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\S-2\Tingkat Akhir\Thesis\Hasil Bimbingan\Gabungan\Data Dukung Thesis Dea\"/>
    </mc:Choice>
  </mc:AlternateContent>
  <xr:revisionPtr revIDLastSave="0" documentId="13_ncr:1_{F0EADCAB-F0E9-470E-B9D1-A66910D686C8}" xr6:coauthVersionLast="47" xr6:coauthVersionMax="47" xr10:uidLastSave="{00000000-0000-0000-0000-000000000000}"/>
  <bookViews>
    <workbookView xWindow="390" yWindow="390" windowWidth="8670" windowHeight="9075" firstSheet="4" activeTab="4" xr2:uid="{E9BAFA3B-4834-4C25-9E2C-B1DDA4432EF9}"/>
  </bookViews>
  <sheets>
    <sheet name="Jumlah MP" sheetId="2" r:id="rId1"/>
    <sheet name="Pendidikan MP" sheetId="5" r:id="rId2"/>
    <sheet name="Tanggal Lahir MP" sheetId="6" r:id="rId3"/>
    <sheet name="Data Produksi Gaikindo" sheetId="10" r:id="rId4"/>
    <sheet name="Data Produksi Tahunan" sheetId="1" r:id="rId5"/>
    <sheet name="MP Calculation" sheetId="8" r:id="rId6"/>
    <sheet name="Target Pertumbuhan" sheetId="3" r:id="rId7"/>
    <sheet name="Productivity Forcast" sheetId="4" r:id="rId8"/>
    <sheet name="Jumlah Siswa" sheetId="7" r:id="rId9"/>
  </sheets>
  <externalReferences>
    <externalReference r:id="rId10"/>
    <externalReference r:id="rId11"/>
  </externalReferences>
  <definedNames>
    <definedName name="_xlnm._FilterDatabase" localSheetId="2" hidden="1">'Tanggal Lahir MP'!$A$1:$AK$7825</definedName>
    <definedName name="dbo_Tbl_ViewTest_sap">'Tanggal Lahir MP'!$A$1:$AK$7825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40" i="8" l="1"/>
  <c r="AV143" i="8" s="1"/>
  <c r="BO202" i="1"/>
  <c r="BP202" i="1"/>
  <c r="BQ202" i="1"/>
  <c r="BR202" i="1"/>
  <c r="BO201" i="1"/>
  <c r="BP201" i="1"/>
  <c r="BQ201" i="1"/>
  <c r="BR201" i="1"/>
  <c r="BO200" i="1"/>
  <c r="BP200" i="1"/>
  <c r="BQ200" i="1"/>
  <c r="BR200" i="1"/>
  <c r="BO199" i="1"/>
  <c r="BP199" i="1"/>
  <c r="BQ199" i="1"/>
  <c r="BQ203" i="1" s="1"/>
  <c r="BR199" i="1"/>
  <c r="BN202" i="1"/>
  <c r="BN201" i="1"/>
  <c r="BN200" i="1"/>
  <c r="BN199" i="1"/>
  <c r="BO203" i="1"/>
  <c r="BN203" i="1"/>
  <c r="BL202" i="1"/>
  <c r="BL201" i="1"/>
  <c r="BL200" i="1"/>
  <c r="BL199" i="1"/>
  <c r="BM203" i="1"/>
  <c r="BE208" i="1"/>
  <c r="BF208" i="1"/>
  <c r="BG208" i="1"/>
  <c r="BD208" i="1"/>
  <c r="BE207" i="1"/>
  <c r="BF207" i="1"/>
  <c r="BG207" i="1"/>
  <c r="BD207" i="1"/>
  <c r="AT147" i="8"/>
  <c r="AU147" i="8"/>
  <c r="AS147" i="8"/>
  <c r="AW140" i="8"/>
  <c r="AW144" i="8" s="1"/>
  <c r="AX140" i="8"/>
  <c r="AX144" i="8" s="1"/>
  <c r="AZ140" i="8"/>
  <c r="AZ144" i="8" s="1"/>
  <c r="AY140" i="8"/>
  <c r="AY144" i="8" s="1"/>
  <c r="BP203" i="1" l="1"/>
  <c r="BR203" i="1"/>
  <c r="BL203" i="1"/>
  <c r="AV146" i="8"/>
  <c r="AW143" i="8"/>
  <c r="AX143" i="8"/>
  <c r="AY143" i="8"/>
  <c r="AZ143" i="8"/>
  <c r="AV145" i="8"/>
  <c r="AW146" i="8"/>
  <c r="AX146" i="8"/>
  <c r="AY146" i="8"/>
  <c r="AZ146" i="8"/>
  <c r="AV144" i="8"/>
  <c r="AW145" i="8"/>
  <c r="AX145" i="8"/>
  <c r="AY145" i="8"/>
  <c r="AZ145" i="8"/>
  <c r="AO214" i="1"/>
  <c r="AO213" i="1"/>
  <c r="AO212" i="1"/>
  <c r="AO211" i="1"/>
  <c r="AO210" i="1"/>
  <c r="AQ214" i="1"/>
  <c r="AQ213" i="1"/>
  <c r="AQ212" i="1"/>
  <c r="AQ211" i="1"/>
  <c r="AQ210" i="1"/>
  <c r="AP214" i="1"/>
  <c r="AP213" i="1"/>
  <c r="AP212" i="1"/>
  <c r="AP211" i="1"/>
  <c r="AP210" i="1"/>
  <c r="BB203" i="1"/>
  <c r="BB206" i="1" s="1"/>
  <c r="BA203" i="1"/>
  <c r="BA206" i="1" s="1"/>
  <c r="AP203" i="1"/>
  <c r="AP206" i="1" s="1"/>
  <c r="AQ203" i="1"/>
  <c r="AQ206" i="1" s="1"/>
  <c r="AR203" i="1"/>
  <c r="AR206" i="1" s="1"/>
  <c r="AO203" i="1"/>
  <c r="AO206" i="1" s="1"/>
  <c r="R112" i="1"/>
  <c r="AD161" i="1"/>
  <c r="AC164" i="1" s="1"/>
  <c r="P152" i="1"/>
  <c r="P153" i="1" s="1"/>
  <c r="Z120" i="1"/>
  <c r="Z119" i="1"/>
  <c r="Z118" i="1"/>
  <c r="R149" i="1"/>
  <c r="V144" i="1"/>
  <c r="R144" i="1"/>
  <c r="V139" i="1"/>
  <c r="R139" i="1"/>
  <c r="V128" i="1"/>
  <c r="V123" i="1"/>
  <c r="R133" i="1"/>
  <c r="R128" i="1"/>
  <c r="R123" i="1"/>
  <c r="V117" i="1"/>
  <c r="V112" i="1"/>
  <c r="R117" i="1"/>
  <c r="L20" i="4"/>
  <c r="L19" i="4"/>
  <c r="L17" i="4"/>
  <c r="L16" i="4"/>
  <c r="L13" i="4"/>
  <c r="L14" i="4"/>
  <c r="R57" i="1"/>
  <c r="D50" i="1"/>
  <c r="E50" i="1" s="1"/>
  <c r="D49" i="1"/>
  <c r="E49" i="1" s="1"/>
  <c r="C50" i="1"/>
  <c r="C49" i="1"/>
  <c r="B50" i="1"/>
  <c r="B49" i="1"/>
  <c r="D48" i="1"/>
  <c r="E48" i="1" s="1"/>
  <c r="C48" i="1"/>
  <c r="B48" i="1"/>
  <c r="H11" i="4"/>
  <c r="P16" i="4" s="1"/>
  <c r="G12" i="4"/>
  <c r="H12" i="4" s="1"/>
  <c r="P19" i="4" s="1"/>
  <c r="G11" i="4"/>
  <c r="N16" i="4" s="1"/>
  <c r="G10" i="4"/>
  <c r="N13" i="4" s="1"/>
  <c r="N36" i="5"/>
  <c r="C42" i="1"/>
  <c r="D42" i="1" s="1"/>
  <c r="E42" i="1" s="1"/>
  <c r="F42" i="1" s="1"/>
  <c r="G42" i="1" s="1"/>
  <c r="H42" i="1" s="1"/>
  <c r="AV147" i="8" l="1"/>
  <c r="AX147" i="8"/>
  <c r="AW147" i="8"/>
  <c r="AZ147" i="8"/>
  <c r="AY147" i="8"/>
  <c r="AD156" i="1"/>
  <c r="B51" i="1"/>
  <c r="H10" i="4"/>
  <c r="P13" i="4" s="1"/>
  <c r="N19" i="4"/>
  <c r="C51" i="1"/>
  <c r="F48" i="1"/>
  <c r="G48" i="1" s="1"/>
  <c r="F49" i="1"/>
  <c r="G49" i="1" s="1"/>
  <c r="R58" i="1"/>
  <c r="R111" i="1" s="1"/>
  <c r="R113" i="1" s="1"/>
  <c r="F50" i="1"/>
  <c r="E51" i="1"/>
  <c r="D51" i="1"/>
  <c r="D34" i="1"/>
  <c r="D33" i="1"/>
  <c r="R69" i="1" s="1"/>
  <c r="R70" i="1" s="1"/>
  <c r="C34" i="1"/>
  <c r="C33" i="1"/>
  <c r="B34" i="1"/>
  <c r="B33" i="1"/>
  <c r="N18" i="10"/>
  <c r="N17" i="10"/>
  <c r="N16" i="10"/>
  <c r="N11" i="10"/>
  <c r="N12" i="10"/>
  <c r="N10" i="10"/>
  <c r="N5" i="10"/>
  <c r="N6" i="10"/>
  <c r="N4" i="10"/>
  <c r="C134" i="8"/>
  <c r="D134" i="8" s="1"/>
  <c r="E134" i="8" s="1"/>
  <c r="G134" i="8" s="1"/>
  <c r="H134" i="8" s="1"/>
  <c r="C133" i="8"/>
  <c r="D133" i="8" s="1"/>
  <c r="E133" i="8" s="1"/>
  <c r="G133" i="8" s="1"/>
  <c r="H133" i="8" s="1"/>
  <c r="C132" i="8"/>
  <c r="D132" i="8" s="1"/>
  <c r="E132" i="8" s="1"/>
  <c r="G132" i="8" s="1"/>
  <c r="H132" i="8" s="1"/>
  <c r="D131" i="8"/>
  <c r="E131" i="8" s="1"/>
  <c r="G131" i="8" s="1"/>
  <c r="H131" i="8" s="1"/>
  <c r="C131" i="8"/>
  <c r="C130" i="8"/>
  <c r="D130" i="8" s="1"/>
  <c r="E130" i="8" s="1"/>
  <c r="G130" i="8" s="1"/>
  <c r="H130" i="8" s="1"/>
  <c r="C129" i="8"/>
  <c r="D129" i="8" s="1"/>
  <c r="E129" i="8" s="1"/>
  <c r="G129" i="8" s="1"/>
  <c r="H129" i="8" s="1"/>
  <c r="C128" i="8"/>
  <c r="D128" i="8" s="1"/>
  <c r="E128" i="8" s="1"/>
  <c r="G128" i="8" s="1"/>
  <c r="H128" i="8" s="1"/>
  <c r="C127" i="8"/>
  <c r="D127" i="8" s="1"/>
  <c r="E127" i="8" s="1"/>
  <c r="G127" i="8" s="1"/>
  <c r="H127" i="8" s="1"/>
  <c r="C126" i="8"/>
  <c r="D126" i="8" s="1"/>
  <c r="E126" i="8" s="1"/>
  <c r="G126" i="8" s="1"/>
  <c r="H126" i="8" s="1"/>
  <c r="C125" i="8"/>
  <c r="D125" i="8" s="1"/>
  <c r="E125" i="8" s="1"/>
  <c r="G125" i="8" s="1"/>
  <c r="H125" i="8" s="1"/>
  <c r="C124" i="8"/>
  <c r="D124" i="8" s="1"/>
  <c r="E124" i="8" s="1"/>
  <c r="G124" i="8" s="1"/>
  <c r="H124" i="8" s="1"/>
  <c r="C123" i="8"/>
  <c r="D123" i="8" s="1"/>
  <c r="E123" i="8" s="1"/>
  <c r="G123" i="8" s="1"/>
  <c r="H123" i="8" s="1"/>
  <c r="C119" i="8"/>
  <c r="D119" i="8" s="1"/>
  <c r="E119" i="8" s="1"/>
  <c r="G119" i="8" s="1"/>
  <c r="H119" i="8" s="1"/>
  <c r="C118" i="8"/>
  <c r="D118" i="8" s="1"/>
  <c r="E118" i="8" s="1"/>
  <c r="G118" i="8" s="1"/>
  <c r="H118" i="8" s="1"/>
  <c r="C117" i="8"/>
  <c r="D117" i="8" s="1"/>
  <c r="E117" i="8" s="1"/>
  <c r="G117" i="8" s="1"/>
  <c r="H117" i="8" s="1"/>
  <c r="C116" i="8"/>
  <c r="D116" i="8" s="1"/>
  <c r="E116" i="8" s="1"/>
  <c r="G116" i="8" s="1"/>
  <c r="H116" i="8" s="1"/>
  <c r="C115" i="8"/>
  <c r="D115" i="8" s="1"/>
  <c r="E115" i="8" s="1"/>
  <c r="G115" i="8" s="1"/>
  <c r="H115" i="8" s="1"/>
  <c r="C114" i="8"/>
  <c r="D114" i="8" s="1"/>
  <c r="E114" i="8" s="1"/>
  <c r="G114" i="8" s="1"/>
  <c r="H114" i="8" s="1"/>
  <c r="C113" i="8"/>
  <c r="D113" i="8" s="1"/>
  <c r="E113" i="8" s="1"/>
  <c r="G113" i="8" s="1"/>
  <c r="H113" i="8" s="1"/>
  <c r="C112" i="8"/>
  <c r="D112" i="8" s="1"/>
  <c r="E112" i="8" s="1"/>
  <c r="G112" i="8" s="1"/>
  <c r="H112" i="8" s="1"/>
  <c r="C111" i="8"/>
  <c r="D111" i="8" s="1"/>
  <c r="E111" i="8" s="1"/>
  <c r="G111" i="8" s="1"/>
  <c r="H111" i="8" s="1"/>
  <c r="C110" i="8"/>
  <c r="D110" i="8" s="1"/>
  <c r="E110" i="8" s="1"/>
  <c r="G110" i="8" s="1"/>
  <c r="H110" i="8" s="1"/>
  <c r="C109" i="8"/>
  <c r="D109" i="8" s="1"/>
  <c r="E109" i="8" s="1"/>
  <c r="G109" i="8" s="1"/>
  <c r="H109" i="8" s="1"/>
  <c r="C108" i="8"/>
  <c r="D108" i="8" s="1"/>
  <c r="E108" i="8" s="1"/>
  <c r="G108" i="8" s="1"/>
  <c r="H108" i="8" s="1"/>
  <c r="C104" i="8"/>
  <c r="D104" i="8" s="1"/>
  <c r="E104" i="8" s="1"/>
  <c r="G104" i="8" s="1"/>
  <c r="H104" i="8" s="1"/>
  <c r="C103" i="8"/>
  <c r="D103" i="8" s="1"/>
  <c r="E103" i="8" s="1"/>
  <c r="G103" i="8" s="1"/>
  <c r="H103" i="8" s="1"/>
  <c r="C102" i="8"/>
  <c r="D102" i="8" s="1"/>
  <c r="E102" i="8" s="1"/>
  <c r="G102" i="8" s="1"/>
  <c r="H102" i="8" s="1"/>
  <c r="C101" i="8"/>
  <c r="D101" i="8" s="1"/>
  <c r="E101" i="8" s="1"/>
  <c r="G101" i="8" s="1"/>
  <c r="H101" i="8" s="1"/>
  <c r="C100" i="8"/>
  <c r="D100" i="8" s="1"/>
  <c r="E100" i="8" s="1"/>
  <c r="G100" i="8" s="1"/>
  <c r="H100" i="8" s="1"/>
  <c r="C99" i="8"/>
  <c r="D99" i="8" s="1"/>
  <c r="E99" i="8" s="1"/>
  <c r="G99" i="8" s="1"/>
  <c r="H99" i="8" s="1"/>
  <c r="C98" i="8"/>
  <c r="D98" i="8" s="1"/>
  <c r="E98" i="8" s="1"/>
  <c r="G98" i="8" s="1"/>
  <c r="H98" i="8" s="1"/>
  <c r="C97" i="8"/>
  <c r="D97" i="8" s="1"/>
  <c r="E97" i="8" s="1"/>
  <c r="G97" i="8" s="1"/>
  <c r="H97" i="8" s="1"/>
  <c r="C96" i="8"/>
  <c r="D96" i="8" s="1"/>
  <c r="E96" i="8" s="1"/>
  <c r="G96" i="8" s="1"/>
  <c r="H96" i="8" s="1"/>
  <c r="C95" i="8"/>
  <c r="D95" i="8" s="1"/>
  <c r="E95" i="8" s="1"/>
  <c r="G95" i="8" s="1"/>
  <c r="H95" i="8" s="1"/>
  <c r="C94" i="8"/>
  <c r="D94" i="8" s="1"/>
  <c r="E94" i="8" s="1"/>
  <c r="G94" i="8" s="1"/>
  <c r="H94" i="8" s="1"/>
  <c r="C93" i="8"/>
  <c r="D93" i="8" s="1"/>
  <c r="E93" i="8" s="1"/>
  <c r="G93" i="8" s="1"/>
  <c r="H93" i="8" s="1"/>
  <c r="C89" i="8"/>
  <c r="D89" i="8" s="1"/>
  <c r="E89" i="8" s="1"/>
  <c r="G89" i="8" s="1"/>
  <c r="H89" i="8" s="1"/>
  <c r="C88" i="8"/>
  <c r="D88" i="8" s="1"/>
  <c r="E88" i="8" s="1"/>
  <c r="G88" i="8" s="1"/>
  <c r="H88" i="8" s="1"/>
  <c r="C87" i="8"/>
  <c r="D87" i="8" s="1"/>
  <c r="E87" i="8" s="1"/>
  <c r="G87" i="8" s="1"/>
  <c r="H87" i="8" s="1"/>
  <c r="C86" i="8"/>
  <c r="D86" i="8" s="1"/>
  <c r="E86" i="8" s="1"/>
  <c r="G86" i="8" s="1"/>
  <c r="H86" i="8" s="1"/>
  <c r="C85" i="8"/>
  <c r="D85" i="8" s="1"/>
  <c r="E85" i="8" s="1"/>
  <c r="G85" i="8" s="1"/>
  <c r="H85" i="8" s="1"/>
  <c r="C84" i="8"/>
  <c r="D84" i="8" s="1"/>
  <c r="E84" i="8" s="1"/>
  <c r="G84" i="8" s="1"/>
  <c r="H84" i="8" s="1"/>
  <c r="C83" i="8"/>
  <c r="D83" i="8" s="1"/>
  <c r="E83" i="8" s="1"/>
  <c r="G83" i="8" s="1"/>
  <c r="H83" i="8" s="1"/>
  <c r="C82" i="8"/>
  <c r="D82" i="8" s="1"/>
  <c r="E82" i="8" s="1"/>
  <c r="G82" i="8" s="1"/>
  <c r="H82" i="8" s="1"/>
  <c r="C81" i="8"/>
  <c r="D81" i="8" s="1"/>
  <c r="E81" i="8" s="1"/>
  <c r="G81" i="8" s="1"/>
  <c r="H81" i="8" s="1"/>
  <c r="C80" i="8"/>
  <c r="D80" i="8" s="1"/>
  <c r="E80" i="8" s="1"/>
  <c r="G80" i="8" s="1"/>
  <c r="H80" i="8" s="1"/>
  <c r="C79" i="8"/>
  <c r="D79" i="8" s="1"/>
  <c r="E79" i="8" s="1"/>
  <c r="G79" i="8" s="1"/>
  <c r="H79" i="8" s="1"/>
  <c r="C78" i="8"/>
  <c r="D78" i="8" s="1"/>
  <c r="E78" i="8" s="1"/>
  <c r="G78" i="8" s="1"/>
  <c r="H78" i="8" s="1"/>
  <c r="W74" i="8"/>
  <c r="X74" i="8" s="1"/>
  <c r="Y74" i="8" s="1"/>
  <c r="AA74" i="8" s="1"/>
  <c r="AB74" i="8" s="1"/>
  <c r="C74" i="8"/>
  <c r="D74" i="8" s="1"/>
  <c r="E74" i="8" s="1"/>
  <c r="G74" i="8" s="1"/>
  <c r="H74" i="8" s="1"/>
  <c r="W73" i="8"/>
  <c r="X73" i="8" s="1"/>
  <c r="Y73" i="8" s="1"/>
  <c r="AA73" i="8" s="1"/>
  <c r="AB73" i="8" s="1"/>
  <c r="C73" i="8"/>
  <c r="D73" i="8" s="1"/>
  <c r="E73" i="8" s="1"/>
  <c r="G73" i="8" s="1"/>
  <c r="H73" i="8" s="1"/>
  <c r="Y72" i="8"/>
  <c r="AA72" i="8" s="1"/>
  <c r="AB72" i="8" s="1"/>
  <c r="W72" i="8"/>
  <c r="X72" i="8" s="1"/>
  <c r="C72" i="8"/>
  <c r="D72" i="8" s="1"/>
  <c r="E72" i="8" s="1"/>
  <c r="G72" i="8" s="1"/>
  <c r="H72" i="8" s="1"/>
  <c r="X71" i="8"/>
  <c r="Y71" i="8" s="1"/>
  <c r="AA71" i="8" s="1"/>
  <c r="AB71" i="8" s="1"/>
  <c r="W71" i="8"/>
  <c r="C71" i="8"/>
  <c r="D71" i="8" s="1"/>
  <c r="E71" i="8" s="1"/>
  <c r="G71" i="8" s="1"/>
  <c r="H71" i="8" s="1"/>
  <c r="W70" i="8"/>
  <c r="X70" i="8" s="1"/>
  <c r="Y70" i="8" s="1"/>
  <c r="AA70" i="8" s="1"/>
  <c r="AB70" i="8" s="1"/>
  <c r="C70" i="8"/>
  <c r="D70" i="8" s="1"/>
  <c r="E70" i="8" s="1"/>
  <c r="G70" i="8" s="1"/>
  <c r="H70" i="8" s="1"/>
  <c r="W69" i="8"/>
  <c r="X69" i="8" s="1"/>
  <c r="Y69" i="8" s="1"/>
  <c r="AA69" i="8" s="1"/>
  <c r="AB69" i="8" s="1"/>
  <c r="C69" i="8"/>
  <c r="D69" i="8" s="1"/>
  <c r="E69" i="8" s="1"/>
  <c r="G69" i="8" s="1"/>
  <c r="H69" i="8" s="1"/>
  <c r="W68" i="8"/>
  <c r="X68" i="8" s="1"/>
  <c r="Y68" i="8" s="1"/>
  <c r="AA68" i="8" s="1"/>
  <c r="AB68" i="8" s="1"/>
  <c r="C68" i="8"/>
  <c r="D68" i="8" s="1"/>
  <c r="E68" i="8" s="1"/>
  <c r="G68" i="8" s="1"/>
  <c r="H68" i="8" s="1"/>
  <c r="W67" i="8"/>
  <c r="X67" i="8" s="1"/>
  <c r="Y67" i="8" s="1"/>
  <c r="AA67" i="8" s="1"/>
  <c r="AB67" i="8" s="1"/>
  <c r="C67" i="8"/>
  <c r="D67" i="8" s="1"/>
  <c r="E67" i="8" s="1"/>
  <c r="G67" i="8" s="1"/>
  <c r="H67" i="8" s="1"/>
  <c r="W66" i="8"/>
  <c r="X66" i="8" s="1"/>
  <c r="Y66" i="8" s="1"/>
  <c r="AA66" i="8" s="1"/>
  <c r="AB66" i="8" s="1"/>
  <c r="C66" i="8"/>
  <c r="D66" i="8" s="1"/>
  <c r="E66" i="8" s="1"/>
  <c r="G66" i="8" s="1"/>
  <c r="H66" i="8" s="1"/>
  <c r="W65" i="8"/>
  <c r="X65" i="8" s="1"/>
  <c r="Y65" i="8" s="1"/>
  <c r="AA65" i="8" s="1"/>
  <c r="AB65" i="8" s="1"/>
  <c r="C65" i="8"/>
  <c r="D65" i="8" s="1"/>
  <c r="E65" i="8" s="1"/>
  <c r="G65" i="8" s="1"/>
  <c r="H65" i="8" s="1"/>
  <c r="W64" i="8"/>
  <c r="X64" i="8" s="1"/>
  <c r="Y64" i="8" s="1"/>
  <c r="AA64" i="8" s="1"/>
  <c r="AB64" i="8" s="1"/>
  <c r="C64" i="8"/>
  <c r="D64" i="8" s="1"/>
  <c r="E64" i="8" s="1"/>
  <c r="G64" i="8" s="1"/>
  <c r="H64" i="8" s="1"/>
  <c r="W63" i="8"/>
  <c r="X63" i="8" s="1"/>
  <c r="Y63" i="8" s="1"/>
  <c r="AA63" i="8" s="1"/>
  <c r="AB63" i="8" s="1"/>
  <c r="D63" i="8"/>
  <c r="E63" i="8" s="1"/>
  <c r="G63" i="8" s="1"/>
  <c r="H63" i="8" s="1"/>
  <c r="C63" i="8"/>
  <c r="W59" i="8"/>
  <c r="X59" i="8" s="1"/>
  <c r="Y59" i="8" s="1"/>
  <c r="AA59" i="8" s="1"/>
  <c r="AB59" i="8" s="1"/>
  <c r="C59" i="8"/>
  <c r="D59" i="8" s="1"/>
  <c r="E59" i="8" s="1"/>
  <c r="G59" i="8" s="1"/>
  <c r="H59" i="8" s="1"/>
  <c r="X58" i="8"/>
  <c r="Y58" i="8" s="1"/>
  <c r="AA58" i="8" s="1"/>
  <c r="AB58" i="8" s="1"/>
  <c r="W58" i="8"/>
  <c r="C58" i="8"/>
  <c r="D58" i="8" s="1"/>
  <c r="E58" i="8" s="1"/>
  <c r="G58" i="8" s="1"/>
  <c r="H58" i="8" s="1"/>
  <c r="W57" i="8"/>
  <c r="X57" i="8" s="1"/>
  <c r="Y57" i="8" s="1"/>
  <c r="AA57" i="8" s="1"/>
  <c r="AB57" i="8" s="1"/>
  <c r="C57" i="8"/>
  <c r="D57" i="8" s="1"/>
  <c r="E57" i="8" s="1"/>
  <c r="G57" i="8" s="1"/>
  <c r="H57" i="8" s="1"/>
  <c r="W56" i="8"/>
  <c r="X56" i="8" s="1"/>
  <c r="Y56" i="8" s="1"/>
  <c r="AA56" i="8" s="1"/>
  <c r="AB56" i="8" s="1"/>
  <c r="C56" i="8"/>
  <c r="D56" i="8" s="1"/>
  <c r="E56" i="8" s="1"/>
  <c r="G56" i="8" s="1"/>
  <c r="H56" i="8" s="1"/>
  <c r="W55" i="8"/>
  <c r="X55" i="8" s="1"/>
  <c r="Y55" i="8" s="1"/>
  <c r="AA55" i="8" s="1"/>
  <c r="AB55" i="8" s="1"/>
  <c r="C55" i="8"/>
  <c r="D55" i="8" s="1"/>
  <c r="E55" i="8" s="1"/>
  <c r="G55" i="8" s="1"/>
  <c r="H55" i="8" s="1"/>
  <c r="W54" i="8"/>
  <c r="X54" i="8" s="1"/>
  <c r="Y54" i="8" s="1"/>
  <c r="AA54" i="8" s="1"/>
  <c r="AB54" i="8" s="1"/>
  <c r="C54" i="8"/>
  <c r="D54" i="8" s="1"/>
  <c r="E54" i="8" s="1"/>
  <c r="G54" i="8" s="1"/>
  <c r="H54" i="8" s="1"/>
  <c r="W53" i="8"/>
  <c r="X53" i="8" s="1"/>
  <c r="Y53" i="8" s="1"/>
  <c r="AA53" i="8" s="1"/>
  <c r="AB53" i="8" s="1"/>
  <c r="C53" i="8"/>
  <c r="D53" i="8" s="1"/>
  <c r="E53" i="8" s="1"/>
  <c r="G53" i="8" s="1"/>
  <c r="H53" i="8" s="1"/>
  <c r="W52" i="8"/>
  <c r="X52" i="8" s="1"/>
  <c r="Y52" i="8" s="1"/>
  <c r="AA52" i="8" s="1"/>
  <c r="AB52" i="8" s="1"/>
  <c r="C52" i="8"/>
  <c r="D52" i="8" s="1"/>
  <c r="E52" i="8" s="1"/>
  <c r="G52" i="8" s="1"/>
  <c r="H52" i="8" s="1"/>
  <c r="W51" i="8"/>
  <c r="X51" i="8" s="1"/>
  <c r="Y51" i="8" s="1"/>
  <c r="AA51" i="8" s="1"/>
  <c r="AB51" i="8" s="1"/>
  <c r="C51" i="8"/>
  <c r="D51" i="8" s="1"/>
  <c r="E51" i="8" s="1"/>
  <c r="G51" i="8" s="1"/>
  <c r="H51" i="8" s="1"/>
  <c r="W50" i="8"/>
  <c r="X50" i="8" s="1"/>
  <c r="Y50" i="8" s="1"/>
  <c r="AA50" i="8" s="1"/>
  <c r="AB50" i="8" s="1"/>
  <c r="C50" i="8"/>
  <c r="D50" i="8" s="1"/>
  <c r="E50" i="8" s="1"/>
  <c r="G50" i="8" s="1"/>
  <c r="H50" i="8" s="1"/>
  <c r="W49" i="8"/>
  <c r="X49" i="8" s="1"/>
  <c r="Y49" i="8" s="1"/>
  <c r="AA49" i="8" s="1"/>
  <c r="AB49" i="8" s="1"/>
  <c r="D49" i="8"/>
  <c r="E49" i="8" s="1"/>
  <c r="G49" i="8" s="1"/>
  <c r="H49" i="8" s="1"/>
  <c r="C49" i="8"/>
  <c r="W48" i="8"/>
  <c r="X48" i="8" s="1"/>
  <c r="Y48" i="8" s="1"/>
  <c r="AA48" i="8" s="1"/>
  <c r="AB48" i="8" s="1"/>
  <c r="C48" i="8"/>
  <c r="D48" i="8" s="1"/>
  <c r="E48" i="8" s="1"/>
  <c r="G48" i="8" s="1"/>
  <c r="H48" i="8" s="1"/>
  <c r="W44" i="8"/>
  <c r="X44" i="8" s="1"/>
  <c r="Y44" i="8" s="1"/>
  <c r="AA44" i="8" s="1"/>
  <c r="AB44" i="8" s="1"/>
  <c r="M44" i="8"/>
  <c r="N44" i="8" s="1"/>
  <c r="O44" i="8" s="1"/>
  <c r="Q44" i="8" s="1"/>
  <c r="R44" i="8" s="1"/>
  <c r="C44" i="8"/>
  <c r="D44" i="8" s="1"/>
  <c r="E44" i="8" s="1"/>
  <c r="G44" i="8" s="1"/>
  <c r="H44" i="8" s="1"/>
  <c r="W43" i="8"/>
  <c r="X43" i="8" s="1"/>
  <c r="Y43" i="8" s="1"/>
  <c r="AA43" i="8" s="1"/>
  <c r="AB43" i="8" s="1"/>
  <c r="M43" i="8"/>
  <c r="N43" i="8" s="1"/>
  <c r="O43" i="8" s="1"/>
  <c r="Q43" i="8" s="1"/>
  <c r="R43" i="8" s="1"/>
  <c r="C43" i="8"/>
  <c r="D43" i="8" s="1"/>
  <c r="E43" i="8" s="1"/>
  <c r="G43" i="8" s="1"/>
  <c r="H43" i="8" s="1"/>
  <c r="W42" i="8"/>
  <c r="X42" i="8" s="1"/>
  <c r="Y42" i="8" s="1"/>
  <c r="AA42" i="8" s="1"/>
  <c r="AB42" i="8" s="1"/>
  <c r="M42" i="8"/>
  <c r="N42" i="8" s="1"/>
  <c r="O42" i="8" s="1"/>
  <c r="Q42" i="8" s="1"/>
  <c r="R42" i="8" s="1"/>
  <c r="C42" i="8"/>
  <c r="D42" i="8" s="1"/>
  <c r="E42" i="8" s="1"/>
  <c r="G42" i="8" s="1"/>
  <c r="H42" i="8" s="1"/>
  <c r="W41" i="8"/>
  <c r="X41" i="8" s="1"/>
  <c r="Y41" i="8" s="1"/>
  <c r="AA41" i="8" s="1"/>
  <c r="AB41" i="8" s="1"/>
  <c r="M41" i="8"/>
  <c r="N41" i="8" s="1"/>
  <c r="O41" i="8" s="1"/>
  <c r="Q41" i="8" s="1"/>
  <c r="R41" i="8" s="1"/>
  <c r="C41" i="8"/>
  <c r="D41" i="8" s="1"/>
  <c r="E41" i="8" s="1"/>
  <c r="G41" i="8" s="1"/>
  <c r="H41" i="8" s="1"/>
  <c r="W40" i="8"/>
  <c r="X40" i="8" s="1"/>
  <c r="Y40" i="8" s="1"/>
  <c r="AA40" i="8" s="1"/>
  <c r="AB40" i="8" s="1"/>
  <c r="M40" i="8"/>
  <c r="N40" i="8" s="1"/>
  <c r="O40" i="8" s="1"/>
  <c r="Q40" i="8" s="1"/>
  <c r="R40" i="8" s="1"/>
  <c r="C40" i="8"/>
  <c r="D40" i="8" s="1"/>
  <c r="E40" i="8" s="1"/>
  <c r="G40" i="8" s="1"/>
  <c r="H40" i="8" s="1"/>
  <c r="W39" i="8"/>
  <c r="X39" i="8" s="1"/>
  <c r="Y39" i="8" s="1"/>
  <c r="AA39" i="8" s="1"/>
  <c r="AB39" i="8" s="1"/>
  <c r="M39" i="8"/>
  <c r="N39" i="8" s="1"/>
  <c r="O39" i="8" s="1"/>
  <c r="Q39" i="8" s="1"/>
  <c r="R39" i="8" s="1"/>
  <c r="D39" i="8"/>
  <c r="E39" i="8" s="1"/>
  <c r="G39" i="8" s="1"/>
  <c r="H39" i="8" s="1"/>
  <c r="C39" i="8"/>
  <c r="W38" i="8"/>
  <c r="X38" i="8" s="1"/>
  <c r="Y38" i="8" s="1"/>
  <c r="AA38" i="8" s="1"/>
  <c r="AB38" i="8" s="1"/>
  <c r="M38" i="8"/>
  <c r="N38" i="8" s="1"/>
  <c r="O38" i="8" s="1"/>
  <c r="Q38" i="8" s="1"/>
  <c r="R38" i="8" s="1"/>
  <c r="C38" i="8"/>
  <c r="D38" i="8" s="1"/>
  <c r="E38" i="8" s="1"/>
  <c r="G38" i="8" s="1"/>
  <c r="H38" i="8" s="1"/>
  <c r="W37" i="8"/>
  <c r="X37" i="8" s="1"/>
  <c r="Y37" i="8" s="1"/>
  <c r="AA37" i="8" s="1"/>
  <c r="AB37" i="8" s="1"/>
  <c r="M37" i="8"/>
  <c r="N37" i="8" s="1"/>
  <c r="O37" i="8" s="1"/>
  <c r="Q37" i="8" s="1"/>
  <c r="R37" i="8" s="1"/>
  <c r="C37" i="8"/>
  <c r="D37" i="8" s="1"/>
  <c r="E37" i="8" s="1"/>
  <c r="G37" i="8" s="1"/>
  <c r="H37" i="8" s="1"/>
  <c r="W36" i="8"/>
  <c r="X36" i="8" s="1"/>
  <c r="Y36" i="8" s="1"/>
  <c r="AA36" i="8" s="1"/>
  <c r="AB36" i="8" s="1"/>
  <c r="M36" i="8"/>
  <c r="N36" i="8" s="1"/>
  <c r="O36" i="8" s="1"/>
  <c r="Q36" i="8" s="1"/>
  <c r="R36" i="8" s="1"/>
  <c r="C36" i="8"/>
  <c r="D36" i="8" s="1"/>
  <c r="E36" i="8" s="1"/>
  <c r="G36" i="8" s="1"/>
  <c r="H36" i="8" s="1"/>
  <c r="W35" i="8"/>
  <c r="X35" i="8" s="1"/>
  <c r="Y35" i="8" s="1"/>
  <c r="AA35" i="8" s="1"/>
  <c r="AB35" i="8" s="1"/>
  <c r="M35" i="8"/>
  <c r="N35" i="8" s="1"/>
  <c r="O35" i="8" s="1"/>
  <c r="Q35" i="8" s="1"/>
  <c r="R35" i="8" s="1"/>
  <c r="D35" i="8"/>
  <c r="E35" i="8" s="1"/>
  <c r="G35" i="8" s="1"/>
  <c r="H35" i="8" s="1"/>
  <c r="C35" i="8"/>
  <c r="W34" i="8"/>
  <c r="X34" i="8" s="1"/>
  <c r="Y34" i="8" s="1"/>
  <c r="AA34" i="8" s="1"/>
  <c r="AB34" i="8" s="1"/>
  <c r="M34" i="8"/>
  <c r="N34" i="8" s="1"/>
  <c r="O34" i="8" s="1"/>
  <c r="Q34" i="8" s="1"/>
  <c r="R34" i="8" s="1"/>
  <c r="C34" i="8"/>
  <c r="D34" i="8" s="1"/>
  <c r="E34" i="8" s="1"/>
  <c r="G34" i="8" s="1"/>
  <c r="H34" i="8" s="1"/>
  <c r="W33" i="8"/>
  <c r="X33" i="8" s="1"/>
  <c r="Y33" i="8" s="1"/>
  <c r="AA33" i="8" s="1"/>
  <c r="AB33" i="8" s="1"/>
  <c r="M33" i="8"/>
  <c r="N33" i="8" s="1"/>
  <c r="O33" i="8" s="1"/>
  <c r="Q33" i="8" s="1"/>
  <c r="R33" i="8" s="1"/>
  <c r="C33" i="8"/>
  <c r="D33" i="8" s="1"/>
  <c r="E33" i="8" s="1"/>
  <c r="G33" i="8" s="1"/>
  <c r="H33" i="8" s="1"/>
  <c r="AG29" i="8"/>
  <c r="AH29" i="8" s="1"/>
  <c r="AI29" i="8" s="1"/>
  <c r="AK29" i="8" s="1"/>
  <c r="AL29" i="8" s="1"/>
  <c r="AT14" i="8" s="1"/>
  <c r="W29" i="8"/>
  <c r="X29" i="8" s="1"/>
  <c r="Y29" i="8" s="1"/>
  <c r="AA29" i="8" s="1"/>
  <c r="AB29" i="8" s="1"/>
  <c r="M29" i="8"/>
  <c r="N29" i="8" s="1"/>
  <c r="O29" i="8" s="1"/>
  <c r="Q29" i="8" s="1"/>
  <c r="R29" i="8" s="1"/>
  <c r="C29" i="8"/>
  <c r="D29" i="8" s="1"/>
  <c r="E29" i="8" s="1"/>
  <c r="G29" i="8" s="1"/>
  <c r="H29" i="8" s="1"/>
  <c r="AG28" i="8"/>
  <c r="AH28" i="8" s="1"/>
  <c r="AI28" i="8" s="1"/>
  <c r="AK28" i="8" s="1"/>
  <c r="AL28" i="8" s="1"/>
  <c r="AT13" i="8" s="1"/>
  <c r="W28" i="8"/>
  <c r="X28" i="8" s="1"/>
  <c r="Y28" i="8" s="1"/>
  <c r="AA28" i="8" s="1"/>
  <c r="AB28" i="8" s="1"/>
  <c r="M28" i="8"/>
  <c r="N28" i="8" s="1"/>
  <c r="O28" i="8" s="1"/>
  <c r="Q28" i="8" s="1"/>
  <c r="R28" i="8" s="1"/>
  <c r="C28" i="8"/>
  <c r="D28" i="8" s="1"/>
  <c r="E28" i="8" s="1"/>
  <c r="G28" i="8" s="1"/>
  <c r="H28" i="8" s="1"/>
  <c r="AG27" i="8"/>
  <c r="AH27" i="8" s="1"/>
  <c r="AI27" i="8" s="1"/>
  <c r="AK27" i="8" s="1"/>
  <c r="AL27" i="8" s="1"/>
  <c r="AT12" i="8" s="1"/>
  <c r="W27" i="8"/>
  <c r="X27" i="8" s="1"/>
  <c r="Y27" i="8" s="1"/>
  <c r="AA27" i="8" s="1"/>
  <c r="AB27" i="8" s="1"/>
  <c r="M27" i="8"/>
  <c r="N27" i="8" s="1"/>
  <c r="O27" i="8" s="1"/>
  <c r="Q27" i="8" s="1"/>
  <c r="R27" i="8" s="1"/>
  <c r="AR12" i="8" s="1"/>
  <c r="C27" i="8"/>
  <c r="D27" i="8" s="1"/>
  <c r="E27" i="8" s="1"/>
  <c r="G27" i="8" s="1"/>
  <c r="H27" i="8" s="1"/>
  <c r="AG26" i="8"/>
  <c r="AH26" i="8" s="1"/>
  <c r="AI26" i="8" s="1"/>
  <c r="AK26" i="8" s="1"/>
  <c r="AL26" i="8" s="1"/>
  <c r="AT11" i="8" s="1"/>
  <c r="W26" i="8"/>
  <c r="X26" i="8" s="1"/>
  <c r="Y26" i="8" s="1"/>
  <c r="AA26" i="8" s="1"/>
  <c r="AB26" i="8" s="1"/>
  <c r="M26" i="8"/>
  <c r="N26" i="8" s="1"/>
  <c r="O26" i="8" s="1"/>
  <c r="Q26" i="8" s="1"/>
  <c r="R26" i="8" s="1"/>
  <c r="C26" i="8"/>
  <c r="D26" i="8" s="1"/>
  <c r="E26" i="8" s="1"/>
  <c r="G26" i="8" s="1"/>
  <c r="H26" i="8" s="1"/>
  <c r="AG25" i="8"/>
  <c r="AH25" i="8" s="1"/>
  <c r="AI25" i="8" s="1"/>
  <c r="AK25" i="8" s="1"/>
  <c r="AL25" i="8" s="1"/>
  <c r="AT10" i="8" s="1"/>
  <c r="W25" i="8"/>
  <c r="X25" i="8" s="1"/>
  <c r="Y25" i="8" s="1"/>
  <c r="AA25" i="8" s="1"/>
  <c r="AB25" i="8" s="1"/>
  <c r="M25" i="8"/>
  <c r="N25" i="8" s="1"/>
  <c r="O25" i="8" s="1"/>
  <c r="Q25" i="8" s="1"/>
  <c r="R25" i="8" s="1"/>
  <c r="C25" i="8"/>
  <c r="D25" i="8" s="1"/>
  <c r="E25" i="8" s="1"/>
  <c r="G25" i="8" s="1"/>
  <c r="H25" i="8" s="1"/>
  <c r="AG24" i="8"/>
  <c r="AH24" i="8" s="1"/>
  <c r="AI24" i="8" s="1"/>
  <c r="AK24" i="8" s="1"/>
  <c r="AL24" i="8" s="1"/>
  <c r="AT9" i="8" s="1"/>
  <c r="W24" i="8"/>
  <c r="X24" i="8" s="1"/>
  <c r="Y24" i="8" s="1"/>
  <c r="AA24" i="8" s="1"/>
  <c r="AB24" i="8" s="1"/>
  <c r="M24" i="8"/>
  <c r="N24" i="8" s="1"/>
  <c r="O24" i="8" s="1"/>
  <c r="Q24" i="8" s="1"/>
  <c r="R24" i="8" s="1"/>
  <c r="C24" i="8"/>
  <c r="D24" i="8" s="1"/>
  <c r="E24" i="8" s="1"/>
  <c r="G24" i="8" s="1"/>
  <c r="H24" i="8" s="1"/>
  <c r="AG23" i="8"/>
  <c r="AH23" i="8" s="1"/>
  <c r="AI23" i="8" s="1"/>
  <c r="AK23" i="8" s="1"/>
  <c r="AL23" i="8" s="1"/>
  <c r="AT8" i="8" s="1"/>
  <c r="W23" i="8"/>
  <c r="X23" i="8" s="1"/>
  <c r="Y23" i="8" s="1"/>
  <c r="AA23" i="8" s="1"/>
  <c r="AB23" i="8" s="1"/>
  <c r="M23" i="8"/>
  <c r="N23" i="8" s="1"/>
  <c r="O23" i="8" s="1"/>
  <c r="Q23" i="8" s="1"/>
  <c r="R23" i="8" s="1"/>
  <c r="C23" i="8"/>
  <c r="D23" i="8" s="1"/>
  <c r="E23" i="8" s="1"/>
  <c r="G23" i="8" s="1"/>
  <c r="H23" i="8" s="1"/>
  <c r="AH22" i="8"/>
  <c r="AI22" i="8" s="1"/>
  <c r="AK22" i="8" s="1"/>
  <c r="AL22" i="8" s="1"/>
  <c r="AT7" i="8" s="1"/>
  <c r="AG22" i="8"/>
  <c r="W22" i="8"/>
  <c r="X22" i="8" s="1"/>
  <c r="Y22" i="8" s="1"/>
  <c r="AA22" i="8" s="1"/>
  <c r="AB22" i="8" s="1"/>
  <c r="M22" i="8"/>
  <c r="N22" i="8" s="1"/>
  <c r="O22" i="8" s="1"/>
  <c r="Q22" i="8" s="1"/>
  <c r="R22" i="8" s="1"/>
  <c r="C22" i="8"/>
  <c r="D22" i="8" s="1"/>
  <c r="E22" i="8" s="1"/>
  <c r="G22" i="8" s="1"/>
  <c r="H22" i="8" s="1"/>
  <c r="AG21" i="8"/>
  <c r="AH21" i="8" s="1"/>
  <c r="AI21" i="8" s="1"/>
  <c r="AK21" i="8" s="1"/>
  <c r="AL21" i="8" s="1"/>
  <c r="AT6" i="8" s="1"/>
  <c r="W21" i="8"/>
  <c r="X21" i="8" s="1"/>
  <c r="Y21" i="8" s="1"/>
  <c r="AA21" i="8" s="1"/>
  <c r="AB21" i="8" s="1"/>
  <c r="M21" i="8"/>
  <c r="N21" i="8" s="1"/>
  <c r="O21" i="8" s="1"/>
  <c r="Q21" i="8" s="1"/>
  <c r="R21" i="8" s="1"/>
  <c r="C21" i="8"/>
  <c r="D21" i="8" s="1"/>
  <c r="E21" i="8" s="1"/>
  <c r="G21" i="8" s="1"/>
  <c r="H21" i="8" s="1"/>
  <c r="AG20" i="8"/>
  <c r="AH20" i="8" s="1"/>
  <c r="AI20" i="8" s="1"/>
  <c r="AK20" i="8" s="1"/>
  <c r="AL20" i="8" s="1"/>
  <c r="AT5" i="8" s="1"/>
  <c r="W20" i="8"/>
  <c r="X20" i="8" s="1"/>
  <c r="Y20" i="8" s="1"/>
  <c r="AA20" i="8" s="1"/>
  <c r="AB20" i="8" s="1"/>
  <c r="M20" i="8"/>
  <c r="N20" i="8" s="1"/>
  <c r="O20" i="8" s="1"/>
  <c r="Q20" i="8" s="1"/>
  <c r="R20" i="8" s="1"/>
  <c r="C20" i="8"/>
  <c r="D20" i="8" s="1"/>
  <c r="E20" i="8" s="1"/>
  <c r="G20" i="8" s="1"/>
  <c r="H20" i="8" s="1"/>
  <c r="AG19" i="8"/>
  <c r="AH19" i="8" s="1"/>
  <c r="AI19" i="8" s="1"/>
  <c r="AK19" i="8" s="1"/>
  <c r="AL19" i="8" s="1"/>
  <c r="AT4" i="8" s="1"/>
  <c r="W19" i="8"/>
  <c r="X19" i="8" s="1"/>
  <c r="Y19" i="8" s="1"/>
  <c r="AA19" i="8" s="1"/>
  <c r="AB19" i="8" s="1"/>
  <c r="M19" i="8"/>
  <c r="N19" i="8" s="1"/>
  <c r="O19" i="8" s="1"/>
  <c r="Q19" i="8" s="1"/>
  <c r="R19" i="8" s="1"/>
  <c r="C19" i="8"/>
  <c r="D19" i="8" s="1"/>
  <c r="E19" i="8" s="1"/>
  <c r="G19" i="8" s="1"/>
  <c r="H19" i="8" s="1"/>
  <c r="AG18" i="8"/>
  <c r="AH18" i="8" s="1"/>
  <c r="AI18" i="8" s="1"/>
  <c r="AK18" i="8" s="1"/>
  <c r="AL18" i="8" s="1"/>
  <c r="AT3" i="8" s="1"/>
  <c r="W18" i="8"/>
  <c r="X18" i="8" s="1"/>
  <c r="Y18" i="8" s="1"/>
  <c r="AA18" i="8" s="1"/>
  <c r="AB18" i="8" s="1"/>
  <c r="M18" i="8"/>
  <c r="N18" i="8" s="1"/>
  <c r="O18" i="8" s="1"/>
  <c r="Q18" i="8" s="1"/>
  <c r="R18" i="8" s="1"/>
  <c r="C18" i="8"/>
  <c r="D18" i="8" s="1"/>
  <c r="E18" i="8" s="1"/>
  <c r="G18" i="8" s="1"/>
  <c r="H18" i="8" s="1"/>
  <c r="AD109" i="1" l="1"/>
  <c r="AE156" i="1" s="1"/>
  <c r="AD164" i="1" s="1"/>
  <c r="R156" i="1"/>
  <c r="R158" i="1" s="1"/>
  <c r="H49" i="1"/>
  <c r="I49" i="1" s="1"/>
  <c r="J49" i="1" s="1"/>
  <c r="E34" i="1"/>
  <c r="F34" i="1" s="1"/>
  <c r="G34" i="1" s="1"/>
  <c r="H34" i="1" s="1"/>
  <c r="I34" i="1" s="1"/>
  <c r="R88" i="1"/>
  <c r="C35" i="1"/>
  <c r="R71" i="1"/>
  <c r="R62" i="1"/>
  <c r="R63" i="1" s="1"/>
  <c r="G50" i="1"/>
  <c r="G51" i="1" s="1"/>
  <c r="F51" i="1"/>
  <c r="H48" i="1"/>
  <c r="B35" i="1"/>
  <c r="E33" i="1"/>
  <c r="D35" i="1"/>
  <c r="AR3" i="8"/>
  <c r="AR11" i="8"/>
  <c r="AS6" i="8"/>
  <c r="AQ8" i="8"/>
  <c r="AS14" i="8"/>
  <c r="AR4" i="8"/>
  <c r="AR8" i="8"/>
  <c r="AR13" i="8"/>
  <c r="AQ12" i="8"/>
  <c r="AQ14" i="8"/>
  <c r="AS3" i="8"/>
  <c r="AQ9" i="8"/>
  <c r="AU9" i="8" s="1"/>
  <c r="AS11" i="8"/>
  <c r="AS4" i="8"/>
  <c r="AR5" i="8"/>
  <c r="AR9" i="8"/>
  <c r="AQ10" i="8"/>
  <c r="AQ4" i="8"/>
  <c r="AU4" i="8" s="1"/>
  <c r="AR7" i="8"/>
  <c r="AS10" i="8"/>
  <c r="AU10" i="8" s="1"/>
  <c r="AS12" i="8"/>
  <c r="AS13" i="8"/>
  <c r="AQ3" i="8"/>
  <c r="AS5" i="8"/>
  <c r="AR6" i="8"/>
  <c r="AQ7" i="8"/>
  <c r="AU7" i="8" s="1"/>
  <c r="AS9" i="8"/>
  <c r="AQ11" i="8"/>
  <c r="AS7" i="8"/>
  <c r="AQ6" i="8"/>
  <c r="AU6" i="8" s="1"/>
  <c r="AS8" i="8"/>
  <c r="AQ5" i="8"/>
  <c r="AU5" i="8" s="1"/>
  <c r="AR10" i="8"/>
  <c r="AQ13" i="8"/>
  <c r="AU3" i="8"/>
  <c r="AU11" i="8"/>
  <c r="AR14" i="8"/>
  <c r="AF156" i="1" l="1"/>
  <c r="H50" i="1"/>
  <c r="H51" i="1" s="1"/>
  <c r="R75" i="1"/>
  <c r="R122" i="1"/>
  <c r="R124" i="1" s="1"/>
  <c r="R89" i="1"/>
  <c r="R90" i="1" s="1"/>
  <c r="K49" i="1"/>
  <c r="L49" i="1" s="1"/>
  <c r="I48" i="1"/>
  <c r="J48" i="1" s="1"/>
  <c r="R64" i="1"/>
  <c r="F33" i="1"/>
  <c r="E35" i="1"/>
  <c r="AU8" i="8"/>
  <c r="AU13" i="8"/>
  <c r="AU12" i="8"/>
  <c r="AU14" i="8"/>
  <c r="D10" i="7"/>
  <c r="E10" i="7"/>
  <c r="F10" i="7"/>
  <c r="G10" i="7"/>
  <c r="H10" i="7"/>
  <c r="C10" i="7"/>
  <c r="B7825" i="6"/>
  <c r="B7824" i="6"/>
  <c r="B7823" i="6"/>
  <c r="B7822" i="6"/>
  <c r="B7821" i="6"/>
  <c r="B7820" i="6"/>
  <c r="B7819" i="6"/>
  <c r="B7818" i="6"/>
  <c r="B7817" i="6"/>
  <c r="B7816" i="6"/>
  <c r="B7815" i="6"/>
  <c r="B7814" i="6"/>
  <c r="B7813" i="6"/>
  <c r="B7812" i="6"/>
  <c r="B7811" i="6"/>
  <c r="B7810" i="6"/>
  <c r="B7809" i="6"/>
  <c r="B7808" i="6"/>
  <c r="B7807" i="6"/>
  <c r="B7806" i="6"/>
  <c r="B7805" i="6"/>
  <c r="B7804" i="6"/>
  <c r="B7803" i="6"/>
  <c r="B7802" i="6"/>
  <c r="B7801" i="6"/>
  <c r="B7800" i="6"/>
  <c r="B7799" i="6"/>
  <c r="B7798" i="6"/>
  <c r="B7797" i="6"/>
  <c r="B7796" i="6"/>
  <c r="B7795" i="6"/>
  <c r="B7794" i="6"/>
  <c r="B7793" i="6"/>
  <c r="B7792" i="6"/>
  <c r="B7791" i="6"/>
  <c r="B7790" i="6"/>
  <c r="B7789" i="6"/>
  <c r="B7788" i="6"/>
  <c r="B7787" i="6"/>
  <c r="B7786" i="6"/>
  <c r="B7785" i="6"/>
  <c r="B7784" i="6"/>
  <c r="B7783" i="6"/>
  <c r="B7782" i="6"/>
  <c r="B7781" i="6"/>
  <c r="B7780" i="6"/>
  <c r="B7779" i="6"/>
  <c r="B7778" i="6"/>
  <c r="B7777" i="6"/>
  <c r="B7776" i="6"/>
  <c r="B7775" i="6"/>
  <c r="B7774" i="6"/>
  <c r="B7773" i="6"/>
  <c r="B7772" i="6"/>
  <c r="B7771" i="6"/>
  <c r="B7770" i="6"/>
  <c r="B7769" i="6"/>
  <c r="B7768" i="6"/>
  <c r="B7767" i="6"/>
  <c r="B7766" i="6"/>
  <c r="B7765" i="6"/>
  <c r="B7764" i="6"/>
  <c r="B7763" i="6"/>
  <c r="B7762" i="6"/>
  <c r="B7761" i="6"/>
  <c r="B7760" i="6"/>
  <c r="B7759" i="6"/>
  <c r="B7758" i="6"/>
  <c r="B7757" i="6"/>
  <c r="B7756" i="6"/>
  <c r="B7755" i="6"/>
  <c r="B7754" i="6"/>
  <c r="B7753" i="6"/>
  <c r="B7752" i="6"/>
  <c r="B7751" i="6"/>
  <c r="B7750" i="6"/>
  <c r="B7749" i="6"/>
  <c r="B7748" i="6"/>
  <c r="B7747" i="6"/>
  <c r="B7746" i="6"/>
  <c r="B7745" i="6"/>
  <c r="B7744" i="6"/>
  <c r="B7743" i="6"/>
  <c r="B7742" i="6"/>
  <c r="B7741" i="6"/>
  <c r="B7740" i="6"/>
  <c r="B7739" i="6"/>
  <c r="B7738" i="6"/>
  <c r="B7737" i="6"/>
  <c r="B7736" i="6"/>
  <c r="B7735" i="6"/>
  <c r="B7734" i="6"/>
  <c r="B7733" i="6"/>
  <c r="B7732" i="6"/>
  <c r="B7731" i="6"/>
  <c r="B7730" i="6"/>
  <c r="B7729" i="6"/>
  <c r="B7728" i="6"/>
  <c r="B7727" i="6"/>
  <c r="B7726" i="6"/>
  <c r="B7725" i="6"/>
  <c r="B7724" i="6"/>
  <c r="B7723" i="6"/>
  <c r="B7722" i="6"/>
  <c r="B7721" i="6"/>
  <c r="B7720" i="6"/>
  <c r="B7719" i="6"/>
  <c r="B7718" i="6"/>
  <c r="B7717" i="6"/>
  <c r="B7716" i="6"/>
  <c r="B7715" i="6"/>
  <c r="B7714" i="6"/>
  <c r="B7713" i="6"/>
  <c r="B7712" i="6"/>
  <c r="B7711" i="6"/>
  <c r="B7710" i="6"/>
  <c r="B7709" i="6"/>
  <c r="B7708" i="6"/>
  <c r="B7707" i="6"/>
  <c r="B7706" i="6"/>
  <c r="B7705" i="6"/>
  <c r="B7704" i="6"/>
  <c r="B7703" i="6"/>
  <c r="B7702" i="6"/>
  <c r="B7701" i="6"/>
  <c r="B7700" i="6"/>
  <c r="B7699" i="6"/>
  <c r="B7698" i="6"/>
  <c r="B7697" i="6"/>
  <c r="B7696" i="6"/>
  <c r="B7695" i="6"/>
  <c r="B7694" i="6"/>
  <c r="B7693" i="6"/>
  <c r="B7692" i="6"/>
  <c r="B7691" i="6"/>
  <c r="B7690" i="6"/>
  <c r="B7689" i="6"/>
  <c r="B7688" i="6"/>
  <c r="B7687" i="6"/>
  <c r="B7686" i="6"/>
  <c r="B7685" i="6"/>
  <c r="B7684" i="6"/>
  <c r="B7683" i="6"/>
  <c r="B7682" i="6"/>
  <c r="B7681" i="6"/>
  <c r="B7680" i="6"/>
  <c r="B7679" i="6"/>
  <c r="B7678" i="6"/>
  <c r="B7677" i="6"/>
  <c r="B7676" i="6"/>
  <c r="B7675" i="6"/>
  <c r="B7674" i="6"/>
  <c r="B7673" i="6"/>
  <c r="B7672" i="6"/>
  <c r="B7671" i="6"/>
  <c r="B7670" i="6"/>
  <c r="B7669" i="6"/>
  <c r="B7668" i="6"/>
  <c r="B7667" i="6"/>
  <c r="B7666" i="6"/>
  <c r="B7665" i="6"/>
  <c r="B7664" i="6"/>
  <c r="B7663" i="6"/>
  <c r="B7662" i="6"/>
  <c r="B7661" i="6"/>
  <c r="B7660" i="6"/>
  <c r="B7659" i="6"/>
  <c r="B7658" i="6"/>
  <c r="B7657" i="6"/>
  <c r="B7656" i="6"/>
  <c r="B7655" i="6"/>
  <c r="B7654" i="6"/>
  <c r="B7653" i="6"/>
  <c r="B7652" i="6"/>
  <c r="B7651" i="6"/>
  <c r="B7650" i="6"/>
  <c r="B7649" i="6"/>
  <c r="B7648" i="6"/>
  <c r="B7647" i="6"/>
  <c r="B7646" i="6"/>
  <c r="B7645" i="6"/>
  <c r="B7644" i="6"/>
  <c r="B7643" i="6"/>
  <c r="B7642" i="6"/>
  <c r="B7641" i="6"/>
  <c r="B7640" i="6"/>
  <c r="B7639" i="6"/>
  <c r="B7638" i="6"/>
  <c r="B7637" i="6"/>
  <c r="B7636" i="6"/>
  <c r="B7635" i="6"/>
  <c r="B7634" i="6"/>
  <c r="B7633" i="6"/>
  <c r="B7632" i="6"/>
  <c r="B7631" i="6"/>
  <c r="B7630" i="6"/>
  <c r="B7629" i="6"/>
  <c r="B7628" i="6"/>
  <c r="B7627" i="6"/>
  <c r="B7626" i="6"/>
  <c r="B7625" i="6"/>
  <c r="B7624" i="6"/>
  <c r="B7623" i="6"/>
  <c r="B7622" i="6"/>
  <c r="B7621" i="6"/>
  <c r="B7620" i="6"/>
  <c r="B7619" i="6"/>
  <c r="B7618" i="6"/>
  <c r="B7617" i="6"/>
  <c r="B7616" i="6"/>
  <c r="B7615" i="6"/>
  <c r="B7614" i="6"/>
  <c r="B7613" i="6"/>
  <c r="B7612" i="6"/>
  <c r="B7611" i="6"/>
  <c r="B7610" i="6"/>
  <c r="B7609" i="6"/>
  <c r="B7608" i="6"/>
  <c r="B7607" i="6"/>
  <c r="B7606" i="6"/>
  <c r="B7605" i="6"/>
  <c r="B7604" i="6"/>
  <c r="B7603" i="6"/>
  <c r="B7602" i="6"/>
  <c r="B7601" i="6"/>
  <c r="B7600" i="6"/>
  <c r="B7599" i="6"/>
  <c r="B7598" i="6"/>
  <c r="B7597" i="6"/>
  <c r="B7596" i="6"/>
  <c r="B7595" i="6"/>
  <c r="B7594" i="6"/>
  <c r="B7593" i="6"/>
  <c r="B7592" i="6"/>
  <c r="B7591" i="6"/>
  <c r="B7590" i="6"/>
  <c r="B7589" i="6"/>
  <c r="B7588" i="6"/>
  <c r="B7587" i="6"/>
  <c r="B7586" i="6"/>
  <c r="B7585" i="6"/>
  <c r="B7584" i="6"/>
  <c r="B7583" i="6"/>
  <c r="B7582" i="6"/>
  <c r="B7581" i="6"/>
  <c r="B7580" i="6"/>
  <c r="B7579" i="6"/>
  <c r="B7578" i="6"/>
  <c r="B7577" i="6"/>
  <c r="B7576" i="6"/>
  <c r="B7575" i="6"/>
  <c r="B7574" i="6"/>
  <c r="B7573" i="6"/>
  <c r="B7572" i="6"/>
  <c r="B7571" i="6"/>
  <c r="B7570" i="6"/>
  <c r="B7569" i="6"/>
  <c r="B7568" i="6"/>
  <c r="B7567" i="6"/>
  <c r="B7566" i="6"/>
  <c r="B7565" i="6"/>
  <c r="B7564" i="6"/>
  <c r="B7563" i="6"/>
  <c r="B7562" i="6"/>
  <c r="B7561" i="6"/>
  <c r="B7560" i="6"/>
  <c r="B7559" i="6"/>
  <c r="B7558" i="6"/>
  <c r="B7557" i="6"/>
  <c r="B7556" i="6"/>
  <c r="B7555" i="6"/>
  <c r="B7554" i="6"/>
  <c r="B7553" i="6"/>
  <c r="B7552" i="6"/>
  <c r="B7551" i="6"/>
  <c r="B7550" i="6"/>
  <c r="B7549" i="6"/>
  <c r="B7548" i="6"/>
  <c r="B7547" i="6"/>
  <c r="B7546" i="6"/>
  <c r="B7545" i="6"/>
  <c r="B7544" i="6"/>
  <c r="B7543" i="6"/>
  <c r="B7542" i="6"/>
  <c r="B7541" i="6"/>
  <c r="B7540" i="6"/>
  <c r="B7539" i="6"/>
  <c r="B7538" i="6"/>
  <c r="B7537" i="6"/>
  <c r="B7536" i="6"/>
  <c r="B7535" i="6"/>
  <c r="B7534" i="6"/>
  <c r="B7533" i="6"/>
  <c r="B7532" i="6"/>
  <c r="B7531" i="6"/>
  <c r="B7530" i="6"/>
  <c r="B7529" i="6"/>
  <c r="B7528" i="6"/>
  <c r="B7527" i="6"/>
  <c r="B7526" i="6"/>
  <c r="B7525" i="6"/>
  <c r="B7524" i="6"/>
  <c r="B7523" i="6"/>
  <c r="B7522" i="6"/>
  <c r="B7521" i="6"/>
  <c r="B7520" i="6"/>
  <c r="B7519" i="6"/>
  <c r="B7518" i="6"/>
  <c r="B7517" i="6"/>
  <c r="B7516" i="6"/>
  <c r="B7515" i="6"/>
  <c r="B7514" i="6"/>
  <c r="B7513" i="6"/>
  <c r="B7512" i="6"/>
  <c r="B7511" i="6"/>
  <c r="B7510" i="6"/>
  <c r="B7509" i="6"/>
  <c r="B7508" i="6"/>
  <c r="B7507" i="6"/>
  <c r="B7506" i="6"/>
  <c r="B7505" i="6"/>
  <c r="B7504" i="6"/>
  <c r="B7503" i="6"/>
  <c r="B7502" i="6"/>
  <c r="B7501" i="6"/>
  <c r="B7500" i="6"/>
  <c r="B7499" i="6"/>
  <c r="B7498" i="6"/>
  <c r="B7497" i="6"/>
  <c r="B7496" i="6"/>
  <c r="B7495" i="6"/>
  <c r="B7494" i="6"/>
  <c r="B7493" i="6"/>
  <c r="B7492" i="6"/>
  <c r="B7491" i="6"/>
  <c r="B7490" i="6"/>
  <c r="B7489" i="6"/>
  <c r="B7488" i="6"/>
  <c r="B7487" i="6"/>
  <c r="B7486" i="6"/>
  <c r="B7485" i="6"/>
  <c r="B7484" i="6"/>
  <c r="B7483" i="6"/>
  <c r="B7482" i="6"/>
  <c r="B7481" i="6"/>
  <c r="B7480" i="6"/>
  <c r="B7479" i="6"/>
  <c r="B7478" i="6"/>
  <c r="B7477" i="6"/>
  <c r="B7476" i="6"/>
  <c r="B7475" i="6"/>
  <c r="B7474" i="6"/>
  <c r="B7473" i="6"/>
  <c r="B7472" i="6"/>
  <c r="B7471" i="6"/>
  <c r="B7470" i="6"/>
  <c r="B7469" i="6"/>
  <c r="B7468" i="6"/>
  <c r="B7467" i="6"/>
  <c r="B7466" i="6"/>
  <c r="B7465" i="6"/>
  <c r="B7464" i="6"/>
  <c r="B7463" i="6"/>
  <c r="B7462" i="6"/>
  <c r="B7461" i="6"/>
  <c r="B7460" i="6"/>
  <c r="B7459" i="6"/>
  <c r="B7458" i="6"/>
  <c r="B7457" i="6"/>
  <c r="B7456" i="6"/>
  <c r="B7455" i="6"/>
  <c r="B7454" i="6"/>
  <c r="B7453" i="6"/>
  <c r="B7452" i="6"/>
  <c r="B7451" i="6"/>
  <c r="B7450" i="6"/>
  <c r="B7449" i="6"/>
  <c r="B7448" i="6"/>
  <c r="B7447" i="6"/>
  <c r="B7446" i="6"/>
  <c r="B7445" i="6"/>
  <c r="B7444" i="6"/>
  <c r="B7443" i="6"/>
  <c r="B7442" i="6"/>
  <c r="B7441" i="6"/>
  <c r="B7440" i="6"/>
  <c r="B7439" i="6"/>
  <c r="B7438" i="6"/>
  <c r="B7437" i="6"/>
  <c r="B7436" i="6"/>
  <c r="B7435" i="6"/>
  <c r="B7434" i="6"/>
  <c r="B7433" i="6"/>
  <c r="B7432" i="6"/>
  <c r="B7431" i="6"/>
  <c r="B7430" i="6"/>
  <c r="B7429" i="6"/>
  <c r="B7428" i="6"/>
  <c r="B7427" i="6"/>
  <c r="B7426" i="6"/>
  <c r="B7425" i="6"/>
  <c r="B7424" i="6"/>
  <c r="B7423" i="6"/>
  <c r="B7422" i="6"/>
  <c r="B7421" i="6"/>
  <c r="B7420" i="6"/>
  <c r="B7419" i="6"/>
  <c r="B7418" i="6"/>
  <c r="B7417" i="6"/>
  <c r="B7416" i="6"/>
  <c r="B7415" i="6"/>
  <c r="B7414" i="6"/>
  <c r="B7413" i="6"/>
  <c r="B7412" i="6"/>
  <c r="B7411" i="6"/>
  <c r="B7410" i="6"/>
  <c r="B7409" i="6"/>
  <c r="B7408" i="6"/>
  <c r="B7407" i="6"/>
  <c r="B7406" i="6"/>
  <c r="B7405" i="6"/>
  <c r="B7404" i="6"/>
  <c r="B7403" i="6"/>
  <c r="B7402" i="6"/>
  <c r="B7401" i="6"/>
  <c r="B7400" i="6"/>
  <c r="B7399" i="6"/>
  <c r="B7398" i="6"/>
  <c r="B7397" i="6"/>
  <c r="B7396" i="6"/>
  <c r="B7395" i="6"/>
  <c r="B7394" i="6"/>
  <c r="B7393" i="6"/>
  <c r="B7392" i="6"/>
  <c r="B7391" i="6"/>
  <c r="B7390" i="6"/>
  <c r="B7389" i="6"/>
  <c r="B7388" i="6"/>
  <c r="B7387" i="6"/>
  <c r="B7386" i="6"/>
  <c r="B7385" i="6"/>
  <c r="B7384" i="6"/>
  <c r="B7383" i="6"/>
  <c r="B7382" i="6"/>
  <c r="B7381" i="6"/>
  <c r="B7380" i="6"/>
  <c r="B7379" i="6"/>
  <c r="B7378" i="6"/>
  <c r="B7377" i="6"/>
  <c r="B7376" i="6"/>
  <c r="B7375" i="6"/>
  <c r="B7374" i="6"/>
  <c r="B7373" i="6"/>
  <c r="B7372" i="6"/>
  <c r="B7371" i="6"/>
  <c r="B7370" i="6"/>
  <c r="B7369" i="6"/>
  <c r="B7368" i="6"/>
  <c r="B7367" i="6"/>
  <c r="B7366" i="6"/>
  <c r="B7365" i="6"/>
  <c r="B7364" i="6"/>
  <c r="B7363" i="6"/>
  <c r="B7362" i="6"/>
  <c r="B7361" i="6"/>
  <c r="B7360" i="6"/>
  <c r="B7359" i="6"/>
  <c r="B7358" i="6"/>
  <c r="B7357" i="6"/>
  <c r="B7356" i="6"/>
  <c r="B7355" i="6"/>
  <c r="B7354" i="6"/>
  <c r="B7353" i="6"/>
  <c r="B7352" i="6"/>
  <c r="B7351" i="6"/>
  <c r="B7350" i="6"/>
  <c r="B7349" i="6"/>
  <c r="B7348" i="6"/>
  <c r="B7347" i="6"/>
  <c r="B7346" i="6"/>
  <c r="B7345" i="6"/>
  <c r="B7344" i="6"/>
  <c r="B7343" i="6"/>
  <c r="B7342" i="6"/>
  <c r="B7341" i="6"/>
  <c r="B7340" i="6"/>
  <c r="B7339" i="6"/>
  <c r="B7338" i="6"/>
  <c r="B7337" i="6"/>
  <c r="B7336" i="6"/>
  <c r="B7335" i="6"/>
  <c r="B7334" i="6"/>
  <c r="B7333" i="6"/>
  <c r="B7332" i="6"/>
  <c r="B7331" i="6"/>
  <c r="B7330" i="6"/>
  <c r="B7329" i="6"/>
  <c r="B7328" i="6"/>
  <c r="B7327" i="6"/>
  <c r="B7326" i="6"/>
  <c r="B7325" i="6"/>
  <c r="B7324" i="6"/>
  <c r="B7323" i="6"/>
  <c r="B7322" i="6"/>
  <c r="B7321" i="6"/>
  <c r="B7320" i="6"/>
  <c r="B7319" i="6"/>
  <c r="B7318" i="6"/>
  <c r="B7317" i="6"/>
  <c r="B7316" i="6"/>
  <c r="B7315" i="6"/>
  <c r="B7314" i="6"/>
  <c r="B7313" i="6"/>
  <c r="B7312" i="6"/>
  <c r="B7311" i="6"/>
  <c r="B7310" i="6"/>
  <c r="B7309" i="6"/>
  <c r="B7308" i="6"/>
  <c r="B7307" i="6"/>
  <c r="B7306" i="6"/>
  <c r="B7305" i="6"/>
  <c r="B7304" i="6"/>
  <c r="B7303" i="6"/>
  <c r="B7302" i="6"/>
  <c r="B7301" i="6"/>
  <c r="B7300" i="6"/>
  <c r="B7299" i="6"/>
  <c r="B7298" i="6"/>
  <c r="B7297" i="6"/>
  <c r="B7296" i="6"/>
  <c r="B7295" i="6"/>
  <c r="B7294" i="6"/>
  <c r="B7293" i="6"/>
  <c r="B7292" i="6"/>
  <c r="B7291" i="6"/>
  <c r="B7290" i="6"/>
  <c r="B7289" i="6"/>
  <c r="B7288" i="6"/>
  <c r="B7287" i="6"/>
  <c r="B7286" i="6"/>
  <c r="B7285" i="6"/>
  <c r="B7284" i="6"/>
  <c r="B7283" i="6"/>
  <c r="B7282" i="6"/>
  <c r="B7281" i="6"/>
  <c r="B7280" i="6"/>
  <c r="B7279" i="6"/>
  <c r="B7278" i="6"/>
  <c r="B7277" i="6"/>
  <c r="B7276" i="6"/>
  <c r="B7275" i="6"/>
  <c r="B7274" i="6"/>
  <c r="B7273" i="6"/>
  <c r="B7272" i="6"/>
  <c r="B7271" i="6"/>
  <c r="B7270" i="6"/>
  <c r="B7269" i="6"/>
  <c r="B7268" i="6"/>
  <c r="B7267" i="6"/>
  <c r="B7266" i="6"/>
  <c r="B7265" i="6"/>
  <c r="B7264" i="6"/>
  <c r="B7263" i="6"/>
  <c r="B7262" i="6"/>
  <c r="B7261" i="6"/>
  <c r="B7260" i="6"/>
  <c r="B7259" i="6"/>
  <c r="B7258" i="6"/>
  <c r="B7257" i="6"/>
  <c r="B7256" i="6"/>
  <c r="B7255" i="6"/>
  <c r="B7254" i="6"/>
  <c r="B7253" i="6"/>
  <c r="B7252" i="6"/>
  <c r="B7251" i="6"/>
  <c r="B7250" i="6"/>
  <c r="B7249" i="6"/>
  <c r="B7248" i="6"/>
  <c r="B7247" i="6"/>
  <c r="B7246" i="6"/>
  <c r="B7245" i="6"/>
  <c r="B7244" i="6"/>
  <c r="B7243" i="6"/>
  <c r="B7242" i="6"/>
  <c r="B7241" i="6"/>
  <c r="B7240" i="6"/>
  <c r="B7239" i="6"/>
  <c r="B7238" i="6"/>
  <c r="B7237" i="6"/>
  <c r="B7236" i="6"/>
  <c r="B7235" i="6"/>
  <c r="B7234" i="6"/>
  <c r="B7233" i="6"/>
  <c r="B7232" i="6"/>
  <c r="B7231" i="6"/>
  <c r="B7230" i="6"/>
  <c r="B7229" i="6"/>
  <c r="B7228" i="6"/>
  <c r="B7227" i="6"/>
  <c r="B7226" i="6"/>
  <c r="B7225" i="6"/>
  <c r="B7224" i="6"/>
  <c r="B7223" i="6"/>
  <c r="B7222" i="6"/>
  <c r="B7221" i="6"/>
  <c r="B7220" i="6"/>
  <c r="B7219" i="6"/>
  <c r="B7218" i="6"/>
  <c r="B7217" i="6"/>
  <c r="B7216" i="6"/>
  <c r="B7215" i="6"/>
  <c r="B7214" i="6"/>
  <c r="B7213" i="6"/>
  <c r="B7212" i="6"/>
  <c r="B7211" i="6"/>
  <c r="B7210" i="6"/>
  <c r="B7209" i="6"/>
  <c r="B7208" i="6"/>
  <c r="B7207" i="6"/>
  <c r="B7206" i="6"/>
  <c r="B7205" i="6"/>
  <c r="B7204" i="6"/>
  <c r="B7203" i="6"/>
  <c r="B7202" i="6"/>
  <c r="B7201" i="6"/>
  <c r="B7200" i="6"/>
  <c r="B7199" i="6"/>
  <c r="B7198" i="6"/>
  <c r="B7197" i="6"/>
  <c r="B7196" i="6"/>
  <c r="B7195" i="6"/>
  <c r="B7194" i="6"/>
  <c r="B7193" i="6"/>
  <c r="B7192" i="6"/>
  <c r="B7191" i="6"/>
  <c r="B7190" i="6"/>
  <c r="B7189" i="6"/>
  <c r="B7188" i="6"/>
  <c r="B7187" i="6"/>
  <c r="B7186" i="6"/>
  <c r="B7185" i="6"/>
  <c r="B7184" i="6"/>
  <c r="B7183" i="6"/>
  <c r="B7182" i="6"/>
  <c r="B7181" i="6"/>
  <c r="B7180" i="6"/>
  <c r="B7179" i="6"/>
  <c r="B7178" i="6"/>
  <c r="B7177" i="6"/>
  <c r="B7176" i="6"/>
  <c r="B7175" i="6"/>
  <c r="B7174" i="6"/>
  <c r="B7173" i="6"/>
  <c r="B7172" i="6"/>
  <c r="B7171" i="6"/>
  <c r="B7170" i="6"/>
  <c r="B7169" i="6"/>
  <c r="B7168" i="6"/>
  <c r="B7167" i="6"/>
  <c r="B7166" i="6"/>
  <c r="B7165" i="6"/>
  <c r="B7164" i="6"/>
  <c r="B7163" i="6"/>
  <c r="B7162" i="6"/>
  <c r="B7161" i="6"/>
  <c r="B7160" i="6"/>
  <c r="B7159" i="6"/>
  <c r="B7158" i="6"/>
  <c r="B7157" i="6"/>
  <c r="B7156" i="6"/>
  <c r="B7155" i="6"/>
  <c r="B7154" i="6"/>
  <c r="B7153" i="6"/>
  <c r="B7152" i="6"/>
  <c r="B7151" i="6"/>
  <c r="B7150" i="6"/>
  <c r="B7149" i="6"/>
  <c r="B7148" i="6"/>
  <c r="B7147" i="6"/>
  <c r="B7146" i="6"/>
  <c r="B7145" i="6"/>
  <c r="B7144" i="6"/>
  <c r="B7143" i="6"/>
  <c r="B7142" i="6"/>
  <c r="B7141" i="6"/>
  <c r="B7140" i="6"/>
  <c r="B7139" i="6"/>
  <c r="B7138" i="6"/>
  <c r="B7137" i="6"/>
  <c r="B7136" i="6"/>
  <c r="B7135" i="6"/>
  <c r="B7134" i="6"/>
  <c r="B7133" i="6"/>
  <c r="B7132" i="6"/>
  <c r="B7131" i="6"/>
  <c r="B7130" i="6"/>
  <c r="B7129" i="6"/>
  <c r="B7128" i="6"/>
  <c r="B7127" i="6"/>
  <c r="B7126" i="6"/>
  <c r="B7125" i="6"/>
  <c r="B7124" i="6"/>
  <c r="B7123" i="6"/>
  <c r="B7122" i="6"/>
  <c r="B7121" i="6"/>
  <c r="B7120" i="6"/>
  <c r="B7119" i="6"/>
  <c r="B7118" i="6"/>
  <c r="B7117" i="6"/>
  <c r="B7116" i="6"/>
  <c r="B7115" i="6"/>
  <c r="B7114" i="6"/>
  <c r="B7113" i="6"/>
  <c r="B7112" i="6"/>
  <c r="B7111" i="6"/>
  <c r="B7110" i="6"/>
  <c r="B7109" i="6"/>
  <c r="B7108" i="6"/>
  <c r="B7107" i="6"/>
  <c r="B7106" i="6"/>
  <c r="B7105" i="6"/>
  <c r="B7104" i="6"/>
  <c r="B7103" i="6"/>
  <c r="B7102" i="6"/>
  <c r="B7101" i="6"/>
  <c r="B7100" i="6"/>
  <c r="B7099" i="6"/>
  <c r="B7098" i="6"/>
  <c r="B7097" i="6"/>
  <c r="B7096" i="6"/>
  <c r="B7095" i="6"/>
  <c r="B7094" i="6"/>
  <c r="B7093" i="6"/>
  <c r="B7092" i="6"/>
  <c r="B7091" i="6"/>
  <c r="B7090" i="6"/>
  <c r="B7089" i="6"/>
  <c r="B7088" i="6"/>
  <c r="B7087" i="6"/>
  <c r="B7086" i="6"/>
  <c r="B7085" i="6"/>
  <c r="B7084" i="6"/>
  <c r="B7083" i="6"/>
  <c r="B7082" i="6"/>
  <c r="B7081" i="6"/>
  <c r="B7080" i="6"/>
  <c r="B7079" i="6"/>
  <c r="B7078" i="6"/>
  <c r="B7077" i="6"/>
  <c r="B7076" i="6"/>
  <c r="B7075" i="6"/>
  <c r="B7074" i="6"/>
  <c r="B7073" i="6"/>
  <c r="B7072" i="6"/>
  <c r="B7071" i="6"/>
  <c r="B7070" i="6"/>
  <c r="B7069" i="6"/>
  <c r="B7068" i="6"/>
  <c r="B7067" i="6"/>
  <c r="B7066" i="6"/>
  <c r="B7065" i="6"/>
  <c r="B7064" i="6"/>
  <c r="B7063" i="6"/>
  <c r="B7062" i="6"/>
  <c r="B7061" i="6"/>
  <c r="B7060" i="6"/>
  <c r="B7059" i="6"/>
  <c r="B7058" i="6"/>
  <c r="B7057" i="6"/>
  <c r="B7056" i="6"/>
  <c r="B7055" i="6"/>
  <c r="B7054" i="6"/>
  <c r="B7053" i="6"/>
  <c r="B7052" i="6"/>
  <c r="B7051" i="6"/>
  <c r="B7050" i="6"/>
  <c r="B7049" i="6"/>
  <c r="B7048" i="6"/>
  <c r="B7047" i="6"/>
  <c r="B7046" i="6"/>
  <c r="B7045" i="6"/>
  <c r="B7044" i="6"/>
  <c r="B7043" i="6"/>
  <c r="B7042" i="6"/>
  <c r="B7041" i="6"/>
  <c r="B7040" i="6"/>
  <c r="B7039" i="6"/>
  <c r="B7038" i="6"/>
  <c r="B7037" i="6"/>
  <c r="B7036" i="6"/>
  <c r="B7035" i="6"/>
  <c r="B7034" i="6"/>
  <c r="B7033" i="6"/>
  <c r="B7032" i="6"/>
  <c r="B7031" i="6"/>
  <c r="B7030" i="6"/>
  <c r="B7029" i="6"/>
  <c r="B7028" i="6"/>
  <c r="B7027" i="6"/>
  <c r="B7026" i="6"/>
  <c r="B7025" i="6"/>
  <c r="B7024" i="6"/>
  <c r="B7023" i="6"/>
  <c r="B7022" i="6"/>
  <c r="B7021" i="6"/>
  <c r="B7020" i="6"/>
  <c r="B7019" i="6"/>
  <c r="B7018" i="6"/>
  <c r="B7017" i="6"/>
  <c r="B7016" i="6"/>
  <c r="B7015" i="6"/>
  <c r="B7014" i="6"/>
  <c r="B7013" i="6"/>
  <c r="B7012" i="6"/>
  <c r="B7011" i="6"/>
  <c r="B7010" i="6"/>
  <c r="B7009" i="6"/>
  <c r="B7008" i="6"/>
  <c r="B7007" i="6"/>
  <c r="B7006" i="6"/>
  <c r="B7005" i="6"/>
  <c r="B7004" i="6"/>
  <c r="B7003" i="6"/>
  <c r="B7002" i="6"/>
  <c r="B7001" i="6"/>
  <c r="B7000" i="6"/>
  <c r="B6999" i="6"/>
  <c r="B6998" i="6"/>
  <c r="B6997" i="6"/>
  <c r="B6996" i="6"/>
  <c r="B6995" i="6"/>
  <c r="B6994" i="6"/>
  <c r="B6993" i="6"/>
  <c r="B6992" i="6"/>
  <c r="B6991" i="6"/>
  <c r="B6990" i="6"/>
  <c r="B6989" i="6"/>
  <c r="B6988" i="6"/>
  <c r="B6987" i="6"/>
  <c r="B6986" i="6"/>
  <c r="B6985" i="6"/>
  <c r="B6984" i="6"/>
  <c r="B6983" i="6"/>
  <c r="B6982" i="6"/>
  <c r="B6981" i="6"/>
  <c r="B6980" i="6"/>
  <c r="B6979" i="6"/>
  <c r="B6978" i="6"/>
  <c r="B6977" i="6"/>
  <c r="B6976" i="6"/>
  <c r="B6975" i="6"/>
  <c r="B6974" i="6"/>
  <c r="B6973" i="6"/>
  <c r="B6972" i="6"/>
  <c r="B6971" i="6"/>
  <c r="B6970" i="6"/>
  <c r="B6969" i="6"/>
  <c r="B6968" i="6"/>
  <c r="B6967" i="6"/>
  <c r="B6966" i="6"/>
  <c r="B6965" i="6"/>
  <c r="B6964" i="6"/>
  <c r="B6963" i="6"/>
  <c r="B6962" i="6"/>
  <c r="B6961" i="6"/>
  <c r="B6960" i="6"/>
  <c r="B6959" i="6"/>
  <c r="B6958" i="6"/>
  <c r="B6957" i="6"/>
  <c r="B6956" i="6"/>
  <c r="B6955" i="6"/>
  <c r="B6954" i="6"/>
  <c r="B6953" i="6"/>
  <c r="B6952" i="6"/>
  <c r="B6951" i="6"/>
  <c r="B6950" i="6"/>
  <c r="B6949" i="6"/>
  <c r="B6948" i="6"/>
  <c r="B6947" i="6"/>
  <c r="B6946" i="6"/>
  <c r="B6945" i="6"/>
  <c r="B6944" i="6"/>
  <c r="B6943" i="6"/>
  <c r="B6942" i="6"/>
  <c r="B6941" i="6"/>
  <c r="B6940" i="6"/>
  <c r="B6939" i="6"/>
  <c r="B6938" i="6"/>
  <c r="B6937" i="6"/>
  <c r="B6936" i="6"/>
  <c r="B6935" i="6"/>
  <c r="B6934" i="6"/>
  <c r="B6933" i="6"/>
  <c r="B6932" i="6"/>
  <c r="B6931" i="6"/>
  <c r="B6930" i="6"/>
  <c r="B6929" i="6"/>
  <c r="B6928" i="6"/>
  <c r="B6927" i="6"/>
  <c r="B6926" i="6"/>
  <c r="B6925" i="6"/>
  <c r="B6924" i="6"/>
  <c r="B6923" i="6"/>
  <c r="B6922" i="6"/>
  <c r="B6921" i="6"/>
  <c r="B6920" i="6"/>
  <c r="B6919" i="6"/>
  <c r="B6918" i="6"/>
  <c r="B6917" i="6"/>
  <c r="B6916" i="6"/>
  <c r="B6915" i="6"/>
  <c r="B6914" i="6"/>
  <c r="B6913" i="6"/>
  <c r="B6912" i="6"/>
  <c r="B6911" i="6"/>
  <c r="B6910" i="6"/>
  <c r="B6909" i="6"/>
  <c r="B6908" i="6"/>
  <c r="B6907" i="6"/>
  <c r="B6906" i="6"/>
  <c r="B6905" i="6"/>
  <c r="B6904" i="6"/>
  <c r="B6903" i="6"/>
  <c r="B6902" i="6"/>
  <c r="B6901" i="6"/>
  <c r="B6900" i="6"/>
  <c r="B6899" i="6"/>
  <c r="B6898" i="6"/>
  <c r="B6897" i="6"/>
  <c r="B6896" i="6"/>
  <c r="B6895" i="6"/>
  <c r="B6894" i="6"/>
  <c r="B6893" i="6"/>
  <c r="B6892" i="6"/>
  <c r="B6891" i="6"/>
  <c r="B6890" i="6"/>
  <c r="B6889" i="6"/>
  <c r="B6888" i="6"/>
  <c r="B6887" i="6"/>
  <c r="B6886" i="6"/>
  <c r="B6885" i="6"/>
  <c r="B6884" i="6"/>
  <c r="B6883" i="6"/>
  <c r="B6882" i="6"/>
  <c r="B6881" i="6"/>
  <c r="B6880" i="6"/>
  <c r="B6879" i="6"/>
  <c r="B6878" i="6"/>
  <c r="B6877" i="6"/>
  <c r="B6876" i="6"/>
  <c r="B6875" i="6"/>
  <c r="B6874" i="6"/>
  <c r="B6873" i="6"/>
  <c r="B6872" i="6"/>
  <c r="B6871" i="6"/>
  <c r="B6870" i="6"/>
  <c r="B6869" i="6"/>
  <c r="B6868" i="6"/>
  <c r="B6867" i="6"/>
  <c r="B6866" i="6"/>
  <c r="B6865" i="6"/>
  <c r="B6864" i="6"/>
  <c r="B6863" i="6"/>
  <c r="B6862" i="6"/>
  <c r="B6861" i="6"/>
  <c r="B6860" i="6"/>
  <c r="B6859" i="6"/>
  <c r="B6858" i="6"/>
  <c r="B6857" i="6"/>
  <c r="B6856" i="6"/>
  <c r="B6855" i="6"/>
  <c r="B6854" i="6"/>
  <c r="B6853" i="6"/>
  <c r="B6852" i="6"/>
  <c r="B6851" i="6"/>
  <c r="B6850" i="6"/>
  <c r="B6849" i="6"/>
  <c r="B6848" i="6"/>
  <c r="B6847" i="6"/>
  <c r="B6846" i="6"/>
  <c r="B6845" i="6"/>
  <c r="B6844" i="6"/>
  <c r="B6843" i="6"/>
  <c r="B6842" i="6"/>
  <c r="B6841" i="6"/>
  <c r="B6840" i="6"/>
  <c r="B6839" i="6"/>
  <c r="B6838" i="6"/>
  <c r="B6837" i="6"/>
  <c r="B6836" i="6"/>
  <c r="B6835" i="6"/>
  <c r="B6834" i="6"/>
  <c r="B6833" i="6"/>
  <c r="B6832" i="6"/>
  <c r="B6831" i="6"/>
  <c r="B6830" i="6"/>
  <c r="B6829" i="6"/>
  <c r="B6828" i="6"/>
  <c r="B6827" i="6"/>
  <c r="B6826" i="6"/>
  <c r="B6825" i="6"/>
  <c r="B6824" i="6"/>
  <c r="B6823" i="6"/>
  <c r="B6822" i="6"/>
  <c r="B6821" i="6"/>
  <c r="B6820" i="6"/>
  <c r="B6819" i="6"/>
  <c r="B6818" i="6"/>
  <c r="B6817" i="6"/>
  <c r="B6816" i="6"/>
  <c r="B6815" i="6"/>
  <c r="B6814" i="6"/>
  <c r="B6813" i="6"/>
  <c r="B6812" i="6"/>
  <c r="B6811" i="6"/>
  <c r="B6810" i="6"/>
  <c r="B6809" i="6"/>
  <c r="B6808" i="6"/>
  <c r="B6807" i="6"/>
  <c r="B6806" i="6"/>
  <c r="B6805" i="6"/>
  <c r="B6804" i="6"/>
  <c r="B6803" i="6"/>
  <c r="B6802" i="6"/>
  <c r="B6801" i="6"/>
  <c r="B6800" i="6"/>
  <c r="B6799" i="6"/>
  <c r="B6798" i="6"/>
  <c r="B6797" i="6"/>
  <c r="B6796" i="6"/>
  <c r="B6795" i="6"/>
  <c r="B6794" i="6"/>
  <c r="B6793" i="6"/>
  <c r="B6792" i="6"/>
  <c r="B6791" i="6"/>
  <c r="B6790" i="6"/>
  <c r="B6789" i="6"/>
  <c r="B6788" i="6"/>
  <c r="B6787" i="6"/>
  <c r="B6786" i="6"/>
  <c r="B6785" i="6"/>
  <c r="B6784" i="6"/>
  <c r="B6783" i="6"/>
  <c r="B6782" i="6"/>
  <c r="B6781" i="6"/>
  <c r="B6780" i="6"/>
  <c r="B6779" i="6"/>
  <c r="B6778" i="6"/>
  <c r="B6777" i="6"/>
  <c r="B6776" i="6"/>
  <c r="B6775" i="6"/>
  <c r="B6774" i="6"/>
  <c r="B6773" i="6"/>
  <c r="B6772" i="6"/>
  <c r="B6771" i="6"/>
  <c r="B6770" i="6"/>
  <c r="B6769" i="6"/>
  <c r="B6768" i="6"/>
  <c r="B6767" i="6"/>
  <c r="B6766" i="6"/>
  <c r="B6765" i="6"/>
  <c r="B6764" i="6"/>
  <c r="B6763" i="6"/>
  <c r="B6762" i="6"/>
  <c r="B6761" i="6"/>
  <c r="B6760" i="6"/>
  <c r="B6759" i="6"/>
  <c r="B6758" i="6"/>
  <c r="B6757" i="6"/>
  <c r="B6756" i="6"/>
  <c r="B6755" i="6"/>
  <c r="B6754" i="6"/>
  <c r="B6753" i="6"/>
  <c r="B6752" i="6"/>
  <c r="B6751" i="6"/>
  <c r="B6750" i="6"/>
  <c r="B6749" i="6"/>
  <c r="B6748" i="6"/>
  <c r="B6747" i="6"/>
  <c r="B6746" i="6"/>
  <c r="B6745" i="6"/>
  <c r="B6744" i="6"/>
  <c r="B6743" i="6"/>
  <c r="B6742" i="6"/>
  <c r="B6741" i="6"/>
  <c r="B6740" i="6"/>
  <c r="B6739" i="6"/>
  <c r="B6738" i="6"/>
  <c r="B6737" i="6"/>
  <c r="B6736" i="6"/>
  <c r="B6735" i="6"/>
  <c r="B6734" i="6"/>
  <c r="B6733" i="6"/>
  <c r="B6732" i="6"/>
  <c r="B6731" i="6"/>
  <c r="B6730" i="6"/>
  <c r="B6729" i="6"/>
  <c r="B6728" i="6"/>
  <c r="B6727" i="6"/>
  <c r="B6726" i="6"/>
  <c r="B6725" i="6"/>
  <c r="B6724" i="6"/>
  <c r="B6723" i="6"/>
  <c r="B6722" i="6"/>
  <c r="B6721" i="6"/>
  <c r="B6720" i="6"/>
  <c r="B6719" i="6"/>
  <c r="B6718" i="6"/>
  <c r="B6717" i="6"/>
  <c r="B6716" i="6"/>
  <c r="B6715" i="6"/>
  <c r="B6714" i="6"/>
  <c r="B6713" i="6"/>
  <c r="B6712" i="6"/>
  <c r="B6711" i="6"/>
  <c r="B6710" i="6"/>
  <c r="B6709" i="6"/>
  <c r="B6708" i="6"/>
  <c r="B6707" i="6"/>
  <c r="B6706" i="6"/>
  <c r="B6705" i="6"/>
  <c r="B6704" i="6"/>
  <c r="B6703" i="6"/>
  <c r="B6702" i="6"/>
  <c r="B6701" i="6"/>
  <c r="B6700" i="6"/>
  <c r="B6699" i="6"/>
  <c r="B6698" i="6"/>
  <c r="B6697" i="6"/>
  <c r="B6696" i="6"/>
  <c r="B6695" i="6"/>
  <c r="B6694" i="6"/>
  <c r="B6693" i="6"/>
  <c r="B6692" i="6"/>
  <c r="B6691" i="6"/>
  <c r="B6690" i="6"/>
  <c r="B6689" i="6"/>
  <c r="B6688" i="6"/>
  <c r="B6687" i="6"/>
  <c r="B6686" i="6"/>
  <c r="B6685" i="6"/>
  <c r="B6684" i="6"/>
  <c r="B6683" i="6"/>
  <c r="B6682" i="6"/>
  <c r="B6681" i="6"/>
  <c r="B6680" i="6"/>
  <c r="B6679" i="6"/>
  <c r="B6678" i="6"/>
  <c r="B6677" i="6"/>
  <c r="B6676" i="6"/>
  <c r="B6675" i="6"/>
  <c r="B6674" i="6"/>
  <c r="B6673" i="6"/>
  <c r="B6672" i="6"/>
  <c r="B6671" i="6"/>
  <c r="B6670" i="6"/>
  <c r="B6669" i="6"/>
  <c r="B6668" i="6"/>
  <c r="B6667" i="6"/>
  <c r="B6666" i="6"/>
  <c r="B6665" i="6"/>
  <c r="B6664" i="6"/>
  <c r="B6663" i="6"/>
  <c r="B6662" i="6"/>
  <c r="B6661" i="6"/>
  <c r="B6660" i="6"/>
  <c r="B6659" i="6"/>
  <c r="B6658" i="6"/>
  <c r="B6657" i="6"/>
  <c r="B6656" i="6"/>
  <c r="B6655" i="6"/>
  <c r="B6654" i="6"/>
  <c r="B6653" i="6"/>
  <c r="B6652" i="6"/>
  <c r="B6651" i="6"/>
  <c r="B6650" i="6"/>
  <c r="B6649" i="6"/>
  <c r="B6648" i="6"/>
  <c r="B6647" i="6"/>
  <c r="B6646" i="6"/>
  <c r="B6645" i="6"/>
  <c r="B6644" i="6"/>
  <c r="B6643" i="6"/>
  <c r="B6642" i="6"/>
  <c r="B6641" i="6"/>
  <c r="B6640" i="6"/>
  <c r="B6639" i="6"/>
  <c r="B6638" i="6"/>
  <c r="B6637" i="6"/>
  <c r="B6636" i="6"/>
  <c r="B6635" i="6"/>
  <c r="B6634" i="6"/>
  <c r="B6633" i="6"/>
  <c r="B6632" i="6"/>
  <c r="B6631" i="6"/>
  <c r="B6630" i="6"/>
  <c r="B6629" i="6"/>
  <c r="B6628" i="6"/>
  <c r="B6627" i="6"/>
  <c r="B6626" i="6"/>
  <c r="B6625" i="6"/>
  <c r="B6624" i="6"/>
  <c r="B6623" i="6"/>
  <c r="B6622" i="6"/>
  <c r="B6621" i="6"/>
  <c r="B6620" i="6"/>
  <c r="B6619" i="6"/>
  <c r="B6618" i="6"/>
  <c r="B6617" i="6"/>
  <c r="B6616" i="6"/>
  <c r="B6615" i="6"/>
  <c r="B6614" i="6"/>
  <c r="B6613" i="6"/>
  <c r="B6612" i="6"/>
  <c r="B6611" i="6"/>
  <c r="B6610" i="6"/>
  <c r="B6609" i="6"/>
  <c r="B6608" i="6"/>
  <c r="B6607" i="6"/>
  <c r="B6606" i="6"/>
  <c r="B6605" i="6"/>
  <c r="B6604" i="6"/>
  <c r="B6603" i="6"/>
  <c r="B6602" i="6"/>
  <c r="B6601" i="6"/>
  <c r="B6600" i="6"/>
  <c r="B6599" i="6"/>
  <c r="B6598" i="6"/>
  <c r="B6597" i="6"/>
  <c r="B6596" i="6"/>
  <c r="B6595" i="6"/>
  <c r="B6594" i="6"/>
  <c r="B6593" i="6"/>
  <c r="B6592" i="6"/>
  <c r="B6591" i="6"/>
  <c r="B6590" i="6"/>
  <c r="B6589" i="6"/>
  <c r="B6588" i="6"/>
  <c r="B6587" i="6"/>
  <c r="B6586" i="6"/>
  <c r="B6585" i="6"/>
  <c r="B6584" i="6"/>
  <c r="B6583" i="6"/>
  <c r="B6582" i="6"/>
  <c r="B6581" i="6"/>
  <c r="B6580" i="6"/>
  <c r="B6579" i="6"/>
  <c r="B6578" i="6"/>
  <c r="B6577" i="6"/>
  <c r="B6576" i="6"/>
  <c r="B6575" i="6"/>
  <c r="B6574" i="6"/>
  <c r="B6573" i="6"/>
  <c r="B6572" i="6"/>
  <c r="B6571" i="6"/>
  <c r="B6570" i="6"/>
  <c r="B6569" i="6"/>
  <c r="B6568" i="6"/>
  <c r="B6567" i="6"/>
  <c r="B6566" i="6"/>
  <c r="B6565" i="6"/>
  <c r="B6564" i="6"/>
  <c r="B6563" i="6"/>
  <c r="B6562" i="6"/>
  <c r="B6561" i="6"/>
  <c r="B6560" i="6"/>
  <c r="B6559" i="6"/>
  <c r="B6558" i="6"/>
  <c r="B6557" i="6"/>
  <c r="B6556" i="6"/>
  <c r="B6555" i="6"/>
  <c r="B6554" i="6"/>
  <c r="B6553" i="6"/>
  <c r="B6552" i="6"/>
  <c r="B6551" i="6"/>
  <c r="B6550" i="6"/>
  <c r="B6549" i="6"/>
  <c r="B6548" i="6"/>
  <c r="B6547" i="6"/>
  <c r="B6546" i="6"/>
  <c r="B6545" i="6"/>
  <c r="B6544" i="6"/>
  <c r="B6543" i="6"/>
  <c r="B6542" i="6"/>
  <c r="B6541" i="6"/>
  <c r="B6540" i="6"/>
  <c r="B6539" i="6"/>
  <c r="B6538" i="6"/>
  <c r="B6537" i="6"/>
  <c r="B6536" i="6"/>
  <c r="B6535" i="6"/>
  <c r="B6534" i="6"/>
  <c r="B6533" i="6"/>
  <c r="B6532" i="6"/>
  <c r="B6531" i="6"/>
  <c r="B6530" i="6"/>
  <c r="B6529" i="6"/>
  <c r="B6528" i="6"/>
  <c r="B6527" i="6"/>
  <c r="B6526" i="6"/>
  <c r="B6525" i="6"/>
  <c r="B6524" i="6"/>
  <c r="B6523" i="6"/>
  <c r="B6522" i="6"/>
  <c r="B6521" i="6"/>
  <c r="B6520" i="6"/>
  <c r="B6519" i="6"/>
  <c r="B6518" i="6"/>
  <c r="B6517" i="6"/>
  <c r="B6516" i="6"/>
  <c r="B6515" i="6"/>
  <c r="B6514" i="6"/>
  <c r="B6513" i="6"/>
  <c r="B6512" i="6"/>
  <c r="B6511" i="6"/>
  <c r="B6510" i="6"/>
  <c r="B6509" i="6"/>
  <c r="B6508" i="6"/>
  <c r="B6507" i="6"/>
  <c r="B6506" i="6"/>
  <c r="B6505" i="6"/>
  <c r="B6504" i="6"/>
  <c r="B6503" i="6"/>
  <c r="B6502" i="6"/>
  <c r="B6501" i="6"/>
  <c r="B6500" i="6"/>
  <c r="B6499" i="6"/>
  <c r="B6498" i="6"/>
  <c r="B6497" i="6"/>
  <c r="B6496" i="6"/>
  <c r="B6495" i="6"/>
  <c r="B6494" i="6"/>
  <c r="B6493" i="6"/>
  <c r="B6492" i="6"/>
  <c r="B6491" i="6"/>
  <c r="B6490" i="6"/>
  <c r="B6489" i="6"/>
  <c r="B6488" i="6"/>
  <c r="B6487" i="6"/>
  <c r="B6486" i="6"/>
  <c r="B6485" i="6"/>
  <c r="B6484" i="6"/>
  <c r="B6483" i="6"/>
  <c r="B6482" i="6"/>
  <c r="B6481" i="6"/>
  <c r="B6480" i="6"/>
  <c r="B6479" i="6"/>
  <c r="B6478" i="6"/>
  <c r="B6477" i="6"/>
  <c r="B6476" i="6"/>
  <c r="B6475" i="6"/>
  <c r="B6474" i="6"/>
  <c r="B6473" i="6"/>
  <c r="B6472" i="6"/>
  <c r="B6471" i="6"/>
  <c r="B6470" i="6"/>
  <c r="B6469" i="6"/>
  <c r="B6468" i="6"/>
  <c r="B6467" i="6"/>
  <c r="B6466" i="6"/>
  <c r="B6465" i="6"/>
  <c r="B6464" i="6"/>
  <c r="B6463" i="6"/>
  <c r="B6462" i="6"/>
  <c r="B6461" i="6"/>
  <c r="B6460" i="6"/>
  <c r="B6459" i="6"/>
  <c r="B6458" i="6"/>
  <c r="B6457" i="6"/>
  <c r="B6456" i="6"/>
  <c r="B6455" i="6"/>
  <c r="B6454" i="6"/>
  <c r="B6453" i="6"/>
  <c r="B6452" i="6"/>
  <c r="B6451" i="6"/>
  <c r="B6450" i="6"/>
  <c r="B6449" i="6"/>
  <c r="B6448" i="6"/>
  <c r="B6447" i="6"/>
  <c r="B6446" i="6"/>
  <c r="B6445" i="6"/>
  <c r="B6444" i="6"/>
  <c r="B6443" i="6"/>
  <c r="B6442" i="6"/>
  <c r="B6441" i="6"/>
  <c r="B6440" i="6"/>
  <c r="B6439" i="6"/>
  <c r="B6438" i="6"/>
  <c r="B6437" i="6"/>
  <c r="B6436" i="6"/>
  <c r="B6435" i="6"/>
  <c r="B6434" i="6"/>
  <c r="B6433" i="6"/>
  <c r="B6432" i="6"/>
  <c r="B6431" i="6"/>
  <c r="B6430" i="6"/>
  <c r="B6429" i="6"/>
  <c r="B6428" i="6"/>
  <c r="B6427" i="6"/>
  <c r="B6426" i="6"/>
  <c r="B6425" i="6"/>
  <c r="B6424" i="6"/>
  <c r="B6423" i="6"/>
  <c r="B6422" i="6"/>
  <c r="B6421" i="6"/>
  <c r="B6420" i="6"/>
  <c r="B6419" i="6"/>
  <c r="B6418" i="6"/>
  <c r="B6417" i="6"/>
  <c r="B6416" i="6"/>
  <c r="B6415" i="6"/>
  <c r="B6414" i="6"/>
  <c r="B6413" i="6"/>
  <c r="B6412" i="6"/>
  <c r="B6411" i="6"/>
  <c r="B6410" i="6"/>
  <c r="B6409" i="6"/>
  <c r="B6408" i="6"/>
  <c r="B6407" i="6"/>
  <c r="B6406" i="6"/>
  <c r="B6405" i="6"/>
  <c r="B6404" i="6"/>
  <c r="B6403" i="6"/>
  <c r="B6402" i="6"/>
  <c r="B6401" i="6"/>
  <c r="B6400" i="6"/>
  <c r="B6399" i="6"/>
  <c r="B6398" i="6"/>
  <c r="B6397" i="6"/>
  <c r="B6396" i="6"/>
  <c r="B6395" i="6"/>
  <c r="B6394" i="6"/>
  <c r="B6393" i="6"/>
  <c r="B6392" i="6"/>
  <c r="B6391" i="6"/>
  <c r="B6390" i="6"/>
  <c r="B6389" i="6"/>
  <c r="B6388" i="6"/>
  <c r="B6387" i="6"/>
  <c r="B6386" i="6"/>
  <c r="B6385" i="6"/>
  <c r="B6384" i="6"/>
  <c r="B6383" i="6"/>
  <c r="B6382" i="6"/>
  <c r="B6381" i="6"/>
  <c r="B6380" i="6"/>
  <c r="B6379" i="6"/>
  <c r="B6378" i="6"/>
  <c r="B6377" i="6"/>
  <c r="B6376" i="6"/>
  <c r="B6375" i="6"/>
  <c r="B6374" i="6"/>
  <c r="B6373" i="6"/>
  <c r="B6372" i="6"/>
  <c r="B6371" i="6"/>
  <c r="B6370" i="6"/>
  <c r="B6369" i="6"/>
  <c r="B6368" i="6"/>
  <c r="B6367" i="6"/>
  <c r="B6366" i="6"/>
  <c r="B6365" i="6"/>
  <c r="B6364" i="6"/>
  <c r="B6363" i="6"/>
  <c r="B6362" i="6"/>
  <c r="B6361" i="6"/>
  <c r="B6360" i="6"/>
  <c r="B6359" i="6"/>
  <c r="B6358" i="6"/>
  <c r="B6357" i="6"/>
  <c r="B6356" i="6"/>
  <c r="B6355" i="6"/>
  <c r="B6354" i="6"/>
  <c r="B6353" i="6"/>
  <c r="B6352" i="6"/>
  <c r="B6351" i="6"/>
  <c r="B6350" i="6"/>
  <c r="B6349" i="6"/>
  <c r="B6348" i="6"/>
  <c r="B6347" i="6"/>
  <c r="B6346" i="6"/>
  <c r="B6345" i="6"/>
  <c r="B6344" i="6"/>
  <c r="B6343" i="6"/>
  <c r="B6342" i="6"/>
  <c r="B6341" i="6"/>
  <c r="B6340" i="6"/>
  <c r="B6339" i="6"/>
  <c r="B6338" i="6"/>
  <c r="B6337" i="6"/>
  <c r="B6336" i="6"/>
  <c r="B6335" i="6"/>
  <c r="B6334" i="6"/>
  <c r="B6333" i="6"/>
  <c r="B6332" i="6"/>
  <c r="B6331" i="6"/>
  <c r="B6330" i="6"/>
  <c r="B6329" i="6"/>
  <c r="B6328" i="6"/>
  <c r="B6327" i="6"/>
  <c r="B6326" i="6"/>
  <c r="B6325" i="6"/>
  <c r="B6324" i="6"/>
  <c r="B6323" i="6"/>
  <c r="B6322" i="6"/>
  <c r="B6321" i="6"/>
  <c r="B6320" i="6"/>
  <c r="B6319" i="6"/>
  <c r="B6318" i="6"/>
  <c r="B6317" i="6"/>
  <c r="B6316" i="6"/>
  <c r="B6315" i="6"/>
  <c r="B6314" i="6"/>
  <c r="B6313" i="6"/>
  <c r="B6312" i="6"/>
  <c r="B6311" i="6"/>
  <c r="B6310" i="6"/>
  <c r="B6309" i="6"/>
  <c r="B6308" i="6"/>
  <c r="B6307" i="6"/>
  <c r="B6306" i="6"/>
  <c r="B6305" i="6"/>
  <c r="B6304" i="6"/>
  <c r="B6303" i="6"/>
  <c r="B6302" i="6"/>
  <c r="B6301" i="6"/>
  <c r="B6300" i="6"/>
  <c r="B6299" i="6"/>
  <c r="B6298" i="6"/>
  <c r="B6297" i="6"/>
  <c r="B6296" i="6"/>
  <c r="B6295" i="6"/>
  <c r="B6294" i="6"/>
  <c r="B6293" i="6"/>
  <c r="B6292" i="6"/>
  <c r="B6291" i="6"/>
  <c r="B6290" i="6"/>
  <c r="B6289" i="6"/>
  <c r="B6288" i="6"/>
  <c r="B6287" i="6"/>
  <c r="B6286" i="6"/>
  <c r="B6285" i="6"/>
  <c r="B6284" i="6"/>
  <c r="B6283" i="6"/>
  <c r="B6282" i="6"/>
  <c r="B6281" i="6"/>
  <c r="B6280" i="6"/>
  <c r="B6279" i="6"/>
  <c r="B6278" i="6"/>
  <c r="B6277" i="6"/>
  <c r="B6276" i="6"/>
  <c r="B6275" i="6"/>
  <c r="B6274" i="6"/>
  <c r="B6273" i="6"/>
  <c r="B6272" i="6"/>
  <c r="B6271" i="6"/>
  <c r="B6270" i="6"/>
  <c r="B6269" i="6"/>
  <c r="B6268" i="6"/>
  <c r="B6267" i="6"/>
  <c r="B6266" i="6"/>
  <c r="B6265" i="6"/>
  <c r="B6264" i="6"/>
  <c r="B6263" i="6"/>
  <c r="B6262" i="6"/>
  <c r="B6261" i="6"/>
  <c r="B6260" i="6"/>
  <c r="B6259" i="6"/>
  <c r="B6258" i="6"/>
  <c r="B6257" i="6"/>
  <c r="B6256" i="6"/>
  <c r="B6255" i="6"/>
  <c r="B6254" i="6"/>
  <c r="B6253" i="6"/>
  <c r="B6252" i="6"/>
  <c r="B6251" i="6"/>
  <c r="B6250" i="6"/>
  <c r="B6249" i="6"/>
  <c r="B6248" i="6"/>
  <c r="B6247" i="6"/>
  <c r="B6246" i="6"/>
  <c r="B6245" i="6"/>
  <c r="B6244" i="6"/>
  <c r="B6243" i="6"/>
  <c r="B6242" i="6"/>
  <c r="B6241" i="6"/>
  <c r="B6240" i="6"/>
  <c r="B6239" i="6"/>
  <c r="B6238" i="6"/>
  <c r="B6237" i="6"/>
  <c r="B6236" i="6"/>
  <c r="B6235" i="6"/>
  <c r="B6234" i="6"/>
  <c r="B6233" i="6"/>
  <c r="B6232" i="6"/>
  <c r="B6231" i="6"/>
  <c r="B6230" i="6"/>
  <c r="B6229" i="6"/>
  <c r="B6228" i="6"/>
  <c r="B6227" i="6"/>
  <c r="B6226" i="6"/>
  <c r="B6225" i="6"/>
  <c r="B6224" i="6"/>
  <c r="B6223" i="6"/>
  <c r="B6222" i="6"/>
  <c r="B6221" i="6"/>
  <c r="B6220" i="6"/>
  <c r="B6219" i="6"/>
  <c r="B6218" i="6"/>
  <c r="B6217" i="6"/>
  <c r="B6216" i="6"/>
  <c r="B6215" i="6"/>
  <c r="B6214" i="6"/>
  <c r="B6213" i="6"/>
  <c r="B6212" i="6"/>
  <c r="B6211" i="6"/>
  <c r="B6210" i="6"/>
  <c r="B6209" i="6"/>
  <c r="B6208" i="6"/>
  <c r="B6207" i="6"/>
  <c r="B6206" i="6"/>
  <c r="B6205" i="6"/>
  <c r="B6204" i="6"/>
  <c r="B6203" i="6"/>
  <c r="B6202" i="6"/>
  <c r="B6201" i="6"/>
  <c r="B6200" i="6"/>
  <c r="B6199" i="6"/>
  <c r="B6198" i="6"/>
  <c r="B6197" i="6"/>
  <c r="B6196" i="6"/>
  <c r="B6195" i="6"/>
  <c r="B6194" i="6"/>
  <c r="B6193" i="6"/>
  <c r="B6192" i="6"/>
  <c r="B6191" i="6"/>
  <c r="B6190" i="6"/>
  <c r="B6189" i="6"/>
  <c r="B6188" i="6"/>
  <c r="B6187" i="6"/>
  <c r="B6186" i="6"/>
  <c r="B6185" i="6"/>
  <c r="B6184" i="6"/>
  <c r="B6183" i="6"/>
  <c r="B6182" i="6"/>
  <c r="B6181" i="6"/>
  <c r="B6180" i="6"/>
  <c r="B6179" i="6"/>
  <c r="B6178" i="6"/>
  <c r="B6177" i="6"/>
  <c r="B6176" i="6"/>
  <c r="B6175" i="6"/>
  <c r="B6174" i="6"/>
  <c r="B6173" i="6"/>
  <c r="B6172" i="6"/>
  <c r="B6171" i="6"/>
  <c r="B6170" i="6"/>
  <c r="B6169" i="6"/>
  <c r="B6168" i="6"/>
  <c r="B6167" i="6"/>
  <c r="B6166" i="6"/>
  <c r="B6165" i="6"/>
  <c r="B6164" i="6"/>
  <c r="B6163" i="6"/>
  <c r="B6162" i="6"/>
  <c r="B6161" i="6"/>
  <c r="B6160" i="6"/>
  <c r="B6159" i="6"/>
  <c r="B6158" i="6"/>
  <c r="B6157" i="6"/>
  <c r="B6156" i="6"/>
  <c r="B6155" i="6"/>
  <c r="B6154" i="6"/>
  <c r="B6153" i="6"/>
  <c r="B6152" i="6"/>
  <c r="B6151" i="6"/>
  <c r="B6150" i="6"/>
  <c r="B6149" i="6"/>
  <c r="B6148" i="6"/>
  <c r="B6147" i="6"/>
  <c r="B6146" i="6"/>
  <c r="B6145" i="6"/>
  <c r="B6144" i="6"/>
  <c r="B6143" i="6"/>
  <c r="B6142" i="6"/>
  <c r="B6141" i="6"/>
  <c r="B6140" i="6"/>
  <c r="B6139" i="6"/>
  <c r="B6138" i="6"/>
  <c r="B6137" i="6"/>
  <c r="B6136" i="6"/>
  <c r="B6135" i="6"/>
  <c r="B6134" i="6"/>
  <c r="B6133" i="6"/>
  <c r="B6132" i="6"/>
  <c r="B6131" i="6"/>
  <c r="B6130" i="6"/>
  <c r="B6129" i="6"/>
  <c r="B6128" i="6"/>
  <c r="B6127" i="6"/>
  <c r="B6126" i="6"/>
  <c r="B6125" i="6"/>
  <c r="B6124" i="6"/>
  <c r="B6123" i="6"/>
  <c r="B6122" i="6"/>
  <c r="B6121" i="6"/>
  <c r="B6120" i="6"/>
  <c r="B6119" i="6"/>
  <c r="B6118" i="6"/>
  <c r="B6117" i="6"/>
  <c r="B6116" i="6"/>
  <c r="B6115" i="6"/>
  <c r="B6114" i="6"/>
  <c r="B6113" i="6"/>
  <c r="B6112" i="6"/>
  <c r="B6111" i="6"/>
  <c r="B6110" i="6"/>
  <c r="B6109" i="6"/>
  <c r="B6108" i="6"/>
  <c r="B6107" i="6"/>
  <c r="B6106" i="6"/>
  <c r="B6105" i="6"/>
  <c r="B6104" i="6"/>
  <c r="B6103" i="6"/>
  <c r="B6102" i="6"/>
  <c r="B6101" i="6"/>
  <c r="B6100" i="6"/>
  <c r="B6099" i="6"/>
  <c r="B6098" i="6"/>
  <c r="B6097" i="6"/>
  <c r="B6096" i="6"/>
  <c r="B6095" i="6"/>
  <c r="B6094" i="6"/>
  <c r="B6093" i="6"/>
  <c r="B6092" i="6"/>
  <c r="B6091" i="6"/>
  <c r="B6090" i="6"/>
  <c r="B6089" i="6"/>
  <c r="B6088" i="6"/>
  <c r="B6087" i="6"/>
  <c r="B6086" i="6"/>
  <c r="B6085" i="6"/>
  <c r="B6084" i="6"/>
  <c r="B6083" i="6"/>
  <c r="B6082" i="6"/>
  <c r="B6081" i="6"/>
  <c r="B6080" i="6"/>
  <c r="B6079" i="6"/>
  <c r="B6078" i="6"/>
  <c r="B6077" i="6"/>
  <c r="B6076" i="6"/>
  <c r="B6075" i="6"/>
  <c r="B6074" i="6"/>
  <c r="B6073" i="6"/>
  <c r="B6072" i="6"/>
  <c r="B6071" i="6"/>
  <c r="B6070" i="6"/>
  <c r="B6069" i="6"/>
  <c r="B6068" i="6"/>
  <c r="B6067" i="6"/>
  <c r="B6066" i="6"/>
  <c r="B6065" i="6"/>
  <c r="B6064" i="6"/>
  <c r="B6063" i="6"/>
  <c r="B6062" i="6"/>
  <c r="B6061" i="6"/>
  <c r="B6060" i="6"/>
  <c r="B6059" i="6"/>
  <c r="B6058" i="6"/>
  <c r="B6057" i="6"/>
  <c r="B6056" i="6"/>
  <c r="B6055" i="6"/>
  <c r="B6054" i="6"/>
  <c r="B6053" i="6"/>
  <c r="B6052" i="6"/>
  <c r="B6051" i="6"/>
  <c r="B6050" i="6"/>
  <c r="B6049" i="6"/>
  <c r="B6048" i="6"/>
  <c r="B6047" i="6"/>
  <c r="B6046" i="6"/>
  <c r="B6045" i="6"/>
  <c r="B6044" i="6"/>
  <c r="B6043" i="6"/>
  <c r="B6042" i="6"/>
  <c r="B6041" i="6"/>
  <c r="B6040" i="6"/>
  <c r="B6039" i="6"/>
  <c r="B6038" i="6"/>
  <c r="B6037" i="6"/>
  <c r="B6036" i="6"/>
  <c r="B6035" i="6"/>
  <c r="B6034" i="6"/>
  <c r="B6033" i="6"/>
  <c r="B6032" i="6"/>
  <c r="B6031" i="6"/>
  <c r="B6030" i="6"/>
  <c r="B6029" i="6"/>
  <c r="B6028" i="6"/>
  <c r="B6027" i="6"/>
  <c r="B6026" i="6"/>
  <c r="B6025" i="6"/>
  <c r="B6024" i="6"/>
  <c r="B6023" i="6"/>
  <c r="B6022" i="6"/>
  <c r="B6021" i="6"/>
  <c r="B6020" i="6"/>
  <c r="B6019" i="6"/>
  <c r="B6018" i="6"/>
  <c r="B6017" i="6"/>
  <c r="B6016" i="6"/>
  <c r="B6015" i="6"/>
  <c r="B6014" i="6"/>
  <c r="B6013" i="6"/>
  <c r="B6012" i="6"/>
  <c r="B6011" i="6"/>
  <c r="B6010" i="6"/>
  <c r="B6009" i="6"/>
  <c r="B6008" i="6"/>
  <c r="B6007" i="6"/>
  <c r="B6006" i="6"/>
  <c r="B6005" i="6"/>
  <c r="B6004" i="6"/>
  <c r="B6003" i="6"/>
  <c r="B6002" i="6"/>
  <c r="B6001" i="6"/>
  <c r="B6000" i="6"/>
  <c r="B5999" i="6"/>
  <c r="B5998" i="6"/>
  <c r="B5997" i="6"/>
  <c r="B5996" i="6"/>
  <c r="B5995" i="6"/>
  <c r="B5994" i="6"/>
  <c r="B5993" i="6"/>
  <c r="B5992" i="6"/>
  <c r="B5991" i="6"/>
  <c r="B5990" i="6"/>
  <c r="B5989" i="6"/>
  <c r="B5988" i="6"/>
  <c r="B5987" i="6"/>
  <c r="B5986" i="6"/>
  <c r="B5985" i="6"/>
  <c r="B5984" i="6"/>
  <c r="B5983" i="6"/>
  <c r="B5982" i="6"/>
  <c r="B5981" i="6"/>
  <c r="B5980" i="6"/>
  <c r="B5979" i="6"/>
  <c r="B5978" i="6"/>
  <c r="B5977" i="6"/>
  <c r="B5976" i="6"/>
  <c r="B5975" i="6"/>
  <c r="B5974" i="6"/>
  <c r="B5973" i="6"/>
  <c r="B5972" i="6"/>
  <c r="B5971" i="6"/>
  <c r="B5970" i="6"/>
  <c r="B5969" i="6"/>
  <c r="B5968" i="6"/>
  <c r="B5967" i="6"/>
  <c r="B5966" i="6"/>
  <c r="B5965" i="6"/>
  <c r="B5964" i="6"/>
  <c r="B5963" i="6"/>
  <c r="B5962" i="6"/>
  <c r="B5961" i="6"/>
  <c r="B5960" i="6"/>
  <c r="B5959" i="6"/>
  <c r="B5958" i="6"/>
  <c r="B5957" i="6"/>
  <c r="B5956" i="6"/>
  <c r="B5955" i="6"/>
  <c r="B5954" i="6"/>
  <c r="B5953" i="6"/>
  <c r="B5952" i="6"/>
  <c r="B5951" i="6"/>
  <c r="B5950" i="6"/>
  <c r="B5949" i="6"/>
  <c r="B5948" i="6"/>
  <c r="B5947" i="6"/>
  <c r="B5946" i="6"/>
  <c r="B5945" i="6"/>
  <c r="B5944" i="6"/>
  <c r="B5943" i="6"/>
  <c r="B5942" i="6"/>
  <c r="B5941" i="6"/>
  <c r="B5940" i="6"/>
  <c r="B5939" i="6"/>
  <c r="B5938" i="6"/>
  <c r="B5937" i="6"/>
  <c r="B5936" i="6"/>
  <c r="B5935" i="6"/>
  <c r="B5934" i="6"/>
  <c r="B5933" i="6"/>
  <c r="B5932" i="6"/>
  <c r="B5931" i="6"/>
  <c r="B5930" i="6"/>
  <c r="B5929" i="6"/>
  <c r="B5928" i="6"/>
  <c r="B5927" i="6"/>
  <c r="B5926" i="6"/>
  <c r="B5925" i="6"/>
  <c r="B5924" i="6"/>
  <c r="B5923" i="6"/>
  <c r="B5922" i="6"/>
  <c r="B5921" i="6"/>
  <c r="B5920" i="6"/>
  <c r="B5919" i="6"/>
  <c r="B5918" i="6"/>
  <c r="B5917" i="6"/>
  <c r="B5916" i="6"/>
  <c r="B5915" i="6"/>
  <c r="B5914" i="6"/>
  <c r="B5913" i="6"/>
  <c r="B5912" i="6"/>
  <c r="B5911" i="6"/>
  <c r="B5910" i="6"/>
  <c r="B5909" i="6"/>
  <c r="B5908" i="6"/>
  <c r="B5907" i="6"/>
  <c r="B5906" i="6"/>
  <c r="B5905" i="6"/>
  <c r="B5904" i="6"/>
  <c r="B5903" i="6"/>
  <c r="B5902" i="6"/>
  <c r="B5901" i="6"/>
  <c r="B5900" i="6"/>
  <c r="B5899" i="6"/>
  <c r="B5898" i="6"/>
  <c r="B5897" i="6"/>
  <c r="B5896" i="6"/>
  <c r="B5895" i="6"/>
  <c r="B5894" i="6"/>
  <c r="B5893" i="6"/>
  <c r="B5892" i="6"/>
  <c r="B5891" i="6"/>
  <c r="B5890" i="6"/>
  <c r="B5889" i="6"/>
  <c r="B5888" i="6"/>
  <c r="B5887" i="6"/>
  <c r="B5886" i="6"/>
  <c r="B5885" i="6"/>
  <c r="B5884" i="6"/>
  <c r="B5883" i="6"/>
  <c r="B5882" i="6"/>
  <c r="B5881" i="6"/>
  <c r="B5880" i="6"/>
  <c r="B5879" i="6"/>
  <c r="B5878" i="6"/>
  <c r="B5877" i="6"/>
  <c r="B5876" i="6"/>
  <c r="B5875" i="6"/>
  <c r="B5874" i="6"/>
  <c r="B5873" i="6"/>
  <c r="B5872" i="6"/>
  <c r="B5871" i="6"/>
  <c r="B5870" i="6"/>
  <c r="B5869" i="6"/>
  <c r="B5868" i="6"/>
  <c r="B5867" i="6"/>
  <c r="B5866" i="6"/>
  <c r="B5865" i="6"/>
  <c r="B5864" i="6"/>
  <c r="B5863" i="6"/>
  <c r="B5862" i="6"/>
  <c r="B5861" i="6"/>
  <c r="B5860" i="6"/>
  <c r="B5859" i="6"/>
  <c r="B5858" i="6"/>
  <c r="B5857" i="6"/>
  <c r="B5856" i="6"/>
  <c r="B5855" i="6"/>
  <c r="B5854" i="6"/>
  <c r="B5853" i="6"/>
  <c r="B5852" i="6"/>
  <c r="B5851" i="6"/>
  <c r="B5850" i="6"/>
  <c r="B5849" i="6"/>
  <c r="B5848" i="6"/>
  <c r="B5847" i="6"/>
  <c r="B5846" i="6"/>
  <c r="B5845" i="6"/>
  <c r="B5844" i="6"/>
  <c r="B5843" i="6"/>
  <c r="B5842" i="6"/>
  <c r="B5841" i="6"/>
  <c r="B5840" i="6"/>
  <c r="B5839" i="6"/>
  <c r="B5838" i="6"/>
  <c r="B5837" i="6"/>
  <c r="B5836" i="6"/>
  <c r="B5835" i="6"/>
  <c r="B5834" i="6"/>
  <c r="B5833" i="6"/>
  <c r="B5832" i="6"/>
  <c r="B5831" i="6"/>
  <c r="B5830" i="6"/>
  <c r="B5829" i="6"/>
  <c r="B5828" i="6"/>
  <c r="B5827" i="6"/>
  <c r="B5826" i="6"/>
  <c r="B5825" i="6"/>
  <c r="B5824" i="6"/>
  <c r="B5823" i="6"/>
  <c r="B5822" i="6"/>
  <c r="B5821" i="6"/>
  <c r="B5820" i="6"/>
  <c r="B5819" i="6"/>
  <c r="B5818" i="6"/>
  <c r="B5817" i="6"/>
  <c r="B5816" i="6"/>
  <c r="B5815" i="6"/>
  <c r="B5814" i="6"/>
  <c r="B5813" i="6"/>
  <c r="B5812" i="6"/>
  <c r="B5811" i="6"/>
  <c r="B5810" i="6"/>
  <c r="B5809" i="6"/>
  <c r="B5808" i="6"/>
  <c r="B5807" i="6"/>
  <c r="B5806" i="6"/>
  <c r="B5805" i="6"/>
  <c r="B5804" i="6"/>
  <c r="B5803" i="6"/>
  <c r="B5802" i="6"/>
  <c r="B5801" i="6"/>
  <c r="B5800" i="6"/>
  <c r="B5799" i="6"/>
  <c r="B5798" i="6"/>
  <c r="B5797" i="6"/>
  <c r="B5796" i="6"/>
  <c r="B5795" i="6"/>
  <c r="B5794" i="6"/>
  <c r="B5793" i="6"/>
  <c r="B5792" i="6"/>
  <c r="B5791" i="6"/>
  <c r="B5790" i="6"/>
  <c r="B5789" i="6"/>
  <c r="B5788" i="6"/>
  <c r="B5787" i="6"/>
  <c r="B5786" i="6"/>
  <c r="B5785" i="6"/>
  <c r="B5784" i="6"/>
  <c r="B5783" i="6"/>
  <c r="B5782" i="6"/>
  <c r="B5781" i="6"/>
  <c r="B5780" i="6"/>
  <c r="B5779" i="6"/>
  <c r="B5778" i="6"/>
  <c r="B5777" i="6"/>
  <c r="B5776" i="6"/>
  <c r="B5775" i="6"/>
  <c r="B5774" i="6"/>
  <c r="B5773" i="6"/>
  <c r="B5772" i="6"/>
  <c r="B5771" i="6"/>
  <c r="B5770" i="6"/>
  <c r="B5769" i="6"/>
  <c r="B5768" i="6"/>
  <c r="B5767" i="6"/>
  <c r="B5766" i="6"/>
  <c r="B5765" i="6"/>
  <c r="B5764" i="6"/>
  <c r="B5763" i="6"/>
  <c r="B5762" i="6"/>
  <c r="B5761" i="6"/>
  <c r="B5760" i="6"/>
  <c r="B5759" i="6"/>
  <c r="B5758" i="6"/>
  <c r="B5757" i="6"/>
  <c r="B5756" i="6"/>
  <c r="B5755" i="6"/>
  <c r="B5754" i="6"/>
  <c r="B5753" i="6"/>
  <c r="B5752" i="6"/>
  <c r="B5751" i="6"/>
  <c r="B5750" i="6"/>
  <c r="B5749" i="6"/>
  <c r="B5748" i="6"/>
  <c r="B5747" i="6"/>
  <c r="B5746" i="6"/>
  <c r="B5745" i="6"/>
  <c r="B5744" i="6"/>
  <c r="B5743" i="6"/>
  <c r="B5742" i="6"/>
  <c r="B5741" i="6"/>
  <c r="B5740" i="6"/>
  <c r="B5739" i="6"/>
  <c r="B5738" i="6"/>
  <c r="B5737" i="6"/>
  <c r="B5736" i="6"/>
  <c r="B5735" i="6"/>
  <c r="B5734" i="6"/>
  <c r="B5733" i="6"/>
  <c r="B5732" i="6"/>
  <c r="B5731" i="6"/>
  <c r="B5730" i="6"/>
  <c r="B5729" i="6"/>
  <c r="B5728" i="6"/>
  <c r="B5727" i="6"/>
  <c r="B5726" i="6"/>
  <c r="B5725" i="6"/>
  <c r="B5724" i="6"/>
  <c r="B5723" i="6"/>
  <c r="B5722" i="6"/>
  <c r="B5721" i="6"/>
  <c r="B5720" i="6"/>
  <c r="B5719" i="6"/>
  <c r="B5718" i="6"/>
  <c r="B5717" i="6"/>
  <c r="B5716" i="6"/>
  <c r="B5715" i="6"/>
  <c r="B5714" i="6"/>
  <c r="B5713" i="6"/>
  <c r="B5712" i="6"/>
  <c r="B5711" i="6"/>
  <c r="B5710" i="6"/>
  <c r="B5709" i="6"/>
  <c r="B5708" i="6"/>
  <c r="B5707" i="6"/>
  <c r="B5706" i="6"/>
  <c r="B5705" i="6"/>
  <c r="B5704" i="6"/>
  <c r="B5703" i="6"/>
  <c r="B5702" i="6"/>
  <c r="B5701" i="6"/>
  <c r="B5700" i="6"/>
  <c r="B5699" i="6"/>
  <c r="B5698" i="6"/>
  <c r="B5697" i="6"/>
  <c r="B5696" i="6"/>
  <c r="B5695" i="6"/>
  <c r="B5694" i="6"/>
  <c r="B5693" i="6"/>
  <c r="B5692" i="6"/>
  <c r="B5691" i="6"/>
  <c r="B5690" i="6"/>
  <c r="B5689" i="6"/>
  <c r="B5688" i="6"/>
  <c r="B5687" i="6"/>
  <c r="B5686" i="6"/>
  <c r="B5685" i="6"/>
  <c r="B5684" i="6"/>
  <c r="B5683" i="6"/>
  <c r="B5682" i="6"/>
  <c r="B5681" i="6"/>
  <c r="B5680" i="6"/>
  <c r="B5679" i="6"/>
  <c r="B5678" i="6"/>
  <c r="B5677" i="6"/>
  <c r="B5676" i="6"/>
  <c r="B5675" i="6"/>
  <c r="B5674" i="6"/>
  <c r="B5673" i="6"/>
  <c r="B5672" i="6"/>
  <c r="B5671" i="6"/>
  <c r="B5670" i="6"/>
  <c r="B5669" i="6"/>
  <c r="B5668" i="6"/>
  <c r="B5667" i="6"/>
  <c r="B5666" i="6"/>
  <c r="B5665" i="6"/>
  <c r="B5664" i="6"/>
  <c r="B5663" i="6"/>
  <c r="B5662" i="6"/>
  <c r="B5661" i="6"/>
  <c r="B5660" i="6"/>
  <c r="B5659" i="6"/>
  <c r="B5658" i="6"/>
  <c r="B5657" i="6"/>
  <c r="B5656" i="6"/>
  <c r="B5655" i="6"/>
  <c r="B5654" i="6"/>
  <c r="B5653" i="6"/>
  <c r="B5652" i="6"/>
  <c r="B5651" i="6"/>
  <c r="B5650" i="6"/>
  <c r="B5649" i="6"/>
  <c r="B5648" i="6"/>
  <c r="B5647" i="6"/>
  <c r="B5646" i="6"/>
  <c r="B5645" i="6"/>
  <c r="B5644" i="6"/>
  <c r="B5643" i="6"/>
  <c r="B5642" i="6"/>
  <c r="B5641" i="6"/>
  <c r="B5640" i="6"/>
  <c r="B5639" i="6"/>
  <c r="B5638" i="6"/>
  <c r="B5637" i="6"/>
  <c r="B5636" i="6"/>
  <c r="B5635" i="6"/>
  <c r="B5634" i="6"/>
  <c r="B5633" i="6"/>
  <c r="B5632" i="6"/>
  <c r="B5631" i="6"/>
  <c r="B5630" i="6"/>
  <c r="B5629" i="6"/>
  <c r="B5628" i="6"/>
  <c r="B5627" i="6"/>
  <c r="B5626" i="6"/>
  <c r="B5625" i="6"/>
  <c r="B5624" i="6"/>
  <c r="B5623" i="6"/>
  <c r="B5622" i="6"/>
  <c r="B5621" i="6"/>
  <c r="B5620" i="6"/>
  <c r="B5619" i="6"/>
  <c r="B5618" i="6"/>
  <c r="B5617" i="6"/>
  <c r="B5616" i="6"/>
  <c r="B5615" i="6"/>
  <c r="B5614" i="6"/>
  <c r="B5613" i="6"/>
  <c r="B5612" i="6"/>
  <c r="B5611" i="6"/>
  <c r="B5610" i="6"/>
  <c r="B5609" i="6"/>
  <c r="B5608" i="6"/>
  <c r="B5607" i="6"/>
  <c r="B5606" i="6"/>
  <c r="B5605" i="6"/>
  <c r="B5604" i="6"/>
  <c r="B5603" i="6"/>
  <c r="B5602" i="6"/>
  <c r="B5601" i="6"/>
  <c r="B5600" i="6"/>
  <c r="B5599" i="6"/>
  <c r="B5598" i="6"/>
  <c r="B5597" i="6"/>
  <c r="B5596" i="6"/>
  <c r="B5595" i="6"/>
  <c r="B5594" i="6"/>
  <c r="B5593" i="6"/>
  <c r="B5592" i="6"/>
  <c r="B5591" i="6"/>
  <c r="B5590" i="6"/>
  <c r="B5589" i="6"/>
  <c r="B5588" i="6"/>
  <c r="B5587" i="6"/>
  <c r="B5586" i="6"/>
  <c r="B5585" i="6"/>
  <c r="B5584" i="6"/>
  <c r="B5583" i="6"/>
  <c r="B5582" i="6"/>
  <c r="B5581" i="6"/>
  <c r="B5580" i="6"/>
  <c r="B5579" i="6"/>
  <c r="B5578" i="6"/>
  <c r="B5577" i="6"/>
  <c r="B5576" i="6"/>
  <c r="B5575" i="6"/>
  <c r="B5574" i="6"/>
  <c r="B5573" i="6"/>
  <c r="B5572" i="6"/>
  <c r="B5571" i="6"/>
  <c r="B5570" i="6"/>
  <c r="B5569" i="6"/>
  <c r="B5568" i="6"/>
  <c r="B5567" i="6"/>
  <c r="B5566" i="6"/>
  <c r="B5565" i="6"/>
  <c r="B5564" i="6"/>
  <c r="B5563" i="6"/>
  <c r="B5562" i="6"/>
  <c r="B5561" i="6"/>
  <c r="B5560" i="6"/>
  <c r="B5559" i="6"/>
  <c r="B5558" i="6"/>
  <c r="B5557" i="6"/>
  <c r="B5556" i="6"/>
  <c r="B5555" i="6"/>
  <c r="B5554" i="6"/>
  <c r="B5553" i="6"/>
  <c r="B5552" i="6"/>
  <c r="B5551" i="6"/>
  <c r="B5550" i="6"/>
  <c r="B5549" i="6"/>
  <c r="B5548" i="6"/>
  <c r="B5547" i="6"/>
  <c r="B5546" i="6"/>
  <c r="B5545" i="6"/>
  <c r="B5544" i="6"/>
  <c r="B5543" i="6"/>
  <c r="B5542" i="6"/>
  <c r="B5541" i="6"/>
  <c r="B5540" i="6"/>
  <c r="B5539" i="6"/>
  <c r="B5538" i="6"/>
  <c r="B5537" i="6"/>
  <c r="B5536" i="6"/>
  <c r="B5535" i="6"/>
  <c r="B5534" i="6"/>
  <c r="B5533" i="6"/>
  <c r="B5532" i="6"/>
  <c r="B5531" i="6"/>
  <c r="B5530" i="6"/>
  <c r="B5529" i="6"/>
  <c r="B5528" i="6"/>
  <c r="B5527" i="6"/>
  <c r="B5526" i="6"/>
  <c r="B5525" i="6"/>
  <c r="B5524" i="6"/>
  <c r="B5523" i="6"/>
  <c r="B5522" i="6"/>
  <c r="B5521" i="6"/>
  <c r="B5520" i="6"/>
  <c r="B5519" i="6"/>
  <c r="B5518" i="6"/>
  <c r="B5517" i="6"/>
  <c r="B5516" i="6"/>
  <c r="B5515" i="6"/>
  <c r="B5514" i="6"/>
  <c r="B5513" i="6"/>
  <c r="B5512" i="6"/>
  <c r="B5511" i="6"/>
  <c r="B5510" i="6"/>
  <c r="B5509" i="6"/>
  <c r="B5508" i="6"/>
  <c r="B5507" i="6"/>
  <c r="B5506" i="6"/>
  <c r="B5505" i="6"/>
  <c r="B5504" i="6"/>
  <c r="B5503" i="6"/>
  <c r="B5502" i="6"/>
  <c r="B5501" i="6"/>
  <c r="B5500" i="6"/>
  <c r="B5499" i="6"/>
  <c r="B5498" i="6"/>
  <c r="B5497" i="6"/>
  <c r="B5496" i="6"/>
  <c r="B5495" i="6"/>
  <c r="B5494" i="6"/>
  <c r="B5493" i="6"/>
  <c r="B5492" i="6"/>
  <c r="B5491" i="6"/>
  <c r="B5490" i="6"/>
  <c r="B5489" i="6"/>
  <c r="B5488" i="6"/>
  <c r="B5487" i="6"/>
  <c r="B5486" i="6"/>
  <c r="B5485" i="6"/>
  <c r="B5484" i="6"/>
  <c r="B5483" i="6"/>
  <c r="B5482" i="6"/>
  <c r="B5481" i="6"/>
  <c r="B5480" i="6"/>
  <c r="B5479" i="6"/>
  <c r="B5478" i="6"/>
  <c r="B5477" i="6"/>
  <c r="B5476" i="6"/>
  <c r="B5475" i="6"/>
  <c r="B5474" i="6"/>
  <c r="B5473" i="6"/>
  <c r="B5472" i="6"/>
  <c r="B5471" i="6"/>
  <c r="B5470" i="6"/>
  <c r="B5469" i="6"/>
  <c r="B5468" i="6"/>
  <c r="B5467" i="6"/>
  <c r="B5466" i="6"/>
  <c r="B5465" i="6"/>
  <c r="B5464" i="6"/>
  <c r="B5463" i="6"/>
  <c r="B5462" i="6"/>
  <c r="B5461" i="6"/>
  <c r="B5460" i="6"/>
  <c r="B5459" i="6"/>
  <c r="B5458" i="6"/>
  <c r="B5457" i="6"/>
  <c r="B5456" i="6"/>
  <c r="B5455" i="6"/>
  <c r="B5454" i="6"/>
  <c r="B5453" i="6"/>
  <c r="B5452" i="6"/>
  <c r="B5451" i="6"/>
  <c r="B5450" i="6"/>
  <c r="B5449" i="6"/>
  <c r="B5448" i="6"/>
  <c r="B5447" i="6"/>
  <c r="B5446" i="6"/>
  <c r="B5445" i="6"/>
  <c r="B5444" i="6"/>
  <c r="B5443" i="6"/>
  <c r="B5442" i="6"/>
  <c r="B5441" i="6"/>
  <c r="B5440" i="6"/>
  <c r="B5439" i="6"/>
  <c r="B5438" i="6"/>
  <c r="B5437" i="6"/>
  <c r="B5436" i="6"/>
  <c r="B5435" i="6"/>
  <c r="B5434" i="6"/>
  <c r="B5433" i="6"/>
  <c r="B5432" i="6"/>
  <c r="B5431" i="6"/>
  <c r="B5430" i="6"/>
  <c r="B5429" i="6"/>
  <c r="B5428" i="6"/>
  <c r="B5427" i="6"/>
  <c r="B5426" i="6"/>
  <c r="B5425" i="6"/>
  <c r="B5424" i="6"/>
  <c r="B5423" i="6"/>
  <c r="B5422" i="6"/>
  <c r="B5421" i="6"/>
  <c r="B5420" i="6"/>
  <c r="B5419" i="6"/>
  <c r="B5418" i="6"/>
  <c r="B5417" i="6"/>
  <c r="B5416" i="6"/>
  <c r="B5415" i="6"/>
  <c r="B5414" i="6"/>
  <c r="B5413" i="6"/>
  <c r="B5412" i="6"/>
  <c r="B5411" i="6"/>
  <c r="B5410" i="6"/>
  <c r="B5409" i="6"/>
  <c r="B5408" i="6"/>
  <c r="B5407" i="6"/>
  <c r="B5406" i="6"/>
  <c r="B5405" i="6"/>
  <c r="B5404" i="6"/>
  <c r="B5403" i="6"/>
  <c r="B5402" i="6"/>
  <c r="B5401" i="6"/>
  <c r="B5400" i="6"/>
  <c r="B5399" i="6"/>
  <c r="B5398" i="6"/>
  <c r="B5397" i="6"/>
  <c r="B5396" i="6"/>
  <c r="B5395" i="6"/>
  <c r="B5394" i="6"/>
  <c r="B5393" i="6"/>
  <c r="B5392" i="6"/>
  <c r="B5391" i="6"/>
  <c r="B5390" i="6"/>
  <c r="B5389" i="6"/>
  <c r="B5388" i="6"/>
  <c r="B5387" i="6"/>
  <c r="B5386" i="6"/>
  <c r="B5385" i="6"/>
  <c r="B5384" i="6"/>
  <c r="B5383" i="6"/>
  <c r="B5382" i="6"/>
  <c r="B5381" i="6"/>
  <c r="B5380" i="6"/>
  <c r="B5379" i="6"/>
  <c r="B5378" i="6"/>
  <c r="B5377" i="6"/>
  <c r="B5376" i="6"/>
  <c r="B5375" i="6"/>
  <c r="B5374" i="6"/>
  <c r="B5373" i="6"/>
  <c r="B5372" i="6"/>
  <c r="B5371" i="6"/>
  <c r="B5370" i="6"/>
  <c r="B5369" i="6"/>
  <c r="B5368" i="6"/>
  <c r="B5367" i="6"/>
  <c r="B5366" i="6"/>
  <c r="B5365" i="6"/>
  <c r="B5364" i="6"/>
  <c r="B5363" i="6"/>
  <c r="B5362" i="6"/>
  <c r="B5361" i="6"/>
  <c r="B5360" i="6"/>
  <c r="B5359" i="6"/>
  <c r="B5358" i="6"/>
  <c r="B5357" i="6"/>
  <c r="B5356" i="6"/>
  <c r="B5355" i="6"/>
  <c r="B5354" i="6"/>
  <c r="B5353" i="6"/>
  <c r="B5352" i="6"/>
  <c r="B5351" i="6"/>
  <c r="B5350" i="6"/>
  <c r="B5349" i="6"/>
  <c r="B5348" i="6"/>
  <c r="B5347" i="6"/>
  <c r="B5346" i="6"/>
  <c r="B5345" i="6"/>
  <c r="B5344" i="6"/>
  <c r="B5343" i="6"/>
  <c r="B5342" i="6"/>
  <c r="B5341" i="6"/>
  <c r="B5340" i="6"/>
  <c r="B5339" i="6"/>
  <c r="B5338" i="6"/>
  <c r="B5337" i="6"/>
  <c r="B5336" i="6"/>
  <c r="B5335" i="6"/>
  <c r="B5334" i="6"/>
  <c r="B5333" i="6"/>
  <c r="B5332" i="6"/>
  <c r="B5331" i="6"/>
  <c r="B5330" i="6"/>
  <c r="B5329" i="6"/>
  <c r="B5328" i="6"/>
  <c r="B5327" i="6"/>
  <c r="B5326" i="6"/>
  <c r="B5325" i="6"/>
  <c r="B5324" i="6"/>
  <c r="B5323" i="6"/>
  <c r="B5322" i="6"/>
  <c r="B5321" i="6"/>
  <c r="B5320" i="6"/>
  <c r="B5319" i="6"/>
  <c r="B5318" i="6"/>
  <c r="B5317" i="6"/>
  <c r="B5316" i="6"/>
  <c r="B5315" i="6"/>
  <c r="B5314" i="6"/>
  <c r="B5313" i="6"/>
  <c r="B5312" i="6"/>
  <c r="B5311" i="6"/>
  <c r="B5310" i="6"/>
  <c r="B5309" i="6"/>
  <c r="B5308" i="6"/>
  <c r="B5307" i="6"/>
  <c r="B5306" i="6"/>
  <c r="B5305" i="6"/>
  <c r="B5304" i="6"/>
  <c r="B5303" i="6"/>
  <c r="B5302" i="6"/>
  <c r="B5301" i="6"/>
  <c r="B5300" i="6"/>
  <c r="B5299" i="6"/>
  <c r="B5298" i="6"/>
  <c r="B5297" i="6"/>
  <c r="B5296" i="6"/>
  <c r="B5295" i="6"/>
  <c r="B5294" i="6"/>
  <c r="B5293" i="6"/>
  <c r="B5292" i="6"/>
  <c r="B5291" i="6"/>
  <c r="B5290" i="6"/>
  <c r="B5289" i="6"/>
  <c r="B5288" i="6"/>
  <c r="B5287" i="6"/>
  <c r="B5286" i="6"/>
  <c r="B5285" i="6"/>
  <c r="B5284" i="6"/>
  <c r="B5283" i="6"/>
  <c r="B5282" i="6"/>
  <c r="B5281" i="6"/>
  <c r="B5280" i="6"/>
  <c r="B5279" i="6"/>
  <c r="B5278" i="6"/>
  <c r="B5277" i="6"/>
  <c r="B5276" i="6"/>
  <c r="B5275" i="6"/>
  <c r="B5274" i="6"/>
  <c r="B5273" i="6"/>
  <c r="B5272" i="6"/>
  <c r="B5271" i="6"/>
  <c r="B5270" i="6"/>
  <c r="B5269" i="6"/>
  <c r="B5268" i="6"/>
  <c r="B5267" i="6"/>
  <c r="B5266" i="6"/>
  <c r="B5265" i="6"/>
  <c r="B5264" i="6"/>
  <c r="B5263" i="6"/>
  <c r="B5262" i="6"/>
  <c r="B5261" i="6"/>
  <c r="B5260" i="6"/>
  <c r="B5259" i="6"/>
  <c r="B5258" i="6"/>
  <c r="B5257" i="6"/>
  <c r="B5256" i="6"/>
  <c r="B5255" i="6"/>
  <c r="B5254" i="6"/>
  <c r="B5253" i="6"/>
  <c r="B5252" i="6"/>
  <c r="B5251" i="6"/>
  <c r="B5250" i="6"/>
  <c r="B5249" i="6"/>
  <c r="B5248" i="6"/>
  <c r="B5247" i="6"/>
  <c r="B5246" i="6"/>
  <c r="B5245" i="6"/>
  <c r="B5244" i="6"/>
  <c r="B5243" i="6"/>
  <c r="B5242" i="6"/>
  <c r="B5241" i="6"/>
  <c r="B5240" i="6"/>
  <c r="B5239" i="6"/>
  <c r="B5238" i="6"/>
  <c r="B5237" i="6"/>
  <c r="B5236" i="6"/>
  <c r="B5235" i="6"/>
  <c r="B5234" i="6"/>
  <c r="B5233" i="6"/>
  <c r="B5232" i="6"/>
  <c r="B5231" i="6"/>
  <c r="B5230" i="6"/>
  <c r="B5229" i="6"/>
  <c r="B5228" i="6"/>
  <c r="B5227" i="6"/>
  <c r="B5226" i="6"/>
  <c r="B5225" i="6"/>
  <c r="B5224" i="6"/>
  <c r="B5223" i="6"/>
  <c r="B5222" i="6"/>
  <c r="B5221" i="6"/>
  <c r="B5220" i="6"/>
  <c r="B5219" i="6"/>
  <c r="B5218" i="6"/>
  <c r="B5217" i="6"/>
  <c r="B5216" i="6"/>
  <c r="B5215" i="6"/>
  <c r="B5214" i="6"/>
  <c r="B5213" i="6"/>
  <c r="B5212" i="6"/>
  <c r="B5211" i="6"/>
  <c r="B5210" i="6"/>
  <c r="B5209" i="6"/>
  <c r="B5208" i="6"/>
  <c r="B5207" i="6"/>
  <c r="B5206" i="6"/>
  <c r="B5205" i="6"/>
  <c r="B5204" i="6"/>
  <c r="B5203" i="6"/>
  <c r="B5202" i="6"/>
  <c r="B5201" i="6"/>
  <c r="B5200" i="6"/>
  <c r="B5199" i="6"/>
  <c r="B5198" i="6"/>
  <c r="B5197" i="6"/>
  <c r="B5196" i="6"/>
  <c r="B5195" i="6"/>
  <c r="B5194" i="6"/>
  <c r="B5193" i="6"/>
  <c r="B5192" i="6"/>
  <c r="B5191" i="6"/>
  <c r="B5190" i="6"/>
  <c r="B5189" i="6"/>
  <c r="B5188" i="6"/>
  <c r="B5187" i="6"/>
  <c r="B5186" i="6"/>
  <c r="B5185" i="6"/>
  <c r="B5184" i="6"/>
  <c r="B5183" i="6"/>
  <c r="B5182" i="6"/>
  <c r="B5181" i="6"/>
  <c r="B5180" i="6"/>
  <c r="B5179" i="6"/>
  <c r="B5178" i="6"/>
  <c r="B5177" i="6"/>
  <c r="B5176" i="6"/>
  <c r="B5175" i="6"/>
  <c r="B5174" i="6"/>
  <c r="B5173" i="6"/>
  <c r="B5172" i="6"/>
  <c r="B5171" i="6"/>
  <c r="B5170" i="6"/>
  <c r="B5169" i="6"/>
  <c r="B5168" i="6"/>
  <c r="B5167" i="6"/>
  <c r="B5166" i="6"/>
  <c r="B5165" i="6"/>
  <c r="B5164" i="6"/>
  <c r="B5163" i="6"/>
  <c r="B5162" i="6"/>
  <c r="B5161" i="6"/>
  <c r="B5160" i="6"/>
  <c r="B5159" i="6"/>
  <c r="B5158" i="6"/>
  <c r="B5157" i="6"/>
  <c r="B5156" i="6"/>
  <c r="B5155" i="6"/>
  <c r="B5154" i="6"/>
  <c r="B5153" i="6"/>
  <c r="B5152" i="6"/>
  <c r="B5151" i="6"/>
  <c r="B5150" i="6"/>
  <c r="B5149" i="6"/>
  <c r="B5148" i="6"/>
  <c r="B5147" i="6"/>
  <c r="B5146" i="6"/>
  <c r="B5145" i="6"/>
  <c r="B5144" i="6"/>
  <c r="B5143" i="6"/>
  <c r="B5142" i="6"/>
  <c r="B5141" i="6"/>
  <c r="B5140" i="6"/>
  <c r="B5139" i="6"/>
  <c r="B5138" i="6"/>
  <c r="B5137" i="6"/>
  <c r="B5136" i="6"/>
  <c r="B5135" i="6"/>
  <c r="B5134" i="6"/>
  <c r="B5133" i="6"/>
  <c r="B5132" i="6"/>
  <c r="B5131" i="6"/>
  <c r="B5130" i="6"/>
  <c r="B5129" i="6"/>
  <c r="B5128" i="6"/>
  <c r="B5127" i="6"/>
  <c r="B5126" i="6"/>
  <c r="B5125" i="6"/>
  <c r="B5124" i="6"/>
  <c r="B5123" i="6"/>
  <c r="B5122" i="6"/>
  <c r="B5121" i="6"/>
  <c r="B5120" i="6"/>
  <c r="B5119" i="6"/>
  <c r="B5118" i="6"/>
  <c r="B5117" i="6"/>
  <c r="B5116" i="6"/>
  <c r="B5115" i="6"/>
  <c r="B5114" i="6"/>
  <c r="B5113" i="6"/>
  <c r="B5112" i="6"/>
  <c r="B5111" i="6"/>
  <c r="B5110" i="6"/>
  <c r="B5109" i="6"/>
  <c r="B5108" i="6"/>
  <c r="B5107" i="6"/>
  <c r="B5106" i="6"/>
  <c r="B5105" i="6"/>
  <c r="B5104" i="6"/>
  <c r="B5103" i="6"/>
  <c r="B5102" i="6"/>
  <c r="B5101" i="6"/>
  <c r="B5100" i="6"/>
  <c r="B5099" i="6"/>
  <c r="B5098" i="6"/>
  <c r="B5097" i="6"/>
  <c r="B5096" i="6"/>
  <c r="B5095" i="6"/>
  <c r="B5094" i="6"/>
  <c r="B5093" i="6"/>
  <c r="B5092" i="6"/>
  <c r="B5091" i="6"/>
  <c r="B5090" i="6"/>
  <c r="B5089" i="6"/>
  <c r="B5088" i="6"/>
  <c r="B5087" i="6"/>
  <c r="B5086" i="6"/>
  <c r="B5085" i="6"/>
  <c r="B5084" i="6"/>
  <c r="B5083" i="6"/>
  <c r="B5082" i="6"/>
  <c r="B5081" i="6"/>
  <c r="B5080" i="6"/>
  <c r="B5079" i="6"/>
  <c r="B5078" i="6"/>
  <c r="B5077" i="6"/>
  <c r="B5076" i="6"/>
  <c r="B5075" i="6"/>
  <c r="B5074" i="6"/>
  <c r="B5073" i="6"/>
  <c r="B5072" i="6"/>
  <c r="B5071" i="6"/>
  <c r="B5070" i="6"/>
  <c r="B5069" i="6"/>
  <c r="B5068" i="6"/>
  <c r="B5067" i="6"/>
  <c r="B5066" i="6"/>
  <c r="B5065" i="6"/>
  <c r="B5064" i="6"/>
  <c r="B5063" i="6"/>
  <c r="B5062" i="6"/>
  <c r="B5061" i="6"/>
  <c r="B5060" i="6"/>
  <c r="B5059" i="6"/>
  <c r="B5058" i="6"/>
  <c r="B5057" i="6"/>
  <c r="B5056" i="6"/>
  <c r="B5055" i="6"/>
  <c r="B5054" i="6"/>
  <c r="B5053" i="6"/>
  <c r="B5052" i="6"/>
  <c r="B5051" i="6"/>
  <c r="B5050" i="6"/>
  <c r="B5049" i="6"/>
  <c r="B5048" i="6"/>
  <c r="B5047" i="6"/>
  <c r="B5046" i="6"/>
  <c r="B5045" i="6"/>
  <c r="B5044" i="6"/>
  <c r="B5043" i="6"/>
  <c r="B5042" i="6"/>
  <c r="B5041" i="6"/>
  <c r="B5040" i="6"/>
  <c r="B5039" i="6"/>
  <c r="B5038" i="6"/>
  <c r="B5037" i="6"/>
  <c r="B5036" i="6"/>
  <c r="B5035" i="6"/>
  <c r="B5034" i="6"/>
  <c r="B5033" i="6"/>
  <c r="B5032" i="6"/>
  <c r="B5031" i="6"/>
  <c r="B5030" i="6"/>
  <c r="B5029" i="6"/>
  <c r="B5028" i="6"/>
  <c r="B5027" i="6"/>
  <c r="B5026" i="6"/>
  <c r="B5025" i="6"/>
  <c r="B5024" i="6"/>
  <c r="B5023" i="6"/>
  <c r="B5022" i="6"/>
  <c r="B5021" i="6"/>
  <c r="B5020" i="6"/>
  <c r="B5019" i="6"/>
  <c r="B5018" i="6"/>
  <c r="B5017" i="6"/>
  <c r="B5016" i="6"/>
  <c r="B5015" i="6"/>
  <c r="B5014" i="6"/>
  <c r="B5013" i="6"/>
  <c r="B5012" i="6"/>
  <c r="B5011" i="6"/>
  <c r="B5010" i="6"/>
  <c r="B5009" i="6"/>
  <c r="B5008" i="6"/>
  <c r="B5007" i="6"/>
  <c r="B5006" i="6"/>
  <c r="B5005" i="6"/>
  <c r="B5004" i="6"/>
  <c r="B5003" i="6"/>
  <c r="B5002" i="6"/>
  <c r="B5001" i="6"/>
  <c r="B5000" i="6"/>
  <c r="B4999" i="6"/>
  <c r="B4998" i="6"/>
  <c r="B4997" i="6"/>
  <c r="B4996" i="6"/>
  <c r="B4995" i="6"/>
  <c r="B4994" i="6"/>
  <c r="B4993" i="6"/>
  <c r="B4992" i="6"/>
  <c r="B4991" i="6"/>
  <c r="B4990" i="6"/>
  <c r="B4989" i="6"/>
  <c r="B4988" i="6"/>
  <c r="B4987" i="6"/>
  <c r="B4986" i="6"/>
  <c r="B4985" i="6"/>
  <c r="B4984" i="6"/>
  <c r="B4983" i="6"/>
  <c r="B4982" i="6"/>
  <c r="B4981" i="6"/>
  <c r="B4980" i="6"/>
  <c r="B4979" i="6"/>
  <c r="B4978" i="6"/>
  <c r="B4977" i="6"/>
  <c r="B4976" i="6"/>
  <c r="B4975" i="6"/>
  <c r="B4974" i="6"/>
  <c r="B4973" i="6"/>
  <c r="B4972" i="6"/>
  <c r="B4971" i="6"/>
  <c r="B4970" i="6"/>
  <c r="B4969" i="6"/>
  <c r="B4968" i="6"/>
  <c r="B4967" i="6"/>
  <c r="B4966" i="6"/>
  <c r="B4965" i="6"/>
  <c r="B4964" i="6"/>
  <c r="B4963" i="6"/>
  <c r="B4962" i="6"/>
  <c r="B4961" i="6"/>
  <c r="B4960" i="6"/>
  <c r="B4959" i="6"/>
  <c r="B4958" i="6"/>
  <c r="B4957" i="6"/>
  <c r="B4956" i="6"/>
  <c r="B4955" i="6"/>
  <c r="B4954" i="6"/>
  <c r="B4953" i="6"/>
  <c r="B4952" i="6"/>
  <c r="B4951" i="6"/>
  <c r="B4950" i="6"/>
  <c r="B4949" i="6"/>
  <c r="B4948" i="6"/>
  <c r="B4947" i="6"/>
  <c r="B4946" i="6"/>
  <c r="B4945" i="6"/>
  <c r="B4944" i="6"/>
  <c r="B4943" i="6"/>
  <c r="B4942" i="6"/>
  <c r="B4941" i="6"/>
  <c r="B4940" i="6"/>
  <c r="B4939" i="6"/>
  <c r="B4938" i="6"/>
  <c r="B4937" i="6"/>
  <c r="B4936" i="6"/>
  <c r="B4935" i="6"/>
  <c r="B4934" i="6"/>
  <c r="B4933" i="6"/>
  <c r="B4932" i="6"/>
  <c r="B4931" i="6"/>
  <c r="B4930" i="6"/>
  <c r="B4929" i="6"/>
  <c r="B4928" i="6"/>
  <c r="B4927" i="6"/>
  <c r="B4926" i="6"/>
  <c r="B4925" i="6"/>
  <c r="B4924" i="6"/>
  <c r="B4923" i="6"/>
  <c r="B4922" i="6"/>
  <c r="B4921" i="6"/>
  <c r="B4920" i="6"/>
  <c r="B4919" i="6"/>
  <c r="B4918" i="6"/>
  <c r="B4917" i="6"/>
  <c r="B4916" i="6"/>
  <c r="B4915" i="6"/>
  <c r="B4914" i="6"/>
  <c r="B4913" i="6"/>
  <c r="B4912" i="6"/>
  <c r="B4911" i="6"/>
  <c r="B4910" i="6"/>
  <c r="B4909" i="6"/>
  <c r="B4908" i="6"/>
  <c r="B4907" i="6"/>
  <c r="B4906" i="6"/>
  <c r="B4905" i="6"/>
  <c r="B4904" i="6"/>
  <c r="B4903" i="6"/>
  <c r="B4902" i="6"/>
  <c r="B4901" i="6"/>
  <c r="B4900" i="6"/>
  <c r="B4899" i="6"/>
  <c r="B4898" i="6"/>
  <c r="B4897" i="6"/>
  <c r="B4896" i="6"/>
  <c r="B4895" i="6"/>
  <c r="B4894" i="6"/>
  <c r="B4893" i="6"/>
  <c r="B4892" i="6"/>
  <c r="B4891" i="6"/>
  <c r="B4890" i="6"/>
  <c r="B4889" i="6"/>
  <c r="B4888" i="6"/>
  <c r="B4887" i="6"/>
  <c r="B4886" i="6"/>
  <c r="B4885" i="6"/>
  <c r="B4884" i="6"/>
  <c r="B4883" i="6"/>
  <c r="B4882" i="6"/>
  <c r="B4881" i="6"/>
  <c r="B4880" i="6"/>
  <c r="B4879" i="6"/>
  <c r="B4878" i="6"/>
  <c r="B4877" i="6"/>
  <c r="B4876" i="6"/>
  <c r="B4875" i="6"/>
  <c r="B4874" i="6"/>
  <c r="B4873" i="6"/>
  <c r="B4872" i="6"/>
  <c r="B4871" i="6"/>
  <c r="B4870" i="6"/>
  <c r="B4869" i="6"/>
  <c r="B4868" i="6"/>
  <c r="B4867" i="6"/>
  <c r="B4866" i="6"/>
  <c r="B4865" i="6"/>
  <c r="B4864" i="6"/>
  <c r="B4863" i="6"/>
  <c r="B4862" i="6"/>
  <c r="B4861" i="6"/>
  <c r="B4860" i="6"/>
  <c r="B4859" i="6"/>
  <c r="B4858" i="6"/>
  <c r="B4857" i="6"/>
  <c r="B4856" i="6"/>
  <c r="B4855" i="6"/>
  <c r="B4854" i="6"/>
  <c r="B4853" i="6"/>
  <c r="B4852" i="6"/>
  <c r="B4851" i="6"/>
  <c r="B4850" i="6"/>
  <c r="B4849" i="6"/>
  <c r="B4848" i="6"/>
  <c r="B4847" i="6"/>
  <c r="B4846" i="6"/>
  <c r="B4845" i="6"/>
  <c r="B4844" i="6"/>
  <c r="B4843" i="6"/>
  <c r="B4842" i="6"/>
  <c r="B4841" i="6"/>
  <c r="B4840" i="6"/>
  <c r="B4839" i="6"/>
  <c r="B4838" i="6"/>
  <c r="B4837" i="6"/>
  <c r="B4836" i="6"/>
  <c r="B4835" i="6"/>
  <c r="B4834" i="6"/>
  <c r="B4833" i="6"/>
  <c r="B4832" i="6"/>
  <c r="B4831" i="6"/>
  <c r="B4830" i="6"/>
  <c r="B4829" i="6"/>
  <c r="B4828" i="6"/>
  <c r="B4827" i="6"/>
  <c r="B4826" i="6"/>
  <c r="B4825" i="6"/>
  <c r="B4824" i="6"/>
  <c r="B4823" i="6"/>
  <c r="B4822" i="6"/>
  <c r="B4821" i="6"/>
  <c r="B4820" i="6"/>
  <c r="B4819" i="6"/>
  <c r="B4818" i="6"/>
  <c r="B4817" i="6"/>
  <c r="B4816" i="6"/>
  <c r="B4815" i="6"/>
  <c r="B4814" i="6"/>
  <c r="B4813" i="6"/>
  <c r="B4812" i="6"/>
  <c r="B4811" i="6"/>
  <c r="B4810" i="6"/>
  <c r="B4809" i="6"/>
  <c r="B4808" i="6"/>
  <c r="B4807" i="6"/>
  <c r="B4806" i="6"/>
  <c r="B4805" i="6"/>
  <c r="B4804" i="6"/>
  <c r="B4803" i="6"/>
  <c r="B4802" i="6"/>
  <c r="B4801" i="6"/>
  <c r="B4800" i="6"/>
  <c r="B4799" i="6"/>
  <c r="B4798" i="6"/>
  <c r="B4797" i="6"/>
  <c r="B4796" i="6"/>
  <c r="B4795" i="6"/>
  <c r="B4794" i="6"/>
  <c r="B4793" i="6"/>
  <c r="B4792" i="6"/>
  <c r="B4791" i="6"/>
  <c r="B4790" i="6"/>
  <c r="B4789" i="6"/>
  <c r="B4788" i="6"/>
  <c r="B4787" i="6"/>
  <c r="B4786" i="6"/>
  <c r="B4785" i="6"/>
  <c r="B4784" i="6"/>
  <c r="B4783" i="6"/>
  <c r="B4782" i="6"/>
  <c r="B4781" i="6"/>
  <c r="B4780" i="6"/>
  <c r="B4779" i="6"/>
  <c r="B4778" i="6"/>
  <c r="B4777" i="6"/>
  <c r="B4776" i="6"/>
  <c r="B4775" i="6"/>
  <c r="B4774" i="6"/>
  <c r="B4773" i="6"/>
  <c r="B4772" i="6"/>
  <c r="B4771" i="6"/>
  <c r="B4770" i="6"/>
  <c r="B4769" i="6"/>
  <c r="B4768" i="6"/>
  <c r="B4767" i="6"/>
  <c r="B4766" i="6"/>
  <c r="B4765" i="6"/>
  <c r="B4764" i="6"/>
  <c r="B4763" i="6"/>
  <c r="B4762" i="6"/>
  <c r="B4761" i="6"/>
  <c r="B4760" i="6"/>
  <c r="B4759" i="6"/>
  <c r="B4758" i="6"/>
  <c r="B4757" i="6"/>
  <c r="B4756" i="6"/>
  <c r="B4755" i="6"/>
  <c r="B4754" i="6"/>
  <c r="B4753" i="6"/>
  <c r="B4752" i="6"/>
  <c r="B4751" i="6"/>
  <c r="B4750" i="6"/>
  <c r="B4749" i="6"/>
  <c r="B4748" i="6"/>
  <c r="B4747" i="6"/>
  <c r="B4746" i="6"/>
  <c r="B4745" i="6"/>
  <c r="B4744" i="6"/>
  <c r="B4743" i="6"/>
  <c r="B4742" i="6"/>
  <c r="B4741" i="6"/>
  <c r="B4740" i="6"/>
  <c r="B4739" i="6"/>
  <c r="B4738" i="6"/>
  <c r="B4737" i="6"/>
  <c r="B4736" i="6"/>
  <c r="B4735" i="6"/>
  <c r="B4734" i="6"/>
  <c r="B4733" i="6"/>
  <c r="B4732" i="6"/>
  <c r="B4731" i="6"/>
  <c r="B4730" i="6"/>
  <c r="B4729" i="6"/>
  <c r="B4728" i="6"/>
  <c r="B4727" i="6"/>
  <c r="B4726" i="6"/>
  <c r="B4725" i="6"/>
  <c r="B4724" i="6"/>
  <c r="B4723" i="6"/>
  <c r="B4722" i="6"/>
  <c r="B4721" i="6"/>
  <c r="B4720" i="6"/>
  <c r="B4719" i="6"/>
  <c r="B4718" i="6"/>
  <c r="B4717" i="6"/>
  <c r="B4716" i="6"/>
  <c r="B4715" i="6"/>
  <c r="B4714" i="6"/>
  <c r="B4713" i="6"/>
  <c r="B4712" i="6"/>
  <c r="B4711" i="6"/>
  <c r="B4710" i="6"/>
  <c r="B4709" i="6"/>
  <c r="B4708" i="6"/>
  <c r="B4707" i="6"/>
  <c r="B4706" i="6"/>
  <c r="B4705" i="6"/>
  <c r="B4704" i="6"/>
  <c r="B4703" i="6"/>
  <c r="B4702" i="6"/>
  <c r="B4701" i="6"/>
  <c r="B4700" i="6"/>
  <c r="B4699" i="6"/>
  <c r="B4698" i="6"/>
  <c r="B4697" i="6"/>
  <c r="B4696" i="6"/>
  <c r="B4695" i="6"/>
  <c r="B4694" i="6"/>
  <c r="B4693" i="6"/>
  <c r="B4692" i="6"/>
  <c r="B4691" i="6"/>
  <c r="B4690" i="6"/>
  <c r="B4689" i="6"/>
  <c r="B4688" i="6"/>
  <c r="B4687" i="6"/>
  <c r="B4686" i="6"/>
  <c r="B4685" i="6"/>
  <c r="B4684" i="6"/>
  <c r="B4683" i="6"/>
  <c r="B4682" i="6"/>
  <c r="B4681" i="6"/>
  <c r="B4680" i="6"/>
  <c r="B4679" i="6"/>
  <c r="B4678" i="6"/>
  <c r="B4677" i="6"/>
  <c r="B4676" i="6"/>
  <c r="B4675" i="6"/>
  <c r="B4674" i="6"/>
  <c r="B4673" i="6"/>
  <c r="B4672" i="6"/>
  <c r="B4671" i="6"/>
  <c r="B4670" i="6"/>
  <c r="B4669" i="6"/>
  <c r="B4668" i="6"/>
  <c r="B4667" i="6"/>
  <c r="B4666" i="6"/>
  <c r="B4665" i="6"/>
  <c r="B4664" i="6"/>
  <c r="B4663" i="6"/>
  <c r="B4662" i="6"/>
  <c r="B4661" i="6"/>
  <c r="B4660" i="6"/>
  <c r="B4659" i="6"/>
  <c r="B4658" i="6"/>
  <c r="B4657" i="6"/>
  <c r="B4656" i="6"/>
  <c r="B4655" i="6"/>
  <c r="B4654" i="6"/>
  <c r="B4653" i="6"/>
  <c r="B4652" i="6"/>
  <c r="B4651" i="6"/>
  <c r="B4650" i="6"/>
  <c r="B4649" i="6"/>
  <c r="B4648" i="6"/>
  <c r="B4647" i="6"/>
  <c r="B4646" i="6"/>
  <c r="B4645" i="6"/>
  <c r="B4644" i="6"/>
  <c r="B4643" i="6"/>
  <c r="B4642" i="6"/>
  <c r="B4641" i="6"/>
  <c r="B4640" i="6"/>
  <c r="B4639" i="6"/>
  <c r="B4638" i="6"/>
  <c r="B4637" i="6"/>
  <c r="B4636" i="6"/>
  <c r="B4635" i="6"/>
  <c r="B4634" i="6"/>
  <c r="B4633" i="6"/>
  <c r="B4632" i="6"/>
  <c r="B4631" i="6"/>
  <c r="B4630" i="6"/>
  <c r="B4629" i="6"/>
  <c r="B4628" i="6"/>
  <c r="B4627" i="6"/>
  <c r="B4626" i="6"/>
  <c r="B4625" i="6"/>
  <c r="B4624" i="6"/>
  <c r="B4623" i="6"/>
  <c r="B4622" i="6"/>
  <c r="B4621" i="6"/>
  <c r="B4620" i="6"/>
  <c r="B4619" i="6"/>
  <c r="B4618" i="6"/>
  <c r="B4617" i="6"/>
  <c r="B4616" i="6"/>
  <c r="B4615" i="6"/>
  <c r="B4614" i="6"/>
  <c r="B4613" i="6"/>
  <c r="B4612" i="6"/>
  <c r="B4611" i="6"/>
  <c r="B4610" i="6"/>
  <c r="B4609" i="6"/>
  <c r="B4608" i="6"/>
  <c r="B4607" i="6"/>
  <c r="B4606" i="6"/>
  <c r="B4605" i="6"/>
  <c r="B4604" i="6"/>
  <c r="B4603" i="6"/>
  <c r="B4602" i="6"/>
  <c r="B4601" i="6"/>
  <c r="B4600" i="6"/>
  <c r="B4599" i="6"/>
  <c r="B4598" i="6"/>
  <c r="B4597" i="6"/>
  <c r="B4596" i="6"/>
  <c r="B4595" i="6"/>
  <c r="B4594" i="6"/>
  <c r="B4593" i="6"/>
  <c r="B4592" i="6"/>
  <c r="B4591" i="6"/>
  <c r="B4590" i="6"/>
  <c r="B4589" i="6"/>
  <c r="B4588" i="6"/>
  <c r="B4587" i="6"/>
  <c r="B4586" i="6"/>
  <c r="B4585" i="6"/>
  <c r="B4584" i="6"/>
  <c r="B4583" i="6"/>
  <c r="B4582" i="6"/>
  <c r="B4581" i="6"/>
  <c r="B4580" i="6"/>
  <c r="B4579" i="6"/>
  <c r="B4578" i="6"/>
  <c r="B4577" i="6"/>
  <c r="B4576" i="6"/>
  <c r="B4575" i="6"/>
  <c r="B4574" i="6"/>
  <c r="B4573" i="6"/>
  <c r="B4572" i="6"/>
  <c r="B4571" i="6"/>
  <c r="B4570" i="6"/>
  <c r="B4569" i="6"/>
  <c r="B4568" i="6"/>
  <c r="B4567" i="6"/>
  <c r="B4566" i="6"/>
  <c r="B4565" i="6"/>
  <c r="B4564" i="6"/>
  <c r="B4563" i="6"/>
  <c r="B4562" i="6"/>
  <c r="B4561" i="6"/>
  <c r="B4560" i="6"/>
  <c r="B4559" i="6"/>
  <c r="B4558" i="6"/>
  <c r="B4557" i="6"/>
  <c r="B4556" i="6"/>
  <c r="B4555" i="6"/>
  <c r="B4554" i="6"/>
  <c r="B4553" i="6"/>
  <c r="B4552" i="6"/>
  <c r="B4551" i="6"/>
  <c r="B4550" i="6"/>
  <c r="B4549" i="6"/>
  <c r="B4548" i="6"/>
  <c r="B4547" i="6"/>
  <c r="B4546" i="6"/>
  <c r="B4545" i="6"/>
  <c r="B4544" i="6"/>
  <c r="B4543" i="6"/>
  <c r="B4542" i="6"/>
  <c r="B4541" i="6"/>
  <c r="B4540" i="6"/>
  <c r="B4539" i="6"/>
  <c r="B4538" i="6"/>
  <c r="B4537" i="6"/>
  <c r="B4536" i="6"/>
  <c r="B4535" i="6"/>
  <c r="B4534" i="6"/>
  <c r="B4533" i="6"/>
  <c r="B4532" i="6"/>
  <c r="B4531" i="6"/>
  <c r="B4530" i="6"/>
  <c r="B4529" i="6"/>
  <c r="B4528" i="6"/>
  <c r="B4527" i="6"/>
  <c r="B4526" i="6"/>
  <c r="B4525" i="6"/>
  <c r="B4524" i="6"/>
  <c r="B4523" i="6"/>
  <c r="B4522" i="6"/>
  <c r="B4521" i="6"/>
  <c r="B4520" i="6"/>
  <c r="B4519" i="6"/>
  <c r="B4518" i="6"/>
  <c r="B4517" i="6"/>
  <c r="B4516" i="6"/>
  <c r="B4515" i="6"/>
  <c r="B4514" i="6"/>
  <c r="B4513" i="6"/>
  <c r="B4512" i="6"/>
  <c r="B4511" i="6"/>
  <c r="B4510" i="6"/>
  <c r="B4509" i="6"/>
  <c r="B4508" i="6"/>
  <c r="B4507" i="6"/>
  <c r="B4506" i="6"/>
  <c r="B4505" i="6"/>
  <c r="B4504" i="6"/>
  <c r="B4503" i="6"/>
  <c r="B4502" i="6"/>
  <c r="B4501" i="6"/>
  <c r="B4500" i="6"/>
  <c r="B4499" i="6"/>
  <c r="B4498" i="6"/>
  <c r="B4497" i="6"/>
  <c r="B4496" i="6"/>
  <c r="B4495" i="6"/>
  <c r="B4494" i="6"/>
  <c r="B4493" i="6"/>
  <c r="B4492" i="6"/>
  <c r="B4491" i="6"/>
  <c r="B4490" i="6"/>
  <c r="B4489" i="6"/>
  <c r="B4488" i="6"/>
  <c r="B4487" i="6"/>
  <c r="B4486" i="6"/>
  <c r="B4485" i="6"/>
  <c r="B4484" i="6"/>
  <c r="B4483" i="6"/>
  <c r="B4482" i="6"/>
  <c r="B4481" i="6"/>
  <c r="B4480" i="6"/>
  <c r="B4479" i="6"/>
  <c r="B4478" i="6"/>
  <c r="B4477" i="6"/>
  <c r="B4476" i="6"/>
  <c r="B4475" i="6"/>
  <c r="B4474" i="6"/>
  <c r="B4473" i="6"/>
  <c r="B4472" i="6"/>
  <c r="B4471" i="6"/>
  <c r="B4470" i="6"/>
  <c r="B4469" i="6"/>
  <c r="B4468" i="6"/>
  <c r="B4467" i="6"/>
  <c r="B4466" i="6"/>
  <c r="B4465" i="6"/>
  <c r="B4464" i="6"/>
  <c r="B4463" i="6"/>
  <c r="B4462" i="6"/>
  <c r="B4461" i="6"/>
  <c r="B4460" i="6"/>
  <c r="B4459" i="6"/>
  <c r="B4458" i="6"/>
  <c r="B4457" i="6"/>
  <c r="B4456" i="6"/>
  <c r="B4455" i="6"/>
  <c r="B4454" i="6"/>
  <c r="B4453" i="6"/>
  <c r="B4452" i="6"/>
  <c r="B4451" i="6"/>
  <c r="B4450" i="6"/>
  <c r="B4449" i="6"/>
  <c r="B4448" i="6"/>
  <c r="B4447" i="6"/>
  <c r="B4446" i="6"/>
  <c r="B4445" i="6"/>
  <c r="B4444" i="6"/>
  <c r="B4443" i="6"/>
  <c r="B4442" i="6"/>
  <c r="B4441" i="6"/>
  <c r="B4440" i="6"/>
  <c r="B4439" i="6"/>
  <c r="B4438" i="6"/>
  <c r="B4437" i="6"/>
  <c r="B4436" i="6"/>
  <c r="B4435" i="6"/>
  <c r="B4434" i="6"/>
  <c r="B4433" i="6"/>
  <c r="B4432" i="6"/>
  <c r="B4431" i="6"/>
  <c r="B4430" i="6"/>
  <c r="B4429" i="6"/>
  <c r="B4428" i="6"/>
  <c r="B4427" i="6"/>
  <c r="B4426" i="6"/>
  <c r="B4425" i="6"/>
  <c r="B4424" i="6"/>
  <c r="B4423" i="6"/>
  <c r="B4422" i="6"/>
  <c r="B4421" i="6"/>
  <c r="B4420" i="6"/>
  <c r="B4419" i="6"/>
  <c r="B4418" i="6"/>
  <c r="B4417" i="6"/>
  <c r="B4416" i="6"/>
  <c r="B4415" i="6"/>
  <c r="B4414" i="6"/>
  <c r="B4413" i="6"/>
  <c r="B4412" i="6"/>
  <c r="B4411" i="6"/>
  <c r="B4410" i="6"/>
  <c r="B4409" i="6"/>
  <c r="B4408" i="6"/>
  <c r="B4407" i="6"/>
  <c r="B4406" i="6"/>
  <c r="B4405" i="6"/>
  <c r="B4404" i="6"/>
  <c r="B4403" i="6"/>
  <c r="B4402" i="6"/>
  <c r="B4401" i="6"/>
  <c r="B4400" i="6"/>
  <c r="B4399" i="6"/>
  <c r="B4398" i="6"/>
  <c r="B4397" i="6"/>
  <c r="B4396" i="6"/>
  <c r="B4395" i="6"/>
  <c r="B4394" i="6"/>
  <c r="B4393" i="6"/>
  <c r="B4392" i="6"/>
  <c r="B4391" i="6"/>
  <c r="B4390" i="6"/>
  <c r="B4389" i="6"/>
  <c r="B4388" i="6"/>
  <c r="B4387" i="6"/>
  <c r="B4386" i="6"/>
  <c r="B4385" i="6"/>
  <c r="B4384" i="6"/>
  <c r="B4383" i="6"/>
  <c r="B4382" i="6"/>
  <c r="B4381" i="6"/>
  <c r="B4380" i="6"/>
  <c r="B4379" i="6"/>
  <c r="B4378" i="6"/>
  <c r="B4377" i="6"/>
  <c r="B4376" i="6"/>
  <c r="B4375" i="6"/>
  <c r="B4374" i="6"/>
  <c r="B4373" i="6"/>
  <c r="B4372" i="6"/>
  <c r="B4371" i="6"/>
  <c r="B4370" i="6"/>
  <c r="B4369" i="6"/>
  <c r="B4368" i="6"/>
  <c r="B4367" i="6"/>
  <c r="B4366" i="6"/>
  <c r="B4365" i="6"/>
  <c r="B4364" i="6"/>
  <c r="B4363" i="6"/>
  <c r="B4362" i="6"/>
  <c r="B4361" i="6"/>
  <c r="B4360" i="6"/>
  <c r="B4359" i="6"/>
  <c r="B4358" i="6"/>
  <c r="B4357" i="6"/>
  <c r="B4356" i="6"/>
  <c r="B4355" i="6"/>
  <c r="B4354" i="6"/>
  <c r="B4353" i="6"/>
  <c r="B4352" i="6"/>
  <c r="B4351" i="6"/>
  <c r="B4350" i="6"/>
  <c r="B4349" i="6"/>
  <c r="B4348" i="6"/>
  <c r="B4347" i="6"/>
  <c r="B4346" i="6"/>
  <c r="B4345" i="6"/>
  <c r="B4344" i="6"/>
  <c r="B4343" i="6"/>
  <c r="B4342" i="6"/>
  <c r="B4341" i="6"/>
  <c r="B4340" i="6"/>
  <c r="B4339" i="6"/>
  <c r="B4338" i="6"/>
  <c r="B4337" i="6"/>
  <c r="B4336" i="6"/>
  <c r="B4335" i="6"/>
  <c r="B4334" i="6"/>
  <c r="B4333" i="6"/>
  <c r="B4332" i="6"/>
  <c r="B4331" i="6"/>
  <c r="B4330" i="6"/>
  <c r="B4329" i="6"/>
  <c r="B4328" i="6"/>
  <c r="B4327" i="6"/>
  <c r="B4326" i="6"/>
  <c r="B4325" i="6"/>
  <c r="B4324" i="6"/>
  <c r="B4323" i="6"/>
  <c r="B4322" i="6"/>
  <c r="B4321" i="6"/>
  <c r="B4320" i="6"/>
  <c r="B4319" i="6"/>
  <c r="B4318" i="6"/>
  <c r="B4317" i="6"/>
  <c r="B4316" i="6"/>
  <c r="B4315" i="6"/>
  <c r="B4314" i="6"/>
  <c r="B4313" i="6"/>
  <c r="B4312" i="6"/>
  <c r="B4311" i="6"/>
  <c r="B4310" i="6"/>
  <c r="B4309" i="6"/>
  <c r="B4308" i="6"/>
  <c r="B4307" i="6"/>
  <c r="B4306" i="6"/>
  <c r="B4305" i="6"/>
  <c r="B4304" i="6"/>
  <c r="B4303" i="6"/>
  <c r="B4302" i="6"/>
  <c r="B4301" i="6"/>
  <c r="B4300" i="6"/>
  <c r="B4299" i="6"/>
  <c r="B4298" i="6"/>
  <c r="B4297" i="6"/>
  <c r="B4296" i="6"/>
  <c r="B4295" i="6"/>
  <c r="B4294" i="6"/>
  <c r="B4293" i="6"/>
  <c r="B4292" i="6"/>
  <c r="B4291" i="6"/>
  <c r="B4290" i="6"/>
  <c r="B4289" i="6"/>
  <c r="B4288" i="6"/>
  <c r="B4287" i="6"/>
  <c r="B4286" i="6"/>
  <c r="B4285" i="6"/>
  <c r="B4284" i="6"/>
  <c r="B4283" i="6"/>
  <c r="B4282" i="6"/>
  <c r="B4281" i="6"/>
  <c r="B4280" i="6"/>
  <c r="B4279" i="6"/>
  <c r="B4278" i="6"/>
  <c r="B4277" i="6"/>
  <c r="B4276" i="6"/>
  <c r="B4275" i="6"/>
  <c r="B4274" i="6"/>
  <c r="B4273" i="6"/>
  <c r="B4272" i="6"/>
  <c r="B4271" i="6"/>
  <c r="B4270" i="6"/>
  <c r="B4269" i="6"/>
  <c r="B4268" i="6"/>
  <c r="B4267" i="6"/>
  <c r="B4266" i="6"/>
  <c r="B4265" i="6"/>
  <c r="B4264" i="6"/>
  <c r="B4263" i="6"/>
  <c r="B4262" i="6"/>
  <c r="B4261" i="6"/>
  <c r="B4260" i="6"/>
  <c r="B4259" i="6"/>
  <c r="B4258" i="6"/>
  <c r="B4257" i="6"/>
  <c r="B4256" i="6"/>
  <c r="B4255" i="6"/>
  <c r="B4254" i="6"/>
  <c r="B4253" i="6"/>
  <c r="B4252" i="6"/>
  <c r="B4251" i="6"/>
  <c r="B4250" i="6"/>
  <c r="B4249" i="6"/>
  <c r="B4248" i="6"/>
  <c r="B4247" i="6"/>
  <c r="B4246" i="6"/>
  <c r="B4245" i="6"/>
  <c r="B4244" i="6"/>
  <c r="B4243" i="6"/>
  <c r="B4242" i="6"/>
  <c r="B4241" i="6"/>
  <c r="B4240" i="6"/>
  <c r="B4239" i="6"/>
  <c r="B4238" i="6"/>
  <c r="B4237" i="6"/>
  <c r="B4236" i="6"/>
  <c r="B4235" i="6"/>
  <c r="B4234" i="6"/>
  <c r="B4233" i="6"/>
  <c r="B4232" i="6"/>
  <c r="B4231" i="6"/>
  <c r="B4230" i="6"/>
  <c r="B4229" i="6"/>
  <c r="B4228" i="6"/>
  <c r="B4227" i="6"/>
  <c r="B4226" i="6"/>
  <c r="B4225" i="6"/>
  <c r="B4224" i="6"/>
  <c r="B4223" i="6"/>
  <c r="B4222" i="6"/>
  <c r="B4221" i="6"/>
  <c r="B4220" i="6"/>
  <c r="B4219" i="6"/>
  <c r="B4218" i="6"/>
  <c r="B4217" i="6"/>
  <c r="B4216" i="6"/>
  <c r="B4215" i="6"/>
  <c r="B4214" i="6"/>
  <c r="B4213" i="6"/>
  <c r="B4212" i="6"/>
  <c r="B4211" i="6"/>
  <c r="B4210" i="6"/>
  <c r="B4209" i="6"/>
  <c r="B4208" i="6"/>
  <c r="B4207" i="6"/>
  <c r="B4206" i="6"/>
  <c r="B4205" i="6"/>
  <c r="B4204" i="6"/>
  <c r="B4203" i="6"/>
  <c r="B4202" i="6"/>
  <c r="B4201" i="6"/>
  <c r="B4200" i="6"/>
  <c r="B4199" i="6"/>
  <c r="B4198" i="6"/>
  <c r="B4197" i="6"/>
  <c r="B4196" i="6"/>
  <c r="B4195" i="6"/>
  <c r="B4194" i="6"/>
  <c r="B4193" i="6"/>
  <c r="B4192" i="6"/>
  <c r="B4191" i="6"/>
  <c r="B4190" i="6"/>
  <c r="B4189" i="6"/>
  <c r="B4188" i="6"/>
  <c r="B4187" i="6"/>
  <c r="B4186" i="6"/>
  <c r="B4185" i="6"/>
  <c r="B4184" i="6"/>
  <c r="B4183" i="6"/>
  <c r="B4182" i="6"/>
  <c r="B4181" i="6"/>
  <c r="B4180" i="6"/>
  <c r="B4179" i="6"/>
  <c r="B4178" i="6"/>
  <c r="B4177" i="6"/>
  <c r="B4176" i="6"/>
  <c r="B4175" i="6"/>
  <c r="B4174" i="6"/>
  <c r="B4173" i="6"/>
  <c r="B4172" i="6"/>
  <c r="B4171" i="6"/>
  <c r="B4170" i="6"/>
  <c r="B4169" i="6"/>
  <c r="B4168" i="6"/>
  <c r="B4167" i="6"/>
  <c r="B4166" i="6"/>
  <c r="B4165" i="6"/>
  <c r="B4164" i="6"/>
  <c r="B4163" i="6"/>
  <c r="B4162" i="6"/>
  <c r="B4161" i="6"/>
  <c r="B4160" i="6"/>
  <c r="B4159" i="6"/>
  <c r="B4158" i="6"/>
  <c r="B4157" i="6"/>
  <c r="B4156" i="6"/>
  <c r="B4155" i="6"/>
  <c r="B4154" i="6"/>
  <c r="B4153" i="6"/>
  <c r="B4152" i="6"/>
  <c r="B4151" i="6"/>
  <c r="B4150" i="6"/>
  <c r="B4149" i="6"/>
  <c r="B4148" i="6"/>
  <c r="B4147" i="6"/>
  <c r="B4146" i="6"/>
  <c r="B4145" i="6"/>
  <c r="B4144" i="6"/>
  <c r="B4143" i="6"/>
  <c r="B4142" i="6"/>
  <c r="B4141" i="6"/>
  <c r="B4140" i="6"/>
  <c r="B4139" i="6"/>
  <c r="B4138" i="6"/>
  <c r="B4137" i="6"/>
  <c r="B4136" i="6"/>
  <c r="B4135" i="6"/>
  <c r="B4134" i="6"/>
  <c r="B4133" i="6"/>
  <c r="B4132" i="6"/>
  <c r="B4131" i="6"/>
  <c r="B4130" i="6"/>
  <c r="B4129" i="6"/>
  <c r="B4128" i="6"/>
  <c r="B4127" i="6"/>
  <c r="B4126" i="6"/>
  <c r="B4125" i="6"/>
  <c r="B4124" i="6"/>
  <c r="B4123" i="6"/>
  <c r="B4122" i="6"/>
  <c r="B4121" i="6"/>
  <c r="B4120" i="6"/>
  <c r="B4119" i="6"/>
  <c r="B4118" i="6"/>
  <c r="B4117" i="6"/>
  <c r="B4116" i="6"/>
  <c r="B4115" i="6"/>
  <c r="B4114" i="6"/>
  <c r="B4113" i="6"/>
  <c r="B4112" i="6"/>
  <c r="B4111" i="6"/>
  <c r="B4110" i="6"/>
  <c r="B4109" i="6"/>
  <c r="B4108" i="6"/>
  <c r="B4107" i="6"/>
  <c r="B4106" i="6"/>
  <c r="B4105" i="6"/>
  <c r="B4104" i="6"/>
  <c r="B4103" i="6"/>
  <c r="B4102" i="6"/>
  <c r="B4101" i="6"/>
  <c r="B4100" i="6"/>
  <c r="B4099" i="6"/>
  <c r="B4098" i="6"/>
  <c r="B4097" i="6"/>
  <c r="B4096" i="6"/>
  <c r="B4095" i="6"/>
  <c r="B4094" i="6"/>
  <c r="B4093" i="6"/>
  <c r="B4092" i="6"/>
  <c r="B4091" i="6"/>
  <c r="B4090" i="6"/>
  <c r="B4089" i="6"/>
  <c r="B4088" i="6"/>
  <c r="B4087" i="6"/>
  <c r="B4086" i="6"/>
  <c r="B4085" i="6"/>
  <c r="B4084" i="6"/>
  <c r="B4083" i="6"/>
  <c r="B4082" i="6"/>
  <c r="B4081" i="6"/>
  <c r="B4080" i="6"/>
  <c r="B4079" i="6"/>
  <c r="B4078" i="6"/>
  <c r="B4077" i="6"/>
  <c r="B4076" i="6"/>
  <c r="B4075" i="6"/>
  <c r="B4074" i="6"/>
  <c r="B4073" i="6"/>
  <c r="B4072" i="6"/>
  <c r="B4071" i="6"/>
  <c r="B4070" i="6"/>
  <c r="B4069" i="6"/>
  <c r="B4068" i="6"/>
  <c r="B4067" i="6"/>
  <c r="B4066" i="6"/>
  <c r="B4065" i="6"/>
  <c r="B4064" i="6"/>
  <c r="B4063" i="6"/>
  <c r="B4062" i="6"/>
  <c r="B4061" i="6"/>
  <c r="B4060" i="6"/>
  <c r="B4059" i="6"/>
  <c r="B4058" i="6"/>
  <c r="B4057" i="6"/>
  <c r="B4056" i="6"/>
  <c r="B4055" i="6"/>
  <c r="B4054" i="6"/>
  <c r="B4053" i="6"/>
  <c r="B4052" i="6"/>
  <c r="B4051" i="6"/>
  <c r="B4050" i="6"/>
  <c r="B4049" i="6"/>
  <c r="B4048" i="6"/>
  <c r="B4047" i="6"/>
  <c r="B4046" i="6"/>
  <c r="B4045" i="6"/>
  <c r="B4044" i="6"/>
  <c r="B4043" i="6"/>
  <c r="B4042" i="6"/>
  <c r="B4041" i="6"/>
  <c r="B4040" i="6"/>
  <c r="B4039" i="6"/>
  <c r="B4038" i="6"/>
  <c r="B4037" i="6"/>
  <c r="B4036" i="6"/>
  <c r="B4035" i="6"/>
  <c r="B4034" i="6"/>
  <c r="B4033" i="6"/>
  <c r="B4032" i="6"/>
  <c r="B4031" i="6"/>
  <c r="B4030" i="6"/>
  <c r="B4029" i="6"/>
  <c r="B4028" i="6"/>
  <c r="B4027" i="6"/>
  <c r="B4026" i="6"/>
  <c r="B4025" i="6"/>
  <c r="B4024" i="6"/>
  <c r="B4023" i="6"/>
  <c r="B4022" i="6"/>
  <c r="B4021" i="6"/>
  <c r="B4020" i="6"/>
  <c r="B4019" i="6"/>
  <c r="B4018" i="6"/>
  <c r="B4017" i="6"/>
  <c r="B4016" i="6"/>
  <c r="B4015" i="6"/>
  <c r="B4014" i="6"/>
  <c r="B4013" i="6"/>
  <c r="B4012" i="6"/>
  <c r="B4011" i="6"/>
  <c r="B4010" i="6"/>
  <c r="B4009" i="6"/>
  <c r="B4008" i="6"/>
  <c r="B4007" i="6"/>
  <c r="B4006" i="6"/>
  <c r="B4005" i="6"/>
  <c r="B4004" i="6"/>
  <c r="B4003" i="6"/>
  <c r="B4002" i="6"/>
  <c r="B4001" i="6"/>
  <c r="B4000" i="6"/>
  <c r="B3999" i="6"/>
  <c r="B3998" i="6"/>
  <c r="B3997" i="6"/>
  <c r="B3996" i="6"/>
  <c r="B3995" i="6"/>
  <c r="B3994" i="6"/>
  <c r="B3993" i="6"/>
  <c r="B3992" i="6"/>
  <c r="B3991" i="6"/>
  <c r="B3990" i="6"/>
  <c r="B3989" i="6"/>
  <c r="B3988" i="6"/>
  <c r="B3987" i="6"/>
  <c r="B3986" i="6"/>
  <c r="B3985" i="6"/>
  <c r="B3984" i="6"/>
  <c r="B3983" i="6"/>
  <c r="B3982" i="6"/>
  <c r="B3981" i="6"/>
  <c r="B3980" i="6"/>
  <c r="B3979" i="6"/>
  <c r="B3978" i="6"/>
  <c r="B3977" i="6"/>
  <c r="B3976" i="6"/>
  <c r="B3975" i="6"/>
  <c r="B3974" i="6"/>
  <c r="B3973" i="6"/>
  <c r="B3972" i="6"/>
  <c r="B3971" i="6"/>
  <c r="B3970" i="6"/>
  <c r="B3969" i="6"/>
  <c r="B3968" i="6"/>
  <c r="B3967" i="6"/>
  <c r="B3966" i="6"/>
  <c r="B3965" i="6"/>
  <c r="B3964" i="6"/>
  <c r="B3963" i="6"/>
  <c r="B3962" i="6"/>
  <c r="B3961" i="6"/>
  <c r="B3960" i="6"/>
  <c r="B3959" i="6"/>
  <c r="B3958" i="6"/>
  <c r="B3957" i="6"/>
  <c r="B3956" i="6"/>
  <c r="B3955" i="6"/>
  <c r="B3954" i="6"/>
  <c r="B3953" i="6"/>
  <c r="B3952" i="6"/>
  <c r="B3951" i="6"/>
  <c r="B3950" i="6"/>
  <c r="B3949" i="6"/>
  <c r="B3948" i="6"/>
  <c r="B3947" i="6"/>
  <c r="B3946" i="6"/>
  <c r="B3945" i="6"/>
  <c r="B3944" i="6"/>
  <c r="B3943" i="6"/>
  <c r="B3942" i="6"/>
  <c r="B3941" i="6"/>
  <c r="B3940" i="6"/>
  <c r="B3939" i="6"/>
  <c r="B3938" i="6"/>
  <c r="B3937" i="6"/>
  <c r="B3936" i="6"/>
  <c r="B3935" i="6"/>
  <c r="B3934" i="6"/>
  <c r="B3933" i="6"/>
  <c r="B3932" i="6"/>
  <c r="B3931" i="6"/>
  <c r="B3930" i="6"/>
  <c r="B3929" i="6"/>
  <c r="B3928" i="6"/>
  <c r="B3927" i="6"/>
  <c r="B3926" i="6"/>
  <c r="B3925" i="6"/>
  <c r="B3924" i="6"/>
  <c r="B3923" i="6"/>
  <c r="B3922" i="6"/>
  <c r="B3921" i="6"/>
  <c r="B3920" i="6"/>
  <c r="B3919" i="6"/>
  <c r="B3918" i="6"/>
  <c r="B3917" i="6"/>
  <c r="B3916" i="6"/>
  <c r="B3915" i="6"/>
  <c r="B3914" i="6"/>
  <c r="B3913" i="6"/>
  <c r="B3912" i="6"/>
  <c r="B3911" i="6"/>
  <c r="B3910" i="6"/>
  <c r="B3909" i="6"/>
  <c r="B3908" i="6"/>
  <c r="B3907" i="6"/>
  <c r="B3906" i="6"/>
  <c r="B3905" i="6"/>
  <c r="B3904" i="6"/>
  <c r="B3903" i="6"/>
  <c r="B3902" i="6"/>
  <c r="B3901" i="6"/>
  <c r="B3900" i="6"/>
  <c r="B3899" i="6"/>
  <c r="B3898" i="6"/>
  <c r="B3897" i="6"/>
  <c r="B3896" i="6"/>
  <c r="B3895" i="6"/>
  <c r="B3894" i="6"/>
  <c r="B3893" i="6"/>
  <c r="B3892" i="6"/>
  <c r="B3891" i="6"/>
  <c r="B3890" i="6"/>
  <c r="B3889" i="6"/>
  <c r="B3888" i="6"/>
  <c r="B3887" i="6"/>
  <c r="B3886" i="6"/>
  <c r="B3885" i="6"/>
  <c r="B3884" i="6"/>
  <c r="B3883" i="6"/>
  <c r="B3882" i="6"/>
  <c r="B3881" i="6"/>
  <c r="B3880" i="6"/>
  <c r="B3879" i="6"/>
  <c r="B3878" i="6"/>
  <c r="B3877" i="6"/>
  <c r="B3876" i="6"/>
  <c r="B3875" i="6"/>
  <c r="B3874" i="6"/>
  <c r="B3873" i="6"/>
  <c r="B3872" i="6"/>
  <c r="B3871" i="6"/>
  <c r="B3870" i="6"/>
  <c r="B3869" i="6"/>
  <c r="B3868" i="6"/>
  <c r="B3867" i="6"/>
  <c r="B3866" i="6"/>
  <c r="B3865" i="6"/>
  <c r="B3864" i="6"/>
  <c r="B3863" i="6"/>
  <c r="B3862" i="6"/>
  <c r="B3861" i="6"/>
  <c r="B3860" i="6"/>
  <c r="B3859" i="6"/>
  <c r="B3858" i="6"/>
  <c r="B3857" i="6"/>
  <c r="B3856" i="6"/>
  <c r="B3855" i="6"/>
  <c r="B3854" i="6"/>
  <c r="B3853" i="6"/>
  <c r="B3852" i="6"/>
  <c r="B3851" i="6"/>
  <c r="B3850" i="6"/>
  <c r="B3849" i="6"/>
  <c r="B3848" i="6"/>
  <c r="B3847" i="6"/>
  <c r="B3846" i="6"/>
  <c r="B3845" i="6"/>
  <c r="B3844" i="6"/>
  <c r="B3843" i="6"/>
  <c r="B3842" i="6"/>
  <c r="B3841" i="6"/>
  <c r="B3840" i="6"/>
  <c r="B3839" i="6"/>
  <c r="B3838" i="6"/>
  <c r="B3837" i="6"/>
  <c r="B3836" i="6"/>
  <c r="B3835" i="6"/>
  <c r="B3834" i="6"/>
  <c r="B3833" i="6"/>
  <c r="B3832" i="6"/>
  <c r="B3831" i="6"/>
  <c r="B3830" i="6"/>
  <c r="B3829" i="6"/>
  <c r="B3828" i="6"/>
  <c r="B3827" i="6"/>
  <c r="B3826" i="6"/>
  <c r="B3825" i="6"/>
  <c r="B3824" i="6"/>
  <c r="B3823" i="6"/>
  <c r="B3822" i="6"/>
  <c r="B3821" i="6"/>
  <c r="B3820" i="6"/>
  <c r="B3819" i="6"/>
  <c r="B3818" i="6"/>
  <c r="B3817" i="6"/>
  <c r="B3816" i="6"/>
  <c r="B3815" i="6"/>
  <c r="B3814" i="6"/>
  <c r="B3813" i="6"/>
  <c r="B3812" i="6"/>
  <c r="B3811" i="6"/>
  <c r="B3810" i="6"/>
  <c r="B3809" i="6"/>
  <c r="B3808" i="6"/>
  <c r="B3807" i="6"/>
  <c r="B3806" i="6"/>
  <c r="B3805" i="6"/>
  <c r="B3804" i="6"/>
  <c r="B3803" i="6"/>
  <c r="B3802" i="6"/>
  <c r="B3801" i="6"/>
  <c r="B3800" i="6"/>
  <c r="B3799" i="6"/>
  <c r="B3798" i="6"/>
  <c r="B3797" i="6"/>
  <c r="B3796" i="6"/>
  <c r="B3795" i="6"/>
  <c r="B3794" i="6"/>
  <c r="B3793" i="6"/>
  <c r="B3792" i="6"/>
  <c r="B3791" i="6"/>
  <c r="B3790" i="6"/>
  <c r="B3789" i="6"/>
  <c r="B3788" i="6"/>
  <c r="B3787" i="6"/>
  <c r="B3786" i="6"/>
  <c r="B3785" i="6"/>
  <c r="B3784" i="6"/>
  <c r="B3783" i="6"/>
  <c r="B3782" i="6"/>
  <c r="B3781" i="6"/>
  <c r="B3780" i="6"/>
  <c r="B3779" i="6"/>
  <c r="B3778" i="6"/>
  <c r="B3777" i="6"/>
  <c r="B3776" i="6"/>
  <c r="B3775" i="6"/>
  <c r="B3774" i="6"/>
  <c r="B3773" i="6"/>
  <c r="B3772" i="6"/>
  <c r="B3771" i="6"/>
  <c r="B3770" i="6"/>
  <c r="B3769" i="6"/>
  <c r="B3768" i="6"/>
  <c r="B3767" i="6"/>
  <c r="B3766" i="6"/>
  <c r="B3765" i="6"/>
  <c r="B3764" i="6"/>
  <c r="B3763" i="6"/>
  <c r="B3762" i="6"/>
  <c r="B3761" i="6"/>
  <c r="B3760" i="6"/>
  <c r="B3759" i="6"/>
  <c r="B3758" i="6"/>
  <c r="B3757" i="6"/>
  <c r="B3756" i="6"/>
  <c r="B3755" i="6"/>
  <c r="B3754" i="6"/>
  <c r="B3753" i="6"/>
  <c r="B3752" i="6"/>
  <c r="B3751" i="6"/>
  <c r="B3750" i="6"/>
  <c r="B3749" i="6"/>
  <c r="B3748" i="6"/>
  <c r="B3747" i="6"/>
  <c r="B3746" i="6"/>
  <c r="B3745" i="6"/>
  <c r="B3744" i="6"/>
  <c r="B3743" i="6"/>
  <c r="B3742" i="6"/>
  <c r="B3741" i="6"/>
  <c r="B3740" i="6"/>
  <c r="B3739" i="6"/>
  <c r="B3738" i="6"/>
  <c r="B3737" i="6"/>
  <c r="B3736" i="6"/>
  <c r="B3735" i="6"/>
  <c r="B3734" i="6"/>
  <c r="B3733" i="6"/>
  <c r="B3732" i="6"/>
  <c r="B3731" i="6"/>
  <c r="B3730" i="6"/>
  <c r="B3729" i="6"/>
  <c r="B3728" i="6"/>
  <c r="B3727" i="6"/>
  <c r="B3726" i="6"/>
  <c r="B3725" i="6"/>
  <c r="B3724" i="6"/>
  <c r="B3723" i="6"/>
  <c r="B3722" i="6"/>
  <c r="B3721" i="6"/>
  <c r="B3720" i="6"/>
  <c r="B3719" i="6"/>
  <c r="B3718" i="6"/>
  <c r="B3717" i="6"/>
  <c r="B3716" i="6"/>
  <c r="B3715" i="6"/>
  <c r="B3714" i="6"/>
  <c r="B3713" i="6"/>
  <c r="B3712" i="6"/>
  <c r="B3711" i="6"/>
  <c r="B3710" i="6"/>
  <c r="B3709" i="6"/>
  <c r="B3708" i="6"/>
  <c r="B3707" i="6"/>
  <c r="B3706" i="6"/>
  <c r="B3705" i="6"/>
  <c r="B3704" i="6"/>
  <c r="B3703" i="6"/>
  <c r="B3702" i="6"/>
  <c r="B3701" i="6"/>
  <c r="B3700" i="6"/>
  <c r="B3699" i="6"/>
  <c r="B3698" i="6"/>
  <c r="B3697" i="6"/>
  <c r="B3696" i="6"/>
  <c r="B3695" i="6"/>
  <c r="B3694" i="6"/>
  <c r="B3693" i="6"/>
  <c r="B3692" i="6"/>
  <c r="B3691" i="6"/>
  <c r="B3690" i="6"/>
  <c r="B3689" i="6"/>
  <c r="B3688" i="6"/>
  <c r="B3687" i="6"/>
  <c r="B3686" i="6"/>
  <c r="B3685" i="6"/>
  <c r="B3684" i="6"/>
  <c r="B3683" i="6"/>
  <c r="B3682" i="6"/>
  <c r="B3681" i="6"/>
  <c r="B3680" i="6"/>
  <c r="B3679" i="6"/>
  <c r="B3678" i="6"/>
  <c r="B3677" i="6"/>
  <c r="B3676" i="6"/>
  <c r="B3675" i="6"/>
  <c r="B3674" i="6"/>
  <c r="B3673" i="6"/>
  <c r="B3672" i="6"/>
  <c r="B3671" i="6"/>
  <c r="B3670" i="6"/>
  <c r="B3669" i="6"/>
  <c r="B3668" i="6"/>
  <c r="B3667" i="6"/>
  <c r="B3666" i="6"/>
  <c r="B3665" i="6"/>
  <c r="B3664" i="6"/>
  <c r="B3663" i="6"/>
  <c r="B3662" i="6"/>
  <c r="B3661" i="6"/>
  <c r="B3660" i="6"/>
  <c r="B3659" i="6"/>
  <c r="B3658" i="6"/>
  <c r="B3657" i="6"/>
  <c r="B3656" i="6"/>
  <c r="B3655" i="6"/>
  <c r="B3654" i="6"/>
  <c r="B3653" i="6"/>
  <c r="B3652" i="6"/>
  <c r="B3651" i="6"/>
  <c r="B3650" i="6"/>
  <c r="B3649" i="6"/>
  <c r="B3648" i="6"/>
  <c r="B3647" i="6"/>
  <c r="B3646" i="6"/>
  <c r="B3645" i="6"/>
  <c r="B3644" i="6"/>
  <c r="B3643" i="6"/>
  <c r="B3642" i="6"/>
  <c r="B3641" i="6"/>
  <c r="B3640" i="6"/>
  <c r="B3639" i="6"/>
  <c r="B3638" i="6"/>
  <c r="B3637" i="6"/>
  <c r="B3636" i="6"/>
  <c r="B3635" i="6"/>
  <c r="B3634" i="6"/>
  <c r="B3633" i="6"/>
  <c r="B3632" i="6"/>
  <c r="B3631" i="6"/>
  <c r="B3630" i="6"/>
  <c r="B3629" i="6"/>
  <c r="B3628" i="6"/>
  <c r="B3627" i="6"/>
  <c r="B3626" i="6"/>
  <c r="B3625" i="6"/>
  <c r="B3624" i="6"/>
  <c r="B3623" i="6"/>
  <c r="B3622" i="6"/>
  <c r="B3621" i="6"/>
  <c r="B3620" i="6"/>
  <c r="B3619" i="6"/>
  <c r="B3618" i="6"/>
  <c r="B3617" i="6"/>
  <c r="B3616" i="6"/>
  <c r="B3615" i="6"/>
  <c r="B3614" i="6"/>
  <c r="B3613" i="6"/>
  <c r="B3612" i="6"/>
  <c r="B3611" i="6"/>
  <c r="B3610" i="6"/>
  <c r="B3609" i="6"/>
  <c r="B3608" i="6"/>
  <c r="B3607" i="6"/>
  <c r="B3606" i="6"/>
  <c r="B3605" i="6"/>
  <c r="B3604" i="6"/>
  <c r="B3603" i="6"/>
  <c r="B3602" i="6"/>
  <c r="B3601" i="6"/>
  <c r="B3600" i="6"/>
  <c r="B3599" i="6"/>
  <c r="B3598" i="6"/>
  <c r="B3597" i="6"/>
  <c r="B3596" i="6"/>
  <c r="B3595" i="6"/>
  <c r="B3594" i="6"/>
  <c r="B3593" i="6"/>
  <c r="B3592" i="6"/>
  <c r="B3591" i="6"/>
  <c r="B3590" i="6"/>
  <c r="B3589" i="6"/>
  <c r="B3588" i="6"/>
  <c r="B3587" i="6"/>
  <c r="B3586" i="6"/>
  <c r="B3585" i="6"/>
  <c r="B3584" i="6"/>
  <c r="B3583" i="6"/>
  <c r="B3582" i="6"/>
  <c r="B3581" i="6"/>
  <c r="B3580" i="6"/>
  <c r="B3579" i="6"/>
  <c r="B3578" i="6"/>
  <c r="B3577" i="6"/>
  <c r="B3576" i="6"/>
  <c r="B3575" i="6"/>
  <c r="B3574" i="6"/>
  <c r="B3573" i="6"/>
  <c r="B3572" i="6"/>
  <c r="B3571" i="6"/>
  <c r="B3570" i="6"/>
  <c r="B3569" i="6"/>
  <c r="B3568" i="6"/>
  <c r="B3567" i="6"/>
  <c r="B3566" i="6"/>
  <c r="B3565" i="6"/>
  <c r="B3564" i="6"/>
  <c r="B3563" i="6"/>
  <c r="B3562" i="6"/>
  <c r="B3561" i="6"/>
  <c r="B3560" i="6"/>
  <c r="B3559" i="6"/>
  <c r="B3558" i="6"/>
  <c r="B3557" i="6"/>
  <c r="B3556" i="6"/>
  <c r="B3555" i="6"/>
  <c r="B3554" i="6"/>
  <c r="B3553" i="6"/>
  <c r="B3552" i="6"/>
  <c r="B3551" i="6"/>
  <c r="B3550" i="6"/>
  <c r="B3549" i="6"/>
  <c r="B3548" i="6"/>
  <c r="B3547" i="6"/>
  <c r="B3546" i="6"/>
  <c r="B3545" i="6"/>
  <c r="B3544" i="6"/>
  <c r="B3543" i="6"/>
  <c r="B3542" i="6"/>
  <c r="B3541" i="6"/>
  <c r="B3540" i="6"/>
  <c r="B3539" i="6"/>
  <c r="B3538" i="6"/>
  <c r="B3537" i="6"/>
  <c r="B3536" i="6"/>
  <c r="B3535" i="6"/>
  <c r="B3534" i="6"/>
  <c r="B3533" i="6"/>
  <c r="B3532" i="6"/>
  <c r="B3531" i="6"/>
  <c r="B3530" i="6"/>
  <c r="B3529" i="6"/>
  <c r="B3528" i="6"/>
  <c r="B3527" i="6"/>
  <c r="B3526" i="6"/>
  <c r="B3525" i="6"/>
  <c r="B3524" i="6"/>
  <c r="B3523" i="6"/>
  <c r="B3522" i="6"/>
  <c r="B3521" i="6"/>
  <c r="B3520" i="6"/>
  <c r="B3519" i="6"/>
  <c r="B3518" i="6"/>
  <c r="B3517" i="6"/>
  <c r="B3516" i="6"/>
  <c r="B3515" i="6"/>
  <c r="B3514" i="6"/>
  <c r="B3513" i="6"/>
  <c r="B3512" i="6"/>
  <c r="B3511" i="6"/>
  <c r="B3510" i="6"/>
  <c r="B3509" i="6"/>
  <c r="B3508" i="6"/>
  <c r="B3507" i="6"/>
  <c r="B3506" i="6"/>
  <c r="B3505" i="6"/>
  <c r="B3504" i="6"/>
  <c r="B3503" i="6"/>
  <c r="B3502" i="6"/>
  <c r="B3501" i="6"/>
  <c r="B3500" i="6"/>
  <c r="B3499" i="6"/>
  <c r="B3498" i="6"/>
  <c r="B3497" i="6"/>
  <c r="B3496" i="6"/>
  <c r="B3495" i="6"/>
  <c r="B3494" i="6"/>
  <c r="B3493" i="6"/>
  <c r="B3492" i="6"/>
  <c r="B3491" i="6"/>
  <c r="B3490" i="6"/>
  <c r="B3489" i="6"/>
  <c r="B3488" i="6"/>
  <c r="B3487" i="6"/>
  <c r="B3486" i="6"/>
  <c r="B3485" i="6"/>
  <c r="B3484" i="6"/>
  <c r="B3483" i="6"/>
  <c r="B3482" i="6"/>
  <c r="B3481" i="6"/>
  <c r="B3480" i="6"/>
  <c r="B3479" i="6"/>
  <c r="B3478" i="6"/>
  <c r="B3477" i="6"/>
  <c r="B3476" i="6"/>
  <c r="B3475" i="6"/>
  <c r="B3474" i="6"/>
  <c r="B3473" i="6"/>
  <c r="B3472" i="6"/>
  <c r="B3471" i="6"/>
  <c r="B3470" i="6"/>
  <c r="B3469" i="6"/>
  <c r="B3468" i="6"/>
  <c r="B3467" i="6"/>
  <c r="B3466" i="6"/>
  <c r="B3465" i="6"/>
  <c r="B3464" i="6"/>
  <c r="B3463" i="6"/>
  <c r="B3462" i="6"/>
  <c r="B3461" i="6"/>
  <c r="B3460" i="6"/>
  <c r="B3459" i="6"/>
  <c r="B3458" i="6"/>
  <c r="B3457" i="6"/>
  <c r="B3456" i="6"/>
  <c r="B3455" i="6"/>
  <c r="B3454" i="6"/>
  <c r="B3453" i="6"/>
  <c r="B3452" i="6"/>
  <c r="B3451" i="6"/>
  <c r="B3450" i="6"/>
  <c r="B3449" i="6"/>
  <c r="B3448" i="6"/>
  <c r="B3447" i="6"/>
  <c r="B3446" i="6"/>
  <c r="B3445" i="6"/>
  <c r="B3444" i="6"/>
  <c r="B3443" i="6"/>
  <c r="B3442" i="6"/>
  <c r="B3441" i="6"/>
  <c r="B3440" i="6"/>
  <c r="B3439" i="6"/>
  <c r="B3438" i="6"/>
  <c r="B3437" i="6"/>
  <c r="B3436" i="6"/>
  <c r="B3435" i="6"/>
  <c r="B3434" i="6"/>
  <c r="B3433" i="6"/>
  <c r="B3432" i="6"/>
  <c r="B3431" i="6"/>
  <c r="B3430" i="6"/>
  <c r="B3429" i="6"/>
  <c r="B3428" i="6"/>
  <c r="B3427" i="6"/>
  <c r="B3426" i="6"/>
  <c r="B3425" i="6"/>
  <c r="B3424" i="6"/>
  <c r="B3423" i="6"/>
  <c r="B3422" i="6"/>
  <c r="B3421" i="6"/>
  <c r="B3420" i="6"/>
  <c r="B3419" i="6"/>
  <c r="B3418" i="6"/>
  <c r="B3417" i="6"/>
  <c r="B3416" i="6"/>
  <c r="B3415" i="6"/>
  <c r="B3414" i="6"/>
  <c r="B3413" i="6"/>
  <c r="B3412" i="6"/>
  <c r="B3411" i="6"/>
  <c r="B3410" i="6"/>
  <c r="B3409" i="6"/>
  <c r="B3408" i="6"/>
  <c r="B3407" i="6"/>
  <c r="B3406" i="6"/>
  <c r="B3405" i="6"/>
  <c r="B3404" i="6"/>
  <c r="B3403" i="6"/>
  <c r="B3402" i="6"/>
  <c r="B3401" i="6"/>
  <c r="B3400" i="6"/>
  <c r="B3399" i="6"/>
  <c r="B3398" i="6"/>
  <c r="B3397" i="6"/>
  <c r="B3396" i="6"/>
  <c r="B3395" i="6"/>
  <c r="B3394" i="6"/>
  <c r="B3393" i="6"/>
  <c r="B3392" i="6"/>
  <c r="B3391" i="6"/>
  <c r="B3390" i="6"/>
  <c r="B3389" i="6"/>
  <c r="B3388" i="6"/>
  <c r="B3387" i="6"/>
  <c r="B3386" i="6"/>
  <c r="B3385" i="6"/>
  <c r="B3384" i="6"/>
  <c r="B3383" i="6"/>
  <c r="B3382" i="6"/>
  <c r="B3381" i="6"/>
  <c r="B3380" i="6"/>
  <c r="B3379" i="6"/>
  <c r="B3378" i="6"/>
  <c r="B3377" i="6"/>
  <c r="B3376" i="6"/>
  <c r="B3375" i="6"/>
  <c r="B3374" i="6"/>
  <c r="B3373" i="6"/>
  <c r="B3372" i="6"/>
  <c r="B3371" i="6"/>
  <c r="B3370" i="6"/>
  <c r="B3369" i="6"/>
  <c r="B3368" i="6"/>
  <c r="B3367" i="6"/>
  <c r="B3366" i="6"/>
  <c r="B3365" i="6"/>
  <c r="B3364" i="6"/>
  <c r="B3363" i="6"/>
  <c r="B3362" i="6"/>
  <c r="B3361" i="6"/>
  <c r="B3360" i="6"/>
  <c r="B3359" i="6"/>
  <c r="B3358" i="6"/>
  <c r="B3357" i="6"/>
  <c r="B3356" i="6"/>
  <c r="B3355" i="6"/>
  <c r="B3354" i="6"/>
  <c r="B3353" i="6"/>
  <c r="B3352" i="6"/>
  <c r="B3351" i="6"/>
  <c r="B3350" i="6"/>
  <c r="B3349" i="6"/>
  <c r="B3348" i="6"/>
  <c r="B3347" i="6"/>
  <c r="B3346" i="6"/>
  <c r="B3345" i="6"/>
  <c r="B3344" i="6"/>
  <c r="B3343" i="6"/>
  <c r="B3342" i="6"/>
  <c r="B3341" i="6"/>
  <c r="B3340" i="6"/>
  <c r="B3339" i="6"/>
  <c r="B3338" i="6"/>
  <c r="B3337" i="6"/>
  <c r="B3336" i="6"/>
  <c r="B3335" i="6"/>
  <c r="B3334" i="6"/>
  <c r="B3333" i="6"/>
  <c r="B3332" i="6"/>
  <c r="B3331" i="6"/>
  <c r="B3330" i="6"/>
  <c r="B3329" i="6"/>
  <c r="B3328" i="6"/>
  <c r="B3327" i="6"/>
  <c r="B3326" i="6"/>
  <c r="B3325" i="6"/>
  <c r="B3324" i="6"/>
  <c r="B3323" i="6"/>
  <c r="B3322" i="6"/>
  <c r="B3321" i="6"/>
  <c r="B3320" i="6"/>
  <c r="B3319" i="6"/>
  <c r="B3318" i="6"/>
  <c r="B3317" i="6"/>
  <c r="B3316" i="6"/>
  <c r="B3315" i="6"/>
  <c r="B3314" i="6"/>
  <c r="B3313" i="6"/>
  <c r="B3312" i="6"/>
  <c r="B3311" i="6"/>
  <c r="B3310" i="6"/>
  <c r="B3309" i="6"/>
  <c r="B3308" i="6"/>
  <c r="B3307" i="6"/>
  <c r="B3306" i="6"/>
  <c r="B3305" i="6"/>
  <c r="B3304" i="6"/>
  <c r="B3303" i="6"/>
  <c r="B3302" i="6"/>
  <c r="B3301" i="6"/>
  <c r="B3300" i="6"/>
  <c r="B3299" i="6"/>
  <c r="B3298" i="6"/>
  <c r="B3297" i="6"/>
  <c r="B3296" i="6"/>
  <c r="B3295" i="6"/>
  <c r="B3294" i="6"/>
  <c r="B3293" i="6"/>
  <c r="B3292" i="6"/>
  <c r="B3291" i="6"/>
  <c r="B3290" i="6"/>
  <c r="B3289" i="6"/>
  <c r="B3288" i="6"/>
  <c r="B3287" i="6"/>
  <c r="B3286" i="6"/>
  <c r="B3285" i="6"/>
  <c r="B3284" i="6"/>
  <c r="B3283" i="6"/>
  <c r="B3282" i="6"/>
  <c r="B3281" i="6"/>
  <c r="B3280" i="6"/>
  <c r="B3279" i="6"/>
  <c r="B3278" i="6"/>
  <c r="B3277" i="6"/>
  <c r="B3276" i="6"/>
  <c r="B3275" i="6"/>
  <c r="B3274" i="6"/>
  <c r="B3273" i="6"/>
  <c r="B3272" i="6"/>
  <c r="B3271" i="6"/>
  <c r="B3270" i="6"/>
  <c r="B3269" i="6"/>
  <c r="B3268" i="6"/>
  <c r="B3267" i="6"/>
  <c r="B3266" i="6"/>
  <c r="B3265" i="6"/>
  <c r="B3264" i="6"/>
  <c r="B3263" i="6"/>
  <c r="B3262" i="6"/>
  <c r="B3261" i="6"/>
  <c r="B3260" i="6"/>
  <c r="B3259" i="6"/>
  <c r="B3258" i="6"/>
  <c r="B3257" i="6"/>
  <c r="B3256" i="6"/>
  <c r="B3255" i="6"/>
  <c r="B3254" i="6"/>
  <c r="B3253" i="6"/>
  <c r="B3252" i="6"/>
  <c r="B3251" i="6"/>
  <c r="B3250" i="6"/>
  <c r="B3249" i="6"/>
  <c r="B3248" i="6"/>
  <c r="B3247" i="6"/>
  <c r="B3246" i="6"/>
  <c r="B3245" i="6"/>
  <c r="B3244" i="6"/>
  <c r="B3243" i="6"/>
  <c r="B3242" i="6"/>
  <c r="B3241" i="6"/>
  <c r="B3240" i="6"/>
  <c r="B3239" i="6"/>
  <c r="B3238" i="6"/>
  <c r="B3237" i="6"/>
  <c r="B3236" i="6"/>
  <c r="B3235" i="6"/>
  <c r="B3234" i="6"/>
  <c r="B3233" i="6"/>
  <c r="B3232" i="6"/>
  <c r="B3231" i="6"/>
  <c r="B3230" i="6"/>
  <c r="B3229" i="6"/>
  <c r="B3228" i="6"/>
  <c r="B3227" i="6"/>
  <c r="B3226" i="6"/>
  <c r="B3225" i="6"/>
  <c r="B3224" i="6"/>
  <c r="B3223" i="6"/>
  <c r="B3222" i="6"/>
  <c r="B3221" i="6"/>
  <c r="B3220" i="6"/>
  <c r="B3219" i="6"/>
  <c r="B3218" i="6"/>
  <c r="B3217" i="6"/>
  <c r="B3216" i="6"/>
  <c r="B3215" i="6"/>
  <c r="B3214" i="6"/>
  <c r="B3213" i="6"/>
  <c r="B3212" i="6"/>
  <c r="B3211" i="6"/>
  <c r="B3210" i="6"/>
  <c r="B3209" i="6"/>
  <c r="B3208" i="6"/>
  <c r="B3207" i="6"/>
  <c r="B3206" i="6"/>
  <c r="B3205" i="6"/>
  <c r="B3204" i="6"/>
  <c r="B3203" i="6"/>
  <c r="B3202" i="6"/>
  <c r="B3201" i="6"/>
  <c r="B3200" i="6"/>
  <c r="B3199" i="6"/>
  <c r="B3198" i="6"/>
  <c r="B3197" i="6"/>
  <c r="B3196" i="6"/>
  <c r="B3195" i="6"/>
  <c r="B3194" i="6"/>
  <c r="B3193" i="6"/>
  <c r="B3192" i="6"/>
  <c r="B3191" i="6"/>
  <c r="B3190" i="6"/>
  <c r="B3189" i="6"/>
  <c r="B3188" i="6"/>
  <c r="B3187" i="6"/>
  <c r="B3186" i="6"/>
  <c r="B3185" i="6"/>
  <c r="B3184" i="6"/>
  <c r="B3183" i="6"/>
  <c r="B3182" i="6"/>
  <c r="B3181" i="6"/>
  <c r="B3180" i="6"/>
  <c r="B3179" i="6"/>
  <c r="B3178" i="6"/>
  <c r="B3177" i="6"/>
  <c r="B3176" i="6"/>
  <c r="B3175" i="6"/>
  <c r="B3174" i="6"/>
  <c r="B3173" i="6"/>
  <c r="B3172" i="6"/>
  <c r="B3171" i="6"/>
  <c r="B3170" i="6"/>
  <c r="B3169" i="6"/>
  <c r="B3168" i="6"/>
  <c r="B3167" i="6"/>
  <c r="B3166" i="6"/>
  <c r="B3165" i="6"/>
  <c r="B3164" i="6"/>
  <c r="B3163" i="6"/>
  <c r="B3162" i="6"/>
  <c r="B3161" i="6"/>
  <c r="B3160" i="6"/>
  <c r="B3159" i="6"/>
  <c r="B3158" i="6"/>
  <c r="B3157" i="6"/>
  <c r="B3156" i="6"/>
  <c r="B3155" i="6"/>
  <c r="B3154" i="6"/>
  <c r="B3153" i="6"/>
  <c r="B3152" i="6"/>
  <c r="B3151" i="6"/>
  <c r="B3150" i="6"/>
  <c r="B3149" i="6"/>
  <c r="B3148" i="6"/>
  <c r="B3147" i="6"/>
  <c r="B3146" i="6"/>
  <c r="B3145" i="6"/>
  <c r="B3144" i="6"/>
  <c r="B3143" i="6"/>
  <c r="B3142" i="6"/>
  <c r="B3141" i="6"/>
  <c r="B3140" i="6"/>
  <c r="B3139" i="6"/>
  <c r="B3138" i="6"/>
  <c r="B3137" i="6"/>
  <c r="B3136" i="6"/>
  <c r="B3135" i="6"/>
  <c r="B3134" i="6"/>
  <c r="B3133" i="6"/>
  <c r="B3132" i="6"/>
  <c r="B3131" i="6"/>
  <c r="B3130" i="6"/>
  <c r="B3129" i="6"/>
  <c r="B3128" i="6"/>
  <c r="B3127" i="6"/>
  <c r="B3126" i="6"/>
  <c r="B3125" i="6"/>
  <c r="B3124" i="6"/>
  <c r="B3123" i="6"/>
  <c r="B3122" i="6"/>
  <c r="B3121" i="6"/>
  <c r="B3120" i="6"/>
  <c r="B3119" i="6"/>
  <c r="B3118" i="6"/>
  <c r="B3117" i="6"/>
  <c r="B3116" i="6"/>
  <c r="B3115" i="6"/>
  <c r="B3114" i="6"/>
  <c r="B3113" i="6"/>
  <c r="B3112" i="6"/>
  <c r="B3111" i="6"/>
  <c r="B3110" i="6"/>
  <c r="B3109" i="6"/>
  <c r="B3108" i="6"/>
  <c r="B3107" i="6"/>
  <c r="B3106" i="6"/>
  <c r="B3105" i="6"/>
  <c r="B3104" i="6"/>
  <c r="B3103" i="6"/>
  <c r="B3102" i="6"/>
  <c r="B3101" i="6"/>
  <c r="B3100" i="6"/>
  <c r="B3099" i="6"/>
  <c r="B3098" i="6"/>
  <c r="B3097" i="6"/>
  <c r="B3096" i="6"/>
  <c r="B3095" i="6"/>
  <c r="B3094" i="6"/>
  <c r="B3093" i="6"/>
  <c r="B3092" i="6"/>
  <c r="B3091" i="6"/>
  <c r="B3090" i="6"/>
  <c r="B3089" i="6"/>
  <c r="B3088" i="6"/>
  <c r="B3087" i="6"/>
  <c r="B3086" i="6"/>
  <c r="B3085" i="6"/>
  <c r="B3084" i="6"/>
  <c r="B3083" i="6"/>
  <c r="B3082" i="6"/>
  <c r="B3081" i="6"/>
  <c r="B3080" i="6"/>
  <c r="B3079" i="6"/>
  <c r="B3078" i="6"/>
  <c r="B3077" i="6"/>
  <c r="B3076" i="6"/>
  <c r="B3075" i="6"/>
  <c r="B3074" i="6"/>
  <c r="B3073" i="6"/>
  <c r="B3072" i="6"/>
  <c r="B3071" i="6"/>
  <c r="B3070" i="6"/>
  <c r="B3069" i="6"/>
  <c r="B3068" i="6"/>
  <c r="B3067" i="6"/>
  <c r="B3066" i="6"/>
  <c r="B3065" i="6"/>
  <c r="B3064" i="6"/>
  <c r="B3063" i="6"/>
  <c r="B3062" i="6"/>
  <c r="B3061" i="6"/>
  <c r="B3060" i="6"/>
  <c r="B3059" i="6"/>
  <c r="B3058" i="6"/>
  <c r="B3057" i="6"/>
  <c r="B3056" i="6"/>
  <c r="B3055" i="6"/>
  <c r="B3054" i="6"/>
  <c r="B3053" i="6"/>
  <c r="B3052" i="6"/>
  <c r="B3051" i="6"/>
  <c r="B3050" i="6"/>
  <c r="B3049" i="6"/>
  <c r="B3048" i="6"/>
  <c r="B3047" i="6"/>
  <c r="B3046" i="6"/>
  <c r="B3045" i="6"/>
  <c r="B3044" i="6"/>
  <c r="B3043" i="6"/>
  <c r="B3042" i="6"/>
  <c r="B3041" i="6"/>
  <c r="B3040" i="6"/>
  <c r="B3039" i="6"/>
  <c r="B3038" i="6"/>
  <c r="B3037" i="6"/>
  <c r="B3036" i="6"/>
  <c r="B3035" i="6"/>
  <c r="B3034" i="6"/>
  <c r="B3033" i="6"/>
  <c r="B3032" i="6"/>
  <c r="B3031" i="6"/>
  <c r="B3030" i="6"/>
  <c r="B3029" i="6"/>
  <c r="B3028" i="6"/>
  <c r="B3027" i="6"/>
  <c r="B3026" i="6"/>
  <c r="B3025" i="6"/>
  <c r="B3024" i="6"/>
  <c r="B3023" i="6"/>
  <c r="B3022" i="6"/>
  <c r="B3021" i="6"/>
  <c r="B3020" i="6"/>
  <c r="B3019" i="6"/>
  <c r="B3018" i="6"/>
  <c r="B3017" i="6"/>
  <c r="B3016" i="6"/>
  <c r="B3015" i="6"/>
  <c r="B3014" i="6"/>
  <c r="B3013" i="6"/>
  <c r="B3012" i="6"/>
  <c r="B3011" i="6"/>
  <c r="B3010" i="6"/>
  <c r="B3009" i="6"/>
  <c r="B3008" i="6"/>
  <c r="B3007" i="6"/>
  <c r="B3006" i="6"/>
  <c r="B3005" i="6"/>
  <c r="B3004" i="6"/>
  <c r="B3003" i="6"/>
  <c r="B3002" i="6"/>
  <c r="B3001" i="6"/>
  <c r="B3000" i="6"/>
  <c r="B2999" i="6"/>
  <c r="B2998" i="6"/>
  <c r="B2997" i="6"/>
  <c r="B2996" i="6"/>
  <c r="B2995" i="6"/>
  <c r="B2994" i="6"/>
  <c r="B2993" i="6"/>
  <c r="B2992" i="6"/>
  <c r="B2991" i="6"/>
  <c r="B2990" i="6"/>
  <c r="B2989" i="6"/>
  <c r="B2988" i="6"/>
  <c r="B2987" i="6"/>
  <c r="B2986" i="6"/>
  <c r="B2985" i="6"/>
  <c r="B2984" i="6"/>
  <c r="B2983" i="6"/>
  <c r="B2982" i="6"/>
  <c r="B2981" i="6"/>
  <c r="B2980" i="6"/>
  <c r="B2979" i="6"/>
  <c r="B2978" i="6"/>
  <c r="B2977" i="6"/>
  <c r="B2976" i="6"/>
  <c r="B2975" i="6"/>
  <c r="B2974" i="6"/>
  <c r="B2973" i="6"/>
  <c r="B2972" i="6"/>
  <c r="B2971" i="6"/>
  <c r="B2970" i="6"/>
  <c r="B2969" i="6"/>
  <c r="B2968" i="6"/>
  <c r="B2967" i="6"/>
  <c r="B2966" i="6"/>
  <c r="B2965" i="6"/>
  <c r="B2964" i="6"/>
  <c r="B2963" i="6"/>
  <c r="B2962" i="6"/>
  <c r="B2961" i="6"/>
  <c r="B2960" i="6"/>
  <c r="B2959" i="6"/>
  <c r="B2958" i="6"/>
  <c r="B2957" i="6"/>
  <c r="B2956" i="6"/>
  <c r="B2955" i="6"/>
  <c r="B2954" i="6"/>
  <c r="B2953" i="6"/>
  <c r="B2952" i="6"/>
  <c r="B2951" i="6"/>
  <c r="B2950" i="6"/>
  <c r="B2949" i="6"/>
  <c r="B2948" i="6"/>
  <c r="B2947" i="6"/>
  <c r="B2946" i="6"/>
  <c r="B2945" i="6"/>
  <c r="B2944" i="6"/>
  <c r="B2943" i="6"/>
  <c r="B2942" i="6"/>
  <c r="B2941" i="6"/>
  <c r="B2940" i="6"/>
  <c r="B2939" i="6"/>
  <c r="B2938" i="6"/>
  <c r="B2937" i="6"/>
  <c r="B2936" i="6"/>
  <c r="B2935" i="6"/>
  <c r="B2934" i="6"/>
  <c r="B2933" i="6"/>
  <c r="B2932" i="6"/>
  <c r="B2931" i="6"/>
  <c r="B2930" i="6"/>
  <c r="B2929" i="6"/>
  <c r="B2928" i="6"/>
  <c r="B2927" i="6"/>
  <c r="B2926" i="6"/>
  <c r="B2925" i="6"/>
  <c r="B2924" i="6"/>
  <c r="B2923" i="6"/>
  <c r="B2922" i="6"/>
  <c r="B2921" i="6"/>
  <c r="B2920" i="6"/>
  <c r="B2919" i="6"/>
  <c r="B2918" i="6"/>
  <c r="B2917" i="6"/>
  <c r="B2916" i="6"/>
  <c r="B2915" i="6"/>
  <c r="B2914" i="6"/>
  <c r="B2913" i="6"/>
  <c r="B2912" i="6"/>
  <c r="B2911" i="6"/>
  <c r="B2910" i="6"/>
  <c r="B2909" i="6"/>
  <c r="B2908" i="6"/>
  <c r="B2907" i="6"/>
  <c r="B2906" i="6"/>
  <c r="B2905" i="6"/>
  <c r="B2904" i="6"/>
  <c r="B2903" i="6"/>
  <c r="B2902" i="6"/>
  <c r="B2901" i="6"/>
  <c r="B2900" i="6"/>
  <c r="B2899" i="6"/>
  <c r="B2898" i="6"/>
  <c r="B2897" i="6"/>
  <c r="B2896" i="6"/>
  <c r="B2895" i="6"/>
  <c r="B2894" i="6"/>
  <c r="B2893" i="6"/>
  <c r="B2892" i="6"/>
  <c r="B2891" i="6"/>
  <c r="B2890" i="6"/>
  <c r="B2889" i="6"/>
  <c r="B2888" i="6"/>
  <c r="B2887" i="6"/>
  <c r="B2886" i="6"/>
  <c r="B2885" i="6"/>
  <c r="B2884" i="6"/>
  <c r="B2883" i="6"/>
  <c r="B2882" i="6"/>
  <c r="B2881" i="6"/>
  <c r="B2880" i="6"/>
  <c r="B2879" i="6"/>
  <c r="B2878" i="6"/>
  <c r="B2877" i="6"/>
  <c r="B2876" i="6"/>
  <c r="B2875" i="6"/>
  <c r="B2874" i="6"/>
  <c r="B2873" i="6"/>
  <c r="B2872" i="6"/>
  <c r="B2871" i="6"/>
  <c r="B2870" i="6"/>
  <c r="B2869" i="6"/>
  <c r="B2868" i="6"/>
  <c r="B2867" i="6"/>
  <c r="B2866" i="6"/>
  <c r="B2865" i="6"/>
  <c r="B2864" i="6"/>
  <c r="B2863" i="6"/>
  <c r="B2862" i="6"/>
  <c r="B2861" i="6"/>
  <c r="B2860" i="6"/>
  <c r="B2859" i="6"/>
  <c r="B2858" i="6"/>
  <c r="B2857" i="6"/>
  <c r="B2856" i="6"/>
  <c r="B2855" i="6"/>
  <c r="B2854" i="6"/>
  <c r="B2853" i="6"/>
  <c r="B2852" i="6"/>
  <c r="B2851" i="6"/>
  <c r="B2850" i="6"/>
  <c r="B2849" i="6"/>
  <c r="B2848" i="6"/>
  <c r="B2847" i="6"/>
  <c r="B2846" i="6"/>
  <c r="B2845" i="6"/>
  <c r="B2844" i="6"/>
  <c r="B2843" i="6"/>
  <c r="B2842" i="6"/>
  <c r="B2841" i="6"/>
  <c r="B2840" i="6"/>
  <c r="B2839" i="6"/>
  <c r="B2838" i="6"/>
  <c r="B2837" i="6"/>
  <c r="B2836" i="6"/>
  <c r="B2835" i="6"/>
  <c r="B2834" i="6"/>
  <c r="B2833" i="6"/>
  <c r="B2832" i="6"/>
  <c r="B2831" i="6"/>
  <c r="B2830" i="6"/>
  <c r="B2829" i="6"/>
  <c r="B2828" i="6"/>
  <c r="B2827" i="6"/>
  <c r="B2826" i="6"/>
  <c r="B2825" i="6"/>
  <c r="B2824" i="6"/>
  <c r="B2823" i="6"/>
  <c r="B2822" i="6"/>
  <c r="B2821" i="6"/>
  <c r="B2820" i="6"/>
  <c r="B2819" i="6"/>
  <c r="B2818" i="6"/>
  <c r="B2817" i="6"/>
  <c r="B2816" i="6"/>
  <c r="B2815" i="6"/>
  <c r="B2814" i="6"/>
  <c r="B2813" i="6"/>
  <c r="B2812" i="6"/>
  <c r="B2811" i="6"/>
  <c r="B2810" i="6"/>
  <c r="B2809" i="6"/>
  <c r="B2808" i="6"/>
  <c r="B2807" i="6"/>
  <c r="B2806" i="6"/>
  <c r="B2805" i="6"/>
  <c r="B2804" i="6"/>
  <c r="B2803" i="6"/>
  <c r="B2802" i="6"/>
  <c r="B2801" i="6"/>
  <c r="B2800" i="6"/>
  <c r="B2799" i="6"/>
  <c r="B2798" i="6"/>
  <c r="B2797" i="6"/>
  <c r="B2796" i="6"/>
  <c r="B2795" i="6"/>
  <c r="B2794" i="6"/>
  <c r="B2793" i="6"/>
  <c r="B2792" i="6"/>
  <c r="B2791" i="6"/>
  <c r="B2790" i="6"/>
  <c r="B2789" i="6"/>
  <c r="B2788" i="6"/>
  <c r="B2787" i="6"/>
  <c r="B2786" i="6"/>
  <c r="B2785" i="6"/>
  <c r="B2784" i="6"/>
  <c r="B2783" i="6"/>
  <c r="B2782" i="6"/>
  <c r="B2781" i="6"/>
  <c r="B2780" i="6"/>
  <c r="B2779" i="6"/>
  <c r="B2778" i="6"/>
  <c r="B2777" i="6"/>
  <c r="B2776" i="6"/>
  <c r="B2775" i="6"/>
  <c r="B2774" i="6"/>
  <c r="B2773" i="6"/>
  <c r="B2772" i="6"/>
  <c r="B2771" i="6"/>
  <c r="B2770" i="6"/>
  <c r="B2769" i="6"/>
  <c r="B2768" i="6"/>
  <c r="B2767" i="6"/>
  <c r="B2766" i="6"/>
  <c r="B2765" i="6"/>
  <c r="B2764" i="6"/>
  <c r="B2763" i="6"/>
  <c r="B2762" i="6"/>
  <c r="B2761" i="6"/>
  <c r="B2760" i="6"/>
  <c r="B2759" i="6"/>
  <c r="B2758" i="6"/>
  <c r="B2757" i="6"/>
  <c r="B2756" i="6"/>
  <c r="B2755" i="6"/>
  <c r="B2754" i="6"/>
  <c r="B2753" i="6"/>
  <c r="B2752" i="6"/>
  <c r="B2751" i="6"/>
  <c r="B2750" i="6"/>
  <c r="B2749" i="6"/>
  <c r="B2748" i="6"/>
  <c r="B2747" i="6"/>
  <c r="B2746" i="6"/>
  <c r="B2745" i="6"/>
  <c r="B2744" i="6"/>
  <c r="B2743" i="6"/>
  <c r="B2742" i="6"/>
  <c r="B2741" i="6"/>
  <c r="B2740" i="6"/>
  <c r="B2739" i="6"/>
  <c r="B2738" i="6"/>
  <c r="B2737" i="6"/>
  <c r="B2736" i="6"/>
  <c r="B2735" i="6"/>
  <c r="B2734" i="6"/>
  <c r="B2733" i="6"/>
  <c r="B2732" i="6"/>
  <c r="B2731" i="6"/>
  <c r="B2730" i="6"/>
  <c r="B2729" i="6"/>
  <c r="B2728" i="6"/>
  <c r="B2727" i="6"/>
  <c r="B2726" i="6"/>
  <c r="B2725" i="6"/>
  <c r="B2724" i="6"/>
  <c r="B2723" i="6"/>
  <c r="B2722" i="6"/>
  <c r="B2721" i="6"/>
  <c r="B2720" i="6"/>
  <c r="B2719" i="6"/>
  <c r="B2718" i="6"/>
  <c r="B2717" i="6"/>
  <c r="B2716" i="6"/>
  <c r="B2715" i="6"/>
  <c r="B2714" i="6"/>
  <c r="B2713" i="6"/>
  <c r="B2712" i="6"/>
  <c r="B2711" i="6"/>
  <c r="B2710" i="6"/>
  <c r="B2709" i="6"/>
  <c r="B2708" i="6"/>
  <c r="B2707" i="6"/>
  <c r="B2706" i="6"/>
  <c r="B2705" i="6"/>
  <c r="B2704" i="6"/>
  <c r="B2703" i="6"/>
  <c r="B2702" i="6"/>
  <c r="B2701" i="6"/>
  <c r="B2700" i="6"/>
  <c r="B2699" i="6"/>
  <c r="B2698" i="6"/>
  <c r="B2697" i="6"/>
  <c r="B2696" i="6"/>
  <c r="B2695" i="6"/>
  <c r="B2694" i="6"/>
  <c r="B2693" i="6"/>
  <c r="B2692" i="6"/>
  <c r="B2691" i="6"/>
  <c r="B2690" i="6"/>
  <c r="B2689" i="6"/>
  <c r="B2688" i="6"/>
  <c r="B2687" i="6"/>
  <c r="B2686" i="6"/>
  <c r="B2685" i="6"/>
  <c r="B2684" i="6"/>
  <c r="B2683" i="6"/>
  <c r="B2682" i="6"/>
  <c r="B2681" i="6"/>
  <c r="B2680" i="6"/>
  <c r="B2679" i="6"/>
  <c r="B2678" i="6"/>
  <c r="B2677" i="6"/>
  <c r="B2676" i="6"/>
  <c r="B2675" i="6"/>
  <c r="B2674" i="6"/>
  <c r="B2673" i="6"/>
  <c r="B2672" i="6"/>
  <c r="B2671" i="6"/>
  <c r="B2670" i="6"/>
  <c r="B2669" i="6"/>
  <c r="B2668" i="6"/>
  <c r="B2667" i="6"/>
  <c r="B2666" i="6"/>
  <c r="B2665" i="6"/>
  <c r="B2664" i="6"/>
  <c r="B2663" i="6"/>
  <c r="B2662" i="6"/>
  <c r="B2661" i="6"/>
  <c r="B2660" i="6"/>
  <c r="B2659" i="6"/>
  <c r="B2658" i="6"/>
  <c r="B2657" i="6"/>
  <c r="B2656" i="6"/>
  <c r="B2655" i="6"/>
  <c r="B2654" i="6"/>
  <c r="B2653" i="6"/>
  <c r="B2652" i="6"/>
  <c r="B2651" i="6"/>
  <c r="B2650" i="6"/>
  <c r="B2649" i="6"/>
  <c r="B2648" i="6"/>
  <c r="B2647" i="6"/>
  <c r="B2646" i="6"/>
  <c r="B2645" i="6"/>
  <c r="B2644" i="6"/>
  <c r="B2643" i="6"/>
  <c r="B2642" i="6"/>
  <c r="B2641" i="6"/>
  <c r="B2640" i="6"/>
  <c r="B2639" i="6"/>
  <c r="B2638" i="6"/>
  <c r="B2637" i="6"/>
  <c r="B2636" i="6"/>
  <c r="B2635" i="6"/>
  <c r="B2634" i="6"/>
  <c r="B2633" i="6"/>
  <c r="B2632" i="6"/>
  <c r="B2631" i="6"/>
  <c r="B2630" i="6"/>
  <c r="B2629" i="6"/>
  <c r="B2628" i="6"/>
  <c r="B2627" i="6"/>
  <c r="B2626" i="6"/>
  <c r="B2625" i="6"/>
  <c r="B2624" i="6"/>
  <c r="B2623" i="6"/>
  <c r="B2622" i="6"/>
  <c r="B2621" i="6"/>
  <c r="B2620" i="6"/>
  <c r="B2619" i="6"/>
  <c r="B2618" i="6"/>
  <c r="B2617" i="6"/>
  <c r="B2616" i="6"/>
  <c r="B2615" i="6"/>
  <c r="B2614" i="6"/>
  <c r="B2613" i="6"/>
  <c r="B2612" i="6"/>
  <c r="B2611" i="6"/>
  <c r="B2610" i="6"/>
  <c r="B2609" i="6"/>
  <c r="B2608" i="6"/>
  <c r="B2607" i="6"/>
  <c r="B2606" i="6"/>
  <c r="B2605" i="6"/>
  <c r="B2604" i="6"/>
  <c r="B2603" i="6"/>
  <c r="B2602" i="6"/>
  <c r="B2601" i="6"/>
  <c r="B2600" i="6"/>
  <c r="B2599" i="6"/>
  <c r="B2598" i="6"/>
  <c r="B2597" i="6"/>
  <c r="B2596" i="6"/>
  <c r="B2595" i="6"/>
  <c r="B2594" i="6"/>
  <c r="B2593" i="6"/>
  <c r="B2592" i="6"/>
  <c r="B2591" i="6"/>
  <c r="B2590" i="6"/>
  <c r="B2589" i="6"/>
  <c r="B2588" i="6"/>
  <c r="B2587" i="6"/>
  <c r="B2586" i="6"/>
  <c r="B2585" i="6"/>
  <c r="B2584" i="6"/>
  <c r="B2583" i="6"/>
  <c r="B2582" i="6"/>
  <c r="B2581" i="6"/>
  <c r="B2580" i="6"/>
  <c r="B2579" i="6"/>
  <c r="B2578" i="6"/>
  <c r="B2577" i="6"/>
  <c r="B2576" i="6"/>
  <c r="B2575" i="6"/>
  <c r="B2574" i="6"/>
  <c r="B2573" i="6"/>
  <c r="B2572" i="6"/>
  <c r="B2571" i="6"/>
  <c r="B2570" i="6"/>
  <c r="B2569" i="6"/>
  <c r="B2568" i="6"/>
  <c r="B2567" i="6"/>
  <c r="B2566" i="6"/>
  <c r="B2565" i="6"/>
  <c r="B2564" i="6"/>
  <c r="B2563" i="6"/>
  <c r="B2562" i="6"/>
  <c r="B2561" i="6"/>
  <c r="B2560" i="6"/>
  <c r="B2559" i="6"/>
  <c r="B2558" i="6"/>
  <c r="B2557" i="6"/>
  <c r="B2556" i="6"/>
  <c r="B2555" i="6"/>
  <c r="B2554" i="6"/>
  <c r="B2553" i="6"/>
  <c r="B2552" i="6"/>
  <c r="B2551" i="6"/>
  <c r="B2550" i="6"/>
  <c r="B2549" i="6"/>
  <c r="B2548" i="6"/>
  <c r="B2547" i="6"/>
  <c r="B2546" i="6"/>
  <c r="B2545" i="6"/>
  <c r="B2544" i="6"/>
  <c r="B2543" i="6"/>
  <c r="B2542" i="6"/>
  <c r="B2541" i="6"/>
  <c r="B2540" i="6"/>
  <c r="B2539" i="6"/>
  <c r="B2538" i="6"/>
  <c r="B2537" i="6"/>
  <c r="B2536" i="6"/>
  <c r="B2535" i="6"/>
  <c r="B2534" i="6"/>
  <c r="B2533" i="6"/>
  <c r="B2532" i="6"/>
  <c r="B2531" i="6"/>
  <c r="B2530" i="6"/>
  <c r="B2529" i="6"/>
  <c r="B2528" i="6"/>
  <c r="B2527" i="6"/>
  <c r="B2526" i="6"/>
  <c r="B2525" i="6"/>
  <c r="B2524" i="6"/>
  <c r="B2523" i="6"/>
  <c r="B2522" i="6"/>
  <c r="B2521" i="6"/>
  <c r="B2520" i="6"/>
  <c r="B2519" i="6"/>
  <c r="B2518" i="6"/>
  <c r="B2517" i="6"/>
  <c r="B2516" i="6"/>
  <c r="B2515" i="6"/>
  <c r="B2514" i="6"/>
  <c r="B2513" i="6"/>
  <c r="B2512" i="6"/>
  <c r="B2511" i="6"/>
  <c r="B2510" i="6"/>
  <c r="B2509" i="6"/>
  <c r="B2508" i="6"/>
  <c r="B2507" i="6"/>
  <c r="B2506" i="6"/>
  <c r="B2505" i="6"/>
  <c r="B2504" i="6"/>
  <c r="B2503" i="6"/>
  <c r="B2502" i="6"/>
  <c r="B2501" i="6"/>
  <c r="B2500" i="6"/>
  <c r="B2499" i="6"/>
  <c r="B2498" i="6"/>
  <c r="B2497" i="6"/>
  <c r="B2496" i="6"/>
  <c r="B2495" i="6"/>
  <c r="B2494" i="6"/>
  <c r="B2493" i="6"/>
  <c r="B2492" i="6"/>
  <c r="B2491" i="6"/>
  <c r="B2490" i="6"/>
  <c r="B2489" i="6"/>
  <c r="B2488" i="6"/>
  <c r="B2487" i="6"/>
  <c r="B2486" i="6"/>
  <c r="B2485" i="6"/>
  <c r="B2484" i="6"/>
  <c r="B2483" i="6"/>
  <c r="B2482" i="6"/>
  <c r="B2481" i="6"/>
  <c r="B2480" i="6"/>
  <c r="B2479" i="6"/>
  <c r="B2478" i="6"/>
  <c r="B2477" i="6"/>
  <c r="B2476" i="6"/>
  <c r="B2475" i="6"/>
  <c r="B2474" i="6"/>
  <c r="B2473" i="6"/>
  <c r="B2472" i="6"/>
  <c r="B2471" i="6"/>
  <c r="B2470" i="6"/>
  <c r="B2469" i="6"/>
  <c r="B2468" i="6"/>
  <c r="B2467" i="6"/>
  <c r="B2466" i="6"/>
  <c r="B2465" i="6"/>
  <c r="B2464" i="6"/>
  <c r="B2463" i="6"/>
  <c r="B2462" i="6"/>
  <c r="B2461" i="6"/>
  <c r="B2460" i="6"/>
  <c r="B2459" i="6"/>
  <c r="B2458" i="6"/>
  <c r="B2457" i="6"/>
  <c r="B2456" i="6"/>
  <c r="B2455" i="6"/>
  <c r="B2454" i="6"/>
  <c r="B2453" i="6"/>
  <c r="B2452" i="6"/>
  <c r="B2451" i="6"/>
  <c r="B2450" i="6"/>
  <c r="B2449" i="6"/>
  <c r="B2448" i="6"/>
  <c r="B2447" i="6"/>
  <c r="B2446" i="6"/>
  <c r="B2445" i="6"/>
  <c r="B2444" i="6"/>
  <c r="B2443" i="6"/>
  <c r="B2442" i="6"/>
  <c r="B2441" i="6"/>
  <c r="B2440" i="6"/>
  <c r="B2439" i="6"/>
  <c r="B2438" i="6"/>
  <c r="B2437" i="6"/>
  <c r="B2436" i="6"/>
  <c r="B2435" i="6"/>
  <c r="B2434" i="6"/>
  <c r="B2433" i="6"/>
  <c r="B2432" i="6"/>
  <c r="B2431" i="6"/>
  <c r="B2430" i="6"/>
  <c r="B2429" i="6"/>
  <c r="B2428" i="6"/>
  <c r="B2427" i="6"/>
  <c r="B2426" i="6"/>
  <c r="B2425" i="6"/>
  <c r="B2424" i="6"/>
  <c r="B2423" i="6"/>
  <c r="B2422" i="6"/>
  <c r="B2421" i="6"/>
  <c r="B2420" i="6"/>
  <c r="B2419" i="6"/>
  <c r="B2418" i="6"/>
  <c r="B2417" i="6"/>
  <c r="B2416" i="6"/>
  <c r="B2415" i="6"/>
  <c r="B2414" i="6"/>
  <c r="B2413" i="6"/>
  <c r="B2412" i="6"/>
  <c r="B2411" i="6"/>
  <c r="B2410" i="6"/>
  <c r="B2409" i="6"/>
  <c r="B2408" i="6"/>
  <c r="B2407" i="6"/>
  <c r="B2406" i="6"/>
  <c r="B2405" i="6"/>
  <c r="B2404" i="6"/>
  <c r="B2403" i="6"/>
  <c r="B2402" i="6"/>
  <c r="B2401" i="6"/>
  <c r="B2400" i="6"/>
  <c r="B2399" i="6"/>
  <c r="B2398" i="6"/>
  <c r="B2397" i="6"/>
  <c r="B2396" i="6"/>
  <c r="B2395" i="6"/>
  <c r="B2394" i="6"/>
  <c r="B2393" i="6"/>
  <c r="B2392" i="6"/>
  <c r="B2391" i="6"/>
  <c r="B2390" i="6"/>
  <c r="B2389" i="6"/>
  <c r="B2388" i="6"/>
  <c r="B2387" i="6"/>
  <c r="B2386" i="6"/>
  <c r="B2385" i="6"/>
  <c r="B2384" i="6"/>
  <c r="B2383" i="6"/>
  <c r="B2382" i="6"/>
  <c r="B2381" i="6"/>
  <c r="B2380" i="6"/>
  <c r="B2379" i="6"/>
  <c r="B2378" i="6"/>
  <c r="B2377" i="6"/>
  <c r="B2376" i="6"/>
  <c r="B2375" i="6"/>
  <c r="B2374" i="6"/>
  <c r="B2373" i="6"/>
  <c r="B2372" i="6"/>
  <c r="B2371" i="6"/>
  <c r="B2370" i="6"/>
  <c r="B2369" i="6"/>
  <c r="B2368" i="6"/>
  <c r="B2367" i="6"/>
  <c r="B2366" i="6"/>
  <c r="B2365" i="6"/>
  <c r="B2364" i="6"/>
  <c r="B2363" i="6"/>
  <c r="B2362" i="6"/>
  <c r="B2361" i="6"/>
  <c r="B2360" i="6"/>
  <c r="B2359" i="6"/>
  <c r="B2358" i="6"/>
  <c r="B2357" i="6"/>
  <c r="B2356" i="6"/>
  <c r="B2355" i="6"/>
  <c r="B2354" i="6"/>
  <c r="B2353" i="6"/>
  <c r="B2352" i="6"/>
  <c r="B2351" i="6"/>
  <c r="B2350" i="6"/>
  <c r="B2349" i="6"/>
  <c r="B2348" i="6"/>
  <c r="B2347" i="6"/>
  <c r="B2346" i="6"/>
  <c r="B2345" i="6"/>
  <c r="B2344" i="6"/>
  <c r="B2343" i="6"/>
  <c r="B2342" i="6"/>
  <c r="B2341" i="6"/>
  <c r="B2340" i="6"/>
  <c r="B2339" i="6"/>
  <c r="B2338" i="6"/>
  <c r="B2337" i="6"/>
  <c r="B2336" i="6"/>
  <c r="B2335" i="6"/>
  <c r="B2334" i="6"/>
  <c r="B2333" i="6"/>
  <c r="B2332" i="6"/>
  <c r="B2331" i="6"/>
  <c r="B2330" i="6"/>
  <c r="B2329" i="6"/>
  <c r="B2328" i="6"/>
  <c r="B2327" i="6"/>
  <c r="B2326" i="6"/>
  <c r="B2325" i="6"/>
  <c r="B2324" i="6"/>
  <c r="B2323" i="6"/>
  <c r="B2322" i="6"/>
  <c r="B2321" i="6"/>
  <c r="B2320" i="6"/>
  <c r="B2319" i="6"/>
  <c r="B2318" i="6"/>
  <c r="B2317" i="6"/>
  <c r="B2316" i="6"/>
  <c r="B2315" i="6"/>
  <c r="B2314" i="6"/>
  <c r="B2313" i="6"/>
  <c r="B2312" i="6"/>
  <c r="B2311" i="6"/>
  <c r="B2310" i="6"/>
  <c r="B2309" i="6"/>
  <c r="B2308" i="6"/>
  <c r="B2307" i="6"/>
  <c r="B2306" i="6"/>
  <c r="B2305" i="6"/>
  <c r="B2304" i="6"/>
  <c r="B2303" i="6"/>
  <c r="B2302" i="6"/>
  <c r="B2301" i="6"/>
  <c r="B2300" i="6"/>
  <c r="B2299" i="6"/>
  <c r="B2298" i="6"/>
  <c r="B2297" i="6"/>
  <c r="B2296" i="6"/>
  <c r="B2295" i="6"/>
  <c r="B2294" i="6"/>
  <c r="B2293" i="6"/>
  <c r="B2292" i="6"/>
  <c r="B2291" i="6"/>
  <c r="B2290" i="6"/>
  <c r="B2289" i="6"/>
  <c r="B2288" i="6"/>
  <c r="B2287" i="6"/>
  <c r="B2286" i="6"/>
  <c r="B2285" i="6"/>
  <c r="B2284" i="6"/>
  <c r="B2283" i="6"/>
  <c r="B2282" i="6"/>
  <c r="B2281" i="6"/>
  <c r="B2280" i="6"/>
  <c r="B2279" i="6"/>
  <c r="B2278" i="6"/>
  <c r="B2277" i="6"/>
  <c r="B2276" i="6"/>
  <c r="B2275" i="6"/>
  <c r="B2274" i="6"/>
  <c r="B2273" i="6"/>
  <c r="B2272" i="6"/>
  <c r="B2271" i="6"/>
  <c r="B2270" i="6"/>
  <c r="B2269" i="6"/>
  <c r="B2268" i="6"/>
  <c r="B2267" i="6"/>
  <c r="B2266" i="6"/>
  <c r="B2265" i="6"/>
  <c r="B2264" i="6"/>
  <c r="B2263" i="6"/>
  <c r="B2262" i="6"/>
  <c r="B2261" i="6"/>
  <c r="B2260" i="6"/>
  <c r="B2259" i="6"/>
  <c r="B2258" i="6"/>
  <c r="B2257" i="6"/>
  <c r="B2256" i="6"/>
  <c r="B2255" i="6"/>
  <c r="B2254" i="6"/>
  <c r="B2253" i="6"/>
  <c r="B2252" i="6"/>
  <c r="B2251" i="6"/>
  <c r="B2250" i="6"/>
  <c r="B2249" i="6"/>
  <c r="B2248" i="6"/>
  <c r="B2247" i="6"/>
  <c r="B2246" i="6"/>
  <c r="B2245" i="6"/>
  <c r="B2244" i="6"/>
  <c r="B2243" i="6"/>
  <c r="B2242" i="6"/>
  <c r="B2241" i="6"/>
  <c r="B2240" i="6"/>
  <c r="B2239" i="6"/>
  <c r="B2238" i="6"/>
  <c r="B2237" i="6"/>
  <c r="B2236" i="6"/>
  <c r="B2235" i="6"/>
  <c r="B2234" i="6"/>
  <c r="B2233" i="6"/>
  <c r="B2232" i="6"/>
  <c r="B2231" i="6"/>
  <c r="B2230" i="6"/>
  <c r="B2229" i="6"/>
  <c r="B2228" i="6"/>
  <c r="B2227" i="6"/>
  <c r="B2226" i="6"/>
  <c r="B2225" i="6"/>
  <c r="B2224" i="6"/>
  <c r="B2223" i="6"/>
  <c r="B2222" i="6"/>
  <c r="B2221" i="6"/>
  <c r="B2220" i="6"/>
  <c r="B2219" i="6"/>
  <c r="B2218" i="6"/>
  <c r="B2217" i="6"/>
  <c r="B2216" i="6"/>
  <c r="B2215" i="6"/>
  <c r="B2214" i="6"/>
  <c r="B2213" i="6"/>
  <c r="B2212" i="6"/>
  <c r="B2211" i="6"/>
  <c r="B2210" i="6"/>
  <c r="B2209" i="6"/>
  <c r="B2208" i="6"/>
  <c r="B2207" i="6"/>
  <c r="B2206" i="6"/>
  <c r="B2205" i="6"/>
  <c r="B2204" i="6"/>
  <c r="B2203" i="6"/>
  <c r="B2202" i="6"/>
  <c r="B2201" i="6"/>
  <c r="B2200" i="6"/>
  <c r="B2199" i="6"/>
  <c r="B2198" i="6"/>
  <c r="B2197" i="6"/>
  <c r="B2196" i="6"/>
  <c r="B2195" i="6"/>
  <c r="B2194" i="6"/>
  <c r="B2193" i="6"/>
  <c r="B2192" i="6"/>
  <c r="B2191" i="6"/>
  <c r="B2190" i="6"/>
  <c r="B2189" i="6"/>
  <c r="B2188" i="6"/>
  <c r="B2187" i="6"/>
  <c r="B2186" i="6"/>
  <c r="B2185" i="6"/>
  <c r="B2184" i="6"/>
  <c r="B2183" i="6"/>
  <c r="B2182" i="6"/>
  <c r="B2181" i="6"/>
  <c r="B2180" i="6"/>
  <c r="B2179" i="6"/>
  <c r="B2178" i="6"/>
  <c r="B2177" i="6"/>
  <c r="B2176" i="6"/>
  <c r="B2175" i="6"/>
  <c r="B2174" i="6"/>
  <c r="B2173" i="6"/>
  <c r="B2172" i="6"/>
  <c r="B2171" i="6"/>
  <c r="B2170" i="6"/>
  <c r="B2169" i="6"/>
  <c r="B2168" i="6"/>
  <c r="B2167" i="6"/>
  <c r="B2166" i="6"/>
  <c r="B2165" i="6"/>
  <c r="B2164" i="6"/>
  <c r="B2163" i="6"/>
  <c r="B2162" i="6"/>
  <c r="B2161" i="6"/>
  <c r="B2160" i="6"/>
  <c r="B2159" i="6"/>
  <c r="B2158" i="6"/>
  <c r="B2157" i="6"/>
  <c r="B2156" i="6"/>
  <c r="B2155" i="6"/>
  <c r="B2154" i="6"/>
  <c r="B2153" i="6"/>
  <c r="B2152" i="6"/>
  <c r="B2151" i="6"/>
  <c r="B2150" i="6"/>
  <c r="B2149" i="6"/>
  <c r="B2148" i="6"/>
  <c r="B2147" i="6"/>
  <c r="B2146" i="6"/>
  <c r="B2145" i="6"/>
  <c r="B2144" i="6"/>
  <c r="B2143" i="6"/>
  <c r="B2142" i="6"/>
  <c r="B2141" i="6"/>
  <c r="B2140" i="6"/>
  <c r="B2139" i="6"/>
  <c r="B2138" i="6"/>
  <c r="B2137" i="6"/>
  <c r="B2136" i="6"/>
  <c r="B2135" i="6"/>
  <c r="B2134" i="6"/>
  <c r="B2133" i="6"/>
  <c r="B2132" i="6"/>
  <c r="B2131" i="6"/>
  <c r="B2130" i="6"/>
  <c r="B2129" i="6"/>
  <c r="B2128" i="6"/>
  <c r="B2127" i="6"/>
  <c r="B2126" i="6"/>
  <c r="B2125" i="6"/>
  <c r="B2124" i="6"/>
  <c r="B2123" i="6"/>
  <c r="B2122" i="6"/>
  <c r="B2121" i="6"/>
  <c r="B2120" i="6"/>
  <c r="B2119" i="6"/>
  <c r="B2118" i="6"/>
  <c r="B2117" i="6"/>
  <c r="B2116" i="6"/>
  <c r="B2115" i="6"/>
  <c r="B2114" i="6"/>
  <c r="B2113" i="6"/>
  <c r="B2112" i="6"/>
  <c r="B2111" i="6"/>
  <c r="B2110" i="6"/>
  <c r="B2109" i="6"/>
  <c r="B2108" i="6"/>
  <c r="B2107" i="6"/>
  <c r="B2106" i="6"/>
  <c r="B2105" i="6"/>
  <c r="B2104" i="6"/>
  <c r="B2103" i="6"/>
  <c r="B2102" i="6"/>
  <c r="B2101" i="6"/>
  <c r="B2100" i="6"/>
  <c r="B2099" i="6"/>
  <c r="B2098" i="6"/>
  <c r="B2097" i="6"/>
  <c r="B2096" i="6"/>
  <c r="B2095" i="6"/>
  <c r="B2094" i="6"/>
  <c r="B2093" i="6"/>
  <c r="B2092" i="6"/>
  <c r="B2091" i="6"/>
  <c r="B2090" i="6"/>
  <c r="B2089" i="6"/>
  <c r="B2088" i="6"/>
  <c r="B2087" i="6"/>
  <c r="B2086" i="6"/>
  <c r="B2085" i="6"/>
  <c r="B2084" i="6"/>
  <c r="B2083" i="6"/>
  <c r="B2082" i="6"/>
  <c r="B2081" i="6"/>
  <c r="B2080" i="6"/>
  <c r="B2079" i="6"/>
  <c r="B2078" i="6"/>
  <c r="B2077" i="6"/>
  <c r="B2076" i="6"/>
  <c r="B2075" i="6"/>
  <c r="B2074" i="6"/>
  <c r="B2073" i="6"/>
  <c r="B2072" i="6"/>
  <c r="B2071" i="6"/>
  <c r="B2070" i="6"/>
  <c r="B2069" i="6"/>
  <c r="B2068" i="6"/>
  <c r="B2067" i="6"/>
  <c r="B2066" i="6"/>
  <c r="B2065" i="6"/>
  <c r="B2064" i="6"/>
  <c r="B2063" i="6"/>
  <c r="B2062" i="6"/>
  <c r="B2061" i="6"/>
  <c r="B2060" i="6"/>
  <c r="B2059" i="6"/>
  <c r="B2058" i="6"/>
  <c r="B2057" i="6"/>
  <c r="B2056" i="6"/>
  <c r="B2055" i="6"/>
  <c r="B2054" i="6"/>
  <c r="B2053" i="6"/>
  <c r="B2052" i="6"/>
  <c r="B2051" i="6"/>
  <c r="B2050" i="6"/>
  <c r="B2049" i="6"/>
  <c r="B2048" i="6"/>
  <c r="B2047" i="6"/>
  <c r="B2046" i="6"/>
  <c r="B2045" i="6"/>
  <c r="B2044" i="6"/>
  <c r="B2043" i="6"/>
  <c r="B2042" i="6"/>
  <c r="B2041" i="6"/>
  <c r="B2040" i="6"/>
  <c r="B2039" i="6"/>
  <c r="B2038" i="6"/>
  <c r="B2037" i="6"/>
  <c r="B2036" i="6"/>
  <c r="B2035" i="6"/>
  <c r="B2034" i="6"/>
  <c r="B2033" i="6"/>
  <c r="B2032" i="6"/>
  <c r="B2031" i="6"/>
  <c r="B2030" i="6"/>
  <c r="B2029" i="6"/>
  <c r="B2028" i="6"/>
  <c r="B2027" i="6"/>
  <c r="B2026" i="6"/>
  <c r="B2025" i="6"/>
  <c r="B2024" i="6"/>
  <c r="B2023" i="6"/>
  <c r="B2022" i="6"/>
  <c r="B2021" i="6"/>
  <c r="B2020" i="6"/>
  <c r="B2019" i="6"/>
  <c r="B2018" i="6"/>
  <c r="B2017" i="6"/>
  <c r="B2016" i="6"/>
  <c r="B2015" i="6"/>
  <c r="B2014" i="6"/>
  <c r="B2013" i="6"/>
  <c r="B2012" i="6"/>
  <c r="B2011" i="6"/>
  <c r="B2010" i="6"/>
  <c r="B2009" i="6"/>
  <c r="B2008" i="6"/>
  <c r="B2007" i="6"/>
  <c r="B2006" i="6"/>
  <c r="B2005" i="6"/>
  <c r="B2004" i="6"/>
  <c r="B2003" i="6"/>
  <c r="B2002" i="6"/>
  <c r="B2001" i="6"/>
  <c r="B2000" i="6"/>
  <c r="B1999" i="6"/>
  <c r="B1998" i="6"/>
  <c r="B1997" i="6"/>
  <c r="B1996" i="6"/>
  <c r="B1995" i="6"/>
  <c r="B1994" i="6"/>
  <c r="B1993" i="6"/>
  <c r="B1992" i="6"/>
  <c r="B1991" i="6"/>
  <c r="B1990" i="6"/>
  <c r="B1989" i="6"/>
  <c r="B1988" i="6"/>
  <c r="B1987" i="6"/>
  <c r="B1986" i="6"/>
  <c r="B1985" i="6"/>
  <c r="B1984" i="6"/>
  <c r="B1983" i="6"/>
  <c r="B1982" i="6"/>
  <c r="B1981" i="6"/>
  <c r="B1980" i="6"/>
  <c r="B1979" i="6"/>
  <c r="B1978" i="6"/>
  <c r="B1977" i="6"/>
  <c r="B1976" i="6"/>
  <c r="B1975" i="6"/>
  <c r="B1974" i="6"/>
  <c r="B1973" i="6"/>
  <c r="B1972" i="6"/>
  <c r="B1971" i="6"/>
  <c r="B1970" i="6"/>
  <c r="B1969" i="6"/>
  <c r="B1968" i="6"/>
  <c r="B1967" i="6"/>
  <c r="B1966" i="6"/>
  <c r="B1965" i="6"/>
  <c r="B1964" i="6"/>
  <c r="B1963" i="6"/>
  <c r="B1962" i="6"/>
  <c r="B1961" i="6"/>
  <c r="B1960" i="6"/>
  <c r="B1959" i="6"/>
  <c r="B1958" i="6"/>
  <c r="B1957" i="6"/>
  <c r="B1956" i="6"/>
  <c r="B1955" i="6"/>
  <c r="B1954" i="6"/>
  <c r="B1953" i="6"/>
  <c r="B1952" i="6"/>
  <c r="B1951" i="6"/>
  <c r="B1950" i="6"/>
  <c r="B1949" i="6"/>
  <c r="B1948" i="6"/>
  <c r="B1947" i="6"/>
  <c r="B1946" i="6"/>
  <c r="B1945" i="6"/>
  <c r="B1944" i="6"/>
  <c r="B1943" i="6"/>
  <c r="B1942" i="6"/>
  <c r="B1941" i="6"/>
  <c r="B1940" i="6"/>
  <c r="B1939" i="6"/>
  <c r="B1938" i="6"/>
  <c r="B1937" i="6"/>
  <c r="B1936" i="6"/>
  <c r="B1935" i="6"/>
  <c r="B1934" i="6"/>
  <c r="B1933" i="6"/>
  <c r="B1932" i="6"/>
  <c r="B1931" i="6"/>
  <c r="B1930" i="6"/>
  <c r="B1929" i="6"/>
  <c r="B1928" i="6"/>
  <c r="B1927" i="6"/>
  <c r="B1926" i="6"/>
  <c r="B1925" i="6"/>
  <c r="B1924" i="6"/>
  <c r="B1923" i="6"/>
  <c r="B1922" i="6"/>
  <c r="B1921" i="6"/>
  <c r="B1920" i="6"/>
  <c r="B1919" i="6"/>
  <c r="B1918" i="6"/>
  <c r="B1917" i="6"/>
  <c r="B1916" i="6"/>
  <c r="B1915" i="6"/>
  <c r="B1914" i="6"/>
  <c r="B1913" i="6"/>
  <c r="B1912" i="6"/>
  <c r="B1911" i="6"/>
  <c r="B1910" i="6"/>
  <c r="B1909" i="6"/>
  <c r="B1908" i="6"/>
  <c r="B1907" i="6"/>
  <c r="B1906" i="6"/>
  <c r="B1905" i="6"/>
  <c r="B1904" i="6"/>
  <c r="B1903" i="6"/>
  <c r="B1902" i="6"/>
  <c r="B1901" i="6"/>
  <c r="B1900" i="6"/>
  <c r="B1899" i="6"/>
  <c r="B1898" i="6"/>
  <c r="B1897" i="6"/>
  <c r="B1896" i="6"/>
  <c r="B1895" i="6"/>
  <c r="B1894" i="6"/>
  <c r="B1893" i="6"/>
  <c r="B1892" i="6"/>
  <c r="B1891" i="6"/>
  <c r="B1890" i="6"/>
  <c r="B1889" i="6"/>
  <c r="B1888" i="6"/>
  <c r="B1887" i="6"/>
  <c r="B1886" i="6"/>
  <c r="B1885" i="6"/>
  <c r="B1884" i="6"/>
  <c r="B1883" i="6"/>
  <c r="B1882" i="6"/>
  <c r="B1881" i="6"/>
  <c r="B1880" i="6"/>
  <c r="B1879" i="6"/>
  <c r="B1878" i="6"/>
  <c r="B1877" i="6"/>
  <c r="B1876" i="6"/>
  <c r="B1875" i="6"/>
  <c r="B1874" i="6"/>
  <c r="B1873" i="6"/>
  <c r="B1872" i="6"/>
  <c r="B1871" i="6"/>
  <c r="B1870" i="6"/>
  <c r="B1869" i="6"/>
  <c r="B1868" i="6"/>
  <c r="B1867" i="6"/>
  <c r="B1866" i="6"/>
  <c r="B1865" i="6"/>
  <c r="B1864" i="6"/>
  <c r="B1863" i="6"/>
  <c r="B1862" i="6"/>
  <c r="B1861" i="6"/>
  <c r="B1860" i="6"/>
  <c r="B1859" i="6"/>
  <c r="B1858" i="6"/>
  <c r="B1857" i="6"/>
  <c r="B1856" i="6"/>
  <c r="B1855" i="6"/>
  <c r="B1854" i="6"/>
  <c r="B1853" i="6"/>
  <c r="B1852" i="6"/>
  <c r="B1851" i="6"/>
  <c r="B1850" i="6"/>
  <c r="B1849" i="6"/>
  <c r="B1848" i="6"/>
  <c r="B1847" i="6"/>
  <c r="B1846" i="6"/>
  <c r="B1845" i="6"/>
  <c r="B1844" i="6"/>
  <c r="B1843" i="6"/>
  <c r="B1842" i="6"/>
  <c r="B1841" i="6"/>
  <c r="B1840" i="6"/>
  <c r="B1839" i="6"/>
  <c r="B1838" i="6"/>
  <c r="B1837" i="6"/>
  <c r="B1836" i="6"/>
  <c r="B1835" i="6"/>
  <c r="B1834" i="6"/>
  <c r="B1833" i="6"/>
  <c r="B1832" i="6"/>
  <c r="B1831" i="6"/>
  <c r="B1830" i="6"/>
  <c r="B1829" i="6"/>
  <c r="B1828" i="6"/>
  <c r="B1827" i="6"/>
  <c r="B1826" i="6"/>
  <c r="B1825" i="6"/>
  <c r="B1824" i="6"/>
  <c r="B1823" i="6"/>
  <c r="B1822" i="6"/>
  <c r="B1821" i="6"/>
  <c r="B1820" i="6"/>
  <c r="B1819" i="6"/>
  <c r="B1818" i="6"/>
  <c r="B1817" i="6"/>
  <c r="B1816" i="6"/>
  <c r="B1815" i="6"/>
  <c r="B1814" i="6"/>
  <c r="B1813" i="6"/>
  <c r="B1812" i="6"/>
  <c r="B1811" i="6"/>
  <c r="B1810" i="6"/>
  <c r="B1809" i="6"/>
  <c r="B1808" i="6"/>
  <c r="B1807" i="6"/>
  <c r="B1806" i="6"/>
  <c r="B1805" i="6"/>
  <c r="B1804" i="6"/>
  <c r="B1803" i="6"/>
  <c r="B1802" i="6"/>
  <c r="B1801" i="6"/>
  <c r="B1800" i="6"/>
  <c r="B1799" i="6"/>
  <c r="B1798" i="6"/>
  <c r="B1797" i="6"/>
  <c r="B1796" i="6"/>
  <c r="B1795" i="6"/>
  <c r="B1794" i="6"/>
  <c r="B1793" i="6"/>
  <c r="B1792" i="6"/>
  <c r="B1791" i="6"/>
  <c r="B1790" i="6"/>
  <c r="B1789" i="6"/>
  <c r="B1788" i="6"/>
  <c r="B1787" i="6"/>
  <c r="B1786" i="6"/>
  <c r="B1785" i="6"/>
  <c r="B1784" i="6"/>
  <c r="B1783" i="6"/>
  <c r="B1782" i="6"/>
  <c r="B1781" i="6"/>
  <c r="B1780" i="6"/>
  <c r="B1779" i="6"/>
  <c r="B1778" i="6"/>
  <c r="B1777" i="6"/>
  <c r="B1776" i="6"/>
  <c r="B1775" i="6"/>
  <c r="B1774" i="6"/>
  <c r="B1773" i="6"/>
  <c r="B1772" i="6"/>
  <c r="B1771" i="6"/>
  <c r="B1770" i="6"/>
  <c r="B1769" i="6"/>
  <c r="B1768" i="6"/>
  <c r="B1767" i="6"/>
  <c r="B1766" i="6"/>
  <c r="B1765" i="6"/>
  <c r="B1764" i="6"/>
  <c r="B1763" i="6"/>
  <c r="B1762" i="6"/>
  <c r="B1761" i="6"/>
  <c r="B1760" i="6"/>
  <c r="B1759" i="6"/>
  <c r="B1758" i="6"/>
  <c r="B1757" i="6"/>
  <c r="B1756" i="6"/>
  <c r="B1755" i="6"/>
  <c r="B1754" i="6"/>
  <c r="B1753" i="6"/>
  <c r="B1752" i="6"/>
  <c r="B1751" i="6"/>
  <c r="B1750" i="6"/>
  <c r="B1749" i="6"/>
  <c r="B1748" i="6"/>
  <c r="B1747" i="6"/>
  <c r="B1746" i="6"/>
  <c r="B1745" i="6"/>
  <c r="B1744" i="6"/>
  <c r="B1743" i="6"/>
  <c r="B1742" i="6"/>
  <c r="B1741" i="6"/>
  <c r="B1740" i="6"/>
  <c r="B1739" i="6"/>
  <c r="B1738" i="6"/>
  <c r="B1737" i="6"/>
  <c r="B1736" i="6"/>
  <c r="B1735" i="6"/>
  <c r="B1734" i="6"/>
  <c r="B1733" i="6"/>
  <c r="B1732" i="6"/>
  <c r="B1731" i="6"/>
  <c r="B1730" i="6"/>
  <c r="B1729" i="6"/>
  <c r="B1728" i="6"/>
  <c r="B1727" i="6"/>
  <c r="B1726" i="6"/>
  <c r="B1725" i="6"/>
  <c r="B1724" i="6"/>
  <c r="B1723" i="6"/>
  <c r="B1722" i="6"/>
  <c r="B1721" i="6"/>
  <c r="B1720" i="6"/>
  <c r="B1719" i="6"/>
  <c r="B1718" i="6"/>
  <c r="B1717" i="6"/>
  <c r="B1716" i="6"/>
  <c r="B1715" i="6"/>
  <c r="B1714" i="6"/>
  <c r="B1713" i="6"/>
  <c r="B1712" i="6"/>
  <c r="B1711" i="6"/>
  <c r="B1710" i="6"/>
  <c r="B1709" i="6"/>
  <c r="B1708" i="6"/>
  <c r="B1707" i="6"/>
  <c r="B1706" i="6"/>
  <c r="B1705" i="6"/>
  <c r="B1704" i="6"/>
  <c r="B1703" i="6"/>
  <c r="B1702" i="6"/>
  <c r="B1701" i="6"/>
  <c r="B1700" i="6"/>
  <c r="B1699" i="6"/>
  <c r="B1698" i="6"/>
  <c r="B1697" i="6"/>
  <c r="B1696" i="6"/>
  <c r="B1695" i="6"/>
  <c r="B1694" i="6"/>
  <c r="B1693" i="6"/>
  <c r="B1692" i="6"/>
  <c r="B1691" i="6"/>
  <c r="B1690" i="6"/>
  <c r="B1689" i="6"/>
  <c r="B1688" i="6"/>
  <c r="B1687" i="6"/>
  <c r="B1686" i="6"/>
  <c r="B1685" i="6"/>
  <c r="B1684" i="6"/>
  <c r="B1683" i="6"/>
  <c r="B1682" i="6"/>
  <c r="B1681" i="6"/>
  <c r="B1680" i="6"/>
  <c r="B1679" i="6"/>
  <c r="B1678" i="6"/>
  <c r="B1677" i="6"/>
  <c r="B1676" i="6"/>
  <c r="B1675" i="6"/>
  <c r="B1674" i="6"/>
  <c r="B1673" i="6"/>
  <c r="B1672" i="6"/>
  <c r="B1671" i="6"/>
  <c r="B1670" i="6"/>
  <c r="B1669" i="6"/>
  <c r="B1668" i="6"/>
  <c r="B1667" i="6"/>
  <c r="B1666" i="6"/>
  <c r="B1665" i="6"/>
  <c r="B1664" i="6"/>
  <c r="B1663" i="6"/>
  <c r="B1662" i="6"/>
  <c r="B1661" i="6"/>
  <c r="B1660" i="6"/>
  <c r="B1659" i="6"/>
  <c r="B1658" i="6"/>
  <c r="B1657" i="6"/>
  <c r="B1656" i="6"/>
  <c r="B1655" i="6"/>
  <c r="B1654" i="6"/>
  <c r="B1653" i="6"/>
  <c r="B1652" i="6"/>
  <c r="B1651" i="6"/>
  <c r="B1650" i="6"/>
  <c r="B1649" i="6"/>
  <c r="B1648" i="6"/>
  <c r="B1647" i="6"/>
  <c r="B1646" i="6"/>
  <c r="B1645" i="6"/>
  <c r="B1644" i="6"/>
  <c r="B1643" i="6"/>
  <c r="B1642" i="6"/>
  <c r="B1641" i="6"/>
  <c r="B1640" i="6"/>
  <c r="B1639" i="6"/>
  <c r="B1638" i="6"/>
  <c r="B1637" i="6"/>
  <c r="B1636" i="6"/>
  <c r="B1635" i="6"/>
  <c r="B1634" i="6"/>
  <c r="B1633" i="6"/>
  <c r="B1632" i="6"/>
  <c r="B1631" i="6"/>
  <c r="B1630" i="6"/>
  <c r="B1629" i="6"/>
  <c r="B1628" i="6"/>
  <c r="B1627" i="6"/>
  <c r="B1626" i="6"/>
  <c r="B1625" i="6"/>
  <c r="B1624" i="6"/>
  <c r="B1623" i="6"/>
  <c r="B1622" i="6"/>
  <c r="B1621" i="6"/>
  <c r="B1620" i="6"/>
  <c r="B1619" i="6"/>
  <c r="B1618" i="6"/>
  <c r="B1617" i="6"/>
  <c r="B1616" i="6"/>
  <c r="B1615" i="6"/>
  <c r="B1614" i="6"/>
  <c r="B1613" i="6"/>
  <c r="B1612" i="6"/>
  <c r="B1611" i="6"/>
  <c r="B1610" i="6"/>
  <c r="B1609" i="6"/>
  <c r="B1608" i="6"/>
  <c r="B1607" i="6"/>
  <c r="B1606" i="6"/>
  <c r="B1605" i="6"/>
  <c r="B1604" i="6"/>
  <c r="B1603" i="6"/>
  <c r="B1602" i="6"/>
  <c r="B1601" i="6"/>
  <c r="B1600" i="6"/>
  <c r="B1599" i="6"/>
  <c r="B1598" i="6"/>
  <c r="B1597" i="6"/>
  <c r="B1596" i="6"/>
  <c r="B1595" i="6"/>
  <c r="B1594" i="6"/>
  <c r="B1593" i="6"/>
  <c r="B1592" i="6"/>
  <c r="B1591" i="6"/>
  <c r="B1590" i="6"/>
  <c r="B1589" i="6"/>
  <c r="B1588" i="6"/>
  <c r="B1587" i="6"/>
  <c r="B1586" i="6"/>
  <c r="B1585" i="6"/>
  <c r="B1584" i="6"/>
  <c r="B1583" i="6"/>
  <c r="B1582" i="6"/>
  <c r="B1581" i="6"/>
  <c r="B1580" i="6"/>
  <c r="B1579" i="6"/>
  <c r="B1578" i="6"/>
  <c r="B1577" i="6"/>
  <c r="B1576" i="6"/>
  <c r="B1575" i="6"/>
  <c r="B1574" i="6"/>
  <c r="B1573" i="6"/>
  <c r="B1572" i="6"/>
  <c r="B1571" i="6"/>
  <c r="B1570" i="6"/>
  <c r="B1569" i="6"/>
  <c r="B1568" i="6"/>
  <c r="B1567" i="6"/>
  <c r="B1566" i="6"/>
  <c r="B1565" i="6"/>
  <c r="B1564" i="6"/>
  <c r="B1563" i="6"/>
  <c r="B1562" i="6"/>
  <c r="B1561" i="6"/>
  <c r="B1560" i="6"/>
  <c r="B1559" i="6"/>
  <c r="B1558" i="6"/>
  <c r="B1557" i="6"/>
  <c r="B1556" i="6"/>
  <c r="B1555" i="6"/>
  <c r="B1554" i="6"/>
  <c r="B1553" i="6"/>
  <c r="B1552" i="6"/>
  <c r="B1551" i="6"/>
  <c r="B1550" i="6"/>
  <c r="B1549" i="6"/>
  <c r="B1548" i="6"/>
  <c r="B1547" i="6"/>
  <c r="B1546" i="6"/>
  <c r="B1545" i="6"/>
  <c r="B1544" i="6"/>
  <c r="B1543" i="6"/>
  <c r="B1542" i="6"/>
  <c r="B1541" i="6"/>
  <c r="B1540" i="6"/>
  <c r="B1539" i="6"/>
  <c r="B1538" i="6"/>
  <c r="B1537" i="6"/>
  <c r="B1536" i="6"/>
  <c r="B1535" i="6"/>
  <c r="B1534" i="6"/>
  <c r="B1533" i="6"/>
  <c r="B1532" i="6"/>
  <c r="B1531" i="6"/>
  <c r="B1530" i="6"/>
  <c r="B1529" i="6"/>
  <c r="B1528" i="6"/>
  <c r="B1527" i="6"/>
  <c r="B1526" i="6"/>
  <c r="B1525" i="6"/>
  <c r="B1524" i="6"/>
  <c r="B1523" i="6"/>
  <c r="B1522" i="6"/>
  <c r="B1521" i="6"/>
  <c r="B1520" i="6"/>
  <c r="B1519" i="6"/>
  <c r="B1518" i="6"/>
  <c r="B1517" i="6"/>
  <c r="B1516" i="6"/>
  <c r="B1515" i="6"/>
  <c r="B1514" i="6"/>
  <c r="B1513" i="6"/>
  <c r="B1512" i="6"/>
  <c r="B1511" i="6"/>
  <c r="B1510" i="6"/>
  <c r="B1509" i="6"/>
  <c r="B1508" i="6"/>
  <c r="B1507" i="6"/>
  <c r="B1506" i="6"/>
  <c r="B1505" i="6"/>
  <c r="B1504" i="6"/>
  <c r="B1503" i="6"/>
  <c r="B1502" i="6"/>
  <c r="B1501" i="6"/>
  <c r="B1500" i="6"/>
  <c r="B1499" i="6"/>
  <c r="B1498" i="6"/>
  <c r="B1497" i="6"/>
  <c r="B1496" i="6"/>
  <c r="B1495" i="6"/>
  <c r="B1494" i="6"/>
  <c r="B1493" i="6"/>
  <c r="B1492" i="6"/>
  <c r="B1491" i="6"/>
  <c r="B1490" i="6"/>
  <c r="B1489" i="6"/>
  <c r="B1488" i="6"/>
  <c r="B1487" i="6"/>
  <c r="B1486" i="6"/>
  <c r="B1485" i="6"/>
  <c r="B1484" i="6"/>
  <c r="B1483" i="6"/>
  <c r="B1482" i="6"/>
  <c r="B1481" i="6"/>
  <c r="B1480" i="6"/>
  <c r="B1479" i="6"/>
  <c r="B1478" i="6"/>
  <c r="B1477" i="6"/>
  <c r="B1476" i="6"/>
  <c r="B1475" i="6"/>
  <c r="B1474" i="6"/>
  <c r="B1473" i="6"/>
  <c r="B1472" i="6"/>
  <c r="B1471" i="6"/>
  <c r="B1470" i="6"/>
  <c r="B1469" i="6"/>
  <c r="B1468" i="6"/>
  <c r="B1467" i="6"/>
  <c r="B1466" i="6"/>
  <c r="B1465" i="6"/>
  <c r="B1464" i="6"/>
  <c r="B1463" i="6"/>
  <c r="B1462" i="6"/>
  <c r="B1461" i="6"/>
  <c r="B1460" i="6"/>
  <c r="B1459" i="6"/>
  <c r="B1458" i="6"/>
  <c r="B1457" i="6"/>
  <c r="B1456" i="6"/>
  <c r="B1455" i="6"/>
  <c r="B1454" i="6"/>
  <c r="B1453" i="6"/>
  <c r="B1452" i="6"/>
  <c r="B1451" i="6"/>
  <c r="B1450" i="6"/>
  <c r="B1449" i="6"/>
  <c r="B1448" i="6"/>
  <c r="B1447" i="6"/>
  <c r="B1446" i="6"/>
  <c r="B1445" i="6"/>
  <c r="B1444" i="6"/>
  <c r="B1443" i="6"/>
  <c r="B1442" i="6"/>
  <c r="B1441" i="6"/>
  <c r="B1440" i="6"/>
  <c r="B1439" i="6"/>
  <c r="B1438" i="6"/>
  <c r="B1437" i="6"/>
  <c r="B1436" i="6"/>
  <c r="B1435" i="6"/>
  <c r="B1434" i="6"/>
  <c r="B1433" i="6"/>
  <c r="B1432" i="6"/>
  <c r="B1431" i="6"/>
  <c r="B1430" i="6"/>
  <c r="B1429" i="6"/>
  <c r="B1428" i="6"/>
  <c r="B1427" i="6"/>
  <c r="B1426" i="6"/>
  <c r="B1425" i="6"/>
  <c r="B1424" i="6"/>
  <c r="B1423" i="6"/>
  <c r="B1422" i="6"/>
  <c r="B1421" i="6"/>
  <c r="B1420" i="6"/>
  <c r="B1419" i="6"/>
  <c r="B1418" i="6"/>
  <c r="B1417" i="6"/>
  <c r="B1416" i="6"/>
  <c r="B1415" i="6"/>
  <c r="B1414" i="6"/>
  <c r="B1413" i="6"/>
  <c r="B1412" i="6"/>
  <c r="B1411" i="6"/>
  <c r="B1410" i="6"/>
  <c r="B1409" i="6"/>
  <c r="B1408" i="6"/>
  <c r="B1407" i="6"/>
  <c r="B1406" i="6"/>
  <c r="B1405" i="6"/>
  <c r="B1404" i="6"/>
  <c r="B1403" i="6"/>
  <c r="B1402" i="6"/>
  <c r="B1401" i="6"/>
  <c r="B1400" i="6"/>
  <c r="B1399" i="6"/>
  <c r="B1398" i="6"/>
  <c r="B1397" i="6"/>
  <c r="B1396" i="6"/>
  <c r="B1395" i="6"/>
  <c r="B1394" i="6"/>
  <c r="B1393" i="6"/>
  <c r="B1392" i="6"/>
  <c r="B1391" i="6"/>
  <c r="B1390" i="6"/>
  <c r="B1389" i="6"/>
  <c r="B1388" i="6"/>
  <c r="B1387" i="6"/>
  <c r="B1386" i="6"/>
  <c r="B1385" i="6"/>
  <c r="B1384" i="6"/>
  <c r="B1383" i="6"/>
  <c r="B1382" i="6"/>
  <c r="B1381" i="6"/>
  <c r="B1380" i="6"/>
  <c r="B1379" i="6"/>
  <c r="B1378" i="6"/>
  <c r="B1377" i="6"/>
  <c r="B1376" i="6"/>
  <c r="B1375" i="6"/>
  <c r="B1374" i="6"/>
  <c r="B1373" i="6"/>
  <c r="B1372" i="6"/>
  <c r="B1371" i="6"/>
  <c r="B1370" i="6"/>
  <c r="B1369" i="6"/>
  <c r="B1368" i="6"/>
  <c r="B1367" i="6"/>
  <c r="B1366" i="6"/>
  <c r="B1365" i="6"/>
  <c r="B1364" i="6"/>
  <c r="B1363" i="6"/>
  <c r="B1362" i="6"/>
  <c r="B1361" i="6"/>
  <c r="B1360" i="6"/>
  <c r="B1359" i="6"/>
  <c r="B1358" i="6"/>
  <c r="B1357" i="6"/>
  <c r="B1356" i="6"/>
  <c r="B1355" i="6"/>
  <c r="B1354" i="6"/>
  <c r="B1353" i="6"/>
  <c r="B1352" i="6"/>
  <c r="B1351" i="6"/>
  <c r="B1350" i="6"/>
  <c r="B1349" i="6"/>
  <c r="B1348" i="6"/>
  <c r="B1347" i="6"/>
  <c r="B1346" i="6"/>
  <c r="B1345" i="6"/>
  <c r="B1344" i="6"/>
  <c r="B1343" i="6"/>
  <c r="B1342" i="6"/>
  <c r="B1341" i="6"/>
  <c r="B1340" i="6"/>
  <c r="B1339" i="6"/>
  <c r="B1338" i="6"/>
  <c r="B1337" i="6"/>
  <c r="B1336" i="6"/>
  <c r="B1335" i="6"/>
  <c r="B1334" i="6"/>
  <c r="B1333" i="6"/>
  <c r="B1332" i="6"/>
  <c r="B1331" i="6"/>
  <c r="B1330" i="6"/>
  <c r="B1329" i="6"/>
  <c r="B1328" i="6"/>
  <c r="B1327" i="6"/>
  <c r="B1326" i="6"/>
  <c r="B1325" i="6"/>
  <c r="B1324" i="6"/>
  <c r="B1323" i="6"/>
  <c r="B1322" i="6"/>
  <c r="B1321" i="6"/>
  <c r="B1320" i="6"/>
  <c r="B1319" i="6"/>
  <c r="B1318" i="6"/>
  <c r="B1317" i="6"/>
  <c r="B1316" i="6"/>
  <c r="B1315" i="6"/>
  <c r="B1314" i="6"/>
  <c r="B1313" i="6"/>
  <c r="B1312" i="6"/>
  <c r="B1311" i="6"/>
  <c r="B1310" i="6"/>
  <c r="B1309" i="6"/>
  <c r="B1308" i="6"/>
  <c r="B1307" i="6"/>
  <c r="B1306" i="6"/>
  <c r="B1305" i="6"/>
  <c r="B1304" i="6"/>
  <c r="B1303" i="6"/>
  <c r="B1302" i="6"/>
  <c r="B1301" i="6"/>
  <c r="B1300" i="6"/>
  <c r="B1299" i="6"/>
  <c r="B1298" i="6"/>
  <c r="B1297" i="6"/>
  <c r="B1296" i="6"/>
  <c r="B1295" i="6"/>
  <c r="B1294" i="6"/>
  <c r="B1293" i="6"/>
  <c r="B1292" i="6"/>
  <c r="B1291" i="6"/>
  <c r="B1290" i="6"/>
  <c r="B1289" i="6"/>
  <c r="B1288" i="6"/>
  <c r="B1287" i="6"/>
  <c r="B1286" i="6"/>
  <c r="B1285" i="6"/>
  <c r="B1284" i="6"/>
  <c r="B1283" i="6"/>
  <c r="B1282" i="6"/>
  <c r="B1281" i="6"/>
  <c r="B1280" i="6"/>
  <c r="B1279" i="6"/>
  <c r="B1278" i="6"/>
  <c r="B1277" i="6"/>
  <c r="B1276" i="6"/>
  <c r="B1275" i="6"/>
  <c r="B1274" i="6"/>
  <c r="B1273" i="6"/>
  <c r="B1272" i="6"/>
  <c r="B1271" i="6"/>
  <c r="B1270" i="6"/>
  <c r="B1269" i="6"/>
  <c r="B1268" i="6"/>
  <c r="B1267" i="6"/>
  <c r="B1266" i="6"/>
  <c r="B1265" i="6"/>
  <c r="B1264" i="6"/>
  <c r="B1263" i="6"/>
  <c r="B1262" i="6"/>
  <c r="B1261" i="6"/>
  <c r="B1260" i="6"/>
  <c r="B1259" i="6"/>
  <c r="B1258" i="6"/>
  <c r="B1257" i="6"/>
  <c r="B1256" i="6"/>
  <c r="B1255" i="6"/>
  <c r="B1254" i="6"/>
  <c r="B1253" i="6"/>
  <c r="B1252" i="6"/>
  <c r="B1251" i="6"/>
  <c r="B1250" i="6"/>
  <c r="B1249" i="6"/>
  <c r="B1248" i="6"/>
  <c r="B1247" i="6"/>
  <c r="B1246" i="6"/>
  <c r="B1245" i="6"/>
  <c r="B1244" i="6"/>
  <c r="B1243" i="6"/>
  <c r="B1242" i="6"/>
  <c r="B1241" i="6"/>
  <c r="B1240" i="6"/>
  <c r="B1239" i="6"/>
  <c r="B1238" i="6"/>
  <c r="B1237" i="6"/>
  <c r="B1236" i="6"/>
  <c r="B1235" i="6"/>
  <c r="B1234" i="6"/>
  <c r="B1233" i="6"/>
  <c r="B1232" i="6"/>
  <c r="B1231" i="6"/>
  <c r="B1230" i="6"/>
  <c r="B1229" i="6"/>
  <c r="B1228" i="6"/>
  <c r="B1227" i="6"/>
  <c r="B1226" i="6"/>
  <c r="B1225" i="6"/>
  <c r="B1224" i="6"/>
  <c r="B1223" i="6"/>
  <c r="B1222" i="6"/>
  <c r="B1221" i="6"/>
  <c r="B1220" i="6"/>
  <c r="B1219" i="6"/>
  <c r="B1218" i="6"/>
  <c r="B1217" i="6"/>
  <c r="B1216" i="6"/>
  <c r="B1215" i="6"/>
  <c r="B1214" i="6"/>
  <c r="B1213" i="6"/>
  <c r="B1212" i="6"/>
  <c r="B1211" i="6"/>
  <c r="B1210" i="6"/>
  <c r="B1209" i="6"/>
  <c r="B1208" i="6"/>
  <c r="B1207" i="6"/>
  <c r="B1206" i="6"/>
  <c r="B1205" i="6"/>
  <c r="B1204" i="6"/>
  <c r="B1203" i="6"/>
  <c r="B1202" i="6"/>
  <c r="B1201" i="6"/>
  <c r="B1200" i="6"/>
  <c r="B1199" i="6"/>
  <c r="B1198" i="6"/>
  <c r="B1197" i="6"/>
  <c r="B1196" i="6"/>
  <c r="B1195" i="6"/>
  <c r="B1194" i="6"/>
  <c r="B1193" i="6"/>
  <c r="B1192" i="6"/>
  <c r="B1191" i="6"/>
  <c r="B1190" i="6"/>
  <c r="B1189" i="6"/>
  <c r="B1188" i="6"/>
  <c r="B1187" i="6"/>
  <c r="B1186" i="6"/>
  <c r="B1185" i="6"/>
  <c r="B1184" i="6"/>
  <c r="B1183" i="6"/>
  <c r="B1182" i="6"/>
  <c r="B1181" i="6"/>
  <c r="B1180" i="6"/>
  <c r="B1179" i="6"/>
  <c r="B1178" i="6"/>
  <c r="B1177" i="6"/>
  <c r="B1176" i="6"/>
  <c r="B1175" i="6"/>
  <c r="B1174" i="6"/>
  <c r="B1173" i="6"/>
  <c r="B1172" i="6"/>
  <c r="B1171" i="6"/>
  <c r="B1170" i="6"/>
  <c r="B1169" i="6"/>
  <c r="B1168" i="6"/>
  <c r="B1167" i="6"/>
  <c r="B1166" i="6"/>
  <c r="B1165" i="6"/>
  <c r="B1164" i="6"/>
  <c r="B1163" i="6"/>
  <c r="B1162" i="6"/>
  <c r="B1161" i="6"/>
  <c r="B1160" i="6"/>
  <c r="B1159" i="6"/>
  <c r="B1158" i="6"/>
  <c r="B1157" i="6"/>
  <c r="B1156" i="6"/>
  <c r="B1155" i="6"/>
  <c r="B1154" i="6"/>
  <c r="B1153" i="6"/>
  <c r="B1152" i="6"/>
  <c r="B1151" i="6"/>
  <c r="B1150" i="6"/>
  <c r="B1149" i="6"/>
  <c r="B1148" i="6"/>
  <c r="B1147" i="6"/>
  <c r="B1146" i="6"/>
  <c r="B1145" i="6"/>
  <c r="B1144" i="6"/>
  <c r="B1143" i="6"/>
  <c r="B1142" i="6"/>
  <c r="B1141" i="6"/>
  <c r="B1140" i="6"/>
  <c r="B1139" i="6"/>
  <c r="B1138" i="6"/>
  <c r="B1137" i="6"/>
  <c r="B1136" i="6"/>
  <c r="B1135" i="6"/>
  <c r="B1134" i="6"/>
  <c r="B1133" i="6"/>
  <c r="B1132" i="6"/>
  <c r="B1131" i="6"/>
  <c r="B1130" i="6"/>
  <c r="B1129" i="6"/>
  <c r="B1128" i="6"/>
  <c r="B1127" i="6"/>
  <c r="B1126" i="6"/>
  <c r="B1125" i="6"/>
  <c r="B1124" i="6"/>
  <c r="B1123" i="6"/>
  <c r="B1122" i="6"/>
  <c r="B1121" i="6"/>
  <c r="B1120" i="6"/>
  <c r="B1119" i="6"/>
  <c r="B1118" i="6"/>
  <c r="B1117" i="6"/>
  <c r="B1116" i="6"/>
  <c r="B1115" i="6"/>
  <c r="B1114" i="6"/>
  <c r="B1113" i="6"/>
  <c r="B1112" i="6"/>
  <c r="B1111" i="6"/>
  <c r="B1110" i="6"/>
  <c r="B1109" i="6"/>
  <c r="B1108" i="6"/>
  <c r="B1107" i="6"/>
  <c r="B1106" i="6"/>
  <c r="B1105" i="6"/>
  <c r="B1104" i="6"/>
  <c r="B1103" i="6"/>
  <c r="B1102" i="6"/>
  <c r="B1101" i="6"/>
  <c r="B1100" i="6"/>
  <c r="B1099" i="6"/>
  <c r="B1098" i="6"/>
  <c r="B1097" i="6"/>
  <c r="B1096" i="6"/>
  <c r="B1095" i="6"/>
  <c r="B1094" i="6"/>
  <c r="B1093" i="6"/>
  <c r="B1092" i="6"/>
  <c r="B1091" i="6"/>
  <c r="B1090" i="6"/>
  <c r="B1089" i="6"/>
  <c r="B1088" i="6"/>
  <c r="B1087" i="6"/>
  <c r="B1086" i="6"/>
  <c r="B1085" i="6"/>
  <c r="B1084" i="6"/>
  <c r="B1083" i="6"/>
  <c r="B1082" i="6"/>
  <c r="B1081" i="6"/>
  <c r="B1080" i="6"/>
  <c r="B1079" i="6"/>
  <c r="B1078" i="6"/>
  <c r="B1077" i="6"/>
  <c r="B1076" i="6"/>
  <c r="B1075" i="6"/>
  <c r="B1074" i="6"/>
  <c r="B1073" i="6"/>
  <c r="B1072" i="6"/>
  <c r="B1071" i="6"/>
  <c r="B1070" i="6"/>
  <c r="B1069" i="6"/>
  <c r="B1068" i="6"/>
  <c r="B1067" i="6"/>
  <c r="B1066" i="6"/>
  <c r="B1065" i="6"/>
  <c r="B1064" i="6"/>
  <c r="B1063" i="6"/>
  <c r="B1062" i="6"/>
  <c r="B1061" i="6"/>
  <c r="B1060" i="6"/>
  <c r="B1059" i="6"/>
  <c r="B1058" i="6"/>
  <c r="B1057" i="6"/>
  <c r="B1056" i="6"/>
  <c r="B1055" i="6"/>
  <c r="B1054" i="6"/>
  <c r="B1053" i="6"/>
  <c r="B1052" i="6"/>
  <c r="B1051" i="6"/>
  <c r="B1050" i="6"/>
  <c r="B1049" i="6"/>
  <c r="B1048" i="6"/>
  <c r="B1047" i="6"/>
  <c r="B1046" i="6"/>
  <c r="B1045" i="6"/>
  <c r="B1044" i="6"/>
  <c r="B1043" i="6"/>
  <c r="B1042" i="6"/>
  <c r="B1041" i="6"/>
  <c r="B1040" i="6"/>
  <c r="B1039" i="6"/>
  <c r="B1038" i="6"/>
  <c r="B1037" i="6"/>
  <c r="B1036" i="6"/>
  <c r="B1035" i="6"/>
  <c r="B1034" i="6"/>
  <c r="B1033" i="6"/>
  <c r="B1032" i="6"/>
  <c r="B1031" i="6"/>
  <c r="B1030" i="6"/>
  <c r="B1029" i="6"/>
  <c r="B1028" i="6"/>
  <c r="B1027" i="6"/>
  <c r="B1026" i="6"/>
  <c r="B1025" i="6"/>
  <c r="B1024" i="6"/>
  <c r="B1023" i="6"/>
  <c r="B1022" i="6"/>
  <c r="B1021" i="6"/>
  <c r="B1020" i="6"/>
  <c r="B1019" i="6"/>
  <c r="B1018" i="6"/>
  <c r="B1017" i="6"/>
  <c r="B1016" i="6"/>
  <c r="B1015" i="6"/>
  <c r="B1014" i="6"/>
  <c r="B1013" i="6"/>
  <c r="B1012" i="6"/>
  <c r="B1011" i="6"/>
  <c r="B1010" i="6"/>
  <c r="B1009" i="6"/>
  <c r="B1008" i="6"/>
  <c r="B1007" i="6"/>
  <c r="B1006" i="6"/>
  <c r="B1005" i="6"/>
  <c r="B1004" i="6"/>
  <c r="B1003" i="6"/>
  <c r="B1002" i="6"/>
  <c r="B1001" i="6"/>
  <c r="B1000" i="6"/>
  <c r="B999" i="6"/>
  <c r="B998" i="6"/>
  <c r="B997" i="6"/>
  <c r="B996" i="6"/>
  <c r="B995" i="6"/>
  <c r="B994" i="6"/>
  <c r="B993" i="6"/>
  <c r="B992" i="6"/>
  <c r="B991" i="6"/>
  <c r="B990" i="6"/>
  <c r="B989" i="6"/>
  <c r="B988" i="6"/>
  <c r="B987" i="6"/>
  <c r="B986" i="6"/>
  <c r="B985" i="6"/>
  <c r="B984" i="6"/>
  <c r="B983" i="6"/>
  <c r="B982" i="6"/>
  <c r="B981" i="6"/>
  <c r="B980" i="6"/>
  <c r="B979" i="6"/>
  <c r="B978" i="6"/>
  <c r="B977" i="6"/>
  <c r="B976" i="6"/>
  <c r="B975" i="6"/>
  <c r="B974" i="6"/>
  <c r="B973" i="6"/>
  <c r="B972" i="6"/>
  <c r="B971" i="6"/>
  <c r="B970" i="6"/>
  <c r="B969" i="6"/>
  <c r="B968" i="6"/>
  <c r="B967" i="6"/>
  <c r="B966" i="6"/>
  <c r="B965" i="6"/>
  <c r="B964" i="6"/>
  <c r="B963" i="6"/>
  <c r="B962" i="6"/>
  <c r="B961" i="6"/>
  <c r="B960" i="6"/>
  <c r="B959" i="6"/>
  <c r="B958" i="6"/>
  <c r="B957" i="6"/>
  <c r="B956" i="6"/>
  <c r="B955" i="6"/>
  <c r="B954" i="6"/>
  <c r="B953" i="6"/>
  <c r="B952" i="6"/>
  <c r="B951" i="6"/>
  <c r="B950" i="6"/>
  <c r="B949" i="6"/>
  <c r="B948" i="6"/>
  <c r="B947" i="6"/>
  <c r="B946" i="6"/>
  <c r="B945" i="6"/>
  <c r="B944" i="6"/>
  <c r="B943" i="6"/>
  <c r="B942" i="6"/>
  <c r="B941" i="6"/>
  <c r="B940" i="6"/>
  <c r="B939" i="6"/>
  <c r="B938" i="6"/>
  <c r="B937" i="6"/>
  <c r="B936" i="6"/>
  <c r="B935" i="6"/>
  <c r="B934" i="6"/>
  <c r="B933" i="6"/>
  <c r="B932" i="6"/>
  <c r="B931" i="6"/>
  <c r="B930" i="6"/>
  <c r="B929" i="6"/>
  <c r="B928" i="6"/>
  <c r="B927" i="6"/>
  <c r="B926" i="6"/>
  <c r="B925" i="6"/>
  <c r="B924" i="6"/>
  <c r="B923" i="6"/>
  <c r="B922" i="6"/>
  <c r="B921" i="6"/>
  <c r="B920" i="6"/>
  <c r="B919" i="6"/>
  <c r="B918" i="6"/>
  <c r="B917" i="6"/>
  <c r="B916" i="6"/>
  <c r="B915" i="6"/>
  <c r="B914" i="6"/>
  <c r="B913" i="6"/>
  <c r="B912" i="6"/>
  <c r="B911" i="6"/>
  <c r="B910" i="6"/>
  <c r="B909" i="6"/>
  <c r="B908" i="6"/>
  <c r="B907" i="6"/>
  <c r="B906" i="6"/>
  <c r="B905" i="6"/>
  <c r="B904" i="6"/>
  <c r="B903" i="6"/>
  <c r="B902" i="6"/>
  <c r="B901" i="6"/>
  <c r="B900" i="6"/>
  <c r="B899" i="6"/>
  <c r="B898" i="6"/>
  <c r="B897" i="6"/>
  <c r="B896" i="6"/>
  <c r="B895" i="6"/>
  <c r="B894" i="6"/>
  <c r="B893" i="6"/>
  <c r="B892" i="6"/>
  <c r="B891" i="6"/>
  <c r="B890" i="6"/>
  <c r="B889" i="6"/>
  <c r="B888" i="6"/>
  <c r="B887" i="6"/>
  <c r="B886" i="6"/>
  <c r="B885" i="6"/>
  <c r="B884" i="6"/>
  <c r="B883" i="6"/>
  <c r="B882" i="6"/>
  <c r="B881" i="6"/>
  <c r="B880" i="6"/>
  <c r="B879" i="6"/>
  <c r="B878" i="6"/>
  <c r="B877" i="6"/>
  <c r="B876" i="6"/>
  <c r="B875" i="6"/>
  <c r="B874" i="6"/>
  <c r="B873" i="6"/>
  <c r="B872" i="6"/>
  <c r="B871" i="6"/>
  <c r="B870" i="6"/>
  <c r="B869" i="6"/>
  <c r="B868" i="6"/>
  <c r="B867" i="6"/>
  <c r="B866" i="6"/>
  <c r="B865" i="6"/>
  <c r="B864" i="6"/>
  <c r="B863" i="6"/>
  <c r="B862" i="6"/>
  <c r="B861" i="6"/>
  <c r="B860" i="6"/>
  <c r="B859" i="6"/>
  <c r="B858" i="6"/>
  <c r="B857" i="6"/>
  <c r="B856" i="6"/>
  <c r="B855" i="6"/>
  <c r="B854" i="6"/>
  <c r="B853" i="6"/>
  <c r="B852" i="6"/>
  <c r="B851" i="6"/>
  <c r="B850" i="6"/>
  <c r="B849" i="6"/>
  <c r="B848" i="6"/>
  <c r="B847" i="6"/>
  <c r="B846" i="6"/>
  <c r="B845" i="6"/>
  <c r="B844" i="6"/>
  <c r="B843" i="6"/>
  <c r="B842" i="6"/>
  <c r="B841" i="6"/>
  <c r="B840" i="6"/>
  <c r="B839" i="6"/>
  <c r="B838" i="6"/>
  <c r="B837" i="6"/>
  <c r="B836" i="6"/>
  <c r="B835" i="6"/>
  <c r="B834" i="6"/>
  <c r="B833" i="6"/>
  <c r="B832" i="6"/>
  <c r="B831" i="6"/>
  <c r="B830" i="6"/>
  <c r="B829" i="6"/>
  <c r="B828" i="6"/>
  <c r="B827" i="6"/>
  <c r="B826" i="6"/>
  <c r="B825" i="6"/>
  <c r="B824" i="6"/>
  <c r="B823" i="6"/>
  <c r="B822" i="6"/>
  <c r="B821" i="6"/>
  <c r="B820" i="6"/>
  <c r="B819" i="6"/>
  <c r="B818" i="6"/>
  <c r="B817" i="6"/>
  <c r="B816" i="6"/>
  <c r="B815" i="6"/>
  <c r="B814" i="6"/>
  <c r="B813" i="6"/>
  <c r="B812" i="6"/>
  <c r="B811" i="6"/>
  <c r="B810" i="6"/>
  <c r="B809" i="6"/>
  <c r="B808" i="6"/>
  <c r="B807" i="6"/>
  <c r="B806" i="6"/>
  <c r="B805" i="6"/>
  <c r="B804" i="6"/>
  <c r="B803" i="6"/>
  <c r="B802" i="6"/>
  <c r="B801" i="6"/>
  <c r="B800" i="6"/>
  <c r="B799" i="6"/>
  <c r="B798" i="6"/>
  <c r="B797" i="6"/>
  <c r="B796" i="6"/>
  <c r="B795" i="6"/>
  <c r="B794" i="6"/>
  <c r="B793" i="6"/>
  <c r="B792" i="6"/>
  <c r="B791" i="6"/>
  <c r="B790" i="6"/>
  <c r="B789" i="6"/>
  <c r="B788" i="6"/>
  <c r="B787" i="6"/>
  <c r="B786" i="6"/>
  <c r="B785" i="6"/>
  <c r="B784" i="6"/>
  <c r="B783" i="6"/>
  <c r="B782" i="6"/>
  <c r="B781" i="6"/>
  <c r="B780" i="6"/>
  <c r="B779" i="6"/>
  <c r="B778" i="6"/>
  <c r="B777" i="6"/>
  <c r="B776" i="6"/>
  <c r="B775" i="6"/>
  <c r="B774" i="6"/>
  <c r="B773" i="6"/>
  <c r="B772" i="6"/>
  <c r="B771" i="6"/>
  <c r="B770" i="6"/>
  <c r="B769" i="6"/>
  <c r="B768" i="6"/>
  <c r="B767" i="6"/>
  <c r="B766" i="6"/>
  <c r="B765" i="6"/>
  <c r="B764" i="6"/>
  <c r="B763" i="6"/>
  <c r="B762" i="6"/>
  <c r="B761" i="6"/>
  <c r="B760" i="6"/>
  <c r="B759" i="6"/>
  <c r="B758" i="6"/>
  <c r="B757" i="6"/>
  <c r="B756" i="6"/>
  <c r="B755" i="6"/>
  <c r="B754" i="6"/>
  <c r="B753" i="6"/>
  <c r="B752" i="6"/>
  <c r="B751" i="6"/>
  <c r="B750" i="6"/>
  <c r="B749" i="6"/>
  <c r="B748" i="6"/>
  <c r="B747" i="6"/>
  <c r="B746" i="6"/>
  <c r="B745" i="6"/>
  <c r="B744" i="6"/>
  <c r="B743" i="6"/>
  <c r="B742" i="6"/>
  <c r="B741" i="6"/>
  <c r="B740" i="6"/>
  <c r="B739" i="6"/>
  <c r="B738" i="6"/>
  <c r="B737" i="6"/>
  <c r="B736" i="6"/>
  <c r="B735" i="6"/>
  <c r="B734" i="6"/>
  <c r="B733" i="6"/>
  <c r="B732" i="6"/>
  <c r="B731" i="6"/>
  <c r="B730" i="6"/>
  <c r="B729" i="6"/>
  <c r="B728" i="6"/>
  <c r="B727" i="6"/>
  <c r="B726" i="6"/>
  <c r="B725" i="6"/>
  <c r="B724" i="6"/>
  <c r="B723" i="6"/>
  <c r="B722" i="6"/>
  <c r="B721" i="6"/>
  <c r="B720" i="6"/>
  <c r="B719" i="6"/>
  <c r="B718" i="6"/>
  <c r="B717" i="6"/>
  <c r="B716" i="6"/>
  <c r="B715" i="6"/>
  <c r="B714" i="6"/>
  <c r="B713" i="6"/>
  <c r="B712" i="6"/>
  <c r="B711" i="6"/>
  <c r="B710" i="6"/>
  <c r="B709" i="6"/>
  <c r="B708" i="6"/>
  <c r="B707" i="6"/>
  <c r="B706" i="6"/>
  <c r="B705" i="6"/>
  <c r="B704" i="6"/>
  <c r="B703" i="6"/>
  <c r="B702" i="6"/>
  <c r="B701" i="6"/>
  <c r="B700" i="6"/>
  <c r="B699" i="6"/>
  <c r="B698" i="6"/>
  <c r="B697" i="6"/>
  <c r="B696" i="6"/>
  <c r="B695" i="6"/>
  <c r="B694" i="6"/>
  <c r="B693" i="6"/>
  <c r="B692" i="6"/>
  <c r="B691" i="6"/>
  <c r="B690" i="6"/>
  <c r="B689" i="6"/>
  <c r="B688" i="6"/>
  <c r="B687" i="6"/>
  <c r="B686" i="6"/>
  <c r="B685" i="6"/>
  <c r="B684" i="6"/>
  <c r="B683" i="6"/>
  <c r="B682" i="6"/>
  <c r="B681" i="6"/>
  <c r="B680" i="6"/>
  <c r="B679" i="6"/>
  <c r="B678" i="6"/>
  <c r="B677" i="6"/>
  <c r="B676" i="6"/>
  <c r="B675" i="6"/>
  <c r="B674" i="6"/>
  <c r="B673" i="6"/>
  <c r="B672" i="6"/>
  <c r="B671" i="6"/>
  <c r="B670" i="6"/>
  <c r="B669" i="6"/>
  <c r="B668" i="6"/>
  <c r="B667" i="6"/>
  <c r="B666" i="6"/>
  <c r="B665" i="6"/>
  <c r="B664" i="6"/>
  <c r="B663" i="6"/>
  <c r="B662" i="6"/>
  <c r="B661" i="6"/>
  <c r="B660" i="6"/>
  <c r="B659" i="6"/>
  <c r="B658" i="6"/>
  <c r="B657" i="6"/>
  <c r="B656" i="6"/>
  <c r="B655" i="6"/>
  <c r="B654" i="6"/>
  <c r="B653" i="6"/>
  <c r="B652" i="6"/>
  <c r="B651" i="6"/>
  <c r="B650" i="6"/>
  <c r="B649" i="6"/>
  <c r="B648" i="6"/>
  <c r="B647" i="6"/>
  <c r="B646" i="6"/>
  <c r="B645" i="6"/>
  <c r="B644" i="6"/>
  <c r="B643" i="6"/>
  <c r="B642" i="6"/>
  <c r="B641" i="6"/>
  <c r="B640" i="6"/>
  <c r="B639" i="6"/>
  <c r="B638" i="6"/>
  <c r="B637" i="6"/>
  <c r="B636" i="6"/>
  <c r="B635" i="6"/>
  <c r="B634" i="6"/>
  <c r="B633" i="6"/>
  <c r="B632" i="6"/>
  <c r="B631" i="6"/>
  <c r="B630" i="6"/>
  <c r="B629" i="6"/>
  <c r="B628" i="6"/>
  <c r="B627" i="6"/>
  <c r="B626" i="6"/>
  <c r="B625" i="6"/>
  <c r="B624" i="6"/>
  <c r="B623" i="6"/>
  <c r="B622" i="6"/>
  <c r="B621" i="6"/>
  <c r="B620" i="6"/>
  <c r="B619" i="6"/>
  <c r="B618" i="6"/>
  <c r="B617" i="6"/>
  <c r="B616" i="6"/>
  <c r="B615" i="6"/>
  <c r="B614" i="6"/>
  <c r="B613" i="6"/>
  <c r="B612" i="6"/>
  <c r="B611" i="6"/>
  <c r="B610" i="6"/>
  <c r="B609" i="6"/>
  <c r="B608" i="6"/>
  <c r="B607" i="6"/>
  <c r="B606" i="6"/>
  <c r="B605" i="6"/>
  <c r="B604" i="6"/>
  <c r="B603" i="6"/>
  <c r="B602" i="6"/>
  <c r="B601" i="6"/>
  <c r="B600" i="6"/>
  <c r="B599" i="6"/>
  <c r="B598" i="6"/>
  <c r="B597" i="6"/>
  <c r="B596" i="6"/>
  <c r="B595" i="6"/>
  <c r="B594" i="6"/>
  <c r="B593" i="6"/>
  <c r="B592" i="6"/>
  <c r="B591" i="6"/>
  <c r="B590" i="6"/>
  <c r="B589" i="6"/>
  <c r="B588" i="6"/>
  <c r="B587" i="6"/>
  <c r="B586" i="6"/>
  <c r="B585" i="6"/>
  <c r="B584" i="6"/>
  <c r="B583" i="6"/>
  <c r="B582" i="6"/>
  <c r="B581" i="6"/>
  <c r="B580" i="6"/>
  <c r="B579" i="6"/>
  <c r="B578" i="6"/>
  <c r="B577" i="6"/>
  <c r="B576" i="6"/>
  <c r="B575" i="6"/>
  <c r="B574" i="6"/>
  <c r="B573" i="6"/>
  <c r="B572" i="6"/>
  <c r="B571" i="6"/>
  <c r="B570" i="6"/>
  <c r="B569" i="6"/>
  <c r="B568" i="6"/>
  <c r="B567" i="6"/>
  <c r="B566" i="6"/>
  <c r="B565" i="6"/>
  <c r="B564" i="6"/>
  <c r="B563" i="6"/>
  <c r="B562" i="6"/>
  <c r="B561" i="6"/>
  <c r="B560" i="6"/>
  <c r="B559" i="6"/>
  <c r="B558" i="6"/>
  <c r="B557" i="6"/>
  <c r="B556" i="6"/>
  <c r="B555" i="6"/>
  <c r="B554" i="6"/>
  <c r="B553" i="6"/>
  <c r="B552" i="6"/>
  <c r="B551" i="6"/>
  <c r="B550" i="6"/>
  <c r="B549" i="6"/>
  <c r="B548" i="6"/>
  <c r="B547" i="6"/>
  <c r="B546" i="6"/>
  <c r="B545" i="6"/>
  <c r="B544" i="6"/>
  <c r="B543" i="6"/>
  <c r="B542" i="6"/>
  <c r="B541" i="6"/>
  <c r="B540" i="6"/>
  <c r="B539" i="6"/>
  <c r="B538" i="6"/>
  <c r="B537" i="6"/>
  <c r="B536" i="6"/>
  <c r="B535" i="6"/>
  <c r="B534" i="6"/>
  <c r="B533" i="6"/>
  <c r="B532" i="6"/>
  <c r="B531" i="6"/>
  <c r="B530" i="6"/>
  <c r="B529" i="6"/>
  <c r="B528" i="6"/>
  <c r="B527" i="6"/>
  <c r="B526" i="6"/>
  <c r="B525" i="6"/>
  <c r="B524" i="6"/>
  <c r="B523" i="6"/>
  <c r="B522" i="6"/>
  <c r="B521" i="6"/>
  <c r="B520" i="6"/>
  <c r="B519" i="6"/>
  <c r="B518" i="6"/>
  <c r="B517" i="6"/>
  <c r="B516" i="6"/>
  <c r="B515" i="6"/>
  <c r="B514" i="6"/>
  <c r="B513" i="6"/>
  <c r="B512" i="6"/>
  <c r="B511" i="6"/>
  <c r="B510" i="6"/>
  <c r="B509" i="6"/>
  <c r="B508" i="6"/>
  <c r="B507" i="6"/>
  <c r="B506" i="6"/>
  <c r="B505" i="6"/>
  <c r="B504" i="6"/>
  <c r="B503" i="6"/>
  <c r="B502" i="6"/>
  <c r="B501" i="6"/>
  <c r="B500" i="6"/>
  <c r="B499" i="6"/>
  <c r="B498" i="6"/>
  <c r="B497" i="6"/>
  <c r="B496" i="6"/>
  <c r="B495" i="6"/>
  <c r="B494" i="6"/>
  <c r="B493" i="6"/>
  <c r="B492" i="6"/>
  <c r="B491" i="6"/>
  <c r="B490" i="6"/>
  <c r="B489" i="6"/>
  <c r="B488" i="6"/>
  <c r="B487" i="6"/>
  <c r="B486" i="6"/>
  <c r="B485" i="6"/>
  <c r="B484" i="6"/>
  <c r="B483" i="6"/>
  <c r="B482" i="6"/>
  <c r="B481" i="6"/>
  <c r="B480" i="6"/>
  <c r="B479" i="6"/>
  <c r="B478" i="6"/>
  <c r="B477" i="6"/>
  <c r="B476" i="6"/>
  <c r="B475" i="6"/>
  <c r="B474" i="6"/>
  <c r="B473" i="6"/>
  <c r="B472" i="6"/>
  <c r="B471" i="6"/>
  <c r="B470" i="6"/>
  <c r="B469" i="6"/>
  <c r="B468" i="6"/>
  <c r="B467" i="6"/>
  <c r="B466" i="6"/>
  <c r="B465" i="6"/>
  <c r="B464" i="6"/>
  <c r="B463" i="6"/>
  <c r="B462" i="6"/>
  <c r="B461" i="6"/>
  <c r="B460" i="6"/>
  <c r="B459" i="6"/>
  <c r="B458" i="6"/>
  <c r="B457" i="6"/>
  <c r="B456" i="6"/>
  <c r="B455" i="6"/>
  <c r="B454" i="6"/>
  <c r="B453" i="6"/>
  <c r="B452" i="6"/>
  <c r="B451" i="6"/>
  <c r="B450" i="6"/>
  <c r="B449" i="6"/>
  <c r="B448" i="6"/>
  <c r="B447" i="6"/>
  <c r="B446" i="6"/>
  <c r="B445" i="6"/>
  <c r="B444" i="6"/>
  <c r="B443" i="6"/>
  <c r="B442" i="6"/>
  <c r="B441" i="6"/>
  <c r="B440" i="6"/>
  <c r="B439" i="6"/>
  <c r="B438" i="6"/>
  <c r="B437" i="6"/>
  <c r="B436" i="6"/>
  <c r="B435" i="6"/>
  <c r="B434" i="6"/>
  <c r="B433" i="6"/>
  <c r="B432" i="6"/>
  <c r="B431" i="6"/>
  <c r="B430" i="6"/>
  <c r="B429" i="6"/>
  <c r="B428" i="6"/>
  <c r="B427" i="6"/>
  <c r="B426" i="6"/>
  <c r="B425" i="6"/>
  <c r="B424" i="6"/>
  <c r="B423" i="6"/>
  <c r="B422" i="6"/>
  <c r="B421" i="6"/>
  <c r="B420" i="6"/>
  <c r="B419" i="6"/>
  <c r="B418" i="6"/>
  <c r="B417" i="6"/>
  <c r="B416" i="6"/>
  <c r="B415" i="6"/>
  <c r="B414" i="6"/>
  <c r="B413" i="6"/>
  <c r="B412" i="6"/>
  <c r="B411" i="6"/>
  <c r="B410" i="6"/>
  <c r="B409" i="6"/>
  <c r="B408" i="6"/>
  <c r="B407" i="6"/>
  <c r="B406" i="6"/>
  <c r="B405" i="6"/>
  <c r="B404" i="6"/>
  <c r="B403" i="6"/>
  <c r="B402" i="6"/>
  <c r="B401" i="6"/>
  <c r="B400" i="6"/>
  <c r="B399" i="6"/>
  <c r="B398" i="6"/>
  <c r="B397" i="6"/>
  <c r="B396" i="6"/>
  <c r="B395" i="6"/>
  <c r="B394" i="6"/>
  <c r="B393" i="6"/>
  <c r="B392" i="6"/>
  <c r="B391" i="6"/>
  <c r="B390" i="6"/>
  <c r="B389" i="6"/>
  <c r="B388" i="6"/>
  <c r="B387" i="6"/>
  <c r="B386" i="6"/>
  <c r="B385" i="6"/>
  <c r="B384" i="6"/>
  <c r="B383" i="6"/>
  <c r="B382" i="6"/>
  <c r="B381" i="6"/>
  <c r="B380" i="6"/>
  <c r="B379" i="6"/>
  <c r="B378" i="6"/>
  <c r="B377" i="6"/>
  <c r="B376" i="6"/>
  <c r="B375" i="6"/>
  <c r="B374" i="6"/>
  <c r="B373" i="6"/>
  <c r="B372" i="6"/>
  <c r="B371" i="6"/>
  <c r="B370" i="6"/>
  <c r="B369" i="6"/>
  <c r="B368" i="6"/>
  <c r="B367" i="6"/>
  <c r="B366" i="6"/>
  <c r="B365" i="6"/>
  <c r="B364" i="6"/>
  <c r="B363" i="6"/>
  <c r="B362" i="6"/>
  <c r="B361" i="6"/>
  <c r="B360" i="6"/>
  <c r="B359" i="6"/>
  <c r="B358" i="6"/>
  <c r="B357" i="6"/>
  <c r="B356" i="6"/>
  <c r="B355" i="6"/>
  <c r="B354" i="6"/>
  <c r="B353" i="6"/>
  <c r="B352" i="6"/>
  <c r="B351" i="6"/>
  <c r="B350" i="6"/>
  <c r="B349" i="6"/>
  <c r="B348" i="6"/>
  <c r="B347" i="6"/>
  <c r="B346" i="6"/>
  <c r="B345" i="6"/>
  <c r="B344" i="6"/>
  <c r="B343" i="6"/>
  <c r="B342" i="6"/>
  <c r="B341" i="6"/>
  <c r="B340" i="6"/>
  <c r="B339" i="6"/>
  <c r="B338" i="6"/>
  <c r="B337" i="6"/>
  <c r="B336" i="6"/>
  <c r="B335" i="6"/>
  <c r="B334" i="6"/>
  <c r="B333" i="6"/>
  <c r="B332" i="6"/>
  <c r="B331" i="6"/>
  <c r="B330" i="6"/>
  <c r="B329" i="6"/>
  <c r="B328" i="6"/>
  <c r="B327" i="6"/>
  <c r="B326" i="6"/>
  <c r="B325" i="6"/>
  <c r="B324" i="6"/>
  <c r="B323" i="6"/>
  <c r="B322" i="6"/>
  <c r="B321" i="6"/>
  <c r="B320" i="6"/>
  <c r="B319" i="6"/>
  <c r="B318" i="6"/>
  <c r="B317" i="6"/>
  <c r="B316" i="6"/>
  <c r="B315" i="6"/>
  <c r="B314" i="6"/>
  <c r="B313" i="6"/>
  <c r="B312" i="6"/>
  <c r="B311" i="6"/>
  <c r="B310" i="6"/>
  <c r="B309" i="6"/>
  <c r="B308" i="6"/>
  <c r="B307" i="6"/>
  <c r="B306" i="6"/>
  <c r="B305" i="6"/>
  <c r="B304" i="6"/>
  <c r="B303" i="6"/>
  <c r="B302" i="6"/>
  <c r="B301" i="6"/>
  <c r="B300" i="6"/>
  <c r="B299" i="6"/>
  <c r="B298" i="6"/>
  <c r="B297" i="6"/>
  <c r="B296" i="6"/>
  <c r="B295" i="6"/>
  <c r="B294" i="6"/>
  <c r="B293" i="6"/>
  <c r="B292" i="6"/>
  <c r="B291" i="6"/>
  <c r="B290" i="6"/>
  <c r="B289" i="6"/>
  <c r="B288" i="6"/>
  <c r="B287" i="6"/>
  <c r="B286" i="6"/>
  <c r="B285" i="6"/>
  <c r="B284" i="6"/>
  <c r="B283" i="6"/>
  <c r="B282" i="6"/>
  <c r="B281" i="6"/>
  <c r="B280" i="6"/>
  <c r="B279" i="6"/>
  <c r="B278" i="6"/>
  <c r="B277" i="6"/>
  <c r="B276" i="6"/>
  <c r="B275" i="6"/>
  <c r="B274" i="6"/>
  <c r="B273" i="6"/>
  <c r="B272" i="6"/>
  <c r="B271" i="6"/>
  <c r="B270" i="6"/>
  <c r="B269" i="6"/>
  <c r="B268" i="6"/>
  <c r="B267" i="6"/>
  <c r="B266" i="6"/>
  <c r="B265" i="6"/>
  <c r="B264" i="6"/>
  <c r="B263" i="6"/>
  <c r="B262" i="6"/>
  <c r="B261" i="6"/>
  <c r="B260" i="6"/>
  <c r="B259" i="6"/>
  <c r="B258" i="6"/>
  <c r="B257" i="6"/>
  <c r="B256" i="6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3" i="6"/>
  <c r="B222" i="6"/>
  <c r="B221" i="6"/>
  <c r="B220" i="6"/>
  <c r="B219" i="6"/>
  <c r="B218" i="6"/>
  <c r="B217" i="6"/>
  <c r="B216" i="6"/>
  <c r="B215" i="6"/>
  <c r="B214" i="6"/>
  <c r="B213" i="6"/>
  <c r="B212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I50" i="1" l="1"/>
  <c r="J50" i="1" s="1"/>
  <c r="J51" i="1" s="1"/>
  <c r="AC110" i="1"/>
  <c r="AC157" i="1" s="1"/>
  <c r="AC165" i="1" s="1"/>
  <c r="R167" i="1"/>
  <c r="R169" i="1" s="1"/>
  <c r="R94" i="1"/>
  <c r="R95" i="1" s="1"/>
  <c r="R96" i="1" s="1"/>
  <c r="R138" i="1"/>
  <c r="R140" i="1" s="1"/>
  <c r="V56" i="1"/>
  <c r="V57" i="1" s="1"/>
  <c r="V58" i="1" s="1"/>
  <c r="R116" i="1"/>
  <c r="R118" i="1" s="1"/>
  <c r="R76" i="1"/>
  <c r="R77" i="1" s="1"/>
  <c r="R81" i="1" s="1"/>
  <c r="M49" i="1"/>
  <c r="N49" i="1" s="1"/>
  <c r="K48" i="1"/>
  <c r="L48" i="1" s="1"/>
  <c r="I51" i="1"/>
  <c r="G33" i="1"/>
  <c r="F35" i="1"/>
  <c r="C4" i="3"/>
  <c r="D4" i="3" s="1"/>
  <c r="E4" i="3" s="1"/>
  <c r="F4" i="3" s="1"/>
  <c r="G4" i="3" s="1"/>
  <c r="H4" i="3" s="1"/>
  <c r="K50" i="1" l="1"/>
  <c r="L50" i="1" s="1"/>
  <c r="M50" i="1" s="1"/>
  <c r="N50" i="1" s="1"/>
  <c r="AD157" i="1"/>
  <c r="AC111" i="1"/>
  <c r="R183" i="1"/>
  <c r="R185" i="1" s="1"/>
  <c r="AE109" i="1"/>
  <c r="AG156" i="1" s="1"/>
  <c r="AE164" i="1" s="1"/>
  <c r="R161" i="1"/>
  <c r="R163" i="1" s="1"/>
  <c r="V62" i="1"/>
  <c r="V111" i="1"/>
  <c r="V113" i="1" s="1"/>
  <c r="R82" i="1"/>
  <c r="R83" i="1" s="1"/>
  <c r="R100" i="1"/>
  <c r="R101" i="1" s="1"/>
  <c r="R102" i="1" s="1"/>
  <c r="R143" i="1"/>
  <c r="R145" i="1" s="1"/>
  <c r="R127" i="1"/>
  <c r="R129" i="1" s="1"/>
  <c r="M48" i="1"/>
  <c r="N48" i="1" s="1"/>
  <c r="L51" i="1"/>
  <c r="V63" i="1"/>
  <c r="V64" i="1" s="1"/>
  <c r="V116" i="1" s="1"/>
  <c r="V118" i="1" s="1"/>
  <c r="H33" i="1"/>
  <c r="G35" i="1"/>
  <c r="B4" i="1"/>
  <c r="C4" i="2"/>
  <c r="D4" i="2"/>
  <c r="I4" i="2"/>
  <c r="J4" i="2"/>
  <c r="C5" i="2"/>
  <c r="D5" i="2"/>
  <c r="I5" i="2"/>
  <c r="J5" i="2"/>
  <c r="C6" i="2"/>
  <c r="D6" i="2"/>
  <c r="I6" i="2"/>
  <c r="J6" i="2"/>
  <c r="C7" i="2"/>
  <c r="D7" i="2"/>
  <c r="I7" i="2"/>
  <c r="J7" i="2"/>
  <c r="C8" i="2"/>
  <c r="D8" i="2"/>
  <c r="E8" i="2" s="1"/>
  <c r="I8" i="2"/>
  <c r="J8" i="2"/>
  <c r="K8" i="2" s="1"/>
  <c r="D9" i="2"/>
  <c r="E9" i="2" s="1"/>
  <c r="J9" i="2"/>
  <c r="K9" i="2" s="1"/>
  <c r="K51" i="1" l="1"/>
  <c r="AF109" i="1"/>
  <c r="AI156" i="1" s="1"/>
  <c r="AF164" i="1" s="1"/>
  <c r="V156" i="1"/>
  <c r="V158" i="1" s="1"/>
  <c r="AD111" i="1"/>
  <c r="AE158" i="1" s="1"/>
  <c r="R188" i="1"/>
  <c r="R190" i="1" s="1"/>
  <c r="AC112" i="1"/>
  <c r="Z121" i="1" s="1"/>
  <c r="AC158" i="1"/>
  <c r="AC166" i="1" s="1"/>
  <c r="AC167" i="1" s="1"/>
  <c r="AD110" i="1"/>
  <c r="R172" i="1"/>
  <c r="R174" i="1" s="1"/>
  <c r="AG109" i="1"/>
  <c r="AK156" i="1" s="1"/>
  <c r="AG164" i="1" s="1"/>
  <c r="V161" i="1"/>
  <c r="V163" i="1" s="1"/>
  <c r="AH156" i="1"/>
  <c r="V69" i="1"/>
  <c r="R132" i="1"/>
  <c r="R134" i="1" s="1"/>
  <c r="V88" i="1"/>
  <c r="V89" i="1" s="1"/>
  <c r="V90" i="1" s="1"/>
  <c r="R148" i="1"/>
  <c r="R150" i="1" s="1"/>
  <c r="N51" i="1"/>
  <c r="M51" i="1"/>
  <c r="I33" i="1"/>
  <c r="I35" i="1" s="1"/>
  <c r="H35" i="1"/>
  <c r="E4" i="2"/>
  <c r="E10" i="2" s="1"/>
  <c r="K4" i="2"/>
  <c r="K10" i="2" s="1"/>
  <c r="D4" i="1"/>
  <c r="AF158" i="1" l="1"/>
  <c r="AD166" i="1"/>
  <c r="AD112" i="1"/>
  <c r="AE157" i="1"/>
  <c r="AD165" i="1" s="1"/>
  <c r="AE111" i="1"/>
  <c r="AG158" i="1" s="1"/>
  <c r="R193" i="1"/>
  <c r="R195" i="1" s="1"/>
  <c r="AL156" i="1"/>
  <c r="AD158" i="1"/>
  <c r="AD159" i="1" s="1"/>
  <c r="AC159" i="1"/>
  <c r="AE110" i="1"/>
  <c r="AG157" i="1" s="1"/>
  <c r="AE165" i="1" s="1"/>
  <c r="R177" i="1"/>
  <c r="R179" i="1" s="1"/>
  <c r="AJ156" i="1"/>
  <c r="V94" i="1"/>
  <c r="V95" i="1" s="1"/>
  <c r="V96" i="1" s="1"/>
  <c r="V143" i="1" s="1"/>
  <c r="V145" i="1" s="1"/>
  <c r="V138" i="1"/>
  <c r="V140" i="1" s="1"/>
  <c r="V70" i="1"/>
  <c r="V71" i="1" s="1"/>
  <c r="E4" i="1"/>
  <c r="C4" i="1"/>
  <c r="BC205" i="1" l="1"/>
  <c r="BC201" i="1"/>
  <c r="AS204" i="1"/>
  <c r="AS199" i="1"/>
  <c r="AS203" i="1" s="1"/>
  <c r="BC204" i="1"/>
  <c r="BC200" i="1"/>
  <c r="AS200" i="1"/>
  <c r="BC202" i="1"/>
  <c r="AS202" i="1"/>
  <c r="BC199" i="1"/>
  <c r="AS201" i="1"/>
  <c r="AS205" i="1"/>
  <c r="AE112" i="1"/>
  <c r="AH158" i="1"/>
  <c r="AE166" i="1"/>
  <c r="AE167" i="1" s="1"/>
  <c r="AD167" i="1"/>
  <c r="AF157" i="1"/>
  <c r="AF159" i="1" s="1"/>
  <c r="AE159" i="1"/>
  <c r="AF111" i="1"/>
  <c r="AI158" i="1" s="1"/>
  <c r="V183" i="1"/>
  <c r="V185" i="1" s="1"/>
  <c r="AG111" i="1"/>
  <c r="AK158" i="1" s="1"/>
  <c r="V188" i="1"/>
  <c r="V190" i="1" s="1"/>
  <c r="AH157" i="1"/>
  <c r="AG159" i="1"/>
  <c r="Z122" i="1"/>
  <c r="AD113" i="1"/>
  <c r="AD114" i="1" s="1"/>
  <c r="AE113" i="1"/>
  <c r="AE114" i="1" s="1"/>
  <c r="Z123" i="1"/>
  <c r="V75" i="1"/>
  <c r="V76" i="1" s="1"/>
  <c r="V77" i="1" s="1"/>
  <c r="V127" i="1" s="1"/>
  <c r="V129" i="1" s="1"/>
  <c r="V122" i="1"/>
  <c r="V124" i="1" s="1"/>
  <c r="AH159" i="1" l="1"/>
  <c r="BE199" i="1"/>
  <c r="AU204" i="1"/>
  <c r="AU199" i="1"/>
  <c r="BE202" i="1"/>
  <c r="AU200" i="1"/>
  <c r="BE204" i="1"/>
  <c r="AU202" i="1"/>
  <c r="BE205" i="1"/>
  <c r="BE201" i="1"/>
  <c r="AU201" i="1"/>
  <c r="BE200" i="1"/>
  <c r="AU205" i="1"/>
  <c r="AS206" i="1"/>
  <c r="BD204" i="1"/>
  <c r="BD200" i="1"/>
  <c r="AT201" i="1"/>
  <c r="BD199" i="1"/>
  <c r="AT205" i="1"/>
  <c r="AT202" i="1"/>
  <c r="BD205" i="1"/>
  <c r="BD201" i="1"/>
  <c r="AT200" i="1"/>
  <c r="BD202" i="1"/>
  <c r="AT204" i="1"/>
  <c r="AT199" i="1"/>
  <c r="BC203" i="1"/>
  <c r="BC206" i="1" s="1"/>
  <c r="AJ158" i="1"/>
  <c r="AF166" i="1"/>
  <c r="AL158" i="1"/>
  <c r="AG166" i="1"/>
  <c r="AF110" i="1"/>
  <c r="V167" i="1"/>
  <c r="V169" i="1" s="1"/>
  <c r="AG110" i="1"/>
  <c r="V172" i="1"/>
  <c r="V174" i="1" s="1"/>
  <c r="AU203" i="1" l="1"/>
  <c r="AU206" i="1" s="1"/>
  <c r="AT203" i="1"/>
  <c r="AT206" i="1" s="1"/>
  <c r="BD203" i="1"/>
  <c r="BD206" i="1" s="1"/>
  <c r="BE203" i="1"/>
  <c r="BE206" i="1" s="1"/>
  <c r="AG112" i="1"/>
  <c r="AK157" i="1"/>
  <c r="AG165" i="1" s="1"/>
  <c r="AG167" i="1" s="1"/>
  <c r="AF112" i="1"/>
  <c r="AI157" i="1"/>
  <c r="AF165" i="1" s="1"/>
  <c r="AF167" i="1" s="1"/>
  <c r="AJ157" i="1" l="1"/>
  <c r="AJ159" i="1" s="1"/>
  <c r="AI159" i="1"/>
  <c r="Z124" i="1"/>
  <c r="AF113" i="1"/>
  <c r="AF114" i="1" s="1"/>
  <c r="AL157" i="1"/>
  <c r="AL159" i="1" s="1"/>
  <c r="AK159" i="1"/>
  <c r="AG113" i="1"/>
  <c r="AG114" i="1" s="1"/>
  <c r="Z125" i="1"/>
  <c r="BF202" i="1" l="1"/>
  <c r="AV201" i="1"/>
  <c r="BF205" i="1"/>
  <c r="BF201" i="1"/>
  <c r="AV205" i="1"/>
  <c r="AV202" i="1"/>
  <c r="BF199" i="1"/>
  <c r="AV200" i="1"/>
  <c r="BF204" i="1"/>
  <c r="BF200" i="1"/>
  <c r="AV204" i="1"/>
  <c r="AV199" i="1"/>
  <c r="AV203" i="1" s="1"/>
  <c r="AV206" i="1" s="1"/>
  <c r="BG205" i="1"/>
  <c r="BG201" i="1"/>
  <c r="AW204" i="1"/>
  <c r="AW199" i="1"/>
  <c r="AW205" i="1"/>
  <c r="BG204" i="1"/>
  <c r="BG200" i="1"/>
  <c r="AW200" i="1"/>
  <c r="BG199" i="1"/>
  <c r="AW201" i="1"/>
  <c r="BG202" i="1"/>
  <c r="AW202" i="1"/>
  <c r="BG203" i="1" l="1"/>
  <c r="BG206" i="1" s="1"/>
  <c r="AW203" i="1"/>
  <c r="AW206" i="1" s="1"/>
  <c r="BF203" i="1"/>
  <c r="BF20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</author>
  </authors>
  <commentList>
    <comment ref="Q32" authorId="0" shapeId="0" xr:uid="{1ABF04DE-60CB-43C3-A9DA-A05B49DADCAE}">
      <text>
        <r>
          <rPr>
            <b/>
            <sz val="9"/>
            <color indexed="81"/>
            <rFont val="Tahoma"/>
            <family val="2"/>
          </rPr>
          <t>Dea:</t>
        </r>
        <r>
          <rPr>
            <sz val="9"/>
            <color indexed="81"/>
            <rFont val="Tahoma"/>
            <family val="2"/>
          </rPr>
          <t xml:space="preserve">
Tidak masuk kedalam definition labour</t>
        </r>
      </text>
    </comment>
  </commentList>
</comments>
</file>

<file path=xl/sharedStrings.xml><?xml version="1.0" encoding="utf-8"?>
<sst xmlns="http://schemas.openxmlformats.org/spreadsheetml/2006/main" count="185627" uniqueCount="35729">
  <si>
    <t>Jenis</t>
  </si>
  <si>
    <t>Domestic</t>
  </si>
  <si>
    <t>Export</t>
  </si>
  <si>
    <t>TOTAL</t>
  </si>
  <si>
    <t>Blank</t>
  </si>
  <si>
    <t>Lainnya</t>
  </si>
  <si>
    <t>Non Produksi</t>
  </si>
  <si>
    <t>Produksi</t>
  </si>
  <si>
    <t>JUMLAH</t>
  </si>
  <si>
    <t>MANPOWER</t>
  </si>
  <si>
    <t>DEPARTEMENT</t>
  </si>
  <si>
    <t>Kapasitas Produksi</t>
  </si>
  <si>
    <t>Jumlah</t>
  </si>
  <si>
    <t>- 11183</t>
  </si>
  <si>
    <t>- 12147</t>
  </si>
  <si>
    <t>Indikator</t>
  </si>
  <si>
    <t>Kemenperin, Gaikindo, 2018, diolah</t>
  </si>
  <si>
    <t>Kontribusi PDB Industri Otomotif Terhadap PDB (persen)
*Asumsi inflasi 4-6%</t>
  </si>
  <si>
    <t>Pertumbuhan PDB Industri Otomotif</t>
  </si>
  <si>
    <t>Kontribusi Sektor Industri Otomotif</t>
  </si>
  <si>
    <t>Proyeksi</t>
  </si>
  <si>
    <t>Existing</t>
  </si>
  <si>
    <t>Kapasitas Plant</t>
  </si>
  <si>
    <t>Volume Produksi</t>
  </si>
  <si>
    <t>Keseluruhan</t>
  </si>
  <si>
    <t>Domestik</t>
  </si>
  <si>
    <t>Tahun</t>
  </si>
  <si>
    <t>Jumlah Tenaga Kerja</t>
  </si>
  <si>
    <t>Jumlah Teknisi Department</t>
  </si>
  <si>
    <t>Jumlah Teknisi Kategori Middle Quality</t>
  </si>
  <si>
    <t>Divisi</t>
  </si>
  <si>
    <t>Departemen</t>
  </si>
  <si>
    <t>Nama_pendidikan</t>
  </si>
  <si>
    <t>Total</t>
  </si>
  <si>
    <t>Engine Production Karawang 3 Div</t>
  </si>
  <si>
    <t>Casting Engineering Service Dept</t>
  </si>
  <si>
    <t>Academy</t>
  </si>
  <si>
    <t>SMA</t>
  </si>
  <si>
    <t>SMK</t>
  </si>
  <si>
    <t>University</t>
  </si>
  <si>
    <t>Casting Engineering Service Dept Total</t>
  </si>
  <si>
    <t>Engineering Service Dept</t>
  </si>
  <si>
    <t>Engineering Service Dept Total</t>
  </si>
  <si>
    <t>Maintenance Dept</t>
  </si>
  <si>
    <t>Maintenance Dept Total</t>
  </si>
  <si>
    <t>Production Dept</t>
  </si>
  <si>
    <t>Production Dept Total</t>
  </si>
  <si>
    <t>Quality Control Dept</t>
  </si>
  <si>
    <t>Quality Control Dept Total</t>
  </si>
  <si>
    <t>(blank)</t>
  </si>
  <si>
    <t>(blank) Total</t>
  </si>
  <si>
    <t>Engine Production Karawang 3 Div Total</t>
  </si>
  <si>
    <t>Grand Total</t>
  </si>
  <si>
    <t>Noreg</t>
  </si>
  <si>
    <t>Nama_pegawai</t>
  </si>
  <si>
    <t>Nama_status</t>
  </si>
  <si>
    <t>NK_SubKelas</t>
  </si>
  <si>
    <t>kode_kelas</t>
  </si>
  <si>
    <t>NK_Jabatan</t>
  </si>
  <si>
    <t>Kode_unit</t>
  </si>
  <si>
    <t>isaktif</t>
  </si>
  <si>
    <t>CC_Code</t>
  </si>
  <si>
    <t>Is_Production</t>
  </si>
  <si>
    <t>Seksi</t>
  </si>
  <si>
    <t>Line</t>
  </si>
  <si>
    <t>grup</t>
  </si>
  <si>
    <t>Directorat</t>
  </si>
  <si>
    <t>Lokasi</t>
  </si>
  <si>
    <t>alamat1</t>
  </si>
  <si>
    <t>alamat2</t>
  </si>
  <si>
    <t>tanggal_Masuk</t>
  </si>
  <si>
    <t>Tanggal_lahir</t>
  </si>
  <si>
    <t>IsMenikah</t>
  </si>
  <si>
    <t>Jml_Anak</t>
  </si>
  <si>
    <t>Agama</t>
  </si>
  <si>
    <t>isreport</t>
  </si>
  <si>
    <t>Jenkel</t>
  </si>
  <si>
    <t>job</t>
  </si>
  <si>
    <t>istmmin</t>
  </si>
  <si>
    <t>job_desc</t>
  </si>
  <si>
    <t>job_cat</t>
  </si>
  <si>
    <t>nama_function</t>
  </si>
  <si>
    <t>nama_group_function</t>
  </si>
  <si>
    <t>ict</t>
  </si>
  <si>
    <t>Tempat_lahir</t>
  </si>
  <si>
    <t>no_ktp_sim</t>
  </si>
  <si>
    <t>0009899</t>
  </si>
  <si>
    <t>AHMAD SYAIFUL GUNTUR</t>
  </si>
  <si>
    <t>Permanen</t>
  </si>
  <si>
    <t>5</t>
  </si>
  <si>
    <t>50</t>
  </si>
  <si>
    <t>Operator</t>
  </si>
  <si>
    <t>106134511</t>
  </si>
  <si>
    <t>ASM400</t>
  </si>
  <si>
    <t>Engine Production Sunter Div</t>
  </si>
  <si>
    <t>TR Production Dept</t>
  </si>
  <si>
    <t>Mach C/B + Clean Room Red Sec</t>
  </si>
  <si>
    <t>Mach CYL Block Red Lin</t>
  </si>
  <si>
    <t>Mach CYL Block 1 Red Grp</t>
  </si>
  <si>
    <t>Stamping Plant</t>
  </si>
  <si>
    <t>CLUSTER TAMAN PLUIT R1 NO. 5 KAB. BEKASI CIBITUNG 17520</t>
  </si>
  <si>
    <t>METLAND CIBITUNG - WANAJAYA</t>
  </si>
  <si>
    <t>Islam</t>
  </si>
  <si>
    <t>L</t>
  </si>
  <si>
    <t>DL</t>
  </si>
  <si>
    <t>A</t>
  </si>
  <si>
    <t>Prod Mfctg Eng  - Unit</t>
  </si>
  <si>
    <t>JAKARTA</t>
  </si>
  <si>
    <t>0009900</t>
  </si>
  <si>
    <t>ALI RAHMAN SANTOSO</t>
  </si>
  <si>
    <t>Line Head</t>
  </si>
  <si>
    <t>107113310</t>
  </si>
  <si>
    <t>ATP100</t>
  </si>
  <si>
    <t>Press &amp; Welding Production Div</t>
  </si>
  <si>
    <t>Maintenance &amp; Workshop STR Dept</t>
  </si>
  <si>
    <t>Press Sunter 2 (White) Sec</t>
  </si>
  <si>
    <t>Press Maintenance Green Lin</t>
  </si>
  <si>
    <t>Manufacturing Dir</t>
  </si>
  <si>
    <t>SUMUR BATU 15 - KOTA JAKARTA PUSAT KEMAYORAN 10640</t>
  </si>
  <si>
    <t>- - SUMUR BATU</t>
  </si>
  <si>
    <t>C2</t>
  </si>
  <si>
    <t>Prod Mfctg Eng  - Vehicle</t>
  </si>
  <si>
    <t>TAMAN SARI</t>
  </si>
  <si>
    <t>0009901</t>
  </si>
  <si>
    <t>DEDY HANDOKO</t>
  </si>
  <si>
    <t>107113210</t>
  </si>
  <si>
    <t>Press Sunter 2 (Red) Sec</t>
  </si>
  <si>
    <t>Press Maintenance Red Lin</t>
  </si>
  <si>
    <t>PERSATUAN I-22/22 - BEKASI BEKASI UTARA 17121</t>
  </si>
  <si>
    <t>VILLA INDAH PERMAI - TELUK PUCUNG</t>
  </si>
  <si>
    <t>0009908</t>
  </si>
  <si>
    <t>AGUNG PERMANA</t>
  </si>
  <si>
    <t>107111510</t>
  </si>
  <si>
    <t>ATP300</t>
  </si>
  <si>
    <t>Press Production Sunter Dept</t>
  </si>
  <si>
    <t>PPC &amp; TPS Development Sec</t>
  </si>
  <si>
    <t>PPC &amp; TPS Lin</t>
  </si>
  <si>
    <t>- - KOTA BEKASI BEKASI UTARA 17121</t>
  </si>
  <si>
    <t>B</t>
  </si>
  <si>
    <t>0009910</t>
  </si>
  <si>
    <t>RODIYAT</t>
  </si>
  <si>
    <t>107147140</t>
  </si>
  <si>
    <t>ARD300</t>
  </si>
  <si>
    <t>Component Export Vanning Div</t>
  </si>
  <si>
    <t>KRW Packing Operation Dept</t>
  </si>
  <si>
    <t>Operation &amp; Logistic Operation (W) Sec</t>
  </si>
  <si>
    <t>Logistic &amp; Vanning (White) Lin</t>
  </si>
  <si>
    <t>Production &amp; Logistic Control Dir</t>
  </si>
  <si>
    <t>Logistics</t>
  </si>
  <si>
    <t>- - KAB. KARAWANG CIKAMPEK 41373</t>
  </si>
  <si>
    <t>- KAMOJING BARAT KAMOJING</t>
  </si>
  <si>
    <t>CIKAMPEK</t>
  </si>
  <si>
    <t>0009915</t>
  </si>
  <si>
    <t>DIDIT SETYAWAN</t>
  </si>
  <si>
    <t>6</t>
  </si>
  <si>
    <t>60</t>
  </si>
  <si>
    <t>109143453</t>
  </si>
  <si>
    <t>AUS300</t>
  </si>
  <si>
    <t>Assy &amp; Painting Karawang 1 Div</t>
  </si>
  <si>
    <t>Assy Production Dept</t>
  </si>
  <si>
    <t>Assembly Prod. Support Sec</t>
  </si>
  <si>
    <t>Cost &amp; Kaizen Lin</t>
  </si>
  <si>
    <t>TL - GL Kaizen Support Grp</t>
  </si>
  <si>
    <t>Assy Shop</t>
  </si>
  <si>
    <t>UNSIKA D4 / 15 KARAWANG SIRNABAYA 00000</t>
  </si>
  <si>
    <t>PESONA GRIYA INDAH - SIRNABAYA</t>
  </si>
  <si>
    <t>PACITAN</t>
  </si>
  <si>
    <t>0009917</t>
  </si>
  <si>
    <t>ENDANG SUHERMAN</t>
  </si>
  <si>
    <t>Group Head</t>
  </si>
  <si>
    <t>105161111</t>
  </si>
  <si>
    <t>ASN500</t>
  </si>
  <si>
    <t>After Sales Service Part</t>
  </si>
  <si>
    <t>Service Part Operation Dept</t>
  </si>
  <si>
    <t>Logistic Operation Sec</t>
  </si>
  <si>
    <t>Rec. &amp; Supply (White) Lin</t>
  </si>
  <si>
    <t>Part Rec. &amp; Supply (White) Grp</t>
  </si>
  <si>
    <t>-KP SUMUR SELATAN - KOTA JAKARTA TIMUR DUREN SAWIT 13470</t>
  </si>
  <si>
    <t>- -KP SUMUR SELATAN NO. 41 KLENDER</t>
  </si>
  <si>
    <t>Production Control</t>
  </si>
  <si>
    <t>0009921</t>
  </si>
  <si>
    <t>MUHIDIN</t>
  </si>
  <si>
    <t>109145242</t>
  </si>
  <si>
    <t>AKT500</t>
  </si>
  <si>
    <t>Assy Frame &amp; PIO Dept</t>
  </si>
  <si>
    <t>Rectification &amp; PIO (White) Sec</t>
  </si>
  <si>
    <t>Toso &amp; Assy Rectification (White) Lin</t>
  </si>
  <si>
    <t>Assy &amp; Toso Rect Out Line Grp</t>
  </si>
  <si>
    <t>BONAWATI 2 I / 5 KAB. KARAWANG TELUKJAMBE TIMUR 41361</t>
  </si>
  <si>
    <t>PERUMNAS BUMI TELUK JAMBE - WADAS</t>
  </si>
  <si>
    <t>BOGOR</t>
  </si>
  <si>
    <t>0009922</t>
  </si>
  <si>
    <t>SUHARTO</t>
  </si>
  <si>
    <t>109152641</t>
  </si>
  <si>
    <t>AKB500</t>
  </si>
  <si>
    <t>Body Production Dept</t>
  </si>
  <si>
    <t>Shell Body White Sec</t>
  </si>
  <si>
    <t>S/Body Conveyor (White) Lin</t>
  </si>
  <si>
    <t>CO2+Spatterless (White) Grp</t>
  </si>
  <si>
    <t>Welding Shop</t>
  </si>
  <si>
    <t>BENDUNGAN JAGO - JAKARTA PUSAT KEMAYORAN 41361</t>
  </si>
  <si>
    <t>- - SERDANG</t>
  </si>
  <si>
    <t>0009929</t>
  </si>
  <si>
    <t>ANDI SASMITA</t>
  </si>
  <si>
    <t>109141600</t>
  </si>
  <si>
    <t>Painting Dept</t>
  </si>
  <si>
    <t>Master Training Sec</t>
  </si>
  <si>
    <t>Painting Shop</t>
  </si>
  <si>
    <t>NARAYANA 7 F/244 KAB. KARAWANG TELUKJAMBE TIMUR 41361</t>
  </si>
  <si>
    <t>PERUMNAS BUMI TELUK JAMBE - SUKALUYU</t>
  </si>
  <si>
    <t>TMC</t>
  </si>
  <si>
    <t>0009937</t>
  </si>
  <si>
    <t>DARWONO</t>
  </si>
  <si>
    <t>106134632</t>
  </si>
  <si>
    <t>ASM600</t>
  </si>
  <si>
    <t>Mach C/H + C/S + CAM Red Sec</t>
  </si>
  <si>
    <t>Mach Cyl Head Red Lin</t>
  </si>
  <si>
    <t>Mach Cyl Head 2 Red Grp</t>
  </si>
  <si>
    <t>Engine Plant</t>
  </si>
  <si>
    <t>JL. KALIMALANG-LEGENDA - KAB. BEKASI TAMBUN SELATAN 17510</t>
  </si>
  <si>
    <t>- KP. BUARAN LAMBANGSARI</t>
  </si>
  <si>
    <t>0009940</t>
  </si>
  <si>
    <t>SUPRIYONO</t>
  </si>
  <si>
    <t>106134700</t>
  </si>
  <si>
    <t>ARM300</t>
  </si>
  <si>
    <t>Safety Prod, TPS, &amp; SW Coord Sec</t>
  </si>
  <si>
    <t>- - BEKASI TARUMA JAYA 17211</t>
  </si>
  <si>
    <t>- KP. TURI JAYA NO. 11 SEGARA MAKMUR</t>
  </si>
  <si>
    <t>Production Eng - Other</t>
  </si>
  <si>
    <t>0009942</t>
  </si>
  <si>
    <t>MOH. TRI YAYANTO</t>
  </si>
  <si>
    <t>109125360</t>
  </si>
  <si>
    <t>ADQ100</t>
  </si>
  <si>
    <t>Quality Control Div</t>
  </si>
  <si>
    <t>Quality Inspection 1 Dept</t>
  </si>
  <si>
    <t>Rec.Insp,Chousagumi,PIOInsp&amp;W.Guard Sec</t>
  </si>
  <si>
    <t>PIO Inpection White Lin</t>
  </si>
  <si>
    <t>Office Krwg 1</t>
  </si>
  <si>
    <t>BONAWATI 1 I/02 - KAB. KARAWANG TELUKJAMBE TIMUR 41361</t>
  </si>
  <si>
    <t>0009945</t>
  </si>
  <si>
    <t>NANA MULYANA</t>
  </si>
  <si>
    <t>107111321</t>
  </si>
  <si>
    <t>AZP100</t>
  </si>
  <si>
    <t>Production (Red) Sec</t>
  </si>
  <si>
    <t>AA Line (Red) Lin</t>
  </si>
  <si>
    <t>Press Production (Red) Grp</t>
  </si>
  <si>
    <t>PAPANGGO IID 61B - KOTA JAKARTA UTARA TANJUNG PRIOK 14340</t>
  </si>
  <si>
    <t>- - PAPANGGO</t>
  </si>
  <si>
    <t>0009949</t>
  </si>
  <si>
    <t>ARMANSYAH</t>
  </si>
  <si>
    <t>4</t>
  </si>
  <si>
    <t>40</t>
  </si>
  <si>
    <t>JL. SUNGAI BAMBU VI.A NO.41 JAKARTA UTARA TANJUNG PRIOK 14310</t>
  </si>
  <si>
    <t>- - SUNGAI BAMBU</t>
  </si>
  <si>
    <t>0009951</t>
  </si>
  <si>
    <t>BAMBANG S.P</t>
  </si>
  <si>
    <t>107111121</t>
  </si>
  <si>
    <t>AZP003</t>
  </si>
  <si>
    <t>Logistic &amp; Cust. Support (Red) Sec</t>
  </si>
  <si>
    <t>Delivery (Red) Lin</t>
  </si>
  <si>
    <t>Pulling Part (Red) Grp</t>
  </si>
  <si>
    <t>MELUR VI - KOTA JAKARTA UTARA KOJA 14260</t>
  </si>
  <si>
    <t>- - TUGU UTARA</t>
  </si>
  <si>
    <t>0009952</t>
  </si>
  <si>
    <t>BAMBANG SURYAWAN</t>
  </si>
  <si>
    <t>107111312</t>
  </si>
  <si>
    <t>AZP600</t>
  </si>
  <si>
    <t>Z Line (Red) Lin</t>
  </si>
  <si>
    <t>Inspection &amp; Keeper (Red) Grp</t>
  </si>
  <si>
    <t>FLAMBOYAN II F3/33 BEKASI BABELAN 17610</t>
  </si>
  <si>
    <t>TAMAN KEBALEN INDAH - KEBALEN</t>
  </si>
  <si>
    <t>TEGAL</t>
  </si>
  <si>
    <t>0009953</t>
  </si>
  <si>
    <t>BUDI SETIAWAN</t>
  </si>
  <si>
    <t>107111333</t>
  </si>
  <si>
    <t>AZP500</t>
  </si>
  <si>
    <t>I Line (Red) Lin</t>
  </si>
  <si>
    <t>Dandori &amp; F/L (Red) Grp</t>
  </si>
  <si>
    <t>KP MUARA BAHARI - JAKARTA UTARA TANJUNG PRIOK 14310</t>
  </si>
  <si>
    <t>KP MUARA BAHARI - TANJUNG PRIOK</t>
  </si>
  <si>
    <t>0009954</t>
  </si>
  <si>
    <t>DANY RIFAI</t>
  </si>
  <si>
    <t>107113222</t>
  </si>
  <si>
    <t>Press Maintenance White Lin</t>
  </si>
  <si>
    <t>I Line Group 2 Grp</t>
  </si>
  <si>
    <t>GANG SAHABAT NO;54 - JAKARTA TIMUR CAKUNG 13950</t>
  </si>
  <si>
    <t>- - PULOGEBANG</t>
  </si>
  <si>
    <t>PADANG</t>
  </si>
  <si>
    <t>0009955</t>
  </si>
  <si>
    <t>DARYANTO</t>
  </si>
  <si>
    <t>Staff</t>
  </si>
  <si>
    <t>107112100</t>
  </si>
  <si>
    <t>ATP200</t>
  </si>
  <si>
    <t>Press Engineering Service Dept</t>
  </si>
  <si>
    <t>Process Engineering Sunter 2 Sec</t>
  </si>
  <si>
    <t>D BARU NO:14 - KOTA JAKARTA PUSAT CEMPAKA PUTIH 10520</t>
  </si>
  <si>
    <t>- - CEMPAKA PUTIH BARAT</t>
  </si>
  <si>
    <t>IDL</t>
  </si>
  <si>
    <t>D</t>
  </si>
  <si>
    <t>KEBUMEN</t>
  </si>
  <si>
    <t>0009957</t>
  </si>
  <si>
    <t>DEDI TRIONO</t>
  </si>
  <si>
    <t>107111822</t>
  </si>
  <si>
    <t>ATP101</t>
  </si>
  <si>
    <t>Die Maintenance White Sec</t>
  </si>
  <si>
    <t>Die Maintenance West White Lin</t>
  </si>
  <si>
    <t>BAMBU KUNING 43 - BOGOR BOGOR BARAT 16617</t>
  </si>
  <si>
    <t>- - LOJI</t>
  </si>
  <si>
    <t>C1</t>
  </si>
  <si>
    <t>0009958</t>
  </si>
  <si>
    <t>DENY PURNOMOJATI</t>
  </si>
  <si>
    <t>8 SPV</t>
  </si>
  <si>
    <t>80</t>
  </si>
  <si>
    <t>Section Head</t>
  </si>
  <si>
    <t>116112100</t>
  </si>
  <si>
    <t>ADA311</t>
  </si>
  <si>
    <t>Plant Admin - Sunter, Karawang 3 Div</t>
  </si>
  <si>
    <t>Plant Uti., Building Maint.GA &amp; SHE Dept</t>
  </si>
  <si>
    <t>Utility STR Plant 1 Sec</t>
  </si>
  <si>
    <t>Assy Mall</t>
  </si>
  <si>
    <t>-GN. KERINCI -A KOTA BEKASI BEKASI BARAT 17136</t>
  </si>
  <si>
    <t>-BINTARA JAYA 2 -CIBENING BINTARA JAYA</t>
  </si>
  <si>
    <t>E1</t>
  </si>
  <si>
    <t>0009959</t>
  </si>
  <si>
    <t>DODY YUNANTO</t>
  </si>
  <si>
    <t>TAMAN ELOK E18 / 02 - KAB. BEKASI BABELAN 17610</t>
  </si>
  <si>
    <t>KAV. TAMAN WISATA AIR - BAHAGIA</t>
  </si>
  <si>
    <t>MALANG</t>
  </si>
  <si>
    <t>0009961</t>
  </si>
  <si>
    <t>HARIYANTO</t>
  </si>
  <si>
    <t>107111311</t>
  </si>
  <si>
    <t>Press Production &amp; F/L (Red) Grp</t>
  </si>
  <si>
    <t>SUNAN BONANG III F1 NO.8 BEKASI BABELAN 17612</t>
  </si>
  <si>
    <t>VILLA GADING HARAPAN - BAHAGIA</t>
  </si>
  <si>
    <t>NGANJUK</t>
  </si>
  <si>
    <t>0009963</t>
  </si>
  <si>
    <t>HERI BASUKI RACHMAT</t>
  </si>
  <si>
    <t>107113131</t>
  </si>
  <si>
    <t>ATX100</t>
  </si>
  <si>
    <t>Die Shop Sunter 2 Sec</t>
  </si>
  <si>
    <t>Die Shop (Green) Lin</t>
  </si>
  <si>
    <t>Poly &amp; Jig Tool Maint. Grp</t>
  </si>
  <si>
    <t>JL.NYI DALEMAN - KAB. KEBUMEN PREMBUN 54394</t>
  </si>
  <si>
    <t>- TERSOBO 2 PREMBUN</t>
  </si>
  <si>
    <t>0009965</t>
  </si>
  <si>
    <t>EKO WAHYUDI</t>
  </si>
  <si>
    <t>107111422</t>
  </si>
  <si>
    <t>Production (White) Sec</t>
  </si>
  <si>
    <t>AA Line (White) Lin</t>
  </si>
  <si>
    <t>Dandori F/L &amp; Keeper Grp</t>
  </si>
  <si>
    <t>HIRUP RAYA 178 - KAB. BEKASI TAMBUN SELATAN 17510</t>
  </si>
  <si>
    <t>- RAWA SAPI JATIMULYA</t>
  </si>
  <si>
    <t>KLATEN</t>
  </si>
  <si>
    <t>0009967</t>
  </si>
  <si>
    <t>PADI</t>
  </si>
  <si>
    <t>- M 101 N0 3 KAB. BEKASI CIBITUNG 17520</t>
  </si>
  <si>
    <t>VILLA MUTIARA JAYA WANAJAYA WANAJAYA</t>
  </si>
  <si>
    <t>NGAWI</t>
  </si>
  <si>
    <t>0009968</t>
  </si>
  <si>
    <t>RAHMAT SUTISNA</t>
  </si>
  <si>
    <t>109151212</t>
  </si>
  <si>
    <t>AKP100</t>
  </si>
  <si>
    <t>Press Production KRW Dept</t>
  </si>
  <si>
    <t>Line 2A (White) Lin</t>
  </si>
  <si>
    <t>CKD, S/P, Repair Grp</t>
  </si>
  <si>
    <t>- -K NO.1 KAB. KARAWANG TELUKJAMBE TIMUR 41361</t>
  </si>
  <si>
    <t>PERUM BINTANG ALAM - TELUKJAMBE</t>
  </si>
  <si>
    <t>0009970</t>
  </si>
  <si>
    <t>SYAHRUDIN</t>
  </si>
  <si>
    <t>107113212</t>
  </si>
  <si>
    <t>AA &amp; Z Line Group 2 Grp</t>
  </si>
  <si>
    <t>KLUSTER TOPAZ E9 NO.30 -E9/30 DEPOK TAPOS 16458</t>
  </si>
  <si>
    <t>PERUM PERMATA CIMANGGIS - CILANGKAP</t>
  </si>
  <si>
    <t>0009971</t>
  </si>
  <si>
    <t>URIP CAHYADI</t>
  </si>
  <si>
    <t>107111231</t>
  </si>
  <si>
    <t>Logistic &amp; Cust. Support (White) Sec</t>
  </si>
  <si>
    <t>Quick Respon (White) Lin</t>
  </si>
  <si>
    <t>Press Production (White) Grp</t>
  </si>
  <si>
    <t>-PRAMUKA SARI 5 - JAKARTA PUSAT CEMPAKA PUTIH 10570</t>
  </si>
  <si>
    <t>- - RAWASARI</t>
  </si>
  <si>
    <t>0009975</t>
  </si>
  <si>
    <t>ARIS JUANDA</t>
  </si>
  <si>
    <t>109153413</t>
  </si>
  <si>
    <t>AKB600</t>
  </si>
  <si>
    <t>Frame Production Dept</t>
  </si>
  <si>
    <t>Frame Zone 1 + Zone 2 (White) Sec</t>
  </si>
  <si>
    <t>Frame Assy Zone 1 (White) Lin</t>
  </si>
  <si>
    <t>ADD, Conveyor (White) Grp</t>
  </si>
  <si>
    <t>CIKATOMAS RAYA M2/03 KAB. BEKASI CIKARANG UTARA 17530</t>
  </si>
  <si>
    <t>GRAHA ASRI/GRAHA ASTRA - SIMPANGAN</t>
  </si>
  <si>
    <t>0009977</t>
  </si>
  <si>
    <t>CAHYONO</t>
  </si>
  <si>
    <t>109154721</t>
  </si>
  <si>
    <t>AUB400</t>
  </si>
  <si>
    <t>Maintenance &amp; Workshop KRW Dept</t>
  </si>
  <si>
    <t>Body Plant #1 (White) Sec</t>
  </si>
  <si>
    <t>Refurbish &amp; PTED Supp. White Lin</t>
  </si>
  <si>
    <t>Refurbish &amp; PTED Supp. White Grp</t>
  </si>
  <si>
    <t>- B12 KAB. KARAWANG TELUKJAMBE TIMUR 41361</t>
  </si>
  <si>
    <t>PURI TELUK JAMBE - SIRNABAYA</t>
  </si>
  <si>
    <t>0009978</t>
  </si>
  <si>
    <t>DADANG SURYADI</t>
  </si>
  <si>
    <t>109152541</t>
  </si>
  <si>
    <t>AKB200</t>
  </si>
  <si>
    <t>Main Body White Sec</t>
  </si>
  <si>
    <t>Side Member LH (White) Lin</t>
  </si>
  <si>
    <t>Side Member Innova (White) Grp</t>
  </si>
  <si>
    <t>BLOK SS - RR SS NO 31 KARAWANG WADAS 00000</t>
  </si>
  <si>
    <t>KARABA INDAH WADAS WADAS</t>
  </si>
  <si>
    <t>0009981</t>
  </si>
  <si>
    <t>DIDING SUARDI</t>
  </si>
  <si>
    <t>120111722</t>
  </si>
  <si>
    <t>AKB012</t>
  </si>
  <si>
    <t>Vehicle Production Karawang 2 Div</t>
  </si>
  <si>
    <t>Welding Production Dept</t>
  </si>
  <si>
    <t>Touch Up &amp; Inspection Red Sec</t>
  </si>
  <si>
    <t>Quality In - Next Process (Red) Lin</t>
  </si>
  <si>
    <t>Next Process Rec (Red) Grp</t>
  </si>
  <si>
    <t>PARIKESIT VII R / 107 - KARAWANG TELUK JAMBE TIMUR 41361</t>
  </si>
  <si>
    <t>PRUMNAS BUMI TELUK JAMBE - SUKALUYU</t>
  </si>
  <si>
    <t>KUNINGAN</t>
  </si>
  <si>
    <t>0009988</t>
  </si>
  <si>
    <t>MASRURI</t>
  </si>
  <si>
    <t>109152112</t>
  </si>
  <si>
    <t>AKB100</t>
  </si>
  <si>
    <t>Under Body Red Sec</t>
  </si>
  <si>
    <t>Under Body Encopa (Red) Lin</t>
  </si>
  <si>
    <t>Dash PNL &amp; Encopa (Red) Grp</t>
  </si>
  <si>
    <t>NARAYANA 14 F/224 KAB. KARAWANG TELUKJAMBE TIMUR 41361</t>
  </si>
  <si>
    <t>BOYOLALI</t>
  </si>
  <si>
    <t>0009995</t>
  </si>
  <si>
    <t>SYAFRUDIN</t>
  </si>
  <si>
    <t>111133210</t>
  </si>
  <si>
    <t>AKN100</t>
  </si>
  <si>
    <t>Plant Administration Karawang 1,2 Div</t>
  </si>
  <si>
    <t>Logistic Operation Plant #2 Dept</t>
  </si>
  <si>
    <t>Assy Log. Oper. Plant #2 White Sec</t>
  </si>
  <si>
    <t>External Logistic White Lin</t>
  </si>
  <si>
    <t>MANTANG/II L/20 KOTA JAKARTA UTARA KOJA 14270</t>
  </si>
  <si>
    <t>- - LAGOA</t>
  </si>
  <si>
    <t>0009997</t>
  </si>
  <si>
    <t>TEDY OKTAVIANTO</t>
  </si>
  <si>
    <t>109151112</t>
  </si>
  <si>
    <t>Line 2A (Red) Lin</t>
  </si>
  <si>
    <t>NARAYANA 6 F/338 - KAB. KARAWANG TELUKJAMBE TIMUR 41361</t>
  </si>
  <si>
    <t>0009998</t>
  </si>
  <si>
    <t>TONY HERMANTO</t>
  </si>
  <si>
    <t>109153132</t>
  </si>
  <si>
    <t>AKB700</t>
  </si>
  <si>
    <t>Frame Zone 3 + ED (Red) Sec</t>
  </si>
  <si>
    <t>ED Paint (Red) Lin</t>
  </si>
  <si>
    <t>Small Part (Red) Grp</t>
  </si>
  <si>
    <t>- B11/1 KARAWANG SIRNABAYA 41361</t>
  </si>
  <si>
    <t>0010001</t>
  </si>
  <si>
    <t>SYARIFUDIN</t>
  </si>
  <si>
    <t>109151811</t>
  </si>
  <si>
    <t>AUB300</t>
  </si>
  <si>
    <t>TPS Development Sec</t>
  </si>
  <si>
    <t>Development &amp; SGK &amp; Skill Lin</t>
  </si>
  <si>
    <t>Safety Officer &amp; Admin Grp</t>
  </si>
  <si>
    <t>- B:11 NO:11 KAB. KARAWANG TELUKJAMBE TIMUR 41361</t>
  </si>
  <si>
    <t>0010004</t>
  </si>
  <si>
    <t>SUWARDANA</t>
  </si>
  <si>
    <t>- A10/31 KAB. KARAWANG TELUKJAMBE TIMUR 41361</t>
  </si>
  <si>
    <t>SLEMAN</t>
  </si>
  <si>
    <t>0010005</t>
  </si>
  <si>
    <t>ULUNG JAYA</t>
  </si>
  <si>
    <t>120111130</t>
  </si>
  <si>
    <t>AKB210</t>
  </si>
  <si>
    <t>Under Body &amp; Upper Body Red Sec</t>
  </si>
  <si>
    <t>Upper Body 1 &amp; 2 Red Lin</t>
  </si>
  <si>
    <t>- - KARAWANG KLARI 00000</t>
  </si>
  <si>
    <t>- - DUSUN RAWA WIRU DARAWOLONG</t>
  </si>
  <si>
    <t>KARAWANG</t>
  </si>
  <si>
    <t>0010008</t>
  </si>
  <si>
    <t>MUDJIATO</t>
  </si>
  <si>
    <t>109152542</t>
  </si>
  <si>
    <t>Side Member Fortuner (White) Grp</t>
  </si>
  <si>
    <t>JL.TIPAR SELATAN VII NO.8 - KOTA JAKARTA UTARA CILINCING 14130</t>
  </si>
  <si>
    <t>PERUMNAS - SEMPER BARAT</t>
  </si>
  <si>
    <t>0010011</t>
  </si>
  <si>
    <t>SUBARI</t>
  </si>
  <si>
    <t>120113223</t>
  </si>
  <si>
    <t>AUS310</t>
  </si>
  <si>
    <t>Trim, Chasis, White Sec</t>
  </si>
  <si>
    <t>Chassis White Line</t>
  </si>
  <si>
    <t>Chassis 2 White Grp</t>
  </si>
  <si>
    <t>PISANG D3 / 13 KAB. KARAWANG TELUKJAMBE TIMUR 41361</t>
  </si>
  <si>
    <t>BINTANG ALAM - TELUKJAMBE</t>
  </si>
  <si>
    <t>PURWOREJO</t>
  </si>
  <si>
    <t>0010015</t>
  </si>
  <si>
    <t>EMDI ERWIN</t>
  </si>
  <si>
    <t>111131311</t>
  </si>
  <si>
    <t>ADA402</t>
  </si>
  <si>
    <t>Production Planning &amp; Inv Control Dept</t>
  </si>
  <si>
    <t>Central Control Room Sec</t>
  </si>
  <si>
    <t>CCR Plant #1 White Lin</t>
  </si>
  <si>
    <t>CCR Plant #1 White Grp</t>
  </si>
  <si>
    <t>PRATAMA NO.17 - JAKARTA SELATAN JAGAKARSA 12640</t>
  </si>
  <si>
    <t>ASRAMA ZIKON 11 - SRENGSENG SAWAH</t>
  </si>
  <si>
    <t>0010016</t>
  </si>
  <si>
    <t>MUHAMMAD SALEH</t>
  </si>
  <si>
    <t>111132320</t>
  </si>
  <si>
    <t>AKB001</t>
  </si>
  <si>
    <t>Logistic Operation Plant #1 Dept</t>
  </si>
  <si>
    <t>Welding Logistic Operation (White) Sec</t>
  </si>
  <si>
    <t>Supply Part (White) Lin</t>
  </si>
  <si>
    <t>NARAYANA 14 F/316 - KARAWANG SUKALUYU 41361</t>
  </si>
  <si>
    <t>PERUMNAS - SUKALUYU</t>
  </si>
  <si>
    <t>0010017</t>
  </si>
  <si>
    <t>AMIN SUGIANTO</t>
  </si>
  <si>
    <t>111132610</t>
  </si>
  <si>
    <t>ADN602</t>
  </si>
  <si>
    <t>Log. Gen. Adm &amp; Jiritsuka Promotion Sec</t>
  </si>
  <si>
    <t>General Admin &amp; System Support Lin</t>
  </si>
  <si>
    <t>O-20 O-20 KARAWANG TELUK JAMBE TIMUR 41361</t>
  </si>
  <si>
    <t>PERUM KARABA INDAH - WADAS</t>
  </si>
  <si>
    <t>0010021</t>
  </si>
  <si>
    <t>SYAIFFULLOH</t>
  </si>
  <si>
    <t>116112232</t>
  </si>
  <si>
    <t>ADA322</t>
  </si>
  <si>
    <t>Utility STR Plant 2 Sec</t>
  </si>
  <si>
    <t>Transport STR 2 Lin</t>
  </si>
  <si>
    <t>Transport STR 2 (White) Grp</t>
  </si>
  <si>
    <t>Office Sunter 2</t>
  </si>
  <si>
    <t>OTISTA RAYA II GG. MANGGA NO.5 GG.MANGGA NO.5 KOTA JAKARTA TIMUR JATINEGARA 13330</t>
  </si>
  <si>
    <t>- - BIDARACINA</t>
  </si>
  <si>
    <t>0010036</t>
  </si>
  <si>
    <t>ZULPENDI</t>
  </si>
  <si>
    <t>120112533</t>
  </si>
  <si>
    <t>AUT800</t>
  </si>
  <si>
    <t>Painting Production Dept</t>
  </si>
  <si>
    <t>SQPC &amp; Kaizen Sec</t>
  </si>
  <si>
    <t>Project Lin</t>
  </si>
  <si>
    <t>Primer Top Coat (PJT) Grp</t>
  </si>
  <si>
    <t>- - KARAWANG SIRNABAYA 41361</t>
  </si>
  <si>
    <t>PESONA - SIRNABAYA</t>
  </si>
  <si>
    <t>T</t>
  </si>
  <si>
    <t>0010039</t>
  </si>
  <si>
    <t>DRIGA SUKOCO</t>
  </si>
  <si>
    <t>- A10 NO27 KAB. KARAWANG TELUKJAMBE TIMUR 41361</t>
  </si>
  <si>
    <t>0010046</t>
  </si>
  <si>
    <t>HERY SUPRIYATNA</t>
  </si>
  <si>
    <t>107161222</t>
  </si>
  <si>
    <t>AQK200</t>
  </si>
  <si>
    <t>Assy + T/B NR (Red) Sec</t>
  </si>
  <si>
    <t>Main Line (Red) Lin</t>
  </si>
  <si>
    <t>Main Line #1(Red) Grp</t>
  </si>
  <si>
    <t>Office Krw 3</t>
  </si>
  <si>
    <t>KGV EXT BLOK D/21 KARAWANG BARAT TELUK JAMBE TIMUR 41361</t>
  </si>
  <si>
    <t>KGV EXT - PINAYUNGAN</t>
  </si>
  <si>
    <t>0010052</t>
  </si>
  <si>
    <t>ANDRY PRAYUDHI MUDJIANTO</t>
  </si>
  <si>
    <t>102141300</t>
  </si>
  <si>
    <t>AA4001</t>
  </si>
  <si>
    <t>Information System &amp; Technology Div</t>
  </si>
  <si>
    <t>IT Plat.&amp; Office Sol. Sys. Dev. Dept</t>
  </si>
  <si>
    <t>IT Infrastructure Sec</t>
  </si>
  <si>
    <t>CEA, Admin., Bus. Management Dir</t>
  </si>
  <si>
    <t>Head Office</t>
  </si>
  <si>
    <t>TRIJAYA IV NO 18 JAKARTA SELATAN - JAKARTA SELATAN TEBET 12810</t>
  </si>
  <si>
    <t>- - TEBETBARAT</t>
  </si>
  <si>
    <t>E2</t>
  </si>
  <si>
    <t>Adm - Information System</t>
  </si>
  <si>
    <t>0010054</t>
  </si>
  <si>
    <t>EVIANITA WIDYASTUTI</t>
  </si>
  <si>
    <t>7 SPV</t>
  </si>
  <si>
    <t>71</t>
  </si>
  <si>
    <t>103111700</t>
  </si>
  <si>
    <t>AA2000</t>
  </si>
  <si>
    <t>Human Resources Div</t>
  </si>
  <si>
    <t>HR Planning &amp; Talent Management Dept</t>
  </si>
  <si>
    <t>Secretary &amp; Interpreter Sec</t>
  </si>
  <si>
    <t>GRAHA INDAH XI A16/19 BEKASI JATI ASIH 00000</t>
  </si>
  <si>
    <t>GRAHA INDAH JATIMEKAR JATIMEKAR</t>
  </si>
  <si>
    <t>P</t>
  </si>
  <si>
    <t>Adm - Human Resources</t>
  </si>
  <si>
    <t>0010059</t>
  </si>
  <si>
    <t>ACHMAD SOLEMAN</t>
  </si>
  <si>
    <t>109155722</t>
  </si>
  <si>
    <t>AKB002</t>
  </si>
  <si>
    <t>Welding Eng. Service &amp; Insp. Dept</t>
  </si>
  <si>
    <t>Weld. QLT &amp; Insp. Red Sec</t>
  </si>
  <si>
    <t>Quality Body, Frame (Red) Lin</t>
  </si>
  <si>
    <t>Insp. Frame Conf &amp; Patrol Grp</t>
  </si>
  <si>
    <t>- B 3 NO 08 KAB. KARAWANG TELUKJAMBE TIMUR 41361</t>
  </si>
  <si>
    <t>BINTANG ALAM TELUKJAMBE TELUKJAMBE</t>
  </si>
  <si>
    <t>0010066</t>
  </si>
  <si>
    <t>FACHRUL ROZI</t>
  </si>
  <si>
    <t>115111200</t>
  </si>
  <si>
    <t>AA9000</t>
  </si>
  <si>
    <t>Operations Management Development Div</t>
  </si>
  <si>
    <t>Logistic &amp; Supplier Improvement 1 Dept</t>
  </si>
  <si>
    <t>Supplier Improvement #1 Sec</t>
  </si>
  <si>
    <t>- B11 NO:3 &amp; 4- KARAWANG TELUK JAMBE TIMUR 00000</t>
  </si>
  <si>
    <t>PERUM PURI TELUKA JAMBE - SIRNABAYA</t>
  </si>
  <si>
    <t>0010067</t>
  </si>
  <si>
    <t>CACA RUHIMAT</t>
  </si>
  <si>
    <t>109143532</t>
  </si>
  <si>
    <t>AKS100</t>
  </si>
  <si>
    <t>Assembly Process #1 (White) Sec</t>
  </si>
  <si>
    <t>Chassis Final 4 (White) Lin</t>
  </si>
  <si>
    <t>Chassis  2 (White) Grp</t>
  </si>
  <si>
    <t>KARABA INDAH Q4/04 KARAWANG WADAS 00000</t>
  </si>
  <si>
    <t>KARABA INDAH -WADAS WADAS</t>
  </si>
  <si>
    <t>SUMEDANG</t>
  </si>
  <si>
    <t>0010071</t>
  </si>
  <si>
    <t>HASANUDIN</t>
  </si>
  <si>
    <t>120111221</t>
  </si>
  <si>
    <t>AKB110</t>
  </si>
  <si>
    <t>Under Body &amp; Upper Body White Sec</t>
  </si>
  <si>
    <t>Under Body #2 White Lin</t>
  </si>
  <si>
    <t>FR Floor Calya,Calya U/Front White Grp</t>
  </si>
  <si>
    <t>KARABA INDAH RR/38- KAB. KARAWANG TELUKJAMBE TIMUR 41361</t>
  </si>
  <si>
    <t>0010083</t>
  </si>
  <si>
    <t>TRI SETIYO</t>
  </si>
  <si>
    <t>JALAN MELUR VI/5 JAKARTA UTARA KOJA 14260</t>
  </si>
  <si>
    <t>PALEMBANG</t>
  </si>
  <si>
    <t>0010085</t>
  </si>
  <si>
    <t>RASMANTO</t>
  </si>
  <si>
    <t>107111821</t>
  </si>
  <si>
    <t>MELUR TUGU 1 NO.15 JAKARTA UTARA KOJA 14260</t>
  </si>
  <si>
    <t>0010086</t>
  </si>
  <si>
    <t>SARIPUDIN</t>
  </si>
  <si>
    <t>120111611</t>
  </si>
  <si>
    <t>AUB800</t>
  </si>
  <si>
    <t>QCC/Skill Contest Grp</t>
  </si>
  <si>
    <t>KARABA 1 SS/09 KAB. KARAWANG TELUKJAMBE TIMUR 41361</t>
  </si>
  <si>
    <t>KARABA WADAS WADAS</t>
  </si>
  <si>
    <t>0010090</t>
  </si>
  <si>
    <t>ACHMAD YUSUF HADINATA</t>
  </si>
  <si>
    <t>120112534</t>
  </si>
  <si>
    <t>Repair-Blackout (PJT) Grp</t>
  </si>
  <si>
    <t>- A11/42 KARAWANG SIRNABAYA 41361</t>
  </si>
  <si>
    <t>0010092</t>
  </si>
  <si>
    <t>WAHYUDI</t>
  </si>
  <si>
    <t>109143442</t>
  </si>
  <si>
    <t>TPS - Kaizen Lin</t>
  </si>
  <si>
    <t>One Pitch One Return Grp</t>
  </si>
  <si>
    <t>- - KAB. KARAWANG TELUKJAMBE TIMUR 41361</t>
  </si>
  <si>
    <t>- - SUKALUYU</t>
  </si>
  <si>
    <t>0010096</t>
  </si>
  <si>
    <t>DARMAWAN</t>
  </si>
  <si>
    <t>109141111</t>
  </si>
  <si>
    <t>AKT100</t>
  </si>
  <si>
    <t>PTC - Surfacer (Red) Sec</t>
  </si>
  <si>
    <t>PTC - ED, Mix Room &amp; Black Out (Red) Lin</t>
  </si>
  <si>
    <t>PTC-ED &amp; Jig Preparation Grp</t>
  </si>
  <si>
    <t>GRIA KONDANG SARI CC-3 NO.12 CC 3 KARAWANG KARAWANG TIMUR 13940</t>
  </si>
  <si>
    <t>KARAWANG ASRI - KONDANG JAYA</t>
  </si>
  <si>
    <t>0010100</t>
  </si>
  <si>
    <t>SAMI</t>
  </si>
  <si>
    <t>109152711</t>
  </si>
  <si>
    <t>SQPC HR &amp; Project Sec</t>
  </si>
  <si>
    <t>Smooth &amp; Compact Activity Lin</t>
  </si>
  <si>
    <t>Smooth &amp; Compact Activity Grp</t>
  </si>
  <si>
    <t>- JJ 07 KAB. KARAWANG TELUKJAMBE TIMUR 41361</t>
  </si>
  <si>
    <t>0010102</t>
  </si>
  <si>
    <t>MASRURUN</t>
  </si>
  <si>
    <t>120111660</t>
  </si>
  <si>
    <t>Internal Development Activity Lin</t>
  </si>
  <si>
    <t>NARAYANA X F / 162 KAB. KARAWANG TELUKJAMBE TIMUR 41361</t>
  </si>
  <si>
    <t>BANYUMAS</t>
  </si>
  <si>
    <t>0010105</t>
  </si>
  <si>
    <t>DARU DJAMAD RIADY</t>
  </si>
  <si>
    <t>109152612</t>
  </si>
  <si>
    <t>AKB400</t>
  </si>
  <si>
    <t>Shell Body Sub Assy 1 White Lin</t>
  </si>
  <si>
    <t>FR Door RH &amp; FR Door LH (White) Grp</t>
  </si>
  <si>
    <t>- SS/18 KAB. KARAWANG TELUKJAMBE TIMUR 41361</t>
  </si>
  <si>
    <t>0010115</t>
  </si>
  <si>
    <t>AGUS SUYONO</t>
  </si>
  <si>
    <t>120111412</t>
  </si>
  <si>
    <t>AKB410</t>
  </si>
  <si>
    <t>Shell Body &amp; Unit - Minomi White Sec</t>
  </si>
  <si>
    <t>Shell Body S/A RH/LH,Conveyor(White) Lin</t>
  </si>
  <si>
    <t>Shell Body S/A LH (White) Grp</t>
  </si>
  <si>
    <t>BANOWATI I I/57 I KAB. KARAWANG TELUKJAMBE TIMUR 41361</t>
  </si>
  <si>
    <t>SIDOARJO</t>
  </si>
  <si>
    <t>0010120</t>
  </si>
  <si>
    <t>SUPRIONO</t>
  </si>
  <si>
    <t>107113411</t>
  </si>
  <si>
    <t>ATP400</t>
  </si>
  <si>
    <t>Facility Supp. &amp; Workshop Sunter 2 Sec</t>
  </si>
  <si>
    <t>Workshop Sunter 2 Lin</t>
  </si>
  <si>
    <t>Group 1 Grp</t>
  </si>
  <si>
    <t>AYELIR 3 D4 NO7 BEKASI TAMBUN SELATAN 17157</t>
  </si>
  <si>
    <t>TAMAN TRIDAYA INDAH - TRIDAYASAKTI</t>
  </si>
  <si>
    <t>CIREBON</t>
  </si>
  <si>
    <t>0010121</t>
  </si>
  <si>
    <t>YOGI PRIANTORO</t>
  </si>
  <si>
    <t>VILLA INDAH PERMAI BLOK H20 NO. 24 BEKASI BEKASI UTARA 17121</t>
  </si>
  <si>
    <t>- - TELUK PUCUNG</t>
  </si>
  <si>
    <t>BANDUNG</t>
  </si>
  <si>
    <t>0010128</t>
  </si>
  <si>
    <t>MUHAMMAD FITRI ALI</t>
  </si>
  <si>
    <t>107113112</t>
  </si>
  <si>
    <t>Die Shop (Red) Lin</t>
  </si>
  <si>
    <t>Area NCS Group 1 Grp</t>
  </si>
  <si>
    <t>KOBER KECIL 09 - JAKARTA TIMUR JATI NEGARA 00000</t>
  </si>
  <si>
    <t>- - RAWA BUNGA</t>
  </si>
  <si>
    <t>0010129</t>
  </si>
  <si>
    <t>PURNAWAN</t>
  </si>
  <si>
    <t>107111111</t>
  </si>
  <si>
    <t>AZP001</t>
  </si>
  <si>
    <t>Quality Gate (Red) Lin</t>
  </si>
  <si>
    <t>Press Line Gate (Red) Grp</t>
  </si>
  <si>
    <t>TAMAN SEMERU B7 / 29 B KAB. BEKASI TAMBUN SELATAN 17510</t>
  </si>
  <si>
    <t>PURI CENDANA - SUMBER JAYA</t>
  </si>
  <si>
    <t>Katolik</t>
  </si>
  <si>
    <t>0010130</t>
  </si>
  <si>
    <t>105161121</t>
  </si>
  <si>
    <t>Rec. &amp; Supply (Red) Lin</t>
  </si>
  <si>
    <t>Part Rec. &amp; Supply (Red) Grp</t>
  </si>
  <si>
    <t>Packing Plant</t>
  </si>
  <si>
    <t>- - KOTA JAKARTA UTARA CILINCING 14140</t>
  </si>
  <si>
    <t>PERUM NUSANTARA NO.41 - ROROTAN</t>
  </si>
  <si>
    <t>0010135</t>
  </si>
  <si>
    <t>RAHADIAN RAFIK</t>
  </si>
  <si>
    <t>120113320</t>
  </si>
  <si>
    <t>AKS310</t>
  </si>
  <si>
    <t>Door, Final, &amp; Rect Red Sec</t>
  </si>
  <si>
    <t>Final 1,2,3 Red Lin</t>
  </si>
  <si>
    <t>- D4/17 KAB. KARAWANG TELUKJAMBE TIMUR 41361</t>
  </si>
  <si>
    <t>0010138</t>
  </si>
  <si>
    <t>MOH. AGUS</t>
  </si>
  <si>
    <t>109143213</t>
  </si>
  <si>
    <t>AKS300</t>
  </si>
  <si>
    <t>Assembly Process #2 (Red) Sec</t>
  </si>
  <si>
    <t>Final 2-3 (Red) Lin</t>
  </si>
  <si>
    <t>Final 3 - A (Red) Grp</t>
  </si>
  <si>
    <t>NAYARANA 7 F KARAWANG BARAT TELUK JAMBE TIMUR 41361</t>
  </si>
  <si>
    <t>BUMI TELUK JAMBE - SUKALUYU</t>
  </si>
  <si>
    <t>0010142</t>
  </si>
  <si>
    <t>NANDI KUSNADI</t>
  </si>
  <si>
    <t>109143441</t>
  </si>
  <si>
    <t>Efficiency Flow Back Grp</t>
  </si>
  <si>
    <t>NARAYANA 14 F/233 KAB. KARAWANG TELUKJAMBE TIMUR 41361</t>
  </si>
  <si>
    <t>0010147</t>
  </si>
  <si>
    <t>ADE NOVRIANTO</t>
  </si>
  <si>
    <t>109145542</t>
  </si>
  <si>
    <t>Assy Quality Group Sec</t>
  </si>
  <si>
    <t>Quality Task Force (White) Lin</t>
  </si>
  <si>
    <t>Assy Quality Task Force Grp</t>
  </si>
  <si>
    <t>PARIKESIT 5 R/207 R 207 KAB. KARAWANG TELUKJAMBE TIMUR 41361</t>
  </si>
  <si>
    <t>0010148</t>
  </si>
  <si>
    <t>CHAIRUL MUHTAR</t>
  </si>
  <si>
    <t>107161211</t>
  </si>
  <si>
    <t>AQK100</t>
  </si>
  <si>
    <t>Sub Line (Red) Lin</t>
  </si>
  <si>
    <t>Sub Block Red Grp</t>
  </si>
  <si>
    <t>BINTANG ALAM K2/16 KAB. KARAWANG TELUKJAMBE TIMUR 41361</t>
  </si>
  <si>
    <t>0010152</t>
  </si>
  <si>
    <t>ASEP SAEFUDIN</t>
  </si>
  <si>
    <t>107144320</t>
  </si>
  <si>
    <t>ASD620</t>
  </si>
  <si>
    <t>Procurement and Logistic Operation Dept</t>
  </si>
  <si>
    <t>Logistic Operation &amp; Vanning (Red) Sec</t>
  </si>
  <si>
    <t>Receiving  &amp; Supply Part (Red) Lin</t>
  </si>
  <si>
    <t>Assy Plant</t>
  </si>
  <si>
    <t>JENDRAL SUDIRMAN - KAB. CIREBON BEBER 45172</t>
  </si>
  <si>
    <t>- DUSUN DUKUH KALER BEBER</t>
  </si>
  <si>
    <t>0010159</t>
  </si>
  <si>
    <t>ACHMAD DAMHURI</t>
  </si>
  <si>
    <t>107111453</t>
  </si>
  <si>
    <t>I Line (White) Lin</t>
  </si>
  <si>
    <t>Dandori &amp; F/L (White) Grp</t>
  </si>
  <si>
    <t>KEMAYORAN BARAT 3 - KOTA JAKARTA PUSAT KEMAYORAN 10620</t>
  </si>
  <si>
    <t>- - KEMAYORAN</t>
  </si>
  <si>
    <t>0010160</t>
  </si>
  <si>
    <t>ABDUL WAHAB</t>
  </si>
  <si>
    <t>107113312</t>
  </si>
  <si>
    <t>H Line Group 2 Grp</t>
  </si>
  <si>
    <t>PISANGAN BARU 13 - JAKARTA TIMUR MATRAMAN 00000</t>
  </si>
  <si>
    <t>- - PISANGAN BARU</t>
  </si>
  <si>
    <t>0010162</t>
  </si>
  <si>
    <t>UNTUNG PURNOMO</t>
  </si>
  <si>
    <t>107111461</t>
  </si>
  <si>
    <t>AZP300</t>
  </si>
  <si>
    <t>H Line (White) Lin</t>
  </si>
  <si>
    <t>-JL.PALAZO 1 -BLOK O.10/39 KOTA BEKASI MUSTIKA JAYA 17158</t>
  </si>
  <si>
    <t>-MUTIARA GADING TIMUR -MUSTIKA JAYA MUSTIKA JAYA</t>
  </si>
  <si>
    <t>0010164</t>
  </si>
  <si>
    <t>KAKUNG RAHARJO</t>
  </si>
  <si>
    <t>107141522</t>
  </si>
  <si>
    <t>ASD110</t>
  </si>
  <si>
    <t>STR Packing Operation Dept</t>
  </si>
  <si>
    <t>Assy Parts (White) Sec</t>
  </si>
  <si>
    <t>Assy Set Line (White) Lin</t>
  </si>
  <si>
    <t>Supply &amp; Stacking Set (White) Grp</t>
  </si>
  <si>
    <t>KEBAGUSAN WATES NO.16K KOTA JAKARTA SELATAN PASAR MINGGU 12520</t>
  </si>
  <si>
    <t>- - KEBAGUSAN</t>
  </si>
  <si>
    <t>0010165</t>
  </si>
  <si>
    <t>ZIDNI TURI</t>
  </si>
  <si>
    <t>PADEMANGAN-I NO. 17 - KOTA JAKARTA UTARA PADEMANGAN 14410</t>
  </si>
  <si>
    <t>- - PADEMANGAN TIMUR</t>
  </si>
  <si>
    <t>0010166</t>
  </si>
  <si>
    <t>SYARIP HIDAYAT</t>
  </si>
  <si>
    <t>107111322</t>
  </si>
  <si>
    <t>SWASEMBADA BARAT XXII NO.31 KOTA JAKARTA UTARA TANJUNG PRIOK 14320</t>
  </si>
  <si>
    <t>- - KEBON BAWANG</t>
  </si>
  <si>
    <t>0010170</t>
  </si>
  <si>
    <t>MAKMUR</t>
  </si>
  <si>
    <t>106134422</t>
  </si>
  <si>
    <t>ASM500</t>
  </si>
  <si>
    <t>Mach C/H + C/S CAM White Sec</t>
  </si>
  <si>
    <t>Mach Crank Shaft 2 White Lin</t>
  </si>
  <si>
    <t>Mach Crank Shaft 2 White Grp</t>
  </si>
  <si>
    <t>SKIP UJUNG NO.39 - KOTA JAKARTA TIMUR MATRAMAN 13120</t>
  </si>
  <si>
    <t>- - UTAN KAYU SELATAN</t>
  </si>
  <si>
    <t>0010174</t>
  </si>
  <si>
    <t>BERNADIKTUS Y.H</t>
  </si>
  <si>
    <t>106135221</t>
  </si>
  <si>
    <t>AZC200</t>
  </si>
  <si>
    <t>Molding &amp; Sand Red Lin</t>
  </si>
  <si>
    <t>Molding Sand Prep. Red Grp</t>
  </si>
  <si>
    <t>Casting Plant</t>
  </si>
  <si>
    <t>NUSANTARA RAYA NO.55 - KOTA BEKASI BEKASI UTARA 17122</t>
  </si>
  <si>
    <t>- BULAK PERWIRA PERWIRA</t>
  </si>
  <si>
    <t>0010175</t>
  </si>
  <si>
    <t>MOHAMMAD MAHMURI</t>
  </si>
  <si>
    <t>120111122</t>
  </si>
  <si>
    <t>Under Body #2 Red Lin</t>
  </si>
  <si>
    <t>RR Floor &amp; Dash Panel Calya Red Grp</t>
  </si>
  <si>
    <t>P.JAYAKARTA 1/43 KOTA JAKARTA PUSAT SAWAH BESAR 10730</t>
  </si>
  <si>
    <t>BUDIRAHAYU BUDIRAHAYU MANGGA DUA SELATAN</t>
  </si>
  <si>
    <t>0010177</t>
  </si>
  <si>
    <t>TATANG ABDULLAH</t>
  </si>
  <si>
    <t>107161321</t>
  </si>
  <si>
    <t>AQM200</t>
  </si>
  <si>
    <t>Machining Line (White) Sec</t>
  </si>
  <si>
    <t>Cyl. Head &amp; Cam Shaft (White) Lin</t>
  </si>
  <si>
    <t>Head Cyl. Zone I (White) Grp</t>
  </si>
  <si>
    <t>SIMPANG VI - KOTA JAKARTA UTARA TANJUNG PRIOK 14320</t>
  </si>
  <si>
    <t>0010179</t>
  </si>
  <si>
    <t>KASIH SANTOSO</t>
  </si>
  <si>
    <t>106134124</t>
  </si>
  <si>
    <t>ASK402</t>
  </si>
  <si>
    <t>Assy TR + TB TR White Sec</t>
  </si>
  <si>
    <t>Sub Line White Lin</t>
  </si>
  <si>
    <t>CIPINANG LONTAR NO.10 - KOTA JAKARTA TIMUR JATINEGARA 13420</t>
  </si>
  <si>
    <t>- - CIPINANG MUARA</t>
  </si>
  <si>
    <t>0010186</t>
  </si>
  <si>
    <t>BUDI PRAMONO</t>
  </si>
  <si>
    <t>120113761</t>
  </si>
  <si>
    <t>AUS800</t>
  </si>
  <si>
    <t>OK Ratio White Lin</t>
  </si>
  <si>
    <t>OK Ratio (White) Grp</t>
  </si>
  <si>
    <t>- QA/05 KAB. KARAWANG TELUKJAMBE TIMUR 41361</t>
  </si>
  <si>
    <t>LAMPUNG</t>
  </si>
  <si>
    <t>0010189</t>
  </si>
  <si>
    <t>TRIONO</t>
  </si>
  <si>
    <t>109143512</t>
  </si>
  <si>
    <t>Trimming 1 (White) Lin</t>
  </si>
  <si>
    <t>Trimming 1-B (White) Grp</t>
  </si>
  <si>
    <t>CITRAYUDA 18 F/164 KAB. KARAWANG TELUKJAMBE TIMUR 41361</t>
  </si>
  <si>
    <t>0010191</t>
  </si>
  <si>
    <t>RISTANTO</t>
  </si>
  <si>
    <t>109143522</t>
  </si>
  <si>
    <t>Trimming 2 (White) Lin</t>
  </si>
  <si>
    <t>Trimming 2-B (White) Grp</t>
  </si>
  <si>
    <t>KARABA INDAH QA KARAWANG WADAS 41361</t>
  </si>
  <si>
    <t>KARABA INDAH - WADAS</t>
  </si>
  <si>
    <t>0010197</t>
  </si>
  <si>
    <t>YUS INDRA GUNAWAN</t>
  </si>
  <si>
    <t>109145142</t>
  </si>
  <si>
    <t>Rectification &amp; PIO (Red) Sec</t>
  </si>
  <si>
    <t>TOSO &amp; ASSY Rectification (Red) Lin</t>
  </si>
  <si>
    <t>ASSY &amp; TOSO Rect Out Line (Red) Grp</t>
  </si>
  <si>
    <t>NARAYANA 10 NO.156 F KAB. KARAWANG TELUKJAMBE TIMUR 41361</t>
  </si>
  <si>
    <t>0010199</t>
  </si>
  <si>
    <t>HARSOYO</t>
  </si>
  <si>
    <t>109154411</t>
  </si>
  <si>
    <t>AUB100</t>
  </si>
  <si>
    <t>U/Body &amp; S/M (White) Lin</t>
  </si>
  <si>
    <t>U/Body &amp; S/M (White) Grp</t>
  </si>
  <si>
    <t>NARAYANA F/155 F/155 KAB. KARAWANG TELUKJAMBE TIMUR 41361</t>
  </si>
  <si>
    <t>0010206</t>
  </si>
  <si>
    <t>ARYADI</t>
  </si>
  <si>
    <t>109152411</t>
  </si>
  <si>
    <t>Under Body White Sec</t>
  </si>
  <si>
    <t>Under Body Encopa White Lin</t>
  </si>
  <si>
    <t>S/Radiator Apron (White) Grp</t>
  </si>
  <si>
    <t>- IXB/B.8 KAB. KARAWANG TELUKJAMBE TIMUR 41361</t>
  </si>
  <si>
    <t>GALUH MAS MAY FLOWER - PUSEURJAYA</t>
  </si>
  <si>
    <t>0010207</t>
  </si>
  <si>
    <t>KAMALUDIN</t>
  </si>
  <si>
    <t>109152241</t>
  </si>
  <si>
    <t>Main Body Red Sec</t>
  </si>
  <si>
    <t>Side Member LH (Red) Lin</t>
  </si>
  <si>
    <t>Side Member Innova (Red) Grp</t>
  </si>
  <si>
    <t>CILIWUNG 05 B.13 BEKASI CIKARANG BARU 00000</t>
  </si>
  <si>
    <t>PERUM GRAHA ASRI - SIMPANGAN</t>
  </si>
  <si>
    <t>0010209</t>
  </si>
  <si>
    <t>ASEP SYAEFUDIN</t>
  </si>
  <si>
    <t>109152512</t>
  </si>
  <si>
    <t>AKB300</t>
  </si>
  <si>
    <t>Side Member RH (White) Lin</t>
  </si>
  <si>
    <t>Main Body Main Line (White) Grp</t>
  </si>
  <si>
    <t>BIMA J/363 KAB. KARAWANG TELUKJAMBE TIMUR 41361</t>
  </si>
  <si>
    <t>LOHBENER</t>
  </si>
  <si>
    <t>0010210</t>
  </si>
  <si>
    <t>AGUNG WIRATMOKO</t>
  </si>
  <si>
    <t>109152213</t>
  </si>
  <si>
    <t>Side Member RH (Red) Lin</t>
  </si>
  <si>
    <t>Main Body Main Line Red Grp</t>
  </si>
  <si>
    <t>- A11/31 KAB. KARAWANG TELUKJAMBE TIMUR 41361</t>
  </si>
  <si>
    <t>PURI TELUK JAMBE SIRNABAYA SIRNABAYA</t>
  </si>
  <si>
    <t>0010212</t>
  </si>
  <si>
    <t>SUSANTO</t>
  </si>
  <si>
    <t>109155823</t>
  </si>
  <si>
    <t>Weld. QLT &amp; Insp. White Sec</t>
  </si>
  <si>
    <t>Quality Body, Frame (White) Lin</t>
  </si>
  <si>
    <t>CKD Body, Frame Audit &amp; Prob. Solve Grp</t>
  </si>
  <si>
    <t>CISADANE 4-G M6 NO.33 KAB. BEKASI CIKARANG UTARA 17530</t>
  </si>
  <si>
    <t>GRAHA ASRI - SIMPANGAN</t>
  </si>
  <si>
    <t>0010218</t>
  </si>
  <si>
    <t>RENDI SINAGA</t>
  </si>
  <si>
    <t>120112523</t>
  </si>
  <si>
    <t>Safety &amp; Environment Lin</t>
  </si>
  <si>
    <t>Quality &amp; Productivity Grp</t>
  </si>
  <si>
    <t>BANOWATI 2 I/31 - KARAWANG WADAS 41361</t>
  </si>
  <si>
    <t>Protestan</t>
  </si>
  <si>
    <t>0010221</t>
  </si>
  <si>
    <t>EDI SUTISNA</t>
  </si>
  <si>
    <t>120112113</t>
  </si>
  <si>
    <t>AKT210</t>
  </si>
  <si>
    <t>PTC ED - Sealer (R) Sec</t>
  </si>
  <si>
    <t>PTC ED - Sealer (R) Lin</t>
  </si>
  <si>
    <t>Sealer (R) Grp</t>
  </si>
  <si>
    <t>- N/23 KARAWANG WADAS 41361</t>
  </si>
  <si>
    <t>KARABA - WADAS</t>
  </si>
  <si>
    <t>0010223</t>
  </si>
  <si>
    <t>UMAR SIHIN</t>
  </si>
  <si>
    <t>109141311</t>
  </si>
  <si>
    <t>PTC - Surfacer (White) Sec</t>
  </si>
  <si>
    <t>PTC - ED, Mix Room &amp; B/Out (White) Lin</t>
  </si>
  <si>
    <t>PTC, Jig Prep. &amp; Mix Room (White) Grp</t>
  </si>
  <si>
    <t>BONAWATI 2 I/35 - KARAWANG WADAS 41361</t>
  </si>
  <si>
    <t>PEKALONGAN</t>
  </si>
  <si>
    <t>0010228</t>
  </si>
  <si>
    <t>ISHAK</t>
  </si>
  <si>
    <t>CISADANE 4 G M6/01 - BEKASI SIMPANGAN 00000</t>
  </si>
  <si>
    <t>GRAHA ASRI - CIKARANG BARU - SIMPANGAN</t>
  </si>
  <si>
    <t>0010240</t>
  </si>
  <si>
    <t>WAHRURI</t>
  </si>
  <si>
    <t>109125320</t>
  </si>
  <si>
    <t>Receiving Inspection White Lin</t>
  </si>
  <si>
    <t>Quality</t>
  </si>
  <si>
    <t>PURI TELUK JAMBE A-11 NO.41 KAB. KARAWANG TELUKJAMBE TIMUR 41361</t>
  </si>
  <si>
    <t>0010241</t>
  </si>
  <si>
    <t>ABDUL FATAH</t>
  </si>
  <si>
    <t>109126110</t>
  </si>
  <si>
    <t>AKQ210</t>
  </si>
  <si>
    <t>Quality Inspection 2 Dept</t>
  </si>
  <si>
    <t>Vehicle Inspection Red Sec</t>
  </si>
  <si>
    <t>Final Inspection Red Lin</t>
  </si>
  <si>
    <t>OTISTA 82 TJ LENGKONG - JAKARTA TIMUR JATI NEGARA 13330</t>
  </si>
  <si>
    <t>0010243</t>
  </si>
  <si>
    <t>RACHMAT HIDAYAT POSUMAH</t>
  </si>
  <si>
    <t>109125321</t>
  </si>
  <si>
    <t>Receiving Inspection White Grp</t>
  </si>
  <si>
    <t>- C6/20 KAB. KARAWANG KLARI 41371</t>
  </si>
  <si>
    <t>PERUM DE GRIYA - CIBALONGSARI</t>
  </si>
  <si>
    <t>0010244</t>
  </si>
  <si>
    <t>SARTIMAN TASMO</t>
  </si>
  <si>
    <t>107111721</t>
  </si>
  <si>
    <t>Die Maintenance Red Sec</t>
  </si>
  <si>
    <t>AA Line Grp</t>
  </si>
  <si>
    <t>GINTUNG NO.29 C - KOTA JAKARTA SELATAN JAGAKARSA 12530</t>
  </si>
  <si>
    <t>- - TANJUNG BARAT</t>
  </si>
  <si>
    <t>TANGERANG</t>
  </si>
  <si>
    <t>0010246</t>
  </si>
  <si>
    <t>WILY SUSANTO</t>
  </si>
  <si>
    <t>109122100</t>
  </si>
  <si>
    <t>QC Engineering Service (#1 &amp; #2) Dept</t>
  </si>
  <si>
    <t>Inspection Engineering Sec</t>
  </si>
  <si>
    <t>CIPINANG MUARA 2 NO.42 KOTA JAKARTA TIMUR DUREN SAWIT 13430</t>
  </si>
  <si>
    <t>- - PONDOK BAMBU</t>
  </si>
  <si>
    <t>0010247</t>
  </si>
  <si>
    <t>TEDY RUSMANA</t>
  </si>
  <si>
    <t>109125621</t>
  </si>
  <si>
    <t>AKQ200</t>
  </si>
  <si>
    <t>Vehicles Inspection #2 White Sec</t>
  </si>
  <si>
    <t>Special Line (White) Lin</t>
  </si>
  <si>
    <t>Outline Confirmation (White) Grp</t>
  </si>
  <si>
    <t>BANOWATI 3 I/15 - KAB. KARAWANG TELUKJAMBE TIMUR 41361</t>
  </si>
  <si>
    <t>PERUMNAS - WADAS</t>
  </si>
  <si>
    <t>0010249</t>
  </si>
  <si>
    <t>ADY SISWOYO</t>
  </si>
  <si>
    <t>109125442</t>
  </si>
  <si>
    <t>Vehicles Inspection #2 Red Sec</t>
  </si>
  <si>
    <t>Vehicle Project (Red) Lin</t>
  </si>
  <si>
    <t>Project F. Test (Red) Grp</t>
  </si>
  <si>
    <t>BANOWATI I I/32 I KARAWANG WADAS 41361</t>
  </si>
  <si>
    <t>0010252</t>
  </si>
  <si>
    <t>EDI PURNOMO</t>
  </si>
  <si>
    <t>109126320</t>
  </si>
  <si>
    <t>Final Test White Lin</t>
  </si>
  <si>
    <t>-PALEM RAYA - KOTA DEPOK BEJI 16421</t>
  </si>
  <si>
    <t>- - BEJI</t>
  </si>
  <si>
    <t>0010253</t>
  </si>
  <si>
    <t>WIWIN BUDIHARTO</t>
  </si>
  <si>
    <t>109125331</t>
  </si>
  <si>
    <t>Chousagumi Red Lin</t>
  </si>
  <si>
    <t>Chousagumi Red Grp</t>
  </si>
  <si>
    <t>BONAWATI 3 I/06 1 BARU KAB. KARAWANG TELUKJAMBE TIMUR 41361</t>
  </si>
  <si>
    <t>CILACAP</t>
  </si>
  <si>
    <t>0010260</t>
  </si>
  <si>
    <t>IRWAN</t>
  </si>
  <si>
    <t>107111712</t>
  </si>
  <si>
    <t>Die Maintenance East Red Lin</t>
  </si>
  <si>
    <t>I Line Grp</t>
  </si>
  <si>
    <t>RAYA MAWAR MERAH - JAKARTA TIMUR DUREN SAWIT 13460</t>
  </si>
  <si>
    <t>MAWAR MERAH - PONDOK KOPI</t>
  </si>
  <si>
    <t>0010263</t>
  </si>
  <si>
    <t>RIYANTO</t>
  </si>
  <si>
    <t>109151511</t>
  </si>
  <si>
    <t>AUP101</t>
  </si>
  <si>
    <t>Die Maintenance (Red) Sec</t>
  </si>
  <si>
    <t>Die Maintanace (Red)</t>
  </si>
  <si>
    <t>Gouguchi Maintenance (Red) Grp</t>
  </si>
  <si>
    <t>CENDANA H3/14 KAB. KARAWANG KLARI 41371</t>
  </si>
  <si>
    <t>KARAWANG JAYA - GINTUNGKERTA</t>
  </si>
  <si>
    <t>0010265</t>
  </si>
  <si>
    <t>EBI SUHAEBI</t>
  </si>
  <si>
    <t>106134110</t>
  </si>
  <si>
    <t>ASK401</t>
  </si>
  <si>
    <t>Assy Line TR White Lin</t>
  </si>
  <si>
    <t>LINGKAR SARI TENGAH NO.57 KOTA JAKARTA TIMUR PASAR REBO 13790</t>
  </si>
  <si>
    <t>- - KALISARI</t>
  </si>
  <si>
    <t>SERANG</t>
  </si>
  <si>
    <t>0010267</t>
  </si>
  <si>
    <t>ARIEF MUNADI</t>
  </si>
  <si>
    <t>106174400</t>
  </si>
  <si>
    <t>ADA202</t>
  </si>
  <si>
    <t>Infrastructure &amp; PGA - Str2 Sec</t>
  </si>
  <si>
    <t>KP. TEGAL KUNIR NO. 30 - KOTA JAKARTA UTARA KOJA 14260</t>
  </si>
  <si>
    <t>- TEGAL KUNIR TUGU UTARA</t>
  </si>
  <si>
    <t>Adm - Others</t>
  </si>
  <si>
    <t>0010279</t>
  </si>
  <si>
    <t>SUSILA BUDI HARTO</t>
  </si>
  <si>
    <t>109145252</t>
  </si>
  <si>
    <t>PIO Operational (White) Lin</t>
  </si>
  <si>
    <t>PIO Installation - B (White) Grp</t>
  </si>
  <si>
    <t>ABIMANYU 10 W/332 KAB. KARAWANG TELUKJAMBE TIMUR 41361</t>
  </si>
  <si>
    <t>PERUM BUMI TELUK JAMBE - SUKAHARJA</t>
  </si>
  <si>
    <t>0010282</t>
  </si>
  <si>
    <t>TUGINO</t>
  </si>
  <si>
    <t>109143120</t>
  </si>
  <si>
    <t>Assembly Process #1 (Red) Sec</t>
  </si>
  <si>
    <t>Trimming 2 (Red) Lin</t>
  </si>
  <si>
    <t>NARAYANA X F/347 KARAWANG TELUK JAMBE TIMUR 41361</t>
  </si>
  <si>
    <t>0010283</t>
  </si>
  <si>
    <t>WIDODO</t>
  </si>
  <si>
    <t>109145512</t>
  </si>
  <si>
    <t>Assy Quality Gate (Red) Lin</t>
  </si>
  <si>
    <t>Assy Quality Gate (Red) Grp</t>
  </si>
  <si>
    <t>NARAYANA 14 F/226 - KARAWANG SUKALUYU 00000</t>
  </si>
  <si>
    <t>KARANG ANYAR</t>
  </si>
  <si>
    <t>0010291</t>
  </si>
  <si>
    <t>HIDUP SUSANTO</t>
  </si>
  <si>
    <t>109152621</t>
  </si>
  <si>
    <t>Back Door (Red) Grp</t>
  </si>
  <si>
    <t>NARAYANA VII F/237 KAB. KARAWANG TELUKJAMBE TIMUR 41361</t>
  </si>
  <si>
    <t>PERUMNAS BUMI TELUK JAMBE SUKALUYU SUKALUYU</t>
  </si>
  <si>
    <t>0010292</t>
  </si>
  <si>
    <t>KRISDIAN ARRISANDY</t>
  </si>
  <si>
    <t>109152212</t>
  </si>
  <si>
    <t>S/M Fortuner Red Grp</t>
  </si>
  <si>
    <t>NARAYANA 7 F/257 F KAB. KARAWANG TELUKJAMBE TIMUR 41361</t>
  </si>
  <si>
    <t>0010298</t>
  </si>
  <si>
    <t>TEKATNO</t>
  </si>
  <si>
    <t>109154812</t>
  </si>
  <si>
    <t>AUB110</t>
  </si>
  <si>
    <t>Welding Plant 2 Sec</t>
  </si>
  <si>
    <t>Welding Plant 2 Red Lin</t>
  </si>
  <si>
    <t>M/Body &amp; S/M Grp</t>
  </si>
  <si>
    <t>KARABA INDAH BLOK KD NO.20 KARAWANG BARAT TELUKJAMBE TIMUR 41361</t>
  </si>
  <si>
    <t>KARABA INDAH BLOK KD NO.20 - WADAS</t>
  </si>
  <si>
    <t>0010307</t>
  </si>
  <si>
    <t>SUPRIYADI</t>
  </si>
  <si>
    <t>109141113</t>
  </si>
  <si>
    <t>Black Out Grp</t>
  </si>
  <si>
    <t>BANOWATI 1 I/06 - KARAWANG TELUK JAMBE TIMUR 13570</t>
  </si>
  <si>
    <t>0010309</t>
  </si>
  <si>
    <t>RISWANTO</t>
  </si>
  <si>
    <t>120112412</t>
  </si>
  <si>
    <t>Primer - Hospital (W) Sec</t>
  </si>
  <si>
    <t>Primer - Hospital (W) Lin</t>
  </si>
  <si>
    <t>Top Coat Insp. - Q. Gate (W) Grp</t>
  </si>
  <si>
    <t>GUNUNG KIDUL</t>
  </si>
  <si>
    <t>0010317</t>
  </si>
  <si>
    <t>ANDI IRAWAN</t>
  </si>
  <si>
    <t>- O /24 KAB. KARAWANG TELUKJAMBE TIMUR 41361</t>
  </si>
  <si>
    <t>0010329</t>
  </si>
  <si>
    <t>HARI HAMSYAH</t>
  </si>
  <si>
    <t>116112211</t>
  </si>
  <si>
    <t>ADA321</t>
  </si>
  <si>
    <t>Power STR 2 (Red) Lin</t>
  </si>
  <si>
    <t>Power STR 2 (Red) Shift 1 Grp</t>
  </si>
  <si>
    <t>NAROGONG CANTIK F KOTA BEKASI RAWALUMBU 17115</t>
  </si>
  <si>
    <t>NAROGONG INDAH - PENGASINAN</t>
  </si>
  <si>
    <t>0010332</t>
  </si>
  <si>
    <t>SISWOYO</t>
  </si>
  <si>
    <t>105162100</t>
  </si>
  <si>
    <t>ARS400</t>
  </si>
  <si>
    <t>Business Planning Dept</t>
  </si>
  <si>
    <t>Engineering &amp; New Model Int Sec</t>
  </si>
  <si>
    <t>-KABIN - KOTA TANGERANG LARANGAN 15154</t>
  </si>
  <si>
    <t>- - GAGA</t>
  </si>
  <si>
    <t>0010334</t>
  </si>
  <si>
    <t>SISWADI</t>
  </si>
  <si>
    <t>111132430</t>
  </si>
  <si>
    <t>AKN500</t>
  </si>
  <si>
    <t>Assy Local Part Operation (Red) Sec</t>
  </si>
  <si>
    <t>Big Part (Red) Lin</t>
  </si>
  <si>
    <t>UNSIKA E1/01 KAB. KARAWANG TELUKJAMBE TIMUR 41361</t>
  </si>
  <si>
    <t>0010335</t>
  </si>
  <si>
    <t>SUPRIHATIN</t>
  </si>
  <si>
    <t>111132310</t>
  </si>
  <si>
    <t>Receiving Part 4B,4N/4S (White) Lin</t>
  </si>
  <si>
    <t>NARAYANA 11 F/343 - KARAWANG SUKALUYU 41361</t>
  </si>
  <si>
    <t>0010336</t>
  </si>
  <si>
    <t>SRI HARYANTO</t>
  </si>
  <si>
    <t>111132740</t>
  </si>
  <si>
    <t>Logistic Engineering &amp; Adm Plant 1 Sec</t>
  </si>
  <si>
    <t>Gouguchi Level Up #1 Lin</t>
  </si>
  <si>
    <t>Gouguchi Level Up #1 Grp</t>
  </si>
  <si>
    <t>PARI KESIT 7 R/93 KAB. KARAWANG TELUKJAMBE TIMUR 41361</t>
  </si>
  <si>
    <t>BUMI TELUK JAMBE SUKALUYU SUKALUYU</t>
  </si>
  <si>
    <t>0010339</t>
  </si>
  <si>
    <t>TOTO SUGIARTO</t>
  </si>
  <si>
    <t>111131330</t>
  </si>
  <si>
    <t>CCR Plant #2 White Lin</t>
  </si>
  <si>
    <t>UNSIKA RAYA E3/03 KARAWANG SIRNABAYA 00000</t>
  </si>
  <si>
    <t>0010340</t>
  </si>
  <si>
    <t>JOKO WAHYU SAPUTRO</t>
  </si>
  <si>
    <t>116112431</t>
  </si>
  <si>
    <t>ADA301</t>
  </si>
  <si>
    <t>Building Maint &amp; Improvement STR 1,2 Sec</t>
  </si>
  <si>
    <t>Improvement Sunter 1,2 Lin</t>
  </si>
  <si>
    <t>Improvement Sunter 1 Grp</t>
  </si>
  <si>
    <t>TARUNA - JAKARTA UTARA CILINCING 00000</t>
  </si>
  <si>
    <t>- - SUKAPURA</t>
  </si>
  <si>
    <t>0010341</t>
  </si>
  <si>
    <t>MOHAMMAD SAEFULLOH</t>
  </si>
  <si>
    <t>111131321</t>
  </si>
  <si>
    <t>CCR Plant #1 Red Lin</t>
  </si>
  <si>
    <t>CCR Plant #1 Red Grp</t>
  </si>
  <si>
    <t>CISADANE 4G M5 / 32 - BEKASI CIKARANG UTARA 17836</t>
  </si>
  <si>
    <t>CIKARANG BARU - SIMPANGAN</t>
  </si>
  <si>
    <t>BEKASI</t>
  </si>
  <si>
    <t>0010344</t>
  </si>
  <si>
    <t>109126242</t>
  </si>
  <si>
    <t>Vehicle Inspection Support Sec</t>
  </si>
  <si>
    <t>Receiving, Chousa &amp; SQCPHR Red Lin</t>
  </si>
  <si>
    <t>Receiving &amp; Chousa Red Grp</t>
  </si>
  <si>
    <t>BANOWATI 6 I/4 KARAWANG WADAS 41361</t>
  </si>
  <si>
    <t>PERUMNAS BUMI TELUK JAMBE WADAS WADAS</t>
  </si>
  <si>
    <t>0010346</t>
  </si>
  <si>
    <t>MUCHAMAD KHOLILURROHMAN</t>
  </si>
  <si>
    <t>BANOWATI 1 I/11 - KARAWANG TELUK JAMBE TIMUR 41361</t>
  </si>
  <si>
    <t>KENDAL</t>
  </si>
  <si>
    <t>0010351</t>
  </si>
  <si>
    <t>AHMAD DJAMHARI</t>
  </si>
  <si>
    <t>109143521</t>
  </si>
  <si>
    <t>Trimming 2-A (White) Grp</t>
  </si>
  <si>
    <t>UNSIKA D4/07 KAB. KARAWANG TELUKJAMBE TIMUR 41361</t>
  </si>
  <si>
    <t>0010355</t>
  </si>
  <si>
    <t>DEDDY ELFALLAH</t>
  </si>
  <si>
    <t>109145251</t>
  </si>
  <si>
    <t>PIO Installation - A (White) Grp</t>
  </si>
  <si>
    <t>NARAYANA 13 F/310 F KAB. KARAWANG TELUKJAMBE TIMUR 41361</t>
  </si>
  <si>
    <t>0010357</t>
  </si>
  <si>
    <t>ABDUL AZIZ</t>
  </si>
  <si>
    <t>120113211</t>
  </si>
  <si>
    <t>Trimming 1 &amp; 2 White Lin</t>
  </si>
  <si>
    <t>Trimming 1A White Grp</t>
  </si>
  <si>
    <t>JL.KRAMAT PULO GG.V - KOTA JAKARTA PUSAT SENEN 10450</t>
  </si>
  <si>
    <t>- - KRAMAT</t>
  </si>
  <si>
    <t>0010377</t>
  </si>
  <si>
    <t>SUTRISNO</t>
  </si>
  <si>
    <t>111133510</t>
  </si>
  <si>
    <t>Logistic Engineering &amp; Adm Plant 2 Sec</t>
  </si>
  <si>
    <t>Welding Log. Engser #1 Lin</t>
  </si>
  <si>
    <t>CISADANE 4F M5 / NO. 31 KAB. BEKASI CIKARANG UTARA 17530</t>
  </si>
  <si>
    <t>PERUM JABABEKA CIKARANG BARU GRAHA ASTRA SIMPANGAN</t>
  </si>
  <si>
    <t>YOGYAKARTA</t>
  </si>
  <si>
    <t>0010381</t>
  </si>
  <si>
    <t>ANDI ISWIANTO</t>
  </si>
  <si>
    <t>120112111</t>
  </si>
  <si>
    <t>AKT110</t>
  </si>
  <si>
    <t>PTC-ED Insp (R) Grp</t>
  </si>
  <si>
    <t>- IXB / B22 KAB. KARAWANG TELUKJAMBE TIMUR 41361</t>
  </si>
  <si>
    <t>PERUM GALUH MAS - PUSEURJAYA</t>
  </si>
  <si>
    <t>0010382</t>
  </si>
  <si>
    <t>ASROFI</t>
  </si>
  <si>
    <t>106135121</t>
  </si>
  <si>
    <t>Production II (White) Sec</t>
  </si>
  <si>
    <t>Molding &amp; Sand White Lin</t>
  </si>
  <si>
    <t>PATIMURA - KOTA JAKARTA UTARA KOJA 14230</t>
  </si>
  <si>
    <t>- - RAWA BADAK SELATAN</t>
  </si>
  <si>
    <t>0010390</t>
  </si>
  <si>
    <t>SUPRIANTO</t>
  </si>
  <si>
    <t>109143121</t>
  </si>
  <si>
    <t>Trimming 2-A (Red) Grp</t>
  </si>
  <si>
    <t>BANOWATI 1 I/24 KAB. KARAWANG TELUKJAMBE TIMUR 41361</t>
  </si>
  <si>
    <t>0010397</t>
  </si>
  <si>
    <t>SAEPUL KAMAL</t>
  </si>
  <si>
    <t>109141412</t>
  </si>
  <si>
    <t>AKT400</t>
  </si>
  <si>
    <t>T/Coat - Offline (White) Sec</t>
  </si>
  <si>
    <t>Top Coat S/Booth (White) Lin</t>
  </si>
  <si>
    <t>Surface (White) Grp</t>
  </si>
  <si>
    <t>BANOWATI 2 I/21 I KARAWANG WADAS 00000</t>
  </si>
  <si>
    <t>SUKABUMI</t>
  </si>
  <si>
    <t>0010404</t>
  </si>
  <si>
    <t>SODRY</t>
  </si>
  <si>
    <t>109141511</t>
  </si>
  <si>
    <t>SQPC &amp; Paint Improve. Sec</t>
  </si>
  <si>
    <t>Painting SQPC (N) Lin</t>
  </si>
  <si>
    <t>SQPC Support Grp</t>
  </si>
  <si>
    <t>JL KEBON NANAS SELATAN - KOTA JAKARTA TIMUR JATINEGARA 13340</t>
  </si>
  <si>
    <t>- - CIPINANG CEMPEDAK</t>
  </si>
  <si>
    <t>0010407</t>
  </si>
  <si>
    <t>SILANA</t>
  </si>
  <si>
    <t>111132220</t>
  </si>
  <si>
    <t>Welding Logistic Operation (Red) Sec</t>
  </si>
  <si>
    <t>Supply Part (Red) Lin</t>
  </si>
  <si>
    <t>- - KARAWANG SIRNABAYA 00000</t>
  </si>
  <si>
    <t>0010415</t>
  </si>
  <si>
    <t>AHMAD KHANIFUDIN</t>
  </si>
  <si>
    <t>109151611</t>
  </si>
  <si>
    <t>Die Maintenance (White) Sec</t>
  </si>
  <si>
    <t>Die Mainatanace (White) Lin</t>
  </si>
  <si>
    <t>SHINTA 3 C/105 BLOK C KAB. KARAWANG TELUKJAMBE TIMUR 41361</t>
  </si>
  <si>
    <t>0010417</t>
  </si>
  <si>
    <t>SATIMAN</t>
  </si>
  <si>
    <t>PAPANGGO 2 GANG MAWAR NO.7 - KOTA JAKARTA UTARA TANJUNG PRIOK 14340</t>
  </si>
  <si>
    <t>0010418</t>
  </si>
  <si>
    <t>BENGET RAJA GUGUK</t>
  </si>
  <si>
    <t>105162500</t>
  </si>
  <si>
    <t>Past Model Serv. Part &amp; Tool. Mgmt Sec</t>
  </si>
  <si>
    <t>BALONG KIRAI SARI NO. 35 - KOTA JAKARTA TIMUR PASAR REBO 13790</t>
  </si>
  <si>
    <t>RAMUNIA</t>
  </si>
  <si>
    <t>0010420</t>
  </si>
  <si>
    <t>MAOLANA INDRA JAYA</t>
  </si>
  <si>
    <t>107111331</t>
  </si>
  <si>
    <t>PRAJI NO. 98 - KOTA JAKARTA TIMUR CIRACAS 13730</t>
  </si>
  <si>
    <t>- - KELAPA DUA WETAN</t>
  </si>
  <si>
    <t>0010424</t>
  </si>
  <si>
    <t>MAKNUN FAJAR SUSILO</t>
  </si>
  <si>
    <t>107111711</t>
  </si>
  <si>
    <t>H Line Grp</t>
  </si>
  <si>
    <t>JL. SUNAN BONANG I BEKASI BABELAN 10640</t>
  </si>
  <si>
    <t>VILLA GADING HARAPAN BLOK F1 NO.1 - BAHAGIA</t>
  </si>
  <si>
    <t>0010425</t>
  </si>
  <si>
    <t>BUDI HARMANTO</t>
  </si>
  <si>
    <t>109141411</t>
  </si>
  <si>
    <t>Spray Booth Base (White) Grp</t>
  </si>
  <si>
    <t>- B6/ 27 KAB. KARAWANG TELUKJAMBE TIMUR 41361</t>
  </si>
  <si>
    <t>0010435</t>
  </si>
  <si>
    <t>ANDHI TRI WAHYONO S.P.</t>
  </si>
  <si>
    <t>109153521</t>
  </si>
  <si>
    <t>TPS Jishuken &amp; SGK Frame Sec</t>
  </si>
  <si>
    <t>SGK &amp; Development Activity Lin</t>
  </si>
  <si>
    <t>Training &amp; Level Up Activity Grp</t>
  </si>
  <si>
    <t>PARIKESIT R/89 - KARAWANG SUKALUYU 41361</t>
  </si>
  <si>
    <t>0010436</t>
  </si>
  <si>
    <t>SAPIIH</t>
  </si>
  <si>
    <t>109152310</t>
  </si>
  <si>
    <t>Shell Body Red Sec</t>
  </si>
  <si>
    <t>Shell Body Sub Assy 1 (Red) Lin</t>
  </si>
  <si>
    <t>JENGKUI KEBON PALA - JAKARTA TIMUR MATRAMAN 00000</t>
  </si>
  <si>
    <t>KEBON PALA - KP. WADAS</t>
  </si>
  <si>
    <t>0010448</t>
  </si>
  <si>
    <t>MUHAMMAD ISWANDI</t>
  </si>
  <si>
    <t>107122200</t>
  </si>
  <si>
    <t>AZF200</t>
  </si>
  <si>
    <t>Press &amp; Tooling Engineering Div</t>
  </si>
  <si>
    <t>Jig Manufacturing Dept</t>
  </si>
  <si>
    <t>Jig Design &amp; Engineering Sec</t>
  </si>
  <si>
    <t>PERUM TAMAN CILEUNGSIN BLOK AB 18 NO.14 - BOGOR CILENGSI 16820</t>
  </si>
  <si>
    <t>TAMAN CILEUNGSI - CIPENJO</t>
  </si>
  <si>
    <t>KULON PROGO</t>
  </si>
  <si>
    <t>0010449</t>
  </si>
  <si>
    <t>APONG CAHYA WIJAYA</t>
  </si>
  <si>
    <t>111133500</t>
  </si>
  <si>
    <t>PARIKESIT II R NO: 87 KAB. KARAWANG TELUKJAMBE TIMUR 41361</t>
  </si>
  <si>
    <t>0010451</t>
  </si>
  <si>
    <t>MURTALA</t>
  </si>
  <si>
    <t>107161522</t>
  </si>
  <si>
    <t>AQC100</t>
  </si>
  <si>
    <t>Casting Line (Red) Sec</t>
  </si>
  <si>
    <t>Die Casting (Red) Lin</t>
  </si>
  <si>
    <t>Analyze &amp; Recycle (Red) Grp</t>
  </si>
  <si>
    <t>JALAN CIHERANG TIMUR 2B JJ NO.55 KAB. BEKASI CIKARANG UTARA 17530</t>
  </si>
  <si>
    <t>GRAHA LAVENDER SIMPANGAN SIMPANGAN</t>
  </si>
  <si>
    <t>KETAPANG DUA</t>
  </si>
  <si>
    <t>0010464</t>
  </si>
  <si>
    <t>ARIEF RAHMAN HAKIM</t>
  </si>
  <si>
    <t>109155832</t>
  </si>
  <si>
    <t>Quality Gate (White) Lin</t>
  </si>
  <si>
    <t>Quality Gate Shell Body (White) Grp</t>
  </si>
  <si>
    <t>BONAWATI 2/51 I KARAWANG WADAS 41361</t>
  </si>
  <si>
    <t>0010469</t>
  </si>
  <si>
    <t>HERI SUNGKOWO</t>
  </si>
  <si>
    <t>120113613</t>
  </si>
  <si>
    <t>AKS510</t>
  </si>
  <si>
    <t>Assy Logistic White Sec</t>
  </si>
  <si>
    <t>Logistic White Lin</t>
  </si>
  <si>
    <t>JDT, SPS CH, &amp; IP Module White Grp</t>
  </si>
  <si>
    <t>JAMBON - BEKASI MUSTIKA JAYA 17156</t>
  </si>
  <si>
    <t>- - PADURENAN</t>
  </si>
  <si>
    <t>0010473</t>
  </si>
  <si>
    <t>BUDI MULYADI SANTOSA</t>
  </si>
  <si>
    <t>120111630</t>
  </si>
  <si>
    <t>SQPC &amp; HR Development Lin</t>
  </si>
  <si>
    <t>NO12 B6 KARAWANG TELUK JAMBE TIMUR 41361</t>
  </si>
  <si>
    <t>0010478</t>
  </si>
  <si>
    <t>DEDI NURMAWAN</t>
  </si>
  <si>
    <t>CISANGKUY RAYA B1/211 BEKASI LEMAH ABANG 00000</t>
  </si>
  <si>
    <t>0010483</t>
  </si>
  <si>
    <t>ARWAN WAHONO</t>
  </si>
  <si>
    <t>120112413</t>
  </si>
  <si>
    <t>Repair - Blackout - Hospital (W) Grp</t>
  </si>
  <si>
    <t>- B12 NO. 13 KAB. KARAWANG TELUKJAMBE TIMUR 41361</t>
  </si>
  <si>
    <t>0010490</t>
  </si>
  <si>
    <t>ASEP MULYANA</t>
  </si>
  <si>
    <t>CITRAYUDA I G/183 - KARAWANG SUKALUYU 41361</t>
  </si>
  <si>
    <t>0010498</t>
  </si>
  <si>
    <t>JOKO PRAMONO</t>
  </si>
  <si>
    <t>109143432</t>
  </si>
  <si>
    <t>Safety Lin</t>
  </si>
  <si>
    <t>LSR-MPEFF-Material Control (Red) Grp</t>
  </si>
  <si>
    <t>- A/19 KAB. KARAWANG KLARI 41371</t>
  </si>
  <si>
    <t>SRAGEN</t>
  </si>
  <si>
    <t>0010504</t>
  </si>
  <si>
    <t>DINDIN WAHYUDIN</t>
  </si>
  <si>
    <t>109125440</t>
  </si>
  <si>
    <t>- H2 NO.09 KAB. KARAWANG KARAWANG BARAT 41312</t>
  </si>
  <si>
    <t>GREEN GARDEN - NAGASARI</t>
  </si>
  <si>
    <t>0010511</t>
  </si>
  <si>
    <t>RUDI KAMALUDIN</t>
  </si>
  <si>
    <t>109151512</t>
  </si>
  <si>
    <t>Curative &amp; Support (Red) Grp</t>
  </si>
  <si>
    <t>- WADAS WADAS</t>
  </si>
  <si>
    <t>0010519</t>
  </si>
  <si>
    <t>KUSMIYANTO</t>
  </si>
  <si>
    <t>120113310</t>
  </si>
  <si>
    <t>Door Line Red Lin</t>
  </si>
  <si>
    <t>- BLOK IV B/ H NO. 5 KARAWANG TELUK JAMBE TIMUR 41361</t>
  </si>
  <si>
    <t>GALUH MAS GARDENIA PARK - SUKAHARJA</t>
  </si>
  <si>
    <t>0010521</t>
  </si>
  <si>
    <t>PURWANTO</t>
  </si>
  <si>
    <t>109143253</t>
  </si>
  <si>
    <t>AKS400</t>
  </si>
  <si>
    <t>Final 1 - Door Line (Red) Lin</t>
  </si>
  <si>
    <t>Tire (Red) Grp</t>
  </si>
  <si>
    <t>JL.RAYA PERURI BLOCK 2F NO 23 KARAWANG CIAMPEL 41361</t>
  </si>
  <si>
    <t>PERUM GRIYA INDAH - PARUNG MULYA</t>
  </si>
  <si>
    <t>0010525</t>
  </si>
  <si>
    <t>KARWITANG</t>
  </si>
  <si>
    <t>120113410</t>
  </si>
  <si>
    <t>Door, Final, &amp; Rect White Sec</t>
  </si>
  <si>
    <t>Door Line White Lin</t>
  </si>
  <si>
    <t>JL. MANUNGGAL VII F6 KAB. KARAWANG KARAWANG TIMUR 41314</t>
  </si>
  <si>
    <t>PERUM. PALUMBONSARI ASRI - PALUMBONSARI</t>
  </si>
  <si>
    <t>Karawang</t>
  </si>
  <si>
    <t>0010534</t>
  </si>
  <si>
    <t>AGUS FIRMANSYAH</t>
  </si>
  <si>
    <t>111133530</t>
  </si>
  <si>
    <t>Inventory Control Lin</t>
  </si>
  <si>
    <t>- A 399 KARAWANG SUKALUYU 41361</t>
  </si>
  <si>
    <t>0010535</t>
  </si>
  <si>
    <t>UU USMAN</t>
  </si>
  <si>
    <t>120113313</t>
  </si>
  <si>
    <t>Rectification Red Grp</t>
  </si>
  <si>
    <t>TARUMANAGARA II A3 NO.1 KAB. KARAWANG KARAWANG TIMUR 41314</t>
  </si>
  <si>
    <t>PERUM BUANA ASRI - PALUMBONSARI</t>
  </si>
  <si>
    <t>0010540</t>
  </si>
  <si>
    <t>ADI SURYANA</t>
  </si>
  <si>
    <t>109143210</t>
  </si>
  <si>
    <t>- - KAB. KARAWANG KLARI 41371</t>
  </si>
  <si>
    <t>- GINTUNG TENGAH GINTUNGKERTA</t>
  </si>
  <si>
    <t>0010541</t>
  </si>
  <si>
    <t>SARJA WIJAYA</t>
  </si>
  <si>
    <t>109143254</t>
  </si>
  <si>
    <t>Final 1 (Red) Grp</t>
  </si>
  <si>
    <t>- - KARAWANG TELUK JAMBE TIMUR 00000</t>
  </si>
  <si>
    <t>- - SUKAMAKMUR</t>
  </si>
  <si>
    <t>0010545</t>
  </si>
  <si>
    <t>ALFIN ROFIANSYAH</t>
  </si>
  <si>
    <t>120113512</t>
  </si>
  <si>
    <t>AKS110</t>
  </si>
  <si>
    <t>Assy Logistic Red Sec</t>
  </si>
  <si>
    <t>Logistics Red Lin</t>
  </si>
  <si>
    <t>S/A Tire &amp; Supp. SPS Final Red Grp</t>
  </si>
  <si>
    <t>ARJUNA T KAB. KARAWANG TELUKJAMBE TIMUR 41361</t>
  </si>
  <si>
    <t>PERUMNAS BUMI TELUK JAMBE SUKAHARJA SUKAHARJA</t>
  </si>
  <si>
    <t>0010546</t>
  </si>
  <si>
    <t>ALI NURDIN</t>
  </si>
  <si>
    <t>120112522</t>
  </si>
  <si>
    <t>Environment, Cost &amp; Asset Grp</t>
  </si>
  <si>
    <t>BELIMBING C3/13 C3-13 KAB. KARAWANG TELUKJAMBE TIMUR 41361</t>
  </si>
  <si>
    <t>0010548</t>
  </si>
  <si>
    <t>RATNO</t>
  </si>
  <si>
    <t>109143132</t>
  </si>
  <si>
    <t>Chassis Final 4 (Red) Lin</t>
  </si>
  <si>
    <t>Chassis 2 (Red) Grp</t>
  </si>
  <si>
    <t>- PASIR PANJANG CIBALONGSARI</t>
  </si>
  <si>
    <t>0010556</t>
  </si>
  <si>
    <t>HASAN SAMSUDIN</t>
  </si>
  <si>
    <t>MANUNGGAL NO. 75 KOTA JAKARTA TIMUR DUREN SAWIT 13450</t>
  </si>
  <si>
    <t>- CURUG PONDOK KELAPA</t>
  </si>
  <si>
    <t>0010558</t>
  </si>
  <si>
    <t>IRFAN ADHA</t>
  </si>
  <si>
    <t>104114400</t>
  </si>
  <si>
    <t>ADR000</t>
  </si>
  <si>
    <t>Purchasing Div</t>
  </si>
  <si>
    <t>Component Buyer &amp; Purch. Eng. 3 Dept</t>
  </si>
  <si>
    <t>C-MPV SPTT PM CB#3 Sec</t>
  </si>
  <si>
    <t>Technical Dir</t>
  </si>
  <si>
    <t>MENTENG ATAS SELATAN III SETIA BUDI KOTA JAKARTA SELATAN SETIA BUDI 12960</t>
  </si>
  <si>
    <t>- - MENTENG ATAS</t>
  </si>
  <si>
    <t>Purchasing</t>
  </si>
  <si>
    <t>0010559</t>
  </si>
  <si>
    <t>SURYAWHAN ARIFANDI MUFRIANDI</t>
  </si>
  <si>
    <t>8 AM</t>
  </si>
  <si>
    <t>81</t>
  </si>
  <si>
    <t>109121500</t>
  </si>
  <si>
    <t>Quality Planning Dept</t>
  </si>
  <si>
    <t>MSP &amp; Supplier Dev. Sec</t>
  </si>
  <si>
    <t>PUSPITA 16/S/12 - BEKASI MEKAR MUKTI 00000</t>
  </si>
  <si>
    <t>MONTANA JABABEKA - MEKAR MUKTI</t>
  </si>
  <si>
    <t>0010560</t>
  </si>
  <si>
    <t>PONIMAN</t>
  </si>
  <si>
    <t>Outgoing ICT</t>
  </si>
  <si>
    <t>ICT</t>
  </si>
  <si>
    <t>104110000</t>
  </si>
  <si>
    <t>- BLOK G4 NO 14 KAB. BEKASI CIKARANG BARAT 17530</t>
  </si>
  <si>
    <t>PERUM TAMAN ASTER - TELAGA ASIH</t>
  </si>
  <si>
    <t>TMAP-EM</t>
  </si>
  <si>
    <t>0010561</t>
  </si>
  <si>
    <t>DANY MUHAMMAD AWALUDIN RAMDANI</t>
  </si>
  <si>
    <t>107125400</t>
  </si>
  <si>
    <t>AZX100</t>
  </si>
  <si>
    <t>Press Production Engineering Dept</t>
  </si>
  <si>
    <t>Die Design Sec</t>
  </si>
  <si>
    <t>MELUR VI NO 23 KOTA JAKARTA UTARA KOJA 14260</t>
  </si>
  <si>
    <t>TASIKMALAYA</t>
  </si>
  <si>
    <t>0010562</t>
  </si>
  <si>
    <t>ARIE FATRIANSYAH</t>
  </si>
  <si>
    <t>9 MGR</t>
  </si>
  <si>
    <t>91</t>
  </si>
  <si>
    <t>Department Head</t>
  </si>
  <si>
    <t>108111000</t>
  </si>
  <si>
    <t>AA7000</t>
  </si>
  <si>
    <t>Quality Assurance Div</t>
  </si>
  <si>
    <t>F - JAKARTA SELATAN TEBET 00000</t>
  </si>
  <si>
    <t>- - KEBON BARU</t>
  </si>
  <si>
    <t>CF - Quality Assurance</t>
  </si>
  <si>
    <t>0010563</t>
  </si>
  <si>
    <t>BAYU PRAMONO</t>
  </si>
  <si>
    <t>102142000</t>
  </si>
  <si>
    <t>Prod. &amp; Manufac. Sys. Dev. Dept</t>
  </si>
  <si>
    <t>BIRUN INDAH NO.67 - BEKASI PONDOK GEDE 17411</t>
  </si>
  <si>
    <t>- - JATICEMPAKA</t>
  </si>
  <si>
    <t>SINGKAWANG</t>
  </si>
  <si>
    <t>0010564</t>
  </si>
  <si>
    <t>DONNY JOPRANG</t>
  </si>
  <si>
    <t>7</t>
  </si>
  <si>
    <t>70</t>
  </si>
  <si>
    <t>105154300</t>
  </si>
  <si>
    <t>ADN100</t>
  </si>
  <si>
    <t>Production Control Div</t>
  </si>
  <si>
    <t>Production Sourcing &amp; Supply Ability Dep</t>
  </si>
  <si>
    <t>Sup Ability Serv Part Exp &amp; Coil Mgt Sec</t>
  </si>
  <si>
    <t>SINGA 4 NO.10 T6 BEKASI CIKARANG PUSAT 17550</t>
  </si>
  <si>
    <t>KOTA JABABEKA/CIKARANG BARU - JAYAMUKTI</t>
  </si>
  <si>
    <t>0010565</t>
  </si>
  <si>
    <t>ABDUL GHANI KH</t>
  </si>
  <si>
    <t>105146100</t>
  </si>
  <si>
    <t>ADZ000</t>
  </si>
  <si>
    <t>Vehicle &amp; Part Logistic Div</t>
  </si>
  <si>
    <t>Regulation, Facility &amp; Compliance Dept</t>
  </si>
  <si>
    <t>Custom Audit &amp; Compliance Sec</t>
  </si>
  <si>
    <t>JL. KEMANGGISAN PULO NO.7 - KOTA JAKARTA BARAT PALMERAH 11480</t>
  </si>
  <si>
    <t>- - PALMERAH</t>
  </si>
  <si>
    <t>Jakarta</t>
  </si>
  <si>
    <t>0010567</t>
  </si>
  <si>
    <t>ANWAR</t>
  </si>
  <si>
    <t>107143100</t>
  </si>
  <si>
    <t>ARD200</t>
  </si>
  <si>
    <t>Packaging Engineering &amp; Service Dept</t>
  </si>
  <si>
    <t>Packing Spec. Engineering Sec</t>
  </si>
  <si>
    <t>LESTARI 2 NO 48 KOTA DEPOK BOJONGSARI 16517</t>
  </si>
  <si>
    <t>- - CURUG</t>
  </si>
  <si>
    <t>0010571</t>
  </si>
  <si>
    <t>ANDRI</t>
  </si>
  <si>
    <t>105162311</t>
  </si>
  <si>
    <t>CCR &amp; Procurement Sec</t>
  </si>
  <si>
    <t>CCR Lin</t>
  </si>
  <si>
    <t>CCR S/Part Inhouse Grp</t>
  </si>
  <si>
    <t>TIDAK ADA - KOTA JAKARTA TIMUR DUREN SAWIT 13470</t>
  </si>
  <si>
    <t>- KP. KAPITAN NO.29 KLENDER</t>
  </si>
  <si>
    <t>0010586</t>
  </si>
  <si>
    <t>NUR KHAFID</t>
  </si>
  <si>
    <t>109152750</t>
  </si>
  <si>
    <t>Welding Body Project Lin</t>
  </si>
  <si>
    <t>PERUMAHAN PERMATA TELUKJAMBE BLOK NF/02 KAB. KARAWANG TELUKJAMBE TIMUR 41361</t>
  </si>
  <si>
    <t>PERUMAHAN PERMATA TELUKJAMBE BLOK NF/02 - SUKALUYU</t>
  </si>
  <si>
    <t>0010587</t>
  </si>
  <si>
    <t>IMAM EFENDI</t>
  </si>
  <si>
    <t>111132720</t>
  </si>
  <si>
    <t>Local Part Adm Lin</t>
  </si>
  <si>
    <t>- O NO.28 KAB. KARAWANG TELUKJAMBE TIMUR 41361</t>
  </si>
  <si>
    <t>0010588</t>
  </si>
  <si>
    <t>UNTUNG PRIYONO</t>
  </si>
  <si>
    <t>111132410</t>
  </si>
  <si>
    <t>External Logistic Dock 43,45 (Red) Lin</t>
  </si>
  <si>
    <t>YUDISTIRA B/193 KARAWANG SUKALUYU 41361</t>
  </si>
  <si>
    <t>0010590</t>
  </si>
  <si>
    <t>SUGITO</t>
  </si>
  <si>
    <t>ABIMANYU II W 262 KAB. KARAWANG TELUKJAMBE TIMUR 41361</t>
  </si>
  <si>
    <t>BTJ (PERUMNAS) SUKAHARJA SUKAHARJA</t>
  </si>
  <si>
    <t>SUKOHARJO</t>
  </si>
  <si>
    <t>0010597</t>
  </si>
  <si>
    <t>AIP.SARIPUDIN</t>
  </si>
  <si>
    <t>109145312</t>
  </si>
  <si>
    <t>AKS200</t>
  </si>
  <si>
    <t>Assy Process #3 (Red) Sec</t>
  </si>
  <si>
    <t>Engine Dress Up (Red) Lin</t>
  </si>
  <si>
    <t>Engine Dress Up - B (Red) Grp</t>
  </si>
  <si>
    <t>PROKLAMASI GG JAMBLANG KAB. KARAWANG RENGASDENGKLOK 41352</t>
  </si>
  <si>
    <t>- KARAJAN SELATAN KARYASARI</t>
  </si>
  <si>
    <t>0010604</t>
  </si>
  <si>
    <t>ADI KRISTIYANTO</t>
  </si>
  <si>
    <t>109151622</t>
  </si>
  <si>
    <t>DM Kaizen &amp; Development Lin</t>
  </si>
  <si>
    <t>DM Kaizen &amp; Development (White) Grp</t>
  </si>
  <si>
    <t>PERTAMINA - KARAWANG TELUK JAMBE BARAT 41361</t>
  </si>
  <si>
    <t>- JATIKARYA JATIKARYA</t>
  </si>
  <si>
    <t>0010608</t>
  </si>
  <si>
    <t>SUKUR</t>
  </si>
  <si>
    <t>120111223</t>
  </si>
  <si>
    <t>FSM LH,D/Panel,FR Floor White Grp</t>
  </si>
  <si>
    <t>0010622</t>
  </si>
  <si>
    <t>ENDAN AGUS YUHANDIANA</t>
  </si>
  <si>
    <t>BIMA 5 J/367 J KARAWANG SUKALUYU 41361</t>
  </si>
  <si>
    <t>0010624</t>
  </si>
  <si>
    <t>LUKMAN HAKIM</t>
  </si>
  <si>
    <t>120113730</t>
  </si>
  <si>
    <t>- O/19 KARAWANG TELUK JAMBE TIMUR 41361</t>
  </si>
  <si>
    <t>BREBES</t>
  </si>
  <si>
    <t>0010635</t>
  </si>
  <si>
    <t>JAJANG MULYANA</t>
  </si>
  <si>
    <t>120113314</t>
  </si>
  <si>
    <t>Quality Gate Red Grp</t>
  </si>
  <si>
    <t>KLARI - KAB. KARAWANG KLARI 41371</t>
  </si>
  <si>
    <t>0010641</t>
  </si>
  <si>
    <t>SRY BUDI SARSONO</t>
  </si>
  <si>
    <t>120112552</t>
  </si>
  <si>
    <t>Production Support Lin</t>
  </si>
  <si>
    <t>Production Support White Grp</t>
  </si>
  <si>
    <t>DELIMA RAYA E3/16 A - KAB. KARAWANG TELUKJAMBE TIMUR 41361</t>
  </si>
  <si>
    <t>0010646</t>
  </si>
  <si>
    <t>LUKKI PATRA DESMANTO</t>
  </si>
  <si>
    <t>109145241</t>
  </si>
  <si>
    <t>Assy &amp; Toso Rect In Line Grp</t>
  </si>
  <si>
    <t>DURYODANA A/362 - KARAWANG SUKALUYU 00000</t>
  </si>
  <si>
    <t>0010652</t>
  </si>
  <si>
    <t>MUSTAQIM ACHMAD</t>
  </si>
  <si>
    <t>109126300</t>
  </si>
  <si>
    <t>KANCIL IX NO.5 B2 KAB. BEKASI CIKARANG TIMUR 17530</t>
  </si>
  <si>
    <t>CIKARANG BARU JABABEKA - SERTAJAYA</t>
  </si>
  <si>
    <t>0010656</t>
  </si>
  <si>
    <t>HANDRI YATNO</t>
  </si>
  <si>
    <t>123135300</t>
  </si>
  <si>
    <t>AA6000</t>
  </si>
  <si>
    <t>External Affairs Div</t>
  </si>
  <si>
    <t>Corporate Social Responsibility Dept</t>
  </si>
  <si>
    <t>Environment &amp; Community Dev't Sec</t>
  </si>
  <si>
    <t>- - JAKARTA SELATAN PASAR MINGGU 00000</t>
  </si>
  <si>
    <t>- - PASARMINGGU</t>
  </si>
  <si>
    <t>0010660</t>
  </si>
  <si>
    <t>YUNIANTO PERMONO</t>
  </si>
  <si>
    <t>104115300</t>
  </si>
  <si>
    <t>Non Component Buyer Dept</t>
  </si>
  <si>
    <t>Consumble #2 Sec</t>
  </si>
  <si>
    <t>SLAMET E 27 KOTA TANGERANG SELATAN PAMULANG 15418</t>
  </si>
  <si>
    <t>LERENG INDAH - PONDOK CABE UDIK</t>
  </si>
  <si>
    <t>0010663</t>
  </si>
  <si>
    <t>AHMAD SUMARTONO</t>
  </si>
  <si>
    <t>109125110</t>
  </si>
  <si>
    <t>Vehicles Inspection #1 Red Sec</t>
  </si>
  <si>
    <t>- L NO34 KAB. KARAWANG TELUKJAMBE TIMUR 41361</t>
  </si>
  <si>
    <t>PATI</t>
  </si>
  <si>
    <t>0010664</t>
  </si>
  <si>
    <t>SARWONO</t>
  </si>
  <si>
    <t>109126310</t>
  </si>
  <si>
    <t>Final Inspection White Lin</t>
  </si>
  <si>
    <t>- F2/BO 3 KARAWANG TELUK JAMBE 41361</t>
  </si>
  <si>
    <t>BINTANG ALAM - TELUK JAMBE</t>
  </si>
  <si>
    <t>SURAKARTA</t>
  </si>
  <si>
    <t>0010672</t>
  </si>
  <si>
    <t>Y.NOPIANTO PRABUDI</t>
  </si>
  <si>
    <t>109145141</t>
  </si>
  <si>
    <t>ASSY &amp; TOSO Rect Inline (Red) Grp</t>
  </si>
  <si>
    <t>HALMAHERA V A181 NO 12 TANGERANG KARAWACI 15114</t>
  </si>
  <si>
    <t>CIMONE MAS PERMAI - CIMONE JAYA</t>
  </si>
  <si>
    <t>0010675</t>
  </si>
  <si>
    <t>RACHMAT MURDIANTORO</t>
  </si>
  <si>
    <t>0010678</t>
  </si>
  <si>
    <t>HARIMAN SULEGAR</t>
  </si>
  <si>
    <t>120112532</t>
  </si>
  <si>
    <t>UBC-Sealer (PJT) Grp</t>
  </si>
  <si>
    <t>JALAN RAYA SUKAMANDI - KAB. SUBANG CIASEM 41256</t>
  </si>
  <si>
    <t>- - SUKAMANDIJAYA</t>
  </si>
  <si>
    <t>SUBANG</t>
  </si>
  <si>
    <t>0010683</t>
  </si>
  <si>
    <t>MOHAMMAD ALIYUDIN</t>
  </si>
  <si>
    <t>107161412</t>
  </si>
  <si>
    <t>AQM100</t>
  </si>
  <si>
    <t>Machining Line (Red) Sec</t>
  </si>
  <si>
    <t>Cyl. Block &amp; Crank Shaft (Red) Lin</t>
  </si>
  <si>
    <t>Cyl. Block Zone II (Red) Grp</t>
  </si>
  <si>
    <t>JL.BUYUT RODA GG. BODAM PAHING KAB. CIREBON CILEDUG 45188</t>
  </si>
  <si>
    <t>- - DAMARGUNA</t>
  </si>
  <si>
    <t>0010684</t>
  </si>
  <si>
    <t>ARI HERYAWAN</t>
  </si>
  <si>
    <t>111131200</t>
  </si>
  <si>
    <t>Component Ordering Sec</t>
  </si>
  <si>
    <t>- D3/10 KARAWANG TELUK JAMBE TIMUR 00000</t>
  </si>
  <si>
    <t>PESONA GRIYA - SIRNABAYA</t>
  </si>
  <si>
    <t>0010685</t>
  </si>
  <si>
    <t>ZEL FIADI RISJA</t>
  </si>
  <si>
    <t>105162300</t>
  </si>
  <si>
    <t>ASRAMA BRIMOB PULOGADUNG - KOTA JAKARTA TIMUR PULO GADUNG 13250</t>
  </si>
  <si>
    <t>- - JATINEGARA KAUM</t>
  </si>
  <si>
    <t>0010687</t>
  </si>
  <si>
    <t>DONNY OCTAVIANUS</t>
  </si>
  <si>
    <t>109121300</t>
  </si>
  <si>
    <t>Inspection &amp; Eng. Training Sec</t>
  </si>
  <si>
    <t>BANOWATI I/04 I KAB. KARAWANG TELUKJAMBE TIMUR 41361</t>
  </si>
  <si>
    <t>0010693</t>
  </si>
  <si>
    <t>KIKI PRAYUDI</t>
  </si>
  <si>
    <t>107147242</t>
  </si>
  <si>
    <t>ASD820</t>
  </si>
  <si>
    <t>Operation &amp; Logistic Operation (R) Sec</t>
  </si>
  <si>
    <t>Logistic &amp; Vanning Red Lin</t>
  </si>
  <si>
    <t>Vanning &amp; Rec Dock 7H Red Grp</t>
  </si>
  <si>
    <t>PASIR WARU - KAB. BANDUNG BARAT SINDANGKERTA 40563</t>
  </si>
  <si>
    <t>- PASIR WARU PUNCAKSARI</t>
  </si>
  <si>
    <t>0010694</t>
  </si>
  <si>
    <t>AGUNG MAULANA</t>
  </si>
  <si>
    <t>- A4 / 6 KAB. BEKASI BABELAN 17610</t>
  </si>
  <si>
    <t>VILLA INDAH HARAPAN - BAHAGIA</t>
  </si>
  <si>
    <t>0010695</t>
  </si>
  <si>
    <t>ALI YUDIN</t>
  </si>
  <si>
    <t>107147121</t>
  </si>
  <si>
    <t>ASD830</t>
  </si>
  <si>
    <t>Welding Line White (SUV &amp; IMV) Lin</t>
  </si>
  <si>
    <t>Press Part &amp; Frame White (SUV&amp;MPV) Grp</t>
  </si>
  <si>
    <t>- HA/15 KAB. KARAWANG TELUKJAMBE TIMUR 41361</t>
  </si>
  <si>
    <t>PERUM KARABA INDAH TELUK JAMBE TIMUR WADAS</t>
  </si>
  <si>
    <t>RAWA MERTA</t>
  </si>
  <si>
    <t>0010728</t>
  </si>
  <si>
    <t>BUDI SAEFFUDIN</t>
  </si>
  <si>
    <t>120113113</t>
  </si>
  <si>
    <t>Trim, Chasis, Red Sec</t>
  </si>
  <si>
    <t>Trimming 1 &amp; 2 Red Lin</t>
  </si>
  <si>
    <t>Trimming 2A Red Grp</t>
  </si>
  <si>
    <t>- A.16 NO.3 KAB. KARAWANG TELUKJAMBE TIMUR 41361</t>
  </si>
  <si>
    <t>0010738</t>
  </si>
  <si>
    <t>HENDRI</t>
  </si>
  <si>
    <t>109143611</t>
  </si>
  <si>
    <t>Assembly Process #2 (White) Sec</t>
  </si>
  <si>
    <t>Final 2-3 (White) Lin</t>
  </si>
  <si>
    <t>Final 2 - A (White) Grp</t>
  </si>
  <si>
    <t>JL. WIJAYA 2 Q NO.54 KAB. BEKASI TAMBUN SELATAN 17510</t>
  </si>
  <si>
    <t>PERUM GRAHA TAMAN KEBAYORAN SETIA MEKAR SETIAMEKAR</t>
  </si>
  <si>
    <t>0010742</t>
  </si>
  <si>
    <t>SLAMET HARYADI</t>
  </si>
  <si>
    <t>109152751</t>
  </si>
  <si>
    <t>Welding Body Project Grp</t>
  </si>
  <si>
    <t>Stamping Shop</t>
  </si>
  <si>
    <t>KARABA INDAH RR/34 KAB. KARAWANG TELUKJAMBE TIMUR 41361</t>
  </si>
  <si>
    <t>PERUM KARABA INDAH WADAS WADAS</t>
  </si>
  <si>
    <t>0010746</t>
  </si>
  <si>
    <t>107161220</t>
  </si>
  <si>
    <t>JL.CIPINANG TIMUR - KOTA JAKARTA TIMUR PULO GADUNG 13240</t>
  </si>
  <si>
    <t>- - CIPINANG</t>
  </si>
  <si>
    <t>0010748</t>
  </si>
  <si>
    <t>AGUS RIYANTO</t>
  </si>
  <si>
    <t>107111812</t>
  </si>
  <si>
    <t>Die Maintenance East White Lin</t>
  </si>
  <si>
    <t>WAHANA HARAPAN C 6 NO.1 KAB. BEKASI TARUMAJAYA 17215</t>
  </si>
  <si>
    <t>WAHANA HARAPAN - SETIA ASIH</t>
  </si>
  <si>
    <t>PPURBALINGGA</t>
  </si>
  <si>
    <t>0010749</t>
  </si>
  <si>
    <t>ALMA ARIF</t>
  </si>
  <si>
    <t>SUNGAI BAMBU V 13 - KOTA JAKARTA UTARA TANJUNG PRIOK 14330</t>
  </si>
  <si>
    <t>PEMALANG</t>
  </si>
  <si>
    <t>0010750</t>
  </si>
  <si>
    <t>GUNAWAN SETIAWAN</t>
  </si>
  <si>
    <t>107111211</t>
  </si>
  <si>
    <t>Press Line Gate (White) Grp</t>
  </si>
  <si>
    <t>BAKTI ABRI 82 - KOTA DEPOK TAPOS 16455</t>
  </si>
  <si>
    <t>- SINDAKARSA SUKAMAJU BARU</t>
  </si>
  <si>
    <t>0010751</t>
  </si>
  <si>
    <t>ABDULLAH AL IDRUS</t>
  </si>
  <si>
    <t>SILIWANGI III GG. H. SYARIFUDIN 313 - SUKABUMI CISAAT 43152</t>
  </si>
  <si>
    <t>- CIBATU CIBATU</t>
  </si>
  <si>
    <t>0010752</t>
  </si>
  <si>
    <t>MUSLICHUDIN</t>
  </si>
  <si>
    <t>105161312</t>
  </si>
  <si>
    <t>AST300</t>
  </si>
  <si>
    <t>Export Operation Sec</t>
  </si>
  <si>
    <t>Pack. Operation (White) Lin</t>
  </si>
  <si>
    <t>Packing (White) Grp</t>
  </si>
  <si>
    <t>BENDUNGAN MELAYU NO.19 GG HAJI MUTI NO.19 KOTA JAKARTA UTARA KOJA 14230</t>
  </si>
  <si>
    <t>0010759</t>
  </si>
  <si>
    <t>YANTO SUGIYANTO</t>
  </si>
  <si>
    <t>111133130</t>
  </si>
  <si>
    <t>Assy Log. Oper. Plant #2 Red Sec</t>
  </si>
  <si>
    <t>Internal Logistic Red Lin</t>
  </si>
  <si>
    <t>-JLN PAWARENGAN -E1 NO 21 KARAWANG CIKAMPEK 41373</t>
  </si>
  <si>
    <t>BUMI MUTIARA INDAH - DAWUANTENGAH</t>
  </si>
  <si>
    <t>0010761</t>
  </si>
  <si>
    <t>DHARIS FEBRIAWAN</t>
  </si>
  <si>
    <t>111132510</t>
  </si>
  <si>
    <t>Assy Local Part Operation (White) Sec</t>
  </si>
  <si>
    <t>External Logistic Dock43,45 (White) Lin</t>
  </si>
  <si>
    <t>PARIKESIT 5 R/206 - KAB. KARAWANG TELUKJAMBE TIMUR 41361</t>
  </si>
  <si>
    <t>0010762</t>
  </si>
  <si>
    <t>KOMARUDIN</t>
  </si>
  <si>
    <t>109154821</t>
  </si>
  <si>
    <t>AUB310</t>
  </si>
  <si>
    <t>Welding Plant 2 White Lin</t>
  </si>
  <si>
    <t>Under/B, Shell/B &amp; Unit White Grp</t>
  </si>
  <si>
    <t>- - KOTA JAKARTA TIMUR MATRAMAN 13120</t>
  </si>
  <si>
    <t>- - UTAN KAYU UTARA</t>
  </si>
  <si>
    <t>0010769</t>
  </si>
  <si>
    <t>AMIN MULYADI</t>
  </si>
  <si>
    <t>RAYA TELAGASARI-KOSAMBI - KAB. KARAWANG MAJALAYA 41371</t>
  </si>
  <si>
    <t>- CIMIDER PASIRMULYA</t>
  </si>
  <si>
    <t>0010798</t>
  </si>
  <si>
    <t>SARMA WIJAYA</t>
  </si>
  <si>
    <t>- N-49 KAB. KARAWANG TELUKJAMBE TIMUR 41361</t>
  </si>
  <si>
    <t>0010800</t>
  </si>
  <si>
    <t>HARYADI</t>
  </si>
  <si>
    <t>120112110</t>
  </si>
  <si>
    <t>CILIWUNG 2 N/40 KARAWANG KLARI 41371</t>
  </si>
  <si>
    <t>PURI KOSAMBI 1 - DUREN</t>
  </si>
  <si>
    <t>0010803</t>
  </si>
  <si>
    <t>IWAN LENO SUBANDIO</t>
  </si>
  <si>
    <t>109151221</t>
  </si>
  <si>
    <t>AKP200</t>
  </si>
  <si>
    <t>Line 1C (White) Lin</t>
  </si>
  <si>
    <t>Line 1C Operation Grp</t>
  </si>
  <si>
    <t>- C6 NO.5 KAB. KARAWANG KARAWANG TIMUR 41314</t>
  </si>
  <si>
    <t>GADING ELOK - KARAWANG WETAN</t>
  </si>
  <si>
    <t>0010804</t>
  </si>
  <si>
    <t>YADI SUPRIADI</t>
  </si>
  <si>
    <t>107161113</t>
  </si>
  <si>
    <t>AQK300</t>
  </si>
  <si>
    <t>Assy + T/B NR (White) Sec</t>
  </si>
  <si>
    <t>Sub Line (White) Lin</t>
  </si>
  <si>
    <t>JLN.RAYA CIKAMPEK NO.3 - KARAWANG PURWASARI 41373</t>
  </si>
  <si>
    <t>PERUM DINAS P.O.J JASA TIRTA II SUKAMULYA TAMELANG</t>
  </si>
  <si>
    <t>0010811</t>
  </si>
  <si>
    <t>DENY SURYA YUDHA</t>
  </si>
  <si>
    <t>104115200</t>
  </si>
  <si>
    <t>Facility &amp; Equipment Sec</t>
  </si>
  <si>
    <t>JL. DUKU D8 BOGOR BOJONG GEDE 00000</t>
  </si>
  <si>
    <t>BUMI CIBINONG ENDAH SUKAHATI BOJONGBARU</t>
  </si>
  <si>
    <t>MEDAN</t>
  </si>
  <si>
    <t>0010813</t>
  </si>
  <si>
    <t>ARIEF KURNIAWAN</t>
  </si>
  <si>
    <t>111131700</t>
  </si>
  <si>
    <t>Steel Oper. &amp; Material Ord. Sec</t>
  </si>
  <si>
    <t>KARABA INDAH SS/38 KAB. KARAWANG TELUKJAMBE TIMUR 41361</t>
  </si>
  <si>
    <t>- - WADAS</t>
  </si>
  <si>
    <t>0010816</t>
  </si>
  <si>
    <t>SAIFUL RACHIM</t>
  </si>
  <si>
    <t>120111631</t>
  </si>
  <si>
    <t>Jishuken, Leader &amp; Activity Mgm't Grp</t>
  </si>
  <si>
    <t>PURABAYA 1 MK / 05 KARAWANG SUKALUYU 41361</t>
  </si>
  <si>
    <t>0010818</t>
  </si>
  <si>
    <t>IIN SOLIHIN</t>
  </si>
  <si>
    <t>107161213</t>
  </si>
  <si>
    <t>Packing (Red) Grp</t>
  </si>
  <si>
    <t>- Q2 KAB. KARAWANG TELUKJAMBE TIMUR 41361</t>
  </si>
  <si>
    <t>0010831</t>
  </si>
  <si>
    <t>NUR PURWANTO</t>
  </si>
  <si>
    <t>9 AM</t>
  </si>
  <si>
    <t>90</t>
  </si>
  <si>
    <t>Project Manager</t>
  </si>
  <si>
    <t>108115000</t>
  </si>
  <si>
    <t>EDER Project Dept</t>
  </si>
  <si>
    <t>PEMBANGUNAN 2 NO.25 - BEKASI PONDOK GEDE 00000</t>
  </si>
  <si>
    <t>- - JATIBENING BARU</t>
  </si>
  <si>
    <t>MAYONG</t>
  </si>
  <si>
    <t>0010832</t>
  </si>
  <si>
    <t>SUGENG WALUYO</t>
  </si>
  <si>
    <t>JL. PETOJO BINATU RAYA NO.28 - KOTA JAKARTA PUSAT GAMBIR 10130</t>
  </si>
  <si>
    <t>- PETOJO PETOJO UTARA</t>
  </si>
  <si>
    <t>JOMBANG</t>
  </si>
  <si>
    <t>0010833</t>
  </si>
  <si>
    <t>R.SULISTIYA</t>
  </si>
  <si>
    <t>PONDOK SUKMAJAYA PERMAI C2 NO 2 KOTA DEPOK SUKMAJAYA 16412</t>
  </si>
  <si>
    <t>- - SUKMAJAYA</t>
  </si>
  <si>
    <t>0010836</t>
  </si>
  <si>
    <t>AHMAD ROSIDI</t>
  </si>
  <si>
    <t>120113220</t>
  </si>
  <si>
    <t>0010841</t>
  </si>
  <si>
    <t>WAWAN KURNIAWAN</t>
  </si>
  <si>
    <t>109143212</t>
  </si>
  <si>
    <t>Final 2 - B (Red) Grp</t>
  </si>
  <si>
    <t>INTERCHANGE TOL KARAWANG BARAT P NO.27 KAB. KARAWANG TELUKJAMBE TIMUR 41361</t>
  </si>
  <si>
    <t>0010842</t>
  </si>
  <si>
    <t>AGUS PULUNG SUTRISNO</t>
  </si>
  <si>
    <t>120113123</t>
  </si>
  <si>
    <t>AKS210</t>
  </si>
  <si>
    <t>Chassis Red Lin</t>
  </si>
  <si>
    <t>Chassis 2 Red Grp</t>
  </si>
  <si>
    <t>- H2 NO 32 KAB. KARAWANG TELUKJAMBE TIMUR 41361</t>
  </si>
  <si>
    <t>0010863</t>
  </si>
  <si>
    <t>BENI JUNIARTO</t>
  </si>
  <si>
    <t>- -R1 KARAWANG TELUK JAMBE TIMUR 41361</t>
  </si>
  <si>
    <t>-KARABA INDAH - WADAS</t>
  </si>
  <si>
    <t>0010868</t>
  </si>
  <si>
    <t>PANJI ARYO SUSALIT</t>
  </si>
  <si>
    <t>120113322</t>
  </si>
  <si>
    <t>Final 2,3 Red Grp</t>
  </si>
  <si>
    <t>BANOWATI 6 NO.14 I KAB. KARAWANG TELUKJAMBE TIMUR 41361</t>
  </si>
  <si>
    <t>0010879</t>
  </si>
  <si>
    <t>IMAM TEGUH</t>
  </si>
  <si>
    <t>120113511</t>
  </si>
  <si>
    <t>Jundate, SPS Trim &amp; Final Red Grp</t>
  </si>
  <si>
    <t>BONAWATI 5 I/06 KARAWANG WADAS 41361</t>
  </si>
  <si>
    <t>0010880</t>
  </si>
  <si>
    <t>PUJO WIDIYAR KOKO</t>
  </si>
  <si>
    <t>109143523</t>
  </si>
  <si>
    <t>Trimming 2-C (White) Grp</t>
  </si>
  <si>
    <t>BANOWATI 7/2 I KAB. KARAWANG TELUKJAMBE TIMUR 41361</t>
  </si>
  <si>
    <t>0010891</t>
  </si>
  <si>
    <t>EKO SETIYO NUGROHO</t>
  </si>
  <si>
    <t>111132621</t>
  </si>
  <si>
    <t>Training &amp; Skill Contest Lin</t>
  </si>
  <si>
    <t>Human Work Relationship Grp</t>
  </si>
  <si>
    <t>PESONA GRIYA INDAH D6/4 KAB. KARAWANG TELUKJAMBE TIMUR 41361</t>
  </si>
  <si>
    <t>PESONA GRIYA INDAH SIRNABAYA SIRNABAYA</t>
  </si>
  <si>
    <t>0010893</t>
  </si>
  <si>
    <t>KAMTO SYARIF</t>
  </si>
  <si>
    <t>120112521</t>
  </si>
  <si>
    <t>Safety &amp; Audit Grp</t>
  </si>
  <si>
    <t>KP.BABAKAN,GG.AL HIKMAH 97 KOTA BEKASI MUSTIKA JAYA 17157</t>
  </si>
  <si>
    <t>- MUSTIKASARI MUSTIKA SARI</t>
  </si>
  <si>
    <t>0010897</t>
  </si>
  <si>
    <t>FADHILLAH</t>
  </si>
  <si>
    <t>109141521</t>
  </si>
  <si>
    <t>Painting Improvement Lin</t>
  </si>
  <si>
    <t>Painting Improvement Grp</t>
  </si>
  <si>
    <t>UNSIKA D5/06 - KAB. KARAWANG TELUKJAMBE TIMUR 41361</t>
  </si>
  <si>
    <t>0010909</t>
  </si>
  <si>
    <t>WAHYU GUNAWAN IRIYANTO</t>
  </si>
  <si>
    <t>120111131</t>
  </si>
  <si>
    <t>3 Zone LH Red Grp</t>
  </si>
  <si>
    <t>SEKTOR V BLOK P6 NO.71 - KAB. BEKASI BABELAN 17610</t>
  </si>
  <si>
    <t>PONDOK UNGU PERMAI - BAHAGIA</t>
  </si>
  <si>
    <t>0010910</t>
  </si>
  <si>
    <t>TARAN</t>
  </si>
  <si>
    <t>120112211</t>
  </si>
  <si>
    <t>PTC ED - Sealer (W) Sec</t>
  </si>
  <si>
    <t>PTC ED - Sealer (W) Lin</t>
  </si>
  <si>
    <t>PTC-ED Insp (W) Grp</t>
  </si>
  <si>
    <t>BANOWATI 2 I/12 I KAB. KARAWANG TELUKJAMBE TIMUR 41361</t>
  </si>
  <si>
    <t>0010911</t>
  </si>
  <si>
    <t>SUPRIYANTO</t>
  </si>
  <si>
    <t>107161451</t>
  </si>
  <si>
    <t>AWM300</t>
  </si>
  <si>
    <t>Clean Room Lin</t>
  </si>
  <si>
    <t>Clean Room (White)</t>
  </si>
  <si>
    <t>KAMPUNG SERDANG 18 KOTA JAKARTA PUSAT KEMAYORAN 10640</t>
  </si>
  <si>
    <t>- - CEMPAKA BARU</t>
  </si>
  <si>
    <t>0010917</t>
  </si>
  <si>
    <t>LUTFI</t>
  </si>
  <si>
    <t>106134221</t>
  </si>
  <si>
    <t>Assy TR + TB TR Red Sec</t>
  </si>
  <si>
    <t>Sub Line Red Lin</t>
  </si>
  <si>
    <t>SML Block Red Grp</t>
  </si>
  <si>
    <t>JL. H. ANWAR - KOTA JAKARTA UTARA KOJA 14260</t>
  </si>
  <si>
    <t>- - TUGU SELATAN</t>
  </si>
  <si>
    <t>0010918</t>
  </si>
  <si>
    <t>JEPRI SAMOSIR</t>
  </si>
  <si>
    <t>107165212</t>
  </si>
  <si>
    <t>AWC100</t>
  </si>
  <si>
    <t>CMK Operational (White) Sec</t>
  </si>
  <si>
    <t>C - Operational (White) Lin</t>
  </si>
  <si>
    <t>PM CMK Line (White) Grp</t>
  </si>
  <si>
    <t>PATIMURA - JAKARTA UTARA KOJA 14260</t>
  </si>
  <si>
    <t>- RAWA BADAK SELATAN TUGU SELATAN</t>
  </si>
  <si>
    <t>0010920</t>
  </si>
  <si>
    <t>BUSARI</t>
  </si>
  <si>
    <t>107161123</t>
  </si>
  <si>
    <t>Main Line (White) Lin</t>
  </si>
  <si>
    <t>Main Line #2 (White) Grp</t>
  </si>
  <si>
    <t>- D31 NO.25 KAB. BEKASI BABELAN 17610</t>
  </si>
  <si>
    <t>TAMAN WISATA PONDOK UNGU BAHAGIA</t>
  </si>
  <si>
    <t>INDRAMAYU</t>
  </si>
  <si>
    <t>0010970</t>
  </si>
  <si>
    <t>MOCHAMMAD YAHYA MANSYUR</t>
  </si>
  <si>
    <t>120113711</t>
  </si>
  <si>
    <t>PEFF Lin</t>
  </si>
  <si>
    <t>S/W Kaizen Grp</t>
  </si>
  <si>
    <t>- FF NO. 19 KAB. KARAWANG TELUKJAMBE TIMUR 41361</t>
  </si>
  <si>
    <t>KARABA INDAH KARABA WADAS</t>
  </si>
  <si>
    <t>0010973</t>
  </si>
  <si>
    <t>NURDIN</t>
  </si>
  <si>
    <t>120113312</t>
  </si>
  <si>
    <t>Door ON/OFF Red Grp</t>
  </si>
  <si>
    <t>RAYA CENTEX,GG.JENGKI A KOTA JAKARTA TIMUR CIRACAS 13740</t>
  </si>
  <si>
    <t>- - CIRACAS</t>
  </si>
  <si>
    <t>0010980</t>
  </si>
  <si>
    <t>IBNU AZHAR LUBIS</t>
  </si>
  <si>
    <t>109143250</t>
  </si>
  <si>
    <t>BONAWATI 3 I/11 - KAB. KARAWANG TELUKJAMBE TIMUR 41361</t>
  </si>
  <si>
    <t>BANDA ACEH</t>
  </si>
  <si>
    <t>0010986</t>
  </si>
  <si>
    <t>WIRASTO</t>
  </si>
  <si>
    <t>109143513</t>
  </si>
  <si>
    <t>Trimming 1-C (White) Grp</t>
  </si>
  <si>
    <t>NARAYANA 14 F/312 F/312 KAB. KARAWANG TELUKJAMBE TIMUR 41361</t>
  </si>
  <si>
    <t>0010996</t>
  </si>
  <si>
    <t>RIDWAN BACHTIAR SUHARTONO P.</t>
  </si>
  <si>
    <t>107161112</t>
  </si>
  <si>
    <t>Sub Assy + TB (White) Grp</t>
  </si>
  <si>
    <t>RAYA CIPAYUNG SETU / PINANG NO.45 - JAKARTA TIMUR CIPAYUNG 13840</t>
  </si>
  <si>
    <t>- CIPAYUNG CIPAYUNG</t>
  </si>
  <si>
    <t>0010999</t>
  </si>
  <si>
    <t>MIFTAHUDDIN</t>
  </si>
  <si>
    <t>PERUM ALINDA KENCANA TAMAN MULA SAKTI BLOK AB KOTA BEKASI BEKASI UTARA 17125</t>
  </si>
  <si>
    <t>- - KALIABANG TENGAH</t>
  </si>
  <si>
    <t>0011000</t>
  </si>
  <si>
    <t>IBNU GIARICO</t>
  </si>
  <si>
    <t>106177321</t>
  </si>
  <si>
    <t>ADA403</t>
  </si>
  <si>
    <t>PPC &amp; Logistic Karawang #3 Dept</t>
  </si>
  <si>
    <t>Logistic Operation 2 Sec</t>
  </si>
  <si>
    <t>Log. Assembly (White) Lin</t>
  </si>
  <si>
    <t>Log. Fill in &amp; Supply (White) Grp</t>
  </si>
  <si>
    <t>PAWARENGAN, DAWUAN O NO.16 KAB. KARAWANG CIKAMPEK 41373</t>
  </si>
  <si>
    <t>GRIYA CITRA PERSADA - DAWUAN TIMUR</t>
  </si>
  <si>
    <t>0011003</t>
  </si>
  <si>
    <t>TO BAGUS ARI PURWOKO</t>
  </si>
  <si>
    <t>106134621</t>
  </si>
  <si>
    <t>Mach Crank Shaft Red Lin</t>
  </si>
  <si>
    <t>Mach Crank Shaft 1 Red Grp</t>
  </si>
  <si>
    <t>PERUMAHAN RUMAH SAKIT ISLAM 2 HARAPAN JAYA BLOK F8 BEKASI BEKASI UTARA 00000</t>
  </si>
  <si>
    <t>PERUMAHAN RUMAH SAKIT ISLAM 2 - HARAPAN JAYA</t>
  </si>
  <si>
    <t>0011005</t>
  </si>
  <si>
    <t>MOHAMMAD ISNAENI R.</t>
  </si>
  <si>
    <t>109152210</t>
  </si>
  <si>
    <t>PERUM PURI TELUKJAMBE A11/7 KAB. KARAWANG TELUKJAMBE TIMUR 41361</t>
  </si>
  <si>
    <t>PURI TELUKJAMBE - SIRNABAYA</t>
  </si>
  <si>
    <t>0011028</t>
  </si>
  <si>
    <t>EDY NURKISWOYO</t>
  </si>
  <si>
    <t>105154000</t>
  </si>
  <si>
    <t>JALAN LENGKONG BUKIT HIJAU 2 NO. 8 - KOTA JAKARTA SELATAN KEBAYORAN LAMA 12310</t>
  </si>
  <si>
    <t>- - PONDOK PINANG</t>
  </si>
  <si>
    <t>0011036</t>
  </si>
  <si>
    <t>BARAPAH LOPA</t>
  </si>
  <si>
    <t>120111411</t>
  </si>
  <si>
    <t>Shell Body S/A RH (White) Grp</t>
  </si>
  <si>
    <t>ARTERI RR/14 KAB. KARAWANG TELUKJAMBE TIMUR 41361</t>
  </si>
  <si>
    <t>0011044</t>
  </si>
  <si>
    <t>DWI MULYONO</t>
  </si>
  <si>
    <t>PERUM PERURI B 08 NO 44 KAB. KARAWANG TELUKJAMBE TIMUR 41361</t>
  </si>
  <si>
    <t>0011047</t>
  </si>
  <si>
    <t>BAKHTIAR ADE KUSUMO</t>
  </si>
  <si>
    <t>109125153</t>
  </si>
  <si>
    <t>Function Test Red Lin</t>
  </si>
  <si>
    <t>Function Test #3 Red Grp</t>
  </si>
  <si>
    <t>JL. BANOWATI 1 NO. 31 I KAB. KARAWANG TELUKJAMBE TIMUR 41361</t>
  </si>
  <si>
    <t>0011062</t>
  </si>
  <si>
    <t>SUPRIYATNA</t>
  </si>
  <si>
    <t>109141552</t>
  </si>
  <si>
    <t>Repair Line (White) Lin</t>
  </si>
  <si>
    <t>Painting Qlty Insp. &amp; Gate (White) Grp</t>
  </si>
  <si>
    <t>- QA NO.09 KAB. KARAWANG TELUKJAMBE TIMUR 41361</t>
  </si>
  <si>
    <t>0011080</t>
  </si>
  <si>
    <t>ANANG SISWOYO</t>
  </si>
  <si>
    <t>109152242</t>
  </si>
  <si>
    <t>Side Member Fortuner (Red) Grp</t>
  </si>
  <si>
    <t>PULO SIRIH TIMUR 7 C/D NO. 80 KOTA BEKASI BEKASI SELATAN 17148</t>
  </si>
  <si>
    <t>TAMAN GALAXY INDAH - PEKAYON JAYA</t>
  </si>
  <si>
    <t>0011084</t>
  </si>
  <si>
    <t>SUNARYO</t>
  </si>
  <si>
    <t>109142722</t>
  </si>
  <si>
    <t>AUT110</t>
  </si>
  <si>
    <t>AP Maintenance (#1 &amp; #2) Dept</t>
  </si>
  <si>
    <t>Painting Maintenance #2 Sec</t>
  </si>
  <si>
    <t>Painting Operation Red #2 Lin</t>
  </si>
  <si>
    <t>Area #1 PTC-ED-Sealer Grp</t>
  </si>
  <si>
    <t>PURI TELUKJAMBE B6 KARAWANG SIRNABAYA 41361</t>
  </si>
  <si>
    <t>0011086</t>
  </si>
  <si>
    <t>SOBIRIN JAMIL</t>
  </si>
  <si>
    <t>109142712</t>
  </si>
  <si>
    <t>Painting Operation White #2 Lin</t>
  </si>
  <si>
    <t>Area #2 Primer-Top Coat-PBC Grp</t>
  </si>
  <si>
    <t>- B12 NO.48 KARAWANG SIRNABAYA 41361</t>
  </si>
  <si>
    <t>0011087</t>
  </si>
  <si>
    <t>CHOLID MAULANA</t>
  </si>
  <si>
    <t>109142310</t>
  </si>
  <si>
    <t>AUT100</t>
  </si>
  <si>
    <t>Painting Maintenance #1 (Red) Sec</t>
  </si>
  <si>
    <t>Painting Operation (Red) Lin</t>
  </si>
  <si>
    <t>NARAYANA 7 F/246 KAB. KARAWANG TELUKJAMBE TIMUR 41361</t>
  </si>
  <si>
    <t>0011088</t>
  </si>
  <si>
    <t>LUKMAN</t>
  </si>
  <si>
    <t>109142411</t>
  </si>
  <si>
    <t>Painting Maintenance #1 (White) Sec</t>
  </si>
  <si>
    <t>Painting Operation (White) Lin</t>
  </si>
  <si>
    <t>Area PRET-ED Grp</t>
  </si>
  <si>
    <t>BANOWATI VIII I/05 - KARAWANG WADAS 41361</t>
  </si>
  <si>
    <t>0011096</t>
  </si>
  <si>
    <t>MUHAMMAD BRUSELI</t>
  </si>
  <si>
    <t>111132753</t>
  </si>
  <si>
    <t>Import Warehouse Adm &amp; Engineering Lin</t>
  </si>
  <si>
    <t>Import Log. Eng. Grp</t>
  </si>
  <si>
    <t>CISADANE IV A M8 NO 15 BEKASI LEMAH ABANG 17550</t>
  </si>
  <si>
    <t>GRAHA ASTRA - SIMPANGAN</t>
  </si>
  <si>
    <t>0011101</t>
  </si>
  <si>
    <t>111131340</t>
  </si>
  <si>
    <t>CCR Plant #2 Red Lin</t>
  </si>
  <si>
    <t>SUNTER KEMAYORAN - JAKARTA UTARA TANJUNG PRIOK 14350</t>
  </si>
  <si>
    <t>- - SUNTERJAYA</t>
  </si>
  <si>
    <t>0011102</t>
  </si>
  <si>
    <t>YUDI ASWORO</t>
  </si>
  <si>
    <t>105162200</t>
  </si>
  <si>
    <t>Demand &amp; Supply Planning Sec</t>
  </si>
  <si>
    <t>CEMPAKA NO.46 - BEKASI PONDOK GEDE 00000</t>
  </si>
  <si>
    <t>- - JATI BENING</t>
  </si>
  <si>
    <t>0011106</t>
  </si>
  <si>
    <t>BOGI MAHWANDONO</t>
  </si>
  <si>
    <t>102142200</t>
  </si>
  <si>
    <t>Vehicle Production Sys. Sec</t>
  </si>
  <si>
    <t>H/50 - CIKARANG CIKARANG PUSAT 17550</t>
  </si>
  <si>
    <t>KOTA DELTA MAS, CLUSTER CATANIA - SUKAMAHI</t>
  </si>
  <si>
    <t>JEMBER</t>
  </si>
  <si>
    <t>0011107</t>
  </si>
  <si>
    <t>AKHMAD AAN AWIDHANTO</t>
  </si>
  <si>
    <t>113112600</t>
  </si>
  <si>
    <t>ADE000</t>
  </si>
  <si>
    <t>Engineering Management Div</t>
  </si>
  <si>
    <t>Component Engineering Dept</t>
  </si>
  <si>
    <t>Electrical &amp; W/H Sec</t>
  </si>
  <si>
    <t>KAYUMANIS V BARU GG. DADAP 6 NO. 3 - JAKARTA TIMUR MATRAMAN 13130</t>
  </si>
  <si>
    <t>- - KAYUMANIS</t>
  </si>
  <si>
    <t>Research &amp; Development</t>
  </si>
  <si>
    <t>0011109</t>
  </si>
  <si>
    <t>WINARTO</t>
  </si>
  <si>
    <t>106174300</t>
  </si>
  <si>
    <t>ADA201</t>
  </si>
  <si>
    <t>Infrastructure &amp; PGA - Str1 Sec</t>
  </si>
  <si>
    <t>- - KOTA JAKARTA SELATAN PESANGGRAHAN 12320</t>
  </si>
  <si>
    <t>- - PESANGGRAHAN</t>
  </si>
  <si>
    <t>0011111</t>
  </si>
  <si>
    <t>D.DWI OKTAVIANTO A.W.B</t>
  </si>
  <si>
    <t>106136121</t>
  </si>
  <si>
    <t>ATC200</t>
  </si>
  <si>
    <t>Engineering Dept</t>
  </si>
  <si>
    <t>Quality Assurance Sec</t>
  </si>
  <si>
    <t>D/M &amp; Inspection White Lin</t>
  </si>
  <si>
    <t>Die Maint White Grp</t>
  </si>
  <si>
    <t>TAMAN INDAH II 44 - DEPOK CIMANGGIS 16951</t>
  </si>
  <si>
    <t>- AREMAN TUGU</t>
  </si>
  <si>
    <t>WONOGIRI</t>
  </si>
  <si>
    <t>0011113</t>
  </si>
  <si>
    <t>PALUPI</t>
  </si>
  <si>
    <t>107123200</t>
  </si>
  <si>
    <t>ATX300</t>
  </si>
  <si>
    <t>Planning Control &amp; Administration Dept</t>
  </si>
  <si>
    <t>Product &amp; Business Dev Sec</t>
  </si>
  <si>
    <t>JL.KOMARUDIN NO.58 - KOTA JAKARTA TIMUR CAKUNG 13910</t>
  </si>
  <si>
    <t>- - CAKUNG TIMUR</t>
  </si>
  <si>
    <t>0011114</t>
  </si>
  <si>
    <t>IRVAN FAISAL ROMLI</t>
  </si>
  <si>
    <t>107124241</t>
  </si>
  <si>
    <t>AZX700</t>
  </si>
  <si>
    <t>Dies Production Dept</t>
  </si>
  <si>
    <t>Machining Sec</t>
  </si>
  <si>
    <t>Machining (White) Lin</t>
  </si>
  <si>
    <t>Machining FInishing (White) Grp</t>
  </si>
  <si>
    <t>- - KARAWANG TELUK JAMBE 00000</t>
  </si>
  <si>
    <t>- - ADIARSA</t>
  </si>
  <si>
    <t>0011117</t>
  </si>
  <si>
    <t>JIMMY MANAHAM NAPITUPULU</t>
  </si>
  <si>
    <t>107111700</t>
  </si>
  <si>
    <t>SWAKARSA IVC NO.79 - JAKARTA TIMUR DUREN SAWIT 13450</t>
  </si>
  <si>
    <t>KOMPLEK BINA MARGA - PONDOK KELAPA</t>
  </si>
  <si>
    <t>0011119</t>
  </si>
  <si>
    <t>MAMAT ROKHMAT</t>
  </si>
  <si>
    <t>107120000</t>
  </si>
  <si>
    <t>D-10 NO.10 D-10 NO.10 BEKASI BEKASI UTARA 17124</t>
  </si>
  <si>
    <t>PESONA ANGGREK HARAPAN - HARAPAN JAYA</t>
  </si>
  <si>
    <t>MAJALENGKA</t>
  </si>
  <si>
    <t>0011120</t>
  </si>
  <si>
    <t>TRIHANDIKA</t>
  </si>
  <si>
    <t>107113600</t>
  </si>
  <si>
    <t>Safety &amp; Audit Sec</t>
  </si>
  <si>
    <t>P. KOMARUDIN II NO.13 - KOTA JAKARTA TIMUR CAKUNG 13940</t>
  </si>
  <si>
    <t>- - PENGGILINGAN</t>
  </si>
  <si>
    <t>0011121</t>
  </si>
  <si>
    <t>JAMIL DARSONO</t>
  </si>
  <si>
    <t>PIRUS-7 K7 NO.3 KOTA DEPOK CIPAYUNG 16438</t>
  </si>
  <si>
    <t>PERMATA DEPOK - PONDOKJAYA</t>
  </si>
  <si>
    <t>0011125</t>
  </si>
  <si>
    <t>SYAMSUL MA ARIF</t>
  </si>
  <si>
    <t>107124100</t>
  </si>
  <si>
    <t>AZX200</t>
  </si>
  <si>
    <t>Cad Cam Sec</t>
  </si>
  <si>
    <t>PUP SEKTOR V P12 NO.6 BEKASI UTARA BABELAN 17160</t>
  </si>
  <si>
    <t>0011127</t>
  </si>
  <si>
    <t>ACHMAD SUKARMAN</t>
  </si>
  <si>
    <t>107124232</t>
  </si>
  <si>
    <t>Machining (Red) Lin</t>
  </si>
  <si>
    <t>Machining Roughing (Red) Grp</t>
  </si>
  <si>
    <t>- - JAKARTA UTARA TANJUNG PRIOK 00000</t>
  </si>
  <si>
    <t>- - SUNGAIBAMBU</t>
  </si>
  <si>
    <t>0011128</t>
  </si>
  <si>
    <t>NURMAN SUPENA</t>
  </si>
  <si>
    <t>JL CILANGKAP B2 KOTA DEPOK TAPOS 16458</t>
  </si>
  <si>
    <t>PERUM VILLA MAHUAL CILANGKAP CILANGKAP</t>
  </si>
  <si>
    <t>0011130</t>
  </si>
  <si>
    <t>MUHAMMAD IMRON</t>
  </si>
  <si>
    <t>107124212</t>
  </si>
  <si>
    <t>PolyModel &amp; Mach. Support. (Red) Lin</t>
  </si>
  <si>
    <t>Tools Center &amp; Dandori (Red) Grp</t>
  </si>
  <si>
    <t>- - DEPOK BEJI 00000</t>
  </si>
  <si>
    <t>- - PONDOKCINA</t>
  </si>
  <si>
    <t>0011135</t>
  </si>
  <si>
    <t>RINALDI</t>
  </si>
  <si>
    <t>10 MGR</t>
  </si>
  <si>
    <t>A0</t>
  </si>
  <si>
    <t>111132000</t>
  </si>
  <si>
    <t>C3 NO 21 - BEKASI BEKASI BARAT 00000</t>
  </si>
  <si>
    <t>PRIMA BINTARA - BINTARA VIII</t>
  </si>
  <si>
    <t>BUKIT TINGGI</t>
  </si>
  <si>
    <t>0011139</t>
  </si>
  <si>
    <t>YOPPIE AFIANTO</t>
  </si>
  <si>
    <t>105142100</t>
  </si>
  <si>
    <t>External Logistic Management Dept</t>
  </si>
  <si>
    <t>Logistic Operation #1 (Karawang) Sec</t>
  </si>
  <si>
    <t>JALAN GILIMANUK 7 NO 28 - KAB. BEKASI CIKARANG SELATAN 17530</t>
  </si>
  <si>
    <t>LEMBAH HIJAU - LIPPO CIKARANG - SERANG</t>
  </si>
  <si>
    <t>CIMAHI</t>
  </si>
  <si>
    <t>0011140</t>
  </si>
  <si>
    <t>MOHAMMAD NASRUDIN LATIF</t>
  </si>
  <si>
    <t>111132700</t>
  </si>
  <si>
    <t>CLUSTER CATANIA H NO 52 KAB. BEKASI CIKARANG PUSAT 17530</t>
  </si>
  <si>
    <t>KOTA DELTAMAS - SUKAMAHI</t>
  </si>
  <si>
    <t>SEMARANG</t>
  </si>
  <si>
    <t>0011141</t>
  </si>
  <si>
    <t>M. ALINASRI</t>
  </si>
  <si>
    <t>107113300</t>
  </si>
  <si>
    <t>PULOGEBANG PERMAI H9 NO.4 KOTA JAKARTA TIMUR CAKUNG 13950</t>
  </si>
  <si>
    <t>PULO GEBANG PERMAI - PULO GEBANG</t>
  </si>
  <si>
    <t>BENGKALIS</t>
  </si>
  <si>
    <t>0011146</t>
  </si>
  <si>
    <t>ERWIN SIMANJUNTAK</t>
  </si>
  <si>
    <t>10 AGM</t>
  </si>
  <si>
    <t>A1</t>
  </si>
  <si>
    <t>Deputy Division Head Pjt.</t>
  </si>
  <si>
    <t>118110000</t>
  </si>
  <si>
    <t>AA6100</t>
  </si>
  <si>
    <t>Product Business Mgmt Div</t>
  </si>
  <si>
    <t>JALAN DELMAN UTAMA NO.45 TANAH KUSIR - JAKARTA SELATAN KEBAYORAN LAMA 12240</t>
  </si>
  <si>
    <t>- - KEBAYORAN LAMA UTARA</t>
  </si>
  <si>
    <t>Adm - Accounting &amp; Finance</t>
  </si>
  <si>
    <t>SEI PAKNING</t>
  </si>
  <si>
    <t>0011148</t>
  </si>
  <si>
    <t>MOHAMAD MIFTAHUDIN</t>
  </si>
  <si>
    <t>111134200</t>
  </si>
  <si>
    <t>ADA401</t>
  </si>
  <si>
    <t>Plant Personnel &amp; Cost Ctrl Dept</t>
  </si>
  <si>
    <t>Cost Control #1 and #2 Sec</t>
  </si>
  <si>
    <t>- - BEKASI LEMAH ABANG 00000</t>
  </si>
  <si>
    <t>- - SIMPANGAN</t>
  </si>
  <si>
    <t>BATANG</t>
  </si>
  <si>
    <t>0111189</t>
  </si>
  <si>
    <t>DENNY JOHN ANDRY</t>
  </si>
  <si>
    <t>117115100</t>
  </si>
  <si>
    <t>AA6200</t>
  </si>
  <si>
    <t>Production Engineering Div</t>
  </si>
  <si>
    <t>Toso Production Engineering Dept</t>
  </si>
  <si>
    <t>Paint Equip Process &amp; Mfg Support Sec</t>
  </si>
  <si>
    <t>PERUMAHAN H2/05 KARAWANG TELUK JAMBE 00000</t>
  </si>
  <si>
    <t>Production Eng - Vehicle</t>
  </si>
  <si>
    <t>0111190</t>
  </si>
  <si>
    <t>PARGIYONO</t>
  </si>
  <si>
    <t>118111300</t>
  </si>
  <si>
    <t>Business Management Dept</t>
  </si>
  <si>
    <t>BLOK D2 NO.3A D2 BOGOR GUNUNG PUTRI 00000</t>
  </si>
  <si>
    <t>BUKIT GOLF CIBUBUR,ARCADIA HOUSING - BOJONG NANGKA</t>
  </si>
  <si>
    <t>0111194</t>
  </si>
  <si>
    <t>MOH. ROBIK SUBAGYA</t>
  </si>
  <si>
    <t>108115200</t>
  </si>
  <si>
    <t>Early Detection Early Resolution #2 Sec</t>
  </si>
  <si>
    <t>MENTENG KARTIKA 1 B4/25 - JAKARTA TIMUR CAKUNG 13960</t>
  </si>
  <si>
    <t>PERUM MM - UJUNG MENTENG</t>
  </si>
  <si>
    <t>0111195</t>
  </si>
  <si>
    <t>EDY SULISTIYONO</t>
  </si>
  <si>
    <t>107161000</t>
  </si>
  <si>
    <t>DUTA GRAHA VIII E5 / 73 - BEKASI BEKASI UTARA 17123</t>
  </si>
  <si>
    <t>DUTA HARAPAN - HARAPANBARU</t>
  </si>
  <si>
    <t>0111196</t>
  </si>
  <si>
    <t>MOCHAMAD KOHARUDIN</t>
  </si>
  <si>
    <t>113112500</t>
  </si>
  <si>
    <t>Interior Sec</t>
  </si>
  <si>
    <t>JALAN PAHLAWAN - KAB. BOGOR CILEUNGSI 16820</t>
  </si>
  <si>
    <t>- KP TENGAH CILEUNGSI</t>
  </si>
  <si>
    <t>0111198</t>
  </si>
  <si>
    <t>FATHAN ALI MASAD</t>
  </si>
  <si>
    <t>105161300</t>
  </si>
  <si>
    <t>PERUM VILA ASRI BLOK K NO.15 BEKASI MUSTIKA JAYA 00000</t>
  </si>
  <si>
    <t>PERUM VILA ASRI MUSTIKA JAYA MUSTIKA JAYA</t>
  </si>
  <si>
    <t>0111204</t>
  </si>
  <si>
    <t>FERRY SURANTON</t>
  </si>
  <si>
    <t>104116000</t>
  </si>
  <si>
    <t>Project &amp; Cost Management Dept</t>
  </si>
  <si>
    <t>JL. KORESPONDEN BLOK F.82 JAKARTA TIMUR JATINEGARA 13420</t>
  </si>
  <si>
    <t>KOMP.GRIYA WARTAWAN (PWI) - CIPINANG MUARA</t>
  </si>
  <si>
    <t>0111206</t>
  </si>
  <si>
    <t>RAHMAT RIJA</t>
  </si>
  <si>
    <t>128110000</t>
  </si>
  <si>
    <t>AA9200</t>
  </si>
  <si>
    <t>Technical Government Affairs Office</t>
  </si>
  <si>
    <t>LEUWINANGGUNG E13 / 2 KAB. BOGOR GUNUNG PUTRI 16963</t>
  </si>
  <si>
    <t>BUKIT GOLF - BOJONG NANGKA</t>
  </si>
  <si>
    <t>DUMAI</t>
  </si>
  <si>
    <t>0111207</t>
  </si>
  <si>
    <t>ARIEF FAUZI</t>
  </si>
  <si>
    <t>118113100</t>
  </si>
  <si>
    <t>BR C&amp;A Planning &amp; Development Dept</t>
  </si>
  <si>
    <t>BR C&amp;A Planning &amp; Development Sec</t>
  </si>
  <si>
    <t>DUTA GRAHA VIII E5/81 - BEKASI BEKASI UTARA 17123</t>
  </si>
  <si>
    <t>0111208</t>
  </si>
  <si>
    <t>MEGA MARYANTHO</t>
  </si>
  <si>
    <t>105157400</t>
  </si>
  <si>
    <t>AA6600</t>
  </si>
  <si>
    <t>Project Planning Management Office</t>
  </si>
  <si>
    <t>Project Planning &amp; Management Dept</t>
  </si>
  <si>
    <t>Prototype Export Sec</t>
  </si>
  <si>
    <t>JL. BINA CIPTA III B-9 NO. 6 KOTA BEKASI PONDOK GEDE 17411</t>
  </si>
  <si>
    <t>0111209</t>
  </si>
  <si>
    <t>RUDY RIYANTO P. SIAHAAN</t>
  </si>
  <si>
    <t>123114000</t>
  </si>
  <si>
    <t>AA6400</t>
  </si>
  <si>
    <t>Corporate Planning Office</t>
  </si>
  <si>
    <t>Corporate Planning Office Project Mgr</t>
  </si>
  <si>
    <t>PLAFON VI NO. 5B - KOTA JAKARTA TIMUR PULO GADUNG 13210</t>
  </si>
  <si>
    <t>- - KAYU PUTIH</t>
  </si>
  <si>
    <t>0111210</t>
  </si>
  <si>
    <t>SEPTI LITA ANGGRAENI</t>
  </si>
  <si>
    <t>102143100</t>
  </si>
  <si>
    <t>Proc.,Log.,&amp; Sup.Chain Sys. Dev. Dept</t>
  </si>
  <si>
    <t>Log. &amp; Supp. Chain Sys, Sec</t>
  </si>
  <si>
    <t>KUWAIT EB/7 BEKASI JATIASIH 17426</t>
  </si>
  <si>
    <t>TAMAN JATISARI PERMAI JATISARI JATISARI</t>
  </si>
  <si>
    <t>0111211</t>
  </si>
  <si>
    <t>FARIDA</t>
  </si>
  <si>
    <t>102112100</t>
  </si>
  <si>
    <t>AA3000</t>
  </si>
  <si>
    <t>Finance Div</t>
  </si>
  <si>
    <t>Cost Kaizen Dept</t>
  </si>
  <si>
    <t>Fixed Cost Budget Management Sec</t>
  </si>
  <si>
    <t>Finance Dir</t>
  </si>
  <si>
    <t>ADAM GG. MASJID NURUL LATIEF 25 - JAKARTA BARAT KEBON JERUK 11540</t>
  </si>
  <si>
    <t>- - SUKABUMIUTARA</t>
  </si>
  <si>
    <t>0111216</t>
  </si>
  <si>
    <t>SANDIKA PRABATA</t>
  </si>
  <si>
    <t>106176000</t>
  </si>
  <si>
    <t>ADA207</t>
  </si>
  <si>
    <t>PP &amp; MCC Karawang #3 Dept</t>
  </si>
  <si>
    <t>- - DEPOK SUKMAJAYA 00000</t>
  </si>
  <si>
    <t>BUKIT MUTIARA - SUKMAJAYA</t>
  </si>
  <si>
    <t>GRESIK</t>
  </si>
  <si>
    <t>0111218</t>
  </si>
  <si>
    <t>NOVIE MARTIN WIJAYA</t>
  </si>
  <si>
    <t>120113500</t>
  </si>
  <si>
    <t>CLUSTER BAHAMA BLOK E-26 - KAB. BEKASI CIKARANG PUSAT 17530</t>
  </si>
  <si>
    <t>DELTAMAS - HEGARMUKTI</t>
  </si>
  <si>
    <t>BANJARNEGARA</t>
  </si>
  <si>
    <t>0111220</t>
  </si>
  <si>
    <t>RIFKI KUSUMA</t>
  </si>
  <si>
    <t>104113200</t>
  </si>
  <si>
    <t>Component Buyer &amp; Purch. Eng. 2 Dept</t>
  </si>
  <si>
    <t>Seat-Carpet Sec</t>
  </si>
  <si>
    <t>HAJI UNG - KOTA JAKARTA PUSAT KEMAYORAN 10650</t>
  </si>
  <si>
    <t>- - UTAN PANJANG</t>
  </si>
  <si>
    <t>0111221</t>
  </si>
  <si>
    <t>RIANHA SULAIMAN</t>
  </si>
  <si>
    <t>118111100</t>
  </si>
  <si>
    <t>Business Planning Sec</t>
  </si>
  <si>
    <t>- H-76 BEKASI BEKASI BARAT 17134</t>
  </si>
  <si>
    <t>PONDOK CIPTA - BINTARA</t>
  </si>
  <si>
    <t>0111222</t>
  </si>
  <si>
    <t>KUN HARJIYANTO</t>
  </si>
  <si>
    <t>115110000</t>
  </si>
  <si>
    <t>MATRAMAN JAYA NO. 3 - KOTA JAKARTA PUSAT MENTENG 10320</t>
  </si>
  <si>
    <t>- - PEGANGSAAN</t>
  </si>
  <si>
    <t>0111226</t>
  </si>
  <si>
    <t>YAYAN MARDIANA</t>
  </si>
  <si>
    <t>107124200</t>
  </si>
  <si>
    <t>AZX300</t>
  </si>
  <si>
    <t>JALAN RAYA PONDOK GEDE - KOTA JAKARTA TIMUR KRAMAT JATI 13550</t>
  </si>
  <si>
    <t>- - DUKUH</t>
  </si>
  <si>
    <t>0111227</t>
  </si>
  <si>
    <t>ABDULLAH SAPI I</t>
  </si>
  <si>
    <t>107125300</t>
  </si>
  <si>
    <t>ATX200</t>
  </si>
  <si>
    <t>Project &amp; Part Engineering Sec</t>
  </si>
  <si>
    <t>CAMAT GABUN 2 - JAKARTA BARAT JAGAKARSA 00000</t>
  </si>
  <si>
    <t>- - LENTENGAGUNG</t>
  </si>
  <si>
    <t>0111232</t>
  </si>
  <si>
    <t>AHMAD BAHRUDIN</t>
  </si>
  <si>
    <t>107124331</t>
  </si>
  <si>
    <t>AZX900</t>
  </si>
  <si>
    <t>Assembly &amp; Try Out Sec</t>
  </si>
  <si>
    <t>Dies Try Out (White) Lin</t>
  </si>
  <si>
    <t>Try Out 1 (White) Grp</t>
  </si>
  <si>
    <t>- - JAKARTA UTARA KOJA 00000</t>
  </si>
  <si>
    <t>0111233</t>
  </si>
  <si>
    <t>BUDHI WIBOWO</t>
  </si>
  <si>
    <t>- - JAKARTA PUSAT SENEN 10320</t>
  </si>
  <si>
    <t>- - KENARI</t>
  </si>
  <si>
    <t>0111279</t>
  </si>
  <si>
    <t>WAHYONO</t>
  </si>
  <si>
    <t>120113221</t>
  </si>
  <si>
    <t>Prep. Engine White Grp</t>
  </si>
  <si>
    <t>- -D4 NO 16 KAB. KARAWANG TELUKJAMBE TIMUR 41361</t>
  </si>
  <si>
    <t>-PESONA GRIYA INDAH - SIRNABAYA</t>
  </si>
  <si>
    <t>0111305</t>
  </si>
  <si>
    <t>YESHADIAN PASARIBU</t>
  </si>
  <si>
    <t>111133222</t>
  </si>
  <si>
    <t>Big Part White Lin</t>
  </si>
  <si>
    <t>Kanban Room Dock 51 &amp; 55 White Grp</t>
  </si>
  <si>
    <t>BUNGA RAMPAI 6 GANG 2 NO.64 - KOTA JAKARTA TIMUR DUREN SAWIT 13460</t>
  </si>
  <si>
    <t>PERUMNAS KLENDER - MALAKA JAYA</t>
  </si>
  <si>
    <t>0111310</t>
  </si>
  <si>
    <t>RACHMAD SALEH</t>
  </si>
  <si>
    <t>109143510</t>
  </si>
  <si>
    <t>- RR KAB. KARAWANG TELUKJAMBE TIMUR 41361</t>
  </si>
  <si>
    <t>0111317</t>
  </si>
  <si>
    <t>ACHMAD JUNIARTO</t>
  </si>
  <si>
    <t>113110000</t>
  </si>
  <si>
    <t>- RB.6 NO.10 BOGOR GUNUNG PUTRI 16968</t>
  </si>
  <si>
    <t>KOTA WISATA ORLANDO - CIANGSANA</t>
  </si>
  <si>
    <t>0111318</t>
  </si>
  <si>
    <t>MOHAMMAD TERMIZI</t>
  </si>
  <si>
    <t>107123100</t>
  </si>
  <si>
    <t>Dies Plan. Cost Control &amp; Adm Sec</t>
  </si>
  <si>
    <t>MINA XIX K2/2 - KOTA TANGERANG CIBODAS 15139</t>
  </si>
  <si>
    <t>VILA ILHAMI - KARAWACI - TANGERANG - PANUNGGANGAN BARAT</t>
  </si>
  <si>
    <t>SUMENEP</t>
  </si>
  <si>
    <t>0111321</t>
  </si>
  <si>
    <t>JONETH PRADHIAN WIJAYA</t>
  </si>
  <si>
    <t>105146000</t>
  </si>
  <si>
    <t>TANAH MANISAN NO.26 - JAKARTA TIMUR JATINEGARA 13340</t>
  </si>
  <si>
    <t>0111322</t>
  </si>
  <si>
    <t>ADI SULAIMAN</t>
  </si>
  <si>
    <t>115113300</t>
  </si>
  <si>
    <t>Plant #2 &amp; Supp. Imprv't 2 Dept</t>
  </si>
  <si>
    <t>Supplier Improvement #2 Sec</t>
  </si>
  <si>
    <t>KUTILANG DD8 NO.23 KOTA BEKASI BEKASI SELATAN 17148</t>
  </si>
  <si>
    <t>PONDOK PEKAYON INDAH - PEKAYON JAYA</t>
  </si>
  <si>
    <t>0111326</t>
  </si>
  <si>
    <t>NURFAEZI</t>
  </si>
  <si>
    <t>105145500</t>
  </si>
  <si>
    <t>Export Vehicle &amp; Cost Control Dept</t>
  </si>
  <si>
    <t>Logistic Cost Control &amp; Kaizen Sec</t>
  </si>
  <si>
    <t>JL. KELAPA MUDA 4 G 33 KOTA JAKARTA UTARA KOJA 14260</t>
  </si>
  <si>
    <t>0111329</t>
  </si>
  <si>
    <t>SANAN SAPUTRA</t>
  </si>
  <si>
    <t>115112100</t>
  </si>
  <si>
    <t>Plant #1 Imprv't &amp; TPS-KP Dev't Dept</t>
  </si>
  <si>
    <t>Karawang Plant #1 Improvement Sec</t>
  </si>
  <si>
    <t>- - KOTA JAKARTA SELATAN JAGAKARSA 12640</t>
  </si>
  <si>
    <t>- - SRENGSENG SAWAH</t>
  </si>
  <si>
    <t>0111330</t>
  </si>
  <si>
    <t>FATTAHILLAH</t>
  </si>
  <si>
    <t>109121100</t>
  </si>
  <si>
    <t>General Administration Sec</t>
  </si>
  <si>
    <t>ANTILOP 5 H3/140 - BEKASI JAYA MUKTI 17550</t>
  </si>
  <si>
    <t>PERUM JABABEKA - CIKARANG BARU - JAYA MUKTI</t>
  </si>
  <si>
    <t>0111333</t>
  </si>
  <si>
    <t>RIAN TEMA TARUMANSYAH</t>
  </si>
  <si>
    <t>105145100</t>
  </si>
  <si>
    <t>Vehicle Export Control &amp; Doc. Sec</t>
  </si>
  <si>
    <t>ARIEF RAHMAN HAKIM - KAB. CIANJUR CIANJUR 43214</t>
  </si>
  <si>
    <t>- SOLOKPANDAN SOLOKPANDAN</t>
  </si>
  <si>
    <t>CIANJUR</t>
  </si>
  <si>
    <t>0111334</t>
  </si>
  <si>
    <t>WAHYU SETYO PRIBADHY</t>
  </si>
  <si>
    <t>104118400</t>
  </si>
  <si>
    <t>BR Supplier Development Dept</t>
  </si>
  <si>
    <t>Supplier Perf. Mgmt &amp; TM Club Secre. Sec</t>
  </si>
  <si>
    <t>HAJI NAMAN B/43 - DEPOK BEKASI BARAT 17136</t>
  </si>
  <si>
    <t>PERUMAHAN DEPARTEMEN DALAM NEGERI - BINTARA JAYA</t>
  </si>
  <si>
    <t>SURABAYA</t>
  </si>
  <si>
    <t>0111337</t>
  </si>
  <si>
    <t>CARDANA KANIWIJAYA</t>
  </si>
  <si>
    <t>A6 / 16 - BEKASI CIKARANG SELATAN 17550</t>
  </si>
  <si>
    <t>TAMAN SENTOSA - PASIRSARI</t>
  </si>
  <si>
    <t>0111338</t>
  </si>
  <si>
    <t>INDRA CHANDRA SETIAWAN</t>
  </si>
  <si>
    <t>ENAU II NO 51 BLOK E BEKASI PONDOK GEDE 17412</t>
  </si>
  <si>
    <t>JATIBENING II - JATIBENING BARU</t>
  </si>
  <si>
    <t>0111339</t>
  </si>
  <si>
    <t>AGUS SUGIYONO</t>
  </si>
  <si>
    <t>104112100</t>
  </si>
  <si>
    <t>Component Buyer &amp; Purch. Eng. 1 Dept</t>
  </si>
  <si>
    <t>Stamping Sec</t>
  </si>
  <si>
    <t>NIRWANA 2 W5/12 - BEKASI MEDAN SATRIA 17131</t>
  </si>
  <si>
    <t>TAMAN HARAPAN BARU - PEJUANG</t>
  </si>
  <si>
    <t>0111340</t>
  </si>
  <si>
    <t>ACHMAD NURDIANSYAH</t>
  </si>
  <si>
    <t>113118100</t>
  </si>
  <si>
    <t>Business Reform Project</t>
  </si>
  <si>
    <t>Business Reform Project Sec</t>
  </si>
  <si>
    <t>JL CILIMUS NO.1 BANDUNG SUKASARI 40154</t>
  </si>
  <si>
    <t>- ISOLA</t>
  </si>
  <si>
    <t>0111341</t>
  </si>
  <si>
    <t>IRWAN SJAFLY</t>
  </si>
  <si>
    <t>108113300</t>
  </si>
  <si>
    <t>Customer Quality Audit Dept</t>
  </si>
  <si>
    <t>Vehicle Evaluation Sec</t>
  </si>
  <si>
    <t>BIRAH NO. 14 JAKARTA BARAT KEBON JERUK 11550</t>
  </si>
  <si>
    <t>- - KELAPADUA</t>
  </si>
  <si>
    <t>0111342</t>
  </si>
  <si>
    <t>ADI</t>
  </si>
  <si>
    <t>118112000</t>
  </si>
  <si>
    <t>Project Planning and &amp; Pricing Dept</t>
  </si>
  <si>
    <t>DURIAN, GG SABAR NO. 16 - JAKARTA SELATAN JAGAKARSA 12620</t>
  </si>
  <si>
    <t>- - JAGAKARSA</t>
  </si>
  <si>
    <t>0111422</t>
  </si>
  <si>
    <t>AHMAD AHYAR</t>
  </si>
  <si>
    <t>WARAKAS 3 GG. 2 NO 25 - JAKARTA UTARA TANJUNG PRIOK 14340</t>
  </si>
  <si>
    <t>- - WARAKAS</t>
  </si>
  <si>
    <t>0111423</t>
  </si>
  <si>
    <t>WARSO</t>
  </si>
  <si>
    <t>120111314</t>
  </si>
  <si>
    <t>Shell Body &amp; Unit - Minomi Red Sec</t>
  </si>
  <si>
    <t>Shell Body S/A RH/LH, Conveyor (Red) Lin</t>
  </si>
  <si>
    <t>Body Fitting (Red) Grp</t>
  </si>
  <si>
    <t>- PISANGAN LAMA 3 GG B5 - KOTA JAKARTA TIMUR PULO GADUNG 13230</t>
  </si>
  <si>
    <t>- - PISANGAN TIMUR</t>
  </si>
  <si>
    <t>0111436</t>
  </si>
  <si>
    <t>107111332</t>
  </si>
  <si>
    <t>TELAGA GUNA II NO. 38 B - KOTA JAKARTA UTARA TANJUNG PRIOK 14360</t>
  </si>
  <si>
    <t>- - SUNTER JAYA</t>
  </si>
  <si>
    <t>0111437</t>
  </si>
  <si>
    <t>YOGI INDRA GUNAWAN</t>
  </si>
  <si>
    <t>102145000</t>
  </si>
  <si>
    <t>BR IT Business Communication Dept</t>
  </si>
  <si>
    <t>TRANSYOGIE SN 2 / NO. 29 BOGOR GUNUNG PUTRI 19797</t>
  </si>
  <si>
    <t>PERUM TAMAN KENARI NUSANTARA - NAGRAK</t>
  </si>
  <si>
    <t>0111438</t>
  </si>
  <si>
    <t>AGUNG YUWONO</t>
  </si>
  <si>
    <t>104112400</t>
  </si>
  <si>
    <t>C-MPV SPTT PM#1 Sec</t>
  </si>
  <si>
    <t>A4 / 16 - BEKASI CIKARANG SELATAN 17550</t>
  </si>
  <si>
    <t>0111694</t>
  </si>
  <si>
    <t>DEDI SUPRIANTO</t>
  </si>
  <si>
    <t>- D4/11 KAB. KARAWANG TELUKJAMBE TIMUR 41361</t>
  </si>
  <si>
    <t>0111710</t>
  </si>
  <si>
    <t>ASEP SUTEJA</t>
  </si>
  <si>
    <t>109152661</t>
  </si>
  <si>
    <t>Touch Up ED &amp; Assy Lin</t>
  </si>
  <si>
    <t>Touch Up Final &amp; Repair (White) Grp</t>
  </si>
  <si>
    <t>NARAYANA 14 F/314 F/14 KARAWANG SUKALUYU 41361</t>
  </si>
  <si>
    <t>0111719</t>
  </si>
  <si>
    <t>HARIS APRIYADI</t>
  </si>
  <si>
    <t>0111769</t>
  </si>
  <si>
    <t>ANDRIUS WIJAKSONO</t>
  </si>
  <si>
    <t>107141310</t>
  </si>
  <si>
    <t>ASD210</t>
  </si>
  <si>
    <t>Welding Part &amp; Maint. STR (White) Sec</t>
  </si>
  <si>
    <t>Welding Parts &amp; C/Cluth (White) Lin</t>
  </si>
  <si>
    <t>JL.CIBUBUR 3 GG.DAMAI NO.107 KOTA JAKARTA TIMUR CIRACAS 13720</t>
  </si>
  <si>
    <t>- - CIBUBUR</t>
  </si>
  <si>
    <t>0111775</t>
  </si>
  <si>
    <t>FERY YANTO</t>
  </si>
  <si>
    <t>MANDOR SANIM 46 - DEPOK BEJI 14625</t>
  </si>
  <si>
    <t>- - KUKUSAN</t>
  </si>
  <si>
    <t>0111788</t>
  </si>
  <si>
    <t>HAIRUDIN</t>
  </si>
  <si>
    <t>107111131</t>
  </si>
  <si>
    <t>Quick Respon (Red) Lin</t>
  </si>
  <si>
    <t>SAMUDRA III 195 - KOTA JAKARTA UTARA TANJUNG PRIOK 14310</t>
  </si>
  <si>
    <t>VOLKER MUARA BAHARI TANJUNG PRIOK</t>
  </si>
  <si>
    <t>0111845</t>
  </si>
  <si>
    <t>HANDAYANI ASRININGWURI</t>
  </si>
  <si>
    <t>105145000</t>
  </si>
  <si>
    <t>NUSA INDAH DD / 26 KOTA JAKARTA UTARA KOJA 14230</t>
  </si>
  <si>
    <t>NYIUR MELAMBAI II - RAWA BADAK UTARA</t>
  </si>
  <si>
    <t>0111846</t>
  </si>
  <si>
    <t>YANI KOERNIAWAN</t>
  </si>
  <si>
    <t>111134000</t>
  </si>
  <si>
    <t>NICE B-8 - CIKARANG CIKARANG PUSAT 17530</t>
  </si>
  <si>
    <t>KOTA DELTA MAS - SUKAMAHI</t>
  </si>
  <si>
    <t>0111848</t>
  </si>
  <si>
    <t>LUTFUL HAKIM</t>
  </si>
  <si>
    <t>113111500</t>
  </si>
  <si>
    <t>Product Planning &amp; Enhancement Dept</t>
  </si>
  <si>
    <t>Cost Improvement Sec</t>
  </si>
  <si>
    <t>JL DELIMA I NO. 197A - JAKARTA TIMUR DUREN SAWIT 00000</t>
  </si>
  <si>
    <t>PERUMNAS KLENDER - MALAKASARI</t>
  </si>
  <si>
    <t>BANYUWANGI</t>
  </si>
  <si>
    <t>0111849</t>
  </si>
  <si>
    <t>ARI INDRA JAYA</t>
  </si>
  <si>
    <t>109157000</t>
  </si>
  <si>
    <t>LELE 8 NO.53 - BEKASI BEKASI SELATAN 17144</t>
  </si>
  <si>
    <t>PERUMNAS II - KAYURINGINJAYA</t>
  </si>
  <si>
    <t>0111851</t>
  </si>
  <si>
    <t>WIRAWAN AGUNG NUGROHO</t>
  </si>
  <si>
    <t>105151000</t>
  </si>
  <si>
    <t>Vehicle Planning Dept</t>
  </si>
  <si>
    <t>MENTENG NIAGA II K7/13 JAKARTA TIMUR CAKUNG 13960</t>
  </si>
  <si>
    <t>PERUM MENTENG METROPOLITAN - UJUNG MENTENG</t>
  </si>
  <si>
    <t>KARANGANYAR</t>
  </si>
  <si>
    <t>0111852</t>
  </si>
  <si>
    <t>BAYU PRIHATMOKO</t>
  </si>
  <si>
    <t>102144000</t>
  </si>
  <si>
    <t>BR IT Standard &amp; Future Skills Dept</t>
  </si>
  <si>
    <t>- -AL 7 NO 6 KAB. BEKASI TAMBUN SELATAN 17510</t>
  </si>
  <si>
    <t>-GRAND WISATA -LAMBANG SARI LAMBANGSARI</t>
  </si>
  <si>
    <t>0111853</t>
  </si>
  <si>
    <t>YULIARTIKO</t>
  </si>
  <si>
    <t>123134100</t>
  </si>
  <si>
    <t>Rep. to Association &amp; Ext. Party Dept</t>
  </si>
  <si>
    <t>Representative to Association Sec</t>
  </si>
  <si>
    <t>TROPIKANA 6-B 1/49 - BEKASI CIKARANG TIMUR 00000</t>
  </si>
  <si>
    <t>TROPIKANA RESIDENCE CIKARANG BARU - SERTAJAYA</t>
  </si>
  <si>
    <t>BATANGHARJO</t>
  </si>
  <si>
    <t>0111857</t>
  </si>
  <si>
    <t>JOKO PRANOTO</t>
  </si>
  <si>
    <t>120111710</t>
  </si>
  <si>
    <t>AKB511</t>
  </si>
  <si>
    <t>Touch Up (Red) Lin</t>
  </si>
  <si>
    <t>- A8/39 KAB. KARAWANG TELUKJAMBE TIMUR 41361</t>
  </si>
  <si>
    <t>MADIUN</t>
  </si>
  <si>
    <t>0111865</t>
  </si>
  <si>
    <t>109152412</t>
  </si>
  <si>
    <t>Dash PNL &amp; Encopa (White) Grp</t>
  </si>
  <si>
    <t>NARAYANA 14 F/229 - KARAWANG SUKALUYU 00000</t>
  </si>
  <si>
    <t>0111873</t>
  </si>
  <si>
    <t>ARYANTO</t>
  </si>
  <si>
    <t>107124321</t>
  </si>
  <si>
    <t>AZX800</t>
  </si>
  <si>
    <t>Assembly (Red) Lin</t>
  </si>
  <si>
    <t>Component Assembly Red Grp</t>
  </si>
  <si>
    <t>JALAN PALA - JAKARTA TIMUR CIPAYUNG 00000</t>
  </si>
  <si>
    <t>- - LUBANGBUAYA</t>
  </si>
  <si>
    <t>0111877</t>
  </si>
  <si>
    <t>DODIK SISWOYO</t>
  </si>
  <si>
    <t>107124342</t>
  </si>
  <si>
    <t>Assembly (White) Lin</t>
  </si>
  <si>
    <t>Finishing &amp; Accessories White Grp</t>
  </si>
  <si>
    <t>KP BULAK BARU - JAKARTA TIMUR PULO GADUNG 00000</t>
  </si>
  <si>
    <t>- - PULOGADUNG</t>
  </si>
  <si>
    <t>MAGELANG</t>
  </si>
  <si>
    <t>0111878</t>
  </si>
  <si>
    <t>HANNY SOLICHIN</t>
  </si>
  <si>
    <t>0111879</t>
  </si>
  <si>
    <t>WISNHU CAHYONO</t>
  </si>
  <si>
    <t>111132231</t>
  </si>
  <si>
    <t>AKN300</t>
  </si>
  <si>
    <t>Minomi &amp; Export Import Opr. (Red) Lin</t>
  </si>
  <si>
    <t>Setting Part (Red) Grp</t>
  </si>
  <si>
    <t>PESONA GRIYA INDAH D2 NO 14 KAB. KARAWANG TELUKJAMBE TIMUR 41361</t>
  </si>
  <si>
    <t>0111880</t>
  </si>
  <si>
    <t>ISKANDAR</t>
  </si>
  <si>
    <t>107124332</t>
  </si>
  <si>
    <t>Try Out 2 (White) Grp</t>
  </si>
  <si>
    <t>IR. H. JUANDA NO. 124-H - BEKASI BEKASI TIMUR 00000</t>
  </si>
  <si>
    <t>KOMP. PENGAIRAN - MARGAHAYU</t>
  </si>
  <si>
    <t>0111882</t>
  </si>
  <si>
    <t>MUHAMMAD FIRDAUS</t>
  </si>
  <si>
    <t>107124500</t>
  </si>
  <si>
    <t>AZX910</t>
  </si>
  <si>
    <t>Quality &amp; Process Engineering Sec</t>
  </si>
  <si>
    <t>- - JAKARTA TIMUR CAKUNG 13910</t>
  </si>
  <si>
    <t>- KAMPUNG BUARAN CAKUNGTIMUR</t>
  </si>
  <si>
    <t>0111883</t>
  </si>
  <si>
    <t>FATONI</t>
  </si>
  <si>
    <t>107111452</t>
  </si>
  <si>
    <t>Inspection &amp; Keeper (White) Grp</t>
  </si>
  <si>
    <t>- - BEKASI TARUMAJAYA 00000</t>
  </si>
  <si>
    <t>0111884</t>
  </si>
  <si>
    <t>MURSIDI</t>
  </si>
  <si>
    <t>KELAPA HIJAU 5 AA 37 NO. 40 KOTA BEKASI BEKASI UTARA 17121</t>
  </si>
  <si>
    <t>TAMAN WISMA ASRI TELUK PUCUNG TELUK PUCUNG</t>
  </si>
  <si>
    <t>0111885</t>
  </si>
  <si>
    <t>IQBAL HABIBI</t>
  </si>
  <si>
    <t>107124341</t>
  </si>
  <si>
    <t>Component Assembly White Grp</t>
  </si>
  <si>
    <t>KP BENDUNGAN MELAYU - KOTA JAKARTA UTARA KOJA 14260</t>
  </si>
  <si>
    <t>- TUGU SELATAN TUGU SELATAN</t>
  </si>
  <si>
    <t>0111890</t>
  </si>
  <si>
    <t>ARIS BUDIANTO</t>
  </si>
  <si>
    <t>107165600</t>
  </si>
  <si>
    <t>AWM100</t>
  </si>
  <si>
    <t>Line Support Sec</t>
  </si>
  <si>
    <t>SALAK 9 RV 6 KOTA BEKASI MEDAN SATRIA 17131</t>
  </si>
  <si>
    <t>HARAPAN INDAH - PEJUANG</t>
  </si>
  <si>
    <t>0111891</t>
  </si>
  <si>
    <t>HANDYK TRI SANDYA YUDHA</t>
  </si>
  <si>
    <t>109125600</t>
  </si>
  <si>
    <t>CLUSTER CATANIA G KAB. BEKASI CIKARANG PUSAT 17530</t>
  </si>
  <si>
    <t>0111893</t>
  </si>
  <si>
    <t>FERRY DANIEL</t>
  </si>
  <si>
    <t>109122400</t>
  </si>
  <si>
    <t>Function &amp; Electrical #2 Sec</t>
  </si>
  <si>
    <t>JL. KESATRIAAN NO.8A - KOTA JAKARTA UTARA CILINCING 14120</t>
  </si>
  <si>
    <t>- - CILINCING</t>
  </si>
  <si>
    <t>0111898</t>
  </si>
  <si>
    <t>FERDINAN MARDIANSYAH</t>
  </si>
  <si>
    <t>107145100</t>
  </si>
  <si>
    <t>BR Direct Vanning &amp; Smart Logistic Dept</t>
  </si>
  <si>
    <t>Smart Log. (IOT/Block Chain) Sec</t>
  </si>
  <si>
    <t>LAGOA TERUSAN 3 D 1 KOTA JAKARTA UTARA KOJA 14270</t>
  </si>
  <si>
    <t>0111903</t>
  </si>
  <si>
    <t>MARTIONO</t>
  </si>
  <si>
    <t>KAYU TINGGI GG.CEMPAKA INDAH NO.89 KOTA JAKARTA TIMUR CAKUNG 13910</t>
  </si>
  <si>
    <t>TANJUNGKARANG</t>
  </si>
  <si>
    <t>0111907</t>
  </si>
  <si>
    <t>GG.BEKISAR NO 20A - KOTA JAKARTA TIMUR MAKASAR 13570</t>
  </si>
  <si>
    <t>- MAKASAR MAKASAR</t>
  </si>
  <si>
    <t>0111995</t>
  </si>
  <si>
    <t>IYAN CHRISTIAN</t>
  </si>
  <si>
    <t>106172200</t>
  </si>
  <si>
    <t>ADA206</t>
  </si>
  <si>
    <t>Plant Personnel &amp; Administration Dept</t>
  </si>
  <si>
    <t>Plant Personnel Sunter 2 Sec</t>
  </si>
  <si>
    <t>-ALIA 4 - BEKASI UTARA BEKASI UTARA 00000</t>
  </si>
  <si>
    <t>- BULAK SENTUL HARAPANJAYA</t>
  </si>
  <si>
    <t>0111997</t>
  </si>
  <si>
    <t>TUKHANDI</t>
  </si>
  <si>
    <t>JL RAYA SEMPER, KAMPUNG MANGGA JAKARTA UTARA KOJA 14260</t>
  </si>
  <si>
    <t>KAMPUNG MANGGA - TUGU SELATAN</t>
  </si>
  <si>
    <t>0111998</t>
  </si>
  <si>
    <t>ADE RUSTANA</t>
  </si>
  <si>
    <t>109143252</t>
  </si>
  <si>
    <t>Door Line LH (Red) Grp</t>
  </si>
  <si>
    <t>BALADEWA 5 PF/35 KAB. KARAWANG TELUKJAMBE TIMUR 41361</t>
  </si>
  <si>
    <t>PERUMNAS BUMI TELUKJAMBE - SUKALUYU</t>
  </si>
  <si>
    <t>0112012</t>
  </si>
  <si>
    <t>WAWAN DARMAWAN</t>
  </si>
  <si>
    <t>C-6 NO.22 - KARAWANG MAJALAYA 41355</t>
  </si>
  <si>
    <t>PERUM SAUNG INDAH - BENGLE</t>
  </si>
  <si>
    <t>0112016</t>
  </si>
  <si>
    <t>ACHMAD SYAHRUDIN</t>
  </si>
  <si>
    <t>106131122</t>
  </si>
  <si>
    <t>ARM200</t>
  </si>
  <si>
    <t>TR Engineering Service Dept</t>
  </si>
  <si>
    <t>Tool TR Operational Sec</t>
  </si>
  <si>
    <t>Tool TR Red Lin</t>
  </si>
  <si>
    <t>Tool TR Red (Quality Gate) Grp</t>
  </si>
  <si>
    <t>PULO GEBANG 77 - JAKARTA TIMUR CAKUNG 13950</t>
  </si>
  <si>
    <t>PULO GEBANG - PULOGEBANG</t>
  </si>
  <si>
    <t>0112020</t>
  </si>
  <si>
    <t>RAWAN</t>
  </si>
  <si>
    <t>SUNAN MURIA NO.35 BA7 KAB. BEKASI BABELAN 17610</t>
  </si>
  <si>
    <t>VILA GADING HARAPAN - BAHAGIA</t>
  </si>
  <si>
    <t>BANGODUA</t>
  </si>
  <si>
    <t>0112033</t>
  </si>
  <si>
    <t>BUDI AGUSTIANSYAH</t>
  </si>
  <si>
    <t>107111421</t>
  </si>
  <si>
    <t>Press Production &amp; F/L (White) Grp</t>
  </si>
  <si>
    <t>PERUM GADING DEPOK RESIDENCE GG. CURUG BLOK-K NO.8 KOTA DEPOK BOJONGSARI 16517</t>
  </si>
  <si>
    <t>- CURUG CURUG</t>
  </si>
  <si>
    <t>0112035</t>
  </si>
  <si>
    <t>KIRMADI</t>
  </si>
  <si>
    <t>109125430</t>
  </si>
  <si>
    <t>Int. Audit &amp; Inline Supp.(Red) Lin</t>
  </si>
  <si>
    <t>GG.WALET II - KARAWANG KARAWANG 41315</t>
  </si>
  <si>
    <t>- - KARANGPAWITAN</t>
  </si>
  <si>
    <t>0112040</t>
  </si>
  <si>
    <t>YULIUS DANNY SETYAWAN</t>
  </si>
  <si>
    <t>104117000</t>
  </si>
  <si>
    <t>Planning &amp; Operational Management Dept</t>
  </si>
  <si>
    <t>JL. CAMAN RAYA KOMPLEK EAST POINT B-7 B-7 KOTA BEKASI PONDOK GEDE 17412</t>
  </si>
  <si>
    <t>EAST POINT - JATIBENING</t>
  </si>
  <si>
    <t>0112041</t>
  </si>
  <si>
    <t>ISA SETYAWAN</t>
  </si>
  <si>
    <t>103110000</t>
  </si>
  <si>
    <t>- B1/57 KARAWANG TELUK JAMBE TIMUR 41361</t>
  </si>
  <si>
    <t>PERUM PURI TELUK JAMBE - SIRNABAYA</t>
  </si>
  <si>
    <t>KEDIRI</t>
  </si>
  <si>
    <t>0112043</t>
  </si>
  <si>
    <t>EKO WAHYU IRAWAN</t>
  </si>
  <si>
    <t>106131300</t>
  </si>
  <si>
    <t>Tool and Coolant TR Engineering Sec</t>
  </si>
  <si>
    <t>- - DEPOK CIMANGGIS 00000</t>
  </si>
  <si>
    <t>- - CIMANGGIS</t>
  </si>
  <si>
    <t>0112045</t>
  </si>
  <si>
    <t>IRFAN SABRI MULYA</t>
  </si>
  <si>
    <t>113111100</t>
  </si>
  <si>
    <t>Product Plan. &amp; Enhancement No.1 Sec</t>
  </si>
  <si>
    <t>VIVALDI BARAT III M12/8C BOGOR GUNUNG PUTRI 16965</t>
  </si>
  <si>
    <t>PERUM LEGENDA WISATA - WANAHERANG</t>
  </si>
  <si>
    <t>0112047</t>
  </si>
  <si>
    <t>NOVA EVIANTO</t>
  </si>
  <si>
    <t>108113000</t>
  </si>
  <si>
    <t>E/7 - CIKARANG SERANG 17330</t>
  </si>
  <si>
    <t>KOTA DELTA MAS CLUSTER PARTHENON - SUKAMAHI</t>
  </si>
  <si>
    <t>0112054</t>
  </si>
  <si>
    <t>YATIN</t>
  </si>
  <si>
    <t>120113112</t>
  </si>
  <si>
    <t>Trimming 1B Red Grp</t>
  </si>
  <si>
    <t>BANOWATI 4 I/06 KAB. KARAWANG TELUKJAMBE TIMUR 41361</t>
  </si>
  <si>
    <t>0112079</t>
  </si>
  <si>
    <t>YERI YULKIFLI MAHMUD</t>
  </si>
  <si>
    <t>105162810</t>
  </si>
  <si>
    <t>ASQ100</t>
  </si>
  <si>
    <t>Quality Control &amp; Inspection Sec</t>
  </si>
  <si>
    <t>Welding Prod.Quality Lin</t>
  </si>
  <si>
    <t>Office Sunter 1</t>
  </si>
  <si>
    <t>H. LIHAN NO 61 - KOTA JAKARTA TIMUR MAKASAR 13560</t>
  </si>
  <si>
    <t>- - PINANG RANTI</t>
  </si>
  <si>
    <t>0112083</t>
  </si>
  <si>
    <t>RUSLANI</t>
  </si>
  <si>
    <t>109121200</t>
  </si>
  <si>
    <t>Quality Dev. &amp; Process Audit Sec</t>
  </si>
  <si>
    <t>KEPUH NAGASARI C4 NO.5 KAB. KARAWANG KARAWANG BARAT 41312</t>
  </si>
  <si>
    <t>GRAHA CITRA PESONA NAGASARI NAGASARI</t>
  </si>
  <si>
    <t>0112088</t>
  </si>
  <si>
    <t>IRMAWAN</t>
  </si>
  <si>
    <t>107111451</t>
  </si>
  <si>
    <t>TIPAR SWADAYA GG. DAMAI III 35 - DEPOK CIMANGGIS 16952</t>
  </si>
  <si>
    <t>- TIPAR MEKARSARI</t>
  </si>
  <si>
    <t>0112089</t>
  </si>
  <si>
    <t>CAHYADI</t>
  </si>
  <si>
    <t>RAYA TANJUNG BARAT GG ANGREK I - KOTA JAKARTA SELATAN JAGAKARSA 12530</t>
  </si>
  <si>
    <t>0112090</t>
  </si>
  <si>
    <t>M. RIZAL NASUTION</t>
  </si>
  <si>
    <t>STUDIO ANTV / MONTOK 43 - BEKASI JATI SAMPURNA 00000</t>
  </si>
  <si>
    <t>- RADEN JATI RADEN</t>
  </si>
  <si>
    <t>TG BALAI KARIMUN</t>
  </si>
  <si>
    <t>0112326</t>
  </si>
  <si>
    <t>CAMAR RAYA B2.NO 22 - JAKARTA UTARA CILINCING 14140</t>
  </si>
  <si>
    <t>KOMP.WALIKOTA - SUKAPURA</t>
  </si>
  <si>
    <t>0112337</t>
  </si>
  <si>
    <t>DIAN CAHAYANI</t>
  </si>
  <si>
    <t>103111000</t>
  </si>
  <si>
    <t>MANSION GARDEN 5 NO.9 K5 KOTA BEKASI JATI SAMPURNA 17435</t>
  </si>
  <si>
    <t>CITRA GRAN - JATIKARYA</t>
  </si>
  <si>
    <t>TANGGERANG</t>
  </si>
  <si>
    <t>0112338</t>
  </si>
  <si>
    <t>Y. KRISTIAWAN</t>
  </si>
  <si>
    <t>117111100</t>
  </si>
  <si>
    <t>Production Engineering Planning Dept</t>
  </si>
  <si>
    <t>Vehicle Prod. Eng. Plant #1 Sec</t>
  </si>
  <si>
    <t>SINGA 2 T4 / NO 46 - BEKASI CIKARANG BARU 17815</t>
  </si>
  <si>
    <t>CIKARANG BARU - JAYAMUKTI</t>
  </si>
  <si>
    <t>0112339</t>
  </si>
  <si>
    <t>DAUD NURRENDRA</t>
  </si>
  <si>
    <t>107163000</t>
  </si>
  <si>
    <t>AWM200</t>
  </si>
  <si>
    <t>SMP 160 NO. 35 JAKARTA TIMUR CIPAYUNG 00000</t>
  </si>
  <si>
    <t>5 - CEGER</t>
  </si>
  <si>
    <t>0112340</t>
  </si>
  <si>
    <t>YUSUF MARTONO</t>
  </si>
  <si>
    <t>106176300</t>
  </si>
  <si>
    <t>Plant Productivity Sec</t>
  </si>
  <si>
    <t>PERUM TELAGAMAS G 5 NO.51 KOTA BEKASI BEKASI UTARA 17123</t>
  </si>
  <si>
    <t>TELAGAMAS HARAPAN BARU HARAPAN BARU</t>
  </si>
  <si>
    <t>0112342</t>
  </si>
  <si>
    <t>RESTU WHINTARYO</t>
  </si>
  <si>
    <t>113111600</t>
  </si>
  <si>
    <t>BIMA BUANA XI, NO. 33 DUKUH BIMA KAB. BEKASI TAMBUN SELATAN 17510</t>
  </si>
  <si>
    <t>KOTA LEGENDA - LAMBANGSARI</t>
  </si>
  <si>
    <t>0112371</t>
  </si>
  <si>
    <t>AGUSLAN</t>
  </si>
  <si>
    <t>117111200</t>
  </si>
  <si>
    <t>Vehicle Prod. Eng. Plant #2 &amp; Adm. Sec</t>
  </si>
  <si>
    <t>CISADANE IV-A M8-37 BEKASI CIKARANG UTARA 17836</t>
  </si>
  <si>
    <t>GRAHA ASRI LEMAH ABANG - SIMPANGAN</t>
  </si>
  <si>
    <t>MAKASSAR</t>
  </si>
  <si>
    <t>0112397</t>
  </si>
  <si>
    <t>AHMAD SAZALI</t>
  </si>
  <si>
    <t>- KP.SUKAPURA SUKAPURA</t>
  </si>
  <si>
    <t>0112398</t>
  </si>
  <si>
    <t>AHMAD JAYADI</t>
  </si>
  <si>
    <t>106173122</t>
  </si>
  <si>
    <t>ADA211</t>
  </si>
  <si>
    <t>Material &amp; Cost Control Dept</t>
  </si>
  <si>
    <t>Material Control Sunter 1 Sec</t>
  </si>
  <si>
    <t>Material Control Chemical&amp;Cartoon Lin</t>
  </si>
  <si>
    <t>Material Procurement Grp</t>
  </si>
  <si>
    <t>JL. KP. BULAK KECIL - KOTA JAKARTA UTARA KOJA 14260</t>
  </si>
  <si>
    <t>- KP. BULAK KECIL TUGU UTARA</t>
  </si>
  <si>
    <t>0112402</t>
  </si>
  <si>
    <t>BUYUNG</t>
  </si>
  <si>
    <t>107124211</t>
  </si>
  <si>
    <t>NC Poly &amp; Finishing (Red) Grp</t>
  </si>
  <si>
    <t>CILINCING LAMA 3 - JAKARTA UTARA CILINCING 00000</t>
  </si>
  <si>
    <t>0112404</t>
  </si>
  <si>
    <t>TJIPTO WIJAYA</t>
  </si>
  <si>
    <t>107124311</t>
  </si>
  <si>
    <t>Dies Try Out (Red) Lin</t>
  </si>
  <si>
    <t>Try Out 1 (Red) Grp</t>
  </si>
  <si>
    <t>CILINCING LAMA 1 NO 2 JAKARTA UTARA CILINCING 00000</t>
  </si>
  <si>
    <t>0112424</t>
  </si>
  <si>
    <t>SAEPUL AZIS</t>
  </si>
  <si>
    <t>120111711</t>
  </si>
  <si>
    <t>T/Up Toso &amp; Assy All (Red) Grp</t>
  </si>
  <si>
    <t>- - KARAWANG TELUK JAMBE TIMUR 41361</t>
  </si>
  <si>
    <t>PERUM PERMATA NIRWANA - PUESER JAYA</t>
  </si>
  <si>
    <t>0112425</t>
  </si>
  <si>
    <t>120111910</t>
  </si>
  <si>
    <t>Touch Up &amp; Inspection White Sec</t>
  </si>
  <si>
    <t>Touch Up (White) Lin</t>
  </si>
  <si>
    <t>- - KAB. KARAWANG RENGASDENGKLOK 41352</t>
  </si>
  <si>
    <t>- JATI HURIP DUKUHKARYA</t>
  </si>
  <si>
    <t>0112432</t>
  </si>
  <si>
    <t>NASRULLAH</t>
  </si>
  <si>
    <t>109152422</t>
  </si>
  <si>
    <t>Under Body Assy (White) Lin</t>
  </si>
  <si>
    <t>Sub Assy Front Floor White Grp</t>
  </si>
  <si>
    <t>KH.ASYIK SINGANEGARA - KAB. KARAWANG TELUKJAMBE TIMUR 41361</t>
  </si>
  <si>
    <t>- KAUM JAYA PUSEURJAYA</t>
  </si>
  <si>
    <t>0112433</t>
  </si>
  <si>
    <t>YOYON SUYONO</t>
  </si>
  <si>
    <t>109152123</t>
  </si>
  <si>
    <t>Under Body Assy (Red) Lin</t>
  </si>
  <si>
    <t>Main Line Rear Floor (Red) Grp</t>
  </si>
  <si>
    <t>SIDALHAR - KARAWANG TELUK JAMBE TIMUR 00000</t>
  </si>
  <si>
    <t>- KRAJAN SIRNABAYA</t>
  </si>
  <si>
    <t>0112435</t>
  </si>
  <si>
    <t>SURYA DARMA</t>
  </si>
  <si>
    <t>109143111</t>
  </si>
  <si>
    <t>Trimming 1 (Red) Lin</t>
  </si>
  <si>
    <t>Trimming 1-A (Red) Grp</t>
  </si>
  <si>
    <t>- C7/12A KAB. KARAWANG KARAWANG TIMUR 41371</t>
  </si>
  <si>
    <t>GRIYA KONDANG ASRI KONDANG JAYA KONDANGJAYA</t>
  </si>
  <si>
    <t>0112449</t>
  </si>
  <si>
    <t>FERIZAL</t>
  </si>
  <si>
    <t>108113100</t>
  </si>
  <si>
    <t>Vehicle Quality Promotion Sec</t>
  </si>
  <si>
    <t>TANJUNG LENGKONG - KOTA JAKARTA TIMUR JATINEGARA 13330</t>
  </si>
  <si>
    <t>0112450</t>
  </si>
  <si>
    <t>WAHYUDIHARJO</t>
  </si>
  <si>
    <t>107111500</t>
  </si>
  <si>
    <t>BANGKA B3 BEKASI BANTAR GEBANG 17508</t>
  </si>
  <si>
    <t>MUTIARA GADING TIMUR - MUSTIKAJAYA</t>
  </si>
  <si>
    <t>0112454</t>
  </si>
  <si>
    <t>MAKRUF ASSIDIQ</t>
  </si>
  <si>
    <t>116112421</t>
  </si>
  <si>
    <t>Building Maint. STR 2 Line</t>
  </si>
  <si>
    <t>Building Sunter 2 Grp</t>
  </si>
  <si>
    <t>-MAKMUR NO.77 - JAKARTA TIMUR CIPAYUNG 00000</t>
  </si>
  <si>
    <t>0112456</t>
  </si>
  <si>
    <t>FAJAR ADHI KURNIAWAN</t>
  </si>
  <si>
    <t>128111100</t>
  </si>
  <si>
    <t>Product &amp; Business Strategy Sec</t>
  </si>
  <si>
    <t>RAWASARI TIMUR IV, NO. 11E - KOTA JAKARTA PUSAT CEMPAKA PUTIH 10510</t>
  </si>
  <si>
    <t>- - CEMPAKA PUTIH TIMUR</t>
  </si>
  <si>
    <t>0112457</t>
  </si>
  <si>
    <t>ARIFARUM NANTORO</t>
  </si>
  <si>
    <t>107144100</t>
  </si>
  <si>
    <t>Part/Material Procurement Cont. Sec</t>
  </si>
  <si>
    <t>CELEBRATION GARDEN BLOK AC 1/ NO. 02 KAB. BEKASI TAMBUN SELATAN 17510</t>
  </si>
  <si>
    <t>GRAND WISATA BEKASI TIMUR - CLUSTER CELE - LAMBANGJAYA</t>
  </si>
  <si>
    <t>0112459</t>
  </si>
  <si>
    <t>105154100</t>
  </si>
  <si>
    <t>Vehicle &amp; CKD Supplyability Mgmt Sec</t>
  </si>
  <si>
    <t>- - KAB. SLEMAN GAMPING 55592</t>
  </si>
  <si>
    <t>- GUYANGAN NOGOTIRTO</t>
  </si>
  <si>
    <t>0112460</t>
  </si>
  <si>
    <t>USMAN SETYAWAN</t>
  </si>
  <si>
    <t>106170000</t>
  </si>
  <si>
    <t>AL BAIDHO 2 NO 12C - JAKARTA TIMUR CIPAYUNG 00000</t>
  </si>
  <si>
    <t>KULONPROGO</t>
  </si>
  <si>
    <t>0112463</t>
  </si>
  <si>
    <t>ANDIK EKO CAHYONO</t>
  </si>
  <si>
    <t>116112430</t>
  </si>
  <si>
    <t>DESA BLIMBING SARI - KAB. MOJOKERTO SOOKO 61361</t>
  </si>
  <si>
    <t>- BLIMBINGSARI BLIMBINGSARI</t>
  </si>
  <si>
    <t>MOJOKERTO</t>
  </si>
  <si>
    <t>0112466</t>
  </si>
  <si>
    <t>AGUS SUTRISNO</t>
  </si>
  <si>
    <t>104116400</t>
  </si>
  <si>
    <t>Gouguchi C/P+SPTT PM (Veh &amp; E/G PJ) Sec</t>
  </si>
  <si>
    <t>JL. DEWI-DEWI NO. 247 - KOTA JAKARTA UTARA KOJA 14230</t>
  </si>
  <si>
    <t>KOMPLEK PELINDO II - RAWA BADAK UTARA</t>
  </si>
  <si>
    <t>0112467</t>
  </si>
  <si>
    <t>HELMY FATKHUR RAHMAN</t>
  </si>
  <si>
    <t>115114300</t>
  </si>
  <si>
    <t>TPS Planning &amp; 2nd Tier Development Dept</t>
  </si>
  <si>
    <t>Tier #2 &amp; Tier #3 Development Sec</t>
  </si>
  <si>
    <t>PURWAKARTA V BLOK J5 NO. 7 BOGOR CILEUNGSI 16820</t>
  </si>
  <si>
    <t>LIMUS PRATAMA REGENSI - LIMUSNUNGGAL</t>
  </si>
  <si>
    <t>0112468</t>
  </si>
  <si>
    <t>HENRY AFFANDI</t>
  </si>
  <si>
    <t>DUREN SAWIT BARU -C8 NO.4 KOTA JAKARTA TIMUR DUREN SAWIT 13440</t>
  </si>
  <si>
    <t>DUREN SAWIT BARU DUREN SAWIT DUREN SAWIT</t>
  </si>
  <si>
    <t>0112469</t>
  </si>
  <si>
    <t>KANE WISESA</t>
  </si>
  <si>
    <t>107145000</t>
  </si>
  <si>
    <t>TANAHMAS 2/H-89 - JAKARTA TIMUR PULO GADUNG 13220</t>
  </si>
  <si>
    <t>- - KAYUPUTIH</t>
  </si>
  <si>
    <t>0112470</t>
  </si>
  <si>
    <t>CATUR RUSDIYANTO</t>
  </si>
  <si>
    <t>107166200</t>
  </si>
  <si>
    <t>QC - Engineering Sec</t>
  </si>
  <si>
    <t>BLOCK E15/ NO 18 - BEKASI BEKASI UTARA 17124</t>
  </si>
  <si>
    <t>PERUM PESONA ANGGREK BEKASI - HARAPAN JAYA</t>
  </si>
  <si>
    <t>0112471</t>
  </si>
  <si>
    <t>AHMAD LATIF HAKIM</t>
  </si>
  <si>
    <t>DUKUH ZAMRUD S3 NO.18 KOTA BEKASI MUSTIKA JAYA 17156</t>
  </si>
  <si>
    <t>DUKUH ZAMRUD - PEDURENAN (PADURENAN)</t>
  </si>
  <si>
    <t>DEMAK</t>
  </si>
  <si>
    <t>0112473</t>
  </si>
  <si>
    <t>SUKARNA</t>
  </si>
  <si>
    <t>107123400</t>
  </si>
  <si>
    <t>Safety &amp; Plant Activity Sec</t>
  </si>
  <si>
    <t>DUKUH ZAMRUD BLOK L17 NO 11 KOTA BEKASI MUSTIKA JAYA 17156</t>
  </si>
  <si>
    <t>PERMATA LEGENDA - PEDURENAN (PADURENAN)</t>
  </si>
  <si>
    <t>0112476</t>
  </si>
  <si>
    <t>ACHMAD MASRUR</t>
  </si>
  <si>
    <t>107144200</t>
  </si>
  <si>
    <t>Module Receiving, Repair &amp; Supply Sec</t>
  </si>
  <si>
    <t>JL. SETIA  1F  UJUNG BEKASI PONDOK GEDE 00000</t>
  </si>
  <si>
    <t>- - JATI CEMPAKA</t>
  </si>
  <si>
    <t>0112478</t>
  </si>
  <si>
    <t>FIRMAN FIRDAUSI AHMAD</t>
  </si>
  <si>
    <t>103122100</t>
  </si>
  <si>
    <t>AA2200</t>
  </si>
  <si>
    <t>Learning Center Div</t>
  </si>
  <si>
    <t>Staff &amp; Engineer Training Dept</t>
  </si>
  <si>
    <t>Office Training Development Sec</t>
  </si>
  <si>
    <t>MANGGA III - JAKARTA TIMUR MATRAMAN 00000</t>
  </si>
  <si>
    <t>0112487</t>
  </si>
  <si>
    <t>CARMAN SURYANA</t>
  </si>
  <si>
    <t>111132121</t>
  </si>
  <si>
    <t>AKN200</t>
  </si>
  <si>
    <t>Import Part Operation Sec</t>
  </si>
  <si>
    <t>Import Part Operation (White) Lin</t>
  </si>
  <si>
    <t>Import Part External (White) Grp</t>
  </si>
  <si>
    <t>PURBAYA 14 NJ/15 NJ-15 KARAWANG SUKALUYU 41361</t>
  </si>
  <si>
    <t>0112488</t>
  </si>
  <si>
    <t>YOHANES AGUS JOKO PURWANTO</t>
  </si>
  <si>
    <t>107125200</t>
  </si>
  <si>
    <t>Facility Engineering Sec</t>
  </si>
  <si>
    <t>ORGAN 4 C10 NO.17 BEKASI TARUMA JAYA 00000</t>
  </si>
  <si>
    <t>VILLA MUTIARA GADING 1 SETIA ASIH SETIAASIH</t>
  </si>
  <si>
    <t>0112490</t>
  </si>
  <si>
    <t>EKO PURWONO</t>
  </si>
  <si>
    <t>117116100</t>
  </si>
  <si>
    <t>Assy Production Engineering Dept</t>
  </si>
  <si>
    <t>Tech AS Equip Process &amp; Mfg Support Sec</t>
  </si>
  <si>
    <t>CATANIA C - 17 KAB. BEKASI CIKARANG PUSAT 17530</t>
  </si>
  <si>
    <t>0112493</t>
  </si>
  <si>
    <t>ARIEF NONO TRIONO</t>
  </si>
  <si>
    <t>-KAMPUNG BARU RAYA 1, NO.14 - KOTA JAKARTA TIMUR CIRACAS 13730</t>
  </si>
  <si>
    <t>0112495</t>
  </si>
  <si>
    <t>BONNY ERNAWAN KUSUMAWIJAYA</t>
  </si>
  <si>
    <t>GUNTUR II B1 KOTA BEKASI BEKASI SELATAN 17144</t>
  </si>
  <si>
    <t>- - KAYURINGIN JAYA</t>
  </si>
  <si>
    <t>0112497</t>
  </si>
  <si>
    <t>FAJAR SUDIAR RAHMAN</t>
  </si>
  <si>
    <t>107123600</t>
  </si>
  <si>
    <t>SPECIAL ASSIGNMENT</t>
  </si>
  <si>
    <t>ARIMBI 51 - BEKASI JATI ASIH 17421</t>
  </si>
  <si>
    <t>JATI KRAMAT ESTATE - JATIKRAMAT</t>
  </si>
  <si>
    <t>0112498</t>
  </si>
  <si>
    <t>ASEP DEDEN</t>
  </si>
  <si>
    <t>-SAWO KECIK 1 NO 7 - KOTA JAKARTA TIMUR CAKUNG 13950</t>
  </si>
  <si>
    <t>-ERAMASS 2000 - PULO GEBANG</t>
  </si>
  <si>
    <t>0112500</t>
  </si>
  <si>
    <t>ANDRIAN AHMAD</t>
  </si>
  <si>
    <t>113112200</t>
  </si>
  <si>
    <t>Power Train &amp; Drive Train Sec</t>
  </si>
  <si>
    <t>E 13 NO. 3 - BOGOR GUNUNG PUTRI 16963</t>
  </si>
  <si>
    <t>BUKIT GOLT ARCADIA HOUSING - BOJONG NANGKA</t>
  </si>
  <si>
    <t>0112505</t>
  </si>
  <si>
    <t>EDHIE DWI SUSILO</t>
  </si>
  <si>
    <t>103123200</t>
  </si>
  <si>
    <t>Production Training Dept</t>
  </si>
  <si>
    <t>Unit Shopfloor Development Sec</t>
  </si>
  <si>
    <t>B. NO 11 - BOGOR CIBINONG 00000</t>
  </si>
  <si>
    <t>PONDOK SUKA HATI INDAH - SUKAHATI</t>
  </si>
  <si>
    <t>KUDUS</t>
  </si>
  <si>
    <t>0112542</t>
  </si>
  <si>
    <t>ANDI ALAMSYAH</t>
  </si>
  <si>
    <t>0112549</t>
  </si>
  <si>
    <t>FANDY JAYA DIPURA</t>
  </si>
  <si>
    <t>107165910</t>
  </si>
  <si>
    <t>Genba Improvement &amp; CPC (White) Sec</t>
  </si>
  <si>
    <t>GI &amp; CPC (White) Lin</t>
  </si>
  <si>
    <t>UPAYA NO 6 - KOTA JAKARTA UTARA TANJUNG PRIOK 14320</t>
  </si>
  <si>
    <t>0112553</t>
  </si>
  <si>
    <t>AGUS MAWARDI</t>
  </si>
  <si>
    <t>106133211</t>
  </si>
  <si>
    <t>ARM100</t>
  </si>
  <si>
    <t>Operational TR White Sec</t>
  </si>
  <si>
    <t>Operational TR White Lin</t>
  </si>
  <si>
    <t>Block &amp; Head White Grp</t>
  </si>
  <si>
    <t>KARANG SATRIA D6.NO.06 BEKASI TAMBUN UTARA 17510</t>
  </si>
  <si>
    <t>TAMAN ALAMANDA - KARANG SATRIA</t>
  </si>
  <si>
    <t>0112561</t>
  </si>
  <si>
    <t>SRI YANTO</t>
  </si>
  <si>
    <t>107147221</t>
  </si>
  <si>
    <t>Welding Line Red (SUV &amp; IMV) Lin</t>
  </si>
  <si>
    <t>Press Part &amp; Frame Red (SUV&amp;MPV) Grp</t>
  </si>
  <si>
    <t>PESONA GRIYA INDAH D2/13 KAB. KARAWANG TELUKJAMBE TIMUR 41361</t>
  </si>
  <si>
    <t>0112563</t>
  </si>
  <si>
    <t>NURDIANSYAH</t>
  </si>
  <si>
    <t>-DEWI SARTIKA - JAKARTA TIMUR KRAMAT JATI 13630</t>
  </si>
  <si>
    <t>- -TAMAN HARAPAN CAWANG</t>
  </si>
  <si>
    <t>0112565</t>
  </si>
  <si>
    <t>HAMDANI</t>
  </si>
  <si>
    <t>107113412</t>
  </si>
  <si>
    <t>Group 2 Grp</t>
  </si>
  <si>
    <t>SMP 135 B31 - KOTA JAKARTA TIMUR DUREN SAWIT 13430</t>
  </si>
  <si>
    <t>- PONCOL RAYA PONDOK BAMBU</t>
  </si>
  <si>
    <t>0112566</t>
  </si>
  <si>
    <t>DHANNY MAHENDRASYAH</t>
  </si>
  <si>
    <t>107111112</t>
  </si>
  <si>
    <t>CKD Gate &amp; F/L (Red) Grp</t>
  </si>
  <si>
    <t>PISANGAN - JAKARTA TIMUR CAKUNG 13940</t>
  </si>
  <si>
    <t>- PISANGAN PENGGILINGAN</t>
  </si>
  <si>
    <t>0112567</t>
  </si>
  <si>
    <t>AFDAL ADMAN</t>
  </si>
  <si>
    <t>107113211</t>
  </si>
  <si>
    <t>AA &amp; Z Line Group 1 Grp</t>
  </si>
  <si>
    <t>CEMPAKA PUTIH UTARA NO 34 KOTA JAKARTA PUSAT KEMAYORAN 10640</t>
  </si>
  <si>
    <t>GG.TELAGA I - CEMPAKA BARU</t>
  </si>
  <si>
    <t>AMBON</t>
  </si>
  <si>
    <t>0112569</t>
  </si>
  <si>
    <t>ACHMAD SURYADI</t>
  </si>
  <si>
    <t>KEBON NANAS SELATAN III - KOTA JAKARTA TIMUR JATINEGARA 13340</t>
  </si>
  <si>
    <t>0112571</t>
  </si>
  <si>
    <t>SIAGA SULISTYO</t>
  </si>
  <si>
    <t>106136112</t>
  </si>
  <si>
    <t>Analysis Lin</t>
  </si>
  <si>
    <t>Analysis Red Grp</t>
  </si>
  <si>
    <t>- W /17 KOTA BEKASI MEDAN SATRIA 17131</t>
  </si>
  <si>
    <t>PEJUANG PRATAMA - PEJUANG</t>
  </si>
  <si>
    <t>0112573</t>
  </si>
  <si>
    <t>BUDHY SUGIARTO</t>
  </si>
  <si>
    <t>109125100</t>
  </si>
  <si>
    <t>KANCIL 4 BLOK B1 NO.35 KAB. BEKASI CIKARANG TIMUR 17530</t>
  </si>
  <si>
    <t>JABABEKA-CIKARANG BARU SERTA JAYA SERTAJAYA</t>
  </si>
  <si>
    <t>BLORA</t>
  </si>
  <si>
    <t>0112576</t>
  </si>
  <si>
    <t>ATININGSIH DWI SULIYANTI</t>
  </si>
  <si>
    <t>102112000</t>
  </si>
  <si>
    <t>Cost Planning &amp; Asset Management Dept</t>
  </si>
  <si>
    <t>CIREMAI A BEKASI PONDOK GEDE 00000</t>
  </si>
  <si>
    <t>KOMP. RAFFLESIA JATIMAKMUR JATIMAKMUR</t>
  </si>
  <si>
    <t>0112580</t>
  </si>
  <si>
    <t>SURYADI</t>
  </si>
  <si>
    <t>107147241</t>
  </si>
  <si>
    <t>Supply &amp; Module Prep Red Grp</t>
  </si>
  <si>
    <t>SUNTER MUARA - KOTA JAKARTA UTARA TANJUNG PRIOK 14350</t>
  </si>
  <si>
    <t>- - SUNTER AGUNG</t>
  </si>
  <si>
    <t>0112582</t>
  </si>
  <si>
    <t>DENDY PERMANA PUTRA</t>
  </si>
  <si>
    <t>107142210</t>
  </si>
  <si>
    <t>ARD100</t>
  </si>
  <si>
    <t>Component Export Quality Dept</t>
  </si>
  <si>
    <t>Quality Inspec. SNTR &amp; KRW (White) Sec</t>
  </si>
  <si>
    <t>Quality Inspec.Part SNTR (White) Lin</t>
  </si>
  <si>
    <t>- NO. 80 KOTA JAKARTA UTARA TANJUNG PRIOK 14310</t>
  </si>
  <si>
    <t>- KP.MUARA BAHARI TANJUNG PRIOK</t>
  </si>
  <si>
    <t>0112583</t>
  </si>
  <si>
    <t>HARI KUSTIYANTO</t>
  </si>
  <si>
    <t>MANUNGGAL III NO. 6 - KOTA JAKARTA TIMUR CIRACAS 13730</t>
  </si>
  <si>
    <t>0112584</t>
  </si>
  <si>
    <t>AMMAR SYAIFULLAH ABDUH</t>
  </si>
  <si>
    <t>106133210</t>
  </si>
  <si>
    <t>-WAHANA HARAPAN -C09 NO 1 KAB. BEKASI TARUMAJAYA 17215</t>
  </si>
  <si>
    <t>-WAHANA HARAPAN -SETIA ASIH SETIA ASIH</t>
  </si>
  <si>
    <t>0212590</t>
  </si>
  <si>
    <t>YAYAN HERNAYANTO</t>
  </si>
  <si>
    <t>123115000</t>
  </si>
  <si>
    <t>Legal Dept</t>
  </si>
  <si>
    <t>PASUNDAN V NO. 38 - BOGOR GUNUNG PUTRI 16967</t>
  </si>
  <si>
    <t>TAMAN KENARI NUSANTARA CIBUBUR - NAGRAK</t>
  </si>
  <si>
    <t>0212592</t>
  </si>
  <si>
    <t>TONY ARDIANSYAH</t>
  </si>
  <si>
    <t>103133300</t>
  </si>
  <si>
    <t>AA5001</t>
  </si>
  <si>
    <t>General Affairs Div</t>
  </si>
  <si>
    <t>General Procurement Dept</t>
  </si>
  <si>
    <t>Procurement 2 Sec</t>
  </si>
  <si>
    <t>PURI HARAPAN D9 NO 6A BEKASI TARUMA JAYA 00000</t>
  </si>
  <si>
    <t>PURI HARAPAN - SETIAASIH</t>
  </si>
  <si>
    <t>0212594</t>
  </si>
  <si>
    <t>TRITA YULIANTO</t>
  </si>
  <si>
    <t>115114100</t>
  </si>
  <si>
    <t>Planning Development Sec</t>
  </si>
  <si>
    <t>KEMANGSARI RAYA 10 K NO. 6 KOTA BEKASI PONDOK GEDE 17413</t>
  </si>
  <si>
    <t>DE' SANCTUARY - JATIMAKMUR</t>
  </si>
  <si>
    <t>0212596</t>
  </si>
  <si>
    <t>SOEPRIYANTO KADIRAN</t>
  </si>
  <si>
    <t>JL. BALI BLOK ED NO.31 TJP KOTA BEKASI JATIASIH 17426</t>
  </si>
  <si>
    <t>TAMAN JATI SARI PERMAI - JATISARI</t>
  </si>
  <si>
    <t>0212597</t>
  </si>
  <si>
    <t>FARIED YUNIARTO</t>
  </si>
  <si>
    <t>107164400</t>
  </si>
  <si>
    <t>AWC200</t>
  </si>
  <si>
    <t>Casting Improvement &amp; Dev. Sec</t>
  </si>
  <si>
    <t>SERUNI INDAH II CE-02 - BEKASI UTARA MEDAN SATRIA 17131</t>
  </si>
  <si>
    <t>0212598</t>
  </si>
  <si>
    <t>ARIA INDRATAMA</t>
  </si>
  <si>
    <t>109141000</t>
  </si>
  <si>
    <t>CLUSTER PARTHENON B NO 36 KAB. BEKASI CIKARANG PUSAT 17530</t>
  </si>
  <si>
    <t>DELTA MAS - SUKAMAHI</t>
  </si>
  <si>
    <t>0212599</t>
  </si>
  <si>
    <t>ANDRIANTO ISKANDAR</t>
  </si>
  <si>
    <t>120113000</t>
  </si>
  <si>
    <t>PUSPITA XIV NO. 12 - BEKASI CIKARANG UTARA 17550</t>
  </si>
  <si>
    <t>PERUM JABABEKA - MEKARMUKTI</t>
  </si>
  <si>
    <t>0212600</t>
  </si>
  <si>
    <t>KETUT WISMANTARA</t>
  </si>
  <si>
    <t>111131000</t>
  </si>
  <si>
    <t>CLUSTER PARTHENON D 27 BEKASI SUKAMAHI 17530</t>
  </si>
  <si>
    <t>Hindu</t>
  </si>
  <si>
    <t>SINGARAJA</t>
  </si>
  <si>
    <t>0212653</t>
  </si>
  <si>
    <t>HARIS DHONI KRISTANTO</t>
  </si>
  <si>
    <t>106131500</t>
  </si>
  <si>
    <t>Engineering Service Assembly Sec</t>
  </si>
  <si>
    <t>ANGGUR 5 E-22 NO.95 - BEKASI BEKASI UTARA 17121</t>
  </si>
  <si>
    <t>TAMAN WISMA ASRI - TELUK PUCUNG</t>
  </si>
  <si>
    <t>0212654</t>
  </si>
  <si>
    <t>ROBBY LEO SHIDARTA</t>
  </si>
  <si>
    <t>106134514</t>
  </si>
  <si>
    <t>Mach CYL Block 4 Red Grp</t>
  </si>
  <si>
    <t>LETJEN SUTOYO CAWANG III NO.24 KOTA JAKARTA TIMUR MAKASAR 13650</t>
  </si>
  <si>
    <t>- - KEBON PALA</t>
  </si>
  <si>
    <t>0212657</t>
  </si>
  <si>
    <t>CHAIRUL ANWAR</t>
  </si>
  <si>
    <t>107141211</t>
  </si>
  <si>
    <t>Welding Part &amp; Maint. STR (Red) Sec</t>
  </si>
  <si>
    <t>Welding Parts &amp; C/Cluth (Red) Lin</t>
  </si>
  <si>
    <t>Wiring &amp; Supply (Red) Grp</t>
  </si>
  <si>
    <t>DELIMA 3 GANG IX NO. 16/50 13 KOTA JAKARTA TIMUR DUREN SAWIT 13460</t>
  </si>
  <si>
    <t>PERUMNAS KLENDER - MALAKA SARI</t>
  </si>
  <si>
    <t>0212669</t>
  </si>
  <si>
    <t>AHMAD LUTPI</t>
  </si>
  <si>
    <t>107163300</t>
  </si>
  <si>
    <t>SH Tool Regrinding &amp; Coolant Sec</t>
  </si>
  <si>
    <t>JL.SAWAH BARAT DALAM II - KOTA JAKARTA TIMUR DUREN SAWIT 13430</t>
  </si>
  <si>
    <t>0212670</t>
  </si>
  <si>
    <t>NURYADI</t>
  </si>
  <si>
    <t>107161311</t>
  </si>
  <si>
    <t>Cyl. Block &amp; Crank Shaft (White) Lin</t>
  </si>
  <si>
    <t>Block Cylinder Zone #1 White Grp</t>
  </si>
  <si>
    <t>UJUNG KRAWANG - KOTA JAKARTA TIMUR CAKUNG 13950</t>
  </si>
  <si>
    <t>- - PULO GEBANG</t>
  </si>
  <si>
    <t>0212674</t>
  </si>
  <si>
    <t>ADHY PERMANA</t>
  </si>
  <si>
    <t>104113300</t>
  </si>
  <si>
    <t>Electrical &amp; Resin Encopa Sec</t>
  </si>
  <si>
    <t>KALIBATA RAYA NO.1 TOWER BORNEO KOTA JAKARTA SELATAN PANCORAN 12750</t>
  </si>
  <si>
    <t>KOMPLEK KALIBATA CITY - RAWA JATI</t>
  </si>
  <si>
    <t>0212676</t>
  </si>
  <si>
    <t>HENGKI CAHYO NUGROHO</t>
  </si>
  <si>
    <t>104118000</t>
  </si>
  <si>
    <t>KEMUNING II H NO.14A KOTA BEKASI BEKASI SELATAN 17148</t>
  </si>
  <si>
    <t>TAMAN CENTURY 2 - PEKAYON JAYA</t>
  </si>
  <si>
    <t>0212680</t>
  </si>
  <si>
    <t>IMAM TRIKUNCORO</t>
  </si>
  <si>
    <t>106131612</t>
  </si>
  <si>
    <t>Coolant TR Operational Sec</t>
  </si>
  <si>
    <t>Coolant TR Red/White Lin</t>
  </si>
  <si>
    <t>Coolant TR Red Grp</t>
  </si>
  <si>
    <t>JL. RENJANI A.2H NO. 02 BEKASI TAMBUN SELATAN 00000</t>
  </si>
  <si>
    <t>PERUM PURI CENDANA - SUMBER JAYA</t>
  </si>
  <si>
    <t>0212688</t>
  </si>
  <si>
    <t>DODI SOPIYAN</t>
  </si>
  <si>
    <t>105142200</t>
  </si>
  <si>
    <t>ADN200</t>
  </si>
  <si>
    <t>Logistic Operation #2 (Sunter) Sec</t>
  </si>
  <si>
    <t>PADEMANGAN 2 GANG 24 KOTA JAKARTA UTARA PADEMANGAN 14410</t>
  </si>
  <si>
    <t>0212694</t>
  </si>
  <si>
    <t>ZAENAL KANAFI</t>
  </si>
  <si>
    <t>106135242</t>
  </si>
  <si>
    <t>Finishing I &amp; II (Red) Lin</t>
  </si>
  <si>
    <t>Finishing I+II Grp</t>
  </si>
  <si>
    <t>-BAITUL MAKMUR 1 -N0:26 KOTA BEKASI BEKASI UTARA 17122</t>
  </si>
  <si>
    <t>- KP BULAK PERWIRA 2- PERWIRA</t>
  </si>
  <si>
    <t>LAMONGAN</t>
  </si>
  <si>
    <t>0212699</t>
  </si>
  <si>
    <t>YUSUP HIDAYAT</t>
  </si>
  <si>
    <t>106136111</t>
  </si>
  <si>
    <t>Analysis White Grp</t>
  </si>
  <si>
    <t>MAHAKAM NO.33 - JAKARTA TIMUR CIRACAS 13830</t>
  </si>
  <si>
    <t>- RAMBUTAN RAMBUTAN</t>
  </si>
  <si>
    <t>0212718</t>
  </si>
  <si>
    <t>HASYIM ASYHARI</t>
  </si>
  <si>
    <t>107142300</t>
  </si>
  <si>
    <t>Quality Engineering Sec</t>
  </si>
  <si>
    <t>JL ALUR LAUT NO.489 JAKARTA UTARA KOJA 14230</t>
  </si>
  <si>
    <t>- - RAWABADAK UTARA</t>
  </si>
  <si>
    <t>0212719</t>
  </si>
  <si>
    <t>YUDDY RACHMANTO</t>
  </si>
  <si>
    <t>111133320</t>
  </si>
  <si>
    <t>AKB011</t>
  </si>
  <si>
    <t>Welding Log. &amp; Import Oper. Red Sec</t>
  </si>
  <si>
    <t>Import Part Red Lin</t>
  </si>
  <si>
    <t>- D2/18 KAB. KARAWANG TELUKJAMBE TIMUR 41361</t>
  </si>
  <si>
    <t>0212732</t>
  </si>
  <si>
    <t>SIXNINTHSON U.C. SINAGA</t>
  </si>
  <si>
    <t>Deputy Division Head</t>
  </si>
  <si>
    <t>128310000</t>
  </si>
  <si>
    <t>AA1000</t>
  </si>
  <si>
    <t>KAYU PUTIH UTARA IIIA. NO. 7 - KOTA JAKARTA TIMUR PULO GADUNG 13260</t>
  </si>
  <si>
    <t>- - PULO GADUNG</t>
  </si>
  <si>
    <t>0212733</t>
  </si>
  <si>
    <t>ANTHONIUS HERADIAN</t>
  </si>
  <si>
    <t>109125000</t>
  </si>
  <si>
    <t>BPK III/IV NO.50 - KOTA JAKARTA BARAT KEBON JERUK 11530</t>
  </si>
  <si>
    <t>- - KEBON JERUK</t>
  </si>
  <si>
    <t>0212749</t>
  </si>
  <si>
    <t>ANDY RIYATNO</t>
  </si>
  <si>
    <t>106176412</t>
  </si>
  <si>
    <t>Material Control Sec</t>
  </si>
  <si>
    <t>Material Control Lin</t>
  </si>
  <si>
    <t>Supply &amp; Inventory Grp</t>
  </si>
  <si>
    <t>KOMPLEK AL JATIMAKMUR - KOTA BEKASI PONDOK GEDE 17413</t>
  </si>
  <si>
    <t>- - JATIMAKMUR</t>
  </si>
  <si>
    <t>0212759</t>
  </si>
  <si>
    <t>RAHMAT HIDAYAT</t>
  </si>
  <si>
    <t>107161320</t>
  </si>
  <si>
    <t>KALIABANG CEGER LOR NO.17 - KOTA BEKASI MEDAN SATRIA 17131</t>
  </si>
  <si>
    <t>- KALIABANG CEGER PEJUANG</t>
  </si>
  <si>
    <t>0212760</t>
  </si>
  <si>
    <t>ILHAM ABDULLOH</t>
  </si>
  <si>
    <t>107144331</t>
  </si>
  <si>
    <t>ASD410</t>
  </si>
  <si>
    <t>Vanning (Red) Lin</t>
  </si>
  <si>
    <t>Vanning (Red) Grp</t>
  </si>
  <si>
    <t>PEDONGKELAN NO.29 - JAKARTA UTARA CILINCING 00000</t>
  </si>
  <si>
    <t>0212761</t>
  </si>
  <si>
    <t>SUPRIHADI KURNIA</t>
  </si>
  <si>
    <t>106134231</t>
  </si>
  <si>
    <t>ASK403</t>
  </si>
  <si>
    <t>Packing E/G Component Red Lin</t>
  </si>
  <si>
    <t>Packing E/G Component Red Grp</t>
  </si>
  <si>
    <t>- - KAB. BOGOR TAMANSARI 16610</t>
  </si>
  <si>
    <t>- KP. PASIR EURIH PASIREURIH</t>
  </si>
  <si>
    <t>0212763</t>
  </si>
  <si>
    <t>NURHADI</t>
  </si>
  <si>
    <t>111132311</t>
  </si>
  <si>
    <t>Kanban Room &amp; Small Part (White) Grp</t>
  </si>
  <si>
    <t>- - KAB. BEKASI TAMBELANG 17620</t>
  </si>
  <si>
    <t>- KP.BARU SUKARAHAYU</t>
  </si>
  <si>
    <t>0212765</t>
  </si>
  <si>
    <t>AZIS NUGRAHA</t>
  </si>
  <si>
    <t>111133312</t>
  </si>
  <si>
    <t>Weld. Log. Operation Red Lin</t>
  </si>
  <si>
    <t>Button Pass Supply Red Grp</t>
  </si>
  <si>
    <t>BUMI TELUKJAMBE A/302 KAB. KARAWANG TELUKJAMBE TIMUR 41361</t>
  </si>
  <si>
    <t>PERUMNAS BUMI TELUKJAMBE SUKALUYU</t>
  </si>
  <si>
    <t>0212774</t>
  </si>
  <si>
    <t>MARIANA</t>
  </si>
  <si>
    <t>106134434</t>
  </si>
  <si>
    <t>Mach Cyl Head White Lin</t>
  </si>
  <si>
    <t>Mach Cyl Head 4 White Grp</t>
  </si>
  <si>
    <t>- - KOTA BOGOR TANAH SEREAL 16164</t>
  </si>
  <si>
    <t>- - KEDUNG WARINGIN</t>
  </si>
  <si>
    <t>0212779</t>
  </si>
  <si>
    <t>UUS USMAN</t>
  </si>
  <si>
    <t>107141423</t>
  </si>
  <si>
    <t>ASD120</t>
  </si>
  <si>
    <t>Assy Parts (Red) Sec</t>
  </si>
  <si>
    <t>Assy Set  &amp; Assy PxP (Red) Lin</t>
  </si>
  <si>
    <t>Supply &amp; Stacking Set Red Grp</t>
  </si>
  <si>
    <t>GG.FAMILY - DEPOK CIOMAS 16610</t>
  </si>
  <si>
    <t>- - KOTA BATU</t>
  </si>
  <si>
    <t>0212787</t>
  </si>
  <si>
    <t>ISAAL</t>
  </si>
  <si>
    <t>106132300</t>
  </si>
  <si>
    <t>QA&amp;QC Development Sec</t>
  </si>
  <si>
    <t>PASIR, MOH.KAHFI 1 8A JAKARTA SELATAN JAGAKARSA 12620</t>
  </si>
  <si>
    <t>ROCKWELL RESIDENCE CIGANJUR CIGANJUR</t>
  </si>
  <si>
    <t>0212797</t>
  </si>
  <si>
    <t>MUHAMAD RAMLI</t>
  </si>
  <si>
    <t>120111234</t>
  </si>
  <si>
    <t>Upper Body 1 &amp; 2 White Lin</t>
  </si>
  <si>
    <t>Mainline &amp; Roof White Grp</t>
  </si>
  <si>
    <t>JL MANUNGGAL VII KARAWANG KARAWANG TIMUR 41351</t>
  </si>
  <si>
    <t>PERUM CLUSTER TAMAN RATU BLOK B NO.1 PALUMBON SARI PALUMBON SARI</t>
  </si>
  <si>
    <t>0212798</t>
  </si>
  <si>
    <t>109151230</t>
  </si>
  <si>
    <t>AKP300</t>
  </si>
  <si>
    <t>Line 5A (White) Lin</t>
  </si>
  <si>
    <t>KALIJATI KARAWANG TELUK JAMBE BARAT 41361</t>
  </si>
  <si>
    <t>- - MARGAMULYA</t>
  </si>
  <si>
    <t>0212800</t>
  </si>
  <si>
    <t>FERDIANSYAH</t>
  </si>
  <si>
    <t>107165410</t>
  </si>
  <si>
    <t>MK Operational (White) Lin</t>
  </si>
  <si>
    <t>SAFIR M-6 NO. 04 - DEPOK PANCORAN MAS 00000</t>
  </si>
  <si>
    <t>PERMATA DEPOK - PONDOK JAYA</t>
  </si>
  <si>
    <t>0212802</t>
  </si>
  <si>
    <t>LUKPIADI</t>
  </si>
  <si>
    <t>107133110</t>
  </si>
  <si>
    <t>ATC100</t>
  </si>
  <si>
    <t>Maintanance-I Sec</t>
  </si>
  <si>
    <t>Maintanance Green Lin</t>
  </si>
  <si>
    <t>BAKTI - KOTA JAKARTA SELATAN PESANGGRAHAN 12270</t>
  </si>
  <si>
    <t>- - PETUKANGAN SELATAN</t>
  </si>
  <si>
    <t>0212805</t>
  </si>
  <si>
    <t>IWAN SETIAWAN</t>
  </si>
  <si>
    <t>116112231</t>
  </si>
  <si>
    <t>Transport STR 2 (Red) Grp</t>
  </si>
  <si>
    <t>ZAMRUD XI R3 / 3 R BEKASI TAMBUN SELATAN 17510</t>
  </si>
  <si>
    <t>PERMATA METROPOLITAN (METLAND TAMBUN) - TAMBUN</t>
  </si>
  <si>
    <t>0212807</t>
  </si>
  <si>
    <t>SUARDI</t>
  </si>
  <si>
    <t>116112220</t>
  </si>
  <si>
    <t>Power STR 2 (White) Lin</t>
  </si>
  <si>
    <t>PENGANTEN ALI 6 - JAKARTA TIMUR CIRACAS 13740</t>
  </si>
  <si>
    <t>JALAKSANA</t>
  </si>
  <si>
    <t>0212808</t>
  </si>
  <si>
    <t>MOCHAMAD SOLEH</t>
  </si>
  <si>
    <t>CITRA KEBUN MAS A6 / 12 KARAWANG KLARI 00000</t>
  </si>
  <si>
    <t>GRIYA KONDANG ASRI - KONDANGJAYA</t>
  </si>
  <si>
    <t>0212820</t>
  </si>
  <si>
    <t>DIRMAN</t>
  </si>
  <si>
    <t>105162811</t>
  </si>
  <si>
    <t>Welding Prod.Quality Grp</t>
  </si>
  <si>
    <t>Welding</t>
  </si>
  <si>
    <t>KP. BULAK - KOTA BEKASI JATIASIH 17423</t>
  </si>
  <si>
    <t>- JATIASIH JATIASIH</t>
  </si>
  <si>
    <t>0212823</t>
  </si>
  <si>
    <t>SUGIYANTO</t>
  </si>
  <si>
    <t>109141213</t>
  </si>
  <si>
    <t>AKT300</t>
  </si>
  <si>
    <t>T/Coat Offline (Red) Sec</t>
  </si>
  <si>
    <t>Top Coat S/Booth (Red) Lin</t>
  </si>
  <si>
    <t>Moisture Sanding (Red) Grp</t>
  </si>
  <si>
    <t>- BLOK A/358 KAB. KARAWANG TELUKJAMBE TIMUR 41361</t>
  </si>
  <si>
    <t>0212825</t>
  </si>
  <si>
    <t>DEDI HUMAEDI</t>
  </si>
  <si>
    <t>109151132</t>
  </si>
  <si>
    <t>Line 5A (Red) Lin</t>
  </si>
  <si>
    <t>Dandori &amp; Forklift (Red) Grp</t>
  </si>
  <si>
    <t>MASJID AL-BAROKAH - KARAWANG JATISARI 41374</t>
  </si>
  <si>
    <t>- KERTAMULYA BALONGANDU</t>
  </si>
  <si>
    <t>JATISARI, KARAWANG</t>
  </si>
  <si>
    <t>0212852</t>
  </si>
  <si>
    <t>AGUS WIDIANTO</t>
  </si>
  <si>
    <t>- - KOTA TANGERANG SELATAN CIPUTAT 15414</t>
  </si>
  <si>
    <t>- GUNUNG JOMBANG</t>
  </si>
  <si>
    <t>0212854</t>
  </si>
  <si>
    <t>BAYU MEGARANTO</t>
  </si>
  <si>
    <t>109155510</t>
  </si>
  <si>
    <t>AUB200</t>
  </si>
  <si>
    <t>QAE Regular Control P#1 Sec</t>
  </si>
  <si>
    <t>QAE P#1 Body &amp; Frame Red Lin</t>
  </si>
  <si>
    <t>- - KARAWANG SUKALUYU 41361</t>
  </si>
  <si>
    <t>0212857</t>
  </si>
  <si>
    <t>ACHMAD FAHRUL</t>
  </si>
  <si>
    <t>106135241</t>
  </si>
  <si>
    <t>-MANUNGGAL 2 - KOTA JAKARTA TIMUR CIPAYUNG 13820</t>
  </si>
  <si>
    <t>- - CEGER</t>
  </si>
  <si>
    <t>0212858</t>
  </si>
  <si>
    <t>SURI HERMANSYAH</t>
  </si>
  <si>
    <t>NUSA I 4 - JAKARTA TIMUR KRAMAT JATI 00000</t>
  </si>
  <si>
    <t>- - KRAMAT JATI</t>
  </si>
  <si>
    <t>0212859</t>
  </si>
  <si>
    <t>SRI WANTORO</t>
  </si>
  <si>
    <t>VILLA MUTIARA GADING 3 D 7 / 51 KAB. BEKASI BABELAN 17610</t>
  </si>
  <si>
    <t>VILLA MUTIARA GADING 3 - KEBALEN</t>
  </si>
  <si>
    <t>0212863</t>
  </si>
  <si>
    <t>WINARKO NAFITUKULU</t>
  </si>
  <si>
    <t>- C7 NO. 1 KAB. BEKASI TARUMAJAYA 17215</t>
  </si>
  <si>
    <t>MAGETAN</t>
  </si>
  <si>
    <t>0212865</t>
  </si>
  <si>
    <t>EKO ARIYANTO</t>
  </si>
  <si>
    <t>106171110</t>
  </si>
  <si>
    <t>ASN200</t>
  </si>
  <si>
    <t>PPC &amp; Logistics Dept</t>
  </si>
  <si>
    <t>Logistic Oper. Local Import Red Sec</t>
  </si>
  <si>
    <t>Local &amp; Import Part Operation Red Lin</t>
  </si>
  <si>
    <t>KP.PISANGAN C KOTA JAKARTA TIMUR CAKUNG 13940</t>
  </si>
  <si>
    <t>- KP.PISANGAN PENGGILINGAN</t>
  </si>
  <si>
    <t>0212866</t>
  </si>
  <si>
    <t>MUHAMAD RAMDANI</t>
  </si>
  <si>
    <t>JL.F GG.J NO.22 - KOTA JAKARTA UTARA KOJA 14230</t>
  </si>
  <si>
    <t>- - RAWA BADAK UTARA</t>
  </si>
  <si>
    <t>0212868</t>
  </si>
  <si>
    <t>TEGUH WARDOYO</t>
  </si>
  <si>
    <t>106132112</t>
  </si>
  <si>
    <t>QC Operational Sec</t>
  </si>
  <si>
    <t>Component &amp; Gauge Control White Lin</t>
  </si>
  <si>
    <t>Gauge Control &amp; Cal White Grp</t>
  </si>
  <si>
    <t>RAWA KUNING - KOTA JAKARTA TIMUR CAKUNG 13950</t>
  </si>
  <si>
    <t>0212871</t>
  </si>
  <si>
    <t>GANDA KURNIA</t>
  </si>
  <si>
    <t>111137500</t>
  </si>
  <si>
    <t>ADA203</t>
  </si>
  <si>
    <t>BR Smart Log. &amp; Admin Digital. Dept</t>
  </si>
  <si>
    <t>KARABA INDAH GQ KAB. KARAWANG TELUKJAMBE TIMUR 41361</t>
  </si>
  <si>
    <t>PIOBANG</t>
  </si>
  <si>
    <t>0212881</t>
  </si>
  <si>
    <t>RESTU PURNAMA</t>
  </si>
  <si>
    <t>SMA PGRI 4 - JAKARTA TIMUR CIPAYUNG 00000</t>
  </si>
  <si>
    <t>- - CIPAYUNG</t>
  </si>
  <si>
    <t>GARUT</t>
  </si>
  <si>
    <t>0212884</t>
  </si>
  <si>
    <t>107112200</t>
  </si>
  <si>
    <t>Product Engineering Sunter 2 Sec</t>
  </si>
  <si>
    <t>KAMPUS UNKRIS - BEKASI PONDOK GEDE 17411</t>
  </si>
  <si>
    <t>- JATICEMPAKA JATIWARINGIN</t>
  </si>
  <si>
    <t>0212885</t>
  </si>
  <si>
    <t>ENGKUS KUSMAN</t>
  </si>
  <si>
    <t>107111221</t>
  </si>
  <si>
    <t>Delivery (White) Lin</t>
  </si>
  <si>
    <t>Pulling Part (White) Grp</t>
  </si>
  <si>
    <t>PERUM GCC G 7 NO.2 KAB. BEKASI CIKARANG UTARA 17530</t>
  </si>
  <si>
    <t>PERUM GCC KARANG RAHARJA KARANGRAHARJA</t>
  </si>
  <si>
    <t>CIAMIS</t>
  </si>
  <si>
    <t>0212886</t>
  </si>
  <si>
    <t>HASAN DUHRI</t>
  </si>
  <si>
    <t>109151232</t>
  </si>
  <si>
    <t>Dandori &amp; Forklift (White) Grp</t>
  </si>
  <si>
    <t>- AA4 / 23 KARAWANG KARAWANG BARAT 41315</t>
  </si>
  <si>
    <t>PERUM GRAHA PUSPA KARANG PAWITAN KARANG PAWITAN</t>
  </si>
  <si>
    <t>0212888</t>
  </si>
  <si>
    <t>CIPTO WALUYO</t>
  </si>
  <si>
    <t>107113220</t>
  </si>
  <si>
    <t>D24 / 10 - BEKASI BABELAN 17610</t>
  </si>
  <si>
    <t>KAVLING TAMAN WISATA - BAHAGIA</t>
  </si>
  <si>
    <t>0212893</t>
  </si>
  <si>
    <t>AHMAD SYAFEI</t>
  </si>
  <si>
    <t>- K5/24 KARAWANG MAJALAYA 00000</t>
  </si>
  <si>
    <t>CITRA KEBUN MAS - BENGLE</t>
  </si>
  <si>
    <t>0212894</t>
  </si>
  <si>
    <t>NUH ZAENUDIN</t>
  </si>
  <si>
    <t>109151133</t>
  </si>
  <si>
    <t>Jundate 5A Grp</t>
  </si>
  <si>
    <t>- PASIR PANGGANG SUKAMAKMUR</t>
  </si>
  <si>
    <t>0212897</t>
  </si>
  <si>
    <t>YONO DEDI APRIANTO</t>
  </si>
  <si>
    <t>107113321</t>
  </si>
  <si>
    <t>Kaizen Lin</t>
  </si>
  <si>
    <t>CIPINANG PULO NO.15 - KOTA JAKARTA TIMUR JATINEGARA 13410</t>
  </si>
  <si>
    <t>- CIPINANG PULO CIPINANG BESAR UTARA</t>
  </si>
  <si>
    <t>0212898</t>
  </si>
  <si>
    <t>MUHTAR</t>
  </si>
  <si>
    <t>107111122</t>
  </si>
  <si>
    <t>Pallet Plastic (Red) Grp</t>
  </si>
  <si>
    <t>GG. DAHLIA - KOTA JAKARTA UTARA KOJA 14230</t>
  </si>
  <si>
    <t>0212953</t>
  </si>
  <si>
    <t>SLAMET</t>
  </si>
  <si>
    <t>107165112</t>
  </si>
  <si>
    <t>CMK Operational (Red) Sec</t>
  </si>
  <si>
    <t>C - Operational (Red) Lin</t>
  </si>
  <si>
    <t>PM CMK Line (Red) Grp</t>
  </si>
  <si>
    <t>BINTARA 4 NO.14 - BEKASI BEKASI BARAT 00000</t>
  </si>
  <si>
    <t>- -BINTARA BINTARA</t>
  </si>
  <si>
    <t>0212962</t>
  </si>
  <si>
    <t>IKIN MUTTAKIN</t>
  </si>
  <si>
    <t>107143300</t>
  </si>
  <si>
    <t>General Adm. &amp; Safety Health Env. Sec</t>
  </si>
  <si>
    <t>MALAKA PERMAI NO. 33 - KOTA JAKARTA UTARA CILINCING 14140</t>
  </si>
  <si>
    <t>MALAKA PERMAI - ROROTAN</t>
  </si>
  <si>
    <t>0212984</t>
  </si>
  <si>
    <t>RONNY PRAMULIA</t>
  </si>
  <si>
    <t>118111000</t>
  </si>
  <si>
    <t>GADING GRIYA LESTARI G1/50 JAKARTA UTARA CILINCING 14140</t>
  </si>
  <si>
    <t>KOMPLEK GADING GRIYA LESTARI - SUKAPURA</t>
  </si>
  <si>
    <t>0212997</t>
  </si>
  <si>
    <t>DWI FREDDY</t>
  </si>
  <si>
    <t>JL.DELIMA D1 BEKASI CIBITUNG 17520</t>
  </si>
  <si>
    <t>PERMATA REGENCY - WANASARI</t>
  </si>
  <si>
    <t>0213001</t>
  </si>
  <si>
    <t>RONI HOERONI</t>
  </si>
  <si>
    <t>109125611</t>
  </si>
  <si>
    <t>New CS (White) Lin</t>
  </si>
  <si>
    <t>New CS Line #1 (White) Grp</t>
  </si>
  <si>
    <t>PURABAYA NI/32 - KARAWANG SUKALUYU 41361</t>
  </si>
  <si>
    <t>0213014</t>
  </si>
  <si>
    <t>IVAN DARMAWAN</t>
  </si>
  <si>
    <t>TELAGA PERMATA IV NO.10 - JAKARTA UTARA TANJUNG PRIOK 14350</t>
  </si>
  <si>
    <t>0213017</t>
  </si>
  <si>
    <t>JL.F NO.10 - KOTA JAKARTA UTARA KOJA 14230</t>
  </si>
  <si>
    <t>0213022</t>
  </si>
  <si>
    <t>SUHADA</t>
  </si>
  <si>
    <t>111133122</t>
  </si>
  <si>
    <t>Big Part Red Lin</t>
  </si>
  <si>
    <t>Kanban Room Dock 51 &amp; 55 Red Grp</t>
  </si>
  <si>
    <t>CILAMAYA - KAB. KARAWANG BANYUSARI 41374</t>
  </si>
  <si>
    <t>- - GEMPOL</t>
  </si>
  <si>
    <t>0213065</t>
  </si>
  <si>
    <t>MUHAMAD TAUFIK</t>
  </si>
  <si>
    <t>103133400</t>
  </si>
  <si>
    <t>Procurement 3 Sec</t>
  </si>
  <si>
    <t>UTAN PANJANG 3 NO. - KOTA JAKARTA PUSAT KEMAYORAN 10650</t>
  </si>
  <si>
    <t>0213067</t>
  </si>
  <si>
    <t>BUDIARTO</t>
  </si>
  <si>
    <t>107147142</t>
  </si>
  <si>
    <t>Vanning &amp; Rec Dock 7H (W) Grp</t>
  </si>
  <si>
    <t>- A/396 KAB. KARAWANG TELUKJAMBE TIMUR 41361</t>
  </si>
  <si>
    <t>BUMI TELUKJAMBE - SUKALUYU</t>
  </si>
  <si>
    <t>0213068</t>
  </si>
  <si>
    <t>AFDELY SIDQY</t>
  </si>
  <si>
    <t>111130000</t>
  </si>
  <si>
    <t>CLUSTER NICE NO B5 ZONA EROPA CIKARANG CIKARANG 00000</t>
  </si>
  <si>
    <t>KOTA DELTAMAS SUKAMAHI SUKAMAHI</t>
  </si>
  <si>
    <t>0213072</t>
  </si>
  <si>
    <t>MARWAN CATUR AGUNG IRIANTO</t>
  </si>
  <si>
    <t>JAHA GG KENCANA NO. 56 - KOTA JAKARTA TIMUR PASAR REBO 13790</t>
  </si>
  <si>
    <t>0213073</t>
  </si>
  <si>
    <t>SAMSUL RAMADHAN</t>
  </si>
  <si>
    <t>113111300</t>
  </si>
  <si>
    <t>Product Plan. &amp; Enhancement No.3 Sec</t>
  </si>
  <si>
    <t>CIDURIAN III NO. 117 - DEPOK SUKMAJAYA 16418</t>
  </si>
  <si>
    <t>- - BHAKTIJAYA</t>
  </si>
  <si>
    <t>0213081</t>
  </si>
  <si>
    <t>ABDUL RAHIM</t>
  </si>
  <si>
    <t>LELE 07 NO.202 KOTA BEKASI BEKASI SELATAN 17144</t>
  </si>
  <si>
    <t>PERUMNAS II - KAYURINGIN JAYA</t>
  </si>
  <si>
    <t>0213086</t>
  </si>
  <si>
    <t>JIMMY CHRISTIAN MARPAUNG</t>
  </si>
  <si>
    <t>104113000</t>
  </si>
  <si>
    <t>HAJI JENI II. NO. 14 - JAKARTA SELATAN KEBAYORAN BARU 12140</t>
  </si>
  <si>
    <t>- - GANDARIA UTARA</t>
  </si>
  <si>
    <t>PEMATANG SIANTAR</t>
  </si>
  <si>
    <t>0213087</t>
  </si>
  <si>
    <t>MARDIAN NURMAN</t>
  </si>
  <si>
    <t>104115100</t>
  </si>
  <si>
    <t>Consumble #1 Sec</t>
  </si>
  <si>
    <t>KAYUMANIS 8 / SENGON 2 - JAKARTA TIMUR MATRAMAN 13130</t>
  </si>
  <si>
    <t>0213089</t>
  </si>
  <si>
    <t>MUHAMMAD AMIN</t>
  </si>
  <si>
    <t>102143300</t>
  </si>
  <si>
    <t>Parts &amp; Non-Comp. Sys. Sec</t>
  </si>
  <si>
    <t>PULO SIRIH TIMUR VIII CA NO 77 KOTA BEKASI BEKASI SELATAN 17148</t>
  </si>
  <si>
    <t>GRAND GALAXY CITY - PEKAYON JAYA</t>
  </si>
  <si>
    <t>0213092</t>
  </si>
  <si>
    <t>SUGIHARTO</t>
  </si>
  <si>
    <t>105158200</t>
  </si>
  <si>
    <t>Plant Project Management Dept</t>
  </si>
  <si>
    <t>Plant #2 Sec</t>
  </si>
  <si>
    <t>CIRACAS A.10 KOTA JAKARTA TIMUR CIRACAS 13740</t>
  </si>
  <si>
    <t>KOMPLEK PEMADAM CIRACAS CIRACAS</t>
  </si>
  <si>
    <t>0213117</t>
  </si>
  <si>
    <t>WONDO SUPRIPTO</t>
  </si>
  <si>
    <t>106132131</t>
  </si>
  <si>
    <t>Component &amp; Gauge Control Red Lin</t>
  </si>
  <si>
    <t>Part Component Red Grp</t>
  </si>
  <si>
    <t>PESONA ANGGREK E.5 NO.21 KOTA BEKASI BEKASI UTARA 17124</t>
  </si>
  <si>
    <t>PESONA ANGGREK - HARAPAN JAYA</t>
  </si>
  <si>
    <t>0213129</t>
  </si>
  <si>
    <t>DIDI SOPANDI</t>
  </si>
  <si>
    <t>120113311</t>
  </si>
  <si>
    <t>Door Line Red Grp</t>
  </si>
  <si>
    <t>BIMA 1 J 169 KARAWANG TELUK JAMBE TIMUR 41361</t>
  </si>
  <si>
    <t>0213132</t>
  </si>
  <si>
    <t>DEDE AGUS SANTOSA</t>
  </si>
  <si>
    <t>109145425</t>
  </si>
  <si>
    <t>Assy Process #3 (White) Sec</t>
  </si>
  <si>
    <t>Frame &amp; Fr Axle (White) Lin</t>
  </si>
  <si>
    <t>Front Axle (White) Grp</t>
  </si>
  <si>
    <t>KRAJAN - KARAWANG KARAWANG 41313</t>
  </si>
  <si>
    <t>0213138</t>
  </si>
  <si>
    <t>SUMARIYANTO</t>
  </si>
  <si>
    <t>ALAM RAYA I / SEMERU III M4 / 5 - KOTA BEKASI PONDOK MELATI 17414</t>
  </si>
  <si>
    <t>PURIGADING - JATIMELATI</t>
  </si>
  <si>
    <t>BANTUL</t>
  </si>
  <si>
    <t>0213139</t>
  </si>
  <si>
    <t>AGUSTINUS KRISETYANTO</t>
  </si>
  <si>
    <t>104117400</t>
  </si>
  <si>
    <t>APR &amp; Pricing Sec</t>
  </si>
  <si>
    <t>PERUM PESONA ANGGREK E11 NO.14 KOTA BEKASI BEKASI UTARA 17123</t>
  </si>
  <si>
    <t>PESONA ANGGREK HARAPAN - HARAPAN BARU</t>
  </si>
  <si>
    <t>SOLO</t>
  </si>
  <si>
    <t>0213141</t>
  </si>
  <si>
    <t>RIMAWAN BUDI SANTOSO</t>
  </si>
  <si>
    <t>107144131</t>
  </si>
  <si>
    <t>SPO/CPO Process Lin</t>
  </si>
  <si>
    <t>SPO/CPO Process (White) Grp</t>
  </si>
  <si>
    <t>- NO 11 BEKASI JATI ASIH 17425</t>
  </si>
  <si>
    <t>PERUMAHAN SAPTA PESONA 2 KP PEDURENAN JATILUHUR</t>
  </si>
  <si>
    <t>0213143</t>
  </si>
  <si>
    <t>WIDO ADITOMO</t>
  </si>
  <si>
    <t>107111900</t>
  </si>
  <si>
    <t>Quality Sec</t>
  </si>
  <si>
    <t>- H9/23 KOTA BEKASI MUSTIKA JAYA 17158</t>
  </si>
  <si>
    <t>MUTIARA GADING TIMUR - MUSTIKA JAYA</t>
  </si>
  <si>
    <t>KARANGAWEN</t>
  </si>
  <si>
    <t>0213160</t>
  </si>
  <si>
    <t>ULIN TRIHASTARI</t>
  </si>
  <si>
    <t>123113000</t>
  </si>
  <si>
    <t>PISOK BLOK EA 10/32 - TANGERANG PONDOK AREN 00000</t>
  </si>
  <si>
    <t>- - JURANGMANGUTIMUR</t>
  </si>
  <si>
    <t>RANTAU KUALA SIMPANG</t>
  </si>
  <si>
    <t>0213162</t>
  </si>
  <si>
    <t>IMELDA ELYADE RADJAGOEKGOEK</t>
  </si>
  <si>
    <t>104115400</t>
  </si>
  <si>
    <t>Steel &amp; Dies Sec</t>
  </si>
  <si>
    <t>PINANG KALI JATI /GANG. AHMAD NADO NO.80 - JAKARTA SELATAN CILANDAK 12450</t>
  </si>
  <si>
    <t>- - PONDOKLABU</t>
  </si>
  <si>
    <t>0213171</t>
  </si>
  <si>
    <t>ARIF JUNIADI</t>
  </si>
  <si>
    <t>KLARI RAYA C6/15 KAB. KARAWANG MAJALAYA 41371</t>
  </si>
  <si>
    <t>SAUNG INDAH KARAWANG - BENGLE</t>
  </si>
  <si>
    <t>0213177</t>
  </si>
  <si>
    <t>RIBUT SUPRIYADI</t>
  </si>
  <si>
    <t>106134141</t>
  </si>
  <si>
    <t>Karakuri Improvement Lin</t>
  </si>
  <si>
    <t>Karakuri Improvement Grp</t>
  </si>
  <si>
    <t>KH . NOER ALI - KAB. BEKASI BABELAN 17610</t>
  </si>
  <si>
    <t>- - KEBALEN</t>
  </si>
  <si>
    <t>0213178</t>
  </si>
  <si>
    <t>HUSNI ARIFIYANTO</t>
  </si>
  <si>
    <t>106171121</t>
  </si>
  <si>
    <t>SPS &amp; Delivery Red Lin</t>
  </si>
  <si>
    <t>SPS Red Grp</t>
  </si>
  <si>
    <t>TELUK PUCUNG - KAB. BEKASI BABELAN 17610</t>
  </si>
  <si>
    <t>KAVLING BANG ZAINAL KP. IRIAN KEBALEN</t>
  </si>
  <si>
    <t>0213180</t>
  </si>
  <si>
    <t>ANDI BUDIMAN</t>
  </si>
  <si>
    <t>106135233</t>
  </si>
  <si>
    <t>Core &amp; RCS (Red) Lin</t>
  </si>
  <si>
    <t>RCS (Red) Grp</t>
  </si>
  <si>
    <t>KALI BARU TIMUR VC NO.3 - KOTA JAKARTA UTARA CILINCING 14110</t>
  </si>
  <si>
    <t>- - KALI BARU</t>
  </si>
  <si>
    <t>0213184</t>
  </si>
  <si>
    <t>DEVY ASTARI</t>
  </si>
  <si>
    <t>GG. RAHAYU - KOTA BEKASI JATI SAMPURNA 17432</t>
  </si>
  <si>
    <t>- PABUARAN JATIRANGGON</t>
  </si>
  <si>
    <t>0213185</t>
  </si>
  <si>
    <t>DOYO NUHONI PRASETYO</t>
  </si>
  <si>
    <t>106135132</t>
  </si>
  <si>
    <t>AZC400</t>
  </si>
  <si>
    <t>Core &amp; RCS White Lin</t>
  </si>
  <si>
    <t>Core Making B Zone White Grp</t>
  </si>
  <si>
    <t>ALUR LAUT - KOTA JAKARTA UTARA KOJA 14230</t>
  </si>
  <si>
    <t>PURBALINGGA</t>
  </si>
  <si>
    <t>0213196</t>
  </si>
  <si>
    <t>AHMAD SYARIFUDIN</t>
  </si>
  <si>
    <t>109151130</t>
  </si>
  <si>
    <t>- A KARAWANG SUKALUYU 41361</t>
  </si>
  <si>
    <t>0213203</t>
  </si>
  <si>
    <t>GUNAWAN</t>
  </si>
  <si>
    <t>106171411</t>
  </si>
  <si>
    <t>ASN300</t>
  </si>
  <si>
    <t>PPC #2 (Packing) Sec</t>
  </si>
  <si>
    <t>CCR Packing (White) Lin</t>
  </si>
  <si>
    <t>Packing IMV (White) Grp</t>
  </si>
  <si>
    <t>- - KOTA DEPOK TAPOS 16455</t>
  </si>
  <si>
    <t>- KP. SINDANGKARSA SUKAMAJU BARU</t>
  </si>
  <si>
    <t>0213204</t>
  </si>
  <si>
    <t>ERWIN MULYANA</t>
  </si>
  <si>
    <t>107165313</t>
  </si>
  <si>
    <t>MK Operational (Red) Lin</t>
  </si>
  <si>
    <t>Crank &amp; Cam Shaft (Red) Grp</t>
  </si>
  <si>
    <t>- - KAB. BOGOR CIGUDEG 16660</t>
  </si>
  <si>
    <t>- BABAKAN SIRNA N0.6 TEGALLEGA</t>
  </si>
  <si>
    <t>0213215</t>
  </si>
  <si>
    <t>INDRA WAHYUDI</t>
  </si>
  <si>
    <t>106134311</t>
  </si>
  <si>
    <t>Mach C/B + Clean Room White Sec</t>
  </si>
  <si>
    <t>Mach Cyl Block White Lin</t>
  </si>
  <si>
    <t>Mach CYL Block 1 White Grp</t>
  </si>
  <si>
    <t>- B25/NO.1 KOTA BEKASI BEKASI UTARA 17124</t>
  </si>
  <si>
    <t>0213226</t>
  </si>
  <si>
    <t>SUSILO ARIFIN</t>
  </si>
  <si>
    <t>106134634</t>
  </si>
  <si>
    <t>Mach Cyl Head 4 Red Grp</t>
  </si>
  <si>
    <t>MALAKA III KP. MALAKA HB KOTA JAKARTA UTARA CILINCING 14140</t>
  </si>
  <si>
    <t>KP. MALAKA HB ROROTAN ROROTAN</t>
  </si>
  <si>
    <t>0213242</t>
  </si>
  <si>
    <t>HARI RAMDHANI</t>
  </si>
  <si>
    <t>KP. PASAWAHAN SUKABUMI CICURUG 43359</t>
  </si>
  <si>
    <t>- PASAWAHAN PASAWAHAN</t>
  </si>
  <si>
    <t>0213243</t>
  </si>
  <si>
    <t>SORI MUDA DALIMUNTE</t>
  </si>
  <si>
    <t>107163421</t>
  </si>
  <si>
    <t>SH Kaizen Operational Sec</t>
  </si>
  <si>
    <t>Kaizen Operational (White) Lin</t>
  </si>
  <si>
    <t>(K) Kaizen Operational (White) Grp</t>
  </si>
  <si>
    <t>- - KAB. BOGOR KLAPA NUNGGAL (KELAPA NUNGGAL) 16710</t>
  </si>
  <si>
    <t>- LEBAK PASAR NAMBO</t>
  </si>
  <si>
    <t>0213244</t>
  </si>
  <si>
    <t>SETIYONO</t>
  </si>
  <si>
    <t>- - BOGOR CIBINONG 16912</t>
  </si>
  <si>
    <t>PERUM BUMI MEKAR PERDANA - NANGGEWER</t>
  </si>
  <si>
    <t>0213247</t>
  </si>
  <si>
    <t>ADIH</t>
  </si>
  <si>
    <t>107124312</t>
  </si>
  <si>
    <t>Try Out 2 (Red) Grp</t>
  </si>
  <si>
    <t>KOTA BATU GG JAMBU - KAB. BOGOR CIOMAS 16610</t>
  </si>
  <si>
    <t>- KOTA BATU KOTA BATU</t>
  </si>
  <si>
    <t>0213249</t>
  </si>
  <si>
    <t>HERY SUSANTO</t>
  </si>
  <si>
    <t>107124322</t>
  </si>
  <si>
    <t>Finishing &amp; Accessories Red Grp</t>
  </si>
  <si>
    <t>JATI VI-C NO.12 - JAKARTA UTARA TANJUNG PRIOK 14330</t>
  </si>
  <si>
    <t>0213251</t>
  </si>
  <si>
    <t>MURWANTO</t>
  </si>
  <si>
    <t>- C20 / 07 BOGOR CITEUREUP 00000</t>
  </si>
  <si>
    <t>PERUMAHAN PONDOK CITEUREUP INDAH - SUKAHATI</t>
  </si>
  <si>
    <t>0213252</t>
  </si>
  <si>
    <t>EKO NURYASINO</t>
  </si>
  <si>
    <t>- - SLEMAN BERBAH 00000</t>
  </si>
  <si>
    <t>- - JOGOTIRTO</t>
  </si>
  <si>
    <t>0213253</t>
  </si>
  <si>
    <t>NOVAN PRASETYO</t>
  </si>
  <si>
    <t>-CIPEGADUNGAN RAYA NO. 121 A5 KAB. BEKASI CIKARANG PUSAT 17530</t>
  </si>
  <si>
    <t>JABABEKA - JAYAMUKTI</t>
  </si>
  <si>
    <t>0213263</t>
  </si>
  <si>
    <t>SYAPIIH</t>
  </si>
  <si>
    <t>MALAKA HB - JAKARTA UTARA CILINCING 00000</t>
  </si>
  <si>
    <t>- ROROTAN ROROTAN</t>
  </si>
  <si>
    <t>0213265</t>
  </si>
  <si>
    <t>AHMAD SURADI</t>
  </si>
  <si>
    <t>103134122</t>
  </si>
  <si>
    <t>Security Operation Sunter &amp; KRW Dept</t>
  </si>
  <si>
    <t>Planning-Admin. &amp; Safety Env. Sec</t>
  </si>
  <si>
    <t>Team B Sunter 1 Lin</t>
  </si>
  <si>
    <t>Regu 7K B Grp</t>
  </si>
  <si>
    <t>CIKARET - KAB. BOGOR CIBINONG 16914</t>
  </si>
  <si>
    <t>- - HARAPAN JAYA</t>
  </si>
  <si>
    <t>0213269</t>
  </si>
  <si>
    <t>BUDIMAN</t>
  </si>
  <si>
    <t>FLAMBOYAN GG. TEGALAMBA 12 KOTA JAKARTA TIMUR DUREN SAWIT 13470</t>
  </si>
  <si>
    <t>- - KLENDER</t>
  </si>
  <si>
    <t>0213271</t>
  </si>
  <si>
    <t>IMELDA</t>
  </si>
  <si>
    <t>106172400</t>
  </si>
  <si>
    <t>Plant Administration Sec</t>
  </si>
  <si>
    <t>LUMBU PERMAI 5, NO. 82 BLOK 1 KOTA BEKASI RAWALUMBU 17116</t>
  </si>
  <si>
    <t>RAWALUMBU - BOJONG RAWALUMBU</t>
  </si>
  <si>
    <t>0213274</t>
  </si>
  <si>
    <t>YULIUS</t>
  </si>
  <si>
    <t>PEKAPURAN GG.TERITI - KOTA DEPOK TAPOS 16454</t>
  </si>
  <si>
    <t>- - SUKATANI</t>
  </si>
  <si>
    <t>0213277</t>
  </si>
  <si>
    <t>KEBON KAUNG LINGKUNGAN.02 CITATAH DDALAM 65 BOGOR CIBINONG 16918</t>
  </si>
  <si>
    <t>- - CIRIUNG</t>
  </si>
  <si>
    <t>0213284</t>
  </si>
  <si>
    <t>DEDEN SUKENDAR</t>
  </si>
  <si>
    <t>KP.GUDANG NO.17 - KOTA BOGOR BOGOR TENGAH - KOTA 16123</t>
  </si>
  <si>
    <t>- - GUDANG</t>
  </si>
  <si>
    <t>0213286</t>
  </si>
  <si>
    <t>RISWADI ARTA</t>
  </si>
  <si>
    <t>106134321</t>
  </si>
  <si>
    <t>Clean Room White Lin</t>
  </si>
  <si>
    <t>Clean Room 1 White Grp</t>
  </si>
  <si>
    <t>KAYU TINGGI NO.54 - JAKARTA TIMUR CAKUNG 13910</t>
  </si>
  <si>
    <t>- - CAKUNGTIMUR</t>
  </si>
  <si>
    <t>0213288</t>
  </si>
  <si>
    <t>ACHMAD RAMADHANI</t>
  </si>
  <si>
    <t>PULO BESAR I NO.18 - KOTA JAKARTA UTARA TANJUNG PRIOK 14360</t>
  </si>
  <si>
    <t>0213290</t>
  </si>
  <si>
    <t>RACHMAT KURNIAWAN</t>
  </si>
  <si>
    <t>PERIKANAN II - DEPOK PANCORAN MAS 16436</t>
  </si>
  <si>
    <t>- - PANCORANMAS</t>
  </si>
  <si>
    <t>DEPOK</t>
  </si>
  <si>
    <t>0213291</t>
  </si>
  <si>
    <t>FAJAR TAUFIK</t>
  </si>
  <si>
    <t>KP.BULAK INDAH NO.10 - KOTA JAKARTA TIMUR CAKUNG 13910</t>
  </si>
  <si>
    <t>0213295</t>
  </si>
  <si>
    <t>ZULKARNAIN</t>
  </si>
  <si>
    <t>106131112</t>
  </si>
  <si>
    <t>Tool TR White Lin</t>
  </si>
  <si>
    <t>Tool TR White (Quality Gate) Grp</t>
  </si>
  <si>
    <t>JL.CARINGIN NO.26 - KOTA DEPOK PANCORAN MAS 16435</t>
  </si>
  <si>
    <t>- KP.KEKUPU RANGKAPANJAYA</t>
  </si>
  <si>
    <t>0213304</t>
  </si>
  <si>
    <t>MARDANIH</t>
  </si>
  <si>
    <t>107161221</t>
  </si>
  <si>
    <t>SWADARMA RAYA - KOTA DEPOK CILODONG 16415</t>
  </si>
  <si>
    <t>- SIDAMUKTI SUKAMAJU</t>
  </si>
  <si>
    <t>0213322</t>
  </si>
  <si>
    <t>HENDRA GUNAWAN</t>
  </si>
  <si>
    <t>BAYU UJUNG - KOTA JAKARTA TIMUR MAKASAR 13650</t>
  </si>
  <si>
    <t>- KP.SAWAH KEBON PALA</t>
  </si>
  <si>
    <t>0213324</t>
  </si>
  <si>
    <t>M MIFTAKHUDIN</t>
  </si>
  <si>
    <t>105144200</t>
  </si>
  <si>
    <t>Export Import Part Dept</t>
  </si>
  <si>
    <t>Part Export Ctrl &amp; Doc (Reguler) Sec</t>
  </si>
  <si>
    <t>JL CEMPAKA PUTIH TIMUR XVII - KOTA JAKARTA PUSAT CEMPAKA PUTIH 10510</t>
  </si>
  <si>
    <t>0213325</t>
  </si>
  <si>
    <t>MOHAMAD ZAKI AZIZI</t>
  </si>
  <si>
    <t>104114000</t>
  </si>
  <si>
    <t>PURI TELUK JAMBE B1 NO 9 KAB. KARAWANG TELUKJAMBE TIMUR 41361</t>
  </si>
  <si>
    <t>RUMAH DINAS PERURI TELUKJAMBE TELUKJAMBE</t>
  </si>
  <si>
    <t>0213327</t>
  </si>
  <si>
    <t>ADI RUSMAWAN</t>
  </si>
  <si>
    <t>107125100</t>
  </si>
  <si>
    <t>SE &amp; Die Face Sec</t>
  </si>
  <si>
    <t>ANTILOP V D3/2 D3 KAB. BEKASI CIKARANG PUSAT 17530</t>
  </si>
  <si>
    <t>0213329</t>
  </si>
  <si>
    <t>SULIYANTO</t>
  </si>
  <si>
    <t>BEKASI TIMUR REGENCY RAYA Q2/05 BEKASI SETU 17320</t>
  </si>
  <si>
    <t>PERUM BTR BLOK Q2/05 - BURANGKENG</t>
  </si>
  <si>
    <t>0213330</t>
  </si>
  <si>
    <t>SUHARNO</t>
  </si>
  <si>
    <t>JL.KARET NO.1A - KOTA DEPOK BEJI 16423</t>
  </si>
  <si>
    <t>- KAMPUNG GEDONG KEMIRI MUKA</t>
  </si>
  <si>
    <t>0213337</t>
  </si>
  <si>
    <t>AGUS MOHAMAD IRFAN</t>
  </si>
  <si>
    <t>109145561</t>
  </si>
  <si>
    <t>Kaizen Frame Line (N) Lin</t>
  </si>
  <si>
    <t>Kaizen Frame Line (N) Grp</t>
  </si>
  <si>
    <t>DUSUN KALIPANDAN - KAB. KARAWANG TELUKJAMBE TIMUR 41361</t>
  </si>
  <si>
    <t>0213342</t>
  </si>
  <si>
    <t>SETIAWAN</t>
  </si>
  <si>
    <t>105161200</t>
  </si>
  <si>
    <t>Painting &amp; Welding Prod. Sec</t>
  </si>
  <si>
    <t>JLN.JENGKI GG.NUSA INDAH 1 - JAKARTA TIMUR MAKASAR 15650</t>
  </si>
  <si>
    <t>- - KEBONPALA</t>
  </si>
  <si>
    <t>0213347</t>
  </si>
  <si>
    <t>HUSNIE LATIF MUSAWWA</t>
  </si>
  <si>
    <t>102114200</t>
  </si>
  <si>
    <t>Financial Control Dept</t>
  </si>
  <si>
    <t>Procurement &amp; Inventory Management Sec</t>
  </si>
  <si>
    <t>KAMPUNG SUMUR NO. 123 - KOTA JAKARTA TIMUR DUREN SAWIT 13470</t>
  </si>
  <si>
    <t>- KLENDER KLENDER</t>
  </si>
  <si>
    <t>0213349</t>
  </si>
  <si>
    <t>RECO DIRMAN PUTRA</t>
  </si>
  <si>
    <t>117119000</t>
  </si>
  <si>
    <t>Safety &amp; Health Dept</t>
  </si>
  <si>
    <t>PLUIT BARAT VI NO.11A - JAKARTA UTARA PENJARINGAN 14450</t>
  </si>
  <si>
    <t>- - PLUIT</t>
  </si>
  <si>
    <t>0213351</t>
  </si>
  <si>
    <t>IRMAN FIRMANSYAH</t>
  </si>
  <si>
    <t>DUKUH ZAMRUD UTARA R13 NO 30 KOTA BEKASI MUSTIKA JAYA 17156</t>
  </si>
  <si>
    <t>0213353</t>
  </si>
  <si>
    <t>IYAN SOPIAN</t>
  </si>
  <si>
    <t>103134221</t>
  </si>
  <si>
    <t>OPS Sunter 1-2 &amp; HO Sec</t>
  </si>
  <si>
    <t>Team B Sunter 2 Lin</t>
  </si>
  <si>
    <t>Regu HO B Grp</t>
  </si>
  <si>
    <t>GUNUNG SAHARI 8 NO.40 - KOTA JAKARTA PUSAT SAWAH BESAR 10720</t>
  </si>
  <si>
    <t>- - GUNUNG SAHARI UTARA</t>
  </si>
  <si>
    <t>0213354</t>
  </si>
  <si>
    <t>JAKARIA</t>
  </si>
  <si>
    <t>103132300</t>
  </si>
  <si>
    <t>Office Facility &amp; Service Dept</t>
  </si>
  <si>
    <t>Building Maintenance &amp; Telecom. Sec</t>
  </si>
  <si>
    <t>JL RAYA HANKAM - KOTA BEKASI JATI SAMPURNA 17432</t>
  </si>
  <si>
    <t>- - JATIRANGGON</t>
  </si>
  <si>
    <t>0213356</t>
  </si>
  <si>
    <t>SENDI MULYANA</t>
  </si>
  <si>
    <t>107142122</t>
  </si>
  <si>
    <t>Quality Inspec. SNTR &amp; KRW (Red) Sec</t>
  </si>
  <si>
    <t>Quality Inspec.Part KRW (Red) Lin</t>
  </si>
  <si>
    <t>Insp.Part Dir.Assy.&amp;Weld (Red) Grp</t>
  </si>
  <si>
    <t>JL KEBON SAYUR I NO. 10 - JAKARTA TIMUR JATINEGARA 13330</t>
  </si>
  <si>
    <t>- - BIDARA CINA</t>
  </si>
  <si>
    <t>0213358</t>
  </si>
  <si>
    <t>ALDINO FELANI</t>
  </si>
  <si>
    <t>-S. KAMPAR 2 NO 17 - KOTA JAKARTA UTARA CILINCING 14130</t>
  </si>
  <si>
    <t>- - SEMPER BARAT</t>
  </si>
  <si>
    <t>0213359</t>
  </si>
  <si>
    <t>KEM TRIMAYA VANANI</t>
  </si>
  <si>
    <t>103111400</t>
  </si>
  <si>
    <t>Dev Need Analysis &amp; Per Mgmt Sec</t>
  </si>
  <si>
    <t>KAMPUNG SUMUR NO.50 KOTA JAKARTA TIMUR DUREN SAWIT 13470</t>
  </si>
  <si>
    <t>- KP. SUMUR KLENDER</t>
  </si>
  <si>
    <t>0213362</t>
  </si>
  <si>
    <t>TOTO WARGITO</t>
  </si>
  <si>
    <t>107133100</t>
  </si>
  <si>
    <t>LONTAR VIII 1 - JAKARTA UTARA KOJA 14260</t>
  </si>
  <si>
    <t>0213364</t>
  </si>
  <si>
    <t>JOKO MARYANTO</t>
  </si>
  <si>
    <t>120113731</t>
  </si>
  <si>
    <t>Project Grp</t>
  </si>
  <si>
    <t>PURABAYA 10 NE NO.9 - KARAWANG TELUK JAMBE TIMUR 41361</t>
  </si>
  <si>
    <t>PERMATA TELUK JAMBE - SUKALUYU</t>
  </si>
  <si>
    <t>0213367</t>
  </si>
  <si>
    <t>JUNITA BUDIASTRINI</t>
  </si>
  <si>
    <t>123131000</t>
  </si>
  <si>
    <t>Government Strategic Planning Dept</t>
  </si>
  <si>
    <t>HARUN II NO. 54 - JAKARTA BARAT KEBON JERUK 11540</t>
  </si>
  <si>
    <t>- - SUKABUMI UTARA</t>
  </si>
  <si>
    <t>0213372</t>
  </si>
  <si>
    <t>ISMAIL SALEH</t>
  </si>
  <si>
    <t>106134521</t>
  </si>
  <si>
    <t>Clean Room Red Lin</t>
  </si>
  <si>
    <t>Clean Room Red Grp</t>
  </si>
  <si>
    <t>JL.LANGGAR III NO.16 A - JAKARTA TIMUR DUREN SAWIT 13430</t>
  </si>
  <si>
    <t>0310665</t>
  </si>
  <si>
    <t>JOHNNY DARMAWAN, DRS.</t>
  </si>
  <si>
    <t>Kontrak Profesi</t>
  </si>
  <si>
    <t>21</t>
  </si>
  <si>
    <t>D0</t>
  </si>
  <si>
    <t>BOD</t>
  </si>
  <si>
    <t>100000000</t>
  </si>
  <si>
    <t>- - JAKARTA PUSAT CEMPAKA PUTIH 00000</t>
  </si>
  <si>
    <t>- - CEMPAKAPUTIHBARAT</t>
  </si>
  <si>
    <t>0313375</t>
  </si>
  <si>
    <t>ANDRIYASARI</t>
  </si>
  <si>
    <t>109145311</t>
  </si>
  <si>
    <t>Engine Dress Up - A (Red) Grp</t>
  </si>
  <si>
    <t>- B8/29 KARAWANG TELUK JAMBE TIMUR 41361</t>
  </si>
  <si>
    <t>0313378</t>
  </si>
  <si>
    <t>SYAFRIANSHAH</t>
  </si>
  <si>
    <t>109145414</t>
  </si>
  <si>
    <t>Engine Dress Up (White) Lin</t>
  </si>
  <si>
    <t>Supply Body &amp; Door (White) Grp</t>
  </si>
  <si>
    <t>KAMPUNG JEMBATAN NO.7 - KOTA JAKARTA TIMUR CAKUNG 13940</t>
  </si>
  <si>
    <t>0313379</t>
  </si>
  <si>
    <t>DUDI MARDANI</t>
  </si>
  <si>
    <t>109143131</t>
  </si>
  <si>
    <t>Chassis 1 (Red) Grp</t>
  </si>
  <si>
    <t>BALA DEWA MN/21 KAB. KARAWANG TELUKJAMBE TIMUR 41361</t>
  </si>
  <si>
    <t>PERUMNAS SUKALUYU SUKALUYU</t>
  </si>
  <si>
    <t>0313382</t>
  </si>
  <si>
    <t>SYAHRONI</t>
  </si>
  <si>
    <t>120113514</t>
  </si>
  <si>
    <t>SPS Final &amp; SPS Door Red Grp</t>
  </si>
  <si>
    <t>- - KARAWANG PURWASARI 00000</t>
  </si>
  <si>
    <t>- WARNG KEBON PURWASARI</t>
  </si>
  <si>
    <t>0313384</t>
  </si>
  <si>
    <t>NASEHADI</t>
  </si>
  <si>
    <t>-KARABA BLOK GL -GL/05 KAB. KARAWANG TELUKJAMBE TIMUR 41361</t>
  </si>
  <si>
    <t>0313385</t>
  </si>
  <si>
    <t>NAHROWI</t>
  </si>
  <si>
    <t>107161521</t>
  </si>
  <si>
    <t>Die Cast 1 (Red) Grp</t>
  </si>
  <si>
    <t>PERUM GREEN GARDEN RESIDENCE BLOK D4 NO. 36 KARAWANG KARAWANG BARAT 41312</t>
  </si>
  <si>
    <t>- - NAGASARI</t>
  </si>
  <si>
    <t>0313386</t>
  </si>
  <si>
    <t>TEGUH WIJAYANTO</t>
  </si>
  <si>
    <t>103124100</t>
  </si>
  <si>
    <t>AA2210</t>
  </si>
  <si>
    <t>Representative To TIA Dept</t>
  </si>
  <si>
    <t>TIA Maintenance Program Sec</t>
  </si>
  <si>
    <t>PURABAYA MK/10 KARAWANG TELUK JAMBE TIMUR 41361</t>
  </si>
  <si>
    <t>0313387</t>
  </si>
  <si>
    <t>MARTANTO</t>
  </si>
  <si>
    <t>109153531</t>
  </si>
  <si>
    <t>TPS &amp; SGK Frame Lin</t>
  </si>
  <si>
    <t>TPS Jishuken &amp; SGK Welding Grp</t>
  </si>
  <si>
    <t>- XF NO.11 KAB. KARAWANG TELUKJAMBE TIMUR 41361</t>
  </si>
  <si>
    <t>0313388</t>
  </si>
  <si>
    <t>JOKO SUSANTO</t>
  </si>
  <si>
    <t>120111123</t>
  </si>
  <si>
    <t>FSM LH,D/Panel &amp; FR Floor Red Grp</t>
  </si>
  <si>
    <t>CLUSTER RHUMBA F NO. 28 KARAWANG TELUK JAMBE TIMUR 41361</t>
  </si>
  <si>
    <t>KARAWANG FESTIVALLE 2 JENEBIN PURWADANA</t>
  </si>
  <si>
    <t>0313391</t>
  </si>
  <si>
    <t>ARIS WIDODO</t>
  </si>
  <si>
    <t>106135133</t>
  </si>
  <si>
    <t>AZC300</t>
  </si>
  <si>
    <t>RCS White Grp</t>
  </si>
  <si>
    <t>SAWO NO.47 - JAKARTA TIMUR KRAMAT JATI 13530</t>
  </si>
  <si>
    <t>- - BALEKAMBANG</t>
  </si>
  <si>
    <t>0313394</t>
  </si>
  <si>
    <t>TAUFIQ ANDAYANI</t>
  </si>
  <si>
    <t>KP.PETUKANGAN 25 - KOTA JAKARTA TIMUR CAKUNG 13920</t>
  </si>
  <si>
    <t>- - RAWA TERATE</t>
  </si>
  <si>
    <t>0313396</t>
  </si>
  <si>
    <t>ARIS PURNOMO</t>
  </si>
  <si>
    <t>106136131</t>
  </si>
  <si>
    <t>D/M &amp; Inspection Red Lin</t>
  </si>
  <si>
    <t>Die Maint Red Grp</t>
  </si>
  <si>
    <t>JL BAMBU PETUNG - KOTA JAKARTA TIMUR CIPAYUNG 13890</t>
  </si>
  <si>
    <t>- - BAMBU APUS</t>
  </si>
  <si>
    <t>0313397</t>
  </si>
  <si>
    <t>NUR ROHMAN</t>
  </si>
  <si>
    <t>107161512</t>
  </si>
  <si>
    <t>AQC200</t>
  </si>
  <si>
    <t>Low Pressure (Red) Lin</t>
  </si>
  <si>
    <t>LP MC &amp; Core Making (Red) Grp</t>
  </si>
  <si>
    <t>0313398</t>
  </si>
  <si>
    <t>FILTER MANUHUA</t>
  </si>
  <si>
    <t>106135141</t>
  </si>
  <si>
    <t>AZC501</t>
  </si>
  <si>
    <t>Finishing I &amp; II White Lin</t>
  </si>
  <si>
    <t>JL. BAMBU PETUNG - KOTA JAKARTA TIMUR CIPAYUNG 13890</t>
  </si>
  <si>
    <t>0313401</t>
  </si>
  <si>
    <t>SUKAMTO</t>
  </si>
  <si>
    <t>PENGANTEN ALI 3 NO.122 - KOTA JAKARTA TIMUR CIRACAS 13740</t>
  </si>
  <si>
    <t>0313402</t>
  </si>
  <si>
    <t>WIDODO PURNOMO</t>
  </si>
  <si>
    <t>106135131</t>
  </si>
  <si>
    <t>Core Making A Zone White Grp</t>
  </si>
  <si>
    <t>CIPINANG ASEM - KOTA JAKARTA TIMUR MAKASAR 13650</t>
  </si>
  <si>
    <t>0313404</t>
  </si>
  <si>
    <t>ANDRI SUPRIYANTA</t>
  </si>
  <si>
    <t>106132111</t>
  </si>
  <si>
    <t>Part Component White Grp</t>
  </si>
  <si>
    <t>0313406</t>
  </si>
  <si>
    <t>SULISDIYANTO</t>
  </si>
  <si>
    <t>106135311</t>
  </si>
  <si>
    <t>AZG100</t>
  </si>
  <si>
    <t>Production (Die Press) Sec</t>
  </si>
  <si>
    <t>Press Die Casting (Red) Lin</t>
  </si>
  <si>
    <t>Melting &amp; Coating Red Grp</t>
  </si>
  <si>
    <t>PEDONGKELAN - KOTA JAKARTA BARAT CENGKARENG 11720</t>
  </si>
  <si>
    <t>- - KAPUK</t>
  </si>
  <si>
    <t>0313407</t>
  </si>
  <si>
    <t>SUNARDI</t>
  </si>
  <si>
    <t>BAMBU PETUNG - KOTA JAKARTA TIMUR CIPAYUNG 13890</t>
  </si>
  <si>
    <t>0313409</t>
  </si>
  <si>
    <t>SISWO PRIYONO</t>
  </si>
  <si>
    <t>RAWA KUNING - KOTA JAKARTA TIMUR CAKUNG 13960</t>
  </si>
  <si>
    <t>- KAMPUNG BALI UJUNG MENTENG</t>
  </si>
  <si>
    <t>0313410</t>
  </si>
  <si>
    <t>ANTONIUS ERWIN MURTIJO</t>
  </si>
  <si>
    <t>106135231</t>
  </si>
  <si>
    <t>Core Making Zone - A Grp</t>
  </si>
  <si>
    <t>SWASEMBADA BARAT III - KOTA JAKARTA UTARA TANJUNG PRIOK 14320</t>
  </si>
  <si>
    <t>0313411</t>
  </si>
  <si>
    <t>SIGIT PRIYANTO</t>
  </si>
  <si>
    <t>120111311</t>
  </si>
  <si>
    <t>Shell Body S/A RH (Red) Grp</t>
  </si>
  <si>
    <t>- XF-10 KARAWANG WADAS 41361</t>
  </si>
  <si>
    <t>0313412</t>
  </si>
  <si>
    <t>ABDUL ROHIM</t>
  </si>
  <si>
    <t>103134100</t>
  </si>
  <si>
    <t>- - KAB. BOGOR CIBUNGBULANG 16630</t>
  </si>
  <si>
    <t>- KP. CIARUTEUN CIMANGGU 1</t>
  </si>
  <si>
    <t>0313413</t>
  </si>
  <si>
    <t>SAPTONO</t>
  </si>
  <si>
    <t>- NO 118 BEKASI BABELAN 17610</t>
  </si>
  <si>
    <t>- KAMPUNG KEBALEN KEBALEN</t>
  </si>
  <si>
    <t>0313414</t>
  </si>
  <si>
    <t>SUMARJIH</t>
  </si>
  <si>
    <t>116112411</t>
  </si>
  <si>
    <t>Building Maint. STR 1 Line</t>
  </si>
  <si>
    <t>Building Sunter 1 Grp</t>
  </si>
  <si>
    <t>ROROTAN V - JAKARTA UTARA CILINCING 14140</t>
  </si>
  <si>
    <t>- KP.MALAKA I ROROTAN</t>
  </si>
  <si>
    <t>0313415</t>
  </si>
  <si>
    <t>ANTON WAHYUDIN</t>
  </si>
  <si>
    <t>103134400</t>
  </si>
  <si>
    <t>Vehicle Plant (KP2) Sec</t>
  </si>
  <si>
    <t>RAYA CIAMPEL - KAB. KARAWANG CIAMPEL 41363</t>
  </si>
  <si>
    <t>- DUSUN KAUM MULYASARI</t>
  </si>
  <si>
    <t>0313419</t>
  </si>
  <si>
    <t>ROHMAD BASUKI</t>
  </si>
  <si>
    <t>107165700</t>
  </si>
  <si>
    <t>Skill Development Sec</t>
  </si>
  <si>
    <t>- D NO. 34 KOTA BEKASI BEKASI BARAT 17134</t>
  </si>
  <si>
    <t>0313423</t>
  </si>
  <si>
    <t>ARI SUDRAJAT</t>
  </si>
  <si>
    <t>111133520</t>
  </si>
  <si>
    <t>Welding Log. Engser #2 Lin</t>
  </si>
  <si>
    <t>BANOWATI NH 3A KAB. KARAWANG TELUKJAMBE TIMUR 41361</t>
  </si>
  <si>
    <t>0313424</t>
  </si>
  <si>
    <t>IBNU ISKANDARSYAH</t>
  </si>
  <si>
    <t>120111641</t>
  </si>
  <si>
    <t>SAUNG INDAH D1 NO.12 KAB. KARAWANG KARAWANG TIMUR 41371</t>
  </si>
  <si>
    <t>PERUM SAUNG INDAH KEDONGDONG KONDANGJAYA</t>
  </si>
  <si>
    <t>0313430</t>
  </si>
  <si>
    <t>HUSEN HUDAYA</t>
  </si>
  <si>
    <t>CEMPAKA BARU IX NO. 3 - - KOTA JAKARTA PUSAT KEMAYORAN 10640</t>
  </si>
  <si>
    <t>0313431</t>
  </si>
  <si>
    <t>SUBANDI</t>
  </si>
  <si>
    <t>106135111</t>
  </si>
  <si>
    <t>AZC100</t>
  </si>
  <si>
    <t>Melting &amp; Pouring White Lin</t>
  </si>
  <si>
    <t>Melting White Grp</t>
  </si>
  <si>
    <t>H. MEAN 4 NO.18 - BEKASI PONDOK GEDE 17411</t>
  </si>
  <si>
    <t>- KP. KEMANG JATIWARINGIN</t>
  </si>
  <si>
    <t>0313432</t>
  </si>
  <si>
    <t>NUR SAMSI</t>
  </si>
  <si>
    <t>120112535</t>
  </si>
  <si>
    <t>Q.Insp-Hospital (PJT) Grp</t>
  </si>
  <si>
    <t>BHAKTI III - KOTA DEPOK CIMANGGIS 16451</t>
  </si>
  <si>
    <t>0313435</t>
  </si>
  <si>
    <t>GUNAWAN KUSUMANING AJI</t>
  </si>
  <si>
    <t>107166113</t>
  </si>
  <si>
    <t>AWC300</t>
  </si>
  <si>
    <t>QC - Operational (White) Sec</t>
  </si>
  <si>
    <t>Engine &amp; Assy Component (White) Lin</t>
  </si>
  <si>
    <t>Casting (NON Shift) Grp</t>
  </si>
  <si>
    <t>JL. LINGKAR TANJUNGPURA -E3 NO 39 KAB. KARAWANG KARAWANG BARAT 41312</t>
  </si>
  <si>
    <t>-GREEN GARDEN - NAGASARI</t>
  </si>
  <si>
    <t>0313436</t>
  </si>
  <si>
    <t>HASTRIYONO SURYANTORO</t>
  </si>
  <si>
    <t>107165413</t>
  </si>
  <si>
    <t>Crank &amp; Cam Shaft (White) Grp</t>
  </si>
  <si>
    <t>- - KAB. BANTUL JETIS 55781</t>
  </si>
  <si>
    <t>- - PATALAN</t>
  </si>
  <si>
    <t>0313438</t>
  </si>
  <si>
    <t>SHOLIKIN</t>
  </si>
  <si>
    <t>107166123</t>
  </si>
  <si>
    <t>QC - Operational (Red) Sec</t>
  </si>
  <si>
    <t>Engine &amp; Assy Component (Red) Lin</t>
  </si>
  <si>
    <t>Casting Grp</t>
  </si>
  <si>
    <t>PERUM BUMI CIPTA LARAS BLOK J NO.18 KARAWANG KLARI 41371</t>
  </si>
  <si>
    <t>PERUM BUMI CIPTA LARAS - GINTUNGKERTA</t>
  </si>
  <si>
    <t>0313442</t>
  </si>
  <si>
    <t>JOKO SULISTOMO</t>
  </si>
  <si>
    <t>107161223</t>
  </si>
  <si>
    <t>Main Line #2 (Red) Grp</t>
  </si>
  <si>
    <t>- - KAB. SLEMAN TEMPEL 55552</t>
  </si>
  <si>
    <t>- JLEGONGAN MARGO REJO</t>
  </si>
  <si>
    <t>0313445</t>
  </si>
  <si>
    <t>ANDRI YATNA</t>
  </si>
  <si>
    <t>107161720</t>
  </si>
  <si>
    <t>Administration &amp; TPS Group Sec</t>
  </si>
  <si>
    <t>GST Lin</t>
  </si>
  <si>
    <t>0313447</t>
  </si>
  <si>
    <t>HILMI</t>
  </si>
  <si>
    <t>106134314</t>
  </si>
  <si>
    <t>Mach CYL Block 4 White Grp</t>
  </si>
  <si>
    <t>H.BAPING / MANDOR 46 - KOTA JAKARTA TIMUR CIRACAS 13740</t>
  </si>
  <si>
    <t>0313449</t>
  </si>
  <si>
    <t>AGUNG PRABAWA</t>
  </si>
  <si>
    <t>GARDU/H.JIRIN NO.59 KOTA JAKARTA TIMUR CIPAYUNG 13810</t>
  </si>
  <si>
    <t>- - LUBANG BUAYA</t>
  </si>
  <si>
    <t>0313451</t>
  </si>
  <si>
    <t>DWI HANDAYA</t>
  </si>
  <si>
    <t>BENTENGAN MAS VII NO.48 - JAKARTA UTARA TANJUNG PRIOK 00000</t>
  </si>
  <si>
    <t>0313453</t>
  </si>
  <si>
    <t>VAIP JULY HARIYANTO</t>
  </si>
  <si>
    <t>107165911</t>
  </si>
  <si>
    <t>GI &amp; CPC (White) Grp</t>
  </si>
  <si>
    <t>SWADAYA VIII - JAKARTA TIMUR CAKUNG 13950</t>
  </si>
  <si>
    <t>SWADAYA RAYA RAWA BEBEK PULOGEBANG</t>
  </si>
  <si>
    <t>0313454</t>
  </si>
  <si>
    <t>MESA</t>
  </si>
  <si>
    <t>107141212</t>
  </si>
  <si>
    <t>Picking and Stacking (Red) Grp</t>
  </si>
  <si>
    <t>KERJA BAKTI 27 KOTA JAKARTA TIMUR MAKASAR 13570</t>
  </si>
  <si>
    <t>- KAMPUNG MAKASAR MAKASAR</t>
  </si>
  <si>
    <t>0313457</t>
  </si>
  <si>
    <t>TRI SRI WIDODO</t>
  </si>
  <si>
    <t>109143452</t>
  </si>
  <si>
    <t>Process Kaizen Grp</t>
  </si>
  <si>
    <t>0313458</t>
  </si>
  <si>
    <t>BOGI RUBIYANTO</t>
  </si>
  <si>
    <t>-GG. ARJUNA E4/03 KAB. KARAWANG KARAWANG TIMUR 41314</t>
  </si>
  <si>
    <t>PERMATA SARI INDAH - PALUMBONSARI</t>
  </si>
  <si>
    <t>0313461</t>
  </si>
  <si>
    <t>SURJONO</t>
  </si>
  <si>
    <t>PEKAPURAN - DEPOK TAPOS 16954</t>
  </si>
  <si>
    <t>CIMANGGIS HOUSING KP. BABAKAN SUKATANI</t>
  </si>
  <si>
    <t>0313464</t>
  </si>
  <si>
    <t>ADANG MULYANA</t>
  </si>
  <si>
    <t>105162821</t>
  </si>
  <si>
    <t>ASQ300</t>
  </si>
  <si>
    <t>ED &amp; Packing Quality Lin</t>
  </si>
  <si>
    <t>Packing Quality (White) Grp</t>
  </si>
  <si>
    <t>KP. MANDALA - KOTA BOGOR BOGOR UTARA - KOTA 16157</t>
  </si>
  <si>
    <t>- - CIPARIGI</t>
  </si>
  <si>
    <t>0313465</t>
  </si>
  <si>
    <t>ANDRE RINALDI</t>
  </si>
  <si>
    <t>107144221</t>
  </si>
  <si>
    <t>ASD730</t>
  </si>
  <si>
    <t>Module Receiv, Repair &amp; Sup (White) Lin</t>
  </si>
  <si>
    <t>Module Receiv, Repair &amp; Sup (White) Grp</t>
  </si>
  <si>
    <t>TAMAN SISWA NO.52 - KOTA YOGYAKARTA MERGANGSAN 55151</t>
  </si>
  <si>
    <t>- - WIROGUNAN</t>
  </si>
  <si>
    <t>0313466</t>
  </si>
  <si>
    <t>BAGUS TRIYONO</t>
  </si>
  <si>
    <t>107141311</t>
  </si>
  <si>
    <t>Wiring &amp; Supply White Grp</t>
  </si>
  <si>
    <t>H. ABDUL GANI 1 NO 69 KOTA DEPOK CILODONG 16414</t>
  </si>
  <si>
    <t>- - KALIBARU</t>
  </si>
  <si>
    <t>0313469</t>
  </si>
  <si>
    <t>ACHMAD RAMDANI</t>
  </si>
  <si>
    <t>PERUM WAHANA HARAPAN C 1 NO. 19 KAB. BEKASI TARUMAJAYA 17215</t>
  </si>
  <si>
    <t>0313470</t>
  </si>
  <si>
    <t>HENDRA YULIANTORO</t>
  </si>
  <si>
    <t>106171400</t>
  </si>
  <si>
    <t>PANCA WARGA IV NO.7 - JAKARTA TIMUR JATINEGARA 13420</t>
  </si>
  <si>
    <t>0313472</t>
  </si>
  <si>
    <t>PONCO WINOTO</t>
  </si>
  <si>
    <t>106135122</t>
  </si>
  <si>
    <t>Sand Preparation White Grp</t>
  </si>
  <si>
    <t>PURI CENDANA A2.A NO.5 KAB. BEKASI TAMBUN SELATAN 17510</t>
  </si>
  <si>
    <t>0313475</t>
  </si>
  <si>
    <t>KARSENO</t>
  </si>
  <si>
    <t>120113741</t>
  </si>
  <si>
    <t>HR &amp; Training Lin</t>
  </si>
  <si>
    <t>GST Trainee Grp</t>
  </si>
  <si>
    <t>ANTAREJA 2 ME/03 KAB. KARAWANG TELUKJAMBE TIMUR 41361</t>
  </si>
  <si>
    <t>PERUMNAS PERMATA BUMI TELUKJAMBE - SUKALUYU</t>
  </si>
  <si>
    <t>0313478</t>
  </si>
  <si>
    <t>IRFAN NASHRULLAH</t>
  </si>
  <si>
    <t>PURBAYA 10 NE/11 KAB. KARAWANG TELUKJAMBE TIMUR 41361</t>
  </si>
  <si>
    <t>PERUMNAS (PERMATA TELUKJAMBE) - SUKALUYU</t>
  </si>
  <si>
    <t>0313479</t>
  </si>
  <si>
    <t>AMINAN</t>
  </si>
  <si>
    <t>109126261</t>
  </si>
  <si>
    <t>Internal Audit &amp; Confirmation Red Lin</t>
  </si>
  <si>
    <t>Internal Audit &amp; Patrol Red Grp</t>
  </si>
  <si>
    <t>PURABAYA II NH/03 KARAWANG SUKALUYU 41361</t>
  </si>
  <si>
    <t>0313491</t>
  </si>
  <si>
    <t>PRIYO WAHYU HIDAYAT</t>
  </si>
  <si>
    <t>120113614</t>
  </si>
  <si>
    <t>S/A Tire &amp; Supp. SPS Final White Grp</t>
  </si>
  <si>
    <t>PURABAYA 15 NL/2 - KARAWANG SUKALUYU 41361</t>
  </si>
  <si>
    <t>0313495</t>
  </si>
  <si>
    <t>DANI KUSUMAWATI</t>
  </si>
  <si>
    <t>106175100</t>
  </si>
  <si>
    <t>ADA204</t>
  </si>
  <si>
    <t>Worksite Management &amp; Workshop Dept</t>
  </si>
  <si>
    <t>Worksite Management Sec</t>
  </si>
  <si>
    <t>GADING RAYA NO.177 - JAKARTA TIMUR DUREN SAWIT 00000</t>
  </si>
  <si>
    <t>- - PONDOKBAMBU</t>
  </si>
  <si>
    <t>0313501</t>
  </si>
  <si>
    <t>TRI HARTONO</t>
  </si>
  <si>
    <t>RODA PEMBANGUNAN KM 49 BLOK F NO 11 KAB. BOGOR CIBINONG 16912</t>
  </si>
  <si>
    <t>GRIYA CIBINONG INDAH - NANGGEWER</t>
  </si>
  <si>
    <t>0313502</t>
  </si>
  <si>
    <t>JOSRIZAL</t>
  </si>
  <si>
    <t>- B JL K 2 NO.9 KOTA JAKARTA UTARA KOJA 14230</t>
  </si>
  <si>
    <t>Sungai Sarik</t>
  </si>
  <si>
    <t>0313544</t>
  </si>
  <si>
    <t>ANGWAR BADOWI</t>
  </si>
  <si>
    <t>JL.KAVLING TAMAN WISATA NO.11 C12 KAB. BEKASI BABELAN 17610</t>
  </si>
  <si>
    <t>KTW TAMAN CENDRAWASIH - BAHAGIA</t>
  </si>
  <si>
    <t>0313546</t>
  </si>
  <si>
    <t>CIHERANG TIMUR II JJ/43 KAB. BEKASI CIKARANG UTARA 17530</t>
  </si>
  <si>
    <t>GRAHA ASRI LAVENDER - SIMPANGAN</t>
  </si>
  <si>
    <t>0313553</t>
  </si>
  <si>
    <t>TONI KANTANIA</t>
  </si>
  <si>
    <t>107164312</t>
  </si>
  <si>
    <t>Die Maintenance Sec</t>
  </si>
  <si>
    <t>Die Maintenance 1 Lin</t>
  </si>
  <si>
    <t>Die Maintenance DC 1 &amp; Inspection Grp</t>
  </si>
  <si>
    <t>RAYA HANKAM NO.01A KOTA JAKARTA TIMUR CIPAYUNG 13820</t>
  </si>
  <si>
    <t>0313558</t>
  </si>
  <si>
    <t>107142112</t>
  </si>
  <si>
    <t>Quality Inspec.Part SNTR (Red) Lin</t>
  </si>
  <si>
    <t>Insp. Finish Mod. &amp; SPO/CPO(Red) Grp</t>
  </si>
  <si>
    <t>- -G20 KOTA BEKASI BEKASI UTARA 17121</t>
  </si>
  <si>
    <t>-VILA INDAH PERMAI - TELUK PUCUNG</t>
  </si>
  <si>
    <t>0313561</t>
  </si>
  <si>
    <t>HALIM JAMARUF</t>
  </si>
  <si>
    <t>KALI ABANG TENGAH NO 5 - KOTA BEKASI BEKASI UTARA 17125</t>
  </si>
  <si>
    <t>- - KALI ABANG TENGAH</t>
  </si>
  <si>
    <t>0313563</t>
  </si>
  <si>
    <t>DIDI MANTOYO</t>
  </si>
  <si>
    <t>TERUSAN LETDA NATSIR D NO. 10 BOGOR GUNUNG PUTRI 16969</t>
  </si>
  <si>
    <t>GRIYA MADANI ASRI - BOJONG KULUR</t>
  </si>
  <si>
    <t>BENGKULU</t>
  </si>
  <si>
    <t>0313564</t>
  </si>
  <si>
    <t>ROIS MUJAHIDIN</t>
  </si>
  <si>
    <t>SONOKELING 1 NO 274 - DEPOK SUKMAJAYA 16418</t>
  </si>
  <si>
    <t>PERUMNAS DEPOK 2 TIMUR - BAKTIJAYA</t>
  </si>
  <si>
    <t>0313570</t>
  </si>
  <si>
    <t>ADE SURYADI</t>
  </si>
  <si>
    <t>105161311</t>
  </si>
  <si>
    <t>Sorting &amp; Pulling (White) Grp</t>
  </si>
  <si>
    <t>- - KOTA DEPOK CIPAYUNG 16436</t>
  </si>
  <si>
    <t>- BOJONG BOJONG PONDOK TERONG</t>
  </si>
  <si>
    <t>0313575</t>
  </si>
  <si>
    <t>BOWO SUPRAYITNO</t>
  </si>
  <si>
    <t>SHINTA C/196 - KARAWANG SUKALUYU 41361</t>
  </si>
  <si>
    <t>0313582</t>
  </si>
  <si>
    <t>GESIT MARYANTO</t>
  </si>
  <si>
    <t>PERMATA TELUK JAMBE NC/21 - KARAWANG TELUK JAMBE TIMUR 41361</t>
  </si>
  <si>
    <t>0313597</t>
  </si>
  <si>
    <t>HERRY SETIAWAN</t>
  </si>
  <si>
    <t>106132142</t>
  </si>
  <si>
    <t>Engine Assy &amp; Engine Test Red Lin</t>
  </si>
  <si>
    <t>Engine Test Red Grp</t>
  </si>
  <si>
    <t>KP. SAWAH 50 KOTA DEPOK CILODONG 16413</t>
  </si>
  <si>
    <t>- - JATIMULYA</t>
  </si>
  <si>
    <t>0313602</t>
  </si>
  <si>
    <t>GUNADI</t>
  </si>
  <si>
    <t>SABRANGAN - KLATEN KLATEN TENGAH 57419</t>
  </si>
  <si>
    <t>DK. SABRANGAN SABRANGAN BUNTALAN</t>
  </si>
  <si>
    <t>0313616</t>
  </si>
  <si>
    <t>SURONO</t>
  </si>
  <si>
    <t>120111212</t>
  </si>
  <si>
    <t>Under Body White #1 Lin</t>
  </si>
  <si>
    <t>RR Floor 230/231/800 Calya White Grp</t>
  </si>
  <si>
    <t>JL. SUROTO KUNTO KARAWANG KARAWANG TIMUR 41371</t>
  </si>
  <si>
    <t>BUANA TAMANSARI RAYA G.4/17 - KONDANGJAYA</t>
  </si>
  <si>
    <t>0313620</t>
  </si>
  <si>
    <t>DIAN HARYANA</t>
  </si>
  <si>
    <t>109155811</t>
  </si>
  <si>
    <t>W. QLT &amp; Insp. (White) Lin</t>
  </si>
  <si>
    <t>Insp. Body After ED Grp</t>
  </si>
  <si>
    <t>0313628</t>
  </si>
  <si>
    <t>AIS MARWANTO</t>
  </si>
  <si>
    <t>105161223</t>
  </si>
  <si>
    <t>AST200</t>
  </si>
  <si>
    <t>ED &amp; I/H Packing Lin</t>
  </si>
  <si>
    <t>Packaging Grp</t>
  </si>
  <si>
    <t>INSPEKSI KALI SUNTER - JAKARTA UTARA KELAPA GADING 00000</t>
  </si>
  <si>
    <t>- - KELAPA GADING BARAT</t>
  </si>
  <si>
    <t>0313634</t>
  </si>
  <si>
    <t>MUHAMAD DIRMANSYAH</t>
  </si>
  <si>
    <t>106174600</t>
  </si>
  <si>
    <t>ADA208</t>
  </si>
  <si>
    <t>P. Facility &amp; Safety Promotion P#3 Sec</t>
  </si>
  <si>
    <t>-PONDOK HIJAU PERMAI JOHAR UTARA 6 -I.7 NO.8 KOTA BEKASI RAWALUMBU 17115</t>
  </si>
  <si>
    <t>-PONDOK HIJAU PERMAI - PENGASINAN</t>
  </si>
  <si>
    <t>0313635</t>
  </si>
  <si>
    <t>WARISNO</t>
  </si>
  <si>
    <t>ANTAREJA 3 ME 23 KAB. KARAWANG TELUKJAMBE TIMUR 41361</t>
  </si>
  <si>
    <t>0313642</t>
  </si>
  <si>
    <t>MUNARSO</t>
  </si>
  <si>
    <t>109152323</t>
  </si>
  <si>
    <t>Engine Hood &amp; Minomi(Red) Grp</t>
  </si>
  <si>
    <t>- GL/02 KAB. KARAWANG TELUKJAMBE TIMUR 41361</t>
  </si>
  <si>
    <t>0313646</t>
  </si>
  <si>
    <t>NOFRIZAL</t>
  </si>
  <si>
    <t>106135232</t>
  </si>
  <si>
    <t>Core Making Zone - B Grp</t>
  </si>
  <si>
    <t>JL. KELAPA MUDA I L-22 KOTA JAKARTA UTARA KOJA 14260</t>
  </si>
  <si>
    <t>NYIUR MELAMBAI - TUGU UTARA</t>
  </si>
  <si>
    <t>0313650</t>
  </si>
  <si>
    <t>IRWANSYAH</t>
  </si>
  <si>
    <t>120111211</t>
  </si>
  <si>
    <t>Encopa,FSM,U/Rear Calya White Grp</t>
  </si>
  <si>
    <t>R.ALI MUCHTAR - KAB. KARAWANG KARAWANG BARAT 41311</t>
  </si>
  <si>
    <t>- BABAKAN SANANGA ADIARSA BARAT</t>
  </si>
  <si>
    <t>0313654</t>
  </si>
  <si>
    <t>DIANTO LIESTIONO</t>
  </si>
  <si>
    <t>GG MESJID - KOTA BEKASI PONDOK MELATI 17431</t>
  </si>
  <si>
    <t>- PABUARAN JATIMURNI</t>
  </si>
  <si>
    <t>0313655</t>
  </si>
  <si>
    <t>MUGIYONO</t>
  </si>
  <si>
    <t>107165211</t>
  </si>
  <si>
    <t>Casting (White) Grp</t>
  </si>
  <si>
    <t>- EI NO.22 KAB. BEKASI BABELAN 17610</t>
  </si>
  <si>
    <t>GRAHA HARAPAN REGENCY PULO TIMAHA III BABELAN KOTA</t>
  </si>
  <si>
    <t>0313656</t>
  </si>
  <si>
    <t>ACHMAD SUWARDI</t>
  </si>
  <si>
    <t>106171122</t>
  </si>
  <si>
    <t>Delivery Red Grp</t>
  </si>
  <si>
    <t>KP.PEDURENAN NO.255 - JAKARTA TIMUR CAKUNG 13920</t>
  </si>
  <si>
    <t>- - RAWATERATE</t>
  </si>
  <si>
    <t>0313657</t>
  </si>
  <si>
    <t>HERDIYONO</t>
  </si>
  <si>
    <t>105144100</t>
  </si>
  <si>
    <t>Part Import Control &amp; Documentation Sec</t>
  </si>
  <si>
    <t>GLADIOL G 11/11 BEKASI BABELAN 00000</t>
  </si>
  <si>
    <t>VILLA MUTIARA GADING-3 KEBALEN KEBALEN</t>
  </si>
  <si>
    <t>0313661</t>
  </si>
  <si>
    <t>JULANTIKO</t>
  </si>
  <si>
    <t>WARUNG JENGKOL - KOTA JAKARTA UTARA KELAPA GADING 14250</t>
  </si>
  <si>
    <t>- - PEGANGSAAN DUA</t>
  </si>
  <si>
    <t>0313664</t>
  </si>
  <si>
    <t>MOCHAMMAD SHOLEH</t>
  </si>
  <si>
    <t>107161441</t>
  </si>
  <si>
    <t>Y BAMBU PETUNG CIPAYUNG JAKARTA TIMUR - 13 KOTA JAKARTA TIMUR CIPAYUNG 13840</t>
  </si>
  <si>
    <t>KOMP. KODAM JAYA - CIPAYUNG</t>
  </si>
  <si>
    <t>0313665</t>
  </si>
  <si>
    <t>MUHAMMAD SAIFUDIN</t>
  </si>
  <si>
    <t>JATINEGARA KAUM NO.41A KOTA JAKARTA TIMUR PULO GADUNG 13250</t>
  </si>
  <si>
    <t>JATINEGARA KAUM - JATINEGARA KAUM</t>
  </si>
  <si>
    <t>0313667</t>
  </si>
  <si>
    <t>YASIR ISKANDAR RAIS</t>
  </si>
  <si>
    <t>PONDOK BARU 1 NO.58 -H JAKARTA TIMUR PASAR REBO 13770</t>
  </si>
  <si>
    <t>- - CIJANTUNG</t>
  </si>
  <si>
    <t>0313670</t>
  </si>
  <si>
    <t>HERY TRIANA</t>
  </si>
  <si>
    <t>109152721</t>
  </si>
  <si>
    <t>SQPC &amp; HR Lin</t>
  </si>
  <si>
    <t>SGK &amp; Skill Contest Grp</t>
  </si>
  <si>
    <t>- A10 NO 26 KARAWANG TELUK JAMBE TIMUR 00000</t>
  </si>
  <si>
    <t>0313678</t>
  </si>
  <si>
    <t>ARI NOVANTO</t>
  </si>
  <si>
    <t>109143123</t>
  </si>
  <si>
    <t>Trimming 2-C (Red) Grp</t>
  </si>
  <si>
    <t>BUMI TELUKJAMBE LH/8 KAB. KARAWANG TELUKJAMBE TIMUR 41361</t>
  </si>
  <si>
    <t>0313680</t>
  </si>
  <si>
    <t>LILIK SEPTIYANTO</t>
  </si>
  <si>
    <t>- AA NO 23 KAB. KARAWANG TELUKJAMBE TIMUR 41361</t>
  </si>
  <si>
    <t>HINO</t>
  </si>
  <si>
    <t>0313685</t>
  </si>
  <si>
    <t>ARZUNADI</t>
  </si>
  <si>
    <t>JL. GUNUNG BROMO IV AD 7 NO. 16 KAB. BEKASI BABELAN 17610</t>
  </si>
  <si>
    <t>0313690</t>
  </si>
  <si>
    <t>HENDRO SUJATMIKO</t>
  </si>
  <si>
    <t>106177111</t>
  </si>
  <si>
    <t>AQN200</t>
  </si>
  <si>
    <t>Logistic Operation 1 Sec</t>
  </si>
  <si>
    <t>Log. Rece. &amp; Engine F/G (White) Lin</t>
  </si>
  <si>
    <t>Log. Rece. &amp; Engine F/G (White) Grp</t>
  </si>
  <si>
    <t>ARIMBI 1 I NO 224 KAB. KARAWANG TELUKJAMBE TIMUR 41361</t>
  </si>
  <si>
    <t>0313696</t>
  </si>
  <si>
    <t>HERI PRIYONO</t>
  </si>
  <si>
    <t>- HH KAB. KARAWANG KLARI 41371</t>
  </si>
  <si>
    <t>PERUM PURI KOSAMBI - DUREN</t>
  </si>
  <si>
    <t>0313698</t>
  </si>
  <si>
    <t>ENDANG TRIANTO</t>
  </si>
  <si>
    <t>- KARABA - O NO.50 KAB. KARAWANG TELUKJAMBE TIMUR 41361</t>
  </si>
  <si>
    <t>0313700</t>
  </si>
  <si>
    <t>SOLEHUDIN</t>
  </si>
  <si>
    <t>-DESA CISAMBENG -SABTU KAB. MAJALENGKA PALASAH 45475</t>
  </si>
  <si>
    <t>- -CISAMBENG CISAMBENG</t>
  </si>
  <si>
    <t>0313705</t>
  </si>
  <si>
    <t>MUHAMMAD RIZAL</t>
  </si>
  <si>
    <t>120112314</t>
  </si>
  <si>
    <t>AKT410</t>
  </si>
  <si>
    <t>Primer - Hospital (R) Sec</t>
  </si>
  <si>
    <t>Primer - Hospital (R) Lin</t>
  </si>
  <si>
    <t>PEGADAIAN TIMUR I - KOTA JAKARTA SELATAN PANCORAN 12770</t>
  </si>
  <si>
    <t>- - PENGADEGAN</t>
  </si>
  <si>
    <t>0313722</t>
  </si>
  <si>
    <t>ADE SETIAWAN</t>
  </si>
  <si>
    <t>107141523</t>
  </si>
  <si>
    <t>Stacking &amp; PxP (White) Grp</t>
  </si>
  <si>
    <t>- B1 NO. 51 KOTA BEKASI BEKASI UTARA 17123</t>
  </si>
  <si>
    <t>PERUM TELAGA MAS - HARAPAN BARU</t>
  </si>
  <si>
    <t>0313724</t>
  </si>
  <si>
    <t>MUHAMMAD FIKRI</t>
  </si>
  <si>
    <t>107143200</t>
  </si>
  <si>
    <t>Engineering Service Sec</t>
  </si>
  <si>
    <t>- F 28C KOTA BEKASI BEKASI TIMUR 17111</t>
  </si>
  <si>
    <t>- - DUREN JAYA</t>
  </si>
  <si>
    <t>0313726</t>
  </si>
  <si>
    <t>AHMID ARIEF</t>
  </si>
  <si>
    <t>109151111</t>
  </si>
  <si>
    <t>Dandori &amp; Forklift Grp</t>
  </si>
  <si>
    <t>- BLOK F4 KARAWANG KARAWANG TIMUR 41314</t>
  </si>
  <si>
    <t>PERUM GADING ELOK - KARAWANGWETAN</t>
  </si>
  <si>
    <t>0313728</t>
  </si>
  <si>
    <t>SOPYAN HADI</t>
  </si>
  <si>
    <t>120112112</t>
  </si>
  <si>
    <t>UBC (R) Grp</t>
  </si>
  <si>
    <t>BABAKAN BORONDONG - KAB. KARAWANG KARAWANG TIMUR 41314</t>
  </si>
  <si>
    <t>- - ADIARSA TIMUR</t>
  </si>
  <si>
    <t>0313732</t>
  </si>
  <si>
    <t>RAKHMAT HIDAYAT</t>
  </si>
  <si>
    <t>- - BEKASI BEKASI UTARA 00000</t>
  </si>
  <si>
    <t>- - KALIABANG</t>
  </si>
  <si>
    <t>0313733</t>
  </si>
  <si>
    <t>HANDRIAS HARIS HIDANARTA</t>
  </si>
  <si>
    <t>107133111</t>
  </si>
  <si>
    <t>Zone 5 Grp</t>
  </si>
  <si>
    <t>CEMPAKA BARU TIMUR II / 17 - KOTA JAKARTA PUSAT KEMAYORAN 10640</t>
  </si>
  <si>
    <t>0313734</t>
  </si>
  <si>
    <t>SYAFRIMAN</t>
  </si>
  <si>
    <t>KP. PISANGAN 1 NO.139 - KOTA JAKARTA TIMUR CAKUNG 13940</t>
  </si>
  <si>
    <t>0313735</t>
  </si>
  <si>
    <t>MUH. SIDIK</t>
  </si>
  <si>
    <t>105141100</t>
  </si>
  <si>
    <t>Planning Dept</t>
  </si>
  <si>
    <t>Logictic Planning #1 Sec</t>
  </si>
  <si>
    <t>PERUM BUKIT RESIDENCE BLOK D4  NO.36 PURWAKARTA CAMPAKA 41118</t>
  </si>
  <si>
    <t>PERUM BUKIT RESIDENCE CIKUMPAY CIKUMPAY</t>
  </si>
  <si>
    <t>SUMBAKELING</t>
  </si>
  <si>
    <t>0313736</t>
  </si>
  <si>
    <t>ZAINUL MUSTAQIM</t>
  </si>
  <si>
    <t>107147220</t>
  </si>
  <si>
    <t>- B03B NO.25 KAB. BEKASI TAMBUN UTARA 17510</t>
  </si>
  <si>
    <t>VILLA MUTIARA GADING 2 - KARANGSATRIA</t>
  </si>
  <si>
    <t>0313738</t>
  </si>
  <si>
    <t>ILMI YAZID</t>
  </si>
  <si>
    <t>PERSAHABATAN TIMUR 3 - KOTA JAKARTA TIMUR PULO GADUNG 13240</t>
  </si>
  <si>
    <t>0313739</t>
  </si>
  <si>
    <t>ZAMRONIE</t>
  </si>
  <si>
    <t>107144211</t>
  </si>
  <si>
    <t>Module Receiving, Repair &amp; Sup (Red) Lin</t>
  </si>
  <si>
    <t>Module Receiving, Repair &amp; Sup (Red) Grp</t>
  </si>
  <si>
    <t>PURI CENDANA G.7/12 KAB. BEKASI TAMBUN SELATAN 17510</t>
  </si>
  <si>
    <t>- - SUMBER JAYA</t>
  </si>
  <si>
    <t>0313740</t>
  </si>
  <si>
    <t>DEDE SAEPUDIN</t>
  </si>
  <si>
    <t>107144112</t>
  </si>
  <si>
    <t>STR - Part/Material Procurement Ctrl Lin</t>
  </si>
  <si>
    <t>R/Rack Control Grp</t>
  </si>
  <si>
    <t>- - JAKARTA UTARA CILINCING 00000</t>
  </si>
  <si>
    <t>GREEN GARDEN - ROROTAN</t>
  </si>
  <si>
    <t>0313743</t>
  </si>
  <si>
    <t>AGUS</t>
  </si>
  <si>
    <t>- - JAKARTA TIMUR DUREN SAWIT 00000</t>
  </si>
  <si>
    <t>- PERTANIAN SELATAN NO 35 KLENDER</t>
  </si>
  <si>
    <t>0313745</t>
  </si>
  <si>
    <t>HENDRI TUBAGUS SANTOSO</t>
  </si>
  <si>
    <t>- - KAB. KARAWANG KARAWANG BARAT 41311</t>
  </si>
  <si>
    <t>- - ADIARSA BARAT</t>
  </si>
  <si>
    <t>0313753</t>
  </si>
  <si>
    <t>IRMAN PRAYOGA</t>
  </si>
  <si>
    <t>111132332</t>
  </si>
  <si>
    <t>Minomi &amp; Export Import Opr. (White) Lin</t>
  </si>
  <si>
    <t>CKD (White) Grp</t>
  </si>
  <si>
    <t>KP PASANGGRAHAN - KAB. BEKASI KEDUNG WARINGIN 17540</t>
  </si>
  <si>
    <t>- - KARANG SAMBUNG</t>
  </si>
  <si>
    <t>0313754</t>
  </si>
  <si>
    <t>DWI SANTOSA</t>
  </si>
  <si>
    <t>109125151</t>
  </si>
  <si>
    <t>Function Test #1 Red Grp</t>
  </si>
  <si>
    <t>PURABAYA.17 NL.08 KARAWANG TELUK JAMBE TIMUR 41361</t>
  </si>
  <si>
    <t>PERUMNAS TELUK JAMBE - SUKALUYU</t>
  </si>
  <si>
    <t>0313756</t>
  </si>
  <si>
    <t>SULISTYO</t>
  </si>
  <si>
    <t>KEPUH RUBAYA BLOK C1 NO 25 KAB. KARAWANG KARAWANG BARAT 41315</t>
  </si>
  <si>
    <t>PERUM GRAHA PUSPA KEPUH KARANGPAWITAN</t>
  </si>
  <si>
    <t>0313757</t>
  </si>
  <si>
    <t>WIRATNO</t>
  </si>
  <si>
    <t>109126120</t>
  </si>
  <si>
    <t>Final Test Red Lin</t>
  </si>
  <si>
    <t>ANTAREJA 6 NC/20 NC/20 KARAWANG SUKALUYU 41361</t>
  </si>
  <si>
    <t>0313761</t>
  </si>
  <si>
    <t>AGUS NURHIDAYANTO</t>
  </si>
  <si>
    <t>109143612</t>
  </si>
  <si>
    <t>Final 2 - B (White) Grp</t>
  </si>
  <si>
    <t>0313762</t>
  </si>
  <si>
    <t>AGUS SISWANTO</t>
  </si>
  <si>
    <t>109125441</t>
  </si>
  <si>
    <t>Project FJNSP (Red) Grp</t>
  </si>
  <si>
    <t>UTAMA PURI TELUK JAMBE B12/NO12 KARAWANG TELUK JAMBE TIMUR 41361</t>
  </si>
  <si>
    <t>0313769</t>
  </si>
  <si>
    <t>MOHROJI</t>
  </si>
  <si>
    <t>120112311</t>
  </si>
  <si>
    <t>AUT310</t>
  </si>
  <si>
    <t>Primer Top Coat (R) Grp</t>
  </si>
  <si>
    <t>ANTAREJA 3 ME/20 ME NO 20 KAB. KARAWANG TELUKJAMBE TIMUR 41361</t>
  </si>
  <si>
    <t>0313770</t>
  </si>
  <si>
    <t>ANDRI PRASETYO</t>
  </si>
  <si>
    <t>PURABAYA 5 MG/09 KAB. KARAWANG TELUKJAMBE TIMUR 41361</t>
  </si>
  <si>
    <t>0313773</t>
  </si>
  <si>
    <t>DIMAS LEGOWO</t>
  </si>
  <si>
    <t>JL . GALUH MAS BLOK IX A3 NO 5 KAB. KARAWANG TELUKJAMBE TIMUR 41361</t>
  </si>
  <si>
    <t>GALUH MAS - PUSEURJAYA</t>
  </si>
  <si>
    <t>0313776</t>
  </si>
  <si>
    <t>JOKO</t>
  </si>
  <si>
    <t>107142211</t>
  </si>
  <si>
    <t>Insp.Part Assy &amp; Weld. (White) Grp</t>
  </si>
  <si>
    <t>KP.PULO JAHE - KOTA JAKARTA TIMUR CAKUNG 13930</t>
  </si>
  <si>
    <t>- - JATINEGARA</t>
  </si>
  <si>
    <t>0313777</t>
  </si>
  <si>
    <t>ARIANTO</t>
  </si>
  <si>
    <t>109141112</t>
  </si>
  <si>
    <t>ED Insp (Red) Grp</t>
  </si>
  <si>
    <t>PISANG I/01 I1 /21 KARAWANG TELUK JAMBE 41361</t>
  </si>
  <si>
    <t>0313778</t>
  </si>
  <si>
    <t>NARNO</t>
  </si>
  <si>
    <t>JALAN BASUKI GG. MAWAR NO. 9 H JAKARTA TIMUR CIPAYUNG 13870</t>
  </si>
  <si>
    <t>- - CILANGKAP</t>
  </si>
  <si>
    <t>0313779</t>
  </si>
  <si>
    <t>SULISTIYONO</t>
  </si>
  <si>
    <t>107142222</t>
  </si>
  <si>
    <t>Quality Inspec.Part KRW (White) Lin</t>
  </si>
  <si>
    <t>Insp.Part Dir.Assy.&amp;Weld (White)Grp</t>
  </si>
  <si>
    <t>- NO.79 KOTA JAKARTA UTARA CILINCING 14140</t>
  </si>
  <si>
    <t>PERUM MALAKA PERMAI - ROROTAN</t>
  </si>
  <si>
    <t>0313782</t>
  </si>
  <si>
    <t>EKO SULISTYO</t>
  </si>
  <si>
    <t>120113321</t>
  </si>
  <si>
    <t>Final 1 Red Grp</t>
  </si>
  <si>
    <t>PURABAYA 14 NJ 12A KAB. KARAWANG TELUKJAMBE TIMUR 41361</t>
  </si>
  <si>
    <t>0313786</t>
  </si>
  <si>
    <t>YUSNUL MUKRON</t>
  </si>
  <si>
    <t>109152511</t>
  </si>
  <si>
    <t>- Q31 KAB. KARAWANG TELUKJAMBE TIMUR 41361</t>
  </si>
  <si>
    <t>KARAWANG FESTIVAL - PURWADANA</t>
  </si>
  <si>
    <t>0313787</t>
  </si>
  <si>
    <t>KAMARI</t>
  </si>
  <si>
    <t>ARTERI TOL KARAWANG BARAT GL 03 KAB. KARAWANG TELUKJAMBE TIMUR 41361</t>
  </si>
  <si>
    <t>KARABA KARABA 3 WADAS</t>
  </si>
  <si>
    <t>0313792</t>
  </si>
  <si>
    <t>SUHARDI</t>
  </si>
  <si>
    <t>106177312</t>
  </si>
  <si>
    <t>Log. Assembly (Red) Lin</t>
  </si>
  <si>
    <t>Log. SPS (Red) Grp</t>
  </si>
  <si>
    <t>- GG.19 NO.20 BEKASI CIKARANG BARAT 17530</t>
  </si>
  <si>
    <t>GRIYA BEKASI PERMAI - TELAJUNG</t>
  </si>
  <si>
    <t>0313796</t>
  </si>
  <si>
    <t>AGUNG WIDODO</t>
  </si>
  <si>
    <t>107111462</t>
  </si>
  <si>
    <t>PERUM VILLA GADING HARAPAN W 20 NO 5 KAB. BEKASI BABELAN 17610</t>
  </si>
  <si>
    <t>VILLA GADING HARAPAN KEBALEN KEBALEN</t>
  </si>
  <si>
    <t>0313797</t>
  </si>
  <si>
    <t>PUJIANTO</t>
  </si>
  <si>
    <t>BULAK PERWIRA 2, NO.34 GANG MANGGA KOTA BEKASI BEKASI UTARA 17122</t>
  </si>
  <si>
    <t>- - PERWIRA</t>
  </si>
  <si>
    <t>0313798</t>
  </si>
  <si>
    <t>MUHAMMAD SAZALI KHOMSIN</t>
  </si>
  <si>
    <t>107165711</t>
  </si>
  <si>
    <t>CMK Skill Development Red Lin</t>
  </si>
  <si>
    <t>CMK Skill Development Red Grp</t>
  </si>
  <si>
    <t>JL ARJUNA 2 20 KOTA JAKARTA TIMUR MATRAMAN 13120</t>
  </si>
  <si>
    <t>0313799</t>
  </si>
  <si>
    <t>SUWANTO</t>
  </si>
  <si>
    <t>106135312</t>
  </si>
  <si>
    <t>Moulding, Hand Mould &amp; Finishing Grp</t>
  </si>
  <si>
    <t>RAYA KEBALEN AL9 / 15 - BEKASI BABELAN 17610</t>
  </si>
  <si>
    <t>VILLA GADING HARAPAN - KEBALEN</t>
  </si>
  <si>
    <t>0313804</t>
  </si>
  <si>
    <t>IKSAN ABADI</t>
  </si>
  <si>
    <t>109125210</t>
  </si>
  <si>
    <t>Vehicles Inspection #1 White Sec</t>
  </si>
  <si>
    <t>- GD NO.8 KAB. KARAWANG TELUKJAMBE TIMUR 41361</t>
  </si>
  <si>
    <t>- DUSUN III WADAS WADAS</t>
  </si>
  <si>
    <t>0313805</t>
  </si>
  <si>
    <t>PARWANTO</t>
  </si>
  <si>
    <t>KAYU TINGGI - KOTA JAKARTA TIMUR CAKUNG 13910</t>
  </si>
  <si>
    <t>0313807</t>
  </si>
  <si>
    <t>TOTOK RUSMANTO</t>
  </si>
  <si>
    <t>JAMBU 7 - DEPOK PANCORAN MAS 16432</t>
  </si>
  <si>
    <t>- DEPOK JAYA DEPOK JAYA</t>
  </si>
  <si>
    <t>0313811</t>
  </si>
  <si>
    <t>WIWIT MUDI RAHMAN</t>
  </si>
  <si>
    <t>NARAYAN F/341 F KARAWANG SUKALUYU 41361</t>
  </si>
  <si>
    <t>0313814</t>
  </si>
  <si>
    <t>109126251</t>
  </si>
  <si>
    <t>Receiving, Chousa &amp; SQCPHR White Lin</t>
  </si>
  <si>
    <t>Receiving &amp; Chousa White Grp</t>
  </si>
  <si>
    <t>- I2 NO 20 KAB. KARAWANG TELUKJAMBE TIMUR 41361</t>
  </si>
  <si>
    <t>BINTANG ALAM BINTANG ALAM TELUKJAMBE</t>
  </si>
  <si>
    <t>0313815</t>
  </si>
  <si>
    <t>118112300</t>
  </si>
  <si>
    <t>Vehicle &amp; MSP Pricing Sec</t>
  </si>
  <si>
    <t>JL. BABAKAN JERUK II NO.20 - KOTA BANDUNG SUKAJADI 40163</t>
  </si>
  <si>
    <t>- - SUKAGALIH</t>
  </si>
  <si>
    <t>0313816</t>
  </si>
  <si>
    <t>DUDI AHMAD H.</t>
  </si>
  <si>
    <t>BUNGA RAMPAI 1 NO. 234A - KOTA JAKARTA TIMUR DUREN SAWIT 13460</t>
  </si>
  <si>
    <t>0313817</t>
  </si>
  <si>
    <t>IRPAN SUSANTO</t>
  </si>
  <si>
    <t>107161452</t>
  </si>
  <si>
    <t>Clean Room (Red) Grp</t>
  </si>
  <si>
    <t>MEKAR SARI - KAB. KARAWANG KARAWANG TIMUR 41314</t>
  </si>
  <si>
    <t>- MEKAR SARI ADIARSA TIMUR</t>
  </si>
  <si>
    <t>0313820</t>
  </si>
  <si>
    <t>WANTORO</t>
  </si>
  <si>
    <t>- - KOTA BEKASI BEKASI UTARA 17122</t>
  </si>
  <si>
    <t>BULAK PERWIRA 1 - PERWIRA</t>
  </si>
  <si>
    <t>0313822</t>
  </si>
  <si>
    <t>METTIN BOX RAWA TERATAI - KOTA JAKARTA TIMUR CAKUNG 13920</t>
  </si>
  <si>
    <t>0313823</t>
  </si>
  <si>
    <t>FAJRIYANTO</t>
  </si>
  <si>
    <t>106134431</t>
  </si>
  <si>
    <t>Mach Cyl Head 1 White Grp</t>
  </si>
  <si>
    <t>- - KOTA JAKARTA TIMUR CAKUNG 13910</t>
  </si>
  <si>
    <t>- - CAKUNG BARAT</t>
  </si>
  <si>
    <t>0313824</t>
  </si>
  <si>
    <t>106132141</t>
  </si>
  <si>
    <t>Engine Assy Red Grp</t>
  </si>
  <si>
    <t>PESONA ANGGREK HARAPAN E4 NO2 KOTA BEKASI BEKASI UTARA 17124</t>
  </si>
  <si>
    <t>0313825</t>
  </si>
  <si>
    <t>EKO SUPRIYANTO</t>
  </si>
  <si>
    <t>107161411</t>
  </si>
  <si>
    <t>Cyl Block Zone I (Red) Grp</t>
  </si>
  <si>
    <t>BLOK A2 NO. 1 - BEKASI TARUMA JAYA 17250</t>
  </si>
  <si>
    <t>PERUMAHAN WAHANA HARAPAN - SETIAASIH</t>
  </si>
  <si>
    <t>0313826</t>
  </si>
  <si>
    <t>CATUR ARIS</t>
  </si>
  <si>
    <t>116112221</t>
  </si>
  <si>
    <t>Power STR 2 (White) Shift 3 Grp</t>
  </si>
  <si>
    <t>- O-15 NO 18 BEKASI BABELAN 00000</t>
  </si>
  <si>
    <t>PONDOK UNGU PERMAI SEKTOR V - BAHAGIA</t>
  </si>
  <si>
    <t>0313827</t>
  </si>
  <si>
    <t>PURWO KAHONO</t>
  </si>
  <si>
    <t>107161611</t>
  </si>
  <si>
    <t>Casting Line (White) Sec</t>
  </si>
  <si>
    <t>Low Pressure (White) Lin</t>
  </si>
  <si>
    <t>LP MC &amp; Core Makking (White) Grp</t>
  </si>
  <si>
    <t>- - KOTA JAKARTA UTARA KOJA 14260</t>
  </si>
  <si>
    <t>- KP.BENDUNGAN MELAYU TUGU SELATAN</t>
  </si>
  <si>
    <t>0313830</t>
  </si>
  <si>
    <t>KUWADI</t>
  </si>
  <si>
    <t>106132122</t>
  </si>
  <si>
    <t>Engine Assy &amp; Engine Test White Lin</t>
  </si>
  <si>
    <t>Engine Test White Grp</t>
  </si>
  <si>
    <t>JL.STM WALANG JAYA NO.8 - SLEMAN KOJA 14260</t>
  </si>
  <si>
    <t>0313831</t>
  </si>
  <si>
    <t>DWI RAMANTO</t>
  </si>
  <si>
    <t>107165811</t>
  </si>
  <si>
    <t>Genba Impprovement &amp; CPC (RED) Sec</t>
  </si>
  <si>
    <t>GI &amp; CPC (Red) Lin</t>
  </si>
  <si>
    <t>GI &amp; CPC (Red) Grp</t>
  </si>
  <si>
    <t>- - KAB. KULON PROGO LENDAH 55663</t>
  </si>
  <si>
    <t>- -KUTAN JATIREJO</t>
  </si>
  <si>
    <t>0313832</t>
  </si>
  <si>
    <t>WINARNO</t>
  </si>
  <si>
    <t>107161421</t>
  </si>
  <si>
    <t>Cyl. Head &amp; Cam Shaft (Red) Lin</t>
  </si>
  <si>
    <t>Cyl. Head Zone I (Red) Grp</t>
  </si>
  <si>
    <t>BENDUNGAN MELAYU - KOTA JAKARTA UTARA KOJA 14230</t>
  </si>
  <si>
    <t>0313833</t>
  </si>
  <si>
    <t>SUGIYONO</t>
  </si>
  <si>
    <t>106132121</t>
  </si>
  <si>
    <t>Engine Assy White Grp</t>
  </si>
  <si>
    <t>- H 2 NO.9 BEKASI BEKASI UTARA 17125</t>
  </si>
  <si>
    <t>PERUM ALINDA KENCANA - KALIABANG TENGAH</t>
  </si>
  <si>
    <t>0313835</t>
  </si>
  <si>
    <t>ISMAIL</t>
  </si>
  <si>
    <t>107166112</t>
  </si>
  <si>
    <t>Engine Assy (White) Grp</t>
  </si>
  <si>
    <t>JL.GENDER 2 NO.273A - KOTA BEKASI JATIASIH 17424</t>
  </si>
  <si>
    <t>KOMPLEK AL KUNANG IFI JATI RASA JATIRASA</t>
  </si>
  <si>
    <t>0313840</t>
  </si>
  <si>
    <t>SURYA ANDRI SIHANA</t>
  </si>
  <si>
    <t>106133412</t>
  </si>
  <si>
    <t>Operational TR Green Sec</t>
  </si>
  <si>
    <t>Operation TR Green Lin</t>
  </si>
  <si>
    <t>Crank Shaft Green Grp</t>
  </si>
  <si>
    <t>JL REMAJA 1 NO. 38 - KOTA JAKARTA TIMUR KRAMAT JATI 13540</t>
  </si>
  <si>
    <t>- - KAMPUNG TENGAH</t>
  </si>
  <si>
    <t>0313841</t>
  </si>
  <si>
    <t>ANDIANTO PRAMUDYO</t>
  </si>
  <si>
    <t>106171321</t>
  </si>
  <si>
    <t>PPC #1 &amp; Ordering (TR Engine) Sec</t>
  </si>
  <si>
    <t>CCR Engine TR (Red) Lin</t>
  </si>
  <si>
    <t>TR Control &amp; Delivery (Red) Grp</t>
  </si>
  <si>
    <t>JL. MANTANG I/35 KOTA JAKARTA UTARA KOJA 14270</t>
  </si>
  <si>
    <t>0313842</t>
  </si>
  <si>
    <t>ARIF SOLEH YULIANTO</t>
  </si>
  <si>
    <t>109145323</t>
  </si>
  <si>
    <t>Frame &amp; Fr Axle (Red) Lin</t>
  </si>
  <si>
    <t>Frame C (Red) Grp</t>
  </si>
  <si>
    <t>PURABAYA 03 MI NO 07 KAB. KARAWANG TELUKJAMBE TIMUR 41361</t>
  </si>
  <si>
    <t>PERMATA BUMI TELUKJAMBE - SUKALUYU</t>
  </si>
  <si>
    <t>0313846</t>
  </si>
  <si>
    <t>BUDI SETIYA</t>
  </si>
  <si>
    <t>107161621</t>
  </si>
  <si>
    <t>Die Cast (White) Lin</t>
  </si>
  <si>
    <t>Die Cast 1 (White) Grp</t>
  </si>
  <si>
    <t>CITRA KEBUN MAS A8 / 12 - KARAWANG KARAWANG TIMUR 41373</t>
  </si>
  <si>
    <t>GRIYA KONDANG ASRI - KONDANG JAYA</t>
  </si>
  <si>
    <t>0313847</t>
  </si>
  <si>
    <t>SUDIONO</t>
  </si>
  <si>
    <t>TABAH RAYA 8 - KOTA JAKARTA UTARA KELAPA GADING 14240</t>
  </si>
  <si>
    <t>KODAMAR ( KOMPLEK TNI AL ) - KELAPA GADING BARAT</t>
  </si>
  <si>
    <t>0313854</t>
  </si>
  <si>
    <t>TEDY SOEPRAPTO</t>
  </si>
  <si>
    <t>105141000</t>
  </si>
  <si>
    <t>H.MUHYIN - KOTA BEKASI PONDOK GEDE 17411</t>
  </si>
  <si>
    <t>TROPICAL RESIDENCE NO.11 - JATICEMPAKA</t>
  </si>
  <si>
    <t>0313856</t>
  </si>
  <si>
    <t>HERI SURACHMAN</t>
  </si>
  <si>
    <t>102142100</t>
  </si>
  <si>
    <t>Engine &amp; Traceability Sys. Sec</t>
  </si>
  <si>
    <t>KOMP.SEGNEG O/63 KOTA JAKARTA UTARA KOJA 14260</t>
  </si>
  <si>
    <t>KOMPLEK SETNEG - TUGU UTARA</t>
  </si>
  <si>
    <t>0313857</t>
  </si>
  <si>
    <t>IKA ASTRI KRISTI</t>
  </si>
  <si>
    <t>123133000</t>
  </si>
  <si>
    <t>Corporate Public Relations Dept</t>
  </si>
  <si>
    <t>KP. SETU NO. 38 - KOTA JAKARTA SELATAN JAGAKARSA 12630</t>
  </si>
  <si>
    <t>- - CIGANJUR</t>
  </si>
  <si>
    <t>0313864</t>
  </si>
  <si>
    <t>AGUS SOHARI</t>
  </si>
  <si>
    <t>JL. RAYA KLARI KARAWANG KARAWANG TIMUR 41371</t>
  </si>
  <si>
    <t>BUANA TAMANSARI RAYA E.4/28 - KONDANG JAYA</t>
  </si>
  <si>
    <t>0313865</t>
  </si>
  <si>
    <t>SUGANDI</t>
  </si>
  <si>
    <t>MANGGA M6 NO 8 KAB. BEKASI BABELAN 17610</t>
  </si>
  <si>
    <t>0313869</t>
  </si>
  <si>
    <t>JL.VENUS V B 7 NO.10 KOTA BEKASI BEKASI UTARA 17122</t>
  </si>
  <si>
    <t>PERUM BINTANG METROPOL PERWIRA PERWIRA</t>
  </si>
  <si>
    <t>0313872</t>
  </si>
  <si>
    <t>ISBIYANTO</t>
  </si>
  <si>
    <t>106134121</t>
  </si>
  <si>
    <t>SML Block +B/S White Grp</t>
  </si>
  <si>
    <t>- AA 6 /NO 8 BEKASI UTARA BEKASI UTARA 00000</t>
  </si>
  <si>
    <t>PONDOK UNGU PERMAI - KALIABANG TENGAH</t>
  </si>
  <si>
    <t>0313875</t>
  </si>
  <si>
    <t>SUDARYANTO</t>
  </si>
  <si>
    <t>107161511</t>
  </si>
  <si>
    <t>PUP BLOK AN 11 NO. 3 - BEKASI BABELAN 00000</t>
  </si>
  <si>
    <t>0313877</t>
  </si>
  <si>
    <t>ALIP SAPARDI</t>
  </si>
  <si>
    <t>- - KOTA JAKARTA UTARA KOJA 14230</t>
  </si>
  <si>
    <t>- BENDUNGAN MELAYU RAWA BADAK SELATAN</t>
  </si>
  <si>
    <t>KULON</t>
  </si>
  <si>
    <t>0313880</t>
  </si>
  <si>
    <t>NANANG TRIYONO</t>
  </si>
  <si>
    <t>106134212</t>
  </si>
  <si>
    <t>Assy Line TR Red Lin</t>
  </si>
  <si>
    <t>Main Line 2 Red Grp</t>
  </si>
  <si>
    <t>JL.WARAKAS 1 GG.23 - KOTA JAKARTA UTARA TANJUNG PRIOK 14340</t>
  </si>
  <si>
    <t>0313881</t>
  </si>
  <si>
    <t>107163312</t>
  </si>
  <si>
    <t>Tool Regrinding &amp; Coolant (White) Lin</t>
  </si>
  <si>
    <t>Tool Regrind. &amp; Coolant (White) Grp</t>
  </si>
  <si>
    <t>KALI ABANG E11/26 - KOTA BEKASI BEKASI UTARA 17124</t>
  </si>
  <si>
    <t>0313885</t>
  </si>
  <si>
    <t>HARDIYANTO</t>
  </si>
  <si>
    <t>106131111</t>
  </si>
  <si>
    <t>Tool TR White Grp</t>
  </si>
  <si>
    <t>JL.MANGGA LONTAR VII NO.28 - KOTA JAKARTA UTARA KOJA 14260</t>
  </si>
  <si>
    <t>0313886</t>
  </si>
  <si>
    <t>SUCIPTO</t>
  </si>
  <si>
    <t>107161111</t>
  </si>
  <si>
    <t>Sub Block (White) Grp</t>
  </si>
  <si>
    <t>-JALAN MEDE 37A - KOTA JAKARTA SELATAN PESANGGRAHAN 12260</t>
  </si>
  <si>
    <t>- - PETUKANGAN UTARA</t>
  </si>
  <si>
    <t>0313888</t>
  </si>
  <si>
    <t>CHAMDAN</t>
  </si>
  <si>
    <t>106134512</t>
  </si>
  <si>
    <t>Mach CYL Block 2 Red Grp</t>
  </si>
  <si>
    <t>- - JAKARTA UTARA KOJA 14430</t>
  </si>
  <si>
    <t>- KP. MANGGA TUNGGU SELATAN</t>
  </si>
  <si>
    <t>0313890</t>
  </si>
  <si>
    <t>ACHMAD PRIATMOKO</t>
  </si>
  <si>
    <t>- PARUNG BLIMBING - KOTA DEPOK PANCORAN MAS 16431</t>
  </si>
  <si>
    <t>- -DEPOK DEPOK</t>
  </si>
  <si>
    <t>0313892</t>
  </si>
  <si>
    <t>RAHMATULLOH</t>
  </si>
  <si>
    <t>106131121</t>
  </si>
  <si>
    <t>Tool TR Red Grp</t>
  </si>
  <si>
    <t>PABUARAN - BOGOR TANAH SAREAL 16168</t>
  </si>
  <si>
    <t>- - MEKAR WANGI</t>
  </si>
  <si>
    <t>0313894</t>
  </si>
  <si>
    <t>UGO PRIYADI</t>
  </si>
  <si>
    <t>JL.KENARI 019 N0.25 KAB. BEKASI BABELAN 17610</t>
  </si>
  <si>
    <t>0313895</t>
  </si>
  <si>
    <t>ECO NURTRIANTO</t>
  </si>
  <si>
    <t>107163411</t>
  </si>
  <si>
    <t>Kaizen Operational (Red) Lin</t>
  </si>
  <si>
    <t>(K) Kaizen Operational (Red) Grp</t>
  </si>
  <si>
    <t>BATU ALAM II NO.37 - KOTA DEPOK CIPAYUNG 16438</t>
  </si>
  <si>
    <t>UTAN JAYA - PONDOKJAYA</t>
  </si>
  <si>
    <t>0313904</t>
  </si>
  <si>
    <t>RAIN BURHANI</t>
  </si>
  <si>
    <t>106133400</t>
  </si>
  <si>
    <t>JL. MELATI FLAT D LT.3 NO.5 JAKARTA UTARA KELAPA GADING 14240</t>
  </si>
  <si>
    <t>KELAPA GADING TIMUR KELAPA GADING TIMUR</t>
  </si>
  <si>
    <t>0313909</t>
  </si>
  <si>
    <t>LILIK WIDIANTORO</t>
  </si>
  <si>
    <t>107161122</t>
  </si>
  <si>
    <t>Main Line #1 (White) Grp</t>
  </si>
  <si>
    <t>- B.25 NO.3 KOTA BEKASI BEKASI UTARA 17124</t>
  </si>
  <si>
    <t>0313912</t>
  </si>
  <si>
    <t>I MADE MAHENDRA WIBAWA</t>
  </si>
  <si>
    <t>BR. CELAGI - KAB. TABANAN TABANAN 82115</t>
  </si>
  <si>
    <t>- - DENBANTAS</t>
  </si>
  <si>
    <t>TABANAN</t>
  </si>
  <si>
    <t>0313913</t>
  </si>
  <si>
    <t>ADIN RAHADIAN MANSUR</t>
  </si>
  <si>
    <t>103131300</t>
  </si>
  <si>
    <t>General Affairs Administration Dept</t>
  </si>
  <si>
    <t>Transportation Sec</t>
  </si>
  <si>
    <t>ANYELIR NO.4 - BEKASI PONDOK GEDE 17148</t>
  </si>
  <si>
    <t>KOMP. BKKBN - JATIWARINGIN</t>
  </si>
  <si>
    <t>0313916</t>
  </si>
  <si>
    <t>M. MANSUR</t>
  </si>
  <si>
    <t>106133100</t>
  </si>
  <si>
    <t>Technical Maintenance Sec</t>
  </si>
  <si>
    <t>-SARANG BANGO - JAKARTA UTARA CILINCING 14150</t>
  </si>
  <si>
    <t>- - MARUNDA</t>
  </si>
  <si>
    <t>0313918</t>
  </si>
  <si>
    <t>VITA AULIANA</t>
  </si>
  <si>
    <t>105141500</t>
  </si>
  <si>
    <t>Vendor Planning &amp; Development Sec</t>
  </si>
  <si>
    <t>KOMPLEK SETNEG O/63 KOTA JAKARTA UTARA KOJA 14260</t>
  </si>
  <si>
    <t>0313922</t>
  </si>
  <si>
    <t>NANA MAOLANA</t>
  </si>
  <si>
    <t>109151411</t>
  </si>
  <si>
    <t>PPC Sec</t>
  </si>
  <si>
    <t>PPC (Red) Grp</t>
  </si>
  <si>
    <t>JEND SUDIRMAN NO.181 - KAB. KARAWANG KOTABARU 41374</t>
  </si>
  <si>
    <t>- GANDOANG PANGULAH SELATAN</t>
  </si>
  <si>
    <t>0313923</t>
  </si>
  <si>
    <t>WHIDI SANTOSO</t>
  </si>
  <si>
    <t>109155721</t>
  </si>
  <si>
    <t>PISANG C3 NO.11 KAB. KARAWANG TELUKJAMBE TIMUR 41361</t>
  </si>
  <si>
    <t>BULAKAMBA</t>
  </si>
  <si>
    <t>0313926</t>
  </si>
  <si>
    <t>ADHI RAHMAT PURNAMA</t>
  </si>
  <si>
    <t>109151211</t>
  </si>
  <si>
    <t>Line 2A Operation Grp</t>
  </si>
  <si>
    <t>- - KARAWANG TELAGA SARI 41381</t>
  </si>
  <si>
    <t>- TANJUNG SARI KALISARI</t>
  </si>
  <si>
    <t>0313932</t>
  </si>
  <si>
    <t>AGUNG SAPUTRA</t>
  </si>
  <si>
    <t>109143122</t>
  </si>
  <si>
    <t>Trimming 2-B (Red) Grp</t>
  </si>
  <si>
    <t>PURABAYA 10 NE/06 KAB. KARAWANG TELUKJAMBE TIMUR 41361</t>
  </si>
  <si>
    <t>0313935</t>
  </si>
  <si>
    <t>YULI SURYADI</t>
  </si>
  <si>
    <t>120111312</t>
  </si>
  <si>
    <t>Shell Body S/A LH (Red) Grp</t>
  </si>
  <si>
    <t>MAY FLOWER IX-A G - 7 KARAWANG TELUK JAMBE TIMUR 41361</t>
  </si>
  <si>
    <t>PERUM GALUH MAS - PASEUR JAYA</t>
  </si>
  <si>
    <t>0313942</t>
  </si>
  <si>
    <t>MUHAMAD FAUJI</t>
  </si>
  <si>
    <t>SUNGAI KENDAL GG BAHAGIA 2 NO .48 KOTA JAKARTA UTARA CILINCING 14140</t>
  </si>
  <si>
    <t>- KARANG KENDAL ROROTAN</t>
  </si>
  <si>
    <t>0313945</t>
  </si>
  <si>
    <t>ADE CANDRA WIRAWAN</t>
  </si>
  <si>
    <t>PANGKALAN JATI 7 - KOTA JAKARTA TIMUR MAKASAR 13620</t>
  </si>
  <si>
    <t>- - CIPINANG MELAYU</t>
  </si>
  <si>
    <t>0313949</t>
  </si>
  <si>
    <t>HENDRIK JAKA DERMAWAN</t>
  </si>
  <si>
    <t>DAHLIA IV D7 BEKASI BABELAN 00000</t>
  </si>
  <si>
    <t>0313951</t>
  </si>
  <si>
    <t>SAMSURIJAL</t>
  </si>
  <si>
    <t>120112411</t>
  </si>
  <si>
    <t>Primer Top Coat (W) Grp</t>
  </si>
  <si>
    <t>PURBAYA 3 MH/25 MH KARAWANG SUKALUYU 00000</t>
  </si>
  <si>
    <t>0313970</t>
  </si>
  <si>
    <t>BUDI DIANTORO</t>
  </si>
  <si>
    <t>INTERCHANGE-BY PASS GQ NO.10 KAB. KARAWANG TELUKJAMBE TIMUR 41361</t>
  </si>
  <si>
    <t>KARABA INDAH III WADAS</t>
  </si>
  <si>
    <t>0313977</t>
  </si>
  <si>
    <t>SYAMSUL LAELI</t>
  </si>
  <si>
    <t>106171621</t>
  </si>
  <si>
    <t>AZN200</t>
  </si>
  <si>
    <t>PPC #4 (Stamping) Sec</t>
  </si>
  <si>
    <t>Service Parts Log &amp; HW Lin</t>
  </si>
  <si>
    <t>Service Parts Log &amp; HW Grp</t>
  </si>
  <si>
    <t>KALIBARU BARAT - KOTA JAKARTA UTARA CILINCING 14110</t>
  </si>
  <si>
    <t>0313980</t>
  </si>
  <si>
    <t>TIYAN PURNAMA</t>
  </si>
  <si>
    <t>109145521</t>
  </si>
  <si>
    <t>Quality Task Force (Red) Lin</t>
  </si>
  <si>
    <t>Assy Quality Task Force (Red) Grp</t>
  </si>
  <si>
    <t>CLUSTER PRIMEROSE BLOK 7 T 61 KARAWANG TELUKJAMBE TIMUR 41362</t>
  </si>
  <si>
    <t>- - PUSEUR JAYA</t>
  </si>
  <si>
    <t>0313984</t>
  </si>
  <si>
    <t>HUSEN JAMIN</t>
  </si>
  <si>
    <t>CITRA KEBUN MAS D-6/12 KAB. KARAWANG MAJALAYA 41371</t>
  </si>
  <si>
    <t>SAUNG INDAH - BENGLE</t>
  </si>
  <si>
    <t>0313985</t>
  </si>
  <si>
    <t>106171113</t>
  </si>
  <si>
    <t>Supply Operation Red Grp</t>
  </si>
  <si>
    <t>KAVLING - KOTA JAKARTA UTARA KOJA 14260</t>
  </si>
  <si>
    <t>- KP.MANGGA TUGU UTARA</t>
  </si>
  <si>
    <t>0313986</t>
  </si>
  <si>
    <t>ANDI RACHMAD</t>
  </si>
  <si>
    <t>106131200</t>
  </si>
  <si>
    <t>Engineering Service Machining Sec</t>
  </si>
  <si>
    <t>PERUM METLAND C9 NO.7 KOTA JAKARTA TIMUR CAKUNG 13960</t>
  </si>
  <si>
    <t>0313989</t>
  </si>
  <si>
    <t>SYAHRUL MUBAROK</t>
  </si>
  <si>
    <t>107161121</t>
  </si>
  <si>
    <t>PEMBANGUNAN III 22 - KOTA JAKARTA UTARA KOJA 14230</t>
  </si>
  <si>
    <t>0313996</t>
  </si>
  <si>
    <t>DAHLAN AHMAD</t>
  </si>
  <si>
    <t>109143654</t>
  </si>
  <si>
    <t>Final 1 - Door (White) Lin</t>
  </si>
  <si>
    <t>Tire (White) Grp</t>
  </si>
  <si>
    <t>JK K1/08 KAB. KARAWANG CIAMPEL 41363</t>
  </si>
  <si>
    <t>PERUM GRIYA INDAH - PARUNGMULYA</t>
  </si>
  <si>
    <t>0314001</t>
  </si>
  <si>
    <t>ARIEF RAKHMAN</t>
  </si>
  <si>
    <t>125111200</t>
  </si>
  <si>
    <t>AA8000</t>
  </si>
  <si>
    <t>Internal Audit</t>
  </si>
  <si>
    <t>Operational Audit</t>
  </si>
  <si>
    <t>APARTEMENT GREEN LAKE SUNTER NORTHERN PARK UNIT 19 AN JAKARTA UTARA TANJUNG PRIOK 14350</t>
  </si>
  <si>
    <t>APARTEMENT GREEN LAKE SUNTER NORTHERN PARK UNIT 19 AN  SUNTER AGUNG</t>
  </si>
  <si>
    <t>0314002</t>
  </si>
  <si>
    <t>DENI PONCOWIBOWO</t>
  </si>
  <si>
    <t>JL WARGA NO 5 - KOTA JAKARTA TIMUR CIPAYUNG 13860</t>
  </si>
  <si>
    <t>- - PONDOK RANGON</t>
  </si>
  <si>
    <t>0314003</t>
  </si>
  <si>
    <t>MUKRIB SUBARI</t>
  </si>
  <si>
    <t>107161312</t>
  </si>
  <si>
    <t>Block Cylinder Zone #2 White Grp</t>
  </si>
  <si>
    <t>KAPITAN BARAT 72 JAKARTA TIMUR DUREN SAWIT 13470</t>
  </si>
  <si>
    <t>0314006</t>
  </si>
  <si>
    <t>HADI ISMANTO</t>
  </si>
  <si>
    <t>D5/12 - KARAWANG KARAWANG TIMUR 41371</t>
  </si>
  <si>
    <t>PERUM KONDANG ASRI - KONDANG JAYA</t>
  </si>
  <si>
    <t>0314009</t>
  </si>
  <si>
    <t>LINDA DWI SAPUTRO</t>
  </si>
  <si>
    <t>109141413</t>
  </si>
  <si>
    <t>Moisture Sanding (White) Grp</t>
  </si>
  <si>
    <t>KARNA K/78 - KARAWANG SUKALUYU 41361</t>
  </si>
  <si>
    <t>0314010</t>
  </si>
  <si>
    <t>ERWIN YUSUF SERHALAWAN</t>
  </si>
  <si>
    <t>JL. RAYA TAJUR KP. MUARA TEGAL  GG.KUNTUM BOGOR KOTA BOGOR TIMUR 16145</t>
  </si>
  <si>
    <t>- SINDANGRASA SINDANGRASA</t>
  </si>
  <si>
    <t>0314012</t>
  </si>
  <si>
    <t>KAMPONG EDI SUGIARTO</t>
  </si>
  <si>
    <t>120112531</t>
  </si>
  <si>
    <t>PTC-ED (PJT) Grp</t>
  </si>
  <si>
    <t>PURABAYA MG/18 KARAWANG SUKALUYU 41361</t>
  </si>
  <si>
    <t>0314015</t>
  </si>
  <si>
    <t>YADI MULYADI</t>
  </si>
  <si>
    <t>120112114</t>
  </si>
  <si>
    <t>Area 1 Production (R) Grp</t>
  </si>
  <si>
    <t>UNSIKA E7/16 E7/16 KAB. KARAWANG TELUKJAMBE TIMUR 41361</t>
  </si>
  <si>
    <t>0314016</t>
  </si>
  <si>
    <t>HARI YULI TUONO</t>
  </si>
  <si>
    <t>120112541</t>
  </si>
  <si>
    <t>0314017</t>
  </si>
  <si>
    <t>ADE IRWAN DARMAWAN</t>
  </si>
  <si>
    <t>120111362</t>
  </si>
  <si>
    <t>AKB610</t>
  </si>
  <si>
    <t>Unit &amp; Minomi (Red) Lin</t>
  </si>
  <si>
    <t>WADAS TELUK JAMBE B4/02 KAB. KARAWANG TELUKJAMBE TIMUR 41361</t>
  </si>
  <si>
    <t>HARMONI MAS DS. WADAS WADAS</t>
  </si>
  <si>
    <t>0314021</t>
  </si>
  <si>
    <t>ROHMAT KARTOLO</t>
  </si>
  <si>
    <t>LIO SAWAH INDAH 78 KOTA DEPOK CIPAYUNG 16436</t>
  </si>
  <si>
    <t>- - BOJONG PONDOK TERONG</t>
  </si>
  <si>
    <t>0314028</t>
  </si>
  <si>
    <t>IKA SUNARDI</t>
  </si>
  <si>
    <t>JL. LAMBUNG NO.261 JAKARTA UTARA KOJA 14230</t>
  </si>
  <si>
    <t>- RAWA BADAK UTARA RAWA BADAK UTARA</t>
  </si>
  <si>
    <t>0314031</t>
  </si>
  <si>
    <t>ENDIN SAPARUDIN</t>
  </si>
  <si>
    <t>RAYA WANGUN - KOTA BOGOR BOGOR TIMUR - KOTA 16146</t>
  </si>
  <si>
    <t>- PALASARI SINDANGSARI</t>
  </si>
  <si>
    <t>0314032</t>
  </si>
  <si>
    <t>AWALUDIN</t>
  </si>
  <si>
    <t>PASAR CILUAR - KAB. BOGOR SUKARAJA 16710</t>
  </si>
  <si>
    <t>- DS.LEUWIKOTOK PASIRLAJA</t>
  </si>
  <si>
    <t>0314033</t>
  </si>
  <si>
    <t>ACHMAD FADILLAH</t>
  </si>
  <si>
    <t>- - KOTA DEPOK TAPOS 16451</t>
  </si>
  <si>
    <t>- - JATIJAJAR</t>
  </si>
  <si>
    <t>0314036</t>
  </si>
  <si>
    <t>BAGUS IBNU ROHMANSYAH</t>
  </si>
  <si>
    <t>120113414</t>
  </si>
  <si>
    <t>Quality Gate White Grp</t>
  </si>
  <si>
    <t>PURI TELUK JAMBE A-14 NO.10 KARAWANG TELUK JAMBE TIMUR 41361</t>
  </si>
  <si>
    <t>0314037</t>
  </si>
  <si>
    <t>SUYITNO</t>
  </si>
  <si>
    <t>- NE/10 KARAWANG SUKALUYU 41361</t>
  </si>
  <si>
    <t>0314041</t>
  </si>
  <si>
    <t>DEDE PERMANA</t>
  </si>
  <si>
    <t>- D1/28 KARAWANG KARAWANG TIMUR 41371</t>
  </si>
  <si>
    <t>PERUM GRIYA KONDANG ASRI - KONDANG JAYA</t>
  </si>
  <si>
    <t>0314044</t>
  </si>
  <si>
    <t>WAHYU HIDAYAT</t>
  </si>
  <si>
    <t>PURABAYA 6 MM/02 KAB. KARAWANG TELUKJAMBE TIMUR 41361</t>
  </si>
  <si>
    <t>0314047</t>
  </si>
  <si>
    <t>DEDE SUPRIYADI</t>
  </si>
  <si>
    <t>- - JAKARTA TIMUR CAKUNG 00000</t>
  </si>
  <si>
    <t>0314057</t>
  </si>
  <si>
    <t>CHRISTOPHORUS ULUNG S.A</t>
  </si>
  <si>
    <t>105151100</t>
  </si>
  <si>
    <t>Vehicle Planning</t>
  </si>
  <si>
    <t>RAWA JAYA III - KOTA JAKARTA TIMUR DUREN SAWIT 13460</t>
  </si>
  <si>
    <t>- - PONDOK KOPI</t>
  </si>
  <si>
    <t>0314060</t>
  </si>
  <si>
    <t>MOHAMMAD FAHTURAJI</t>
  </si>
  <si>
    <t>106134411</t>
  </si>
  <si>
    <t>ASM700</t>
  </si>
  <si>
    <t>Mach Crank Shaft 1 White Lin</t>
  </si>
  <si>
    <t>Mach Cam Shaft White Grp</t>
  </si>
  <si>
    <t>JL.LAYUR SELATAN NO.15 - JAKARTA TIMUR PULO GADUNG 13220</t>
  </si>
  <si>
    <t>DEP.KEUANGAN - JATI</t>
  </si>
  <si>
    <t>0314063</t>
  </si>
  <si>
    <t>SATRIA BUDIMAN</t>
  </si>
  <si>
    <t>109141422</t>
  </si>
  <si>
    <t>Repair Line (White) Grp</t>
  </si>
  <si>
    <t>TIPAR CAKUNG - JAKARTA TIMUR CAKUNG 13910</t>
  </si>
  <si>
    <t>- - CAKUNGBARAT</t>
  </si>
  <si>
    <t>0314067</t>
  </si>
  <si>
    <t>HENDRA SRIHANANTO KUSUMO</t>
  </si>
  <si>
    <t>106134631</t>
  </si>
  <si>
    <t>Mach Cyl Head 1 Red Grp</t>
  </si>
  <si>
    <t>MASJID AL UMAR - JAKARTA TIMUR CIPAYUNG 13810</t>
  </si>
  <si>
    <t>0314068</t>
  </si>
  <si>
    <t>WIDY TRIMAULANA</t>
  </si>
  <si>
    <t>107144121</t>
  </si>
  <si>
    <t>KRW - Part/Material Procurement Ctrl Lin</t>
  </si>
  <si>
    <t>Part Ordering &amp; Kanban Room Grp</t>
  </si>
  <si>
    <t>PANTI ASUHAN A/6 -/27 - JAKARTA TIMUR JATI NEGARA 13340</t>
  </si>
  <si>
    <t>0314073</t>
  </si>
  <si>
    <t>TEGO SAPTONO</t>
  </si>
  <si>
    <t>KP. JAWA RAWASARI - KOTA JAKARTA PUSAT CEMPAKA PUTIH 10570</t>
  </si>
  <si>
    <t>- KP. JAWA RAWASARI</t>
  </si>
  <si>
    <t>0314079</t>
  </si>
  <si>
    <t>AHMAD FIRDAUS</t>
  </si>
  <si>
    <t>- D4 NO.5 KAB. KARAWANG KARAWANG TIMUR 41371</t>
  </si>
  <si>
    <t>BUMI KARAWANG PERMAI - WARUNGBAMBU</t>
  </si>
  <si>
    <t>0314085</t>
  </si>
  <si>
    <t>SLAMET WIDODO</t>
  </si>
  <si>
    <t>CIPINANG EMPANG 15- KOTA JAKARTA TIMUR PULO GADUNG 13240</t>
  </si>
  <si>
    <t>0314086</t>
  </si>
  <si>
    <t>TONI YUL TRIANTORO</t>
  </si>
  <si>
    <t>109143651</t>
  </si>
  <si>
    <t>Final 1 (White) Grp</t>
  </si>
  <si>
    <t>PANGKALAN JATI - JAKARTA TIMUR MAKASAR 13620</t>
  </si>
  <si>
    <t>0314087</t>
  </si>
  <si>
    <t>DENY SUPRIYONO</t>
  </si>
  <si>
    <t>BHAKTI SUCI NO.03 KOTA DEPOK TAPOS 16459</t>
  </si>
  <si>
    <t>- CIMPAEUN CIMPAEUN</t>
  </si>
  <si>
    <t>0314089</t>
  </si>
  <si>
    <t>WAWAN SISMANTO</t>
  </si>
  <si>
    <t>ANGGREK - KAB. BOGOR CILEUNGSI 16820</t>
  </si>
  <si>
    <t>- LIMUSNUNGGAL LIMUS NUNGGAL</t>
  </si>
  <si>
    <t>0314090</t>
  </si>
  <si>
    <t>MIFTAH KAMALUDIN</t>
  </si>
  <si>
    <t>107141221</t>
  </si>
  <si>
    <t>ARD400</t>
  </si>
  <si>
    <t>Maintenance (Red) Lin</t>
  </si>
  <si>
    <t>Maintenance (R) Grp</t>
  </si>
  <si>
    <t>PRUMPUNG TENGAH - KOTA JAKARTA TIMUR JATINEGARA 13410</t>
  </si>
  <si>
    <t>- - CIPINANG BESAR UTARA</t>
  </si>
  <si>
    <t>0314095</t>
  </si>
  <si>
    <t>AMAN SASMITA</t>
  </si>
  <si>
    <t>107166121</t>
  </si>
  <si>
    <t>Component Inhouse (Red) Grp</t>
  </si>
  <si>
    <t>JL.RODA PEMBANGUNAN - KAB. BOGOR CIBINONG 16912</t>
  </si>
  <si>
    <t>- - NANGGEWER</t>
  </si>
  <si>
    <t>0314096</t>
  </si>
  <si>
    <t>RAMLI WIJAYA</t>
  </si>
  <si>
    <t>107141321</t>
  </si>
  <si>
    <t>Maintenance (White) Lin</t>
  </si>
  <si>
    <t>Maintenance (W) Grp</t>
  </si>
  <si>
    <t>BLOK RINGKEM - BOGOR CIBINONG 00000</t>
  </si>
  <si>
    <t>- - CIBINONG</t>
  </si>
  <si>
    <t>0314097</t>
  </si>
  <si>
    <t>SOPYAN ANWAR</t>
  </si>
  <si>
    <t>WARUDOYONG SELATAN - KARAWANG RENGAS DENGKLOK 00000</t>
  </si>
  <si>
    <t>- - RENGASDENGKLOKUATARA</t>
  </si>
  <si>
    <t>0314098</t>
  </si>
  <si>
    <t>109126330</t>
  </si>
  <si>
    <t>CS White Line</t>
  </si>
  <si>
    <t>PURABAYA NF/10 KAB. KARAWANG TELUKJAMBE TIMUR 41361</t>
  </si>
  <si>
    <t>0314099</t>
  </si>
  <si>
    <t>EKO PRIYANTO SETIO PURNOMO</t>
  </si>
  <si>
    <t>109125630</t>
  </si>
  <si>
    <t>Int. Audit &amp; Inline Supp.(White) Lin</t>
  </si>
  <si>
    <t>PURNABAYA NG/6 KARAWANG SUKALUYU 14124</t>
  </si>
  <si>
    <t>0314100</t>
  </si>
  <si>
    <t>ARDIAN SUTRISNO</t>
  </si>
  <si>
    <t>106171232</t>
  </si>
  <si>
    <t>Logistic Oper. Local Import White Sec</t>
  </si>
  <si>
    <t>SPS &amp; Delivery White Lin</t>
  </si>
  <si>
    <t>Delivery White Grp</t>
  </si>
  <si>
    <t>BENDUNGAN MELAYU NO.77 - KOTA JAKARTA UTARA KOJA 14230</t>
  </si>
  <si>
    <t>SURAKARTA,</t>
  </si>
  <si>
    <t>0314113</t>
  </si>
  <si>
    <t>TRI WAHYUDI</t>
  </si>
  <si>
    <t>BANGUN JAYA B-14 B14 JAKARTA TIMUR DUREN SAWIT 13440</t>
  </si>
  <si>
    <t>- - DUREN SAWIT</t>
  </si>
  <si>
    <t>0314114</t>
  </si>
  <si>
    <t>NANANG CAHYANTO</t>
  </si>
  <si>
    <t>117110000</t>
  </si>
  <si>
    <t>MASJID B/2 BEKASI JATIASIH 17421</t>
  </si>
  <si>
    <t>CLUSTER JATIBENING RESIDENCE - JATIKRAMAT</t>
  </si>
  <si>
    <t>0314115</t>
  </si>
  <si>
    <t>AHMAD FIRMANSYAH</t>
  </si>
  <si>
    <t>105161421</t>
  </si>
  <si>
    <t>ARB200</t>
  </si>
  <si>
    <t>Maintenance Painting &amp; Welding Sec</t>
  </si>
  <si>
    <t>ED Maintenance Lin</t>
  </si>
  <si>
    <t>ED Maintanance Grp</t>
  </si>
  <si>
    <t>PERKUTUT II 60 - BEKASI UTARA BEKASI UTARA 17124</t>
  </si>
  <si>
    <t>KV.HARAPAN KITA - HARAPAN JAYA</t>
  </si>
  <si>
    <t>0314116</t>
  </si>
  <si>
    <t>DHIMAS SUDJARWO</t>
  </si>
  <si>
    <t>BULAKAPAL PERMAIL AJ 1 NO.3 KAB. BEKASI TAMBUN SELATAN 17510</t>
  </si>
  <si>
    <t>0314120</t>
  </si>
  <si>
    <t>DICKY FIRMANSYAH</t>
  </si>
  <si>
    <t>109125413</t>
  </si>
  <si>
    <t>New CS (Red) Lin</t>
  </si>
  <si>
    <t>New CS Line #3 (Red) Grp</t>
  </si>
  <si>
    <t>WIBISANA 9 LH/21 - KARAWANG SUKALUYU 00000</t>
  </si>
  <si>
    <t>0314121</t>
  </si>
  <si>
    <t>DADANG SUDRAJAT</t>
  </si>
  <si>
    <t>109143653</t>
  </si>
  <si>
    <t>Door Line RH (White) Grp</t>
  </si>
  <si>
    <t>LAGOA TERUSAN GANG IV C.2 NO.55A KOTA JAKARTA UTARA KOJA 14270</t>
  </si>
  <si>
    <t>0314122</t>
  </si>
  <si>
    <t>ANDRI SOFYAN</t>
  </si>
  <si>
    <t>109143114</t>
  </si>
  <si>
    <t>Trimming 1-C (Red) Grp</t>
  </si>
  <si>
    <t>JL RAYA TELUK JAMBE B1/1 KAB. KARAWANG TELUKJAMBE TIMUR 41361</t>
  </si>
  <si>
    <t>PERMATA NIRWANA - PUSEURJAYA</t>
  </si>
  <si>
    <t>0314129</t>
  </si>
  <si>
    <t>MOCHAMAD FIRMANSYAH</t>
  </si>
  <si>
    <t>107144323</t>
  </si>
  <si>
    <t>Receiving 1 Grp</t>
  </si>
  <si>
    <t>KP. BENDUNGAN MELAYU - KOTA JAKARTA UTARA KOJA 14230</t>
  </si>
  <si>
    <t>0314130</t>
  </si>
  <si>
    <t>ALANSYAH FIRDAUS</t>
  </si>
  <si>
    <t>ANTAREJA 3 MF 5 KAB. KARAWANG TELUKJAMBE TIMUR 41361</t>
  </si>
  <si>
    <t>0314132</t>
  </si>
  <si>
    <t>TRI AGUNG WAHYU HANDRIAN</t>
  </si>
  <si>
    <t>102141000</t>
  </si>
  <si>
    <t>ANYELIR 0 FF/ 32 - JAKARTA UTARA KOJA 14230</t>
  </si>
  <si>
    <t>KOMPLEKS NYIUR MELAMBAI-2 - RAWABADAK UTARA</t>
  </si>
  <si>
    <t>0314145</t>
  </si>
  <si>
    <t>SAEBANI</t>
  </si>
  <si>
    <t>107124231</t>
  </si>
  <si>
    <t>Machining FInishing (Red) Grp</t>
  </si>
  <si>
    <t>- - BOGOR CILEUNGSI 00000</t>
  </si>
  <si>
    <t>- - LIMUSNUNGGAL</t>
  </si>
  <si>
    <t>0314146</t>
  </si>
  <si>
    <t>SUTARMAN</t>
  </si>
  <si>
    <t>PONDOK CIPTA BLOK E NO.50 - BEKASI BEKASI BARAT 17129</t>
  </si>
  <si>
    <t>PURWOJATI</t>
  </si>
  <si>
    <t>0314148</t>
  </si>
  <si>
    <t>ABDILLAH</t>
  </si>
  <si>
    <t>109152611</t>
  </si>
  <si>
    <t>RRD RH &amp; RRD LH White Grp</t>
  </si>
  <si>
    <t>RAYA BOGOR GG MESJID ALBAROKAH - KOTA JAKARTA TIMUR KRAMAT JATI 13540</t>
  </si>
  <si>
    <t>0314150</t>
  </si>
  <si>
    <t>BADRUL</t>
  </si>
  <si>
    <t>ROROTAN II - JAKARTA UTARA CILINCING 00000</t>
  </si>
  <si>
    <t>- - ROROTAN</t>
  </si>
  <si>
    <t>0314152</t>
  </si>
  <si>
    <t>TRI SULISTIO</t>
  </si>
  <si>
    <t>RENGAS 1 NO.24 KOTA JAKARTA SELATAN KEBAYORAN BARU 12180</t>
  </si>
  <si>
    <t>- - RAWA BARAT</t>
  </si>
  <si>
    <t>0314157</t>
  </si>
  <si>
    <t>BUDI ARIFFIYANTO</t>
  </si>
  <si>
    <t>BULAK TINGGI NO.40 BEKASI PONDOK GEDE 17415</t>
  </si>
  <si>
    <t>PONDOK MELATI BEKASI - JATIWARNA</t>
  </si>
  <si>
    <t>0314158</t>
  </si>
  <si>
    <t>HERY YULIANTO</t>
  </si>
  <si>
    <t>VILLA MUTIARA GADING 3 G 9 / NO 41 BEKASI BABELAN 17610</t>
  </si>
  <si>
    <t>0314164</t>
  </si>
  <si>
    <t>TAMBAK II NO. 19 BLOK C JAKARTA PUSAT MENTENG 10320</t>
  </si>
  <si>
    <t>- - PEGANGGSAAN</t>
  </si>
  <si>
    <t>BUKITTINGGI</t>
  </si>
  <si>
    <t>0414173</t>
  </si>
  <si>
    <t>AHMAD SARIP HIDAYAT</t>
  </si>
  <si>
    <t>- G KAB. KARAWANG TELUKJAMBE TIMUR 41361</t>
  </si>
  <si>
    <t>0414177</t>
  </si>
  <si>
    <t>SAMSUDIN</t>
  </si>
  <si>
    <t>109152642</t>
  </si>
  <si>
    <t>Body Fitting &amp; Repair (White) Grp</t>
  </si>
  <si>
    <t>PAWARENGAN DAWUAN - KARAWANG TIRTAMULYA 10372</t>
  </si>
  <si>
    <t>- SADANG KARANGSINOM</t>
  </si>
  <si>
    <t>0414181</t>
  </si>
  <si>
    <t>ANDI HARYONO</t>
  </si>
  <si>
    <t>109152723</t>
  </si>
  <si>
    <t>Safety Officer &amp; PEFF Grp</t>
  </si>
  <si>
    <t>- G/270 KAB. KARAWANG TELUKJAMBE TIMUR 41361</t>
  </si>
  <si>
    <t>0414185</t>
  </si>
  <si>
    <t>ANDRI PAULANA</t>
  </si>
  <si>
    <t>109153311</t>
  </si>
  <si>
    <t>Frame Zone 3 + ED (White) Sec</t>
  </si>
  <si>
    <t>C/M Sub Assy RH 2,4,5,FA (White) Lin</t>
  </si>
  <si>
    <t>FAA, FAB R/L (White) Grp</t>
  </si>
  <si>
    <t>- - KAB. KARAWANG MAJALAYA 41371</t>
  </si>
  <si>
    <t>- DUSUN CIRANGGON 3 CIRANGGON</t>
  </si>
  <si>
    <t>0414187</t>
  </si>
  <si>
    <t>JOKO PURNOMO</t>
  </si>
  <si>
    <t>MELATI B6 NO.1 KAB. KARAWANG CIKAMPEK 41373</t>
  </si>
  <si>
    <t>KARANG MAS INDAH - DAWUAN TENGAH</t>
  </si>
  <si>
    <t>0414189</t>
  </si>
  <si>
    <t>SUTOMO</t>
  </si>
  <si>
    <t>109152312</t>
  </si>
  <si>
    <t>RRD RH &amp; RRD LH (Red) Grp</t>
  </si>
  <si>
    <t>KARAJAN/ BUANA SARI - KAB. KARAWANG RENGASDENGKLOK 41352</t>
  </si>
  <si>
    <t>- - KALANGSARI</t>
  </si>
  <si>
    <t>0414190</t>
  </si>
  <si>
    <t>DEDI MARTANTO</t>
  </si>
  <si>
    <t>120113611</t>
  </si>
  <si>
    <t>Jundate, SPS Trim &amp; Final White Grp</t>
  </si>
  <si>
    <t>BENDA SARI - KAB. KARAWANG KARAWANG TIMUR 41371</t>
  </si>
  <si>
    <t>- - KONDANGJAYA</t>
  </si>
  <si>
    <t>0414197</t>
  </si>
  <si>
    <t>ABDUL RAHMAN</t>
  </si>
  <si>
    <t>106134131</t>
  </si>
  <si>
    <t>Packing E/G Component White Lin</t>
  </si>
  <si>
    <t>Packing E/G Component White Grp</t>
  </si>
  <si>
    <t>BATU AMPAR 1 - KOTA JAKARTA TIMUR KRAMAT JATI 13520</t>
  </si>
  <si>
    <t>- - BATUAMPAR</t>
  </si>
  <si>
    <t>0414200</t>
  </si>
  <si>
    <t>FIRDAUS RIFNALDI SYAFRIL</t>
  </si>
  <si>
    <t>106171241</t>
  </si>
  <si>
    <t>Local &amp; Import Part Operation White Lin</t>
  </si>
  <si>
    <t>Import Part Operation White Grp</t>
  </si>
  <si>
    <t>PUP SEKTOR 5 A14 NO 21 KAB. BEKASI BABELAN 17610</t>
  </si>
  <si>
    <t>- - BAHAGIA</t>
  </si>
  <si>
    <t>0414201</t>
  </si>
  <si>
    <t>MUHAMAD WAHYU SAHBILAL ADAM</t>
  </si>
  <si>
    <t>107165315</t>
  </si>
  <si>
    <t>Assembly &amp; T/Bench (Red) Grp</t>
  </si>
  <si>
    <t>JL.DARMA WANITA V - KOTA JAKARTA BARAT CENGKARENG 11740</t>
  </si>
  <si>
    <t>- - RAWA BUAYA</t>
  </si>
  <si>
    <t>0414205</t>
  </si>
  <si>
    <t>EMAN SULAEMAN</t>
  </si>
  <si>
    <t>PERUMAHAN GRIYA MAS LESTARI B2/37 KAB. KARAWANG KARAWANG TIMUR 41371</t>
  </si>
  <si>
    <t>PERUMAHAN GRIYA MAS LESTARI\ - KONDANGJAYA</t>
  </si>
  <si>
    <t>0414206</t>
  </si>
  <si>
    <t>OTIM SUGANDI</t>
  </si>
  <si>
    <t>120113323</t>
  </si>
  <si>
    <t>PERUM GRIYA INDAH C II/ 92 KAB. KARAWANG CIAMPEL 41363</t>
  </si>
  <si>
    <t>0414207</t>
  </si>
  <si>
    <t>DESETIANTO</t>
  </si>
  <si>
    <t>106177140</t>
  </si>
  <si>
    <t>Log. Casting &amp; Machining (Red) Lin</t>
  </si>
  <si>
    <t>BEKASI KAUM- - BEKASI BEKASI TIMUR 00000</t>
  </si>
  <si>
    <t>- - BEKASIJAYA</t>
  </si>
  <si>
    <t>0414209</t>
  </si>
  <si>
    <t>FAUZI</t>
  </si>
  <si>
    <t>- D2 NO.11 KARAWANG TELUK JAMBE TIMUR 41361</t>
  </si>
  <si>
    <t>PERMATA NIRWANA - PUSEUSER JAYA</t>
  </si>
  <si>
    <t>0414214</t>
  </si>
  <si>
    <t>AGUS TRIASTANTO</t>
  </si>
  <si>
    <t>106177131</t>
  </si>
  <si>
    <t>Log. Casting &amp; Machining (White) Lin</t>
  </si>
  <si>
    <t>Log. Casting &amp; Machining (White) Grp</t>
  </si>
  <si>
    <t>-ANGGELIA 6 -A JAKARTA UTARA CILINCING 00000</t>
  </si>
  <si>
    <t>-KOMP.GREEN GARDEN -ROROTAN ROROTAN</t>
  </si>
  <si>
    <t>0414216</t>
  </si>
  <si>
    <t>MULYADI BACHTIAR</t>
  </si>
  <si>
    <t>107144322</t>
  </si>
  <si>
    <t>Supply Weld &amp; Receiving White Grp</t>
  </si>
  <si>
    <t>- - KOTA JAKARTA TIMUR PASAR REBO 13710</t>
  </si>
  <si>
    <t>- - PEKAYON</t>
  </si>
  <si>
    <t>0414220</t>
  </si>
  <si>
    <t>GIYANTO</t>
  </si>
  <si>
    <t>107163321</t>
  </si>
  <si>
    <t>Tool Regrinding &amp; Coolant (Red) Lin</t>
  </si>
  <si>
    <t>Tool Regrind. &amp; Coolant (Red) Grp</t>
  </si>
  <si>
    <t>- - KAB. SLEMAN SEYEGAN 55561</t>
  </si>
  <si>
    <t>- MANGSEL MARGOMULYO</t>
  </si>
  <si>
    <t>0414221</t>
  </si>
  <si>
    <t>MUHAMMAD QOMARUDDIN</t>
  </si>
  <si>
    <t>106134123</t>
  </si>
  <si>
    <t>SML C/H + P/T White Grp</t>
  </si>
  <si>
    <t>JL.BINTARA 17 NO.143 KOTA BEKASI BEKASI BARAT 17134</t>
  </si>
  <si>
    <t>- - BINTARA</t>
  </si>
  <si>
    <t>0414230</t>
  </si>
  <si>
    <t>TOMMY DARMAWAN</t>
  </si>
  <si>
    <t>102112300</t>
  </si>
  <si>
    <t>CAPEX &amp; Fixed Asset Management Sec</t>
  </si>
  <si>
    <t>CEKATAN 3 NO.44 - KOTA JAKARTA UTARA KELAPA GADING 14240</t>
  </si>
  <si>
    <t>KOMPLEK TNI-AL KODAMAR - KELAPA GADING BARAT</t>
  </si>
  <si>
    <t>0414234</t>
  </si>
  <si>
    <t>NURGIANTO ADI PUTRO</t>
  </si>
  <si>
    <t>109152514</t>
  </si>
  <si>
    <t>S/M Fortuner White Grp</t>
  </si>
  <si>
    <t>PAPANGGO 1 GANG APEL DALAM NO.0 KOTA JAKARTA UTARA TANJUNG PRIOK 14340</t>
  </si>
  <si>
    <t>0414238</t>
  </si>
  <si>
    <t>DENDANG</t>
  </si>
  <si>
    <t>109152111</t>
  </si>
  <si>
    <t>Support Radiator Apron (Red) Grp</t>
  </si>
  <si>
    <t>- E4/38 KAB. KARAWANG CIAMPEL 41363</t>
  </si>
  <si>
    <t>0414242</t>
  </si>
  <si>
    <t>ARIF SUPRIADI</t>
  </si>
  <si>
    <t>- A4 NO 48 KAB. KARAWANG KARAWANG TIMUR 41314</t>
  </si>
  <si>
    <t>DELTA JATI KOTA - ADIARSA TIMUR</t>
  </si>
  <si>
    <t>HAURGEULIS</t>
  </si>
  <si>
    <t>0414244</t>
  </si>
  <si>
    <t>FEBRI PIESESTA</t>
  </si>
  <si>
    <t>105161212</t>
  </si>
  <si>
    <t>ASB100</t>
  </si>
  <si>
    <t>Welding Production Lin</t>
  </si>
  <si>
    <t>Welding #2 Grp</t>
  </si>
  <si>
    <t>KH SHOLEH ISKANDAR - KOTA BOGOR TANAH SEREAL 16166</t>
  </si>
  <si>
    <t>- - CIBADAK</t>
  </si>
  <si>
    <t>0414245</t>
  </si>
  <si>
    <t>CASMADI</t>
  </si>
  <si>
    <t>120111721</t>
  </si>
  <si>
    <t>In Process Rec (Red) Grp</t>
  </si>
  <si>
    <t>- D/8.NO 18- KARAWANG KARAWANG TIMUR 00000</t>
  </si>
  <si>
    <t>GRIYA KONDANG ASRI KONDANG JAYA- KONDANG JAYA</t>
  </si>
  <si>
    <t>0414248</t>
  </si>
  <si>
    <t>DEPRI</t>
  </si>
  <si>
    <t>109153121</t>
  </si>
  <si>
    <t>C/M Sub Assy LH 1,3,6,Rr (Red) Lin</t>
  </si>
  <si>
    <t>C/M No.1 MPV &amp; SUV (Red) Grp</t>
  </si>
  <si>
    <t>- E3/4 KAB. KARAWANG MAJALAYA 41371</t>
  </si>
  <si>
    <t>0414249</t>
  </si>
  <si>
    <t>SENGKUNI 13 F 482 KAB. KARAWANG TELUKJAMBE TIMUR 41361</t>
  </si>
  <si>
    <t>0414258</t>
  </si>
  <si>
    <t>YUDI IKA FAJAR NURDIYAN</t>
  </si>
  <si>
    <t>120112414</t>
  </si>
  <si>
    <t>Area 2 Production (W) Grp</t>
  </si>
  <si>
    <t>- B6/09 KAB. KARAWANG TELUKJAMBE TIMUR 41361</t>
  </si>
  <si>
    <t>PERURI - SIRNABAYA</t>
  </si>
  <si>
    <t>0414271</t>
  </si>
  <si>
    <t>WILIS ARDIANA</t>
  </si>
  <si>
    <t>109151131</t>
  </si>
  <si>
    <t>Line 5A Operation (Red) Grp</t>
  </si>
  <si>
    <t>- AA/16 KAB. KARAWANG TELUKJAMBE TIMUR 41361</t>
  </si>
  <si>
    <t>0414272</t>
  </si>
  <si>
    <t>- - BEKASI MEDAN SATRIA 17131</t>
  </si>
  <si>
    <t>0414275</t>
  </si>
  <si>
    <t>MUNASHIR</t>
  </si>
  <si>
    <t>107164321</t>
  </si>
  <si>
    <t>Die Maintenance 2 Lin</t>
  </si>
  <si>
    <t>Die Maintenance LP 2 Grp</t>
  </si>
  <si>
    <t>- - BEKASI BEKASI SELATAN 17138</t>
  </si>
  <si>
    <t>0414277</t>
  </si>
  <si>
    <t>107165415</t>
  </si>
  <si>
    <t>Assembly &amp; T/Branch (White) Grp</t>
  </si>
  <si>
    <t>- -BENDUNGAN MELAYU TUGU SELATAN</t>
  </si>
  <si>
    <t>0414281</t>
  </si>
  <si>
    <t>ARIF ROHMAN</t>
  </si>
  <si>
    <t>ALPUKAT 1 W9 NO.1 KAB. BEKASI BABELAN 17610</t>
  </si>
  <si>
    <t>0414289</t>
  </si>
  <si>
    <t>MARYANTO</t>
  </si>
  <si>
    <t>106131411</t>
  </si>
  <si>
    <t>ARM400</t>
  </si>
  <si>
    <t>Kaizen TR Sec</t>
  </si>
  <si>
    <t>Kaizen TR Red Lin</t>
  </si>
  <si>
    <t>Machinery Red Grp</t>
  </si>
  <si>
    <t>- B 7 NO 2 KAB. BEKASI CIKARANG BARAT 17530</t>
  </si>
  <si>
    <t>PERUM DEPSOS - TELAGA ASIH</t>
  </si>
  <si>
    <t>0414290</t>
  </si>
  <si>
    <t>SUMARNO</t>
  </si>
  <si>
    <t>106134611</t>
  </si>
  <si>
    <t>Mach Cam Shaft Red Lin</t>
  </si>
  <si>
    <t>Mach Cam Shaft Red Grp</t>
  </si>
  <si>
    <t>E 02 / 06 - BEKASI BEKASI UTARA 17124</t>
  </si>
  <si>
    <t>0414293</t>
  </si>
  <si>
    <t>TRIYANTO MAULUDIN</t>
  </si>
  <si>
    <t>107165710</t>
  </si>
  <si>
    <t>- - KAB. SUKABUMI CIBADAK 43351</t>
  </si>
  <si>
    <t>- BANTAR MUNCANG WETAN SEKARWANGI</t>
  </si>
  <si>
    <t>0414296</t>
  </si>
  <si>
    <t>AGUS PRIYATNO</t>
  </si>
  <si>
    <t>106133221</t>
  </si>
  <si>
    <t>Training &amp; Analysis White Lin</t>
  </si>
  <si>
    <t>Analysis Grp</t>
  </si>
  <si>
    <t>- - KAB. KLATEN GANTIWARNO 57455</t>
  </si>
  <si>
    <t>- -KARANGTURI KARANGTURI</t>
  </si>
  <si>
    <t>0414297</t>
  </si>
  <si>
    <t>AGUS TRIYANTO</t>
  </si>
  <si>
    <t>106133231</t>
  </si>
  <si>
    <t>Training &amp; Analysis Red Lin</t>
  </si>
  <si>
    <t>M.SAARI NO.34 KOTA JAKARTA UTARA TANJUNG PRIOK 14360</t>
  </si>
  <si>
    <t>0414298</t>
  </si>
  <si>
    <t>YOHANES PURWANTO</t>
  </si>
  <si>
    <t>106133411</t>
  </si>
  <si>
    <t>Block &amp; Head Green Grp</t>
  </si>
  <si>
    <t>- - KAB. KULON PROGO KALIBAWANG 55672</t>
  </si>
  <si>
    <t>- - BANJARASRI</t>
  </si>
  <si>
    <t>0414304</t>
  </si>
  <si>
    <t>HARI KARTONO</t>
  </si>
  <si>
    <t>KRAMAT JAYA NO.10 - KOTA JAKARTA UTARA KOJA 14260</t>
  </si>
  <si>
    <t>0414305</t>
  </si>
  <si>
    <t>ARIF HIDAYATULLAH</t>
  </si>
  <si>
    <t>MANGGAR RAYA NO: 30 - JAKARTA UTARA KOJA 14260</t>
  </si>
  <si>
    <t>0414307</t>
  </si>
  <si>
    <t>MUHAMMAD DIAN</t>
  </si>
  <si>
    <t>MESJID AL-AMSIR - KOTA DEPOK TAPOS 16456</t>
  </si>
  <si>
    <t>- LEUWI NANGGUNG LEUWINANGGUNG</t>
  </si>
  <si>
    <t>0414309</t>
  </si>
  <si>
    <t>SIGIT RIYANTO</t>
  </si>
  <si>
    <t>106133313</t>
  </si>
  <si>
    <t>Operational TR Red Sec</t>
  </si>
  <si>
    <t>Operational TR Red Lin</t>
  </si>
  <si>
    <t>Cam &amp; Assembly Red Grp</t>
  </si>
  <si>
    <t>ZAMRUD UTARA PA 18 NO 2 KOTA BEKASI MUSTIKA JAYA 17158</t>
  </si>
  <si>
    <t>PERMATA LEGENDA 2 DUKUH ZAMRUD MUSTIKA JAYA</t>
  </si>
  <si>
    <t>0414310</t>
  </si>
  <si>
    <t>WAHYU SUWARNO</t>
  </si>
  <si>
    <t>107165310</t>
  </si>
  <si>
    <t>- - KAB. KULON PROGO NANGGULAN 55671</t>
  </si>
  <si>
    <t>- -KRINJING LOR JATI SARONO</t>
  </si>
  <si>
    <t>0414311</t>
  </si>
  <si>
    <t>CHRISTIAN DWI ARYANTO</t>
  </si>
  <si>
    <t>Senior Officer</t>
  </si>
  <si>
    <t>103112000</t>
  </si>
  <si>
    <t>Remuneration Dept</t>
  </si>
  <si>
    <t>TEBET TIMUR DALAM VIII U N0.2 - KOTA JAKARTA SELATAN TEBET 12820</t>
  </si>
  <si>
    <t>- - TEBET TIMUR</t>
  </si>
  <si>
    <t>0414319</t>
  </si>
  <si>
    <t>SURYONO BUYADI</t>
  </si>
  <si>
    <t>PERUM PALUMBONSARI C/3 KAB. KARAWANG KARAWANG TIMUR 41371</t>
  </si>
  <si>
    <t>KONDANG INDAH - KLARI</t>
  </si>
  <si>
    <t>0414333</t>
  </si>
  <si>
    <t>TRI SASMITO</t>
  </si>
  <si>
    <t>109125154</t>
  </si>
  <si>
    <t>Function Test #4 Red Grp</t>
  </si>
  <si>
    <t>PERMATA TELUKJAMBE NG/03 KAB. KARAWANG TELUKJAMBE TIMUR 41361</t>
  </si>
  <si>
    <t>0414338</t>
  </si>
  <si>
    <t>ENDRIYANTO</t>
  </si>
  <si>
    <t>109125111</t>
  </si>
  <si>
    <t>Final Insp. In_lin #1 Red Grp</t>
  </si>
  <si>
    <t>PURABAYA NJ/12B NJ/12B KARAWANG SUKALUYU 00000</t>
  </si>
  <si>
    <t>PERUMNAS PERMATA BUMI TELUK JAMBE - SUKALUYU</t>
  </si>
  <si>
    <t>0414346</t>
  </si>
  <si>
    <t>SUKATNO</t>
  </si>
  <si>
    <t>ARTILERI GALUH MAS IX B F25 KARAWANG TELUK JAMBE TIMUR 41361</t>
  </si>
  <si>
    <t>0414348</t>
  </si>
  <si>
    <t>SRIYANTO</t>
  </si>
  <si>
    <t>CITRAYUDA G KAB. KARAWANG TELUKJAMBE TIMUR 41361</t>
  </si>
  <si>
    <t>PERUMNAS BTJ - SUKALUYU</t>
  </si>
  <si>
    <t>0414349</t>
  </si>
  <si>
    <t>SUWONO</t>
  </si>
  <si>
    <t>109153313</t>
  </si>
  <si>
    <t>CM No.5, C/M No.4 (White) Grp</t>
  </si>
  <si>
    <t>- B1/11A KAB. KARAWANG TELUKJAMBE TIMUR 41361</t>
  </si>
  <si>
    <t>0414355</t>
  </si>
  <si>
    <t>109126311</t>
  </si>
  <si>
    <t>Final Inspection Inline #1 White Grp</t>
  </si>
  <si>
    <t>ANTAREJA 7 NC/18 - KAB. KARAWANG TELUKJAMBE TIMUR 41361</t>
  </si>
  <si>
    <t>0414357</t>
  </si>
  <si>
    <t>109143443</t>
  </si>
  <si>
    <t>Sister Line Grp</t>
  </si>
  <si>
    <t>- -B10/20 KAB. KARAWANG TELUKJAMBE TIMUR 41361</t>
  </si>
  <si>
    <t>-PURI TELUK JAMBE - SIRNABAYA</t>
  </si>
  <si>
    <t>0414358</t>
  </si>
  <si>
    <t>HARISCO RAYSSI WATTIMENA</t>
  </si>
  <si>
    <t>109143133</t>
  </si>
  <si>
    <t>Final 4-A (Red) Grp</t>
  </si>
  <si>
    <t>PURABAYA 6 MN / 07 KAB. KARAWANG TELUKJAMBE TIMUR 41361</t>
  </si>
  <si>
    <t>0414362</t>
  </si>
  <si>
    <t>EKO SUSANTO</t>
  </si>
  <si>
    <t>109125362</t>
  </si>
  <si>
    <t>Wrap Guard White Grp</t>
  </si>
  <si>
    <t>MAWAR 44 KAB. KARAWANG TELUKJAMBE TIMUR 41361</t>
  </si>
  <si>
    <t>- SUKAMUKTI TELUKJAMBE</t>
  </si>
  <si>
    <t>0414380</t>
  </si>
  <si>
    <t>ANDI HIDAYAT</t>
  </si>
  <si>
    <t>109154512</t>
  </si>
  <si>
    <t>Welding Frame (Red) Sec</t>
  </si>
  <si>
    <t>Frame (Red) Lin</t>
  </si>
  <si>
    <t>Frame Zone-2 (Red) Grp</t>
  </si>
  <si>
    <t>RAWAJATI TIMUR II/71 - KOTA JAKARTA SELATAN PANCORAN 12750</t>
  </si>
  <si>
    <t>- - RAWA JATI</t>
  </si>
  <si>
    <t>0414382</t>
  </si>
  <si>
    <t>MISANTORO</t>
  </si>
  <si>
    <t>116112141</t>
  </si>
  <si>
    <t>ADA313</t>
  </si>
  <si>
    <t>WWT STR 1 Line</t>
  </si>
  <si>
    <t>WWT STR 1 (Red) Grp</t>
  </si>
  <si>
    <t>JAMBU - DEPOK LIMO 16512</t>
  </si>
  <si>
    <t>- PULO MANGGA GROGOL</t>
  </si>
  <si>
    <t>0414407</t>
  </si>
  <si>
    <t>AGUS SETIYAWAN</t>
  </si>
  <si>
    <t>109145325</t>
  </si>
  <si>
    <t>Front Axle (Red) Grp</t>
  </si>
  <si>
    <t>- A 12 / 16 KAB. KARAWANG TELUKJAMBE TIMUR 41361</t>
  </si>
  <si>
    <t>0414414</t>
  </si>
  <si>
    <t>109143422</t>
  </si>
  <si>
    <t>Productivity (White) Lin</t>
  </si>
  <si>
    <t>EIS Maintenance Grp</t>
  </si>
  <si>
    <t>ANTAREJA V N.A / O8 KAB. KARAWANG TELUKJAMBE TIMUR 41361</t>
  </si>
  <si>
    <t>0414421</t>
  </si>
  <si>
    <t>LUCKY MAMIRI</t>
  </si>
  <si>
    <t>109155611</t>
  </si>
  <si>
    <t>Welding Frame (White) Sec</t>
  </si>
  <si>
    <t>Frame (White) Lin</t>
  </si>
  <si>
    <t>Frame Zone-1 &amp; ED (White) Grp</t>
  </si>
  <si>
    <t>- G NO 28 KAB. KARAWANG TELUKJAMBE TIMUR 41361</t>
  </si>
  <si>
    <t>0414443</t>
  </si>
  <si>
    <t>AHMAD YANI</t>
  </si>
  <si>
    <t>111131331</t>
  </si>
  <si>
    <t>CCR Plant #2 White Grp</t>
  </si>
  <si>
    <t>- - KARAWANG TEMPURAN 41385</t>
  </si>
  <si>
    <t>- BAYUR 01 LEMAH DUHUR</t>
  </si>
  <si>
    <t>0414449</t>
  </si>
  <si>
    <t>ATA KURNIA</t>
  </si>
  <si>
    <t>109143451</t>
  </si>
  <si>
    <t>Logistic Kaizen Grp</t>
  </si>
  <si>
    <t>- I1 NO 3 KAB. KARAWANG KARAWANG TIMUR 41314</t>
  </si>
  <si>
    <t>0414451</t>
  </si>
  <si>
    <t>RUBBI HERLAND</t>
  </si>
  <si>
    <t>109151123</t>
  </si>
  <si>
    <t>Line 1C (Red) Lin</t>
  </si>
  <si>
    <t>- - KARAWANG KARAWANG TIMUR 41351</t>
  </si>
  <si>
    <t>- - PALUMBON SARI</t>
  </si>
  <si>
    <t>0414452</t>
  </si>
  <si>
    <t>PERI POLRIYANTO</t>
  </si>
  <si>
    <t>107144430</t>
  </si>
  <si>
    <t>Logistic Operation &amp; Vanning (White) Sec</t>
  </si>
  <si>
    <t>Vanning (White) Lin</t>
  </si>
  <si>
    <t>PEGANGSAAN DUA - KOTA JAKARTA UTARA KELAPA GADING 14250</t>
  </si>
  <si>
    <t>0414454</t>
  </si>
  <si>
    <t>IRMAN SUNARDIMAN</t>
  </si>
  <si>
    <t>-LASKAR -GANG18 A BEKASI BEKASI SELATAN 00000</t>
  </si>
  <si>
    <t>- -PEKAYON JAYA PEKAYONJAYA</t>
  </si>
  <si>
    <t>0414458</t>
  </si>
  <si>
    <t>JOKO TRIANTO</t>
  </si>
  <si>
    <t>- P NO.180 KAB. BEKASI TAMBUN UTARA 17510</t>
  </si>
  <si>
    <t>BUMI ANGGREK - KARANGSATRIA</t>
  </si>
  <si>
    <t>0414467</t>
  </si>
  <si>
    <t>SUTRIS</t>
  </si>
  <si>
    <t>111132211</t>
  </si>
  <si>
    <t>Receiving Part 4B,4N/4S (Red) Lin</t>
  </si>
  <si>
    <t>Kanban Room &amp; Small Part (Red) Grp</t>
  </si>
  <si>
    <t>NARAYANA XII F / 283 KARAWANG SUKALUYU 41361</t>
  </si>
  <si>
    <t>0414476</t>
  </si>
  <si>
    <t>EKA RIAN KHAERUDIN</t>
  </si>
  <si>
    <t>120111134</t>
  </si>
  <si>
    <t>Mainline &amp; Roof Red Grp</t>
  </si>
  <si>
    <t>AT-TAQWA - KAB. KARAWANG CIKAMPEK 41373</t>
  </si>
  <si>
    <t>- - CIKAMPEK BARAT</t>
  </si>
  <si>
    <t>0414477</t>
  </si>
  <si>
    <t>MUNAWIR</t>
  </si>
  <si>
    <t>109152343</t>
  </si>
  <si>
    <t>S/B Conveyor (Red) Lin</t>
  </si>
  <si>
    <t>Body Fitting, Fend. &amp; Repair (Red) Grp</t>
  </si>
  <si>
    <t>PASAR MASJID KAB. KARAWANG JAYAKERTA 41352</t>
  </si>
  <si>
    <t>- PASAR KAMPUNGSAWAH</t>
  </si>
  <si>
    <t>0414478</t>
  </si>
  <si>
    <t>HENDRA KURNIA</t>
  </si>
  <si>
    <t>PERUMAHAN PURI TELUKJAMBE C4/C13 KARAWANG TELUK JAMBE TIMUR 41361</t>
  </si>
  <si>
    <t>0414482</t>
  </si>
  <si>
    <t>LUCFI DJATMEKO</t>
  </si>
  <si>
    <t>111131100</t>
  </si>
  <si>
    <t>Prod. Indc., Invt Mgmt.&amp; Adm. Sec</t>
  </si>
  <si>
    <t>CLUSTER NICE B / 6 KAB. BEKASI CIKARANG PUSAT 17530</t>
  </si>
  <si>
    <t>DELTAMAS - SUKAMAHI</t>
  </si>
  <si>
    <t>0414488</t>
  </si>
  <si>
    <t>RIDWAN GOZALI</t>
  </si>
  <si>
    <t>0414493</t>
  </si>
  <si>
    <t>AYAT RUSKAMTO</t>
  </si>
  <si>
    <t>KP.MANGGA NO.36 - KOTA JAKARTA UTARA KOJA 14260</t>
  </si>
  <si>
    <t>0414495</t>
  </si>
  <si>
    <t>SULAIMAN</t>
  </si>
  <si>
    <t>107161341</t>
  </si>
  <si>
    <t>- NO.23 KOTA JAKARTA TIMUR DUREN SAWIT 13470</t>
  </si>
  <si>
    <t>- KAPUK II KLENDER</t>
  </si>
  <si>
    <t>0414499</t>
  </si>
  <si>
    <t>ENJANG</t>
  </si>
  <si>
    <t>109152122</t>
  </si>
  <si>
    <t>Sub Assy Front Floor (Red) Grp</t>
  </si>
  <si>
    <t>SYECH QURO K 24 / NO 7 KAB. KARAWANG KARAWANG TIMUR 41314</t>
  </si>
  <si>
    <t>GADING ELOK 1 KARAWANG WETAN KARAWANG WETAN</t>
  </si>
  <si>
    <t>0414509</t>
  </si>
  <si>
    <t>RICKY HARYONO</t>
  </si>
  <si>
    <t>ANTAREJA MG/19 - KAB. KARAWANG TELUKJAMBE TIMUR 41361</t>
  </si>
  <si>
    <t>0414525</t>
  </si>
  <si>
    <t>106131422</t>
  </si>
  <si>
    <t>Kaizen TR White Lin</t>
  </si>
  <si>
    <t>Futai White Grp</t>
  </si>
  <si>
    <t>JL.RAYA BEKASI KN.26 - KOTA JAKARTA TIMUR CAKUNG 13960</t>
  </si>
  <si>
    <t>- - UJUNG MENTENG</t>
  </si>
  <si>
    <t>0414528</t>
  </si>
  <si>
    <t>R.SUKRISWANTO BARMONO</t>
  </si>
  <si>
    <t>106134111</t>
  </si>
  <si>
    <t>Main Line 1 White Grp</t>
  </si>
  <si>
    <t>JL. TAMAN SAKURA I L2 NO 1 KOTA BEKASI BEKASI SELATAN 17147</t>
  </si>
  <si>
    <t>TAMAN GALAXY INDAH - JAKA SETIA</t>
  </si>
  <si>
    <t>0414529</t>
  </si>
  <si>
    <t>INDRIAN APRIANDOKO</t>
  </si>
  <si>
    <t>106171431</t>
  </si>
  <si>
    <t>PPC Packing Lin</t>
  </si>
  <si>
    <t>CCR Packing Karawang Grp</t>
  </si>
  <si>
    <t>LAPANGAN NO. 110 - KOTA BEKASI BEKASI BARAT 17135</t>
  </si>
  <si>
    <t>- - KRANJI</t>
  </si>
  <si>
    <t>0414535</t>
  </si>
  <si>
    <t>HERMAN</t>
  </si>
  <si>
    <t>107165210</t>
  </si>
  <si>
    <t>JL CIPENDAWA K-16 KOTA BEKASI RAWALUMBU 17117</t>
  </si>
  <si>
    <t>BOJONG MENTENG INDAH - BOJONG MENTENG</t>
  </si>
  <si>
    <t>0414541</t>
  </si>
  <si>
    <t>MUHLISIN</t>
  </si>
  <si>
    <t>- H2 NO:36 KAB. BEKASI BABELAN 17610</t>
  </si>
  <si>
    <t>-PONDOK UNGU PERMAI SEKTOR 5 - BAHAGIA</t>
  </si>
  <si>
    <t>0414545</t>
  </si>
  <si>
    <t>BUDI RINARTO PUTRA</t>
  </si>
  <si>
    <t>109125341</t>
  </si>
  <si>
    <t>Chousagumi White Lin</t>
  </si>
  <si>
    <t>Chousagumi White Grp</t>
  </si>
  <si>
    <t>- - KARAWANG RENGAS DENGKLOK 00000</t>
  </si>
  <si>
    <t>- - AMANSARI</t>
  </si>
  <si>
    <t>0414547</t>
  </si>
  <si>
    <t>INDRA PURNAMA</t>
  </si>
  <si>
    <t>PENDAWA I NO. 13 KOTA JAKARTA TIMUR JATINEGARA 13410</t>
  </si>
  <si>
    <t>0414548</t>
  </si>
  <si>
    <t>ARIF DARMA ADINDA</t>
  </si>
  <si>
    <t>106136132</t>
  </si>
  <si>
    <t>Inspection Red Grp</t>
  </si>
  <si>
    <t>KAMPUNG PASAR - KAB. SUKABUMI CIBADAK 43351</t>
  </si>
  <si>
    <t>- - KARANGTENGAH</t>
  </si>
  <si>
    <t>0414549</t>
  </si>
  <si>
    <t>MAEZAROFI</t>
  </si>
  <si>
    <t>106176411</t>
  </si>
  <si>
    <t>Receiving &amp; Storing Grp</t>
  </si>
  <si>
    <t>JL. ANGGREK IV G-10 NO.21 KAB. BEKASI CIKARANG BARAT 17530</t>
  </si>
  <si>
    <t>GRIYA BEKASI PERMAI SETU TELAJUNG</t>
  </si>
  <si>
    <t>0414551</t>
  </si>
  <si>
    <t>RAINE FORCYTHIA SUNARDI</t>
  </si>
  <si>
    <t>LAYUNG SARI II NO:8 - BOGOR BOGOR SELATAN 00000</t>
  </si>
  <si>
    <t>- - EMPANG</t>
  </si>
  <si>
    <t>0414552</t>
  </si>
  <si>
    <t>GALUH WULAN NASTITI</t>
  </si>
  <si>
    <t>123131300</t>
  </si>
  <si>
    <t>Strategic Planning #3 Sec</t>
  </si>
  <si>
    <t>CEKATAN III NO.44 - JAKARTA UTARA KELAPA GADING 14240</t>
  </si>
  <si>
    <t>KOMP.ANGKATAN LAUT KELAPA GADING - KELAPA GADING BARAT</t>
  </si>
  <si>
    <t>UNGARAN</t>
  </si>
  <si>
    <t>0414554</t>
  </si>
  <si>
    <t>SURYO HADI WIHARJO</t>
  </si>
  <si>
    <t>106135142</t>
  </si>
  <si>
    <t>Finishing II White Grp</t>
  </si>
  <si>
    <t>BUDI MULYA 54 - JAKARTA UTARA PADEMANGAN 14420</t>
  </si>
  <si>
    <t>PADEMANGAN BARAT - PADEMANGAN BARAT</t>
  </si>
  <si>
    <t>0414577</t>
  </si>
  <si>
    <t>AGUS SUTORO</t>
  </si>
  <si>
    <t>109153522</t>
  </si>
  <si>
    <t>S, Q, P, C, HR Grp</t>
  </si>
  <si>
    <t>- MH/09 KARAWANG SUKALUYU 41361</t>
  </si>
  <si>
    <t>0414580</t>
  </si>
  <si>
    <t>AMBRAN</t>
  </si>
  <si>
    <t>DR KRT RADJIMAN, WDT - KOTA JAKARTA TIMUR CAKUNG 13930</t>
  </si>
  <si>
    <t>- PANGARENGAN JATINEGARA</t>
  </si>
  <si>
    <t>0414581</t>
  </si>
  <si>
    <t>WELY PRASETYO</t>
  </si>
  <si>
    <t>116112212</t>
  </si>
  <si>
    <t>Power STR 2 (Red) Shift 2 Grp</t>
  </si>
  <si>
    <t>- - KAB. PEKALONGAN SRAGI 51155</t>
  </si>
  <si>
    <t>- - TEGAL SURUH</t>
  </si>
  <si>
    <t>0414584</t>
  </si>
  <si>
    <t>HARIS HARYADI</t>
  </si>
  <si>
    <t>111133133</t>
  </si>
  <si>
    <t>P/Lane &amp; Empty Box Red Grp</t>
  </si>
  <si>
    <t>-KONDANG JAYA - KAB. KARAWANG KLARI 41371</t>
  </si>
  <si>
    <t>- - KLARI</t>
  </si>
  <si>
    <t>0414585</t>
  </si>
  <si>
    <t>RAHMAN SURAHMAN</t>
  </si>
  <si>
    <t>111135531</t>
  </si>
  <si>
    <t>ADA303</t>
  </si>
  <si>
    <t>Plant Uti., Building Maint,GA &amp; SHE Dept</t>
  </si>
  <si>
    <t>Utility Krw 1 Plant Sec</t>
  </si>
  <si>
    <t>WWT KRW 1 Lin</t>
  </si>
  <si>
    <t>WWT KRW 1 (White) Grp</t>
  </si>
  <si>
    <t>0414588</t>
  </si>
  <si>
    <t>AHMAD SYAIFULLAH</t>
  </si>
  <si>
    <t>111133231</t>
  </si>
  <si>
    <t>Internal Logistic White Lin</t>
  </si>
  <si>
    <t>B/Pass Supply White Grp</t>
  </si>
  <si>
    <t>RUBAYA AA6 NO. 18 KAB. KARAWANG KARAWANG BARAT 41315</t>
  </si>
  <si>
    <t>GRAHA PUSPA KARANG PAWITAN KARANGPAWITAN</t>
  </si>
  <si>
    <t>0414596</t>
  </si>
  <si>
    <t>DZAKI HAMDI ALI SENTOT</t>
  </si>
  <si>
    <t>116112121</t>
  </si>
  <si>
    <t>Power STR 1 Red Lin</t>
  </si>
  <si>
    <t>Power STR1-Shift 3 Grp</t>
  </si>
  <si>
    <t>MAKMUR - KOTA JAKARTA TIMUR CIPAYUNG 13810</t>
  </si>
  <si>
    <t>0414599</t>
  </si>
  <si>
    <t>MARATU JAYA</t>
  </si>
  <si>
    <t>107147141</t>
  </si>
  <si>
    <t>Supply &amp; Module Prep (W) Grp</t>
  </si>
  <si>
    <t>TANJAKAN NO.39 JAKARTA TIMUR CAKUNG 13950</t>
  </si>
  <si>
    <t>0414602</t>
  </si>
  <si>
    <t>ANDRYE SHOFYAN</t>
  </si>
  <si>
    <t>105142300</t>
  </si>
  <si>
    <t>Logistic Route Planning Sec</t>
  </si>
  <si>
    <t>KEMAOYORAN GEMPOL NO. 53 - JAKARTA PUSAT KEMAYORAN 10630</t>
  </si>
  <si>
    <t>- - KEBON KOSONG</t>
  </si>
  <si>
    <t>PEKANBARU</t>
  </si>
  <si>
    <t>0414610</t>
  </si>
  <si>
    <t>SUNANTO</t>
  </si>
  <si>
    <t>116112112</t>
  </si>
  <si>
    <t>Power STR 1 White Lin</t>
  </si>
  <si>
    <t>Power STR1-Shift 2 Grp</t>
  </si>
  <si>
    <t>CEMPAKA BARU - BEKASI PONDOK GEDE 17411</t>
  </si>
  <si>
    <t>BALANGAN</t>
  </si>
  <si>
    <t>0414611</t>
  </si>
  <si>
    <t>CAHYA GUNAWAN</t>
  </si>
  <si>
    <t>BULAK INDAH/TERATAI - KOTA JAKARTA TIMUR CAKUNG 13910</t>
  </si>
  <si>
    <t>- CAKUNG TIMUR CAKUNG TIMUR</t>
  </si>
  <si>
    <t>0414612</t>
  </si>
  <si>
    <t>NANANG ROSIDI</t>
  </si>
  <si>
    <t>107144413</t>
  </si>
  <si>
    <t>ASD610</t>
  </si>
  <si>
    <t>Receiving &amp; Supply Part (White) Lin</t>
  </si>
  <si>
    <t>Receiving 1 (White) Grp</t>
  </si>
  <si>
    <t>JL TUNA NO. 45 - KOTA JAKARTA UTARA CILINCING 14140</t>
  </si>
  <si>
    <t>KAPLING PRATAMA 1 - ROROTAN</t>
  </si>
  <si>
    <t>0414614</t>
  </si>
  <si>
    <t>MISWANTO</t>
  </si>
  <si>
    <t>116112242</t>
  </si>
  <si>
    <t>ADA323</t>
  </si>
  <si>
    <t>WWT STR 2 Lin</t>
  </si>
  <si>
    <t>WWT STR 2 (White) Grp</t>
  </si>
  <si>
    <t>PELITA 1A - KOTA JAKARTA UTARA KOJA 14230</t>
  </si>
  <si>
    <t>0414625</t>
  </si>
  <si>
    <t>TARKO</t>
  </si>
  <si>
    <t>116113511</t>
  </si>
  <si>
    <t>ADA305</t>
  </si>
  <si>
    <t>Utility Krw 2 Plant Sec</t>
  </si>
  <si>
    <t>Power KRW 2 Operational Lin</t>
  </si>
  <si>
    <t>Power KRW 2 (White) Shift 1 Grp</t>
  </si>
  <si>
    <t>PURABAYA 12 NH/06 KAB. KARAWANG TELUKJAMBE TIMUR 41361</t>
  </si>
  <si>
    <t>0414627</t>
  </si>
  <si>
    <t>ENJANG AHMAD SAEPULOH</t>
  </si>
  <si>
    <t>116113324</t>
  </si>
  <si>
    <t>Building Maint &amp; Improvement KRW 1,2 Sec</t>
  </si>
  <si>
    <t>Improvement &amp; PM Analysis Lin</t>
  </si>
  <si>
    <t>Improvement KRW 1,2 (White) Grp</t>
  </si>
  <si>
    <t>- D2/28 KAB. KARAWANG KLARI 41371</t>
  </si>
  <si>
    <t>DELTA KONDANG INDAH - KARABA 2 KLARI KLARI</t>
  </si>
  <si>
    <t>0414635</t>
  </si>
  <si>
    <t>WARTAM</t>
  </si>
  <si>
    <t>BENDUNGAN MELAYU SELATAN NO.16 - KOTA JAKARTA UTARA KOJA 14260</t>
  </si>
  <si>
    <t>0414636</t>
  </si>
  <si>
    <t>RAHMAN</t>
  </si>
  <si>
    <t>116113611</t>
  </si>
  <si>
    <t>ADA306</t>
  </si>
  <si>
    <t>Utility KRW Plant 3 Sec</t>
  </si>
  <si>
    <t>Utility KRW 3 (White) Lin</t>
  </si>
  <si>
    <t>Power &amp; WWT KRW 3 Shift 1 Grp</t>
  </si>
  <si>
    <t>ANTAREJA NA/05 N/NA KARAWANG SUKALUYU 41361</t>
  </si>
  <si>
    <t>SEDONG</t>
  </si>
  <si>
    <t>0414637</t>
  </si>
  <si>
    <t>DARTONO</t>
  </si>
  <si>
    <t>116113622</t>
  </si>
  <si>
    <t>Utility KRW 3 (Red) Lin</t>
  </si>
  <si>
    <t>Transport &amp; Building Maint Grp</t>
  </si>
  <si>
    <t>TELAGA MAS 1 C6/17 BEKASI CIKARANG BARAT 17520</t>
  </si>
  <si>
    <t>TELAGA HARAPAN - TELAGA MURNI</t>
  </si>
  <si>
    <t>LURAGUNG</t>
  </si>
  <si>
    <t>0414638</t>
  </si>
  <si>
    <t>MUAFIK KURNIA SETIAWAN</t>
  </si>
  <si>
    <t>111132631</t>
  </si>
  <si>
    <t>Safety Officer &amp; Operation Support Lin</t>
  </si>
  <si>
    <t>Safety Officer &amp; QCC Grp</t>
  </si>
  <si>
    <t>TEBET BARAT RAYA, GG, TRIJAYA II NO.47 - JAKARTA SELATAN TEBET 12810</t>
  </si>
  <si>
    <t>- - TEBET BARAT</t>
  </si>
  <si>
    <t>0414641</t>
  </si>
  <si>
    <t>PURWADI</t>
  </si>
  <si>
    <t>120111422</t>
  </si>
  <si>
    <t>Unit &amp; Minomi (White) Lin</t>
  </si>
  <si>
    <t>FR/SUS &amp; PR Axle (White) Grp</t>
  </si>
  <si>
    <t>PERUM DELTA KONDANG INDAH E3/33 KAB. KARAWANG KLARI 41371</t>
  </si>
  <si>
    <t>DELTA KONDANG INDAH (KARABA 2) - KLARI</t>
  </si>
  <si>
    <t>0414648</t>
  </si>
  <si>
    <t>FATKUR ROHMAN</t>
  </si>
  <si>
    <t>109151223</t>
  </si>
  <si>
    <t>- BB2 NO.9 KAB. KARAWANG KARAWANG TIMUR 41371</t>
  </si>
  <si>
    <t>PERUM GRIYA KONDANG ASRI - KONDANGJAYA</t>
  </si>
  <si>
    <t>0414652</t>
  </si>
  <si>
    <t>ABDUH ABDUL RAHMAN</t>
  </si>
  <si>
    <t>120111621</t>
  </si>
  <si>
    <t>Safety Officer &amp; Environment Lin</t>
  </si>
  <si>
    <t>Safety &amp; Environment Grp</t>
  </si>
  <si>
    <t>PERUM PERMATA SARI INDAH A1 NO.16 KAB. KARAWANG KARAWANG TIMUR 41314</t>
  </si>
  <si>
    <t>PERUM PERMATA SARI INDAH - PALUMBONSARI</t>
  </si>
  <si>
    <t>0414653</t>
  </si>
  <si>
    <t>SLAMET RIYADI</t>
  </si>
  <si>
    <t>109153111</t>
  </si>
  <si>
    <t>C/M Sub Assy RH 2,4,5,FA (Red) Lin</t>
  </si>
  <si>
    <t>FAA, FAB R/L (Red) Grp</t>
  </si>
  <si>
    <t>JL. MANUNGGAL II - NO. 6 KOTA JAKARTA TIMUR CIPAYUNG 13820</t>
  </si>
  <si>
    <t>CEGER - CEGER</t>
  </si>
  <si>
    <t>0414655</t>
  </si>
  <si>
    <t>DWI AGUS SUSANTO</t>
  </si>
  <si>
    <t>109151121</t>
  </si>
  <si>
    <t>- KAB. BEKASI CIKARANG UTARA 17839</t>
  </si>
  <si>
    <t>PERUM GRAND CIKARANG CITY B.D. - KARANGRAHARJA</t>
  </si>
  <si>
    <t>0414656</t>
  </si>
  <si>
    <t>ANDY SISWANTO DEWANTORO</t>
  </si>
  <si>
    <t>109153410</t>
  </si>
  <si>
    <t>PURBAYA NJ/14 KAB. KARAWANG TELUKJAMBE TIMUR 41361</t>
  </si>
  <si>
    <t>PERUMNAS PERMATA TELUKJAMBE - SUKALUYU</t>
  </si>
  <si>
    <t>0414660</t>
  </si>
  <si>
    <t>MUHAMMAD HAMID</t>
  </si>
  <si>
    <t>ARWANA IV C3 NO.16 KARAWANG TELUK JAMBE TIMUR 41361</t>
  </si>
  <si>
    <t>SINGA PERBANGSA KRAJAN TELUK JAMBE TIMUR</t>
  </si>
  <si>
    <t>0414676</t>
  </si>
  <si>
    <t>YULIANTO EBNU SAPUTRO</t>
  </si>
  <si>
    <t>120111132</t>
  </si>
  <si>
    <t>3 Zone RH Red Grp</t>
  </si>
  <si>
    <t>DR.RATNA /GG.H NELIN - KOTA BEKASI JATIASIH 17421</t>
  </si>
  <si>
    <t>- CIKUNIR JATIKRAMAT</t>
  </si>
  <si>
    <t>0414682</t>
  </si>
  <si>
    <t>SUYANTO</t>
  </si>
  <si>
    <t>120113421</t>
  </si>
  <si>
    <t>Final 1,2,3 White Lin</t>
  </si>
  <si>
    <t>Final 1 White Grp</t>
  </si>
  <si>
    <t>CITRA KEBUN MAS D3 NO 24 KAB. KARAWANG MAJALAYA 41371</t>
  </si>
  <si>
    <t>0414685</t>
  </si>
  <si>
    <t>HERI SAIPUDIEN</t>
  </si>
  <si>
    <t>BUNGA HARAPAN - BEKASI BEKASI TIMUR 00000</t>
  </si>
  <si>
    <t>- - MARGAHAYU</t>
  </si>
  <si>
    <t>0414693</t>
  </si>
  <si>
    <t>UDIN AWALUDIN</t>
  </si>
  <si>
    <t>-RATNA - KOTA BEKASI PONDOK GEDE 17412</t>
  </si>
  <si>
    <t>- - JATIBENING</t>
  </si>
  <si>
    <t>0414694</t>
  </si>
  <si>
    <t>SYAHROM MAEFUDIN</t>
  </si>
  <si>
    <t>107144411</t>
  </si>
  <si>
    <t>Supply 1 Assy (White) Grp</t>
  </si>
  <si>
    <t>PERUM DARMAWANGSA RESIDENCE BLOK BP 7/18 KAB. BEKASI TAMBUN UTARA 45558</t>
  </si>
  <si>
    <t>PERUM DARMAWANGSA RESIDENCE BLOK BP 7/18 - SATRIA MEKAR</t>
  </si>
  <si>
    <t>0414696</t>
  </si>
  <si>
    <t>MUJIONO</t>
  </si>
  <si>
    <t>107144412</t>
  </si>
  <si>
    <t>Supply Welding &amp; Receiving (White) Grp</t>
  </si>
  <si>
    <t>-JL. NUSA INDAH VI / 11 NO.21 - KOTA JAKARTA TIMUR DUREN SAWIT 13460</t>
  </si>
  <si>
    <t>- - MALAKA JAYA</t>
  </si>
  <si>
    <t>GOMBONG</t>
  </si>
  <si>
    <t>0414697</t>
  </si>
  <si>
    <t>PURNOMO WAHYUDIN</t>
  </si>
  <si>
    <t>107161700</t>
  </si>
  <si>
    <t>ANCOL SELATAN 63 KOTA JAKARTA UTARA TANJUNG PRIOK 14350</t>
  </si>
  <si>
    <t>0414703</t>
  </si>
  <si>
    <t>ABDUL HALIM</t>
  </si>
  <si>
    <t>113119100</t>
  </si>
  <si>
    <t>Customer Centric Design Dept</t>
  </si>
  <si>
    <t>Customer Centric Design Sec</t>
  </si>
  <si>
    <t>CIPINANG MUARA 3 NO.7 - KOTA JAKARTA TIMUR JATINEGARA 13420</t>
  </si>
  <si>
    <t>0414710</t>
  </si>
  <si>
    <t>DARSONO</t>
  </si>
  <si>
    <t>120111640</t>
  </si>
  <si>
    <t>BANOWATI 1 I BARU NO.37 KAB. KARAWANG TELUKJAMBE TIMUR 41361</t>
  </si>
  <si>
    <t>0414713</t>
  </si>
  <si>
    <t>KUSWANDI</t>
  </si>
  <si>
    <t>111131711</t>
  </si>
  <si>
    <t>Steel Operation Plant #1 &amp; Plant #2 Lin</t>
  </si>
  <si>
    <t>Operation Red Grp</t>
  </si>
  <si>
    <t>ANTAREJA 3 MF / 12 KARAWANG TELUK JAMBE TIMUR 41361</t>
  </si>
  <si>
    <t>0414715</t>
  </si>
  <si>
    <t>AAN IRMANWANTO</t>
  </si>
  <si>
    <t>109155910</t>
  </si>
  <si>
    <t>AUB210</t>
  </si>
  <si>
    <t>QAE Reg. CTR Plant #2 Sec</t>
  </si>
  <si>
    <t>QAE Plant #2 S/B Lin</t>
  </si>
  <si>
    <t>- - BOGOR CIBINONG 00000</t>
  </si>
  <si>
    <t>- - NANGAWER</t>
  </si>
  <si>
    <t>UJUNG PANDANG</t>
  </si>
  <si>
    <t>0414720</t>
  </si>
  <si>
    <t>ALIFFUDIN</t>
  </si>
  <si>
    <t>109151331</t>
  </si>
  <si>
    <t>HR Development Lin</t>
  </si>
  <si>
    <t>- A13/07 KAB. KARAWANG TELUKJAMBE TIMUR 41361</t>
  </si>
  <si>
    <t>0414722</t>
  </si>
  <si>
    <t>RENDHI ARTHA LINGGA</t>
  </si>
  <si>
    <t>109151821</t>
  </si>
  <si>
    <t>JL ALTERNATIVE KARAWANG TIMUR D3/39 KAB. KARAWANG KARAWANG TIMUR 41371</t>
  </si>
  <si>
    <t>GRIYA MAS LESTARI KONDANG JAYA KONDANGJAYA</t>
  </si>
  <si>
    <t>0414728</t>
  </si>
  <si>
    <t>SUGENG</t>
  </si>
  <si>
    <t>109151822</t>
  </si>
  <si>
    <t>Pallet &amp; HDA Repair Grp</t>
  </si>
  <si>
    <t>PANDAWA 3 A14/36 KAB. BEKASI CIKARANG UTARA 17530</t>
  </si>
  <si>
    <t>BUMI CITRA LESTARI - WALUYA</t>
  </si>
  <si>
    <t>REMBANG</t>
  </si>
  <si>
    <t>0414732</t>
  </si>
  <si>
    <t>109151412</t>
  </si>
  <si>
    <t>PPC (White) Grp</t>
  </si>
  <si>
    <t>NARAYANA F/286 KAB. KARAWANG TELUKJAMBE TIMUR 41361</t>
  </si>
  <si>
    <t>0414735</t>
  </si>
  <si>
    <t>AGUNG HARI PRABOWO</t>
  </si>
  <si>
    <t>109152724</t>
  </si>
  <si>
    <t>Inti Grp</t>
  </si>
  <si>
    <t>ANTAREJA 4 NC/08 KAB. KARAWANG TELUKJAMBE TIMUR 41361</t>
  </si>
  <si>
    <t>0414737</t>
  </si>
  <si>
    <t>RAKHMANI</t>
  </si>
  <si>
    <t>109151311</t>
  </si>
  <si>
    <t>Measuring &amp; Audit (Red) Lin</t>
  </si>
  <si>
    <t>Measuring &amp; Audit Red Grp</t>
  </si>
  <si>
    <t>BAMBU WULUNG 39 KOTA JAKARTA TIMUR CIPAYUNG 13890</t>
  </si>
  <si>
    <t>0414753</t>
  </si>
  <si>
    <t>ARIF WAHYUDI</t>
  </si>
  <si>
    <t>107161612</t>
  </si>
  <si>
    <t>Core Making (White) Grp</t>
  </si>
  <si>
    <t>WARAKAS V GG.III NO.85D - KOTA JAKARTA UTARA TANJUNG PRIOK 14370</t>
  </si>
  <si>
    <t>- WARAKAS WARAKAS</t>
  </si>
  <si>
    <t>MUSI BANYUASIN</t>
  </si>
  <si>
    <t>0414760</t>
  </si>
  <si>
    <t>HARTANTO</t>
  </si>
  <si>
    <t>107165110</t>
  </si>
  <si>
    <t>KALI BARU BARAT - KOTA JAKARTA UTARA CILINCING 14110</t>
  </si>
  <si>
    <t>PONOROGO</t>
  </si>
  <si>
    <t>0414763</t>
  </si>
  <si>
    <t>FERIYAL SUHENDAR BANJARNAHOR</t>
  </si>
  <si>
    <t>102115100</t>
  </si>
  <si>
    <t>BR Team Accounting &amp; Finance Dept</t>
  </si>
  <si>
    <t>BR Team Accounting &amp; Finance Sec</t>
  </si>
  <si>
    <t>SANUR 6 NO. 3 SANUR - BOGOR GUNUNG PUTRI 16967</t>
  </si>
  <si>
    <t>MARBUN</t>
  </si>
  <si>
    <t>0414770</t>
  </si>
  <si>
    <t>SUDIARDI</t>
  </si>
  <si>
    <t>- NE NO 8 KARAWANG TELUK JAMBE TIMUR 41361</t>
  </si>
  <si>
    <t>PERMATA TELUK JAMBE KP. KALIPANDAN SUKALUYU</t>
  </si>
  <si>
    <t>0414779</t>
  </si>
  <si>
    <t>111132222</t>
  </si>
  <si>
    <t>Minomi &amp; Small Part (Red) Grp</t>
  </si>
  <si>
    <t>- A10/17 KAB. KARAWANG MAJALAYA 41371</t>
  </si>
  <si>
    <t>PERUM CITRA KEBUN MAS - BENGLE</t>
  </si>
  <si>
    <t>0414780</t>
  </si>
  <si>
    <t>OKE WIBOWO</t>
  </si>
  <si>
    <t>TANGGUL JOHAR K31 KAB. KARAWANG KARAWANG TIMUR 41314</t>
  </si>
  <si>
    <t>0414782</t>
  </si>
  <si>
    <t>AGUS SETIAWAN</t>
  </si>
  <si>
    <t>WIBISANA LG/ - KAB. KARAWANG TELUKJAMBE TIMUR 41361</t>
  </si>
  <si>
    <t>PURWAKARTA</t>
  </si>
  <si>
    <t>0414788</t>
  </si>
  <si>
    <t>BAMBANG HARYANTO</t>
  </si>
  <si>
    <t>- B1/05 KAB. KARAWANG TELUKJAMBE TIMUR 41361</t>
  </si>
  <si>
    <t>PERUM HARMONY MAS - WADAS</t>
  </si>
  <si>
    <t>0414792</t>
  </si>
  <si>
    <t>SUYATNO</t>
  </si>
  <si>
    <t>109152622</t>
  </si>
  <si>
    <t>Minomi (Red) Grp</t>
  </si>
  <si>
    <t>- MD NO. 5 KAB. KARAWANG TELUKJAMBE TIMUR 41361</t>
  </si>
  <si>
    <t>PERUMNAS PERMATA TELUK JAMBE SUKALUYU SUKALUYU</t>
  </si>
  <si>
    <t>0414797</t>
  </si>
  <si>
    <t>HASANUDIN SYAMSUL</t>
  </si>
  <si>
    <t>109153321</t>
  </si>
  <si>
    <t>C/M Sub Assy LH 1,3,6,Rr (White) Lin</t>
  </si>
  <si>
    <t>CM No.1 MPV &amp; SUV (White) Grp</t>
  </si>
  <si>
    <t>PURABAYA 11 NF NO.34 - KARAWANG TELEUK JAMBE TIMUR 41361</t>
  </si>
  <si>
    <t>0414803</t>
  </si>
  <si>
    <t>ARIE DAMAWI</t>
  </si>
  <si>
    <t>0414807</t>
  </si>
  <si>
    <t>AGUS ARIFIYANTO</t>
  </si>
  <si>
    <t>123111000</t>
  </si>
  <si>
    <t>Corporate Planning Dept</t>
  </si>
  <si>
    <t>TROPIKA XV B1 NO.54 KARAWANG TELUK JAMBE TIMUR 41361</t>
  </si>
  <si>
    <t>TROPIKANA JABABEKA - WADAS</t>
  </si>
  <si>
    <t>0414823</t>
  </si>
  <si>
    <t>RUDI BUDIMAN</t>
  </si>
  <si>
    <t>113111000</t>
  </si>
  <si>
    <t>SB5/2 - BOGOR GUNUNG PUTRI 16968</t>
  </si>
  <si>
    <t>VILA NUSA INDAH 5 - CIANGSANA</t>
  </si>
  <si>
    <t>0414824</t>
  </si>
  <si>
    <t>IRWAN KURNIAWAN</t>
  </si>
  <si>
    <t>108111400</t>
  </si>
  <si>
    <t>Quality System &amp; Regulation Sec</t>
  </si>
  <si>
    <t>JERUK NO.20 - KOTA JAKARTA TIMUR MATRAMAN 13120</t>
  </si>
  <si>
    <t>0414826</t>
  </si>
  <si>
    <t>MUHTAROM</t>
  </si>
  <si>
    <t>106133312</t>
  </si>
  <si>
    <t>Crank Shaft Red Grp</t>
  </si>
  <si>
    <t>SIMBANG 2 KAV. KABEL MAS - BEKASI BEKASI UTARA 17125</t>
  </si>
  <si>
    <t>0414831</t>
  </si>
  <si>
    <t>PARMAN</t>
  </si>
  <si>
    <t>MUNDU DALAM BLOK K KOTA JAKARTA UTARA KOJA 14270</t>
  </si>
  <si>
    <t>0414835</t>
  </si>
  <si>
    <t>ASMAT</t>
  </si>
  <si>
    <t>120113121</t>
  </si>
  <si>
    <t>Prep. Engine Red Grp</t>
  </si>
  <si>
    <t>RAJIMAN WIDODODININGRAT - KOTA JAKARTA TIMUR CAKUNG 13930</t>
  </si>
  <si>
    <t>- PULO JAHE JATINEGARA</t>
  </si>
  <si>
    <t>0414837</t>
  </si>
  <si>
    <t>ENDANG SUPRIYADI</t>
  </si>
  <si>
    <t>111137100</t>
  </si>
  <si>
    <t>Administration IOT Kaizen Sec</t>
  </si>
  <si>
    <t>SRI REZEKI D13/17 KARAWANG MAJALAYA 41371</t>
  </si>
  <si>
    <t>0414839</t>
  </si>
  <si>
    <t>HENDARTO</t>
  </si>
  <si>
    <t>BLOK A3/1 BLOK A3/1 KARAWANG KARAWANG TIMUR 41371</t>
  </si>
  <si>
    <t>0414843</t>
  </si>
  <si>
    <t>AHMAD MUHARAM</t>
  </si>
  <si>
    <t>111131631</t>
  </si>
  <si>
    <t>Consumable &amp; Chemical Operation Sec</t>
  </si>
  <si>
    <t>Consumable Operation &amp; Adm Lin</t>
  </si>
  <si>
    <t>Shopping, Supply &amp; GI Grp</t>
  </si>
  <si>
    <t>PURI ASIH PERMAI A1,NO.20 A1.20 KARAWANG KARAWANG TIMUR 41361</t>
  </si>
  <si>
    <t>PURI ASIH PERMAI CIBUNGUR SARI KARAWANG WETAN</t>
  </si>
  <si>
    <t>SINGAPARNA</t>
  </si>
  <si>
    <t>0414844</t>
  </si>
  <si>
    <t>AGUS MARIYONO</t>
  </si>
  <si>
    <t>111132511</t>
  </si>
  <si>
    <t>Kbn Room Dock 43,45 (White) Grp</t>
  </si>
  <si>
    <t>KRESNA D5/15 KAB. BEKASI CIKARANG UTARA 17530</t>
  </si>
  <si>
    <t>GRAND CIKARANG - KARANGRAHARJA</t>
  </si>
  <si>
    <t>0414847</t>
  </si>
  <si>
    <t>HARTONO</t>
  </si>
  <si>
    <t>111132751</t>
  </si>
  <si>
    <t>Module Control Grp</t>
  </si>
  <si>
    <t>CITRA KEBUN MAS C4-37 KARAWANG MAJALAYA 00000</t>
  </si>
  <si>
    <t>0414848</t>
  </si>
  <si>
    <t>UJANG SAEPUDIN</t>
  </si>
  <si>
    <t>105151200</t>
  </si>
  <si>
    <t>Procurement Sec</t>
  </si>
  <si>
    <t>MASJID II NO. 79 - JAKARTA TIMUR CIPAYUNG 00000</t>
  </si>
  <si>
    <t>0414849</t>
  </si>
  <si>
    <t>SANJAYA</t>
  </si>
  <si>
    <t>105161110</t>
  </si>
  <si>
    <t>CEMPAKA 3 - KOTA JAKARTA TIMUR CAKUNG 13910</t>
  </si>
  <si>
    <t>0414852</t>
  </si>
  <si>
    <t>WAHYU INDRIANTO</t>
  </si>
  <si>
    <t>ANTAREJA 6 ND/08 KAB. KARAWANG TELUKJAMBE TIMUR 41361</t>
  </si>
  <si>
    <t>0414854</t>
  </si>
  <si>
    <t>ANTAREJA 5 NA NO:9 KARAWANG SUKALUYU 00000</t>
  </si>
  <si>
    <t>0414855</t>
  </si>
  <si>
    <t>M. KHAMDANI</t>
  </si>
  <si>
    <t>103124200</t>
  </si>
  <si>
    <t>TIA Production Program Sec</t>
  </si>
  <si>
    <t>- - KARAWANG WADAS 41361</t>
  </si>
  <si>
    <t>0414858</t>
  </si>
  <si>
    <t>HADIST KARYA</t>
  </si>
  <si>
    <t>107147111</t>
  </si>
  <si>
    <t>ASD810</t>
  </si>
  <si>
    <t>Assy Set (White) Lin</t>
  </si>
  <si>
    <t>Box, Pick, Supp, Stack (White)Grp</t>
  </si>
  <si>
    <t>ANTAREJA 2 ME/08 - KAB. KARAWANG TELUKJAMBE TIMUR 41361</t>
  </si>
  <si>
    <t>0414860</t>
  </si>
  <si>
    <t>TEDDY CAHYONO</t>
  </si>
  <si>
    <t>103133000</t>
  </si>
  <si>
    <t>JL PANGKALAN JATI 3 NO.9 JAKARTA TIMUR MAKASAR 13620</t>
  </si>
  <si>
    <t>0414861</t>
  </si>
  <si>
    <t>YADI ACHYANATA</t>
  </si>
  <si>
    <t>GALUH MAS MY FLOWER 9A /B-16 KAB. KARAWANG TELUKJAMBE TIMUR 41361</t>
  </si>
  <si>
    <t>0414868</t>
  </si>
  <si>
    <t>ELIYAS SUDIBAKTI</t>
  </si>
  <si>
    <t>CITRA YUDHA G/168 KARAWANG SUKALUYU 00000</t>
  </si>
  <si>
    <t>AMBARAWA</t>
  </si>
  <si>
    <t>0414877</t>
  </si>
  <si>
    <t>ANTO SUKMA NUGROHO</t>
  </si>
  <si>
    <t>KRAMAT PULO DALAM II GG XXI C138 KOTA JAKARTA PUSAT SENEN 10450</t>
  </si>
  <si>
    <t>SUKAMANDI</t>
  </si>
  <si>
    <t>0414898</t>
  </si>
  <si>
    <t>ALLDILA KUSTIAWAN</t>
  </si>
  <si>
    <t>WIJAYA 1 PCK NO. 51 - KOTA JAKARTA SELATAN KEBAYORAN BARU 12170</t>
  </si>
  <si>
    <t>- - PETOGOGAN</t>
  </si>
  <si>
    <t>0414906</t>
  </si>
  <si>
    <t>FITRI WAHYUDI</t>
  </si>
  <si>
    <t>F GG.L NO.38 - JAKARTA UTARA KOJA 14230</t>
  </si>
  <si>
    <t>0414908</t>
  </si>
  <si>
    <t>FANNY AWALUDIN</t>
  </si>
  <si>
    <t>- B9/N0 38 KOTA BEKASI BEKASI UTARA 17124</t>
  </si>
  <si>
    <t>0414949</t>
  </si>
  <si>
    <t>NARMAN</t>
  </si>
  <si>
    <t>109153211</t>
  </si>
  <si>
    <t>Frame Zone 1 + Zone 2 (Red) Sec</t>
  </si>
  <si>
    <t>Frame Assy Zone 1 (Red) Lin</t>
  </si>
  <si>
    <t>FBA, ADD FBA R/L (Red) Grp</t>
  </si>
  <si>
    <t>BUMI TELUK JAMBE X/313 KAB. KARAWANG TELUKJAMBE TIMUR 41361</t>
  </si>
  <si>
    <t>- - SUKAHARJA</t>
  </si>
  <si>
    <t>0414965</t>
  </si>
  <si>
    <t>IMAM HIDAYAT</t>
  </si>
  <si>
    <t>107161313</t>
  </si>
  <si>
    <t>Crank Shaft (White) Grp</t>
  </si>
  <si>
    <t>JL.PISANGAN BARU III NO.27 - KOTA JAKARTA TIMUR MATRAMAN 13110</t>
  </si>
  <si>
    <t>LUNANG</t>
  </si>
  <si>
    <t>0414968</t>
  </si>
  <si>
    <t>FUAD</t>
  </si>
  <si>
    <t>- - KOTA JAKARTA TIMUR CAKUNG 13930</t>
  </si>
  <si>
    <t>- KP. RAWA BADUNG JATINEGARA</t>
  </si>
  <si>
    <t>0414970</t>
  </si>
  <si>
    <t>EKO PURNOMO</t>
  </si>
  <si>
    <t>106134622</t>
  </si>
  <si>
    <t>Mach Crank Shaft 2 Red Grp</t>
  </si>
  <si>
    <t>SRENGSENG SAWAH NO.62 KOTA JAKARTA SELATAN JAGAKARSA 12640</t>
  </si>
  <si>
    <t>SRENGSENG SAWAH SRENGSENG SAWAH</t>
  </si>
  <si>
    <t>0414990</t>
  </si>
  <si>
    <t>TARYONO PURBA</t>
  </si>
  <si>
    <t>106133000</t>
  </si>
  <si>
    <t>MUKTAR TABRANI UTARA A13 NO 26 BEKASI BEKASI UTARA 17142</t>
  </si>
  <si>
    <t>BINTANG METROPLOLE - PERWIRA</t>
  </si>
  <si>
    <t>0415007</t>
  </si>
  <si>
    <t>MIFTAH MUHAMAD SULAIMAN</t>
  </si>
  <si>
    <t>ARWANA IV C3/15 KAB. KARAWANG TELUKJAMBE TIMUR 41361</t>
  </si>
  <si>
    <t>SINGAPERBANGSA - TELUKJAMBE</t>
  </si>
  <si>
    <t>0415015</t>
  </si>
  <si>
    <t>KARYADI</t>
  </si>
  <si>
    <t>111133121</t>
  </si>
  <si>
    <t>Rec. Big Part Red Grp</t>
  </si>
  <si>
    <t>SAMPALAN - KARAWANG KUTA WALUYA 41358</t>
  </si>
  <si>
    <t>- CIKERIS 1 WALUYA</t>
  </si>
  <si>
    <t>0415018</t>
  </si>
  <si>
    <t>SYAHRUL AWAL</t>
  </si>
  <si>
    <t>0415024</t>
  </si>
  <si>
    <t>NUNU FATULAH</t>
  </si>
  <si>
    <t>- - KAB. BEKASI CIKARANG TIMUR 17530</t>
  </si>
  <si>
    <t>- CEGER TANJUNGBARU</t>
  </si>
  <si>
    <t>0415038</t>
  </si>
  <si>
    <t>ARIP RAHMAN HAKIM</t>
  </si>
  <si>
    <t>111133311</t>
  </si>
  <si>
    <t>Local &amp; Im-Ex Kanban Room Red Grp</t>
  </si>
  <si>
    <t>- - KAB. KARAWANG KARAWANG BARAT 41312</t>
  </si>
  <si>
    <t>0415055</t>
  </si>
  <si>
    <t>DASIN</t>
  </si>
  <si>
    <t>111132513</t>
  </si>
  <si>
    <t>Prepare Dock 45 (White) Grp</t>
  </si>
  <si>
    <t>- BLOCK GL-08 KARAWANG WADAS 00000</t>
  </si>
  <si>
    <t>KARABA PINTU AIR WADAS</t>
  </si>
  <si>
    <t>0415058</t>
  </si>
  <si>
    <t>NUR YULIANTO</t>
  </si>
  <si>
    <t>111133111</t>
  </si>
  <si>
    <t>External Logistic Red Lin</t>
  </si>
  <si>
    <t>Small Part Ext. Oper. Red Grp</t>
  </si>
  <si>
    <t>0415062</t>
  </si>
  <si>
    <t>RENDRA MUDJIONO</t>
  </si>
  <si>
    <t>NARAYANA BLOK F NO:231 KAB. KARAWANG TELUKJAMBE TIMUR 41361</t>
  </si>
  <si>
    <t>0415066</t>
  </si>
  <si>
    <t>ELING FAMUJI</t>
  </si>
  <si>
    <t>109153411</t>
  </si>
  <si>
    <t>FBA,ADD FBA R/L (White) Grp</t>
  </si>
  <si>
    <t>- - KAB. KARAWANG KARAWANG BARAT 41315</t>
  </si>
  <si>
    <t>- KEPUH AL IKHLAS KARANGPAWITAN</t>
  </si>
  <si>
    <t>0415068</t>
  </si>
  <si>
    <t>RIDWAN MULDANI</t>
  </si>
  <si>
    <t>BRATAYUDA 957 KAB. GARUT GARUT KOTA 44114</t>
  </si>
  <si>
    <t>- TALUNSARI REGOL</t>
  </si>
  <si>
    <t>0415077</t>
  </si>
  <si>
    <t>FATHU ROKHMAN</t>
  </si>
  <si>
    <t>SUNAN GUNUNG JATI NO.101 - TANGERANG CILEDUG 15153</t>
  </si>
  <si>
    <t>- - PANINGGILAN</t>
  </si>
  <si>
    <t>0415082</t>
  </si>
  <si>
    <t>SAEPULLAH</t>
  </si>
  <si>
    <t>- PABUARAN CIHEULANG TONGGOH</t>
  </si>
  <si>
    <t>0415084</t>
  </si>
  <si>
    <t>DIMAS PRABOWO</t>
  </si>
  <si>
    <t>SUNGAI CITANDUY I - KOTA JAKARTA UTARA CILINCING 14130</t>
  </si>
  <si>
    <t>0415087</t>
  </si>
  <si>
    <t>ARIS SETIAWAN</t>
  </si>
  <si>
    <t>109141323</t>
  </si>
  <si>
    <t>AKT200</t>
  </si>
  <si>
    <t>UBC - Sealer (White) Lin</t>
  </si>
  <si>
    <t>Sealer (White) Grp</t>
  </si>
  <si>
    <t>- A12/04 KARAWANG TELUK JAMBE TIMUR 41361</t>
  </si>
  <si>
    <t>0415090</t>
  </si>
  <si>
    <t>HENDI YOSTA</t>
  </si>
  <si>
    <t>- F 2 NO.11 JAKARTA UTARA CILINCING 00000</t>
  </si>
  <si>
    <t>ASRAMA AIRUD - SEMPERTIMUR</t>
  </si>
  <si>
    <t>RIAU</t>
  </si>
  <si>
    <t>0415095</t>
  </si>
  <si>
    <t>FARINDRA BUDI SETYAWAN</t>
  </si>
  <si>
    <t>105161322</t>
  </si>
  <si>
    <t>Pack. Operation (Red) Lin</t>
  </si>
  <si>
    <t>JL BENDUNGAN MELAYU GG. H. ARSYAD NO.25 - JAKARTA UTARA KOJA 14230</t>
  </si>
  <si>
    <t>0415098</t>
  </si>
  <si>
    <t>WANDA RUSWANDA</t>
  </si>
  <si>
    <t>111133411</t>
  </si>
  <si>
    <t>Welding Log. &amp; Import Oper. White Sec</t>
  </si>
  <si>
    <t>Weld. Log. Operation White Lin</t>
  </si>
  <si>
    <t>Local &amp; Im-Ex Kanban Room White Grp</t>
  </si>
  <si>
    <t>RAMBAY - KAB. SUKABUMI CISAAT 43152</t>
  </si>
  <si>
    <t>- RAMBAY KULON SUKAMANTRI</t>
  </si>
  <si>
    <t>0415099</t>
  </si>
  <si>
    <t>ADE SUNARYA</t>
  </si>
  <si>
    <t>- - KAB. KARAWANG RAWAMERTA 41382</t>
  </si>
  <si>
    <t>- KRAJAN DUA SUKAMERTA</t>
  </si>
  <si>
    <t>0415101</t>
  </si>
  <si>
    <t>KURNADI</t>
  </si>
  <si>
    <t>111133221</t>
  </si>
  <si>
    <t>Rec. Big Part White Grp</t>
  </si>
  <si>
    <t>DUSUN KRAJAN SATU - KAB. KARAWANG RAWAMERTA 41382</t>
  </si>
  <si>
    <t>- KRAJAN SATU SUKAMERTA</t>
  </si>
  <si>
    <t>0415103</t>
  </si>
  <si>
    <t>EMU SAEPUDIN</t>
  </si>
  <si>
    <t>111132521</t>
  </si>
  <si>
    <t>Internal Logistic (White) Lin</t>
  </si>
  <si>
    <t>Transfer B/Pass &amp; Empty (White) Grp</t>
  </si>
  <si>
    <t>SYEH QURO - KARAWANG LEMAH ABANG 41383</t>
  </si>
  <si>
    <t>- DUSUN PULOHAUR PULOMULYA</t>
  </si>
  <si>
    <t>0415109</t>
  </si>
  <si>
    <t>RURI PAHRUROJI</t>
  </si>
  <si>
    <t>PURBAYA 16 NK/02 - KARAWANG SUKALUYU 41361</t>
  </si>
  <si>
    <t>0415120</t>
  </si>
  <si>
    <t>HUSNI THAMRIN</t>
  </si>
  <si>
    <t>JL LAPAN PEKAYON GG H. ENTONG - KOTA JAKARTA TIMUR PASAR REBO 13710</t>
  </si>
  <si>
    <t>0415124</t>
  </si>
  <si>
    <t>HERI RAGIL PAMUNGKAS</t>
  </si>
  <si>
    <t>PERUMAHAN VILLA MAS GARDEN BLOK B 134 - BEKASI BEKASI UTARA 17121</t>
  </si>
  <si>
    <t>PERUMAHAN VILLA MAS GARDEN - PERWIRA</t>
  </si>
  <si>
    <t>0415129</t>
  </si>
  <si>
    <t>ANSHORI AKHYAR</t>
  </si>
  <si>
    <t>107142111</t>
  </si>
  <si>
    <t>Insp.Part Assy &amp; Weld. (Red) Grp</t>
  </si>
  <si>
    <t>IBU NYAI NO 12 SUKAMAJU - KOTA DEPOK CILODONG 16415</t>
  </si>
  <si>
    <t>- - SUKAMAJU</t>
  </si>
  <si>
    <t>0415134</t>
  </si>
  <si>
    <t>ASEP DINDIN BAHRUDIN</t>
  </si>
  <si>
    <t>GANDARIA UTARA AA-23 NO.9 - BEKASI BEKASI UTARA 17121</t>
  </si>
  <si>
    <t>TAMAN WISMA ASRI-II - TELUK PUCUNG</t>
  </si>
  <si>
    <t>0415136</t>
  </si>
  <si>
    <t>ANGGI ERVANSYAH</t>
  </si>
  <si>
    <t>107144111</t>
  </si>
  <si>
    <t>Part &amp; Material Procurement Ctrl Grp</t>
  </si>
  <si>
    <t>JATI IX NO.25 - KOTA JAKARTA UTARA TANJUNG PRIOK 14330</t>
  </si>
  <si>
    <t>0415137</t>
  </si>
  <si>
    <t>ARDIANSYAH</t>
  </si>
  <si>
    <t>107144110</t>
  </si>
  <si>
    <t>GANDARIA UTARA AA.23 NO.9 - BEKASI BEKASI UTARA 17121</t>
  </si>
  <si>
    <t>0415139</t>
  </si>
  <si>
    <t>ALI RIDWAN</t>
  </si>
  <si>
    <t>JL.JATI IX NO.24 KOTA JAKARTA UTARA TANJUNG PRIOK 14330</t>
  </si>
  <si>
    <t>0415142</t>
  </si>
  <si>
    <t>WIRANTO</t>
  </si>
  <si>
    <t>WAHANA HARAPAN C11 NO 16 BEKASI TARUMA JAYA 17215</t>
  </si>
  <si>
    <t>PERUM WAHANA HARAPAN - SETIA ASIH</t>
  </si>
  <si>
    <t>0415152</t>
  </si>
  <si>
    <t>DONI ARIYONARTA</t>
  </si>
  <si>
    <t>BUNGA BANGSA B6 / 11 BEKASI TAMBUN 00000</t>
  </si>
  <si>
    <t>PAPAN MAS - MANGUNJAYA</t>
  </si>
  <si>
    <t>TAMBUN</t>
  </si>
  <si>
    <t>0415153</t>
  </si>
  <si>
    <t>AGUS MURSALIM</t>
  </si>
  <si>
    <t>111133421</t>
  </si>
  <si>
    <t>Import Part White Lin</t>
  </si>
  <si>
    <t>RAYA PEKAYON 51 - BEKASI BEKASI SELATAN 17148</t>
  </si>
  <si>
    <t>- - PEKAYONJAYA</t>
  </si>
  <si>
    <t>0415154</t>
  </si>
  <si>
    <t>MUHAMDANI</t>
  </si>
  <si>
    <t>111132531</t>
  </si>
  <si>
    <t>Big Part (White) Lin</t>
  </si>
  <si>
    <t>Receiving Dock 41,42,47 (White) Grp</t>
  </si>
  <si>
    <t>- A10 NO.51 KARAWANG TELUK JAMBE TIMUR 41361</t>
  </si>
  <si>
    <t>0415156</t>
  </si>
  <si>
    <t>SUMARDI</t>
  </si>
  <si>
    <t>107142212</t>
  </si>
  <si>
    <t>Finish Mod. &amp; SPO/CPO(White) Grp</t>
  </si>
  <si>
    <t>-PEDONGKELAN - KOTA JAKARTA BARAT CENGKARENG 11720</t>
  </si>
  <si>
    <t>0415157</t>
  </si>
  <si>
    <t>ARI SUPRIYANTO</t>
  </si>
  <si>
    <t>- KARAWANG TELUKJAMBE TIMUR 41361</t>
  </si>
  <si>
    <t>PERUM BUMI TELUK JAMBE BLOK PJ NO.9 - SUKALUYU</t>
  </si>
  <si>
    <t>0415159</t>
  </si>
  <si>
    <t>ISYANA HARUM PRIHATINI</t>
  </si>
  <si>
    <t>RAWAMANGUN MUKA SELATAN 1 NO. 2 - KOTA JAKARTA TIMUR PULO GADUNG 13220</t>
  </si>
  <si>
    <t>- - RAWAMANGUN</t>
  </si>
  <si>
    <t>0415160</t>
  </si>
  <si>
    <t>ARIEF NURUDIN</t>
  </si>
  <si>
    <t>104112300</t>
  </si>
  <si>
    <t>Body Component #1 &amp; Fastener Sec</t>
  </si>
  <si>
    <t>PULO SIRIH TIMUR 4 CB NO 18 CB KOTA BEKASI BEKASI SELATAN 17148</t>
  </si>
  <si>
    <t>0415162</t>
  </si>
  <si>
    <t>BUDI IRAWAN</t>
  </si>
  <si>
    <t>- - JAKARTA SELATAN JAGAKARSA 00000</t>
  </si>
  <si>
    <t>PANGKALPINANG</t>
  </si>
  <si>
    <t>0415165</t>
  </si>
  <si>
    <t>YUWONO PRIO PAMUNGKAS</t>
  </si>
  <si>
    <t>105152000</t>
  </si>
  <si>
    <t>Unit Planning &amp; PEFF Promotion Dept</t>
  </si>
  <si>
    <t>DAHLIA-II D. NO. 20 DEPOK BEJI 16421</t>
  </si>
  <si>
    <t>ORCHID RESIDENCE - BEJI</t>
  </si>
  <si>
    <t>0415174</t>
  </si>
  <si>
    <t>AGUS SRI GUNTORO</t>
  </si>
  <si>
    <t>- - RAWATERATAI</t>
  </si>
  <si>
    <t>0415181</t>
  </si>
  <si>
    <t>AGUS SETYAWAN</t>
  </si>
  <si>
    <t>106175221</t>
  </si>
  <si>
    <t>Workshop Sec</t>
  </si>
  <si>
    <t>Workshop (White) Lin</t>
  </si>
  <si>
    <t>Workshop (White) Grp</t>
  </si>
  <si>
    <t>GEDUNG RUBUH - KOTA JAKARTA UTARA TANJUNG PRIOK 14360</t>
  </si>
  <si>
    <t>0415187</t>
  </si>
  <si>
    <t>YANWAR RUBIANSAH</t>
  </si>
  <si>
    <t>SUBANGJAYA - SUKABUMI CIKOLE 00000</t>
  </si>
  <si>
    <t>- - SUBANGJAYA</t>
  </si>
  <si>
    <t>0415189</t>
  </si>
  <si>
    <t>PARGITO</t>
  </si>
  <si>
    <t>-KRT.RADJIMAN WR - JAKARTA TIMUR CAKUNG 00000</t>
  </si>
  <si>
    <t>- -KP.PENGARENGAN JATINEGARA</t>
  </si>
  <si>
    <t>0415192</t>
  </si>
  <si>
    <t>MULA SIDABUTAR</t>
  </si>
  <si>
    <t>107141422</t>
  </si>
  <si>
    <t>Stacking &amp; Supply (Red) Grp</t>
  </si>
  <si>
    <t>KP.PULO - KOTA JAKARTA TIMUR MAKASAR 13560</t>
  </si>
  <si>
    <t>0415193</t>
  </si>
  <si>
    <t>SOEDIRMAN</t>
  </si>
  <si>
    <t>TERATAI-9 NO. 21 - KOTA JAKARTA TIMUR DUREN SAWIT 13440</t>
  </si>
  <si>
    <t>0415203</t>
  </si>
  <si>
    <t>DOMI PARISA</t>
  </si>
  <si>
    <t>-RUKEM JAYA 1 - KOTA JAKARTA TIMUR CAKUNG 13960</t>
  </si>
  <si>
    <t>- -UJUNG MENTENG UJUNG MENTENG</t>
  </si>
  <si>
    <t>0415204</t>
  </si>
  <si>
    <t>AHMAD MARBAWI</t>
  </si>
  <si>
    <t>107141521</t>
  </si>
  <si>
    <t>Boxing PxP &amp; Set (White) Grp</t>
  </si>
  <si>
    <t>- KANDANG SAPI CAKUNG TIMUR</t>
  </si>
  <si>
    <t>0415205</t>
  </si>
  <si>
    <t>AGUNG SUBIANTORO</t>
  </si>
  <si>
    <t>KAMPUNG RAWAMALANG - KOTA JAKARTA UTARA CILINCING 14130</t>
  </si>
  <si>
    <t>- - SEMPER TIMUR</t>
  </si>
  <si>
    <t>0415211</t>
  </si>
  <si>
    <t>DIDI APANDI</t>
  </si>
  <si>
    <t>109152211</t>
  </si>
  <si>
    <t>Side Member Innova Red Grp</t>
  </si>
  <si>
    <t>PANDEUY II KAB. KARAWANG LEMAHABANG 41383</t>
  </si>
  <si>
    <t>- - KARYAMUKTI</t>
  </si>
  <si>
    <t>0415212</t>
  </si>
  <si>
    <t>AGUS SUKMA ROHMAWANA</t>
  </si>
  <si>
    <t>109152341</t>
  </si>
  <si>
    <t>CO2+Spatterless (Red) Grp</t>
  </si>
  <si>
    <t>H.SUHUT HIDAYAT 14 KAB. KARAWANG KARAWANG TIMUR 41314</t>
  </si>
  <si>
    <t>K.UTAMA JAYA - ADIARSA TIMUR</t>
  </si>
  <si>
    <t>0415214</t>
  </si>
  <si>
    <t>- B7 NO.2 KARAWANG KARAWANG TIMUR 41371</t>
  </si>
  <si>
    <t>PERUM BUMI KARAWANG PERMAI - WARUNG BAMBU</t>
  </si>
  <si>
    <t>0415230</t>
  </si>
  <si>
    <t>DWI ROHADI</t>
  </si>
  <si>
    <t>106175211</t>
  </si>
  <si>
    <t>Workshop (Red) Lin</t>
  </si>
  <si>
    <t>Workshop (Red) Grp</t>
  </si>
  <si>
    <t>- E-10 KAB. BOGOR BOJONGGEDE 16923</t>
  </si>
  <si>
    <t>PERUM BOJONGGEDE GREEN GARDEN - KEDUNG WARINGIN</t>
  </si>
  <si>
    <t>0415248</t>
  </si>
  <si>
    <t>SUKAJI</t>
  </si>
  <si>
    <t>105161411</t>
  </si>
  <si>
    <t>ARS100</t>
  </si>
  <si>
    <t>Welding Maintenance Lin</t>
  </si>
  <si>
    <t>Welding Maintenance Grp</t>
  </si>
  <si>
    <t>CEMPAKA 1 / H. MUNASIR X 14 - JAKARTA PUSAT CEMPAKA PUTIH 10520</t>
  </si>
  <si>
    <t>CEMPAKA PUTIH BARAT - CEMPAKA PUTIH BARAT</t>
  </si>
  <si>
    <t>0415249</t>
  </si>
  <si>
    <t>HENDRI KURNIAWAN</t>
  </si>
  <si>
    <t>107122112</t>
  </si>
  <si>
    <t>AZF100</t>
  </si>
  <si>
    <t>Jig Finishing Sec</t>
  </si>
  <si>
    <t>Mechatronic &amp; Function (Red) Lin</t>
  </si>
  <si>
    <t>Jig Function (Red) Grp</t>
  </si>
  <si>
    <t>I02 NO.2 I02 KAB. BEKASI CIBITUNG 17520</t>
  </si>
  <si>
    <t>GRAMAPURI PERSADA SUKAJAYA SUKAJAYA</t>
  </si>
  <si>
    <t>0415256</t>
  </si>
  <si>
    <t>I MADE DESKARAMA</t>
  </si>
  <si>
    <t>107133122</t>
  </si>
  <si>
    <t>Maintanance White Lin</t>
  </si>
  <si>
    <t>Zone 1 Grp</t>
  </si>
  <si>
    <t>KP.PULO NO:57 - JAKARTA TIMUR MAKASAR 13560</t>
  </si>
  <si>
    <t>- - PINANGRANTI</t>
  </si>
  <si>
    <t>0415258</t>
  </si>
  <si>
    <t>ACHMAD WACHRONI</t>
  </si>
  <si>
    <t>107144321</t>
  </si>
  <si>
    <t>Supply 1 Assy Grp</t>
  </si>
  <si>
    <t>SRI GUNTING D1/21 JAKARTA UTARA CILINCING 14140</t>
  </si>
  <si>
    <t>0415264</t>
  </si>
  <si>
    <t>AGUNG SETIYAWAN</t>
  </si>
  <si>
    <t>105161221</t>
  </si>
  <si>
    <t>AST100</t>
  </si>
  <si>
    <t>Bare Metal Grp</t>
  </si>
  <si>
    <t>PENGGILINGAN - KOTA JAKARTA TIMUR CAKUNG 13940</t>
  </si>
  <si>
    <t>0415277</t>
  </si>
  <si>
    <t>ASEP KUSUMA</t>
  </si>
  <si>
    <t>H. AIP - BEKASI JATI ASIH 00000</t>
  </si>
  <si>
    <t>- PEDURENAN JATILUHUR</t>
  </si>
  <si>
    <t>0415285</t>
  </si>
  <si>
    <t>SEPTICHA DWI SANTOSA</t>
  </si>
  <si>
    <t>105161131</t>
  </si>
  <si>
    <t>ASN600</t>
  </si>
  <si>
    <t>Inhouse Control Lin</t>
  </si>
  <si>
    <t>Rec. &amp; Supply Grp</t>
  </si>
  <si>
    <t>BINTARA 14 - KOTA BEKASI BEKASI BARAT 17134</t>
  </si>
  <si>
    <t>0415295</t>
  </si>
  <si>
    <t>WAHYUDIN</t>
  </si>
  <si>
    <t>111135532</t>
  </si>
  <si>
    <t>WWT KRW 1 (Red) Grp</t>
  </si>
  <si>
    <t>- A12 NO 9 KAB. KARAWANG TELUKJAMBE TIMUR 41361</t>
  </si>
  <si>
    <t>KADUNGORA</t>
  </si>
  <si>
    <t>0415308</t>
  </si>
  <si>
    <t>MUHAMMAD RAMLI</t>
  </si>
  <si>
    <t>- - KAB. KARAWANG TELUKJAMBE BARAT 41361</t>
  </si>
  <si>
    <t>- CIKETING WANAKERTA</t>
  </si>
  <si>
    <t>0415309</t>
  </si>
  <si>
    <t>CIPTO</t>
  </si>
  <si>
    <t>109126260</t>
  </si>
  <si>
    <t>- A12/5 KARAWANG SIRNABAYA 41361</t>
  </si>
  <si>
    <t>0415336</t>
  </si>
  <si>
    <t>PRIMAANTARA REZKI DWI ARIYANTO</t>
  </si>
  <si>
    <t>106177210</t>
  </si>
  <si>
    <t>AQN100</t>
  </si>
  <si>
    <t>PPC &amp; Ordering Sec</t>
  </si>
  <si>
    <t>PPC &amp; Ordering (Red) Lin</t>
  </si>
  <si>
    <t>GG.SIPANJI II NO.544 KAB. BANYUMAS BANYUMAS 53192</t>
  </si>
  <si>
    <t>- - SUDAGARAN</t>
  </si>
  <si>
    <t>0415341</t>
  </si>
  <si>
    <t>SAMSUL FALAH</t>
  </si>
  <si>
    <t>109125613</t>
  </si>
  <si>
    <t>New CS Line #3 (White) Grp</t>
  </si>
  <si>
    <t>- - BEKASI CIKARANG UTARA 41361</t>
  </si>
  <si>
    <t>- - CIKARANGKOTA</t>
  </si>
  <si>
    <t>0415344</t>
  </si>
  <si>
    <t>TRI SETIONO</t>
  </si>
  <si>
    <t>- B7/34 KAB. KARAWANG TELUKJAMBE TIMUR 41361</t>
  </si>
  <si>
    <t>PURI - SIRNABAYA</t>
  </si>
  <si>
    <t>0415347</t>
  </si>
  <si>
    <t>DERI KURNIAWAN</t>
  </si>
  <si>
    <t>116113521</t>
  </si>
  <si>
    <t>Power KRW 2 Cogen Lin</t>
  </si>
  <si>
    <t>Power KRW 2 (Red) Shift 3 Grp</t>
  </si>
  <si>
    <t>PURBAYA 13 NG/23 - KARAWANG TELUK JAMBE TIMUR 41361</t>
  </si>
  <si>
    <t>0415351</t>
  </si>
  <si>
    <t>ASWAN</t>
  </si>
  <si>
    <t>PURABAYA MI/05 MI NO 5 KAB. KARAWANG TELUKJAMBE TIMUR 41361</t>
  </si>
  <si>
    <t>0415358</t>
  </si>
  <si>
    <t>106171611</t>
  </si>
  <si>
    <t>Prod. Control In&amp;Outhouse &amp; Adm Lin</t>
  </si>
  <si>
    <t>Prod. Control In&amp;Outhouse &amp; Adm Grp</t>
  </si>
  <si>
    <t>TAMBUN RENGAS - JAKARTA TIMUR CAKUNG 00000</t>
  </si>
  <si>
    <t>0415367</t>
  </si>
  <si>
    <t>BABAM HADI PERMANA</t>
  </si>
  <si>
    <t>ABIMANYU 3 W170 KAB. KARAWANG TELUKJAMBE TIMUR 41361</t>
  </si>
  <si>
    <t>0415386</t>
  </si>
  <si>
    <t>ISWAHYUDI DWI NURCAHYO</t>
  </si>
  <si>
    <t>109150000</t>
  </si>
  <si>
    <t>GRAHA KARTIKA PRATAMA C3 NO.23 BOGOR BOJONG GEDE 00000</t>
  </si>
  <si>
    <t>GRAHA KARTIKA PRATAMA - BOJONG BARU</t>
  </si>
  <si>
    <t>0415390</t>
  </si>
  <si>
    <t>SUROTO</t>
  </si>
  <si>
    <t>109151113</t>
  </si>
  <si>
    <t>2A Operation Grp</t>
  </si>
  <si>
    <t>SUHUD HIDAYAT B1/26 KAB. KARAWANG KARAWANG TIMUR 41371</t>
  </si>
  <si>
    <t>PERUM BUMI KARANG PERMAI - WARUNGBAMBU</t>
  </si>
  <si>
    <t>0415408</t>
  </si>
  <si>
    <t>RIFKY WIDIPRATOMO</t>
  </si>
  <si>
    <t>105162700</t>
  </si>
  <si>
    <t>Procurement &amp; Supply Chain Kaizen</t>
  </si>
  <si>
    <t>JAHA - GG. KENCANA NO. 66 - JAKARTA TIMUR PASAR REBO 00000</t>
  </si>
  <si>
    <t>0415413</t>
  </si>
  <si>
    <t>MARWOTO ARDIONO</t>
  </si>
  <si>
    <t>108115100</t>
  </si>
  <si>
    <t>Early Detection Early Resolution #1 Sec</t>
  </si>
  <si>
    <t>- LD/40 KARAWANG TELUK JAMBE TIMUR 41361</t>
  </si>
  <si>
    <t>0415422</t>
  </si>
  <si>
    <t>MARYONO</t>
  </si>
  <si>
    <t>KP. PENGARENGAN BEKASI BEKASI UTARA 17125</t>
  </si>
  <si>
    <t>- KALIABANG TENGAH</t>
  </si>
  <si>
    <t>0415423</t>
  </si>
  <si>
    <t>HARI PRIHANTO</t>
  </si>
  <si>
    <t>105141400</t>
  </si>
  <si>
    <t>Vehicle Export Plan. &amp; Kaizen Sec</t>
  </si>
  <si>
    <t>PESONA ANGGREK HARAPAN E10 / NO. 17 KOTA BEKASI BEKASI UTARA 17124</t>
  </si>
  <si>
    <t>0415546</t>
  </si>
  <si>
    <t>IKO RISWANTO</t>
  </si>
  <si>
    <t>109151213</t>
  </si>
  <si>
    <t>TANGGUL - KAB. KARAWANG KARAWANG TIMUR 41314</t>
  </si>
  <si>
    <t>- MEKAR JATI ADIARSA TIMUR</t>
  </si>
  <si>
    <t>0415555</t>
  </si>
  <si>
    <t>SUPII</t>
  </si>
  <si>
    <t>HARUM A14/27 KAB. KARAWANG TELUKJAMBE TIMUR 41361</t>
  </si>
  <si>
    <t>PERUM PERURI - SIRNABAYA</t>
  </si>
  <si>
    <t>BLITAR</t>
  </si>
  <si>
    <t>0415562</t>
  </si>
  <si>
    <t>ROKHMAT</t>
  </si>
  <si>
    <t>111132533</t>
  </si>
  <si>
    <t>Dock 44/4L &amp; Junbiki (White) Grp</t>
  </si>
  <si>
    <t>- E2/36 KAB. KARAWANG CIAMPEL 41363</t>
  </si>
  <si>
    <t>GRIYA INDAH - PARUNGMULYA</t>
  </si>
  <si>
    <t>0415566</t>
  </si>
  <si>
    <t>HADI PUTRA KURNIAWAN</t>
  </si>
  <si>
    <t>JL PURABAYA NO. 17 BLOK MJ - KABUPATEN KARAWANG TELUK JAMBE TIMUR 41361</t>
  </si>
  <si>
    <t>PERMATA TELUKJAMBE - SUKALUYU</t>
  </si>
  <si>
    <t>0415569</t>
  </si>
  <si>
    <t>AFI HENDRO SAPUTRO</t>
  </si>
  <si>
    <t>107147122</t>
  </si>
  <si>
    <t>Body &amp; Door White (SUV &amp; MPV) Grp</t>
  </si>
  <si>
    <t>ANTAREJA RAYA NE 23 KARAWANG TELUK JAMBE TIMUR 41361</t>
  </si>
  <si>
    <t>0415577</t>
  </si>
  <si>
    <t>MUIS</t>
  </si>
  <si>
    <t>111132433</t>
  </si>
  <si>
    <t>Rec. Dock 41,42,47,40 (Red) Grp</t>
  </si>
  <si>
    <t>JL. R SURYADIPATI - KAB. KARAWANG KARAWANG BARAT 41311</t>
  </si>
  <si>
    <t>- POPONCOL KIDUL KARAWANG KULON</t>
  </si>
  <si>
    <t>0415585</t>
  </si>
  <si>
    <t>RAMA ADI PRAKARSA</t>
  </si>
  <si>
    <t>106173500</t>
  </si>
  <si>
    <t>Technical and System Support Sec</t>
  </si>
  <si>
    <t>JL. F3 GANG S2 CEMPAKA BARU 17 KOTA JAKARTA PUSAT KEMAYORAN 10640</t>
  </si>
  <si>
    <t>KOMPLEK PLN - CEMPAKA BARU</t>
  </si>
  <si>
    <t>0415588</t>
  </si>
  <si>
    <t>EKO SETIAWAN</t>
  </si>
  <si>
    <t>-TIPAR CAKUNG - KOTA JAKARTA TIMUR CAKUNG 13910</t>
  </si>
  <si>
    <t>- -KAMPUNG BARU CAKUNG BARAT</t>
  </si>
  <si>
    <t>0415589</t>
  </si>
  <si>
    <t>IDUL CHOLIQ</t>
  </si>
  <si>
    <t>107142121</t>
  </si>
  <si>
    <t>Insp. Part &amp; FInish Mod. (Red) Grp</t>
  </si>
  <si>
    <t>MUNCANG L NO. 9 JAKARTA UTARA KOJA 00000</t>
  </si>
  <si>
    <t>0415592</t>
  </si>
  <si>
    <t>FIRMANSYAH</t>
  </si>
  <si>
    <t>107144231</t>
  </si>
  <si>
    <t>Service Part Module Operation Lin</t>
  </si>
  <si>
    <t>Service Part Module Operation Grp</t>
  </si>
  <si>
    <t>TIPAR CAKUNG NO.132 - KOTA JAKARTA TIMUR CAKUNG 13910</t>
  </si>
  <si>
    <t>- KP. BARU CAKUNG BARAT</t>
  </si>
  <si>
    <t>0415595</t>
  </si>
  <si>
    <t>ALI SAHBAN</t>
  </si>
  <si>
    <t>JL.WALANG BARU VII A / 24 KOTA JAKARTA UTARA KOJA 14260</t>
  </si>
  <si>
    <t>0415597</t>
  </si>
  <si>
    <t>ROBIN BAHTIAR</t>
  </si>
  <si>
    <t>107144410</t>
  </si>
  <si>
    <t>TAMAN RAYA O5 / NO.3 KAB. BEKASI TAMBUN SELATAN 17510</t>
  </si>
  <si>
    <t>TAMAN RAYA - MANGUNJAYA</t>
  </si>
  <si>
    <t>0415601</t>
  </si>
  <si>
    <t>LUHUR WIBOWO</t>
  </si>
  <si>
    <t>105162822</t>
  </si>
  <si>
    <t>Packing Quality (Red) Grp</t>
  </si>
  <si>
    <t>- - TANGERANG TANGERANG 00000</t>
  </si>
  <si>
    <t>- - TANAHTINGGI</t>
  </si>
  <si>
    <t>0415615</t>
  </si>
  <si>
    <t>DAULAT PARDAMEAN SIMANJUNTAK</t>
  </si>
  <si>
    <t>103132400</t>
  </si>
  <si>
    <t>Building System &amp; Development Sec</t>
  </si>
  <si>
    <t>TAMAN MALAKA SELATAN II A1 NO: 3 KOTA JAKARTA TIMUR DUREN SAWIT 13460</t>
  </si>
  <si>
    <t>KAVLING DKI - MALAKA SARI</t>
  </si>
  <si>
    <t>TANJUNG KARANG</t>
  </si>
  <si>
    <t>3175071702820018</t>
  </si>
  <si>
    <t>0415616</t>
  </si>
  <si>
    <t>AKIMIS SOLAH</t>
  </si>
  <si>
    <t>KEBAGUSAN 1 NO.14-B - JAKARTA SELATAN PASAR MINGGU 00000</t>
  </si>
  <si>
    <t>0415617</t>
  </si>
  <si>
    <t>DEDI SUTOPO</t>
  </si>
  <si>
    <t>PULO NANGKA BARAT II KAYU PUTIH - - KOTA JAKARTA TIMUR PULO GADUNG 13210</t>
  </si>
  <si>
    <t>- PULO NANGKA KAYU PUTIH</t>
  </si>
  <si>
    <t>0415619</t>
  </si>
  <si>
    <t>HARI CIPTADI</t>
  </si>
  <si>
    <t>BANOWATI 2 NO.10 BLOK I BARU KAB. KARAWANG TELUKJAMBE TIMUR 41361</t>
  </si>
  <si>
    <t>0415622</t>
  </si>
  <si>
    <t>JL PANDU KARAWANG TELUKJAMBE TIMUR 41361</t>
  </si>
  <si>
    <t>BUMI TELUKJAMBE BLOK 1/4 WADAS WADAS</t>
  </si>
  <si>
    <t>0415633</t>
  </si>
  <si>
    <t>RUDI HARTONO</t>
  </si>
  <si>
    <t>109151321</t>
  </si>
  <si>
    <t>Measuring &amp; Audit (White) Lin</t>
  </si>
  <si>
    <t>Measuring &amp; Audit White Grp</t>
  </si>
  <si>
    <t>PURI A9/7 KAB. KARAWANG TELUKJAMBE TIMUR 41361</t>
  </si>
  <si>
    <t>0415635</t>
  </si>
  <si>
    <t>GATOT AREISSENO</t>
  </si>
  <si>
    <t>- D2 NO.1 KARAWANG KARAWANG TIMUR 41361</t>
  </si>
  <si>
    <t>MUTIARA NIRWANA - KONDANG JAYA</t>
  </si>
  <si>
    <t>0415636</t>
  </si>
  <si>
    <t>NURHAYUDIN</t>
  </si>
  <si>
    <t>- DUSUN ULEKAN SUKAHARJA</t>
  </si>
  <si>
    <t>0415642</t>
  </si>
  <si>
    <t>SINGGIH APRIAWAN</t>
  </si>
  <si>
    <t>BIMA F/23 KAB. KARAWANG KARAWANG TIMUR 41314</t>
  </si>
  <si>
    <t>SARI INDAH PERMAI - PALUMBONSARI</t>
  </si>
  <si>
    <t>0415659</t>
  </si>
  <si>
    <t>NATO PRIMA BOWO</t>
  </si>
  <si>
    <t>KAYU JATI V NO 40 - KOTA JAKARTA TIMUR PULO GADUNG 13220</t>
  </si>
  <si>
    <t>0415709</t>
  </si>
  <si>
    <t>TESANA LELONO</t>
  </si>
  <si>
    <t>BENDUNGAN MELAYU - KOTA JAKARTA UTARA KOJA 14260</t>
  </si>
  <si>
    <t>- BENDUNGAN MELAYU TUGU SELATAN</t>
  </si>
  <si>
    <t>0415712</t>
  </si>
  <si>
    <t>DANIAL</t>
  </si>
  <si>
    <t>-CIKADU - KAB. TASIKMALAYA CISAYONG 46153</t>
  </si>
  <si>
    <t>- CIBOGOR CIKADU</t>
  </si>
  <si>
    <t>0415726</t>
  </si>
  <si>
    <t>IRVAN HADY</t>
  </si>
  <si>
    <t>107141421</t>
  </si>
  <si>
    <t>Boxing PxP &amp; Set Red Grp</t>
  </si>
  <si>
    <t>UJUNG MENTENG - JAKARTA TIMUR CAKUNG 00000</t>
  </si>
  <si>
    <t>- - UNJUNGMENTENG</t>
  </si>
  <si>
    <t>0415727</t>
  </si>
  <si>
    <t>ASEP SUPRIYATNO</t>
  </si>
  <si>
    <t>- - MEKARSARI</t>
  </si>
  <si>
    <t>PEKAN BARU</t>
  </si>
  <si>
    <t>0415745</t>
  </si>
  <si>
    <t>BUDI SUSANTO</t>
  </si>
  <si>
    <t>120113114</t>
  </si>
  <si>
    <t>Trimming 2B Red Grp</t>
  </si>
  <si>
    <t>TERATAI 4 B7 NO14 BEKASI KEDUNG WARINGIN 17540</t>
  </si>
  <si>
    <t>BUMI WARINGIN INDAH - WARINGIN JAYA</t>
  </si>
  <si>
    <t>0415752</t>
  </si>
  <si>
    <t>SALIM ISRO</t>
  </si>
  <si>
    <t>PURABAYA 10 NG/02 KAB. KARAWANG TELUKJAMBE TIMUR 41361</t>
  </si>
  <si>
    <t>0415753</t>
  </si>
  <si>
    <t>SYAHIDIN</t>
  </si>
  <si>
    <t>109126112</t>
  </si>
  <si>
    <t>Final Inspection Inline #2 Red Grp</t>
  </si>
  <si>
    <t>ANTAREJA V NA/05 - KARAWANG SUKALUYU 41361</t>
  </si>
  <si>
    <t>0415756</t>
  </si>
  <si>
    <t>PUPUS SURYOKOCO</t>
  </si>
  <si>
    <t>109125411</t>
  </si>
  <si>
    <t>New CS Line #1 (Red) Grp</t>
  </si>
  <si>
    <t>ALIA 4 NO 8 - KOTA BEKASI BEKASI UTARA 17124</t>
  </si>
  <si>
    <t>- KAVLING BULAK SENTUL HARAPAN JAYA</t>
  </si>
  <si>
    <t>0415757</t>
  </si>
  <si>
    <t>109126321</t>
  </si>
  <si>
    <t>Final Test #1 White Grp</t>
  </si>
  <si>
    <t>PERUM CITRA KEBUN MAS N5 NO.15 KARAWANG MAJALAYA 41371</t>
  </si>
  <si>
    <t>CITRA KEBUN MAS BENGLE BENGLE</t>
  </si>
  <si>
    <t>0415761</t>
  </si>
  <si>
    <t>109153221</t>
  </si>
  <si>
    <t>Side Rail Assy Zone 2 (Red) Lin</t>
  </si>
  <si>
    <t>FBG TACK 1,2 R/L (Red) Grp</t>
  </si>
  <si>
    <t>- A2/32 KAB. BEKASI KEDUNG WARINGIN 17540</t>
  </si>
  <si>
    <t>BUMI WARINGIN INDAH KEDUNG WARINGIN WARINGIN JAYA</t>
  </si>
  <si>
    <t>0415766</t>
  </si>
  <si>
    <t>ADNAN KOHAR</t>
  </si>
  <si>
    <t>111131621</t>
  </si>
  <si>
    <t>Direct Material Operation Lin</t>
  </si>
  <si>
    <t>Direct Material Operation Red Grp</t>
  </si>
  <si>
    <t>C2 / 17 - KAB. KARAWANG CIAMPEL 41363</t>
  </si>
  <si>
    <t>0415767</t>
  </si>
  <si>
    <t>SUGENG PRIHANTONO</t>
  </si>
  <si>
    <t>111133211</t>
  </si>
  <si>
    <t>Small Part Ext. Oper. White Grp</t>
  </si>
  <si>
    <t>- A6/12A KAB. KARAWANG KARAWANG TIMUR 41371</t>
  </si>
  <si>
    <t>NUANSA TRADISI RESIDENCE - KONDANGJAYA</t>
  </si>
  <si>
    <t>0415768</t>
  </si>
  <si>
    <t>DANI WARDANI</t>
  </si>
  <si>
    <t>111133132</t>
  </si>
  <si>
    <t>B/Pass Supply Red Grp</t>
  </si>
  <si>
    <t>MONAS F5/27 KAB. KARAWANG MAJALAYA 41371</t>
  </si>
  <si>
    <t>0415771</t>
  </si>
  <si>
    <t>NURKHOLID</t>
  </si>
  <si>
    <t>111133232</t>
  </si>
  <si>
    <t>P/Lane &amp; Empty Box White Grp</t>
  </si>
  <si>
    <t>VIOLET VI PERUM GREEN VILLAGE BLOK V2 NO.37 - KARAWANG TELUK JAMBE TIMUR 41361</t>
  </si>
  <si>
    <t>GREEN VILLAGE PERUMNAS SUKALUYU</t>
  </si>
  <si>
    <t>0415784</t>
  </si>
  <si>
    <t>ALI RAHMAN</t>
  </si>
  <si>
    <t>JL.MELATI II/20 - KOTA JAKARTA UTARA KOJA 14260</t>
  </si>
  <si>
    <t>0415785</t>
  </si>
  <si>
    <t>UJANG SLAMET</t>
  </si>
  <si>
    <t>107147240</t>
  </si>
  <si>
    <t>PERUMAHAN VILLA PADURENAN INDAH III BLOK D 23 KOTA BEKASI MUSTIKA JAYA 17156</t>
  </si>
  <si>
    <t>PERUMAHAN VILLA PADURENAN INDAH III BLOK D 23 - PADURENAN</t>
  </si>
  <si>
    <t>0415790</t>
  </si>
  <si>
    <t>SANUSI</t>
  </si>
  <si>
    <t>JL.PEKAPURAN GG.LANGGAR NO.98 KOTA DEPOK TAPOS 16455</t>
  </si>
  <si>
    <t>- KP.SINDANGKARSA SUKAMAJU BARU</t>
  </si>
  <si>
    <t>0415798</t>
  </si>
  <si>
    <t>IWAN BRIANTORO</t>
  </si>
  <si>
    <t>CRISSAN 2 V2-34 KOTA BEKASI MEDAN SATRIA 17131</t>
  </si>
  <si>
    <t>TAMAN HARAPAN BARU HARAPAN INDAH PEJUANG</t>
  </si>
  <si>
    <t>0415801</t>
  </si>
  <si>
    <t>AN DWI TAPOTE BIBUI</t>
  </si>
  <si>
    <t>109153331</t>
  </si>
  <si>
    <t>ED Paint (White) Lin</t>
  </si>
  <si>
    <t>ED.Paint &amp; LAB (White) Grp</t>
  </si>
  <si>
    <t>- D3/23 KAB. KARAWANG MAJALAYA 41371</t>
  </si>
  <si>
    <t>0415809</t>
  </si>
  <si>
    <t>DIDI SUSANTO</t>
  </si>
  <si>
    <t>111133412</t>
  </si>
  <si>
    <t>Button Pass Supply White Grp</t>
  </si>
  <si>
    <t>RAYA CITRA KEBUN MAS B5/04 KAB. KARAWANG KARAWANG TIMUR 41371</t>
  </si>
  <si>
    <t>PERUM SAUNG INDAH -KADONDONG KONDANGJAYA</t>
  </si>
  <si>
    <t>0415823</t>
  </si>
  <si>
    <t>NOVIYANTO</t>
  </si>
  <si>
    <t>PINTU AIR WADAS D 1 NO: 1 KAB. KARAWANG TELUKJAMBE TIMUR 41361</t>
  </si>
  <si>
    <t>HARMONI MAS WADAS WADAS</t>
  </si>
  <si>
    <t>0415825</t>
  </si>
  <si>
    <t>IRFAN DEDI</t>
  </si>
  <si>
    <t>- A2/6 KAB. KARAWANG TELUKJAMBE TIMUR 41361</t>
  </si>
  <si>
    <t>HARMONI MAS - WADAS</t>
  </si>
  <si>
    <t>0415827</t>
  </si>
  <si>
    <t>JALI</t>
  </si>
  <si>
    <t>109153421</t>
  </si>
  <si>
    <t>Side Rail Assy Zone 2 (White) Lin</t>
  </si>
  <si>
    <t>FBG TACK 1,2 RL Grp</t>
  </si>
  <si>
    <t>MURAY E1/7 KAB. KARAWANG KARAWANG TIMUR 41314</t>
  </si>
  <si>
    <t>0415829</t>
  </si>
  <si>
    <t>ANNAS MUSTOFA</t>
  </si>
  <si>
    <t>120111315</t>
  </si>
  <si>
    <t>Metal Finish Red Grp</t>
  </si>
  <si>
    <t>CITRA KEBUN MAS D5/11 KAB. KARAWANG KARAWANG TIMUR 41371</t>
  </si>
  <si>
    <t>0415830</t>
  </si>
  <si>
    <t>111133313</t>
  </si>
  <si>
    <t>Sorting &amp; Empty Box Red Grp</t>
  </si>
  <si>
    <t>-NURUL IMAN - KOTA BEKASI BEKASI BARAT 17145</t>
  </si>
  <si>
    <t>- KP.DUA JAKA SAMPURNA</t>
  </si>
  <si>
    <t>0415841</t>
  </si>
  <si>
    <t>ANIS SAUBAL ALWAN</t>
  </si>
  <si>
    <t>APEL 9 -BLOK C.10 NO. 135 BEKASI BARAT BEKASI UTARA 00000</t>
  </si>
  <si>
    <t>0415846</t>
  </si>
  <si>
    <t>MURSYIDI</t>
  </si>
  <si>
    <t>109151830</t>
  </si>
  <si>
    <t>JL DUSUN SUKADANA KARAWANG TELUK JAMBE TIMUR 41361</t>
  </si>
  <si>
    <t>- DUSUN SUKADANA DUSUN SUKADANA</t>
  </si>
  <si>
    <t>0415868</t>
  </si>
  <si>
    <t>BUDIYANTO</t>
  </si>
  <si>
    <t>BATU AMPAR - JAKARTA TIMUR KRAMAT JATI 13520</t>
  </si>
  <si>
    <t>0415918</t>
  </si>
  <si>
    <t>AGUS ENDANG SUPRIATNA</t>
  </si>
  <si>
    <t>MATRAMAN DALAM I NO. 4 - JAKARTA PUSAT MENTENG 10320</t>
  </si>
  <si>
    <t>0415941</t>
  </si>
  <si>
    <t>NANANG IKHWANDI</t>
  </si>
  <si>
    <t>- E 05 NO 02 BEKASI BEKASI UTARA 17124</t>
  </si>
  <si>
    <t>PERUM PESONA ANGGREK HARAPAN - HARAPAN JAYA</t>
  </si>
  <si>
    <t>0415942</t>
  </si>
  <si>
    <t>MUSTAQIM</t>
  </si>
  <si>
    <t>0515989</t>
  </si>
  <si>
    <t>YAYAT SURYANA</t>
  </si>
  <si>
    <t>105161410</t>
  </si>
  <si>
    <t>- - JAKARTA TIMUR CAKUNG 13960</t>
  </si>
  <si>
    <t>KAVLING SAWAH INDAH V - UJUNG MENTENG</t>
  </si>
  <si>
    <t>0516031</t>
  </si>
  <si>
    <t>ERICK YULIUS</t>
  </si>
  <si>
    <t>JL.RAYA CIRACAS - KOTA JAKARTA TIMUR CIRACAS 13740</t>
  </si>
  <si>
    <t>0516055</t>
  </si>
  <si>
    <t>JUNAEDI SALIRA</t>
  </si>
  <si>
    <t>BLOK C NO. 08/46 C08/46 BEKASI CIBITUNG 17520</t>
  </si>
  <si>
    <t>MUSTIKA WANASARI - WANASARI</t>
  </si>
  <si>
    <t>0516111</t>
  </si>
  <si>
    <t>ISHAKIM RIDLO</t>
  </si>
  <si>
    <t>- A9 KAB. KARAWANG TELUKJAMBE TIMUR 41361</t>
  </si>
  <si>
    <t>0516121</t>
  </si>
  <si>
    <t>TONNY ANDRIADI</t>
  </si>
  <si>
    <t>109143251</t>
  </si>
  <si>
    <t>Door Line RH (Red) Grp</t>
  </si>
  <si>
    <t>DEWI SARTIKA IV G/ 234 KOTA BEKASI MEDAN SATRIA 17131</t>
  </si>
  <si>
    <t>PEJUANG JAYA - PEJUANG</t>
  </si>
  <si>
    <t>0516149</t>
  </si>
  <si>
    <t>109152321</t>
  </si>
  <si>
    <t>PERUM GRAHA PERMATA C 01 NO 03 KAB. KARAWANG KLARI 41371</t>
  </si>
  <si>
    <t>PERUM GRAHA PRATAMA PERMAI - KLARI</t>
  </si>
  <si>
    <t>0516173</t>
  </si>
  <si>
    <t>ANDRIYANA</t>
  </si>
  <si>
    <t>GAJAH LAUT NO. 136 - KOTA JAKARTA UTARA KOJA 14230</t>
  </si>
  <si>
    <t>PELINDO II - RAWA BADAK SELATAN</t>
  </si>
  <si>
    <t>0516174</t>
  </si>
  <si>
    <t>ANTON SUJARWO</t>
  </si>
  <si>
    <t>103114000</t>
  </si>
  <si>
    <t>Employee Relations Dept</t>
  </si>
  <si>
    <t>KEMUNING NO 23 - KOTA JAKARTA TIMUR MATRAMAN 13120</t>
  </si>
  <si>
    <t>0516260</t>
  </si>
  <si>
    <t>MOCHAMMAD HARI MURTONO</t>
  </si>
  <si>
    <t>106177000</t>
  </si>
  <si>
    <t>CEMPAKA WARNA - KOTA JAKARTA PUSAT CEMPAKA PUTIH 10510</t>
  </si>
  <si>
    <t>0516261</t>
  </si>
  <si>
    <t>DWI SUKMA SAPUTRA</t>
  </si>
  <si>
    <t>103117400</t>
  </si>
  <si>
    <t>Plant HR Operation &amp; Ext. Relation Dept</t>
  </si>
  <si>
    <t>Risk Monitoring &amp; Supplier Support Sec</t>
  </si>
  <si>
    <t>KH. SHOLEH ISKANDAR (JALAN BARU) FC IV NO. 24 FC IV NO. 24 BOGOR BOGOR BARAT 16113</t>
  </si>
  <si>
    <t>BOGOR RAYA PERMAI - CURUG</t>
  </si>
  <si>
    <t>METRO</t>
  </si>
  <si>
    <t>0516302</t>
  </si>
  <si>
    <t>DIDIT ANDRI WIJAYA</t>
  </si>
  <si>
    <t>RHUMBA 15 O/26 KAB. KARAWANG TELUKJAMBE TIMUR 41361</t>
  </si>
  <si>
    <t>KARAWANG FESTIVALE - PURWADANA</t>
  </si>
  <si>
    <t>0516318</t>
  </si>
  <si>
    <t>111133521</t>
  </si>
  <si>
    <t>Welding Logistic Engser #2 Grp</t>
  </si>
  <si>
    <t>PURABAYA MJ/19 KAB. KARAWANG TELUKJAMBE TIMUR 41361</t>
  </si>
  <si>
    <t>0516332</t>
  </si>
  <si>
    <t>KHOIRUR ROZIQIN</t>
  </si>
  <si>
    <t>JL.SWASEMBADA BARAT XXI NO.21 - KOTA JAKARTA UTARA TANJUNG PRIOK 14320</t>
  </si>
  <si>
    <t>JEPARA</t>
  </si>
  <si>
    <t>0516360</t>
  </si>
  <si>
    <t>ICHSAN WARDHANA</t>
  </si>
  <si>
    <t>111135300</t>
  </si>
  <si>
    <t>Safety Activity Sec</t>
  </si>
  <si>
    <t>- - KAB. KARAWANG KUTAWALUYA 41358</t>
  </si>
  <si>
    <t>- JUNTI BARAT KUTAGANDOK</t>
  </si>
  <si>
    <t>0516363</t>
  </si>
  <si>
    <t>CATUR PUTRO BENOSUDIBYO</t>
  </si>
  <si>
    <t>116113621</t>
  </si>
  <si>
    <t>Power &amp; WWT KRW 3 Shift 3 Grp</t>
  </si>
  <si>
    <t>PURABAYA 2 MJ/10 KARAWANG SUKALUYU 00000</t>
  </si>
  <si>
    <t>0516378</t>
  </si>
  <si>
    <t>DANANG IKA WIDANA</t>
  </si>
  <si>
    <t>123132100</t>
  </si>
  <si>
    <t>Government Facility &amp; Admin. Dept</t>
  </si>
  <si>
    <t>Government Facility Sec</t>
  </si>
  <si>
    <t>- - BEKASI TAMBUN SELATAN 17510</t>
  </si>
  <si>
    <t>GRAND WISATA CLUSTER GARDEN FIESTA - LAMBANGSARI</t>
  </si>
  <si>
    <t>0516384</t>
  </si>
  <si>
    <t>NIR RISNO MUNANDAR</t>
  </si>
  <si>
    <t>CIPINANG PILOMAJA 24 KOTA JAKARTA TIMUR JATINEGARA 13410</t>
  </si>
  <si>
    <t>0516386</t>
  </si>
  <si>
    <t>NANDANG KUSNANDANG</t>
  </si>
  <si>
    <t>106134241</t>
  </si>
  <si>
    <t>JL.SINGOSARI I C8 DEPOK CIMANGGIS 16951</t>
  </si>
  <si>
    <t>PONDOK MANDALA TUGU MEKARSARI</t>
  </si>
  <si>
    <t>0516392</t>
  </si>
  <si>
    <t>SULASNO</t>
  </si>
  <si>
    <t>- - KOTA JAKARTA TIMUR PULO GADUNG 13250</t>
  </si>
  <si>
    <t>- KP.TANAH KOJA JATINEGARA KAUM</t>
  </si>
  <si>
    <t>0516398</t>
  </si>
  <si>
    <t>ARIS HENDARWAN</t>
  </si>
  <si>
    <t>107141312</t>
  </si>
  <si>
    <t>Picking &amp; Stacking White Grp</t>
  </si>
  <si>
    <t>JL.GUNUNG GEDE III NO.87 C KOTA BEKASI BEKASI SELATAN 17144</t>
  </si>
  <si>
    <t>PERUMNAS II BEKASI - KAYURINGIN JAYA</t>
  </si>
  <si>
    <t>0516409</t>
  </si>
  <si>
    <t>DEDENG ISKANDAR</t>
  </si>
  <si>
    <t>- - KAB. KARAWANG KARAWANG TIMUR 41371</t>
  </si>
  <si>
    <t>- BENDA SARI KONDANGJAYA</t>
  </si>
  <si>
    <t>0516433</t>
  </si>
  <si>
    <t>ERIX STIAWAN</t>
  </si>
  <si>
    <t>JL. H. USMAN - KOTA TANGERANG SELATAN CIPUTAT TIMUR 15412</t>
  </si>
  <si>
    <t>MESS PT SANDRATEX - REMPOA</t>
  </si>
  <si>
    <t>0516439</t>
  </si>
  <si>
    <t>DWI SETIAWAN</t>
  </si>
  <si>
    <t>DHARMA WANITA V 67 F - JAKARTA BARAT CENGKARENG 11740</t>
  </si>
  <si>
    <t>0516445</t>
  </si>
  <si>
    <t>YUSRO AMIN</t>
  </si>
  <si>
    <t>- RAWA BADUNG JATINEGARA</t>
  </si>
  <si>
    <t>TANAH ABANG</t>
  </si>
  <si>
    <t>0516450</t>
  </si>
  <si>
    <t>RIFAN SOFII</t>
  </si>
  <si>
    <t>- G 201 KARAWANG SUKALUYU 41361</t>
  </si>
  <si>
    <t>0516452</t>
  </si>
  <si>
    <t>HUDI ANJUNG SISWOKO</t>
  </si>
  <si>
    <t>102114300</t>
  </si>
  <si>
    <t>AR, Tax Restitution &amp; Fund Manage. Sec</t>
  </si>
  <si>
    <t>BUKIT PAMULANG INDAH A5/3 KOTA TANGERANG SELATAN PAMULANG 15417</t>
  </si>
  <si>
    <t>- - PAMULANG TIMUR</t>
  </si>
  <si>
    <t>0516453</t>
  </si>
  <si>
    <t>HENDRICK KURDIANTO</t>
  </si>
  <si>
    <t>113114200</t>
  </si>
  <si>
    <t>Material Engineering Dept</t>
  </si>
  <si>
    <t>Material Engineering 2 Sec</t>
  </si>
  <si>
    <t>TENAGA LISTRIK - KOTA JAKARTA PUSAT TANAH ABANG 10230</t>
  </si>
  <si>
    <t>- - KEBON MELATI</t>
  </si>
  <si>
    <t>0516457</t>
  </si>
  <si>
    <t>JOKO KISTANTO</t>
  </si>
  <si>
    <t>106135211</t>
  </si>
  <si>
    <t>Melting &amp; Pouring Red  Lin</t>
  </si>
  <si>
    <t>Melting Red Grp</t>
  </si>
  <si>
    <t>GG. TORUM 2 - KOTA BEKASI RAWALUMBU 17115</t>
  </si>
  <si>
    <t>- PENGASINAN PENGASINAN</t>
  </si>
  <si>
    <t>0516473</t>
  </si>
  <si>
    <t>EDY SUPRAPTO</t>
  </si>
  <si>
    <t>CITRA KEBUN MAS E4/8 KAB. KARAWANG KARAWANG TIMUR 41371</t>
  </si>
  <si>
    <t>0516476</t>
  </si>
  <si>
    <t>MARMO</t>
  </si>
  <si>
    <t>106171811</t>
  </si>
  <si>
    <t>Logistic 4 Steel Sec</t>
  </si>
  <si>
    <t>Steel Ware House Lin</t>
  </si>
  <si>
    <t>Order, Receiving &amp; Buttom Pass (Red) Grp</t>
  </si>
  <si>
    <t>JL.TIPAR CAKUNG - JAKARTA TIMUR CAKUNG 00000</t>
  </si>
  <si>
    <t>- CAKUNG CAKUNGBARAT</t>
  </si>
  <si>
    <t>0516485</t>
  </si>
  <si>
    <t>120111232</t>
  </si>
  <si>
    <t>3 Zone RH White Grp</t>
  </si>
  <si>
    <t>CENDANA 1 C7/NO.07 KAB. BEKASI CIKARANG UTARA 17530</t>
  </si>
  <si>
    <t>PERUM BUMI CITRA LESTARI - WALUYA</t>
  </si>
  <si>
    <t>0516486</t>
  </si>
  <si>
    <t>USEP SAEPULOH</t>
  </si>
  <si>
    <t>109153520</t>
  </si>
  <si>
    <t>PURI TELUKJAMBE A 12 / 06 KAB. KARAWANG TELUKJAMBE TIMUR 41361</t>
  </si>
  <si>
    <t>0516487</t>
  </si>
  <si>
    <t>DASTA PERMANA</t>
  </si>
  <si>
    <t>109153220</t>
  </si>
  <si>
    <t>- - KAB. KARAWANG KOTABARU 41374</t>
  </si>
  <si>
    <t>- DSN. BAKAN TAMBUN PUCUNG</t>
  </si>
  <si>
    <t>0516490</t>
  </si>
  <si>
    <t>SURACHMAN</t>
  </si>
  <si>
    <t>KP. TUGU NO.52 - KOTA JAKARTA UTARA KOJA 14260</t>
  </si>
  <si>
    <t>0516496</t>
  </si>
  <si>
    <t>DARU HERBIROWO</t>
  </si>
  <si>
    <t>106131000</t>
  </si>
  <si>
    <t>BUARAN RAYA NO. 9-A - JAKARTA TIMUR DUREN SAWIT 13440</t>
  </si>
  <si>
    <t>0516497</t>
  </si>
  <si>
    <t>SUBEKTI</t>
  </si>
  <si>
    <t>D20 - NO. 33 - BEKASI BABELAN 00000</t>
  </si>
  <si>
    <t>KAV. TAMAN DUTA - BAHAGIA</t>
  </si>
  <si>
    <t>0516498</t>
  </si>
  <si>
    <t>RIZZAL FIRDAUS</t>
  </si>
  <si>
    <t>BURISRAWA D - 20 KARAWANG TELUK JAMBE TIMUR 41361</t>
  </si>
  <si>
    <t>0516500</t>
  </si>
  <si>
    <t>NANANG SOFIAN</t>
  </si>
  <si>
    <t>PEGADAIAN (MERAH I) NO.66 - KOTA BEKASI BEKASI UTARA 17125</t>
  </si>
  <si>
    <t>KAV RAWA SILAM 2 - KALI ABANG TENGAH</t>
  </si>
  <si>
    <t>0516537</t>
  </si>
  <si>
    <t>AMAN RUKMANA</t>
  </si>
  <si>
    <t>120111112</t>
  </si>
  <si>
    <t>Under Body #1 Red Lin</t>
  </si>
  <si>
    <t>Rear Floor 230/231/800 Calya Red Grp</t>
  </si>
  <si>
    <t>PACING - SUKAMEKAR - KAB. KARAWANG JATISARI 41374</t>
  </si>
  <si>
    <t>- KAREO PACING</t>
  </si>
  <si>
    <t>JATISARI</t>
  </si>
  <si>
    <t>0516555</t>
  </si>
  <si>
    <t>ANGGI DAVID YANUAR</t>
  </si>
  <si>
    <t>103123300</t>
  </si>
  <si>
    <t>Safety &amp; Functional Training Sec</t>
  </si>
  <si>
    <t>WIBISANA 16 LO NO 30 KAB. KARAWANG TELUKJAMBE TIMUR 41361</t>
  </si>
  <si>
    <t>0516562</t>
  </si>
  <si>
    <t>PUTHUT ARIE MURTI</t>
  </si>
  <si>
    <t>- C8 KAB. KARAWANG KLARI 41371</t>
  </si>
  <si>
    <t>DE GRIYA - CIBALONGSARI</t>
  </si>
  <si>
    <t>0516587</t>
  </si>
  <si>
    <t>NURDIN AJI PERMANA</t>
  </si>
  <si>
    <t>109125253</t>
  </si>
  <si>
    <t>Function Test White Lin</t>
  </si>
  <si>
    <t>Function Test #3 White Grp</t>
  </si>
  <si>
    <t>SYEH QURO RUBBY 6 NO. 4 KAB. KARAWANG KARAWANG TIMUR 41314</t>
  </si>
  <si>
    <t>CLUSTER MUTIARA - PALUMBONSARI</t>
  </si>
  <si>
    <t>0516595</t>
  </si>
  <si>
    <t>EKO ARIANTO</t>
  </si>
  <si>
    <t>109125623</t>
  </si>
  <si>
    <t>CS Line (White) Grp</t>
  </si>
  <si>
    <t>- DI/02 KAB. KARAWANG KLARI 41371</t>
  </si>
  <si>
    <t>PERUM GRIYA PESONA ASRI - CIBALONGSARI</t>
  </si>
  <si>
    <t>0516600</t>
  </si>
  <si>
    <t>KHUMARUDIN</t>
  </si>
  <si>
    <t>103121200</t>
  </si>
  <si>
    <t>Training Administration &amp; Event Dept</t>
  </si>
  <si>
    <t>Administration &amp; External Relation Sec</t>
  </si>
  <si>
    <t>JL. KENANGA 1  NO2-B JAKARTA TIMUR PASAR REBO 13790</t>
  </si>
  <si>
    <t>0516615</t>
  </si>
  <si>
    <t>RUDY PRASETYO</t>
  </si>
  <si>
    <t>BAMBU KUNING II PONDOK RANGGON NO.26 - JAKARTA TIMUR CIPAYUNG 13860</t>
  </si>
  <si>
    <t>- - PONDOKRANGGON</t>
  </si>
  <si>
    <t>0516618</t>
  </si>
  <si>
    <t>ARI PURNAMA</t>
  </si>
  <si>
    <t>- - KAB. BEKASI TAMBUN SELATAN 17510</t>
  </si>
  <si>
    <t>- - SETIADARMA</t>
  </si>
  <si>
    <t>0516643</t>
  </si>
  <si>
    <t>AHMAT NUR HAMIM</t>
  </si>
  <si>
    <t>UJUNG HARAPAN A1/NO.28 KOTA BEKASI BEKASI UTARA 17125</t>
  </si>
  <si>
    <t>SAHARA INDAH PERMAI KALI ABANG TENGAH KALI ABANG TENGAH</t>
  </si>
  <si>
    <t>0516654</t>
  </si>
  <si>
    <t>NANANG NASRULLOH</t>
  </si>
  <si>
    <t>109154300</t>
  </si>
  <si>
    <t>Body Plant #1 (Red) Sec</t>
  </si>
  <si>
    <t>PERUM GALUH MAS E/33 KARAWANG TELUK JAMBE TIMUR 41361</t>
  </si>
  <si>
    <t>GALUH MAS - SUKAHARJA</t>
  </si>
  <si>
    <t>0516655</t>
  </si>
  <si>
    <t>DANANG SUPRIYANTO</t>
  </si>
  <si>
    <t>108112100</t>
  </si>
  <si>
    <t>Customer Quality &amp; Material Ass. Dept</t>
  </si>
  <si>
    <t>Material Assurance No.1 Sec</t>
  </si>
  <si>
    <t>GARDENIA PARK NO.E22 IV B KAB. KARAWANG TELUKJAMBE TIMUR 41361</t>
  </si>
  <si>
    <t>GALUH MAS KARAWANG - SUKAHARJA</t>
  </si>
  <si>
    <t>0516657</t>
  </si>
  <si>
    <t>SURYO WIDODO</t>
  </si>
  <si>
    <t>MELATI 3 - JAKARTA SELATAN CENGKARENG 00000</t>
  </si>
  <si>
    <t>0516674</t>
  </si>
  <si>
    <t>RUDHI SETYABUDI</t>
  </si>
  <si>
    <t>109155520</t>
  </si>
  <si>
    <t>QAE P#1 Body &amp; Frame White Lin</t>
  </si>
  <si>
    <t>-SANGKUNI -G91 KARAWANG SUKALUYU 00000</t>
  </si>
  <si>
    <t>0516689</t>
  </si>
  <si>
    <t>ERLAN SUMARNA</t>
  </si>
  <si>
    <t>109142212</t>
  </si>
  <si>
    <t>AUS100</t>
  </si>
  <si>
    <t>Assy Maintenance #1 (White) Sec</t>
  </si>
  <si>
    <t>Assy Operation (White) Lin</t>
  </si>
  <si>
    <t>Area Pre Trim Mezz Final 3 (White) Grp</t>
  </si>
  <si>
    <t>- RUBBY 3A NO. 1 KAB. KARAWANG KARAWANG TIMUR 41314</t>
  </si>
  <si>
    <t>0516697</t>
  </si>
  <si>
    <t>HERI YUNIUS NAINGGOLAN</t>
  </si>
  <si>
    <t>KEBANTENAN 4 - JAKARTA UTARA CILINCING 00000</t>
  </si>
  <si>
    <t>- - SEMPERTIMUR</t>
  </si>
  <si>
    <t>0516698</t>
  </si>
  <si>
    <t>KASMUI</t>
  </si>
  <si>
    <t>-PERINTIS KEMERDEKAAN - KOTA JAKARTA UTARA KELAPA GADING 14240</t>
  </si>
  <si>
    <t>0516699</t>
  </si>
  <si>
    <t>SLAMET RIVAI</t>
  </si>
  <si>
    <t>KEBON BARU X NO.40 KOTA JAKARTA UTARA CILINCING 14130</t>
  </si>
  <si>
    <t>0516706</t>
  </si>
  <si>
    <t>JOKO SANTOSO</t>
  </si>
  <si>
    <t>107144132</t>
  </si>
  <si>
    <t>SPO/CPO Process (Red) Grp</t>
  </si>
  <si>
    <t>UJUNG KRAWANG NO 058 KOTA JAKARTA TIMUR CAKUNG 13950</t>
  </si>
  <si>
    <t>0516710</t>
  </si>
  <si>
    <t>PRIYO UTOMO</t>
  </si>
  <si>
    <t>DUKUH ZAMRUD Q1/19 KOTA BEKASI MUSTIKA JAYA 17156</t>
  </si>
  <si>
    <t>- - PEDURENAN (PADURENAN)</t>
  </si>
  <si>
    <t>0516722</t>
  </si>
  <si>
    <t>INDRA INDRIAWAN SAPUTRA</t>
  </si>
  <si>
    <t>JL.BERINGIN JAYA - KOTA BEKASI BEKASI BARAT 17135</t>
  </si>
  <si>
    <t>0516723</t>
  </si>
  <si>
    <t>- -RAWABADAK SELATAN RAWA BADAK</t>
  </si>
  <si>
    <t>0516727</t>
  </si>
  <si>
    <t>BAGJA NUGRAHA</t>
  </si>
  <si>
    <t>111132431</t>
  </si>
  <si>
    <t>Dock 4L &amp; Junbiki (Red) Grp</t>
  </si>
  <si>
    <t>ANTAREJA II ME/11 KAB. KARAWANG TELUKJAMBE TIMUR 41361</t>
  </si>
  <si>
    <t>0516732</t>
  </si>
  <si>
    <t>ABDUL AZIS</t>
  </si>
  <si>
    <t>HAJI OYAR - KOTA JAKARTA UTARA KELAPA GADING 14250</t>
  </si>
  <si>
    <t>0516749</t>
  </si>
  <si>
    <t>SUPARMAN</t>
  </si>
  <si>
    <t>108115400</t>
  </si>
  <si>
    <t>Claim Part Management Sec</t>
  </si>
  <si>
    <t>- - KARAWANG KLARI 41371</t>
  </si>
  <si>
    <t>- - CIBALONG SARI</t>
  </si>
  <si>
    <t>0516751</t>
  </si>
  <si>
    <t>RUDYANTO</t>
  </si>
  <si>
    <t>109121431</t>
  </si>
  <si>
    <t>Calibration &amp; Measuring Sec</t>
  </si>
  <si>
    <t>Calibration Plant 1 (Red) Lin</t>
  </si>
  <si>
    <t>Calibration Plant 1 Red Grp</t>
  </si>
  <si>
    <t>0516752</t>
  </si>
  <si>
    <t>SARTONO</t>
  </si>
  <si>
    <t>108113210</t>
  </si>
  <si>
    <t>Shipping Quality Audit Sec</t>
  </si>
  <si>
    <t>Shipping Quality Audit Red Lin</t>
  </si>
  <si>
    <t>WIBISANA 9 LI / 20 KARAWANG TELUK JAMBE TIMUR 00000</t>
  </si>
  <si>
    <t>0516755</t>
  </si>
  <si>
    <t>MARDANI</t>
  </si>
  <si>
    <t>105158700</t>
  </si>
  <si>
    <t>Data Management #2 (Plnt#2, CKD&amp;NR) Sec</t>
  </si>
  <si>
    <t>RAYA SETU / HANKAM - JAKARTA TIMUR CIPAYUNG 00000</t>
  </si>
  <si>
    <t>- - SETU</t>
  </si>
  <si>
    <t>0516777</t>
  </si>
  <si>
    <t>DARWIS NURDIANA</t>
  </si>
  <si>
    <t>JL.BABEK TNI A5 NO.19 KOTA JAKARTA UTARA CILINCING 14140</t>
  </si>
  <si>
    <t>GREEN GARDEN ROROTAN ROROTAN</t>
  </si>
  <si>
    <t>0516778</t>
  </si>
  <si>
    <t>AJIB SULKHAN MALADI</t>
  </si>
  <si>
    <t>RAWA TENGAH NO. 6A - KOTA JAKARTA PUSAT JOHAR BARU 10530</t>
  </si>
  <si>
    <t>- - GALUR</t>
  </si>
  <si>
    <t>0516781</t>
  </si>
  <si>
    <t>SOLEH FAUZI</t>
  </si>
  <si>
    <t>109142900</t>
  </si>
  <si>
    <t>Assy Maintenance #2 (White) Sec</t>
  </si>
  <si>
    <t>GARDENIA PARK F/17 KARAWANG TELUK JAMBE TIMUR 41361</t>
  </si>
  <si>
    <t>0516805</t>
  </si>
  <si>
    <t>WARSITO</t>
  </si>
  <si>
    <t>- B10/23 KAB. KARAWANG TELUKJAMBE TIMUR 41361</t>
  </si>
  <si>
    <t>0516807</t>
  </si>
  <si>
    <t>AGUNG TRIYONO</t>
  </si>
  <si>
    <t>109142112</t>
  </si>
  <si>
    <t>Assy Maintenance #1 (Red) Sec</t>
  </si>
  <si>
    <t>Assy Operation (Red) Lin</t>
  </si>
  <si>
    <t>Area #2 Pretrim - Mezz - Final 3 Grp</t>
  </si>
  <si>
    <t>HARMONY MAS B3/3 KAB. KARAWANG TELUKJAMBE TIMUR 41361</t>
  </si>
  <si>
    <t>HARMONY MAS - WADAS</t>
  </si>
  <si>
    <t>0516816</t>
  </si>
  <si>
    <t>PUTRO DWI HARTO</t>
  </si>
  <si>
    <t>BUMI TELUK JAMBE LI 20 KAB. KARAWANG TELUKJAMBE TIMUR 41361</t>
  </si>
  <si>
    <t>0516818</t>
  </si>
  <si>
    <t>ARIFIN</t>
  </si>
  <si>
    <t>106177130</t>
  </si>
  <si>
    <t>JL.PAPANGGO IIB GG.D. NO.7 - KOTA JAKARTA UTARA TANJUNG PRIOK 14340</t>
  </si>
  <si>
    <t>0516822</t>
  </si>
  <si>
    <t>CHAIRUL FADJRY</t>
  </si>
  <si>
    <t>111135200</t>
  </si>
  <si>
    <t>Employee Service &amp; Event Sec</t>
  </si>
  <si>
    <t>BULUH NO. 32 KOTA JAKARTA TIMUR KRAMAT JATI 13530</t>
  </si>
  <si>
    <t>- CONDET BALEKAMBANG</t>
  </si>
  <si>
    <t>0516825</t>
  </si>
  <si>
    <t>MUHAMMAD RIDWAN</t>
  </si>
  <si>
    <t>109155613</t>
  </si>
  <si>
    <t>Frame Zone-2 (White) Grp</t>
  </si>
  <si>
    <t>WIBISANA 5 -LH NO5 KAB. KARAWANG TELUKJAMBE TIMUR 41361</t>
  </si>
  <si>
    <t>0516828</t>
  </si>
  <si>
    <t>SRI WINOTO</t>
  </si>
  <si>
    <t>109154112</t>
  </si>
  <si>
    <t>AUP100</t>
  </si>
  <si>
    <t>Press (Red) Sec</t>
  </si>
  <si>
    <t>Press (Red) Lin</t>
  </si>
  <si>
    <t>Servo Line Red Grp</t>
  </si>
  <si>
    <t>PISANGAN LAMA 3/ PORI V - KOTA JAKARTA TIMUR PULO GADUNG 13230</t>
  </si>
  <si>
    <t>0516876</t>
  </si>
  <si>
    <t>HENRY S. WIBOWO</t>
  </si>
  <si>
    <t>KEBAGUSAN III - KOTA JAKARTA SELATAN PASAR MINGGU 12520</t>
  </si>
  <si>
    <t>VILLAS TROPIC KAV 39 - KEBAGUSAN</t>
  </si>
  <si>
    <t>0516879</t>
  </si>
  <si>
    <t>HADI BASKARA GOZALI</t>
  </si>
  <si>
    <t>111137300</t>
  </si>
  <si>
    <t>Facility Engineering &amp; Budgeting Sec</t>
  </si>
  <si>
    <t>JLN. GALUH MAS RAYA VI NO.D-3 VI B / NO.D3 KAB. KARAWANG TELUKJAMBE TIMUR 41361</t>
  </si>
  <si>
    <t>GALUH MAS CLUSTER CITY VIEW - SUKAHARJA</t>
  </si>
  <si>
    <t>0516880</t>
  </si>
  <si>
    <t>MUH TAUFIK</t>
  </si>
  <si>
    <t>ARJUNA 5 T/472 - KARAWANG TLUK JAMBE TIMUR 41361</t>
  </si>
  <si>
    <t>PERUMNAS TELUK JAMBE - SUKAHARJA</t>
  </si>
  <si>
    <t>GROBOGAN</t>
  </si>
  <si>
    <t>0516881</t>
  </si>
  <si>
    <t>NUR HANA WIJAYA</t>
  </si>
  <si>
    <t>123135100</t>
  </si>
  <si>
    <t>People &amp; Industrial Dev't Sec</t>
  </si>
  <si>
    <t>MENTENG ATAS - KOTA JAKARTA SELATAN SETIA BUDI 12970</t>
  </si>
  <si>
    <t>- - PASAR MANGGIS</t>
  </si>
  <si>
    <t>0516882</t>
  </si>
  <si>
    <t>ENDI SUARDI</t>
  </si>
  <si>
    <t>107164300</t>
  </si>
  <si>
    <t>JL. H. YASIN - KOTA BANDUNG SUKAJADI 40162</t>
  </si>
  <si>
    <t>- - SUKABUNGAH</t>
  </si>
  <si>
    <t>0516892</t>
  </si>
  <si>
    <t>DADAN ALHADI UMBARA</t>
  </si>
  <si>
    <t>109154811</t>
  </si>
  <si>
    <t>Under/B, Shell/B &amp; Unit Grp</t>
  </si>
  <si>
    <t>JL. PISANG SIAM FD NO.5 KOTA BEKASI BEKASI BARAT 17133</t>
  </si>
  <si>
    <t>HARAPAN BARU1 - KOTA BARU</t>
  </si>
  <si>
    <t>0516932</t>
  </si>
  <si>
    <t>NURDIN NURHENDI</t>
  </si>
  <si>
    <t>- - KOTA BOGOR TANAH SEREAL 16161</t>
  </si>
  <si>
    <t>- KP.SETU ASEM TANAH SAREAL</t>
  </si>
  <si>
    <t>0516947</t>
  </si>
  <si>
    <t>107144431</t>
  </si>
  <si>
    <t>Vanning (White) Grp</t>
  </si>
  <si>
    <t>DUKUH IV NO.21 - KOTA JAKARTA TIMUR KRAMAT JATI 13550</t>
  </si>
  <si>
    <t>0516951</t>
  </si>
  <si>
    <t>YUSUP SUPARMAN</t>
  </si>
  <si>
    <t>109125113</t>
  </si>
  <si>
    <t>Final Insp. In_lin #3 Red Grp</t>
  </si>
  <si>
    <t>JLN.KOSAMBI-TELAGASARI - KAB. KARAWANG MAJALAYA 41371</t>
  </si>
  <si>
    <t>- PASIRBUAH PASIRMULYA</t>
  </si>
  <si>
    <t>0516992</t>
  </si>
  <si>
    <t>KARDI SAEABDUL MAJID</t>
  </si>
  <si>
    <t>111134300</t>
  </si>
  <si>
    <t>Jiritsuka &amp; Cost Development Sec</t>
  </si>
  <si>
    <t>- SUKAJAYA ANGGADITA</t>
  </si>
  <si>
    <t>0517041</t>
  </si>
  <si>
    <t>DEDI FAUJI</t>
  </si>
  <si>
    <t>109125631</t>
  </si>
  <si>
    <t>Internal Audit (White) Grp</t>
  </si>
  <si>
    <t>JL WIBISANA 4 BLOK LB NO. 17 - KARAWANG TELUK JAMBE TIMUR 41361</t>
  </si>
  <si>
    <t>0517047</t>
  </si>
  <si>
    <t>AHSANUL KHALIQIN</t>
  </si>
  <si>
    <t>102111000</t>
  </si>
  <si>
    <t>Accounting &amp; Tax Dept</t>
  </si>
  <si>
    <t>BANTAR KEMANG C4/09 KOTA BOGOR BOGOR TIMUR - KOTA 16144</t>
  </si>
  <si>
    <t>MUTIARA BOGOR RAYA, ZONA SEVILLA KATULAMPA KATULAMPA</t>
  </si>
  <si>
    <t>PAMEKASAN</t>
  </si>
  <si>
    <t>0517050</t>
  </si>
  <si>
    <t>RIKI HERMAWAN</t>
  </si>
  <si>
    <t>105152200</t>
  </si>
  <si>
    <t>Component Export Planning Sec</t>
  </si>
  <si>
    <t>-CIBIRU INDAH V NO.93 KAB. BANDUNG CILEUNYI 40625</t>
  </si>
  <si>
    <t>-CIBIRU INDAH - CIBIRU WETAN</t>
  </si>
  <si>
    <t>0517054</t>
  </si>
  <si>
    <t>LIES RAHMAYANTI</t>
  </si>
  <si>
    <t>DEWA - JAKARTA TIMUR CIRACAS 00000</t>
  </si>
  <si>
    <t>0517055</t>
  </si>
  <si>
    <t>OCVI FENDYA FANERVA</t>
  </si>
  <si>
    <t>-CIPEGADUNGAN RAYA NO41 -H2 KAB. BEKASI CIKARANG PUSAT 17530</t>
  </si>
  <si>
    <t>-CIKARANG BARU - JAYAMUKTI</t>
  </si>
  <si>
    <t>0517056</t>
  </si>
  <si>
    <t>REDI WIBOWO</t>
  </si>
  <si>
    <t>KOM BULOG B-NO.15 KOTA JAKARTA TIMUR PULO GADUNG 13210</t>
  </si>
  <si>
    <t>KOMP.BULOG - KAYU PUTIH</t>
  </si>
  <si>
    <t>SAMARINDA</t>
  </si>
  <si>
    <t>0517057</t>
  </si>
  <si>
    <t>MOHAMAD ZAKARIA</t>
  </si>
  <si>
    <t>GANDARIA 1 - KOTA JAKARTA TIMUR PASAR REBO 13710</t>
  </si>
  <si>
    <t>0517058</t>
  </si>
  <si>
    <t>HENDRI SUTRISNO</t>
  </si>
  <si>
    <t>- - BEKASI BEKASI UTARA 17125</t>
  </si>
  <si>
    <t>PONDOK UNGU PERMAI - KALI ABANG TENGAH</t>
  </si>
  <si>
    <t>0517119</t>
  </si>
  <si>
    <t>MOHAMAD YULIA NINDRA</t>
  </si>
  <si>
    <t>JATISARI NO.58 - KOTA TEGAL TEGAL SELATAN 52132</t>
  </si>
  <si>
    <t>- - DEBONG TENGAH</t>
  </si>
  <si>
    <t>0517125</t>
  </si>
  <si>
    <t>ANDI HADIYANTO</t>
  </si>
  <si>
    <t>KALIABANG TENGAH - KOTA BEKASI BEKASI UTARA 17125</t>
  </si>
  <si>
    <t>SAHARA INDAH PERMAI - KALI ABANG TENGAH</t>
  </si>
  <si>
    <t>Others</t>
  </si>
  <si>
    <t>0517146</t>
  </si>
  <si>
    <t>SLAMET WAHYU SANTOSO</t>
  </si>
  <si>
    <t>WIBISANA 5 LK / 30 KARAWANG SUKALUYU 41361</t>
  </si>
  <si>
    <t>0517147</t>
  </si>
  <si>
    <t>NASLIKUN</t>
  </si>
  <si>
    <t>- C1/12A KARAWANG TELUK JAMBE TIMUR 41361</t>
  </si>
  <si>
    <t>PERUM PERMATA NIRWANA BABAKAN TENGAH PUSEUR JAYA</t>
  </si>
  <si>
    <t>0517151</t>
  </si>
  <si>
    <t>EKO NUR ABDULLAH</t>
  </si>
  <si>
    <t>115112200</t>
  </si>
  <si>
    <t>TPS-KP Development Sec</t>
  </si>
  <si>
    <t>ALBAIDHO RAYA 128 KOTA JAKARTA TIMUR CIPAYUNG 13810</t>
  </si>
  <si>
    <t>0517179</t>
  </si>
  <si>
    <t>GANI LESMANA</t>
  </si>
  <si>
    <t>106171242</t>
  </si>
  <si>
    <t>Receiving Operation White Grp</t>
  </si>
  <si>
    <t>KAMPUNG SUMUR - KOTA JAKARTA TIMUR DUREN SAWIT 13470</t>
  </si>
  <si>
    <t>0517180</t>
  </si>
  <si>
    <t>SAEPUL BILAL</t>
  </si>
  <si>
    <t>JL. TIPAR CAKUNG GANG MESJID - KOTA JAKARTA TIMUR CAKUNG 13910</t>
  </si>
  <si>
    <t>- KAMPUNG BARU CAKUNG BARAT</t>
  </si>
  <si>
    <t>0517185</t>
  </si>
  <si>
    <t>JANUS WIDJAYA HUTAHAEAN</t>
  </si>
  <si>
    <t>ROSEVILLE F-36 KAB. BEKASI CIKARANG PUSAT 17530</t>
  </si>
  <si>
    <t>0517187</t>
  </si>
  <si>
    <t>NOVRIANGGA</t>
  </si>
  <si>
    <t>KOMP. CANDRABAGA - BEKASI BABELAN 17143</t>
  </si>
  <si>
    <t>KOMP. CANDRA BAGA - BAHAGIA</t>
  </si>
  <si>
    <t>0517188</t>
  </si>
  <si>
    <t>SATRYO AGUNG W</t>
  </si>
  <si>
    <t>KALIPASIR KECIL NO 3 - KOTA JAKARTA PUSAT MENTENG 10330</t>
  </si>
  <si>
    <t>- - CIKINI</t>
  </si>
  <si>
    <t>0617209</t>
  </si>
  <si>
    <t>EKO HADI PRASETYO</t>
  </si>
  <si>
    <t>108112200</t>
  </si>
  <si>
    <t>Material Assurance No.2 Sec</t>
  </si>
  <si>
    <t>PALEM BARAT RAYA CC34/12 - BEKASI BEKASI SELATAN 17148</t>
  </si>
  <si>
    <t>0617211</t>
  </si>
  <si>
    <t>CAHYADI GUNAWAN</t>
  </si>
  <si>
    <t>109155300</t>
  </si>
  <si>
    <t>Frame &amp; ED sec</t>
  </si>
  <si>
    <t>GALUH MAS MYFLOWER 9A / E5 KAB. KARAWANG TELUKJAMBE TIMUR 41361</t>
  </si>
  <si>
    <t>- - PUSEURJAYA</t>
  </si>
  <si>
    <t>KETAPANG</t>
  </si>
  <si>
    <t>0617212</t>
  </si>
  <si>
    <t>ANTONIUS DHANI KURNIAWAN</t>
  </si>
  <si>
    <t>109122200</t>
  </si>
  <si>
    <t>Complete Veh Evaluation Sec</t>
  </si>
  <si>
    <t>DUKU AF-1/3 - BEKASI MEDAN SATRIA 17133</t>
  </si>
  <si>
    <t>HARAPAN BARU - KOTABARU</t>
  </si>
  <si>
    <t>0617219</t>
  </si>
  <si>
    <t>BRAMANTYO</t>
  </si>
  <si>
    <t>SETU PEDONGKELAN - KOTA DEPOK CIMANGGIS 16451</t>
  </si>
  <si>
    <t>KELAPA DUA GREEN RESIDENCE NO.7 KAMPUNG AREMAN TUGU</t>
  </si>
  <si>
    <t>0617221</t>
  </si>
  <si>
    <t>HENDRA FERDIANSYAH</t>
  </si>
  <si>
    <t>109123100</t>
  </si>
  <si>
    <t>QC Engineering Project Dept</t>
  </si>
  <si>
    <t>Project Management Sec</t>
  </si>
  <si>
    <t>TIKUKUR II KARAWANG INDAH E3 KAB. KARAWANG KARAWANG BARAT 41311</t>
  </si>
  <si>
    <t>KARAWANG INDAH KARAWANG KULON KARAWANG KULON</t>
  </si>
  <si>
    <t>0617222</t>
  </si>
  <si>
    <t>AHMAD AFFANDI</t>
  </si>
  <si>
    <t>WIBISANA 1 LE KAB. KARAWANG TELUKJAMBE TIMUR 41361</t>
  </si>
  <si>
    <t>0617223</t>
  </si>
  <si>
    <t>KIKI DARMADI</t>
  </si>
  <si>
    <t>JALAN BELUT RAYA NO.273 - KOTA BEKASI BEKASI SELATAN 17144</t>
  </si>
  <si>
    <t>PERUM II KAYURINGIN JAYA KAYURINGIN JAYA</t>
  </si>
  <si>
    <t>SUNGAILIAT</t>
  </si>
  <si>
    <t>0617239</t>
  </si>
  <si>
    <t>FAJRIN BUDIAWAN</t>
  </si>
  <si>
    <t>JL.PEMBANGUNAN II NO.5 - KOTA JAKARTA UTARA KOJA 14230</t>
  </si>
  <si>
    <t>0617255</t>
  </si>
  <si>
    <t>NURCHAKIM</t>
  </si>
  <si>
    <t>116112111</t>
  </si>
  <si>
    <t>Power STR1-Shift 1 Grp</t>
  </si>
  <si>
    <t>-MERPTI IX -D KOTA BEKASI BEKASI UTARA 17125</t>
  </si>
  <si>
    <t>-SAHARA INDAH PERMAI - KALI ABANG TENGAH</t>
  </si>
  <si>
    <t>0617266</t>
  </si>
  <si>
    <t>FIRMAN SETYAWAN</t>
  </si>
  <si>
    <t>PERUM WAHANA CIKARANG B 8 KAB. BEKASI CIKARANG SELATAN 17530</t>
  </si>
  <si>
    <t>WAHANA CIKARANG SUKADAMI SUKADAMI</t>
  </si>
  <si>
    <t>0617275</t>
  </si>
  <si>
    <t>HERI KURNIA</t>
  </si>
  <si>
    <t>111133413</t>
  </si>
  <si>
    <t>Sorting &amp; Empty Box White Grp</t>
  </si>
  <si>
    <t>DAHLIA 9 C 16/2 BEKASI CIBITUNG 00000</t>
  </si>
  <si>
    <t>PONDOK TANAH MAS - WANASARI</t>
  </si>
  <si>
    <t>0617282</t>
  </si>
  <si>
    <t>FATHUR ROHMAN</t>
  </si>
  <si>
    <t>ILYUSIN Q NO.30 - KOTA JAKARTA TIMUR MAKASAR 13610</t>
  </si>
  <si>
    <t>KOMP. SKUDRON HALIM PERDANA KUSUMA - HALIM PERDANA KUSUMAH</t>
  </si>
  <si>
    <t>0617285</t>
  </si>
  <si>
    <t>TRI LUKITO ARIYANTO</t>
  </si>
  <si>
    <t>-BANOWATI 2 NO 10 - KOTA TEGAL TEGAL TIMUR 52124</t>
  </si>
  <si>
    <t>-TEGAL PERMAI - KEJAMBON</t>
  </si>
  <si>
    <t>0617323</t>
  </si>
  <si>
    <t>108113221</t>
  </si>
  <si>
    <t>Shipping Quality Audit White Lin</t>
  </si>
  <si>
    <t>Shipping Quality Audit White Grp</t>
  </si>
  <si>
    <t>TIPAR CAKUNG NO. 35 - KOTA JAKARTA UTARA CILINCING 14140</t>
  </si>
  <si>
    <t>0617337</t>
  </si>
  <si>
    <t>BAGUS WIYONO</t>
  </si>
  <si>
    <t>KERJA BAKTI.VII NO.38 KOTA JAKARTA TIMUR MAKASAR 13570</t>
  </si>
  <si>
    <t>- - MAKASAR</t>
  </si>
  <si>
    <t>0617352</t>
  </si>
  <si>
    <t>RAHMAT SYAFRUDIN</t>
  </si>
  <si>
    <t>PERUM GREEN GARDEN BLOK H4 NO.03 KAB. KARAWANG KARAWANG BARAT 41312</t>
  </si>
  <si>
    <t>0617432</t>
  </si>
  <si>
    <t>ELAN SUPARLAN</t>
  </si>
  <si>
    <t>106134224</t>
  </si>
  <si>
    <t>KAMPUNG BAHARI GG. V NO. 26 - KOTA JAKARTA UTARA TANJUNG PRIOK 14310</t>
  </si>
  <si>
    <t>- - TANJUNG PRIOK</t>
  </si>
  <si>
    <t>0617438</t>
  </si>
  <si>
    <t>ANDI RUSTANDI</t>
  </si>
  <si>
    <t>106177322</t>
  </si>
  <si>
    <t>Log. SPS (White) Grp</t>
  </si>
  <si>
    <t>KALIBARU BARAT GG. DURIAN DALAM-5 NO.12 - BEKASI BEKASI 17133</t>
  </si>
  <si>
    <t>- - KOTA BARU</t>
  </si>
  <si>
    <t>CIAWIGEBANG</t>
  </si>
  <si>
    <t>0617442</t>
  </si>
  <si>
    <t>IRWAN KUSWANTO</t>
  </si>
  <si>
    <t>106172100</t>
  </si>
  <si>
    <t>Plant Personnel Sunter 1 Sec</t>
  </si>
  <si>
    <t>MUTIARA GADING CITY H11 NO 28 KAB. BEKASI BABELAN KOTA 17610</t>
  </si>
  <si>
    <t>MUTIARA GADING CITY H11 NO 28 BABELAN KOTA BABELAN KOTA</t>
  </si>
  <si>
    <t>0617469</t>
  </si>
  <si>
    <t>IRFAN SETIO SUNGGORO</t>
  </si>
  <si>
    <t>VIJAYAKUSUMA I NO.44 - BANDUNG UJUNG BERUNG 40619</t>
  </si>
  <si>
    <t>CIJAMBE INDAH - PASIR ENDAH</t>
  </si>
  <si>
    <t>0617475</t>
  </si>
  <si>
    <t>ARKAN HAFIZHAN</t>
  </si>
  <si>
    <t>RENGAS BANDUNG C8 NO.22 KAB. BEKASI KEDUNG WARINGIN 17540</t>
  </si>
  <si>
    <t>BUMI WARINGIN INDAH I - WARINGIN JAYA</t>
  </si>
  <si>
    <t>0617482</t>
  </si>
  <si>
    <t>105145200</t>
  </si>
  <si>
    <t>Yard Operation 1 (KCY) Sec</t>
  </si>
  <si>
    <t>TELUK GONG KAVLING E 12 JAKARTA UTARA PENJARINGAN 00000</t>
  </si>
  <si>
    <t>- - PEJAGALAN</t>
  </si>
  <si>
    <t>0617485</t>
  </si>
  <si>
    <t>ISNANTO</t>
  </si>
  <si>
    <t>PERMATA NIRWANA D2/10 KARAWANG TELUK JAMBE TIMUR 41361</t>
  </si>
  <si>
    <t>PERMATA NIRWANA - PUSEUR JAYA</t>
  </si>
  <si>
    <t>0617495</t>
  </si>
  <si>
    <t>MARJANTO</t>
  </si>
  <si>
    <t>120113422</t>
  </si>
  <si>
    <t>Final 2,3 White Grp</t>
  </si>
  <si>
    <t>HARMONI MAS BLOK A2 NO. 11 KAB. KARAWANG TELUKJAMBE TIMUR 41361</t>
  </si>
  <si>
    <t>HARMONI MAS BLOK A2 NO. 11 - WADAS</t>
  </si>
  <si>
    <t>0617524</t>
  </si>
  <si>
    <t>ALWAHAB PUJIANTO</t>
  </si>
  <si>
    <t>KP PEKOPEN - KAB. BEKASI TAMBUN SELATAN 17510</t>
  </si>
  <si>
    <t>- PEKOPEN TAMBUN</t>
  </si>
  <si>
    <t>0617528</t>
  </si>
  <si>
    <t>HERU RISDIYANTO</t>
  </si>
  <si>
    <t>-RAWA KUNING - BEKASI CIBITUNG 00000</t>
  </si>
  <si>
    <t>- - WANASARI</t>
  </si>
  <si>
    <t>0617531</t>
  </si>
  <si>
    <t>ABDURROHIM</t>
  </si>
  <si>
    <t>109154822</t>
  </si>
  <si>
    <t>Main Body &amp; S/M White Grp</t>
  </si>
  <si>
    <t>LAKBOK</t>
  </si>
  <si>
    <t>0617554</t>
  </si>
  <si>
    <t>DANI SUPRATMAN</t>
  </si>
  <si>
    <t>106171111</t>
  </si>
  <si>
    <t>Import Part Operation Grp</t>
  </si>
  <si>
    <t>INSPEKSI KALI SUNTER NO.35 KOTA JAKARTA UTARA KELAPA GADING 14240</t>
  </si>
  <si>
    <t>KALIPUCANG</t>
  </si>
  <si>
    <t>0617585</t>
  </si>
  <si>
    <t>PRADITYA ALAMBARA</t>
  </si>
  <si>
    <t>PANGULAH PERMAI - CIKAMPEK KOTA BARU 00000</t>
  </si>
  <si>
    <t>PERUM PANGULAH PERMAI - PANGULAH SELATAN</t>
  </si>
  <si>
    <t>0617587</t>
  </si>
  <si>
    <t>HERMAN CATUR NUGROHO</t>
  </si>
  <si>
    <t>106171100</t>
  </si>
  <si>
    <t>R.E SUMANTADIREJA CC/05 BOGOR BOGOR SELATAN 16136</t>
  </si>
  <si>
    <t>BOGOR PARK RESIDENCE - PAMOYANAN</t>
  </si>
  <si>
    <t>0617588</t>
  </si>
  <si>
    <t>AHMAD DJAMAL IRFAN</t>
  </si>
  <si>
    <t>117114200</t>
  </si>
  <si>
    <t>Body &amp; Frame Production Eng. Dept</t>
  </si>
  <si>
    <t>Equipment &amp; Line Arrangement Sec</t>
  </si>
  <si>
    <t>GALUH MAS, MAY FLOWER IX-B, C/3 KAB. KARAWANG TELUKJAMBE TIMUR 41361</t>
  </si>
  <si>
    <t>GALUH MAS PUSEUR JAYA PUSEURJAYA</t>
  </si>
  <si>
    <t>0617592</t>
  </si>
  <si>
    <t>FRANSISCUS BORGIAS PRAMANDARU</t>
  </si>
  <si>
    <t>BANGKA GG, BABAKAN PEUNDEUY NO.4 - BOGOR BOGOR TIMUR 16143</t>
  </si>
  <si>
    <t>- - BARANANGSIANG</t>
  </si>
  <si>
    <t>0617593</t>
  </si>
  <si>
    <t>RONI GUNAWAN</t>
  </si>
  <si>
    <t>PERMATA HIJAU BLOK E NO.21 KAB. GARUT TAROGONG KIDUL 44151</t>
  </si>
  <si>
    <t>PERMATA HIJAU - SUKAGALIH</t>
  </si>
  <si>
    <t>0617594</t>
  </si>
  <si>
    <t>TOFAN RAMADHANA PUTRA</t>
  </si>
  <si>
    <t>108111200</t>
  </si>
  <si>
    <t>Warranty &amp; Cost Sharing Sec</t>
  </si>
  <si>
    <t>CLUSTER MAY FLOWERS 9B KAB. KARAWANG TELUKJAMBE TIMUR 41361</t>
  </si>
  <si>
    <t>0617595</t>
  </si>
  <si>
    <t>RIDHA SALFENDRA</t>
  </si>
  <si>
    <t>PUSPITA XII NO.P-17 - BEKASI CIKARANG UTARA 17550</t>
  </si>
  <si>
    <t>- - MEKAR MUKTI</t>
  </si>
  <si>
    <t>0617596</t>
  </si>
  <si>
    <t>DIDIN BURHANUDIN</t>
  </si>
  <si>
    <t>120114300</t>
  </si>
  <si>
    <t>WTA Eng. Service Dept</t>
  </si>
  <si>
    <t>WES Body &amp; Unit Sec</t>
  </si>
  <si>
    <t>PASAR INPRES PAGADEN BARU A4-A6 KAB. SUBANG PAGADEN 41252</t>
  </si>
  <si>
    <t>PERUM PAGADEN PERMAI KAMARUNG KAMARUNG</t>
  </si>
  <si>
    <t>0617597</t>
  </si>
  <si>
    <t>DION HARDIANSYAH</t>
  </si>
  <si>
    <t>109123400</t>
  </si>
  <si>
    <t>Chassis &amp; Electrical Sec</t>
  </si>
  <si>
    <t>PERUMNAS TELUK JAMBE BLOK F NO.492 - KARAWANG TELUK JAMBE TIMUR 41361</t>
  </si>
  <si>
    <t>SELAYO</t>
  </si>
  <si>
    <t>0617598</t>
  </si>
  <si>
    <t>MANYAR WICAKSO</t>
  </si>
  <si>
    <t>113114100</t>
  </si>
  <si>
    <t>Material Engineering 1 Sec</t>
  </si>
  <si>
    <t>TAMAN MALAKA BARAT 4 BLOK E10 NO.38 - KOTA JAKARTA TIMUR DUREN SAWIT 13460</t>
  </si>
  <si>
    <t>- - MALAKA SARI</t>
  </si>
  <si>
    <t>0617628</t>
  </si>
  <si>
    <t>ANTONIUS RUDI SETIYAWAN</t>
  </si>
  <si>
    <t>109123200</t>
  </si>
  <si>
    <t>Appearance &amp; Fitting Sec</t>
  </si>
  <si>
    <t>- C15 NO. 2 KAB. KARAWANG TELUKJAMBE TIMUR 41361</t>
  </si>
  <si>
    <t>RESINDA - PURWADANA</t>
  </si>
  <si>
    <t>0617629</t>
  </si>
  <si>
    <t>HANDI HARAWAN</t>
  </si>
  <si>
    <t>SD LAMA CANG OYOT SAER 1 NO 53 - KOTA JAKARTA TIMUR CIPAYUNG 13860</t>
  </si>
  <si>
    <t>0617630</t>
  </si>
  <si>
    <t>DANANG NUGROHO</t>
  </si>
  <si>
    <t>WIBISANA 1 LE/06 - KARAWANG SUKALUYU 41361</t>
  </si>
  <si>
    <t>0617631</t>
  </si>
  <si>
    <t>WENDI HARTANTO</t>
  </si>
  <si>
    <t>111132411</t>
  </si>
  <si>
    <t>Kanban Room Dock 43,45 (Red) Grp</t>
  </si>
  <si>
    <t>PERUM GRIYA INDAH BLOCK C1 NO 9 KAB. KARAWANG CIAMPEL 41363</t>
  </si>
  <si>
    <t>GRIYA INDAH PARUNGMULYA PARUNGMULYA</t>
  </si>
  <si>
    <t>0617634</t>
  </si>
  <si>
    <t>ANDI PRATOMO</t>
  </si>
  <si>
    <t>111132421</t>
  </si>
  <si>
    <t>Internal Logistic (Red) Lin</t>
  </si>
  <si>
    <t>Transfer B/Pass &amp; Empty (Red) Grp</t>
  </si>
  <si>
    <t>- C3/15 KARAWANG MAJALAYA 41361</t>
  </si>
  <si>
    <t>0617640</t>
  </si>
  <si>
    <t>YURI GUSTIAWAN</t>
  </si>
  <si>
    <t>105157300</t>
  </si>
  <si>
    <t>System Improvement &amp; Admin Sec</t>
  </si>
  <si>
    <t>PASIR PUTIH G NO. 143 KOTA BEKASI RAWALUMBU 17114</t>
  </si>
  <si>
    <t>BUMI BEKASI BARU - SEPANJANG JAYA</t>
  </si>
  <si>
    <t>0617643</t>
  </si>
  <si>
    <t>AGUNG RENGGONO SIHSASONGKO</t>
  </si>
  <si>
    <t>103122200</t>
  </si>
  <si>
    <t>Functional Training Development Sec</t>
  </si>
  <si>
    <t>KUTILANG C2 KOTA JAKARTA UTARA CILINCING 14140</t>
  </si>
  <si>
    <t>WALIKOTA - SUKAPURA</t>
  </si>
  <si>
    <t>0617644</t>
  </si>
  <si>
    <t>DAMAY SETIAWAN</t>
  </si>
  <si>
    <t>ABDUL ROZAK - BEKASI JATIASIH 17425</t>
  </si>
  <si>
    <t>GRIYA ALFI KAVLING 11 PEDURENAN JATILUHUR</t>
  </si>
  <si>
    <t>0717659</t>
  </si>
  <si>
    <t>ARSELI TANTI ANDAMI</t>
  </si>
  <si>
    <t>117118300</t>
  </si>
  <si>
    <t>AA5002</t>
  </si>
  <si>
    <t>Environment Dept</t>
  </si>
  <si>
    <t>Env. Promotion &amp; Epi Data Sec</t>
  </si>
  <si>
    <t>DUREN SAWIT BARU A10 NO. 11 KOTA JAKARTA TIMUR DUREN SAWIT 13440</t>
  </si>
  <si>
    <t>KOMPLEKS DUREN SAWIT BARU DUREN SAWIT DUREN SAWIT</t>
  </si>
  <si>
    <t>0717661</t>
  </si>
  <si>
    <t>MUTIARA DIAN SARI</t>
  </si>
  <si>
    <t>123111100</t>
  </si>
  <si>
    <t>Corporate Planning No.1 Sec</t>
  </si>
  <si>
    <t>MIYUS NO.1 - KOTA JAKARTA TIMUR MAKASAR 13610</t>
  </si>
  <si>
    <t>- - HALIM PERDANA KUSUMAH</t>
  </si>
  <si>
    <t>0717662</t>
  </si>
  <si>
    <t>RADEN ABI HANINDITO</t>
  </si>
  <si>
    <t>GRAND WISATA LEMONADE GARDEN CC 5 NO 7 KAB. BEKASI TAMBUN SELATAN 17510</t>
  </si>
  <si>
    <t>- - LAMBANGJAYA</t>
  </si>
  <si>
    <t>0717665</t>
  </si>
  <si>
    <t>DARMO SANTOSO</t>
  </si>
  <si>
    <t>106172600</t>
  </si>
  <si>
    <t>Plant Productivity Management Sec</t>
  </si>
  <si>
    <t>KELINCI 4 NO 18 - KOTA JAKARTA PUSAT SAWAH BESAR 10710</t>
  </si>
  <si>
    <t>- - PASAR BARU</t>
  </si>
  <si>
    <t>0717666</t>
  </si>
  <si>
    <t>THEO BAGAWAN</t>
  </si>
  <si>
    <t>JL. GN. PAPANDAYAN 3 NO 6 - BEKASI CIKARANG SELATAN 17550</t>
  </si>
  <si>
    <t>LIPPO CIKARANG - CIBATU</t>
  </si>
  <si>
    <t>0717716</t>
  </si>
  <si>
    <t>SUHENDRA</t>
  </si>
  <si>
    <t>120113213</t>
  </si>
  <si>
    <t>Trimming 2A White Grp</t>
  </si>
  <si>
    <t>- D2/06 KAB. KARAWANG TELUKJAMBE TIMUR 41361</t>
  </si>
  <si>
    <t>0717717</t>
  </si>
  <si>
    <t>TIRTA KAMANDANU</t>
  </si>
  <si>
    <t>109126331</t>
  </si>
  <si>
    <t>CS #1 White Grp</t>
  </si>
  <si>
    <t>- - MARGAKAYA</t>
  </si>
  <si>
    <t>0717718</t>
  </si>
  <si>
    <t>KARTA WIJAYA</t>
  </si>
  <si>
    <t>109125212</t>
  </si>
  <si>
    <t>Final Inspection In-Line White #2 Grp</t>
  </si>
  <si>
    <t>- C12/12A KAB. KARAWANG KARAWANG TIMUR 41314</t>
  </si>
  <si>
    <t>GRAND PERMATA - PALUMBONSARI</t>
  </si>
  <si>
    <t>0717774</t>
  </si>
  <si>
    <t>DONI PRASTYO</t>
  </si>
  <si>
    <t>- A11/48 KAB. KARAWANG TELUKJAMBE TIMUR 41361</t>
  </si>
  <si>
    <t>0717822</t>
  </si>
  <si>
    <t>CHANDRA WIRAWAN</t>
  </si>
  <si>
    <t>109125152</t>
  </si>
  <si>
    <t>Function Test #2 Red Grp</t>
  </si>
  <si>
    <t>- - KAB. MAGELANG MUNGKID 56512</t>
  </si>
  <si>
    <t>- NARIBAN PROGOWATI</t>
  </si>
  <si>
    <t>0717830</t>
  </si>
  <si>
    <t>AMIN YUSUF</t>
  </si>
  <si>
    <t>107160000</t>
  </si>
  <si>
    <t>TENGGIRI NO 29 - KOTA JAKARTA UTARA CILINCING 14140</t>
  </si>
  <si>
    <t>KAV. PERATAMA - ROROTAN</t>
  </si>
  <si>
    <t>0717831</t>
  </si>
  <si>
    <t>YASIR RASYID</t>
  </si>
  <si>
    <t>AMPERA HANKAM NO. 60 - KOTA TANGERANG SELATAN SERPONG 15310</t>
  </si>
  <si>
    <t>- - BUARAN</t>
  </si>
  <si>
    <t>0717832</t>
  </si>
  <si>
    <t>JONI RACHMAT DHONA</t>
  </si>
  <si>
    <t>105150000</t>
  </si>
  <si>
    <t>HR.B REGENCY BLOK B-6 NO.29 - BEKASI BEKASI BARAT 17139</t>
  </si>
  <si>
    <t>REGENCY - KOTA BARU</t>
  </si>
  <si>
    <t>0717870</t>
  </si>
  <si>
    <t>TORI IRAWAN</t>
  </si>
  <si>
    <t>109154800</t>
  </si>
  <si>
    <t>TULIP TULIP / C17 KAB. KARAWANG KARAWANG BARAT 41311</t>
  </si>
  <si>
    <t>TANJUNG MEKAR RESIDENCE TANJUNG MEKAR TANJUNGMEKAR</t>
  </si>
  <si>
    <t>BOJONEGORO</t>
  </si>
  <si>
    <t>0717884</t>
  </si>
  <si>
    <t>MOH. MUSTAFID</t>
  </si>
  <si>
    <t>- DD 2 NO.10 BEKASI BEKASI SELATAN 17148</t>
  </si>
  <si>
    <t>0717921</t>
  </si>
  <si>
    <t>HERI WARJITO</t>
  </si>
  <si>
    <t>-SRI MANUNGGAL - KAB. PEMALANG ULUJAMI 52371</t>
  </si>
  <si>
    <t>- - BOTEKAN</t>
  </si>
  <si>
    <t>0718001</t>
  </si>
  <si>
    <t>JULIANSYAH</t>
  </si>
  <si>
    <t>ARJUNA 3 E.12 NO.5 BEKASI BEKASI TIMUR 00000</t>
  </si>
  <si>
    <t>- KREWED-DUREN JAYA DUREN JAYA</t>
  </si>
  <si>
    <t>0718025</t>
  </si>
  <si>
    <t>AHMAD RIFKY</t>
  </si>
  <si>
    <t>109125251</t>
  </si>
  <si>
    <t>Function Test #1 White Grp</t>
  </si>
  <si>
    <t>JL. BINTARA JAYA 4 - KOTA BEKASI BEKASI BARAT 17136</t>
  </si>
  <si>
    <t>- - BINTARA JAYA</t>
  </si>
  <si>
    <t>0718055</t>
  </si>
  <si>
    <t>CHANDRA</t>
  </si>
  <si>
    <t>-KH.AMSIR - JAKARTA UTARA TANJUNG PRIOK 00000</t>
  </si>
  <si>
    <t>0718090</t>
  </si>
  <si>
    <t>BETTA JUHARDI SETYAWAN</t>
  </si>
  <si>
    <t>- SUKADANA PINAYUNGAN</t>
  </si>
  <si>
    <t>0718146</t>
  </si>
  <si>
    <t>YUNITA TIRTODIHARJO</t>
  </si>
  <si>
    <t>102113000</t>
  </si>
  <si>
    <t>MUARA KARANG K2S NO.4 - JAKARTA UTARA PENJARINGAN 14450</t>
  </si>
  <si>
    <t>0718148</t>
  </si>
  <si>
    <t>AJI SAMBODO</t>
  </si>
  <si>
    <t>117116000</t>
  </si>
  <si>
    <t>MANYAR II O4 NO.5 KOTA JAKARTA SELATAN PESANGGRAHAN 12330</t>
  </si>
  <si>
    <t>BINTARO BINTARO BINTARO</t>
  </si>
  <si>
    <t>0718172</t>
  </si>
  <si>
    <t>JAKA KOMARA</t>
  </si>
  <si>
    <t>109155521</t>
  </si>
  <si>
    <t>Frame (White) Grp</t>
  </si>
  <si>
    <t>PINTU AIR WADAS BLOK D NO.10 - KARAWANG TELUK JAMBE TIMUR 41361</t>
  </si>
  <si>
    <t>PERUM D'PARAHYANGAN - WADAS</t>
  </si>
  <si>
    <t>LOSARI</t>
  </si>
  <si>
    <t>0718202</t>
  </si>
  <si>
    <t>ARIS FAUZI</t>
  </si>
  <si>
    <t>111135521</t>
  </si>
  <si>
    <t>Power Krw 1 (Red) Lin</t>
  </si>
  <si>
    <t>Power Krw 1 (Red) Shift 2 Grp</t>
  </si>
  <si>
    <t>BANOWATI 1 I/16 KAB. KARAWANG TELUKJAMBE TIMUR 41361</t>
  </si>
  <si>
    <t>PERUMNAS BUMI TELUKJAMBE - WADAS</t>
  </si>
  <si>
    <t>0718219</t>
  </si>
  <si>
    <t>EVA EVELYN</t>
  </si>
  <si>
    <t>104117100</t>
  </si>
  <si>
    <t>Planning &amp; Compliance Sec</t>
  </si>
  <si>
    <t>KEMUNING-3 NO. 8 - JAKARTA TIMUR MATRAMAN 13120</t>
  </si>
  <si>
    <t>- - UTANKAYU UTARA</t>
  </si>
  <si>
    <t>0718222</t>
  </si>
  <si>
    <t>LAURENTIUS YUDA K.</t>
  </si>
  <si>
    <t>105152500</t>
  </si>
  <si>
    <t>PEFF Promotion Sec</t>
  </si>
  <si>
    <t>JALAN TELUK LANGSA III NO.13 C6 KOTA JAKARTA TIMUR DUREN SAWIT 13440</t>
  </si>
  <si>
    <t>0718253</t>
  </si>
  <si>
    <t>HENGKI SAEFULLOH</t>
  </si>
  <si>
    <t>BHAKTI JAYA 8 NO.89 - BEKASI BEKASI UTARA 17124</t>
  </si>
  <si>
    <t>0718259</t>
  </si>
  <si>
    <t>SYAIFUL RIZAL</t>
  </si>
  <si>
    <t>109155921</t>
  </si>
  <si>
    <t>QAE Plant #2 U/B, M/B, Unit Lin</t>
  </si>
  <si>
    <t>Under Body &amp; Unit Grp</t>
  </si>
  <si>
    <t>KP. SUKAMULYA RT.05/06 - KARAWANG - 41373</t>
  </si>
  <si>
    <t>- - KP. SUKAMULYA</t>
  </si>
  <si>
    <t>0718353</t>
  </si>
  <si>
    <t>SURYANA</t>
  </si>
  <si>
    <t>109145411</t>
  </si>
  <si>
    <t>E/G Dress Up - A (White) Grp</t>
  </si>
  <si>
    <t>KP. CIKETING - KAB. KARAWANG TELUKJAMBE BARAT 41361</t>
  </si>
  <si>
    <t>- CIKETING WANASARI</t>
  </si>
  <si>
    <t>0718372</t>
  </si>
  <si>
    <t>FATIMAH</t>
  </si>
  <si>
    <t>KP BETING INDAH I NO.39 - KOTA JAKARTA UTARA CILINCING 14130</t>
  </si>
  <si>
    <t>0718374</t>
  </si>
  <si>
    <t>ADHITYA NUGROHO</t>
  </si>
  <si>
    <t>JL.PEGANGSAAN DUA G/15/GC KOTA JAKARTA UTARA KELAPA GADING 14250</t>
  </si>
  <si>
    <t>APT.GADING NIAS RESIDENCES - PEGANGSAAN DUA</t>
  </si>
  <si>
    <t>0718375</t>
  </si>
  <si>
    <t>ROSIHAN NUR SALIM</t>
  </si>
  <si>
    <t>- KP WALANG RAWA BADAK SELATAN</t>
  </si>
  <si>
    <t>0718376</t>
  </si>
  <si>
    <t>ARDI KALBU PRIYANTORO</t>
  </si>
  <si>
    <t>106172300</t>
  </si>
  <si>
    <t>MP Planning &amp; Development Sec</t>
  </si>
  <si>
    <t>SWASEMBADA BARAT XV NO. 53 - KOTA JAKARTA UTARA TANJUNG PRIOK 14320</t>
  </si>
  <si>
    <t>0718427</t>
  </si>
  <si>
    <t>MAX NOOR ALAM</t>
  </si>
  <si>
    <t>WIBISANAN 2 LA/37 LA KARAWANG TELUK JAMBE TIMUR 41361</t>
  </si>
  <si>
    <t>TUBAN</t>
  </si>
  <si>
    <t>0718501</t>
  </si>
  <si>
    <t>ZAINAL ABIDIN</t>
  </si>
  <si>
    <t>107111511</t>
  </si>
  <si>
    <t>TPS Grp</t>
  </si>
  <si>
    <t>SWASEMBADA BARAT 2 - KOTA JAKARTA UTARA TANJUNG PRIOK 14320</t>
  </si>
  <si>
    <t>0718503</t>
  </si>
  <si>
    <t>UCU NURJAMIN</t>
  </si>
  <si>
    <t>RAWA TENGAH NO.9 - KOTA JAKARTA PUSAT JOHAR BARU 10530</t>
  </si>
  <si>
    <t>0718507</t>
  </si>
  <si>
    <t>MOHAMAD REZA FAISAL AKBAR</t>
  </si>
  <si>
    <t>GRAND TUPAREV RESIDENCE BLOK ONYX NO.19 KARAWANG KARAWANG BARAT 41311</t>
  </si>
  <si>
    <t>GRAND TUPAREV RESIDENCE - ADIARSA BARAT</t>
  </si>
  <si>
    <t>0718509</t>
  </si>
  <si>
    <t>DEDE SURYADI</t>
  </si>
  <si>
    <t>106177221</t>
  </si>
  <si>
    <t>PPC &amp; Ordering (White) Lin</t>
  </si>
  <si>
    <t>PPC &amp; Ordering (White) Grp</t>
  </si>
  <si>
    <t>- - JAKARTA TIMUR CAKUNG 13930</t>
  </si>
  <si>
    <t>- KP. BUARAN I NO 148 JATINEGARA</t>
  </si>
  <si>
    <t>PANDEGLANG</t>
  </si>
  <si>
    <t>0718517</t>
  </si>
  <si>
    <t>125111000</t>
  </si>
  <si>
    <t>PETOJO SABANGAN III NO. 2 - JAKARTA PUSAT GAMBIR 10160</t>
  </si>
  <si>
    <t>- - PETOJO SELATAN</t>
  </si>
  <si>
    <t>0718519</t>
  </si>
  <si>
    <t>ANGGORO BAGUS DWIE RAKHMADHI</t>
  </si>
  <si>
    <t>105144000</t>
  </si>
  <si>
    <t>KOMP. BANGUN REKSA INDAH-I C-10 TANGERANG KARANG TENGAH 15157</t>
  </si>
  <si>
    <t>KOMP. BANGUN REKSA INDAH-I - KARANG TENGAH</t>
  </si>
  <si>
    <t>0718520</t>
  </si>
  <si>
    <t>CHANDRA WISNU HANDOKO</t>
  </si>
  <si>
    <t>JL. MELON V SJ 12 KOTA BEKASI MEDAN SATRIA 17131</t>
  </si>
  <si>
    <t>0818638</t>
  </si>
  <si>
    <t>RATNA KURNIASARI</t>
  </si>
  <si>
    <t>123133200</t>
  </si>
  <si>
    <t>Media Relations Sec</t>
  </si>
  <si>
    <t>TARI BALUSE F/7 - JAKARTA UTARA KELAPA GADING 14240</t>
  </si>
  <si>
    <t>- - KELAPA GADING TIMUR</t>
  </si>
  <si>
    <t>0818656</t>
  </si>
  <si>
    <t>MARIA JOICE IRAWATI</t>
  </si>
  <si>
    <t>TEBET TIMUR IVG/14 - KOTA JAKARTA SELATAN TEBET 12820</t>
  </si>
  <si>
    <t>0818702</t>
  </si>
  <si>
    <t>PRANADITYO</t>
  </si>
  <si>
    <t>109120000</t>
  </si>
  <si>
    <t>ALAMANDA I-XI NO.49 KOTA TANGERANG SELATAN SERPONG UTARA 15323</t>
  </si>
  <si>
    <t>VILA MELATI MAS - JELUPANG</t>
  </si>
  <si>
    <t>0818710</t>
  </si>
  <si>
    <t>ANGGORO</t>
  </si>
  <si>
    <t>- - KAB. PURWOREJO PURWODADI 54173</t>
  </si>
  <si>
    <t>- -GONDANG KEDUREN</t>
  </si>
  <si>
    <t>0818711</t>
  </si>
  <si>
    <t>WAHYU ARIYANTO</t>
  </si>
  <si>
    <t>LINGGASARI - KAB. BANYUMAS KEMBARAN 53182</t>
  </si>
  <si>
    <t>- - LINGGASARI</t>
  </si>
  <si>
    <t>0818729</t>
  </si>
  <si>
    <t>ZAMI FEBRIADI</t>
  </si>
  <si>
    <t>KAVLING SAHARA INDAH PERMAI BLOK D.26 - BEKASI BEKASI UTARA 17125</t>
  </si>
  <si>
    <t>0818738</t>
  </si>
  <si>
    <t>UNTUNG SLAMET</t>
  </si>
  <si>
    <t>PERUM BUMI YAPENAS INDAH, RT.03/09 NO.0 - KAB. BEKASI TAMBUN SELATAN 17510</t>
  </si>
  <si>
    <t>0818754</t>
  </si>
  <si>
    <t>YUSUP ISWANTO</t>
  </si>
  <si>
    <t>WARAKAS IV/7 NO.42 KOTA JAKARTA UTARA TANJUNG PRIOK 14370</t>
  </si>
  <si>
    <t>0818757</t>
  </si>
  <si>
    <t>NANANG SYAIFUDIN</t>
  </si>
  <si>
    <t>TESEH - KAB. BOYOLALI SIMO 57377</t>
  </si>
  <si>
    <t>- - TETER</t>
  </si>
  <si>
    <t>0818763</t>
  </si>
  <si>
    <t>SUBHAN SYIFAUL JANAN</t>
  </si>
  <si>
    <t>120113122</t>
  </si>
  <si>
    <t>Chassis 1 Red Grp</t>
  </si>
  <si>
    <t>MAWAR C/156 KARAWANG KARAWANG TIMUR 53257</t>
  </si>
  <si>
    <t>PERUM BUANA TAMAN SARI - KONDANG</t>
  </si>
  <si>
    <t>0818778</t>
  </si>
  <si>
    <t>NANANG WIDODO</t>
  </si>
  <si>
    <t>111132523</t>
  </si>
  <si>
    <t>Assy Supply Timur (White) Grp</t>
  </si>
  <si>
    <t>BUBULAK - KAB. KARAWANG KARAWANG BARAT 41311</t>
  </si>
  <si>
    <t>- - TANJUNGMEKAR</t>
  </si>
  <si>
    <t>0818795</t>
  </si>
  <si>
    <t>SUBALI</t>
  </si>
  <si>
    <t>KAPLING BADAMI - KAB. KARAWANG TELUKJAMBE BARAT 41361</t>
  </si>
  <si>
    <t>- -CISALAK UTARA MARGAKAYA</t>
  </si>
  <si>
    <t>0818864</t>
  </si>
  <si>
    <t>ANTON SUPRIYATNO</t>
  </si>
  <si>
    <t>111132232</t>
  </si>
  <si>
    <t>CKD (Red) Grp</t>
  </si>
  <si>
    <t>PERUM GREEN GARDEN BLOK B1 NO. 35 KARAWANG KARAWANG BARAT 41312</t>
  </si>
  <si>
    <t>PERUM GREEN GARDEN BLOK B1 NO. 35 - NAGASARI</t>
  </si>
  <si>
    <t>0818865</t>
  </si>
  <si>
    <t>SLAMET MUSTOFA</t>
  </si>
  <si>
    <t>109121421</t>
  </si>
  <si>
    <t>Measuring (White) Lin</t>
  </si>
  <si>
    <t>Measuring White Grp</t>
  </si>
  <si>
    <t>- KARAWANG KARAWANG TIMUR 41371</t>
  </si>
  <si>
    <t>BUANA TAMANSARI BLOK D/71 - MARGASARI</t>
  </si>
  <si>
    <t>0818870</t>
  </si>
  <si>
    <t>TORIQIN</t>
  </si>
  <si>
    <t>109125460</t>
  </si>
  <si>
    <t>Cost &amp; QCC Lin</t>
  </si>
  <si>
    <t>PINAYUNGAN B 16 KAB. KARAWANG TELUKJAMBE TIMUR 41361</t>
  </si>
  <si>
    <t>PERUM PURI PINUYUNGAN SUKATANI PINAYUNGAN</t>
  </si>
  <si>
    <t>0818872</t>
  </si>
  <si>
    <t>ABDUL ALI</t>
  </si>
  <si>
    <t>108113211</t>
  </si>
  <si>
    <t>Shipping Quality Audit Red Grp</t>
  </si>
  <si>
    <t>KRESNA 69.5 D19 BEKASI CIKARANG UTARA 00000</t>
  </si>
  <si>
    <t>PERUM GRAND CIKARANG CITY - KARANG RAHARJA</t>
  </si>
  <si>
    <t>0818889</t>
  </si>
  <si>
    <t>PARWOTO</t>
  </si>
  <si>
    <t>109153122</t>
  </si>
  <si>
    <t>C/M No.3 MPV &amp; SUV, C/M Rear (Red) Grp</t>
  </si>
  <si>
    <t>- J4/7 KAB. BEKASI CIKARANG SELATAN 17530</t>
  </si>
  <si>
    <t>TAMAN SENTOSA - SUKARESMI</t>
  </si>
  <si>
    <t>0818897</t>
  </si>
  <si>
    <t>MEI JULADI</t>
  </si>
  <si>
    <t>PURBAYA BLOK NP/10 KAB. KARAWANG TELUKJAMBE TIMUR 41361</t>
  </si>
  <si>
    <t>0818900</t>
  </si>
  <si>
    <t>ACHMAD HAFIZ</t>
  </si>
  <si>
    <t>109154511</t>
  </si>
  <si>
    <t>Frame Zone-1 &amp; ED (Red) Grp</t>
  </si>
  <si>
    <t>- - KAB. BEKASI CIKARANG SELATAN 17530</t>
  </si>
  <si>
    <t>- KP KUKUN CIANTRA</t>
  </si>
  <si>
    <t>0818908</t>
  </si>
  <si>
    <t>DEDE FIRMANSYAH</t>
  </si>
  <si>
    <t>- GL NO 10 KAB. KARAWANG TELUKJAMBE TIMUR 41361</t>
  </si>
  <si>
    <t>0818923</t>
  </si>
  <si>
    <t>DEDY ANDRYAWAN</t>
  </si>
  <si>
    <t>BALADEWA 2 PA/26 KAB. KARAWANG TELUKJAMBE TIMUR 41361</t>
  </si>
  <si>
    <t>GUNUNGKIDUL</t>
  </si>
  <si>
    <t>0818961</t>
  </si>
  <si>
    <t>DARMANTO</t>
  </si>
  <si>
    <t>BABAKAN TUWEL, RT.01/03 - KAB. TEGAL BOJONG 52465</t>
  </si>
  <si>
    <t>- BABAKAN TUWEL</t>
  </si>
  <si>
    <t>0818975</t>
  </si>
  <si>
    <t>IRWAN FACHRUDIN</t>
  </si>
  <si>
    <t>111132642</t>
  </si>
  <si>
    <t>Workshop Lin</t>
  </si>
  <si>
    <t>Assy Equipment Kaizen Grp</t>
  </si>
  <si>
    <t>- - TEGAL - 52416</t>
  </si>
  <si>
    <t>- - -</t>
  </si>
  <si>
    <t>0818979</t>
  </si>
  <si>
    <t>SUTARNO</t>
  </si>
  <si>
    <t>111131632</t>
  </si>
  <si>
    <t>Receiving Consumable &amp; GR Grp</t>
  </si>
  <si>
    <t>GALUH MAS B4 NO.3 KAB. KARAWANG TELUKJAMBE TIMUR 41361</t>
  </si>
  <si>
    <t>HARMONIMAS WADAS WADAS</t>
  </si>
  <si>
    <t>0818991</t>
  </si>
  <si>
    <t>UDI WASITO</t>
  </si>
  <si>
    <t>120111731</t>
  </si>
  <si>
    <t>Q Sampling,C/Check Unit &amp; Body (Red) Lin</t>
  </si>
  <si>
    <t>Q Sampling,C/Check Unit &amp; Body (Red) Grp</t>
  </si>
  <si>
    <t>- A4/02 KAB. KARAWANG TELUKJAMBE TIMUR 41361</t>
  </si>
  <si>
    <t>PERUM BINTANG ALAM BINTANG ALAM TELUKJAMBE</t>
  </si>
  <si>
    <t>0818992</t>
  </si>
  <si>
    <t>YANUAR ISHAK</t>
  </si>
  <si>
    <t>109154211</t>
  </si>
  <si>
    <t>Press (White) Sec</t>
  </si>
  <si>
    <t>Press (White) Lin</t>
  </si>
  <si>
    <t>A-C Line (White) Grp</t>
  </si>
  <si>
    <t>RAWA RENGAS - KAB. KARAWANG TELUKJAMBE TIMUR 41361</t>
  </si>
  <si>
    <t>- RAWA RENGAS SUKALUYU</t>
  </si>
  <si>
    <t>0818999</t>
  </si>
  <si>
    <t>JUSTIAR TRI LESMANA</t>
  </si>
  <si>
    <t>109154412</t>
  </si>
  <si>
    <t>M/Body &amp; S/B (White) Grp</t>
  </si>
  <si>
    <t>IRIGASI TAMAN BARU D 13 NO.6 KOTA BEKASI BEKASI TIMUR 17112</t>
  </si>
  <si>
    <t>TAMAN BARU - BEKASI JAYA</t>
  </si>
  <si>
    <t>0819022</t>
  </si>
  <si>
    <t>AMRI FEBRIANSYAH</t>
  </si>
  <si>
    <t>106177211</t>
  </si>
  <si>
    <t>PPC &amp; Ordering (Red) Grp</t>
  </si>
  <si>
    <t>INSPEKSI KALISUNTER - JAKARTA UTARA KELAPA GADING 14240</t>
  </si>
  <si>
    <t>0819034</t>
  </si>
  <si>
    <t>AHMAD ROZAQ</t>
  </si>
  <si>
    <t>VIOLET 4 V8 NO 25 KAB. KARAWANG TELUKJAMBE TIMUR 41361</t>
  </si>
  <si>
    <t>CLUSTER GREEN VILLAGE SUKALUYU SUKALUYU</t>
  </si>
  <si>
    <t>0819038</t>
  </si>
  <si>
    <t>EDI SUSWANTO</t>
  </si>
  <si>
    <t>SYECH QURO D 07 NO 21 KAB. KARAWANG KARAWANG TIMUR 41314</t>
  </si>
  <si>
    <t>GRAND PERMATA LAMARAN PALUMBONSARI</t>
  </si>
  <si>
    <t>0819043</t>
  </si>
  <si>
    <t>RAMADHONY WIEN DINASTY</t>
  </si>
  <si>
    <t>108116100</t>
  </si>
  <si>
    <t>BR Smart Standard Activity Dept</t>
  </si>
  <si>
    <t>BR Smart Standard Activity Sec</t>
  </si>
  <si>
    <t>C NO.29 - KOTA JAKARTA TIMUR KRAMAT JATI 13550</t>
  </si>
  <si>
    <t>0819048</t>
  </si>
  <si>
    <t>DHENI MARYANTO</t>
  </si>
  <si>
    <t>111132112</t>
  </si>
  <si>
    <t>Import Part Operation (Red) Lin</t>
  </si>
  <si>
    <t>Unpacking &amp; PIO Operation (Red) Grp</t>
  </si>
  <si>
    <t>- D/347 KAB. KARAWANG TELUKJAMBE TIMUR 41361</t>
  </si>
  <si>
    <t>0819074</t>
  </si>
  <si>
    <t>WILDANI</t>
  </si>
  <si>
    <t>JENDRAL BASUKI RAHMAT - KOTA JAKARTA TIMUR JATINEGARA 13410</t>
  </si>
  <si>
    <t>- KAMPUNG JEMBATAN CIPINANG BESAR SELATAN</t>
  </si>
  <si>
    <t>0819075</t>
  </si>
  <si>
    <t>ILHAM TAUFIK</t>
  </si>
  <si>
    <t>BINTARA JAYA-4 RT.12/09 NO.32 - KOTA BEKASI BEKASI BARAT 17136</t>
  </si>
  <si>
    <t>- KAMPUNG TAMBUN BINTARA JAYA</t>
  </si>
  <si>
    <t>0819076</t>
  </si>
  <si>
    <t>SAMRODIN</t>
  </si>
  <si>
    <t>KELINCI 1 - BEKASI BEKASI UTARA 17125</t>
  </si>
  <si>
    <t>0819079</t>
  </si>
  <si>
    <t>SUSIONO</t>
  </si>
  <si>
    <t>JALAN KEBON AGUNG - KAB. SLEMAN SEYEGAN 55561</t>
  </si>
  <si>
    <t>- SOMPOKAN MARGOMULYO</t>
  </si>
  <si>
    <t>0819091</t>
  </si>
  <si>
    <t>ANDRI SAPUTRO</t>
  </si>
  <si>
    <t>109143211</t>
  </si>
  <si>
    <t>Final 2 - A (Red) Grp</t>
  </si>
  <si>
    <t>- D / 420 KAB. KARAWANG TELUKJAMBE TIMUR 41361</t>
  </si>
  <si>
    <t>0819102</t>
  </si>
  <si>
    <t>DEDI RIYANTO</t>
  </si>
  <si>
    <t>109126312</t>
  </si>
  <si>
    <t>Final Inspection Inline #2 White Grp</t>
  </si>
  <si>
    <t>PERUMAHAN GREEN GARDEN C3/04 KAB. KARAWANG KARAWANG BARAT 41312</t>
  </si>
  <si>
    <t>GREEN GARDEN NAGASARI NAGASARI</t>
  </si>
  <si>
    <t>0819114</t>
  </si>
  <si>
    <t>FAJAR FIRMANSYAH</t>
  </si>
  <si>
    <t>ADIARSA PUSAKA, NO.22 - KAB. KARAWANG KARAWANG BARAT 41311</t>
  </si>
  <si>
    <t>0819116</t>
  </si>
  <si>
    <t>IRFAN ADHITAMA</t>
  </si>
  <si>
    <t>109125622</t>
  </si>
  <si>
    <t>Inline Confirmation (White) Grp</t>
  </si>
  <si>
    <t>TOLE ISKANDAR/JAHA 71 DEPOK SUKMAJAYA 16415</t>
  </si>
  <si>
    <t>- SIDAMUKTI KP. SIDAMUKTI</t>
  </si>
  <si>
    <t>0819118</t>
  </si>
  <si>
    <t>ANDI SETIAWAN</t>
  </si>
  <si>
    <t>- - KAB. BOGOR CIAWI 16720</t>
  </si>
  <si>
    <t>- BITUNG OMO BITUNG SARI</t>
  </si>
  <si>
    <t>TULUNGAGUNG</t>
  </si>
  <si>
    <t>0819122</t>
  </si>
  <si>
    <t>NURIL MUSTHOFA</t>
  </si>
  <si>
    <t>109125421</t>
  </si>
  <si>
    <t>Special Line (Red) Lin</t>
  </si>
  <si>
    <t>Outline Confirmation (Red) Grp</t>
  </si>
  <si>
    <t>- A2 NO 1 KAB. BEKASI KEDUNG WARINGIN 17540</t>
  </si>
  <si>
    <t>(BWI 1) BUMI WARINGIN INDAH - WARINGIN JAYA</t>
  </si>
  <si>
    <t>0819126</t>
  </si>
  <si>
    <t>DIDIK BUDIYONO</t>
  </si>
  <si>
    <t>JL. VIOLET BLOK V7 NO.10 KARAWANG TELUK JAMBE TIMUR 41361</t>
  </si>
  <si>
    <t>GREEN VILLAGE - SUKALUYU</t>
  </si>
  <si>
    <t>0819136</t>
  </si>
  <si>
    <t>NONO SUPRIYANDI</t>
  </si>
  <si>
    <t>- - KARAWANG KARAWANG TIMUR 00000</t>
  </si>
  <si>
    <t>- - JOHAR TIMUR</t>
  </si>
  <si>
    <t>PEMALANG'</t>
  </si>
  <si>
    <t>0819216</t>
  </si>
  <si>
    <t>KRISTIYONO</t>
  </si>
  <si>
    <t>120113612</t>
  </si>
  <si>
    <t>SPS Final &amp; Door White Grp</t>
  </si>
  <si>
    <t>BONAWATI 1 I NO.65 KARAWANG WADAS 00000</t>
  </si>
  <si>
    <t>0819217</t>
  </si>
  <si>
    <t>SURATNO</t>
  </si>
  <si>
    <t>109143421</t>
  </si>
  <si>
    <t>Smooth Process Grp</t>
  </si>
  <si>
    <t>DUKUH KRANDON - KAB. PEKALONGAN KAJEN 51161</t>
  </si>
  <si>
    <t>- - WONOREJO</t>
  </si>
  <si>
    <t>0819218</t>
  </si>
  <si>
    <t>SHENDI SEPTIAWAN A.</t>
  </si>
  <si>
    <t>KEBON PEDES, RT.05/09 - KOTA BOGOR TANAH SEREAL 16162</t>
  </si>
  <si>
    <t>- - KEBON PEDES</t>
  </si>
  <si>
    <t>0819221</t>
  </si>
  <si>
    <t>SALIM</t>
  </si>
  <si>
    <t>PERUM KGV 1 BLOK E/3 KARAWANG TELUKJAMBE TIMUR 41361</t>
  </si>
  <si>
    <t>PERUM KGV 1 BLOK E/3 - PINAYUNGAN</t>
  </si>
  <si>
    <t>0819222</t>
  </si>
  <si>
    <t>WAHYU WIBISANA</t>
  </si>
  <si>
    <t>BUANA TAMAN SARI RAYA BLOK A8 NO.38 KARAWANG KARAWANG TIMUR 41371</t>
  </si>
  <si>
    <t>BUANA TAMAN SARI RAYA BLOK A8 - KONDANG JAYA</t>
  </si>
  <si>
    <t>0819226</t>
  </si>
  <si>
    <t>NASRUDIN</t>
  </si>
  <si>
    <t>106171341</t>
  </si>
  <si>
    <t>Ordering Local Import Lin</t>
  </si>
  <si>
    <t>Ordering Local Import Grp</t>
  </si>
  <si>
    <t>RAYA KEBALEN - BEKASI BABELAN 17610</t>
  </si>
  <si>
    <t>- PENGGILINGAN TENGAH KP. PENGGILINGAN TENGAH</t>
  </si>
  <si>
    <t>0819227</t>
  </si>
  <si>
    <t>SUDARSO</t>
  </si>
  <si>
    <t>SUNGAI BAMBU-VIII RT.03/04 NO.18 - KOTA JAKARTA UTARA TANJUNG PRIOK 14330</t>
  </si>
  <si>
    <t>0819231</t>
  </si>
  <si>
    <t>ALDY SUDHAMA</t>
  </si>
  <si>
    <t>KELAPA - KAB. KARAWANG CIKAMPEK 41373</t>
  </si>
  <si>
    <t>- DUSUN PURBASARI DAWUAN TENGAH</t>
  </si>
  <si>
    <t>0819242</t>
  </si>
  <si>
    <t>MUADHIM</t>
  </si>
  <si>
    <t>111132122</t>
  </si>
  <si>
    <t>Unpacking &amp; PIO Operation (White) Grp</t>
  </si>
  <si>
    <t>- BLOK W NO.95 KARAWANG TELUK JAMBE TIMUR 41361</t>
  </si>
  <si>
    <t>PERUMNAS BUMI TELUK JAMBE - SUKAHARJA</t>
  </si>
  <si>
    <t>0819244</t>
  </si>
  <si>
    <t>PANGGIH SUSANTO</t>
  </si>
  <si>
    <t>A11/03 A11/03 KARAWANG TELUK JAMBE TIMUR 41361</t>
  </si>
  <si>
    <t>WONOSOBO</t>
  </si>
  <si>
    <t>0819246</t>
  </si>
  <si>
    <t>ZAENUDIN</t>
  </si>
  <si>
    <t>109125213</t>
  </si>
  <si>
    <t>Final Inspection In-Line White #3 Grp</t>
  </si>
  <si>
    <t>IRIGASI B2/35 KAB. KARAWANG KARAWANG TIMUR 41314</t>
  </si>
  <si>
    <t>DELTA JATI KOTA JOHAR - ADIARSA TIMUR</t>
  </si>
  <si>
    <t>0819250</t>
  </si>
  <si>
    <t>JANI SUKMANA</t>
  </si>
  <si>
    <t>109126271</t>
  </si>
  <si>
    <t>Internal Audit &amp; Confirmation White Lin</t>
  </si>
  <si>
    <t>Internal Audit &amp; Patrol White Grp</t>
  </si>
  <si>
    <t>RAYA RENGAS BANDUNG A3/NO.01 KAB. BEKASI KEDUNG WARINGIN 17540</t>
  </si>
  <si>
    <t>0819293</t>
  </si>
  <si>
    <t>HANDI PRASETYO</t>
  </si>
  <si>
    <t>MASJID AL-MUNIR, RT.14/03 NO.38 - JAKARTA TIMUR MAKASAR 00000</t>
  </si>
  <si>
    <t>0819319</t>
  </si>
  <si>
    <t>ASEP SARIPUDIN</t>
  </si>
  <si>
    <t>109142721</t>
  </si>
  <si>
    <t>Area #2 Primer-Top Coat-PBS Grp</t>
  </si>
  <si>
    <t>JL.PELABUAN II JERUK NYELAP - KOTA SUKABUMI LEMBURSITU 43169</t>
  </si>
  <si>
    <t>PERUMNAS - SITUMEKAR</t>
  </si>
  <si>
    <t>0819327</t>
  </si>
  <si>
    <t>AKHMAD DANNY FAHMI</t>
  </si>
  <si>
    <t>GORDA G NO. 5 KOTA JAKARTA TIMUR CIPAYUNG 13810</t>
  </si>
  <si>
    <t>PERUM GORDA II LUBANG BUAYA LUBANG BUAYA</t>
  </si>
  <si>
    <t>PASURUAN</t>
  </si>
  <si>
    <t>0819331</t>
  </si>
  <si>
    <t>AMIN FAUZI</t>
  </si>
  <si>
    <t>- NO.100 KOTA DEPOK TAPOS 16455</t>
  </si>
  <si>
    <t>- SINDANGKARSA SUKAMAJU BARU</t>
  </si>
  <si>
    <t>0819336</t>
  </si>
  <si>
    <t>RIAN SANTIKA SAPUTRA</t>
  </si>
  <si>
    <t>JL.SUBANG JAYA - KOTA SUKABUMI CIKOLE 43116</t>
  </si>
  <si>
    <t>0819351</t>
  </si>
  <si>
    <t>DIMAS MAULANA</t>
  </si>
  <si>
    <t>RAYA NANGKA, KISAN - KOTA DEPOK TAPOS 16455</t>
  </si>
  <si>
    <t>0819369</t>
  </si>
  <si>
    <t>ABDUL KAHFI</t>
  </si>
  <si>
    <t>BANOWATI 4/14 KAB. KARAWANG TELUKJAMBE TIMUR 41361</t>
  </si>
  <si>
    <t>0819371</t>
  </si>
  <si>
    <t>ANTON GINANJAR SUHANDA</t>
  </si>
  <si>
    <t>109143534</t>
  </si>
  <si>
    <t>Final 4 A (White) Grp</t>
  </si>
  <si>
    <t>- F1/35 KAB. KARAWANG CIAMPEL 41363</t>
  </si>
  <si>
    <t>0819384</t>
  </si>
  <si>
    <t>IHSAN MAHENDRA</t>
  </si>
  <si>
    <t>- - KAB. SUKABUMI CICANTAYAN 43155</t>
  </si>
  <si>
    <t>- KP.CISANDE CIJALINGAN</t>
  </si>
  <si>
    <t>0819388</t>
  </si>
  <si>
    <t>FARID HAMZAH</t>
  </si>
  <si>
    <t>109143113</t>
  </si>
  <si>
    <t>Pre Trimming (Red) Grp</t>
  </si>
  <si>
    <t>- F/152 KAB. KARAWANG TELUKJAMBE TIMUR 41361</t>
  </si>
  <si>
    <t>0819391</t>
  </si>
  <si>
    <t>KARNA</t>
  </si>
  <si>
    <t>120113411</t>
  </si>
  <si>
    <t>Door Line White Grp</t>
  </si>
  <si>
    <t>-SYECH QURO - KAB. KARAWANG LEMAHABANG 41383</t>
  </si>
  <si>
    <t>- -MARGASALAM KARYAMUKTI</t>
  </si>
  <si>
    <t>0819399</t>
  </si>
  <si>
    <t>CHUSNUL ANWAR</t>
  </si>
  <si>
    <t>128312000</t>
  </si>
  <si>
    <t>JL. PALAKALI - KOTA DEPOK BEJI 16426</t>
  </si>
  <si>
    <t>ALAM PERSADA VILLAGE NO 1 - TANAH BARU</t>
  </si>
  <si>
    <t>0819402</t>
  </si>
  <si>
    <t>ANINDITA KARTI</t>
  </si>
  <si>
    <t>103111600</t>
  </si>
  <si>
    <t>Talent Assessment &amp; Staffing Sec</t>
  </si>
  <si>
    <t>WALANG BARU RAYA A NO. 4 KOTA JAKARTA UTARA KOJA 14260</t>
  </si>
  <si>
    <t>KOMPLEK PERTAMINA WALANG BARU - TUGU UTARA</t>
  </si>
  <si>
    <t>0819403</t>
  </si>
  <si>
    <t>BERNADETTE BIANCA</t>
  </si>
  <si>
    <t>123111300</t>
  </si>
  <si>
    <t>Corporate Secretary Sec</t>
  </si>
  <si>
    <t>KAYU MANIS VIII - KOTA JAKARTA TIMUR MATRAMAN 13130</t>
  </si>
  <si>
    <t>- - KAYU MANIS</t>
  </si>
  <si>
    <t>0819404</t>
  </si>
  <si>
    <t>DEVI MARLINA</t>
  </si>
  <si>
    <t>105157200</t>
  </si>
  <si>
    <t>IMV Sec</t>
  </si>
  <si>
    <t>JL. TEMPURUNG BLOK A18 NO 7 KOTA JAKARTA TIMUR DUREN SAWIT 13450</t>
  </si>
  <si>
    <t>- - PONDOK KELAPA</t>
  </si>
  <si>
    <t>0819406</t>
  </si>
  <si>
    <t>WINDY PAULUS TANUHIDAYAT</t>
  </si>
  <si>
    <t>123131100</t>
  </si>
  <si>
    <t>Strategic Planning #1 Sec</t>
  </si>
  <si>
    <t>APT MAPLE PARK TOWER A 8 B T JAKARTA UTARA TANJUNG PRIOK 14350</t>
  </si>
  <si>
    <t>0819407</t>
  </si>
  <si>
    <t>SASRIADI</t>
  </si>
  <si>
    <t>103132100</t>
  </si>
  <si>
    <t>Building Facility Engineering Sec</t>
  </si>
  <si>
    <t>H NO.32 - JAKARTA SELATAN TEBET 12830</t>
  </si>
  <si>
    <t>DUSUN TANGAH</t>
  </si>
  <si>
    <t>0819409</t>
  </si>
  <si>
    <t>VIANTEO SUHANDI</t>
  </si>
  <si>
    <t>KARAWANG GREEN VILLAGE V5 NO.2 KAB. KARAWANG TELUKJAMBE TIMUR 41361</t>
  </si>
  <si>
    <t>0819410</t>
  </si>
  <si>
    <t>WAHYU PRIYANDONO</t>
  </si>
  <si>
    <t>NAROGONG UTAMA NO.1 D38 BEKASI RAWALUMBU 17115</t>
  </si>
  <si>
    <t>NAROGONG UTAMA - PENGASINAN</t>
  </si>
  <si>
    <t>0819411</t>
  </si>
  <si>
    <t>A.A. GEDE NGURAH ARIKA DWIYANA</t>
  </si>
  <si>
    <t>107164200</t>
  </si>
  <si>
    <t>LP Engineering Sec</t>
  </si>
  <si>
    <t>CEPAKA PUTIH BARAT XI GANG 4 NO.12 - KOTA JAKARTA PUSAT CEMPAKA PUTIH 10520</t>
  </si>
  <si>
    <t>0819414</t>
  </si>
  <si>
    <t>HADI SURANTO</t>
  </si>
  <si>
    <t>106171311</t>
  </si>
  <si>
    <t>CCR Engine TR (White) Lin</t>
  </si>
  <si>
    <t>TR Control &amp; Delivery (White)</t>
  </si>
  <si>
    <t>GG CIPELANG LEUTIK 1 - KOTA SUKABUMI CIKOLE 43114</t>
  </si>
  <si>
    <t>- - SELABATU</t>
  </si>
  <si>
    <t>0819418</t>
  </si>
  <si>
    <t>DIDIK KURNIANTO</t>
  </si>
  <si>
    <t>109144400</t>
  </si>
  <si>
    <t>AUS200</t>
  </si>
  <si>
    <t>Assy &amp; Painting Eng. Service Dept</t>
  </si>
  <si>
    <t>Assembly #3</t>
  </si>
  <si>
    <t>KAREES PALUMBON SARI /3 H/15 KARAWANG KARAWANG TIMUR 41300</t>
  </si>
  <si>
    <t>PESONA PARAHYANGAN - PALUMBON SARI</t>
  </si>
  <si>
    <t>0819426</t>
  </si>
  <si>
    <t>HADDY PRIMA</t>
  </si>
  <si>
    <t>106136300</t>
  </si>
  <si>
    <t>ATC300</t>
  </si>
  <si>
    <t>Safety Sec</t>
  </si>
  <si>
    <t>TERRY NO.13 RT.05/16 - KOTA BEKASI RAWALUMBU 17115</t>
  </si>
  <si>
    <t>- - PENGASINAN</t>
  </si>
  <si>
    <t>0819427</t>
  </si>
  <si>
    <t>LIENI OKTORA NARA</t>
  </si>
  <si>
    <t>123115100</t>
  </si>
  <si>
    <t>Legal Sec</t>
  </si>
  <si>
    <t>GADING MAS BARAT VI C8 NO.22 KOTA JAKARTA UTARA KELAPA GADING 14250</t>
  </si>
  <si>
    <t>GADING MAS BARAT - PEGANGSAAN DUA</t>
  </si>
  <si>
    <t>0819444</t>
  </si>
  <si>
    <t>ISAN SANUSI</t>
  </si>
  <si>
    <t>109143531</t>
  </si>
  <si>
    <t>Chassis 1 (White) Grp</t>
  </si>
  <si>
    <t>-JOHAR -M3 NO 3 KAB. KARAWANG KARAWANG TIMUR 41314</t>
  </si>
  <si>
    <t>-GADING ELOK 1 - KARAWANG WETAN</t>
  </si>
  <si>
    <t>LEUWIMUNDING</t>
  </si>
  <si>
    <t>0819445</t>
  </si>
  <si>
    <t>DADAN RAMDANI</t>
  </si>
  <si>
    <t>- - KAB. SUKABUMI CISAAT 43132</t>
  </si>
  <si>
    <t>- CIBATU TENGAH NAGRAK</t>
  </si>
  <si>
    <t>0914166</t>
  </si>
  <si>
    <t>TAKASHI ITO</t>
  </si>
  <si>
    <t>Expatriate</t>
  </si>
  <si>
    <t>11 EC</t>
  </si>
  <si>
    <t>B6</t>
  </si>
  <si>
    <t>EC</t>
  </si>
  <si>
    <t>109140000</t>
  </si>
  <si>
    <t>- - JAKARTA SELATAN - 00000</t>
  </si>
  <si>
    <t>JAPAN</t>
  </si>
  <si>
    <t>0919450</t>
  </si>
  <si>
    <t>EVI RUMATA</t>
  </si>
  <si>
    <t>102113100</t>
  </si>
  <si>
    <t>Profit Planning Sec</t>
  </si>
  <si>
    <t>JL. PENGILINGAN BARU 1 KOMP. GRIYA ALAM DUKUH NO. 95 JAKARTA TIMUR KRAMATJATI 13810</t>
  </si>
  <si>
    <t>- DUKUH -</t>
  </si>
  <si>
    <t>0919453</t>
  </si>
  <si>
    <t>BAYU PRAMONO SAKTI</t>
  </si>
  <si>
    <t>109125431</t>
  </si>
  <si>
    <t>Internal Audit (Red) Grp</t>
  </si>
  <si>
    <t>- - KAB. SUKOHARJO WERU 57562</t>
  </si>
  <si>
    <t>- KARANG TAWANG</t>
  </si>
  <si>
    <t>0919455</t>
  </si>
  <si>
    <t>AEP SAEPULLOH</t>
  </si>
  <si>
    <t>POPONCOL KIDUL - KAB. KARAWANG KARAWANG BARAT 41311</t>
  </si>
  <si>
    <t>POPONCOL KIDUL POPONCOL KIDUL KARAWANG KULON</t>
  </si>
  <si>
    <t>0919456</t>
  </si>
  <si>
    <t>FAIZAL YUSUF HIDAYAT</t>
  </si>
  <si>
    <t>109145322</t>
  </si>
  <si>
    <t>Frame B (Red) Grp</t>
  </si>
  <si>
    <t>PURING KM 08 - KAB. KEBUMEN KUWARASAN 54366</t>
  </si>
  <si>
    <t>- KARANG TEMPEL KALIPURWO</t>
  </si>
  <si>
    <t>0919457</t>
  </si>
  <si>
    <t>PANJI SETYA NUSA</t>
  </si>
  <si>
    <t>120113224</t>
  </si>
  <si>
    <t>FR Chassis White Grp</t>
  </si>
  <si>
    <t>- EG / 26 C KAB. KARAWANG MAJALAYA 41371</t>
  </si>
  <si>
    <t>0919458</t>
  </si>
  <si>
    <t>TEGUH APRIANTO</t>
  </si>
  <si>
    <t>TIRTA KENCANA 88 - BEKASI CIBATU 00000</t>
  </si>
  <si>
    <t>- - CIBATU</t>
  </si>
  <si>
    <t>0919460</t>
  </si>
  <si>
    <t>ADE HERI WIBOWO</t>
  </si>
  <si>
    <t>109152313</t>
  </si>
  <si>
    <t>FR Door RH &amp; FR Door LH (Red) Grp</t>
  </si>
  <si>
    <t>PERUM SAUNG INDAH BLOK C 7/15 KARAWANG MAJALAYA 41355</t>
  </si>
  <si>
    <t>0919462</t>
  </si>
  <si>
    <t>ASLAKHUDIN</t>
  </si>
  <si>
    <t>120111911</t>
  </si>
  <si>
    <t>T/Up Toso Assy All (White) Grp</t>
  </si>
  <si>
    <t>-JLN RAYA PAGUYANGAN - KAB. BREBES PAGUYANGAN 52276</t>
  </si>
  <si>
    <t>- -PAGUYANGAN PAGUYANGAN</t>
  </si>
  <si>
    <t>0919463</t>
  </si>
  <si>
    <t>HENDRO ARIYANTO</t>
  </si>
  <si>
    <t>RUSUN DAKOTA 4 A KOTA JAKARTA PUSAT KEMAYORAN 10630</t>
  </si>
  <si>
    <t>0919464</t>
  </si>
  <si>
    <t>SYAFRIZAL</t>
  </si>
  <si>
    <t>PETAMBURAN 5 27 KOTA JAKARTA PUSAT TANAH ABANG 10260</t>
  </si>
  <si>
    <t>- - PETAMBURAN</t>
  </si>
  <si>
    <t>0919465</t>
  </si>
  <si>
    <t>DESOPANI</t>
  </si>
  <si>
    <t>JAMBU - KAB. TEGAL PANGKAH 52471</t>
  </si>
  <si>
    <t>- - GROBOG KULON</t>
  </si>
  <si>
    <t>0919467</t>
  </si>
  <si>
    <t>ANWAR SIDIK</t>
  </si>
  <si>
    <t>- - KAB. SUKOHARJO SUKOHARJO 57551</t>
  </si>
  <si>
    <t>- NGUNUT SONOREJO</t>
  </si>
  <si>
    <t>0919469</t>
  </si>
  <si>
    <t>HENDRI SAPUTRA</t>
  </si>
  <si>
    <t>120111921</t>
  </si>
  <si>
    <t>Quality In - Next Process (White) Lin</t>
  </si>
  <si>
    <t>In Process Rec (White) Grp</t>
  </si>
  <si>
    <t>- - KAB. BANYUMAS JATILAWANG 53174</t>
  </si>
  <si>
    <t>- - KARANGANYAR</t>
  </si>
  <si>
    <t>0919472</t>
  </si>
  <si>
    <t>ANTON BAROTO</t>
  </si>
  <si>
    <t>PERUM PESONA GRIYA INDAH BLOK C3/11 KARAWANG TELUKJAMBE TIMUR 41361</t>
  </si>
  <si>
    <t>- - SIRNABAYA</t>
  </si>
  <si>
    <t>0919477</t>
  </si>
  <si>
    <t>ROKHMAN HAKIM</t>
  </si>
  <si>
    <t>111132111</t>
  </si>
  <si>
    <t>Import Part External (Red) Grp</t>
  </si>
  <si>
    <t>PADI - KAB. PEMALANG COMAL 52363</t>
  </si>
  <si>
    <t>LOWA - LOWA</t>
  </si>
  <si>
    <t>0919478</t>
  </si>
  <si>
    <t>SUKUR BUDIONO</t>
  </si>
  <si>
    <t>111132611</t>
  </si>
  <si>
    <t>General Admin &amp; System Support Grp</t>
  </si>
  <si>
    <t>JALAN SHINTA 6 C 213 KAB. KARAWANG TELUKJAMBE TIMUR 41361</t>
  </si>
  <si>
    <t>0919481</t>
  </si>
  <si>
    <t>FEBRI LAZUARDI</t>
  </si>
  <si>
    <t>111132752</t>
  </si>
  <si>
    <t>PxP Control Grp</t>
  </si>
  <si>
    <t>PERUM KARABA INDAH F-23 KAB. KARAWANG TELUKJAMBE TIMUR 41361</t>
  </si>
  <si>
    <t>0919483</t>
  </si>
  <si>
    <t>NOFENDRI</t>
  </si>
  <si>
    <t>111132414</t>
  </si>
  <si>
    <t>Receiving Dock 43,45 Grp</t>
  </si>
  <si>
    <t>- - KEBUMEN - 54364</t>
  </si>
  <si>
    <t>0919484</t>
  </si>
  <si>
    <t>ARI SANTOSA</t>
  </si>
  <si>
    <t>111132781</t>
  </si>
  <si>
    <t>Supplier Follow Up Lin</t>
  </si>
  <si>
    <t>Supplier F/U Supprt Grp</t>
  </si>
  <si>
    <t>NARAYANA 6 F/289 R14 / 32 KAB. BOGOR GUNUNG PUTRI 16962</t>
  </si>
  <si>
    <t>GRIYA BUKIT JAYA CICADAS TLAJUNG UDIK</t>
  </si>
  <si>
    <t>0919485</t>
  </si>
  <si>
    <t>CATUR PRAYOGI</t>
  </si>
  <si>
    <t>111132711</t>
  </si>
  <si>
    <t>Local Logistic Engineering Lin</t>
  </si>
  <si>
    <t>Local Logistic Engineering Grp</t>
  </si>
  <si>
    <t>PERUM SIRNABAYA INDAH BLOK D04/01 - KARAWANG TELUK JAMBE TIMUR 41361</t>
  </si>
  <si>
    <t>0919486</t>
  </si>
  <si>
    <t>KEPUH AL JARIYAH KAB. KARAWANG KARAWANG BARAT 41357</t>
  </si>
  <si>
    <t>KEPUH AL JARIYAH - KARANGPAWITAN</t>
  </si>
  <si>
    <t>0919487</t>
  </si>
  <si>
    <t>ARIS SUPRIAGUNG</t>
  </si>
  <si>
    <t>111132641</t>
  </si>
  <si>
    <t>Welding Equipment Kaizen Grp</t>
  </si>
  <si>
    <t>- - KARAWANG WADAS 63151</t>
  </si>
  <si>
    <t>0919489</t>
  </si>
  <si>
    <t>NUR ADI WAHYUDI</t>
  </si>
  <si>
    <t>- KARAWANG KARAWANG TIMUR 52184</t>
  </si>
  <si>
    <t>PERUM GRAND PERMATA - PALUMBONSARI</t>
  </si>
  <si>
    <t>0919490</t>
  </si>
  <si>
    <t>ARIF SANTOSO</t>
  </si>
  <si>
    <t>111132323</t>
  </si>
  <si>
    <t>Minomi &amp; Small Part (White) Grp</t>
  </si>
  <si>
    <t>PERUM GADING ELOK II B. 4/6 KARAWANG KARAWANG TIMUR 41317</t>
  </si>
  <si>
    <t>PERUM GADING ELOK II B. 4/6 - WARUNGBAMBU</t>
  </si>
  <si>
    <t>0919491</t>
  </si>
  <si>
    <t>YANDRI ADITIA SURYANDRI</t>
  </si>
  <si>
    <t>KOTA - KAB. CIAMIS CIPAKU 46252</t>
  </si>
  <si>
    <t>- KOTA BUNISEURI</t>
  </si>
  <si>
    <t>0919499</t>
  </si>
  <si>
    <t>AGUNG RIYADI</t>
  </si>
  <si>
    <t>- - KAB. TANGERANG PASAR KEMIS 15560</t>
  </si>
  <si>
    <t>BUMI PASAR KAMIS INDAH - PASAR KEMIS</t>
  </si>
  <si>
    <t>0919501</t>
  </si>
  <si>
    <t>SATRIO NUGROHO</t>
  </si>
  <si>
    <t>- - KAB. BOGOR CILEUNGSI 16820</t>
  </si>
  <si>
    <t>- KP RAWAHINGKIK CILEUNGSI</t>
  </si>
  <si>
    <t>0919503</t>
  </si>
  <si>
    <t>NUR TAUFIQ</t>
  </si>
  <si>
    <t>106131412</t>
  </si>
  <si>
    <t>Futai Red Grp</t>
  </si>
  <si>
    <t>LORONG O PETAK - KOTA JAKARTA UTARA KOJA 14210</t>
  </si>
  <si>
    <t>- - KOJA (UTARA, SELATAN)</t>
  </si>
  <si>
    <t>0919504</t>
  </si>
  <si>
    <t>ADITIA KURNIAWAN</t>
  </si>
  <si>
    <t>109151621</t>
  </si>
  <si>
    <t>DM Kaizen &amp; Development (Red) Grp</t>
  </si>
  <si>
    <t>TEMBAGA DALAM II - KOTA JAKARTA PUSAT KEMAYORAN 10640</t>
  </si>
  <si>
    <t>- - HARAPAN MULYA</t>
  </si>
  <si>
    <t>0919505</t>
  </si>
  <si>
    <t>TOTO SUHARTONO</t>
  </si>
  <si>
    <t>109155712</t>
  </si>
  <si>
    <t>W. QLT &amp; Inps. (Red) Lin</t>
  </si>
  <si>
    <t>Spec Model, Cripple, &amp; Gap Grp</t>
  </si>
  <si>
    <t>PERUM CITRA KEBUN MAS BLOK F 4/15 KARAWANG MAJALAYA 41355</t>
  </si>
  <si>
    <t>0919515</t>
  </si>
  <si>
    <t>CIKUPA/PEDATI 27 - KOTA DEPOK SUKMAJAYA 16411</t>
  </si>
  <si>
    <t>- CIKUPA MEKARJAYA</t>
  </si>
  <si>
    <t>0919518</t>
  </si>
  <si>
    <t>120111222</t>
  </si>
  <si>
    <t>RR Floor Calya &amp; FSM Apron LH White Grp</t>
  </si>
  <si>
    <t>KAKTUS 6 E6 NO.10 KAB. BEKASI CIKARANG UTARA 17530</t>
  </si>
  <si>
    <t>CENTRAL PARK - KARANGRAHARJA</t>
  </si>
  <si>
    <t>0919519</t>
  </si>
  <si>
    <t>MOHAMAD AGUS EFENDI</t>
  </si>
  <si>
    <t>109153113</t>
  </si>
  <si>
    <t>CM No.5, C/M No.4 (Red) Grp</t>
  </si>
  <si>
    <t>- SUKAGALIH TELUKJAMBE</t>
  </si>
  <si>
    <t>0919527</t>
  </si>
  <si>
    <t>ARI NURYANTO</t>
  </si>
  <si>
    <t>JL.CIPINANG MUARA II - KOTA JAKARTA TIMUR DUREN SAWIT 13430</t>
  </si>
  <si>
    <t>0919530</t>
  </si>
  <si>
    <t>SUHIRMAN</t>
  </si>
  <si>
    <t>- - KAB. BOGOR SUKARAJA 16710</t>
  </si>
  <si>
    <t>- KEBON KELAPA CIMANDALA</t>
  </si>
  <si>
    <t>0919537</t>
  </si>
  <si>
    <t>AMIN SOLEHHUDIN</t>
  </si>
  <si>
    <t>109126121</t>
  </si>
  <si>
    <t>Final Test #1 Red Grp</t>
  </si>
  <si>
    <t>- DUSUN GEMPOL TENGAH PURWADANA</t>
  </si>
  <si>
    <t>0919538</t>
  </si>
  <si>
    <t>RUWADI</t>
  </si>
  <si>
    <t>109126272</t>
  </si>
  <si>
    <t>Confirmation In &amp; Out Line White Grp</t>
  </si>
  <si>
    <t>- - KAB. SRAGEN GEMOLONG 57274</t>
  </si>
  <si>
    <t>- - JATIBATUR</t>
  </si>
  <si>
    <t>0919543</t>
  </si>
  <si>
    <t>SAIFUL KHAERUDIN</t>
  </si>
  <si>
    <t>111132514</t>
  </si>
  <si>
    <t>Receiving Dock 43,45 (White) Grp</t>
  </si>
  <si>
    <t>DIENG - KAB. PEMALANG PEMALANG 52313</t>
  </si>
  <si>
    <t>- SIRANDU MULYOHARJO</t>
  </si>
  <si>
    <t>0919544</t>
  </si>
  <si>
    <t>ADI YUSUF</t>
  </si>
  <si>
    <t>- - PURWAKARTA - 41162</t>
  </si>
  <si>
    <t>0919550</t>
  </si>
  <si>
    <t>ADE KURNIAWAN</t>
  </si>
  <si>
    <t>111132721</t>
  </si>
  <si>
    <t>Import Logistic Eng Grp</t>
  </si>
  <si>
    <t>TEGAL PARANG SELATAN - KOTA JAKARTA SELATAN MAMPANG PRAPATAN 12790</t>
  </si>
  <si>
    <t>- - TEGAL PARANG</t>
  </si>
  <si>
    <t>0919561</t>
  </si>
  <si>
    <t>NUR HASIM</t>
  </si>
  <si>
    <t>106171820</t>
  </si>
  <si>
    <t>Pattern Material, Coll Order, &amp; Adm</t>
  </si>
  <si>
    <t>CEMPAKA 3 08 KOTA JAKARTA TIMUR CAKUNG 13910</t>
  </si>
  <si>
    <t>0919562</t>
  </si>
  <si>
    <t>PUNGKAS SETIADY</t>
  </si>
  <si>
    <t>PULO GEBANG - KOTA JAKARTA TIMUR CAKUNG 13940</t>
  </si>
  <si>
    <t>0919564</t>
  </si>
  <si>
    <t>AGUNG KURNIAWAN</t>
  </si>
  <si>
    <t>106171112</t>
  </si>
  <si>
    <t>Receiving Operation Red Grp</t>
  </si>
  <si>
    <t>WALANG DALAM NO.24G - KOTA JAKARTA UTARA KOJA 14260</t>
  </si>
  <si>
    <t>0919565</t>
  </si>
  <si>
    <t>SUNAN KUDUS - KAB. KENDAL WELERI 51355</t>
  </si>
  <si>
    <t>- TEGAL REJO PENARUBAN</t>
  </si>
  <si>
    <t>WELERI</t>
  </si>
  <si>
    <t>0919569</t>
  </si>
  <si>
    <t>3</t>
  </si>
  <si>
    <t>30</t>
  </si>
  <si>
    <t>107147222</t>
  </si>
  <si>
    <t>Body &amp; Door Red (SUV &amp; MPV) Grp</t>
  </si>
  <si>
    <t>JL.SD INPRES - KAB. BANYUMAS PURWOKERTO SELATAN 53142</t>
  </si>
  <si>
    <t>- KARANG PUCUNG KARANG PUCUNG</t>
  </si>
  <si>
    <t>PURWOKERTO</t>
  </si>
  <si>
    <t>0919575</t>
  </si>
  <si>
    <t>DWI YULIANTO</t>
  </si>
  <si>
    <t>ASRAMA POLRES METRO BEKASI - KOTA BEKASI BEKASI SELATAN 17141</t>
  </si>
  <si>
    <t>- - MARGAJAYA</t>
  </si>
  <si>
    <t>0919578</t>
  </si>
  <si>
    <t>DIDIN AHMAD KURSIUDIN</t>
  </si>
  <si>
    <t>- E 43 KOTA BEKASI BEKASI UTARA 17125</t>
  </si>
  <si>
    <t>PERMATA BUNDA 2 - KALI ABANG TENGAH</t>
  </si>
  <si>
    <t>0919586</t>
  </si>
  <si>
    <t>AWALUDIN AZIZ</t>
  </si>
  <si>
    <t>106174211</t>
  </si>
  <si>
    <t>Plant Safety Envi Audit &amp; Admin Sec</t>
  </si>
  <si>
    <t>Plant Audit and Admin Lin</t>
  </si>
  <si>
    <t>Plant Audit and Admin Grp</t>
  </si>
  <si>
    <t>KRESEK - KOTA JAKARTA TIMUR PASAR REBO 13790</t>
  </si>
  <si>
    <t>0919587</t>
  </si>
  <si>
    <t>ARIF RAKHMAN</t>
  </si>
  <si>
    <t>116112400</t>
  </si>
  <si>
    <t>JL. JATINEGARA BARAT 120 KAMPUNG PULO KOTA JAKARTA TIMUR JATINEGARA 13320</t>
  </si>
  <si>
    <t>- - KAMPUNG MELAYU</t>
  </si>
  <si>
    <t>0919594</t>
  </si>
  <si>
    <t>HENI WIYATNO</t>
  </si>
  <si>
    <t>JAMBU NO. 39 - KAB. CILACAP KESUGIHAN 53274</t>
  </si>
  <si>
    <t>- - KALISABUK</t>
  </si>
  <si>
    <t>0919597</t>
  </si>
  <si>
    <t>JL. BOJONG INDAH - KOTA JAKARTA TIMUR DUREN SAWIT 13450</t>
  </si>
  <si>
    <t>0919613</t>
  </si>
  <si>
    <t>KIRTO</t>
  </si>
  <si>
    <t>KH WAHID HASYIM G4 KAB. TEGAL SLAWI 52415</t>
  </si>
  <si>
    <t>- - PAKEMBARAN</t>
  </si>
  <si>
    <t>0919615</t>
  </si>
  <si>
    <t>LUTFHI ZULFIKAR</t>
  </si>
  <si>
    <t>120113214</t>
  </si>
  <si>
    <t>Trimming 2B White Grp</t>
  </si>
  <si>
    <t>PERUMNAS CILEBUT POS SUKARAJA</t>
  </si>
  <si>
    <t>0919616</t>
  </si>
  <si>
    <t>ROFIK PURNIAWAN</t>
  </si>
  <si>
    <t>109143412</t>
  </si>
  <si>
    <t>Productivity (Red) Lin</t>
  </si>
  <si>
    <t>EIS Maintenace Grp</t>
  </si>
  <si>
    <t>- - KAB. MAGETAN SIDOREJO 63319</t>
  </si>
  <si>
    <t>- - SAMBIROBYONG</t>
  </si>
  <si>
    <t>0919617</t>
  </si>
  <si>
    <t>MUH. ASROFI</t>
  </si>
  <si>
    <t>KAUMAN RAYA - KAB. PEKALONGAN WIRADESA 51127</t>
  </si>
  <si>
    <t>- - KAUMAN</t>
  </si>
  <si>
    <t>0919620</t>
  </si>
  <si>
    <t>LUQMANUL HAKIM</t>
  </si>
  <si>
    <t>109143411</t>
  </si>
  <si>
    <t>002/002 - KAB. PURWOREJO BANYUURIP 54171</t>
  </si>
  <si>
    <t>- BUDUG MALANGREJO</t>
  </si>
  <si>
    <t>0919621</t>
  </si>
  <si>
    <t>SUGENG SARWO WIANTO</t>
  </si>
  <si>
    <t>111132422</t>
  </si>
  <si>
    <t>Assy Supply Barat (Red) Grp</t>
  </si>
  <si>
    <t>PERUM GRIYA INDAH I B NO. 15 - KAB. KARAWANG CIAMPEL 41363</t>
  </si>
  <si>
    <t>0919623</t>
  </si>
  <si>
    <t>PINTAS LANGKUNG PRAMONO</t>
  </si>
  <si>
    <t>111132522</t>
  </si>
  <si>
    <t>Assy Supply Barat (White) Grp</t>
  </si>
  <si>
    <t>KEPOH - KAB. KLATEN GANTIWARNO 57455</t>
  </si>
  <si>
    <t>KEPOH - MLESE</t>
  </si>
  <si>
    <t>0919626</t>
  </si>
  <si>
    <t>EKO FATUROHMAN</t>
  </si>
  <si>
    <t>PAWIDEAN KLETAK KAB. INDRAMAYU JATIBARANG 45273</t>
  </si>
  <si>
    <t>- - PAWIDEAN</t>
  </si>
  <si>
    <t>JATIBARANG</t>
  </si>
  <si>
    <t>0919627</t>
  </si>
  <si>
    <t>MIFTAHUL ANAM</t>
  </si>
  <si>
    <t>PERUM GADING MAS II B/11 KARAWANG KARAWANG TIMUR 41361</t>
  </si>
  <si>
    <t>PERUM GADING MAS BLOK B-11 KARAWANG WETAN KARAWANG WETAN</t>
  </si>
  <si>
    <t>0919628</t>
  </si>
  <si>
    <t>AHMAD SAHID</t>
  </si>
  <si>
    <t>109126111</t>
  </si>
  <si>
    <t>Final Inspection Inline #1 Red Grp</t>
  </si>
  <si>
    <t>KH. AHMAD DAHLAN - KAB. KARAWANG KARAWANG BARAT 41311</t>
  </si>
  <si>
    <t>- - KARAWANG KULON</t>
  </si>
  <si>
    <t>0919629</t>
  </si>
  <si>
    <t>ARLIANSAH</t>
  </si>
  <si>
    <t>120113412</t>
  </si>
  <si>
    <t>KP.CEREWED NO 18 - KOTA BEKASI BEKASI TIMUR 17111</t>
  </si>
  <si>
    <t>0919632</t>
  </si>
  <si>
    <t>RIZAL FAHMI</t>
  </si>
  <si>
    <t>109153222</t>
  </si>
  <si>
    <t>FBE Preset, FBE Tack R/L (Red) Grp</t>
  </si>
  <si>
    <t>PERUM GRAHA MAS BENGLE BLOK A1 KARAWANG TIMUR MAJALAYA 40554</t>
  </si>
  <si>
    <t>PERUM GRAHA MAS BENGLE BENGLE</t>
  </si>
  <si>
    <t>0919636</t>
  </si>
  <si>
    <t>ARIS SUPRIYANTO</t>
  </si>
  <si>
    <t>PUNTODEWO 1 - KAB. BREBES BREBES 52219</t>
  </si>
  <si>
    <t>- PEMARON PEMARON</t>
  </si>
  <si>
    <t>0919647</t>
  </si>
  <si>
    <t>NUR AFANDI YAHSYAN</t>
  </si>
  <si>
    <t>JL. LINGKAR LUAR KARAWANG F3/16 KAB. KARAWANG KARAWANG TIMUR 41314</t>
  </si>
  <si>
    <t>0919652</t>
  </si>
  <si>
    <t>EROS KEMAL JOHANDA</t>
  </si>
  <si>
    <t>SHINTA I C/22 - KAB. KARAWANG TELUKJAMBE TIMUR 41361</t>
  </si>
  <si>
    <t>0919653</t>
  </si>
  <si>
    <t>BUDI SANTOSO</t>
  </si>
  <si>
    <t>109125470</t>
  </si>
  <si>
    <t>Productivity &amp; Kaizen Lin</t>
  </si>
  <si>
    <t>- - KAB. BANYUMAS BATURADEN 53151</t>
  </si>
  <si>
    <t>- - KEBUMEN</t>
  </si>
  <si>
    <t>0919656</t>
  </si>
  <si>
    <t>DANI SAEFUDIN</t>
  </si>
  <si>
    <t>CITRARASA 06 QG NO.08 KARAWANG TELUK JAMBE TIMUR 41361</t>
  </si>
  <si>
    <t>0919657</t>
  </si>
  <si>
    <t>SAIFUL</t>
  </si>
  <si>
    <t>109126332</t>
  </si>
  <si>
    <t>CS #2 White Grp</t>
  </si>
  <si>
    <t>PERUMNAS BUMI TELUKJAMBE BLOK NI NO.12B KARAWANG BARAT TELUKJAMBE TIMUR 41361</t>
  </si>
  <si>
    <t>PERUMNAS BUMI TELUKJAMBE SUKALUYU SUKALUYU</t>
  </si>
  <si>
    <t>0919658</t>
  </si>
  <si>
    <t>ADI PRAMONO</t>
  </si>
  <si>
    <t>CIBERUNG - KAB. BANYUMAS AJIBARANG 53163</t>
  </si>
  <si>
    <t>- - CIBERUNG</t>
  </si>
  <si>
    <t>0919660</t>
  </si>
  <si>
    <t>EPA TAOPIK</t>
  </si>
  <si>
    <t>109126152</t>
  </si>
  <si>
    <t>CS Red Lin</t>
  </si>
  <si>
    <t>CS #2 Red Grp</t>
  </si>
  <si>
    <t>- H NO.107 KAB. KARAWANG TELUKJAMBE TIMUR 41361</t>
  </si>
  <si>
    <t>0919664</t>
  </si>
  <si>
    <t>ADRIANSYAH</t>
  </si>
  <si>
    <t>109125624</t>
  </si>
  <si>
    <t>Delivery Process (White) Grp</t>
  </si>
  <si>
    <t>ARABIKA VIII JAKTIM BLOK AD7 NO 6 KOTA JAKARTA TIMUR DUREN SAWIT 13460</t>
  </si>
  <si>
    <t>PONDOK KOPI - PONDOK KOPI</t>
  </si>
  <si>
    <t>0919667</t>
  </si>
  <si>
    <t>ANDRI DWI HERMAWAN</t>
  </si>
  <si>
    <t>PERUM KARABA INDAH BLOK GG NO. 33 KARAWANG TELUKJAMBE TIMUR 41361</t>
  </si>
  <si>
    <t>0919668</t>
  </si>
  <si>
    <t>ARIS SETIYONO</t>
  </si>
  <si>
    <t>TAMAN PULUMBON ASRI A.3/3 KARAWANG KARAWANG TIMUR 41351</t>
  </si>
  <si>
    <t>- - PALUMBONSARI</t>
  </si>
  <si>
    <t>0919672</t>
  </si>
  <si>
    <t>WISNU PRAYITNO</t>
  </si>
  <si>
    <t>KELAPA DUA / 21 - KOTA JAKARTA UTARA CILINCING 14120</t>
  </si>
  <si>
    <t>0919677</t>
  </si>
  <si>
    <t>AGUS SULEMAN</t>
  </si>
  <si>
    <t>109145151</t>
  </si>
  <si>
    <t>PIO Operational (Red) Lin</t>
  </si>
  <si>
    <t>PIO Installation - A (Red) Grp</t>
  </si>
  <si>
    <t>WARAKAS IV GG. 16 NO. 59 KOTA JAKARTA UTARA TANJUNG PRIOK 14370</t>
  </si>
  <si>
    <t>0919680</t>
  </si>
  <si>
    <t>IMAN AMARULLAH</t>
  </si>
  <si>
    <t>CILENDEK - KOTA TASIKMALAYA CIBEUREUM 46196</t>
  </si>
  <si>
    <t>CILENDEK CILENDEK KOTABARU</t>
  </si>
  <si>
    <t>0919682</t>
  </si>
  <si>
    <t>HAFIZ TARZIA</t>
  </si>
  <si>
    <t>JL BULAK INDAH PERDANA 6 KOTA JAKARTA TIMUR CAKUNG 13910</t>
  </si>
  <si>
    <t>0919684</t>
  </si>
  <si>
    <t>DAHRUN NIZAM</t>
  </si>
  <si>
    <t>-ROROTAN 2 - KOTA JAKARTA UTARA CILINCING 14140</t>
  </si>
  <si>
    <t>- -KANDANG SAPI ROROTAN</t>
  </si>
  <si>
    <t>0919700</t>
  </si>
  <si>
    <t>YANDRY TRESNA AGUSTIN</t>
  </si>
  <si>
    <t>109145421</t>
  </si>
  <si>
    <t>Frame A (White) Grp</t>
  </si>
  <si>
    <t>PERUM CITRA KEBUN MAS BLOK T 17/46 KARAWANG MAJALAYA 41355</t>
  </si>
  <si>
    <t>- - BENGLE</t>
  </si>
  <si>
    <t>0919702</t>
  </si>
  <si>
    <t>JUJUN AWALUDIN</t>
  </si>
  <si>
    <t>- BLOK U ATAS KARAWANG TELUK JAMBE TIMUR 41361</t>
  </si>
  <si>
    <t>0919711</t>
  </si>
  <si>
    <t>PERMADI</t>
  </si>
  <si>
    <t>PADAT KARYA NO.69 - KOTA BEKASI BEKASI TIMUR 17111</t>
  </si>
  <si>
    <t>- DUREN JAYA DUREN JAYA</t>
  </si>
  <si>
    <t>0919712</t>
  </si>
  <si>
    <t>ARIYO PANJI</t>
  </si>
  <si>
    <t>109154312</t>
  </si>
  <si>
    <t>U/Body &amp; S/M (Red) Lin</t>
  </si>
  <si>
    <t>M/Body &amp; S/B (Red) Grp</t>
  </si>
  <si>
    <t>KARTO - KAB. SRAGEN GONDANG 57254</t>
  </si>
  <si>
    <t>- TEGALREJO TEGALREJO</t>
  </si>
  <si>
    <t>0919713</t>
  </si>
  <si>
    <t>LIAR SUGIYANTO</t>
  </si>
  <si>
    <t>CITRA RASA PF/27 KAB. KARAWANG TELUKJAMBE TIMUR 41361</t>
  </si>
  <si>
    <t>BUMI TELUKJAMBE SUKALUYU SUKALUYU</t>
  </si>
  <si>
    <t>0919714</t>
  </si>
  <si>
    <t>M. HIDAYATURROHMAN</t>
  </si>
  <si>
    <t>VIOLET 8 V14 NO28 KAB. KARAWANG TELUKJAMBE TIMUR 41361</t>
  </si>
  <si>
    <t>CLUSTER KARAWANG GREEN VILLAGE - SUKALUYU</t>
  </si>
  <si>
    <t>0919715</t>
  </si>
  <si>
    <t>HASAN FEBRIYANTO</t>
  </si>
  <si>
    <t>120113222</t>
  </si>
  <si>
    <t>Chassis 1 White Grp</t>
  </si>
  <si>
    <t>PERUM CITRA KEBUN MAS BLOK GD/12 KARAWANG MAJALAYA 41355</t>
  </si>
  <si>
    <t>0919716</t>
  </si>
  <si>
    <t>MUHAMMAD LUKMAN HAKIM</t>
  </si>
  <si>
    <t>109143514</t>
  </si>
  <si>
    <t>Pre Trimming (White) Grp</t>
  </si>
  <si>
    <t>JL WONOREJO - KAB. PEKALONGAN WONOPRINGGO 51181</t>
  </si>
  <si>
    <t>- WONOREJO WONOREJO</t>
  </si>
  <si>
    <t>0919717</t>
  </si>
  <si>
    <t>BAHTIAR AMANDA</t>
  </si>
  <si>
    <t>TAMAN HARAPAN - KOTA JAKARTA TIMUR KRAMAT JATI 13630</t>
  </si>
  <si>
    <t>- - CAWANG</t>
  </si>
  <si>
    <t>0919720</t>
  </si>
  <si>
    <t>IKBAL PAUJI</t>
  </si>
  <si>
    <t>JL RAWAMANGUN TEGALAN - KOTA JAKARTA TIMUR PULO GADUNG 13220</t>
  </si>
  <si>
    <t>0919723</t>
  </si>
  <si>
    <t>YULIANTO</t>
  </si>
  <si>
    <t>111132423</t>
  </si>
  <si>
    <t>Assy Supply Timur (Red) Grp</t>
  </si>
  <si>
    <t>- A NO.416 KAB. KARAWANG TELUKJAMBE TIMUR 41361</t>
  </si>
  <si>
    <t>0919725</t>
  </si>
  <si>
    <t>ADE JAENUDIN</t>
  </si>
  <si>
    <t>- B1 NO 23 KAB. KARAWANG KARAWANG BARAT 41312</t>
  </si>
  <si>
    <t>MANDIRANCAN</t>
  </si>
  <si>
    <t>0919726</t>
  </si>
  <si>
    <t>- E-138 KAB. KARAWANG KARAWANG TIMUR 41371</t>
  </si>
  <si>
    <t>PERUM BUANA TAMAN SARI MARGA SARI MARGASARI</t>
  </si>
  <si>
    <t>0919727</t>
  </si>
  <si>
    <t>ANSYAR MUSLIM</t>
  </si>
  <si>
    <t>GG KERANGA PANJANG AL 27 N0 61 KAB. BEKASI BABELAN 17610</t>
  </si>
  <si>
    <t>0919728</t>
  </si>
  <si>
    <t>DWI SETIYONO</t>
  </si>
  <si>
    <t>- - JAKARTA SELATAN - 12740</t>
  </si>
  <si>
    <t>TEMANGGUNG</t>
  </si>
  <si>
    <t>0919731</t>
  </si>
  <si>
    <t>AHMAD HABIBIH</t>
  </si>
  <si>
    <t>KOJA II - KOTA BEKASI JATIASIH 17423</t>
  </si>
  <si>
    <t>- KEBANTENAN JATIASIH</t>
  </si>
  <si>
    <t>0919735</t>
  </si>
  <si>
    <t>JOKO SULISTIOKO</t>
  </si>
  <si>
    <t>- - KAB. BANJARNEGARA PURWONEGORO 53472</t>
  </si>
  <si>
    <t>- GUMIWANG GUMIWANG</t>
  </si>
  <si>
    <t>GUMIWANG</t>
  </si>
  <si>
    <t>0919738</t>
  </si>
  <si>
    <t>RICO PEBRIYANTO</t>
  </si>
  <si>
    <t>106135222</t>
  </si>
  <si>
    <t>DUSUN PALEMBANG - KAB. KUNINGAN LURAGUNG 45581</t>
  </si>
  <si>
    <t>- - CIRAHAYU</t>
  </si>
  <si>
    <t>0919742</t>
  </si>
  <si>
    <t>IRAWAN BUDI WIBOWO</t>
  </si>
  <si>
    <t>-KIHAJAR DEWANTORO - KOTA TEGAL MARGADANA 52144</t>
  </si>
  <si>
    <t>- - KALINYAMAT KULON</t>
  </si>
  <si>
    <t>0919743</t>
  </si>
  <si>
    <t>IRFAN NURHADI</t>
  </si>
  <si>
    <t>106171421</t>
  </si>
  <si>
    <t>CCR Packing (Red) Lin</t>
  </si>
  <si>
    <t>Packing IMV (Red) Grp</t>
  </si>
  <si>
    <t>KMP.JEMBATAN - KOTA JAKARTA TIMUR JATINEGARA 13410</t>
  </si>
  <si>
    <t>- - CIPINANG BESAR SELATAN</t>
  </si>
  <si>
    <t>0919746</t>
  </si>
  <si>
    <t>PUJI MAHENDRA</t>
  </si>
  <si>
    <t>RAWA BEBEK - KOTA JAKARTA TIMUR CAKUNG 13950</t>
  </si>
  <si>
    <t>0919751</t>
  </si>
  <si>
    <t>SUGIARTO</t>
  </si>
  <si>
    <t>SIRNABAYA INDAH BLOK B5/16 KARAWANG TELUK JAMBE TIMUR 41361</t>
  </si>
  <si>
    <t>0919755</t>
  </si>
  <si>
    <t>ANDRI FEBRIYANTO</t>
  </si>
  <si>
    <t>RAYA BEKASI KM.23 71 KOTA JAKARTA TIMUR CAKUNG 13910</t>
  </si>
  <si>
    <t>0919766</t>
  </si>
  <si>
    <t>JAELANI</t>
  </si>
  <si>
    <t>JLN. PANDU PERUM BUMI BUMI TELUK JAMBE E/3A KARAWANG TELUKJAMBE TIMUR 41361</t>
  </si>
  <si>
    <t>BUMI TELUK JAMBE BLOK E/3.A - SUKALUYU</t>
  </si>
  <si>
    <t>PAGEDANGAN</t>
  </si>
  <si>
    <t>0919767</t>
  </si>
  <si>
    <t>LUTFY EKA BIARDHIAN</t>
  </si>
  <si>
    <t>SWASEMBADA BARAT XX - KOTA JAKARTA UTARA TANJUNG PRIOK 14320</t>
  </si>
  <si>
    <t>0919773</t>
  </si>
  <si>
    <t>WAHYU KUNTORO</t>
  </si>
  <si>
    <t>- U2/19 KAB. KARAWANG MAJALAYA 41371</t>
  </si>
  <si>
    <t>0919774</t>
  </si>
  <si>
    <t>NGADIYONO</t>
  </si>
  <si>
    <t>- F5/14 KAB. KARAWANG KLARI 41371</t>
  </si>
  <si>
    <t>SIDOHARJO</t>
  </si>
  <si>
    <t>0919775</t>
  </si>
  <si>
    <t>CIPTANA SURYANA</t>
  </si>
  <si>
    <t>109145422</t>
  </si>
  <si>
    <t>Frame B (White) Grp</t>
  </si>
  <si>
    <t>LAMARAN BLOK B2 NO 15 KAB. KARAWANG KARAWANG TIMUR 41314</t>
  </si>
  <si>
    <t>0919777</t>
  </si>
  <si>
    <t>ELTHA RESTU SEDIOLAKSONO</t>
  </si>
  <si>
    <t>CINDE BARU NO.6 - KOTA TEGAL TEGAL BARAT 52112</t>
  </si>
  <si>
    <t>- - KRATON</t>
  </si>
  <si>
    <t>PALAK BENGKERUNG</t>
  </si>
  <si>
    <t>0919778</t>
  </si>
  <si>
    <t>AKHMAD AMIR SAMSUDIN</t>
  </si>
  <si>
    <t>111132331</t>
  </si>
  <si>
    <t>Setting Part (White) Grp</t>
  </si>
  <si>
    <t>- M2 NO.1 KAB. KARAWANG KARAWANG TIMUR 41314</t>
  </si>
  <si>
    <t>GADING ELOK I - KARAWANG WETAN</t>
  </si>
  <si>
    <t>0919781</t>
  </si>
  <si>
    <t>ISMAIL HARYANTO</t>
  </si>
  <si>
    <t>109153213</t>
  </si>
  <si>
    <t>ADD, Conveyor (Red) Grp</t>
  </si>
  <si>
    <t>- KARAWANG KARAWANG TIMUR 41314</t>
  </si>
  <si>
    <t>PERUM CLUSTER MUTIARA BLOK INTAN 22 NO.18 - PLUMBONSARI</t>
  </si>
  <si>
    <t>0919782</t>
  </si>
  <si>
    <t>AGUS DWIHANTORO</t>
  </si>
  <si>
    <t>109153223</t>
  </si>
  <si>
    <t>FBB, ADD FBB R/L (Red) Grp</t>
  </si>
  <si>
    <t>- M3/17 KARAWANG KARAWANG TIMUR 41361</t>
  </si>
  <si>
    <t>PERUM GADING ELOK I - KARANG WETAN</t>
  </si>
  <si>
    <t>0919785</t>
  </si>
  <si>
    <t>FAUZI AAN SUBEKTI</t>
  </si>
  <si>
    <t>NARAYANA 7 F/248 - KARAWANG SUKALUYU 00000</t>
  </si>
  <si>
    <t>0919789</t>
  </si>
  <si>
    <t>HAFID MASNGUDI</t>
  </si>
  <si>
    <t>CLUSTER TANJUNG MEKAR RESIDENCE BLOK D2/17 KARAWANG KARAWANG BARAT 41316</t>
  </si>
  <si>
    <t>CLUSTER TANJUNG MEKAR RESIDENCE BLOK D2/17 TANJUNG MEKAR TANJUNG MEKAR</t>
  </si>
  <si>
    <t>KESUGIHAN</t>
  </si>
  <si>
    <t>0919790</t>
  </si>
  <si>
    <t>JL SETIA NEGARA NO 03 - KAB. CILACAP CIPARI 53262</t>
  </si>
  <si>
    <t>- - MULYADADI</t>
  </si>
  <si>
    <t>0919791</t>
  </si>
  <si>
    <t>MUKHAMAD TANZIL</t>
  </si>
  <si>
    <t>- - KAB. TEGAL ADIWERNA 52194</t>
  </si>
  <si>
    <t>- TEMBOK KIDUL TEMBOK KIDUL</t>
  </si>
  <si>
    <t>0919792</t>
  </si>
  <si>
    <t>TOIMAM</t>
  </si>
  <si>
    <t>- N1/23 KAB. KARAWANG TELUKJAMBE TIMUR 41361</t>
  </si>
  <si>
    <t>0919796</t>
  </si>
  <si>
    <t>IMAM ROZADI</t>
  </si>
  <si>
    <t>109145321</t>
  </si>
  <si>
    <t>Frame A (Red) Grp</t>
  </si>
  <si>
    <t>PUNTODEWA - KAB. PATI TRANGKIL 59153</t>
  </si>
  <si>
    <t>- POBANGU MOJOAGUNG</t>
  </si>
  <si>
    <t>0919801</t>
  </si>
  <si>
    <t>AHMAD PATHONI</t>
  </si>
  <si>
    <t>SUNTER MAS TENGAH L/1 KOTA JAKARTA UTARA TANJUNG PRIOK 14360</t>
  </si>
  <si>
    <t>0919810</t>
  </si>
  <si>
    <t>BUDI AGUS SANTOSO</t>
  </si>
  <si>
    <t>PERUM PURI RAYA ASRI KARAWANG KARAWANG TIMUR 41314</t>
  </si>
  <si>
    <t>- - KARAWANG WETAN</t>
  </si>
  <si>
    <t>0919812</t>
  </si>
  <si>
    <t>SAEFUL AZIZ</t>
  </si>
  <si>
    <t>-KEBARONGAN - KAB. BANYUMAS KEMRANJEN 53194</t>
  </si>
  <si>
    <t>- - KEBARONGAN</t>
  </si>
  <si>
    <t>0919813</t>
  </si>
  <si>
    <t>GUNTUR KRISTIANTO WIDODO</t>
  </si>
  <si>
    <t>PAHLAWAN REVOLUSI NO 32 - KOTA JAKARTA TIMUR DUREN SAWIT 13430</t>
  </si>
  <si>
    <t>0919814</t>
  </si>
  <si>
    <t>SAEPUL FAHMI</t>
  </si>
  <si>
    <t>- - BEKASI - 17121</t>
  </si>
  <si>
    <t>0919817</t>
  </si>
  <si>
    <t>SUPRIADI</t>
  </si>
  <si>
    <t>KP. SAWAH BARU NO.27 KOTA JAKARTA UTARA KOJA 14230</t>
  </si>
  <si>
    <t>0919821</t>
  </si>
  <si>
    <t>MULYONO</t>
  </si>
  <si>
    <t>BAKTI NO.89 - KOTA JAKARTA UTARA TANJUNG PRIOK 14320</t>
  </si>
  <si>
    <t>0919822</t>
  </si>
  <si>
    <t>ADE DENI TRI AGUSTIN</t>
  </si>
  <si>
    <t>- - KAB. KUNINGAN CIDAHU 45595</t>
  </si>
  <si>
    <t>- WAGE CIDAHU</t>
  </si>
  <si>
    <t>0919826</t>
  </si>
  <si>
    <t>AHMAD RIFAI</t>
  </si>
  <si>
    <t>JL.MALAKA II NO.69 - KOTA JAKARTA UTARA CILINCING 14140</t>
  </si>
  <si>
    <t>0919827</t>
  </si>
  <si>
    <t>MARDIYANTO</t>
  </si>
  <si>
    <t>107113311</t>
  </si>
  <si>
    <t>H Line Group 1 Grp</t>
  </si>
  <si>
    <t>-JL.TIPAR CAKUNG,GG MASJID 1 - KOTA JAKARTA TIMUR CAKUNG 13910</t>
  </si>
  <si>
    <t>0919828</t>
  </si>
  <si>
    <t>ACHMAD MUSTOFAH</t>
  </si>
  <si>
    <t>BALAI RAKYAT - KOTA JAKARTA TIMUR CAKUNG 13910</t>
  </si>
  <si>
    <t>0919829</t>
  </si>
  <si>
    <t>ANDIKA PRASETIA</t>
  </si>
  <si>
    <t>-TANAH PASIR - KOTA JAKARTA UTARA PENJARINGAN 14440</t>
  </si>
  <si>
    <t>- - PENJARINGAN</t>
  </si>
  <si>
    <t>PRINGSEWU</t>
  </si>
  <si>
    <t>0919845</t>
  </si>
  <si>
    <t>DS. SUMUR GEDE - KAB. KARAWANG CILAMAYA KULON 41384</t>
  </si>
  <si>
    <t>DS. SUMUR GEDE SUMURGEDE SUMURGEDE</t>
  </si>
  <si>
    <t>0919848</t>
  </si>
  <si>
    <t>ARIS SETYA AJI</t>
  </si>
  <si>
    <t>- C8 NO.21 KAB. BEKASI KEDUNG WARINGIN 17540</t>
  </si>
  <si>
    <t>0919850</t>
  </si>
  <si>
    <t>SUPARTO</t>
  </si>
  <si>
    <t>JATIBOGOR - KAB. TEGAL SURODADI 52182</t>
  </si>
  <si>
    <t>- - JATIBOGOR</t>
  </si>
  <si>
    <t>0919851</t>
  </si>
  <si>
    <t>- - KAB. BANTUL PUNDONG 55771</t>
  </si>
  <si>
    <t>- PATEN SRIHARDONO</t>
  </si>
  <si>
    <t>0919852</t>
  </si>
  <si>
    <t>FERI ACHD NURYANI</t>
  </si>
  <si>
    <t>- - KAB. TEGAL KRAMAT 52181</t>
  </si>
  <si>
    <t>- - KEPUNDUHAN</t>
  </si>
  <si>
    <t>0919854</t>
  </si>
  <si>
    <t>IMAM ALWI</t>
  </si>
  <si>
    <t>- BOJONG KAB. INDRAMAYU JATIBARANG 45273</t>
  </si>
  <si>
    <t>- BOJONG JATI SAWIT JATISAWIT LOR</t>
  </si>
  <si>
    <t>0919855</t>
  </si>
  <si>
    <t>FADILAH YUSDIL ANDRIANSYAH</t>
  </si>
  <si>
    <t>CITRA KEBUN MAS KARAWANG TIMUR MAJALAYA 41371</t>
  </si>
  <si>
    <t>0919856</t>
  </si>
  <si>
    <t>BAMBANG SUBEKTI</t>
  </si>
  <si>
    <t>- - KAB. TEGAL KEDUNG BANTENG 52472</t>
  </si>
  <si>
    <t>- JATI LABA KARANG ANYAR</t>
  </si>
  <si>
    <t>0919857</t>
  </si>
  <si>
    <t>TOTO SUPRIYANTO</t>
  </si>
  <si>
    <t>- PULO KAB. CIREBON PLUMBON 45155</t>
  </si>
  <si>
    <t>- - MARIKANGEN</t>
  </si>
  <si>
    <t>0919865</t>
  </si>
  <si>
    <t>MEI NUR CAHYADI</t>
  </si>
  <si>
    <t>109125252</t>
  </si>
  <si>
    <t>Function Test #2 White Grp</t>
  </si>
  <si>
    <t>- - KAB. CILACAP GANDRUNGMANGU 53254</t>
  </si>
  <si>
    <t>- - GANDRUNGMANGU</t>
  </si>
  <si>
    <t>MAOS</t>
  </si>
  <si>
    <t>0919866</t>
  </si>
  <si>
    <t>GALIH ARDI WIDITOMO</t>
  </si>
  <si>
    <t>JATI - KAB. KARAWANG TELUKJAMBE BARAT 41361</t>
  </si>
  <si>
    <t>- JATI MARGAMULYA</t>
  </si>
  <si>
    <t>0919867</t>
  </si>
  <si>
    <t>ADIB SUSILA</t>
  </si>
  <si>
    <t>109124511</t>
  </si>
  <si>
    <t>Complete Veh Evaluation Lin</t>
  </si>
  <si>
    <t>Complete Veh Evaluation Red Grp</t>
  </si>
  <si>
    <t>- TEMPEL BUMIREJO</t>
  </si>
  <si>
    <t>0919869</t>
  </si>
  <si>
    <t>FERRY DWI PRATOMO</t>
  </si>
  <si>
    <t>PROTOKOL KALISABUK - KAB. CILACAP KESUGIHAN 53274</t>
  </si>
  <si>
    <t>0919870</t>
  </si>
  <si>
    <t>AGUNG SUWADIYANTO</t>
  </si>
  <si>
    <t>109126252</t>
  </si>
  <si>
    <t>SQPCHr White Grp</t>
  </si>
  <si>
    <t>RAYA JAKARTA-BOGOR/MASJID 33 KAB. BOGOR CIBINONG 16916</t>
  </si>
  <si>
    <t>- KP.PADURENAN PABUARAN</t>
  </si>
  <si>
    <t>0919871</t>
  </si>
  <si>
    <t>ISMAIL JOKO SANYOTO</t>
  </si>
  <si>
    <t>109125424</t>
  </si>
  <si>
    <t>Delivery Process (Red) Grp</t>
  </si>
  <si>
    <t>- - MAGELANG - 56551</t>
  </si>
  <si>
    <t>0919876</t>
  </si>
  <si>
    <t>RIKSA SURYO SAPUTRA</t>
  </si>
  <si>
    <t>109153422</t>
  </si>
  <si>
    <t>FTA 1,2 (R/L) Grp</t>
  </si>
  <si>
    <t>R.A. KARTINI 11 KAB. PEMALANG PETARUKAN 52362</t>
  </si>
  <si>
    <t>- KEBO IJO PETARUKAN</t>
  </si>
  <si>
    <t>0919880</t>
  </si>
  <si>
    <t>ZAIN ZAINUDIN</t>
  </si>
  <si>
    <t>109153112</t>
  </si>
  <si>
    <t>C/M No.2 MPV &amp; SUV, C/M No.4 (Red) Grp</t>
  </si>
  <si>
    <t>GANG MASJID AT TAQWA KARANGANYAR KAB. INDRAMAYU ANJATAN 45256</t>
  </si>
  <si>
    <t>- SALAMDARMA ANJATAN</t>
  </si>
  <si>
    <t>0919883</t>
  </si>
  <si>
    <t>AHMAD SYUKRON AWALUDIN</t>
  </si>
  <si>
    <t>PERIKANAN - KAB. TEGAL PANGKAH 52471</t>
  </si>
  <si>
    <t>- DERMASANDI DERMASANDI</t>
  </si>
  <si>
    <t>0919884</t>
  </si>
  <si>
    <t>DIAN BUDIKUSUMA</t>
  </si>
  <si>
    <t>109141222</t>
  </si>
  <si>
    <t>Repair Line (Red) Lin</t>
  </si>
  <si>
    <t>Painting Quality Insp. A  (Red) Grp</t>
  </si>
  <si>
    <t>ANTAREJA 3 MI/17 - KARAWANG SUKALUYU 53231</t>
  </si>
  <si>
    <t>0919885</t>
  </si>
  <si>
    <t>FAHRUROJI</t>
  </si>
  <si>
    <t>109141212</t>
  </si>
  <si>
    <t>Spray Booth Base (Red) Grp</t>
  </si>
  <si>
    <t>K.H. MUHTADI - KAB. BREBES KETANGGUNGAN 52263</t>
  </si>
  <si>
    <t>- KARANGMALANG I KARANGMALANG</t>
  </si>
  <si>
    <t>KETANGGUNGAN</t>
  </si>
  <si>
    <t>0919886</t>
  </si>
  <si>
    <t>JUNAROH</t>
  </si>
  <si>
    <t>109141211</t>
  </si>
  <si>
    <t>Surfacer (Red) Grp</t>
  </si>
  <si>
    <t>- - PEMALANG - 52361</t>
  </si>
  <si>
    <t>0919889</t>
  </si>
  <si>
    <t>SERGIO RINALDHI</t>
  </si>
  <si>
    <t>JALAN RAYA KOPYAH PRAPATAN KOPYAH KAB. INDRAMAYU ANJATAN 45256</t>
  </si>
  <si>
    <t>- KOPYAH KOPYAH</t>
  </si>
  <si>
    <t>0919891</t>
  </si>
  <si>
    <t>MARDI</t>
  </si>
  <si>
    <t>PERUM GADING ELOK 1 BLOK N 1 NO.11 KARAWANG KARAWANG TIMUR 41314</t>
  </si>
  <si>
    <t>PERUM GADING ELOK - KARAWANG WETAN</t>
  </si>
  <si>
    <t>PALIMANAN</t>
  </si>
  <si>
    <t>0919892</t>
  </si>
  <si>
    <t>NIKO HANDRIANA</t>
  </si>
  <si>
    <t>120112212</t>
  </si>
  <si>
    <t>UBC (W) Grp</t>
  </si>
  <si>
    <t>KALITANJUNG/P.GRENJENG - KOTA CIREBON HARJAMUKTI 45143</t>
  </si>
  <si>
    <t>- - HARJAMUKTI</t>
  </si>
  <si>
    <t>0919894</t>
  </si>
  <si>
    <t>IWAN PRAYUGO</t>
  </si>
  <si>
    <t>- A.8/34 KAB. KARAWANG TELUKJAMBE TIMUR 41361</t>
  </si>
  <si>
    <t>0919897</t>
  </si>
  <si>
    <t>OHAR JUHARA</t>
  </si>
  <si>
    <t>107147231</t>
  </si>
  <si>
    <t>Maintanance &amp; Safety Red Lin</t>
  </si>
  <si>
    <t>Maintanance &amp; Safety Red Grp</t>
  </si>
  <si>
    <t>WIBISAMA 9 LH/17 KAB. KARAWANG TELUKJAMBE TIMUR 41361</t>
  </si>
  <si>
    <t>0919899</t>
  </si>
  <si>
    <t>EKO WIDODO</t>
  </si>
  <si>
    <t>BEKASI BULAK - KOTA BEKASI BEKASI TIMUR 17113</t>
  </si>
  <si>
    <t>RAWA SEMUT RAWA SEMUT MARGAHAYU</t>
  </si>
  <si>
    <t>0919901</t>
  </si>
  <si>
    <t>ALI SUMANTO</t>
  </si>
  <si>
    <t>109143613</t>
  </si>
  <si>
    <t>Final 3 - A (White) Grp</t>
  </si>
  <si>
    <t>SUSUKAN - KAB. BANJARNEGARA SUSUKAN 53475</t>
  </si>
  <si>
    <t>- - SUSUKAN</t>
  </si>
  <si>
    <t>0919903</t>
  </si>
  <si>
    <t>TINO HERMAWAN</t>
  </si>
  <si>
    <t>- - KAB. PURWOREJO PURWOREJO 54119</t>
  </si>
  <si>
    <t>- SUMBERREJO GANGGENG</t>
  </si>
  <si>
    <t>0919907</t>
  </si>
  <si>
    <t>AGUS ARIYANTO</t>
  </si>
  <si>
    <t>JL RAYA SUSUKAN - KAB. KARAWANG KARAWANG BARAT 41316</t>
  </si>
  <si>
    <t>- SANGKALI TANJUNGPURA</t>
  </si>
  <si>
    <t>0919908</t>
  </si>
  <si>
    <t>ARMAN FERDIANSYAH</t>
  </si>
  <si>
    <t>ABIMANYU W.289 KAB. KARAWANG TELUKJAMBE TIMUR 41361</t>
  </si>
  <si>
    <t>0919910</t>
  </si>
  <si>
    <t>BENI PRIYO YULIANTO</t>
  </si>
  <si>
    <t>NURUL IMAN - KOTA BEKASI BEKASI BARAT 17145</t>
  </si>
  <si>
    <t>- KAMPUNG DUA JAKA SAMPURNA</t>
  </si>
  <si>
    <t>0919912</t>
  </si>
  <si>
    <t>SEPTIAN SAPUTRA</t>
  </si>
  <si>
    <t>ZAMRUD UTARA P24/4 KOTA BEKASI MUSTIKA JAYA 17158</t>
  </si>
  <si>
    <t>DUKUH ZAMRUD- - MUSTIKA JAYA</t>
  </si>
  <si>
    <t>0919915</t>
  </si>
  <si>
    <t>FERI ARDIANTO TRESNANDY</t>
  </si>
  <si>
    <t>109145423</t>
  </si>
  <si>
    <t>Frame C (White) Grp</t>
  </si>
  <si>
    <t>MELATI RAYA 2 NO 11 - KOTA BEKASI BEKASI TIMUR 17112</t>
  </si>
  <si>
    <t>- BEKASI KAUM BEKASI JAYA</t>
  </si>
  <si>
    <t>0919917</t>
  </si>
  <si>
    <t>EKO YULI PRASETYO</t>
  </si>
  <si>
    <t>JL.NGANTI-GEMOLONG - KAB. SRAGEN GEMOLONG 57274</t>
  </si>
  <si>
    <t>- - NGANTI</t>
  </si>
  <si>
    <t>0919918</t>
  </si>
  <si>
    <t>ARIF KUATMAN</t>
  </si>
  <si>
    <t>- - KAB. KEBUMEN BUAYAN 54474</t>
  </si>
  <si>
    <t>- - PURBOWANGI</t>
  </si>
  <si>
    <t>0919921</t>
  </si>
  <si>
    <t>EGI APRIYANTO</t>
  </si>
  <si>
    <t>RODA PEMBANGUNAN - KAB. BOGOR CIBINONG 16912</t>
  </si>
  <si>
    <t>0919928</t>
  </si>
  <si>
    <t>ADRYAN NOVRYANDIE</t>
  </si>
  <si>
    <t>CIMAHI - CIBARAJA - KAB. SUKABUMI CISAAT 43152</t>
  </si>
  <si>
    <t>- CIMAHI SELAJAMBE</t>
  </si>
  <si>
    <t>0919931</t>
  </si>
  <si>
    <t>INDA ZUHENDA</t>
  </si>
  <si>
    <t>PERUM CITRA KEBUN MAS (CKM) BLOK NI / 41 KAB. KARAWANG MAJALAYA 41371</t>
  </si>
  <si>
    <t>PANUMBANGAN</t>
  </si>
  <si>
    <t>0919932</t>
  </si>
  <si>
    <t>AHMAD RUHIYAT</t>
  </si>
  <si>
    <t>NANGEWER RAYA - KAB. GARUT CILAWU 44181</t>
  </si>
  <si>
    <t>- - SUKAMURNI</t>
  </si>
  <si>
    <t>0919933</t>
  </si>
  <si>
    <t>- L1/24 KAB. KARAWANG MAJALAYA 41371</t>
  </si>
  <si>
    <t>0919935</t>
  </si>
  <si>
    <t>TOLABIYONO</t>
  </si>
  <si>
    <t>120112313</t>
  </si>
  <si>
    <t>Repair - Blackout - Hospital (R) Grp</t>
  </si>
  <si>
    <t>- - KAB. BOYOLALI ANDONG 57384</t>
  </si>
  <si>
    <t>- - PAKEL</t>
  </si>
  <si>
    <t>0919937</t>
  </si>
  <si>
    <t>SIGIT JULIRANTO</t>
  </si>
  <si>
    <t>BUANA TAMANSARI F3/33 KARAWANG KARAWANG TIMUR 41314</t>
  </si>
  <si>
    <t>- - MARGASARI</t>
  </si>
  <si>
    <t>0919938</t>
  </si>
  <si>
    <t>ARYO MUKTI NUGROHO</t>
  </si>
  <si>
    <t>INTERCHANGE HA NO 4 KAB. KARAWANG TELUKJAMBE TIMUR 41361</t>
  </si>
  <si>
    <t>0919939</t>
  </si>
  <si>
    <t>AGUNG ISKANDAR</t>
  </si>
  <si>
    <t>109152121</t>
  </si>
  <si>
    <t>Main Line Front Floor (Red) Grp</t>
  </si>
  <si>
    <t>BUNTU NO 128 KAB. KARAWANG TELUKJAMBE TIMUR 41361</t>
  </si>
  <si>
    <t>- DUSUN KARANG ANYAR SUKALUYU</t>
  </si>
  <si>
    <t>0919942</t>
  </si>
  <si>
    <t>DADAN SEPPIAN</t>
  </si>
  <si>
    <t>PERUM GADING ELOK I KAB. KARAWANG KARAWANG TIMUR 41371</t>
  </si>
  <si>
    <t>0919943</t>
  </si>
  <si>
    <t>IWAN AHDIAN</t>
  </si>
  <si>
    <t>JAGANATA - KAB. KUNINGAN PANCALANG 45557</t>
  </si>
  <si>
    <t>- KAPUTRAN SINDANGKEMPENG</t>
  </si>
  <si>
    <t>PANCALANG</t>
  </si>
  <si>
    <t>0919950</t>
  </si>
  <si>
    <t>EGI PRIYONO</t>
  </si>
  <si>
    <t>SYECH KURO E/39 KAB. KARAWANG KARAWANG TIMUR 41314</t>
  </si>
  <si>
    <t>GADING MAS - KARAWANG WETAN</t>
  </si>
  <si>
    <t>0919955</t>
  </si>
  <si>
    <t>ISTIAN PRABOWO</t>
  </si>
  <si>
    <t>- - KARAWANG - 41361</t>
  </si>
  <si>
    <t>0919958</t>
  </si>
  <si>
    <t>AJAT SUDRAJAT</t>
  </si>
  <si>
    <t>120111231</t>
  </si>
  <si>
    <t>3 Zone LH White Grp</t>
  </si>
  <si>
    <t>CIDOMBA - KAB. KARAWANG TELUKJAMBE TIMUR 41361</t>
  </si>
  <si>
    <t>0919961</t>
  </si>
  <si>
    <t>ASEP GUNAWAN</t>
  </si>
  <si>
    <t>RAYA HANKAM GG.RAMBUTAN KOTA BEKASI PONDOK MELATI 17431</t>
  </si>
  <si>
    <t>- KP.PONDOK RANGGON JATIMURNI</t>
  </si>
  <si>
    <t>0919962</t>
  </si>
  <si>
    <t>TEGUH PRIYONO</t>
  </si>
  <si>
    <t>107142221</t>
  </si>
  <si>
    <t>Insp.Part &amp; Finish Mod.(White)Grp</t>
  </si>
  <si>
    <t>- - KAB. KEBUMEN AMBAL 54392</t>
  </si>
  <si>
    <t>- - SINUNGREJA</t>
  </si>
  <si>
    <t>0919964</t>
  </si>
  <si>
    <t>PRAYITNO</t>
  </si>
  <si>
    <t>111132322</t>
  </si>
  <si>
    <t>ED Frame &amp; Small Part (White) Grp</t>
  </si>
  <si>
    <t>PURI PINAYUNGAN I 12 KAB. KARAWANG TELUKJAMBE TIMUR 41361</t>
  </si>
  <si>
    <t>PURI PINAYUNGAN SUKATANI PINAYUNGAN</t>
  </si>
  <si>
    <t>0919967</t>
  </si>
  <si>
    <t>NOMI ARI AJI SAHID</t>
  </si>
  <si>
    <t>120113124</t>
  </si>
  <si>
    <t>FR Chassis Red Grp</t>
  </si>
  <si>
    <t>- - KAB. KEBUMEN KUWARASAN 54366</t>
  </si>
  <si>
    <t>- KARANG KOBAR KUWARU</t>
  </si>
  <si>
    <t>0919970</t>
  </si>
  <si>
    <t>BUDI SETIYANTO</t>
  </si>
  <si>
    <t>PERUM GADING MAS S1/6 KARAWANG KARAWANG TIMUR 00000</t>
  </si>
  <si>
    <t>PERUM GADING MAS - KARAWANG WETAN</t>
  </si>
  <si>
    <t>0919982</t>
  </si>
  <si>
    <t>MUHAMMAD MUZAKKI</t>
  </si>
  <si>
    <t>111132432</t>
  </si>
  <si>
    <t>Kanban Room Big Part (Red) Grp</t>
  </si>
  <si>
    <t>0919985</t>
  </si>
  <si>
    <t>ROFIK MUHAJIR</t>
  </si>
  <si>
    <t>111133531</t>
  </si>
  <si>
    <t>Local Grp</t>
  </si>
  <si>
    <t>PECUK - KAB. DEMAK MIJEN 59583</t>
  </si>
  <si>
    <t>PECUK PECUK PECUK</t>
  </si>
  <si>
    <t>0919987</t>
  </si>
  <si>
    <t>WINOTO</t>
  </si>
  <si>
    <t>111132212</t>
  </si>
  <si>
    <t>Receiving &amp; Big Part (Red) Grp</t>
  </si>
  <si>
    <t>- - KAB. KLATEN TRUCUK 57467</t>
  </si>
  <si>
    <t>- PADANGAN PALAR</t>
  </si>
  <si>
    <t>0919990</t>
  </si>
  <si>
    <t>AGUNG PRASETYO</t>
  </si>
  <si>
    <t>KATERBAN - KAB. PURWOREJO KUTOARJO 54214</t>
  </si>
  <si>
    <t>- - KATERBAN</t>
  </si>
  <si>
    <t>0919991</t>
  </si>
  <si>
    <t>BAMBANG WICAKSONO</t>
  </si>
  <si>
    <t>- - KAB. BOYOLALI MOJOSONGO 57322</t>
  </si>
  <si>
    <t>- MANGGIS TAMBAK</t>
  </si>
  <si>
    <t>0919996</t>
  </si>
  <si>
    <t>JONI SETIAWAN</t>
  </si>
  <si>
    <t>106134500</t>
  </si>
  <si>
    <t>CIDENG BARAT DALAM NO.12 D KOTA JAKARTA PUSAT GAMBIR 10150</t>
  </si>
  <si>
    <t>ASRAMA POLISI POLSEK GAMBIR - CIDENG</t>
  </si>
  <si>
    <t>0919998</t>
  </si>
  <si>
    <t>Cam Shaft (Red) Grp</t>
  </si>
  <si>
    <t>LUANG KANDANG - KAB. KEBUMEN PURING 54383</t>
  </si>
  <si>
    <t>- LUANG KANDANG WALUYOREJO</t>
  </si>
  <si>
    <t>0920002</t>
  </si>
  <si>
    <t>CHAMDAN MAKMUR</t>
  </si>
  <si>
    <t>106173211</t>
  </si>
  <si>
    <t>ADA221</t>
  </si>
  <si>
    <t>Material Control Sunter 2 Sec</t>
  </si>
  <si>
    <t>Material Control SP,Tool&amp;Op.Sup Red Lin</t>
  </si>
  <si>
    <t>Warehouse Operational Red Grp</t>
  </si>
  <si>
    <t>GANG DENYO NO. 16 - KOTA BEKASI MEDAN SATRIA 17132</t>
  </si>
  <si>
    <t>- - MEDAN SATRIA</t>
  </si>
  <si>
    <t>1020003</t>
  </si>
  <si>
    <t>MUHAMAD SAID</t>
  </si>
  <si>
    <t>109125211</t>
  </si>
  <si>
    <t>Final Inspection In-Line White #1 Grp</t>
  </si>
  <si>
    <t>PURI PINAYUNGAN  BLOK H  NO.10 KARAWANG BARAT TELUK JAMBE TIMUR 41361</t>
  </si>
  <si>
    <t>PURI PINAYUNGAN - PINAYUNGAN</t>
  </si>
  <si>
    <t>1020013</t>
  </si>
  <si>
    <t>MUSTOFA</t>
  </si>
  <si>
    <t>- - KAB. PURWOREJO LOANO 54181</t>
  </si>
  <si>
    <t>- KRAGILAN GUYANGAN</t>
  </si>
  <si>
    <t>1020015</t>
  </si>
  <si>
    <t>SAMSUL FIRMAN ALAMSYAH</t>
  </si>
  <si>
    <t>- - KAB. KARAWANG JATISARI 41374</t>
  </si>
  <si>
    <t>- KEPUH 3 JATIBARU</t>
  </si>
  <si>
    <t>1020018</t>
  </si>
  <si>
    <t>ADIT FRAMUDITA</t>
  </si>
  <si>
    <t>120111931</t>
  </si>
  <si>
    <t>Q Samplg,C/Check Unit &amp; Body (White) Lin</t>
  </si>
  <si>
    <t>JL. SYEH QURO C6 NO.7 KAB. KARAWANG KARAWANG TIMUR 41314</t>
  </si>
  <si>
    <t>1020023</t>
  </si>
  <si>
    <t>EKA SETIAWAN</t>
  </si>
  <si>
    <t>BERINGIN - KAB. TEGAL PAGERBARANG 52462</t>
  </si>
  <si>
    <t>- - RAJEGWESI</t>
  </si>
  <si>
    <t>1020025</t>
  </si>
  <si>
    <t>ASEP SAEPUDIN</t>
  </si>
  <si>
    <t>PERUM KARAWANG GREEN VILLAGE BLOK V 9/15 KARAWANG TELUKJAMBE TIMUR 41361</t>
  </si>
  <si>
    <t>PERUM KARAWANG GREEN VILLAGE BLOK V 9/15 - SUKALUYU</t>
  </si>
  <si>
    <t>1020026</t>
  </si>
  <si>
    <t>ASEP NOVIANA NUGRAHA</t>
  </si>
  <si>
    <t>109145412</t>
  </si>
  <si>
    <t>E/G Dress Up - B (White) Grp</t>
  </si>
  <si>
    <t>PERUM GADING ELOK I L.6/3 KARAWANG KARAWANG TIMUR 41314</t>
  </si>
  <si>
    <t>1020029</t>
  </si>
  <si>
    <t>120113111</t>
  </si>
  <si>
    <t>Trimming 1A Red Grp</t>
  </si>
  <si>
    <t>- CAOK KARANGREJO</t>
  </si>
  <si>
    <t>1020030</t>
  </si>
  <si>
    <t>ENDI KURDINANTO</t>
  </si>
  <si>
    <t>120113423</t>
  </si>
  <si>
    <t>Final 1,2 White Grp</t>
  </si>
  <si>
    <t>1020031</t>
  </si>
  <si>
    <t>ABDURAKHMAN SIDIQ</t>
  </si>
  <si>
    <t>- L2 KAB. KARAWANG KARAWANG TIMUR 41314</t>
  </si>
  <si>
    <t>GADING ELOK N0.1 KARAWANG WETAN KARAWANG WETAN</t>
  </si>
  <si>
    <t>1020032</t>
  </si>
  <si>
    <t>TONI ANTON</t>
  </si>
  <si>
    <t>LEMAH HEGAR - KOTA BANDUNG KIARACONDONG 40285</t>
  </si>
  <si>
    <t>1020034</t>
  </si>
  <si>
    <t>SOBIRIN</t>
  </si>
  <si>
    <t>CIBOGO KARAWANG TELUKJAMBE BARAT 41361</t>
  </si>
  <si>
    <t>1020038</t>
  </si>
  <si>
    <t>ACHMAD NURKOLIS</t>
  </si>
  <si>
    <t>109155511</t>
  </si>
  <si>
    <t>Body (Red) Grp</t>
  </si>
  <si>
    <t>JAMBU-KEMUTUK KM.06 - KAB. MAGELANG TEMPURAN 56161</t>
  </si>
  <si>
    <t>- TEMANGGAL TEMANGGAL</t>
  </si>
  <si>
    <t>1020039</t>
  </si>
  <si>
    <t>109155822</t>
  </si>
  <si>
    <t>Insp. Frame Conf. &amp; Patrol Grp</t>
  </si>
  <si>
    <t>SIDODADI - KAB. BANYUMAS PATIKRAJA 53171</t>
  </si>
  <si>
    <t>- - KEDUNGWRINGIN</t>
  </si>
  <si>
    <t>1020041</t>
  </si>
  <si>
    <t>ARIF SRIYONO</t>
  </si>
  <si>
    <t>KALI DUREN - KAB. KEBUMEN ADIMULYO 54363</t>
  </si>
  <si>
    <t>- - ADIMULYO</t>
  </si>
  <si>
    <t>1020042</t>
  </si>
  <si>
    <t>ASEP PERDIAN</t>
  </si>
  <si>
    <t>109124512</t>
  </si>
  <si>
    <t>Complete Veh Evaluation White Grp</t>
  </si>
  <si>
    <t>WIBISANA LC NO 11 KARAWANG TELUK JAMBE TIMUR 41361</t>
  </si>
  <si>
    <t>1020048</t>
  </si>
  <si>
    <t>SIGIT DWI HERMANTO</t>
  </si>
  <si>
    <t>KARANGPOH - KAB. GUNUNG KIDUL SEMIN 55854</t>
  </si>
  <si>
    <t>- - SEMIN</t>
  </si>
  <si>
    <t>1020049</t>
  </si>
  <si>
    <t>- - KAB. BOYOLALI MUSUK 57331</t>
  </si>
  <si>
    <t>- - SUKOREJO</t>
  </si>
  <si>
    <t>1020052</t>
  </si>
  <si>
    <t>IMAM SYAEFUDIN</t>
  </si>
  <si>
    <t>107133112</t>
  </si>
  <si>
    <t>Zone 6 Grp</t>
  </si>
  <si>
    <t>GOTAK - KAB. BOJONEGORO MALO 62153</t>
  </si>
  <si>
    <t>- - TREMBES</t>
  </si>
  <si>
    <t>1020055</t>
  </si>
  <si>
    <t>YOGI RIYONO</t>
  </si>
  <si>
    <t>106171243</t>
  </si>
  <si>
    <t>Supply Operation White Grp</t>
  </si>
  <si>
    <t>JL. WARU III NO. 67 JAKARTA TIMUR CAKUNG 54362</t>
  </si>
  <si>
    <t>JL. WARU III NO. 67 - CAKUNG TIMUR</t>
  </si>
  <si>
    <t>1020056</t>
  </si>
  <si>
    <t>MARIMAN</t>
  </si>
  <si>
    <t>MERTASARI - KAB. BANJARNEGARA PURWONEGORO 53472</t>
  </si>
  <si>
    <t>- MERTASARI MERTASARI</t>
  </si>
  <si>
    <t>BANJAR NEGARA</t>
  </si>
  <si>
    <t>1020062</t>
  </si>
  <si>
    <t>IVAN FARIZAL</t>
  </si>
  <si>
    <t>- - KAB. BANYUMAS TAMBAK 53196</t>
  </si>
  <si>
    <t>- - GUMELAR KIDUL</t>
  </si>
  <si>
    <t>1020075</t>
  </si>
  <si>
    <t>YOGI ISKANDAR</t>
  </si>
  <si>
    <t>DSN. CIWAHANGAN RT. 02/08 - KAB. CIAMIS BAREGBEG 46274</t>
  </si>
  <si>
    <t>- BAREGBEG BAREGBEG</t>
  </si>
  <si>
    <t>1020080</t>
  </si>
  <si>
    <t>SYUKUR PUJIONO</t>
  </si>
  <si>
    <t>PERUM KGV EXT.BLOK J.09 KARAWANG TELUKJAMBE TIMUR 41361</t>
  </si>
  <si>
    <t>PERUM KGV - PINAYUNGAN</t>
  </si>
  <si>
    <t>1020083</t>
  </si>
  <si>
    <t>TONY HERMAWAN RAMADHAN</t>
  </si>
  <si>
    <t>JL.RAJAWALI 4 NO.9 D6 KAB. BOGOR CILEUNGSI 16820</t>
  </si>
  <si>
    <t>GRIYA KENARI MAS - CILEUNGSI KIDUL</t>
  </si>
  <si>
    <t>1020088</t>
  </si>
  <si>
    <t>0 - KAB. PURWOREJO KUTOARJO 54212</t>
  </si>
  <si>
    <t>- - TUNGGORONO</t>
  </si>
  <si>
    <t>1020090</t>
  </si>
  <si>
    <t>TRI SUTRISNO</t>
  </si>
  <si>
    <t>Assy Set (Red) Lin</t>
  </si>
  <si>
    <t>MUNDON BURIKAN - KAB. KLATEN CAWAS 57463</t>
  </si>
  <si>
    <t>- BURIKAN BURIKAN</t>
  </si>
  <si>
    <t>1020096</t>
  </si>
  <si>
    <t>ABDUL RAZAQ</t>
  </si>
  <si>
    <t>SANTUNAN JAYA III - KAB. BEKASI TAMBUN SELATAN 17510</t>
  </si>
  <si>
    <t>SANTUNAN JAYA III - MANGUNJAYA</t>
  </si>
  <si>
    <t>1020097</t>
  </si>
  <si>
    <t>RIMA BONY ARTA</t>
  </si>
  <si>
    <t>- - KAB. BLORA JEPON 58261</t>
  </si>
  <si>
    <t>- - JOMBLANG</t>
  </si>
  <si>
    <t>1020100</t>
  </si>
  <si>
    <t>DIDIK YUSUP</t>
  </si>
  <si>
    <t>JL.SWASEMBADA BARAT III NO.4 - KOTA JAKARTA UTARA TANJUNG PRIOK 14320</t>
  </si>
  <si>
    <t>1020101</t>
  </si>
  <si>
    <t>DEDY SAPUTRA</t>
  </si>
  <si>
    <t>BIMA 1 RT. 001/02 NO.36 - KOTA BEKASI BEKASI TIMUR 17112</t>
  </si>
  <si>
    <t>BEKASI MEDE BEKASI MEDE BEKASI JAYA</t>
  </si>
  <si>
    <t>1020113</t>
  </si>
  <si>
    <t>MOHAMAD ROHMAT</t>
  </si>
  <si>
    <t>KP. KUBANG KEONG RT. 003/07 - KAB. SUKABUMI WARUNG KIARA 43362</t>
  </si>
  <si>
    <t>- KP. KUBANG KEONG HEGARMANAH</t>
  </si>
  <si>
    <t>1020114</t>
  </si>
  <si>
    <t>LILIK ARIYADI</t>
  </si>
  <si>
    <t>- - KOTA JAKARTA BARAT CENGKARENG 11740</t>
  </si>
  <si>
    <t>1020116</t>
  </si>
  <si>
    <t>106135322</t>
  </si>
  <si>
    <t>Press Die Casting (White) Lin</t>
  </si>
  <si>
    <t>Melting and Coating Grp</t>
  </si>
  <si>
    <t>KP GOMBONG PANDAN - KAB. BEKASI CIKARANG UTARA 17530</t>
  </si>
  <si>
    <t>- KP GOMBONG PANDAN PASIR GOMBONG</t>
  </si>
  <si>
    <t>1020119</t>
  </si>
  <si>
    <t>WAHYU FITRIYANTO</t>
  </si>
  <si>
    <t>SELANG V - KAB. GUNUNG KIDUL WONOSARI 55851</t>
  </si>
  <si>
    <t>- - SELANG</t>
  </si>
  <si>
    <t>1020125</t>
  </si>
  <si>
    <t>MUHAMAD ARMAN BUDI PRAYOGA</t>
  </si>
  <si>
    <t>MERANTI IX -L .21 KOTA CIREBON KESAMBI 45131</t>
  </si>
  <si>
    <t>-KOMPLEK GRIYA SUNYARAGI PERMAI - KARYAMULYA</t>
  </si>
  <si>
    <t>1020127</t>
  </si>
  <si>
    <t>SUDARJAT</t>
  </si>
  <si>
    <t>106134531</t>
  </si>
  <si>
    <t>SINDANG BARANG LOZI NO. 59 RT. 05/11 - KAB. BOGOR TAMANSARI 16610</t>
  </si>
  <si>
    <t>- - SIRNAGALIH</t>
  </si>
  <si>
    <t>1020130</t>
  </si>
  <si>
    <t>RAHARTO</t>
  </si>
  <si>
    <t>KUTOARJO - BRUNO 1 KAB. PURWOREJO KEMIRI 54262</t>
  </si>
  <si>
    <t>REBUG REBUG REBUG</t>
  </si>
  <si>
    <t>1020131</t>
  </si>
  <si>
    <t>SYAMSUDIN</t>
  </si>
  <si>
    <t>116112132</t>
  </si>
  <si>
    <t>ADA312</t>
  </si>
  <si>
    <t>Transport STR 1 Line</t>
  </si>
  <si>
    <t>Transport STR 1 (White) Grp</t>
  </si>
  <si>
    <t>KP. PEDURENAN RT.04/03 - KAB. BOGOR CIBINONG 16916</t>
  </si>
  <si>
    <t>KP. PADURENAN -KP PADURENAN PABUARAN</t>
  </si>
  <si>
    <t>1020133</t>
  </si>
  <si>
    <t>EKO ROHMANTO</t>
  </si>
  <si>
    <t>- - KAB. BANYUMAS KEMBARAN 53182</t>
  </si>
  <si>
    <t>- LEDUG LEDUG</t>
  </si>
  <si>
    <t>1020134</t>
  </si>
  <si>
    <t>DANANG SUTANTYO</t>
  </si>
  <si>
    <t>- - KAB. KARANGANYAR TAWANGMANGU 57792</t>
  </si>
  <si>
    <t>- SADAKAN KIDUL KARANGLO</t>
  </si>
  <si>
    <t>1020137</t>
  </si>
  <si>
    <t>LUKMANUL HAKIM</t>
  </si>
  <si>
    <t>KP. TAMBUN PERMATA NO.29 RT.02/002 - KAB. BEKASI TARUMAJAYA 17214</t>
  </si>
  <si>
    <t>KP. TAMBUN PERMATA - PUSAKA RAKYAT</t>
  </si>
  <si>
    <t>1020139</t>
  </si>
  <si>
    <t>KRISTANTO</t>
  </si>
  <si>
    <t>- KP. EDI KARSO PUCANGAN</t>
  </si>
  <si>
    <t>1020140</t>
  </si>
  <si>
    <t>DIDIK SURAHMAN</t>
  </si>
  <si>
    <t>PERUMNAS BLOK QE NO. 11 - KARAWANG TELUK JAMBE 41361</t>
  </si>
  <si>
    <t>1020146</t>
  </si>
  <si>
    <t>ROHMAD SOLEH</t>
  </si>
  <si>
    <t>SUNGAI BAMBU 7 NO 9 - KOTA JAKARTA UTARA TANJUNG PRIOK 14330</t>
  </si>
  <si>
    <t>1020151</t>
  </si>
  <si>
    <t>SUPOMO</t>
  </si>
  <si>
    <t>PEMUDA GANG REMAJA 2 KOTA JAKARTA TIMUR CAKUNG 13930</t>
  </si>
  <si>
    <t>1020152</t>
  </si>
  <si>
    <t>MOHAMAD AKROMUDIN</t>
  </si>
  <si>
    <t>109153212</t>
  </si>
  <si>
    <t>FTA 1,2 R/L (Red) Grp</t>
  </si>
  <si>
    <t>JENGGUL - KAB. TEGAL KEDUNG BANTENG 52472</t>
  </si>
  <si>
    <t>- - KEBANDINGAN</t>
  </si>
  <si>
    <t>1020154</t>
  </si>
  <si>
    <t>ARIS SUGIYANTO</t>
  </si>
  <si>
    <t>KARANGLEGI - KAB. PATI TRANGKIL 59153</t>
  </si>
  <si>
    <t>- - KARANGLEGI</t>
  </si>
  <si>
    <t>1020161</t>
  </si>
  <si>
    <t>BENI ANDRIANI</t>
  </si>
  <si>
    <t>JL. SERASI X BLOK KARAWANG KLARI 41371</t>
  </si>
  <si>
    <t>PERUMAHAN BUMI CITRA LARAS - -</t>
  </si>
  <si>
    <t>CIGALONTANG</t>
  </si>
  <si>
    <t>1020164</t>
  </si>
  <si>
    <t>FATKUR ROCHMAN</t>
  </si>
  <si>
    <t>109153412</t>
  </si>
  <si>
    <t>FTA 1, 2 R/L (White) Grp</t>
  </si>
  <si>
    <t>KP. TANAH BARU - KAB. BEKASI CIKARANG UTARA 17530</t>
  </si>
  <si>
    <t>- KP. TANAH BARU HARJA MEKAR</t>
  </si>
  <si>
    <t>1020165</t>
  </si>
  <si>
    <t>NICKO ADI PRATAMA</t>
  </si>
  <si>
    <t>109153423</t>
  </si>
  <si>
    <t>Add, Conveyor</t>
  </si>
  <si>
    <t>GUNDA WIJAYA - KAB. BLORA BANJAREJO 58253</t>
  </si>
  <si>
    <t>- BANJAREJO BANJAREJO</t>
  </si>
  <si>
    <t>1020169</t>
  </si>
  <si>
    <t>DONI APRIYONO</t>
  </si>
  <si>
    <t>107147211</t>
  </si>
  <si>
    <t>Box, Pick, Supp, Stack (Red) Grp</t>
  </si>
  <si>
    <t>JATIREJO - KAB. PEMALANG AMPELGADING 52364</t>
  </si>
  <si>
    <t>- - JATIREJO</t>
  </si>
  <si>
    <t>1020171</t>
  </si>
  <si>
    <t>WINDU SENO WIBOWO</t>
  </si>
  <si>
    <t>PAPANGGO III A NO. 44 KOTA JAKARTA UTARA TANJUNG PRIOK 14340</t>
  </si>
  <si>
    <t>WIROSARI</t>
  </si>
  <si>
    <t>1020173</t>
  </si>
  <si>
    <t>MUHAMMAD HIDAYAT MULYAWAN</t>
  </si>
  <si>
    <t>SMEA VI NO. 42 KOTA JAKARTA TIMUR KRAMAT JATI 13630</t>
  </si>
  <si>
    <t>1020176</t>
  </si>
  <si>
    <t>RAWA BADAK SELATAN - JAKARTA UTARA - 14330</t>
  </si>
  <si>
    <t>1020177</t>
  </si>
  <si>
    <t>TONO DWI JANARKO</t>
  </si>
  <si>
    <t>PERUM GREEN GARDEN CLUSTER GREEN SIDE BLOK A1 NO. 26 KARAWANG KARAWANG BARAT 41312</t>
  </si>
  <si>
    <t>PERUM GREEN GARDEN CLUSTER GREEN SIDE BLOK A1 NO. 26 - NAGASARI</t>
  </si>
  <si>
    <t>1020179</t>
  </si>
  <si>
    <t>ADAM HILMAN MAULANA</t>
  </si>
  <si>
    <t>VIOLET 1 V5/16 KAB. KARAWANG TELUKJAMBE TIMUR 41361</t>
  </si>
  <si>
    <t>PERUM KARAWANG GREEN VILAGE - SUKALUYU</t>
  </si>
  <si>
    <t>1020180</t>
  </si>
  <si>
    <t>DIDIK SUGIONO</t>
  </si>
  <si>
    <t>VIOLET 2 V5 NO.36 KAB. KARAWANG TELUKJAMBE TIMUR 41361</t>
  </si>
  <si>
    <t>KARAWANG GREEN VILLAGE - SUKALUYU</t>
  </si>
  <si>
    <t>1020182</t>
  </si>
  <si>
    <t>AJRI IBRAHIM</t>
  </si>
  <si>
    <t>109153323</t>
  </si>
  <si>
    <t>C/M No.6 (White) Grp</t>
  </si>
  <si>
    <t>DUSUN BADAMI, DS. MARGA KARYA NO. 20 RT - KAB. KARAWANG TELUKJAMBE BARAT 41361</t>
  </si>
  <si>
    <t>1020187</t>
  </si>
  <si>
    <t>ERMANTO</t>
  </si>
  <si>
    <t>109126322</t>
  </si>
  <si>
    <t>INSPEKSI KALI SUNTER NO. 38 - KOTA JAKARTA UTARA KELAPA GADING 14240</t>
  </si>
  <si>
    <t>1020188</t>
  </si>
  <si>
    <t>FERRY SIHITE</t>
  </si>
  <si>
    <t>- - KOTA BEKASI RAWALUMBU 17114</t>
  </si>
  <si>
    <t>- KP. RAWA PANJANG SEPANJANG JAYA</t>
  </si>
  <si>
    <t>1020189</t>
  </si>
  <si>
    <t>ABDUL LATIF</t>
  </si>
  <si>
    <t>PERUM GREEN GARDEN BLOK D4/4 KARAWANG KARAWANG BARAT 41312</t>
  </si>
  <si>
    <t>PERUM GREEN GARDEN BLOK D4/4 - NAGASARI</t>
  </si>
  <si>
    <t>1020190</t>
  </si>
  <si>
    <t>RIYADI</t>
  </si>
  <si>
    <t>109126241</t>
  </si>
  <si>
    <t>SQPCHr Red Grp</t>
  </si>
  <si>
    <t>- B7 NO.4 KAB. KARAWANG MAJALAYA 41371</t>
  </si>
  <si>
    <t>1020191</t>
  </si>
  <si>
    <t>FARID MUDHOFIR</t>
  </si>
  <si>
    <t>- GEDONG PAGEDANGAN</t>
  </si>
  <si>
    <t>1020192</t>
  </si>
  <si>
    <t>WAWAN HERMAWAN</t>
  </si>
  <si>
    <t>109126151</t>
  </si>
  <si>
    <t>CS #1 Red Grp</t>
  </si>
  <si>
    <t>CIRACAS RT. 02/10 - JAKARTA TIMUR - 13740</t>
  </si>
  <si>
    <t>1020193</t>
  </si>
  <si>
    <t>ARIF KURNIAWAN</t>
  </si>
  <si>
    <t>KP. BABAKAN SUKATANI NO. 37 RT. 2/4 - KOTA DEPOK TAPOS 16454</t>
  </si>
  <si>
    <t>KP. BABAKAN SUKATANI - SUKATANI</t>
  </si>
  <si>
    <t>1020194</t>
  </si>
  <si>
    <t>YUDIS HUDAYAT</t>
  </si>
  <si>
    <t>KEAMANAN NO. 37 - KOTA JAKARTA BARAT TAMAN SARI 11130</t>
  </si>
  <si>
    <t>- - KEAGUNGAN</t>
  </si>
  <si>
    <t>1020198</t>
  </si>
  <si>
    <t>HENGKI ARI SETIAWAN</t>
  </si>
  <si>
    <t>- G/12 KAB. KARAWANG TELUKJAMBE TIMUR 41361</t>
  </si>
  <si>
    <t>1020199</t>
  </si>
  <si>
    <t>NANDAR SUHENDAR</t>
  </si>
  <si>
    <t>DUSUN KRAJAN II NO. 42 RT. 04/02 - KAB. KARAWANG MAJALAYA 41371</t>
  </si>
  <si>
    <t>- DUSUN KRAJAN II MAJALAYA</t>
  </si>
  <si>
    <t>1020201</t>
  </si>
  <si>
    <t>ARDIANSYAH NUGRAHA</t>
  </si>
  <si>
    <t>KAV. RAWA BUGEL JL. BELIMBING 3 NO. 48 R NO.48 KOTA BEKASI BEKASI UTARA 17124</t>
  </si>
  <si>
    <t>1020202</t>
  </si>
  <si>
    <t>KUSNODO</t>
  </si>
  <si>
    <t>109153131</t>
  </si>
  <si>
    <t>ED.Paint &amp; LAB (Red) Grp</t>
  </si>
  <si>
    <t>- - MARIBAYA</t>
  </si>
  <si>
    <t>1020204</t>
  </si>
  <si>
    <t>RIDWAN WIJAYA SAPUTRA</t>
  </si>
  <si>
    <t>BUMI TELUKJAMBE BLOK W/182 KARAWANG TELUKJAMBE TIMUR 41361</t>
  </si>
  <si>
    <t>PERUM BUMI TELUKJAMBE - SUKALUYU</t>
  </si>
  <si>
    <t>1020205</t>
  </si>
  <si>
    <t>MOCHAMAD NUR ALAMSYAH</t>
  </si>
  <si>
    <t>NUANSA TRADISI RESIDENCE D.3/5 KARAWANG KARAWANG TIMUR 41371</t>
  </si>
  <si>
    <t>1020207</t>
  </si>
  <si>
    <t>RAFFLES NARENDRA</t>
  </si>
  <si>
    <t>MELATI 1 NO. 7 BLOK F 34 BEKASI - 17111</t>
  </si>
  <si>
    <t>1020209</t>
  </si>
  <si>
    <t>RUSLAN KURNIAWAN</t>
  </si>
  <si>
    <t>109143652</t>
  </si>
  <si>
    <t>Door Line LH (White) Grp</t>
  </si>
  <si>
    <t>KARAWANG U NO.293 KAB. KARAWANG TELUKJAMBE TIMUR 41361</t>
  </si>
  <si>
    <t>1020210</t>
  </si>
  <si>
    <t>TRIS WANTORO</t>
  </si>
  <si>
    <t>GARUDA NO.2 - KAB. TEGAL MARGASARI 52463</t>
  </si>
  <si>
    <t>- - PAKULAUT</t>
  </si>
  <si>
    <t>1020211</t>
  </si>
  <si>
    <t>RISKY RAMADAN</t>
  </si>
  <si>
    <t>PEJUANG JAYA JL. PATRIOT III C135 KOTA BEKASI MEDAN SATRIA 17131</t>
  </si>
  <si>
    <t>1020215</t>
  </si>
  <si>
    <t>SLAMET HARDIANTO</t>
  </si>
  <si>
    <t>CINTA ASIH NO. 25A/122 - KOTA BANDUNG BATUNUNGGAL 40273</t>
  </si>
  <si>
    <t>- - SAMOJA</t>
  </si>
  <si>
    <t>1020218</t>
  </si>
  <si>
    <t>JUWANDI</t>
  </si>
  <si>
    <t>JALAN RAYA PLUMUTAN - KAB. PURBALINGGA KEMANGKON 53381</t>
  </si>
  <si>
    <t>- - PLUMUTAN</t>
  </si>
  <si>
    <t>1020220</t>
  </si>
  <si>
    <t>ALEX JAROT</t>
  </si>
  <si>
    <t>109142111</t>
  </si>
  <si>
    <t>Area #1 Chasis-Frame-Fr Axle Grp</t>
  </si>
  <si>
    <t>MASJID AL IKHLAS NO. 107 RT. 02/10 - KOTA BEKASI BEKASI BARAT 17135</t>
  </si>
  <si>
    <t>- KRANJI KRANJI</t>
  </si>
  <si>
    <t>1020222</t>
  </si>
  <si>
    <t>RUDI WIYOTO</t>
  </si>
  <si>
    <t>CITRA KEBUN MAS E1/08 KAB. KARAWANG MAJALAYA 41371</t>
  </si>
  <si>
    <t>1020224</t>
  </si>
  <si>
    <t>SIGIT GUSWANTORO</t>
  </si>
  <si>
    <t>- - KOTA BEKASI RAWALUMBU 17117</t>
  </si>
  <si>
    <t>- BOJONG MENTENG BOJONG MENTENG</t>
  </si>
  <si>
    <t>1020226</t>
  </si>
  <si>
    <t>KURDIYANTO</t>
  </si>
  <si>
    <t>PERUM GADING MAS II D/23 KARAWANG KARAWANG TIMUR 41314</t>
  </si>
  <si>
    <t>- - KARAWANG WETA</t>
  </si>
  <si>
    <t>1020227</t>
  </si>
  <si>
    <t>JAENAL ARIFIN</t>
  </si>
  <si>
    <t>109142211</t>
  </si>
  <si>
    <t>Area Chassis Frame FR (White) Grp</t>
  </si>
  <si>
    <t>- - KAB. KEBUMEN ROWOKELE 54472</t>
  </si>
  <si>
    <t>- BANTAR GUNUNG SUKOMULYO</t>
  </si>
  <si>
    <t>1020229</t>
  </si>
  <si>
    <t>AGUS SUNARTO</t>
  </si>
  <si>
    <t>120112214</t>
  </si>
  <si>
    <t>Area 1 Production (W) Grp</t>
  </si>
  <si>
    <t>- - KAB. PURBALINGGA KERTANEGARA 53354</t>
  </si>
  <si>
    <t>- - KERTANEGARA</t>
  </si>
  <si>
    <t>1020230</t>
  </si>
  <si>
    <t>MOCH. FAHRUDIN</t>
  </si>
  <si>
    <t>SUMIPRAWIRO 46 KAB. TEGAL DUKUHTURI 52192</t>
  </si>
  <si>
    <t>- DS. PENGABEAN PENGABEAN</t>
  </si>
  <si>
    <t>1020232</t>
  </si>
  <si>
    <t>MOCHAMMAD HASBY ABDUL LATIF</t>
  </si>
  <si>
    <t>109141313</t>
  </si>
  <si>
    <t>Ed Insp. (White) Grp</t>
  </si>
  <si>
    <t>BULAK INDAH NO. 5 - KOTA JAKARTA TIMUR CAKUNG 13910</t>
  </si>
  <si>
    <t>1020234</t>
  </si>
  <si>
    <t>MUCH SUKRON</t>
  </si>
  <si>
    <t>120112551</t>
  </si>
  <si>
    <t>Production Support Red Grp</t>
  </si>
  <si>
    <t>KEPUH RAYA A46 NO 9 KAB. GARUT KARANGPAWITAN 44182</t>
  </si>
  <si>
    <t>GRAHA PUSPA KEPUH KARANGPAWITAN</t>
  </si>
  <si>
    <t>1020235</t>
  </si>
  <si>
    <t>MUHAMMAD ALI MUSTOFA</t>
  </si>
  <si>
    <t>109142312</t>
  </si>
  <si>
    <t>Area PVC ~ Surf Grp</t>
  </si>
  <si>
    <t>GARDENIA F/17 F-17 KARAWANG SUKAHARJA 41361</t>
  </si>
  <si>
    <t>GALUH MAS SUKAHARJA SUKAHARJA</t>
  </si>
  <si>
    <t>1020237</t>
  </si>
  <si>
    <t>NUR MUSLIM</t>
  </si>
  <si>
    <t>SEMILIR - KAB. MAGELANG KALIANGKRIK 56153</t>
  </si>
  <si>
    <t>- SEMILIR GIRIREJO</t>
  </si>
  <si>
    <t>1020238</t>
  </si>
  <si>
    <t>SUMARYONO</t>
  </si>
  <si>
    <t>PEERUM GREEN GARDEN BLOK A1 NO.25 KARAWANG KARAWANG BARAT 41312</t>
  </si>
  <si>
    <t>PEERUM GREEN GARDEN NAGASARI NAGASARI</t>
  </si>
  <si>
    <t>1020239</t>
  </si>
  <si>
    <t>PERUM PURI RAYA ASRI L/20 KAB. KARAWANG KARAWANG TIMUR 41314</t>
  </si>
  <si>
    <t>1020241</t>
  </si>
  <si>
    <t>SUTEJO</t>
  </si>
  <si>
    <t>109145531</t>
  </si>
  <si>
    <t>Assy Quality Gate (White) Lin</t>
  </si>
  <si>
    <t>Assy Quality Gate (White) Grp</t>
  </si>
  <si>
    <t>SUNGAI BAMBU NO.1 B/156 KAB. KARAWANG TELUKJAMBE TIMUR 41361</t>
  </si>
  <si>
    <t>1020242</t>
  </si>
  <si>
    <t>ARIF HIDAYAT</t>
  </si>
  <si>
    <t>PERUMAHAN BUANA TAMANSARI F.1/17 KARAWANG KARAWANG TIMJR 41371</t>
  </si>
  <si>
    <t>PERUMAHAN BUANA TAMAN SARI MARGASARI MARGASARI</t>
  </si>
  <si>
    <t>CIDAHU</t>
  </si>
  <si>
    <t>1020247</t>
  </si>
  <si>
    <t>ANDRI SUHENDRI</t>
  </si>
  <si>
    <t>NAGARASARI - KOTA TASIKMALAYA CIPEDES 46132</t>
  </si>
  <si>
    <t>- - NAGARASARI</t>
  </si>
  <si>
    <t>1020248</t>
  </si>
  <si>
    <t>ANUT KARONORIKO</t>
  </si>
  <si>
    <t>CITRAYUDA G/228 KAB. KARAWANG TELUKJAMBE TIMUR 41361</t>
  </si>
  <si>
    <t>1020250</t>
  </si>
  <si>
    <t>ARIF SUPRIYONO</t>
  </si>
  <si>
    <t>BUMI TELUKJAMBE BLOK C/269 - SUKALUYU</t>
  </si>
  <si>
    <t>1020252</t>
  </si>
  <si>
    <t>ASEP SUMARNA</t>
  </si>
  <si>
    <t>RONGGO WALUYO - KAB. KARAWANG TELUKJAMBE TIMUR 41361</t>
  </si>
  <si>
    <t>- DSN. ULEKAN DS. SUKAHARJA SUKAHARJA</t>
  </si>
  <si>
    <t>1020253</t>
  </si>
  <si>
    <t>BAMBANG SUKARNO</t>
  </si>
  <si>
    <t>- B8/23 KAB. KARAWANG TELUKJAMBE TIMUR 41361</t>
  </si>
  <si>
    <t>1020254</t>
  </si>
  <si>
    <t>DENI AFRIANTO</t>
  </si>
  <si>
    <t>PERUM PURI BLOK C.13 NO.24 KARAWANG TELUK JAMBE TIMUR 41371</t>
  </si>
  <si>
    <t>PERUM PURI BLOK C.13 NO.24 - SIRNABAYA</t>
  </si>
  <si>
    <t>1020255</t>
  </si>
  <si>
    <t>DZUCHA PRASTYA ADITAMA</t>
  </si>
  <si>
    <t>GUPIT PEDUKUHAN IV - KAB. KULON PROGO GALUR 55661</t>
  </si>
  <si>
    <t>- - KARANG SEWU</t>
  </si>
  <si>
    <t>1020256</t>
  </si>
  <si>
    <t>ERWIN HIDAYAT</t>
  </si>
  <si>
    <t>BAMBU PETUNG/MAWAR1 NO.21 KOTA JAKARTA TIMUR CIPAYUNG 13840</t>
  </si>
  <si>
    <t>KOMPLEK KODAMJAYA CIPAYUNG CIPAYUNG</t>
  </si>
  <si>
    <t>1020259</t>
  </si>
  <si>
    <t>HERIYANTO</t>
  </si>
  <si>
    <t>105161321</t>
  </si>
  <si>
    <t>Sorting &amp; Pulling (Red) Grp</t>
  </si>
  <si>
    <t>KAYUMANIS III BARU NO. 42 - KOTA JAKARTA TIMUR MATRAMAN 13130</t>
  </si>
  <si>
    <t>1020260</t>
  </si>
  <si>
    <t>IKON SUBEKTI</t>
  </si>
  <si>
    <t>KELINCI 3 NO.24 - KOTA BEKASI BEKASI UTARA 17125</t>
  </si>
  <si>
    <t>1020261</t>
  </si>
  <si>
    <t>JOENI SULISTYO</t>
  </si>
  <si>
    <t>KENDENG NO.15 - KAB. CILACAP CILACAP TENGAH 53223</t>
  </si>
  <si>
    <t>- - SIDANEGARA</t>
  </si>
  <si>
    <t>1020262</t>
  </si>
  <si>
    <t>MOHAMMAD ZAQI MUBAROK</t>
  </si>
  <si>
    <t>PERUM PURI PINANYUNGAN F/5 KAB. KARAWANG TELUKJAMBE TIMUR 41361</t>
  </si>
  <si>
    <t>1020265</t>
  </si>
  <si>
    <t>SONI SUSANTO</t>
  </si>
  <si>
    <t>GENDENGAN - KAB. PEMALANG TAMAN 52361</t>
  </si>
  <si>
    <t>- JEBED UTARA JEBED UTARA</t>
  </si>
  <si>
    <t>1020266</t>
  </si>
  <si>
    <t>109144100</t>
  </si>
  <si>
    <t>Assembly #1</t>
  </si>
  <si>
    <t>KLEGO BANTARAN GG.2 NO.151 - KOTA PEKALONGAN PEKALONGAN TIMUR 51124</t>
  </si>
  <si>
    <t>- - KLEGO</t>
  </si>
  <si>
    <t>1020267</t>
  </si>
  <si>
    <t>WAHYU WAHYUDIN</t>
  </si>
  <si>
    <t>UJUNGSARI NO. 115 - KOTA TASIKMALAYA CIPEDES 46132</t>
  </si>
  <si>
    <t>1020269</t>
  </si>
  <si>
    <t>- - KAB. KLATEN BAYAT 57462</t>
  </si>
  <si>
    <t>- KROSOK TAWANGREJO</t>
  </si>
  <si>
    <t>1020276</t>
  </si>
  <si>
    <t>ADI SUCIPTO</t>
  </si>
  <si>
    <t>JL. MELATI NO. 10 KAB. TEGAL KRAMAT 52181</t>
  </si>
  <si>
    <t>1020277</t>
  </si>
  <si>
    <t>BADRUS ZAMAN</t>
  </si>
  <si>
    <t>PERUM TALAGA PASIR RAYA BLOK A2 NO.12A A2 NO. 12A BEKASI - 17331</t>
  </si>
  <si>
    <t>TELAGA PASIRAYA - -</t>
  </si>
  <si>
    <t>1020279</t>
  </si>
  <si>
    <t>JOKO PURWOKO</t>
  </si>
  <si>
    <t>DUSUSN GINTUNG KEBON KARAWANG KLARI 41371</t>
  </si>
  <si>
    <t>- - GINTUNGKERTA</t>
  </si>
  <si>
    <t>1020282</t>
  </si>
  <si>
    <t>NURHAYAT</t>
  </si>
  <si>
    <t>111132333</t>
  </si>
  <si>
    <t>Kanban Room Minomex (White) Grp</t>
  </si>
  <si>
    <t>- - KAB. KEBUMEN AYAH 54473</t>
  </si>
  <si>
    <t>- PANYET KARANGDUWUR</t>
  </si>
  <si>
    <t>1020283</t>
  </si>
  <si>
    <t>PUDHY KRISHANAFI</t>
  </si>
  <si>
    <t>PERUM PERMATA REGENCY BEKASI A1/12 KAB. BEKASI CIBITUNG 17520</t>
  </si>
  <si>
    <t>PERUM PERMATA REGENSI - WANASARI</t>
  </si>
  <si>
    <t>1020284</t>
  </si>
  <si>
    <t>SUGENG PRASTYO</t>
  </si>
  <si>
    <t>111132532</t>
  </si>
  <si>
    <t>Kbn Room Big Part (White) Grp</t>
  </si>
  <si>
    <t>- E/29 KAB. KARAWANG TELUKJAMBE TIMUR 41361</t>
  </si>
  <si>
    <t>1020285</t>
  </si>
  <si>
    <t>SUGIONO</t>
  </si>
  <si>
    <t>TELUK JAMBE - KAB. BANJARNEGARA PURWONEGORO 53472</t>
  </si>
  <si>
    <t>- WINONG KARANGANYAR</t>
  </si>
  <si>
    <t>1020288</t>
  </si>
  <si>
    <t>WAHID SHOLIHIN</t>
  </si>
  <si>
    <t>111132413</t>
  </si>
  <si>
    <t>Prepare Dock 45 (Red) Grp</t>
  </si>
  <si>
    <t>SENDANG SRININGSIH - KAB. SLEMAN PRAMBANAN 55572</t>
  </si>
  <si>
    <t>- DSN. SUKAMULYA GAYAM HARJO</t>
  </si>
  <si>
    <t>1020290</t>
  </si>
  <si>
    <t>AGUS NUGROHO</t>
  </si>
  <si>
    <t>- U/334 KAB. KARAWANG TELUKJAMBE TIMUR 41361</t>
  </si>
  <si>
    <t>1020291</t>
  </si>
  <si>
    <t>AGUS UTAMA</t>
  </si>
  <si>
    <t>MAHKOTA REGENCY BLOK E.3/04 KARAWANG TELUKJAMBE TIMUR 41361</t>
  </si>
  <si>
    <t>1020292</t>
  </si>
  <si>
    <t>AHMAD LUKMANUDIN</t>
  </si>
  <si>
    <t>MELATI - KAB. KEBUMEN KUWARASAN 54366</t>
  </si>
  <si>
    <t>- PANGKALAN MADURESO</t>
  </si>
  <si>
    <t>1020295</t>
  </si>
  <si>
    <t>ANDAR SUSILO</t>
  </si>
  <si>
    <t>KRANGGAN - KAB. GUNUNG KIDUL SEMANU 55893</t>
  </si>
  <si>
    <t>- - NGEPOSARI</t>
  </si>
  <si>
    <t>1020297</t>
  </si>
  <si>
    <t>BAYU NOVI AJI</t>
  </si>
  <si>
    <t>JL. LINGKAR LUAR KARAWANG G2/21 KAB. KARAWANG KARAWANG TIMUR 41314</t>
  </si>
  <si>
    <t>1020298</t>
  </si>
  <si>
    <t>FAKHRUDIN MUNTAHA</t>
  </si>
  <si>
    <t>120111414</t>
  </si>
  <si>
    <t>Metal Finish White Grp</t>
  </si>
  <si>
    <t>JL. RAYA SOKKA PETANAHAN - KAB. KEBUMEN PEJAGOAN 54361</t>
  </si>
  <si>
    <t>- DS.KEPUTIHAN KUWAYUHAN</t>
  </si>
  <si>
    <t>1020299</t>
  </si>
  <si>
    <t>FIRMAN PURNAMA</t>
  </si>
  <si>
    <t>109152351</t>
  </si>
  <si>
    <t>Touch Up Ed &amp; Assy Lin</t>
  </si>
  <si>
    <t>Touch UP ED (Red) Grp</t>
  </si>
  <si>
    <t>- KARAWANG TELUKJAMBE TIMUR 41371</t>
  </si>
  <si>
    <t>MUTIARA JAYA REGENCY A3/1 - KONDANGJAYA</t>
  </si>
  <si>
    <t>1020301</t>
  </si>
  <si>
    <t>M. TAJUDIN</t>
  </si>
  <si>
    <t>120111111</t>
  </si>
  <si>
    <t>Encopa, FSM, U/Rear Calya Red Grp</t>
  </si>
  <si>
    <t>- KAB. KARAWANG TELUKJAMBE TIMUR 41361</t>
  </si>
  <si>
    <t>BUMI TELUK JAMBE BLOK I/34 - WADAS</t>
  </si>
  <si>
    <t>1020303</t>
  </si>
  <si>
    <t>NURCAHYADI</t>
  </si>
  <si>
    <t>SIDALHAR - KAB. KARAWANG TELUKJAMBE TIMUR 41361</t>
  </si>
  <si>
    <t>1020307</t>
  </si>
  <si>
    <t>SAMBA DWINANTO SEPTADI</t>
  </si>
  <si>
    <t>- - KAB. KEBUMEN KUTOWINANGUN 54393</t>
  </si>
  <si>
    <t>1020308</t>
  </si>
  <si>
    <t>PERUMNAS U NO.291 KAB. KARAWANG TELUKJAMBE TIMUR 41361</t>
  </si>
  <si>
    <t>1020309</t>
  </si>
  <si>
    <t>TATA ARIFIN</t>
  </si>
  <si>
    <t>- RUBBY VIII NO.5 KAB. KARAWANG KARAWANG TIMUR 41314</t>
  </si>
  <si>
    <t>1020310</t>
  </si>
  <si>
    <t>ULIN NUHA HAJI ASSAMINI</t>
  </si>
  <si>
    <t>120111651</t>
  </si>
  <si>
    <t>Production Support Quality Lin</t>
  </si>
  <si>
    <t>Production Support Quality Grp</t>
  </si>
  <si>
    <t>MUNDU DALAM NO. 25 BLOK-K 69 KOTA JAKARTA UTARA KOJA 14270</t>
  </si>
  <si>
    <t>1020311</t>
  </si>
  <si>
    <t>YUDI CAHYONO</t>
  </si>
  <si>
    <t>KARANGMANGU - KAB. BANYUMAS PURWOJATI 53175</t>
  </si>
  <si>
    <t>- KARANGMANGU KARANGMANGU</t>
  </si>
  <si>
    <t>1020314</t>
  </si>
  <si>
    <t>HADI PRASETYO</t>
  </si>
  <si>
    <t>WIJAYA KUSUMA IV G 4 KAB. BEKASI TAMBUN SELATAN 17510</t>
  </si>
  <si>
    <t>TRIDAYA SAKTI - TRIDAYA SAKTI</t>
  </si>
  <si>
    <t>1020315</t>
  </si>
  <si>
    <t>RAHMAT HARYANTO</t>
  </si>
  <si>
    <t>MUNDU DALAM TIMUR NO. 3 BLOK K KOTA JAKARTA UTARA KOJA 14270</t>
  </si>
  <si>
    <t>1020317</t>
  </si>
  <si>
    <t>MUHAMMAD NUR</t>
  </si>
  <si>
    <t>PAPANGGO 1A NO.17 - KOTA JAKARTA UTARA TANJUNG PRIOK 14340</t>
  </si>
  <si>
    <t>1020318</t>
  </si>
  <si>
    <t>AGUS SURONO</t>
  </si>
  <si>
    <t>JL. WADAS UJUNG N6/21 KAB. KARAWANG TELUKJAMBE TIMUR 41361</t>
  </si>
  <si>
    <t>PERMATA TELUK JAMBE DSN. SUKAMULYA SUKALUYU</t>
  </si>
  <si>
    <t>1020320</t>
  </si>
  <si>
    <t>SAHIRIN</t>
  </si>
  <si>
    <t>JL.LOSARI BARAT 5 KAB. BREBES LOSARI 52255</t>
  </si>
  <si>
    <t>- NEGLA NEGLA</t>
  </si>
  <si>
    <t>1020323</t>
  </si>
  <si>
    <t>SUCIPTO ARIO</t>
  </si>
  <si>
    <t>- - KARAWANG SIRNABAYA 13930</t>
  </si>
  <si>
    <t>1020325</t>
  </si>
  <si>
    <t>TRI WIBOWO</t>
  </si>
  <si>
    <t>109141321</t>
  </si>
  <si>
    <t>UBC Underbody Coating (White) Grp</t>
  </si>
  <si>
    <t>R. ALI MUHTAR SANANGA - KAB. KARAWANG KARAWANG BARAT 41311</t>
  </si>
  <si>
    <t>1020327</t>
  </si>
  <si>
    <t>AHMAD SAIFUL BAHRI</t>
  </si>
  <si>
    <t>PERUM SAUNG KEBON BLOK A 6/17 KARAWANG MAJALAYA 41311</t>
  </si>
  <si>
    <t>PERUM SAUNG KEBON - BENGLE</t>
  </si>
  <si>
    <t>1020333</t>
  </si>
  <si>
    <t>ALDRIN LINGGAR PUTRA</t>
  </si>
  <si>
    <t>111133511</t>
  </si>
  <si>
    <t>Welding Logistic Engser #1 Grp</t>
  </si>
  <si>
    <t>PERUM BUMI WARINGIN INDAH 1 BLOK D-10 NO.07 BEKASI KEDUNGWARINGIN 17540</t>
  </si>
  <si>
    <t>PERUM BUMI WARINGIN INDAH - WARINGIN JAYA</t>
  </si>
  <si>
    <t>1020334</t>
  </si>
  <si>
    <t>AMARSUDI</t>
  </si>
  <si>
    <t>JATI - TEGAL - 52181</t>
  </si>
  <si>
    <t>- DS, KETILENG NO. 229 -</t>
  </si>
  <si>
    <t>1020336</t>
  </si>
  <si>
    <t>DAFIT PRIYONO</t>
  </si>
  <si>
    <t>- - KAB. BANYUMAS PEKUNCEN 53164</t>
  </si>
  <si>
    <t>- SEMEDO SEMEDO</t>
  </si>
  <si>
    <t>1020337</t>
  </si>
  <si>
    <t>DICKY ADISTRA RACHMAN</t>
  </si>
  <si>
    <t>111132312</t>
  </si>
  <si>
    <t>Receiving &amp; Big Part (White) Grp</t>
  </si>
  <si>
    <t>- - KAB. BANYUMAS KALIBAGOR 53191</t>
  </si>
  <si>
    <t>- - KALIBAGOR</t>
  </si>
  <si>
    <t>1020338</t>
  </si>
  <si>
    <t>DIDIN SISWANTO</t>
  </si>
  <si>
    <t>PURI PINAYUNGAN BLOK L/03 KARAWANG TELUKJAMBE TIMUR 41361</t>
  </si>
  <si>
    <t>1020339</t>
  </si>
  <si>
    <t>EKA PURBA LUKMANA</t>
  </si>
  <si>
    <t>- - KAB. BANYUMAS SOKARAJA 53181</t>
  </si>
  <si>
    <t>- - KLAHANG</t>
  </si>
  <si>
    <t>1020341</t>
  </si>
  <si>
    <t>CONDET BATU AMPAR - JAKARTA TIMUR KRAMAT JATI 13520</t>
  </si>
  <si>
    <t>- - BATU AMPAR</t>
  </si>
  <si>
    <t>1020342</t>
  </si>
  <si>
    <t>RAIN RIZQI AZHAR</t>
  </si>
  <si>
    <t>ASRAMA POLRI CIPINANG 10 KOTA JAKARTA TIMUR PULO GADUNG 13240</t>
  </si>
  <si>
    <t>1020343</t>
  </si>
  <si>
    <t>RESMANTO WIBOWO</t>
  </si>
  <si>
    <t>JL.M YUSUF - KAB. BANYUMAS PURWOKERTO TIMUR 53111</t>
  </si>
  <si>
    <t>- DSN. SUKA KARYA NO. 44 PURWOKERTO WETAN</t>
  </si>
  <si>
    <t>1020345</t>
  </si>
  <si>
    <t>SUPARJITO</t>
  </si>
  <si>
    <t>CINDEREJO LOR - KOTA SURAKARTA (SOLO) BANJARSARI 57134</t>
  </si>
  <si>
    <t>- CINDEREJO LOR GILINGAN</t>
  </si>
  <si>
    <t>1020346</t>
  </si>
  <si>
    <t>WAHID MULYONO</t>
  </si>
  <si>
    <t>BROMO B1 NO 17 KAB. BEKASI TAMBUN SELATAN 17510</t>
  </si>
  <si>
    <t>PERUM LAMBANGSAR PERMAII DSN. SUKADANA NO. 4 LAMBANGSARI</t>
  </si>
  <si>
    <t>1020347</t>
  </si>
  <si>
    <t>WILDHAN ARIF WIBOWO</t>
  </si>
  <si>
    <t>MELATI NO. 10 BLOK F34 KOTA BEKASI BEKASI TIMUR 17111</t>
  </si>
  <si>
    <t>BJI CEREWED DUREN JAYA</t>
  </si>
  <si>
    <t>BAKASI</t>
  </si>
  <si>
    <t>1020348</t>
  </si>
  <si>
    <t>YATNO</t>
  </si>
  <si>
    <t>- DUKU TENANG KAB. CIREBON CIWARINGIN 45167</t>
  </si>
  <si>
    <t>- BUDUR BUDUR</t>
  </si>
  <si>
    <t>1020349</t>
  </si>
  <si>
    <t>ZULMI RACHMAD IRFANSYAH</t>
  </si>
  <si>
    <t>JLN. PEKAYON 45 KOTA JAKARTA TIMUR PASAR REBO 13710</t>
  </si>
  <si>
    <t>- KP.RADEN PEKAYON</t>
  </si>
  <si>
    <t>1020350</t>
  </si>
  <si>
    <t>ADITTYIA IRAWAN</t>
  </si>
  <si>
    <t>- - KARANGDADAP</t>
  </si>
  <si>
    <t>1020351</t>
  </si>
  <si>
    <t>AHMAD SAEFULOH</t>
  </si>
  <si>
    <t>120111421</t>
  </si>
  <si>
    <t>Minomi (White) Grp</t>
  </si>
  <si>
    <t>- - KAB. BANYUMAS SUMPIUH 53195</t>
  </si>
  <si>
    <t>- - NUSADADI</t>
  </si>
  <si>
    <t>1020358</t>
  </si>
  <si>
    <t>EKHSAN BUDI SANTOSO</t>
  </si>
  <si>
    <t>- - KAB. KULON PROGO PENGASIH 55652</t>
  </si>
  <si>
    <t>- RINGIN ARDI KARANGSARI</t>
  </si>
  <si>
    <t>1020361</t>
  </si>
  <si>
    <t>IMRON FIQLI PAMUNGKAS SAAD</t>
  </si>
  <si>
    <t>TERATAI 4 BLOK B7 NO.2 BEKASI KEDUNG WARINGIN 17811</t>
  </si>
  <si>
    <t>PERUMAHAN BUMI WARINGIN INDAG GG WARINGINJAYA WARINGINJAYA</t>
  </si>
  <si>
    <t>1020362</t>
  </si>
  <si>
    <t>KHASIN MUNIF</t>
  </si>
  <si>
    <t>BUMI TELUKJAMBE  BLOK A/370 KARAWANG TELUKJAMBE TIMUR 41314</t>
  </si>
  <si>
    <t>1020366</t>
  </si>
  <si>
    <t>MUHAMMAD TOMI ADITYAWAN</t>
  </si>
  <si>
    <t>FILA BEKASI INDAH 2 NO. 31 BLOK G1/31 KAB. BEKASI TAMBUN SELATAN 17510</t>
  </si>
  <si>
    <t>1020368</t>
  </si>
  <si>
    <t>NANANG PRASETYO</t>
  </si>
  <si>
    <t>- GB/30 KAB. KARAWANG MAJALAYA 41371</t>
  </si>
  <si>
    <t>1020369</t>
  </si>
  <si>
    <t>NASUKA HERMANTO</t>
  </si>
  <si>
    <t>SUROTOKUNTO KM 7 KARAWANG KARAWANG TIMJR 41371</t>
  </si>
  <si>
    <t>- MARGASARI MARGASARI</t>
  </si>
  <si>
    <t>1020370</t>
  </si>
  <si>
    <t>NURUL HUDA</t>
  </si>
  <si>
    <t>- DUSUN SUKAGALIH TELUKJAMBE</t>
  </si>
  <si>
    <t>1020371</t>
  </si>
  <si>
    <t>RUDI HARYANTO</t>
  </si>
  <si>
    <t>- BLOK 3 KAB. INDRAMAYU WIDASARI 45271</t>
  </si>
  <si>
    <t>- DS. UJUNGARIS UJUNGARIS</t>
  </si>
  <si>
    <t>UJUNGARIS</t>
  </si>
  <si>
    <t>1020373</t>
  </si>
  <si>
    <t>SABAR MUKMIN</t>
  </si>
  <si>
    <t>- - KAB. KEBUMEN ALIAN/ALIYAN 54352</t>
  </si>
  <si>
    <t>- JATIMULYO JATIMULYO</t>
  </si>
  <si>
    <t>1020375</t>
  </si>
  <si>
    <t>TEGUH RAHAYU</t>
  </si>
  <si>
    <t>SRAGEN - KAB. SRAGEN SUMBERLAWANG 57272</t>
  </si>
  <si>
    <t>- KOWANG NGARGOTIRTO</t>
  </si>
  <si>
    <t>1020378</t>
  </si>
  <si>
    <t>YAYA SUTARYA</t>
  </si>
  <si>
    <t>KP. LANGEN SARI 1 - KAB. CIANJUR SUKANAGARA 43264</t>
  </si>
  <si>
    <t>KP. LANGEN SARI - SUKANAGARA</t>
  </si>
  <si>
    <t>1020382</t>
  </si>
  <si>
    <t>NUR FAUZI</t>
  </si>
  <si>
    <t>KAUMAN II - KAB. KEBUMEN KEBUMEN 54317</t>
  </si>
  <si>
    <t>- - KUTOSARI</t>
  </si>
  <si>
    <t>1020383</t>
  </si>
  <si>
    <t>ZAENURI PERMADI</t>
  </si>
  <si>
    <t>109126122</t>
  </si>
  <si>
    <t>Final Test #2 Red Grp</t>
  </si>
  <si>
    <t>PERUMNAS MA/3A KAB. KARAWANG TELUKJAMBE TIMUR 41361</t>
  </si>
  <si>
    <t>1020386</t>
  </si>
  <si>
    <t>TAUFIKUR ROCHMAN</t>
  </si>
  <si>
    <t>CIBUNGUR RAYA G NO: 22 KAB. KARAWANG KARAWANG TIMUR 41314</t>
  </si>
  <si>
    <t>PERUMAHAN - KARAWANG WETAN</t>
  </si>
  <si>
    <t>1020389</t>
  </si>
  <si>
    <t>RIDWAN FADLI</t>
  </si>
  <si>
    <t>MENTENG KEJORA -C9 NO.7 KOTA JAKARTA TIMUR CAKUNG 13960</t>
  </si>
  <si>
    <t>-PERUM METLAND MENTENG - UJUNG MENTENG</t>
  </si>
  <si>
    <t>1020391</t>
  </si>
  <si>
    <t>EDDI SETYA NUGRAHA</t>
  </si>
  <si>
    <t>- - KAB. BANTUL SRANDAKAN 55762</t>
  </si>
  <si>
    <t>- PATEN TRIMURTI</t>
  </si>
  <si>
    <t>1020393</t>
  </si>
  <si>
    <t>HERRY SETYOAJI</t>
  </si>
  <si>
    <t>111132223</t>
  </si>
  <si>
    <t>KAV. PERWIRA JAYA NO.107 - KOTA BEKASI BEKASI UTARA 17122</t>
  </si>
  <si>
    <t>1020395</t>
  </si>
  <si>
    <t>IWAN PRASETYO</t>
  </si>
  <si>
    <t>- - KAB. SUKOHARJO BENDOSARI 57521</t>
  </si>
  <si>
    <t>- WALANG JOMBOR</t>
  </si>
  <si>
    <t>1020396</t>
  </si>
  <si>
    <t>KOMAR</t>
  </si>
  <si>
    <t>JL. BULAK CABE NO. 48 - JAKARTA UTARA - 14120</t>
  </si>
  <si>
    <t>1020397</t>
  </si>
  <si>
    <t>MUNAWIR SADJALI</t>
  </si>
  <si>
    <t>JLN RAYA BABELAN - KAB. BEKASI BABELAN 17610</t>
  </si>
  <si>
    <t>- KP.PULO TIMAHA GG AMPERA BABELAN KOTA</t>
  </si>
  <si>
    <t>1020399</t>
  </si>
  <si>
    <t>PRADANA RIKI ERI YANTORO</t>
  </si>
  <si>
    <t>- J NO. 14 KAB. PURWOREJO BANYUURIP 54171</t>
  </si>
  <si>
    <t>BANYU URIP ASRI DSN. SUKATANI BANYU URIP</t>
  </si>
  <si>
    <t>BALIKPAPAN</t>
  </si>
  <si>
    <t>1020401</t>
  </si>
  <si>
    <t>AAN WAHYUDIN</t>
  </si>
  <si>
    <t>KP. GOMBONG DS. PASIR GOMBONG NO 20 RT. - BEKASI - 17530</t>
  </si>
  <si>
    <t>KP. GOMBONG DS. PASIR GOMBONG - -</t>
  </si>
  <si>
    <t>1020402</t>
  </si>
  <si>
    <t>AGUS PAJAR</t>
  </si>
  <si>
    <t>109152421</t>
  </si>
  <si>
    <t>Main Line Front Floor White Grp</t>
  </si>
  <si>
    <t>KH MOH NOH D5 GG. PELITA1 NO.5 KAB. CIANJUR CIANJUR 43214</t>
  </si>
  <si>
    <t>- - SOLOKPANDAN</t>
  </si>
  <si>
    <t>1020403</t>
  </si>
  <si>
    <t>AGUS SUROTO</t>
  </si>
  <si>
    <t>SENOPATI - KAB. BANYUMAS PURWOKERTO TIMUR 53113</t>
  </si>
  <si>
    <t>PERUMNAS ARCAWINANGUN ARCAWINANGUN</t>
  </si>
  <si>
    <t>1020405</t>
  </si>
  <si>
    <t>AKHMAD FAUZI</t>
  </si>
  <si>
    <t>BERLIAN 4 NO. 25 - KARAWANG - 41373</t>
  </si>
  <si>
    <t>1020412</t>
  </si>
  <si>
    <t>HENDRIK SUDRAJAT</t>
  </si>
  <si>
    <t>KP. SUMUR RT.08/17 NO.130 - JAKARTA TIMUR - 00000</t>
  </si>
  <si>
    <t>1020413</t>
  </si>
  <si>
    <t>IMAN SULISTIYO</t>
  </si>
  <si>
    <t>BALADEWA U/344 KAB. KARAWANG TELUKJAMBE TIMUR 41361</t>
  </si>
  <si>
    <t>1020415</t>
  </si>
  <si>
    <t>PELEM - KAB. BOYOLALI NOGOSARI 57378</t>
  </si>
  <si>
    <t>- PELEM PULUTAN PULUTAN</t>
  </si>
  <si>
    <t>1020418</t>
  </si>
  <si>
    <t>RIMBUN ARIF SAPUTRA</t>
  </si>
  <si>
    <t>- - KAB. BANJARNEGARA PURWOREJO KLAMPOK 53474</t>
  </si>
  <si>
    <t>- DSN. KALIMANDI KALIMANDI</t>
  </si>
  <si>
    <t>1020419</t>
  </si>
  <si>
    <t>RISKY ANUGRAH</t>
  </si>
  <si>
    <t>UTAN PANJANG II - KOTA JAKARTA PUSAT KEMAYORAN 10650</t>
  </si>
  <si>
    <t>1020422</t>
  </si>
  <si>
    <t>WAHYU NOVIANTO</t>
  </si>
  <si>
    <t>JLN. GELORA RAYA - KAB. BEKASI BABELAN 17610</t>
  </si>
  <si>
    <t>- - BABELAN KOTA</t>
  </si>
  <si>
    <t>1020428</t>
  </si>
  <si>
    <t>BUKIT DURI PANGKALAN NO. 35 - KOTA JAKARTA SELATAN TEBET 12840</t>
  </si>
  <si>
    <t>- - BUKIT DURI</t>
  </si>
  <si>
    <t>1020429</t>
  </si>
  <si>
    <t>AGUS PRIYADI</t>
  </si>
  <si>
    <t>PURI RAYA ASRI L/18 KAB. KARAWANG KARAWANG TIMUR 41314</t>
  </si>
  <si>
    <t>PURI RAYA ASRI - KARAWANG WETAN</t>
  </si>
  <si>
    <t>1020431</t>
  </si>
  <si>
    <t>AJI RAHMAN SUBEKTI</t>
  </si>
  <si>
    <t>DOKTER SUTOMO NO. 1 - KAB. CILACAP SAMPANG 53273</t>
  </si>
  <si>
    <t>- - PABERASAN</t>
  </si>
  <si>
    <t>1020433</t>
  </si>
  <si>
    <t>ARI DWI SAPUTRO</t>
  </si>
  <si>
    <t>BUDI MURNI NO.99 N1/12B KAB. KARAWANG KARAWANG TIMUR 41314</t>
  </si>
  <si>
    <t>GADING ELOK 1 - KARAWANG WETAN</t>
  </si>
  <si>
    <t>1020435</t>
  </si>
  <si>
    <t>ARI SOFIYAN ARDI</t>
  </si>
  <si>
    <t>CILAMAYA - KAB. KARAWANG CILAMAYA WETAN 41384</t>
  </si>
  <si>
    <t>- KRAJAN I CIKALONG</t>
  </si>
  <si>
    <t>1020436</t>
  </si>
  <si>
    <t>ASEP PERMANA</t>
  </si>
  <si>
    <t>PERUM CKM A8 NO.22 KAB. KARAWANG MAJALAYA 41371</t>
  </si>
  <si>
    <t>SAUNG KEBON (CKM) BENGLE BENGLE</t>
  </si>
  <si>
    <t>1020441</t>
  </si>
  <si>
    <t>DWI YULIAWAN</t>
  </si>
  <si>
    <t>- - KAB. KEBUMEN PETANAHAN 54382</t>
  </si>
  <si>
    <t>- - NAMPUDADI</t>
  </si>
  <si>
    <t>1020442</t>
  </si>
  <si>
    <t>EKO KURNIAWAN</t>
  </si>
  <si>
    <t>PERUM GADING MAS B/1 KARAWANG KARAWANG TIMUR 41315</t>
  </si>
  <si>
    <t>1020445</t>
  </si>
  <si>
    <t>IMAN SULAEMAN</t>
  </si>
  <si>
    <t>KP. PASIR ANGIN NO. 88 RT. 3/4 - KAB. BOGOR CILEUNGSI 16820</t>
  </si>
  <si>
    <t>- PASIR ANGIN PASIR ANGIN</t>
  </si>
  <si>
    <t>1020446</t>
  </si>
  <si>
    <t>JURIWANTO</t>
  </si>
  <si>
    <t>KP. TANAH BARU RT.6/2 - KAB. BANYUMAS WANGON 53176</t>
  </si>
  <si>
    <t>KP. TANAH BARU ADILINGGA WLAHAR</t>
  </si>
  <si>
    <t>1020447</t>
  </si>
  <si>
    <t>KASLIM</t>
  </si>
  <si>
    <t>JL SINGA LAUT - KAB. CILACAP CILACAP UTARA 53232</t>
  </si>
  <si>
    <t>- - MERTASINGA</t>
  </si>
  <si>
    <t>1020448</t>
  </si>
  <si>
    <t>KRISNO</t>
  </si>
  <si>
    <t>HARAPAN INDAH, KAMP. TANAH APIT NO. - KAB. CIREBON KARANGSEMBUNG 45186</t>
  </si>
  <si>
    <t>- WAGE KARANGSEMBUNG</t>
  </si>
  <si>
    <t>1020449</t>
  </si>
  <si>
    <t>M. RIZA PALEPI</t>
  </si>
  <si>
    <t>NUANSA TRADISI RESIDENCE BLOK D1 NO.10 KARAWANG KARAWANG TIMUR 41371</t>
  </si>
  <si>
    <t>NUANSA TRADISI RESIDENCE - KOBDANGJAYA</t>
  </si>
  <si>
    <t>1020451</t>
  </si>
  <si>
    <t>MISKANDAR</t>
  </si>
  <si>
    <t>KH.AHMAD DAHLAN E7 KAB. KARAWANG KARAWANG BARAT 41311</t>
  </si>
  <si>
    <t>1020452</t>
  </si>
  <si>
    <t>NOVA HARYADI</t>
  </si>
  <si>
    <t>PEKAJANGAN GG 5 - KAB. PEKALONGAN KEDUNGWUNI 51173</t>
  </si>
  <si>
    <t>- - PEKAJANGAN</t>
  </si>
  <si>
    <t>1020454</t>
  </si>
  <si>
    <t>NUR ALAMSAH</t>
  </si>
  <si>
    <t>PERUM MAHKOTA REGENCY E9/1 KAB. KARAWANG TELUKJAMBE TIMUR 41361</t>
  </si>
  <si>
    <t>MAHKOTA REGENCY - SIRNABAYA</t>
  </si>
  <si>
    <t>1020460</t>
  </si>
  <si>
    <t>ROBERT OKTAVIANUS SIAHAYA</t>
  </si>
  <si>
    <t>120113721</t>
  </si>
  <si>
    <t>Safety Officer &amp; Environment Grp</t>
  </si>
  <si>
    <t>CENDERAWASIH II NO.8 BLOK AZ KOTA DEPOK TAPOS 16455</t>
  </si>
  <si>
    <t>- - SUKAMAJU BARU</t>
  </si>
  <si>
    <t>1020461</t>
  </si>
  <si>
    <t>ROMDON IMAM TUFAIN</t>
  </si>
  <si>
    <t>- - KAB. BOJONEGORO KALITIDU 62152</t>
  </si>
  <si>
    <t>- KRAJAN KALITIDU</t>
  </si>
  <si>
    <t>1020463</t>
  </si>
  <si>
    <t>SOLICHUDIN</t>
  </si>
  <si>
    <t>SIRNABAYA B5 NO 11 KAB. KARAWANG TELUKJAMBE TIMUR 41361</t>
  </si>
  <si>
    <t>1020467</t>
  </si>
  <si>
    <t>TARIM</t>
  </si>
  <si>
    <t>NAKULA II S / 462 KAB. KARAWANG TELUKJAMBE TIMUR 41361</t>
  </si>
  <si>
    <t>BUMI TELUK JAMBE DUSUN PULO SUKALUYU</t>
  </si>
  <si>
    <t>1020468</t>
  </si>
  <si>
    <t>TASLIKIN</t>
  </si>
  <si>
    <t>- BLOK. B KAB. INDRAMAYU PATROL 45257</t>
  </si>
  <si>
    <t>- DS. ARJASARI ARJASARI</t>
  </si>
  <si>
    <t>1020469</t>
  </si>
  <si>
    <t>TOMY SAPUTRA</t>
  </si>
  <si>
    <t>DURI BARU - KOTA JAKARTA BARAT TAMBORA 11320</t>
  </si>
  <si>
    <t>- - JEMBATAN BESI</t>
  </si>
  <si>
    <t>BANDAR LAMPUNG</t>
  </si>
  <si>
    <t>1020470</t>
  </si>
  <si>
    <t>USEP MANSUR</t>
  </si>
  <si>
    <t>120113513</t>
  </si>
  <si>
    <t>JDT, SPS CH &amp; IP Module Red Grp</t>
  </si>
  <si>
    <t>DR.MUWARDI/PALASARI 2 - KAB. CIANJUR CIANJUR 43216</t>
  </si>
  <si>
    <t>PALASARI TANJAKAN PALA BOJONGHERANG</t>
  </si>
  <si>
    <t>1020471</t>
  </si>
  <si>
    <t>WANDI NURMANSYAH</t>
  </si>
  <si>
    <t>ALIMUHTAR 18 KAB. KARAWANG KARAWANG BARAT 41311</t>
  </si>
  <si>
    <t>1020473</t>
  </si>
  <si>
    <t>ZAINUDIN</t>
  </si>
  <si>
    <t>- - BEKASI - 17530</t>
  </si>
  <si>
    <t>- DS. TELAGA ASIH -</t>
  </si>
  <si>
    <t>1020477</t>
  </si>
  <si>
    <t>IMAN SAHROJI</t>
  </si>
  <si>
    <t>LORONG Y TIMUR NO.30 - KOTA JAKARTA UTARA KOJA 14210</t>
  </si>
  <si>
    <t>1020478</t>
  </si>
  <si>
    <t>- - KOTA JAKARTA SELATAN TEBET 12860</t>
  </si>
  <si>
    <t>- BALI MATRAMAN MANGGARAI SELATAN</t>
  </si>
  <si>
    <t>1020480</t>
  </si>
  <si>
    <t>MUNCUL PRASETYA</t>
  </si>
  <si>
    <t>- D-186 KAB. KARAWANG TELUKJAMBE TIMUR 41361</t>
  </si>
  <si>
    <t>1020481</t>
  </si>
  <si>
    <t>NUR HASAN</t>
  </si>
  <si>
    <t>111133532</t>
  </si>
  <si>
    <t>Import Grp</t>
  </si>
  <si>
    <t>BUANA TAMAN SARI F.4/25 KARAWANG KARAWANG TIMUR 13810</t>
  </si>
  <si>
    <t>BUANA TAMAN SARI MARGA SARI MARGA SARI</t>
  </si>
  <si>
    <t>1020482</t>
  </si>
  <si>
    <t>PUJI SARWANTO</t>
  </si>
  <si>
    <t>- - KARAWANG PINAYUNGAN 00000</t>
  </si>
  <si>
    <t>- - PINAYUNGAN</t>
  </si>
  <si>
    <t>1020483</t>
  </si>
  <si>
    <t>SABDO WIDODO</t>
  </si>
  <si>
    <t>- C NO.05 KAB. KARAWANG KARAWANG TIMUR 41314</t>
  </si>
  <si>
    <t>PURI ASIH PERMAI - KARAWANG WETAN</t>
  </si>
  <si>
    <t>1020484</t>
  </si>
  <si>
    <t>SUJARWO</t>
  </si>
  <si>
    <t>CITRA RASA PE/18 KAB. KARAWANG TELUKJAMBE TIMUR 41361</t>
  </si>
  <si>
    <t>1020485</t>
  </si>
  <si>
    <t>TAUFIQ BUDHI SANTOSA</t>
  </si>
  <si>
    <t>JL. SARI INDAH RAYA, KOJENKANG KARAWANG KARAWANG TIMUR 41324</t>
  </si>
  <si>
    <t>PERUM VILLA ASRI NO.20 KARAWANG WETAN</t>
  </si>
  <si>
    <t>1020486</t>
  </si>
  <si>
    <t>WILDA SETIAWAN</t>
  </si>
  <si>
    <t>- GJ-01 KARAWANG WADAS 41361</t>
  </si>
  <si>
    <t>1020487</t>
  </si>
  <si>
    <t>YUNIS ANDIKA</t>
  </si>
  <si>
    <t>KP.UJUNG HARAPAN NO. 38 - KAB. BEKASI BABELAN 17610</t>
  </si>
  <si>
    <t>- UJUNG HARAPAN BAHAGIA</t>
  </si>
  <si>
    <t>1020490</t>
  </si>
  <si>
    <t>AGUS SUSANTO</t>
  </si>
  <si>
    <t>- - KARAWANG WADAS 00000</t>
  </si>
  <si>
    <t>PAKUREJO</t>
  </si>
  <si>
    <t>1020492</t>
  </si>
  <si>
    <t>ALFA RICKY IRAWAN</t>
  </si>
  <si>
    <t>TELAGAYASA - KAB. PURBALINGGA BOBOTSARI 53353</t>
  </si>
  <si>
    <t>- - TALAGENING</t>
  </si>
  <si>
    <t>1020494</t>
  </si>
  <si>
    <t>ANDI KRISTIAWAN</t>
  </si>
  <si>
    <t>- - KAB. SUKOHARJO TAWANGSARI 57561</t>
  </si>
  <si>
    <t>- JAMBU DALANGAN</t>
  </si>
  <si>
    <t>1020498</t>
  </si>
  <si>
    <t>ARIS</t>
  </si>
  <si>
    <t>BANGKA II G - JAKARTA SELATAN - 00000</t>
  </si>
  <si>
    <t>1020499</t>
  </si>
  <si>
    <t>ARYO BIMANTORO</t>
  </si>
  <si>
    <t>WANGON - KAB. BANJARNEGARA BANJARNEGARA 53417</t>
  </si>
  <si>
    <t>- - WANGON</t>
  </si>
  <si>
    <t>1020503</t>
  </si>
  <si>
    <t>EKO SAPUTRO</t>
  </si>
  <si>
    <t>- - KAB. TEGAL PANGKAH 52471</t>
  </si>
  <si>
    <t>- - PANGKAH</t>
  </si>
  <si>
    <t>1020504</t>
  </si>
  <si>
    <t>BALUTAN - KAB. PEMALANG COMAL 52363</t>
  </si>
  <si>
    <t>- BALUTAN PURWOHARJO</t>
  </si>
  <si>
    <t>1020505</t>
  </si>
  <si>
    <t>FIYANTRI WIDAKDO</t>
  </si>
  <si>
    <t>109155812</t>
  </si>
  <si>
    <t>Spec Model, Cripple &amp; Gap Gun Grp</t>
  </si>
  <si>
    <t>- NE NO.10 KAB. KARAWANG TELUKJAMBE TIMUR 41361</t>
  </si>
  <si>
    <t>1020507</t>
  </si>
  <si>
    <t>JUWANDI S</t>
  </si>
  <si>
    <t>PERUM GADING ELOK 1  O.6/2 KARAWANG KARAWANG TIMUR 41314</t>
  </si>
  <si>
    <t>PERUM GADING ELOK 1  O.6/2 KARAWANG WETAN KARAWANG WETAN</t>
  </si>
  <si>
    <t>LEMPUYANG</t>
  </si>
  <si>
    <t>1020508</t>
  </si>
  <si>
    <t>MUGNI KHAJAR</t>
  </si>
  <si>
    <t>- SIPE KAB. CIREBON TENGAH TANI 45153</t>
  </si>
  <si>
    <t>- - DAWUAN</t>
  </si>
  <si>
    <t>1020509</t>
  </si>
  <si>
    <t>MUHAMAD ROBI DARMAWAN</t>
  </si>
  <si>
    <t>- - KARAWANG WADAS 43156</t>
  </si>
  <si>
    <t>1020510</t>
  </si>
  <si>
    <t>NIKO DIANTORO</t>
  </si>
  <si>
    <t>RAYA PAGEDANGAN - KAB. TEGAL ADIWERNA 52194</t>
  </si>
  <si>
    <t>- - PAGEDANGAN</t>
  </si>
  <si>
    <t>1020511</t>
  </si>
  <si>
    <t>- KARANG RAU KARANGRAU</t>
  </si>
  <si>
    <t>1020512</t>
  </si>
  <si>
    <t>SUKOWARDOYO</t>
  </si>
  <si>
    <t>KARANG ASEM - KAB. KLATEN WEDI 57461</t>
  </si>
  <si>
    <t>- - DENGKENG</t>
  </si>
  <si>
    <t>1020515</t>
  </si>
  <si>
    <t>ARDI LAZUARDI</t>
  </si>
  <si>
    <t>PERUMAHAN GADING MAS 2 BLOK E.27 KARAWANG KARAWANG TIMUR 41314</t>
  </si>
  <si>
    <t>-PERUMAHAN GADING MAS 2 BLOK E.27  KARAWANG WETAN</t>
  </si>
  <si>
    <t>1020516</t>
  </si>
  <si>
    <t>BAMBANG KARTONO AJIE</t>
  </si>
  <si>
    <t>109125352</t>
  </si>
  <si>
    <t>PIO Inspection Red Lin</t>
  </si>
  <si>
    <t>Wrap Guard Red Grp</t>
  </si>
  <si>
    <t>K. H. AHMAD DAHLAN KAUM I - KAB. KUNINGAN KRAMAT MULYA 45553</t>
  </si>
  <si>
    <t>- - CILOWA</t>
  </si>
  <si>
    <t>1020517</t>
  </si>
  <si>
    <t>FARID FAUZI</t>
  </si>
  <si>
    <t>109125432</t>
  </si>
  <si>
    <t>Inline Support &amp; Tsk Force (Red) Grp</t>
  </si>
  <si>
    <t>- B18 KAB. BOYOLALI BOYOLALI 57312</t>
  </si>
  <si>
    <t>BSP I - KARANGGENENG</t>
  </si>
  <si>
    <t>SINARDUA</t>
  </si>
  <si>
    <t>1020518</t>
  </si>
  <si>
    <t>HAMAM NASIRUDDIN</t>
  </si>
  <si>
    <t>109125632</t>
  </si>
  <si>
    <t>Inline Supp. &amp; Tsk Force (White) Grp</t>
  </si>
  <si>
    <t>PERUM GRAND MUTIARA VILLAGE BLOK AO/03 KARAWANG TELUKJAMBE TIMUR 41361</t>
  </si>
  <si>
    <t>PERUM GRAND MUTIARA VILLAGE SIRNABAYA SIRNABAYA</t>
  </si>
  <si>
    <t>1020519</t>
  </si>
  <si>
    <t>MUHAMAD FARID</t>
  </si>
  <si>
    <t>JL. KH. MAWARDI - KAB. TEGAL DUKUHTURI 52192</t>
  </si>
  <si>
    <t>- - KADEMANGARAN</t>
  </si>
  <si>
    <t>1020521</t>
  </si>
  <si>
    <t>MUHAMMAD TAUFAN</t>
  </si>
  <si>
    <t>P.YAPEN13/151 - KOTA BEKASI BEKASI TIMUR 17111</t>
  </si>
  <si>
    <t>PERUMNAS III - AREN JAYA</t>
  </si>
  <si>
    <t>1020522</t>
  </si>
  <si>
    <t>TRI WIDODO</t>
  </si>
  <si>
    <t>KEBON JERUK - KAB. CILACAP KESUGIHAN 53274</t>
  </si>
  <si>
    <t>- PLATAR KESUGIHAN KIDUL</t>
  </si>
  <si>
    <t>1020523</t>
  </si>
  <si>
    <t>YAYURI</t>
  </si>
  <si>
    <t>KP. CIBITUNG BABAKAN RT. 5/2 - BEKASI - 00000</t>
  </si>
  <si>
    <t>KP. CIBITUNG BABAKAN - -</t>
  </si>
  <si>
    <t>1020525</t>
  </si>
  <si>
    <t>BEKASI TIMUR REGENCY 5 BLOK H.11 NO.33 KOTA BEKASI BANTARGEBANG 17157</t>
  </si>
  <si>
    <t>BEKASI TIMUR REGENCY 5 - SUMUR BATU</t>
  </si>
  <si>
    <t>1020528</t>
  </si>
  <si>
    <t>AGUS HERMAWAN</t>
  </si>
  <si>
    <t>DURIAN 5 F 49 NO 18 KOTA BEKASI BEKASI TIMUR 17111</t>
  </si>
  <si>
    <t>BEKASI JAYA INDAH CREWED DUREN JAYA</t>
  </si>
  <si>
    <t>1020529</t>
  </si>
  <si>
    <t>ANDRI HENDRIYANA</t>
  </si>
  <si>
    <t>- - KAB. KUNINGAN MALEBER 45574</t>
  </si>
  <si>
    <t>KUTARAJA DSN.KUTARAJA KUTARAJA</t>
  </si>
  <si>
    <t>1020535</t>
  </si>
  <si>
    <t>CATUR PUJI SETYANTO</t>
  </si>
  <si>
    <t>- - KAB. WONOGIRI PRACIMANTORO 57664</t>
  </si>
  <si>
    <t>- MAGUAN PRACIMANTORO</t>
  </si>
  <si>
    <t>1020539</t>
  </si>
  <si>
    <t>EKWAN PRASETYO</t>
  </si>
  <si>
    <t>MAWAR IV NO. 9 KOTA BEKASI MEDAN SATRIA 17133</t>
  </si>
  <si>
    <t>KAP.RAWA BAMBU - KALI BARU</t>
  </si>
  <si>
    <t>1020540</t>
  </si>
  <si>
    <t>FERRY KUSUMA</t>
  </si>
  <si>
    <t>BAKTI NO. 69 - KOTA JAKARTA UTARA TANJUNG PRIOK 14320</t>
  </si>
  <si>
    <t>1020543</t>
  </si>
  <si>
    <t>HADI IRWANTO</t>
  </si>
  <si>
    <t>JL. LANGEN SARI - KAB. TEGAL BALAPULANG 52464</t>
  </si>
  <si>
    <t>- KALIWUNGU KALIWUNGU</t>
  </si>
  <si>
    <t>1020547</t>
  </si>
  <si>
    <t>HERMAWAN DWI SUSANTO</t>
  </si>
  <si>
    <t>YOS SUDARSO - KAB. PEKALONGAN WIRADESA 51152</t>
  </si>
  <si>
    <t>- - KEMPLONG</t>
  </si>
  <si>
    <t>1020550</t>
  </si>
  <si>
    <t>JANU PRADANA MUSLIM</t>
  </si>
  <si>
    <t>KP. PISANGAN NO. 8 - KOTA JAKARTA TIMUR CAKUNG 13940</t>
  </si>
  <si>
    <t>KP. PISANGAN - PENGGILINGAN</t>
  </si>
  <si>
    <t>1020552</t>
  </si>
  <si>
    <t>MASRUR</t>
  </si>
  <si>
    <t>106134211</t>
  </si>
  <si>
    <t>Main Line 1 Red Grp</t>
  </si>
  <si>
    <t>- - KAB. LAMPUNG TENGAH KALIREJO 34174</t>
  </si>
  <si>
    <t>- SRIWAYLANGSEP SRI WAY LANGSEP</t>
  </si>
  <si>
    <t>SRI WAY LANGSEP</t>
  </si>
  <si>
    <t>1020557</t>
  </si>
  <si>
    <t>NAZARUDIN</t>
  </si>
  <si>
    <t>JL.H.ABBAS - KAB. TEGAL TALANG 52193</t>
  </si>
  <si>
    <t>- - KALIGAYAM</t>
  </si>
  <si>
    <t>1020562</t>
  </si>
  <si>
    <t>TAUFIQ ANWAR</t>
  </si>
  <si>
    <t>KARANG LOR - KAB. BOYOLALI MOJOSONGO 57322</t>
  </si>
  <si>
    <t>- - JURUG</t>
  </si>
  <si>
    <t>1020563</t>
  </si>
  <si>
    <t>TAUVIQ HIDAYAT</t>
  </si>
  <si>
    <t>ANCOL SELATAN NO. 34 - KOTA JAKARTA UTARA TANJUNG PRIOK 14350</t>
  </si>
  <si>
    <t>1020565</t>
  </si>
  <si>
    <t>WACHID WIJIONO</t>
  </si>
  <si>
    <t>KAVLING BULAK MACAN JL. PAUS NO. 13 KOTA BEKASI BEKASI UTARA 17124</t>
  </si>
  <si>
    <t>1020566</t>
  </si>
  <si>
    <t>DANI KUSNANDAR</t>
  </si>
  <si>
    <t>DS. JAGARA RT. 10/3 - CIREBON - 45562</t>
  </si>
  <si>
    <t>1020567</t>
  </si>
  <si>
    <t>MOCH RAMDANI</t>
  </si>
  <si>
    <t>109153312</t>
  </si>
  <si>
    <t>C/M No.2 MPV &amp; SUV, C/M No.4 (White) Grp</t>
  </si>
  <si>
    <t>- KARAWANG TELUKJAMBE TIMUR 46123</t>
  </si>
  <si>
    <t>PURI TELUK JAMBE BLOK A 10 NO. 33 KP KULON PASAR SIRNABAYA</t>
  </si>
  <si>
    <t>1020569</t>
  </si>
  <si>
    <t>ANDI PURWAJI</t>
  </si>
  <si>
    <t>B TERUSAN - KOTA JAKARTA UTARA KOJA 14230</t>
  </si>
  <si>
    <t>- KP.SAWAH BARU RAWA BADAK UTARA</t>
  </si>
  <si>
    <t>1020570</t>
  </si>
  <si>
    <t>ARIF WAHIDIN</t>
  </si>
  <si>
    <t>RT. 01/01 - KEBUMEN - 54472</t>
  </si>
  <si>
    <t>1020571</t>
  </si>
  <si>
    <t>ARIFANI</t>
  </si>
  <si>
    <t>- KEBON AGUNG KARANGSARI</t>
  </si>
  <si>
    <t>1020572</t>
  </si>
  <si>
    <t>CECEP SARIPUDIN</t>
  </si>
  <si>
    <t>JL.PESING POGLAR - KOTA JAKARTA BARAT CENGKARENG 11710</t>
  </si>
  <si>
    <t>- KEDAUNG KALI ANGKE KEDAUNG KALI ANGKE</t>
  </si>
  <si>
    <t>1020574</t>
  </si>
  <si>
    <t>FAJAR ARIF IRAWAN</t>
  </si>
  <si>
    <t>P BANGKA 5/321 BANGKA 5 KOTA BEKASI BEKASI TIMUR 17111</t>
  </si>
  <si>
    <t>PERUMNAS 3 - AREN JAYA</t>
  </si>
  <si>
    <t>ADIREJO</t>
  </si>
  <si>
    <t>1020576</t>
  </si>
  <si>
    <t>FAJAR SANTIKA</t>
  </si>
  <si>
    <t>PESANTREN AL-FATAH, RT. 03/04 - KAB. BOGOR CILEUNGSI 16820</t>
  </si>
  <si>
    <t>BANTEN</t>
  </si>
  <si>
    <t>1020578</t>
  </si>
  <si>
    <t>RAHMAT AL FADILAH</t>
  </si>
  <si>
    <t>- RAWA HINGKIK CILEUNGSI</t>
  </si>
  <si>
    <t>1020579</t>
  </si>
  <si>
    <t>RANTO</t>
  </si>
  <si>
    <t>- PASAR KAB. INDRAMAYU KROYA 45265</t>
  </si>
  <si>
    <t>- - TEMIYANGSARI</t>
  </si>
  <si>
    <t>KROYA</t>
  </si>
  <si>
    <t>1020583</t>
  </si>
  <si>
    <t>SOLEH MULDANI</t>
  </si>
  <si>
    <t>1020594</t>
  </si>
  <si>
    <t>URIP GALIANTO</t>
  </si>
  <si>
    <t>- - KAB. BANYUMAS BANYUMAS 53192</t>
  </si>
  <si>
    <t>KEJAWAR - KEJAWAR</t>
  </si>
  <si>
    <t>1020595</t>
  </si>
  <si>
    <t>YULI SURYANA</t>
  </si>
  <si>
    <t>109126262</t>
  </si>
  <si>
    <t>Confrimation In &amp; Out Line Red Grp</t>
  </si>
  <si>
    <t>CIBANTENG GUNUNG LEUTIK - KAB. BOGOR CIAMPEA 16620</t>
  </si>
  <si>
    <t>- KP GUNUNG LEUTIK BENTENG</t>
  </si>
  <si>
    <t>1020597</t>
  </si>
  <si>
    <t>AKHMED ERSYAD</t>
  </si>
  <si>
    <t>KOLONEL SUGIONO NO 288 - KAB. KEBUMEN KEBUMEN 54311</t>
  </si>
  <si>
    <t>1020598</t>
  </si>
  <si>
    <t>AMIN MUSTOFA</t>
  </si>
  <si>
    <t>109141221</t>
  </si>
  <si>
    <t>Repair Line (Red) Grp</t>
  </si>
  <si>
    <t>KARANGGEDANG - KAB. PURBALINGGA KARANGANYAR 53354</t>
  </si>
  <si>
    <t>- - KARANGGEDANG</t>
  </si>
  <si>
    <t>1020599</t>
  </si>
  <si>
    <t>ANDRIYANSYAH YOUNGKI ARIWIBOWO</t>
  </si>
  <si>
    <t>KEMUKUS - KAB. KEBUMEN GOMBONG 54416</t>
  </si>
  <si>
    <t>- WANALOLA KEMUKUS</t>
  </si>
  <si>
    <t>1020600</t>
  </si>
  <si>
    <t>ARIYADI NUGROHO</t>
  </si>
  <si>
    <t>- W/150 KAB. KARAWANG TELUKJAMBE TIMUR 41361</t>
  </si>
  <si>
    <t>1020601</t>
  </si>
  <si>
    <t>ARY ENDARWANTO</t>
  </si>
  <si>
    <t>JL LURAH SUNTARA KARAWANG KARAWANG TIMUR 41314</t>
  </si>
  <si>
    <t>1020602</t>
  </si>
  <si>
    <t>AZIS NUROFIK</t>
  </si>
  <si>
    <t>- - KAB. TEGAL WARUREJO 52183</t>
  </si>
  <si>
    <t>- DK KESEMEN SUKAREJA</t>
  </si>
  <si>
    <t>1020604</t>
  </si>
  <si>
    <t>DWI GIANTO PUTRO</t>
  </si>
  <si>
    <t>BIMA - KAB. WONOGIRI JATIROTO 57692</t>
  </si>
  <si>
    <t>- SOKA PESIDO</t>
  </si>
  <si>
    <t>1020609</t>
  </si>
  <si>
    <t>KERTABUMI PERUM CLUSTER KERTABUMI BLOK B-6 - KARAWANG KARAWANG BARAT 54373</t>
  </si>
  <si>
    <t>PERUM CLUSTER KERTABUMI - KARAWANG KULON</t>
  </si>
  <si>
    <t>1020611</t>
  </si>
  <si>
    <t>JARIYUN</t>
  </si>
  <si>
    <t>JL. ARTERI KLARI - BUANA TAMAN SARI BLOK F1 NO.18 KARAWANG KARAWANG TIMUR 41371</t>
  </si>
  <si>
    <t>BUANA TAMAN SARI MARGASARI MARGASARI</t>
  </si>
  <si>
    <t>1020613</t>
  </si>
  <si>
    <t>- - KAB. TEGAL SURODADI 52182</t>
  </si>
  <si>
    <t>1020616</t>
  </si>
  <si>
    <t>LEGENDA</t>
  </si>
  <si>
    <t>DS. PASIR SARI RT. 7/3 - KAB. KEBUMEN SEMPOR 54421</t>
  </si>
  <si>
    <t>- KEBUNAN SIDOHARUM</t>
  </si>
  <si>
    <t>1020617</t>
  </si>
  <si>
    <t>MAEDI ANGGIT ARIANTO</t>
  </si>
  <si>
    <t>- C.18/17 KAB. KARAWANG TELUKJAMBE TIMUR 41361</t>
  </si>
  <si>
    <t>1020618</t>
  </si>
  <si>
    <t>MAMUN JAENUDIN</t>
  </si>
  <si>
    <t>109145313</t>
  </si>
  <si>
    <t>Supply Body &amp; Door (Red) Grp</t>
  </si>
  <si>
    <t>- A3/5 KAB. KARAWANG KARAWANG TIMUR 41371</t>
  </si>
  <si>
    <t>PERUM GADING ELOK II - WARUNGBAMBU</t>
  </si>
  <si>
    <t>1020620</t>
  </si>
  <si>
    <t>MOH. SUNARTO</t>
  </si>
  <si>
    <t>PONOROGO - KOTA TEGAL MARGADANA 52141</t>
  </si>
  <si>
    <t>- - SUMURPANGGANG</t>
  </si>
  <si>
    <t>1020621</t>
  </si>
  <si>
    <t>MULYANTO</t>
  </si>
  <si>
    <t>MAWAR A1 KAB. SRAGEN KEDAWUNG 57292</t>
  </si>
  <si>
    <t>NGROMBO NGROMBO CELEP</t>
  </si>
  <si>
    <t>1020622</t>
  </si>
  <si>
    <t>NURDIAWAN</t>
  </si>
  <si>
    <t>1020623</t>
  </si>
  <si>
    <t>RANTU KARTANA</t>
  </si>
  <si>
    <t>SWADAYA III 35 KOTA JAKARTA TIMUR MAKASAR 13620</t>
  </si>
  <si>
    <t>- CIPLAK LAMA CIPINANG MELAYU</t>
  </si>
  <si>
    <t>1020626</t>
  </si>
  <si>
    <t>RIKI FAUSI</t>
  </si>
  <si>
    <t>MALUKU - KAB. PEMALANG TAMAN 52361</t>
  </si>
  <si>
    <t>- CIBELOK TIMUR CIBELOK</t>
  </si>
  <si>
    <t>1020627</t>
  </si>
  <si>
    <t>SAEPUL MUNIR</t>
  </si>
  <si>
    <t>120113212</t>
  </si>
  <si>
    <t>Trimming 1B White Grp</t>
  </si>
  <si>
    <t>KP. KALEN BUNTU - KAB. KARAWANG BANYUSARI 41374</t>
  </si>
  <si>
    <t>- KALEN BUNTU BANYUASIH</t>
  </si>
  <si>
    <t>1020628</t>
  </si>
  <si>
    <t>SAHRUL SIDIK</t>
  </si>
  <si>
    <t>BINTARA 13, RT.004/013 NO. 52 - KOTA BEKASI BEKASI BARAT 17134</t>
  </si>
  <si>
    <t>1020629</t>
  </si>
  <si>
    <t>SATRIA</t>
  </si>
  <si>
    <t>SOMA GEDE RT.03/09 NO.14 - KAB. BANYUMAS SOMAGEDE 53193</t>
  </si>
  <si>
    <t>- - SOMAGEDE</t>
  </si>
  <si>
    <t>1020630</t>
  </si>
  <si>
    <t>SETIYO AJI</t>
  </si>
  <si>
    <t>SUKASEURI - KAB. KARAWANG KOTABARU 41374</t>
  </si>
  <si>
    <t>- SUKASEURI SARIMULYA</t>
  </si>
  <si>
    <t>1020631</t>
  </si>
  <si>
    <t>SETYO DEDI IRAWAN</t>
  </si>
  <si>
    <t>KP. PETUKANGAN, RT. 07/04 - KOTA JAKARTA TIMUR CAKUNG 13920</t>
  </si>
  <si>
    <t>KP. PETUKANGAN - RAWA TERATE</t>
  </si>
  <si>
    <t>1020632</t>
  </si>
  <si>
    <t>SIGIT GUNAWAN</t>
  </si>
  <si>
    <t>PERUM GADING MAS 2 BLOK F/26 KARAWANG KARAWANG TIMUR 41361</t>
  </si>
  <si>
    <t>PERUM GADING MAS 2 BLOK F/26 - KARAWANG WETAN</t>
  </si>
  <si>
    <t>1020633</t>
  </si>
  <si>
    <t>SLAMET WALUYO</t>
  </si>
  <si>
    <t>DESA KALI RANDU - KAB. PEMALANG PETARUKAN 52362</t>
  </si>
  <si>
    <t>- - KALIRANDU</t>
  </si>
  <si>
    <t>1020634</t>
  </si>
  <si>
    <t>SYARIPULLOH</t>
  </si>
  <si>
    <t>KAMPUNG BARU KLENDER - KOTA JAKARTA TIMUR CAKUNG 13930</t>
  </si>
  <si>
    <t>- KP. BARU JATINEGARA</t>
  </si>
  <si>
    <t>1020635</t>
  </si>
  <si>
    <t>WAKHID NUR FAIZIN</t>
  </si>
  <si>
    <t>- - KAB. PURWOREJO BUTUH 54264</t>
  </si>
  <si>
    <t>- DUKUH NGENTHAK KALIWATUKRANGGAN</t>
  </si>
  <si>
    <t>1020636</t>
  </si>
  <si>
    <t>WALUYO</t>
  </si>
  <si>
    <t>PERUMNAS F/239 KAB. KARAWANG TELUKJAMBE TIMUR 41361</t>
  </si>
  <si>
    <t>1020639</t>
  </si>
  <si>
    <t>BOBY RISPY</t>
  </si>
  <si>
    <t>KALIBARU TIMUR - KOTA JAKARTA UTARA CILINCING 14110</t>
  </si>
  <si>
    <t>1020640</t>
  </si>
  <si>
    <t>DENI SYARIF HIDAYATULLOH</t>
  </si>
  <si>
    <t>KP. JAMBUDIPA DESA JAMBUDIPA, RT. 03/03 - CIANJUR - 43261</t>
  </si>
  <si>
    <t>KP. JAMBUDIPA DESA JAMBUDIPA - -</t>
  </si>
  <si>
    <t>1020641</t>
  </si>
  <si>
    <t>DENNY SETIAWAN</t>
  </si>
  <si>
    <t>PERUM SAUNG KEBON BLOK A 3/16 KARAWANG MAJALAYA 41371</t>
  </si>
  <si>
    <t>PERUM SAUNG KEBON BLOK A 3/16 - BENGLE</t>
  </si>
  <si>
    <t>1020646</t>
  </si>
  <si>
    <t>KARWANTO</t>
  </si>
  <si>
    <t>- KEBON WARU KAB. INDRAMAYU ANJATAN 45256</t>
  </si>
  <si>
    <t>- - KOPYAH</t>
  </si>
  <si>
    <t>1020649</t>
  </si>
  <si>
    <t>ACHMAD PAISAL</t>
  </si>
  <si>
    <t>KP. MANGGA JL. H NAWAR - KOTA JAKARTA UTARA KOJA 14260</t>
  </si>
  <si>
    <t>1020653</t>
  </si>
  <si>
    <t>AMRI RUHIYAT</t>
  </si>
  <si>
    <t>RAYA BOGOR KM20/GG.MASJID AL-BAROKAH - KOTA JAKARTA TIMUR KRAMAT JATI 13540</t>
  </si>
  <si>
    <t>1020654</t>
  </si>
  <si>
    <t>HERI TRIANA</t>
  </si>
  <si>
    <t>- D 5/30 KAB. KARAWANG MAJALAYA 41371</t>
  </si>
  <si>
    <t>1020655</t>
  </si>
  <si>
    <t>RICKY DIMAS SAPUTRA</t>
  </si>
  <si>
    <t>JL. SYECHQURO KRAJAN KARAWANG KARAWANG TIMUR 00000</t>
  </si>
  <si>
    <t>- - PLAWAD</t>
  </si>
  <si>
    <t>1020658</t>
  </si>
  <si>
    <t>- - KOTA TEGAL TEGAL SELATAN 52135</t>
  </si>
  <si>
    <t>- - TUNON</t>
  </si>
  <si>
    <t>1020666</t>
  </si>
  <si>
    <t>DIRHAM SETIAWAN</t>
  </si>
  <si>
    <t>KAMBOJA DALAM RT.07/02 NO.2B - JAKARTA TIMUR - 13770</t>
  </si>
  <si>
    <t>1020668</t>
  </si>
  <si>
    <t>EKO PUJIYANTO</t>
  </si>
  <si>
    <t>- - SURADADI</t>
  </si>
  <si>
    <t>1020669</t>
  </si>
  <si>
    <t>GALIH PRIAMBODO</t>
  </si>
  <si>
    <t>- - KAB. WONOSOBO KALIWIRO 56364</t>
  </si>
  <si>
    <t>- - PUCUNGKEREP</t>
  </si>
  <si>
    <t>1020671</t>
  </si>
  <si>
    <t>HUMAEDI</t>
  </si>
  <si>
    <t>KP. BULAK BARU - KOTA JAKARTA TIMUR PULO GADUNG 13260</t>
  </si>
  <si>
    <t>KP. BULAK BARU BULAK BARU PULO GADUNG</t>
  </si>
  <si>
    <t>1020672</t>
  </si>
  <si>
    <t>109155711</t>
  </si>
  <si>
    <t>MELATI 1/VII - KAB. PEMALANG TAMAN 52361</t>
  </si>
  <si>
    <t>- - KABUNAN</t>
  </si>
  <si>
    <t>1020676</t>
  </si>
  <si>
    <t>MUHAMAD HARIS</t>
  </si>
  <si>
    <t>SURYA SACA KUSUMAH KP. LENGO NO. 35 - KAB. KARAWANG KARAWANG BARAT 41316</t>
  </si>
  <si>
    <t>- LENGO TANJUNGPURA</t>
  </si>
  <si>
    <t>1020677</t>
  </si>
  <si>
    <t>MUHAMAD YUSUF RAHADI</t>
  </si>
  <si>
    <t>KP. KARAYAN, RT, 03/01 - KAB. KARAWANG KOTABARU 41374</t>
  </si>
  <si>
    <t>KP. KARAYAN - PANGULAH SELATAN</t>
  </si>
  <si>
    <t>1020679</t>
  </si>
  <si>
    <t>ROHIMIN</t>
  </si>
  <si>
    <t>- - KAB. PEMALANG PETARUKAN 52362</t>
  </si>
  <si>
    <t>- - TEMUIRENG</t>
  </si>
  <si>
    <t>1020683</t>
  </si>
  <si>
    <t>SUPRAYITNO</t>
  </si>
  <si>
    <t>SOYUDAN - KAB. PURWOREJO PURWODADI 54173</t>
  </si>
  <si>
    <t>- - PURWODADI</t>
  </si>
  <si>
    <t>1020684</t>
  </si>
  <si>
    <t>TOMI REYTA</t>
  </si>
  <si>
    <t>BLOK KRANDON - KAB. CIREBON WERU 45154</t>
  </si>
  <si>
    <t>- - KARANGSARI</t>
  </si>
  <si>
    <t>1020685</t>
  </si>
  <si>
    <t>TRIYOGO HARYADI</t>
  </si>
  <si>
    <t>- - KARAWANG WADAS 16113</t>
  </si>
  <si>
    <t>1020686</t>
  </si>
  <si>
    <t>AKHMAD PRABOWO</t>
  </si>
  <si>
    <t>DONGKAL RT. 07/03 NO.46 - KOTA DEPOK TAPOS 16454</t>
  </si>
  <si>
    <t>1020688</t>
  </si>
  <si>
    <t>NUROCHMAN</t>
  </si>
  <si>
    <t>JL.LAYANG NO.14 - KOTA TEGAL TEGAL BARAT 52111</t>
  </si>
  <si>
    <t>- - TEGALSARI</t>
  </si>
  <si>
    <t>1020689</t>
  </si>
  <si>
    <t>RIO USMAN</t>
  </si>
  <si>
    <t>PETAMBURAN III, RT. 007/03 NO. 42 - KOTA JAKARTA PUSAT TANAH ABANG 10260</t>
  </si>
  <si>
    <t>1020690</t>
  </si>
  <si>
    <t>ADI WISNU BAYU AJI</t>
  </si>
  <si>
    <t>KP. KALI OYOD DESA WANCIMEKAR - KAB. KARAWANG KOTABARU 41374</t>
  </si>
  <si>
    <t>KP. KALI OYOD DESA WANCIMEKAR KALI OYOD WANCIMEKAR</t>
  </si>
  <si>
    <t>1020691</t>
  </si>
  <si>
    <t>AZIS FERIYANTO</t>
  </si>
  <si>
    <t>109125112</t>
  </si>
  <si>
    <t>Final Insp. In_lin #2 Red Grp</t>
  </si>
  <si>
    <t>- DK LUWUNG WONOHARJO</t>
  </si>
  <si>
    <t>1020692</t>
  </si>
  <si>
    <t>DANI SETIAWAN</t>
  </si>
  <si>
    <t>- KANTONGAN A MERDIKO REJO</t>
  </si>
  <si>
    <t>1020693</t>
  </si>
  <si>
    <t>EKO PRAMONO</t>
  </si>
  <si>
    <t>109125422</t>
  </si>
  <si>
    <t>Inline Confirmation (Red) Grp</t>
  </si>
  <si>
    <t>- - KAB. PURBALINGGA KEMANGKON 53381</t>
  </si>
  <si>
    <t>- BAKULAN BAKULAN</t>
  </si>
  <si>
    <t>1020695</t>
  </si>
  <si>
    <t>DS. PAWIDEAN BLOK KLETAK, RT. 07/02 KLETAK KAB. INDRAMAYU JATIBARANG 45273</t>
  </si>
  <si>
    <t>1020698</t>
  </si>
  <si>
    <t>DEDE AZIS SUPRIATNA</t>
  </si>
  <si>
    <t>- - KAB. SUMEDANG UJUNGJAYA 45383</t>
  </si>
  <si>
    <t>- UJUNG JAYA SUKAMULYA</t>
  </si>
  <si>
    <t>1020700</t>
  </si>
  <si>
    <t>IZZUL RIZQI FAUZIARTO</t>
  </si>
  <si>
    <t>- - KAB. BREBES LARANGAN 52262</t>
  </si>
  <si>
    <t>- SIKANCIL SLATRI</t>
  </si>
  <si>
    <t>1020701</t>
  </si>
  <si>
    <t>NOVAGIEL</t>
  </si>
  <si>
    <t>109125361</t>
  </si>
  <si>
    <t>PIO Inpection White Grp</t>
  </si>
  <si>
    <t>- - KAB. CIANJUR CIRANJANG 43282</t>
  </si>
  <si>
    <t>- SEUSEUPAN SINDANGSARI</t>
  </si>
  <si>
    <t>1020702</t>
  </si>
  <si>
    <t>SOLEH ZARIATNO</t>
  </si>
  <si>
    <t>DESA PAJERUKAN - KAB. BANYUMAS KALIBAGOR 53191</t>
  </si>
  <si>
    <t>- PAJERUKAN PAJERUKAN (PEJERUKAN)</t>
  </si>
  <si>
    <t>1020703</t>
  </si>
  <si>
    <t>SURYO EKO SAPUTRO</t>
  </si>
  <si>
    <t>PONDOK UNGU PERMAI BLOK AL27/59 RT. 5/13 - KAB. BEKASI BABELAN 17610</t>
  </si>
  <si>
    <t>1020705</t>
  </si>
  <si>
    <t>ZULISTIANTO</t>
  </si>
  <si>
    <t>DONGKAL D/12 KOTA DEPOK TAPOS 16454</t>
  </si>
  <si>
    <t>- BABAKAN SUKATANI</t>
  </si>
  <si>
    <t>1020708</t>
  </si>
  <si>
    <t>ANGGOROKASIH SANANTO</t>
  </si>
  <si>
    <t>GOTONG ROYONG GG. H. SYARIF - KOTA JAKARTA TIMUR PASAR REBO 13780</t>
  </si>
  <si>
    <t>- - BARU</t>
  </si>
  <si>
    <t>1020709</t>
  </si>
  <si>
    <t>ARIS SETIYAWAN</t>
  </si>
  <si>
    <t>PURI RAYA ASRI L/21 KARAWANG KARAWANG TIMUR 41314</t>
  </si>
  <si>
    <t>1020711</t>
  </si>
  <si>
    <t>CARYANTO</t>
  </si>
  <si>
    <t>- - KENDALSARI</t>
  </si>
  <si>
    <t>1020712</t>
  </si>
  <si>
    <t>FANDY SURYATAMA</t>
  </si>
  <si>
    <t>MAHONI 2 C NO.344 KOTA BEKASI BEKASI TIMUR 17113</t>
  </si>
  <si>
    <t>MARGAHAYU JAYA - MARGAHAYU</t>
  </si>
  <si>
    <t>1020715</t>
  </si>
  <si>
    <t>INDRAYANI</t>
  </si>
  <si>
    <t>DESA DUKUHMAJA, RT. 03/03 - KAB. BREBES SONGGOM 52266</t>
  </si>
  <si>
    <t>- - DUKUHMAJA</t>
  </si>
  <si>
    <t>1020716</t>
  </si>
  <si>
    <t>BAYATAN - KAB. PEMALANG COMAL 52363</t>
  </si>
  <si>
    <t>- BAYATAN PURWOSARI</t>
  </si>
  <si>
    <t>1020717</t>
  </si>
  <si>
    <t>MOHAMAD HERY SETIAWAN</t>
  </si>
  <si>
    <t>PURI TELUKJAMBE BLOK B9/11 KARAWANG TELUKJAMBE TIMUR 41361</t>
  </si>
  <si>
    <t>PURI TELUKJAMBE BLOK B9/11 - SIRNABAYA</t>
  </si>
  <si>
    <t>1020718</t>
  </si>
  <si>
    <t>MUHAMAD MIFTAKHUL JANAH</t>
  </si>
  <si>
    <t>DAWUHAN KULON RT. 3/1 NO. 13 - KAB. BANYUMAS KEDUNG BANTENG 53152</t>
  </si>
  <si>
    <t>- - DAWUHAN KULON</t>
  </si>
  <si>
    <t>1020721</t>
  </si>
  <si>
    <t>RIDWAN WACHYUDI</t>
  </si>
  <si>
    <t>109143511</t>
  </si>
  <si>
    <t>Trimming 1-A (White) Grp</t>
  </si>
  <si>
    <t>DUSUN SUKADANA, DS. PINAYUNGAN, RT. 03/ - KARAWANG - 41361</t>
  </si>
  <si>
    <t>1020723</t>
  </si>
  <si>
    <t>109143112</t>
  </si>
  <si>
    <t>Trimming 1-B (Red) Grp</t>
  </si>
  <si>
    <t>PURI TELUK JAMBE - PAGAK</t>
  </si>
  <si>
    <t>1020724</t>
  </si>
  <si>
    <t>- - KAB. KEBUMEN KLIRONG 54381</t>
  </si>
  <si>
    <t>- - KALIWUNGU</t>
  </si>
  <si>
    <t>1020726</t>
  </si>
  <si>
    <t>PERUM GREEN GARDEN BLOK J2/23 KARAWANG KARAWANG BARAT 41312</t>
  </si>
  <si>
    <t>PERUM GREEN GARDEN NAGASARI NAGASARI</t>
  </si>
  <si>
    <t>BUMIBARU</t>
  </si>
  <si>
    <t>1020727</t>
  </si>
  <si>
    <t>YULI AGUS RIYADI</t>
  </si>
  <si>
    <t>KUWUKAN - KAB. WONOSOBO KALIKAJAR 56372</t>
  </si>
  <si>
    <t>- - MANGUNREJO</t>
  </si>
  <si>
    <t>1020737</t>
  </si>
  <si>
    <t>HENRI PRASTIYO</t>
  </si>
  <si>
    <t>TABAH RAYA NO 18 - KOTA JAKARTA UTARA KELAPA GADING 14240</t>
  </si>
  <si>
    <t>-KOMPLEK TNI AL ( KODAMAR ) - KELAPA GADING BARAT</t>
  </si>
  <si>
    <t>1020739</t>
  </si>
  <si>
    <t>AHMAD PURNOMO</t>
  </si>
  <si>
    <t>RAYA TELUK JAMBE 19 - KAB. DEMAK WONOSALAM 59571</t>
  </si>
  <si>
    <t>- - TLOGOREJO</t>
  </si>
  <si>
    <t>WONOSALAM</t>
  </si>
  <si>
    <t>1020744</t>
  </si>
  <si>
    <t>KISWOYO</t>
  </si>
  <si>
    <t>109152243</t>
  </si>
  <si>
    <t>S/A Fort &amp; C/Nut (Red) Grp</t>
  </si>
  <si>
    <t>GG. MAWAR - KAB. PEMALANG TAMAN 52361</t>
  </si>
  <si>
    <t>- KARANG SEMBUNG JEBED SELATAN</t>
  </si>
  <si>
    <t>1020746</t>
  </si>
  <si>
    <t>MOH. CHUMAEDI</t>
  </si>
  <si>
    <t>MELATI - KAB. TEGAL LEBAKSIU 52461</t>
  </si>
  <si>
    <t>- - KAJEN</t>
  </si>
  <si>
    <t>1020747</t>
  </si>
  <si>
    <t>RISWOKO</t>
  </si>
  <si>
    <t>BUMI TELUKJAMBE BLOK C/224 KARAWANG TELUKJAMBE TIMUR 53354</t>
  </si>
  <si>
    <t>1020748</t>
  </si>
  <si>
    <t>SAFRUDIN</t>
  </si>
  <si>
    <t>DS. TOYAREKA, - KAB. PURBALINGGA KEMANGKON 53381</t>
  </si>
  <si>
    <t>- - TOYAREKA</t>
  </si>
  <si>
    <t>1020750</t>
  </si>
  <si>
    <t>BANGUN SANTOSA</t>
  </si>
  <si>
    <t>JL.PINANG II DALAM NO.78 - KOTA JAKARTA SELATAN CILANDAK 12450</t>
  </si>
  <si>
    <t>- - PONDOK LABU</t>
  </si>
  <si>
    <t>1020752</t>
  </si>
  <si>
    <t>HIDAYATTULLAH</t>
  </si>
  <si>
    <t>107113121</t>
  </si>
  <si>
    <t>Die Shop (White) Lin</t>
  </si>
  <si>
    <t>Area NCB Group 2 Grp</t>
  </si>
  <si>
    <t>KP. BALI GG. MASJID NO.18 - JAKARTA BARAT GROGOL PETAMBURAN 11460</t>
  </si>
  <si>
    <t>- - WIJAYA KUSUMA</t>
  </si>
  <si>
    <t>1020755</t>
  </si>
  <si>
    <t>AZY NURJAMAN</t>
  </si>
  <si>
    <t>DAMAI WAGE KAB. KUNINGAN CILIMUS 45556</t>
  </si>
  <si>
    <t>- WAGE SAMPORA</t>
  </si>
  <si>
    <t>1020760</t>
  </si>
  <si>
    <t>FURIYANTO NUGROHO</t>
  </si>
  <si>
    <t>KP. BENDUNGAN MELAYU RT. 8/5 NO. 43 - KOTA JAKARTA UTARA KOJA 14260</t>
  </si>
  <si>
    <t>1020762</t>
  </si>
  <si>
    <t>HARI RIYONO</t>
  </si>
  <si>
    <t>INSPEKSI KALI SUNTER NO 31 - KOTA JAKARTA UTARA KELAPA GADING 14240</t>
  </si>
  <si>
    <t>1020764</t>
  </si>
  <si>
    <t>JAKI PRIYANTO</t>
  </si>
  <si>
    <t>-KRAMAT IV UJUNG NO 55 - KOTA JAKARTA PUSAT SENEN 10420</t>
  </si>
  <si>
    <t>- - KWITANG</t>
  </si>
  <si>
    <t>1020765</t>
  </si>
  <si>
    <t>ODIM WARDANA</t>
  </si>
  <si>
    <t>DSN. CITOKE DS. MULYAJAYA RT. 9/4 - KAB. KARAWANG TELUKJAMBE BARAT 41361</t>
  </si>
  <si>
    <t>- CITOKE MULYAJAYA</t>
  </si>
  <si>
    <t>1020768</t>
  </si>
  <si>
    <t>SUTENDI</t>
  </si>
  <si>
    <t>KP. RAWA BADUNG NO:293 KOTA JAKARTA TIMUR CAKUNG 13930</t>
  </si>
  <si>
    <t>1020769</t>
  </si>
  <si>
    <t>SUTIKNO</t>
  </si>
  <si>
    <t>- PALON PALON</t>
  </si>
  <si>
    <t>1020771</t>
  </si>
  <si>
    <t>WADA SUPRIANTO</t>
  </si>
  <si>
    <t>DSN. KOSAMBIBATU - KAB. KARAWANG CILEBAR 41353</t>
  </si>
  <si>
    <t>- KOSAMBI BATU 1 KOSAMBIBATU</t>
  </si>
  <si>
    <t>1020772</t>
  </si>
  <si>
    <t>YUNIASI CHOLIFAN</t>
  </si>
  <si>
    <t>PERUMNAS BUMI TELUK JAMBE BLOK NK/03 KARAWANG TELUKJAMBE TIMUR 16310</t>
  </si>
  <si>
    <t>1020773</t>
  </si>
  <si>
    <t>BEDY ALIH MUTASI</t>
  </si>
  <si>
    <t>RAYA BANTAR KAWUNG - KAB. BREBES BANTARKAWUNG 52274</t>
  </si>
  <si>
    <t>- - CIOMAS</t>
  </si>
  <si>
    <t>1020778</t>
  </si>
  <si>
    <t>DEDE NURWAN</t>
  </si>
  <si>
    <t>- NO.46 KAB. KARAWANG PEDES 41353</t>
  </si>
  <si>
    <t>- DSN. LANGSEB III KERTARAHARJA</t>
  </si>
  <si>
    <t>1020779</t>
  </si>
  <si>
    <t>DINI ANGGARA</t>
  </si>
  <si>
    <t>KRAJAN I DS. KONDANG JAYA RT. 2/1 NO. 10 - KAB. KARAWANG KARAWANG TIMUR 41371</t>
  </si>
  <si>
    <t>1020780</t>
  </si>
  <si>
    <t>FAHRURROJI</t>
  </si>
  <si>
    <t>SUNGAI BUNTU - NO. 21 KAB. KARAWANG PEDES 41353</t>
  </si>
  <si>
    <t>- SALAM 1 KARANGJAYA</t>
  </si>
  <si>
    <t>1020782</t>
  </si>
  <si>
    <t>INDRA SAPUTRA</t>
  </si>
  <si>
    <t>CIPEUCANG III NO. 3 KOTA JAKARTA UTARA KOJA 14210</t>
  </si>
  <si>
    <t>1020783</t>
  </si>
  <si>
    <t>MOHAMMAD JAMAL SAPRIZAL</t>
  </si>
  <si>
    <t>PAHLAWAN KOMARUDIN NO.67 KOTA JAKARTA TIMUR CAKUNG 13950</t>
  </si>
  <si>
    <t>- UJUNG RAWANG PULO GEBANG</t>
  </si>
  <si>
    <t>1020784</t>
  </si>
  <si>
    <t>NUROHIM</t>
  </si>
  <si>
    <t>DUSUN DUKUH KAB. KARAWANG RENGASDENGKLOK 41358</t>
  </si>
  <si>
    <t>DUSUN DUKUH - DUKUHKARYA</t>
  </si>
  <si>
    <t>1020785</t>
  </si>
  <si>
    <t>SOFYAN ABDUL AZIS</t>
  </si>
  <si>
    <t>MALAKA HB NO. 99 RT. 12/6 - KOTA JAKARTA UTARA CILINCING 14140</t>
  </si>
  <si>
    <t>- KP.MALAKA ROROTAN</t>
  </si>
  <si>
    <t>1020786</t>
  </si>
  <si>
    <t>FAJAR SIDIK</t>
  </si>
  <si>
    <t>ROROTAN V NO.29 KOTA JAKARTA UTARA CILINCING 14140</t>
  </si>
  <si>
    <t>1020787</t>
  </si>
  <si>
    <t>MUHAMMAD SOLEH</t>
  </si>
  <si>
    <t>KAYU TINGGI GG. MARKISAH NO. 65 - KOTA JAKARTA TIMUR CAKUNG 13910</t>
  </si>
  <si>
    <t>1020788</t>
  </si>
  <si>
    <t>EKO DARMAWAN</t>
  </si>
  <si>
    <t>MASHUDI NO 79 - KAB. KARAWANG KOTABARU 41374</t>
  </si>
  <si>
    <t>- KARAJAN PUCUNG</t>
  </si>
  <si>
    <t>1020790</t>
  </si>
  <si>
    <t>ANDI ILHAM BASYAR</t>
  </si>
  <si>
    <t>KALI BARU BARAT NO. 49 RT. 1/12 - KOTA JAKARTA UTARA CILINCING 14110</t>
  </si>
  <si>
    <t>GANG DUA - KALI BARU</t>
  </si>
  <si>
    <t>1020792</t>
  </si>
  <si>
    <t>MARLEDY</t>
  </si>
  <si>
    <t>CITRA KEBUN MAS (CKM) KARAWANG KARAWANG TIMUR 41371</t>
  </si>
  <si>
    <t>MUTIARA NIRWANA BLOK BB/10 KONDANG JAYA KONGANG JAYA</t>
  </si>
  <si>
    <t>1020793</t>
  </si>
  <si>
    <t>MUKRI</t>
  </si>
  <si>
    <t>JL. PERTAMINA TAMBUN MAGIH BLOK.PERTAMINA MAGIH KAB. BEKASI BABELAN 17610</t>
  </si>
  <si>
    <t>PERTAMINA TAMBUN MAGIH TAMBUN MAGIH BABELAN KOTA</t>
  </si>
  <si>
    <t>1020797</t>
  </si>
  <si>
    <t>ZAINAL ASIKIN</t>
  </si>
  <si>
    <t>KALIABANG ROROTAN - KOTA BEKASI BEKASI UTARA 17125</t>
  </si>
  <si>
    <t>1020799</t>
  </si>
  <si>
    <t>ABDUL SOMAD</t>
  </si>
  <si>
    <t>KURNIA KP. BULAK RT. 5/17 NO. 19 - KOTA JAKARTA UTARA KOJA 14260</t>
  </si>
  <si>
    <t>1020800</t>
  </si>
  <si>
    <t>ANDHIKA CHRISMAL</t>
  </si>
  <si>
    <t>CEMPAKA PUTIH BARAT XI - KOTA JAKARTA PUSAT CEMPAKA PUTIH 10520</t>
  </si>
  <si>
    <t>1020801</t>
  </si>
  <si>
    <t>DESRA ADE IRAWAN</t>
  </si>
  <si>
    <t>LOMBOK KP. BULAK MACAN NO.9 KOTA BEKASI BEKASI UTARA 17124</t>
  </si>
  <si>
    <t>1020803</t>
  </si>
  <si>
    <t>HERU DWI PRASETYO</t>
  </si>
  <si>
    <t>- - KAB. KARAWANG TEMPURAN 41385</t>
  </si>
  <si>
    <t>- CIKUNTUL BARAT CIKUNTUL</t>
  </si>
  <si>
    <t>1020805</t>
  </si>
  <si>
    <t>MOCHAMAD NURDIN</t>
  </si>
  <si>
    <t>CIKIWUL BEKASI BANTARGEBANG 17152</t>
  </si>
  <si>
    <t>- - CIKIWUL</t>
  </si>
  <si>
    <t>1020806</t>
  </si>
  <si>
    <t>MOHAMAD SOLEH</t>
  </si>
  <si>
    <t>LANGGAR III NO. 13 - KOTA JAKARTA TIMUR DUREN SAWIT 13430</t>
  </si>
  <si>
    <t>1020808</t>
  </si>
  <si>
    <t>MUHAMMAD SHALLI AFDHALASH</t>
  </si>
  <si>
    <t>MUNCANG BLOK N GG.II/23 BLOK N GG 2/23 KOTA JAKARTA UTARA KOJA 14270</t>
  </si>
  <si>
    <t>1020809</t>
  </si>
  <si>
    <t>RISKI HAJAR</t>
  </si>
  <si>
    <t>TAMAN WISMA ASRI JL. DELIMA IV BLOK D 14 D14 NO125 KOTA BEKASI BEKASI UTARA 17121</t>
  </si>
  <si>
    <t>TAMAN WISMA ASRI 1 - TELUK PUCUNG</t>
  </si>
  <si>
    <t>1020810</t>
  </si>
  <si>
    <t>SLAMET BUDIARTO</t>
  </si>
  <si>
    <t>MEJASEM TIMUR - KAB. TEGAL KRAMAT 52181</t>
  </si>
  <si>
    <t>- MEJASEM TIMUR MEJASEM TIMUR</t>
  </si>
  <si>
    <t>1020811</t>
  </si>
  <si>
    <t>SUGYANTORO MANDALA PUTRA</t>
  </si>
  <si>
    <t>120114100</t>
  </si>
  <si>
    <t>AUT210</t>
  </si>
  <si>
    <t>TES Area 2 (Upper Coat) Sec</t>
  </si>
  <si>
    <t>KAYU MANIS-2 TIMUR - KOTA JAKARTA TIMUR MATRAMAN 13130</t>
  </si>
  <si>
    <t>- -KAYU MANIS KAYU MANIS</t>
  </si>
  <si>
    <t>1020814</t>
  </si>
  <si>
    <t>RISZI DEDE MUHTAR</t>
  </si>
  <si>
    <t>109125612</t>
  </si>
  <si>
    <t>New CS Line #2 (White) Grp</t>
  </si>
  <si>
    <t>RODA PEMBANGUNAN NO.69 KAB. BOGOR CIBINONG 16912</t>
  </si>
  <si>
    <t>- KANDANG RODA NANGGEWER</t>
  </si>
  <si>
    <t>1020815</t>
  </si>
  <si>
    <t>AMIRUDDIN</t>
  </si>
  <si>
    <t>ROROTAN IX NO. 25 - KOTA JAKARTA UTARA CILINCING 14140</t>
  </si>
  <si>
    <t>1020818</t>
  </si>
  <si>
    <t>BUDHI AGUNG WIBOWO</t>
  </si>
  <si>
    <t>KESADARAN II NO.9D - KOTA JAKARTA TIMUR JATINEGARA 13420</t>
  </si>
  <si>
    <t>1020819</t>
  </si>
  <si>
    <t>DELA DARMAWAN</t>
  </si>
  <si>
    <t>PURI JIEP PERMAI No.2 KOTA JAKARTA TIMUR CAKUNG 13930</t>
  </si>
  <si>
    <t>PURI JIEP PERMAI - JATINEGARA</t>
  </si>
  <si>
    <t>1020820</t>
  </si>
  <si>
    <t>JUNAIDI</t>
  </si>
  <si>
    <t>111132233</t>
  </si>
  <si>
    <t>Kanban Room Minomex (Red) Grp</t>
  </si>
  <si>
    <t>CIMERAK SELATAN - KOTA JAKARTA TIMUR DUREN SAWIT 13440</t>
  </si>
  <si>
    <t>SUMBAWA</t>
  </si>
  <si>
    <t>1020823</t>
  </si>
  <si>
    <t>ZULHAM ARDIANSYAH</t>
  </si>
  <si>
    <t>HARAPAN INDAH NO.69 KOTA BEKASI MEDAN SATRIA 17132</t>
  </si>
  <si>
    <t>- KP. TANAH APIT MEDAN SATRIA</t>
  </si>
  <si>
    <t>1020825</t>
  </si>
  <si>
    <t>ABDUL ROUF</t>
  </si>
  <si>
    <t>JALAN BURUH - KOTA JAKARTA TIMUR KRAMAT JATI 13640</t>
  </si>
  <si>
    <t>- - CILILITAN</t>
  </si>
  <si>
    <t>1020826</t>
  </si>
  <si>
    <t>AHMAD JUMADI</t>
  </si>
  <si>
    <t>KP.GEMPOL SWADAYA 1 KOTA JAKARTA TIMUR CAKUNG 13910</t>
  </si>
  <si>
    <t>1020830</t>
  </si>
  <si>
    <t>ARIEF RACHMAN</t>
  </si>
  <si>
    <t>120111361</t>
  </si>
  <si>
    <t>SQADRON KP. BARU I, RT. 008/05 NO. - KOTA JAKARTA TIMUR MAKASAR 13610</t>
  </si>
  <si>
    <t>1020832</t>
  </si>
  <si>
    <t>BAMBANG WIJONARKO</t>
  </si>
  <si>
    <t>H. TIUNG NO. 49 - KOTA JAKARTA UTARA KOJA 14260</t>
  </si>
  <si>
    <t>1020833</t>
  </si>
  <si>
    <t>BAYU BASTIAN</t>
  </si>
  <si>
    <t>TEGAL MANGGAH NO. 26 KAB. BOGOR CIGUDEG 16660</t>
  </si>
  <si>
    <t>- - TEGALLEGA</t>
  </si>
  <si>
    <t>1020835</t>
  </si>
  <si>
    <t>DEWA PEDIATNA</t>
  </si>
  <si>
    <t>JL. H. GEMINI YASMIN RESIDENCE BLOK B  NO.4 BEKASI JATIASIH 17421</t>
  </si>
  <si>
    <t>YASMIN RESIDENCE BLOK B  NO.4 - JATIKRAMAT</t>
  </si>
  <si>
    <t>1020840</t>
  </si>
  <si>
    <t>ISOMMUDIN</t>
  </si>
  <si>
    <t>KH. MUCHTAR TABRANI NO. 60 RT. 3/6 - BEKASI - 17122</t>
  </si>
  <si>
    <t>1020841</t>
  </si>
  <si>
    <t>JAKA NUGRAHA</t>
  </si>
  <si>
    <t>PEMBANGUNAN KP. KAUM, RT. 02/11 NO. - KOTA BOGOR BOGOR UTARA - KOTA 16157</t>
  </si>
  <si>
    <t>- KAUM CIPARIGI</t>
  </si>
  <si>
    <t>1020843</t>
  </si>
  <si>
    <t>MAHYUDIN</t>
  </si>
  <si>
    <t>109152423</t>
  </si>
  <si>
    <t>Main Line Rear Floor White Grp</t>
  </si>
  <si>
    <t>KAMP. RAWADAS - KOTA JAKARTA TIMUR DUREN SAWIT 13460</t>
  </si>
  <si>
    <t>1020844</t>
  </si>
  <si>
    <t>MALIQ QIZWANI</t>
  </si>
  <si>
    <t>KP. BEDAHAN, RT. 04/02 NO. 22 - KAB. BOGOR CIBINONG 16916</t>
  </si>
  <si>
    <t>KP. BEDAHAN CIRIMEKAR PABUARAN</t>
  </si>
  <si>
    <t>1020847</t>
  </si>
  <si>
    <t>PURZIANSYAH</t>
  </si>
  <si>
    <t>KP. BARU I NO. 49 55 KOTA JAKARTA TIMUR MAKASAR 13610</t>
  </si>
  <si>
    <t>1020851</t>
  </si>
  <si>
    <t>TRI TIRTO UTOMO</t>
  </si>
  <si>
    <t>DUREN TERUSAN NO. 29 - KOTA JAKARTA UTARA CILINCING 14130</t>
  </si>
  <si>
    <t>1020852</t>
  </si>
  <si>
    <t>WICAKSONO</t>
  </si>
  <si>
    <t>KP. BABAKAN, RT. 04/22 NO. 76 - KOTA DEPOK TAPOS 16454</t>
  </si>
  <si>
    <t>KP. BABAKAN SUKATANI SUKATANI</t>
  </si>
  <si>
    <t>1020856</t>
  </si>
  <si>
    <t>DENI SUPRIANTO</t>
  </si>
  <si>
    <t>KP.SAWAH - KAB. BOGOR KEMANG 16310</t>
  </si>
  <si>
    <t>- - BOJONG</t>
  </si>
  <si>
    <t>1020857</t>
  </si>
  <si>
    <t>FERY WIBOWO</t>
  </si>
  <si>
    <t>MELATI VII B KOTA BEKASI BEKASI UTARA 17125</t>
  </si>
  <si>
    <t>1020859</t>
  </si>
  <si>
    <t>IQBAL FAUZI</t>
  </si>
  <si>
    <t>KP. KAUM - KAB. BOGOR CITEUREUP 16810</t>
  </si>
  <si>
    <t>KP. KAUM - KARANG ASEM BARAT</t>
  </si>
  <si>
    <t>1020861</t>
  </si>
  <si>
    <t>MUHAMAD MATIN HIDAYAT</t>
  </si>
  <si>
    <t>BABAKAN TARIKOLOT - KAB. BOGOR CIBINONG 16912</t>
  </si>
  <si>
    <t>- BLOK RAWA NANGGEWER</t>
  </si>
  <si>
    <t>1020863</t>
  </si>
  <si>
    <t>RINALDY</t>
  </si>
  <si>
    <t>KP. TANAH KOJA II/6 KOTA JAKARTA TIMUR PULO GADUNG 13250</t>
  </si>
  <si>
    <t>KP. TANAH KOJA II - JATINEGARA KAUM</t>
  </si>
  <si>
    <t>1020866</t>
  </si>
  <si>
    <t>ANDE PURNAMA</t>
  </si>
  <si>
    <t>CIRARAB - KOTA TASIKMALAYA MANGKUBUMI 46181</t>
  </si>
  <si>
    <t>- CIRARAB CIGANTANG</t>
  </si>
  <si>
    <t>1020869</t>
  </si>
  <si>
    <t>ALIMAN</t>
  </si>
  <si>
    <t>KP PONCOL ATAS - KOTA JAKARTA TIMUR PULO GADUNG 13220</t>
  </si>
  <si>
    <t>- - JATI</t>
  </si>
  <si>
    <t>1020871</t>
  </si>
  <si>
    <t>BAMBANG GUNTORO</t>
  </si>
  <si>
    <t>PERMATA HIJAU PERMAI RT.01/17 NO.70 E KOTA BEKASI BEKASI UTARA 17125</t>
  </si>
  <si>
    <t>1020872</t>
  </si>
  <si>
    <t>FEBRI SETYOWARDHANU</t>
  </si>
  <si>
    <t>ANGGUR III D 24/27 KOTA BEKASI BEKASI UTARA 17121</t>
  </si>
  <si>
    <t>1020873</t>
  </si>
  <si>
    <t>FIRMAN KURNIAWAN</t>
  </si>
  <si>
    <t>KP. BULAK NO.11A KOTA JAKARTA TIMUR DUREN SAWIT 13470</t>
  </si>
  <si>
    <t>1020874</t>
  </si>
  <si>
    <t>HENDI SAHDI</t>
  </si>
  <si>
    <t>RONGGO WALUYO E7 12A KARAWANG TELUK JAMBE TIMUR 41361</t>
  </si>
  <si>
    <t>1020876</t>
  </si>
  <si>
    <t>MAHENDRA SLAMET AFANDI</t>
  </si>
  <si>
    <t>PLUKISAN, CEPOGO - KAB. BOYOLALI CEPOGO 57362</t>
  </si>
  <si>
    <t>- PLUKISAN SUMBUNG</t>
  </si>
  <si>
    <t>1020878</t>
  </si>
  <si>
    <t>RIKI FAJRI</t>
  </si>
  <si>
    <t>- - KAB. KARAWANG LEMAHABANG 41383</t>
  </si>
  <si>
    <t>- DUSUN MARGASALAM KARYAMUKTI</t>
  </si>
  <si>
    <t>1020879</t>
  </si>
  <si>
    <t>RIZKI IMANSYAH</t>
  </si>
  <si>
    <t>ANGGREK 2 F3 NO 16 KAB. BOGOR CIOMAS 16610</t>
  </si>
  <si>
    <t>TAMAN PAGELARAN - PADASUKA</t>
  </si>
  <si>
    <t>1020880</t>
  </si>
  <si>
    <t>TAUFIK HIDAYAH</t>
  </si>
  <si>
    <t>JL. NGEMPLAK SIMONGAN I - KOTA SEMARANG SEMARANG BARAT 50148</t>
  </si>
  <si>
    <t>- NGEMPLAK SIMONGAN NGEMPLAK SIMONGAN</t>
  </si>
  <si>
    <t>1020881</t>
  </si>
  <si>
    <t>WACHID GUSTOMI</t>
  </si>
  <si>
    <t>JL. AL MUHAJIRIN II, PERUM BUMI WARINGIN INDAH 1 BEKASIO KEDUNG WARINGIN 17540</t>
  </si>
  <si>
    <t>PERUM BUMI WARINGIN INDAH 1 - WARINGIN JAYA</t>
  </si>
  <si>
    <t>1020884</t>
  </si>
  <si>
    <t>AGUS WICAKSONO</t>
  </si>
  <si>
    <t>UJUNG HARAPAN GG SEJAHTERA KAB. BEKASI BABELAN 17610</t>
  </si>
  <si>
    <t>1020886</t>
  </si>
  <si>
    <t>ARIS SUPRIADI</t>
  </si>
  <si>
    <t>- C/21 KAB. KARAWANG KARAWANG BARAT 41312</t>
  </si>
  <si>
    <t>PERUM BHAKTI PRAJA - NAGASARI</t>
  </si>
  <si>
    <t>1020889</t>
  </si>
  <si>
    <t>JOHAN PRATAMA</t>
  </si>
  <si>
    <t>TIPAR GG. MARCAPADA - KOTA SUKABUMI CITAMIANG 43144</t>
  </si>
  <si>
    <t>- - GEDONGPANJANG</t>
  </si>
  <si>
    <t>1020896</t>
  </si>
  <si>
    <t>ABU YALA PATHAN AL MAUDUDI</t>
  </si>
  <si>
    <t>H. SUIT NO. 4 - KOTA JAKARTA UTARA CILINCING 14130</t>
  </si>
  <si>
    <t>1020897</t>
  </si>
  <si>
    <t>AJI WIBOWO</t>
  </si>
  <si>
    <t>JL. KOMPI UDIN - KOTA JAKARTA UTARA KELAPA GADING 14250</t>
  </si>
  <si>
    <t>1020898</t>
  </si>
  <si>
    <t>FADLI BAZURI</t>
  </si>
  <si>
    <t>BULAK CABE - KOTA JAKARTA UTARA CILINCING 14120</t>
  </si>
  <si>
    <t>1020899</t>
  </si>
  <si>
    <t>106173111</t>
  </si>
  <si>
    <t>Material Control,SP,Tool &amp; Op. Sup Lin</t>
  </si>
  <si>
    <t>Warehouse Operational Grp</t>
  </si>
  <si>
    <t>SUMUR BATU - KOTA JAKARTA PUSAT KEMAYORAN 10640</t>
  </si>
  <si>
    <t>1020903</t>
  </si>
  <si>
    <t>MAMAN</t>
  </si>
  <si>
    <t>109151233</t>
  </si>
  <si>
    <t>Jundate 5A (White) Grp</t>
  </si>
  <si>
    <t>DSN. BADAMI, RT. 05/02 - KAB. KARAWANG TELUKJAMBE BARAT 41361</t>
  </si>
  <si>
    <t>- BADAMI MARGAKAYA</t>
  </si>
  <si>
    <t>1020907</t>
  </si>
  <si>
    <t>SAMSUL MUNIB</t>
  </si>
  <si>
    <t>BUMI KARAWANG PERMAI 03 NO:6 KAB. KARAWANG KARAWANG TIMUR 41371</t>
  </si>
  <si>
    <t>BUMI KARAWANG PERMAI GROWONG WARUNGBAMBU</t>
  </si>
  <si>
    <t>1020912</t>
  </si>
  <si>
    <t>AKHMAD SENTOT ALI BASAR</t>
  </si>
  <si>
    <t>- - KAB. PURWOREJO KUTOARJO 54212</t>
  </si>
  <si>
    <t>- KRAJAN SUREN</t>
  </si>
  <si>
    <t>1020913</t>
  </si>
  <si>
    <t>DENI HANDIAN</t>
  </si>
  <si>
    <t>LAMARAN G8 KAB. KARAWANG KARAWANG TIMUR 41314</t>
  </si>
  <si>
    <t>GADINGMAS 2 CIBUNGURSARI KARAWANG WETAN</t>
  </si>
  <si>
    <t>1020917</t>
  </si>
  <si>
    <t>HIKMAT WIJAYA</t>
  </si>
  <si>
    <t>SALAKOPI - KAB. SUKABUMI CICANTAYAN 43155</t>
  </si>
  <si>
    <t>KP. SEGOG - LEMBURSAWAH</t>
  </si>
  <si>
    <t>1020919</t>
  </si>
  <si>
    <t>RIO RIZQI</t>
  </si>
  <si>
    <t>- JATI RENGASDENGKLOK UTARA</t>
  </si>
  <si>
    <t>1020920</t>
  </si>
  <si>
    <t>SAKBAN MALIKI</t>
  </si>
  <si>
    <t>JALAN RAYA JATIREJO - KAB. PEMALANG AMPELGADING 52364</t>
  </si>
  <si>
    <t>- PAGILARAN JATIREJO</t>
  </si>
  <si>
    <t>1020924</t>
  </si>
  <si>
    <t>ANDRIYAN</t>
  </si>
  <si>
    <t>TIPAR SELATAN XII. NO 16 KOTA JAKARTA UTARA CILINCING 14130</t>
  </si>
  <si>
    <t>- TIPAR SELATAN SEMPER BARAT</t>
  </si>
  <si>
    <t>1020926</t>
  </si>
  <si>
    <t>ARIS KURNIAWAN</t>
  </si>
  <si>
    <t>BUMI TELUKJAMBE BLOK U/355 KARAWANG BARAT TELUKJAME TIMUR 41361</t>
  </si>
  <si>
    <t>1020929</t>
  </si>
  <si>
    <t>EKO NUR IVA APRIYANDI</t>
  </si>
  <si>
    <t>ASRAMA YONKAV 7 F KOTA JAKARTA TIMUR PASAR REBO 13780</t>
  </si>
  <si>
    <t>ASRAMA YONKAV 7 SERSUS - BARU</t>
  </si>
  <si>
    <t>1020932</t>
  </si>
  <si>
    <t>IKHSAN SAPUTRA</t>
  </si>
  <si>
    <t>KH. A. SANUSI GG. KARYA III, RT. 03 - KOTA SUKABUMI GUNUNG PUYUH 43123</t>
  </si>
  <si>
    <t>- - GUNUNG PUYUH</t>
  </si>
  <si>
    <t>1020934</t>
  </si>
  <si>
    <t>MUHAMMAD IQBAL AR ROZY</t>
  </si>
  <si>
    <t>RAJIMAN WIDYODININGRAT - KOTA JAKARTA TIMUR CAKUNG 13920</t>
  </si>
  <si>
    <t>- PETUKANGAN RAWA TERATE</t>
  </si>
  <si>
    <t>1020940</t>
  </si>
  <si>
    <t>YUSUP MAULANA</t>
  </si>
  <si>
    <t>109121451</t>
  </si>
  <si>
    <t>Calibration Plant 2 Lin</t>
  </si>
  <si>
    <t>Calibration Plant 2 (White) Grp</t>
  </si>
  <si>
    <t>PENGADEGAN SELATAN IX RT. 1/5 NO. 47 NO.47 A KOTA JAKARTA SELATAN PANCORAN 12770</t>
  </si>
  <si>
    <t>1020942</t>
  </si>
  <si>
    <t>ASEP SUYONO WIDHONO</t>
  </si>
  <si>
    <t>KEBANGSAAN TIMUR RT. 3/11 NO. 25 - KOTA TASIKMALAYA CIHIDEUNG 46123</t>
  </si>
  <si>
    <t>- -CILEMBANG CILEMBANG</t>
  </si>
  <si>
    <t>1020945</t>
  </si>
  <si>
    <t>AJI SETIAJI</t>
  </si>
  <si>
    <t>DS. WARINGIN BLOK LINGGAWANGI, RT. 03/0 LINGGAWANGI KAB. MAJALENGKA PALASAH 45475</t>
  </si>
  <si>
    <t>- - WARINGIN</t>
  </si>
  <si>
    <t>1020946</t>
  </si>
  <si>
    <t>BENI TRIATMOJO</t>
  </si>
  <si>
    <t>R.A. KOSASIH CIAUL GG. UBEN, RT. 03 - KOTA SUKABUMI CIKOLE 43115</t>
  </si>
  <si>
    <t>- - CISARUA</t>
  </si>
  <si>
    <t>1020949</t>
  </si>
  <si>
    <t>KASMANTO</t>
  </si>
  <si>
    <t>- - BEKASI - 00000</t>
  </si>
  <si>
    <t>JARAKOSTA - -</t>
  </si>
  <si>
    <t>1020951</t>
  </si>
  <si>
    <t>SATRIO AJIKARSA</t>
  </si>
  <si>
    <t>VILLA MAS GARDEN BLOK E/173 KOTA BEKASI BEKASI UTARA 17122</t>
  </si>
  <si>
    <t>VILLA MAS GARDEN BLOK E/173 - PERWIRA</t>
  </si>
  <si>
    <t>1020957</t>
  </si>
  <si>
    <t>INTAN GG PENGGUNG - KAB. CILACAP CILACAP UTARA 53234</t>
  </si>
  <si>
    <t>- - KARANGTALUN</t>
  </si>
  <si>
    <t>1020965</t>
  </si>
  <si>
    <t>BUDIMAN N</t>
  </si>
  <si>
    <t>SWADAYA - KOTA JAKARTA TIMUR CAKUNG 13950</t>
  </si>
  <si>
    <t>1020966</t>
  </si>
  <si>
    <t>MUHAMAD RIDHO SATRIANSYAH</t>
  </si>
  <si>
    <t>PENDIDIKAN III RT. 6/6 NO. 65 B - KOTA JAKARTA TIMUR PASAR REBO 13770</t>
  </si>
  <si>
    <t>1020967</t>
  </si>
  <si>
    <t>CHAIRUL AMAN PUJAKESUMA</t>
  </si>
  <si>
    <t>PANORAMA INDAH BLOK. F4, RT. 03/11 NO. - KAB. KARAWANG PURWASARI 41373</t>
  </si>
  <si>
    <t>- - PURWASARI</t>
  </si>
  <si>
    <t>MUARADUA</t>
  </si>
  <si>
    <t>1020968</t>
  </si>
  <si>
    <t>DENI PRATAMA</t>
  </si>
  <si>
    <t>DAHLIA V C2/02 BEKASI CIKARANG UTARA 17530</t>
  </si>
  <si>
    <t>CENTRAL PARK CIKARANG - KARANG RAHARJA</t>
  </si>
  <si>
    <t>1020971</t>
  </si>
  <si>
    <t>IMAM SAFEI</t>
  </si>
  <si>
    <t>RANCHO INDAH, RT. 011/02 NO. 46 - JAKARTA SELATAN - 12530</t>
  </si>
  <si>
    <t>1020972</t>
  </si>
  <si>
    <t>YAYA SUNARYA</t>
  </si>
  <si>
    <t>KABANDUNGAN 35 KOTA SUKABUMI CIKOLE 43114</t>
  </si>
  <si>
    <t>1020973</t>
  </si>
  <si>
    <t>SUWITO RIYADI</t>
  </si>
  <si>
    <t>- NO 37 KAB. PEMALANG ULUJAMI 52371</t>
  </si>
  <si>
    <t>1020976</t>
  </si>
  <si>
    <t>SUGENG RISWANTO</t>
  </si>
  <si>
    <t>PERUMAHAN GREEN GARDEN CLUSTER MINI BLOK D4/12A KARAWANG KARAWANG BARAT 41312</t>
  </si>
  <si>
    <t>PERUMAHAN GREEN GARDEN CLUSTER MINI BLOK D4/12A - NAGASARI</t>
  </si>
  <si>
    <t>1020979</t>
  </si>
  <si>
    <t>DEDI JUNIAWAN</t>
  </si>
  <si>
    <t>- - KAB. MAGETAN PLAOSAN 63361</t>
  </si>
  <si>
    <t>- TONGGOIRO SIDOMUKTI</t>
  </si>
  <si>
    <t>1020982</t>
  </si>
  <si>
    <t>JUNIS SETIAWAN</t>
  </si>
  <si>
    <t>DUSUN RANDUSARI - KAB. PEMALANG PETARUKAN 52362</t>
  </si>
  <si>
    <t>- RANDUSARI KALIRANDU</t>
  </si>
  <si>
    <t>1020984</t>
  </si>
  <si>
    <t>UJANG AHMAD RIPAI</t>
  </si>
  <si>
    <t>109151231</t>
  </si>
  <si>
    <t>5A Operation (White) Grp</t>
  </si>
  <si>
    <t>KP. JAMBUDIPA - KAB. CIANJUR WARUNGKONDANG 43261</t>
  </si>
  <si>
    <t>KP. JAMBUDIPA - JAMBUDIPA</t>
  </si>
  <si>
    <t>1020985</t>
  </si>
  <si>
    <t>HENDRIK RUSNALI</t>
  </si>
  <si>
    <t>109153123</t>
  </si>
  <si>
    <t>C/M No.6 (Red) Grp</t>
  </si>
  <si>
    <t>KH. AGUS SALIM, KP. BULAK MEKAR, RT -GANDA AGUNG KOTA BEKASI BEKASI TIMUR 17112</t>
  </si>
  <si>
    <t>- BULAKMEKAR BEKASI JAYA</t>
  </si>
  <si>
    <t>1020991</t>
  </si>
  <si>
    <t>NUR HANDOYO</t>
  </si>
  <si>
    <t>JATIREJO - KAB. SRAGEN MONDOKAN 57271</t>
  </si>
  <si>
    <t>- - TROMBOL</t>
  </si>
  <si>
    <t>1020993</t>
  </si>
  <si>
    <t>KP. KALENSINEM 50 KAB. KARAWANG JATISARI 41374</t>
  </si>
  <si>
    <t>- KALENSINEM SITUDAM</t>
  </si>
  <si>
    <t>1020994</t>
  </si>
  <si>
    <t>RIDWAN FIRDAUS</t>
  </si>
  <si>
    <t>PERUM BUANA ASRI, PADJAJARAN III BLOK A-14 NO.06 A14 NO.6 KAB. KARAWANG KARAWANG TIMUR 41314</t>
  </si>
  <si>
    <t>PERUM BUANA SARI - PALUMBONSARI</t>
  </si>
  <si>
    <t>1020996</t>
  </si>
  <si>
    <t>MOCHAMAD FIRMAN ARFIANSYAH</t>
  </si>
  <si>
    <t>KP. GOALPARA KM. 8 - KAB. SUKABUMI SUKARAJA 43192</t>
  </si>
  <si>
    <t>KP. GOALPARA PTPNVIII -GOALPARA CISARUA</t>
  </si>
  <si>
    <t>1020997</t>
  </si>
  <si>
    <t>RIZAL SETIAWAN</t>
  </si>
  <si>
    <t>JLN. VETERAN MANGKALAYA - KAB. SUKABUMI CISAAT 43152</t>
  </si>
  <si>
    <t>- KP. PADA ASIH, PADAASIH</t>
  </si>
  <si>
    <t>1020998</t>
  </si>
  <si>
    <t>ABDUL RAHMAN HAKIM</t>
  </si>
  <si>
    <t>SATRIA VII GG. H. NAMAN, NO.34 - KOTA JAKARTA TIMUR CAKUNG 13960</t>
  </si>
  <si>
    <t>1021001</t>
  </si>
  <si>
    <t>ARDIANSYAH PUTRA</t>
  </si>
  <si>
    <t>JLN. JATI VI H - KOTA JAKARTA UTARA TANJUNG PRIOK 14330</t>
  </si>
  <si>
    <t>1021005</t>
  </si>
  <si>
    <t>TEGUH IMAN SUJOYO</t>
  </si>
  <si>
    <t>- - PETARUKAN</t>
  </si>
  <si>
    <t>1021006</t>
  </si>
  <si>
    <t>MOHAMAD BAIKHAQI</t>
  </si>
  <si>
    <t>KEMUNING - KAB. PEMALANG PETARUKAN 52362</t>
  </si>
  <si>
    <t>1021007</t>
  </si>
  <si>
    <t>DEDI PURMANTO</t>
  </si>
  <si>
    <t>HARAPAN RAYA, RT. 02/01 NO. 17 - KAB. PEMALANG PEMALANG 52319</t>
  </si>
  <si>
    <t>- SEWAKA SEWAKA</t>
  </si>
  <si>
    <t>1021008</t>
  </si>
  <si>
    <t>VICKI YUSYADI</t>
  </si>
  <si>
    <t>120112213</t>
  </si>
  <si>
    <t>Sealer (W) Grp</t>
  </si>
  <si>
    <t>SUMUR BANDUNG - KAB. PEKALONGAN KAJEN 51161</t>
  </si>
  <si>
    <t>- - GEJLIG</t>
  </si>
  <si>
    <t>1021014</t>
  </si>
  <si>
    <t>ADI PRAYITNO</t>
  </si>
  <si>
    <t>- - KAB. PATI JAKENAN 59182</t>
  </si>
  <si>
    <t>- DAULAN JAKENAN</t>
  </si>
  <si>
    <t>1021016</t>
  </si>
  <si>
    <t>EKA YULIAWAN</t>
  </si>
  <si>
    <t>109141123</t>
  </si>
  <si>
    <t>UBC - Sealer (Red) Lin</t>
  </si>
  <si>
    <t>Sealer (Red) Grp</t>
  </si>
  <si>
    <t>- - KAB. KEBUMEN KARANGANYAR 54364</t>
  </si>
  <si>
    <t>1021017</t>
  </si>
  <si>
    <t>MUHAMMAD ARDIYANTO</t>
  </si>
  <si>
    <t>RAWA SUREN, RT. 01/05 F4/14 KAB. KARAWANG KARAWANG TIMUR 41371</t>
  </si>
  <si>
    <t>BUANA TAMAN SARI MAJA MARGASARI</t>
  </si>
  <si>
    <t>1021018</t>
  </si>
  <si>
    <t>FAHRIZAL</t>
  </si>
  <si>
    <t>KP.DURI - KOTA JAKARTA BARAT KEBON JERUK 11510</t>
  </si>
  <si>
    <t>- - DURI KEPA</t>
  </si>
  <si>
    <t>1021019</t>
  </si>
  <si>
    <t>DEDE FERMANSYAH</t>
  </si>
  <si>
    <t>PURI TELUK JAMBE BLOK A.7  NO.22 KARAWANG BARAT TELUKJAMBE TIMUR 41361</t>
  </si>
  <si>
    <t>1021020</t>
  </si>
  <si>
    <t>ARIF JUNIANTO</t>
  </si>
  <si>
    <t>120112312</t>
  </si>
  <si>
    <t>AKT510</t>
  </si>
  <si>
    <t>Top Coat Insp - Q. Gate (R) Grp</t>
  </si>
  <si>
    <t>- - KAB. REMBANG REMBANG 59218</t>
  </si>
  <si>
    <t>- - SIDOWAYAH</t>
  </si>
  <si>
    <t>1021021</t>
  </si>
  <si>
    <t>ANTON SUPRIYADI</t>
  </si>
  <si>
    <t>KP. PASIR GOMBONG, RT. 05/06 - KAB. PEMALANG TAMAN 52361</t>
  </si>
  <si>
    <t>KP. PASIR GOMBONG - CIBELOK</t>
  </si>
  <si>
    <t>1021022</t>
  </si>
  <si>
    <t>ADI HARYANTO</t>
  </si>
  <si>
    <t>P.DIPONEGORO - KAB. BREBES BUMIAYU 52273</t>
  </si>
  <si>
    <t>- DUKUHTURI DUKUHTURI</t>
  </si>
  <si>
    <t>1021024</t>
  </si>
  <si>
    <t>YANTRIADI</t>
  </si>
  <si>
    <t>PERUM CITRA KEBUN MAS BLOK R KARAWANG TIMUR MAJALAYA 41371</t>
  </si>
  <si>
    <t>-  BENGLE</t>
  </si>
  <si>
    <t>1021030</t>
  </si>
  <si>
    <t>TRI PRASETYO</t>
  </si>
  <si>
    <t>RAYA PENGGILINGAN, RT. 003/006 NO. - KOTA JAKARTA TIMUR CAKUNG 13940</t>
  </si>
  <si>
    <t>- PENGGILINGAN PENGGILINGAN</t>
  </si>
  <si>
    <t>1021031</t>
  </si>
  <si>
    <t>DIKA SULISTIAWAN</t>
  </si>
  <si>
    <t>SERAYU - KAB. TEGAL DUKUHWARU 52451</t>
  </si>
  <si>
    <t>- - SELAPURA</t>
  </si>
  <si>
    <t>1021034</t>
  </si>
  <si>
    <t>SUWARI</t>
  </si>
  <si>
    <t>TANAH KOYA 2 - KOTA JAKARTA TIMUR PULO GADUNG 13250</t>
  </si>
  <si>
    <t>KP. TANAH KOJA - JATINEGARA KAUM</t>
  </si>
  <si>
    <t>1021036</t>
  </si>
  <si>
    <t>ANDRIYANTO</t>
  </si>
  <si>
    <t>E - KAB. BREBES KETANGGUNGAN 52263</t>
  </si>
  <si>
    <t>1021037</t>
  </si>
  <si>
    <t>ANDRE RISWANTO</t>
  </si>
  <si>
    <t>PENARUKAN - KAB. TEGAL ADIWERNA 52194</t>
  </si>
  <si>
    <t>- - PENARUKAN</t>
  </si>
  <si>
    <t>1021041</t>
  </si>
  <si>
    <t>GALIH NUGRAHA</t>
  </si>
  <si>
    <t>JATIMULYA, DS. SUKAHARJA, RT. 02/05 - KARAWANG - 00000</t>
  </si>
  <si>
    <t>1021044</t>
  </si>
  <si>
    <t>DEDI EPENDI</t>
  </si>
  <si>
    <t>DUSUN KAUM KP. CIPULE KARAWANG CIAMPEL 41363</t>
  </si>
  <si>
    <t>- - MULYASARI</t>
  </si>
  <si>
    <t>CIBINGBIN</t>
  </si>
  <si>
    <t>1021045</t>
  </si>
  <si>
    <t>RUDI INDRA MULYANI</t>
  </si>
  <si>
    <t>- E2 NO.15 KOTA BEKASI BEKASI UTARA 17125</t>
  </si>
  <si>
    <t>1021047</t>
  </si>
  <si>
    <t>IYAN SUPIYANA</t>
  </si>
  <si>
    <t>PASIR SARONGGE - KAB. CIANJUR PACET 43281</t>
  </si>
  <si>
    <t>- NAGROG CIPUTRI</t>
  </si>
  <si>
    <t>1021052</t>
  </si>
  <si>
    <t>BUDI KURNIAWAN</t>
  </si>
  <si>
    <t>106177121</t>
  </si>
  <si>
    <t>Log. Rece. &amp; Engine F/G (Red) Lin</t>
  </si>
  <si>
    <t>Log. Rece. &amp; Engine F/G (Red) Grp</t>
  </si>
  <si>
    <t>PERUM GREEN GARDEN BLOK J4/14 KARAWANG BARAT KARAWANG BARAT 41312</t>
  </si>
  <si>
    <t>PERUM GREEN GARDEN BLOK J4/14 - NAGASARI</t>
  </si>
  <si>
    <t>1021062</t>
  </si>
  <si>
    <t>JONI MISGIYANTO</t>
  </si>
  <si>
    <t>KAV. RAWA SILAM 3  NO.35 BEKASI BEKASI UTARA 41371</t>
  </si>
  <si>
    <t>KAV. RAWA SILAM 3  NO.35 KALI ABANG TENGAH KALI ABANG TENGAH</t>
  </si>
  <si>
    <t>1021065</t>
  </si>
  <si>
    <t>AHMAD ABDUSYAKIR</t>
  </si>
  <si>
    <t>HARAPAN RAYA, RT. 02/01 NO. 17 - KAB. PEMALANG PETARUKAN 52362</t>
  </si>
  <si>
    <t>1021067</t>
  </si>
  <si>
    <t>ARIF LIBRA SANTOSA</t>
  </si>
  <si>
    <t>109155831</t>
  </si>
  <si>
    <t>Quality Gate Main Body (White) Grp</t>
  </si>
  <si>
    <t>JL. RAYA PURING - KAB. KEBUMEN KUWARASAN 54366</t>
  </si>
  <si>
    <t>- KALIDERES KALIPURWO</t>
  </si>
  <si>
    <t>1021069</t>
  </si>
  <si>
    <t>RALIM PRIYANTO</t>
  </si>
  <si>
    <t>KARANGANYAR, RT. 04/01 - INDRAMAYU - 00000</t>
  </si>
  <si>
    <t>KANDANGHAUR</t>
  </si>
  <si>
    <t>1021075</t>
  </si>
  <si>
    <t>AJIS KOMARI</t>
  </si>
  <si>
    <t>- - KAB. SRAGEN KEDAWUNG 57292</t>
  </si>
  <si>
    <t>- SIDODADI MOJODOYONG</t>
  </si>
  <si>
    <t>1021076</t>
  </si>
  <si>
    <t>AHMAD RAMLI</t>
  </si>
  <si>
    <t>RAYA SUKABUMI - KAB. BOGOR CIAWI 16720</t>
  </si>
  <si>
    <t>- - TELUK PINANG</t>
  </si>
  <si>
    <t>1021080</t>
  </si>
  <si>
    <t>LUKI WIDAYATNO</t>
  </si>
  <si>
    <t>MASJID, KR RENTA MAOS, RT. 02/06 NO - KAB. CILACAP MAOS 53272</t>
  </si>
  <si>
    <t>- - KARANGRENA</t>
  </si>
  <si>
    <t>1021081</t>
  </si>
  <si>
    <t>HASAN ISHAK</t>
  </si>
  <si>
    <t>JLN. H.ABDUL FATAH NO.24 - KAB. CILACAP MAJENANG 53257</t>
  </si>
  <si>
    <t>- - PAHONJEAN</t>
  </si>
  <si>
    <t>1021082</t>
  </si>
  <si>
    <t>MUHAMMAD ARDHY RIYANTOKO</t>
  </si>
  <si>
    <t>DUSUN LEDOK - KAB. MAGELANG SECANG 56195</t>
  </si>
  <si>
    <t>- DUSUN LEDOK PIRIKAN</t>
  </si>
  <si>
    <t>1021087</t>
  </si>
  <si>
    <t>GATOT WIJAYA</t>
  </si>
  <si>
    <t>JL. HS RANGGA WALUYA KARAWANG TELUKJAMBE TIMUR 41361</t>
  </si>
  <si>
    <t>PERUM GRAND MUTIARA VILLAGE BLOK AP NO.1 - SIRNABAYA</t>
  </si>
  <si>
    <t>1021089</t>
  </si>
  <si>
    <t>FAJAR AMIRUL MUSLIMIN</t>
  </si>
  <si>
    <t>- BANDUNG BEJI</t>
  </si>
  <si>
    <t>1021090</t>
  </si>
  <si>
    <t>RIZKI IRWAN</t>
  </si>
  <si>
    <t>PAPANGGO II E, RT. 009/03 NO. 40 - KAB. PEMALANG PETARUKAN 52362</t>
  </si>
  <si>
    <t>- - BULU</t>
  </si>
  <si>
    <t>1021091</t>
  </si>
  <si>
    <t>SRI WIDODO</t>
  </si>
  <si>
    <t>JL. GUPAK SRAGEN TANON 57277</t>
  </si>
  <si>
    <t>- - PENGKOL</t>
  </si>
  <si>
    <t>1021092</t>
  </si>
  <si>
    <t>FEGI ZALALA</t>
  </si>
  <si>
    <t>0 - KAB. BREBES LOSARI 52255</t>
  </si>
  <si>
    <t>- RANDUSARI RANDUSARI</t>
  </si>
  <si>
    <t>1021096</t>
  </si>
  <si>
    <t>- - KAB. BOYOLALI NOGOSARI 57378</t>
  </si>
  <si>
    <t>- SIDOREJO BENDO</t>
  </si>
  <si>
    <t>1021099</t>
  </si>
  <si>
    <t>SULTONI</t>
  </si>
  <si>
    <t>- II BABAKAN TENGAH PUSEURJAYA</t>
  </si>
  <si>
    <t>1021102</t>
  </si>
  <si>
    <t>FERI DIANSAH</t>
  </si>
  <si>
    <t>PERUMNAS BUMI TELUK JAMBE E/21 KAB. KARAWANG TELUKJAMBE TIMUR 41361</t>
  </si>
  <si>
    <t>1021103</t>
  </si>
  <si>
    <t>FERI FAUZI</t>
  </si>
  <si>
    <t>DESA MERDEN RT.06/04 - KAB. BANJARNEGARA PURWONEGORO 53472</t>
  </si>
  <si>
    <t>- - MERDEN</t>
  </si>
  <si>
    <t>1021104</t>
  </si>
  <si>
    <t>- - JAKARTA BARAT - 00000</t>
  </si>
  <si>
    <t>DURI KEPA - -</t>
  </si>
  <si>
    <t>WONOGIR</t>
  </si>
  <si>
    <t>1021105</t>
  </si>
  <si>
    <t>SARJAN SYAHPUTRA</t>
  </si>
  <si>
    <t>KP. PULE RT.03/02 - KAB. BEKASI KARANGBAHAGIA 17530</t>
  </si>
  <si>
    <t>KP. PULE KP PULE / DUSUN 1 KARANGANYAR</t>
  </si>
  <si>
    <t>1021107</t>
  </si>
  <si>
    <t>BANDRIYO DWI UTOMO</t>
  </si>
  <si>
    <t>JLN. PANTAI SADENG - KAB. GUNUNG KIDUL RONGKOP 55883</t>
  </si>
  <si>
    <t>- - SEMUGIH</t>
  </si>
  <si>
    <t>1021109</t>
  </si>
  <si>
    <t>MOHAMMAD BUDI SANTOSO</t>
  </si>
  <si>
    <t>PERUM KARABA INDAH BLOK K E NO.5 KAB. KARAWANG TELUKJAMBE TIMUR 41361</t>
  </si>
  <si>
    <t>1021113</t>
  </si>
  <si>
    <t>AHMAD RAMADON</t>
  </si>
  <si>
    <t>KAMPUNG 2, AL-FALLAH 2, RT. 003/021 N NO.56 KOTA BEKASI BEKASI BARAT 17145</t>
  </si>
  <si>
    <t>- - JAKA SAMPURNA</t>
  </si>
  <si>
    <t>1021115</t>
  </si>
  <si>
    <t>URIF ROMDONI</t>
  </si>
  <si>
    <t>KP.RAWA BAMBU N0.36A KOTA BEKASI BEKASI UTARA 17124</t>
  </si>
  <si>
    <t>1021116</t>
  </si>
  <si>
    <t>SUNARTO</t>
  </si>
  <si>
    <t>KALENG, RT. 02/02 - KAB. KEBUMEN PURING 54383</t>
  </si>
  <si>
    <t>- KALENG KALENG</t>
  </si>
  <si>
    <t>1021118</t>
  </si>
  <si>
    <t>DONI SETIAWAN</t>
  </si>
  <si>
    <t>SWADAYA RAYA II, RT. 006/07 NO. 54 - KOTA JAKARTA TIMUR DUREN SAWIT 13440</t>
  </si>
  <si>
    <t>1021119</t>
  </si>
  <si>
    <t>WILDANSYAH</t>
  </si>
  <si>
    <t>KP. PASIR ANGIN DESIA CIAMBAR, RT. 01/0 - KAB. SUKABUMI CIAMBAR 43356</t>
  </si>
  <si>
    <t>KP. PASIR ANGIN DESIA CIAMBAR - CIAMBAR</t>
  </si>
  <si>
    <t>1021123</t>
  </si>
  <si>
    <t>SAKRIYANTO</t>
  </si>
  <si>
    <t>DR. SAMRATULANGI - KAB. BREBES BREBES 52211</t>
  </si>
  <si>
    <t>- - PASAR BATANG</t>
  </si>
  <si>
    <t>1021125</t>
  </si>
  <si>
    <t>YANTO HERMANTO</t>
  </si>
  <si>
    <t>- - KAB. BEKASI PEBAYURAN 17710</t>
  </si>
  <si>
    <t>- KP.TELUK BANGO KARANG HARJA</t>
  </si>
  <si>
    <t>1021126</t>
  </si>
  <si>
    <t>SAIFUL MUJIB</t>
  </si>
  <si>
    <t>GG 6 - KOTA PEKALONGAN PEKALONGAN SELATAN 51136</t>
  </si>
  <si>
    <t>- - KURIPAN LOR</t>
  </si>
  <si>
    <t>1021130</t>
  </si>
  <si>
    <t>RAHMAD ALFITRI</t>
  </si>
  <si>
    <t>GUNUNG KIDUL - KAB. GUNUNG KIDUL WONOSARI 55813</t>
  </si>
  <si>
    <t>- - KEPEK</t>
  </si>
  <si>
    <t>1021133</t>
  </si>
  <si>
    <t>MUHAMAD AZKIAU ZAMAN</t>
  </si>
  <si>
    <t>KP. BARU KLENDER, RT. 006/01 NO. 57 - KOTA JAKARTA TIMUR CAKUNG 13930</t>
  </si>
  <si>
    <t>KP. BARU KLENDER KLENDER JATINEGARA</t>
  </si>
  <si>
    <t>1021134</t>
  </si>
  <si>
    <t>PRATAMA RISAF DAMAYANTO</t>
  </si>
  <si>
    <t>109155821</t>
  </si>
  <si>
    <t>Patrol &amp; Kamishibai Grp</t>
  </si>
  <si>
    <t>- - KAB. PURWOREJO BAYAN 54224</t>
  </si>
  <si>
    <t>- TEGALAPANG BANJAREJO</t>
  </si>
  <si>
    <t>1021135</t>
  </si>
  <si>
    <t>KHOIRON FAIZIN</t>
  </si>
  <si>
    <t>PERUM KGV EXT BLOK J/29 KARAWANG BARAT TELUKJAMBE TIMUR 41361</t>
  </si>
  <si>
    <t>PERUM KGV EXT BLOK J/29 PINAYUNGAN PINAYUNGAN</t>
  </si>
  <si>
    <t>1021136</t>
  </si>
  <si>
    <t>HERU ISNAWAN</t>
  </si>
  <si>
    <t>- - KAB. SRAGEN KALIJAMBE 57275</t>
  </si>
  <si>
    <t>- NYAEN TROBAYAN</t>
  </si>
  <si>
    <t>1021139</t>
  </si>
  <si>
    <t>MOHAMAD FAIZAL MAARIF</t>
  </si>
  <si>
    <t>107113221</t>
  </si>
  <si>
    <t>I Line Group 1 Grp</t>
  </si>
  <si>
    <t>CEMPAKA - KAB. TEGAL TARUB 52184</t>
  </si>
  <si>
    <t>- BULAKWARU BULAKWARU</t>
  </si>
  <si>
    <t>1021141</t>
  </si>
  <si>
    <t>ANGGIH AGUSTI</t>
  </si>
  <si>
    <t>GERUMBUL CILWEK - KAB. BANYUMAS PATIKRAJA 53171</t>
  </si>
  <si>
    <t>- KEDUNG WULUH LOR (PLANJAN) KEDUNGWULUH LOR</t>
  </si>
  <si>
    <t>1021147</t>
  </si>
  <si>
    <t>MUHAMMAD DEDI SUSANTO</t>
  </si>
  <si>
    <t>PEMANDIAN AIR PANAS - KAB. KEBUMEN ALIAN/ALIYAN 54352</t>
  </si>
  <si>
    <t>- DUKUH SELILING</t>
  </si>
  <si>
    <t>1021152</t>
  </si>
  <si>
    <t>FIRMAN FEBRIANSYAH</t>
  </si>
  <si>
    <t>SWADAYA V NO. 18 KOTA JAKARTA TIMUR CAKUNG 13950</t>
  </si>
  <si>
    <t>1021153</t>
  </si>
  <si>
    <t>HERWIN GUTAWAN</t>
  </si>
  <si>
    <t>WADAS - KAB. KARAWANG TELUKJAMBE TIMUR 41361</t>
  </si>
  <si>
    <t>- CIHERANG TELUKJAMBE</t>
  </si>
  <si>
    <t>1021154</t>
  </si>
  <si>
    <t>ILHAM SUMARJA</t>
  </si>
  <si>
    <t>107147131</t>
  </si>
  <si>
    <t>Maintanance &amp; Safety White Lin</t>
  </si>
  <si>
    <t>Maintanance &amp; Safety White Grp</t>
  </si>
  <si>
    <t>PASAR KOSAMBI AD 34 KAB. KARAWANG KLARI 41371</t>
  </si>
  <si>
    <t>1021158</t>
  </si>
  <si>
    <t>MARSHUKI</t>
  </si>
  <si>
    <t>TIPAR TIMUR NO. 19 - KOTA JAKARTA UTARA CILINCING 14130</t>
  </si>
  <si>
    <t>1021160</t>
  </si>
  <si>
    <t>JIMMY DIO SIKTIAWAN</t>
  </si>
  <si>
    <t>SUKAMULYA-7 RT.05/01 NO.132 - JAKARTA PUSAT - 10640</t>
  </si>
  <si>
    <t>1021162</t>
  </si>
  <si>
    <t>MOHAMAD ROJALUL ULYA</t>
  </si>
  <si>
    <t>KAMPUNG SUMUR NO. 71 - JAKARTA TIMUR DUREN SAWIT 13470</t>
  </si>
  <si>
    <t>1021163</t>
  </si>
  <si>
    <t>NANANG RUDIYATNA</t>
  </si>
  <si>
    <t>DUSUN SUMUR TUMPANG - KAB. INDRAMAYU PATROL 45257</t>
  </si>
  <si>
    <t>- DUSUN SUMUR TUMPANG PATROL BARU</t>
  </si>
  <si>
    <t>1021164</t>
  </si>
  <si>
    <t>RESTANTO TRI WIBOWO</t>
  </si>
  <si>
    <t>ASISTEN SAYID RT.02/01 NO.87 - KAB. CILACAP BINANGUN 53281</t>
  </si>
  <si>
    <t>- GUNUNG TENGAH KARANGNANGKA</t>
  </si>
  <si>
    <t>1021170</t>
  </si>
  <si>
    <t>ALIEM ROYYAN KHADAFI</t>
  </si>
  <si>
    <t>- CANDIREJO KWANGEN</t>
  </si>
  <si>
    <t>1021171</t>
  </si>
  <si>
    <t>ESTU SONJAYA</t>
  </si>
  <si>
    <t>TANJUNG REJO - KAB. PURWOREJO BAYAN 54224</t>
  </si>
  <si>
    <t>- - TANJUNGREJO</t>
  </si>
  <si>
    <t>1021173</t>
  </si>
  <si>
    <t>SETYO RISDIANTO</t>
  </si>
  <si>
    <t>SIDOHARJO RT.04/01 - KAB. KEBUMEN SRUWENG 54362</t>
  </si>
  <si>
    <t>- - SIDOHARJO</t>
  </si>
  <si>
    <t>1021175</t>
  </si>
  <si>
    <t>AHMAD BURHANUDIN</t>
  </si>
  <si>
    <t>- NO.15 KAB. BOGOR CITEUREUP 16810</t>
  </si>
  <si>
    <t>- KP.KAMURANG PUSPANEGARA</t>
  </si>
  <si>
    <t>1021178</t>
  </si>
  <si>
    <t>SUDARMAJI</t>
  </si>
  <si>
    <t>- - KAB. MAGETAN KAWEDANAN 63382</t>
  </si>
  <si>
    <t>- GIRIPURNO GIRIPURNO</t>
  </si>
  <si>
    <t>1021179</t>
  </si>
  <si>
    <t>AHCMAD SYAFEI</t>
  </si>
  <si>
    <t>- - INDRAMAYU - 45254</t>
  </si>
  <si>
    <t>DS. KERTAWINANGUN, KANDANGHAUR - -</t>
  </si>
  <si>
    <t>1021180</t>
  </si>
  <si>
    <t>IBNU KUSNADI</t>
  </si>
  <si>
    <t>REWULU KULON SLEMAN GODEAN 55564</t>
  </si>
  <si>
    <t>- - SIDOKARTO</t>
  </si>
  <si>
    <t>1021182</t>
  </si>
  <si>
    <t>WENDO PRASETYO</t>
  </si>
  <si>
    <t>RADAR AURI NO.88 KOTA DEPOK CIMANGGIS 16452</t>
  </si>
  <si>
    <t>- KP.TIPAR MEKARSARI</t>
  </si>
  <si>
    <t>1021183</t>
  </si>
  <si>
    <t>RIKO SETIAWAN</t>
  </si>
  <si>
    <t>PUSPA NO.11 - KOTA JAKARTA TIMUR MATRAMAN 13120</t>
  </si>
  <si>
    <t>1021184</t>
  </si>
  <si>
    <t>RIZKI KURNIA TRIAJI</t>
  </si>
  <si>
    <t>109125351</t>
  </si>
  <si>
    <t>PIO Inspection Red Grp</t>
  </si>
  <si>
    <t>BALAI RAKYAT GG. VETERAN KOTA JAKARTA UTARA KOJA 14260</t>
  </si>
  <si>
    <t>1021186</t>
  </si>
  <si>
    <t>ABDUL MAHDI</t>
  </si>
  <si>
    <t>- - KAB. PEKALONGAN WONOPRINGGO 51181</t>
  </si>
  <si>
    <t>1021187</t>
  </si>
  <si>
    <t>ADE AGUS PRASETIYO</t>
  </si>
  <si>
    <t>TENTARA PELAJAR RT.03/09 - KAB. PEMALANG PEMALANG 52319</t>
  </si>
  <si>
    <t>- BOJONG BATA BOJONGBATA</t>
  </si>
  <si>
    <t>1021191</t>
  </si>
  <si>
    <t>CECEP SAPRUDIN</t>
  </si>
  <si>
    <t>DUSUN PAING - KAB. CIREBON GREGED (GREGET) 45172</t>
  </si>
  <si>
    <t>- SINDANG KEMPENG GREGED (GREGET)</t>
  </si>
  <si>
    <t>BEBER</t>
  </si>
  <si>
    <t>1021192</t>
  </si>
  <si>
    <t>DIMAS FERI ATMOKO</t>
  </si>
  <si>
    <t>KP. RAWA BAMBU RT.02/09 - KOTA BEKASI MEDAN SATRIA 17133</t>
  </si>
  <si>
    <t>- RAWA BAMBU KALI BARU</t>
  </si>
  <si>
    <t>1021193</t>
  </si>
  <si>
    <t>GUN GUN GUNAWAN</t>
  </si>
  <si>
    <t>PERUM CITRA KEBUN MAS BLOK DD/11 KARAWANG MAJALAYA 41371</t>
  </si>
  <si>
    <t>PERUM CITRA KEBUN MAS BLOK DD/11  BENGLE</t>
  </si>
  <si>
    <t>1021196</t>
  </si>
  <si>
    <t>KHAIRUL UMAM</t>
  </si>
  <si>
    <t>120113413</t>
  </si>
  <si>
    <t>DK GOREK WARU LOR - KAB. PEKALONGAN WIRADESA 51152</t>
  </si>
  <si>
    <t>- DK GOREK WARU LOR WARULOR</t>
  </si>
  <si>
    <t>1021197</t>
  </si>
  <si>
    <t>KHOLIFAH BAHRUL FALAH</t>
  </si>
  <si>
    <t>109144500</t>
  </si>
  <si>
    <t>AUT200</t>
  </si>
  <si>
    <t>Painting #1</t>
  </si>
  <si>
    <t>- A 03/07 KAB. KARAWANG CIKAMPEK 41373</t>
  </si>
  <si>
    <t>PERUM VILLA INDAH PESONA - CIKAMPEK BARAT</t>
  </si>
  <si>
    <t>1021198</t>
  </si>
  <si>
    <t>MARTONO</t>
  </si>
  <si>
    <t>SUKAJAYA RT.14/06 - KAB. PURWOREJO BUTUH 54264</t>
  </si>
  <si>
    <t>- - KALIWATUBUMI</t>
  </si>
  <si>
    <t>1021199</t>
  </si>
  <si>
    <t>MUH. HASAN FAUZI</t>
  </si>
  <si>
    <t>BUANA TAMANSARI F5/22 KAB. KARAWANG KARAWANG TIMUR 41361</t>
  </si>
  <si>
    <t>1021201</t>
  </si>
  <si>
    <t>NOVIAN IKHSANTO</t>
  </si>
  <si>
    <t>- - KAB. KLATEN JOGONALAN 57452</t>
  </si>
  <si>
    <t>- MAJASEM PAKAHAN</t>
  </si>
  <si>
    <t>1021202</t>
  </si>
  <si>
    <t>NOVIARDI NURDIN</t>
  </si>
  <si>
    <t>PERUM CITRA KEBUN MAS ES NO.03 KAB. KARAWANG MAJALAYA 41371</t>
  </si>
  <si>
    <t>1021203</t>
  </si>
  <si>
    <t>ROMA SETIANI</t>
  </si>
  <si>
    <t>PENUSUPAN - KAB. TEGAL PANGKAH 52471</t>
  </si>
  <si>
    <t>- - PENUSUPAN</t>
  </si>
  <si>
    <t>1021208</t>
  </si>
  <si>
    <t>AHMAD ZAINUDIN</t>
  </si>
  <si>
    <t>SWADAYA IV NO.141 KOTA DEPOK CIPAYUNG 16439</t>
  </si>
  <si>
    <t>- - RATU JAYA</t>
  </si>
  <si>
    <t>1021210</t>
  </si>
  <si>
    <t>IMAM LUKMANSAH</t>
  </si>
  <si>
    <t>RAYA CENTEX RT. 6/3 - KOTA JAKARTA TIMUR CIRACAS 13740</t>
  </si>
  <si>
    <t>1021212</t>
  </si>
  <si>
    <t>SUFANDI</t>
  </si>
  <si>
    <t>DS. JINGKANG - KAB. BANYUMAS AJIBARANG 53163</t>
  </si>
  <si>
    <t>- JINGKANG JINGKANG</t>
  </si>
  <si>
    <t>1021217</t>
  </si>
  <si>
    <t>ACHMAD NUR IKSAN</t>
  </si>
  <si>
    <t>H. HARUN 8 RT. 2/11 NO. 9 - KOTA BEKASI PONDOK MELATI 17414</t>
  </si>
  <si>
    <t>- - JATI RAHAYU</t>
  </si>
  <si>
    <t>1021225</t>
  </si>
  <si>
    <t>AMIR</t>
  </si>
  <si>
    <t>111131622</t>
  </si>
  <si>
    <t>Direct Material Operation White Grp</t>
  </si>
  <si>
    <t>SIDOHARJO - KAB. TEGAL SURODADI 52182</t>
  </si>
  <si>
    <t>1021226</t>
  </si>
  <si>
    <t>CHANDRA AULIA ROMADHON</t>
  </si>
  <si>
    <t>SELADA-2 RT.04/11 NO.41 - KOTA TANGERANG SELATAN PAMULANG 15418</t>
  </si>
  <si>
    <t>- - PONDOK CABE ILIR</t>
  </si>
  <si>
    <t>1021228</t>
  </si>
  <si>
    <t>SATRIA AJI WINARTO</t>
  </si>
  <si>
    <t>RAYA TONJONG / KARYA WIJAYA - KAB. BREBES TONJONG 52271</t>
  </si>
  <si>
    <t>- TONJONG TONJONG</t>
  </si>
  <si>
    <t>1021229</t>
  </si>
  <si>
    <t>MOHAMAD AGUS WANTORO</t>
  </si>
  <si>
    <t>BOGARES KIDUL RAYA - KAB. TEGAL PANGKAH 52471</t>
  </si>
  <si>
    <t>- - BOGARES KIDUL</t>
  </si>
  <si>
    <t>1021232</t>
  </si>
  <si>
    <t>DEDE SUHENDRA</t>
  </si>
  <si>
    <t>KP. PULO JAHE - JAKARTA TIMUR CAKUNG 13930</t>
  </si>
  <si>
    <t>KP. PULO JAHE - JATINEGARA</t>
  </si>
  <si>
    <t>1021233</t>
  </si>
  <si>
    <t>FAUZAN PERMADI</t>
  </si>
  <si>
    <t>RATU BOKO III A/905 KOTA BEKASI BEKASI BARAT 17134</t>
  </si>
  <si>
    <t>DUTA KRANJI - BINTARA</t>
  </si>
  <si>
    <t>1021234</t>
  </si>
  <si>
    <t>IMAM AFRIANSYAH</t>
  </si>
  <si>
    <t>106177141</t>
  </si>
  <si>
    <t>Log. Casting &amp; Machining (Red) Grp</t>
  </si>
  <si>
    <t>- - KAB. KEBUMEN SRUWENG 54362</t>
  </si>
  <si>
    <t>- PINGGIT (DUSUN 1) PENUSUPAN</t>
  </si>
  <si>
    <t>1021241</t>
  </si>
  <si>
    <t>GURIS SETIAWAN</t>
  </si>
  <si>
    <t>109154311</t>
  </si>
  <si>
    <t>U/Body &amp; S/M (Red) Grp</t>
  </si>
  <si>
    <t>PURI RAYA ASRI M/6 KARAWANG TIMUR KARAWANG WETAN 61314</t>
  </si>
  <si>
    <t>1021245</t>
  </si>
  <si>
    <t>TONI PRIHANTORO</t>
  </si>
  <si>
    <t>JAYA GAS NO.1 KOTA JAKARTA TIMUR DUREN SAWIT 13450</t>
  </si>
  <si>
    <t>- PONDOK KELAPA PONDOK KELAPA</t>
  </si>
  <si>
    <t>1021246</t>
  </si>
  <si>
    <t>WISNU SAPUTRA</t>
  </si>
  <si>
    <t>JL. PINTU AIR-D'PARAHYANGAN BLOK B NO.21 KARAWANG TIMUR TELUKJAMBE TIMUR 41361</t>
  </si>
  <si>
    <t>1021247</t>
  </si>
  <si>
    <t>HERU FAHRUDIN</t>
  </si>
  <si>
    <t>DK KARANG TEMBOK - KAB. KEBUMEN KEBUMEN 54317</t>
  </si>
  <si>
    <t>- KARANG TEMBOK MUKTIREJO</t>
  </si>
  <si>
    <t>1021248</t>
  </si>
  <si>
    <t>ALPIAN PRAHASMANA</t>
  </si>
  <si>
    <t>CIAWI-CIDAHU / CIDAHU PAHING KAB. KUNINGAN CIDAHU 45595</t>
  </si>
  <si>
    <t>KP. KANDANG - CIDAHU</t>
  </si>
  <si>
    <t>1021249</t>
  </si>
  <si>
    <t>DWI SUSANTO</t>
  </si>
  <si>
    <t>JATI MURNI RT. 06/07 BLOK. U NO. 8 - KAB. KULON PROGO SENTOLO 55664</t>
  </si>
  <si>
    <t>- GUNUNG DUK TUKSONO</t>
  </si>
  <si>
    <t>1021250</t>
  </si>
  <si>
    <t>MURYADI</t>
  </si>
  <si>
    <t>- - KAB. BLORA JATI 58384</t>
  </si>
  <si>
    <t>- KLATAK DOPLANG</t>
  </si>
  <si>
    <t>1021251</t>
  </si>
  <si>
    <t>KHASAN BASRI</t>
  </si>
  <si>
    <t>DANASARI DANASARI KAB. BREBES BULAKAMBA 52253</t>
  </si>
  <si>
    <t>- JUBANG JUBANG</t>
  </si>
  <si>
    <t>1021254</t>
  </si>
  <si>
    <t>CAHYATAMA PRASETYA</t>
  </si>
  <si>
    <t>BORNEO B3/36 KAB. KARAWANG KARAWANG TIMUR 41371</t>
  </si>
  <si>
    <t>1021255</t>
  </si>
  <si>
    <t>AGUS PRASTYO</t>
  </si>
  <si>
    <t>120113742</t>
  </si>
  <si>
    <t>Skill Contest Grp</t>
  </si>
  <si>
    <t>DS. SUKATANI RT. 06/07 NO. 13 - KARAWANG - 41313</t>
  </si>
  <si>
    <t>1021256</t>
  </si>
  <si>
    <t>MUHAMMAD PICRI</t>
  </si>
  <si>
    <t>AMPERA RT.06/06 NO.1 - KOTA BEKASI BEKASI TIMUR 17111</t>
  </si>
  <si>
    <t>1021258</t>
  </si>
  <si>
    <t>BUMI TELUKJAMBE BLOK PH/21 KARAWANG TELUKJAMBE TIMUR 41361</t>
  </si>
  <si>
    <t>1021261</t>
  </si>
  <si>
    <t>MOEH SOLEH SETIAWAN</t>
  </si>
  <si>
    <t>120113771</t>
  </si>
  <si>
    <t>OK Ratio Red Lin</t>
  </si>
  <si>
    <t>OK Ratio (Red) Grp</t>
  </si>
  <si>
    <t>DSN. 1 KRAJAN DS. CIBALONG SARI RT. 5/1 - KAB. KARAWANG KLARI 41371</t>
  </si>
  <si>
    <t>- KRAJAN CIBALONGSARI</t>
  </si>
  <si>
    <t>1021263</t>
  </si>
  <si>
    <t>FIRMAN ADIL SITOHANG</t>
  </si>
  <si>
    <t>KP. KALIWEDI RT. 1/3 - KAB. KARAWANG PURWASARI 41373</t>
  </si>
  <si>
    <t>KP. KALIWEDI - CENGKONG</t>
  </si>
  <si>
    <t>1021265</t>
  </si>
  <si>
    <t>GALIH UTOMO</t>
  </si>
  <si>
    <t>KP PULO KAMBING NO 48A KOTA JAKARTA TIMUR CAKUNG 13930</t>
  </si>
  <si>
    <t>1021272</t>
  </si>
  <si>
    <t>IMAN SUBHAN</t>
  </si>
  <si>
    <t>- - KAB. SUBANG PABUARAN 41262</t>
  </si>
  <si>
    <t>- SILUMAN GIRANG SILUMAN</t>
  </si>
  <si>
    <t>LOSARANG</t>
  </si>
  <si>
    <t>1021273</t>
  </si>
  <si>
    <t>HIDAYATUL ARFAN</t>
  </si>
  <si>
    <t>GREEN GARDEN BLOK D4/32 NAGASARI KARAWANG BARAT 41312</t>
  </si>
  <si>
    <t>1021274</t>
  </si>
  <si>
    <t>- SUKAWARGI PINAYUNGAN</t>
  </si>
  <si>
    <t>1021275</t>
  </si>
  <si>
    <t>HENDRA SANTOSO</t>
  </si>
  <si>
    <t>JOLOTUNDO - KAB. PURWOREJO BAGELEN 54174</t>
  </si>
  <si>
    <t>- JOLOTUNDO KEMANUKAN</t>
  </si>
  <si>
    <t>1021276</t>
  </si>
  <si>
    <t>ISNAENI BAROKAH WIBOWO</t>
  </si>
  <si>
    <t>JL.RAYA LEMAH ABANG C5/03 KAB. BEKASI CIKARANG UTARA 17530</t>
  </si>
  <si>
    <t>CENTRA PARK CIKARANG - KARANGRAHARJA</t>
  </si>
  <si>
    <t>1021277</t>
  </si>
  <si>
    <t>AHMAD SUPENDI</t>
  </si>
  <si>
    <t>KP. CEREWED RT. 02/07 NO. 87 - KOTA BEKASI BEKASI TIMUR 17111</t>
  </si>
  <si>
    <t>1021278</t>
  </si>
  <si>
    <t>FEBRI KUSWANTO</t>
  </si>
  <si>
    <t>DK WANALELA - KAB. KEBUMEN GOMBONG 54416</t>
  </si>
  <si>
    <t>- - KEMUKUS</t>
  </si>
  <si>
    <t>1021279</t>
  </si>
  <si>
    <t>INGGIL BUDI NUGROHO</t>
  </si>
  <si>
    <t>MANGUNJAYA E1 NO 28 KAB. BEKASI TAMBUN SELATAN 17510</t>
  </si>
  <si>
    <t>TAMAN RAYA BEKASI - MANGUNJAYA</t>
  </si>
  <si>
    <t>1021280</t>
  </si>
  <si>
    <t>AHMAD SARIFUDIN</t>
  </si>
  <si>
    <t>105162600</t>
  </si>
  <si>
    <t>Quality Assurance &amp; Waranty Sec</t>
  </si>
  <si>
    <t>JL TIPAR TIMUR NO.5 JAKARTA UTARA CILINCING 52471</t>
  </si>
  <si>
    <t>1021282</t>
  </si>
  <si>
    <t>IRWAN IRAWAN</t>
  </si>
  <si>
    <t>116113532</t>
  </si>
  <si>
    <t>WWT KRW 2 Lin</t>
  </si>
  <si>
    <t>WWT KRW 2 Grp</t>
  </si>
  <si>
    <t>RUBAYA KEPUH BARU RT. 13/17 NO. 49 - KAB. KARAWANG KARAWANG BARAT 41315</t>
  </si>
  <si>
    <t>1021284</t>
  </si>
  <si>
    <t>YANUAR</t>
  </si>
  <si>
    <t>JL.GG.PUCUK 1 - KOTA JAKARTA BARAT TAMBORA 11210</t>
  </si>
  <si>
    <t>KP. SAMPORA - TANAH SEREAL</t>
  </si>
  <si>
    <t>1021286</t>
  </si>
  <si>
    <t>EDI KARTONO</t>
  </si>
  <si>
    <t>- - KAB. BANYUMAS KEMRANJEN 53194</t>
  </si>
  <si>
    <t>- - KARANGGINTUNG</t>
  </si>
  <si>
    <t>1021287</t>
  </si>
  <si>
    <t>NAJMUDIN</t>
  </si>
  <si>
    <t>PERUM MUTIARA NIRWANA BLOK BB MO.9 KARAWANG KARAWANG TIMUR 41371</t>
  </si>
  <si>
    <t>PERUM MUTIARA NIRWANA KONDANG JAYA KONDANG JAYA</t>
  </si>
  <si>
    <t>1021289</t>
  </si>
  <si>
    <t>SARTOYO</t>
  </si>
  <si>
    <t>120111121</t>
  </si>
  <si>
    <t>FR Floor Calya,Calya Under Front Red Grp</t>
  </si>
  <si>
    <t>KRENCENG 2 - KAB. KEBUMEN SRUWENG 54362</t>
  </si>
  <si>
    <t>- - PANDANSARI</t>
  </si>
  <si>
    <t>1021293</t>
  </si>
  <si>
    <t>AGUS ZULKARNAIN</t>
  </si>
  <si>
    <t>BERINGIN RAYA NO.118 KOTA BEKASI BEKASI BARAT 17135</t>
  </si>
  <si>
    <t>1021296</t>
  </si>
  <si>
    <t>NANANG</t>
  </si>
  <si>
    <t>- - KAB. SUKABUMI GEGER BITUNG 43154</t>
  </si>
  <si>
    <t>- KP.TEGAL SEREH CARINGIN</t>
  </si>
  <si>
    <t>1021297</t>
  </si>
  <si>
    <t>KAKAP - KAB. TEGAL DUKUHWARU 52451</t>
  </si>
  <si>
    <t>KALI SOKA -KALI SOKA KALISOKA</t>
  </si>
  <si>
    <t>1021298</t>
  </si>
  <si>
    <t>HAYAT KURNIAWAN</t>
  </si>
  <si>
    <t>120114200</t>
  </si>
  <si>
    <t>TES Area 1 (Under Coat) Sec</t>
  </si>
  <si>
    <t>- - KAB. KEBUMEN SEMPOR 54421</t>
  </si>
  <si>
    <t>- BEJI RUYUNG BEJIRUYUNG</t>
  </si>
  <si>
    <t>1021301</t>
  </si>
  <si>
    <t>BAGUS BUDIANTO</t>
  </si>
  <si>
    <t>KOMPLEK TNI AD I - CAKUNG BARAT</t>
  </si>
  <si>
    <t>1021306</t>
  </si>
  <si>
    <t>IBNU MORNIKO HENDRO PRASETIO</t>
  </si>
  <si>
    <t>KAMPUNG DUKUH- KARAWANG PURWASARI 41373</t>
  </si>
  <si>
    <t>- SUKASARI SUKASARI</t>
  </si>
  <si>
    <t>1021311</t>
  </si>
  <si>
    <t>FATHUR ALAMSYAH</t>
  </si>
  <si>
    <t>PERWIRA JAYA NO.38 - KOTA BEKASI BEKASI UTARA 17122</t>
  </si>
  <si>
    <t>1021312</t>
  </si>
  <si>
    <t>ENDRI SUGITA</t>
  </si>
  <si>
    <t>KP. BENDUNGAN RT. 14/07 - KARAWANG - 41351</t>
  </si>
  <si>
    <t>KP. BENDUNGAN - -</t>
  </si>
  <si>
    <t>1021314</t>
  </si>
  <si>
    <t>ANANDA ARIFIN ANWAR</t>
  </si>
  <si>
    <t>CURUG AGUNG - KOTA DEPOK BEJI 16426</t>
  </si>
  <si>
    <t>- - TANAH BARU</t>
  </si>
  <si>
    <t>1021317</t>
  </si>
  <si>
    <t>DIDI SUNTANA</t>
  </si>
  <si>
    <t>109154700</t>
  </si>
  <si>
    <t>Maintenance Development Sec</t>
  </si>
  <si>
    <t>PERUM PEMDA PRIMA SUKAHARJA - SUKAHARJA</t>
  </si>
  <si>
    <t>1021319</t>
  </si>
  <si>
    <t>IRVAN RIZKIAWAN</t>
  </si>
  <si>
    <t>PRIHATIN NO.53 RT.06/02 - KAB. KENDAL SUKOREJO 51363</t>
  </si>
  <si>
    <t>- SEMPU TAMPING WINARNO</t>
  </si>
  <si>
    <t>1021320</t>
  </si>
  <si>
    <t>ABDUL BUDIARTO</t>
  </si>
  <si>
    <t>- - KAB. JEPARA KEMBANG 59453</t>
  </si>
  <si>
    <t>- DK. DUREN TUBANAN</t>
  </si>
  <si>
    <t>1021321</t>
  </si>
  <si>
    <t>MUHAMAD TAUPIK</t>
  </si>
  <si>
    <t>DSN. KRAJAN-1 RT.09/05 - KAB. KARAWANG LEMAHABANG 41383</t>
  </si>
  <si>
    <t>- - LEMAHMUKTI</t>
  </si>
  <si>
    <t>1021322</t>
  </si>
  <si>
    <t>INDRA YULIANSYAH FRASTYO</t>
  </si>
  <si>
    <t>109142313</t>
  </si>
  <si>
    <t>Area Top Coat - Black Out Grp</t>
  </si>
  <si>
    <t>TAMAN WISMA ASRI BLOK P.21 NO. 58 KOTA BEKASI BEKASI UTARA 17121</t>
  </si>
  <si>
    <t>TAMAN WISMA ASRI BLOK P.21 NO. 58 - TELUK PUCUNG</t>
  </si>
  <si>
    <t>1021325</t>
  </si>
  <si>
    <t>BUTUH ABEAN - KAB. PURWOREJO BUTUH 54264</t>
  </si>
  <si>
    <t>- BUTUH BUTUH</t>
  </si>
  <si>
    <t>1021326</t>
  </si>
  <si>
    <t>AZIS ZUROHMAN</t>
  </si>
  <si>
    <t>106134122</t>
  </si>
  <si>
    <t>H KARIM - KOTA DEPOK SUKMAJAYA 16412</t>
  </si>
  <si>
    <t>- PARUNG SERAB TIRTAJAYA</t>
  </si>
  <si>
    <t>1021327</t>
  </si>
  <si>
    <t>HADI ANDRIANSYAH</t>
  </si>
  <si>
    <t>JL.MUNCANG NO.63 M KOTA JAKARTA UTARA KOJA 14270</t>
  </si>
  <si>
    <t>1021329</t>
  </si>
  <si>
    <t>ANDRI MAULANA AKBAR</t>
  </si>
  <si>
    <t>KARABA INDAH P 38 KAB. KARAWANG TELUKJAMBE TIMUR 41361</t>
  </si>
  <si>
    <t>1021330</t>
  </si>
  <si>
    <t>ABDULLAH</t>
  </si>
  <si>
    <t>SYECH NURJATI - KAB. CIREBON TALUN (CIREBON SELATAN) 45171</t>
  </si>
  <si>
    <t>- WAGE KUBANG</t>
  </si>
  <si>
    <t>1021332</t>
  </si>
  <si>
    <t>IQBAL AFANDY</t>
  </si>
  <si>
    <t>CILONGOK - KAB. BANYUMAS CILONGOK 53162</t>
  </si>
  <si>
    <t>- CILONGOK CILONGOK</t>
  </si>
  <si>
    <t>1021334</t>
  </si>
  <si>
    <t>EKA DARMAWAN</t>
  </si>
  <si>
    <t>111131341</t>
  </si>
  <si>
    <t>CCR Plant #2 Red Grp</t>
  </si>
  <si>
    <t>P.SUTAJAYA, GG KYAI JOHARI DS BABAKAN - KAB. CIREBON BABAKAN 45191</t>
  </si>
  <si>
    <t>- DUSUN 02 BABAKAN</t>
  </si>
  <si>
    <t>1021335</t>
  </si>
  <si>
    <t>BUDI SUGIARTO</t>
  </si>
  <si>
    <t>KP. DUA NURUL IMAN NO.80 - KOTA BEKASI BEKASI BARAT 17145</t>
  </si>
  <si>
    <t>1021337</t>
  </si>
  <si>
    <t>RIANDY ARNOLD SUSANTO</t>
  </si>
  <si>
    <t>WATANGSONO - KAB. WONOGIRI JATISRONO 57691</t>
  </si>
  <si>
    <t>- SAMBI WATANGSONO</t>
  </si>
  <si>
    <t>1021340</t>
  </si>
  <si>
    <t>ABIYUNUS ANGGYASA</t>
  </si>
  <si>
    <t>KENANGA NO.15 RT.05/02 - JAKARTA SELATAN - 00000</t>
  </si>
  <si>
    <t>1021341</t>
  </si>
  <si>
    <t>RIZKI SETYO PRAMUDIA</t>
  </si>
  <si>
    <t>ARDIO V RT.04/05 NO.23 - KOTA BOGOR BOGOR TENGAH - KOTA 16124</t>
  </si>
  <si>
    <t>- - CIBOGOR</t>
  </si>
  <si>
    <t>1021343</t>
  </si>
  <si>
    <t>MUHAMAD RIAN NOPRIANDI</t>
  </si>
  <si>
    <t>KOROMBONG - KAB. CIANJUR KARANGTENGAH 43281</t>
  </si>
  <si>
    <t>- - SUKASARI</t>
  </si>
  <si>
    <t>1021344</t>
  </si>
  <si>
    <t>HABIBI</t>
  </si>
  <si>
    <t>UJUNG HARAPAN RT.02//05 NO.24 - KAB. BEKASI BABELAN 17610</t>
  </si>
  <si>
    <t>1021345</t>
  </si>
  <si>
    <t>TUBAGUS HIDAYATULLOH</t>
  </si>
  <si>
    <t>107163100</t>
  </si>
  <si>
    <t>SH (M) + Improvement Sec</t>
  </si>
  <si>
    <t>ARGA MALINTANG E3 NO.10 KOTA CILEGON GEROGOL 42436</t>
  </si>
  <si>
    <t>- - KOTASARI</t>
  </si>
  <si>
    <t>1021346</t>
  </si>
  <si>
    <t>NELSON TAKIO</t>
  </si>
  <si>
    <t>106173400</t>
  </si>
  <si>
    <t>Cost Control&amp;Dev2(SPD,CD,DJDF,PAD S2)Sec</t>
  </si>
  <si>
    <t>TAMAN HARAPAN BARU BLOK G1/07 KOTA BEKASI MEDAN SATRIA 17131</t>
  </si>
  <si>
    <t>1021347</t>
  </si>
  <si>
    <t>MICHAEL ALDRYAN</t>
  </si>
  <si>
    <t>113112300</t>
  </si>
  <si>
    <t>Body No.1 Sec</t>
  </si>
  <si>
    <t>PERUMAHAN SUMARECON JL. ACACIA 5 BI NO.25 KOTA BEKASI MEDAN SATRIA 17143</t>
  </si>
  <si>
    <t>PERUMAHAN SUMARECON - HARAPAN MULYA</t>
  </si>
  <si>
    <t>1021349</t>
  </si>
  <si>
    <t>RIANTO</t>
  </si>
  <si>
    <t>120110000</t>
  </si>
  <si>
    <t>TMN KATALIA TIMUR NO.25 RT.03/08 - KOTA JAKARTA BARAT PALMERAH 11420</t>
  </si>
  <si>
    <t>- - KOTA BAMBU UTARA</t>
  </si>
  <si>
    <t>1021350</t>
  </si>
  <si>
    <t>DAVIN ANDREAS</t>
  </si>
  <si>
    <t>106130000</t>
  </si>
  <si>
    <t>KELAPA HIBRIDA VIII RA22/19 - KOTA JAKARTA UTARA KELAPA GADING 14250</t>
  </si>
  <si>
    <t>KELAPA GADING - PEGANGSAAN DUA</t>
  </si>
  <si>
    <t>1021351</t>
  </si>
  <si>
    <t>ANINDITA LAKSMI</t>
  </si>
  <si>
    <t>APT. PALADIAN PARK TWR.G 0502 - KOTA JAKARTA UTARA KELAPA GADING 14240</t>
  </si>
  <si>
    <t>APT. PALADIAN PARK - KELAPA GADING BARAT</t>
  </si>
  <si>
    <t>1021354</t>
  </si>
  <si>
    <t>MUHAMAD FIRDAUS</t>
  </si>
  <si>
    <t>PALA VII NO.20 RT.07/06 - KOTA BEKASI BEKASI BARAT 17133</t>
  </si>
  <si>
    <t>1021360</t>
  </si>
  <si>
    <t>YUDI SETIONO</t>
  </si>
  <si>
    <t>KUTILANG - KAB. TEGAL PANGKAH 52471</t>
  </si>
  <si>
    <t>- KENDAL SERUT KENDALSERUT</t>
  </si>
  <si>
    <t>1021361</t>
  </si>
  <si>
    <t>JEFRYZON RAKHA YANVINESDHO</t>
  </si>
  <si>
    <t>GRIYA BUKIT JAYA C4/25 KAB. BOGOR GUNUNG PUTRI 16962</t>
  </si>
  <si>
    <t>GRIYA BUKIT JAYA - TLAJUNG UDIK</t>
  </si>
  <si>
    <t>1021362</t>
  </si>
  <si>
    <t>IRFAN EKA FRAHARA</t>
  </si>
  <si>
    <t>KP. PENGARENGAN RT. 02/12 NO. 154 PINGARENGAN KOTA JAKARTA TIMUR CAKUNG 13930</t>
  </si>
  <si>
    <t>KP. PENGARENGAN PANGARENGAN JATINEGARA</t>
  </si>
  <si>
    <t>1021363</t>
  </si>
  <si>
    <t>KAMID PRASTIANTO</t>
  </si>
  <si>
    <t>JL.ADAM II CILEDUK SETU BEKASI - KAB. BEKASI SETU 17320</t>
  </si>
  <si>
    <t>- KP DUKUH CILEDUK</t>
  </si>
  <si>
    <t>1021368</t>
  </si>
  <si>
    <t>ACHFA WADE RUAPENSA</t>
  </si>
  <si>
    <t>109155731</t>
  </si>
  <si>
    <t>Quality Gate Main Body (Red) Grp</t>
  </si>
  <si>
    <t>SIPRUS-6 NO.21 - KAB. KARAWANG KOTABARU 41374</t>
  </si>
  <si>
    <t>PERMATA REGENCY CIKAMPEK CISELANG CIKAMPEK UTARA</t>
  </si>
  <si>
    <t>1021370</t>
  </si>
  <si>
    <t>SUGENG PRAYITNO</t>
  </si>
  <si>
    <t>FLAMBOYAN 1 D3 KAB. BEKASI CIKARANG UTARA 17530</t>
  </si>
  <si>
    <t>1021374</t>
  </si>
  <si>
    <t>ABI LAKSONO</t>
  </si>
  <si>
    <t>123111200</t>
  </si>
  <si>
    <t>Corporate Planning No.2 Sec</t>
  </si>
  <si>
    <t>GUNUNG SARI INDAH QQ/01 KOTA SURABAYA KARANGPILANG 60223</t>
  </si>
  <si>
    <t>- - KEDURUS</t>
  </si>
  <si>
    <t>1021375</t>
  </si>
  <si>
    <t>ESTHADI WAHYU SEPTONY</t>
  </si>
  <si>
    <t>106171900</t>
  </si>
  <si>
    <t>Logistic Operation 3 Sec</t>
  </si>
  <si>
    <t>PERUMDIN SEMEN GRESIK D-46 RT.20/01 - GRESIK - 00000</t>
  </si>
  <si>
    <t>1021376</t>
  </si>
  <si>
    <t>BAHAUDDIN AMALA</t>
  </si>
  <si>
    <t>JAYAKATWANG - KAB. KEDIRI NGASEM 64182</t>
  </si>
  <si>
    <t>- - NGASEM</t>
  </si>
  <si>
    <t>1111264</t>
  </si>
  <si>
    <t>YOSHIRO OKAMOTO</t>
  </si>
  <si>
    <t>SMEC</t>
  </si>
  <si>
    <t>111100000</t>
  </si>
  <si>
    <t>- - JAKARTA UTARA - 00000</t>
  </si>
  <si>
    <t>JAPAN - -</t>
  </si>
  <si>
    <t>1121378</t>
  </si>
  <si>
    <t>FATHUROHMAN</t>
  </si>
  <si>
    <t>104114100</t>
  </si>
  <si>
    <t>Rubber Sec</t>
  </si>
  <si>
    <t>RAYA SIRIH NO.18 GUDANG ARENG - KAB. SERANG ANYAR 42166</t>
  </si>
  <si>
    <t>- - ANYAR</t>
  </si>
  <si>
    <t>1121380</t>
  </si>
  <si>
    <t>IRMA SARI</t>
  </si>
  <si>
    <t>JL. C NO.29 - KOTA JAKARTA TIMUR KRAMAT JATI 13510</t>
  </si>
  <si>
    <t>- DUKUH KRAMAT JATI</t>
  </si>
  <si>
    <t>1121381</t>
  </si>
  <si>
    <t>FAUZI MUHAROM</t>
  </si>
  <si>
    <t>103123100</t>
  </si>
  <si>
    <t>Vehicle Shopfloor Development Sec</t>
  </si>
  <si>
    <t>DK. KARANGASEM RT.02/01 - KAB. BANTUL PANDAK 55761</t>
  </si>
  <si>
    <t>- KARANGASEM GILANGHARJO</t>
  </si>
  <si>
    <t>1121384</t>
  </si>
  <si>
    <t>HERU SETIYAWAN</t>
  </si>
  <si>
    <t>TAYUPUNCEL - KAB. PATI DUKUHSETI 59158</t>
  </si>
  <si>
    <t>- KRAJAN TEGALOMBO</t>
  </si>
  <si>
    <t>1121386</t>
  </si>
  <si>
    <t>YUSUP BAHTIAR</t>
  </si>
  <si>
    <t>PERUM KANDIWA PERMAI BLOK O/9 KAB. KARAWANG KLARI 41361</t>
  </si>
  <si>
    <t>-PERUM KANDIWA PERMAI -DUREN DUREN</t>
  </si>
  <si>
    <t>1121388</t>
  </si>
  <si>
    <t>PRIO NUGROHO</t>
  </si>
  <si>
    <t>JL.KRASNA NO.5 - KAB. TEGAL SURODADI 52182</t>
  </si>
  <si>
    <t>- -GEMBONGDADI SURADADI</t>
  </si>
  <si>
    <t>1121393</t>
  </si>
  <si>
    <t>AHMAD MUSTOPA</t>
  </si>
  <si>
    <t>109145152</t>
  </si>
  <si>
    <t>PIO Installation - B (Red) Grp</t>
  </si>
  <si>
    <t>- O-9 NO.8 KAB. KARAWANG KARAWANG TIMUR 41314</t>
  </si>
  <si>
    <t>GADING ELOK 1 JOHAR KARAWANG WETAN</t>
  </si>
  <si>
    <t>1121395</t>
  </si>
  <si>
    <t>INDRA YANI</t>
  </si>
  <si>
    <t>WAGE - KAB. KUNINGAN NUSAHERANG 45563</t>
  </si>
  <si>
    <t>- WAGE JAMBAR</t>
  </si>
  <si>
    <t>1121397</t>
  </si>
  <si>
    <t>AFRIZAL MARENDRA</t>
  </si>
  <si>
    <t>- W1 KAB. KARAWANG TELUKJAMBE TIMUR 41361</t>
  </si>
  <si>
    <t>1121400</t>
  </si>
  <si>
    <t>M. SYAMSUL MAARIF</t>
  </si>
  <si>
    <t>CIPELEM RT. 02/05 - KAB. BREBES BULAKAMBA 52253</t>
  </si>
  <si>
    <t>- - CIPELEM</t>
  </si>
  <si>
    <t>1121401</t>
  </si>
  <si>
    <t>MOCH. SYAMSUDIN</t>
  </si>
  <si>
    <t>MEDE NO.108 - KAB. BEKASI SUKAWANGI 17620</t>
  </si>
  <si>
    <t>- PANGKALAN SUKAMEKAR</t>
  </si>
  <si>
    <t>1121404</t>
  </si>
  <si>
    <t>- - KAB. GROBOGAN TOROH 58171</t>
  </si>
  <si>
    <t>- WINONG NGRANDAH</t>
  </si>
  <si>
    <t>1121405</t>
  </si>
  <si>
    <t>SUTOPO TRI CAHYONO</t>
  </si>
  <si>
    <t>- - KAB. KULON PROGO GALUR 55661</t>
  </si>
  <si>
    <t>- SIDOREJO PEDUKUHAN XIII BANARAN</t>
  </si>
  <si>
    <t>1121409</t>
  </si>
  <si>
    <t>MOHAMAD SUNTORO</t>
  </si>
  <si>
    <t>106134300</t>
  </si>
  <si>
    <t>TANJUNG HARJA - KAB. TEGAL KRAMAT 52181</t>
  </si>
  <si>
    <t>- KEPEL TANJUNGHARJA</t>
  </si>
  <si>
    <t>1121410</t>
  </si>
  <si>
    <t>TRI MARJOKO</t>
  </si>
  <si>
    <t>106133311</t>
  </si>
  <si>
    <t>Block &amp; Head Red Grp</t>
  </si>
  <si>
    <t>KEBON LUWAK - KAB. BOYOLALI MUSUK 57331</t>
  </si>
  <si>
    <t>- -KEBON LUWAK RINGIN LARIK</t>
  </si>
  <si>
    <t>1121411</t>
  </si>
  <si>
    <t>RUSDI JOHAN</t>
  </si>
  <si>
    <t>- JARONG KIDUL KAB. INDRAMAYU WIDASARI 45271</t>
  </si>
  <si>
    <t>- - WIDASARI</t>
  </si>
  <si>
    <t>1121412</t>
  </si>
  <si>
    <t>YOGIE MARIO BASTEN</t>
  </si>
  <si>
    <t>KP BARU KLENDER NO.17 - KOTA JAKARTA TIMUR CAKUNG 13930</t>
  </si>
  <si>
    <t>1121413</t>
  </si>
  <si>
    <t>HERLI MARLINTON</t>
  </si>
  <si>
    <t>DS KEDUNG MULYA RT.28/08 - KAB. KARAWANG RAWAMERTA 41382</t>
  </si>
  <si>
    <t>- KEDUNG MULYA PASIRKALIKI</t>
  </si>
  <si>
    <t>1121416</t>
  </si>
  <si>
    <t>DIDIK SUPRIYANTO</t>
  </si>
  <si>
    <t>- - KAB. MAGELANG SECANG 56195</t>
  </si>
  <si>
    <t>- DUSUN PAJANGAN PIRIKAN</t>
  </si>
  <si>
    <t>1121418</t>
  </si>
  <si>
    <t>AGUNG HIDAYAT</t>
  </si>
  <si>
    <t>CIPINANG TIMUR RT.04/11 - KOTA JAKARTA TIMUR PULO GADUNG 13240</t>
  </si>
  <si>
    <t>1121419</t>
  </si>
  <si>
    <t>NANANG SANJAYA</t>
  </si>
  <si>
    <t>BULAK PAREN RT.03/03 - KAB. BANYUMAS TAMBAK 53196</t>
  </si>
  <si>
    <t>BULAK PAREN - GEBANGSARI</t>
  </si>
  <si>
    <t>3329141510910014</t>
  </si>
  <si>
    <t>1121420</t>
  </si>
  <si>
    <t>ELIA RUSMIYANTO</t>
  </si>
  <si>
    <t>- TEGLA REJO KARANG KENDAL</t>
  </si>
  <si>
    <t>1121421</t>
  </si>
  <si>
    <t>NGASIMUDIN</t>
  </si>
  <si>
    <t>CIPAYUNG RT.02/01 NO.10 - KAB. KEBUMEN ALIAN/ALIYAN 54352</t>
  </si>
  <si>
    <t>- KARANGANYAR SAWANGAN</t>
  </si>
  <si>
    <t>1121423</t>
  </si>
  <si>
    <t>MUNASIR</t>
  </si>
  <si>
    <t>BLOK PREMPU-1 - KAB. INDRAMAYU KANDANGHAUR 45254</t>
  </si>
  <si>
    <t>- - ERETAN WETAN</t>
  </si>
  <si>
    <t>1121424</t>
  </si>
  <si>
    <t>RANDY BRILLIANT</t>
  </si>
  <si>
    <t>KEMANTRAN RT.03/03 NO.10 - KAB. TEGAL KRAMAT 52181</t>
  </si>
  <si>
    <t>- - KEMANTRAN</t>
  </si>
  <si>
    <t>1121425</t>
  </si>
  <si>
    <t>AZIZ MUSLIM</t>
  </si>
  <si>
    <t>DUSUN WATES NO.8 - KAB. KARAWANG KLARI 41371</t>
  </si>
  <si>
    <t>- WATES PANCAWATI</t>
  </si>
  <si>
    <t>1121426</t>
  </si>
  <si>
    <t>EKO PRASTYO</t>
  </si>
  <si>
    <t>DSN. WADAS RT.03/02 NO.05 - KAB. MADIUN WONOASRI 63157</t>
  </si>
  <si>
    <t>- - PURWOSARI</t>
  </si>
  <si>
    <t>1121429</t>
  </si>
  <si>
    <t>KARSAM MAULANA</t>
  </si>
  <si>
    <t>DSN. PARUNGPUN - KAB. KARAWANG TELUKJAMBE BARAT 41361</t>
  </si>
  <si>
    <t>- - PARUNGSARI</t>
  </si>
  <si>
    <t>1121432</t>
  </si>
  <si>
    <t>ACHMAD SOPIAN</t>
  </si>
  <si>
    <t>RAYA KALISARI RT.11/02 N0.80 - KOTA JAKARTA TIMUR PASAR REBO 13790</t>
  </si>
  <si>
    <t>1121440</t>
  </si>
  <si>
    <t>GALIH LANGKUNG PRAYOGI</t>
  </si>
  <si>
    <t>KP.PENGGARUTAN - KAB. BEKASI TARUMAJAYA 17215</t>
  </si>
  <si>
    <t>KP.PENGGARUTAN - SETIA ASIH</t>
  </si>
  <si>
    <t>1121442</t>
  </si>
  <si>
    <t>JAHIDIN</t>
  </si>
  <si>
    <t>JALAN RAYA BANGO DUA PAMENGKANG KAB. INDRAMAYU BANGODUA 45272</t>
  </si>
  <si>
    <t>- - BANGODUA</t>
  </si>
  <si>
    <t>1121444</t>
  </si>
  <si>
    <t>AKHMAD SUSANTO</t>
  </si>
  <si>
    <t>- TERSI KAB. INDRAMAYU SUKAGUMIWANG 45274</t>
  </si>
  <si>
    <t>- - GEDANGAN</t>
  </si>
  <si>
    <t>KERTASEMAYA</t>
  </si>
  <si>
    <t>1121447</t>
  </si>
  <si>
    <t>EGY DWIANTORO</t>
  </si>
  <si>
    <t>VILLA PERTIWI BLOK M1 28 RT. 04/15 M1 NO.28 KOTA DEPOK CILODONG 16415</t>
  </si>
  <si>
    <t>VILLA PERTIWI - SUKAMAJU</t>
  </si>
  <si>
    <t>1121449</t>
  </si>
  <si>
    <t>DENDI SETIONO</t>
  </si>
  <si>
    <t>PERMATA NIRWANA BLOK D3 NO.13 KARAWANG BARAT TELUKJAMBE TIMUR 41361</t>
  </si>
  <si>
    <t>- PUSEURJAYA PUSEURJAYA</t>
  </si>
  <si>
    <t>1121451</t>
  </si>
  <si>
    <t>NURUL IRAWAN ABIDIN</t>
  </si>
  <si>
    <t>NAKULA 4 PERUMNAS BUMI TELUKJAMBE BLOK S NO. 233 KARAWANG TELUKJAMBE TIMUR 41361</t>
  </si>
  <si>
    <t>NAKULA 4 PERUMNAS BUMI TELUKJAMBE BLOK S NO. 233 - SUKALUYU</t>
  </si>
  <si>
    <t>1121453</t>
  </si>
  <si>
    <t>PRIMADI</t>
  </si>
  <si>
    <t>NYI. AGENG MAHTRO BODELOR KAB. CIREBON PLUMBON 45155</t>
  </si>
  <si>
    <t>- - BODESARI</t>
  </si>
  <si>
    <t>1121456</t>
  </si>
  <si>
    <t>RONI PATI NASARANI</t>
  </si>
  <si>
    <t>KARABAH INDAH BLOK N-29 KAB. KARAWANG TELUKJAMBE TIMUR 41361</t>
  </si>
  <si>
    <t>1121457</t>
  </si>
  <si>
    <t>ROY JAYA</t>
  </si>
  <si>
    <t>JTIILIR 2 - KAB. KARAWANG KARAWANG BARAT 41311</t>
  </si>
  <si>
    <t>KP. JATI ILIR-2 - TUNGGAKJATI</t>
  </si>
  <si>
    <t>KARWANG</t>
  </si>
  <si>
    <t>1121459</t>
  </si>
  <si>
    <t>AGUS TRI UTOMO</t>
  </si>
  <si>
    <t>SETYA BHAKTI - KOTA DEPOK CIMANGGIS 16453</t>
  </si>
  <si>
    <t>1121460</t>
  </si>
  <si>
    <t>AHMAD SANJAYA</t>
  </si>
  <si>
    <t>- - SUMINGKIR</t>
  </si>
  <si>
    <t>1121463</t>
  </si>
  <si>
    <t>ALI MUTAKIM</t>
  </si>
  <si>
    <t>PROJO SUMARTO 2 - KAB. TEGAL TALANG 52193</t>
  </si>
  <si>
    <t>- - LANGGEN</t>
  </si>
  <si>
    <t>TENGERANG</t>
  </si>
  <si>
    <t>1121466</t>
  </si>
  <si>
    <t>RAHMAT FAISAL</t>
  </si>
  <si>
    <t>JL PERALIHAN - KOTA JAKARTA UTARA CILINCING 14130</t>
  </si>
  <si>
    <t>- KP.SUNGAI BEGOG SEMPER TIMUR</t>
  </si>
  <si>
    <t>1121467</t>
  </si>
  <si>
    <t>MUNANDAR</t>
  </si>
  <si>
    <t>DSN RT.10/03 NO.23 - KAB. KARAWANG KLARI 41371</t>
  </si>
  <si>
    <t>- GINTUNG KEBON GINTUNGKERTA</t>
  </si>
  <si>
    <t>1121468</t>
  </si>
  <si>
    <t>IKANG FAUZI</t>
  </si>
  <si>
    <t>KP TAPAK SERANG RT.10/04 NO.55 - KAB. BEKASI CABANGBUNGIN 17720</t>
  </si>
  <si>
    <t>- - LENGGAH JAYA</t>
  </si>
  <si>
    <t>1121469</t>
  </si>
  <si>
    <t>IYANG GITAMAY SETIAWAN</t>
  </si>
  <si>
    <t>JOHAR TIMUR - KAB. KARAWANG KARAWANG TIMUR 41314</t>
  </si>
  <si>
    <t>1121470</t>
  </si>
  <si>
    <t>TAUFIK HIDAYAT</t>
  </si>
  <si>
    <t>H. BAPING GG. USAHA NO. 03 KOTA JAKARTA TIMUR CIRACAS 13740</t>
  </si>
  <si>
    <t>1121472</t>
  </si>
  <si>
    <t>BOY PERDANA</t>
  </si>
  <si>
    <t>106134223</t>
  </si>
  <si>
    <t>GG.R.KARTAWIJAYA - KAB. BOGOR CISARUA 16750</t>
  </si>
  <si>
    <t>- PASANGGRAHAN CITEKO</t>
  </si>
  <si>
    <t>1121474</t>
  </si>
  <si>
    <t>ARIYANTO</t>
  </si>
  <si>
    <t>KRAMAT GANCENG - KOTA BEKASI JATI SAMPURNA 17432</t>
  </si>
  <si>
    <t>1121476</t>
  </si>
  <si>
    <t>FARHAN IRAWAN</t>
  </si>
  <si>
    <t>JL DAMAI KOTA JAKARTA TIMUR CIPAYUNG 13880</t>
  </si>
  <si>
    <t>1121482</t>
  </si>
  <si>
    <t>SAEFUL MUHAIMIN</t>
  </si>
  <si>
    <t>- - PODOLUHUR</t>
  </si>
  <si>
    <t>1121484</t>
  </si>
  <si>
    <t>PENGANTEN ALI GG.MAWAR RT.13/06 - KOTA JAKARTA TIMUR CIRACAS 13740</t>
  </si>
  <si>
    <t>1121487</t>
  </si>
  <si>
    <t>MOCH. MANSUR</t>
  </si>
  <si>
    <t>- - KAB. BANYUMAS KARANGLEWAS 53161</t>
  </si>
  <si>
    <t>- - SINGASARI</t>
  </si>
  <si>
    <t>1121488</t>
  </si>
  <si>
    <t>IKHSANUL ARIF</t>
  </si>
  <si>
    <t>SUDIMARA SELATAN - KAB. TEGAL KRAMAT 52181</t>
  </si>
  <si>
    <t>- - TANJUNGHARJA</t>
  </si>
  <si>
    <t>1121489</t>
  </si>
  <si>
    <t>ALIP SETIAWAN</t>
  </si>
  <si>
    <t>PERUM KARABA BLOK BB NO.39 RT.02/09 - KAB. BANJARNEGARA MANDIRAJA 53473</t>
  </si>
  <si>
    <t>- - MANDIRAJA WETAN</t>
  </si>
  <si>
    <t>1121490</t>
  </si>
  <si>
    <t>MUHAMMAD TANURI</t>
  </si>
  <si>
    <t>LABAN/JERUK - KAB. TEGAL SURODADI 52182</t>
  </si>
  <si>
    <t>KP. PENGARENGAN JATIBOGOR JATIBOGOR</t>
  </si>
  <si>
    <t>1121491</t>
  </si>
  <si>
    <t>MUHAMMAD UKUNG</t>
  </si>
  <si>
    <t>KP. BUARAN - KOTA JAKARTA TIMUR CAKUNG 13910</t>
  </si>
  <si>
    <t>1121492</t>
  </si>
  <si>
    <t>FAJAR SAGITA</t>
  </si>
  <si>
    <t>BUDI MULIA - KOTA JAKARTA UTARA PADEMANGAN 14420</t>
  </si>
  <si>
    <t>- - PADEMANGAN BARAT</t>
  </si>
  <si>
    <t>1121494</t>
  </si>
  <si>
    <t>ANDRIANSYAH</t>
  </si>
  <si>
    <t>JL.CIAPUS - KAB. BOGOR TAMANSARI 16610</t>
  </si>
  <si>
    <t>KP. LALADON - SUKARESMI</t>
  </si>
  <si>
    <t>1121495</t>
  </si>
  <si>
    <t>TOPIK RHAMADAN</t>
  </si>
  <si>
    <t>TANAH KOJA IV - KOTA JAKARTA TIMUR PULO GADUNG 13250</t>
  </si>
  <si>
    <t>- TANAH KOJA IV JATINEGARA KAUM</t>
  </si>
  <si>
    <t>1121496</t>
  </si>
  <si>
    <t>KP PENGASINAN RT.03/27 NO.48 - KOTA BEKASI RAWALUMBU 17115</t>
  </si>
  <si>
    <t>1121497</t>
  </si>
  <si>
    <t>TONI ARI WIBOWO</t>
  </si>
  <si>
    <t>GRAND MUTIARA VILLAGE BLOK AP/08 KARAWANG TELUK JAMBE TIMUR 52181</t>
  </si>
  <si>
    <t>GRAND MUTIARA VILLAGE -SIRNABAYA -SIRNABAYA</t>
  </si>
  <si>
    <t>1121498</t>
  </si>
  <si>
    <t>KP.CIPANCUR - KAB. PURWAKARTA DARANGDAN 41163</t>
  </si>
  <si>
    <t>KP. CIBRAGALAN - MEKARSARI</t>
  </si>
  <si>
    <t>1121499</t>
  </si>
  <si>
    <t>WISNU ADHITYA WARDANA</t>
  </si>
  <si>
    <t>- - KAB. MAGETAN KARTOHARJO (KERTOHARJO) 63395</t>
  </si>
  <si>
    <t>- JERUK JERUK</t>
  </si>
  <si>
    <t>1121500</t>
  </si>
  <si>
    <t>NURSETO AJI SAPUTRO</t>
  </si>
  <si>
    <t>KP. JARAKOSTA RT.03/02 - KAB. PURWOREJO BENER 54183</t>
  </si>
  <si>
    <t>KP. JARAKOSTA - KALI URIP</t>
  </si>
  <si>
    <t>1121502</t>
  </si>
  <si>
    <t>SYUKRON MAMUN</t>
  </si>
  <si>
    <t>MERUYUNG RAYA NO.30 - KOTA DEPOK LIMO 16515</t>
  </si>
  <si>
    <t>- - MERUYUNG</t>
  </si>
  <si>
    <t>1121503</t>
  </si>
  <si>
    <t>107113400</t>
  </si>
  <si>
    <t>ROROTAN III RT.08/10 NO.28 - KOTA JAKARTA UTARA CILINCING 14140</t>
  </si>
  <si>
    <t>1121504</t>
  </si>
  <si>
    <t>TAUFIK M. NUR</t>
  </si>
  <si>
    <t>109151800</t>
  </si>
  <si>
    <t>PINANG NO.11 RT.02/03 - KOTA DEPOK BEJI 16424</t>
  </si>
  <si>
    <t>- - PONDOK CINA</t>
  </si>
  <si>
    <t>1121505</t>
  </si>
  <si>
    <t>FARADINNITA AKHSANI</t>
  </si>
  <si>
    <t>MALAKA GG. DUREN NO.12 RT.01/08 - KOTA JAKARTA TIMUR CIPAYUNG 13850</t>
  </si>
  <si>
    <t>- - MUNJUL</t>
  </si>
  <si>
    <t>1121506</t>
  </si>
  <si>
    <t>YOLANDA SAPPHIRA KUSNADI</t>
  </si>
  <si>
    <t>111132600</t>
  </si>
  <si>
    <t>KELAPA PUAN TIMUR 2 NE 2 NO.2 RT.09/12 - JAKARTA UTARA - 14240</t>
  </si>
  <si>
    <t>1121507</t>
  </si>
  <si>
    <t>KHALIL GHIBRAN JIWONO</t>
  </si>
  <si>
    <t>GARUDA V NO 204 PTI KAB. BEKASI TAMBUN SELATAN 17510</t>
  </si>
  <si>
    <t>1121509</t>
  </si>
  <si>
    <t>ELIZABETH LISTYA</t>
  </si>
  <si>
    <t>INPRES XII-A NO.13 RT.02/03 - KOTA TANGERANG LARANGAN 15154</t>
  </si>
  <si>
    <t>- -GAGA GAGA</t>
  </si>
  <si>
    <t>1121510</t>
  </si>
  <si>
    <t>WAHYU DWI ARISANTO</t>
  </si>
  <si>
    <t>120114400</t>
  </si>
  <si>
    <t>AUS210</t>
  </si>
  <si>
    <t>AES Technical Material Sec</t>
  </si>
  <si>
    <t>CISALAK GG. MASJID RT.04/05 NO.20 - KOTA DEPOK SUKMAJAYA 16416</t>
  </si>
  <si>
    <t>- - CISALAK</t>
  </si>
  <si>
    <t>1121511</t>
  </si>
  <si>
    <t>MUHAMAD FURKON</t>
  </si>
  <si>
    <t>KP. KRAJAN UTARA - KAB. KARAWANG CIKAMPEK 41373</t>
  </si>
  <si>
    <t>- KP. KRAJAN UTARA CIKAMPEK BARAT</t>
  </si>
  <si>
    <t>1121513</t>
  </si>
  <si>
    <t>FAIZAL DANU SAPUTRA</t>
  </si>
  <si>
    <t>DARUSMAN - KAB. CILACAP CILACAP UTARA 53234</t>
  </si>
  <si>
    <t>- DEPOK KARANGTALUN</t>
  </si>
  <si>
    <t>1121514</t>
  </si>
  <si>
    <t>RIKY FEBRIAN JAYA PRATAMA</t>
  </si>
  <si>
    <t>- - KAB. PURWOREJO BANYUURIP 54171</t>
  </si>
  <si>
    <t>- - BAJANGREJO</t>
  </si>
  <si>
    <t>1121515</t>
  </si>
  <si>
    <t>ARI SETIAWAN</t>
  </si>
  <si>
    <t>SWASEMBADA BARAT-1 NO.10 RT.03/09 NO - KOTA JAKARTA UTARA TANJUNG PRIOK 14320</t>
  </si>
  <si>
    <t>1121516</t>
  </si>
  <si>
    <t>EKO RIYONO</t>
  </si>
  <si>
    <t>SROWOT RT.05/01 - KAB. BANYUMAS KALIBAGOR 53191</t>
  </si>
  <si>
    <t>- SROWOT SROWOT</t>
  </si>
  <si>
    <t>1121517</t>
  </si>
  <si>
    <t>FATHUL AMIN</t>
  </si>
  <si>
    <t>- - KAB. BANYUMAS RAWALO 53173</t>
  </si>
  <si>
    <t>- KALI TANJUNG TAMBAKNEGARA</t>
  </si>
  <si>
    <t>1121518</t>
  </si>
  <si>
    <t>YUSUF RIYANTO</t>
  </si>
  <si>
    <t>TANAH RENDAH - KOTA JAKARTA TIMUR JATINEGARA 13320</t>
  </si>
  <si>
    <t>1121519</t>
  </si>
  <si>
    <t>WAHID HASIM</t>
  </si>
  <si>
    <t>SARANG BANGO - KOTA JAKARTA UTARA CILINCING 14150</t>
  </si>
  <si>
    <t>1121520</t>
  </si>
  <si>
    <t>DWI ADI WALUYO</t>
  </si>
  <si>
    <t>KARANG BARU - KAB. KEBUMEN KARANGANYAR 54364</t>
  </si>
  <si>
    <t>- - CANDI</t>
  </si>
  <si>
    <t>1121523</t>
  </si>
  <si>
    <t>ANWAR SANI</t>
  </si>
  <si>
    <t>LINGK. BUBULAK RT.11/10 - KAB. BANYUMAS KEDUNG BANTENG 53152</t>
  </si>
  <si>
    <t>- - KENITEN</t>
  </si>
  <si>
    <t>1121524</t>
  </si>
  <si>
    <t>SEPTI KURNIAWAN</t>
  </si>
  <si>
    <t>GRAND MUTIARA VILLAGE BLOK AD/17 KARAWANG BARAT TELUKJAMBE TIMUR 41361</t>
  </si>
  <si>
    <t>PERUM GRAND MUTIARA VILLAGE BLOK AD/17 SIRNABAYA SIRNABAYA</t>
  </si>
  <si>
    <t>1121525</t>
  </si>
  <si>
    <t>MUHAMMAD IMAM SUBEKHI</t>
  </si>
  <si>
    <t>- B1 NO.30 KAB. KARAWANG KARAWANG TIMUR 41314</t>
  </si>
  <si>
    <t>1121528</t>
  </si>
  <si>
    <t>KARAJAN RT. 01/02 - KAB. KARAWANG KOTABARU 41374</t>
  </si>
  <si>
    <t>- KRAJAN WANCIMEKAR</t>
  </si>
  <si>
    <t>1121532</t>
  </si>
  <si>
    <t>MAHMUDIN</t>
  </si>
  <si>
    <t>PEKISEN - KAB. KEBUMEN KEBUMEN 54314</t>
  </si>
  <si>
    <t>- SELANG SELANG</t>
  </si>
  <si>
    <t>1121533</t>
  </si>
  <si>
    <t>IMRON ROSADI</t>
  </si>
  <si>
    <t>TEUKU UMAR 2 - KOTA BEKASI RAWALUMBU 17114</t>
  </si>
  <si>
    <t>- SEPATAH SEPANJANG JAYA</t>
  </si>
  <si>
    <t>1121540</t>
  </si>
  <si>
    <t>FAHRIZAL ZAEBI</t>
  </si>
  <si>
    <t>BAKAN JATI KAB. KARAWANG RENGASDENGKLOK 41352</t>
  </si>
  <si>
    <t>- - KARYASARI</t>
  </si>
  <si>
    <t>1121541</t>
  </si>
  <si>
    <t>TRI DESY SUSILO</t>
  </si>
  <si>
    <t>PACAR - KAB. BANTUL SEWON 55186</t>
  </si>
  <si>
    <t>- - TIMBULHARJO</t>
  </si>
  <si>
    <t>1121542</t>
  </si>
  <si>
    <t>MUHAMMAD FARIS ROMANDHIANSYAH</t>
  </si>
  <si>
    <t>CENDRAWASIH.NO24 - KOTA TEGAL TEGAL SELATAN 52131</t>
  </si>
  <si>
    <t>- - RANDUGUNTING</t>
  </si>
  <si>
    <t>1121543</t>
  </si>
  <si>
    <t>ROY SANTO WIBOWO</t>
  </si>
  <si>
    <t>JL TERATAE RT.02/23 - KAB. MAJALENGKA SUMBERJAYA 45455</t>
  </si>
  <si>
    <t>- - PANINGKIRAN</t>
  </si>
  <si>
    <t>Budha</t>
  </si>
  <si>
    <t>1121544</t>
  </si>
  <si>
    <t>NOVI MUSTAQIM</t>
  </si>
  <si>
    <t>PERUM GADING ELOK II A.2/7 KARAWANG KARAWANG TIMUR 41311</t>
  </si>
  <si>
    <t>PERUM GADING ELOK II A.2/7 WARUNGBAMBU WARUNGBAMBU</t>
  </si>
  <si>
    <t>1121546</t>
  </si>
  <si>
    <t>PURWADI SISWANTO</t>
  </si>
  <si>
    <t>MELATI - KAB. BATANG REBAN 51273</t>
  </si>
  <si>
    <t>- - MOJOTENGAH</t>
  </si>
  <si>
    <t>1121550</t>
  </si>
  <si>
    <t>BINTARA JAYA RAYA RT.02/08 NO.15 - BEKASI - 17136</t>
  </si>
  <si>
    <t>1121551</t>
  </si>
  <si>
    <t>DIAN RAMADHONI</t>
  </si>
  <si>
    <t>KP. SINDANGKARSA RT.05/04 NO.45 - DEPOK - 16455</t>
  </si>
  <si>
    <t>KP. SINDANGKARSA - -</t>
  </si>
  <si>
    <t>1121552</t>
  </si>
  <si>
    <t>DONI RAMADHAN</t>
  </si>
  <si>
    <t>SIGRA RABU KAB. MAJALENGKA LEUWIMUNDING 45473</t>
  </si>
  <si>
    <t>- - PARAKAN</t>
  </si>
  <si>
    <t>1121553</t>
  </si>
  <si>
    <t>ANDRI SURATNO</t>
  </si>
  <si>
    <t>SELABAYA - KAB. PURBALINGGA KALIMANAH 53371</t>
  </si>
  <si>
    <t>- - SELABAYA</t>
  </si>
  <si>
    <t>1121556</t>
  </si>
  <si>
    <t>TRI PAMANGSAH</t>
  </si>
  <si>
    <t>PANJATAN - KAB. KEBUMEN KARANGANYAR 54364</t>
  </si>
  <si>
    <t>- - PANJATAN</t>
  </si>
  <si>
    <t>1121557</t>
  </si>
  <si>
    <t>BASORI</t>
  </si>
  <si>
    <t>111133321</t>
  </si>
  <si>
    <t>Import Part Operation Red Grp</t>
  </si>
  <si>
    <t>KEBUN BAWANG III NO. 39 - KOTA JAKARTA UTARA TANJUNG PRIOK 14320</t>
  </si>
  <si>
    <t>- KEBUN BAWANG KEBON BAWANG</t>
  </si>
  <si>
    <t>BANGKALAN</t>
  </si>
  <si>
    <t>1121559</t>
  </si>
  <si>
    <t>SULTAN AGUNG PONDOK UNGU, RT.01/01 - KOTA BEKASI MEDAN SATRIA 17132</t>
  </si>
  <si>
    <t>1121564</t>
  </si>
  <si>
    <t>- - KAB. KARANGANYAR COLOMADU 57177</t>
  </si>
  <si>
    <t>- PAMBREGAN MALANGJIWAN</t>
  </si>
  <si>
    <t>1121565</t>
  </si>
  <si>
    <t>JUNAEDI</t>
  </si>
  <si>
    <t>RAYA PANONGAN LOR/CIBOGO CIBOGO TENGAH KAB. CIREBON SEDONG 45189</t>
  </si>
  <si>
    <t>- CIBOGO TENGAH PANONGAN</t>
  </si>
  <si>
    <t>1121566</t>
  </si>
  <si>
    <t>RITNO</t>
  </si>
  <si>
    <t>1121567</t>
  </si>
  <si>
    <t>ACHMAD HASYIM</t>
  </si>
  <si>
    <t>SWASEMBADA BARAT XXVI NO.16 - KOTA JAKARTA UTARA TANJUNG PRIOK 14320</t>
  </si>
  <si>
    <t>1121569</t>
  </si>
  <si>
    <t>MARSUDI</t>
  </si>
  <si>
    <t>- KARAWANG MAJALAYA 41455</t>
  </si>
  <si>
    <t>PERUMAHAN CITRA KEBUN MAS FF/25 - BENGLE</t>
  </si>
  <si>
    <t>1121570</t>
  </si>
  <si>
    <t>REZA FAHROZI</t>
  </si>
  <si>
    <t>SAWO NO 37 - KOTA DEPOK CIMANGGIS 16453</t>
  </si>
  <si>
    <t>- BARAKA CURUG</t>
  </si>
  <si>
    <t>1121572</t>
  </si>
  <si>
    <t>FIAUNILLAH SOFARI ATTASII</t>
  </si>
  <si>
    <t>MUNDU DALAM / 2 K KOTA JAKARTA UTARA KOJA 14270</t>
  </si>
  <si>
    <t>1121574</t>
  </si>
  <si>
    <t>DEDE JUMHERI</t>
  </si>
  <si>
    <t>KP. KOBAK CEPER RT, 05/02 NO. 60 - KAB. BEKASI PEBAYURAN 17710</t>
  </si>
  <si>
    <t>KP. KOBAK CEPER KOBAK CEPER KARANG HARJA</t>
  </si>
  <si>
    <t>1121575</t>
  </si>
  <si>
    <t>ARIYANTO WIBOWO</t>
  </si>
  <si>
    <t>JATI 8 NO. 1A JAKARTA UTARA - 14330</t>
  </si>
  <si>
    <t>1121576</t>
  </si>
  <si>
    <t>GHUFRON JAILANI</t>
  </si>
  <si>
    <t>- - KAB. PATI TAYU 59155</t>
  </si>
  <si>
    <t>- - KEDUNGBANG</t>
  </si>
  <si>
    <t>1121580</t>
  </si>
  <si>
    <t>KUMALA DEWI</t>
  </si>
  <si>
    <t>PULO SARI - KAB. KARAWANG RENGASDENGKLOK 41352</t>
  </si>
  <si>
    <t>- -PULO SARI KALANGSURIA</t>
  </si>
  <si>
    <t>1121581</t>
  </si>
  <si>
    <t>MARIYATI</t>
  </si>
  <si>
    <t>JL, ROWO JOMBOR - KAB. KLATEN KALIKOTES 57451</t>
  </si>
  <si>
    <t>- TEGAL PURNO JIMBUNG</t>
  </si>
  <si>
    <t>1121584</t>
  </si>
  <si>
    <t>SARTO</t>
  </si>
  <si>
    <t>WONOKERTI - KAB. BOYOLALI SAMBI 57376</t>
  </si>
  <si>
    <t>- - BABADAN</t>
  </si>
  <si>
    <t>1121585</t>
  </si>
  <si>
    <t>SIDIQ</t>
  </si>
  <si>
    <t>PERUM GRAHA MUSTIKA MEDIA BLOK-H RT.04/1 H3/56 KAB. BEKASI SETU 17320</t>
  </si>
  <si>
    <t>6MM - LUBANGBUAYA</t>
  </si>
  <si>
    <t>1121586</t>
  </si>
  <si>
    <t>SIDIK DEWANTORO</t>
  </si>
  <si>
    <t>KP. BABAKAN JAYA RT.04/02 NO.24 - BEKASI - 17566</t>
  </si>
  <si>
    <t>KP. BABAKAN JAYA BABAKAN JAYA -</t>
  </si>
  <si>
    <t>1121588</t>
  </si>
  <si>
    <t>WARSONO</t>
  </si>
  <si>
    <t>106173112</t>
  </si>
  <si>
    <t>JLN. AUP NO.40 - KAB. SRAGEN SUMBERLAWANG 57272</t>
  </si>
  <si>
    <t>- DUWET NGANDUL</t>
  </si>
  <si>
    <t>1121591</t>
  </si>
  <si>
    <t>HERU ANGGRIAWAN</t>
  </si>
  <si>
    <t>JL.SINDUKERTEN NO.23 - KAB. BREBES JATIBARANG 52261</t>
  </si>
  <si>
    <t>- - KERTASINDUYASA</t>
  </si>
  <si>
    <t>1121594</t>
  </si>
  <si>
    <t>RENDHYAN RUSHMAN</t>
  </si>
  <si>
    <t>CLUSTER PURI MANGGIS 3 NO.5  KP CINYOSOG BEKASI SETU 17320</t>
  </si>
  <si>
    <t>CLUSTER PURI MANGGIS 3 BURANGKENG BURANGKENG</t>
  </si>
  <si>
    <t>1121595</t>
  </si>
  <si>
    <t>ARI NUR WIBOWO</t>
  </si>
  <si>
    <t>CANGKREP - KAB. PURWOREJO BAGELEN 54174</t>
  </si>
  <si>
    <t>- KEPOSONG KALIREJO</t>
  </si>
  <si>
    <t>1121596</t>
  </si>
  <si>
    <t>EKO NUR MORO</t>
  </si>
  <si>
    <t>LAYUR RT. 04 / 10 - KAB. CILACAP CILACAP SELATAN 53211</t>
  </si>
  <si>
    <t>- - CILACAP</t>
  </si>
  <si>
    <t>1121597</t>
  </si>
  <si>
    <t>LEO UMBARA SAKTI</t>
  </si>
  <si>
    <t>PONDOK UNGU PERMAI NO 14 G3 KOTA BEKASI BEKASI UTARA 17125</t>
  </si>
  <si>
    <t>1121598</t>
  </si>
  <si>
    <t>TIRMAN</t>
  </si>
  <si>
    <t>KP. CIALAK RT. 9/03 A KAB. KARAWANG TELUKJAMBE BARAT 41361</t>
  </si>
  <si>
    <t>KP. CISALAK CISALAK MARGAKAYA</t>
  </si>
  <si>
    <t>1121604</t>
  </si>
  <si>
    <t>AGUNG WIBOWO</t>
  </si>
  <si>
    <t>109155732</t>
  </si>
  <si>
    <t>Quality Gate Shell Body (Red) Grp</t>
  </si>
  <si>
    <t>SIDOHARUM - KAB. KEBUMEN SEMPOR 54421</t>
  </si>
  <si>
    <t>- SIDOHARUM SIDOHARUM</t>
  </si>
  <si>
    <t>1121606</t>
  </si>
  <si>
    <t>NOVAL SHAMBERA</t>
  </si>
  <si>
    <t>KELAPA TIGA GG. LANGGAR 3 RT. 03/03 NO. - JAKARTA SELATAN - 12620</t>
  </si>
  <si>
    <t>1121608</t>
  </si>
  <si>
    <t>RUMANIA</t>
  </si>
  <si>
    <t>DS. JETOK KIDUL - KAB. PEKALONGAN WONOPRINGGO 51181</t>
  </si>
  <si>
    <t>- - JETAK KIDUL</t>
  </si>
  <si>
    <t>1121610</t>
  </si>
  <si>
    <t>ANISA SURYANI</t>
  </si>
  <si>
    <t>1121612</t>
  </si>
  <si>
    <t>MAGHFIROTUN KHASANAH</t>
  </si>
  <si>
    <t>A.YANI - KAB. BREBES KETANGGUNGAN 52263</t>
  </si>
  <si>
    <t>- - DUKUHTURI</t>
  </si>
  <si>
    <t>1121617</t>
  </si>
  <si>
    <t>DEWI MARLINA SIREGAR</t>
  </si>
  <si>
    <t>JATI RT.05/05 NO.103 - KARAWANG - 41352</t>
  </si>
  <si>
    <t>1121624</t>
  </si>
  <si>
    <t>M. BAYU SOLIHIN</t>
  </si>
  <si>
    <t>TIPAR GG. PURABAYA II NO.25 - KOTA SUKABUMI CITAMIANG 43141</t>
  </si>
  <si>
    <t>- TIPAR TIPAR</t>
  </si>
  <si>
    <t>1121626</t>
  </si>
  <si>
    <t>ABIN MULYANTO</t>
  </si>
  <si>
    <t>SWADAYA 4 NO. 11 RT. 02/20 - KAB. BANYUMAS PATIKRAJA 53171</t>
  </si>
  <si>
    <t>- SOKAWERA SOKAWERA KIDUL</t>
  </si>
  <si>
    <t>1121628</t>
  </si>
  <si>
    <t>ROY KUSUMA</t>
  </si>
  <si>
    <t>- G7/24 KAB. BEKASI CIBITUNG 17520</t>
  </si>
  <si>
    <t>GRAMAPURI TAMANSARI WANASARI</t>
  </si>
  <si>
    <t>SEMAMUNG</t>
  </si>
  <si>
    <t>1121629</t>
  </si>
  <si>
    <t>ANDRI SUWANDARI</t>
  </si>
  <si>
    <t>- - KOTA BEKASI MEDAN SATRIA 17133</t>
  </si>
  <si>
    <t>1121632</t>
  </si>
  <si>
    <t>YUNUS HIDAYAT</t>
  </si>
  <si>
    <t>- - BOGOR - 16143</t>
  </si>
  <si>
    <t>BANTAR KEMANG - -</t>
  </si>
  <si>
    <t>1121634</t>
  </si>
  <si>
    <t>ALIF ROFIDIAN</t>
  </si>
  <si>
    <t>PERUM CITRA KEBUN MAS BLOK T 12 NO.10 KARAWANG TIMUR MAJALAYA 41371</t>
  </si>
  <si>
    <t>PERUM CITRA KEBUN MAS BENGLE BENGLE</t>
  </si>
  <si>
    <t>1121635</t>
  </si>
  <si>
    <t>AGUS MAHFUDIN</t>
  </si>
  <si>
    <t>PLOSOKEREP - KAB. SRAGEN SUMBERLAWANG 57272</t>
  </si>
  <si>
    <t>- - MOJOPURO</t>
  </si>
  <si>
    <t>1121637</t>
  </si>
  <si>
    <t>IHSAN HANAFI</t>
  </si>
  <si>
    <t>KAV. BULAK SENTUL SENTUL JAYA II - KOTA BEKASI BEKASI UTARA 17124</t>
  </si>
  <si>
    <t>HARAPAN JAYA HARAPAN JAYA HARAPAN JAYA</t>
  </si>
  <si>
    <t>1121638</t>
  </si>
  <si>
    <t>KHOIRUL ANIF</t>
  </si>
  <si>
    <t>KP PULO JAHE - KOTA JAKARTA TIMUR CAKUNG 13930</t>
  </si>
  <si>
    <t>1121642</t>
  </si>
  <si>
    <t>NGEPRINGAN - KAB. KLATEN JUWIRING 57472</t>
  </si>
  <si>
    <t>- - SERENAN</t>
  </si>
  <si>
    <t>1121644</t>
  </si>
  <si>
    <t>MASROPAH</t>
  </si>
  <si>
    <t>JALAN RAYA PEDES-CIBUAYA - KAB. KARAWANG PEDES 41353</t>
  </si>
  <si>
    <t>- BAYUR PAYUNGSARI</t>
  </si>
  <si>
    <t>1121646</t>
  </si>
  <si>
    <t>SETIYADI CAHYADI</t>
  </si>
  <si>
    <t>KP BENDUNGAN MELAYU KOTA JAKARTA UTARA KOJA 14260</t>
  </si>
  <si>
    <t>1121647</t>
  </si>
  <si>
    <t>106134112</t>
  </si>
  <si>
    <t>Main Line 2 White Grp</t>
  </si>
  <si>
    <t>BUBULAK GG.NARADA - KOTA BOGOR TANAH SEREAL 16162</t>
  </si>
  <si>
    <t>BUBULAK - KEBON PEDES</t>
  </si>
  <si>
    <t>1121648</t>
  </si>
  <si>
    <t>REZA DWI PRASETYO</t>
  </si>
  <si>
    <t>BELIMBING II RT. 005/025 NO. 33 - BEKASI - 17124</t>
  </si>
  <si>
    <t>1121649</t>
  </si>
  <si>
    <t>SAEFUL HUSEIN</t>
  </si>
  <si>
    <t>109154212</t>
  </si>
  <si>
    <t>Servo Line White Grp</t>
  </si>
  <si>
    <t>SELANG - KAB. KEBUMEN KEBUMEN 54314</t>
  </si>
  <si>
    <t>1121654</t>
  </si>
  <si>
    <t>BAYU GUSTIAWAN</t>
  </si>
  <si>
    <t>GANG NANGKA - KOTA DEPOK TAPOS 16455</t>
  </si>
  <si>
    <t>- KP SINDANGKARSA SUKAMAJU BARU</t>
  </si>
  <si>
    <t>1121656</t>
  </si>
  <si>
    <t>AAN FEBRIYANTO</t>
  </si>
  <si>
    <t>PERUMNAS BUMI TELUK JAMBE RT. 05 / 006 N - KAB. KEBUMEN PADURESO 54394</t>
  </si>
  <si>
    <t>- - PADURESO</t>
  </si>
  <si>
    <t>1121657</t>
  </si>
  <si>
    <t>FIRMAN HADINATA</t>
  </si>
  <si>
    <t>106135212</t>
  </si>
  <si>
    <t>Pouring Red Grp</t>
  </si>
  <si>
    <t>LINGK.SUKASARI - KAB. KUNINGAN CIGUGUR 45552</t>
  </si>
  <si>
    <t>- - CIPARI</t>
  </si>
  <si>
    <t>1121660</t>
  </si>
  <si>
    <t>FUAD FAOZI</t>
  </si>
  <si>
    <t>KRANGGAN PEKUNCEN - KAB. BANYUMAS PEKUNCEN 53164</t>
  </si>
  <si>
    <t>- DAWKAN KRANGGAN</t>
  </si>
  <si>
    <t>1121661</t>
  </si>
  <si>
    <t>OBAN ROBI AKBAR</t>
  </si>
  <si>
    <t>- AHAD KAB. MAJALENGKA JATIWANGI 45454</t>
  </si>
  <si>
    <t>- - BURUJUL WETAN</t>
  </si>
  <si>
    <t>1121666</t>
  </si>
  <si>
    <t>RASANATA II KAB. CIREBON DUKUPUNTANG 45652</t>
  </si>
  <si>
    <t>- - GIRINATA</t>
  </si>
  <si>
    <t>1121667</t>
  </si>
  <si>
    <t>ANIB MURTADHO</t>
  </si>
  <si>
    <t>106171231</t>
  </si>
  <si>
    <t>SPS White Grp</t>
  </si>
  <si>
    <t>- - KAB. DEMAK WONOSALAM 59571</t>
  </si>
  <si>
    <t>- - MRISEN</t>
  </si>
  <si>
    <t>1121669</t>
  </si>
  <si>
    <t>EDI SETYO NUGROHO</t>
  </si>
  <si>
    <t>GEDANGAN - KAB. BOYOLALI BANYUDONO 57373</t>
  </si>
  <si>
    <t>- - JIPANGAN</t>
  </si>
  <si>
    <t>1121671</t>
  </si>
  <si>
    <t>FANDI SAPUTRA</t>
  </si>
  <si>
    <t>JL.SUMUR JAMBU II - KOTA JAKARTA TIMUR MAKASAR 13570</t>
  </si>
  <si>
    <t>1121672</t>
  </si>
  <si>
    <t>LUKMAN WAHIDIN</t>
  </si>
  <si>
    <t>STM YUSUFIAH - KOTA JAKARTA TIMUR CIPAYUNG 13810</t>
  </si>
  <si>
    <t>1121675</t>
  </si>
  <si>
    <t>AKHMAD SUBKHAN</t>
  </si>
  <si>
    <t>JL. KH. ABDUL LATIEF MUSHOLA DARUSALAM KAB. TEGAL MARGASARI 52463</t>
  </si>
  <si>
    <t>- KALISALAK KALISALAK</t>
  </si>
  <si>
    <t>1121677</t>
  </si>
  <si>
    <t>KHALISH MUJAHID</t>
  </si>
  <si>
    <t>ANOA X NO.147 A KAB. BEKASI TAMBUN SELATAN 17510</t>
  </si>
  <si>
    <t>PONDOK TIMUR INDAH - JATIMULYA</t>
  </si>
  <si>
    <t>1121678</t>
  </si>
  <si>
    <t>MAFUD KURNIANTO</t>
  </si>
  <si>
    <t>JALAN JENDRAL SUDIRMAN - KAB. BANYUMAS RAWALO 53173</t>
  </si>
  <si>
    <t>- -RAWALO RAWALO</t>
  </si>
  <si>
    <t>1121681</t>
  </si>
  <si>
    <t>TAUFIK SETIANTO</t>
  </si>
  <si>
    <t>BENDOSARI - KAB. BOYOLALI CEPOGO 57362</t>
  </si>
  <si>
    <t>- - CEPOGO</t>
  </si>
  <si>
    <t>1121685</t>
  </si>
  <si>
    <t>DIANTON SUJARWO</t>
  </si>
  <si>
    <t>LANGEN SARI - KAB. CIREBON KARANGWARENG 45186</t>
  </si>
  <si>
    <t>- DUSUN 02 SUMURKONDANG</t>
  </si>
  <si>
    <t>KARANGSEMBUNG</t>
  </si>
  <si>
    <t>1121686</t>
  </si>
  <si>
    <t>ADANG FAJAR HAMDANI</t>
  </si>
  <si>
    <t>106171511</t>
  </si>
  <si>
    <t>AZN100</t>
  </si>
  <si>
    <t>PPC III (Casting) Sec</t>
  </si>
  <si>
    <t>Casting Logistics &amp; Delivery Lin</t>
  </si>
  <si>
    <t>Casting Logistic (White) Grp</t>
  </si>
  <si>
    <t>JL. KALIMALANG - KAB. BEKASI CIKARANG PUSAT 17530</t>
  </si>
  <si>
    <t>- -TEGAL DANAS GEMPOL HEGARMUKTI</t>
  </si>
  <si>
    <t>1121687</t>
  </si>
  <si>
    <t>ABDUL ROTIB</t>
  </si>
  <si>
    <t>KP. RENGED KAB. TANGERANG KRESEK 15620</t>
  </si>
  <si>
    <t>- - RENGED</t>
  </si>
  <si>
    <t>1121689</t>
  </si>
  <si>
    <t>SARDI</t>
  </si>
  <si>
    <t>DSN. JATIKARYA RT. 12 / 04 - KAB. KARAWANG TELUKJAMBE BARAT 41361</t>
  </si>
  <si>
    <t>- JATI KARYA KARANGLIGAR</t>
  </si>
  <si>
    <t>1121690</t>
  </si>
  <si>
    <t>ENAY ZAENAL MUTAKIN</t>
  </si>
  <si>
    <t>GATOT MANGKU PRAJA - KAB. CIANJUR CIANJUR 43215</t>
  </si>
  <si>
    <t>- BIHBUL NAGRAK</t>
  </si>
  <si>
    <t>1121691</t>
  </si>
  <si>
    <t>NUSA INDAH - KAB. PEMALANG PEMALANG 52311</t>
  </si>
  <si>
    <t>- - PELUTAN</t>
  </si>
  <si>
    <t>1121695</t>
  </si>
  <si>
    <t>DEDE SYAMSUDIN</t>
  </si>
  <si>
    <t>- - KAB. KARAWANG TALAGASARI 41381</t>
  </si>
  <si>
    <t>- KAMURANG KALIBUAYA</t>
  </si>
  <si>
    <t>1121699</t>
  </si>
  <si>
    <t>KUSWANTO</t>
  </si>
  <si>
    <t>JL. RAWA BAGI  PERUM GREEN SIDE RESIDENCE E/3 KARAWANG TIMUR KARAWANG TIMJR 41351</t>
  </si>
  <si>
    <t>PERUM GREEN SIDE RESIDENCE E/3 - PALUMBONSARI</t>
  </si>
  <si>
    <t>1121701</t>
  </si>
  <si>
    <t>DEDI SUSANTO</t>
  </si>
  <si>
    <t>- - KAB. SRAGEN SUMBERLAWANG 57272</t>
  </si>
  <si>
    <t>- BIBIS HADILUWIH</t>
  </si>
  <si>
    <t>1121705</t>
  </si>
  <si>
    <t>IMAM TARWUZI</t>
  </si>
  <si>
    <t>JL. AS-SYAFIIYAH - KOTA JAKARTA TIMUR CIPAYUNG 13870</t>
  </si>
  <si>
    <t>1121708</t>
  </si>
  <si>
    <t>AKIL MUZANI</t>
  </si>
  <si>
    <t>- - KAB. TEGAL TALANG 52193</t>
  </si>
  <si>
    <t>1121713</t>
  </si>
  <si>
    <t>MEGA ADI HUTAMA</t>
  </si>
  <si>
    <t>MAYOR OKING JAYA ATMAJA 03 KAB. BOGOR CIBINONG 16918</t>
  </si>
  <si>
    <t>- LINGKUNGAN 1 CIRIUNG CIRIUNG</t>
  </si>
  <si>
    <t>1121714</t>
  </si>
  <si>
    <t>SEFTYAN VENDI IRAWAN</t>
  </si>
  <si>
    <t>- -JJ 1 NO. 17 KOTA BEKASI BEKASI UTARA 17125</t>
  </si>
  <si>
    <t>-PONDOK UNGU PERMAI - KALI ABANG TENGAH</t>
  </si>
  <si>
    <t>1121715</t>
  </si>
  <si>
    <t>DESYANTI WULANDARI</t>
  </si>
  <si>
    <t>109122500</t>
  </si>
  <si>
    <t>Appearance &amp; Fitting #2 Sec</t>
  </si>
  <si>
    <t>-CIBANGKONG 210 B 120 - KOTA BANDUNG BATUNUNGGAL 40273</t>
  </si>
  <si>
    <t>- - CIBANGKONG</t>
  </si>
  <si>
    <t>1121716</t>
  </si>
  <si>
    <t>PUGHUH CAHYANING KASTURI</t>
  </si>
  <si>
    <t>KEMANG SARI 196 KOTA BEKASI PONDOK GEDE 17412</t>
  </si>
  <si>
    <t>1121717</t>
  </si>
  <si>
    <t>FAHMI FERDIAN</t>
  </si>
  <si>
    <t>109145100</t>
  </si>
  <si>
    <t>JERUK 1/141 - KOTA DEPOK PANCORAN MAS 16432</t>
  </si>
  <si>
    <t>- - DEPOK JAYA</t>
  </si>
  <si>
    <t>1121718</t>
  </si>
  <si>
    <t>MOCHAMAD FADLY RAFSANJANI</t>
  </si>
  <si>
    <t>JL. WIBISANA KARAWANG BARAT TELUKJAMBE TIMUR 41361</t>
  </si>
  <si>
    <t>BUMI TELUKJAMBE BLOK LH NO.23 SUKALUYU SUKALUYU</t>
  </si>
  <si>
    <t>LUMAJANG</t>
  </si>
  <si>
    <t>1121719</t>
  </si>
  <si>
    <t>TITIS SONDHA RAHMANDHANU</t>
  </si>
  <si>
    <t>KARANG TENGAH KARANG TENGAH KAB. CIREBON PLUMBON 45155</t>
  </si>
  <si>
    <t>- - LURAH</t>
  </si>
  <si>
    <t>1121720</t>
  </si>
  <si>
    <t>ACHMAD SUBBAN MALIK</t>
  </si>
  <si>
    <t>108111100</t>
  </si>
  <si>
    <t>Strategic Planning Sec</t>
  </si>
  <si>
    <t>JL. TERATAI PUTIH III NO. 55 - KOTA JAKARTA TIMUR DUREN SAWIT 13460</t>
  </si>
  <si>
    <t>1121724</t>
  </si>
  <si>
    <t>DENI ARIFAKHROJI</t>
  </si>
  <si>
    <t>GADING ELOK 1 M5/6 KAB. KARAWANG KARAWANG TIMUR 41314</t>
  </si>
  <si>
    <t>1121730</t>
  </si>
  <si>
    <t>RUDOLF FRENGKI MANURUNG</t>
  </si>
  <si>
    <t>106135210</t>
  </si>
  <si>
    <t>PERCETAKAN NEGARA NO.42 4B KOTA JAKARTA PUSAT JOHAR BARU 10560</t>
  </si>
  <si>
    <t>- JOHAR BARU JOHAR BARU</t>
  </si>
  <si>
    <t>1121734</t>
  </si>
  <si>
    <t>FEBBY SETIADI NUGRAHA</t>
  </si>
  <si>
    <t>104113100</t>
  </si>
  <si>
    <t>Resin Sec</t>
  </si>
  <si>
    <t>BALADEWA DEPAN NO.6/17 - KOTA BANDUNG CICENDO 40173</t>
  </si>
  <si>
    <t>- - PAJAJARAN</t>
  </si>
  <si>
    <t>1121735</t>
  </si>
  <si>
    <t>ASEP DENIH</t>
  </si>
  <si>
    <t>115113200</t>
  </si>
  <si>
    <t>PEFF-KJ No 2 Sec</t>
  </si>
  <si>
    <t>BEKASI TIMUR REGENSI 3 BLOK HESSONITE NO:H2/9 - BEKASI MUSTIKA JAYA 00000</t>
  </si>
  <si>
    <t>BEKASI TIMUR REGENSI 3 - CIMUNING</t>
  </si>
  <si>
    <t>1121739</t>
  </si>
  <si>
    <t>AHMAD SOLIHIN</t>
  </si>
  <si>
    <t>JL. RAYA KLARI - KAB. KARAWANG KLARI 41371</t>
  </si>
  <si>
    <t>- DUSUN KRAJAN 2 GINTUNGKERTA</t>
  </si>
  <si>
    <t>1121740</t>
  </si>
  <si>
    <t>MANTO RUSMANTO</t>
  </si>
  <si>
    <t>PERUM KGV EXT BLOK D/7 KAB. KARAWANG TELUKJAMBE TIMUR 41361</t>
  </si>
  <si>
    <t>PERUM KGV EXT BLOK D/7 PINAYUNGAN PINAYUNGAN</t>
  </si>
  <si>
    <t>1121742</t>
  </si>
  <si>
    <t>NENDI</t>
  </si>
  <si>
    <t>CIREUNDEU KM.7 - KAB. SUKABUMI NAGRAK 43356</t>
  </si>
  <si>
    <t>- BOJONG KAWUNG GIRIJAYA</t>
  </si>
  <si>
    <t>1121744</t>
  </si>
  <si>
    <t>WIWID INDRIATMOKO</t>
  </si>
  <si>
    <t>-SAMUDRA OXFORD 3 -20 B KOTA JAKARTA UTARA KOJA 14230</t>
  </si>
  <si>
    <t>-SAMUDRA OXFORD 3 -RAWABADAK SELATAN RAWA BADAK SELATAN</t>
  </si>
  <si>
    <t>SALATIGA</t>
  </si>
  <si>
    <t>1121749</t>
  </si>
  <si>
    <t>DIDIK HARYANTO</t>
  </si>
  <si>
    <t>- - KAB. WONOGIRI PURWANTORO 57695</t>
  </si>
  <si>
    <t>- SENAYU BITING</t>
  </si>
  <si>
    <t>1121750</t>
  </si>
  <si>
    <t>YUDI PRIYADI</t>
  </si>
  <si>
    <t>- SUKOHARJO KRANGGANHARJO</t>
  </si>
  <si>
    <t>1121751</t>
  </si>
  <si>
    <t>DEDI UTOMO</t>
  </si>
  <si>
    <t>- - KAB. PEKALONGAN KESESI 51162</t>
  </si>
  <si>
    <t>- PEPEDAN PANTIREJO</t>
  </si>
  <si>
    <t>1121754</t>
  </si>
  <si>
    <t>HILMI LUKMANA</t>
  </si>
  <si>
    <t>JL. DERWATI GG. H. FAQQIH NO.46 KOTA BANDUNG RANCASARI 40292</t>
  </si>
  <si>
    <t>- - DARWATI</t>
  </si>
  <si>
    <t>1121757</t>
  </si>
  <si>
    <t>JEPRI KIAT SUSANTO</t>
  </si>
  <si>
    <t>KMP.SUKAPURA - KOTA JAKARTA UTARA CILINCING 14140</t>
  </si>
  <si>
    <t>1121759</t>
  </si>
  <si>
    <t>KURDI KURNIAWAN</t>
  </si>
  <si>
    <t>JALAN RAYA SERANG 82 KAB. BEKASI SETU 17320</t>
  </si>
  <si>
    <t>- SERANG TAMAN RAHAYU</t>
  </si>
  <si>
    <t>1121761</t>
  </si>
  <si>
    <t>ERDI SETIAWAN</t>
  </si>
  <si>
    <t>BEO 21 KAB. CILACAP ADIPALA 53271</t>
  </si>
  <si>
    <t>1121762</t>
  </si>
  <si>
    <t>UMARYOTO</t>
  </si>
  <si>
    <t>JL. PEMANDIAN KRAKAL KM 3 - KAB. KEBUMEN ALIAN/ALIYAN 54352</t>
  </si>
  <si>
    <t>- KEPATIHAN SUROTRUNAN</t>
  </si>
  <si>
    <t>1121763</t>
  </si>
  <si>
    <t>MUHAMMAD KHUMAIDI</t>
  </si>
  <si>
    <t>KP.PEKOPEN SELATAN BEKASI TAMBUN SELATAN 59254</t>
  </si>
  <si>
    <t>1121766</t>
  </si>
  <si>
    <t>WINDU PURNOMO</t>
  </si>
  <si>
    <t>109142413</t>
  </si>
  <si>
    <t>Area Top Coat-Black Out  Grp</t>
  </si>
  <si>
    <t>PERUM GRIYA PESONO ASRI BLOK B 03 NO.19 KARAWANG KLARI 41371</t>
  </si>
  <si>
    <t>- CIBALONGSARI</t>
  </si>
  <si>
    <t>1121767</t>
  </si>
  <si>
    <t>SAEPUDIN</t>
  </si>
  <si>
    <t>109141312</t>
  </si>
  <si>
    <t>Black Out (White) Grp</t>
  </si>
  <si>
    <t>1121768</t>
  </si>
  <si>
    <t>EDY SURYATMOKO</t>
  </si>
  <si>
    <t>- JOSARI TEGALSARI</t>
  </si>
  <si>
    <t>1121769</t>
  </si>
  <si>
    <t>SHODIQ HARYANTO</t>
  </si>
  <si>
    <t>109142113</t>
  </si>
  <si>
    <t>Area #3 Door Line-Prefinal-Fnl Test Grp</t>
  </si>
  <si>
    <t>MASJID - KAB. BOYOLALI KLEGO 57385</t>
  </si>
  <si>
    <t>- WATES BARAT BADE</t>
  </si>
  <si>
    <t>1121771</t>
  </si>
  <si>
    <t>IMAM SAROJI</t>
  </si>
  <si>
    <t>- - KARANGBALE</t>
  </si>
  <si>
    <t>1121773</t>
  </si>
  <si>
    <t>ARI FAIZAL ROFIK</t>
  </si>
  <si>
    <t>- - KOTA BEKASI BEKASI SELATAN 17141</t>
  </si>
  <si>
    <t>- KP.200 MARGAJAYA</t>
  </si>
  <si>
    <t>1121775</t>
  </si>
  <si>
    <t>AHMAD ARI SUSANTO</t>
  </si>
  <si>
    <t>- - KAB. JEPARA PECANGAAN 59462</t>
  </si>
  <si>
    <t>- - LEBUAWU</t>
  </si>
  <si>
    <t>1121777</t>
  </si>
  <si>
    <t>- - KAB. SEMARANG SUSUKAN 50777</t>
  </si>
  <si>
    <t>- -DS.DOLOG BAKALREJO</t>
  </si>
  <si>
    <t>1121780</t>
  </si>
  <si>
    <t>PATAR ELI PARNINGOTAN SIHOTANG</t>
  </si>
  <si>
    <t>GURAME RAYA NO.62 - KOTA BEKASI BEKASI SELATAN 17144</t>
  </si>
  <si>
    <t>PERUMAHAN KAYURINGIN - KAYURINGIN JAYA</t>
  </si>
  <si>
    <t>1121781</t>
  </si>
  <si>
    <t>AHMAD SUCIPTO</t>
  </si>
  <si>
    <t>JL PAPANGGO 1D KOTA JAKARTA UTARA TANJUNG PRIOK 14340</t>
  </si>
  <si>
    <t>SUNTER II - PAPANGGO</t>
  </si>
  <si>
    <t>1121782</t>
  </si>
  <si>
    <t>VANDY CAHYADI</t>
  </si>
  <si>
    <t>118111400</t>
  </si>
  <si>
    <t>Business Development Sec</t>
  </si>
  <si>
    <t>SETRA DUTA KENCANA NO 3 - KAB. BANDUNG BARAT PARONGPONG 40559</t>
  </si>
  <si>
    <t>SETRA DUTA - CIWARUGA</t>
  </si>
  <si>
    <t>1121783</t>
  </si>
  <si>
    <t>BAYU HERY PURNOMO</t>
  </si>
  <si>
    <t>111135500</t>
  </si>
  <si>
    <t>- G - 305 KAB. KARAWANG TELUKJAMBE TIMUR 41361</t>
  </si>
  <si>
    <t>1121786</t>
  </si>
  <si>
    <t>ANDRIAN LINARDI</t>
  </si>
  <si>
    <t>JL DWIWARNA A NO 48 - KOTA JAKARTA PUSAT SAWAH BESAR 10750</t>
  </si>
  <si>
    <t>- - KARTINI</t>
  </si>
  <si>
    <t>1121787</t>
  </si>
  <si>
    <t>ANINDA SEKAR PUTRI</t>
  </si>
  <si>
    <t>104114300</t>
  </si>
  <si>
    <t>Body Component #2 Sec</t>
  </si>
  <si>
    <t>KOMPLEK BINTARA JAYA PERMAI C NO 103 KOTA BEKASI BEKASI BARAT 17136</t>
  </si>
  <si>
    <t>1221789</t>
  </si>
  <si>
    <t>RIKI AFANDI</t>
  </si>
  <si>
    <t>- - SASTRODIRJAN</t>
  </si>
  <si>
    <t>1221791</t>
  </si>
  <si>
    <t>RUDY YANTO</t>
  </si>
  <si>
    <t>PENYU BARAT - KAB. CILACAP CILACAP SELATAN 53215</t>
  </si>
  <si>
    <t>- - TEGALKAMULYAN</t>
  </si>
  <si>
    <t>1221794</t>
  </si>
  <si>
    <t>SUGIANTO</t>
  </si>
  <si>
    <t>- - KAB. PEKALONGAN BUARAN 51171</t>
  </si>
  <si>
    <t>- - PAKUMBULAN</t>
  </si>
  <si>
    <t>1221797</t>
  </si>
  <si>
    <t>ROPII</t>
  </si>
  <si>
    <t>CIKAKAK - KAB. BREBES BANJARHARJO 52265</t>
  </si>
  <si>
    <t>- CIKAKAK BANJARHARJO</t>
  </si>
  <si>
    <t>1221798</t>
  </si>
  <si>
    <t>WAHYU TRI PURWANTO</t>
  </si>
  <si>
    <t>- CANDI KEPEL CANDI</t>
  </si>
  <si>
    <t>1221801</t>
  </si>
  <si>
    <t>MUHAMAD KUSNO</t>
  </si>
  <si>
    <t>KARABA INDAH BLOK P NO.11 KARAWANG BARAT TELUK JAMBE TIMUR 41361</t>
  </si>
  <si>
    <t>1221803</t>
  </si>
  <si>
    <t>YUSUF ABDUSSALAM</t>
  </si>
  <si>
    <t>1221804</t>
  </si>
  <si>
    <t>ULIS SHABA</t>
  </si>
  <si>
    <t>- - KAB. NGAWI PARON 63253</t>
  </si>
  <si>
    <t>- KESONGO KEDUNG PUTRI</t>
  </si>
  <si>
    <t>1221805</t>
  </si>
  <si>
    <t>WISNU ARDIYANTO</t>
  </si>
  <si>
    <t>GRAND MUTIARA VILLAGE BLOK AG/19 KARAWANG TELUKJAMBE TIMUR 41361</t>
  </si>
  <si>
    <t>GRAND MUTIARA VILLAGE BLOK AG/19 SIRNABAYA SIRNABAYA</t>
  </si>
  <si>
    <t>1221806</t>
  </si>
  <si>
    <t>JUPRI SETIADI</t>
  </si>
  <si>
    <t>SUKASARI IX/ NO 170 KOTA CIREBON KEJAKSAN 45122</t>
  </si>
  <si>
    <t>1221807</t>
  </si>
  <si>
    <t>109142412</t>
  </si>
  <si>
    <t>- - KAB. KULON PROGO PANJATAN 55655</t>
  </si>
  <si>
    <t>- DUSUN 7 GOTAKAN</t>
  </si>
  <si>
    <t>1221808</t>
  </si>
  <si>
    <t>JATI PURNAMA</t>
  </si>
  <si>
    <t>KMP.SUKAPURA TARUNA UJUNG - KOTA JAKARTA UTARA CILINCING 14140</t>
  </si>
  <si>
    <t>- SUKAPURA SUKAPURA</t>
  </si>
  <si>
    <t>1221811</t>
  </si>
  <si>
    <t>DEDE JAENUDIN</t>
  </si>
  <si>
    <t>DUSUN SELANG 1 KARAWANG LEMAHABANG 41383</t>
  </si>
  <si>
    <t>- CIWARINGIN CIWARINGIN</t>
  </si>
  <si>
    <t>1221817</t>
  </si>
  <si>
    <t>ADE SURYATNA</t>
  </si>
  <si>
    <t>H.TABA - KOTA JAKARTA TIMUR DUREN SAWIT 13440</t>
  </si>
  <si>
    <t>- KP. RAWA DOMBA DUREN SAWIT</t>
  </si>
  <si>
    <t>1221819</t>
  </si>
  <si>
    <t>MUHAMMAD SHODIQ</t>
  </si>
  <si>
    <t>- GUMUKERJO KEBONGULO</t>
  </si>
  <si>
    <t>1221820</t>
  </si>
  <si>
    <t>HALIM WIJAYA</t>
  </si>
  <si>
    <t>KARANGANYAR - KAB. DEMAK KARANGANYAR 59582</t>
  </si>
  <si>
    <t>1221823</t>
  </si>
  <si>
    <t>IKHMAL ARASYI</t>
  </si>
  <si>
    <t>SEUSEUPAN - KAB. BOGOR CIAWI 16720</t>
  </si>
  <si>
    <t>- BENDUNGAN BENDUNGAN</t>
  </si>
  <si>
    <t>1221825</t>
  </si>
  <si>
    <t>ARIP PRIYANTO</t>
  </si>
  <si>
    <t>109155512</t>
  </si>
  <si>
    <t>Frame (Red) Grp</t>
  </si>
  <si>
    <t>KARANGPUCUNG - KAB. CILACAP KARANGPUCUNG 53255</t>
  </si>
  <si>
    <t>- - PENGAWAREN</t>
  </si>
  <si>
    <t>1221829</t>
  </si>
  <si>
    <t>WAHYU PREHANTORO</t>
  </si>
  <si>
    <t>SERI - KOTA JAKARTA SELATAN JAGAKARSA 12620</t>
  </si>
  <si>
    <t>1221831</t>
  </si>
  <si>
    <t>ANDRIYANSAH</t>
  </si>
  <si>
    <t>JAGANATA KAPUTRAN KAB. KUNINGAN PANCALANG 45557</t>
  </si>
  <si>
    <t>1221832</t>
  </si>
  <si>
    <t>SANDI SURYADI</t>
  </si>
  <si>
    <t>CIPORANG MALEBER, KUNINGAN CIHIEUM KAB. KUNINGAN MALEBER 45574</t>
  </si>
  <si>
    <t>- DSN IV (CIHIEUM) CIPORANG</t>
  </si>
  <si>
    <t>1221833</t>
  </si>
  <si>
    <t>DADE MUKTI WIJAYA</t>
  </si>
  <si>
    <t>- - KAB. KARAWANG CIBUAYA 41356</t>
  </si>
  <si>
    <t>- CIBUAYA 2 CIBUAYA</t>
  </si>
  <si>
    <t>1221834</t>
  </si>
  <si>
    <t>ANTHONY</t>
  </si>
  <si>
    <t>BUKIT DURI - KOTA JAKARTA SELATAN TEBET 12840</t>
  </si>
  <si>
    <t>1221837</t>
  </si>
  <si>
    <t>HANNA KRISTANTO</t>
  </si>
  <si>
    <t>GREEN VILLE BE NO.4 KOTA JAKARTA BARAT KEBON JERUK 11510</t>
  </si>
  <si>
    <t>GREEN VILLE - DURI KEPA</t>
  </si>
  <si>
    <t>1221838</t>
  </si>
  <si>
    <t>MOCH. REZA PAHLEVI</t>
  </si>
  <si>
    <t>109155100</t>
  </si>
  <si>
    <t>Main Line U/B,S/M,M/B Sec</t>
  </si>
  <si>
    <t>BUMI TELUK JAMBE G/91 KAB. KARAWANG TELUKJAMBE TIMUR 41361</t>
  </si>
  <si>
    <t>1221841</t>
  </si>
  <si>
    <t>KRAJAN - KAB. PURWOREJO BANYUURIP 54171</t>
  </si>
  <si>
    <t>- - SEBOROKRAPYAK</t>
  </si>
  <si>
    <t>1221843</t>
  </si>
  <si>
    <t>MUHAMAD FATKHUROZAK</t>
  </si>
  <si>
    <t>PERUM BUANA ASRI B.14/15 KARAWANG KARAWANG TIMUR 41311</t>
  </si>
  <si>
    <t>PERUM BUANA ASRI PALUMBON SARI PALUMBON SARI</t>
  </si>
  <si>
    <t>1221844</t>
  </si>
  <si>
    <t>MUHAMMAD YAHYA</t>
  </si>
  <si>
    <t>KRADENAN GG2 - KOTA PEKALONGAN PEKALONGAN SELATAN 51132</t>
  </si>
  <si>
    <t>- - KRADENAN</t>
  </si>
  <si>
    <t>1221847</t>
  </si>
  <si>
    <t>MUHAMMAD KHALID HANAFI</t>
  </si>
  <si>
    <t>111132123</t>
  </si>
  <si>
    <t>Kanban Room Import (White) Grp</t>
  </si>
  <si>
    <t>- - KAB. KLATEN JUWIRING 57472</t>
  </si>
  <si>
    <t>- BOLO KIDUL TAJI</t>
  </si>
  <si>
    <t>1221850</t>
  </si>
  <si>
    <t>KEDUNG REJO - KAB. GROBOGAN PURWODADI 58114</t>
  </si>
  <si>
    <t>- KEDUNGREJO KEDUNGREJO</t>
  </si>
  <si>
    <t>1221852</t>
  </si>
  <si>
    <t>MARIZUL IKSAN SAPTO WIBOWO</t>
  </si>
  <si>
    <t>109151612</t>
  </si>
  <si>
    <t>Curative &amp; Support (White) Grp</t>
  </si>
  <si>
    <t>- - KAB. SRAGEN SAMBUNG MACAN 57253</t>
  </si>
  <si>
    <t>- JAMBANG SARI PLUMBON</t>
  </si>
  <si>
    <t>1221853</t>
  </si>
  <si>
    <t>DANI WIDIYANTO</t>
  </si>
  <si>
    <t>TENTARA PELAJAR NO.38 - KAB. PURBALINGGA PURBALINGGA 53318</t>
  </si>
  <si>
    <t>- WIRASANA WIRASANA</t>
  </si>
  <si>
    <t>1221857</t>
  </si>
  <si>
    <t>IWAN YUDIANTO</t>
  </si>
  <si>
    <t>- - KAB. LAMPUNG SELATAN MERBAU MATARAM 35357</t>
  </si>
  <si>
    <t>- - PUJIRAHAYU</t>
  </si>
  <si>
    <t>PUJI RAHAYU</t>
  </si>
  <si>
    <t>1221862</t>
  </si>
  <si>
    <t>KRUSTIN PRIYATMOKO</t>
  </si>
  <si>
    <t>- KARANGMALANG PURBOWANGI</t>
  </si>
  <si>
    <t>1221863</t>
  </si>
  <si>
    <t>RAHMADHAN ANDIS PRADANA</t>
  </si>
  <si>
    <t>1221868</t>
  </si>
  <si>
    <t>MUHAMMAD FAISAL ROZIQIN</t>
  </si>
  <si>
    <t>- - KAB. PURWOREJO BENER 54183</t>
  </si>
  <si>
    <t>- KALIALANG KEDUNG PUCANG</t>
  </si>
  <si>
    <t>1221869</t>
  </si>
  <si>
    <t>TAUFIK NUR HIDAYAT</t>
  </si>
  <si>
    <t>HOS NOTOSUWIRYO - KAB. BANYUMAS PURWOKERTO SELATAN 53145</t>
  </si>
  <si>
    <t>- - TELUK</t>
  </si>
  <si>
    <t>1221870</t>
  </si>
  <si>
    <t>ALI MUSTOPA</t>
  </si>
  <si>
    <t>- KARANG MULYA SURADADI</t>
  </si>
  <si>
    <t>1221871</t>
  </si>
  <si>
    <t>ANDRI PURNOMO</t>
  </si>
  <si>
    <t>109125311</t>
  </si>
  <si>
    <t>Receiving Inspection Red Lin</t>
  </si>
  <si>
    <t>Receiving Inspection Red Grp</t>
  </si>
  <si>
    <t>TAMAN TERNAK PENGARASAN ARJASARI KAB. TEGAL MARGASARI 52463</t>
  </si>
  <si>
    <t>- KOSAMBI PRUPUK SELATAN</t>
  </si>
  <si>
    <t>1221878</t>
  </si>
  <si>
    <t>RATMI</t>
  </si>
  <si>
    <t>105146400</t>
  </si>
  <si>
    <t>JL.PULO HARAPAN NO.18 -1 KOTA JAKARTA UTARA TANJUNG PRIOK 14360</t>
  </si>
  <si>
    <t>-SUNTER JAYA -SUNTER1 SUNTER JAYA</t>
  </si>
  <si>
    <t>1221879</t>
  </si>
  <si>
    <t>YUDHA ADITYA LYANTO</t>
  </si>
  <si>
    <t>JL.WARAKAS 1 GG.21 NO.8 KOTA JAKARTA UTARA TANJUNG PRIOK 14340</t>
  </si>
  <si>
    <t>1221880</t>
  </si>
  <si>
    <t>NURUL FATIKHA</t>
  </si>
  <si>
    <t>- JJ 2 NO 7 KOTA BEKASI BEKASI UTARA 17125</t>
  </si>
  <si>
    <t>1221884</t>
  </si>
  <si>
    <t>ADI PRIMA YUDHA</t>
  </si>
  <si>
    <t>-TANJUNGPURA -TULIP C-17 KAB. KARAWANG KARAWANG BARAT 41316</t>
  </si>
  <si>
    <t>-TANJUNG MEKAR RESIDENCE - TANJUNGPURA</t>
  </si>
  <si>
    <t>1221886</t>
  </si>
  <si>
    <t>ANTONIUS SEPTIAN BRILLIANTO</t>
  </si>
  <si>
    <t>109122600</t>
  </si>
  <si>
    <t>Function &amp; Electrical #1 Sec</t>
  </si>
  <si>
    <t>JALAN BELIMBING XII/20 - KOTA BEKASI BEKASI BARAT 17133</t>
  </si>
  <si>
    <t>1221887</t>
  </si>
  <si>
    <t>BILLY ANDREAS</t>
  </si>
  <si>
    <t>URANUS C3 NO 2 KOTA BANDUNG BUAHBATU (MARGACINTA) 40286</t>
  </si>
  <si>
    <t>MARGAHAYU RAYA - SEKEJATI</t>
  </si>
  <si>
    <t>1221889</t>
  </si>
  <si>
    <t>IRMAN GUSTAMAN</t>
  </si>
  <si>
    <t>109145500</t>
  </si>
  <si>
    <t>CIJAMBE NO. 10 - KOTA BANDUNG UJUNG BERUNG 40619</t>
  </si>
  <si>
    <t>- - PASIR ENDAH</t>
  </si>
  <si>
    <t>1221891</t>
  </si>
  <si>
    <t>YUSTINUS KRISTANTO WIBOWO</t>
  </si>
  <si>
    <t>- B1 / NO.60 KAB. BEKASI CIKARANG SELATAN 17530</t>
  </si>
  <si>
    <t>PERUM TAMAN SENTOSA - PASIRSARI</t>
  </si>
  <si>
    <t>1221896</t>
  </si>
  <si>
    <t>HENDRI SEPTIANTO</t>
  </si>
  <si>
    <t>- - KARAWANG - 00000</t>
  </si>
  <si>
    <t>1221898</t>
  </si>
  <si>
    <t>FAJAR TRI CAHYONO</t>
  </si>
  <si>
    <t>CITRA KEBUN MAS L 3/05 KAB. KARAWANG MAJALAYA 41371</t>
  </si>
  <si>
    <t>1221899</t>
  </si>
  <si>
    <t>FIKRY SUTANTO</t>
  </si>
  <si>
    <t>KERJA BAKTI 1/18 - KOTA JAKARTA TIMUR MAKASAR 13570</t>
  </si>
  <si>
    <t>1221901</t>
  </si>
  <si>
    <t>TEGUH TRI PITOYO</t>
  </si>
  <si>
    <t>- - KAB. CILACAP JERUKLEGI 53252</t>
  </si>
  <si>
    <t>- -CURUG JAMBUSARI</t>
  </si>
  <si>
    <t>1221904</t>
  </si>
  <si>
    <t>AHMAD FARID</t>
  </si>
  <si>
    <t>JL.BUNGA SEROJA - KAB. BREBES BUMIAYU 52273</t>
  </si>
  <si>
    <t>- KAMPUNG BARU KALIERANG</t>
  </si>
  <si>
    <t>1221906</t>
  </si>
  <si>
    <t>- - KAB. GROBOGAN PURWODADI 58114</t>
  </si>
  <si>
    <t>- WINONG PULOREJO</t>
  </si>
  <si>
    <t>1221907</t>
  </si>
  <si>
    <t>SANDRA FUJI MAULANA</t>
  </si>
  <si>
    <t>- - KAB. CILACAP DAYEUHLUHUR 53266</t>
  </si>
  <si>
    <t>- DUSUN CIRATEUN MATENGGENG</t>
  </si>
  <si>
    <t>1221910</t>
  </si>
  <si>
    <t>ZULFIKAR AKHMAD</t>
  </si>
  <si>
    <t>HAJI ACIT - KOTA BEKASI RAWALUMBU 17116</t>
  </si>
  <si>
    <t>- - BOJONG RAWALUMBU</t>
  </si>
  <si>
    <t>1221911</t>
  </si>
  <si>
    <t>GUNTUR PRABOWO</t>
  </si>
  <si>
    <t>-DK SUMBERHADI - KAB. KEBUMEN PREMBUN 54394</t>
  </si>
  <si>
    <t>- -DK SUMBERHADI BAGUNG</t>
  </si>
  <si>
    <t>1221913</t>
  </si>
  <si>
    <t>NURUL HIRMANTO</t>
  </si>
  <si>
    <t>- - KLEDUNG KRADENAN</t>
  </si>
  <si>
    <t>1221919</t>
  </si>
  <si>
    <t>SATRIO OCTO PRATAMA</t>
  </si>
  <si>
    <t>TUNAS KELAPA I KOTA BEKASI RAWALUMBU 17114</t>
  </si>
  <si>
    <t>- - SEPANJANG JAYA</t>
  </si>
  <si>
    <t>1221921</t>
  </si>
  <si>
    <t>- BAYUR 02 LEMAHDUHUR</t>
  </si>
  <si>
    <t>1221924</t>
  </si>
  <si>
    <t>ROBI ANUGRAH</t>
  </si>
  <si>
    <t>111131712</t>
  </si>
  <si>
    <t>Operation White Grp</t>
  </si>
  <si>
    <t>JL.SUSUKAN TONGGOH KLIWON KAB. CIREBON SUSUKAN LEBAK 45185</t>
  </si>
  <si>
    <t>- - SUSUKAN TONGGOH</t>
  </si>
  <si>
    <t>SUSUKAN TONGGOH</t>
  </si>
  <si>
    <t>1221926</t>
  </si>
  <si>
    <t>RAHMAT GALIH PRIYONO</t>
  </si>
  <si>
    <t>BEKASI REGENSI I B2/11 KAB. BEKASI CIBITUNG 17520</t>
  </si>
  <si>
    <t>1221927</t>
  </si>
  <si>
    <t>ARIF PRIHASTANTO</t>
  </si>
  <si>
    <t>NGELO - KAB. PACITAN PUNUNG 63553</t>
  </si>
  <si>
    <t>- - PLOSO</t>
  </si>
  <si>
    <t>1221928</t>
  </si>
  <si>
    <t>IMAM BAEDOWI</t>
  </si>
  <si>
    <t>RONGGO WALUYO-GRAND MUTIARA VILLAGE BLOK AE/18 KARAWANG TELUKJAMBE TIMUR 41361</t>
  </si>
  <si>
    <t>GRAND MUTIARA VILLAGE BLOK AE/18 - SIRNABAYA</t>
  </si>
  <si>
    <t>1221930</t>
  </si>
  <si>
    <t>AGUN KURNIANDI</t>
  </si>
  <si>
    <t>CISANGKUY RAYA B1 NO.245 KAB. BEKASI CIKARANG UTARA 17530</t>
  </si>
  <si>
    <t>1221937</t>
  </si>
  <si>
    <t>AMSIR BASTORI</t>
  </si>
  <si>
    <t>-KLOPOGODO - KAB. KEBUMEN GOMBONG 54416</t>
  </si>
  <si>
    <t>- - KLOPOGODO</t>
  </si>
  <si>
    <t>1221941</t>
  </si>
  <si>
    <t>AHMAD SOHEH AMRUDIN</t>
  </si>
  <si>
    <t>- GG.NUR HIKMAH 4 KOTA BEKASI BEKASI BARAT 17133</t>
  </si>
  <si>
    <t>- KP. RAWA BEBEK KOTA BARU</t>
  </si>
  <si>
    <t>1221943</t>
  </si>
  <si>
    <t>DIRGA BAHAR</t>
  </si>
  <si>
    <t>JL. MEDOHO PERMAI NO.16 KOTA SEMARANG GAYAMSARI 50249</t>
  </si>
  <si>
    <t>- - PANDEAN LAMPER</t>
  </si>
  <si>
    <t>1221945</t>
  </si>
  <si>
    <t>ASEP SOLIHIN</t>
  </si>
  <si>
    <t>JLN MANUNGGAL KAB. KARAWANG KARAWANG TIMUR 41351</t>
  </si>
  <si>
    <t>PERUMAHAN TEGAL MUTIARA INDAH BLOK E/01 - TEGAL SAWAH</t>
  </si>
  <si>
    <t>1221951</t>
  </si>
  <si>
    <t>TOMMY SAPUTRA</t>
  </si>
  <si>
    <t>109154111</t>
  </si>
  <si>
    <t>A-C Line (Red) Grp</t>
  </si>
  <si>
    <t>BANYUURIP - KAB. PURWOREJO BANYUURIP 54171</t>
  </si>
  <si>
    <t>- DUKUH WETAN BANYU URIP</t>
  </si>
  <si>
    <t>1221953</t>
  </si>
  <si>
    <t>ARIEF PURNOMO</t>
  </si>
  <si>
    <t>BEKASI KAUM NO 56 - KOTA BEKASI BEKASI TIMUR 17112</t>
  </si>
  <si>
    <t>- - BEKASI JAYA</t>
  </si>
  <si>
    <t>1221955</t>
  </si>
  <si>
    <t>DENI YANTO</t>
  </si>
  <si>
    <t>- BANYUR 2 LEMAHDUHUR</t>
  </si>
  <si>
    <t>1221958</t>
  </si>
  <si>
    <t>KHEDI ASMORO</t>
  </si>
  <si>
    <t>EKA CIPTA - KOTA BEKASI PONDOK MELATI 17414</t>
  </si>
  <si>
    <t>1221964</t>
  </si>
  <si>
    <t>ADI MULYANA</t>
  </si>
  <si>
    <t>PERUM BINTANG ALAM BLOK H2/15 KARAWANG TELUK JAMBE TIMUR 41361</t>
  </si>
  <si>
    <t>PERUM BINTANG ALAM - TELUK JAMBE</t>
  </si>
  <si>
    <t>1221965</t>
  </si>
  <si>
    <t>ANGGA PERMANA</t>
  </si>
  <si>
    <t>- - KAB. PURBALINGGA KARANGMONCOL 53355</t>
  </si>
  <si>
    <t>- SAWANGAN TAJUG</t>
  </si>
  <si>
    <t>1221966</t>
  </si>
  <si>
    <t>ARIF RISTANTO</t>
  </si>
  <si>
    <t>DK KEBON - KAB. KEBUMEN ADIMULYO 54363</t>
  </si>
  <si>
    <t>- - TEPAKYANG</t>
  </si>
  <si>
    <t>1221968</t>
  </si>
  <si>
    <t>DEDE SULAEMAN</t>
  </si>
  <si>
    <t>IR H. JUANDA 115 KAB. KARAWANG KOTABARU 41374</t>
  </si>
  <si>
    <t>1221970</t>
  </si>
  <si>
    <t>DEDY RUDIYANTO</t>
  </si>
  <si>
    <t>BARAN PRACIMANTORO - KAB. KULON PROGO WATES 55651</t>
  </si>
  <si>
    <t>- DUSUN KARANG WUNI</t>
  </si>
  <si>
    <t>1221971</t>
  </si>
  <si>
    <t>HARYANTO</t>
  </si>
  <si>
    <t>- - KAB. PATI BATANGAN 59186</t>
  </si>
  <si>
    <t>- KEDALON KEDALON</t>
  </si>
  <si>
    <t>1221973</t>
  </si>
  <si>
    <t>MUCHAMMAD CHANAFI</t>
  </si>
  <si>
    <t>MAWAR - KAB. MAGELANG SALAMAN 56162</t>
  </si>
  <si>
    <t>- - KEBONREJO</t>
  </si>
  <si>
    <t>1221974</t>
  </si>
  <si>
    <t>MUHAMMAD MUHAIMIN</t>
  </si>
  <si>
    <t>DIPONEGORO BUNDER KAB. INDRAMAYU PATROL 45257</t>
  </si>
  <si>
    <t>PATROL BUNDER PATROL</t>
  </si>
  <si>
    <t>SUKRA</t>
  </si>
  <si>
    <t>1221977</t>
  </si>
  <si>
    <t>SEPTA TRIANDI PAMUNGKAS</t>
  </si>
  <si>
    <t>- - CILACAP - 53232</t>
  </si>
  <si>
    <t>1221978</t>
  </si>
  <si>
    <t>BUDI PRASTOWO</t>
  </si>
  <si>
    <t>BRIGJEN KATAMSO - KAB. PURWOREJO PURWOREJO 54115</t>
  </si>
  <si>
    <t>- -KEDUNGREJO PANGENREJO</t>
  </si>
  <si>
    <t>1221980</t>
  </si>
  <si>
    <t>HENDRO JUNIARTO</t>
  </si>
  <si>
    <t>- BERSOLE BERSOLE</t>
  </si>
  <si>
    <t>1221981</t>
  </si>
  <si>
    <t>MASHURI</t>
  </si>
  <si>
    <t>- - KAB. CILACAP KAWUNGANTEN 53253</t>
  </si>
  <si>
    <t>- MEKARSARI BOJONG</t>
  </si>
  <si>
    <t>1221985</t>
  </si>
  <si>
    <t>BUDI KRISDIANTO</t>
  </si>
  <si>
    <t>PUTERAN NO 4 - KAB. CILACAP KESUGIHAN 53274</t>
  </si>
  <si>
    <t>- - KARANGJENGKOL</t>
  </si>
  <si>
    <t>1221988</t>
  </si>
  <si>
    <t>ERI KOSWANTO</t>
  </si>
  <si>
    <t>KEDUNGTUMBRO - KAB. BOYOLALI KEMUSU 57383</t>
  </si>
  <si>
    <t>- - LEMAHIRENG</t>
  </si>
  <si>
    <t>1221990</t>
  </si>
  <si>
    <t>IWAN PRANOTO</t>
  </si>
  <si>
    <t>RAJUNGAN - KOTA TEGAL TEGAL BARAT 52111</t>
  </si>
  <si>
    <t>1221995</t>
  </si>
  <si>
    <t>SULARSO</t>
  </si>
  <si>
    <t>- - KAB. MAGETAN PANEKAN 63352</t>
  </si>
  <si>
    <t>- NGROMBO BANJAREJO</t>
  </si>
  <si>
    <t>1221997</t>
  </si>
  <si>
    <t>UJANG KARMAWIJAYA</t>
  </si>
  <si>
    <t>107122111</t>
  </si>
  <si>
    <t>Mechatronic (Red) Grp</t>
  </si>
  <si>
    <t>BRIGJEND.DARSONO GANG. MELATI. NO.48 KAB. BOGOR CARIU 16840</t>
  </si>
  <si>
    <t>- CARIU CARIU</t>
  </si>
  <si>
    <t>1221998</t>
  </si>
  <si>
    <t>JL JATI9 NO.4A JAKARTA UTARA TANJUNG PRIOK 14330</t>
  </si>
  <si>
    <t>1221999</t>
  </si>
  <si>
    <t>RIAN DWI PANGESTU</t>
  </si>
  <si>
    <t>BALAI DESA KLAHANG - KAB. BANYUMAS SOKARAJA 53181</t>
  </si>
  <si>
    <t>- KLAHANG KLAHANG</t>
  </si>
  <si>
    <t>1222001</t>
  </si>
  <si>
    <t>SEPTIA KUSUMA PUJAWATI</t>
  </si>
  <si>
    <t>-KARTIKA WANASARI -H1 NOMOR 7 KAB. BEKASI CIBITUNG 17520</t>
  </si>
  <si>
    <t>-PERUM KARTIKA WANASARI -WANASARI WANASARI</t>
  </si>
  <si>
    <t>1222009</t>
  </si>
  <si>
    <t>MASJID AL IKHLAS - NO.35 KOTA BEKASI BEKASI BARAT 17135</t>
  </si>
  <si>
    <t>1222010</t>
  </si>
  <si>
    <t>MUHAYAR</t>
  </si>
  <si>
    <t>RAWAMANGUN MUKA SELATAN GG. KANA NO.43 KOTA JAKARTA TIMUR PULO GADUNG 13230</t>
  </si>
  <si>
    <t>1222013</t>
  </si>
  <si>
    <t>JAJANG NURJAMAN</t>
  </si>
  <si>
    <t>- - KAB. CIREBON LEMAHABANG 45183</t>
  </si>
  <si>
    <t>- - ASEM</t>
  </si>
  <si>
    <t>ASEM</t>
  </si>
  <si>
    <t>1222015</t>
  </si>
  <si>
    <t>HENDRI PURWANTO</t>
  </si>
  <si>
    <t>RAYA BULAK TINGGI - KOTA BEKASI PONDOK MELATI 17415</t>
  </si>
  <si>
    <t>- - JATIWARNA</t>
  </si>
  <si>
    <t>1222021</t>
  </si>
  <si>
    <t>TARMIDI</t>
  </si>
  <si>
    <t>JL LINGKAR TANJUNGPURA KARAWANG KARAWANG TIMUR 41371</t>
  </si>
  <si>
    <t>GRIYA MAS LESTARI E.2/39-A KONDANGJAYA KONDANGJAYA</t>
  </si>
  <si>
    <t>1222026</t>
  </si>
  <si>
    <t>TRI AGUS FIRMANSYAH</t>
  </si>
  <si>
    <t>JL.KI AGENG TIRTAYASA/KOLAKA 52 KOTA TEGAL TEGAL SELATAN 52137</t>
  </si>
  <si>
    <t>- - BANDUNG</t>
  </si>
  <si>
    <t>1222029</t>
  </si>
  <si>
    <t>MAKHRUR APIF PRASTYAWAN</t>
  </si>
  <si>
    <t>- - KAB. BREBES BULAKAMBA 52253</t>
  </si>
  <si>
    <t>- - BULUSARI</t>
  </si>
  <si>
    <t>1222040</t>
  </si>
  <si>
    <t>ADIK KUSWOYO</t>
  </si>
  <si>
    <t>111132113</t>
  </si>
  <si>
    <t>Kanban Room Import (Red) Grp</t>
  </si>
  <si>
    <t>- NGLOJI KRINCING</t>
  </si>
  <si>
    <t>1222042</t>
  </si>
  <si>
    <t>SUMARNA</t>
  </si>
  <si>
    <t>KALENSINEM - KAB. KARAWANG JATISARI 41374</t>
  </si>
  <si>
    <t>1222044</t>
  </si>
  <si>
    <t>ALDHI RIDHO</t>
  </si>
  <si>
    <t>- - BOGOR - 00000</t>
  </si>
  <si>
    <t>1222053</t>
  </si>
  <si>
    <t>FAHRUDIN</t>
  </si>
  <si>
    <t>PURABAYA KEPUH ANNUR - KAB. KARAWANG KARAWANG BARAT 41311</t>
  </si>
  <si>
    <t>1222054</t>
  </si>
  <si>
    <t>SYABILULLAH</t>
  </si>
  <si>
    <t>MAHONI GG 5 NO.27 D KOTA JAKARTA UTARA KOJA 14270</t>
  </si>
  <si>
    <t>1222055</t>
  </si>
  <si>
    <t>DIONO</t>
  </si>
  <si>
    <t>PENYU - KAB. CILACAP CILACAP SELATAN 53215</t>
  </si>
  <si>
    <t>1222057</t>
  </si>
  <si>
    <t>GILANG RAMA SANTYA</t>
  </si>
  <si>
    <t>111135511</t>
  </si>
  <si>
    <t>Power Krw 1 (White) Lin</t>
  </si>
  <si>
    <t>Power Krw #1 Shift 1 (White) Grp</t>
  </si>
  <si>
    <t>-GEMPOL RAWA - KAB. KARAWANG KARAWANG BARAT 41316</t>
  </si>
  <si>
    <t>- - TANJUNGPURA</t>
  </si>
  <si>
    <t>1222058</t>
  </si>
  <si>
    <t>YUSUP DADIONO</t>
  </si>
  <si>
    <t>GERILYA - KAB. CILACAP SAMPANG 53273</t>
  </si>
  <si>
    <t>- KARANG TENGAH KARANGTENGAH</t>
  </si>
  <si>
    <t>1222059</t>
  </si>
  <si>
    <t>BABAKAN JATI KARAWANG KARAWANG TIMUR 41314</t>
  </si>
  <si>
    <t>1222060</t>
  </si>
  <si>
    <t>ADITYA RUDIANSYAH</t>
  </si>
  <si>
    <t>-SUSUKAN - KOTA JAKARTA TIMUR CIRACAS 13750</t>
  </si>
  <si>
    <t>1222061</t>
  </si>
  <si>
    <t>YUSUF BACHTIAR</t>
  </si>
  <si>
    <t>116113323</t>
  </si>
  <si>
    <t>Improvement KRW 1,2 (Red) Grp</t>
  </si>
  <si>
    <t>- - KAB. WONOGIRI SLOGOHIMO 57694</t>
  </si>
  <si>
    <t>- GEMAWANG BULUSARI</t>
  </si>
  <si>
    <t>1222062</t>
  </si>
  <si>
    <t>WAWAN PRATAMA</t>
  </si>
  <si>
    <t>116113312</t>
  </si>
  <si>
    <t>Build Maintenance KRW 1,2 Lin</t>
  </si>
  <si>
    <t>Build Maintenance KRW 1,2 (White) Grp</t>
  </si>
  <si>
    <t>- GAREN KAB. INDRAMAYU TUKDANA 45272</t>
  </si>
  <si>
    <t>- - RANCAJAWAT</t>
  </si>
  <si>
    <t>1222067</t>
  </si>
  <si>
    <t>WASINO</t>
  </si>
  <si>
    <t>- - SEMPOR</t>
  </si>
  <si>
    <t>1222068</t>
  </si>
  <si>
    <t>MOHAMMAD ABDUL ROCHIM</t>
  </si>
  <si>
    <t>116113512</t>
  </si>
  <si>
    <t>Power KRW 2 (White) Shift 2 Grp</t>
  </si>
  <si>
    <t>- B3/ 30 KAB. BEKASI CABANGBUNGIN 17720</t>
  </si>
  <si>
    <t>PERUM MUTIARA BEKASI JAYA - SINDANG JAYA</t>
  </si>
  <si>
    <t>1222069</t>
  </si>
  <si>
    <t>SUBHAN</t>
  </si>
  <si>
    <t>- - KAB. INDRAMAYU SUKRA 45257</t>
  </si>
  <si>
    <t>- PEGAGAN UJUNGGEBANG</t>
  </si>
  <si>
    <t>1222070</t>
  </si>
  <si>
    <t>JANWAR MAULANA</t>
  </si>
  <si>
    <t>PERUMAHAN BINTANG ALAM E2 KARAWANG TELUKJAMBE TIMUR 41361</t>
  </si>
  <si>
    <t>PERUMAHAN BINTANG ALAM E2 - TELUKJAMBE</t>
  </si>
  <si>
    <t>1222074</t>
  </si>
  <si>
    <t>MADYO PURNOMO</t>
  </si>
  <si>
    <t>- - KAB. KULON PROGO KOKAP 55653</t>
  </si>
  <si>
    <t>- PRIPIH HARGOMULYO</t>
  </si>
  <si>
    <t>1222076</t>
  </si>
  <si>
    <t>WAHYU SUTRISNO</t>
  </si>
  <si>
    <t>- - KUDUS - 59345</t>
  </si>
  <si>
    <t>1222077</t>
  </si>
  <si>
    <t>ROHMANTO</t>
  </si>
  <si>
    <t>- PLUMBON ALASOMBO</t>
  </si>
  <si>
    <t>1222079</t>
  </si>
  <si>
    <t>PRASTIKA</t>
  </si>
  <si>
    <t>-SODONG - KAB. KEBUMEN SRUWENG 54362</t>
  </si>
  <si>
    <t>- - DONOSARI</t>
  </si>
  <si>
    <t>1222085</t>
  </si>
  <si>
    <t>MOHAMMAD IBNU ANAS</t>
  </si>
  <si>
    <t>KUBANGKARANG PAHING KAB. CIREBON KARANGSEMBUNG 45186</t>
  </si>
  <si>
    <t>- II KARANGSEMBUNG</t>
  </si>
  <si>
    <t>1222086</t>
  </si>
  <si>
    <t>MUHAMAD SALMAN</t>
  </si>
  <si>
    <t>- - KAB. BOGOR CISEENG 16120</t>
  </si>
  <si>
    <t>- KETAPANG KECIL PUTAT NUTUG</t>
  </si>
  <si>
    <t>1222087</t>
  </si>
  <si>
    <t>HERYANTO</t>
  </si>
  <si>
    <t>JL.PUSPANJOLO TIMUR IX NO.19 KOTA SEMARANG SEMARANG BARAT 50141</t>
  </si>
  <si>
    <t>- - BOJONGSALAMAN</t>
  </si>
  <si>
    <t>1222088</t>
  </si>
  <si>
    <t>ARISDIYANTO</t>
  </si>
  <si>
    <t>PRUPUK - KAB. TEGAL MARGASARI 52463</t>
  </si>
  <si>
    <t>- - PRUPUK SELATAN</t>
  </si>
  <si>
    <t>1222089</t>
  </si>
  <si>
    <t>EDI FIRMANSYAH</t>
  </si>
  <si>
    <t>PERUM GREEN SIDE RESIDENCE BLOK B.5 KARAWANG KARAWANG TIMJR 41351</t>
  </si>
  <si>
    <t>- PALUMBONSARI PALUMBONSARI</t>
  </si>
  <si>
    <t>1222090</t>
  </si>
  <si>
    <t>HERY PEBRIAN</t>
  </si>
  <si>
    <t>KP CIBAKO - KAB. CIANJUR CIBEBER 43262</t>
  </si>
  <si>
    <t>- - CIPETIR</t>
  </si>
  <si>
    <t>1222091</t>
  </si>
  <si>
    <t>ANDI NUGROHO</t>
  </si>
  <si>
    <t>- - KAB. BOYOLALI CEPOGO 57362</t>
  </si>
  <si>
    <t>- DALEM REJO CEPOGO</t>
  </si>
  <si>
    <t>1222092</t>
  </si>
  <si>
    <t>REFI SUPRIYANTO</t>
  </si>
  <si>
    <t>SULTAN SYAHIR/ MANADO - KOTA TEGAL TEGAL SELATAN 52135</t>
  </si>
  <si>
    <t>1222094</t>
  </si>
  <si>
    <t>RYAN HIDAYAT</t>
  </si>
  <si>
    <t>JLN RAYA BOGOR KM 26 - KOTA JAKARTA TIMUR PASAR REBO 13710</t>
  </si>
  <si>
    <t>1222102</t>
  </si>
  <si>
    <t>TRIYONO</t>
  </si>
  <si>
    <t>- - KAB. PEKALONGAN SIWALAN 51137</t>
  </si>
  <si>
    <t>- DK.TENGENG TENGENGKULON</t>
  </si>
  <si>
    <t>1222106</t>
  </si>
  <si>
    <t>RATIHPAH</t>
  </si>
  <si>
    <t>JL.KH.ABDUL HAMID GG.ALIMAN I - KAB. BOGOR CIBUNGBULANG 16630</t>
  </si>
  <si>
    <t>- KP.CEMPLANG SUKAMAJU</t>
  </si>
  <si>
    <t>1222110</t>
  </si>
  <si>
    <t>DEWI RATIH</t>
  </si>
  <si>
    <t>- - KAB. PURWAKARTA PLERED 41162</t>
  </si>
  <si>
    <t>- TEGAL KALAPA CITEKO</t>
  </si>
  <si>
    <t>1222111</t>
  </si>
  <si>
    <t>ANDI PRIATMOKO</t>
  </si>
  <si>
    <t>- - KAB. BOGOR GUNUNG PUTRI 16964</t>
  </si>
  <si>
    <t>- PABUARAN CICADAS</t>
  </si>
  <si>
    <t>1222113</t>
  </si>
  <si>
    <t>ARIF DWI NUGROHO</t>
  </si>
  <si>
    <t>113112400</t>
  </si>
  <si>
    <t>Body No.2 Sec</t>
  </si>
  <si>
    <t>-PEJUANG PRATAMA 9 K NOMER 7 KOTA BEKASI MEDAN SATRIA 17131</t>
  </si>
  <si>
    <t>-PEJUANG PRATAMA - PEJUANG</t>
  </si>
  <si>
    <t>1222115</t>
  </si>
  <si>
    <t>MUHAMMAD HARIS ZULQORNAEN</t>
  </si>
  <si>
    <t>116113320</t>
  </si>
  <si>
    <t>WONOPRINGGO - KAB. PEKALONGAN WONOPRINGGO 51181</t>
  </si>
  <si>
    <t>- -DESA GONDANG GONDANG</t>
  </si>
  <si>
    <t>1222117</t>
  </si>
  <si>
    <t>ADAM ALIFIANTO</t>
  </si>
  <si>
    <t>104116300</t>
  </si>
  <si>
    <t>Accessories &amp; TGMO Sec</t>
  </si>
  <si>
    <t>-GLADIOL NO.1 - KOTA BONTANG BONTANG BARAT 75313</t>
  </si>
  <si>
    <t>-PC 6 PKT - BELIMBING</t>
  </si>
  <si>
    <t>BONTANG</t>
  </si>
  <si>
    <t>1222119</t>
  </si>
  <si>
    <t>BELINDA APRILIA</t>
  </si>
  <si>
    <t>118111200</t>
  </si>
  <si>
    <t>Export Business Development Sec</t>
  </si>
  <si>
    <t>KALIJUDAN ELOK 28 - KOTA SURABAYA MULYOREJO 60114</t>
  </si>
  <si>
    <t>KALIJUDAN REGENCY - KALIJUDAN</t>
  </si>
  <si>
    <t>1222120</t>
  </si>
  <si>
    <t>DANISH ARIAN PRAMASWARA</t>
  </si>
  <si>
    <t>JL JAWA NO 33 PRINGGOLAYAN - KAB. SLEMAN DEPOK 55283</t>
  </si>
  <si>
    <t>- - CONDONG CATUR</t>
  </si>
  <si>
    <t>1222121</t>
  </si>
  <si>
    <t>DZIKRY FIRDAUSI</t>
  </si>
  <si>
    <t>MUSYAWARAH - KOTA JAKARTA SELATAN PASAR MINGGU 12550</t>
  </si>
  <si>
    <t>- - RAGUNAN</t>
  </si>
  <si>
    <t>1222123</t>
  </si>
  <si>
    <t>HARIANSYAH PERMANA</t>
  </si>
  <si>
    <t>106136200</t>
  </si>
  <si>
    <t>RAMIN 3 A KOTA BEKASI BEKASI UTARA 17124</t>
  </si>
  <si>
    <t>HARAPAN JAYA - HARAPAN JAYA</t>
  </si>
  <si>
    <t>1222125</t>
  </si>
  <si>
    <t>DENNY L SIHOMBING</t>
  </si>
  <si>
    <t>105145300</t>
  </si>
  <si>
    <t>Yard Operation 2 (TPT) Sec</t>
  </si>
  <si>
    <t>GADING ELOK TMR V BO 1/1 KOTA JAKARTA UTARA KELAPA GADING 14240</t>
  </si>
  <si>
    <t>GADING ELOK - KELAPA GADING TIMUR</t>
  </si>
  <si>
    <t>HUTAGURGUR</t>
  </si>
  <si>
    <t>1222128</t>
  </si>
  <si>
    <t>MUHAMMAD ALFIAN</t>
  </si>
  <si>
    <t>PERUM GADING ELOK 1 NO.12A M.2 KAB. KARAWANG KARAWANG TIMUR 41314</t>
  </si>
  <si>
    <t>PANGKALAN SUSU</t>
  </si>
  <si>
    <t>1222129</t>
  </si>
  <si>
    <t>ADITYO WICAKSONO</t>
  </si>
  <si>
    <t>102110000</t>
  </si>
  <si>
    <t>CALUNG RAYA NO. 84 - KOTA DEPOK SUKMAJAYA 16411</t>
  </si>
  <si>
    <t>- - MEKARJAYA</t>
  </si>
  <si>
    <t>1222130</t>
  </si>
  <si>
    <t>MOH. FAHMI</t>
  </si>
  <si>
    <t>0 - KAB. KARANGANYAR JENAWI 57794</t>
  </si>
  <si>
    <t>- - SELOROMO</t>
  </si>
  <si>
    <t>1222133</t>
  </si>
  <si>
    <t>MUHAMAD SUKRON</t>
  </si>
  <si>
    <t>- - KAB. PEMALANG COMAL 52363</t>
  </si>
  <si>
    <t>- -DUSUN III PURWOSARI PURWOSARI</t>
  </si>
  <si>
    <t>1222135</t>
  </si>
  <si>
    <t>NURSALIM</t>
  </si>
  <si>
    <t>1222137</t>
  </si>
  <si>
    <t>DIDIK ROBIYANTO</t>
  </si>
  <si>
    <t>- - KAB. WONOGIRI JATIROTO 57692</t>
  </si>
  <si>
    <t>1222139</t>
  </si>
  <si>
    <t>MOHAMAD ALI WARDANA</t>
  </si>
  <si>
    <t>SUROKIDUL, GG.CEMPAKA - KAB. TEGAL PAGERBARANG 52462</t>
  </si>
  <si>
    <t>- - SUROKIDUL</t>
  </si>
  <si>
    <t>1222140</t>
  </si>
  <si>
    <t>LILIK DARSONO</t>
  </si>
  <si>
    <t>TENTARA PELAJAR - KAB. KULON PROGO WATES 55651</t>
  </si>
  <si>
    <t>- - TRIHARJO</t>
  </si>
  <si>
    <t>1222144</t>
  </si>
  <si>
    <t>MALIBARI MAZDI BURHAN</t>
  </si>
  <si>
    <t>- -C3 NO 10 KAB. KARAWANG TELUKJAMBE TIMUR 41361</t>
  </si>
  <si>
    <t>-PERUM SINGAPERBANGSA -TELUK JAMBE TELUKJAMBE</t>
  </si>
  <si>
    <t>1222145</t>
  </si>
  <si>
    <t>FAHMI HASAN</t>
  </si>
  <si>
    <t>KERTAWIBAWA - KAB. BANYUMAS KARANGLEWAS 53161</t>
  </si>
  <si>
    <t>- - PASIR KULON</t>
  </si>
  <si>
    <t>PASIR KULON</t>
  </si>
  <si>
    <t>1222146</t>
  </si>
  <si>
    <t>TEKAD PURWANTO</t>
  </si>
  <si>
    <t>- - PEKUNCEN</t>
  </si>
  <si>
    <t>JATILAWANG</t>
  </si>
  <si>
    <t>1222147</t>
  </si>
  <si>
    <t>JL RAYA PERTAMINA - KAB. BEKASI BABELAN 17610</t>
  </si>
  <si>
    <t>- KEDAUNG KEDUNG PENGAWAS</t>
  </si>
  <si>
    <t>1222157</t>
  </si>
  <si>
    <t>RETNO SIGIT SANTOSO</t>
  </si>
  <si>
    <t>PERINTIS X NO 40 B - KAB. CILACAP CIPARI 53262</t>
  </si>
  <si>
    <t>- SIDAKAYA SIDASARI</t>
  </si>
  <si>
    <t>1222158</t>
  </si>
  <si>
    <t>SAMSUL ANWAR</t>
  </si>
  <si>
    <t>RAJAWALI. - KAB. BREBES TANJUNG 52254</t>
  </si>
  <si>
    <t>- - KEMURANG WETAN</t>
  </si>
  <si>
    <t>1222159</t>
  </si>
  <si>
    <t>ADI SARTONO</t>
  </si>
  <si>
    <t>ARUM - KOTA TEGAL TEGAL SELATAN 52131</t>
  </si>
  <si>
    <t>- RANDUGUNTING RANDUGUNTING</t>
  </si>
  <si>
    <t>1222160</t>
  </si>
  <si>
    <t>IIN MULYATI</t>
  </si>
  <si>
    <t>-SUKAMANAH - KAB. KARAWANG TELUKJAMBE TIMUR 41361</t>
  </si>
  <si>
    <t>- -SUKADANA TELUKJAMBE</t>
  </si>
  <si>
    <t>1222164</t>
  </si>
  <si>
    <t>BANI BAROKAH</t>
  </si>
  <si>
    <t>- NO.18 KAB. PURBALINGGA KERTANEGARA 53354</t>
  </si>
  <si>
    <t>- WADAS MALANG KARANG TENGAH</t>
  </si>
  <si>
    <t>1222166</t>
  </si>
  <si>
    <t>ARI SUGIARTO</t>
  </si>
  <si>
    <t>- - PURWOKERTO - 53172</t>
  </si>
  <si>
    <t>1222168</t>
  </si>
  <si>
    <t>TAUFIQURROHMAN</t>
  </si>
  <si>
    <t>109142711</t>
  </si>
  <si>
    <t>BUANA TAMANSARI RAYA F.1/24 KARAWANG KARAWANG TIMUR 41371</t>
  </si>
  <si>
    <t>BUANA TAMANSARI RAYA F.1/24 - KONDANGJAYA</t>
  </si>
  <si>
    <t>1222169</t>
  </si>
  <si>
    <t>ARIYADI</t>
  </si>
  <si>
    <t>109142611</t>
  </si>
  <si>
    <t>AUS110</t>
  </si>
  <si>
    <t>Assy Maintenance #2 (Red) Sec</t>
  </si>
  <si>
    <t>Assy Operation #2 (Red) Lin</t>
  </si>
  <si>
    <t>Colored-Mezz (Red) Grp</t>
  </si>
  <si>
    <t>- - KAB. KEBUMEN PREMBUN 54394</t>
  </si>
  <si>
    <t>- PENDOREKAN KABEKELAN</t>
  </si>
  <si>
    <t>1222170</t>
  </si>
  <si>
    <t>AKHMAD ZAJULI AZIZ</t>
  </si>
  <si>
    <t>109142613</t>
  </si>
  <si>
    <t>Final-Insp (Red) Grp</t>
  </si>
  <si>
    <t>- BANJARAN BOJONGSARI</t>
  </si>
  <si>
    <t>1222171</t>
  </si>
  <si>
    <t>DIMAS DENIZTU WIJAYA</t>
  </si>
  <si>
    <t>120114500</t>
  </si>
  <si>
    <t>AES Equipment &amp; Facility Sec</t>
  </si>
  <si>
    <t>- -O5 / 07 KAB. BOGOR CILEUNGSI 16820</t>
  </si>
  <si>
    <t>-GRIYA ALAM SENTOSA -PASIR ANGIN PASIR ANGIN</t>
  </si>
  <si>
    <t>1222174</t>
  </si>
  <si>
    <t>EDI PRAYITNO</t>
  </si>
  <si>
    <t>- TUMBAL TUMBAL</t>
  </si>
  <si>
    <t>1222175</t>
  </si>
  <si>
    <t>M. ATOK ILAH</t>
  </si>
  <si>
    <t>109142913</t>
  </si>
  <si>
    <t>Assy Operation #2 (White) Lin</t>
  </si>
  <si>
    <t>Final-Insp Grp</t>
  </si>
  <si>
    <t>- - KAB. BLITAR KANIGORO 66171</t>
  </si>
  <si>
    <t>- - KARANGSONO</t>
  </si>
  <si>
    <t>1222176</t>
  </si>
  <si>
    <t>GALIH ANDI ROHMANSYAH</t>
  </si>
  <si>
    <t>109142731</t>
  </si>
  <si>
    <t>Painting Prod. Support #2 Lin</t>
  </si>
  <si>
    <t>Painting Prod. Support #2 Grp</t>
  </si>
  <si>
    <t>JL.PESANGGRAHAN - KAB. BANYUMAS BANYUMAS 53192</t>
  </si>
  <si>
    <t>- - KEDUNGUTER</t>
  </si>
  <si>
    <t>1222177</t>
  </si>
  <si>
    <t>SETYO WIDODO</t>
  </si>
  <si>
    <t>- - KAB. BANYUMAS KEBASEN 53172</t>
  </si>
  <si>
    <t>- - RANDEGAN</t>
  </si>
  <si>
    <t>1222178</t>
  </si>
  <si>
    <t>WARNANTO</t>
  </si>
  <si>
    <t>JL.RAYA TUGU LELEA B KAB. INDRAMAYU LELEA 45261</t>
  </si>
  <si>
    <t>- - TUGU</t>
  </si>
  <si>
    <t>1222179</t>
  </si>
  <si>
    <t>JALAN CIPINANG MUARA 2 - KOTA JAKARTA TIMUR JATINEGARA 13420</t>
  </si>
  <si>
    <t>CIPINANG ELOK - CIPINANG MUARA</t>
  </si>
  <si>
    <t>1222180</t>
  </si>
  <si>
    <t>LARAS BUDIMAN</t>
  </si>
  <si>
    <t>JL. MT. HARYONO - KAB. BEKASI SETU 17320</t>
  </si>
  <si>
    <t>- AWIRARANGAN TAMAN SARI</t>
  </si>
  <si>
    <t>1222181</t>
  </si>
  <si>
    <t>REZZA RAFSANJANI</t>
  </si>
  <si>
    <t>107122122</t>
  </si>
  <si>
    <t>Mechatronic &amp; Function (White) Lin</t>
  </si>
  <si>
    <t>Jig Function (White) Grp</t>
  </si>
  <si>
    <t>KP PEDONGKELAN - KOTA JAKARTA TIMUR PULO GADUNG 13210</t>
  </si>
  <si>
    <t>1222184</t>
  </si>
  <si>
    <t>BAMBANG IRAWAN</t>
  </si>
  <si>
    <t>- - KOTA BANJAR LANGENSARI 46342</t>
  </si>
  <si>
    <t>- SUKANEGARA WARINGINSARI</t>
  </si>
  <si>
    <t>1222186</t>
  </si>
  <si>
    <t>YASER ARAFAT</t>
  </si>
  <si>
    <t>JL. KI AGENG TAPA BANGUNAN KAB. CIREBON TENGAH TANI 45153</t>
  </si>
  <si>
    <t>- - ASTAPADA</t>
  </si>
  <si>
    <t>1222188</t>
  </si>
  <si>
    <t>HERI DWI KISNANTO</t>
  </si>
  <si>
    <t>GANGGENG - KAB. PURWOREJO PURWOREJO 54119</t>
  </si>
  <si>
    <t>- - GANGGENG</t>
  </si>
  <si>
    <t>1222190</t>
  </si>
  <si>
    <t>ISMAIL MARZUKI</t>
  </si>
  <si>
    <t>MELATI - KAB. PEMALANG ULUJAMI 52371</t>
  </si>
  <si>
    <t>- AMBOWETAN AMBOWETAN</t>
  </si>
  <si>
    <t>1222192</t>
  </si>
  <si>
    <t>HERDIANSAH</t>
  </si>
  <si>
    <t>SAWO - KOTA BEKASI JATI SAMPURNA 17433</t>
  </si>
  <si>
    <t>- KRANGGAN JATIRADEN</t>
  </si>
  <si>
    <t>1222193</t>
  </si>
  <si>
    <t>HOTMARINGAN PASARIBU</t>
  </si>
  <si>
    <t>109155200</t>
  </si>
  <si>
    <t>S/B, M/F, Next Process Sec</t>
  </si>
  <si>
    <t>- - MEDAN - 20155</t>
  </si>
  <si>
    <t>PANGIRINGAN</t>
  </si>
  <si>
    <t>1222194</t>
  </si>
  <si>
    <t>YOSUA JOHANSEN SIMANJUNTAK</t>
  </si>
  <si>
    <t>GG. SIDOREJO KOMPLEKS PU NO.22 - KAB. DELI SERDANG DELI TUA 20355</t>
  </si>
  <si>
    <t>KOMPLEKS PU - DELI TUA</t>
  </si>
  <si>
    <t>SEI RAMPAH</t>
  </si>
  <si>
    <t>1222196</t>
  </si>
  <si>
    <t>WENTI NOVITASARI</t>
  </si>
  <si>
    <t>JATI I. NO. 12 - KOTA JAKARTA UTARA TANJUNG PRIOK 14330</t>
  </si>
  <si>
    <t>1222198</t>
  </si>
  <si>
    <t>SIHOL MARITO</t>
  </si>
  <si>
    <t>KP WAAS CIANJUR SUKALUYU 43284</t>
  </si>
  <si>
    <t>- SINDANG RAJA SINDANG RAJA</t>
  </si>
  <si>
    <t>1222199</t>
  </si>
  <si>
    <t>RIZKI ALFIAN</t>
  </si>
  <si>
    <t>105161222</t>
  </si>
  <si>
    <t>ED Painting Grp</t>
  </si>
  <si>
    <t>- SEKAR PETAK KAB. CIREBON KALIWEDI 45165</t>
  </si>
  <si>
    <t>- - GUWA KIDUL</t>
  </si>
  <si>
    <t>1222200</t>
  </si>
  <si>
    <t>DIDIN NUR ADIN FADILAH</t>
  </si>
  <si>
    <t>109152663</t>
  </si>
  <si>
    <t>Touch Up Ed (White)Grp</t>
  </si>
  <si>
    <t>1222201</t>
  </si>
  <si>
    <t>GILANG ZAINURI</t>
  </si>
  <si>
    <t>- JEBLOGAN JEBLOGAN</t>
  </si>
  <si>
    <t>1222204</t>
  </si>
  <si>
    <t>NANANG SETIYAWAN</t>
  </si>
  <si>
    <t>- - KAB. SRAGEN SUKODONO 57263</t>
  </si>
  <si>
    <t>- SIDODADI PANTIREJO</t>
  </si>
  <si>
    <t>1222210</t>
  </si>
  <si>
    <t>ARIF PRASTIA</t>
  </si>
  <si>
    <t>PERINTIS NO.16 KAB. PURBALINGGA KARANGMONCOL 53355</t>
  </si>
  <si>
    <t>- PEKIRINGAN DUSUN 5 PEKIRINGAN</t>
  </si>
  <si>
    <t>1222214</t>
  </si>
  <si>
    <t>VICKY FAJAR SEPTRIMANA</t>
  </si>
  <si>
    <t>- CC11 NO.07 KAB. BEKASI CIKARANG BARAT 17530</t>
  </si>
  <si>
    <t>GRIYA GANDASARI INDAH - GANDASARI</t>
  </si>
  <si>
    <t>1222218</t>
  </si>
  <si>
    <t>FAJAR MUTIARDI</t>
  </si>
  <si>
    <t>KAMPUS UTAN CEGER - KOTA BEKASI BEKASI SELATAN 17147</t>
  </si>
  <si>
    <t>- - JAKA SETIA</t>
  </si>
  <si>
    <t>1222222</t>
  </si>
  <si>
    <t>PUJI PURWANTO</t>
  </si>
  <si>
    <t>- SELANEGARA SELANEGARA</t>
  </si>
  <si>
    <t>1222226</t>
  </si>
  <si>
    <t>ALFIYANTO</t>
  </si>
  <si>
    <t>JL RAYA SOLO PURWADADI - KAB. SRAGEN MIRI 57276</t>
  </si>
  <si>
    <t>- DOYONG DOYONG</t>
  </si>
  <si>
    <t>1222227</t>
  </si>
  <si>
    <t>109152352</t>
  </si>
  <si>
    <t>- GUDANG GARAM KAB. INDRAMAYU ANJATAN 45256</t>
  </si>
  <si>
    <t>- KARANG RATA ANJATAN</t>
  </si>
  <si>
    <t>ANJATAN</t>
  </si>
  <si>
    <t>1222228</t>
  </si>
  <si>
    <t>WIDIYANTORO</t>
  </si>
  <si>
    <t>JL.CRISTISON - KAB. PEMALANG BELIK 52356</t>
  </si>
  <si>
    <t>- KP.KRAJAN SIKASUR</t>
  </si>
  <si>
    <t>1222231</t>
  </si>
  <si>
    <t>YANA SUHERYANA SAPUTRA</t>
  </si>
  <si>
    <t>- - KAB. SUBANG KASOMALANG 41283</t>
  </si>
  <si>
    <t>- CIMALINGPING SINDANGSARI</t>
  </si>
  <si>
    <t>1222232</t>
  </si>
  <si>
    <t>AGUS SURAHMAN</t>
  </si>
  <si>
    <t>KALIBALONG - KAB. KEBUMEN PEJAGOAN 54361</t>
  </si>
  <si>
    <t>- - ADITIRTO</t>
  </si>
  <si>
    <t>1222237</t>
  </si>
  <si>
    <t>KHAFIDZUL KHARISYANTO</t>
  </si>
  <si>
    <t>- - KAB. KENDAL PLANTUNGAN 51362</t>
  </si>
  <si>
    <t>- JETIS WADAS WADAS</t>
  </si>
  <si>
    <t>1222244</t>
  </si>
  <si>
    <t>DIMAS YUSTINO</t>
  </si>
  <si>
    <t>JL. CEMPAKA GG.II BLOK P KOTA JAKARTA UTARA KOJA 14270</t>
  </si>
  <si>
    <t>1222248</t>
  </si>
  <si>
    <t>DWI SUDIRMAN</t>
  </si>
  <si>
    <t>CLUSTER MUTIARA INTAN 35/6 KARAWANG KARAWANG TIMUR 41351</t>
  </si>
  <si>
    <t>CLUSTER MUTIARA INTAN PALUMBONSARI PALUMBONSARI</t>
  </si>
  <si>
    <t>1222249</t>
  </si>
  <si>
    <t>MUHAMAD RIZAL</t>
  </si>
  <si>
    <t>BUDI MULIA 68/A KOTA JAKARTA UTARA PADEMANGAN 14420</t>
  </si>
  <si>
    <t>1222263</t>
  </si>
  <si>
    <t>YOGA WIRABUANA SABDA NUR</t>
  </si>
  <si>
    <t>KP. KEBON KOPI - KAB. BOGOR CITEUREUP 16810</t>
  </si>
  <si>
    <t>- - PUSPANEGARA</t>
  </si>
  <si>
    <t>1222264</t>
  </si>
  <si>
    <t>ERIK SISWANTO</t>
  </si>
  <si>
    <t>109125412</t>
  </si>
  <si>
    <t>New CS Line #2 (Red) Grp</t>
  </si>
  <si>
    <t>PELABUHAN RATU/HEGAR - KAB. SUKABUMI WARUNG KIARA 43362</t>
  </si>
  <si>
    <t>- KP.BAEUD WARUNGKIARA</t>
  </si>
  <si>
    <t>1222267</t>
  </si>
  <si>
    <t>AKUM SURYANA</t>
  </si>
  <si>
    <t>- PETUAG PRINGKASAP</t>
  </si>
  <si>
    <t>1222269</t>
  </si>
  <si>
    <t>MUHAMMAD RIFQI LUTHFAN</t>
  </si>
  <si>
    <t>- - JAKARTA UTARA - 14230</t>
  </si>
  <si>
    <t>1222270</t>
  </si>
  <si>
    <t>M. JAUHARI</t>
  </si>
  <si>
    <t>LINTAS LIWA, AIR HITAM - KAB. LAMPUNG BARAT WAY TENONG 34884</t>
  </si>
  <si>
    <t>- SUKA MAJU FAJAR BULAN (PAJAR BULAN)</t>
  </si>
  <si>
    <t>KARANG AGUNG</t>
  </si>
  <si>
    <t>1222272</t>
  </si>
  <si>
    <t>FADLI APRIANSAH</t>
  </si>
  <si>
    <t>JL. PEKAPURAN GG.NUSANTARA KOTA DEPOK TAPOS 16454</t>
  </si>
  <si>
    <t>CIMANGGIS BABAKAN SUKATANI</t>
  </si>
  <si>
    <t>1222273</t>
  </si>
  <si>
    <t>ACHMAD FAUZI</t>
  </si>
  <si>
    <t>KANDANG BESAR - KOTA JAKARTA TIMUR CAKUNG 13960</t>
  </si>
  <si>
    <t>1222286</t>
  </si>
  <si>
    <t>HERI AJI PURNOMO</t>
  </si>
  <si>
    <t>- - KAB. PEMALANG TAMAN 52361</t>
  </si>
  <si>
    <t>- DUSUN CIBELOK TENGAH CIBELOK</t>
  </si>
  <si>
    <t>1222287</t>
  </si>
  <si>
    <t>DEPRI WIJAYA</t>
  </si>
  <si>
    <t>KP RAWADAS NO 74 KOTA JAKARTA TIMUR DUREN SAWIT 13460</t>
  </si>
  <si>
    <t>KP RAWADAS RAWA WADAS PONDOK KOPI</t>
  </si>
  <si>
    <t>1222288</t>
  </si>
  <si>
    <t>- - JAKARTA TIMUR - 00000</t>
  </si>
  <si>
    <t>1222296</t>
  </si>
  <si>
    <t>DONY MARLEN</t>
  </si>
  <si>
    <t>CIPINANG MUARA - KOTA JAKARTA TIMUR JATINEGARA 13420</t>
  </si>
  <si>
    <t>1222303</t>
  </si>
  <si>
    <t>GALIH PRAYITNO</t>
  </si>
  <si>
    <t>- - KAB. TEGAL PAGERBARANG 52462</t>
  </si>
  <si>
    <t>- JATIWANGI JATIWANGI</t>
  </si>
  <si>
    <t>1222310</t>
  </si>
  <si>
    <t>RIZKI SYAHPUTRO</t>
  </si>
  <si>
    <t>JLN ANGGUR - KAB. CILACAP SAMPANG 53273</t>
  </si>
  <si>
    <t>1222311</t>
  </si>
  <si>
    <t>MUHAMMAD ANGGA SAFRUDIN</t>
  </si>
  <si>
    <t>109125423</t>
  </si>
  <si>
    <t>CS Line (Red) Grp</t>
  </si>
  <si>
    <t>- - KAB. WONOGIRI NGUNTORONADI 57671</t>
  </si>
  <si>
    <t>- - BULUREJO</t>
  </si>
  <si>
    <t>1222312</t>
  </si>
  <si>
    <t>HARIS ASH-SHIDQI</t>
  </si>
  <si>
    <t>- -BABAKAN JATI III KAB. INDRAMAYU HAURGEULIS 45264</t>
  </si>
  <si>
    <t>- - MEKARJATI</t>
  </si>
  <si>
    <t>1222313</t>
  </si>
  <si>
    <t>ZULFA QISTHI AMALIA</t>
  </si>
  <si>
    <t>MAHKOTA REGENCY BLOK C1/05 KARAWANG TELUKJAMBE TIMUR 41361</t>
  </si>
  <si>
    <t>MAHKOTA REGENCY BLOK C1/05 - SIRNABAYA</t>
  </si>
  <si>
    <t>1222316</t>
  </si>
  <si>
    <t>ABDUR RAHMAN</t>
  </si>
  <si>
    <t>JL. SYEKH DAHTUL KAHFI BLOK SILENGKONG KAB. CIREBON PLERED 45154</t>
  </si>
  <si>
    <t>- - SARABAU</t>
  </si>
  <si>
    <t>1222317</t>
  </si>
  <si>
    <t>DAMAR PRIMANTOKO</t>
  </si>
  <si>
    <t>PERUM BUKIT CEKGKEH II KOTA DEPOK CIMANGGIS 16451</t>
  </si>
  <si>
    <t>PERUM BUKIT CEKGKEH II - TUGU</t>
  </si>
  <si>
    <t>1222321</t>
  </si>
  <si>
    <t>WENDRI</t>
  </si>
  <si>
    <t>111135400</t>
  </si>
  <si>
    <t>Environment Sec</t>
  </si>
  <si>
    <t>JL. BELAKANG SMPN 14 PADANG - KOTA PADANG PAUH 25162</t>
  </si>
  <si>
    <t>- - CUPAK TANGAH</t>
  </si>
  <si>
    <t>1222324</t>
  </si>
  <si>
    <t>UNGGUL SAPUTRO</t>
  </si>
  <si>
    <t>- PEDUKUHAN 5 PLERET</t>
  </si>
  <si>
    <t>1222329</t>
  </si>
  <si>
    <t>AGUS SUROHADI</t>
  </si>
  <si>
    <t>JL MANUNGGAL VII PERUM GREENSIDE RESIDENCE BLOK E4 NO.7 KARAWANG TIMUR KARAWANG TIMUR 41314</t>
  </si>
  <si>
    <t>PERUM GREENSIDE RESIDENCE BLOK E4 NO.7 PALUMBONSARI PALUMBONSARI</t>
  </si>
  <si>
    <t>GABUSWETAN</t>
  </si>
  <si>
    <t>1222331</t>
  </si>
  <si>
    <t>AHMAD SOIMUN</t>
  </si>
  <si>
    <t>MERPATI - KAB. CILACAP KESUGIHAN 53274</t>
  </si>
  <si>
    <t>- - CIWUNI</t>
  </si>
  <si>
    <t>1222333</t>
  </si>
  <si>
    <t>ARDI PERMADI</t>
  </si>
  <si>
    <t>JL. LURAH AHUM - KAB. GARUT TAROGONG KALER 44151</t>
  </si>
  <si>
    <t>- PASIR MALANG TANJUNGKAMUNING</t>
  </si>
  <si>
    <t>1222334</t>
  </si>
  <si>
    <t>SIGIT PAMUNGKAS</t>
  </si>
  <si>
    <t>H.ICHANG - KOTA DEPOK CIMANGGIS 16451</t>
  </si>
  <si>
    <t>- PALSIGUNUNG TUGU</t>
  </si>
  <si>
    <t>1222337</t>
  </si>
  <si>
    <t>BANGKIT FAJAR SETYAWAN</t>
  </si>
  <si>
    <t>PANGKAL JATI II - KOTA JAKARTA TIMUR MAKASAR 13620</t>
  </si>
  <si>
    <t>JATIWARINGIN - CIPINANG MELAYU</t>
  </si>
  <si>
    <t>1222340</t>
  </si>
  <si>
    <t>FERI PATURAHMAN</t>
  </si>
  <si>
    <t>DUSUN KRAJAN I KAB. KARAWANG KLARI 41361</t>
  </si>
  <si>
    <t>1222343</t>
  </si>
  <si>
    <t>HERU CAHYONO</t>
  </si>
  <si>
    <t>-SEMAMPIR - KAB. GUNUNG KIDUL RONGKOP 55883</t>
  </si>
  <si>
    <t>- -SEMUGIH SEMUGIH</t>
  </si>
  <si>
    <t>1222345</t>
  </si>
  <si>
    <t>SODIK MUSLIM</t>
  </si>
  <si>
    <t>- - KAB. CIAMIS CIKONENG 46261</t>
  </si>
  <si>
    <t>- KARANG SARI KUJANG</t>
  </si>
  <si>
    <t>1222346</t>
  </si>
  <si>
    <t>HERU BASTIAN</t>
  </si>
  <si>
    <t>- - KAB. PURWOREJO NGOMBOL 54172</t>
  </si>
  <si>
    <t>- - COKROYASAN</t>
  </si>
  <si>
    <t>1222347</t>
  </si>
  <si>
    <t>SURYA SYAHRUDIN</t>
  </si>
  <si>
    <t>KP RAWA BANTENG - KAB. BEKASI CIKARANG BARAT 17530</t>
  </si>
  <si>
    <t>- KP RAWA BANTENG MEKAR WANGI</t>
  </si>
  <si>
    <t>1222353</t>
  </si>
  <si>
    <t>RIZKI DWIWANTORO</t>
  </si>
  <si>
    <t>107124242</t>
  </si>
  <si>
    <t>Machining Roughing (White) Grp</t>
  </si>
  <si>
    <t>TAMAN WANASARI INDAH NO.22 - KAB. BEKASI CIBITUNG 17520</t>
  </si>
  <si>
    <t>TAMAN WANASARI - WANASARI</t>
  </si>
  <si>
    <t>1222355</t>
  </si>
  <si>
    <t>MAULANA ADITAMA</t>
  </si>
  <si>
    <t>107165111</t>
  </si>
  <si>
    <t>Casting (Red) Grp</t>
  </si>
  <si>
    <t>- - KAB. BANTUL BANGUNTAPAN 55196</t>
  </si>
  <si>
    <t>- -SANGGRAHAN POTORONO</t>
  </si>
  <si>
    <t>1222358</t>
  </si>
  <si>
    <t>MAHDI RODYAS</t>
  </si>
  <si>
    <t>106133413</t>
  </si>
  <si>
    <t>Cam &amp; Assembly Green Grp</t>
  </si>
  <si>
    <t>PASIRSARI - KAB. BEKASI CIKARANG SELATAN 17530</t>
  </si>
  <si>
    <t>- PASIR SARI PASIRSARI</t>
  </si>
  <si>
    <t>1222360</t>
  </si>
  <si>
    <t>YAZID BUSTOMI</t>
  </si>
  <si>
    <t>TAMAN INDAH II - KOTA DEPOK CIMANGGIS 16451</t>
  </si>
  <si>
    <t>1222364</t>
  </si>
  <si>
    <t>RAGIL SURYADI</t>
  </si>
  <si>
    <t>- - KAB. KLATEN CEPER 57465</t>
  </si>
  <si>
    <t>- SUMBER LOR JOMBOR</t>
  </si>
  <si>
    <t>1222367</t>
  </si>
  <si>
    <t>KH.MANSYUR - KAB. BREBES BREBES 52219</t>
  </si>
  <si>
    <t>- DESA KALIMATI KALIMATI</t>
  </si>
  <si>
    <t>1222369</t>
  </si>
  <si>
    <t>ABDUL KHOLIK</t>
  </si>
  <si>
    <t>JL.ARJUNA - KAB. PEMALANG ULUJAMI 52371</t>
  </si>
  <si>
    <t>- DAUWAN PADEK</t>
  </si>
  <si>
    <t>1222372</t>
  </si>
  <si>
    <t>BANGKIT ALIF PRIYANTO</t>
  </si>
  <si>
    <t>KH.ABU SU'UD - KAB. TEGAL DUKUHTURI 52192</t>
  </si>
  <si>
    <t>SUTRAPRANAN - SUTAPRANAN</t>
  </si>
  <si>
    <t>1222373</t>
  </si>
  <si>
    <t>ADE SODIKIN</t>
  </si>
  <si>
    <t>- - KAB. BANDUNG BARAT CIPATAT 40554</t>
  </si>
  <si>
    <t>- - CIPATAT</t>
  </si>
  <si>
    <t>1222374</t>
  </si>
  <si>
    <t>GIRAS CIKAL PUTRA KHARISMA</t>
  </si>
  <si>
    <t>RAYA CIRACAS - KOTA JAKARTA TIMUR CIRACAS 13740</t>
  </si>
  <si>
    <t>- GANG RUKEM CIRACAS</t>
  </si>
  <si>
    <t>1222379</t>
  </si>
  <si>
    <t>ROYAN</t>
  </si>
  <si>
    <t>- KARANG TENGAH KAB. CIREBON PALIMANAN 45161</t>
  </si>
  <si>
    <t>- - TEGALKARANG</t>
  </si>
  <si>
    <t>1222387</t>
  </si>
  <si>
    <t>NOVA WAHYU HENDARTO</t>
  </si>
  <si>
    <t>- -DEWI DEWI</t>
  </si>
  <si>
    <t>1222391</t>
  </si>
  <si>
    <t>OKY ALFIANTO</t>
  </si>
  <si>
    <t>- - KAB. BOGOR CIBINONG 16915</t>
  </si>
  <si>
    <t>- CIKEMPONG PAKANSARI</t>
  </si>
  <si>
    <t>1222394</t>
  </si>
  <si>
    <t>DWI FERDIAN</t>
  </si>
  <si>
    <t>1222395</t>
  </si>
  <si>
    <t>DELLY JUNAEDI</t>
  </si>
  <si>
    <t>JL. H. BASAR - KAB. BEKASI CIKARANG UTARA 17530</t>
  </si>
  <si>
    <t>- KP. HARAPAN BARU CIKARANG KOTA</t>
  </si>
  <si>
    <t>1222399</t>
  </si>
  <si>
    <t>PUJIONO</t>
  </si>
  <si>
    <t>- - KAB. NGAWI KARANGANYAR 63257</t>
  </si>
  <si>
    <t>- ALAS TUWO BANGUNREJO</t>
  </si>
  <si>
    <t>1222401</t>
  </si>
  <si>
    <t>UMAR ASRONI</t>
  </si>
  <si>
    <t>- - YOGYAKARTA - 55652</t>
  </si>
  <si>
    <t>1222403</t>
  </si>
  <si>
    <t>FAISHAL RIZQ ALWAN</t>
  </si>
  <si>
    <t>109155522</t>
  </si>
  <si>
    <t>Body (White) Grp</t>
  </si>
  <si>
    <t>- - BANDUNG - 40121</t>
  </si>
  <si>
    <t>1222404</t>
  </si>
  <si>
    <t>SUGENG SURYADI</t>
  </si>
  <si>
    <t>- - KAB. PURWOREJO GRABAG 54265</t>
  </si>
  <si>
    <t>- - AGLIK</t>
  </si>
  <si>
    <t>1222405</t>
  </si>
  <si>
    <t>IKHWANI</t>
  </si>
  <si>
    <t>JL CURUG CIPENDOK 01 KAB. BANYUMAS PEKUNCEN 53164</t>
  </si>
  <si>
    <t>- TUMIYANG TUMIYANG</t>
  </si>
  <si>
    <t>1222406</t>
  </si>
  <si>
    <t>SARNITA ARIS MUNANDAR</t>
  </si>
  <si>
    <t>SUNAN JATI I KAB. CIREBON KAPETAKAN 45152</t>
  </si>
  <si>
    <t>- CURAWA KERTASURA</t>
  </si>
  <si>
    <t>1222407</t>
  </si>
  <si>
    <t>- KARANGRAU KARANGRAU</t>
  </si>
  <si>
    <t>1222408</t>
  </si>
  <si>
    <t>ARYAN</t>
  </si>
  <si>
    <t>MANUNGGAL 17 NO. 28 KOTA JAKARTA TIMUR CIPAYUNG 13810</t>
  </si>
  <si>
    <t>1222410</t>
  </si>
  <si>
    <t>LUT FANUL BALYA</t>
  </si>
  <si>
    <t>SAWAHJOHO - KAB. BATANG WARUNGASEM 51252</t>
  </si>
  <si>
    <t>- SAWAHJOHO SAWAHJOHO</t>
  </si>
  <si>
    <t>1222412</t>
  </si>
  <si>
    <t>ARIS DIYANTO</t>
  </si>
  <si>
    <t>- - KAB. TEGAL BALAPULANG 52464</t>
  </si>
  <si>
    <t>1222413</t>
  </si>
  <si>
    <t>ARIF EKO RIYANTO</t>
  </si>
  <si>
    <t>- - WONOSOBO - 56373</t>
  </si>
  <si>
    <t>1222416</t>
  </si>
  <si>
    <t>FUAD ADHITYA WARMAN</t>
  </si>
  <si>
    <t>RANGGA GEDE - KAB. KARAWANG KARAWANG BARAT 41311</t>
  </si>
  <si>
    <t>1222420</t>
  </si>
  <si>
    <t>IMAM CHAERUDIN</t>
  </si>
  <si>
    <t>- - KAB. PEMALANG ULUJAMI 52371</t>
  </si>
  <si>
    <t>- OPOK KERTOSARI</t>
  </si>
  <si>
    <t>1222422</t>
  </si>
  <si>
    <t>SEPTIADI</t>
  </si>
  <si>
    <t>-DUSUN1 - KAB. CIREBON GEGESIK 45164</t>
  </si>
  <si>
    <t>- - KEDUNGDALEM</t>
  </si>
  <si>
    <t>KEDUNG DALEM</t>
  </si>
  <si>
    <t>1222424</t>
  </si>
  <si>
    <t>KENANGA - KAB. BREBES LARANGAN 52262</t>
  </si>
  <si>
    <t>- DSN. SIRAMIN SLATRI</t>
  </si>
  <si>
    <t>1222427</t>
  </si>
  <si>
    <t>SAYFUL HADI</t>
  </si>
  <si>
    <t>- BERAN BARAT KAB. CIREBON PALIMANAN 45161</t>
  </si>
  <si>
    <t>- DSN BEBERAN BEBERAN</t>
  </si>
  <si>
    <t>1222428</t>
  </si>
  <si>
    <t>MARUF KHASANI</t>
  </si>
  <si>
    <t>- - KAB. PEMALANG BANTARBOLANG 52352</t>
  </si>
  <si>
    <t>- SAMBENG SAMBENG</t>
  </si>
  <si>
    <t>1222429</t>
  </si>
  <si>
    <t>MIFTAKHURROHMAN ATTAMIM</t>
  </si>
  <si>
    <t>- - KOTA PEKALONGAN PEKALONGAN TIMUR 51129</t>
  </si>
  <si>
    <t>- - BAROS</t>
  </si>
  <si>
    <t>1222435</t>
  </si>
  <si>
    <t>MUAMAR</t>
  </si>
  <si>
    <t>DAMAI III NO.13 - KOTA BEKASI BEKASI UTARA 17124</t>
  </si>
  <si>
    <t>1222437</t>
  </si>
  <si>
    <t>FEBRIYANSAH</t>
  </si>
  <si>
    <t>KEBAK - KAB. KARANGANYAR KEBAKKRAMAT 57762</t>
  </si>
  <si>
    <t>- - KEBAK</t>
  </si>
  <si>
    <t>1222447</t>
  </si>
  <si>
    <t>TAMAMUDIN</t>
  </si>
  <si>
    <t>KERTAHARJA (DUKUH MINGKRIK) - KAB. TEGAL PAGERBARANG 52462</t>
  </si>
  <si>
    <t>- KERTAHARJA KERTAHARJA</t>
  </si>
  <si>
    <t>1222455</t>
  </si>
  <si>
    <t>ADI WIGUNA</t>
  </si>
  <si>
    <t>KH. MUKHTADI YAZID - KAB. BREBES KETANGGUNGAN 52263</t>
  </si>
  <si>
    <t>- KARANGMALANG 1 KARANGMALANG</t>
  </si>
  <si>
    <t>1222463</t>
  </si>
  <si>
    <t>ADE ACHMAD CHUDLORY</t>
  </si>
  <si>
    <t>JLN RAYA PEKAPURAN GG HJ DAMON 26 KOTA DEPOK CIMANGGIS 16453</t>
  </si>
  <si>
    <t>- BABAKAN PEKAPURAN CURUG</t>
  </si>
  <si>
    <t>1222470</t>
  </si>
  <si>
    <t>ILHAM PRABHAKTI</t>
  </si>
  <si>
    <t>PERUM KGV 2 BLOK F6/35 JL BAHAMA 0 KARAWANG TELUK JAMBE TIMUR 41361</t>
  </si>
  <si>
    <t>PERUM KGV 2 BLOK F6/35 - SIRNABAYA</t>
  </si>
  <si>
    <t>1222471</t>
  </si>
  <si>
    <t>MUHAMMAD JUND MUDZAKI</t>
  </si>
  <si>
    <t>- - JAKARTA SELATAN - 12610</t>
  </si>
  <si>
    <t>1222472</t>
  </si>
  <si>
    <t>ABDU ROHMAN</t>
  </si>
  <si>
    <t>109154911</t>
  </si>
  <si>
    <t>Welding Plant 2 Prod Support Sec</t>
  </si>
  <si>
    <t>Welding Plant 2 Prod Support Lin</t>
  </si>
  <si>
    <t>- - PADEK</t>
  </si>
  <si>
    <t>1222473</t>
  </si>
  <si>
    <t>ENDANG WIJAYA</t>
  </si>
  <si>
    <t>KP.RAWA INDAH - KOTA JAKARTA UTARA KELAPA GADING 14250</t>
  </si>
  <si>
    <t>1222474</t>
  </si>
  <si>
    <t>GANJAR HADIANSYAH</t>
  </si>
  <si>
    <t>- - GARUT - 44183</t>
  </si>
  <si>
    <t>1222475</t>
  </si>
  <si>
    <t>GURUH PUTRANTO</t>
  </si>
  <si>
    <t>- - KARAWANG - 41371</t>
  </si>
  <si>
    <t>1222477</t>
  </si>
  <si>
    <t>HERU SISWANTO</t>
  </si>
  <si>
    <t>- - KAB. NGANJUK BAGOR 64461</t>
  </si>
  <si>
    <t>- JATI KAMPIR BANARAN WETAN</t>
  </si>
  <si>
    <t>1222479</t>
  </si>
  <si>
    <t>KHIZAMUL ANAS</t>
  </si>
  <si>
    <t>WALET 3/E - KAB. TANGERANG PASAR KEMIS 15560</t>
  </si>
  <si>
    <t>- - KUTA BARU</t>
  </si>
  <si>
    <t>1222482</t>
  </si>
  <si>
    <t>AHMAD MUJIYONO</t>
  </si>
  <si>
    <t>- AD.26 KAB. BREBES TONJONG 52271</t>
  </si>
  <si>
    <t>PEKANDANGAN - KUTAMENDALA</t>
  </si>
  <si>
    <t>1222488</t>
  </si>
  <si>
    <t>ERWIN PURNOMO</t>
  </si>
  <si>
    <t>- GUBUGAN BEJI</t>
  </si>
  <si>
    <t>1222495</t>
  </si>
  <si>
    <t>MUKHAMMAD MUHAIMIN</t>
  </si>
  <si>
    <t>- - KAB. DEMAK KARANGAWEN 59566</t>
  </si>
  <si>
    <t>- KRAJAN LOR BRAMBANG</t>
  </si>
  <si>
    <t>1222496</t>
  </si>
  <si>
    <t>NAJIBULLOH NIZAM</t>
  </si>
  <si>
    <t>PLOMPONG - KAB. BREBES SIRAMPOG 52272</t>
  </si>
  <si>
    <t>- DUKUH CIKU PLOMPONG</t>
  </si>
  <si>
    <t>1222497</t>
  </si>
  <si>
    <t>-GUNUNG SARI - KAB. TASIKMALAYA SUKARATU 46415</t>
  </si>
  <si>
    <t>- - GUNUNGSARI</t>
  </si>
  <si>
    <t>1222501</t>
  </si>
  <si>
    <t>RETNO ADI SUCIPTO</t>
  </si>
  <si>
    <t>JL AGATIS IV KARAWANG KARAWANG TIMUR 41371</t>
  </si>
  <si>
    <t>GRIYA KONDANG ARI E.4/8 KONDANGJAYA KONDANGJAYA</t>
  </si>
  <si>
    <t>1222505</t>
  </si>
  <si>
    <t>DANY HERLAMBANG</t>
  </si>
  <si>
    <t>PURWAJAYA - KAB. PURWAKARTA PURWAKARTA 41119</t>
  </si>
  <si>
    <t>- PURWAMEKAR PURWAMEKAR</t>
  </si>
  <si>
    <t>1222506</t>
  </si>
  <si>
    <t>ANTON MARMO SUJONO</t>
  </si>
  <si>
    <t>- - KAB. CIREBON SEDONG 45189</t>
  </si>
  <si>
    <t>- SEDONG KIDUL SEDONG KIDUL</t>
  </si>
  <si>
    <t>1222507</t>
  </si>
  <si>
    <t>ANDRIE SAFARGI</t>
  </si>
  <si>
    <t>103121100</t>
  </si>
  <si>
    <t>Trainer Mgt, QCC, SS, &amp; Event Sec</t>
  </si>
  <si>
    <t>JL PEGANGSAAN DUA - KOTA JAKARTA UTARA KELAPA GADING 14250</t>
  </si>
  <si>
    <t>1222510</t>
  </si>
  <si>
    <t>ANDI OKTAVIANTO</t>
  </si>
  <si>
    <t>JL. ALAMANDA 1 - KAB. SEMARANG AMBARAWA 50612</t>
  </si>
  <si>
    <t>- - KUPANG</t>
  </si>
  <si>
    <t>1222511</t>
  </si>
  <si>
    <t>ANDRI ARIFIN</t>
  </si>
  <si>
    <t>JL.PEMANDIAN AIR PANAS KRAKAL - KAB. KEBUMEN ALIAN/ALIYAN 54352</t>
  </si>
  <si>
    <t>- DUKUH KARANGKEMBANG</t>
  </si>
  <si>
    <t>1222512</t>
  </si>
  <si>
    <t>DEDE SOPIYAN</t>
  </si>
  <si>
    <t>DUSUN SIDAJAYA - KAB. SUBANG CIPUNAGARA 41257</t>
  </si>
  <si>
    <t>- DUSUN SIDAJAYA SIDAJAYA</t>
  </si>
  <si>
    <t>1222521</t>
  </si>
  <si>
    <t>ABDUL NUZULI</t>
  </si>
  <si>
    <t>BALENO IV E4 / NO.6 KAB. BEKASI CIBITUNG 17520</t>
  </si>
  <si>
    <t>1222522</t>
  </si>
  <si>
    <t>ABDUL SYUKUR EFENDI</t>
  </si>
  <si>
    <t>BINTARA JAYA - KOTA BEKASI BEKASI BARAT 17136</t>
  </si>
  <si>
    <t>- -BINTARA JAYA BINTARA JAYA</t>
  </si>
  <si>
    <t>1222523</t>
  </si>
  <si>
    <t>CEFY SETIAWAN</t>
  </si>
  <si>
    <t>JL. SWAKARSA IV NO 47 - KOTA JAKARTA TIMUR DUREN SAWIT 13450</t>
  </si>
  <si>
    <t>1222524</t>
  </si>
  <si>
    <t>DEDY BAHARI</t>
  </si>
  <si>
    <t>KP.PISANGAN - KOTA JAKARTA TIMUR CAKUNG 13940</t>
  </si>
  <si>
    <t>1222527</t>
  </si>
  <si>
    <t>MADI</t>
  </si>
  <si>
    <t>LINGKUNGAN 02 CITATAH DALAM - KAB. BOGOR CIBINONG 16918</t>
  </si>
  <si>
    <t>1222528</t>
  </si>
  <si>
    <t>DODY HARDIYANTO</t>
  </si>
  <si>
    <t>- - KAB. SRAGEN MONDOKAN 57271</t>
  </si>
  <si>
    <t>- JATIREJO TROMBOL</t>
  </si>
  <si>
    <t>1222532</t>
  </si>
  <si>
    <t>BANGO - KAB. SUBANG CIPEUNDEUY 41272</t>
  </si>
  <si>
    <t>- WANTILAN WANTILAN</t>
  </si>
  <si>
    <t>1222533</t>
  </si>
  <si>
    <t>DWIYAN BUDI SAHPUTRO</t>
  </si>
  <si>
    <t>JL. RAYA PULO GEBANG - KOTA JAKARTA TIMUR CAKUNG 13950</t>
  </si>
  <si>
    <t>1222537</t>
  </si>
  <si>
    <t>YOYOK PAMUNGKAS</t>
  </si>
  <si>
    <t>JL. NOTARIS - KOTA TANGERANG LARANGAN 15156</t>
  </si>
  <si>
    <t>- KREO KREO</t>
  </si>
  <si>
    <t>1222539</t>
  </si>
  <si>
    <t>SETYAWATI</t>
  </si>
  <si>
    <t>109144600</t>
  </si>
  <si>
    <t>Painting #2 &amp; Division Planning</t>
  </si>
  <si>
    <t>CISUMUR CILACAP GANDRUNGMANGU 53254</t>
  </si>
  <si>
    <t>- - CISUMUR</t>
  </si>
  <si>
    <t>1222546</t>
  </si>
  <si>
    <t>ROSID HIDAYAT</t>
  </si>
  <si>
    <t>KANDANGWANGI - KAB. BANJARNEGARA WANADADI (WONODADI) 53461</t>
  </si>
  <si>
    <t>- KANDANGWANGI KANDANGWANGI</t>
  </si>
  <si>
    <t>1222549</t>
  </si>
  <si>
    <t>RUSYANTO</t>
  </si>
  <si>
    <t>- - CILACAP - 53225</t>
  </si>
  <si>
    <t>1222551</t>
  </si>
  <si>
    <t>ADE NURSADI</t>
  </si>
  <si>
    <t>1222552</t>
  </si>
  <si>
    <t>TRI WIJANARKO</t>
  </si>
  <si>
    <t>H.LEDANG/KP.RAWA PANJANG - KOTA BEKASI RAWALUMBU 17114</t>
  </si>
  <si>
    <t>- RAWA PANJANG SEPANJANG JAYA</t>
  </si>
  <si>
    <t>1222554</t>
  </si>
  <si>
    <t>HENDRU MULIAWAN</t>
  </si>
  <si>
    <t>109152543</t>
  </si>
  <si>
    <t>S/A Fort &amp; C/Nut (White) Grp</t>
  </si>
  <si>
    <t>PARAKAN B.25/11 KAB. KARAWANG KOTABARU 41374</t>
  </si>
  <si>
    <t>TAMAN GRIYA PERMAI - PUCUNG</t>
  </si>
  <si>
    <t>1222558</t>
  </si>
  <si>
    <t>ANGGARULI ARISANU</t>
  </si>
  <si>
    <t>GIRITONTRO KIDUL - KAB. WONOGIRI GIRITONTRO 57678</t>
  </si>
  <si>
    <t>- GIRITONTRO KIDUL GIRITONTRO</t>
  </si>
  <si>
    <t>1222559</t>
  </si>
  <si>
    <t>AEP SAEPUDIN</t>
  </si>
  <si>
    <t>- KRAJAN B KERTASARI</t>
  </si>
  <si>
    <t>1222560</t>
  </si>
  <si>
    <t>PERUM GREEN GARDEN BLOKH-6 NO 19 KARAWANG KARAWANG BARAT 41312</t>
  </si>
  <si>
    <t>1222563</t>
  </si>
  <si>
    <t>YONO SETIYONO</t>
  </si>
  <si>
    <t>- - KAB. KUNINGAN JALAKSANA 45554</t>
  </si>
  <si>
    <t>- PUHUN JALAKSANA</t>
  </si>
  <si>
    <t>1222568</t>
  </si>
  <si>
    <t>IMAM BAEDZOWI</t>
  </si>
  <si>
    <t>WONOREJO - KAB. BATANG BANDAR 51254</t>
  </si>
  <si>
    <t>- WONOREJO WONOKERTO</t>
  </si>
  <si>
    <t>1222569</t>
  </si>
  <si>
    <t>TRISFALDI</t>
  </si>
  <si>
    <t>- CIHERANG WADAS</t>
  </si>
  <si>
    <t>1222571</t>
  </si>
  <si>
    <t>NANANG FAUDZI</t>
  </si>
  <si>
    <t>GG.MANGGIS C8 NO.31 KAB. BEKASI KEDUNG WARINGIN 17540</t>
  </si>
  <si>
    <t>1222572</t>
  </si>
  <si>
    <t>BILL RINALDY ERLANGGA</t>
  </si>
  <si>
    <t>- - INDRAMAYU - 00000</t>
  </si>
  <si>
    <t>1222575</t>
  </si>
  <si>
    <t>TAWIRAN</t>
  </si>
  <si>
    <t>KARYA - KAB. INDRAMAYU INDRAMAYU 45212</t>
  </si>
  <si>
    <t>- - LEMAHMEKAR</t>
  </si>
  <si>
    <t>1222576</t>
  </si>
  <si>
    <t>WISNU NUGROHO</t>
  </si>
  <si>
    <t>JL.LAWET NO. 26 KAB. CILACAP KESUGIHAN 53274</t>
  </si>
  <si>
    <t>- - SLARANG</t>
  </si>
  <si>
    <t>1222577</t>
  </si>
  <si>
    <t>JOKO WANDIRO</t>
  </si>
  <si>
    <t>JL. MATARAM KARAWANG KARAWANG TIMUR 41371</t>
  </si>
  <si>
    <t>GRIYA MAS LESTARI E.2/20  KONDANGJAYA</t>
  </si>
  <si>
    <t>1222578</t>
  </si>
  <si>
    <t>DWI HARTANTO</t>
  </si>
  <si>
    <t>NGANCAN - KAB. BOYOLALI NGEMPLAK 57375</t>
  </si>
  <si>
    <t>- - SOBOKERTO</t>
  </si>
  <si>
    <t>1222579</t>
  </si>
  <si>
    <t>HENDRA SETYA PRIYANA</t>
  </si>
  <si>
    <t>- - KAB. GUNUNG KIDUL RONGKOP 55883</t>
  </si>
  <si>
    <t>- SEMAMPIR SEMUGIH</t>
  </si>
  <si>
    <t>1222586</t>
  </si>
  <si>
    <t>LUTFI HAKIM</t>
  </si>
  <si>
    <t>PALM KONDANG ASRI BB/2 KARAWANG KARAWANG TIMUR 41371</t>
  </si>
  <si>
    <t>PERUM CITRA KEBUN MAS - KONDANGJAYA</t>
  </si>
  <si>
    <t>1222587</t>
  </si>
  <si>
    <t>- - KAB. KLATEN WEDI 57461</t>
  </si>
  <si>
    <t>- BAYAT MELIKAN</t>
  </si>
  <si>
    <t>1222589</t>
  </si>
  <si>
    <t>SUMILIR PUJI RAHAYU</t>
  </si>
  <si>
    <t>TLOGOSARI - KAB. KEBUMEN BONOROWO 54395</t>
  </si>
  <si>
    <t>- - BONJOKLOR</t>
  </si>
  <si>
    <t>1222591</t>
  </si>
  <si>
    <t>MINARDI</t>
  </si>
  <si>
    <t>- KP.KEBON KELAPA CIMANDALA</t>
  </si>
  <si>
    <t>1222592</t>
  </si>
  <si>
    <t>MURYANTO</t>
  </si>
  <si>
    <t>103121300</t>
  </si>
  <si>
    <t>Skill Competition &amp; Certification Sec</t>
  </si>
  <si>
    <t>KP PONDOK BENDA - KOTA BEKASI JATIASIH 17424</t>
  </si>
  <si>
    <t>- PONDOK BENDA JATIRASA</t>
  </si>
  <si>
    <t>1222593</t>
  </si>
  <si>
    <t>- DK.BERAN KARANGANYAR</t>
  </si>
  <si>
    <t>1222596</t>
  </si>
  <si>
    <t>MUHAMMAD IRZAD ROSYADA</t>
  </si>
  <si>
    <t>DK. KARANGANYAR LOR - KAB. PEKALONGAN KARANGDADAP 51174</t>
  </si>
  <si>
    <t>1222598</t>
  </si>
  <si>
    <t>- - KAB. INDRAMAYU PATROL 45257</t>
  </si>
  <si>
    <t>-KONGSI -KONGSI SUKAHAJI</t>
  </si>
  <si>
    <t>1222600</t>
  </si>
  <si>
    <t>FURQON SETIAWAN</t>
  </si>
  <si>
    <t>WARAKAS I GG.2A - KOTA JAKARTA UTARA TANJUNG PRIOK 14370</t>
  </si>
  <si>
    <t>1222602</t>
  </si>
  <si>
    <t>PURWO LAKSONO</t>
  </si>
  <si>
    <t>- - KOTA JAKARTA BARAT KALIDERES 11850</t>
  </si>
  <si>
    <t>PIK KOPTI - SEMANAN</t>
  </si>
  <si>
    <t>1222603</t>
  </si>
  <si>
    <t>- - KAB. KARANGANYAR JUMAPOLO 57783</t>
  </si>
  <si>
    <t>- BOGANGIN LEMAHBANG</t>
  </si>
  <si>
    <t>1222604</t>
  </si>
  <si>
    <t>ZAINAL DWI RIANTO</t>
  </si>
  <si>
    <t>JEMBATAN LAMA NO.15 - KOTA JAKARTA TIMUR MAKASAR 13570</t>
  </si>
  <si>
    <t>1222613</t>
  </si>
  <si>
    <t>YULIANTO ISKANDAR ZULKARNAIN</t>
  </si>
  <si>
    <t>118112200</t>
  </si>
  <si>
    <t>Project Planning &amp; Inhouse Biz Sec</t>
  </si>
  <si>
    <t>JL. BATU TULIS III - KOTA JAKARTA TIMUR KRAMAT JATI 13520</t>
  </si>
  <si>
    <t>1222614</t>
  </si>
  <si>
    <t>RINALDI AFDILAH</t>
  </si>
  <si>
    <t>109122300</t>
  </si>
  <si>
    <t>Appearance &amp; Fitting #1 Sec</t>
  </si>
  <si>
    <t>KP. JEMBATAN - KOTA JAKARTA TIMUR CAKUNG 13940</t>
  </si>
  <si>
    <t>1222615</t>
  </si>
  <si>
    <t>MUHAMMAD AZHAR BACHTIAR</t>
  </si>
  <si>
    <t>KELAPA - KOTA JAKARTA SELATAN PASAR MINGGU 12520</t>
  </si>
  <si>
    <t>1222617</t>
  </si>
  <si>
    <t>ARIEL YAGUSANDRI</t>
  </si>
  <si>
    <t>117114100</t>
  </si>
  <si>
    <t>Process Planning Sec</t>
  </si>
  <si>
    <t>JL. JERUK 1 NO.14 - KOTA JAKARTA TIMUR PULO GADUNG 13220</t>
  </si>
  <si>
    <t>JAMBI</t>
  </si>
  <si>
    <t>1222620</t>
  </si>
  <si>
    <t>DIMAS RACHMAT GOZALI</t>
  </si>
  <si>
    <t>103119100</t>
  </si>
  <si>
    <t>BR HR Service Digitalization Dept</t>
  </si>
  <si>
    <t>BR HR Service Digitalization Sec</t>
  </si>
  <si>
    <t>Mesin No.46 - KAB. BANDUNG BARAT PARONGPONG 40559</t>
  </si>
  <si>
    <t>Politeknik Bandung - SARIWANGI</t>
  </si>
  <si>
    <t>1222623</t>
  </si>
  <si>
    <t>RIA RAKHMAWATI</t>
  </si>
  <si>
    <t>103135100</t>
  </si>
  <si>
    <t>BR Toyota ID Mgm't Service Dept</t>
  </si>
  <si>
    <t>SOMPI SUKAWARNA KAB. SUBANG SUBANG 41213</t>
  </si>
  <si>
    <t>- CIGADUNG CIGADUNG</t>
  </si>
  <si>
    <t>1222624</t>
  </si>
  <si>
    <t>FIRAMIDA FATAHILLAH</t>
  </si>
  <si>
    <t>106171920</t>
  </si>
  <si>
    <t>Logistic Engineering Lin</t>
  </si>
  <si>
    <t>JLN. VETERAN NO. 29 - KOTA BEKASI BEKASI SELATAN 17141</t>
  </si>
  <si>
    <t>1222625</t>
  </si>
  <si>
    <t>YUSUF RIDHA</t>
  </si>
  <si>
    <t>109142800</t>
  </si>
  <si>
    <t>Maintenance Engineering #1,#2 Sec</t>
  </si>
  <si>
    <t>JL.BANOWATI 7 NO.3 BLOK I BARU KAB. KARAWANG TELUKJAMBE TIMUR 41361</t>
  </si>
  <si>
    <t>1222627</t>
  </si>
  <si>
    <t>SYARIF HIDAYATTULLOH</t>
  </si>
  <si>
    <t>107161212</t>
  </si>
  <si>
    <t>Piston &amp; Test Bench (Red) Grp</t>
  </si>
  <si>
    <t>- - KAB. PEKALONGAN DORO 51191</t>
  </si>
  <si>
    <t>- - WRINGIN AGUNG</t>
  </si>
  <si>
    <t>1222628</t>
  </si>
  <si>
    <t>ANNAS GILANG FEBRIYANTO</t>
  </si>
  <si>
    <t>LOGANDENG - KAB. GUNUNG KIDUL PLAYEN 55861</t>
  </si>
  <si>
    <t>- LOGANDENG LOGANDENG</t>
  </si>
  <si>
    <t>1222629</t>
  </si>
  <si>
    <t>ARIF RIYANTO</t>
  </si>
  <si>
    <t>106134421</t>
  </si>
  <si>
    <t>Mach Crank Shaft 1 White Grp</t>
  </si>
  <si>
    <t>- - KAB. PURWOREJO PURWOREJO 54112</t>
  </si>
  <si>
    <t>- PADUROSO PADUROSO</t>
  </si>
  <si>
    <t>1222631</t>
  </si>
  <si>
    <t>ARIS DEDI</t>
  </si>
  <si>
    <t>- - TEGAL - 17520</t>
  </si>
  <si>
    <t>1222633</t>
  </si>
  <si>
    <t>ABDUL KHOLIK FEBRIANSYAH</t>
  </si>
  <si>
    <t>- TIMUR NO.09 KAB. CIREBON TALUN (CIREBON SELATAN) 45171</t>
  </si>
  <si>
    <t>- KECOMBERAN KECOMBERAN</t>
  </si>
  <si>
    <t>1222635</t>
  </si>
  <si>
    <t>IRVAN JUFRI</t>
  </si>
  <si>
    <t>- - JAKARTA TIMUR - 13450</t>
  </si>
  <si>
    <t>1222636</t>
  </si>
  <si>
    <t>RONALD HIDAYAT</t>
  </si>
  <si>
    <t>107122300</t>
  </si>
  <si>
    <t>ATF300</t>
  </si>
  <si>
    <t>BENTENGAN - KOTA JAKARTA UTARA TANJUNG PRIOK 14360</t>
  </si>
  <si>
    <t>1222637</t>
  </si>
  <si>
    <t>DENI</t>
  </si>
  <si>
    <t>KP.PULO AREN - KAB. BEKASI KARANGBAHAGIA 17530</t>
  </si>
  <si>
    <t>- - KARANG SENTOSA</t>
  </si>
  <si>
    <t>1222638</t>
  </si>
  <si>
    <t>SULARNO</t>
  </si>
  <si>
    <t>KP.RAWA AREN - KOTA BEKASI BEKASI TIMUR 17111</t>
  </si>
  <si>
    <t>- KP.RAWA AREN AREN JAYA</t>
  </si>
  <si>
    <t>1222639</t>
  </si>
  <si>
    <t>EKO SUNANDAR</t>
  </si>
  <si>
    <t>- - KOTA BEKASI BEKASI BARAT 17133</t>
  </si>
  <si>
    <t>- RAWA BEBEK KOTA BARU</t>
  </si>
  <si>
    <t>1222643</t>
  </si>
  <si>
    <t>BAYU BAHTIAR</t>
  </si>
  <si>
    <t>RH.SURYA SACA KUSUMA - KAB. KARAWANG KARAWANG BARAT 41316</t>
  </si>
  <si>
    <t>1222646</t>
  </si>
  <si>
    <t>SEPGA KRISDIAMAN</t>
  </si>
  <si>
    <t>- SUKAMANAH TELUKJAMBE</t>
  </si>
  <si>
    <t>1222649</t>
  </si>
  <si>
    <t>JOKO SANGKRIP - KAB. KEBUMEN KEBUMEN 54317</t>
  </si>
  <si>
    <t>- PEJATEN CANDIMULYO</t>
  </si>
  <si>
    <t>1222652</t>
  </si>
  <si>
    <t>HARDI WIBOWO</t>
  </si>
  <si>
    <t>PERWIRA 3 - KOTA BEKASI BEKASI UTARA 17122</t>
  </si>
  <si>
    <t>1222666</t>
  </si>
  <si>
    <t>RIO FEBRIANTO</t>
  </si>
  <si>
    <t>- - KAB. BREBES KERSANA 52264</t>
  </si>
  <si>
    <t>- CIGEDOG CIGEDOG</t>
  </si>
  <si>
    <t>1222668</t>
  </si>
  <si>
    <t>HENDRI MULYANTO</t>
  </si>
  <si>
    <t>JL. NYI AGENG MONTRO MAJU KAB. CIREBON WERU 45154</t>
  </si>
  <si>
    <t>- TEGAL WANGI TEGALWANGI</t>
  </si>
  <si>
    <t>1222670</t>
  </si>
  <si>
    <t>WARMAN</t>
  </si>
  <si>
    <t>MOH. TOHA - KAB. KUNINGAN KUNINGAN 45513</t>
  </si>
  <si>
    <t>- CIKAWANG KEDUNGARUM</t>
  </si>
  <si>
    <t>1222674</t>
  </si>
  <si>
    <t>MUHAMMAD SAEFUL BAHRI</t>
  </si>
  <si>
    <t>GANG LENGKAP JAYA - KAB. SUBANG CIASEM 41256</t>
  </si>
  <si>
    <t>- KARANG ANYAR TIMUR SUKAMANDIJAYA</t>
  </si>
  <si>
    <t>1222681</t>
  </si>
  <si>
    <t>SUPRATMAN</t>
  </si>
  <si>
    <t>DUSUN PANGKALAN - KAB. CIAMIS BANJARSARI 46383</t>
  </si>
  <si>
    <t>- - LANGKAPSARI</t>
  </si>
  <si>
    <t>1222682</t>
  </si>
  <si>
    <t>AMIR WAHYUDI</t>
  </si>
  <si>
    <t>- -MASJID KAB. INDRAMAYU BANGODUA 45272</t>
  </si>
  <si>
    <t>- IDRAMAYU WANASARI</t>
  </si>
  <si>
    <t>WIDASARI</t>
  </si>
  <si>
    <t>1222686</t>
  </si>
  <si>
    <t>SARUDIN</t>
  </si>
  <si>
    <t>BANGODUA PEMENGKANG KAB. INDRAMAYU BANGODUA 45272</t>
  </si>
  <si>
    <t>1222688</t>
  </si>
  <si>
    <t>- PENGKOL GULUREJO</t>
  </si>
  <si>
    <t>1222692</t>
  </si>
  <si>
    <t>DENI FITRA IRAWAN</t>
  </si>
  <si>
    <t>BORNEO UTARA VI C KOTA BEKASI RAWALUMBU 17117</t>
  </si>
  <si>
    <t>BUMI BEKASI BARU - BOJONG MENTENG</t>
  </si>
  <si>
    <t>1222700</t>
  </si>
  <si>
    <t>DIMAR DIYANTO</t>
  </si>
  <si>
    <t>KRANDEGAN - KAB. PURWOREJO BAYAN 54224</t>
  </si>
  <si>
    <t>- KRANDEGAN KRANDEGAN</t>
  </si>
  <si>
    <t>1222702</t>
  </si>
  <si>
    <t>- JAYA NEGARA KAB. CIREBON PLUMBON 45155</t>
  </si>
  <si>
    <t>1222707</t>
  </si>
  <si>
    <t>DEDI</t>
  </si>
  <si>
    <t>- BLOK PESANTREN KAB. CIREBON PALIMANAN 45161</t>
  </si>
  <si>
    <t>- - BALERANTE</t>
  </si>
  <si>
    <t>1222711</t>
  </si>
  <si>
    <t>ALI SUPRAPTO</t>
  </si>
  <si>
    <t>1222719</t>
  </si>
  <si>
    <t>AHMAD NOVIANTO</t>
  </si>
  <si>
    <t>KP PETUKANGAN - KOTA JAKARTA TIMUR CAKUNG 13920</t>
  </si>
  <si>
    <t>1222724</t>
  </si>
  <si>
    <t>NAFIS FADILL</t>
  </si>
  <si>
    <t>CENDRAWASIH 2 NO1 - KAB. TEGAL KRAMAT 52181</t>
  </si>
  <si>
    <t>- - MEJASEM BARAT</t>
  </si>
  <si>
    <t>1222725</t>
  </si>
  <si>
    <t>PUNTUK - KAB. SUKOHARJO BENDOSARI 57528</t>
  </si>
  <si>
    <t>- PUNTUK TORIYO</t>
  </si>
  <si>
    <t>1222726</t>
  </si>
  <si>
    <t>SLAMET RIYADI NO. 73 KAB. CILACAP CILACAP SELATAN 53213</t>
  </si>
  <si>
    <t>- KEBON SAYUR TAMBAKREJA</t>
  </si>
  <si>
    <t>1222727</t>
  </si>
  <si>
    <t>SHALAHUDDIN AL ANSHARI</t>
  </si>
  <si>
    <t>JENDRAL A. YANI 39 KAB. KARAWANG CIKAMPEK 41373</t>
  </si>
  <si>
    <t>- POPONCOL DAWUAN TENGAH</t>
  </si>
  <si>
    <t>1222728</t>
  </si>
  <si>
    <t>MUSFIK AMRULLOH</t>
  </si>
  <si>
    <t>- - PEMALANG - 53261</t>
  </si>
  <si>
    <t>1222729</t>
  </si>
  <si>
    <t>RAYA BUMI SANI PERMAI B1 NO.12 KAB. BEKASI TAMBUN SELATAN 17510</t>
  </si>
  <si>
    <t>BUMI SANI PERMAI SETIA MEKAR SETIAMEKAR</t>
  </si>
  <si>
    <t>1222730</t>
  </si>
  <si>
    <t>IRFAN NURFADILAH</t>
  </si>
  <si>
    <t>DUSUN BABAKAN TAMIANG - KAB. KARAWANG MAJALAYA 41371</t>
  </si>
  <si>
    <t>- BABAKAN TAMIANG LEMAHMULYA</t>
  </si>
  <si>
    <t>1222731</t>
  </si>
  <si>
    <t>IMAM SURADI</t>
  </si>
  <si>
    <t>SIKASUR - KAB. BANJARNEGARA BANJARMANGU 53452</t>
  </si>
  <si>
    <t>SIKASUR SIKASUR GRIPIT</t>
  </si>
  <si>
    <t>1222732</t>
  </si>
  <si>
    <t>DENI KURNIAWAN</t>
  </si>
  <si>
    <t>JALAN PEKAYON JAYA - KOTA BEKASI BEKASI SELATAN 17148</t>
  </si>
  <si>
    <t>- - PEKAYON JAYA</t>
  </si>
  <si>
    <t>1222734</t>
  </si>
  <si>
    <t>ARI ROFINGI</t>
  </si>
  <si>
    <t>KATERBAN RT01/RW01 - KAB. NGAWI WIDODAREN 63256</t>
  </si>
  <si>
    <t>- - SEKAR ALAS</t>
  </si>
  <si>
    <t>1222736</t>
  </si>
  <si>
    <t>TIRA PRANATA</t>
  </si>
  <si>
    <t>PERUM PURI CIKARANG HIJAU BLOK E7 NO.37 JL. ANGGREK 2 KOTA BEKASI CIKARANG UTARA 17135</t>
  </si>
  <si>
    <t>PERUM PURI CIKARANG HIJAU - KARANGASIH</t>
  </si>
  <si>
    <t>1222737</t>
  </si>
  <si>
    <t>JEFFRY ANANDA PRASETYO</t>
  </si>
  <si>
    <t>PESANTREN 2 KAB. CIREBON GEBANG 45191</t>
  </si>
  <si>
    <t>- 2 KALIMEKAR</t>
  </si>
  <si>
    <t>1222739</t>
  </si>
  <si>
    <t>FAZZAR BANI ADAM</t>
  </si>
  <si>
    <t>JL.BUNGUR BESAR 19 DALAM - KOTA JAKARTA PUSAT KEMAYORAN 10610</t>
  </si>
  <si>
    <t>- - GUNUNG SAHARI SELATAN</t>
  </si>
  <si>
    <t>1222740</t>
  </si>
  <si>
    <t>AGUS HARTANTO</t>
  </si>
  <si>
    <t>- - KAB. PONOROGO PULUNG 63481</t>
  </si>
  <si>
    <t>- NGERJANG SERAG</t>
  </si>
  <si>
    <t>1222742</t>
  </si>
  <si>
    <t>ARIF RACHMAN</t>
  </si>
  <si>
    <t>- DD5 NO.5 KOTA BEKASI BEKASI UTARA 17125</t>
  </si>
  <si>
    <t>1222743</t>
  </si>
  <si>
    <t>TOTOK HARJIONO</t>
  </si>
  <si>
    <t>NAKULA - KAB. PEMALANG BODEH 52365</t>
  </si>
  <si>
    <t>- - PENDOWO</t>
  </si>
  <si>
    <t>1222744</t>
  </si>
  <si>
    <t>ROMARIO</t>
  </si>
  <si>
    <t>JL. RAPIA K3/03 KAB. KARAWANG MAJALAYA 41371</t>
  </si>
  <si>
    <t>CITRA KEBUN MAS KRAJAN BENGLE</t>
  </si>
  <si>
    <t>1222745</t>
  </si>
  <si>
    <t>MUHAMAD IMAM BUDIANTO</t>
  </si>
  <si>
    <t>111135522</t>
  </si>
  <si>
    <t>Power Krw 1 (Red) Shift 3 Grp</t>
  </si>
  <si>
    <t>GRAND MUTIARA VILLAGE BLOK AV/22 KARAWANG TELUKJAMBE TIMUR 52181</t>
  </si>
  <si>
    <t>1222746</t>
  </si>
  <si>
    <t>AMAR FAUZI</t>
  </si>
  <si>
    <t>TANAH MERDEKA - KOTA JAKARTA TIMUR CIRACAS 13830</t>
  </si>
  <si>
    <t>- - RAMBUTAN</t>
  </si>
  <si>
    <t>1222747</t>
  </si>
  <si>
    <t>MUHAMMAD IRFAN</t>
  </si>
  <si>
    <t>116113612</t>
  </si>
  <si>
    <t>Power &amp; WWT KRW 3 Shift 2 Grp</t>
  </si>
  <si>
    <t>PRAMUKA 1 - KAB. BANYUMAS JATILAWANG 53174</t>
  </si>
  <si>
    <t>- ADISARA ADISARA</t>
  </si>
  <si>
    <t>1222748</t>
  </si>
  <si>
    <t>ALFI YANSYAH</t>
  </si>
  <si>
    <t>H.BOTON - KOTA DEPOK CIMANGGIS 16452</t>
  </si>
  <si>
    <t>1222749</t>
  </si>
  <si>
    <t>ISTOFANI QOUMUNA RA ALASYIRI</t>
  </si>
  <si>
    <t>MUNDU DALAM TIMUR K NO 25 KOTA JAKARTA UTARA KOJA 14270</t>
  </si>
  <si>
    <t>1222750</t>
  </si>
  <si>
    <t>AHMAD SAKIRON</t>
  </si>
  <si>
    <t>- - KAB. PEKALONGAN KEDUNGWUNI 51173</t>
  </si>
  <si>
    <t>- KEBARAN TOSARAN TOSARAN</t>
  </si>
  <si>
    <t>1222751</t>
  </si>
  <si>
    <t>SADILI</t>
  </si>
  <si>
    <t>SULTAN AGENG TIRTAYASA - KAB. CIREBON KEDAWUNG 45153</t>
  </si>
  <si>
    <t>- - KEDUNGDAWA</t>
  </si>
  <si>
    <t>1222752</t>
  </si>
  <si>
    <t>IBNU ZURETDIE</t>
  </si>
  <si>
    <t>PERUM PURI ASIH D/14 KARAWANG KARAWANG TIMUR 41314</t>
  </si>
  <si>
    <t>1222756</t>
  </si>
  <si>
    <t>HERRY KARTIAN JATMIKO</t>
  </si>
  <si>
    <t>117119200</t>
  </si>
  <si>
    <t>Standardization, Audit &amp; Kaizen Sec</t>
  </si>
  <si>
    <t>BUKUDIKRAMA NO 16 - KOTA JAKARTA SELATAN JAGAKARSA 12640</t>
  </si>
  <si>
    <t>1222757</t>
  </si>
  <si>
    <t>TRYAN SOFYAN</t>
  </si>
  <si>
    <t>CIBURIAL 2 - KOTA BOGOR BOGOR UTARA - KOTA 16157</t>
  </si>
  <si>
    <t>1222763</t>
  </si>
  <si>
    <t>KELINCI III - KOTA BEKASI BEKASI UTARA 17125</t>
  </si>
  <si>
    <t>1222764</t>
  </si>
  <si>
    <t>MUHAMAD MUBASIR</t>
  </si>
  <si>
    <t>- - KAB. CILACAP SIDAREJA 53261</t>
  </si>
  <si>
    <t>- TINGGARJAYA TINGGARJAYA</t>
  </si>
  <si>
    <t>1222765</t>
  </si>
  <si>
    <t>MAHMUD AZIZ</t>
  </si>
  <si>
    <t>- - KAB. NGAWI NGRAMBE 63263</t>
  </si>
  <si>
    <t>- - PUCANGAN</t>
  </si>
  <si>
    <t>1222767</t>
  </si>
  <si>
    <t>KUKUH WIDODO</t>
  </si>
  <si>
    <t>MANDIRAJA WETAN - KAB. BANJARNEGARA MANDIRAJA 53473</t>
  </si>
  <si>
    <t>1222769</t>
  </si>
  <si>
    <t>KIKI HENGKI GUNAWAN</t>
  </si>
  <si>
    <t>JL. RAYA SUBANG KUNINGAN RUMALEGA KAB. KUNINGAN DARMA 45562</t>
  </si>
  <si>
    <t>- MANIS CIPASUNG</t>
  </si>
  <si>
    <t>1222772</t>
  </si>
  <si>
    <t>KABUL BUDIYONO</t>
  </si>
  <si>
    <t>WLAHAR - KAB. PURBALINGGA REMBANG 53356</t>
  </si>
  <si>
    <t>- - WLAHAR</t>
  </si>
  <si>
    <t>1222776</t>
  </si>
  <si>
    <t>LUTFI IQBAL SUJANA PUTRA</t>
  </si>
  <si>
    <t>BLOK R NO.7 KAB. BEKASI TAMBUN SELATAN 17510</t>
  </si>
  <si>
    <t>KOPERINDAG - SUMBER JAYA</t>
  </si>
  <si>
    <t>1222784</t>
  </si>
  <si>
    <t>RAHMAT UMARDIONO</t>
  </si>
  <si>
    <t>- - KAB. KEBUMEN ADIMULYO 54363</t>
  </si>
  <si>
    <t>- KANOMAN SUGIHWARAS</t>
  </si>
  <si>
    <t>1222785</t>
  </si>
  <si>
    <t>ROY TRI CAHYONO</t>
  </si>
  <si>
    <t>CLUSTER MUTIARA INTAN 36/1 KARAWANG KARAWANG TIMUR 41351</t>
  </si>
  <si>
    <t>CLUSTER MUTIARA INTAN 36/1 - PALUMBONSARI</t>
  </si>
  <si>
    <t>1222787</t>
  </si>
  <si>
    <t>- - KAB. PEKALONGAN KAJEN 51161</t>
  </si>
  <si>
    <t>- - SALIT</t>
  </si>
  <si>
    <t>1222789</t>
  </si>
  <si>
    <t>RIAN AGUS AFRIATNA</t>
  </si>
  <si>
    <t>KELURAHAN CIGADUNG PALEBEN KAB. KUNINGAN CIGUGUR 45552</t>
  </si>
  <si>
    <t>1222791</t>
  </si>
  <si>
    <t>RIZKI</t>
  </si>
  <si>
    <t>ASEM II - KOTA JAKARTA SELATAN CILANDAK 12410</t>
  </si>
  <si>
    <t>- CIPETE SLATAN CIPETE SELATAN</t>
  </si>
  <si>
    <t>1222792</t>
  </si>
  <si>
    <t>SUDIRMAN</t>
  </si>
  <si>
    <t>H.IKHSAN NO.42 - KOTA PEKALONGAN PEKALONGAN BARAT 51116</t>
  </si>
  <si>
    <t>1222794</t>
  </si>
  <si>
    <t>RINZANI RAMLI AKBARI</t>
  </si>
  <si>
    <t>DHARMA PUTERA IV C KAB. BANDUNG CANGKUANG 40238</t>
  </si>
  <si>
    <t>PERUM BANDUNG INDAH KOSTRAD CANGKUANG CANGKUANG</t>
  </si>
  <si>
    <t>1222796</t>
  </si>
  <si>
    <t>MOHAMAD ADE FAIZAL</t>
  </si>
  <si>
    <t>CEMPAKA - KAB. BEKASI TAMBUN SELATAN 17510</t>
  </si>
  <si>
    <t>- SASAK JARANG JATIMULYA</t>
  </si>
  <si>
    <t>1222797</t>
  </si>
  <si>
    <t>ADI SODIKIN</t>
  </si>
  <si>
    <t>- - MANDALAJAYA</t>
  </si>
  <si>
    <t>1222799</t>
  </si>
  <si>
    <t>AGUNG MUHAMAD SULTIMAN</t>
  </si>
  <si>
    <t>BABAKAN KALANG SARI - KOTA TASIKMALAYA CIPEDES 46131</t>
  </si>
  <si>
    <t>- SUKAMANAH SUKAMANAH</t>
  </si>
  <si>
    <t>1222800</t>
  </si>
  <si>
    <t>AGUS CATUR PAMUNGKAS</t>
  </si>
  <si>
    <t>JL.TAYU-DUKUHSETI - KAB. PATI DUKUHSETI 59158</t>
  </si>
  <si>
    <t>- DK. LEDOK KEMBANG</t>
  </si>
  <si>
    <t>1222802</t>
  </si>
  <si>
    <t>CEPI ADIANSYAH</t>
  </si>
  <si>
    <t>CIAWIGEBANG KLIWON KAB. KUNINGAN CIAWIGEBANG 45591</t>
  </si>
  <si>
    <t>- - CIAWIGEBANG</t>
  </si>
  <si>
    <t>1222804</t>
  </si>
  <si>
    <t>FEKRI SETIAWAN</t>
  </si>
  <si>
    <t>KESUNEAN SELATAN - KOTA CIREBON LEMAHWUNGKUK 45114</t>
  </si>
  <si>
    <t>- KESUNEAN SELATAN KESEPUHAN</t>
  </si>
  <si>
    <t>1222805</t>
  </si>
  <si>
    <t>SYECH MAGLUNG 8 KAB. KUNINGAN KRAMAT MULYA 45521</t>
  </si>
  <si>
    <t>- MANIS KASTURI</t>
  </si>
  <si>
    <t>1222806</t>
  </si>
  <si>
    <t>FRANSISKA OLIVIA HERDIATI</t>
  </si>
  <si>
    <t>KAMPUNG SAWAH NO. 69 - KOTA BEKASI PONDOK MELATI 17414</t>
  </si>
  <si>
    <t>- - JATIMELATI</t>
  </si>
  <si>
    <t>1222808</t>
  </si>
  <si>
    <t>SISWANTO</t>
  </si>
  <si>
    <t>KAYULAWANG - KAB. PURWOREJO PURWOREJO 54119</t>
  </si>
  <si>
    <t>- - MUDAL</t>
  </si>
  <si>
    <t>1222810</t>
  </si>
  <si>
    <t>SUBI JIMAWAN</t>
  </si>
  <si>
    <t>PERUM GREEN GARDEN BLOK J4 NO. 53 KARAWANG KARAWANG BARAT 00000</t>
  </si>
  <si>
    <t>PERUM GREEN GARDEN BLOK J4 NO. 53 - NAGASARI</t>
  </si>
  <si>
    <t>1222811</t>
  </si>
  <si>
    <t>DWI MARYANTO</t>
  </si>
  <si>
    <t>- BULUREJO HARGOMULYO</t>
  </si>
  <si>
    <t>1222812</t>
  </si>
  <si>
    <t>IMAM SANUSI</t>
  </si>
  <si>
    <t>-SUKAMANAH 3 - KAB. KARAWANG TELUKJAMBE TIMUR 41361</t>
  </si>
  <si>
    <t>1222813</t>
  </si>
  <si>
    <t>MUHAMAD NURKHOLIK</t>
  </si>
  <si>
    <t>- AJ NO.29 KAB. KARAWANG TELUKJAMBE TIMUR 41361</t>
  </si>
  <si>
    <t>1222817</t>
  </si>
  <si>
    <t>ABDUL ROHMAN</t>
  </si>
  <si>
    <t>PASAR BOJONG 134 KAB. BEKASI CIKARANG TIMUR 17530</t>
  </si>
  <si>
    <t>- RENGAS SEPULUH LABANSARI</t>
  </si>
  <si>
    <t>1222820</t>
  </si>
  <si>
    <t>ADI MAOLANA</t>
  </si>
  <si>
    <t>- KARANG BELIMBING PEKUNCEN</t>
  </si>
  <si>
    <t>1222821</t>
  </si>
  <si>
    <t>JL HS RONGGO WALUYO KARAWANG TELUK JAMBE TIMUR 41361</t>
  </si>
  <si>
    <t>PERUM GRAND MUTIARA VILLAGE BLOK A2/12A - SIRNABAYA</t>
  </si>
  <si>
    <t>1222822</t>
  </si>
  <si>
    <t>ABDUL SYUKUR</t>
  </si>
  <si>
    <t>RAYA CIAPUS - KAB. BOGOR CIJERUK 16740</t>
  </si>
  <si>
    <t>- PONDOK BITUNG SUKAHARJA</t>
  </si>
  <si>
    <t>1222824</t>
  </si>
  <si>
    <t>ANHAR SANTOSA</t>
  </si>
  <si>
    <t>- - KOTA BEKASI RAWALUMBU 17116</t>
  </si>
  <si>
    <t>1222831</t>
  </si>
  <si>
    <t>ADE SETIYANTO</t>
  </si>
  <si>
    <t>TANGKUBAN PERAHU 24 - KAB. PEMALANG PEMALANG 52313</t>
  </si>
  <si>
    <t>- PEGATUNGAN MULYOHARJO</t>
  </si>
  <si>
    <t>1222832</t>
  </si>
  <si>
    <t>RUNGKI WOWORUNTU</t>
  </si>
  <si>
    <t>109141121</t>
  </si>
  <si>
    <t>UBC - Under Body Coating (Red) Grp</t>
  </si>
  <si>
    <t>RAYA BANYUURIP - KAB. PURWOREJO BANYUURIP 54171</t>
  </si>
  <si>
    <t>- NGEMPAK/SUMBERSARI SUMBER SARI</t>
  </si>
  <si>
    <t>1222837</t>
  </si>
  <si>
    <t>IKHSAN TRIYONO</t>
  </si>
  <si>
    <t>- - KAB. GUNUNG KIDUL SAPTO SARI 55871</t>
  </si>
  <si>
    <t>- CEKEL JETIS</t>
  </si>
  <si>
    <t>1222838</t>
  </si>
  <si>
    <t>WAHYUDIN WIROTOMO</t>
  </si>
  <si>
    <t>H.KOSIM 14R KAB. INDRAMAYU LELEA 45261</t>
  </si>
  <si>
    <t>- - LELEA</t>
  </si>
  <si>
    <t>1222839</t>
  </si>
  <si>
    <t>MARWANTO</t>
  </si>
  <si>
    <t>- - KAB. BOGOR CITEUREUP 16810</t>
  </si>
  <si>
    <t>- KP. KAUM KARANG ASEM BARAT</t>
  </si>
  <si>
    <t>1222843</t>
  </si>
  <si>
    <t>GUNAWAN WIRANTO</t>
  </si>
  <si>
    <t>BLOK RENGAS INDRAMAYU JATIBARANG 45273</t>
  </si>
  <si>
    <t>- - JATIBARANG</t>
  </si>
  <si>
    <t>1222849</t>
  </si>
  <si>
    <t>MOKH. ARI SUBAGJA</t>
  </si>
  <si>
    <t>- - KAB. TEGAL DUKUHWARU 52451</t>
  </si>
  <si>
    <t>- - PEDAGANGAN</t>
  </si>
  <si>
    <t>1222850</t>
  </si>
  <si>
    <t>RENDRA FAZRI</t>
  </si>
  <si>
    <t>- PENDE PENDE</t>
  </si>
  <si>
    <t>1222851</t>
  </si>
  <si>
    <t>NOVI WAHYURI</t>
  </si>
  <si>
    <t>KEDUNG PASUNG - KAB. CILACAP SAMPANG 53273</t>
  </si>
  <si>
    <t>- TINGGAR MANGIR KARANGJATI</t>
  </si>
  <si>
    <t>1222853</t>
  </si>
  <si>
    <t>RAMLAN</t>
  </si>
  <si>
    <t>- - KAB. CIANJUR CILAKU 43285</t>
  </si>
  <si>
    <t>- LEUWI LIANG SINDANGSARI</t>
  </si>
  <si>
    <t>1222854</t>
  </si>
  <si>
    <t>NUR ROKHMAT</t>
  </si>
  <si>
    <t>- GAYAN SUREN</t>
  </si>
  <si>
    <t>1222855</t>
  </si>
  <si>
    <t>PILIH DWIYOKO</t>
  </si>
  <si>
    <t>- - KAB. BANJARNEGARA SIGALUH 53481</t>
  </si>
  <si>
    <t>- - KEMIRI</t>
  </si>
  <si>
    <t>KEMIRI</t>
  </si>
  <si>
    <t>1222856</t>
  </si>
  <si>
    <t>RAHMAD EFFENDHI BAYU AJI</t>
  </si>
  <si>
    <t>- - KAB. SUKOHARJO BULU 57563</t>
  </si>
  <si>
    <t>- SUMBER MULYO PURON</t>
  </si>
  <si>
    <t>1222858</t>
  </si>
  <si>
    <t>MUHAMMAD TAUFIK</t>
  </si>
  <si>
    <t>- LEGENUK SUKOREJO</t>
  </si>
  <si>
    <t>1222864</t>
  </si>
  <si>
    <t>NASRUL</t>
  </si>
  <si>
    <t>- - KAB. BEKASI CIKARANG BARAT 17530</t>
  </si>
  <si>
    <t>- WANGKAL KALI JAYA</t>
  </si>
  <si>
    <t>1222865</t>
  </si>
  <si>
    <t>RENDY AGUSTIAN FAHMI</t>
  </si>
  <si>
    <t>JATIRASA TENGAH 22 KAB. KARAWANG KARAWANG BARAT 41315</t>
  </si>
  <si>
    <t>- JATIRASA TENGAH KARANGPAWITAN</t>
  </si>
  <si>
    <t>1222867</t>
  </si>
  <si>
    <t>PURNOMO</t>
  </si>
  <si>
    <t>KAKA TUA 11 NO 23 KAB. BEKASI TAMBUN SELATAN 17510</t>
  </si>
  <si>
    <t>PAPAN MAS - SETIAMEKAR</t>
  </si>
  <si>
    <t>1222870</t>
  </si>
  <si>
    <t>MOHAMAD FAHMI ASYARIF</t>
  </si>
  <si>
    <t>PISANGAN LAMA 27 KOTA JAKARTA TIMUR PULO GADUNG 13230</t>
  </si>
  <si>
    <t>1222871</t>
  </si>
  <si>
    <t>SYAMSUL ARIFIN</t>
  </si>
  <si>
    <t>- - KAB. KARAWANG JAYAKERTA 41352</t>
  </si>
  <si>
    <t>- KRAMAT CIPTAMARGA</t>
  </si>
  <si>
    <t>1222875</t>
  </si>
  <si>
    <t>AJI JUNIARDI ASNI SAPUTRA</t>
  </si>
  <si>
    <t>PERUM NIRWANA RESIDENCE BLOK LF NO.3 KAB. BEKASI KARAANG BAHAGIA 17000</t>
  </si>
  <si>
    <t>PERUM NIRWANA RESIDENCE SUKARAYA SUKARAYA</t>
  </si>
  <si>
    <t>1222877</t>
  </si>
  <si>
    <t>ANDRI SARIANTO</t>
  </si>
  <si>
    <t>CIKETING ASEM - KOTA BEKASI MUSTIKA JAYA 17158</t>
  </si>
  <si>
    <t>- - MUSTIKA JAYA</t>
  </si>
  <si>
    <t>1222878</t>
  </si>
  <si>
    <t>ANWAR JAYUSMAN</t>
  </si>
  <si>
    <t>SREMALOR - KAB. KULON PROGO KOKAP 55653</t>
  </si>
  <si>
    <t>- SREMALOR HARGOWILIS</t>
  </si>
  <si>
    <t>1222879</t>
  </si>
  <si>
    <t>ARIF PRAMANA</t>
  </si>
  <si>
    <t>JENDRAL SUDIRMAN KUBANG GADING UTARA KAB. INDRAMAYU HAURGEULIS 45264</t>
  </si>
  <si>
    <t>- - CIPANCUH</t>
  </si>
  <si>
    <t>1222880</t>
  </si>
  <si>
    <t>ARIS SUJARWO</t>
  </si>
  <si>
    <t>- NO.9 KOTA JAKARTA BARAT KALIDERES 11840</t>
  </si>
  <si>
    <t>- GOMBOL PAYA KALIDERES</t>
  </si>
  <si>
    <t>1222881</t>
  </si>
  <si>
    <t>IMAMMUDIN</t>
  </si>
  <si>
    <t>- - KAB. TEGAL TARUB 52184</t>
  </si>
  <si>
    <t>- - KARANGMANGU</t>
  </si>
  <si>
    <t>1222882</t>
  </si>
  <si>
    <t>ISMAIL FAZRIN</t>
  </si>
  <si>
    <t>KALIBARU TIMUR IIIF NO 8 - KOTA JAKARTA UTARA CILINCING 14110</t>
  </si>
  <si>
    <t>1222886</t>
  </si>
  <si>
    <t>MUH. TAUFIK ZUL HIDAYAT</t>
  </si>
  <si>
    <t>HAJI SARIN - KOTA JAKARTA SELATAN JAGAKARSA 12640</t>
  </si>
  <si>
    <t>1222889</t>
  </si>
  <si>
    <t>ANUR RIZKI WICAKSONO</t>
  </si>
  <si>
    <t>MASJID DARUSSALAM - KAB. TEGAL TARUB 52184</t>
  </si>
  <si>
    <t>- - KESADIKAN</t>
  </si>
  <si>
    <t>1222891</t>
  </si>
  <si>
    <t>AHMAD FAJAR WIJAYA</t>
  </si>
  <si>
    <t>- - JAKARTA TIMUR - 13940</t>
  </si>
  <si>
    <t>1222892</t>
  </si>
  <si>
    <t>SAMSUL FADELI</t>
  </si>
  <si>
    <t>DK.LEDUG DK.LEDUG KAB. BREBES TONJONG 52271</t>
  </si>
  <si>
    <t>- DK.LEDUG KALIJURANG</t>
  </si>
  <si>
    <t>1222893</t>
  </si>
  <si>
    <t>WIHARJO</t>
  </si>
  <si>
    <t>GG KEPITING 1 - KAB. PEMALANG ULUJAMI 52371</t>
  </si>
  <si>
    <t>- DUKUH KARANG SAMBUNG MOJO</t>
  </si>
  <si>
    <t>1222894</t>
  </si>
  <si>
    <t>SUPANDI</t>
  </si>
  <si>
    <t>- - KAB. PURBALINGGA KALIMANAH 53371</t>
  </si>
  <si>
    <t>- - KARANGPETIR</t>
  </si>
  <si>
    <t>1222895</t>
  </si>
  <si>
    <t>AHLIQ KHAERONI</t>
  </si>
  <si>
    <t>BARUNA INDAH - KAB. BREBES WANASARI 52252</t>
  </si>
  <si>
    <t>- - SAWOJAJAR</t>
  </si>
  <si>
    <t>1222896</t>
  </si>
  <si>
    <t>RUSIYANTO</t>
  </si>
  <si>
    <t>SIWALAN - KAB. PEMALANG PEMALANG 52318</t>
  </si>
  <si>
    <t>- DS.BOJONG NANGKA BOJONGNANGKA</t>
  </si>
  <si>
    <t>1222899</t>
  </si>
  <si>
    <t>DWI PAMUNGKAS</t>
  </si>
  <si>
    <t>-MARGADANA - KOTA TEGAL MARGADANA 52143</t>
  </si>
  <si>
    <t>- - MARGADANA</t>
  </si>
  <si>
    <t>1222900</t>
  </si>
  <si>
    <t>NUR JAMAN</t>
  </si>
  <si>
    <t>MACAN PUTIH - KAB. BREBES JATIBARANG 52261</t>
  </si>
  <si>
    <t>- - KALIPUCANG</t>
  </si>
  <si>
    <t>1222901</t>
  </si>
  <si>
    <t>YARKASI</t>
  </si>
  <si>
    <t>BUANA TAMAN SARI RAYA BLOK E.3 NO4 KARAWANG KARAWANG TIMUR 41371</t>
  </si>
  <si>
    <t>BUANA TAMAN SARI RAYA BLOK E.3 NO4 - KONDANG JAYA</t>
  </si>
  <si>
    <t>1222902</t>
  </si>
  <si>
    <t>DWI AGUNG WIDYATMOKO</t>
  </si>
  <si>
    <t>JL PASAR - KAB. CILACAP SAMPANG 53273</t>
  </si>
  <si>
    <t>- - SAMPANG</t>
  </si>
  <si>
    <t>1222903</t>
  </si>
  <si>
    <t>DENTA RAKA PUTRA PRAKASA</t>
  </si>
  <si>
    <t>JL. PETERNAKAN NO. 11 KOTA JAKARTA TIMUR KRAMAT JATI 13540</t>
  </si>
  <si>
    <t>1222904</t>
  </si>
  <si>
    <t>RIFQI ABIDIN</t>
  </si>
  <si>
    <t>JALAN CEMPAKA NO 39 - KAB. BEKASI TAMBUN SELATAN 17510</t>
  </si>
  <si>
    <t>- KP. JATI BULUK JATIMULYA</t>
  </si>
  <si>
    <t>1222905</t>
  </si>
  <si>
    <t>RUDIANA</t>
  </si>
  <si>
    <t>JL. RAYA DESA LANGSEB NO.258 KAB. KUNINGAN LEBAKWANGI 45574</t>
  </si>
  <si>
    <t>- - LANGSEB</t>
  </si>
  <si>
    <t>1222906</t>
  </si>
  <si>
    <t>YUDHA DWIJAYANTO</t>
  </si>
  <si>
    <t>- - KAB. BANJARNEGARA WANADADI (WONODADI) 53461</t>
  </si>
  <si>
    <t>- KASILIB KASALIB</t>
  </si>
  <si>
    <t>1222908</t>
  </si>
  <si>
    <t>ROBIYANTO</t>
  </si>
  <si>
    <t>JLN RAYA KERTAWANA KLIWON KAB. KUNINGAN KALIMANGGIS 45594</t>
  </si>
  <si>
    <t>- KLIWON KERTAWANA</t>
  </si>
  <si>
    <t>KUNNGAN</t>
  </si>
  <si>
    <t>1222910</t>
  </si>
  <si>
    <t>BAYU RIZKYA PRATAMA</t>
  </si>
  <si>
    <t>- -KRAJAN CIBALONGSARI</t>
  </si>
  <si>
    <t>1222911</t>
  </si>
  <si>
    <t>ENGKUS KUSNADI</t>
  </si>
  <si>
    <t>PANGKALAN - LOJI - KAB. KARAWANG PANGKALAN 41362</t>
  </si>
  <si>
    <t>- SIRNAMULYA TAMANSARI</t>
  </si>
  <si>
    <t>1222913</t>
  </si>
  <si>
    <t>SLAMET PURWANTO</t>
  </si>
  <si>
    <t>JALAN KARANG LEWAS - KAB. BANYUMAS JATILAWANG 53174</t>
  </si>
  <si>
    <t>- - KARANGLEWAS</t>
  </si>
  <si>
    <t>1222916</t>
  </si>
  <si>
    <t>MARSONO</t>
  </si>
  <si>
    <t>BLINGI KIDUL - KAB. KARANGANYAR JENAWI 57794</t>
  </si>
  <si>
    <t>- BLINGI KIDUL SELOROMO</t>
  </si>
  <si>
    <t>1222917</t>
  </si>
  <si>
    <t>ZAINUL MURTAQI</t>
  </si>
  <si>
    <t>- - GEBANGSARI</t>
  </si>
  <si>
    <t>1222919</t>
  </si>
  <si>
    <t>- - KAB. GROBOGAN GEYER 58172</t>
  </si>
  <si>
    <t>- JURUG NGRANDU</t>
  </si>
  <si>
    <t>1222924</t>
  </si>
  <si>
    <t>ANDI GUNAWAN</t>
  </si>
  <si>
    <t>- - MAGELANG - 56483</t>
  </si>
  <si>
    <t>1222925</t>
  </si>
  <si>
    <t>EDI HAMDI</t>
  </si>
  <si>
    <t>KP TANAH 80 - KOTA JAKARTA TIMUR DUREN SAWIT 13470</t>
  </si>
  <si>
    <t>1222926</t>
  </si>
  <si>
    <t>FAJAR SAPTA PAMUNGKAS</t>
  </si>
  <si>
    <t>- AM4/18 KOTA BEKASI BEKASI UTARA 17125</t>
  </si>
  <si>
    <t>1222927</t>
  </si>
  <si>
    <t>FAJAR TRI MURDIYANTO</t>
  </si>
  <si>
    <t>109155911</t>
  </si>
  <si>
    <t>Shell Body &amp; Unit Grp</t>
  </si>
  <si>
    <t>- C6 NO.23 KAB. KARAWANG TELUKJAMBE TIMUR 41361</t>
  </si>
  <si>
    <t>1222929</t>
  </si>
  <si>
    <t>IRFAN</t>
  </si>
  <si>
    <t>- - KOTA BEKASI JATIASIH 17423</t>
  </si>
  <si>
    <t>1222930</t>
  </si>
  <si>
    <t>NATA SAPUTRA</t>
  </si>
  <si>
    <t>SANTIKA - KOTA BEKASI MUSTIKA JAYA 17155</t>
  </si>
  <si>
    <t>- PABUARAN CIMUNING</t>
  </si>
  <si>
    <t>1222931</t>
  </si>
  <si>
    <t>SOLEHAN</t>
  </si>
  <si>
    <t>- - CILACAP - 53252</t>
  </si>
  <si>
    <t>1222934</t>
  </si>
  <si>
    <t>AGUNG HAERUL IMAN</t>
  </si>
  <si>
    <t>- - KAB. MAJALENGKA DAWUAN 45453</t>
  </si>
  <si>
    <t>1222935</t>
  </si>
  <si>
    <t>AKHMAD TARMIZI</t>
  </si>
  <si>
    <t>- - KARAWANG - 41311</t>
  </si>
  <si>
    <t>1222936</t>
  </si>
  <si>
    <t>ARDI NUGROHO</t>
  </si>
  <si>
    <t>1222939</t>
  </si>
  <si>
    <t>FIRMAN</t>
  </si>
  <si>
    <t>CIULUR - KAB. SUMEDANG CIMALAKA 45353</t>
  </si>
  <si>
    <t>- CIULUR TRUNAMANGGALA</t>
  </si>
  <si>
    <t>1222941</t>
  </si>
  <si>
    <t>HIKAM ABDUL LATIF</t>
  </si>
  <si>
    <t>- - KAB. GARUT CIBATU 44185</t>
  </si>
  <si>
    <t>- SALAM 1 CIBUNAR</t>
  </si>
  <si>
    <t>1222947</t>
  </si>
  <si>
    <t>MUHAMAD GURNA PANTJALI</t>
  </si>
  <si>
    <t>SMP PRISMA - KOTA DEPOK PANCORAN MAS 16433</t>
  </si>
  <si>
    <t>- - MAMPANG</t>
  </si>
  <si>
    <t>1222948</t>
  </si>
  <si>
    <t>MUCHAMAD ALVIN NASIRUDIN</t>
  </si>
  <si>
    <t>- - KAB. MAGETAN SIDOREJO 63352</t>
  </si>
  <si>
    <t>- WOTAN WIDOROKANDANG</t>
  </si>
  <si>
    <t>1222949</t>
  </si>
  <si>
    <t>WANTOSA ANDRIANTO</t>
  </si>
  <si>
    <t>JL.KARYA LOGAM KP. LEGON - NO.96 KAB. BEKASI TAMBUN SELATAN 17510</t>
  </si>
  <si>
    <t>- -LEGON JATIMULYA</t>
  </si>
  <si>
    <t>1222950</t>
  </si>
  <si>
    <t>REZA FEBYANTORO</t>
  </si>
  <si>
    <t>CURUG - KAB. BOGOR CIBINONG 16915</t>
  </si>
  <si>
    <t>- - PAKANSARI</t>
  </si>
  <si>
    <t>1222951</t>
  </si>
  <si>
    <t>YASIR ARAFAT</t>
  </si>
  <si>
    <t>ALI MUHTAR NO.2 SANANGA KAB. KARAWANG KARAWANG BARAT 41311</t>
  </si>
  <si>
    <t>PEDAMARAN</t>
  </si>
  <si>
    <t>1222952</t>
  </si>
  <si>
    <t>YUSUF BASYIR HABIBI</t>
  </si>
  <si>
    <t>KP BUARAN - KAB. BEKASI TAMBUN SELATAN 17510</t>
  </si>
  <si>
    <t>- LAMBANGSARI LAMBANGSARI</t>
  </si>
  <si>
    <t>1222954</t>
  </si>
  <si>
    <t>MOH. MAFUL</t>
  </si>
  <si>
    <t>- - KAB. BATANG BANDAR 51254</t>
  </si>
  <si>
    <t>- - SIDAYU</t>
  </si>
  <si>
    <t>1222956</t>
  </si>
  <si>
    <t>NAJIBUDIN</t>
  </si>
  <si>
    <t>- - KAB. BREBES WANASARI 52252</t>
  </si>
  <si>
    <t>- - KEBOLEDAN</t>
  </si>
  <si>
    <t>1222957</t>
  </si>
  <si>
    <t>WINDI LEKSANA</t>
  </si>
  <si>
    <t>SIDAMULYA - KAB. BANYUMAS BANYUMAS 53192</t>
  </si>
  <si>
    <t>- KEDUNGGEDE KEDUNGGEDE</t>
  </si>
  <si>
    <t>1222958</t>
  </si>
  <si>
    <t>WAHYU LESMANA</t>
  </si>
  <si>
    <t>- - KAB. SUBANG KALIJATI 41271</t>
  </si>
  <si>
    <t>- SUKAHURIP JALUPANG</t>
  </si>
  <si>
    <t>1222959</t>
  </si>
  <si>
    <t>TEGUH SUNANTO</t>
  </si>
  <si>
    <t>- - KAB. BATANG TERSONO 51272</t>
  </si>
  <si>
    <t>- SAMBONGAN SATRIYAN</t>
  </si>
  <si>
    <t>1222960</t>
  </si>
  <si>
    <t>TAUFIK RIZKY FEBRIANTO</t>
  </si>
  <si>
    <t>MAWAR - KAB. TEGAL KRAMAT 52181</t>
  </si>
  <si>
    <t>- - BONGKOK</t>
  </si>
  <si>
    <t>1222961</t>
  </si>
  <si>
    <t>NUR HIDAYAT</t>
  </si>
  <si>
    <t>- - KAB. KEBUMEN PURING 54383</t>
  </si>
  <si>
    <t>- SITIADI SITIADI</t>
  </si>
  <si>
    <t>1222962</t>
  </si>
  <si>
    <t>KUS SETIAWAN</t>
  </si>
  <si>
    <t>-KARANGANYAR - KAB. BANYUMAS PATIKRAJA 53171</t>
  </si>
  <si>
    <t>1222963</t>
  </si>
  <si>
    <t>LIS MEKAR JAYA</t>
  </si>
  <si>
    <t>- SARAN SUKOREJO</t>
  </si>
  <si>
    <t>1222964</t>
  </si>
  <si>
    <t>IWAN PRASETIYO</t>
  </si>
  <si>
    <t>-MT. HARYONO - KAB. PONOROGO PONOROGO 63411</t>
  </si>
  <si>
    <t>- - JINGGLONG</t>
  </si>
  <si>
    <t>1222965</t>
  </si>
  <si>
    <t>AMBAR MUJITO</t>
  </si>
  <si>
    <t>- NUSADADI TINGGARJAYA</t>
  </si>
  <si>
    <t>1222966</t>
  </si>
  <si>
    <t>ALDIDA HASPRO PSP</t>
  </si>
  <si>
    <t>JL.MALAKA GG.MASJID NO.39 KOTA JAKARTA TIMUR CIPAYUNG 13850</t>
  </si>
  <si>
    <t>1222967</t>
  </si>
  <si>
    <t>- WONOSARI KARANGANYAR</t>
  </si>
  <si>
    <t>1222969</t>
  </si>
  <si>
    <t>APRIANTO ANGGI S.</t>
  </si>
  <si>
    <t>JL. MBAH MANSUR - KAB. BREBES KERSANA 52264</t>
  </si>
  <si>
    <t>- - PENDE</t>
  </si>
  <si>
    <t>1222974</t>
  </si>
  <si>
    <t>ANWAR SHOLEH</t>
  </si>
  <si>
    <t>JL.BAMBU APUS RAYA - KOTA JAKARTA TIMUR CIPAYUNG 13890</t>
  </si>
  <si>
    <t>1222976</t>
  </si>
  <si>
    <t>PEBBI SISWANTO</t>
  </si>
  <si>
    <t>CAWANG III JL USMAN HARUN - KOTA JAKARTA TIMUR MAKASAR 13650</t>
  </si>
  <si>
    <t>1222977</t>
  </si>
  <si>
    <t>DENI PRIYANTO</t>
  </si>
  <si>
    <t>106133213</t>
  </si>
  <si>
    <t>Crank Shaft White Grp</t>
  </si>
  <si>
    <t>- -KETANDA KETANDA</t>
  </si>
  <si>
    <t>1222978</t>
  </si>
  <si>
    <t>IBRAHIM</t>
  </si>
  <si>
    <t>105162400</t>
  </si>
  <si>
    <t>ANCOL SELATAN - KOTA JAKARTA UTARA TANJUNG PRIOK 14350</t>
  </si>
  <si>
    <t>1222979</t>
  </si>
  <si>
    <t>ACHMAD MUHADI</t>
  </si>
  <si>
    <t>GG SALON - KOTA JAKARTA UTARA CILINCING 14140</t>
  </si>
  <si>
    <t>- KAMPUNG SUKAPURA SUKAPURA</t>
  </si>
  <si>
    <t>1222985</t>
  </si>
  <si>
    <t>MOCHAMAD TEGUH TRIADI</t>
  </si>
  <si>
    <t>JL.MONUMEN PANCASILA SAKTI GG. KOBER NO.69 KOTA JAKARTA TIMUR CIPAYUNG 13810</t>
  </si>
  <si>
    <t>1222986</t>
  </si>
  <si>
    <t>SYAIFUL BAHRI</t>
  </si>
  <si>
    <t>106135112</t>
  </si>
  <si>
    <t>Pouring White Grp</t>
  </si>
  <si>
    <t>KP. PENGILINGAN NO. 32 - KOTA JAKARTA TIMUR CAKUNG 13940</t>
  </si>
  <si>
    <t>1222987</t>
  </si>
  <si>
    <t>ZAINUL FIKRI</t>
  </si>
  <si>
    <t>-JALAN ROROTAN IX - KOTA JAKARTA UTARA CILINCING 14140</t>
  </si>
  <si>
    <t>-ROROTAN -ROROTAN ROROTAN</t>
  </si>
  <si>
    <t>1222989</t>
  </si>
  <si>
    <t>NANDAR</t>
  </si>
  <si>
    <t>KP. PISANGAN KOTA JAKARTA TIMUR CAKUNG 13710</t>
  </si>
  <si>
    <t>1222992</t>
  </si>
  <si>
    <t>AHMAD FAQIH</t>
  </si>
  <si>
    <t>-TIPAR CAKUNG -GG SALON NO:147 KOTA JAKARTA UTARA CILINCING 14140</t>
  </si>
  <si>
    <t>- -SUKAPURA SUKAPURA</t>
  </si>
  <si>
    <t>1222995</t>
  </si>
  <si>
    <t>MUTIARA SHANDI</t>
  </si>
  <si>
    <t>JL.SPG 7 LUBANG BUAYA - KOTA JAKARTA TIMUR CIPAYUNG 13810</t>
  </si>
  <si>
    <t>1222998</t>
  </si>
  <si>
    <t>JUMADI</t>
  </si>
  <si>
    <t>BLOK TENGAH - KAB. INDRAMAYU WIDASARI 45271</t>
  </si>
  <si>
    <t>- - UJUNGPENDOKJAYA</t>
  </si>
  <si>
    <t>1223004</t>
  </si>
  <si>
    <t>PRAMITA AYUNINGTYAS</t>
  </si>
  <si>
    <t>KOMPLEK SEKRETARIAT NEGARA RI BLOK C 3 NO 40 KOTA TANGERANG PINANG (PENANG) 15143</t>
  </si>
  <si>
    <t>KOMPLEK SEKRETARIAT NEGARA RI - PANUNGGANGAN UTARA</t>
  </si>
  <si>
    <t>1223008</t>
  </si>
  <si>
    <t>JAJANG SUPRIATNA</t>
  </si>
  <si>
    <t>- JUMAT KAB. MAJALENGKA LEUWIMUNDING 45473</t>
  </si>
  <si>
    <t>1223009</t>
  </si>
  <si>
    <t>ITA CASWITA</t>
  </si>
  <si>
    <t>- BLOK RABU KAB. MAJALENGKA LEUWIMUNDING 45473</t>
  </si>
  <si>
    <t>1223010</t>
  </si>
  <si>
    <t>RAHMAT SANTOSO</t>
  </si>
  <si>
    <t>SULTAN HASANUDIN WANAKERTA UTARA KAB. CIREBON SUMBER 45611</t>
  </si>
  <si>
    <t>- - TUKMUDAL</t>
  </si>
  <si>
    <t>1223012</t>
  </si>
  <si>
    <t>HENDRA WIJAYA</t>
  </si>
  <si>
    <t>- - KAB. SUBANG TAMBAKDAHAN 41253</t>
  </si>
  <si>
    <t>- DSN WANASARI WANAJAYA</t>
  </si>
  <si>
    <t>1223013</t>
  </si>
  <si>
    <t>RESTU KURNIAWAN</t>
  </si>
  <si>
    <t>- - KOTA BEKASI BEKASI UTARA 17124</t>
  </si>
  <si>
    <t>- RAWA BAMBU HARAPAN JAYA</t>
  </si>
  <si>
    <t>1223014</t>
  </si>
  <si>
    <t>RIZKY IRAWAN</t>
  </si>
  <si>
    <t>PERJUANGAN - KOTA BEKASI BEKASI UTARA 17121</t>
  </si>
  <si>
    <t>1223015</t>
  </si>
  <si>
    <t>JEVRI TRISTYADI</t>
  </si>
  <si>
    <t>BABAKAN - KAB. TEGAL KRAMAT 52181</t>
  </si>
  <si>
    <t>- - BABAKAN</t>
  </si>
  <si>
    <t>1223017</t>
  </si>
  <si>
    <t>SAMUDRA YOGA PRATAMA</t>
  </si>
  <si>
    <t>SOEKARNO HATTA 50 KAB. CILACAP KESUGIHAN 53274</t>
  </si>
  <si>
    <t>- - KARANGKANDRI</t>
  </si>
  <si>
    <t>1223019</t>
  </si>
  <si>
    <t>AGUS BUDI SANTOSO</t>
  </si>
  <si>
    <t>DK. KEDUNG BANTENG - KAB. BREBES PAGUYANGAN 52276</t>
  </si>
  <si>
    <t>- - PAGUYANGAN</t>
  </si>
  <si>
    <t>1223020</t>
  </si>
  <si>
    <t>WIBOWO</t>
  </si>
  <si>
    <t>NGEPOS - KAB. KENDAL PATEAN 51364</t>
  </si>
  <si>
    <t>- - KALIBARENG</t>
  </si>
  <si>
    <t>1223021</t>
  </si>
  <si>
    <t>GHUFRON ABDUL AZIS</t>
  </si>
  <si>
    <t>PERMATASARI INDAH  H.3/8 KARAWANG KARAWANG TIMJR 41351</t>
  </si>
  <si>
    <t>1223022</t>
  </si>
  <si>
    <t>KURNAEDI</t>
  </si>
  <si>
    <t>RAYA JATI SARI - KAB. KARAWANG JATISARI 41374</t>
  </si>
  <si>
    <t>- KERTAJAYA BALONGGANDU</t>
  </si>
  <si>
    <t>1223027</t>
  </si>
  <si>
    <t>RIZAL ARIFIANTO</t>
  </si>
  <si>
    <t>107166122</t>
  </si>
  <si>
    <t>Engine Assy (Red) Grp</t>
  </si>
  <si>
    <t>PERUM PURI NIRWANA RESIDENCE BLOK MN 28 BEKASI KARANG BAHAGIA 52311</t>
  </si>
  <si>
    <t>PERUM PURI NIRWANA RESIDENCE  SUKARAYA</t>
  </si>
  <si>
    <t>1223028</t>
  </si>
  <si>
    <t>PRIYADI</t>
  </si>
  <si>
    <t>KHIDURAKHIM - KAB. CIREBON KALIWEDI 45165</t>
  </si>
  <si>
    <t>- DUSUN II GUWA KIDUL</t>
  </si>
  <si>
    <t>1223030</t>
  </si>
  <si>
    <t>RENDY JARISMAN</t>
  </si>
  <si>
    <t>TELADAN - KOTA BEKASI BEKASI TIMUR 17111</t>
  </si>
  <si>
    <t>- CREWED DUREN JAYA</t>
  </si>
  <si>
    <t>1223031</t>
  </si>
  <si>
    <t>HANDIKA PRAWIRANATA</t>
  </si>
  <si>
    <t>KLEGENREJO - KAB. KEBUMEN KLIRONG 54381</t>
  </si>
  <si>
    <t>- KLEGENREJO KLEGENREJO</t>
  </si>
  <si>
    <t>1223033</t>
  </si>
  <si>
    <t>IHSAN KURNIAWAN</t>
  </si>
  <si>
    <t>-SUMBERJO - KAB. SRAGEN MIRI 57276</t>
  </si>
  <si>
    <t>- -SUMBERJO GIRIMARGO</t>
  </si>
  <si>
    <t>1223034</t>
  </si>
  <si>
    <t>YOYOK HARGO SETYOKO</t>
  </si>
  <si>
    <t>106171631</t>
  </si>
  <si>
    <t>Planning &amp; Supp. Project Lin</t>
  </si>
  <si>
    <t>Planning &amp; Supp. Project Grp</t>
  </si>
  <si>
    <t>BELLY - KOTA JAKARTA TIMUR PASAR REBO 13710</t>
  </si>
  <si>
    <t>1223035</t>
  </si>
  <si>
    <t>DIDI WAHYUDI</t>
  </si>
  <si>
    <t>INERBANG NO. 94 - KOTA JAKARTA TIMUR KRAMAT JATI 13520</t>
  </si>
  <si>
    <t>1223037</t>
  </si>
  <si>
    <t>SARMADA</t>
  </si>
  <si>
    <t>RAYA HANKAM GG. KENANGA 1 - KOTA BEKASI PONDOK MELATI 17414</t>
  </si>
  <si>
    <t>1223038</t>
  </si>
  <si>
    <t>SETYO ATMOKO</t>
  </si>
  <si>
    <t>DK WARU - KAB. BREBES PAGUYANGAN 52276</t>
  </si>
  <si>
    <t>- - PAGOJENGAN</t>
  </si>
  <si>
    <t>1223039</t>
  </si>
  <si>
    <t>EGI SUGILAR</t>
  </si>
  <si>
    <t>MERANTI H NO.8 KOTA SUKABUMI CIKOLE 43116</t>
  </si>
  <si>
    <t>PERUM BUKIT CIAUL INDAH - SUBANGJAYA</t>
  </si>
  <si>
    <t>1223040</t>
  </si>
  <si>
    <t>MANZILLA HARISUN</t>
  </si>
  <si>
    <t>JL. PAHLAWAN SETIA TARUMA JAYA BEKASI UTARA TARUMA JAYA 17216</t>
  </si>
  <si>
    <t>- DESA PAHLAWAN SETIA SEMPER BARAT</t>
  </si>
  <si>
    <t>1223041</t>
  </si>
  <si>
    <t>RANGGA PRAMANA</t>
  </si>
  <si>
    <t>JL. KEBAGUSAN BESAR III NO. 12 KOTA JAKARTA SELATAN PASAR MINGGU 12520</t>
  </si>
  <si>
    <t>1223043</t>
  </si>
  <si>
    <t>IRFAN HIDAYATULLOH</t>
  </si>
  <si>
    <t>- KP. WARU DOYONG JATINEGARA</t>
  </si>
  <si>
    <t>1223045</t>
  </si>
  <si>
    <t>ALWIN AFFANDI</t>
  </si>
  <si>
    <t>JATI KRAMAT 2 - KOTA BEKASI JATIASIH 17421</t>
  </si>
  <si>
    <t>- JATI KRAMAT JATIKRAMAT</t>
  </si>
  <si>
    <t>1223046</t>
  </si>
  <si>
    <t>ALVIN FIRDAUS AKBARU</t>
  </si>
  <si>
    <t>SAUNG ENDAH C6/19 KAB. KARAWANG MAJALAYA 41371</t>
  </si>
  <si>
    <t>1223048</t>
  </si>
  <si>
    <t>AHMAD FAUZI</t>
  </si>
  <si>
    <t>JALAN RAYA SUKAHATI - KAB. BOGOR CIBINONG 16913</t>
  </si>
  <si>
    <t>- MUARA BERES SUKAHATI</t>
  </si>
  <si>
    <t>1223051</t>
  </si>
  <si>
    <t>YADI HIDAYAT</t>
  </si>
  <si>
    <t>106136400</t>
  </si>
  <si>
    <t>CANGKUANG - GARUT - 00000</t>
  </si>
  <si>
    <t>- SARJAMBE -</t>
  </si>
  <si>
    <t>1223053</t>
  </si>
  <si>
    <t>HABIBULLOH</t>
  </si>
  <si>
    <t>A. YANI NO.63 - KOTA SERANG SERANG 42118</t>
  </si>
  <si>
    <t>- CIWAKTU KIDUL SUMURPECUNG</t>
  </si>
  <si>
    <t>1223054</t>
  </si>
  <si>
    <t>MUHAMAD LUTVI NURDIANSYAH</t>
  </si>
  <si>
    <t>PEKAPURAN GG H.DAMON - KOTA DEPOK CIMANGGIS 16453</t>
  </si>
  <si>
    <t>1223056</t>
  </si>
  <si>
    <t>DAVID BANGGAWAN</t>
  </si>
  <si>
    <t>JL. BANTENG - KOTA BEKASI BEKASI BARAT 17135</t>
  </si>
  <si>
    <t>1223057</t>
  </si>
  <si>
    <t>ANDIKA RAKHMAN</t>
  </si>
  <si>
    <t>- E19 NO.17 KAB. BEKASI TAMBUN UTARA 17510</t>
  </si>
  <si>
    <t>ALAMANDA REGENCY - KARANGSATRIA</t>
  </si>
  <si>
    <t>1223059</t>
  </si>
  <si>
    <t>MOCH. JAMJAM NURJAMAN T.</t>
  </si>
  <si>
    <t>BATUAGUNG - KAB. TASIKMALAYA CIAWI 46156</t>
  </si>
  <si>
    <t>- - CITAMBA</t>
  </si>
  <si>
    <t>1223060</t>
  </si>
  <si>
    <t>MANARUL TAUFIK HIDAYAT</t>
  </si>
  <si>
    <t>-AKASIA RAYA 3 H19 NO 14 KAB. BEKASI TAMBUN SELATAN 17510</t>
  </si>
  <si>
    <t>TAMAN TRIDAYA INDAH 2 - TRIDAYA SAKTI</t>
  </si>
  <si>
    <t>1223061</t>
  </si>
  <si>
    <t>MUFTI AMIEN SIDDIQ</t>
  </si>
  <si>
    <t>103125100</t>
  </si>
  <si>
    <t>TIA Administration Sec</t>
  </si>
  <si>
    <t>PEMBANGUNAN - KAB. GARUT TAROGONG KIDUL 44151</t>
  </si>
  <si>
    <t>- SINDANGGALIH SUKAGALIH</t>
  </si>
  <si>
    <t>1223064</t>
  </si>
  <si>
    <t>FAJRI MUTTAQIEN</t>
  </si>
  <si>
    <t>105141200</t>
  </si>
  <si>
    <t>Logistic Planning #2 Sec</t>
  </si>
  <si>
    <t>JL. DESA HARAPAN - KAB. BENGKALIS MANDAU 28784</t>
  </si>
  <si>
    <t>- - AIR JAMBAN</t>
  </si>
  <si>
    <t>DURI</t>
  </si>
  <si>
    <t>1223066</t>
  </si>
  <si>
    <t>ALI SAFARUDIN</t>
  </si>
  <si>
    <t>- F15/ 8 KAB. KARAWANG CIKAMPEK 41373</t>
  </si>
  <si>
    <t>VIP - CIKAMPEK BARAT</t>
  </si>
  <si>
    <t>1223071</t>
  </si>
  <si>
    <t>AKHMAD ZAKI</t>
  </si>
  <si>
    <t>JL. CIPERNA GG.KARANGENGGAL - KOTA CIREBON HARJAMUKTI 45143</t>
  </si>
  <si>
    <t>- KURANJI HARJAMUKTI</t>
  </si>
  <si>
    <t>1223073</t>
  </si>
  <si>
    <t>ADE TRIONO</t>
  </si>
  <si>
    <t>MRANGGI - KAB. BANYUMAS BANYUMAS 53192</t>
  </si>
  <si>
    <t>- - KEJAWAR</t>
  </si>
  <si>
    <t>1223075</t>
  </si>
  <si>
    <t>HERI SUNANDAR</t>
  </si>
  <si>
    <t>- - KAB. SUMEDANG CISITU 45363</t>
  </si>
  <si>
    <t>- KUCING LINGGAJAYA</t>
  </si>
  <si>
    <t>1223080</t>
  </si>
  <si>
    <t>ADHAM MADA PRASTIYO</t>
  </si>
  <si>
    <t>CEMPAKA 122 KOTA DEPOK PANCORAN MAS 16431</t>
  </si>
  <si>
    <t>- - DEPOK</t>
  </si>
  <si>
    <t>1223083</t>
  </si>
  <si>
    <t>ANGGUN ANDRIAN</t>
  </si>
  <si>
    <t>JL. PRAMUKA - KAB. KARAWANG TALAGASARI 41381</t>
  </si>
  <si>
    <t>- KRAJAN 3 TALAGASARI</t>
  </si>
  <si>
    <t>1223084</t>
  </si>
  <si>
    <t>TAUFIK PRATAMA</t>
  </si>
  <si>
    <t>JL RAYA CIBARINGKENG - KAB. CILACAP CIMANGGU 53256</t>
  </si>
  <si>
    <t>- TAMENG BANTARPANJANG</t>
  </si>
  <si>
    <t>1223085</t>
  </si>
  <si>
    <t>UGI RIZQI</t>
  </si>
  <si>
    <t>NILADIWANGSA BRI WETAN KAB. TEGAL LEBAKSIU 52461</t>
  </si>
  <si>
    <t>- KAMBANGAN KAMBANGAN</t>
  </si>
  <si>
    <t>1223086</t>
  </si>
  <si>
    <t>ALI ANDRI ADITYA</t>
  </si>
  <si>
    <t>109142911</t>
  </si>
  <si>
    <t>Trimming-Chassis-S/A Grp</t>
  </si>
  <si>
    <t>NAGRAK - KAB. SUKABUMI NAGRAK 43356</t>
  </si>
  <si>
    <t>- NAGRAK HILIR BALEKAMBANG</t>
  </si>
  <si>
    <t>1223087</t>
  </si>
  <si>
    <t>MUHAMAD WIDIYANTO</t>
  </si>
  <si>
    <t>JALAN LANTANA BARAT - KAB. PURWAKARTA BUNGURSARI 41181</t>
  </si>
  <si>
    <t>METRO CIKOPO - CIBODAS</t>
  </si>
  <si>
    <t>1223088</t>
  </si>
  <si>
    <t>YUDI HERMAWAN</t>
  </si>
  <si>
    <t>109142612</t>
  </si>
  <si>
    <t>Trimming-Chassis-S/A (Red) Grp</t>
  </si>
  <si>
    <t>- B3 NO.1 KAB. KARAWANG TELUKJAMBE TIMUR 41361</t>
  </si>
  <si>
    <t>1223092</t>
  </si>
  <si>
    <t>AWANG SETIAWAN</t>
  </si>
  <si>
    <t>TEUKU UMAR - KOTA TEGAL TEGAL SELATAN 52138</t>
  </si>
  <si>
    <t>- - DEBONG KIDUL</t>
  </si>
  <si>
    <t>1223093</t>
  </si>
  <si>
    <t>ASEP TABRONI</t>
  </si>
  <si>
    <t>- DUSUN RAWA MACAN KUTARAJA</t>
  </si>
  <si>
    <t>1223095</t>
  </si>
  <si>
    <t>ARIS ARDIYANTO</t>
  </si>
  <si>
    <t>- COKRAN SIRANGKANG</t>
  </si>
  <si>
    <t>1223100</t>
  </si>
  <si>
    <t>TATA JUNAEDI</t>
  </si>
  <si>
    <t>JL.NUSANTARA RAYA NO.3 - KOTA BEKASI BEKASI TIMUR 17111</t>
  </si>
  <si>
    <t>1223101</t>
  </si>
  <si>
    <t>YAYAT SUPRIATNA</t>
  </si>
  <si>
    <t>- KAPUTRAN KAB. KUNINGAN PANCALANG 45557</t>
  </si>
  <si>
    <t>1223103</t>
  </si>
  <si>
    <t>SANTONO</t>
  </si>
  <si>
    <t>PERJUANGAN BB.33 KOTA CIREBON KESAMBI 45134</t>
  </si>
  <si>
    <t>- KARYA MULYA KESAMBI</t>
  </si>
  <si>
    <t>1223104</t>
  </si>
  <si>
    <t>DENI ARYANTO</t>
  </si>
  <si>
    <t>- CIMIDER LEMAHMULYA</t>
  </si>
  <si>
    <t>1223105</t>
  </si>
  <si>
    <t>109154912</t>
  </si>
  <si>
    <t>- - KAB. REMBANG KALIORI 59252</t>
  </si>
  <si>
    <t>- - MOJOREMBUN</t>
  </si>
  <si>
    <t>1223107</t>
  </si>
  <si>
    <t>ASEP APRIYADI</t>
  </si>
  <si>
    <t>ALAMAYA - KAB. KARAWANG BANYUSARI 41374</t>
  </si>
  <si>
    <t>- GEMPOL PASAR SELATAN GEMPOL</t>
  </si>
  <si>
    <t>1223109</t>
  </si>
  <si>
    <t>ZENALLUDIN</t>
  </si>
  <si>
    <t>- II ULEKAN SUKAHARJA</t>
  </si>
  <si>
    <t>1223111</t>
  </si>
  <si>
    <t>EDKA SAPUTRA</t>
  </si>
  <si>
    <t>106171812</t>
  </si>
  <si>
    <t>Order,Receiving &amp; Buttom Pass White Grp</t>
  </si>
  <si>
    <t>-JLN.RAYA BOGOR - KOTA DEPOK TAPOS 16458</t>
  </si>
  <si>
    <t>1223112</t>
  </si>
  <si>
    <t>ANGGER PRASETIO</t>
  </si>
  <si>
    <t>-RAWA KUNING - KOTA JAKARTA TIMUR CAKUNG 13950</t>
  </si>
  <si>
    <t>1223114</t>
  </si>
  <si>
    <t>ARIP PRASETIA</t>
  </si>
  <si>
    <t>KELAPA DUA - KOTA JAKARTA UTARA CILINCING 14120</t>
  </si>
  <si>
    <t>1223115</t>
  </si>
  <si>
    <t>RAAHMAN HALIM ZSATYA HADI</t>
  </si>
  <si>
    <t>BABELAN NO. 11 KAB. BEKASI BABELAN 17610</t>
  </si>
  <si>
    <t>BABELAN BABELAN BABELAN KOTA</t>
  </si>
  <si>
    <t>1223118</t>
  </si>
  <si>
    <t>IRVAN MUARDI</t>
  </si>
  <si>
    <t>JL. GONGSENG RAYA - KOTA JAKARTA TIMUR PASAR REBO 13770</t>
  </si>
  <si>
    <t>1223121</t>
  </si>
  <si>
    <t>ISMAIL HASAN</t>
  </si>
  <si>
    <t>BENDUNGAN MELAYU NO.66 KOTA JAKARTA UTARA KOJA 14230</t>
  </si>
  <si>
    <t>- GG.H.MUSTOFA RAWA BADAK SELATAN</t>
  </si>
  <si>
    <t>1223122</t>
  </si>
  <si>
    <t>DWI PURNOMO</t>
  </si>
  <si>
    <t>- -JL. RAYA KLARI (DEPAN TERMINAL KLARI( KARAWANG KARAWANG TIMUR 41371</t>
  </si>
  <si>
    <t>- KONDANG JAYA</t>
  </si>
  <si>
    <t>1223123</t>
  </si>
  <si>
    <t>DENNY NURIANTO</t>
  </si>
  <si>
    <t>- 16 KAB. PEKALONGAN KARANGDADAP 51174</t>
  </si>
  <si>
    <t>- TLOGO JREBENG KEMBANG</t>
  </si>
  <si>
    <t>1223125</t>
  </si>
  <si>
    <t>JAMALUDIN</t>
  </si>
  <si>
    <t>PASAR LEMAHABANG WADAS GG.CENTRAL KAB. KARAWANG LEMAHABANG 41383</t>
  </si>
  <si>
    <t>- KRAJAN 2 LEMAHABANG</t>
  </si>
  <si>
    <t>1223126</t>
  </si>
  <si>
    <t>DWI FEBRIYANTO</t>
  </si>
  <si>
    <t>PERUM CITRA KEBUN MAS CH/14 KAB. KARAWANG MAJALAYA 41371</t>
  </si>
  <si>
    <t>1223127</t>
  </si>
  <si>
    <t>CAHYA ATMAJA</t>
  </si>
  <si>
    <t>RAYA PROKLAMASI - KAB. KARAWANG RENGASDENGKLOK 41352</t>
  </si>
  <si>
    <t>- BAKAN JATI KARYASARI</t>
  </si>
  <si>
    <t>1223128</t>
  </si>
  <si>
    <t>JOKO SUGIARTO</t>
  </si>
  <si>
    <t>- KARANGRI PULUHAN</t>
  </si>
  <si>
    <t>1223134</t>
  </si>
  <si>
    <t>SUHARIYANTO</t>
  </si>
  <si>
    <t>- GENTAN GENTAN</t>
  </si>
  <si>
    <t>1223135</t>
  </si>
  <si>
    <t>APRIANTO DWI KARTONO</t>
  </si>
  <si>
    <t>TARAKAN VI - KAB. PEMALANG PEMALANG 52319</t>
  </si>
  <si>
    <t>BOJONG BATA - BOJONGBATA</t>
  </si>
  <si>
    <t>1223137</t>
  </si>
  <si>
    <t>DENI TAUFIK HIDAYAT</t>
  </si>
  <si>
    <t>KP JATI - KAB. BEKASI TAMBUN SELATAN 17510</t>
  </si>
  <si>
    <t>1223139</t>
  </si>
  <si>
    <t>KIKI RUSMANA</t>
  </si>
  <si>
    <t>PELOPOR - KAB. CIREBON KARANGSEMBUNG 45186</t>
  </si>
  <si>
    <t>- DUSUN3 KARANGTENGAH</t>
  </si>
  <si>
    <t>1223143</t>
  </si>
  <si>
    <t>ROIHAN ABDUL GOFFAR</t>
  </si>
  <si>
    <t>KH. MUCHTAR THABRANI - KOTA BEKASI BEKASI UTARA 17122</t>
  </si>
  <si>
    <t>- KALIABANG NANGKA PERWIRA</t>
  </si>
  <si>
    <t>1223145</t>
  </si>
  <si>
    <t>DWI KRISNAWAN</t>
  </si>
  <si>
    <t>-PANGENREJO - KAB. PURWOREJO PURWOREJO 54115</t>
  </si>
  <si>
    <t>- - PANGENREJO</t>
  </si>
  <si>
    <t>1223147</t>
  </si>
  <si>
    <t>MUHAMAD IQBALUDIN</t>
  </si>
  <si>
    <t>KOSAMBI CURUG - KAB. KARAWANG KLARI 41371</t>
  </si>
  <si>
    <t>- DS.MANGGA BESAR DUA WALAHAR</t>
  </si>
  <si>
    <t>1223148</t>
  </si>
  <si>
    <t>AHMAD SUHENDRI</t>
  </si>
  <si>
    <t>KP.PABUARAN - KAB. TANGERANG JAYANTI 15610</t>
  </si>
  <si>
    <t>- DS.PANGKAT PANGKAT</t>
  </si>
  <si>
    <t>1223149</t>
  </si>
  <si>
    <t>DWI ARY ISTIAWAN</t>
  </si>
  <si>
    <t>JL. AL-HIDAYAH 2 - KOTA BEKASI PONDOK GEDE 17412</t>
  </si>
  <si>
    <t>1223150</t>
  </si>
  <si>
    <t>BAYU SATRIO</t>
  </si>
  <si>
    <t>KARANGGAN - KAB. BOGOR CITEUREUP 16810</t>
  </si>
  <si>
    <t>- PUSPASARI PUSPASARI</t>
  </si>
  <si>
    <t>1223152</t>
  </si>
  <si>
    <t>MUHAMMAD NO 29 KAB. BOGOR CIBINONG 16912</t>
  </si>
  <si>
    <t>- NANGGEWER MEKAR NANGGEWER MEKAR</t>
  </si>
  <si>
    <t>1223153</t>
  </si>
  <si>
    <t>SARYADI</t>
  </si>
  <si>
    <t>BANGUNSARI RT 04/02 - KAB. KENDAL PAGERRUYUNG 51361</t>
  </si>
  <si>
    <t>- LABAN BANGUNSARI</t>
  </si>
  <si>
    <t>1223155</t>
  </si>
  <si>
    <t>CATUR BAGUS HARIYADI</t>
  </si>
  <si>
    <t>KARANG ANYAR - KAB. KARANGANYAR MATESIH 57781</t>
  </si>
  <si>
    <t>- - MATESIH</t>
  </si>
  <si>
    <t>1223156</t>
  </si>
  <si>
    <t>EKO SUGIYARTO</t>
  </si>
  <si>
    <t>PANGENJURU TENGAH - KAB. PURWOREJO PURWOREJO 54114</t>
  </si>
  <si>
    <t>- - PANGENJURU TENGAH</t>
  </si>
  <si>
    <t>1223157</t>
  </si>
  <si>
    <t>DADAN PRAMULYANA</t>
  </si>
  <si>
    <t>SINDANGSARI RT/RW 02/01 - KAB. SUBANG CIKAUM 41253</t>
  </si>
  <si>
    <t>- PABUARAN SINDANGSARI</t>
  </si>
  <si>
    <t>1223158</t>
  </si>
  <si>
    <t>YOGI SABARI</t>
  </si>
  <si>
    <t>JL. KI BLEDUG JAYA MANIS KAB. CIREBON CILEDUG 45188</t>
  </si>
  <si>
    <t>- - CILEDUG TENGAH</t>
  </si>
  <si>
    <t>1223163</t>
  </si>
  <si>
    <t>AIS SLAMET SETIYADJI</t>
  </si>
  <si>
    <t>STASIUN N0.14 - KAB. CILACAP KROYA 53282</t>
  </si>
  <si>
    <t>- BAJING BAJING</t>
  </si>
  <si>
    <t>1223167</t>
  </si>
  <si>
    <t>WACHID CAHYONO</t>
  </si>
  <si>
    <t>RAYA GATAK SUKOHARJO - KAB. SUKOHARJO GATAK 57557</t>
  </si>
  <si>
    <t>- - WIRONANGGAN</t>
  </si>
  <si>
    <t>1223170</t>
  </si>
  <si>
    <t>AHMAD HARMOKO</t>
  </si>
  <si>
    <t>1223171</t>
  </si>
  <si>
    <t>FITRON ALI SOFYAN</t>
  </si>
  <si>
    <t>- LEBENG LEBENG</t>
  </si>
  <si>
    <t>1223173</t>
  </si>
  <si>
    <t>MARYUDI</t>
  </si>
  <si>
    <t>109121411</t>
  </si>
  <si>
    <t>Measuring (Red) Lin</t>
  </si>
  <si>
    <t>Measuring Red Grp</t>
  </si>
  <si>
    <t>NGAWI - KAB. NGAWI GENENG 63271</t>
  </si>
  <si>
    <t>- SATREAN TEPAS</t>
  </si>
  <si>
    <t>1223174</t>
  </si>
  <si>
    <t>BIBIT PRANOTO</t>
  </si>
  <si>
    <t>UJUNG HARAPAN NO.71 KAB. BEKASI BABELAN 17610</t>
  </si>
  <si>
    <t>1223175</t>
  </si>
  <si>
    <t>SAHRUL RAMDANI</t>
  </si>
  <si>
    <t>107122121</t>
  </si>
  <si>
    <t>Mechatronic (White) Grp</t>
  </si>
  <si>
    <t>KESADARAN - KAB. BOGOR CIBINONG 16915</t>
  </si>
  <si>
    <t>1223177</t>
  </si>
  <si>
    <t>ARIF TRIYONO</t>
  </si>
  <si>
    <t>KAV BULAK PERWIRA II NO.6 - KOTA BEKASI BEKASI UTARA 17122</t>
  </si>
  <si>
    <t>1223178</t>
  </si>
  <si>
    <t>ARIFIN MUSTOFA</t>
  </si>
  <si>
    <t>- - KAB. PURWOREJO KEMIRI 54262</t>
  </si>
  <si>
    <t>- SABRANG LOR KALIGLAGAH</t>
  </si>
  <si>
    <t>1223180</t>
  </si>
  <si>
    <t>SYAHMINAN</t>
  </si>
  <si>
    <t>- - JAKARTA TIMUR - 13740</t>
  </si>
  <si>
    <t>1223182</t>
  </si>
  <si>
    <t>EDY NUGROHO</t>
  </si>
  <si>
    <t>SIYONO TENGAH - KAB. GUNUNG KIDUL PLAYEN 55861</t>
  </si>
  <si>
    <t>- - LOGANDENG</t>
  </si>
  <si>
    <t>1223184</t>
  </si>
  <si>
    <t>MUHAMAD BANI UMAYYAH AL KAHFI</t>
  </si>
  <si>
    <t>PADASUKA INDAH II E-27 KAB. BANDUNG BARAT NGAMPRAH 40552</t>
  </si>
  <si>
    <t>PADASUKA INDAH II GADOBANGKONG NGAMPRAH</t>
  </si>
  <si>
    <t>1223186</t>
  </si>
  <si>
    <t>ALI MAHMUDI</t>
  </si>
  <si>
    <t>KH. AGUS SALIM GG VIII - KOTA KEDIRI MOJOROTO 64118</t>
  </si>
  <si>
    <t>- - BANDAR KIDUL</t>
  </si>
  <si>
    <t>1223187</t>
  </si>
  <si>
    <t>MATHIAS JATIWORO</t>
  </si>
  <si>
    <t>DK. PEKULEN - KAB. BREBES PAGUYANGAN 52276</t>
  </si>
  <si>
    <t>1223188</t>
  </si>
  <si>
    <t>DWI NOVITASARI</t>
  </si>
  <si>
    <t>KOMP. UKA C KOTA JAKARTA UTARA KOJA 14260</t>
  </si>
  <si>
    <t>KOMP. UKA KOJA TUGU UTARA</t>
  </si>
  <si>
    <t>1223189</t>
  </si>
  <si>
    <t>VINSENSIUS BRILYAN SANTOSA</t>
  </si>
  <si>
    <t>117118100</t>
  </si>
  <si>
    <t>Compliance &amp; Report Sec</t>
  </si>
  <si>
    <t>BATURAN INDAH IV B 195 KAB. KARANGANYAR COLOMADU 57171</t>
  </si>
  <si>
    <t>FAJAR INDAH - BATURAN</t>
  </si>
  <si>
    <t>1223190</t>
  </si>
  <si>
    <t>M. TOYIB WAHYUDI</t>
  </si>
  <si>
    <t>- -BLOCK TULIP KAB. KARAWANG KARAWANG BARAT 41316</t>
  </si>
  <si>
    <t>-PERUM TANJUNG MEKAR RESIDENCE -TANJUNGPURA TANJUNGPURA</t>
  </si>
  <si>
    <t>1223191</t>
  </si>
  <si>
    <t>AYU PURNASARI AFIFAH</t>
  </si>
  <si>
    <t>JL. TITAN V K5 - KOTA MALANG BLIMBING 65122</t>
  </si>
  <si>
    <t>- - PURWANTORO</t>
  </si>
  <si>
    <t>1223192</t>
  </si>
  <si>
    <t>FERY SETO PRAYOGI</t>
  </si>
  <si>
    <t>JL. RAYA MONDOROKO - KAB. MALANG SINGOSARI 65153</t>
  </si>
  <si>
    <t>- - BANJARARUM</t>
  </si>
  <si>
    <t>NABIRE</t>
  </si>
  <si>
    <t>1223194</t>
  </si>
  <si>
    <t>ALEX KURNIAWAN</t>
  </si>
  <si>
    <t>106177400</t>
  </si>
  <si>
    <t>Technical &amp; Operation Support Sec</t>
  </si>
  <si>
    <t>MALEBER UTARA NO 298 - KOTA BANDUNG ANDIR 40184</t>
  </si>
  <si>
    <t>- - GARUDA</t>
  </si>
  <si>
    <t>1223195</t>
  </si>
  <si>
    <t>ADHIPUTRA BANGUN PRAKARSA</t>
  </si>
  <si>
    <t>SARIJADI 24 NO.153 KOTA BANDUNG SUKAJADI 40164</t>
  </si>
  <si>
    <t>- - SUKAWARNA</t>
  </si>
  <si>
    <t>1223196</t>
  </si>
  <si>
    <t>BOY REKATO SINGARIMBUN</t>
  </si>
  <si>
    <t>JALAN JAMIN GINTING B5 KOTA MEDAN MEDAN BARU 20156</t>
  </si>
  <si>
    <t>CITRA GARDEN - TITI RANTAI/RANTE</t>
  </si>
  <si>
    <t>1223197</t>
  </si>
  <si>
    <t>ERFANDI</t>
  </si>
  <si>
    <t>PERUM PERSADA C/36 KOTA JAKARTA UTARA CILINCING 14140</t>
  </si>
  <si>
    <t>1223198</t>
  </si>
  <si>
    <t>SUJATNA</t>
  </si>
  <si>
    <t>- BEKASI KARANG BAHAGIA 14320</t>
  </si>
  <si>
    <t>PERUM GRAND PERMATA CITY BLOK G1 NO.16 - -</t>
  </si>
  <si>
    <t>1223200</t>
  </si>
  <si>
    <t>RAYNALDI YUDHA PRASETYA</t>
  </si>
  <si>
    <t>Master</t>
  </si>
  <si>
    <t>108115300</t>
  </si>
  <si>
    <t>Early Detection Early Resolution #3 Sec</t>
  </si>
  <si>
    <t>JALAN ARCAMANIK ENDAH NO 54 - KOTA BANDUNG ARCAMANIK 40293</t>
  </si>
  <si>
    <t>- - SUKAMISKIN</t>
  </si>
  <si>
    <t>1223201</t>
  </si>
  <si>
    <t>KHOIRUL AMAR</t>
  </si>
  <si>
    <t>108110000</t>
  </si>
  <si>
    <t>DESA SUMBERSARI - KAB. KENDAL NGAMPEL 51357</t>
  </si>
  <si>
    <t>- TEGAL POLO SUMBERSARI</t>
  </si>
  <si>
    <t>1223204</t>
  </si>
  <si>
    <t>ASEP SUDARMONO</t>
  </si>
  <si>
    <t>- - KAB. INDRAMAYU HAURGEULIS 45264</t>
  </si>
  <si>
    <t>- - HAURKOLOT</t>
  </si>
  <si>
    <t>1223211</t>
  </si>
  <si>
    <t>FOLULU DAELI</t>
  </si>
  <si>
    <t>SULTAN AGUANG - KOTA BEKASI MEDAN SATRIA 17132</t>
  </si>
  <si>
    <t>1223212</t>
  </si>
  <si>
    <t>CAHYAN</t>
  </si>
  <si>
    <t>- KARANG ANYAR CIKAMPEK SELATAN</t>
  </si>
  <si>
    <t>1223214</t>
  </si>
  <si>
    <t>EGI NUGRAHA</t>
  </si>
  <si>
    <t>- - KUNINGAN - 45575</t>
  </si>
  <si>
    <t>1223218</t>
  </si>
  <si>
    <t>MUSTAJI</t>
  </si>
  <si>
    <t>MELATI / WIJAYA KUSUMAH DARIP KAB. CIREBON PALIMANAN 45161</t>
  </si>
  <si>
    <t>- - CIAWI</t>
  </si>
  <si>
    <t>1223220</t>
  </si>
  <si>
    <t>MEGI SETIADI RUKMANA</t>
  </si>
  <si>
    <t>PURI DEWATA - KOTA TANGERANG CIPONDOH 15141</t>
  </si>
  <si>
    <t>- BLOCK WARUE PORIS PLAWAD UTARA</t>
  </si>
  <si>
    <t>1223222</t>
  </si>
  <si>
    <t>D. ABDUL AZIZ</t>
  </si>
  <si>
    <t>- - KAB. BANDUNG BARAT SINDANGKERTA 40563</t>
  </si>
  <si>
    <t>- SUKAJADI CICANGKANG GIRANG</t>
  </si>
  <si>
    <t>1223223</t>
  </si>
  <si>
    <t>FAHMI IDRIS</t>
  </si>
  <si>
    <t>RAYA GARAWANGI - KAB. KUNINGAN GARAWANGI 45571</t>
  </si>
  <si>
    <t>- -PUHUN GARAWANGI</t>
  </si>
  <si>
    <t>GARAWANGI</t>
  </si>
  <si>
    <t>1223224</t>
  </si>
  <si>
    <t>ACHMAD ZAKARIA</t>
  </si>
  <si>
    <t>- - JAKARTA TIMUR - 13410</t>
  </si>
  <si>
    <t>1223226</t>
  </si>
  <si>
    <t>AHMAD HABIL HAWARI</t>
  </si>
  <si>
    <t>CISOKAN RAYA NO.124 - KOTA DEPOK SUKMAJAYA 16417</t>
  </si>
  <si>
    <t>- - ABADIJAYA</t>
  </si>
  <si>
    <t>1223229</t>
  </si>
  <si>
    <t>TIPAR CAKUNG GANG BAMBU KUNING KOTA JAKARTA UTARA CILINCING 14140</t>
  </si>
  <si>
    <t>1223230</t>
  </si>
  <si>
    <t>SANDI YUSUP AFRIANDO</t>
  </si>
  <si>
    <t>KP.BABAKAN - KOTA JAKARTA SELATAN JAGAKARSA 12620</t>
  </si>
  <si>
    <t>1223233</t>
  </si>
  <si>
    <t>106133214</t>
  </si>
  <si>
    <t>Cam &amp; Assembly White Grp</t>
  </si>
  <si>
    <t>KP. JEMBATAN KOTA JAKARTA TIMUR CAKUNG 13940</t>
  </si>
  <si>
    <t>KP. JEMBATAN - PENGGILINGAN</t>
  </si>
  <si>
    <t>1223235</t>
  </si>
  <si>
    <t>EDI PURWANTO</t>
  </si>
  <si>
    <t>- - KAB. KENDAL GEMUH 51356</t>
  </si>
  <si>
    <t>- - JOHOREJO</t>
  </si>
  <si>
    <t>1223237</t>
  </si>
  <si>
    <t>DIAN HIDAYAT</t>
  </si>
  <si>
    <t>111134400</t>
  </si>
  <si>
    <t>Plant Personnel &amp; MP Management Sec</t>
  </si>
  <si>
    <t>-JL. ALHUDA 3 -- KAB. BEKASI TAMBUN SELATAN 17510</t>
  </si>
  <si>
    <t>- RAWASAPI JATIMULYA</t>
  </si>
  <si>
    <t>1223238</t>
  </si>
  <si>
    <t>ISTIYONO</t>
  </si>
  <si>
    <t>DUKUH PELEMSENGIR - KAB. BLORA TODANAN 58256</t>
  </si>
  <si>
    <t>DUKUH PELEMSENGIR - PELEMSENGIR</t>
  </si>
  <si>
    <t>1223240</t>
  </si>
  <si>
    <t>IMAM SUTAJI</t>
  </si>
  <si>
    <t>- - KAB. MAGELANG PAKIS 56193</t>
  </si>
  <si>
    <t>- SANGGRAHAN REJOSARI</t>
  </si>
  <si>
    <t>1223242</t>
  </si>
  <si>
    <t>ERFIN EFFRENDI</t>
  </si>
  <si>
    <t>- - KAB. KEBUMEN KEBUMEN 54317</t>
  </si>
  <si>
    <t>- CANDIWULAN CANDIWULAN</t>
  </si>
  <si>
    <t>1223244</t>
  </si>
  <si>
    <t>RD SEPTIAN BACHTIAR HIDAYAT</t>
  </si>
  <si>
    <t>MASHUDI S/03 KAB. KARAWANG KOTABARU 41374</t>
  </si>
  <si>
    <t>PUCUNG BARU KRAJAN PUCUNG</t>
  </si>
  <si>
    <t>1223245</t>
  </si>
  <si>
    <t>ASEP AHLAN PURNAWAN</t>
  </si>
  <si>
    <t>LING.PANATASAN - KOTA BANJAR PATARUMAN 46323</t>
  </si>
  <si>
    <t>- PANATASAN PATARUMAN</t>
  </si>
  <si>
    <t>1223249</t>
  </si>
  <si>
    <t>MUZAZIN</t>
  </si>
  <si>
    <t>- SIDOASRI BEDONO KLUWUNG</t>
  </si>
  <si>
    <t>1223251</t>
  </si>
  <si>
    <t>MUKHLAS FENDI PRASETYO</t>
  </si>
  <si>
    <t>- DK.KALIMANGUR GIYANTI</t>
  </si>
  <si>
    <t>1223254</t>
  </si>
  <si>
    <t>ALI ROHMANUDIN</t>
  </si>
  <si>
    <t>PERUM BUANA TAMAN SARI RAYA BLOK G1 NO.6 KARAWANG KARAWANG TIMUR 41371</t>
  </si>
  <si>
    <t>PERUM BUANA TAMAN SARI RAYA - KONDANG JAYA</t>
  </si>
  <si>
    <t>1223255</t>
  </si>
  <si>
    <t>ALI YAFI</t>
  </si>
  <si>
    <t>IMAM BONJOL KOPLEK NELAYAN KAB. BREBES WANASARI 52221</t>
  </si>
  <si>
    <t>- - PESANTUNAN</t>
  </si>
  <si>
    <t>1223256</t>
  </si>
  <si>
    <t>ADITYA PRATAMA</t>
  </si>
  <si>
    <t>BULAK PERWIRA NO:30 - KOTA BEKASI BEKASI UTARA 17122</t>
  </si>
  <si>
    <t>1223257</t>
  </si>
  <si>
    <t>TANON - KAB. BOYOLALI SAWIT 57374</t>
  </si>
  <si>
    <t>- TANON MANJUNG</t>
  </si>
  <si>
    <t>1223260</t>
  </si>
  <si>
    <t>ROBY GANDI PRIYATNA</t>
  </si>
  <si>
    <t>- - KAB. KARAWANG KARAWANG TIMUR 41314</t>
  </si>
  <si>
    <t>- KEDUNG SALAM PALAWAD</t>
  </si>
  <si>
    <t>1223263</t>
  </si>
  <si>
    <t>HERNOWO AJI NUGROHO</t>
  </si>
  <si>
    <t>KAV.PGRI NO.87 KOTA BEKASI MEDAN SATRIA 17131</t>
  </si>
  <si>
    <t>- - PEJUANG</t>
  </si>
  <si>
    <t>1223270</t>
  </si>
  <si>
    <t>FAJAR PRATAMA PUTRA</t>
  </si>
  <si>
    <t>- LINGKUNGAN 4 KAB. PURWOREJO KUTOARJO 54215</t>
  </si>
  <si>
    <t>- BAYEM BAYEM</t>
  </si>
  <si>
    <t>1223272</t>
  </si>
  <si>
    <t>ARI PUTRA ARDIMAS</t>
  </si>
  <si>
    <t>PONDOK UNGU PERMAI D29 NO.16 KOTA BEKASI BEKASI UTARA 17125</t>
  </si>
  <si>
    <t>1223273</t>
  </si>
  <si>
    <t>MIFTACHUDIN</t>
  </si>
  <si>
    <t>DESA AMBOWETAN - KAB. PEMALANG ULUJAMI 52371</t>
  </si>
  <si>
    <t>- - AMBOWETAN</t>
  </si>
  <si>
    <t>1223274</t>
  </si>
  <si>
    <t>ROMADHONI</t>
  </si>
  <si>
    <t>106131421</t>
  </si>
  <si>
    <t>Machinery White Grp</t>
  </si>
  <si>
    <t>JL.RAYA AMBOWETAN - KAB. PEMALANG ULUJAMI 52371</t>
  </si>
  <si>
    <t>1223275</t>
  </si>
  <si>
    <t>MUHAMMAD ICHSAN</t>
  </si>
  <si>
    <t>JL.WARAKAS 1 GG 5B.NO.1O - KOTA JAKARTA UTARA TANJUNG PRIOK 14370</t>
  </si>
  <si>
    <t>1223276</t>
  </si>
  <si>
    <t>KHOER BUKHORI</t>
  </si>
  <si>
    <t>-ROYAL COTTON - KAB. KARAWANG KLARI 41371</t>
  </si>
  <si>
    <t>- -GINTUNG KOLOT GINTUNGKERTA</t>
  </si>
  <si>
    <t>1223277</t>
  </si>
  <si>
    <t>ANDI ABDUL ROSAD</t>
  </si>
  <si>
    <t>JL. TAMAN KOTA GANG H. MUSANIF - KOTA JAKARTA BARAT CENGKARENG 11710</t>
  </si>
  <si>
    <t>- - KEDAUNG KALI ANGKE</t>
  </si>
  <si>
    <t>1223278</t>
  </si>
  <si>
    <t>EDI IVAN NAPITUPULU</t>
  </si>
  <si>
    <t>-T. AMIR HAMZAH - KOTA MEDAN MEDAN HELVETIA 20124</t>
  </si>
  <si>
    <t>- - HELVETIA TIMUR</t>
  </si>
  <si>
    <t>PARLUASAN</t>
  </si>
  <si>
    <t>1223279</t>
  </si>
  <si>
    <t>R. SENJA SONIA NUR ASYIAH</t>
  </si>
  <si>
    <t>SUKA INDAH 20 B NO 109 KOTA CIMAHI CIMAHI TENGAH 40526</t>
  </si>
  <si>
    <t>PADASUKA INDAH - PADASUKA</t>
  </si>
  <si>
    <t>1223280</t>
  </si>
  <si>
    <t>FIFI NOVASARI P. HRP</t>
  </si>
  <si>
    <t>SANGKUNI C / 275 KAB. KARAWANG TELUKJAMBE TIMUR 41361</t>
  </si>
  <si>
    <t>1223281</t>
  </si>
  <si>
    <t>MUHAMMAD YOSE RIZAL</t>
  </si>
  <si>
    <t>JALAN RAYA SENGKUNI C - 275 KAB. KARAWANG TELUKJAMBE TIMUR 41361</t>
  </si>
  <si>
    <t>1223283</t>
  </si>
  <si>
    <t>ADNAN AFIF ALAUDIN</t>
  </si>
  <si>
    <t>107113100</t>
  </si>
  <si>
    <t>JATI RAYA NO 5 - KOTA JAKARTA UTARA TANJUNG PRIOK 14330</t>
  </si>
  <si>
    <t>1223285</t>
  </si>
  <si>
    <t>ARIO WIBAWA SATRIA</t>
  </si>
  <si>
    <t>MANGGA 4 R KOTA JAKARTA TIMUR KRAMAT JATI 13510</t>
  </si>
  <si>
    <t>1223286</t>
  </si>
  <si>
    <t>GHUFRAN MAHFUZH</t>
  </si>
  <si>
    <t>KH. AHMAD DAHLAN NO.11 - KOTA JAKARTA TIMUR MATRAMAN 13140</t>
  </si>
  <si>
    <t>- - PAL MERIAM</t>
  </si>
  <si>
    <t>PONTIANAK</t>
  </si>
  <si>
    <t>1223288</t>
  </si>
  <si>
    <t>RADEN BRAM ADITYA KUSUMA</t>
  </si>
  <si>
    <t>JL. HOS RONGGO WALUYO KARAWANG BARAT TELUKJAMBE TIMUR 41361</t>
  </si>
  <si>
    <t>MAHKOTA REGENCY BLOK E.1/11 - SIRNABAYA</t>
  </si>
  <si>
    <t>1223292</t>
  </si>
  <si>
    <t>RICKI RINALDI</t>
  </si>
  <si>
    <t>JL SALABINTANA - KAB. SUKABUMI SUKABUMI 43151</t>
  </si>
  <si>
    <t>- CISARUA GIRANG WARNASARI</t>
  </si>
  <si>
    <t>1223297</t>
  </si>
  <si>
    <t>EDI SETIAWAN</t>
  </si>
  <si>
    <t>JATIBARANG KIDUL - KAB. BREBES JATIBARANG 52261</t>
  </si>
  <si>
    <t>- - JATIBARANG KIDUL</t>
  </si>
  <si>
    <t>1223299</t>
  </si>
  <si>
    <t>ABDUL MUIZ ELHAJ</t>
  </si>
  <si>
    <t>- KP.DARMAJAYA/DUSUN III SETIADARMA</t>
  </si>
  <si>
    <t>1223300</t>
  </si>
  <si>
    <t>IRWAN RISWANTO</t>
  </si>
  <si>
    <t>DUSUN RISWANTO - KOTA BANJAR LANGENSARI 46324</t>
  </si>
  <si>
    <t>- - LANGENSARI</t>
  </si>
  <si>
    <t>1223302</t>
  </si>
  <si>
    <t>AJI MULYASIR RIZQI</t>
  </si>
  <si>
    <t>JL.PENUMBUKAN O KAB. BREBES JATIBARANG 52261</t>
  </si>
  <si>
    <t>- PENUMBUKN JATIBARANG KIDUL</t>
  </si>
  <si>
    <t>1223303</t>
  </si>
  <si>
    <t>SRI HARYADI</t>
  </si>
  <si>
    <t>MARGORAHAYU - KAB. BOYOLALI MUSUK 57331</t>
  </si>
  <si>
    <t>MARGORAHAYU - JEMOWO</t>
  </si>
  <si>
    <t>1223310</t>
  </si>
  <si>
    <t>TEGUH PRIYANTO</t>
  </si>
  <si>
    <t>109144200</t>
  </si>
  <si>
    <t>Assembly #2</t>
  </si>
  <si>
    <t>-JATITEKEN -JATITEKEN KAB. KEBUMEN KARANGGAYAM 54365</t>
  </si>
  <si>
    <t>-KALIGOWOK -KALIGOWOK KAJORAN</t>
  </si>
  <si>
    <t>1223312</t>
  </si>
  <si>
    <t>WAEDI SUGIANTO</t>
  </si>
  <si>
    <t>109142521</t>
  </si>
  <si>
    <t>AUS400</t>
  </si>
  <si>
    <t>A&amp;T Workshop Sec</t>
  </si>
  <si>
    <t>#1 Prod Kaizen Lin</t>
  </si>
  <si>
    <t>#1 Prod Kaizen Grp</t>
  </si>
  <si>
    <t>TEGAL - KOTA TEGAL MARGADANA 52146</t>
  </si>
  <si>
    <t>- - KRANDON</t>
  </si>
  <si>
    <t>1223313</t>
  </si>
  <si>
    <t>ROCHMAT HIDAYAT</t>
  </si>
  <si>
    <t>- DUSUN 05 SOKAWANGI SOKAWANGI</t>
  </si>
  <si>
    <t>1223317</t>
  </si>
  <si>
    <t>RIFAN DIARTO</t>
  </si>
  <si>
    <t>- KARANGWUNI TAMANSARI</t>
  </si>
  <si>
    <t>1223318</t>
  </si>
  <si>
    <t>UFIDZ ALAMSYAH</t>
  </si>
  <si>
    <t>SWADAYA RAYA - KOTA JAKARTA TIMUR DUREN SAWIT 13440</t>
  </si>
  <si>
    <t>1223322</t>
  </si>
  <si>
    <t>FITRA RIYANTO</t>
  </si>
  <si>
    <t>JLN RAYA SOKKA PEJAGOAN - KAB. KEBUMEN PEJAGOAN 54361</t>
  </si>
  <si>
    <t>- - KEBULUSAN</t>
  </si>
  <si>
    <t>1223330</t>
  </si>
  <si>
    <t>AMINUDIN ASHAR</t>
  </si>
  <si>
    <t>DEPOKREJO - KAB. KEBUMEN KEBUMEN 54317</t>
  </si>
  <si>
    <t>- DEPOK DEPOKREJO</t>
  </si>
  <si>
    <t>1223331</t>
  </si>
  <si>
    <t>AWAN TONI SUBEKTI</t>
  </si>
  <si>
    <t>TEMUGIRING - KAB. CILACAP KROYA 53282</t>
  </si>
  <si>
    <t>- BAYEMAN LOR GENTASARI</t>
  </si>
  <si>
    <t>1223332</t>
  </si>
  <si>
    <t>BUDI WALUYO</t>
  </si>
  <si>
    <t>- - KAB. MAGELANG TEMPURAN 56161</t>
  </si>
  <si>
    <t>- KARANGSARI SIDOAGUNG</t>
  </si>
  <si>
    <t>1223335</t>
  </si>
  <si>
    <t>ADISTYA PRATAMA</t>
  </si>
  <si>
    <t>107165411</t>
  </si>
  <si>
    <t>C/Block &amp; Head (White) Grp</t>
  </si>
  <si>
    <t>JL. CIPEDAK V - KOTA JAKARTA SELATAN JAGAKARSA 12640</t>
  </si>
  <si>
    <t>1223338</t>
  </si>
  <si>
    <t>REZA AHMED ERNANDO</t>
  </si>
  <si>
    <t>JL.BENDUNGAN JAGO - KOTA JAKARTA PUSAT KEMAYORAN 10650</t>
  </si>
  <si>
    <t>1223339</t>
  </si>
  <si>
    <t>ANDRI SETIAWAN</t>
  </si>
  <si>
    <t>-PULO GEBANG -0 KOTA JAKARTA TIMUR CAKUNG 13950</t>
  </si>
  <si>
    <t>-PULO GEBANG -PULO GEBANG PULO GEBANG</t>
  </si>
  <si>
    <t>1223340</t>
  </si>
  <si>
    <t>ADI WIJAYA</t>
  </si>
  <si>
    <t>JL.PENGANTEN ALI - KOTA JAKARTA TIMUR CIRACAS 13740</t>
  </si>
  <si>
    <t>1223341</t>
  </si>
  <si>
    <t>BLOK POM BENSIN - KAB. INDRAMAYU LOSARANG 45253</t>
  </si>
  <si>
    <t>- - JUMBLENG</t>
  </si>
  <si>
    <t>CIKEDUNG</t>
  </si>
  <si>
    <t>1223342</t>
  </si>
  <si>
    <t>WAHYU GUNAWAN</t>
  </si>
  <si>
    <t>JLN.RAYA BOGOR - KOTA JAKARTA TIMUR CIRACAS 13830</t>
  </si>
  <si>
    <t>- ASR.POLSEK CIRACAS RAMBUTAN</t>
  </si>
  <si>
    <t>1223343</t>
  </si>
  <si>
    <t>TRI MAULANA</t>
  </si>
  <si>
    <t>1223344</t>
  </si>
  <si>
    <t>KEVIN COSTNER SUHANDA</t>
  </si>
  <si>
    <t>-OTISTA 82 NO . 22 - KOTA JAKARTA TIMUR JATINEGARA 13330</t>
  </si>
  <si>
    <t>1223345</t>
  </si>
  <si>
    <t>FIKRI FAJAR</t>
  </si>
  <si>
    <t>107111463</t>
  </si>
  <si>
    <t>KOBON PALA 1 GG.14 - KOTA JAKARTA TIMUR JATINEGARA 13320</t>
  </si>
  <si>
    <t>- KAMPUNG MELAYU KAMPUNG MELAYU</t>
  </si>
  <si>
    <t>1223346</t>
  </si>
  <si>
    <t>HERI IRWANTO</t>
  </si>
  <si>
    <t>1223349</t>
  </si>
  <si>
    <t>YODHIE ARIEFIANTO</t>
  </si>
  <si>
    <t>125111100</t>
  </si>
  <si>
    <t>SOX Audit</t>
  </si>
  <si>
    <t>TEBET TIMUR 2 G NO.6 - KOTA JAKARTA SELATAN TEBET 12820</t>
  </si>
  <si>
    <t>1323372</t>
  </si>
  <si>
    <t>IBNU M TORANI</t>
  </si>
  <si>
    <t>BULU - Brebes KETANGGUNGAN 00000</t>
  </si>
  <si>
    <t>- - BULAKELOR</t>
  </si>
  <si>
    <t>Brebes</t>
  </si>
  <si>
    <t>3329161705910008</t>
  </si>
  <si>
    <t>1323373</t>
  </si>
  <si>
    <t>EKO ARIFIANTO</t>
  </si>
  <si>
    <t>- - Banjarnegara MANDIRAJA 00000</t>
  </si>
  <si>
    <t>- - KERTAYASA</t>
  </si>
  <si>
    <t>Banjarnegara</t>
  </si>
  <si>
    <t>3304031701930003</t>
  </si>
  <si>
    <t>1323375</t>
  </si>
  <si>
    <t>ABDUL MAJID SIDIQ</t>
  </si>
  <si>
    <t>- - Cirebon WALED 00000</t>
  </si>
  <si>
    <t>- KARYAWAN WALED KOTA</t>
  </si>
  <si>
    <t>Bogor</t>
  </si>
  <si>
    <t>3209011902920006</t>
  </si>
  <si>
    <t>1323377</t>
  </si>
  <si>
    <t>ABDURAHMAN AZIS</t>
  </si>
  <si>
    <t>SERANG - Tasikmalaya JATIWARAS 00000</t>
  </si>
  <si>
    <t>- SERANG CIWARAK</t>
  </si>
  <si>
    <t>Tasikmalaya</t>
  </si>
  <si>
    <t>3206191604940003</t>
  </si>
  <si>
    <t>1323378</t>
  </si>
  <si>
    <t>ADES ARIFIN</t>
  </si>
  <si>
    <t>- - KAB. MAGELANG SALAM 56484</t>
  </si>
  <si>
    <t>- - TIRTO</t>
  </si>
  <si>
    <t>Magelang</t>
  </si>
  <si>
    <t>1119151222913344</t>
  </si>
  <si>
    <t>1323379</t>
  </si>
  <si>
    <t>ADE AWAL HUDA</t>
  </si>
  <si>
    <t>- - Kuningan - 00000</t>
  </si>
  <si>
    <t>- Pasawahan Karangrawang</t>
  </si>
  <si>
    <t>Kuningan</t>
  </si>
  <si>
    <t>3208092005930004</t>
  </si>
  <si>
    <t>1323383</t>
  </si>
  <si>
    <t>SODIKIN</t>
  </si>
  <si>
    <t>KEJAKSAN GG.RAMAH BLOK TUKSAJ KAB. CIREBON SUMBER 45612</t>
  </si>
  <si>
    <t>Cirebon</t>
  </si>
  <si>
    <t>3209152207910003</t>
  </si>
  <si>
    <t>1323387</t>
  </si>
  <si>
    <t>AGUS PARMONO</t>
  </si>
  <si>
    <t>JL. KALENG - Kebumen ADIMULYO 54363</t>
  </si>
  <si>
    <t>- DUDUHAN MANGUNHARJO</t>
  </si>
  <si>
    <t>Kebumen</t>
  </si>
  <si>
    <t>3305150208920002</t>
  </si>
  <si>
    <t>1323388</t>
  </si>
  <si>
    <t>ADIS ANUGRAH</t>
  </si>
  <si>
    <t>JALAN JENGKI, GG TK. SAHABAT NO.15 - KOTA JAKARTA TIMUR MAKASAR 13650</t>
  </si>
  <si>
    <t>3175082704930004</t>
  </si>
  <si>
    <t>1323389</t>
  </si>
  <si>
    <t>ARIF BUDIMAN</t>
  </si>
  <si>
    <t>Mangli - Pemalang Randudongkal 00000</t>
  </si>
  <si>
    <t>- - Mangli</t>
  </si>
  <si>
    <t>Pemalang</t>
  </si>
  <si>
    <t>3327072806920021</t>
  </si>
  <si>
    <t>1323390</t>
  </si>
  <si>
    <t>APRIANSYAH</t>
  </si>
  <si>
    <t>BOJONG RANGKONG KOTA JAKARTA TIMUR CAKUNG 13950</t>
  </si>
  <si>
    <t>BOJONG RANGKONG - PULO GEBANG</t>
  </si>
  <si>
    <t>3175061504920006</t>
  </si>
  <si>
    <t>1323392</t>
  </si>
  <si>
    <t>EKO PRASETYO</t>
  </si>
  <si>
    <t>JL KRAMAT 1 Jakarta Timur CIPAYUNG 13810</t>
  </si>
  <si>
    <t>- LUBANG BUAYA LUBANG BUAYA</t>
  </si>
  <si>
    <t>Sukoharjo</t>
  </si>
  <si>
    <t>3175070509930005</t>
  </si>
  <si>
    <t>1323393</t>
  </si>
  <si>
    <t>AZMI LUTFI</t>
  </si>
  <si>
    <t>Jalan Kamboja III No. 53 - Jakarta Timur Makasar 13650</t>
  </si>
  <si>
    <t>- - Kebon Pala</t>
  </si>
  <si>
    <t>3175083004940008</t>
  </si>
  <si>
    <t>1323394</t>
  </si>
  <si>
    <t>NOVIARDI</t>
  </si>
  <si>
    <t>JALAN TANAH BARU I - Jakarta Selatan KEBAYORAN LAMA 12210</t>
  </si>
  <si>
    <t>- - GROGOL UTARA</t>
  </si>
  <si>
    <t>0953050911910183</t>
  </si>
  <si>
    <t>1323396</t>
  </si>
  <si>
    <t>ADI MAULANA SEPTIADI</t>
  </si>
  <si>
    <t>JL KERTASUTA NO. 1 - KAB. CIREBON KEDAWUNG 45153</t>
  </si>
  <si>
    <t>- - SUTAWINANGUN</t>
  </si>
  <si>
    <t>3209202209910004</t>
  </si>
  <si>
    <t>1323397</t>
  </si>
  <si>
    <t>VERONIKA ADELINA HARTINI</t>
  </si>
  <si>
    <t>102112200</t>
  </si>
  <si>
    <t>Gentan-I &amp; LSP Cost Management Sec</t>
  </si>
  <si>
    <t>GRIYA MELATI MAS S.2/29 KOTA DEPOK CILODONG 16413</t>
  </si>
  <si>
    <t>GRAND DEPOK CITY - JATIMULYA</t>
  </si>
  <si>
    <t>3304024902890001</t>
  </si>
  <si>
    <t>1323398</t>
  </si>
  <si>
    <t>FIRMAN MAULANA</t>
  </si>
  <si>
    <t>106177200</t>
  </si>
  <si>
    <t>KP. RAWA BADUNG - KOTA JAKARTA TIMUR CAKUNG 13930</t>
  </si>
  <si>
    <t>Sukabumi</t>
  </si>
  <si>
    <t>3216091510860001</t>
  </si>
  <si>
    <t>1323400</t>
  </si>
  <si>
    <t>FINA ARDAYARINI ALAMANDA</t>
  </si>
  <si>
    <t>PONDOK KELAPA III BLOK B7/11 B7 NO 11 Jakarta Timur DUREN SAWIT 00000</t>
  </si>
  <si>
    <t>PONDOK KELAPA - PONDOK KELAPA</t>
  </si>
  <si>
    <t>3175075606900006</t>
  </si>
  <si>
    <t>1323402</t>
  </si>
  <si>
    <t>DENDY PRASETYO</t>
  </si>
  <si>
    <t>PULO SIRIH TIMUR 3 CC NO.01 KOTA BEKASI BEKASI SELATAN 17148</t>
  </si>
  <si>
    <t>Bekasi</t>
  </si>
  <si>
    <t>3275040702930011</t>
  </si>
  <si>
    <t>1323403</t>
  </si>
  <si>
    <t>PABIS - KAB. PEMALANG PETARUKAN 52362</t>
  </si>
  <si>
    <t>3327102005920121</t>
  </si>
  <si>
    <t>1323404</t>
  </si>
  <si>
    <t>BAYU YASSER IRAWAN</t>
  </si>
  <si>
    <t>KARANG NO.27 - KAB. CILACAP CILACAP SELATAN 53211</t>
  </si>
  <si>
    <t>Cilacap</t>
  </si>
  <si>
    <t>3301210102930004</t>
  </si>
  <si>
    <t>1323406</t>
  </si>
  <si>
    <t>ZAENAL ARIFIN</t>
  </si>
  <si>
    <t>- - Pekalongan KARANGDADAP 00000</t>
  </si>
  <si>
    <t>Pekalongan</t>
  </si>
  <si>
    <t>3326181106910001</t>
  </si>
  <si>
    <t>1323408</t>
  </si>
  <si>
    <t>ABDUL HOLID</t>
  </si>
  <si>
    <t>PENJAGALAN HEWAN NO.51 MOH ALI KAB. BREBES BANJARHARJO 52265</t>
  </si>
  <si>
    <t>PERUMAHAN UMUM - BANJARHARJO</t>
  </si>
  <si>
    <t>3329170303920001</t>
  </si>
  <si>
    <t>1323410</t>
  </si>
  <si>
    <t>DIMAS PANJI SUWARNO</t>
  </si>
  <si>
    <t>BOJONGKAPLING NO.12 - KOTA JAKARTA BARAT CENGKARENG 11740</t>
  </si>
  <si>
    <t>0952011009920250</t>
  </si>
  <si>
    <t>1323411</t>
  </si>
  <si>
    <t>ALIP DARTO PUTRO</t>
  </si>
  <si>
    <t>PERUM BUANA TAMAN SARI RAYA BLOK A8/36 KARAWANG KARAWANG TIMUR 41371</t>
  </si>
  <si>
    <t>PERUM BUANA TAMAN SARI RAYA KONDANG JAYA KONDANG JAYA</t>
  </si>
  <si>
    <t>Purworejo</t>
  </si>
  <si>
    <t>3306082712910002</t>
  </si>
  <si>
    <t>1323414</t>
  </si>
  <si>
    <t>UUT AMBAR SETIAWAN</t>
  </si>
  <si>
    <t>MASJID BARU NO.9 - Banyumas PURWOKERTO TIMUR 53113</t>
  </si>
  <si>
    <t>- - ARCAWINANGUN</t>
  </si>
  <si>
    <t>Banyumas</t>
  </si>
  <si>
    <t>3302263010910002</t>
  </si>
  <si>
    <t>1323415</t>
  </si>
  <si>
    <t>SASONGKO</t>
  </si>
  <si>
    <t>- - Magelang NGLUWAR 56485</t>
  </si>
  <si>
    <t>- GULING PAKUNDEN</t>
  </si>
  <si>
    <t>1119170203910002</t>
  </si>
  <si>
    <t>1323417</t>
  </si>
  <si>
    <t>ADIB IKHSAN</t>
  </si>
  <si>
    <t>- - Wonosobo WADASLINTANG 56365</t>
  </si>
  <si>
    <t>- MELOKAN KALIDADAP</t>
  </si>
  <si>
    <t>Wonosobo</t>
  </si>
  <si>
    <t>3307011904940003</t>
  </si>
  <si>
    <t>1323418</t>
  </si>
  <si>
    <t>MIRZA EFENDI</t>
  </si>
  <si>
    <t>109142541</t>
  </si>
  <si>
    <t>#1 Dolly Lin</t>
  </si>
  <si>
    <t>Dolly Grp</t>
  </si>
  <si>
    <t>MIRZA EFENDI - Bekasi BEKASI BARAT 17133</t>
  </si>
  <si>
    <t>Lampung</t>
  </si>
  <si>
    <t>3275020305920025</t>
  </si>
  <si>
    <t>1323422</t>
  </si>
  <si>
    <t>ROKY ROBERTO NAINGGOLAN</t>
  </si>
  <si>
    <t>109142511</t>
  </si>
  <si>
    <t>#1 Air Tools Lin</t>
  </si>
  <si>
    <t>Air Tool Grp</t>
  </si>
  <si>
    <t>BIDURI XI REGENCY G13 KARAWANG KOTA BARU 41373</t>
  </si>
  <si>
    <t>PERUM PERMATA REGENSI - CIKAMPEK UTARA</t>
  </si>
  <si>
    <t>3215252209940004</t>
  </si>
  <si>
    <t>1323423</t>
  </si>
  <si>
    <t>AHMAD FADLI</t>
  </si>
  <si>
    <t>KYAI SINANGU - KAB. PEKALONGAN KAJEN 51161</t>
  </si>
  <si>
    <t>- PRENDENG SINANGOH PRENDENG</t>
  </si>
  <si>
    <t>3326081904920001</t>
  </si>
  <si>
    <t>1323424</t>
  </si>
  <si>
    <t>DIMAS ARIYANTO</t>
  </si>
  <si>
    <t>TABANAS IV NO. 3 - KOTA TANGERANG SELATAN PAMULANG 15415</t>
  </si>
  <si>
    <t>- - KEDAUNG</t>
  </si>
  <si>
    <t>3674062707940007</t>
  </si>
  <si>
    <t>1323425</t>
  </si>
  <si>
    <t>ILHAM IQBAL MUNGGARAN</t>
  </si>
  <si>
    <t>- - TASIKMALAYA TANJUNGJAYA 00000</t>
  </si>
  <si>
    <t>- CIBEUREUM TANJUNGJAYA</t>
  </si>
  <si>
    <t>3206163110930001</t>
  </si>
  <si>
    <t>1323427</t>
  </si>
  <si>
    <t>NUR SAKBAN</t>
  </si>
  <si>
    <t>- - KAB. MAGELANG BANDONGAN 56151</t>
  </si>
  <si>
    <t>- GUNTUR REJOSARI</t>
  </si>
  <si>
    <t>1119011902920001</t>
  </si>
  <si>
    <t>1323429</t>
  </si>
  <si>
    <t>HANDRY</t>
  </si>
  <si>
    <t>TELUK PUCUNG N0.19 - BEKASI BEKASI UTARA 17121</t>
  </si>
  <si>
    <t>3275031410910013</t>
  </si>
  <si>
    <t>1323431</t>
  </si>
  <si>
    <t>KRISWANTO</t>
  </si>
  <si>
    <t>PURI KOSAMBI 1 BLOK J/12A KARAWANG KLARI 00000</t>
  </si>
  <si>
    <t>PERUM PURI KOSAMBI 1 BLOK J/12A  DUREN</t>
  </si>
  <si>
    <t>3316082402940001</t>
  </si>
  <si>
    <t>1323432</t>
  </si>
  <si>
    <t>JUJU JUHANI</t>
  </si>
  <si>
    <t>BUYUT JAMBON - KUNINGAN KRAMAT MULYA 45553</t>
  </si>
  <si>
    <t>- WAGE PAJAMBON</t>
  </si>
  <si>
    <t>3208161603930003</t>
  </si>
  <si>
    <t>1323435</t>
  </si>
  <si>
    <t>IWAN MAULANA ARMAN</t>
  </si>
  <si>
    <t>KALIBARU BARAT VII NO. 17 - KOTA JAKARTA UTARA CILINCING 14110</t>
  </si>
  <si>
    <t>3172040502940004</t>
  </si>
  <si>
    <t>1323438</t>
  </si>
  <si>
    <t>SUYUTI</t>
  </si>
  <si>
    <t>- - SRAGEN TANGEN 57261</t>
  </si>
  <si>
    <t>- - SIGIT</t>
  </si>
  <si>
    <t>3314190410930003</t>
  </si>
  <si>
    <t>1323439</t>
  </si>
  <si>
    <t>DENY PUSPITASARI</t>
  </si>
  <si>
    <t>WALANG - SUKOHARJO BENDOSARI 57511</t>
  </si>
  <si>
    <t>3311065410860001</t>
  </si>
  <si>
    <t>1323440</t>
  </si>
  <si>
    <t>THOUFAN BURHANI</t>
  </si>
  <si>
    <t>KP SAWAH MEDE JAKARTA BARAT KALIDERES 00000</t>
  </si>
  <si>
    <t>- - KAMAL</t>
  </si>
  <si>
    <t>3319022306890002</t>
  </si>
  <si>
    <t>1323444</t>
  </si>
  <si>
    <t>AHMAD SAFI'I</t>
  </si>
  <si>
    <t>PERUM KONDANG INDAH A6/11 KARAWANG TIMUR KLARI 41311</t>
  </si>
  <si>
    <t>PERUM KONDANG INDAH A6/11 KLARI KLARI</t>
  </si>
  <si>
    <t>3329150208930009</t>
  </si>
  <si>
    <t>1323446</t>
  </si>
  <si>
    <t>ARIP BUDIMAN</t>
  </si>
  <si>
    <t>- - SUKOHARJO KARTASURA 00000</t>
  </si>
  <si>
    <t>- RINGIN HARJO GUMPANG</t>
  </si>
  <si>
    <t>3311112206930001</t>
  </si>
  <si>
    <t>1323450</t>
  </si>
  <si>
    <t>DONI KURNIAWAN</t>
  </si>
  <si>
    <t>CEMPAKA X BLOK T.27 NO.180 KOTA BEKASI BEKASI UTARA 17121</t>
  </si>
  <si>
    <t>3275032912930032</t>
  </si>
  <si>
    <t>1323451</t>
  </si>
  <si>
    <t>DANAWI</t>
  </si>
  <si>
    <t>-GANG ANJANI - KAB. BREBES WANASARI 52252</t>
  </si>
  <si>
    <t>- - DUMELING</t>
  </si>
  <si>
    <t>3329080205930005</t>
  </si>
  <si>
    <t>1323455</t>
  </si>
  <si>
    <t>ADIT RADITYA</t>
  </si>
  <si>
    <t>JL.KAJA NO.45 - KOTA JAKARTA TIMUR CIRACAS 13730</t>
  </si>
  <si>
    <t>0954101707920213</t>
  </si>
  <si>
    <t>1323461</t>
  </si>
  <si>
    <t>ARIEF WISNU SAPUTRO</t>
  </si>
  <si>
    <t>SWASEMBADA BARAT XX/6-B - KOTA JAKARTA UTARA TANJUNG PRIOK 14320</t>
  </si>
  <si>
    <t>3172022406940001</t>
  </si>
  <si>
    <t>1323463</t>
  </si>
  <si>
    <t>LITA KURNIA JUARATARA</t>
  </si>
  <si>
    <t>102113300</t>
  </si>
  <si>
    <t>Cost Planning Sec</t>
  </si>
  <si>
    <t>JL NUSANTARA 5 J/11 KOTA JAKARTA UTARA TANJUNG PRIOK 14350</t>
  </si>
  <si>
    <t>NUSANTARA (SACNA) - SUNTER AGUNG</t>
  </si>
  <si>
    <t>3172025610910002</t>
  </si>
  <si>
    <t>1323466</t>
  </si>
  <si>
    <t>ONGGA IMATSU</t>
  </si>
  <si>
    <t>TAMAN WISMA ASRI BLOK CC 1 NO 2 CC 1 NO 2 KOTA BEKASI BEKASI UTARA 17121</t>
  </si>
  <si>
    <t>3576020907890002</t>
  </si>
  <si>
    <t>1323471</t>
  </si>
  <si>
    <t>RAHAR DIAN ANGGA HUSADA</t>
  </si>
  <si>
    <t>TRABAN - KAB. BOYOLALI WONOSEGORO 57382</t>
  </si>
  <si>
    <t>- -TRABAN REPAKING</t>
  </si>
  <si>
    <t>3309180706940001</t>
  </si>
  <si>
    <t>1323472</t>
  </si>
  <si>
    <t>ADI EKO PRASETYO</t>
  </si>
  <si>
    <t>- JATIROTO JATIROTO</t>
  </si>
  <si>
    <t>3312151704920003</t>
  </si>
  <si>
    <t>1323474</t>
  </si>
  <si>
    <t>YAYAT KUSUMAWIJAYA</t>
  </si>
  <si>
    <t>- - KOTA BOGOR TANAH SEREAL 16169</t>
  </si>
  <si>
    <t>KP CIBADAK PONCOL - KAYUMANIS</t>
  </si>
  <si>
    <t>3271061401940003</t>
  </si>
  <si>
    <t>1323477</t>
  </si>
  <si>
    <t>SIGIT PURWANTO</t>
  </si>
  <si>
    <t>NGEMPLAK - KAB. WONOGIRI GIRIWOYO 57675</t>
  </si>
  <si>
    <t>- - GEDONGREJO</t>
  </si>
  <si>
    <t>3312032904940001</t>
  </si>
  <si>
    <t>1323478</t>
  </si>
  <si>
    <t>DANNY APRIZAL</t>
  </si>
  <si>
    <t>- - JAKARTA TIMUR KRAMAT JATI 00000</t>
  </si>
  <si>
    <t>- KAMPUNG KRAMAT CILILITAN</t>
  </si>
  <si>
    <t>3175040204930010</t>
  </si>
  <si>
    <t>1323480</t>
  </si>
  <si>
    <t>ANDRIS TRIADI</t>
  </si>
  <si>
    <t>- - KAB. KUNINGAN CIBEUREUM 45588</t>
  </si>
  <si>
    <t>- SUKARAPIH SUKARAPIH</t>
  </si>
  <si>
    <t>3208282209920003</t>
  </si>
  <si>
    <t>1323481</t>
  </si>
  <si>
    <t>BUDI HARYANTO</t>
  </si>
  <si>
    <t>- - BATANG BATANG 00000</t>
  </si>
  <si>
    <t>- - KLIDANG WETAN</t>
  </si>
  <si>
    <t>3325111707930003</t>
  </si>
  <si>
    <t>1323482</t>
  </si>
  <si>
    <t>ARIP MEINANDA REPELITA</t>
  </si>
  <si>
    <t>JL GUMURUH NO 148 - KOTA BANDUNG BATUNUNGGAL 40275</t>
  </si>
  <si>
    <t>- - GUMURUH</t>
  </si>
  <si>
    <t>1323484</t>
  </si>
  <si>
    <t>AZIS ZULKARNAEN</t>
  </si>
  <si>
    <t>BLOK PAHING - CIREBON KARANGSEMBUNG 00000</t>
  </si>
  <si>
    <t>- - KARANGSEMBUNG</t>
  </si>
  <si>
    <t>3209060906920006</t>
  </si>
  <si>
    <t>1323486</t>
  </si>
  <si>
    <t>RUSDI MULYANA</t>
  </si>
  <si>
    <t>PERUM CITRA KEBUN MAS BLOK EG/46 KARAWANG MAJALAYA 41371</t>
  </si>
  <si>
    <t>- BENGLE BENGLE</t>
  </si>
  <si>
    <t>3208160601920001</t>
  </si>
  <si>
    <t>1323487</t>
  </si>
  <si>
    <t>NOVENDY HARDIANTO</t>
  </si>
  <si>
    <t>KOMPLEKS GRIYA PERMATA ASRI B4 NO. 9 BANDUNG BOJONGSOANG 00000</t>
  </si>
  <si>
    <t>- CIKONENG LENGKONG</t>
  </si>
  <si>
    <t>320408241193004</t>
  </si>
  <si>
    <t>1323492</t>
  </si>
  <si>
    <t>WAHYU GEMILANG</t>
  </si>
  <si>
    <t>JL MALAKA IV NO 54 - KOTA JAKARTA UTARA CILINCING 14140</t>
  </si>
  <si>
    <t>3172041605940004</t>
  </si>
  <si>
    <t>1323494</t>
  </si>
  <si>
    <t>YUNUS BAKHTIAR</t>
  </si>
  <si>
    <t>JL.MOCH TOHHA - KAB. KUNINGAN KRAMAT MULYA 45521</t>
  </si>
  <si>
    <t>- WAGE KASTURI</t>
  </si>
  <si>
    <t>3208160606940003</t>
  </si>
  <si>
    <t>1323496</t>
  </si>
  <si>
    <t>MUHAMMAD GUNAWAN</t>
  </si>
  <si>
    <t>- - KAB. DEMAK DEMPET 59573</t>
  </si>
  <si>
    <t>- - DEMPET</t>
  </si>
  <si>
    <t>3321072611920001</t>
  </si>
  <si>
    <t>1323501</t>
  </si>
  <si>
    <t>MUHAMMAD MUJIANTO</t>
  </si>
  <si>
    <t>- JATIARANG PULOREJO</t>
  </si>
  <si>
    <t>3315132210930002</t>
  </si>
  <si>
    <t>1323504</t>
  </si>
  <si>
    <t>WAWAN BUDI HARTARTO</t>
  </si>
  <si>
    <t>M JAMIL NO 41A - CILACAP SAMPANG 00000</t>
  </si>
  <si>
    <t>- - KETANGGUNG</t>
  </si>
  <si>
    <t>3301171502930001</t>
  </si>
  <si>
    <t>1323505</t>
  </si>
  <si>
    <t>WASIS SUBAGYO</t>
  </si>
  <si>
    <t>DIPONEGORO - KAB. CILACAP NUSAWUNGU 53283</t>
  </si>
  <si>
    <t>- KARANG MANGU NO.315 KARANGTAWANG</t>
  </si>
  <si>
    <t>3301051311930005</t>
  </si>
  <si>
    <t>1323511</t>
  </si>
  <si>
    <t>RIAN KHOIRUL ANWAR</t>
  </si>
  <si>
    <t>H. UMAR - KENDAL GEMUH 00000</t>
  </si>
  <si>
    <t>- - JENARSARI</t>
  </si>
  <si>
    <t>3324110909930002</t>
  </si>
  <si>
    <t>1323512</t>
  </si>
  <si>
    <t>REZZA RACHMAT NOVIANSYAH</t>
  </si>
  <si>
    <t>CEMPAKA PUTIH BARAT XI NO.04 - KOTA JAKARTA PUSAT CEMPAKA PUTIH 10520</t>
  </si>
  <si>
    <t>3171051011930001</t>
  </si>
  <si>
    <t>1323519</t>
  </si>
  <si>
    <t>NUR YASRIP</t>
  </si>
  <si>
    <t>BLOK PJA PESANTREN - KAB. CIREBON GEMPOL 45161</t>
  </si>
  <si>
    <t>- - PALIMANAN BARAT</t>
  </si>
  <si>
    <t>3209370803910001</t>
  </si>
  <si>
    <t>1323520</t>
  </si>
  <si>
    <t>UPI SUPRIATNA</t>
  </si>
  <si>
    <t>- - KAB. TASIKMALAYA SARIWANGI 46465</t>
  </si>
  <si>
    <t>- SARIWANGI SARIWANGI</t>
  </si>
  <si>
    <t>3206302307930001</t>
  </si>
  <si>
    <t>1323521</t>
  </si>
  <si>
    <t>MOCHAMAD PAHRUR ROZY</t>
  </si>
  <si>
    <t>TIPAR CAKUNG - KOTA JAKARTA UTARA CILINCING 14140</t>
  </si>
  <si>
    <t>3172042605930004</t>
  </si>
  <si>
    <t>1323523</t>
  </si>
  <si>
    <t>MUHAMMAD HOLAN</t>
  </si>
  <si>
    <t>MAJA N NO. 25A KOTA JAKARTA UTARA KOJA 14270</t>
  </si>
  <si>
    <t>3172030708910004</t>
  </si>
  <si>
    <t>1323524</t>
  </si>
  <si>
    <t>BAGUS ABDUL GHONI</t>
  </si>
  <si>
    <t>IR. H. JUANDA - KAB. CIREBON WERU 45154</t>
  </si>
  <si>
    <t>- - WERU LOR</t>
  </si>
  <si>
    <t>3209190302930012</t>
  </si>
  <si>
    <t>1323529</t>
  </si>
  <si>
    <t>SANTOSO</t>
  </si>
  <si>
    <t>DIBAL - BOYOLALI NGEMPAL 00000</t>
  </si>
  <si>
    <t>- - DIBAL</t>
  </si>
  <si>
    <t>3309112202920002</t>
  </si>
  <si>
    <t>1323533</t>
  </si>
  <si>
    <t>M. SOKHALI</t>
  </si>
  <si>
    <t>KARANGLO NO.21 - BREBES JATIBARANG 52261</t>
  </si>
  <si>
    <t>- - KARANGLO</t>
  </si>
  <si>
    <t>3329071705920001</t>
  </si>
  <si>
    <t>1323535</t>
  </si>
  <si>
    <t>JUWITO</t>
  </si>
  <si>
    <t>LETER DS. GRANTUNG - PURBALINGGA KARANGMONCOL 00000</t>
  </si>
  <si>
    <t>- - GRANTUNG</t>
  </si>
  <si>
    <t>3303120405910001</t>
  </si>
  <si>
    <t>1323545</t>
  </si>
  <si>
    <t>KOMARA</t>
  </si>
  <si>
    <t>109142213</t>
  </si>
  <si>
    <t>Area Door Line Prefinal F/Test Grp</t>
  </si>
  <si>
    <t>- KLIWON KUTARAJA</t>
  </si>
  <si>
    <t>3208072705930005</t>
  </si>
  <si>
    <t>1323546</t>
  </si>
  <si>
    <t>MUHAMMAD IHSAN AL MAULID</t>
  </si>
  <si>
    <t>- - GARUT CIBATU 00000</t>
  </si>
  <si>
    <t>- SUMUR KONDANG KERTAJAYA</t>
  </si>
  <si>
    <t>3205121809920003</t>
  </si>
  <si>
    <t>1323547</t>
  </si>
  <si>
    <t>MUHAMMAD SIDDIK</t>
  </si>
  <si>
    <t>JL. KAPLING JAYA BEKASI TARUMAJAYA 17218</t>
  </si>
  <si>
    <t>- - SEGARA JAYA</t>
  </si>
  <si>
    <t>3175061609940003</t>
  </si>
  <si>
    <t>1323549</t>
  </si>
  <si>
    <t>ROMLI WIJAYA</t>
  </si>
  <si>
    <t>CIKARANG-TAMBELANG KP. KOSAMBI BEKASI SUKATANI 17635</t>
  </si>
  <si>
    <t>- - BANJARSARI</t>
  </si>
  <si>
    <t>3216152610910001</t>
  </si>
  <si>
    <t>1323550</t>
  </si>
  <si>
    <t>RIFAN WICAKSONO</t>
  </si>
  <si>
    <t>GEBE AC 27 - CILACAP CILACAP TENGAH 00000</t>
  </si>
  <si>
    <t>- - GUNUNG SIMPING</t>
  </si>
  <si>
    <t>3301220804930004</t>
  </si>
  <si>
    <t>1323552</t>
  </si>
  <si>
    <t>- - KAB. KARANGANYAR GONDANGREJO 57188</t>
  </si>
  <si>
    <t>- TEGALSARI SELOKATON</t>
  </si>
  <si>
    <t>3313132208920001</t>
  </si>
  <si>
    <t>1323554</t>
  </si>
  <si>
    <t>YUNIANTO</t>
  </si>
  <si>
    <t>BUMI TELUKJAMBE BLOK X/165 KARAWANG TELUKJAMBE TIMUR 41361</t>
  </si>
  <si>
    <t>BUMI TELUKJAMBE - SUKAHARJA</t>
  </si>
  <si>
    <t>3310151606920001</t>
  </si>
  <si>
    <t>1323557</t>
  </si>
  <si>
    <t>FERDIAN SAPUTRO</t>
  </si>
  <si>
    <t>KEMUNING 7 F8 NO.3 KAB. BEKASI CIBITUNG 17520</t>
  </si>
  <si>
    <t>KARTIKA WANASARI - WANASARI</t>
  </si>
  <si>
    <t>3216070602930004</t>
  </si>
  <si>
    <t>1323558</t>
  </si>
  <si>
    <t>EDI SUSILO</t>
  </si>
  <si>
    <t>WERO - SUKOHARJO POLOKARTO 00000</t>
  </si>
  <si>
    <t>- - KENOKOREJO</t>
  </si>
  <si>
    <t>3311071309930002</t>
  </si>
  <si>
    <t>1323560</t>
  </si>
  <si>
    <t>MUHAMMAD ROSIDIN</t>
  </si>
  <si>
    <t>109142531</t>
  </si>
  <si>
    <t>#1 M/C Kaizen Lin</t>
  </si>
  <si>
    <t>#1 Kaizen Grp</t>
  </si>
  <si>
    <t>KP. BABAKAN - KOTA DEPOK TAPOS 16454</t>
  </si>
  <si>
    <t>3276020710930011</t>
  </si>
  <si>
    <t>1323562</t>
  </si>
  <si>
    <t>EKO PURWANTO</t>
  </si>
  <si>
    <t>- GENTAN DUKUHREJASARI</t>
  </si>
  <si>
    <t>3305070408940001</t>
  </si>
  <si>
    <t>1323568</t>
  </si>
  <si>
    <t>AHMAD NURCHAKIM</t>
  </si>
  <si>
    <t>KALISALAK - KAB. TEGAL MARGASARI 52463</t>
  </si>
  <si>
    <t>- - KALISALAK</t>
  </si>
  <si>
    <t>3328010905930004</t>
  </si>
  <si>
    <t>1323570</t>
  </si>
  <si>
    <t>KP. PENGGILINGAN NO.67 - KOTA JAKARTA TIMUR CAKUNG 13940</t>
  </si>
  <si>
    <t>3175061806920010</t>
  </si>
  <si>
    <t>1323573</t>
  </si>
  <si>
    <t>AHMAD SUDIRJA</t>
  </si>
  <si>
    <t>UJUNG MENTENG NO.18A - KOTA JAKARTA TIMUR CAKUNG 13960</t>
  </si>
  <si>
    <t>3175060611930004</t>
  </si>
  <si>
    <t>1323577</t>
  </si>
  <si>
    <t>ADI RIKI FAUZI</t>
  </si>
  <si>
    <t>METLAND MENTENG CLUSTER TAMAN CJIKINI BLOK G3 NO.3A JAKARTA TIMUR CAKUNG 13960</t>
  </si>
  <si>
    <t>METLAND MENTENG CLUSTER TAMAN CJIKINI UJUNG MENTENG UJUNG MENTENG</t>
  </si>
  <si>
    <t>3601282901890001</t>
  </si>
  <si>
    <t>1323578</t>
  </si>
  <si>
    <t>BUYUNG SETIYA NEGARA</t>
  </si>
  <si>
    <t>107112300</t>
  </si>
  <si>
    <t>Process Engineering Karawang Sec</t>
  </si>
  <si>
    <t>JAGALAN - JAGALAN KERTASURA 00000</t>
  </si>
  <si>
    <t>- - PABELAN</t>
  </si>
  <si>
    <t>3311120206880001</t>
  </si>
  <si>
    <t>1323579</t>
  </si>
  <si>
    <t>RENDY WAHYU SANTOSO</t>
  </si>
  <si>
    <t>SUPRIYADI 56 - NGANJUK KERTOSONO 00000</t>
  </si>
  <si>
    <t>- - KUDU</t>
  </si>
  <si>
    <t>3518082807890001</t>
  </si>
  <si>
    <t>1323582</t>
  </si>
  <si>
    <t>DZULHIDWANDA RUSADI</t>
  </si>
  <si>
    <t>109142100</t>
  </si>
  <si>
    <t>JL BANOWATI III BLOK I NO 13 I KAB. KARAWANG TELUKJAMBE TIMUR 41361</t>
  </si>
  <si>
    <t>BANOWATI WADAS WADAS</t>
  </si>
  <si>
    <t>3573013006900002</t>
  </si>
  <si>
    <t>1323583</t>
  </si>
  <si>
    <t>AGUNG WICAKSONO</t>
  </si>
  <si>
    <t>JL. CIREMAI 12 E - KAB. KARAWANG KARAWANG BARAT 41315</t>
  </si>
  <si>
    <t>PERUM KARANG INDAH KARANGPAWITAN KARANGPAWITAN</t>
  </si>
  <si>
    <t>1323584</t>
  </si>
  <si>
    <t>SARI RIZKY NUR FAJRIYAH</t>
  </si>
  <si>
    <t>102143200</t>
  </si>
  <si>
    <t>Financial System Sec</t>
  </si>
  <si>
    <t>RUSUN CONVER 1 A NO 309 - KOTA JAKARTA PUSAT KEMAYORAN 10630</t>
  </si>
  <si>
    <t>3171036606911001</t>
  </si>
  <si>
    <t>1323586</t>
  </si>
  <si>
    <t>YOGA PRAMUDITA</t>
  </si>
  <si>
    <t>102141200</t>
  </si>
  <si>
    <t>HR &amp; GA System Sec</t>
  </si>
  <si>
    <t>ARGOMUKTI TIMUR I/582 - SEMARANG PEDURUNGAN 00000</t>
  </si>
  <si>
    <t>GRAHA MUKTI - TLOGOSARI KULON</t>
  </si>
  <si>
    <t>3374060108910001</t>
  </si>
  <si>
    <t>1323587</t>
  </si>
  <si>
    <t>SUKHERI</t>
  </si>
  <si>
    <t>PERUM GRAHA PELITA JL. MASJID KAB. BEKASI JATIASIH 17421</t>
  </si>
  <si>
    <t>PERUM GRAHA PELITANG - JATIKRAMAT</t>
  </si>
  <si>
    <t>3328151312880004</t>
  </si>
  <si>
    <t>1323588</t>
  </si>
  <si>
    <t>ANGGI TRI INTAN</t>
  </si>
  <si>
    <t>MUTIARA NIRWANA AA/13 KARAWANG KARAWANG TIMUR 41371</t>
  </si>
  <si>
    <t>BELINYU BANGKA</t>
  </si>
  <si>
    <t>1901022204910001</t>
  </si>
  <si>
    <t>1323590</t>
  </si>
  <si>
    <t>ICHWANNUDIN FIRMANSYAH</t>
  </si>
  <si>
    <t>BLOK PAJAWAN - KAB. MAJALENGKA TALAGA 45463</t>
  </si>
  <si>
    <t>- - TALAGAWETAN</t>
  </si>
  <si>
    <t>TALAGA</t>
  </si>
  <si>
    <t>3210040502930041</t>
  </si>
  <si>
    <t>1323591</t>
  </si>
  <si>
    <t>IJAN RAPSANJANI</t>
  </si>
  <si>
    <t>CIMANDE TALANO - KAB. BOGOR CARINGIN 16730</t>
  </si>
  <si>
    <t>- CIMANDE HILIR LEMAH DUHUR</t>
  </si>
  <si>
    <t>3201270505930008</t>
  </si>
  <si>
    <t>1323594</t>
  </si>
  <si>
    <t>MOERDIYONO</t>
  </si>
  <si>
    <t>CUT MEUTIA - BEKASI BEKASI TIMUR 00000</t>
  </si>
  <si>
    <t>- KP. KARANG KITRI NO.48 MARGAHAYU</t>
  </si>
  <si>
    <t>3275012904930017</t>
  </si>
  <si>
    <t>1323595</t>
  </si>
  <si>
    <t>MUHAMMAD BAHRIL</t>
  </si>
  <si>
    <t>DUKUH III NO 43 - KOTA JAKARTA TIMUR KRAMAT JATI 13550</t>
  </si>
  <si>
    <t>317504091193004</t>
  </si>
  <si>
    <t>1323599</t>
  </si>
  <si>
    <t>ABDUL FAKHIS</t>
  </si>
  <si>
    <t>- - TEGAL BIMUJAYA 00000</t>
  </si>
  <si>
    <t>- - CEMPAKA</t>
  </si>
  <si>
    <t>3328021201920010</t>
  </si>
  <si>
    <t>1323603</t>
  </si>
  <si>
    <t>ERWIN SETIAWAN</t>
  </si>
  <si>
    <t>CIPUNAGARA 14 KAB. SUBANG PAGADEN 41251</t>
  </si>
  <si>
    <t>- SUKAGALIH SUKAMULYA</t>
  </si>
  <si>
    <t>3213071309940003</t>
  </si>
  <si>
    <t>1323604</t>
  </si>
  <si>
    <t>AMIN NURROHMAN</t>
  </si>
  <si>
    <t>- NO 19 DEPOK CILODONG 16914</t>
  </si>
  <si>
    <t>KOMPLEK PAL KOSTRAD -KALIBARU KALIBARU</t>
  </si>
  <si>
    <t>3276083003910001</t>
  </si>
  <si>
    <t>1323607</t>
  </si>
  <si>
    <t>TARJO</t>
  </si>
  <si>
    <t>DUSUN IV - KAB. CIREBON KAPETAKAN 45152</t>
  </si>
  <si>
    <t>- - PEGAGAN LOR</t>
  </si>
  <si>
    <t>3209220409910017</t>
  </si>
  <si>
    <t>1323615</t>
  </si>
  <si>
    <t>FONI CHANIA</t>
  </si>
  <si>
    <t>CIREMAI 26 E E KARAWANG KARAWANG BARAT 00000</t>
  </si>
  <si>
    <t>KARANG INDAH - KARANGPAWITAN</t>
  </si>
  <si>
    <t>3215011907920009</t>
  </si>
  <si>
    <t>1323619</t>
  </si>
  <si>
    <t>PRIYONO</t>
  </si>
  <si>
    <t>H. ABDUL PATAH NO 17 - KAB. CILACAP MAJENANG 53257</t>
  </si>
  <si>
    <t>3301141804940001</t>
  </si>
  <si>
    <t>1323622</t>
  </si>
  <si>
    <t>YOPI ANDREAS JANUAR</t>
  </si>
  <si>
    <t>GRIYA KONDANG ASRI C 8/5 - KARAWANG KARAWANG TIMUR 00000</t>
  </si>
  <si>
    <t>- - KONDANG JAYA</t>
  </si>
  <si>
    <t>3215262301940003</t>
  </si>
  <si>
    <t>1323625</t>
  </si>
  <si>
    <t>ADITYA YAHYA</t>
  </si>
  <si>
    <t>MASJID AL-HUKAMA - KOTA DEPOK PANCORAN MAS 16434</t>
  </si>
  <si>
    <t>- PARUNG BINGUNG RANGKAPANJAYA BARU</t>
  </si>
  <si>
    <t>3276010901940008</t>
  </si>
  <si>
    <t>1323626</t>
  </si>
  <si>
    <t>AGUS SUPRIYANTO</t>
  </si>
  <si>
    <t>A. YANI GG CEMPAKA NO.2 - KAB. BATANG BATANG 51215</t>
  </si>
  <si>
    <t>3325111008930004</t>
  </si>
  <si>
    <t>1323627</t>
  </si>
  <si>
    <t>ANDRI ANDIKA MUKTI</t>
  </si>
  <si>
    <t>- - KAB. SRAGEN SIDOHARJO 57281</t>
  </si>
  <si>
    <t>- - PANDAK</t>
  </si>
  <si>
    <t>3314110112930006</t>
  </si>
  <si>
    <t>1323628</t>
  </si>
  <si>
    <t>ANNASRULLOH</t>
  </si>
  <si>
    <t>SALAMNUNGGAL - KOTA TASIKMALAYA INDIHIANG 46151</t>
  </si>
  <si>
    <t>- SALAMMUNGGAL SIRNAGALIH</t>
  </si>
  <si>
    <t>3278041704930005</t>
  </si>
  <si>
    <t>1323630</t>
  </si>
  <si>
    <t>AZIS MURDANI</t>
  </si>
  <si>
    <t>- JATIMALANG TIMUR JATIMULYO</t>
  </si>
  <si>
    <t>3305111211920005</t>
  </si>
  <si>
    <t>1323631</t>
  </si>
  <si>
    <t>BENI SEPTIO NUGROHO</t>
  </si>
  <si>
    <t>- - BANJARNEGARA WANADADI 00000</t>
  </si>
  <si>
    <t>- PASIR LINUS KANDANGWANGI</t>
  </si>
  <si>
    <t>3304101409940001</t>
  </si>
  <si>
    <t>1323635</t>
  </si>
  <si>
    <t>DARUL TAUZIRI</t>
  </si>
  <si>
    <t>JL.H. SAIDI NO.34 - KOTA JAKARTA TIMUR JATINEGARA 13420</t>
  </si>
  <si>
    <t>PWI - CIPINANG MUARA</t>
  </si>
  <si>
    <t>3175032609920003</t>
  </si>
  <si>
    <t>1323639</t>
  </si>
  <si>
    <t>IMAM BUSERI</t>
  </si>
  <si>
    <t>DUSUN II PRAPATAN KAB. CIREBON LOSARI 45192</t>
  </si>
  <si>
    <t>TAMANSARI II KALISARI</t>
  </si>
  <si>
    <t>3209030403920006</t>
  </si>
  <si>
    <t>1323642</t>
  </si>
  <si>
    <t>JAROTIN</t>
  </si>
  <si>
    <t>3175061001940009</t>
  </si>
  <si>
    <t>1323644</t>
  </si>
  <si>
    <t>HERI KISTIYANTO</t>
  </si>
  <si>
    <t>MARGOMULYO - KAB. BOYOLALI MUSUK 57331</t>
  </si>
  <si>
    <t>- - JEMOWO</t>
  </si>
  <si>
    <t>3309042705949001</t>
  </si>
  <si>
    <t>1323645</t>
  </si>
  <si>
    <t>HENDRA BUDI UTOMO</t>
  </si>
  <si>
    <t>-ANGGREK - KAB. KEBUMEN AMBAL 54392</t>
  </si>
  <si>
    <t>3305071212940002</t>
  </si>
  <si>
    <t>1323650</t>
  </si>
  <si>
    <t>MUHAMAD YUSUF</t>
  </si>
  <si>
    <t>CILINCING LAMA I NO. 21 - JAKARTA UTARA CILINCING 00000</t>
  </si>
  <si>
    <t>PALOPO</t>
  </si>
  <si>
    <t>3172040510930004</t>
  </si>
  <si>
    <t>1323651</t>
  </si>
  <si>
    <t>NUR FALLAH</t>
  </si>
  <si>
    <t>- - KOTA DEPOK TAPOS 16454</t>
  </si>
  <si>
    <t>3276100107940006</t>
  </si>
  <si>
    <t>1323652</t>
  </si>
  <si>
    <t>NURACHMAN</t>
  </si>
  <si>
    <t>JATIAJAR - DEPOK TAPOS 00000</t>
  </si>
  <si>
    <t>- - JATIAJAR</t>
  </si>
  <si>
    <t>3276021202940002</t>
  </si>
  <si>
    <t>1323653</t>
  </si>
  <si>
    <t>NUGROHO IMAM MUSTAQIM</t>
  </si>
  <si>
    <t>- - KAB. MAGELANG GRABAG 56196</t>
  </si>
  <si>
    <t>- PETAK CITROSONO</t>
  </si>
  <si>
    <t>3308180502940007</t>
  </si>
  <si>
    <t>1323654</t>
  </si>
  <si>
    <t>MUHAMAD HASAN HAMBALI</t>
  </si>
  <si>
    <t>- - KOTA JAKARTA TIMUR KRAMAT JATI 13540</t>
  </si>
  <si>
    <t>3175041005930007</t>
  </si>
  <si>
    <t>1323655</t>
  </si>
  <si>
    <t>NASFIN ARDHY PRATAMA</t>
  </si>
  <si>
    <t>JATI - KAB. KARAWANG RENGASDENGKLOK 41352</t>
  </si>
  <si>
    <t>- - RENGASDENGKLOK UTARA</t>
  </si>
  <si>
    <t>3215061511940002</t>
  </si>
  <si>
    <t>1323657</t>
  </si>
  <si>
    <t>MUCHAMAD SUBHAN ARDILAH</t>
  </si>
  <si>
    <t>-MAHAKAM - KAB. TEGAL SLAWI 52411</t>
  </si>
  <si>
    <t>- - SLAWI WETAN</t>
  </si>
  <si>
    <t>3328100812920003</t>
  </si>
  <si>
    <t>1323659</t>
  </si>
  <si>
    <t>MUHAMMAD WILDAN WIBOWO</t>
  </si>
  <si>
    <t>MANGGA - KAB. TEGAL SLAWI 52412</t>
  </si>
  <si>
    <t>- - PROCOT</t>
  </si>
  <si>
    <t>3328100310940001</t>
  </si>
  <si>
    <t>1323660</t>
  </si>
  <si>
    <t>HARJANTO</t>
  </si>
  <si>
    <t>GIRIMARTO - BOYOLALI BANYUDONO 00000</t>
  </si>
  <si>
    <t>- SAMBON SAMBON</t>
  </si>
  <si>
    <t>3309090309920002</t>
  </si>
  <si>
    <t>1323661</t>
  </si>
  <si>
    <t>SIGIT HARTANDI</t>
  </si>
  <si>
    <t>JPOHAR 1 - BOGOR TANAH SAREAL 16163</t>
  </si>
  <si>
    <t>TAMAN CIMANGGU - KEDUNG WARINGIN</t>
  </si>
  <si>
    <t>3271061209930003</t>
  </si>
  <si>
    <t>1323663</t>
  </si>
  <si>
    <t>SUPRAYIT</t>
  </si>
  <si>
    <t>- - PETARANGAN</t>
  </si>
  <si>
    <t>3302062606930004</t>
  </si>
  <si>
    <t>1323665</t>
  </si>
  <si>
    <t>BENDRA PRIJAYANTO</t>
  </si>
  <si>
    <t>KRAMAT BENDA 10 KP - KOTA DEPOK SUKMAJAYA 16418</t>
  </si>
  <si>
    <t>- SUGATAMU BAKTIJAYA</t>
  </si>
  <si>
    <t>CIMANGGIS BOGOR</t>
  </si>
  <si>
    <t>3276051001930001</t>
  </si>
  <si>
    <t>1323666</t>
  </si>
  <si>
    <t>DEDE ISKANDAR</t>
  </si>
  <si>
    <t>DEMANGAN - KAB. KULON PROGO KALIBAWANG 55672</t>
  </si>
  <si>
    <t>- DEMANGAN BANJARHARJO</t>
  </si>
  <si>
    <t>3401120512940001</t>
  </si>
  <si>
    <t>1323667</t>
  </si>
  <si>
    <t>DENI PRIYATNA ZULKARNAIN</t>
  </si>
  <si>
    <t>SQUADRON/AHMAD - KOTA JAKARTA TIMUR MAKASAR 13570</t>
  </si>
  <si>
    <t>3175081705940004</t>
  </si>
  <si>
    <t>1323668</t>
  </si>
  <si>
    <t>EDWIN SEPTYAN DWI PUTRA</t>
  </si>
  <si>
    <t>CIBATU TENGAH - KAB. SUKABUMI CISAAT 43132</t>
  </si>
  <si>
    <t>3202290201940008</t>
  </si>
  <si>
    <t>1323671</t>
  </si>
  <si>
    <t>MUCH. ZARQONI</t>
  </si>
  <si>
    <t>- - KAB. NGAWI NGAWI 63216</t>
  </si>
  <si>
    <t>- - BERAN</t>
  </si>
  <si>
    <t>3521091607910002</t>
  </si>
  <si>
    <t>1323674</t>
  </si>
  <si>
    <t>RYAN DARMAWAN</t>
  </si>
  <si>
    <t>KONDANG - KAB. KUNINGAN KADUGEDE 45561</t>
  </si>
  <si>
    <t>- PUHUN WINDUJANTEN</t>
  </si>
  <si>
    <t>3208012911920006</t>
  </si>
  <si>
    <t>1323675</t>
  </si>
  <si>
    <t>SAEFUZZAMAN</t>
  </si>
  <si>
    <t>BLOK MAKAM TAMAN - CIREBON WERU 00000</t>
  </si>
  <si>
    <t>- - MEGU CILIK</t>
  </si>
  <si>
    <t>3209191110910005</t>
  </si>
  <si>
    <t>1323678</t>
  </si>
  <si>
    <t>BAMBANG NURYANTO</t>
  </si>
  <si>
    <t>BAKUREJO - KAB. PURWOREJO GRABAG 54265</t>
  </si>
  <si>
    <t>- - BAKUREJO</t>
  </si>
  <si>
    <t>3306010102920001</t>
  </si>
  <si>
    <t>1323679</t>
  </si>
  <si>
    <t>JIMANTO</t>
  </si>
  <si>
    <t>KEDUNGTOMBRO - KAB. BOYOLALI KEMUSU 57383</t>
  </si>
  <si>
    <t>3309171504930001</t>
  </si>
  <si>
    <t>1323681</t>
  </si>
  <si>
    <t>GUNTUR SURI SAPUTRO</t>
  </si>
  <si>
    <t>BUMI TELUK JAMBE BLOK D / 380 - KARAWANG TELUK JAMBE TIMUR 00000</t>
  </si>
  <si>
    <t>3215032611940004</t>
  </si>
  <si>
    <t>1323686</t>
  </si>
  <si>
    <t>KUSAHERY</t>
  </si>
  <si>
    <t>RAYA BELENDER - KAB. CIREBON KARANGWARENG 45186</t>
  </si>
  <si>
    <t>- 01 BLENDER</t>
  </si>
  <si>
    <t>3209060112910009</t>
  </si>
  <si>
    <t>1323687</t>
  </si>
  <si>
    <t>ARDI NURANI</t>
  </si>
  <si>
    <t>MBAH MUQOYIM - KAB. CIREBON LEMAHABANG 45183</t>
  </si>
  <si>
    <t>- TUK KARANGSUWUNG TUK KARANGSUWUNG</t>
  </si>
  <si>
    <t>3209070512910005</t>
  </si>
  <si>
    <t>1323689</t>
  </si>
  <si>
    <t>HERI KURNIAWAN</t>
  </si>
  <si>
    <t>GRIYA ASRI 2 BLOK G14 NO 5 KAB. BEKASI TAMBUN SELATAN 17510</t>
  </si>
  <si>
    <t>GRIYA ASRI 2 - SUMBER JAYA</t>
  </si>
  <si>
    <t>3216060405920001</t>
  </si>
  <si>
    <t>1323690</t>
  </si>
  <si>
    <t>ARI WIJONARKO</t>
  </si>
  <si>
    <t>MELATI 82 - KAB. MAGETAN MAGETAN 63318</t>
  </si>
  <si>
    <t>- - TAMBRAN</t>
  </si>
  <si>
    <t>3520061008910001</t>
  </si>
  <si>
    <t>1323694</t>
  </si>
  <si>
    <t>DITA YULVIANTO</t>
  </si>
  <si>
    <t>DS. TUNJUNG - BANYUMAS JATILAWANG 00000</t>
  </si>
  <si>
    <t>- - TUNJUNG</t>
  </si>
  <si>
    <t>3302030406930003</t>
  </si>
  <si>
    <t>1323695</t>
  </si>
  <si>
    <t>FAJAR OKTAVIANTO</t>
  </si>
  <si>
    <t>- CONDONGSARI BULAKSARI</t>
  </si>
  <si>
    <t>3326102910910001</t>
  </si>
  <si>
    <t>1323698</t>
  </si>
  <si>
    <t>DWI FIRMANTO</t>
  </si>
  <si>
    <t>ASRAMA GAPUSMU 3 F2 KOTA JAKARTA TIMUR CAKUNG 13950</t>
  </si>
  <si>
    <t>KOMP. ASRAMA GUPUSMU III - PULO GEBANG</t>
  </si>
  <si>
    <t>3175061302930001</t>
  </si>
  <si>
    <t>1323703</t>
  </si>
  <si>
    <t>PANJI ABDUL JABAR</t>
  </si>
  <si>
    <t>- - KAB. BATANG SUBAH 51262</t>
  </si>
  <si>
    <t>- WONOHARJO JRAKAHPAYUNG</t>
  </si>
  <si>
    <t>3325102408940002</t>
  </si>
  <si>
    <t>1323704</t>
  </si>
  <si>
    <t>ANGGA SEPTIAN</t>
  </si>
  <si>
    <t>CIPINANG MUARA III NO.17 - JAKARTA TIMUR DUREN SAWIT 00000</t>
  </si>
  <si>
    <t>- KAPITAN KLENDER</t>
  </si>
  <si>
    <t>3175071012930004</t>
  </si>
  <si>
    <t>1323705</t>
  </si>
  <si>
    <t>EDO OKTARIVALDO</t>
  </si>
  <si>
    <t>RAYA CIRACAS NO.2A - JAKARTA TIMUR CIRACAS 00000</t>
  </si>
  <si>
    <t>BANJARMASIN</t>
  </si>
  <si>
    <t>3175091810930001</t>
  </si>
  <si>
    <t>1323706</t>
  </si>
  <si>
    <t>WIJAYANTO</t>
  </si>
  <si>
    <t>NITEN - KLATEN CAWAS 00000</t>
  </si>
  <si>
    <t>- - POGUNG</t>
  </si>
  <si>
    <t>3310050212930001</t>
  </si>
  <si>
    <t>1323710</t>
  </si>
  <si>
    <t>ANANG AJI PRAYITNO</t>
  </si>
  <si>
    <t>- NGEMPLAK MANGGIS</t>
  </si>
  <si>
    <t>3309060307910001</t>
  </si>
  <si>
    <t>1323713</t>
  </si>
  <si>
    <t>NANA SUPRIATNA</t>
  </si>
  <si>
    <t>- - KAB. BEKASI CABANGBUNGIN 17720</t>
  </si>
  <si>
    <t>- BOJONG JAYA LAKSANA</t>
  </si>
  <si>
    <t>3216161612920003</t>
  </si>
  <si>
    <t>1323716</t>
  </si>
  <si>
    <t>MOCHAMAD ARFAN AFRIADI</t>
  </si>
  <si>
    <t>OTISTA GANG PERTIWI - KOTA SUKABUMI CITAMIANG 43143</t>
  </si>
  <si>
    <t>- BABAKAN SANUR CITAMIANG</t>
  </si>
  <si>
    <t>3272032104940021</t>
  </si>
  <si>
    <t>1323717</t>
  </si>
  <si>
    <t>ASEP PIRMANSYAH</t>
  </si>
  <si>
    <t>KP. CIJATI - KARAWANG TEGAL WARU 00000</t>
  </si>
  <si>
    <t>- - MEKAR BUANA</t>
  </si>
  <si>
    <t>3215281604920003</t>
  </si>
  <si>
    <t>1323719</t>
  </si>
  <si>
    <t>BILLY FIRDAUS</t>
  </si>
  <si>
    <t>BLOK 3 - CIREBON DUKUH PUNTANG 45652</t>
  </si>
  <si>
    <t>- - BOBOS</t>
  </si>
  <si>
    <t>3209162912930001</t>
  </si>
  <si>
    <t>1323721</t>
  </si>
  <si>
    <t>BINTANG YAA BUNAYYA</t>
  </si>
  <si>
    <t>KH. AHMAD SANUSI - KOTA SUKABUMI GUNUNG PUYUH 43121</t>
  </si>
  <si>
    <t>- TANJUNG SARI KARANGTENGAH</t>
  </si>
  <si>
    <t>3272012010940001</t>
  </si>
  <si>
    <t>1323726</t>
  </si>
  <si>
    <t>FRANS LUQMAN</t>
  </si>
  <si>
    <t>JL.KUTOORJO BRUNO KM.5 - KAB. PURWOREJO KEMIRI 54262</t>
  </si>
  <si>
    <t>- REBUG LOR REBUG</t>
  </si>
  <si>
    <t>3306121506940002</t>
  </si>
  <si>
    <t>1323727</t>
  </si>
  <si>
    <t>SUBUR SUYUDI</t>
  </si>
  <si>
    <t>109158611</t>
  </si>
  <si>
    <t>- - KAB. KUNINGAN DARMA 45562</t>
  </si>
  <si>
    <t>- PAKUWON DARMA</t>
  </si>
  <si>
    <t>3208170710940009</t>
  </si>
  <si>
    <t>1323728</t>
  </si>
  <si>
    <t>RIFKI YANTO</t>
  </si>
  <si>
    <t>107113111</t>
  </si>
  <si>
    <t>Area NCB Group 1 Grp</t>
  </si>
  <si>
    <t>KP. MALAKA 1 NO.28 - JAKARTA UTARA CILINCING 14140</t>
  </si>
  <si>
    <t>3172041802940001</t>
  </si>
  <si>
    <t>1323735</t>
  </si>
  <si>
    <t>PENASUTAN - KEBUMEN KEBUMEN 00000</t>
  </si>
  <si>
    <t>- - JATISARI</t>
  </si>
  <si>
    <t>3305120701930001</t>
  </si>
  <si>
    <t>1323736</t>
  </si>
  <si>
    <t>LUTFIANDRA SURJAATMADJA</t>
  </si>
  <si>
    <t>MERAH DELIMA II NO.08 - KOTA BANDUNG LENGKONG 40265</t>
  </si>
  <si>
    <t>- - CIJAGRA</t>
  </si>
  <si>
    <t>3273130808900002</t>
  </si>
  <si>
    <t>1323738</t>
  </si>
  <si>
    <t>HESTI ASRIANINGSIH</t>
  </si>
  <si>
    <t>KAWENAN - KAB. SUKOHARJO BULU 57563</t>
  </si>
  <si>
    <t>- KAWENAN KARANGASEM</t>
  </si>
  <si>
    <t>3311075011890002</t>
  </si>
  <si>
    <t>1323741</t>
  </si>
  <si>
    <t>HANNA ULY CHRISTIANA</t>
  </si>
  <si>
    <t>103112400</t>
  </si>
  <si>
    <t>Compensation &amp; Bennefit Mgmt Sec</t>
  </si>
  <si>
    <t>GANG SWADAYA VII NO. 3 - JAKARTA SELATAN TEBET 00000</t>
  </si>
  <si>
    <t>- - MANGGARAI</t>
  </si>
  <si>
    <t>3174014512900001</t>
  </si>
  <si>
    <t>1323742</t>
  </si>
  <si>
    <t>DIAH NISITA LAKSMI HAPSARI</t>
  </si>
  <si>
    <t>103111100</t>
  </si>
  <si>
    <t>Organization &amp; HC Planning Sec</t>
  </si>
  <si>
    <t>LAMPERSARI NO. 43 - SEMARANG SEMARANG SELATAN 00000</t>
  </si>
  <si>
    <t>- - LAMPER KIDUL</t>
  </si>
  <si>
    <t>3374074310880003</t>
  </si>
  <si>
    <t>1323745</t>
  </si>
  <si>
    <t>OKTIVIASARI</t>
  </si>
  <si>
    <t>KEMBANG KERTAS NO. 12 - KOTA MALANG LOWOKWARU 65141</t>
  </si>
  <si>
    <t>- - JATIMULYO</t>
  </si>
  <si>
    <t>357305510890001</t>
  </si>
  <si>
    <t>1323746</t>
  </si>
  <si>
    <t>NURUL ABYADI SARAGIH</t>
  </si>
  <si>
    <t>JL. AYAHANDA - KAB. SIMALUNGUN TAPIAN DOLOK 21154</t>
  </si>
  <si>
    <t>- - NEGERI BAYU MUSLIMIN</t>
  </si>
  <si>
    <t>SIMALUNGUN</t>
  </si>
  <si>
    <t>1208280909900003</t>
  </si>
  <si>
    <t>1323747</t>
  </si>
  <si>
    <t>LIDYA TERANG ULINA TARIGAN</t>
  </si>
  <si>
    <t>- - KAB. DAIRI GUNUNG SITEMBER 22251</t>
  </si>
  <si>
    <t>LAU KERSIK - BUKIT LAU KERSIK</t>
  </si>
  <si>
    <t>SIDIKALANG</t>
  </si>
  <si>
    <t>1211124109900001</t>
  </si>
  <si>
    <t>1323748</t>
  </si>
  <si>
    <t>FRANS CHRISTIAN HUTAGALUNG</t>
  </si>
  <si>
    <t>JLN. TAMBANG MINYAK NO.323 PURAKA II - LANGKAT PANGKALAN SUSU 00000</t>
  </si>
  <si>
    <t>- - ALUR CEMPEDAK</t>
  </si>
  <si>
    <t>1205151912900005</t>
  </si>
  <si>
    <t>1323750</t>
  </si>
  <si>
    <t>TRIANITA SIMANULLANG</t>
  </si>
  <si>
    <t>105146300</t>
  </si>
  <si>
    <t>Government Facility Control Sec</t>
  </si>
  <si>
    <t>JALAN SUMUR BATU - KOTA JAKARTA PUSAT KEMAYORAN 10640</t>
  </si>
  <si>
    <t>LAGUBOTI</t>
  </si>
  <si>
    <t>1212026110910001</t>
  </si>
  <si>
    <t>1323751</t>
  </si>
  <si>
    <t>MUHAMMAD SYAFRI LUBIS</t>
  </si>
  <si>
    <t>B. KATAMSO KM 3 NO.551 - KOTA MEDAN MEDAN MAIMUN 20158</t>
  </si>
  <si>
    <t>- - KAMPUNG BARU</t>
  </si>
  <si>
    <t>1271150409910002</t>
  </si>
  <si>
    <t>1323759</t>
  </si>
  <si>
    <t>DEDEN</t>
  </si>
  <si>
    <t>BANGKUANG - KAB. KARAWANG KARAWANG BARAT 41311</t>
  </si>
  <si>
    <t>BANGKUANG - MEKARJATI</t>
  </si>
  <si>
    <t>3215012810930004</t>
  </si>
  <si>
    <t>1323761</t>
  </si>
  <si>
    <t>AGUNG SUPRIATNA</t>
  </si>
  <si>
    <t>- - KUNINGAN DARMA 00000</t>
  </si>
  <si>
    <t>- DUSUN PUHUN DESA BAKOM</t>
  </si>
  <si>
    <t>3208170708930004</t>
  </si>
  <si>
    <t>1323763</t>
  </si>
  <si>
    <t>IRFAN SYARIFUDIN</t>
  </si>
  <si>
    <t>PARIKESIT R/138 KAB. KARAWANG TELUKJAMBE TIMUR 41361</t>
  </si>
  <si>
    <t>BUMI TELUKJAMBE IV SUKALUYU</t>
  </si>
  <si>
    <t>3215032003930004</t>
  </si>
  <si>
    <t>1323765</t>
  </si>
  <si>
    <t>MUHAMAD SADAM HUSAIN</t>
  </si>
  <si>
    <t>JL.PANGERAN CAKRABUANA - KAB. CIREBON TALUN (CIREBON SELATAN) 45171</t>
  </si>
  <si>
    <t>- DUSUN I KEPONGPONGAN</t>
  </si>
  <si>
    <t>3209140703920014</t>
  </si>
  <si>
    <t>1323769</t>
  </si>
  <si>
    <t>MUHAMMAD ANDRY SUGIHARTO</t>
  </si>
  <si>
    <t>NO. 48 - JAKARTA TIMUR CAKUNG 00000</t>
  </si>
  <si>
    <t>- KAMPUNG KANDANG SAPI KEL. CAKUNG TIMUR</t>
  </si>
  <si>
    <t>3175060205930008</t>
  </si>
  <si>
    <t>1323770</t>
  </si>
  <si>
    <t>WAHYU MULYONO</t>
  </si>
  <si>
    <t>RAYA SUSUKAN - KAB. BANJARNEGARA SUSUKAN 53475</t>
  </si>
  <si>
    <t>- - PANERUSAN WETAN</t>
  </si>
  <si>
    <t>3304012102940001</t>
  </si>
  <si>
    <t>1323771</t>
  </si>
  <si>
    <t>ROHMAT HIDAYAT</t>
  </si>
  <si>
    <t>106132132</t>
  </si>
  <si>
    <t>Gauge Control &amp; Cal Red Grp</t>
  </si>
  <si>
    <t>MAWAR - KOTA JAKARTA TIMUR MAKASAR 13570</t>
  </si>
  <si>
    <t>3175082311930006</t>
  </si>
  <si>
    <t>1323774</t>
  </si>
  <si>
    <t>CATUR JOKO POERNOMO</t>
  </si>
  <si>
    <t>- - KAB. PEMALANG AMPELGADING 52364</t>
  </si>
  <si>
    <t>- 1 SIDOKARE SIDOKARE</t>
  </si>
  <si>
    <t>3327113012910006</t>
  </si>
  <si>
    <t>1323777</t>
  </si>
  <si>
    <t>DAVID LEVI BEN GURION</t>
  </si>
  <si>
    <t>106171330</t>
  </si>
  <si>
    <t>PPC Engine TR Lin</t>
  </si>
  <si>
    <t>TIMAH II NO. 5 XIX KOTA BEKASI BEKASI SELATAN 17144</t>
  </si>
  <si>
    <t>BUMI SATRIA KENCANA - KAYURINGIN JAYA</t>
  </si>
  <si>
    <t>3275041711930015</t>
  </si>
  <si>
    <t>1323778</t>
  </si>
  <si>
    <t>MUHAMAD SAHRUL GUNAWAN</t>
  </si>
  <si>
    <t>CLUSTER RHUMBA BLOK L/22 KAB. KARAWANG TELUKJAMBE TIMUR 41361</t>
  </si>
  <si>
    <t>- - PURWADANA</t>
  </si>
  <si>
    <t>3215070108940005</t>
  </si>
  <si>
    <t>1323782</t>
  </si>
  <si>
    <t>M. RIZKI FACHDINA</t>
  </si>
  <si>
    <t>CILEBUT POS - CILEBUT TIMUR</t>
  </si>
  <si>
    <t>3201040802950003</t>
  </si>
  <si>
    <t>1323783</t>
  </si>
  <si>
    <t>NUR RAHMAT</t>
  </si>
  <si>
    <t>KAYU MANIS VIII NO. 26 - KOTA JAKARTA TIMUR MATRAMAN 13130</t>
  </si>
  <si>
    <t>3175011607920001</t>
  </si>
  <si>
    <t>1323789</t>
  </si>
  <si>
    <t>UMAR ROMADHON</t>
  </si>
  <si>
    <t>- - KAB. BREBES PAGUYANGAN 52276</t>
  </si>
  <si>
    <t>- CIRUMYANK RAGATUNJUNG</t>
  </si>
  <si>
    <t>3329040303940006</t>
  </si>
  <si>
    <t>1323792</t>
  </si>
  <si>
    <t>ANGGREK NO.12 - KAB. CILACAP KESUGIHAN 53274</t>
  </si>
  <si>
    <t>- - KURIPAN KIDUL</t>
  </si>
  <si>
    <t>3301022607910002</t>
  </si>
  <si>
    <t>1323793</t>
  </si>
  <si>
    <t>DIMAZ WAHYU SAPUTRO</t>
  </si>
  <si>
    <t>BERINGIN 2 NO. 126 - KAB. PEMALANG ULUJAMI 52371</t>
  </si>
  <si>
    <t>- DUSUN DOKANJATI PAMUTIH</t>
  </si>
  <si>
    <t>3327132005930005</t>
  </si>
  <si>
    <t>1323794</t>
  </si>
  <si>
    <t>GUNTUR PUTRA PRATAMA</t>
  </si>
  <si>
    <t>- KP. PENGGILINGAN KEL. PENGGILINGAN</t>
  </si>
  <si>
    <t>3175060301950005</t>
  </si>
  <si>
    <t>1323801</t>
  </si>
  <si>
    <t>MULYA TURMUZI</t>
  </si>
  <si>
    <t>- - KAB. BEKASI BABELAN 17610</t>
  </si>
  <si>
    <t>- KP. PULO TIMAHA BABELAN KOTA</t>
  </si>
  <si>
    <t>3216022003930006</t>
  </si>
  <si>
    <t>1323802</t>
  </si>
  <si>
    <t>DINAN EKO SUSILO</t>
  </si>
  <si>
    <t>MERBABU/ GG. MAWAR - KAB. BOYOLALI CEPOGO 57362</t>
  </si>
  <si>
    <t>- DSN. TAMBAKBOYO MLIWIS</t>
  </si>
  <si>
    <t>3309032505910003</t>
  </si>
  <si>
    <t>1323806</t>
  </si>
  <si>
    <t>NANDA IFAN NAGI ARDIYANTO</t>
  </si>
  <si>
    <t>- - KAB. BANYUMAS CILONGOK 53162</t>
  </si>
  <si>
    <t>- DSN. KANDANG AUR PANUSUPAN</t>
  </si>
  <si>
    <t>3302172601940005</t>
  </si>
  <si>
    <t>1323809</t>
  </si>
  <si>
    <t>TEDY ANDREAS</t>
  </si>
  <si>
    <t>- - KAB. KARANGANYAR KARANGANYAR 57714</t>
  </si>
  <si>
    <t>SUPAN KULON - TEGALGEDE</t>
  </si>
  <si>
    <t>3313090409930001</t>
  </si>
  <si>
    <t>1323811</t>
  </si>
  <si>
    <t>MUHAMMAD RAMADHAN</t>
  </si>
  <si>
    <t>H. UNG RT. - KOTA JAKARTA PUSAT KEMAYORAN 10650</t>
  </si>
  <si>
    <t>3171032901950007</t>
  </si>
  <si>
    <t>1323818</t>
  </si>
  <si>
    <t>KUKUH HANDOKO</t>
  </si>
  <si>
    <t>BLOK C2/10 - KAB. BEKASI TARUMAJAYA 17215</t>
  </si>
  <si>
    <t>3216010612920010</t>
  </si>
  <si>
    <t>1323821</t>
  </si>
  <si>
    <t>FERRY</t>
  </si>
  <si>
    <t>- - KOTA JAKARTA TIMUR CAKUNG 13940</t>
  </si>
  <si>
    <t>- JEMBATAN PENGGILINGAN</t>
  </si>
  <si>
    <t>3175061104910009</t>
  </si>
  <si>
    <t>1323822</t>
  </si>
  <si>
    <t>MOCHAMMAD IRWANTO</t>
  </si>
  <si>
    <t>- - BLORA TUNJUNGAN 00000</t>
  </si>
  <si>
    <t>- BENGIR KESER</t>
  </si>
  <si>
    <t>3316102207920001</t>
  </si>
  <si>
    <t>1323825</t>
  </si>
  <si>
    <t>BAMBANG HADIS WONDO</t>
  </si>
  <si>
    <t>- - TEGAL SURADADI 00000</t>
  </si>
  <si>
    <t>- - KARANGMULYA</t>
  </si>
  <si>
    <t>3328161807926556</t>
  </si>
  <si>
    <t>1323827</t>
  </si>
  <si>
    <t>ISLAN</t>
  </si>
  <si>
    <t>- TELUK JAMBE SUKAMANAH</t>
  </si>
  <si>
    <t>3522221504930001</t>
  </si>
  <si>
    <t>1323831</t>
  </si>
  <si>
    <t>MOH KHOSIM</t>
  </si>
  <si>
    <t>- - KAB. BLORA NGAWEN 58254</t>
  </si>
  <si>
    <t>- WATUR KEDUNGSATRIYAN</t>
  </si>
  <si>
    <t>3316120206920001</t>
  </si>
  <si>
    <t>1323832</t>
  </si>
  <si>
    <t>MOHAMAD SAEFUDIN</t>
  </si>
  <si>
    <t>- - KEBUMEN BULUS PESANTREN 00000</t>
  </si>
  <si>
    <t>- GUNAWAN BRECONG</t>
  </si>
  <si>
    <t>3305061005940001</t>
  </si>
  <si>
    <t>1323836</t>
  </si>
  <si>
    <t>DWI HARYADI</t>
  </si>
  <si>
    <t>BENDUNGAN - KOTA DEPOK CILODONG 16414</t>
  </si>
  <si>
    <t>- CILODONG CILODONG</t>
  </si>
  <si>
    <t>32760225059200004</t>
  </si>
  <si>
    <t>1323837</t>
  </si>
  <si>
    <t>KP. PINGKU - SUKABUMI CICANTAYAN 00000</t>
  </si>
  <si>
    <t>- - CIJALINGAN</t>
  </si>
  <si>
    <t>3202282004940001</t>
  </si>
  <si>
    <t>1323839</t>
  </si>
  <si>
    <t>RAWA BEBEK - KOTA BEKASI BEKASI BARAT 17133</t>
  </si>
  <si>
    <t>3275020412920012</t>
  </si>
  <si>
    <t>1323840</t>
  </si>
  <si>
    <t>AGUNG SERAS PERDANA</t>
  </si>
  <si>
    <t>RS GRIYA HARAPAN A BLOK 29 NO.16/17 BLOK 29 NO.16/17 KOTA PALEMBANG SAKO 30163</t>
  </si>
  <si>
    <t>RS GRIYA HARAPAN A - SAKO</t>
  </si>
  <si>
    <t>1671082806910004</t>
  </si>
  <si>
    <t>1323843</t>
  </si>
  <si>
    <t>RAHADIANA ARUMSARI</t>
  </si>
  <si>
    <t>106132200</t>
  </si>
  <si>
    <t>QC Engineering Sec</t>
  </si>
  <si>
    <t>ANEKA ELOK BLOK 04 NO.32 JAKARTA TIMUR CAKUNG 13940</t>
  </si>
  <si>
    <t>ANEKA ELOK - PENGGILINGAN</t>
  </si>
  <si>
    <t>3578086311910001</t>
  </si>
  <si>
    <t>1323844</t>
  </si>
  <si>
    <t>MUHAMMAD FARIZ FIRDAUS</t>
  </si>
  <si>
    <t>MORONTANJEK - KAB. MALANG SINGOSARI 65153</t>
  </si>
  <si>
    <t>- - PURWOASRI</t>
  </si>
  <si>
    <t>3507240801910002</t>
  </si>
  <si>
    <t>1323847</t>
  </si>
  <si>
    <t>SRIE AGUNG SEDAYU</t>
  </si>
  <si>
    <t>PAHLAWAN REVOLUSI NO 22 GG SETIAWARGA KOTA JAKARTA TIMUR DUREN SAWIT 13430</t>
  </si>
  <si>
    <t>3312090410940001</t>
  </si>
  <si>
    <t>1323851</t>
  </si>
  <si>
    <t>- CONDONG CONDONG</t>
  </si>
  <si>
    <t>3303180909940002</t>
  </si>
  <si>
    <t>1323853</t>
  </si>
  <si>
    <t>RIZKY BAYU PAMBEKTI</t>
  </si>
  <si>
    <t>KAKATUA - KAB. TEGAL SLAWI 52419</t>
  </si>
  <si>
    <t>- SLAWI KULON SLAWI KULON</t>
  </si>
  <si>
    <t>3328101404940004</t>
  </si>
  <si>
    <t>1323857</t>
  </si>
  <si>
    <t>PAUJI ARYANTO</t>
  </si>
  <si>
    <t>ARTERI MARUNDA - KOTA JAKARTA UTARA CILINCING 14150</t>
  </si>
  <si>
    <t>- BIDARA MARUNDA</t>
  </si>
  <si>
    <t>3172041103931001</t>
  </si>
  <si>
    <t>1323859</t>
  </si>
  <si>
    <t>MURDIYANTO</t>
  </si>
  <si>
    <t>- - KEREP</t>
  </si>
  <si>
    <t>3306123012930001</t>
  </si>
  <si>
    <t>1323861</t>
  </si>
  <si>
    <t>MUHAMMAD IDRIS</t>
  </si>
  <si>
    <t>- KARANG TENGAH PUSAKA RAKYAT</t>
  </si>
  <si>
    <t>3216010204920004</t>
  </si>
  <si>
    <t>1323864</t>
  </si>
  <si>
    <t>IMAM ISKANDAR</t>
  </si>
  <si>
    <t>NO. 59 - KOTA JAKARTA TIMUR DUREN SAWIT 13470</t>
  </si>
  <si>
    <t>KAPITAN KAPITAN KLENDER</t>
  </si>
  <si>
    <t>3175070408920003</t>
  </si>
  <si>
    <t>1323866</t>
  </si>
  <si>
    <t>HARI HIDAYAT</t>
  </si>
  <si>
    <t>- - BEKASI TAMBUN SELATAN 00000</t>
  </si>
  <si>
    <t>3216060508920027</t>
  </si>
  <si>
    <t>1323869</t>
  </si>
  <si>
    <t>MUHAMMAD RIDWAN SANTOSO</t>
  </si>
  <si>
    <t>JL NUSA 1 NO. 9 - KOTA JAKARTA TIMUR KRAMAT JATI 13510</t>
  </si>
  <si>
    <t>1323870</t>
  </si>
  <si>
    <t>RISKHI DANANG STYABUDI</t>
  </si>
  <si>
    <t>109142311</t>
  </si>
  <si>
    <t>Area PRET-ED-PVC &amp; Sealer  Grp</t>
  </si>
  <si>
    <t>- - KAB. BLITAR DOKO 66186</t>
  </si>
  <si>
    <t>- SLOROK SLOROK</t>
  </si>
  <si>
    <t>3505180403920001</t>
  </si>
  <si>
    <t>1323872</t>
  </si>
  <si>
    <t>NURROHMAN</t>
  </si>
  <si>
    <t>GRIYA MAS LESTARI  E.8/7 KARAWANG KARAWANG TIMUR 41371</t>
  </si>
  <si>
    <t>GRIYA MAS LESTARI - KONDANG JAYA</t>
  </si>
  <si>
    <t>3209370201950001</t>
  </si>
  <si>
    <t>1323875</t>
  </si>
  <si>
    <t>KOMUD HALIM PK GG POS  NO.46 KOTA JAKARTA TIMUR MAKASAR 13650</t>
  </si>
  <si>
    <t>3175032606940006</t>
  </si>
  <si>
    <t>1323878</t>
  </si>
  <si>
    <t>RENDY YOGA IRWANTO</t>
  </si>
  <si>
    <t>JETIS SAWOO - PONOROGO JETIS 00000</t>
  </si>
  <si>
    <t>- - KUTU KULON</t>
  </si>
  <si>
    <t>3502091805930001</t>
  </si>
  <si>
    <t>1323883</t>
  </si>
  <si>
    <t>ARIF FATONI</t>
  </si>
  <si>
    <t>JAMBU NO.27 - CILACAP BANTARSARI 00000</t>
  </si>
  <si>
    <t>- - BULAKSARI</t>
  </si>
  <si>
    <t>3301200905930005</t>
  </si>
  <si>
    <t>1323885</t>
  </si>
  <si>
    <t>- TANGGUL SUNGAI ATAP SEGARA JAYA</t>
  </si>
  <si>
    <t>3216010609920001</t>
  </si>
  <si>
    <t>1323890</t>
  </si>
  <si>
    <t>ANDI WIBOWO</t>
  </si>
  <si>
    <t>GEMEKAN - MOJOKERTO SOOKO 00000</t>
  </si>
  <si>
    <t>- - GEMEKAN</t>
  </si>
  <si>
    <t>3516132807910003</t>
  </si>
  <si>
    <t>1323901</t>
  </si>
  <si>
    <t>JENNY MUKHLASI ADI</t>
  </si>
  <si>
    <t>KARABA INDAH BLOK GO/11 - KARAWANG TELUKJAMBE TIMUR 00000</t>
  </si>
  <si>
    <t>3215033005920004</t>
  </si>
  <si>
    <t>1323904</t>
  </si>
  <si>
    <t>SUHENDI</t>
  </si>
  <si>
    <t>- PENGAMPON CIREBON KLANGENAN 00000</t>
  </si>
  <si>
    <t>- - DANAWINANGUN</t>
  </si>
  <si>
    <t>3209230207910011</t>
  </si>
  <si>
    <t>1323906</t>
  </si>
  <si>
    <t>ANDHI SANTOSO</t>
  </si>
  <si>
    <t>JAKSA AGUNG SUPRAPTO 7 - KEDIRI MOJOROTO 00000</t>
  </si>
  <si>
    <t>- - MOJOROTO</t>
  </si>
  <si>
    <t>3571011804920005</t>
  </si>
  <si>
    <t>1323908</t>
  </si>
  <si>
    <t>GINANJAR ABIDIN</t>
  </si>
  <si>
    <t>KRAJAN WETAN - KAB. PURWOREJO GEBANG 54191</t>
  </si>
  <si>
    <t>- - GEBANG</t>
  </si>
  <si>
    <t>3306141912910003</t>
  </si>
  <si>
    <t>1323909</t>
  </si>
  <si>
    <t>BARU CAKUNG GANG. GAPURA V NO.15 - JAKARTA TIMUR CAKUNG BARAT 00000</t>
  </si>
  <si>
    <t>- - CAKUNG</t>
  </si>
  <si>
    <t>3175061904940005</t>
  </si>
  <si>
    <t>1323911</t>
  </si>
  <si>
    <t>ANSYORI FADILAH</t>
  </si>
  <si>
    <t>PERUM CITRA KEBUN MAS BLOK Q7 NO.1 KARAWANG MAJALAYA 41355</t>
  </si>
  <si>
    <t>3312083008920003</t>
  </si>
  <si>
    <t>1323914</t>
  </si>
  <si>
    <t>MULTAZAM</t>
  </si>
  <si>
    <t>ROROTAN III - KOTA JAKARTA UTARA CILINCING 14140</t>
  </si>
  <si>
    <t>3172042407930009</t>
  </si>
  <si>
    <t>1323917</t>
  </si>
  <si>
    <t>DANAR PRASETIYO</t>
  </si>
  <si>
    <t>BALAI RAKYAT DALAM NO. 36A KOTA JAKARTA UTARA KOJA 14260</t>
  </si>
  <si>
    <t>3172042304920003</t>
  </si>
  <si>
    <t>1323918</t>
  </si>
  <si>
    <t>AGUS SONY WIJAYANTO</t>
  </si>
  <si>
    <t>KEL,KARANGBAGUSAN - JEPARA JEPARA 00000</t>
  </si>
  <si>
    <t>- - KARANGKEBAGUSAN</t>
  </si>
  <si>
    <t>3320060608930005</t>
  </si>
  <si>
    <t>1323920</t>
  </si>
  <si>
    <t>SAMROIS</t>
  </si>
  <si>
    <t>- - KENDAL KANGKUNG 51353</t>
  </si>
  <si>
    <t>- - KARANGMALANG WETAN</t>
  </si>
  <si>
    <t>3324170203930001</t>
  </si>
  <si>
    <t>1323925</t>
  </si>
  <si>
    <t>MOHAMMAD SOPAN</t>
  </si>
  <si>
    <t>BEDUG - TEGAL PANGKAH 00000</t>
  </si>
  <si>
    <t>- - BEDUG</t>
  </si>
  <si>
    <t>3328091906922623</t>
  </si>
  <si>
    <t>1323926</t>
  </si>
  <si>
    <t>- - KAB. LAMPUNG TIMUR MATARAM BARU 34199</t>
  </si>
  <si>
    <t>- - KEBON DAMAR</t>
  </si>
  <si>
    <t>KEBON DAMAR</t>
  </si>
  <si>
    <t>1807161112910001</t>
  </si>
  <si>
    <t>1323927</t>
  </si>
  <si>
    <t>MUHAMAD SOLEH</t>
  </si>
  <si>
    <t>JL SWATANTRA III NO. 59 - BEKASI JATIASIH 00000</t>
  </si>
  <si>
    <t>3275091808910009</t>
  </si>
  <si>
    <t>1323930</t>
  </si>
  <si>
    <t>RIKY INDRA SURYANA</t>
  </si>
  <si>
    <t>MUNCANG - KAB. PEMALANG BODEH 52365</t>
  </si>
  <si>
    <t>- - MUNCANG</t>
  </si>
  <si>
    <t>3327052202940002</t>
  </si>
  <si>
    <t>1323935</t>
  </si>
  <si>
    <t>TONY SAPUTRO</t>
  </si>
  <si>
    <t>PAKUNCEN - PURBALINGGA BOBOTSARI 00000</t>
  </si>
  <si>
    <t>- - PAKUNCEN</t>
  </si>
  <si>
    <t>3303092410910001</t>
  </si>
  <si>
    <t>1323937</t>
  </si>
  <si>
    <t>DIDI IRMAWAN</t>
  </si>
  <si>
    <t>107165311</t>
  </si>
  <si>
    <t>C/Block &amp; Head (Red) Grp</t>
  </si>
  <si>
    <t>PEKAJA BANYUMAS KALIBAGOR 53191</t>
  </si>
  <si>
    <t>- - PEJAKA</t>
  </si>
  <si>
    <t>3302102511920001</t>
  </si>
  <si>
    <t>1323939</t>
  </si>
  <si>
    <t>ANGGI SAPUTRA</t>
  </si>
  <si>
    <t>- - BOGOR CIGUDEG 00000</t>
  </si>
  <si>
    <t>- CIANGGER WARGAJAYA</t>
  </si>
  <si>
    <t>3201220804940013</t>
  </si>
  <si>
    <t>1323940</t>
  </si>
  <si>
    <t>ACHMAD KOIRI</t>
  </si>
  <si>
    <t>- - KAB. GROBOGAN NGARINGAN 58193</t>
  </si>
  <si>
    <t>- - BELOR</t>
  </si>
  <si>
    <t>3315092202920001</t>
  </si>
  <si>
    <t>1323941</t>
  </si>
  <si>
    <t>JL PANGKALAN JATI VI NO. 24 - KOTA JAKARTA TIMUR MAKASAR 13620</t>
  </si>
  <si>
    <t>3175062609930003</t>
  </si>
  <si>
    <t>1323948</t>
  </si>
  <si>
    <t>IKHWANUL KIROM</t>
  </si>
  <si>
    <t>KP TANAH 80 NO.78 - JAKARTA TIMUR DUREN SAWIT 00000</t>
  </si>
  <si>
    <t>3175071512940001</t>
  </si>
  <si>
    <t>1323954</t>
  </si>
  <si>
    <t>LUDI SETIAWAN</t>
  </si>
  <si>
    <t>DUKUH TUNGGUL TASIKHARGO - KAB. WONOGIRI JATISRONO 57691</t>
  </si>
  <si>
    <t>- - TASIKHARGO</t>
  </si>
  <si>
    <t>3312200210940001</t>
  </si>
  <si>
    <t>1323955</t>
  </si>
  <si>
    <t>LUKMAN HIDAYAT</t>
  </si>
  <si>
    <t>PANGKAL PERJUANGAN BY PASS KARAWANG PARACIS KAB. INDRAMAYU KRANGKENG 45284</t>
  </si>
  <si>
    <t>- - LUWUNGGESIK</t>
  </si>
  <si>
    <t>3212091407930004</t>
  </si>
  <si>
    <t>1323956</t>
  </si>
  <si>
    <t>ANGGA PRATAMA</t>
  </si>
  <si>
    <t>- - TEGAL KRAMAT 00000</t>
  </si>
  <si>
    <t>- GEBANG PANG PLUMBUNGAN</t>
  </si>
  <si>
    <t>338151404930004</t>
  </si>
  <si>
    <t>1323962</t>
  </si>
  <si>
    <t>AJI DWI PAMUNGKAS</t>
  </si>
  <si>
    <t>GG TERITI - KOTA DEPOK TAPOS 16454</t>
  </si>
  <si>
    <t>3314112006930001</t>
  </si>
  <si>
    <t>1323966</t>
  </si>
  <si>
    <t>AGUSPIAN ANGGARA</t>
  </si>
  <si>
    <t>MAHKOTA REGENCY BLOK K.1/04 KAB. KARAWANG TELUK JAMBE TIMUR 41361</t>
  </si>
  <si>
    <t>MAHKOTA REGENCY SIRNABAYA SIRNABAYA</t>
  </si>
  <si>
    <t>TAPANULI</t>
  </si>
  <si>
    <t>3215050508930007</t>
  </si>
  <si>
    <t>1323967</t>
  </si>
  <si>
    <t>RANDI HARY SAPUTRA</t>
  </si>
  <si>
    <t>- - KARAWANG TELUKJAMBE TIMUR 00000</t>
  </si>
  <si>
    <t>- CINERANG WADAS</t>
  </si>
  <si>
    <t>3215030407910005</t>
  </si>
  <si>
    <t>1323968</t>
  </si>
  <si>
    <t>AGUS WIJAYA</t>
  </si>
  <si>
    <t>MALAKA III - KOTA JAKARTA UTARA CILINCING 14140</t>
  </si>
  <si>
    <t>3172042208910005</t>
  </si>
  <si>
    <t>1323970</t>
  </si>
  <si>
    <t>DWIKI RANGGA FEBRIANTO</t>
  </si>
  <si>
    <t>H. ASELAN NO.6 - KOTA BEKASI PONDOK GEDE 17411</t>
  </si>
  <si>
    <t>- - JATIWARINGIN</t>
  </si>
  <si>
    <t>3275080502940015</t>
  </si>
  <si>
    <t>1323974</t>
  </si>
  <si>
    <t>EDO ARDIAN SAEPULLAH</t>
  </si>
  <si>
    <t>CEMPAKA GURO II 07 KAB. KARAWANG KARAWANG TIMUR 41314</t>
  </si>
  <si>
    <t>3215261105920005</t>
  </si>
  <si>
    <t>1323981</t>
  </si>
  <si>
    <t>FIQIH FIHMAROZAN</t>
  </si>
  <si>
    <t>JL BAMBU KUNING NO. 23 - KOTA JAKARTA TIMUR CIPAYUNG 13890</t>
  </si>
  <si>
    <t>3175100609920004</t>
  </si>
  <si>
    <t>1323986</t>
  </si>
  <si>
    <t>IBNU SUTOWO</t>
  </si>
  <si>
    <t>- KRASAK TENGAH KRASAKAGENG</t>
  </si>
  <si>
    <t>3326101302930001</t>
  </si>
  <si>
    <t>1323989</t>
  </si>
  <si>
    <t>ABDUL FATAH NASRULLAH</t>
  </si>
  <si>
    <t>- UJUNG KUMPUL LIMBANGAN</t>
  </si>
  <si>
    <t>3327131405920003</t>
  </si>
  <si>
    <t>1323990</t>
  </si>
  <si>
    <t>DIDI PRIBOWO</t>
  </si>
  <si>
    <t>CIDADAP - KAB. CILACAP KARANGPUCUNG 53255</t>
  </si>
  <si>
    <t>- JAMBASEM CIDADAP</t>
  </si>
  <si>
    <t>3301121012930001</t>
  </si>
  <si>
    <t>1323991</t>
  </si>
  <si>
    <t>NUR KHASAN</t>
  </si>
  <si>
    <t>- BANJAR HARJO WARUREJA</t>
  </si>
  <si>
    <t>3328171105930005</t>
  </si>
  <si>
    <t>1323992</t>
  </si>
  <si>
    <t>NIKO RISGIANTO</t>
  </si>
  <si>
    <t>- SILUMAN MANGUNJAYA</t>
  </si>
  <si>
    <t>3216060107940090</t>
  </si>
  <si>
    <t>1323996</t>
  </si>
  <si>
    <t>MOH. ABURIZAL BACHRI</t>
  </si>
  <si>
    <t>CEMARA NO 404 - KAB. BREBES TANJUNG 52254</t>
  </si>
  <si>
    <t>- - TANJUNG</t>
  </si>
  <si>
    <t>332913110292006</t>
  </si>
  <si>
    <t>1323997</t>
  </si>
  <si>
    <t>BLOK SATU - KAB. MAJALENGKA SUMBERJAYA 45455</t>
  </si>
  <si>
    <t>- - RANCAPUTAT</t>
  </si>
  <si>
    <t>3210170307920002</t>
  </si>
  <si>
    <t>1323999</t>
  </si>
  <si>
    <t>YUDHO PRATOMO</t>
  </si>
  <si>
    <t>JATISARI - KEBUMEN KEBUMEN 00000</t>
  </si>
  <si>
    <t>3305122210930005</t>
  </si>
  <si>
    <t>1324000</t>
  </si>
  <si>
    <t>AHMAD BUSHOYRI</t>
  </si>
  <si>
    <t>3172042907930002</t>
  </si>
  <si>
    <t>1324001</t>
  </si>
  <si>
    <t>HILMAN RAHMAT</t>
  </si>
  <si>
    <t>PERUMNAS BUMI TELUK JAMBE BLOK T NO.541 KARAWANG TELUKJAMBE TIMUR 41361</t>
  </si>
  <si>
    <t>PERUMNAS BMI TELUK JAMBE - KOTAKULON</t>
  </si>
  <si>
    <t>3205010811920003</t>
  </si>
  <si>
    <t>1324004</t>
  </si>
  <si>
    <t>AGUS WINARNO</t>
  </si>
  <si>
    <t>- - SEMAWUNG</t>
  </si>
  <si>
    <t>3309161905940006</t>
  </si>
  <si>
    <t>1324009</t>
  </si>
  <si>
    <t>DIKI ZULKARNAEN</t>
  </si>
  <si>
    <t>BENTENG, KP BARU JAKARATA TIMUR CAKUNG BARAT 13910</t>
  </si>
  <si>
    <t>3276101202940004</t>
  </si>
  <si>
    <t>1324013</t>
  </si>
  <si>
    <t>ROHMAT</t>
  </si>
  <si>
    <t>- KARANG TENGAH INDRAMAYU TUKDANA 00000</t>
  </si>
  <si>
    <t>- - SUKAPERNA</t>
  </si>
  <si>
    <t>3212302408930001</t>
  </si>
  <si>
    <t>1324015</t>
  </si>
  <si>
    <t>MUHAMAD BAGUS WINARDI</t>
  </si>
  <si>
    <t>107165721</t>
  </si>
  <si>
    <t>CMK Skill Development White Lin</t>
  </si>
  <si>
    <t>CMK Skill Development White Group</t>
  </si>
  <si>
    <t>DUSUN 01 - CIREBON BABAKAN 00000</t>
  </si>
  <si>
    <t>- - BABAKAN GEBANG</t>
  </si>
  <si>
    <t>3209051604940008</t>
  </si>
  <si>
    <t>1324017</t>
  </si>
  <si>
    <t>ZEVY ARDHI</t>
  </si>
  <si>
    <t>SUNTER MUARA NO. 18 - KOTA JAKARTA UTARA TANJUNG PRIOK 14350</t>
  </si>
  <si>
    <t>SUNTER MUARA - SUNTER AGUNG</t>
  </si>
  <si>
    <t>3172020212930001</t>
  </si>
  <si>
    <t>1324018</t>
  </si>
  <si>
    <t>MOHAMAD ARIFIN</t>
  </si>
  <si>
    <t>BLOK CENGKARUK BLOK CENGKARUK KAB. CIREBON PLUMBON 45155</t>
  </si>
  <si>
    <t>- BODESARI BODESARI</t>
  </si>
  <si>
    <t>3209181203920007</t>
  </si>
  <si>
    <t>1324022</t>
  </si>
  <si>
    <t>ARIES FREDI DINATA</t>
  </si>
  <si>
    <t>PERUM BUMI ASRI SUKAMANTRI A.1 KAB. TANGERANG PASAR KEMIS 15560</t>
  </si>
  <si>
    <t>BUMI ASRI SUKAMANTRI SUKAMANTRI</t>
  </si>
  <si>
    <t>PAGAR ALAM</t>
  </si>
  <si>
    <t>3603121908900009</t>
  </si>
  <si>
    <t>1324024</t>
  </si>
  <si>
    <t>HERNOWO</t>
  </si>
  <si>
    <t>104116200</t>
  </si>
  <si>
    <t>B-SUV Cost Planning Sec</t>
  </si>
  <si>
    <t>JL GARDENIA III BLOK 6 NO.7 BEKASI BEKASI BARAT 17139</t>
  </si>
  <si>
    <t>HARAPAN BARU REGENCY - KOTA BARU</t>
  </si>
  <si>
    <t>6474010407900003</t>
  </si>
  <si>
    <t>1324025</t>
  </si>
  <si>
    <t>JEREMY GIOVANNI TALAHATU</t>
  </si>
  <si>
    <t>BLOK C NO 14 - BEKASI BEKASI SELATAN 00000</t>
  </si>
  <si>
    <t>PERUM DELTA PEKAYON JAYA - PEKAYON JAYA</t>
  </si>
  <si>
    <t>3275040702910006</t>
  </si>
  <si>
    <t>1324032</t>
  </si>
  <si>
    <t>NAKULA SADEWA - KAB. TEGAL DUKUHWARU 52451</t>
  </si>
  <si>
    <t>- GUMAYUN 02 GUMAYUN</t>
  </si>
  <si>
    <t>3328180301930002</t>
  </si>
  <si>
    <t>1324035</t>
  </si>
  <si>
    <t>AHMAD FAUZI MUKAROM</t>
  </si>
  <si>
    <t>H. SAEPULLOH - KAB. BEKASI CIBARUSAH 17340</t>
  </si>
  <si>
    <t>- KP.CIJATI TUA SIRNAJATI</t>
  </si>
  <si>
    <t>3216221009930004</t>
  </si>
  <si>
    <t>1324036</t>
  </si>
  <si>
    <t>AHMAD IHSAN EFENDI</t>
  </si>
  <si>
    <t>- - REMBANG LASEM 59271</t>
  </si>
  <si>
    <t>- DS. BINANGUN BINANGUN</t>
  </si>
  <si>
    <t>3317140712920002</t>
  </si>
  <si>
    <t>1324041</t>
  </si>
  <si>
    <t>ALAIKA MAS'ULUL UMAM</t>
  </si>
  <si>
    <t>RAYA KOPYAH - INDRAMAYU ANJATAN 45256</t>
  </si>
  <si>
    <t>3212231303930000</t>
  </si>
  <si>
    <t>1324046</t>
  </si>
  <si>
    <t>ANDRI HASAN WARI</t>
  </si>
  <si>
    <t>- - BEKASI BABELAN 17000</t>
  </si>
  <si>
    <t>- KP. PENGGILINGAN TENGAH KEBALEN</t>
  </si>
  <si>
    <t>3216022712940010</t>
  </si>
  <si>
    <t>1324052</t>
  </si>
  <si>
    <t>ARIK ANDRIYANTO</t>
  </si>
  <si>
    <t>- - KAB. NGAWI WIDODAREN 63256</t>
  </si>
  <si>
    <t>- - SEKAR PUTIH</t>
  </si>
  <si>
    <t>3521120606920002</t>
  </si>
  <si>
    <t>1324053</t>
  </si>
  <si>
    <t>ASEP RACHMAT RIZKI</t>
  </si>
  <si>
    <t>JALAN KALIBARAT IV NO. 13B - KOTA JAKARTA UTARA CILINCING 14110</t>
  </si>
  <si>
    <t>3172040312920003</t>
  </si>
  <si>
    <t>1324064</t>
  </si>
  <si>
    <t>DENDI HANDAYANI</t>
  </si>
  <si>
    <t>- KP. UPAS BUNIAGA TANJUNGMEKAR</t>
  </si>
  <si>
    <t>3215012507920005</t>
  </si>
  <si>
    <t>1324066</t>
  </si>
  <si>
    <t>DHONY MURTONO</t>
  </si>
  <si>
    <t>JL. RONGGO WALUYO KARAWANG TELUKJAMBE TIMUR 41361</t>
  </si>
  <si>
    <t>MAHKOTA REGENCY BLOK I 4/02 - SIRNABAYA</t>
  </si>
  <si>
    <t>3305133003920001</t>
  </si>
  <si>
    <t>1324067</t>
  </si>
  <si>
    <t>DIAN SEPTIANSYAH</t>
  </si>
  <si>
    <t>- - KARAWANG PANGKALAN 00000</t>
  </si>
  <si>
    <t>- KP. TEGAL WARENG MEDAL SARI</t>
  </si>
  <si>
    <t>3215022909940002</t>
  </si>
  <si>
    <t>1324069</t>
  </si>
  <si>
    <t>DIMAS ARDIANTO</t>
  </si>
  <si>
    <t>WERKUDORO NO. 35 - TEGAL TEGAL TIMUR 52125</t>
  </si>
  <si>
    <t>- - SLEROK</t>
  </si>
  <si>
    <t>3376020307920001</t>
  </si>
  <si>
    <t>1324073</t>
  </si>
  <si>
    <t>EKI SEPTIA ZULKARNAEN</t>
  </si>
  <si>
    <t>- - KAB. CIAMIS CIJEUNGJING 46271</t>
  </si>
  <si>
    <t>- KERSIKAN HANDAPHERANG</t>
  </si>
  <si>
    <t>3207031201930001</t>
  </si>
  <si>
    <t>1324074</t>
  </si>
  <si>
    <t>ERWASIH</t>
  </si>
  <si>
    <t>BLOK BONDOL NO. 23 - INDRAMAYU PASEKAN 45219</t>
  </si>
  <si>
    <t>- - BRONDONG</t>
  </si>
  <si>
    <t>3212291303920002</t>
  </si>
  <si>
    <t>1324076</t>
  </si>
  <si>
    <t>FEBY ANDRIANSYAH</t>
  </si>
  <si>
    <t>NO. 286 - KUNINGAN JALAKSANA 45554</t>
  </si>
  <si>
    <t>- - MANIS KIDUL</t>
  </si>
  <si>
    <t>3208120106940003</t>
  </si>
  <si>
    <t>1324081</t>
  </si>
  <si>
    <t>0 - KAB. SRAGEN SAMBIREJO 57293</t>
  </si>
  <si>
    <t>- TAWANGSARI SAMBI</t>
  </si>
  <si>
    <t>3314053112920014</t>
  </si>
  <si>
    <t>1324083</t>
  </si>
  <si>
    <t>HENDRA WAHYU DIDI SAPUTRO</t>
  </si>
  <si>
    <t>- - KEBUMEN KARANGANYAR 54364</t>
  </si>
  <si>
    <t>- DS. PLARANGAN PLARANGAN</t>
  </si>
  <si>
    <t>3305202204940001</t>
  </si>
  <si>
    <t>1324089</t>
  </si>
  <si>
    <t>IRFAN PRADANA</t>
  </si>
  <si>
    <t>3216062509940003</t>
  </si>
  <si>
    <t>1324095</t>
  </si>
  <si>
    <t>KRISTIANDI NUGROHO</t>
  </si>
  <si>
    <t>TAMAN TRIDAYA INDAH - BEKASI TAMBUN SELATAN 17510</t>
  </si>
  <si>
    <t>3216062309930002</t>
  </si>
  <si>
    <t>1324096</t>
  </si>
  <si>
    <t>MAHHAN TORO</t>
  </si>
  <si>
    <t>120111922</t>
  </si>
  <si>
    <t>Next Process Rec (White) Grp</t>
  </si>
  <si>
    <t>SATE AYAM 66A DEPOK CILODONG 16415</t>
  </si>
  <si>
    <t>3276052207940007</t>
  </si>
  <si>
    <t>1324097</t>
  </si>
  <si>
    <t>MARTIN YULIYANTO</t>
  </si>
  <si>
    <t>SERAYU NO.6 CILACAP CILACAP TENGAH 53222</t>
  </si>
  <si>
    <t>- - DONAN</t>
  </si>
  <si>
    <t>3301222907910001</t>
  </si>
  <si>
    <t>1324099</t>
  </si>
  <si>
    <t>MAULANA FIRDAUS</t>
  </si>
  <si>
    <t>GUNTUR RAYA NO.1 - BEKASI BEKASI SELATAN 17144</t>
  </si>
  <si>
    <t>3275040808940012</t>
  </si>
  <si>
    <t>1324102</t>
  </si>
  <si>
    <t>MOH. MAKMUR RIADINI</t>
  </si>
  <si>
    <t>KEMUNING GG SERUNI III 11 KOTA TEGAL TEGAL TIMUR 52124</t>
  </si>
  <si>
    <t>- - KEJAMBON</t>
  </si>
  <si>
    <t>3376020504930002</t>
  </si>
  <si>
    <t>1324106</t>
  </si>
  <si>
    <t>MUH. ALI ZAID</t>
  </si>
  <si>
    <t>K.H. A. DAHLAN NO.12 - PEKALONGAN PEKALONGAN BARAT 51111</t>
  </si>
  <si>
    <t>3375012005920007</t>
  </si>
  <si>
    <t>1324109</t>
  </si>
  <si>
    <t>MUHAMAD NURSALIM</t>
  </si>
  <si>
    <t>PEDURUNGAN BARAT - KAB. PEMALANG TAMAN 52361</t>
  </si>
  <si>
    <t>- - PEDURUNGAN</t>
  </si>
  <si>
    <t>3327090107920326</t>
  </si>
  <si>
    <t>1324110</t>
  </si>
  <si>
    <t>MUHAMAD SUJONO</t>
  </si>
  <si>
    <t>GG. ASEM 1 - PEMALANG AMPELGADING 52364</t>
  </si>
  <si>
    <t>- - KARANG TALOK</t>
  </si>
  <si>
    <t>3327112010940001</t>
  </si>
  <si>
    <t>1324112</t>
  </si>
  <si>
    <t>MUHAMMAD ILHAM ALAFHAN</t>
  </si>
  <si>
    <t>AL. BAROKAH PONDOK GEDE HOUSING II - BEKASI PONDOK MELATI 17414</t>
  </si>
  <si>
    <t>PONDOK GEDE HOUSING II - JATIRAHAYU</t>
  </si>
  <si>
    <t>3275122404940003</t>
  </si>
  <si>
    <t>1324114</t>
  </si>
  <si>
    <t>MUKHAMAD KHAERUL SABA</t>
  </si>
  <si>
    <t>BRINGIN BANJARTURI DK. BANJAHARJO - TEGAL WARUREJA 52183</t>
  </si>
  <si>
    <t>- BANJAR HARJO BANJARTURI</t>
  </si>
  <si>
    <t>3328171702950004</t>
  </si>
  <si>
    <t>1324116</t>
  </si>
  <si>
    <t>MUNIR ABDULLAH</t>
  </si>
  <si>
    <t>DANAU SUNTER SELATAN BLOK O-3 NO. 60 - KAB. TEMANGGUNG BULU 56253</t>
  </si>
  <si>
    <t>- WUNUT WONOTIRTO</t>
  </si>
  <si>
    <t>3323011802940001</t>
  </si>
  <si>
    <t>1324120</t>
  </si>
  <si>
    <t>NAZIR BAHFI</t>
  </si>
  <si>
    <t>NO. 37 - SUKABUMI CITAMIANG 43144</t>
  </si>
  <si>
    <t>- GEDONG PANJANG GEDONG PANJANG</t>
  </si>
  <si>
    <t>3272031309920001</t>
  </si>
  <si>
    <t>1324121</t>
  </si>
  <si>
    <t>NOVA HIDAYAT</t>
  </si>
  <si>
    <t>MAJATENGAH - KAB. PURBALINGGA KEMANGKON 53381</t>
  </si>
  <si>
    <t>- MAJATENGAH KEMANGKON</t>
  </si>
  <si>
    <t>3303011411940000</t>
  </si>
  <si>
    <t>1324124</t>
  </si>
  <si>
    <t>NURROFIK</t>
  </si>
  <si>
    <t>KALISARI BLOK D NO. 5 D KOTA JAKARTA TIMUR PASAR REBO 13790</t>
  </si>
  <si>
    <t>3302112712940000</t>
  </si>
  <si>
    <t>1324128</t>
  </si>
  <si>
    <t>PRAMANA DICKY PUTRA</t>
  </si>
  <si>
    <t>CIKINI KRAMAT - JAKARTA PUSAT MENTENG 10320</t>
  </si>
  <si>
    <t>3171061205940002</t>
  </si>
  <si>
    <t>1324129</t>
  </si>
  <si>
    <t>- - BEKASI CIKARANG SELATAN 17520</t>
  </si>
  <si>
    <t>- DS. SUKA RESMI SUKARESMI</t>
  </si>
  <si>
    <t>3327111510920005</t>
  </si>
  <si>
    <t>1324131</t>
  </si>
  <si>
    <t>PUTRA SANDANA</t>
  </si>
  <si>
    <t>TELAGA JAYA UTAMA NO. 20 - KOTA JAKARTA UTARA TANJUNG PRIOK 14360</t>
  </si>
  <si>
    <t>3172022904930006</t>
  </si>
  <si>
    <t>1324133</t>
  </si>
  <si>
    <t>RAMDAN SUSANTO</t>
  </si>
  <si>
    <t>CENGKEH NO. 17 - JAKARTA TIMUR CIPAYUNG 00000</t>
  </si>
  <si>
    <t>3175102302930008</t>
  </si>
  <si>
    <t>1324134</t>
  </si>
  <si>
    <t>RAMDANI</t>
  </si>
  <si>
    <t>BALAI RAKYAT NO. 13 - JAKARTA TIMUR CAKUNG 13910</t>
  </si>
  <si>
    <t>3175062203930002</t>
  </si>
  <si>
    <t>1324135</t>
  </si>
  <si>
    <t>RASTONO</t>
  </si>
  <si>
    <t>JL RAYA DESA KENDALREJO - KAB. PEMALANG PETARUKAN 52362</t>
  </si>
  <si>
    <t>- NAMBANGSARI KENDALREJO</t>
  </si>
  <si>
    <t>3327103007920044</t>
  </si>
  <si>
    <t>1324136</t>
  </si>
  <si>
    <t>REDI ISWANTO</t>
  </si>
  <si>
    <t>KAKAP 8 BLOK D. 1 NO. 14 D1 BEKASI CIKARANG UTARA 17530</t>
  </si>
  <si>
    <t>PURI MUTIARA INDAH - KARANGRAHARJA</t>
  </si>
  <si>
    <t>3310013103930001</t>
  </si>
  <si>
    <t>1324141</t>
  </si>
  <si>
    <t>ROCHIM</t>
  </si>
  <si>
    <t>ADIPURA - BOJONEGORO NGASEM 62154</t>
  </si>
  <si>
    <t>- - BONOREJO</t>
  </si>
  <si>
    <t>3522042812920003</t>
  </si>
  <si>
    <t>1324144</t>
  </si>
  <si>
    <t>SAEPUDIN AJHARI</t>
  </si>
  <si>
    <t>- - BEKASI KEDUNGWARINGIN 17540</t>
  </si>
  <si>
    <t>- KP. CEBONG MEKARJAYA</t>
  </si>
  <si>
    <t>3216120303930000</t>
  </si>
  <si>
    <t>1324152</t>
  </si>
  <si>
    <t>TUGIMIN</t>
  </si>
  <si>
    <t>JALAN RAYA KEMBARAN - PURBALINGGA KALIGONDANG 53391</t>
  </si>
  <si>
    <t>- - KEMBARAN WETAN</t>
  </si>
  <si>
    <t>3303040712910002</t>
  </si>
  <si>
    <t>1324154</t>
  </si>
  <si>
    <t>WAHYU ADI NUGROHO</t>
  </si>
  <si>
    <t>PESANTREN NO. 44 - BREBES SONGGOM 52261</t>
  </si>
  <si>
    <t>- - KARANG SEMBUNG</t>
  </si>
  <si>
    <t>3329102103930002</t>
  </si>
  <si>
    <t>1324155</t>
  </si>
  <si>
    <t>WAHYU PRASETYO</t>
  </si>
  <si>
    <t>BINTARA JAYA II NO.54 - BEKASI BEKASI BARAT 17136</t>
  </si>
  <si>
    <t>PURWODADI</t>
  </si>
  <si>
    <t>3275021301920004</t>
  </si>
  <si>
    <t>1324156</t>
  </si>
  <si>
    <t>YANTO</t>
  </si>
  <si>
    <t>- - BOYOLALI WONOSEGORO 57382</t>
  </si>
  <si>
    <t>- - GARANGAN</t>
  </si>
  <si>
    <t>3309180605920009</t>
  </si>
  <si>
    <t>1324157</t>
  </si>
  <si>
    <t>YANYAN MULYANA</t>
  </si>
  <si>
    <t>- - CIAMIS CIKONENG 46261</t>
  </si>
  <si>
    <t>- - PANARAGAN</t>
  </si>
  <si>
    <t>3207020609920001</t>
  </si>
  <si>
    <t>1324161</t>
  </si>
  <si>
    <t>DANU SETIA YOGA</t>
  </si>
  <si>
    <t>- - PURBALINGGA PENGADEGAN 53393</t>
  </si>
  <si>
    <t>- TETEL DS. TETEL</t>
  </si>
  <si>
    <t>3303161407920001</t>
  </si>
  <si>
    <t>1324163</t>
  </si>
  <si>
    <t>LENGKONG RAKIT - KAB. BANJARNEGARA RAKIT 53463</t>
  </si>
  <si>
    <t>- - LENGKONG</t>
  </si>
  <si>
    <t>3304113009910000</t>
  </si>
  <si>
    <t>1324170</t>
  </si>
  <si>
    <t>WUDI HANDOYO</t>
  </si>
  <si>
    <t>- - PEMALANG TAMAN 52361</t>
  </si>
  <si>
    <t>- KARANG SUCI PENGGARIT</t>
  </si>
  <si>
    <t>3327092408910008</t>
  </si>
  <si>
    <t>1324171</t>
  </si>
  <si>
    <t>BAGUS SETIAWAN</t>
  </si>
  <si>
    <t>- KALIABANG PISANG BATU PEJUANG</t>
  </si>
  <si>
    <t>3275061205930010</t>
  </si>
  <si>
    <t>1324172</t>
  </si>
  <si>
    <t>DIDIK SAMSUDIN</t>
  </si>
  <si>
    <t>- - KAB. PEKALONGAN TIRTO 51151</t>
  </si>
  <si>
    <t>- GANDU TENGAH DADIREJO</t>
  </si>
  <si>
    <t>3326150210920046</t>
  </si>
  <si>
    <t>1324173</t>
  </si>
  <si>
    <t>DIDIK YUSNANDA</t>
  </si>
  <si>
    <t>- - BANYUMAS BANYUMAS 53193</t>
  </si>
  <si>
    <t>- KEMAWI SOMAGEDE</t>
  </si>
  <si>
    <t>3302091710920001</t>
  </si>
  <si>
    <t>1324174</t>
  </si>
  <si>
    <t>EKY WAHYU YULIAWAN</t>
  </si>
  <si>
    <t>- - DEPOK TAPOS 16957</t>
  </si>
  <si>
    <t>- TAPOS TAPOS</t>
  </si>
  <si>
    <t>3305142107920000</t>
  </si>
  <si>
    <t>1324178</t>
  </si>
  <si>
    <t>AGUS PUJIANTO</t>
  </si>
  <si>
    <t>- - BANYUMAS PEKUNCEN 53164</t>
  </si>
  <si>
    <t>- KRANGGAN KRANGGAN</t>
  </si>
  <si>
    <t>3302160208920002</t>
  </si>
  <si>
    <t>1324179</t>
  </si>
  <si>
    <t>EGI BADRU SALAM</t>
  </si>
  <si>
    <t>- - GARUT BAYONGBONG 44162</t>
  </si>
  <si>
    <t>- SALAKURAY SALAKURAY</t>
  </si>
  <si>
    <t>3205170106940013</t>
  </si>
  <si>
    <t>1324181</t>
  </si>
  <si>
    <t>- BUWEK SUMBERJAYA</t>
  </si>
  <si>
    <t>3216060404920002</t>
  </si>
  <si>
    <t>1324183</t>
  </si>
  <si>
    <t>YAYAT ROHAYAT</t>
  </si>
  <si>
    <t>- - SUMEDANG RANCAKALONG 45361</t>
  </si>
  <si>
    <t>- CIJERE NAGARAWANGI</t>
  </si>
  <si>
    <t>3211161203940003</t>
  </si>
  <si>
    <t>1324185</t>
  </si>
  <si>
    <t>DEDE MULYANDANI</t>
  </si>
  <si>
    <t>BENGAWAN NO. 1 - KAB. PEMALANG MOGA 52354</t>
  </si>
  <si>
    <t>- KEBANGGAN KEBANGGAN</t>
  </si>
  <si>
    <t>332701312910005</t>
  </si>
  <si>
    <t>1324190</t>
  </si>
  <si>
    <t>HANRY PUNTOAJI</t>
  </si>
  <si>
    <t>KALIWUNGULOR - PURWOREJO NGOMBOL 54172</t>
  </si>
  <si>
    <t>- KALIWUNGU LOR KALIWUNGU LOR</t>
  </si>
  <si>
    <t>3306023103940001</t>
  </si>
  <si>
    <t>1324194</t>
  </si>
  <si>
    <t>RUDI NUR CHAFID</t>
  </si>
  <si>
    <t>- - KAB. KUDUS UNDAAN 59372</t>
  </si>
  <si>
    <t>- MEDINI MEDINI</t>
  </si>
  <si>
    <t>3319041112910004</t>
  </si>
  <si>
    <t>1324197</t>
  </si>
  <si>
    <t>NANA SURYANA</t>
  </si>
  <si>
    <t>- - CIANJUR CILAKU 43285</t>
  </si>
  <si>
    <t>- PANGKALAN RAHONG</t>
  </si>
  <si>
    <t>3203042103920007</t>
  </si>
  <si>
    <t>1324198</t>
  </si>
  <si>
    <t>RONI ARIZKI SUKRIANA</t>
  </si>
  <si>
    <t>- - KAB. CILACAP SAMPANG 53273</t>
  </si>
  <si>
    <t>- SIDASARI SAMPANG SIDASARI</t>
  </si>
  <si>
    <t>3301170508930001</t>
  </si>
  <si>
    <t>1324206</t>
  </si>
  <si>
    <t>ABDUL ROZAK AL KHAKIM</t>
  </si>
  <si>
    <t>- - KAB. KENDAL PATEBON 51351</t>
  </si>
  <si>
    <t>- GELON TAMBAKREJO</t>
  </si>
  <si>
    <t>3324142606910001</t>
  </si>
  <si>
    <t>1324209</t>
  </si>
  <si>
    <t>RIZKI MELIAWAN</t>
  </si>
  <si>
    <t>- - KUNINGAN DARMA 45562</t>
  </si>
  <si>
    <t>- SAKERTA BARAT DARMA</t>
  </si>
  <si>
    <t>3208171705920001</t>
  </si>
  <si>
    <t>1324212</t>
  </si>
  <si>
    <t>SALLIM HABASAON HARAHAP</t>
  </si>
  <si>
    <t>- - DEPOK TAPOS 16955</t>
  </si>
  <si>
    <t>- SINDANG KARSA SUKAMAJU BARU</t>
  </si>
  <si>
    <t>3276100102930003</t>
  </si>
  <si>
    <t>1324215</t>
  </si>
  <si>
    <t>ADEN TSANI SAPUTRA</t>
  </si>
  <si>
    <t>- PEKUNCEN PEKUNCEN</t>
  </si>
  <si>
    <t>3302160804920001</t>
  </si>
  <si>
    <t>1324217</t>
  </si>
  <si>
    <t>HERU SANTOSO</t>
  </si>
  <si>
    <t>- - KARAWANG BANYUSARI 41373</t>
  </si>
  <si>
    <t>- CIICNDE CICINDE SELATAN</t>
  </si>
  <si>
    <t>3215241606930002</t>
  </si>
  <si>
    <t>1324218</t>
  </si>
  <si>
    <t>ABDUL ROZAK</t>
  </si>
  <si>
    <t>- - TEGAL BUMI JAWA 52466</t>
  </si>
  <si>
    <t>- SUMBAGA SUMBAGA</t>
  </si>
  <si>
    <t>3328020101932247</t>
  </si>
  <si>
    <t>1324224</t>
  </si>
  <si>
    <t>MOHAMAD ABDUL ROHMAN</t>
  </si>
  <si>
    <t>KARANGDAWA - KAB. TEGAL MARGASARI 52463</t>
  </si>
  <si>
    <t>- - KARANGDAWA</t>
  </si>
  <si>
    <t>3328012904950001</t>
  </si>
  <si>
    <t>1324226</t>
  </si>
  <si>
    <t>DIMAS KUS HARJANU</t>
  </si>
  <si>
    <t>KI HAJAR DEWANTORO - KLATEN KLATEN UTARA 57438</t>
  </si>
  <si>
    <t>- MACANAN KARANG ANOM</t>
  </si>
  <si>
    <t>3310241101930001</t>
  </si>
  <si>
    <t>1324227</t>
  </si>
  <si>
    <t>AGUS ADI PRAMONO</t>
  </si>
  <si>
    <t>T/A NAMA JALAN - KAB. BREBES BUMIAYU 52273</t>
  </si>
  <si>
    <t>- KRAJAN LOR KALIWADAS</t>
  </si>
  <si>
    <t>3329030808940004</t>
  </si>
  <si>
    <t>1324229</t>
  </si>
  <si>
    <t>FERY SOFYAN RISTYANTO</t>
  </si>
  <si>
    <t>- MARGOREJO GLONGGONG</t>
  </si>
  <si>
    <t>3309122505930003</t>
  </si>
  <si>
    <t>1324230</t>
  </si>
  <si>
    <t>AGUS KURNIA</t>
  </si>
  <si>
    <t>DUSUN WAGE KUNINGAN CIAWIGEBANG 45591</t>
  </si>
  <si>
    <t>- KAUWON PANGKALAN</t>
  </si>
  <si>
    <t>3208102504930003</t>
  </si>
  <si>
    <t>1324236</t>
  </si>
  <si>
    <t>DENI LESMANA</t>
  </si>
  <si>
    <t>MANGGA 1 - TEGAL LEBEKSIWU 52641</t>
  </si>
  <si>
    <t>- - LEBAKGOWAH</t>
  </si>
  <si>
    <t>3328060709930006</t>
  </si>
  <si>
    <t>1324237</t>
  </si>
  <si>
    <t>FIRDAUS</t>
  </si>
  <si>
    <t>JLN. TEGAL AMBA NO. 5 - JAKARTA TIMUR DUREN SAWIT 13440</t>
  </si>
  <si>
    <t>3175071601920010</t>
  </si>
  <si>
    <t>1324239</t>
  </si>
  <si>
    <t>SUSWORO</t>
  </si>
  <si>
    <t>KESAMBI - TEGAL TARUB 52124</t>
  </si>
  <si>
    <t>- MARGAPADANG MARGAPADANG</t>
  </si>
  <si>
    <t>3328141705930002</t>
  </si>
  <si>
    <t>1324240</t>
  </si>
  <si>
    <t>HEMING CAKRA NINGRAT</t>
  </si>
  <si>
    <t>RAYA CIRACAS NO. 88 - KOTA JAKARTA TIMUR CIRACAS 13740</t>
  </si>
  <si>
    <t>3175091704940003</t>
  </si>
  <si>
    <t>1324241</t>
  </si>
  <si>
    <t>ALMI AFRIYAN</t>
  </si>
  <si>
    <t>- KARANGMULYA KARANGMULYA</t>
  </si>
  <si>
    <t>3328162611930016</t>
  </si>
  <si>
    <t>1324243</t>
  </si>
  <si>
    <t>DADAN AFFANDI</t>
  </si>
  <si>
    <t>-PARIKESIT 1 -R /138 KARAWANG TELUK JAMBE TIMUR 41361</t>
  </si>
  <si>
    <t>- BUMI TELUK JAMBE SUKALUYU</t>
  </si>
  <si>
    <t>3215031405940004</t>
  </si>
  <si>
    <t>1324248</t>
  </si>
  <si>
    <t>EPAN ARPANI</t>
  </si>
  <si>
    <t>BUKIT CIRENDEU BLOK C6 / 7 - TANGERANG CIPUTAT TIMUR 15419</t>
  </si>
  <si>
    <t>- - PISANGAN</t>
  </si>
  <si>
    <t>MUARA PINANG</t>
  </si>
  <si>
    <t>3674050308930008</t>
  </si>
  <si>
    <t>1324250</t>
  </si>
  <si>
    <t>ABDUL SUKUR</t>
  </si>
  <si>
    <t>KALISOKA - KAB. TEGAL DUKUHWARU 52451</t>
  </si>
  <si>
    <t>- - KALISOKA</t>
  </si>
  <si>
    <t>3328181112940003</t>
  </si>
  <si>
    <t>1324251</t>
  </si>
  <si>
    <t>ALI IKHWAN</t>
  </si>
  <si>
    <t>TUNGGAK JATI DUSUN II - CIREBON LOSARI 45192</t>
  </si>
  <si>
    <t>- - LOSARI</t>
  </si>
  <si>
    <t>3209030806930008</t>
  </si>
  <si>
    <t>1324252</t>
  </si>
  <si>
    <t>RESTU IMAM M</t>
  </si>
  <si>
    <t>- - SUBANG CIKAUM 41253</t>
  </si>
  <si>
    <t>- LAMPENI TANJUNG SARI TIMUR</t>
  </si>
  <si>
    <t>3213222208920001</t>
  </si>
  <si>
    <t>1324254</t>
  </si>
  <si>
    <t>YULI WIDIYANTO</t>
  </si>
  <si>
    <t>- - WONOGIRI TIRTOMOYO 57672</t>
  </si>
  <si>
    <t>- DALAN GEDE SUKOHARJO</t>
  </si>
  <si>
    <t>3312050404930000</t>
  </si>
  <si>
    <t>1324263</t>
  </si>
  <si>
    <t>- - WONOGIRI MANYARAN 57662</t>
  </si>
  <si>
    <t>- DALEMAN MANYARAN</t>
  </si>
  <si>
    <t>3312102403930003</t>
  </si>
  <si>
    <t>1324264</t>
  </si>
  <si>
    <t>SAIFUL BAHRI</t>
  </si>
  <si>
    <t>- - PEKALONGAN BOJONG 51156</t>
  </si>
  <si>
    <t>- SEMBUNG JAMBU BOJONG</t>
  </si>
  <si>
    <t>3326112801930001</t>
  </si>
  <si>
    <t>1324265</t>
  </si>
  <si>
    <t>ROHMAD BUDIYONO</t>
  </si>
  <si>
    <t>- - KAB. SEMARANG SURUH 50776</t>
  </si>
  <si>
    <t>- KLEWONAN JATIREJO</t>
  </si>
  <si>
    <t>3322041210920005</t>
  </si>
  <si>
    <t>1324267</t>
  </si>
  <si>
    <t>ARIF GUNAWAN</t>
  </si>
  <si>
    <t>- - TEGAL TARUB 52184</t>
  </si>
  <si>
    <t>- BREKAT TARUB TEGAL BREKAT</t>
  </si>
  <si>
    <t>3328142804930007</t>
  </si>
  <si>
    <t>1324268</t>
  </si>
  <si>
    <t>ARIF MAULANA</t>
  </si>
  <si>
    <t>PANCAWARGA V - JAKARTA TIMUR JATINEGARA 13410</t>
  </si>
  <si>
    <t>- - CIPINANG BESAR</t>
  </si>
  <si>
    <t>3175030107910007</t>
  </si>
  <si>
    <t>1324270</t>
  </si>
  <si>
    <t>ACHMAD SYARIF EFENDI</t>
  </si>
  <si>
    <t>JL.RENVILE NO.58 KAB. KEBUMEN PEJAGOAN 54361</t>
  </si>
  <si>
    <t>- KARANG GOMBOK PEJAGOAN</t>
  </si>
  <si>
    <t>3305131608930002</t>
  </si>
  <si>
    <t>1324274</t>
  </si>
  <si>
    <t>AGUS CAHYONO</t>
  </si>
  <si>
    <t>GANG PRIA TUNGGAL - JAKARTA UTARA TANJUNG PRIOK 14340</t>
  </si>
  <si>
    <t>- - PAPANGO</t>
  </si>
  <si>
    <t>3328132908910004</t>
  </si>
  <si>
    <t>1324276</t>
  </si>
  <si>
    <t>MOHAMAD LUTFI HIKAMUDIN</t>
  </si>
  <si>
    <t>- WAJA ROWOREJO</t>
  </si>
  <si>
    <t>3305120706940006</t>
  </si>
  <si>
    <t>1324277</t>
  </si>
  <si>
    <t>MUHAMAD NOPA MAULANA</t>
  </si>
  <si>
    <t>RAYA BOYONGBONG - GARUT CILAWU 14418</t>
  </si>
  <si>
    <t>- MUNJUL TENGAH CILAWU</t>
  </si>
  <si>
    <t>3205190511930002</t>
  </si>
  <si>
    <t>1324280</t>
  </si>
  <si>
    <t>SUPENA</t>
  </si>
  <si>
    <t>120111413</t>
  </si>
  <si>
    <t>Body Fitting (White) Grp</t>
  </si>
  <si>
    <t>RAYA BABAKAN BLENTUK KAB. CIREBON BABAKAN 45191</t>
  </si>
  <si>
    <t>- BABAKAN BABAKAN</t>
  </si>
  <si>
    <t>3209052004940004</t>
  </si>
  <si>
    <t>1324285</t>
  </si>
  <si>
    <t>AKHMAD KODRIYANTO</t>
  </si>
  <si>
    <t>- - TEGAL SURADADI 52182</t>
  </si>
  <si>
    <t>- KARANG WULUH SURADADI</t>
  </si>
  <si>
    <t>3328160806920001</t>
  </si>
  <si>
    <t>1324286</t>
  </si>
  <si>
    <t>RYAN EKA SAPUTRO</t>
  </si>
  <si>
    <t>H. SIUN NO. 105 - JAKARTA TIMUR CIPAYUNG 13820</t>
  </si>
  <si>
    <t>3175100401950001</t>
  </si>
  <si>
    <t>1324287</t>
  </si>
  <si>
    <t>SYAHRIL MAULANA ISHAQ</t>
  </si>
  <si>
    <t>- - KOTA JAKARTA TIMUR DUREN SAWIT 13470</t>
  </si>
  <si>
    <t>- TEGAL AMBA KLENDER</t>
  </si>
  <si>
    <t>3175072903931001</t>
  </si>
  <si>
    <t>1324288</t>
  </si>
  <si>
    <t>YAYAK SUBEKTI</t>
  </si>
  <si>
    <t>KESATRIAN V KOTA JAKARTA TIMUR MATRAMAN 13150</t>
  </si>
  <si>
    <t>- - KEBON MANGGIS</t>
  </si>
  <si>
    <t>3519121809920002</t>
  </si>
  <si>
    <t>1324289</t>
  </si>
  <si>
    <t>WINARYO</t>
  </si>
  <si>
    <t>JL.NGAMBON KM.15 - KAB. BOJONEGORO PURWOSARI 62161</t>
  </si>
  <si>
    <t>- DSN.SUKOREJO KALIOMBO</t>
  </si>
  <si>
    <t>3522181307920003</t>
  </si>
  <si>
    <t>1324291</t>
  </si>
  <si>
    <t>PURWAJI</t>
  </si>
  <si>
    <t>- GADUNG REJO GADUNGREJO</t>
  </si>
  <si>
    <t>3305052803940001</t>
  </si>
  <si>
    <t>1324292</t>
  </si>
  <si>
    <t>RENDI SISWANDI</t>
  </si>
  <si>
    <t>KP PENGARENGAN KOTA JAKARTA TIMUR CAKUNG 13930</t>
  </si>
  <si>
    <t>3175060706940010</t>
  </si>
  <si>
    <t>1324293</t>
  </si>
  <si>
    <t>IRUL KUSTIAWAN</t>
  </si>
  <si>
    <t>RAYA SOLO - KAB. NGAWI KEDUNGGALAR 63254</t>
  </si>
  <si>
    <t>- KLIYANGAN KEDUNGGALAR</t>
  </si>
  <si>
    <t>3521111007930005</t>
  </si>
  <si>
    <t>1324294</t>
  </si>
  <si>
    <t>ARPIYAN</t>
  </si>
  <si>
    <t>KAJA NO. 43 - JAKARTA TIMUR CIRACAS 13730</t>
  </si>
  <si>
    <t>- - KELAPA 2 WETAN</t>
  </si>
  <si>
    <t>3175092101920004</t>
  </si>
  <si>
    <t>1324295</t>
  </si>
  <si>
    <t>ARI YANSAH</t>
  </si>
  <si>
    <t>CEMERLANG NO. 98 - BEKASI PONDOK GEDE 17412</t>
  </si>
  <si>
    <t>3275081701930020</t>
  </si>
  <si>
    <t>1324296</t>
  </si>
  <si>
    <t>IMAM SUBECHI</t>
  </si>
  <si>
    <t>CEMPAKA - KAB. TEGAL PANGKAH 52471</t>
  </si>
  <si>
    <t>3328090306921708</t>
  </si>
  <si>
    <t>1324303</t>
  </si>
  <si>
    <t>DIMAN ARDIANSYAH</t>
  </si>
  <si>
    <t>LETDA T. ASMITA NO. 22 - SUKABUMI CITAMIANG 43144</t>
  </si>
  <si>
    <t>- - GEDONG PANJANG</t>
  </si>
  <si>
    <t>3272032212920001</t>
  </si>
  <si>
    <t>1324304</t>
  </si>
  <si>
    <t>FAJAR KRISDIANTO</t>
  </si>
  <si>
    <t>- - KAB. PONOROGO BADEGAN 63455</t>
  </si>
  <si>
    <t>- NGLAMBONG BADEGAN</t>
  </si>
  <si>
    <t>3502131802950001</t>
  </si>
  <si>
    <t>1324306</t>
  </si>
  <si>
    <t>ABANG PERBANGKAN MARINGINHONO</t>
  </si>
  <si>
    <t>- - KAB. SRAGEN SAMBIREJO 57293</t>
  </si>
  <si>
    <t>- KEPOH JETIS</t>
  </si>
  <si>
    <t>3314052203930001</t>
  </si>
  <si>
    <t>1324307</t>
  </si>
  <si>
    <t>CANDRA MUALIM</t>
  </si>
  <si>
    <t>PULOGEBANG - KOTA JAKARTA TIMUR CAKUNG 13950</t>
  </si>
  <si>
    <t>317506280493001</t>
  </si>
  <si>
    <t>1324309</t>
  </si>
  <si>
    <t>KUKUH MUNASAN</t>
  </si>
  <si>
    <t>KALIWUNGU BOJA - KAB. KENDAL KALIWUNGU SELATAN 51372</t>
  </si>
  <si>
    <t>- - KEDUNGSUREN</t>
  </si>
  <si>
    <t>1324310</t>
  </si>
  <si>
    <t>RIDWAN MAULANA</t>
  </si>
  <si>
    <t>CEMERLANG - KOTA SUKABUMI WARUDOYONG 43135</t>
  </si>
  <si>
    <t>- BABAKAN SUKAKARYA</t>
  </si>
  <si>
    <t>sukabumi</t>
  </si>
  <si>
    <t>3272041509930001</t>
  </si>
  <si>
    <t>1324311</t>
  </si>
  <si>
    <t>FIRMAN SUKOWALUYO</t>
  </si>
  <si>
    <t>CIMELENG - BANYUMAS PURWOKERTO TIMUR 00000</t>
  </si>
  <si>
    <t>3302261907930002</t>
  </si>
  <si>
    <t>1324312</t>
  </si>
  <si>
    <t>HARIYADI</t>
  </si>
  <si>
    <t>AL-IKHLAS III - KOTA BEKASI BEKASI UTARA 17142</t>
  </si>
  <si>
    <t>- - MARGA MULYA</t>
  </si>
  <si>
    <t>3275030209920017</t>
  </si>
  <si>
    <t>1324313</t>
  </si>
  <si>
    <t>HERMAWAN EKO YUNANTO</t>
  </si>
  <si>
    <t>LOBANG - KAB. KARANGANYAR KARANGANYAR 57716</t>
  </si>
  <si>
    <t>- - GEDONG</t>
  </si>
  <si>
    <t>3313091704930002</t>
  </si>
  <si>
    <t>1324321</t>
  </si>
  <si>
    <t>JUNEDI</t>
  </si>
  <si>
    <t>- KARANGSARI KARANGSARI</t>
  </si>
  <si>
    <t>3329142307920004</t>
  </si>
  <si>
    <t>1324323</t>
  </si>
  <si>
    <t>MIFTAKHUL KHULUM</t>
  </si>
  <si>
    <t>- - MEJASEM TIMUR</t>
  </si>
  <si>
    <t>3328153103920004</t>
  </si>
  <si>
    <t>1324325</t>
  </si>
  <si>
    <t>MUCHAMMAD ANUNG SANTOSO</t>
  </si>
  <si>
    <t>3309122007940002</t>
  </si>
  <si>
    <t>1324326</t>
  </si>
  <si>
    <t>ANGGA PUTRA PRATAMA</t>
  </si>
  <si>
    <t>-CEMPAKA - KOTA DEPOK TAPOS 16451</t>
  </si>
  <si>
    <t>3276020808930002</t>
  </si>
  <si>
    <t>1324327</t>
  </si>
  <si>
    <t>ARDY AGUSTYONO</t>
  </si>
  <si>
    <t>PERUM CLUSTER PERMATA RESIDENCE NO.8 KARAWANG MAJALAYA 41355</t>
  </si>
  <si>
    <t>PERUM CLUSTER PERMATA RESIDENCE - BENGLE</t>
  </si>
  <si>
    <t>3301012108920006</t>
  </si>
  <si>
    <t>1324331</t>
  </si>
  <si>
    <t>ALDO MAHARDHIKA</t>
  </si>
  <si>
    <t>KEMANG RENANGA 2 BLOK CC/22 PERUM KEMANG PRATAMA KOTA BEKASI RAWALUMBU 17116</t>
  </si>
  <si>
    <t>KEMANG PRATAMA - BOJONG MENTENG</t>
  </si>
  <si>
    <t>3275051811900008</t>
  </si>
  <si>
    <t>1324332</t>
  </si>
  <si>
    <t>ADHI WICAKSONO</t>
  </si>
  <si>
    <t>JLN POLTANGAN RAYA KAV. 23 KOTA JAKARTA SELATAN JAGAKARSA 12530</t>
  </si>
  <si>
    <t>TANJUNG BARAT PERSADA - TANJUNG BARAT</t>
  </si>
  <si>
    <t>3276062308900001</t>
  </si>
  <si>
    <t>1324334</t>
  </si>
  <si>
    <t>SAIFUL FAIZIN</t>
  </si>
  <si>
    <t>- - KAB. MAGELANG BOROBUDUR 56553</t>
  </si>
  <si>
    <t>- KUNCEN NGARGOGONDO</t>
  </si>
  <si>
    <t>3308021203940004</t>
  </si>
  <si>
    <t>1324335</t>
  </si>
  <si>
    <t>ADHAN BAYU PERMANA</t>
  </si>
  <si>
    <t>GG. SUMBING NO. 87 - KEBUMEN KEBUMEN 00000</t>
  </si>
  <si>
    <t>- - BUMIREJO</t>
  </si>
  <si>
    <t>3305122706920003</t>
  </si>
  <si>
    <t>1324336</t>
  </si>
  <si>
    <t>EDY NURWANTO</t>
  </si>
  <si>
    <t>- - KAB. BANTUL BAMBANG LIPURO 55764</t>
  </si>
  <si>
    <t>- KINTELAN SUMBERMULYO</t>
  </si>
  <si>
    <t>3402051412930001</t>
  </si>
  <si>
    <t>1324337</t>
  </si>
  <si>
    <t>JONI SUPRIYANTO</t>
  </si>
  <si>
    <t>- - PURWOREJO KUTOARJO 00000</t>
  </si>
  <si>
    <t>- BLIMBING PURWOSARI</t>
  </si>
  <si>
    <t>3306090206910001</t>
  </si>
  <si>
    <t>1324338</t>
  </si>
  <si>
    <t>YUGA HANDIYANTO</t>
  </si>
  <si>
    <t>- - KLATEN DELANGGU 00000</t>
  </si>
  <si>
    <t>- DK. NGABLAK JETIS</t>
  </si>
  <si>
    <t>3310160107920001</t>
  </si>
  <si>
    <t>1324339</t>
  </si>
  <si>
    <t>BAMBANG SUGIARTO</t>
  </si>
  <si>
    <t>SUSUKAN II - KAB. MAGELANG GRABAG 56196</t>
  </si>
  <si>
    <t>- - GRABAG</t>
  </si>
  <si>
    <t>3308180303930002</t>
  </si>
  <si>
    <t>1324340</t>
  </si>
  <si>
    <t>ARDI SETYAWAN</t>
  </si>
  <si>
    <t>- - BANTUL BANGUNTAPAN 00000</t>
  </si>
  <si>
    <t>- SARIREJO SINGOSAREN</t>
  </si>
  <si>
    <t>3402121505930004</t>
  </si>
  <si>
    <t>1324341</t>
  </si>
  <si>
    <t>- - KAB. MAGELANG TEGALREJO 56192</t>
  </si>
  <si>
    <t>- DSN. KRISIK KEBONAGUNG</t>
  </si>
  <si>
    <t>1119071205910002</t>
  </si>
  <si>
    <t>1324342</t>
  </si>
  <si>
    <t>SLAMET TRINUGROHO</t>
  </si>
  <si>
    <t>- - KAB. KULON PROGO SENTOLO 55664</t>
  </si>
  <si>
    <t>- SENTOLO LOR SENTOLO</t>
  </si>
  <si>
    <t>3401060205920061</t>
  </si>
  <si>
    <t>1324343</t>
  </si>
  <si>
    <t>RINEN NASORI</t>
  </si>
  <si>
    <t>- - MAGELANG BOROBUDUR 00000</t>
  </si>
  <si>
    <t>- KALANGAN NGADIHARJO</t>
  </si>
  <si>
    <t>3308022802940001</t>
  </si>
  <si>
    <t>1324344</t>
  </si>
  <si>
    <t>MUNAWIR ALKHAFIDZ</t>
  </si>
  <si>
    <t>- - KAB. KEBUMEN PEJAGOAN 54361</t>
  </si>
  <si>
    <t>- DUKUH KEWARAKAN KUWAYUHAN</t>
  </si>
  <si>
    <t>3305132512910002</t>
  </si>
  <si>
    <t>1324345</t>
  </si>
  <si>
    <t>AGUS NURCAHYO</t>
  </si>
  <si>
    <t>BHAYANGKARA 100 - KULON PROGO PENGASIH 00000</t>
  </si>
  <si>
    <t>- TERBAH PENGASIH</t>
  </si>
  <si>
    <t>3401073108910002</t>
  </si>
  <si>
    <t>1324346</t>
  </si>
  <si>
    <t>JL. CEMPAKA WARNA NO.26 JAKARTA PUSAT CEMPAKA PUTIH 10510</t>
  </si>
  <si>
    <t>3310192504920001</t>
  </si>
  <si>
    <t>1324349</t>
  </si>
  <si>
    <t>106136122</t>
  </si>
  <si>
    <t>Inspection White Grp</t>
  </si>
  <si>
    <t>LEDOK - KAB. KULON PROGO LENDAH 55663</t>
  </si>
  <si>
    <t>- LEDOK SIDOREJO</t>
  </si>
  <si>
    <t>3401051308910001</t>
  </si>
  <si>
    <t>1324351</t>
  </si>
  <si>
    <t>EDWIN AGUSTIAN</t>
  </si>
  <si>
    <t>TANJUNG - BANTUL SEWON 00000</t>
  </si>
  <si>
    <t>- TANJUNG BANGUNHARJO</t>
  </si>
  <si>
    <t>3402152708910003</t>
  </si>
  <si>
    <t>1324361</t>
  </si>
  <si>
    <t>HERU SUHENDRA</t>
  </si>
  <si>
    <t>JL.LAPANGAN GG DARUSALAM 1 - KOTA BEKASI BEKASI BARAT 17135</t>
  </si>
  <si>
    <t>1371061507890005</t>
  </si>
  <si>
    <t>1324362</t>
  </si>
  <si>
    <t>ADE RIZAL JAMAL ADHITAMA</t>
  </si>
  <si>
    <t>JL JATI II NO. 34 - KOTA JAKARTA UTARA TANJUNG PRIOK 14330</t>
  </si>
  <si>
    <t>3172021808920004</t>
  </si>
  <si>
    <t>1324364</t>
  </si>
  <si>
    <t>IKA ARLINA</t>
  </si>
  <si>
    <t>JL I GUSTI NGURAHRAI - KOTA JAKARTA TIMUR CAKUNG 13940</t>
  </si>
  <si>
    <t>- KP. JEMBATAN PENGGILINGAN</t>
  </si>
  <si>
    <t>3216024511930021</t>
  </si>
  <si>
    <t>1324367</t>
  </si>
  <si>
    <t>WIDIA DAMAYANTI</t>
  </si>
  <si>
    <t>KP. LIMO - KAB. BEKASI CIBARUSAH 17340</t>
  </si>
  <si>
    <t>PERUMAHAN TRUBUS LIMO CIBARUSAHJAYA</t>
  </si>
  <si>
    <t>3216226009940002</t>
  </si>
  <si>
    <t>1324375</t>
  </si>
  <si>
    <t>RUSTIKA ADI PUTRA</t>
  </si>
  <si>
    <t>117117200</t>
  </si>
  <si>
    <t>Utility &amp; Plant Building Eng. Dept</t>
  </si>
  <si>
    <t>Building Eng #2 Sec</t>
  </si>
  <si>
    <t>KALICILIK - BOJONEGORO SUKOSEWU 62183</t>
  </si>
  <si>
    <t>- - KALICILIK</t>
  </si>
  <si>
    <t>3522240412910001</t>
  </si>
  <si>
    <t>1324378</t>
  </si>
  <si>
    <t>SAKHA TAKWA DIEN SON</t>
  </si>
  <si>
    <t>JL. NUSANTARA IV BLOK B NO.190 BEKASI TAMBUN SELATAN 17516</t>
  </si>
  <si>
    <t>3374070101920002</t>
  </si>
  <si>
    <t>1324379</t>
  </si>
  <si>
    <t>ADDINA HAQIQI</t>
  </si>
  <si>
    <t>PURI CIPAGERAN INDAH 1 H 5 NO. 65 BANDUNG NGAMPRAH 49552</t>
  </si>
  <si>
    <t>- - TANIMULYA</t>
  </si>
  <si>
    <t>3217065808920004</t>
  </si>
  <si>
    <t>1324385</t>
  </si>
  <si>
    <t>AGUS FEBRIANTO</t>
  </si>
  <si>
    <t>DUKUHWRINGIN - KAB. BREBES WANASARI 52252</t>
  </si>
  <si>
    <t>- - DUKUHWRINGIN</t>
  </si>
  <si>
    <t>3329081904920005</t>
  </si>
  <si>
    <t>1324392</t>
  </si>
  <si>
    <t>FRANKY BUNARDI</t>
  </si>
  <si>
    <t>102113200</t>
  </si>
  <si>
    <t>Cost &amp; Profit by Model Sec</t>
  </si>
  <si>
    <t>JEMBATAN BESI I KOMPLEK ABC/2 - JAKARTA BARAT TAMBORA 11250</t>
  </si>
  <si>
    <t>3173040207910004</t>
  </si>
  <si>
    <t>1324393</t>
  </si>
  <si>
    <t>RYAN WAHYU HARTANTO</t>
  </si>
  <si>
    <t>AHMAD YANI BAP 1 BLOK T10/15 SERANG SERANG 42151</t>
  </si>
  <si>
    <t>BUMI AGUNG PERMAI I UNYUR UNYUR</t>
  </si>
  <si>
    <t>3604011711910648</t>
  </si>
  <si>
    <t>1324394</t>
  </si>
  <si>
    <t>REZA RAHMAPUTRA</t>
  </si>
  <si>
    <t>JEND. SUDIRMAN NO. 190 KOTAKULON - CIAMIS CIAMIS 46211</t>
  </si>
  <si>
    <t>- - CIAMIS</t>
  </si>
  <si>
    <t>3207010804920004</t>
  </si>
  <si>
    <t>1324395</t>
  </si>
  <si>
    <t>OCTOVIANUS WILLY KELEKA</t>
  </si>
  <si>
    <t>123130000</t>
  </si>
  <si>
    <t>WARINGIN VI/7 - JAKARTA TIMUR MATRAMAN 13120</t>
  </si>
  <si>
    <t>3175013110840001</t>
  </si>
  <si>
    <t>1324396</t>
  </si>
  <si>
    <t>RIDWAN PRIADI</t>
  </si>
  <si>
    <t>SANGKALI - TASIKMALAYA TAMANSARI 46196</t>
  </si>
  <si>
    <t>- - TAMANSARI</t>
  </si>
  <si>
    <t>3278072502920002</t>
  </si>
  <si>
    <t>1324398</t>
  </si>
  <si>
    <t>AHMAD FAZLUR RAHMAN</t>
  </si>
  <si>
    <t>DK. KAUMAN - TEGAL PANGKAH 52471</t>
  </si>
  <si>
    <t>3328090711890008</t>
  </si>
  <si>
    <t>1324399</t>
  </si>
  <si>
    <t>PRIANGGA SURYA PRATAMA</t>
  </si>
  <si>
    <t>MULAWARMAN GANG MULIA NO.24 - BALIKPAPAN BALIKPAPAN TIMUR 76117</t>
  </si>
  <si>
    <t>- - MANGGAR</t>
  </si>
  <si>
    <t>6471012005920002</t>
  </si>
  <si>
    <t>1324400</t>
  </si>
  <si>
    <t>MOHAMMAD EKADITYA ALBAR</t>
  </si>
  <si>
    <t>LEBAK BULUS II/61 - JAKARTA SELATAN CILANDAK 12430</t>
  </si>
  <si>
    <t>- - CILANDAK BARAT</t>
  </si>
  <si>
    <t>3174062508900003</t>
  </si>
  <si>
    <t>1324401</t>
  </si>
  <si>
    <t>EGA NURESA</t>
  </si>
  <si>
    <t>PERUM BTR 5 CLUSTER JASMINE BLOK J-1 NO.39 KOTA BEKASI BANTARGEBANG 17154</t>
  </si>
  <si>
    <t>PERUM BTR 5 CLUSTER JASMINE BLOK J-1 - SUMUR BATU</t>
  </si>
  <si>
    <t>3277011907920015</t>
  </si>
  <si>
    <t>1324405</t>
  </si>
  <si>
    <t>HUDA FATULLAH SAWITARA</t>
  </si>
  <si>
    <t>117117100</t>
  </si>
  <si>
    <t>Building Eng #1 Sec</t>
  </si>
  <si>
    <t>PLUMBUNGAN PATI GABUS 59173</t>
  </si>
  <si>
    <t>- PLUMBUNGAN GLONGGONG</t>
  </si>
  <si>
    <t>3318091212910002</t>
  </si>
  <si>
    <t>1324407</t>
  </si>
  <si>
    <t>DIDIEK FERDY SETIAWAN</t>
  </si>
  <si>
    <t>KP. PALASARI - BANDUNG PAMEUNGPEUK 40376</t>
  </si>
  <si>
    <t>- - BOJONGMANGGU</t>
  </si>
  <si>
    <t>3204141302920001</t>
  </si>
  <si>
    <t>1324408</t>
  </si>
  <si>
    <t>PURWANTO AJI PRABOWO</t>
  </si>
  <si>
    <t>BANYUMANIK KARANGANYAR - SEMARANG BANYUMANIK 50264</t>
  </si>
  <si>
    <t>- - BANYUMANIK</t>
  </si>
  <si>
    <t>3374111908920004</t>
  </si>
  <si>
    <t>1324409</t>
  </si>
  <si>
    <t>SANDI KURNIAWAN</t>
  </si>
  <si>
    <t>PERM GRIYA PESONO ASRI BLOK A23 NO.21 KARAWANG KLARI 00000</t>
  </si>
  <si>
    <t>PERM GRIYA PESONO ASRI - DUREN</t>
  </si>
  <si>
    <t>1324410</t>
  </si>
  <si>
    <t>KIRSAN</t>
  </si>
  <si>
    <t>KEDONDONG - KAB. CILACAP SAMPANG 53273</t>
  </si>
  <si>
    <t>- - BRANI</t>
  </si>
  <si>
    <t>3301171212920001</t>
  </si>
  <si>
    <t>1324413</t>
  </si>
  <si>
    <t>ZAM ZAM MUZAKI</t>
  </si>
  <si>
    <t>JL.SUDIRMAN - KAB. GARUT GARUT KOTA 44116</t>
  </si>
  <si>
    <t>- SUKAMENTRI SUKAMANTRI</t>
  </si>
  <si>
    <t>3205010702930007</t>
  </si>
  <si>
    <t>1324426</t>
  </si>
  <si>
    <t>CHOLIS BAROKAH</t>
  </si>
  <si>
    <t>- - PEKAJA</t>
  </si>
  <si>
    <t>330210805940001</t>
  </si>
  <si>
    <t>1324427</t>
  </si>
  <si>
    <t>MUHAMAD BIYANTORO</t>
  </si>
  <si>
    <t>DK. WNOSARI GEDE - KAB. PEKALONGAN DORO 51191</t>
  </si>
  <si>
    <t>- - KALIMOJOSARI</t>
  </si>
  <si>
    <t>3326060309940001</t>
  </si>
  <si>
    <t>1324428</t>
  </si>
  <si>
    <t>ARIF SISWANDI</t>
  </si>
  <si>
    <t>- - JAGALEMPENI</t>
  </si>
  <si>
    <t>3329081903920010</t>
  </si>
  <si>
    <t>1324430</t>
  </si>
  <si>
    <t>FERLIAN ARIF LAKUMULLAH</t>
  </si>
  <si>
    <t>SIWALAN NO 1 - PEMALANG PEMALANG 00000</t>
  </si>
  <si>
    <t>- TAMBAK YUDHA BOJONGNANGKA</t>
  </si>
  <si>
    <t>3327082302930081</t>
  </si>
  <si>
    <t>1324431</t>
  </si>
  <si>
    <t>IRFAN RIPANDI</t>
  </si>
  <si>
    <t>106173121</t>
  </si>
  <si>
    <t>- - KAB. SUKABUMI JAMPANG TENGAH 43171</t>
  </si>
  <si>
    <t>- KP. WANGUN BOJONG JENGKOL</t>
  </si>
  <si>
    <t>3202080709940004</t>
  </si>
  <si>
    <t>1324435</t>
  </si>
  <si>
    <t>MIFTAHHUL QIROM</t>
  </si>
  <si>
    <t>107113122</t>
  </si>
  <si>
    <t>Area NCS Group 2 Grp</t>
  </si>
  <si>
    <t>CIKARET NO.17 KAB. BOGOR CIBINONG 16914</t>
  </si>
  <si>
    <t>3201011303920008</t>
  </si>
  <si>
    <t>1324436</t>
  </si>
  <si>
    <t>ROHMAT FIRMANSYAH</t>
  </si>
  <si>
    <t>JL. TAMTAMA GG. MERAK 3 - KAB. PEMALANG PETARUKAN 52362</t>
  </si>
  <si>
    <t>- JATIMULYO PETARUKAN PETARUKAN</t>
  </si>
  <si>
    <t>3327100403920025</t>
  </si>
  <si>
    <t>1324443</t>
  </si>
  <si>
    <t>DERI MAULANA</t>
  </si>
  <si>
    <t>GANG ARWANA BEKASI CIKARANG PUSAT 17531</t>
  </si>
  <si>
    <t>PERUM GRIYA HEGAR ASRI BLOK D1  NO.14 - HEGARMUKTI</t>
  </si>
  <si>
    <t>3208072003950012</t>
  </si>
  <si>
    <t>1324444</t>
  </si>
  <si>
    <t>ALDIS RINALDI</t>
  </si>
  <si>
    <t>- - CIBEUREUM</t>
  </si>
  <si>
    <t>3208282804950002</t>
  </si>
  <si>
    <t>1324445</t>
  </si>
  <si>
    <t>DIDI MAULIDI</t>
  </si>
  <si>
    <t>BLOK KUNIR - INDRAMAYU BALONGAN 45217</t>
  </si>
  <si>
    <t>- - SUKAURIP</t>
  </si>
  <si>
    <t>3212142807950001</t>
  </si>
  <si>
    <t>1324449</t>
  </si>
  <si>
    <t>PRAYOGO RUNANTO</t>
  </si>
  <si>
    <t>BLOK BOGOR - INDRAMAYU KROYA 45237</t>
  </si>
  <si>
    <t>- - TEMIYANG</t>
  </si>
  <si>
    <t>3212020301950001</t>
  </si>
  <si>
    <t>1324450</t>
  </si>
  <si>
    <t>AHMAD MAHADI</t>
  </si>
  <si>
    <t>BLOK PRAPATAN - INDRAMAYU SLIYEG 45272</t>
  </si>
  <si>
    <t>- - SLIYEG</t>
  </si>
  <si>
    <t>3212121702950002</t>
  </si>
  <si>
    <t>1324451</t>
  </si>
  <si>
    <t>ANGGI PRASETYO</t>
  </si>
  <si>
    <t>BLOK BUYUT AMBYAH - INDRAMAYU JATIBARANG 45271</t>
  </si>
  <si>
    <t>- - KEBULEN</t>
  </si>
  <si>
    <t>3212131810950004</t>
  </si>
  <si>
    <t>1324458</t>
  </si>
  <si>
    <t>DEDE KURNIAWAN</t>
  </si>
  <si>
    <t>- DUSUN PAHING KUNINGAN CIDAHU 45595</t>
  </si>
  <si>
    <t>- - CIBULAN</t>
  </si>
  <si>
    <t>3208112103950001</t>
  </si>
  <si>
    <t>1324460</t>
  </si>
  <si>
    <t>DEVI HERMAWAN</t>
  </si>
  <si>
    <t>- - KUNINGAN LURAGUNG 45581</t>
  </si>
  <si>
    <t>- - WILANAGARA</t>
  </si>
  <si>
    <t>3208060106950011</t>
  </si>
  <si>
    <t>1324466</t>
  </si>
  <si>
    <t>ADIN MAULUDIN</t>
  </si>
  <si>
    <t>- PAHING KUTARAJA</t>
  </si>
  <si>
    <t>3208073007950002</t>
  </si>
  <si>
    <t>1324472</t>
  </si>
  <si>
    <t>ADHI SUSANTO</t>
  </si>
  <si>
    <t>103112300</t>
  </si>
  <si>
    <t>Payroll &amp; TM Operation Sec</t>
  </si>
  <si>
    <t>JL. BANDULAN GANG 8B, NO. 441 MALANG SUKUN 65146</t>
  </si>
  <si>
    <t>BANDULAN</t>
  </si>
  <si>
    <t>3573040511900003</t>
  </si>
  <si>
    <t>1324473</t>
  </si>
  <si>
    <t>ALDO ZULFAHRY MUHIBUDDIN</t>
  </si>
  <si>
    <t>BILITON 39 - PONOROGO PONOROGO 63419</t>
  </si>
  <si>
    <t>- - TAMANARUM</t>
  </si>
  <si>
    <t>3502172201920002</t>
  </si>
  <si>
    <t>1324475</t>
  </si>
  <si>
    <t>TAOFIK MUHAMMAD AZIZ</t>
  </si>
  <si>
    <t>- - KAB. GARUT PAMULIHAN 44168</t>
  </si>
  <si>
    <t>- PASIRGARU GARUMUKTI</t>
  </si>
  <si>
    <t>3205341405910002</t>
  </si>
  <si>
    <t>1324476</t>
  </si>
  <si>
    <t>ARIF BANGUN SANTOSO</t>
  </si>
  <si>
    <t>INSPEKSI KALI SUNTER NO. 367 - KOTA JAKARTA UTARA KELAPA GADING 14240</t>
  </si>
  <si>
    <t>3172022601920003</t>
  </si>
  <si>
    <t>1324478</t>
  </si>
  <si>
    <t>DEDEN KURNIAWAN SETIADI</t>
  </si>
  <si>
    <t>DUSUN CIKONDANG - KAB. SUMEDANG RANCAKALONG 45361</t>
  </si>
  <si>
    <t>- CIKONDANG PAMEKARAN</t>
  </si>
  <si>
    <t>3211161404920005</t>
  </si>
  <si>
    <t>1324480</t>
  </si>
  <si>
    <t>ERLANGGA PRABOWO</t>
  </si>
  <si>
    <t>GAJAH XIII NO 17 - CIMAHI CIMAHI SELATAN 40532</t>
  </si>
  <si>
    <t>-KOMPLEK SUAKA INDAH - LEUWIGAJAH</t>
  </si>
  <si>
    <t>3277010202920017</t>
  </si>
  <si>
    <t>1324481</t>
  </si>
  <si>
    <t>DWI PRASETIYO</t>
  </si>
  <si>
    <t>JL. DELIMA NO. 97 - PATI TAYU 59155</t>
  </si>
  <si>
    <t>- JATEN PAKIS</t>
  </si>
  <si>
    <t>3318191707920003</t>
  </si>
  <si>
    <t>1324482</t>
  </si>
  <si>
    <t>PEDRO SUBEKTI</t>
  </si>
  <si>
    <t>KOMPLEK CIBOGO PERMAI BLOK IX NO. B4 IX - B4 CIMAHI CIMAHI SELATAN 40532</t>
  </si>
  <si>
    <t>- - LEUWIGAJAH</t>
  </si>
  <si>
    <t>3277010802920825</t>
  </si>
  <si>
    <t>1324484</t>
  </si>
  <si>
    <t>NORRIS FRANCISCO HALOHO</t>
  </si>
  <si>
    <t>PERMATA CIMAHI II BLOK N-15 NO.15 N-15 BANDUNG BARAT NGAMPRAH 40552</t>
  </si>
  <si>
    <t>3217061003910001</t>
  </si>
  <si>
    <t>1324485</t>
  </si>
  <si>
    <t>ANDREA UTAMA</t>
  </si>
  <si>
    <t>106173300</t>
  </si>
  <si>
    <t>Cost Control&amp;Dev1(MACH,CEVD,PAD S1) Sec</t>
  </si>
  <si>
    <t>PERUM TAMAN HARAPAN BARU F4 NO.17 KOTA BEKASI MEDAN SATRIA 17131</t>
  </si>
  <si>
    <t>3275060704920013</t>
  </si>
  <si>
    <t>1324487</t>
  </si>
  <si>
    <t>MOCHAMMAD PRASETYO UTOMO</t>
  </si>
  <si>
    <t>RONDOLE INDAH JL SEMERU II NO. 7 E PATI - 59163</t>
  </si>
  <si>
    <t>RONDOLE INDAH - MUKTIHARJO</t>
  </si>
  <si>
    <t>331812081192002</t>
  </si>
  <si>
    <t>1324490</t>
  </si>
  <si>
    <t>FERI RISDIYANTO</t>
  </si>
  <si>
    <t>SURAMENGGALA NO.36 - PURWOKERTO PURWOKERTO BARAT 53134</t>
  </si>
  <si>
    <t>- - REJASARI</t>
  </si>
  <si>
    <t>3302251202920002</t>
  </si>
  <si>
    <t>1324491</t>
  </si>
  <si>
    <t>MUH AWALUDIEN SUBKHI R</t>
  </si>
  <si>
    <t>JL SMPN 160 NO.54 - JAKARTA TIMUR CIPAYUNG 13820</t>
  </si>
  <si>
    <t>3175102804920001</t>
  </si>
  <si>
    <t>1324492</t>
  </si>
  <si>
    <t>ADRIANA WAHYU KUSUMA</t>
  </si>
  <si>
    <t>KOMPLEK PENI BLOK A-6 NO.2 - DEPOK - 16418</t>
  </si>
  <si>
    <t>- - BAKTIJAYA</t>
  </si>
  <si>
    <t>3276055803910006</t>
  </si>
  <si>
    <t>1324495</t>
  </si>
  <si>
    <t>M. MISBAHUL MUZAKKI</t>
  </si>
  <si>
    <t>JL. TIPAR TENGAH DEPOK CIMANGGIS 16452</t>
  </si>
  <si>
    <t>PERUMAHAN MEKARSARI VILLAGE - MEKARSARI</t>
  </si>
  <si>
    <t>3506042104890003</t>
  </si>
  <si>
    <t>1324496</t>
  </si>
  <si>
    <t>EKO OKTORIO</t>
  </si>
  <si>
    <t>JENGKI - KOTA JAKARTA TIMUR MAKASAR 13650</t>
  </si>
  <si>
    <t>3175081010910001</t>
  </si>
  <si>
    <t>1324497</t>
  </si>
  <si>
    <t>KUKUH HANDOKO PUTRA</t>
  </si>
  <si>
    <t>105158100</t>
  </si>
  <si>
    <t>Plant #1 Sec</t>
  </si>
  <si>
    <t>SENDANGGUWO RAYA - KOTA SEMARANG TEMBALANG 50273</t>
  </si>
  <si>
    <t>- - SENDANGGUWO</t>
  </si>
  <si>
    <t>3374081609910002</t>
  </si>
  <si>
    <t>1324502</t>
  </si>
  <si>
    <t>ARIF BUDI SETIAWAN</t>
  </si>
  <si>
    <t>DSN SRATEN - MAGELANG MERTOYUDAN 56172</t>
  </si>
  <si>
    <t>- - DONOROJO</t>
  </si>
  <si>
    <t>3308102801950001</t>
  </si>
  <si>
    <t>1324508</t>
  </si>
  <si>
    <t>AFIEM WICAKSO</t>
  </si>
  <si>
    <t>KENATAN - MAGELANG MUNTILAN 56414</t>
  </si>
  <si>
    <t>- - PUCUNGREJO</t>
  </si>
  <si>
    <t>3308080711920002</t>
  </si>
  <si>
    <t>1324509</t>
  </si>
  <si>
    <t>CAHYA DWI HAYYANTA</t>
  </si>
  <si>
    <t>BANGERAN - KULON PROGO LENDAH 55663</t>
  </si>
  <si>
    <t>340105105950001</t>
  </si>
  <si>
    <t>1324511</t>
  </si>
  <si>
    <t>FERI RESTIYAWANTO</t>
  </si>
  <si>
    <t>DK SUDIMORO - KEBUMEN BULUSPESANTREN 54391</t>
  </si>
  <si>
    <t>- - SIDOMORO</t>
  </si>
  <si>
    <t>3305062210940001</t>
  </si>
  <si>
    <t>1324513</t>
  </si>
  <si>
    <t>ATIF RIDWAN</t>
  </si>
  <si>
    <t>DUKUH ENAMPAGEDANGAN - KEBUMEN AMBAL 54392</t>
  </si>
  <si>
    <t>3305072912920003</t>
  </si>
  <si>
    <t>1324517</t>
  </si>
  <si>
    <t>BESARAN - KLATEN JOGONALAN 57452</t>
  </si>
  <si>
    <t>- - PRAWATAN</t>
  </si>
  <si>
    <t>3310081802950002</t>
  </si>
  <si>
    <t>1324518</t>
  </si>
  <si>
    <t>KHOIRUL ANAM</t>
  </si>
  <si>
    <t>- - MAGELANG CANDIMULYO 56191</t>
  </si>
  <si>
    <t>- SUDIMORO SIDOMULYO</t>
  </si>
  <si>
    <t>3308152704940003</t>
  </si>
  <si>
    <t>1324519</t>
  </si>
  <si>
    <t>ALBI KRISTIAN</t>
  </si>
  <si>
    <t>JL. KENANGA NO. 32 JAKARTA UTARA KOJA 14230</t>
  </si>
  <si>
    <t>- RAWA BADAK SELATAN RAWA BADAK SELATAN</t>
  </si>
  <si>
    <t>3212011808930002</t>
  </si>
  <si>
    <t>1324520</t>
  </si>
  <si>
    <t>CARIM</t>
  </si>
  <si>
    <t>- - KARAWANG BATUJAYA 41354</t>
  </si>
  <si>
    <t>- - BATURADEN</t>
  </si>
  <si>
    <t>3215081011920018</t>
  </si>
  <si>
    <t>1324521</t>
  </si>
  <si>
    <t>AANG PAMUJI DYAKSA</t>
  </si>
  <si>
    <t>102141100</t>
  </si>
  <si>
    <t>Big Data &amp; Artificial Int.(AI) Sec</t>
  </si>
  <si>
    <t>KUNTI NO.32 - MAGETAN MAGETAN 63319</t>
  </si>
  <si>
    <t>- - SUKOWINANGUN</t>
  </si>
  <si>
    <t>3520062502910001</t>
  </si>
  <si>
    <t>1324524</t>
  </si>
  <si>
    <t>SOLIHIN</t>
  </si>
  <si>
    <t>KAYU MANIS - JAKARTA TIMUR KRAMATJATI 13530</t>
  </si>
  <si>
    <t>1324527</t>
  </si>
  <si>
    <t>ULIL IRCHAMU ZAKIYATUNISA</t>
  </si>
  <si>
    <t>TIDAR NO. 177C - BLITAR KEPANJEN KIDUL 66117</t>
  </si>
  <si>
    <t>3572016605910002</t>
  </si>
  <si>
    <t>1324528</t>
  </si>
  <si>
    <t>ANGGA TAUFIK NUGRAHA</t>
  </si>
  <si>
    <t>105158600</t>
  </si>
  <si>
    <t>Data Management #1 (Plnt#1 &amp; TR) Sec</t>
  </si>
  <si>
    <t>BOMBER 3 NO. 8 KOMP MELONG GREEN GARDEN - CIMAHI CIMAHI SELATAN 40534</t>
  </si>
  <si>
    <t>- - MELONG</t>
  </si>
  <si>
    <t>3277012006910017</t>
  </si>
  <si>
    <t>1324529</t>
  </si>
  <si>
    <t>IDRIS</t>
  </si>
  <si>
    <t>KEMUNING II F21/5 BEKASI BEKASI TIMUR 17111</t>
  </si>
  <si>
    <t>BEKASI JAYA INDAH KP. CEREWET - DUREN JAYA</t>
  </si>
  <si>
    <t>3275012309920016</t>
  </si>
  <si>
    <t>1324534</t>
  </si>
  <si>
    <t>YEHAN ADITYA</t>
  </si>
  <si>
    <t>116112131</t>
  </si>
  <si>
    <t>Transport STR 1 (Red) Grp</t>
  </si>
  <si>
    <t>DK KEBAYEMAN - KEBUMEN KEBUMEN 54317</t>
  </si>
  <si>
    <t>- - KALIREJO</t>
  </si>
  <si>
    <t>3305122404950002</t>
  </si>
  <si>
    <t>1324540</t>
  </si>
  <si>
    <t>BLOK GANDOK - INDRAMAYU SINDANG 45226</t>
  </si>
  <si>
    <t>- - KENANGA</t>
  </si>
  <si>
    <t>3212160505940006</t>
  </si>
  <si>
    <t>1324559</t>
  </si>
  <si>
    <t>ALVIN FATKHUR RIZQI</t>
  </si>
  <si>
    <t>BLOK KUNIR DUSUN 01 - INDRAMAYU BALONGAN 45217</t>
  </si>
  <si>
    <t>3212142409930001</t>
  </si>
  <si>
    <t>1324564</t>
  </si>
  <si>
    <t>JAENAL ALIMIN</t>
  </si>
  <si>
    <t>WARSAD GROJOGAN INDRAMAYU BANGODUA 45272</t>
  </si>
  <si>
    <t>- - KARANGGETAS</t>
  </si>
  <si>
    <t>3212060204950003</t>
  </si>
  <si>
    <t>1324575</t>
  </si>
  <si>
    <t>LATIP NUR AFIANSYAH</t>
  </si>
  <si>
    <t>DUSUN PABUARAN - KUNINGAN MALEBER 45575</t>
  </si>
  <si>
    <t>- - GALAHERANG</t>
  </si>
  <si>
    <t>3208303001950002</t>
  </si>
  <si>
    <t>1324580</t>
  </si>
  <si>
    <t>JAHID HUSEN</t>
  </si>
  <si>
    <t>DUSUN SENEN - KUNINGAN KARANGKANCANA 45584</t>
  </si>
  <si>
    <t>- - KARANGKANCANA</t>
  </si>
  <si>
    <t>3208292112950002</t>
  </si>
  <si>
    <t>1324587</t>
  </si>
  <si>
    <t>RIO</t>
  </si>
  <si>
    <t>- - KUNINGAN KARANGKANCANA 45584</t>
  </si>
  <si>
    <t>- SUKAJAYA SEGONG</t>
  </si>
  <si>
    <t>3208290106950002</t>
  </si>
  <si>
    <t>1324588</t>
  </si>
  <si>
    <t>HERI SETIAWAN</t>
  </si>
  <si>
    <t>DK BANJAR DOWO - KLATEN KALIKOTES 57451</t>
  </si>
  <si>
    <t>- - JIMBUNG</t>
  </si>
  <si>
    <t>3310231905950001</t>
  </si>
  <si>
    <t>1324590</t>
  </si>
  <si>
    <t>ARIF SEPTIADI</t>
  </si>
  <si>
    <t>DSN TUTUGAN - KUNINGAN DARMA 45562</t>
  </si>
  <si>
    <t>- - TUGUMULYA</t>
  </si>
  <si>
    <t>3208171109950005</t>
  </si>
  <si>
    <t>1324594</t>
  </si>
  <si>
    <t>DEDE HERYANTO</t>
  </si>
  <si>
    <t>DSN PUHUN - KUNINGAN CIMAHI 45582</t>
  </si>
  <si>
    <t>- - CILEUYA</t>
  </si>
  <si>
    <t>3208240204940005</t>
  </si>
  <si>
    <t>1324595</t>
  </si>
  <si>
    <t>WARDANI JUNIAWAN</t>
  </si>
  <si>
    <t>DUSUN SUKAMULYA - KUNINGAN CIBEUREUM 45588</t>
  </si>
  <si>
    <t>- SUKAMULYA CIMARA</t>
  </si>
  <si>
    <t>3208282706950004</t>
  </si>
  <si>
    <t>1324597</t>
  </si>
  <si>
    <t>IPAN NURDIANSAH</t>
  </si>
  <si>
    <t>BLOK KAMUNINGSARI - KAB. MAJALENGKA KASOKANDEL 45453</t>
  </si>
  <si>
    <t>- - GIRIMUKTI</t>
  </si>
  <si>
    <t>3210122012930041</t>
  </si>
  <si>
    <t>1324599</t>
  </si>
  <si>
    <t>DAROJATUN</t>
  </si>
  <si>
    <t>- - KUNINGAN PASAWAHAN 45559</t>
  </si>
  <si>
    <t>- MARGA WARDANA CIDAHU</t>
  </si>
  <si>
    <t>3208192203950001</t>
  </si>
  <si>
    <t>1324601</t>
  </si>
  <si>
    <t>YAMIN</t>
  </si>
  <si>
    <t>DSN PAHING - KUNINGAN LEBAKWANGI 45574</t>
  </si>
  <si>
    <t>- - MEKARWANGI</t>
  </si>
  <si>
    <t>3208072712930004</t>
  </si>
  <si>
    <t>1324609</t>
  </si>
  <si>
    <t>WARNO</t>
  </si>
  <si>
    <t>TIRTA AYU NO. 54 - INDRAMAYU BALONGAN 45217</t>
  </si>
  <si>
    <t>- - BALONGAN</t>
  </si>
  <si>
    <t>3212142004950001</t>
  </si>
  <si>
    <t>1324610</t>
  </si>
  <si>
    <t>SEMEN - MAGELANG SALAM 56484</t>
  </si>
  <si>
    <t>- - SUCEN</t>
  </si>
  <si>
    <t>3308040405940006</t>
  </si>
  <si>
    <t>1324612</t>
  </si>
  <si>
    <t>BUDI PRANOWO</t>
  </si>
  <si>
    <t>DK KACAR - KLATEN TRUCUK 57467</t>
  </si>
  <si>
    <t>- - TRUCUK</t>
  </si>
  <si>
    <t>3310062501940001</t>
  </si>
  <si>
    <t>1324614</t>
  </si>
  <si>
    <t>SABANI</t>
  </si>
  <si>
    <t>KALENYAMIN - INDRAMAYU INDRAMAYU 45211</t>
  </si>
  <si>
    <t>- KARANG TURI PAOMAN</t>
  </si>
  <si>
    <t>3212150502940004</t>
  </si>
  <si>
    <t>1324615</t>
  </si>
  <si>
    <t>DIMAS ANDHIKA CAHYA</t>
  </si>
  <si>
    <t>KP. KEMBANG KUNING - BOGOR KLAPANUNGGAL 16710</t>
  </si>
  <si>
    <t>- - KEMBANG KUNING</t>
  </si>
  <si>
    <t>3201320805950002</t>
  </si>
  <si>
    <t>1324617</t>
  </si>
  <si>
    <t>HALIDZAR ALKAUTSAR</t>
  </si>
  <si>
    <t>JL. PARAKAN-LAME SELASA MAJALENGKA LEUWIMUNDING 45473</t>
  </si>
  <si>
    <t>- - LAME</t>
  </si>
  <si>
    <t>COVALIMA</t>
  </si>
  <si>
    <t>3210100903960021</t>
  </si>
  <si>
    <t>1324622</t>
  </si>
  <si>
    <t>APRI APRIANSAH</t>
  </si>
  <si>
    <t>LING.CILAME CILAME KUNINGAN KUNINGAN 45518</t>
  </si>
  <si>
    <t>- CILAME CIRENDANG</t>
  </si>
  <si>
    <t>3208093004950007</t>
  </si>
  <si>
    <t>1324623</t>
  </si>
  <si>
    <t>WILINPARAHARJA</t>
  </si>
  <si>
    <t>DSN SERANG SARI - KUNINGAN PANCALANG 45557</t>
  </si>
  <si>
    <t>- - SINDANG KEMPENG</t>
  </si>
  <si>
    <t>3208223003950001</t>
  </si>
  <si>
    <t>1324627</t>
  </si>
  <si>
    <t>RIZKY PRAYOGI</t>
  </si>
  <si>
    <t>PIERE TENDEAN NO 14 02 KAB. CIREBON GEGESIK 45164</t>
  </si>
  <si>
    <t>- - GEGESIK WETAN</t>
  </si>
  <si>
    <t>3209283006940004</t>
  </si>
  <si>
    <t>1324628</t>
  </si>
  <si>
    <t>EGI MUHDI GHIFARI</t>
  </si>
  <si>
    <t>PERUM GRAND CITY KARAWANG TIMUR KARAWANG TIMUR 41371</t>
  </si>
  <si>
    <t>PERUM GRAND CITY WARUNG BABU WARUNG BAMBU</t>
  </si>
  <si>
    <t>3210111411950041</t>
  </si>
  <si>
    <t>1324635</t>
  </si>
  <si>
    <t>NANANG SAIFULLAH</t>
  </si>
  <si>
    <t>NGANTI - SRAGEN GEMOLONG 57274</t>
  </si>
  <si>
    <t>3314131706920005</t>
  </si>
  <si>
    <t>1324640</t>
  </si>
  <si>
    <t>ASEP SOFYANTO</t>
  </si>
  <si>
    <t>BENGLE - KAB. KARAWANG RENGASDENGKLOK 41352</t>
  </si>
  <si>
    <t>- BENGLE DEWISARI</t>
  </si>
  <si>
    <t>3215062905950007</t>
  </si>
  <si>
    <t>1324643</t>
  </si>
  <si>
    <t>BISMA SENJA SUTRISNO</t>
  </si>
  <si>
    <t>WARUNG BUAH - KARAWANG KARAWANG BARAT 41311</t>
  </si>
  <si>
    <t>3215011805950005</t>
  </si>
  <si>
    <t>1324644</t>
  </si>
  <si>
    <t>HASAN SARBINI</t>
  </si>
  <si>
    <t>DUSUN KOSAMBIBATU I - KARAWANG CILEBAR 41353</t>
  </si>
  <si>
    <t>- KOSAMBIBATU I KOSAMBIBATU</t>
  </si>
  <si>
    <t>3215300107890036</t>
  </si>
  <si>
    <t>1324646</t>
  </si>
  <si>
    <t>RICKI MACHMUD</t>
  </si>
  <si>
    <t>DSN MEDELAN - MAGETAN SIDOREJO 63352</t>
  </si>
  <si>
    <t>- - WIDOROKANDANG</t>
  </si>
  <si>
    <t>3520180603930001</t>
  </si>
  <si>
    <t>1324648</t>
  </si>
  <si>
    <t>WARYONO</t>
  </si>
  <si>
    <t>CANDRAGENI-BLUBUK-DUKUHWARU - KAB. TEGAL DUKUHWARU 52451</t>
  </si>
  <si>
    <t>- - BLUBUK</t>
  </si>
  <si>
    <t>3328182802930005</t>
  </si>
  <si>
    <t>1324649</t>
  </si>
  <si>
    <t>AGUS HARYO PRATOMO</t>
  </si>
  <si>
    <t>PUNDEN - BOYOLALI WONOSEGORO 57382</t>
  </si>
  <si>
    <t>- PUWDEN GILIREJO</t>
  </si>
  <si>
    <t>3309180106940007</t>
  </si>
  <si>
    <t>1324651</t>
  </si>
  <si>
    <t>FAJAR TRI UTOMO</t>
  </si>
  <si>
    <t>PEJATEN BARAT II NO 31 - KOTA JAKARTA SELATAN PASAR MINGGU 12510</t>
  </si>
  <si>
    <t>- - PEJATEN BARAT</t>
  </si>
  <si>
    <t>3174040401930005</t>
  </si>
  <si>
    <t>1324653</t>
  </si>
  <si>
    <t>AHMAD AZHARI</t>
  </si>
  <si>
    <t>KARAJAN TIMUR - KAB. KARAWANG RENGASDENGKLOK 41352</t>
  </si>
  <si>
    <t>- AMANSARI AMANSARI</t>
  </si>
  <si>
    <t>3215061910940003</t>
  </si>
  <si>
    <t>1324654</t>
  </si>
  <si>
    <t>ERIC FIRMANSYAH</t>
  </si>
  <si>
    <t>KP KARAJAN - KARAWANG PURWASARI 41373</t>
  </si>
  <si>
    <t>- - TAMELANG</t>
  </si>
  <si>
    <t>3215292905950004</t>
  </si>
  <si>
    <t>1324655</t>
  </si>
  <si>
    <t>AHMAD TAMIRI</t>
  </si>
  <si>
    <t>BINAJAYA - KAB. KARAWANG BATUJAYA 41354</t>
  </si>
  <si>
    <t>- - BATUJAYA</t>
  </si>
  <si>
    <t>3215081507950005</t>
  </si>
  <si>
    <t>1324656</t>
  </si>
  <si>
    <t>ARHAMA S. UMBARA</t>
  </si>
  <si>
    <t>DUSUN KRAJAN I - KARAWANG LEMAHABANG 41383</t>
  </si>
  <si>
    <t>- - KEDAWUNG</t>
  </si>
  <si>
    <t>3215192503960004</t>
  </si>
  <si>
    <t>1324657</t>
  </si>
  <si>
    <t>DIDIN HANAPI</t>
  </si>
  <si>
    <t>PENANGGAPAN - BREBES BANJARHARJO 52265</t>
  </si>
  <si>
    <t>- - PENANGGAPAN</t>
  </si>
  <si>
    <t>3329171802930005</t>
  </si>
  <si>
    <t>1324660</t>
  </si>
  <si>
    <t>ARIS FIRDAUS</t>
  </si>
  <si>
    <t>LAPANGAN BOLA II NO 38 - BEKASI BEKASI BARAT 17135</t>
  </si>
  <si>
    <t>3275022805930022</t>
  </si>
  <si>
    <t>1324661</t>
  </si>
  <si>
    <t>DK PURWODADI - KEBUMEN KARANGGAYAM 54365</t>
  </si>
  <si>
    <t>- - KARANGGAYAM</t>
  </si>
  <si>
    <t>3305211605920007</t>
  </si>
  <si>
    <t>1324663</t>
  </si>
  <si>
    <t>AHMAD KHOSIDIN</t>
  </si>
  <si>
    <t>SIANDONG - KAB. BREBES LARANGAN 52262</t>
  </si>
  <si>
    <t>- - SIANDONG</t>
  </si>
  <si>
    <t>3329151706930002</t>
  </si>
  <si>
    <t>1324664</t>
  </si>
  <si>
    <t>AFAN MARYANTO</t>
  </si>
  <si>
    <t>JATIMULYA - TEGAL SURADADI 52182</t>
  </si>
  <si>
    <t>3328160803930083</t>
  </si>
  <si>
    <t>1324665</t>
  </si>
  <si>
    <t>ABDUL RASYID ASMAWI</t>
  </si>
  <si>
    <t>GEMPENG - KAB. SUKOHARJO BULU 57563</t>
  </si>
  <si>
    <t>3311020607920002</t>
  </si>
  <si>
    <t>1324668</t>
  </si>
  <si>
    <t>SAMUEL HARTO GUNAWAN</t>
  </si>
  <si>
    <t>TYTYAN KENCANA K4 NO:5 BEKASI BEKASI UTARA 17142</t>
  </si>
  <si>
    <t>TYTYAN KENCANA - MARGA MULYA</t>
  </si>
  <si>
    <t>3275030807910020</t>
  </si>
  <si>
    <t>1324670</t>
  </si>
  <si>
    <t>RIVANDYA NUGROHO</t>
  </si>
  <si>
    <t>SANGGRAHAN LOR - KULON PROGO WATES 55651</t>
  </si>
  <si>
    <t>- - BENDUNGAN</t>
  </si>
  <si>
    <t>3401021910940021</t>
  </si>
  <si>
    <t>1324672</t>
  </si>
  <si>
    <t>MALIK ABDUL AZIS</t>
  </si>
  <si>
    <t>- - KARAWANG KARAWANG TIMUR 41314</t>
  </si>
  <si>
    <t>- CITEUREUP PALUMBONSARI</t>
  </si>
  <si>
    <t>3215260711940003</t>
  </si>
  <si>
    <t>1324674</t>
  </si>
  <si>
    <t>DIDIT GHANI MARSTCAVACO</t>
  </si>
  <si>
    <t>BABAKAN TENGAH - KARAWANG KARAWANG TIMUR 41313</t>
  </si>
  <si>
    <t>- BABAKAN TENGAH ADIARSA TIMUR</t>
  </si>
  <si>
    <t>3215260103940001</t>
  </si>
  <si>
    <t>1324678</t>
  </si>
  <si>
    <t>ALAMSYAH FAZRIYAN</t>
  </si>
  <si>
    <t>BLOK KRATON KRATON KARAWANG RENGASDENGKLOK 41352</t>
  </si>
  <si>
    <t>- - RENGASDENGKLOK SELATAN</t>
  </si>
  <si>
    <t>3215065802950001</t>
  </si>
  <si>
    <t>1324679</t>
  </si>
  <si>
    <t>DIMAS PRIYAMBUDI</t>
  </si>
  <si>
    <t>E5 NO 20 - KARAWANG KLARI 41371</t>
  </si>
  <si>
    <t>PRAKASA INDAH - CIBALONGSARI</t>
  </si>
  <si>
    <t>3215052911950001</t>
  </si>
  <si>
    <t>1324682</t>
  </si>
  <si>
    <t>ALI MAKRUF</t>
  </si>
  <si>
    <t>- - KAB. SEMARANG KALIWUNGU 50229</t>
  </si>
  <si>
    <t>- DSN KIRINGAN SELATAN JETIS</t>
  </si>
  <si>
    <t>3322170907940001</t>
  </si>
  <si>
    <t>1324683</t>
  </si>
  <si>
    <t>BIBIS - SRAGEN NGRAMPAL 57252</t>
  </si>
  <si>
    <t>- - NGARUM</t>
  </si>
  <si>
    <t>3314182508910001</t>
  </si>
  <si>
    <t>1324684</t>
  </si>
  <si>
    <t>AHMAD RIYADI</t>
  </si>
  <si>
    <t>DS KARANGDUWUR - KEBUMEN AYAH 54473</t>
  </si>
  <si>
    <t>- - KARANGDUWUR</t>
  </si>
  <si>
    <t>3305010304920001</t>
  </si>
  <si>
    <t>1324685</t>
  </si>
  <si>
    <t>MUHAMMAD YASIN</t>
  </si>
  <si>
    <t>SIDOMULYO - PURWOREJO BUTUH 54264</t>
  </si>
  <si>
    <t>- - SIDOMULYO</t>
  </si>
  <si>
    <t>330610290/940001</t>
  </si>
  <si>
    <t>1324689</t>
  </si>
  <si>
    <t>INDRA KUNTORO</t>
  </si>
  <si>
    <t>MERBABU - KEBUMEN KARANGANYAR 54364</t>
  </si>
  <si>
    <t>3305201110920005</t>
  </si>
  <si>
    <t>1324696</t>
  </si>
  <si>
    <t>HADI PURNAMA</t>
  </si>
  <si>
    <t>ANCOL SELATAN - JAKARTA UTARA TANJUNG PRIOK 14350</t>
  </si>
  <si>
    <t>3172022512930002</t>
  </si>
  <si>
    <t>1324699</t>
  </si>
  <si>
    <t>SUJARWADI</t>
  </si>
  <si>
    <t>SWADAYA 2 GG. OYOT PUNGUT - BEKASI BANTARGEBANG 17151</t>
  </si>
  <si>
    <t>- BANTARGEBANG BATAS BANTARGEBANG</t>
  </si>
  <si>
    <t>3275072601940007</t>
  </si>
  <si>
    <t>1324700</t>
  </si>
  <si>
    <t>EDWIN ARAJI</t>
  </si>
  <si>
    <t>KP. SAWAH NO.52 - BEKASI PONDOK MELATI 17414</t>
  </si>
  <si>
    <t>- KP SAWAH JATIMELATI</t>
  </si>
  <si>
    <t>3275120511910002</t>
  </si>
  <si>
    <t>1324702</t>
  </si>
  <si>
    <t>MAJATENGAH - PURBALINGGA KEMANGKON 53381</t>
  </si>
  <si>
    <t>- - MAJATENGAH</t>
  </si>
  <si>
    <t>3303011203920004</t>
  </si>
  <si>
    <t>1324704</t>
  </si>
  <si>
    <t>LILIK LESTARI</t>
  </si>
  <si>
    <t>DK. PANDAN - KAB. BLORA NGAWEN 58254</t>
  </si>
  <si>
    <t>- - JETAKWANGER</t>
  </si>
  <si>
    <t>3316123003930001</t>
  </si>
  <si>
    <t>1324709</t>
  </si>
  <si>
    <t>DERY HERMAWAN</t>
  </si>
  <si>
    <t>PROKLAMASI/GG SADAR - KARAWANG KARAWANG BARAT 41351</t>
  </si>
  <si>
    <t>- JATI ILIR II TUNGGAK JATI</t>
  </si>
  <si>
    <t>3215011706940004</t>
  </si>
  <si>
    <t>1324710</t>
  </si>
  <si>
    <t>ASEP ROHMAT</t>
  </si>
  <si>
    <t>TELKOM TELUK JAMBE - KARAWANG TELUKJAMBE TIMUR 41361</t>
  </si>
  <si>
    <t>- BABAKAN PUSEURJAYA</t>
  </si>
  <si>
    <t>3215032612940002</t>
  </si>
  <si>
    <t>1324711</t>
  </si>
  <si>
    <t>AHMAD WAHYUDIN</t>
  </si>
  <si>
    <t>JL. BASUKI - KOTA JAKARTA TIMUR CIPAYUNG 13870</t>
  </si>
  <si>
    <t>KARANGREJO</t>
  </si>
  <si>
    <t>1807013007940001</t>
  </si>
  <si>
    <t>1324716</t>
  </si>
  <si>
    <t>YUSUF FAUZI</t>
  </si>
  <si>
    <t>PUNUKAN, WATES - KULON PROGO WATES 55651</t>
  </si>
  <si>
    <t>- WATES WATES</t>
  </si>
  <si>
    <t>3401022506950001</t>
  </si>
  <si>
    <t>1324719</t>
  </si>
  <si>
    <t>SIGIT WIJANARKO</t>
  </si>
  <si>
    <t>NGAJEG - SLEMAN KALASAN 55571</t>
  </si>
  <si>
    <t>- - TIRTOMARTANI</t>
  </si>
  <si>
    <t>3404100302950003</t>
  </si>
  <si>
    <t>1324720</t>
  </si>
  <si>
    <t>RIYAN CANDRA HERMAWAN</t>
  </si>
  <si>
    <t>CODE - KAB. BANTUL BANTUL 55714</t>
  </si>
  <si>
    <t>- CODE TRIRENGGO</t>
  </si>
  <si>
    <t>3402081405930002</t>
  </si>
  <si>
    <t>1324722</t>
  </si>
  <si>
    <t>ARYAN PRASETYO</t>
  </si>
  <si>
    <t>DONOTIRTO - BANTUL KASIHAN 55184</t>
  </si>
  <si>
    <t>- - BANGUNJIWO</t>
  </si>
  <si>
    <t>3402162005940001</t>
  </si>
  <si>
    <t>1324724</t>
  </si>
  <si>
    <t>NURRAHMAN</t>
  </si>
  <si>
    <t>GILING - KULON PROGO SENTOLO 55664</t>
  </si>
  <si>
    <t>- - TUKSONO</t>
  </si>
  <si>
    <t>3401061509940041</t>
  </si>
  <si>
    <t>1324729</t>
  </si>
  <si>
    <t>BLOK SINGGEK - CIREBON SUMBER 45611</t>
  </si>
  <si>
    <t>- - PEJAMBON</t>
  </si>
  <si>
    <t>3209152312920001</t>
  </si>
  <si>
    <t>1324730</t>
  </si>
  <si>
    <t>TRIANTO ANDRI SAPUTRO</t>
  </si>
  <si>
    <t>EROMOKO KULON - WONOGIRI EROMOKO 57663</t>
  </si>
  <si>
    <t>- - EROMOKO</t>
  </si>
  <si>
    <t>3312080306940002</t>
  </si>
  <si>
    <t>1324734</t>
  </si>
  <si>
    <t>FANDI FARMADI</t>
  </si>
  <si>
    <t>GADING I - GUNUNGKIDUL PLAYEN 55861</t>
  </si>
  <si>
    <t>- - GADING</t>
  </si>
  <si>
    <t>3403032107940001</t>
  </si>
  <si>
    <t>1324735</t>
  </si>
  <si>
    <t>ABRORD MUNANJAD</t>
  </si>
  <si>
    <t>APEL DSN 2 - MADIUN JIWAN 63161</t>
  </si>
  <si>
    <t>- - SUKOLILO</t>
  </si>
  <si>
    <t>3519091503920001</t>
  </si>
  <si>
    <t>1324736</t>
  </si>
  <si>
    <t>ERI SETIYAWAN</t>
  </si>
  <si>
    <t>KRAJAN - PURWOREJO LOANO 54181</t>
  </si>
  <si>
    <t>- - KARANGREJO</t>
  </si>
  <si>
    <t>3306152501950003</t>
  </si>
  <si>
    <t>1324738</t>
  </si>
  <si>
    <t>SAKIRUDIN</t>
  </si>
  <si>
    <t>TAMBUN 1 - KARAWANG BATUJAYA 41354</t>
  </si>
  <si>
    <t>- - KARYAMAKMUR</t>
  </si>
  <si>
    <t>3215082007940009</t>
  </si>
  <si>
    <t>1324743</t>
  </si>
  <si>
    <t>RASMO HASBULLAH</t>
  </si>
  <si>
    <t>KERTA JAYA KARAWANG JATI SARI 41375</t>
  </si>
  <si>
    <t>- BALONG GANDU BALONG GANDU</t>
  </si>
  <si>
    <t>3215182408940001</t>
  </si>
  <si>
    <t>1324747</t>
  </si>
  <si>
    <t>SURYA WIJAYA</t>
  </si>
  <si>
    <t>KRAJAN - KARAWANG KARAWANG TIMUR 41351</t>
  </si>
  <si>
    <t>3215260703950006</t>
  </si>
  <si>
    <t>1324752</t>
  </si>
  <si>
    <t>AKHMAD ALI MUKHROJI</t>
  </si>
  <si>
    <t>DK. KESEMEN - TEGAL WARUREJA 52183</t>
  </si>
  <si>
    <t>- - SUKAREJA</t>
  </si>
  <si>
    <t>3328170303930044</t>
  </si>
  <si>
    <t>1324754</t>
  </si>
  <si>
    <t>RIFKI ARIES</t>
  </si>
  <si>
    <t>BOJONG TUGU 1 - KARAWANG RENGASDENGKLOK 41352</t>
  </si>
  <si>
    <t>3215060901950002</t>
  </si>
  <si>
    <t>1324761</t>
  </si>
  <si>
    <t>RIZA TAUFIQUROHMAN</t>
  </si>
  <si>
    <t>DSN SEMPON - TEMANGGUNG TLOGOMULYO 56263</t>
  </si>
  <si>
    <t>- SEMPON SRIWUNGU</t>
  </si>
  <si>
    <t>3323141511940001</t>
  </si>
  <si>
    <t>1324763</t>
  </si>
  <si>
    <t>BAYU NUGRAHA</t>
  </si>
  <si>
    <t>PRINGLUWANG - GUNUNGKIDUL PONJONG 55892</t>
  </si>
  <si>
    <t>- - BEDOYO</t>
  </si>
  <si>
    <t>3403102903950001</t>
  </si>
  <si>
    <t>1324768</t>
  </si>
  <si>
    <t>ANDI YAHYA</t>
  </si>
  <si>
    <t>KLEWONAN - KULON PROGO WATES 55651</t>
  </si>
  <si>
    <t>3401023004950001</t>
  </si>
  <si>
    <t>1324769</t>
  </si>
  <si>
    <t>AHSANUL ILMI ABDILLAH</t>
  </si>
  <si>
    <t>GADINGAN - KULON PROGO WATES 55651</t>
  </si>
  <si>
    <t>- - WATES</t>
  </si>
  <si>
    <t>3401020810940001</t>
  </si>
  <si>
    <t>1324774</t>
  </si>
  <si>
    <t>RIZAL UBAEDILAH</t>
  </si>
  <si>
    <t>KP. SINDANGKARSA - DEPOK TAPOS 16455</t>
  </si>
  <si>
    <t>3276021005920006</t>
  </si>
  <si>
    <t>1324776</t>
  </si>
  <si>
    <t>SUTONO</t>
  </si>
  <si>
    <t>NGELOREJO - GUNUNGKIDUL NGLIPAR 55852</t>
  </si>
  <si>
    <t>- - NATAH</t>
  </si>
  <si>
    <t>3403020509950001</t>
  </si>
  <si>
    <t>1324777</t>
  </si>
  <si>
    <t>PONDOK UNGU PERMAI AA6/8 - BEKASI BEKASI UTARA 17125</t>
  </si>
  <si>
    <t>3275031309930010</t>
  </si>
  <si>
    <t>1324780</t>
  </si>
  <si>
    <t>MACHRUS FAUZI</t>
  </si>
  <si>
    <t>ARYA SALINGSINGAN SIDAPURA KAB. CIREBON DEPOK 45155</t>
  </si>
  <si>
    <t>- - KASUGENGAN KIDUL</t>
  </si>
  <si>
    <t>3209313103940005</t>
  </si>
  <si>
    <t>1324786</t>
  </si>
  <si>
    <t>IRFAN MAULANA</t>
  </si>
  <si>
    <t>KP. JAURA - SUKABUMI CARINGIN 43154</t>
  </si>
  <si>
    <t>- - SEUSEUPAN</t>
  </si>
  <si>
    <t>3202310502940005</t>
  </si>
  <si>
    <t>1324789</t>
  </si>
  <si>
    <t>KP. PULO AREN - BEKASI KARANG BAHAGIA 17530</t>
  </si>
  <si>
    <t>3216102502930002</t>
  </si>
  <si>
    <t>1324794</t>
  </si>
  <si>
    <t>FARIS AHMAD NASHIRUDIN</t>
  </si>
  <si>
    <t>PATEMON - KEBUMEN GOMBONG 54416</t>
  </si>
  <si>
    <t>- - PATEMON</t>
  </si>
  <si>
    <t>YOGJA</t>
  </si>
  <si>
    <t>3305193005930002</t>
  </si>
  <si>
    <t>1324796</t>
  </si>
  <si>
    <t>DONNY MUCHARAM</t>
  </si>
  <si>
    <t>DSN BUDI SARI BUDISARI 4 SUBANG PAMANUKAN 41254</t>
  </si>
  <si>
    <t>- BUDISARI PAMANUKAN</t>
  </si>
  <si>
    <t>321311100792003</t>
  </si>
  <si>
    <t>1324797</t>
  </si>
  <si>
    <t>FATHONI NAZARUDIN</t>
  </si>
  <si>
    <t>SIDAMUKTI - KOTA DEPOK CILODONG 16415</t>
  </si>
  <si>
    <t>3276052702920006</t>
  </si>
  <si>
    <t>1324798</t>
  </si>
  <si>
    <t>DADAN PRIYATNA</t>
  </si>
  <si>
    <t>KP. KALIBARU - BEKASI TAMBUN SELATAN 17510</t>
  </si>
  <si>
    <t>- - TRIDAYASAKTI</t>
  </si>
  <si>
    <t>3216062109200009</t>
  </si>
  <si>
    <t>1324801</t>
  </si>
  <si>
    <t>HERI MUHAMAD ARIF</t>
  </si>
  <si>
    <t>PLAJAN - PURBALINGGA KALIMANAH 53371</t>
  </si>
  <si>
    <t>3303062207940002</t>
  </si>
  <si>
    <t>1324806</t>
  </si>
  <si>
    <t>NASRUL HUDA</t>
  </si>
  <si>
    <t>- - KAB. GUNUNG KIDUL NGAWEN 55853</t>
  </si>
  <si>
    <t>- JONO TANCEP</t>
  </si>
  <si>
    <t>3403131601950001</t>
  </si>
  <si>
    <t>1324807</t>
  </si>
  <si>
    <t>HERU WIBOWO</t>
  </si>
  <si>
    <t>SEMPOL - PURWOREJO BENER 54183</t>
  </si>
  <si>
    <t>- - KEDUNGPUCANG</t>
  </si>
  <si>
    <t>3306160405950002</t>
  </si>
  <si>
    <t>1424824</t>
  </si>
  <si>
    <t>NARPATI ARDITO LINUHUNG</t>
  </si>
  <si>
    <t>CIBUBUR INDAH 2 BLOK L-7 JAKARTA TIMUR CIRACAS 13730</t>
  </si>
  <si>
    <t>CIBUBUR INDAH 2 BLOK L-7 - KELAPA DUA WETAN</t>
  </si>
  <si>
    <t>3273260404900004</t>
  </si>
  <si>
    <t>1424826</t>
  </si>
  <si>
    <t>ZAINAL ARIF RAHMAN HAKIM</t>
  </si>
  <si>
    <t>CIBALIGO NO. 252 - CIMAHI CIMAHI SELATAN 40535</t>
  </si>
  <si>
    <t>3277012207900005</t>
  </si>
  <si>
    <t>1424827</t>
  </si>
  <si>
    <t>TANGKAS MARTUNAS REJEKI SIREGAR</t>
  </si>
  <si>
    <t>BUMI TELUK JAMBE C/275 KAB. KARAWANG TELUKJAMBE TIMUR 41361</t>
  </si>
  <si>
    <t>1211013004910004</t>
  </si>
  <si>
    <t>1424828</t>
  </si>
  <si>
    <t>DIAN INDRA PRASETYO</t>
  </si>
  <si>
    <t>PERINTIS KEMERDEKAAN 18/16 - TEGAL TEGAL TIMUR 52122</t>
  </si>
  <si>
    <t>- - PANGGUNG</t>
  </si>
  <si>
    <t>3376022901890002</t>
  </si>
  <si>
    <t>1424829</t>
  </si>
  <si>
    <t>FERDIAN AZMI INAFI</t>
  </si>
  <si>
    <t>JETIS KAUMAN - TEMANGGUNG PARAKAN 56254</t>
  </si>
  <si>
    <t>- - PARAKAN KAUMAN</t>
  </si>
  <si>
    <t>3323080407910002</t>
  </si>
  <si>
    <t>1424834</t>
  </si>
  <si>
    <t>MUHAMMAD KHOIRUL UMAM</t>
  </si>
  <si>
    <t>TLEPOK KULON - PURWOREJO GRABAG 54265</t>
  </si>
  <si>
    <t>- - TLEPOK KULON</t>
  </si>
  <si>
    <t>3306010404930004</t>
  </si>
  <si>
    <t>1424835</t>
  </si>
  <si>
    <t>DEDI GUNAWAN</t>
  </si>
  <si>
    <t>KAMPUNG JATI - JAKARTA TIMUR PULOGADUNG 13250</t>
  </si>
  <si>
    <t>3175021203930003</t>
  </si>
  <si>
    <t>1424838</t>
  </si>
  <si>
    <t>SONNY PRATAMA</t>
  </si>
  <si>
    <t>105145400</t>
  </si>
  <si>
    <t>Delivery Management Sec</t>
  </si>
  <si>
    <t>ROGOYUDAN - SLEMAN MLATI 55284</t>
  </si>
  <si>
    <t>- - SINDUADI</t>
  </si>
  <si>
    <t>3404063103900001</t>
  </si>
  <si>
    <t>1424840</t>
  </si>
  <si>
    <t>MIKS BAHKTIAR</t>
  </si>
  <si>
    <t>106173221</t>
  </si>
  <si>
    <t>Material Contrl SP,Tool&amp;Op.Sup White Lin</t>
  </si>
  <si>
    <t>Warehouse Operational White Grp</t>
  </si>
  <si>
    <t>DUSUN 02 - KAB. PURWOREJO KEMIRI 54262</t>
  </si>
  <si>
    <t>- - KEMIRI LOR</t>
  </si>
  <si>
    <t>3306120909940002</t>
  </si>
  <si>
    <t>1424843</t>
  </si>
  <si>
    <t>ARDANTI MURTISARI</t>
  </si>
  <si>
    <t>102111300</t>
  </si>
  <si>
    <t>Tax &amp; Accounting Compliance Sec</t>
  </si>
  <si>
    <t>CUCUR BARAT F 1/10 SEK IV - TANGERANG SELATAN PONDOK AREN 15225</t>
  </si>
  <si>
    <t>- - PONDOK KARYA</t>
  </si>
  <si>
    <t>3674034710920003</t>
  </si>
  <si>
    <t>1424845</t>
  </si>
  <si>
    <t>YUNIAR ADITYA PRAMONO</t>
  </si>
  <si>
    <t>VILA ANGGREK BLOK C 8 NO. 02 - BEKASI TAMBUN UTARA 17510</t>
  </si>
  <si>
    <t>- - KARANGSATRIA</t>
  </si>
  <si>
    <t>3216050605920004</t>
  </si>
  <si>
    <t>1424846</t>
  </si>
  <si>
    <t>ANANG SETIAWAN</t>
  </si>
  <si>
    <t>NGADIREJO - NGAWI NGRAMBE 63263</t>
  </si>
  <si>
    <t>- - CEPOKO</t>
  </si>
  <si>
    <t>3521020705910001</t>
  </si>
  <si>
    <t>1424848</t>
  </si>
  <si>
    <t>SAMUEL HENDRAWAN V</t>
  </si>
  <si>
    <t>JL HOS COKROAMINOTO NO 17 KLATEN - KLATEN KLATEN TENGAH 57414</t>
  </si>
  <si>
    <t>- - KABUPATEN</t>
  </si>
  <si>
    <t>3310252411910001</t>
  </si>
  <si>
    <t>1424851</t>
  </si>
  <si>
    <t>ARIS KRISDIANA</t>
  </si>
  <si>
    <t>107112400</t>
  </si>
  <si>
    <t>Product Engineering Karawang Sec</t>
  </si>
  <si>
    <t>JL SOREANG-BANJARAN - BANDUNG SOREANG 40914</t>
  </si>
  <si>
    <t>- SUKARAME CINGCIN</t>
  </si>
  <si>
    <t>3204370612880003</t>
  </si>
  <si>
    <t>1424859</t>
  </si>
  <si>
    <t>TRIYO HESTI WIBOWO</t>
  </si>
  <si>
    <t>NGEMBONG - WONOGIRI MANYARAN 57662</t>
  </si>
  <si>
    <t>- NGEMBONG PIJIHARJO</t>
  </si>
  <si>
    <t>3312102305920002</t>
  </si>
  <si>
    <t>1424860</t>
  </si>
  <si>
    <t>WAHYU WAHDIANA</t>
  </si>
  <si>
    <t>KP CITARIK - KAB. BEKASI CIKARANG TIMUR 17530</t>
  </si>
  <si>
    <t>3216111806920003</t>
  </si>
  <si>
    <t>1424867</t>
  </si>
  <si>
    <t>SURADI</t>
  </si>
  <si>
    <t>PERUM PURI SENTOSA BLOK E.7 NO.18 BEKASI CIKARANG PUSAT 17530</t>
  </si>
  <si>
    <t>PERUM PURI SENTOSA BLOK E.7 - CICAU</t>
  </si>
  <si>
    <t>3314152001930001</t>
  </si>
  <si>
    <t>1424871</t>
  </si>
  <si>
    <t>NUR SOLEH</t>
  </si>
  <si>
    <t>H. ABDUL GANI - KOTA DEPOK CILODONG 16414</t>
  </si>
  <si>
    <t>- KP BULAK CILODONG</t>
  </si>
  <si>
    <t>3276080605940002</t>
  </si>
  <si>
    <t>1424875</t>
  </si>
  <si>
    <t>YUDI SAHURI</t>
  </si>
  <si>
    <t>DESA KRAJAN - BANYUMAS PEKUNCEN 53164</t>
  </si>
  <si>
    <t>- - KRAJAN</t>
  </si>
  <si>
    <t>3302163012930005</t>
  </si>
  <si>
    <t>1424881</t>
  </si>
  <si>
    <t>TUNJUNG SULAKSONO</t>
  </si>
  <si>
    <t>JATIMURNI PONDOK MELATI BEKASI POS 3 BEKASI PONDOK MELATI 17431</t>
  </si>
  <si>
    <t>GRIYA JATIMURNI - JATIMURNI</t>
  </si>
  <si>
    <t>3275122306930004</t>
  </si>
  <si>
    <t>1424882</t>
  </si>
  <si>
    <t>YOGA GUNAWAN</t>
  </si>
  <si>
    <t>RAYA LEMAH ABANG KM58 - KAB. BEKASI CIKARANG TIMUR 17530</t>
  </si>
  <si>
    <t>- KP.CITARIK MENYE KARANGSARI</t>
  </si>
  <si>
    <t>3216110105930004</t>
  </si>
  <si>
    <t>1424883</t>
  </si>
  <si>
    <t>YOGI SAPARUDIN</t>
  </si>
  <si>
    <t>KP. WANGUN - SUKABUMI JAMPANG TENGAH 43171</t>
  </si>
  <si>
    <t>- - BOJONGJENGKOL</t>
  </si>
  <si>
    <t>3202082708920003</t>
  </si>
  <si>
    <t>1424885</t>
  </si>
  <si>
    <t>YUDA TARUNA</t>
  </si>
  <si>
    <t>BLOK WAGE - MAJALENGKA LIGUNG 45456</t>
  </si>
  <si>
    <t>- - BEBER</t>
  </si>
  <si>
    <t>3210160107920181</t>
  </si>
  <si>
    <t>1424886</t>
  </si>
  <si>
    <t>WIWIN RIYADI</t>
  </si>
  <si>
    <t>- BLOK RANCAGANGGANG KAB. INDRAMAYU KROYA 45265</t>
  </si>
  <si>
    <t>- - TANJUNGKERTA</t>
  </si>
  <si>
    <t>3212022301930003</t>
  </si>
  <si>
    <t>1424887</t>
  </si>
  <si>
    <t>AHMAD ROZI</t>
  </si>
  <si>
    <t>DK. COKRAH - PEKALONGAN KARANGANYAR 51182</t>
  </si>
  <si>
    <t>- - KARANGGONDANG</t>
  </si>
  <si>
    <t>3326071201920001</t>
  </si>
  <si>
    <t>1424889</t>
  </si>
  <si>
    <t>BANGUNSARI - SRAGEN GONDANG 57254</t>
  </si>
  <si>
    <t>- - PLOSOREJO</t>
  </si>
  <si>
    <t>3314061810920003</t>
  </si>
  <si>
    <t>1424891</t>
  </si>
  <si>
    <t>JIUHONG</t>
  </si>
  <si>
    <t>JETAK KIDUL - PEKALONGAN WONO PRINGGO 51181</t>
  </si>
  <si>
    <t>3326121209920001</t>
  </si>
  <si>
    <t>1424894</t>
  </si>
  <si>
    <t>MUHAMMAD ADDAS</t>
  </si>
  <si>
    <t>106134412</t>
  </si>
  <si>
    <t>PASAR LAMA - BOGOR BOJONG GEDE 16922</t>
  </si>
  <si>
    <t>- SAWAH BOJONG GEDE</t>
  </si>
  <si>
    <t>3201132505940007</t>
  </si>
  <si>
    <t>1424897</t>
  </si>
  <si>
    <t>MOCHAMMAD FAISAL</t>
  </si>
  <si>
    <t>PEDATI SELATAN - JAKARTA TIMUR PASAR REBO 13770</t>
  </si>
  <si>
    <t>3175051210910004</t>
  </si>
  <si>
    <t>1424898</t>
  </si>
  <si>
    <t>MUHAMAD RIDUWAN</t>
  </si>
  <si>
    <t>107161513</t>
  </si>
  <si>
    <t>Finishing (Red) Grp</t>
  </si>
  <si>
    <t>KP. PEDURENAN - JAKARTA TIMUR CAKUNG 13920</t>
  </si>
  <si>
    <t>- KP.PEDURENAN RAWA TERATE</t>
  </si>
  <si>
    <t>3175060502930002</t>
  </si>
  <si>
    <t>1424899</t>
  </si>
  <si>
    <t>HERU PRAYITNO</t>
  </si>
  <si>
    <t>REJOSARI - WONOGIRI JATISRONO 57691</t>
  </si>
  <si>
    <t>- REJOSARI REJOSARI</t>
  </si>
  <si>
    <t>3312200407920004</t>
  </si>
  <si>
    <t>1424905</t>
  </si>
  <si>
    <t>DANI DARMAWAN</t>
  </si>
  <si>
    <t>KP. NANGGOR - SERANG TUNJUNG TEJA 42174</t>
  </si>
  <si>
    <t>- - PANUNGGULAN</t>
  </si>
  <si>
    <t>3604200205920001</t>
  </si>
  <si>
    <t>1424908</t>
  </si>
  <si>
    <t>ANIM AJI SUHANA</t>
  </si>
  <si>
    <t>BANDINGAN - PURBALINGGA KEJOBONG 53392</t>
  </si>
  <si>
    <t>- - BANDINGAN</t>
  </si>
  <si>
    <t>3303030406950001</t>
  </si>
  <si>
    <t>1424910</t>
  </si>
  <si>
    <t>ADE FAJAR GUSTIAN</t>
  </si>
  <si>
    <t>CILODONG - DEPOK CILODONG 16414</t>
  </si>
  <si>
    <t>3276052006930005</t>
  </si>
  <si>
    <t>1424914</t>
  </si>
  <si>
    <t>109125254</t>
  </si>
  <si>
    <t>Function Test #4 White Grp</t>
  </si>
  <si>
    <t>P. GRENJENG - CIREBON HARJAMUKTI 45143</t>
  </si>
  <si>
    <t>3274032301930007</t>
  </si>
  <si>
    <t>1424917</t>
  </si>
  <si>
    <t>DINTO YOFANI TEOFA</t>
  </si>
  <si>
    <t>SELANDAKA - BANYUMAS SUMPIUH 53195</t>
  </si>
  <si>
    <t>- SELANDAKA SELANDAKA</t>
  </si>
  <si>
    <t>3302071307940002</t>
  </si>
  <si>
    <t>1424921</t>
  </si>
  <si>
    <t>JAKA MAULANA</t>
  </si>
  <si>
    <t>PENGILINGAN BARU - BEKASI BEKASI UTARA 17123</t>
  </si>
  <si>
    <t>- - HARAPAN BARU</t>
  </si>
  <si>
    <t>3275031011940028</t>
  </si>
  <si>
    <t>1424922</t>
  </si>
  <si>
    <t>IIN SUHENDAR</t>
  </si>
  <si>
    <t>KP. SUMUR ADEM - PANDEGLANG SUMUR 42283</t>
  </si>
  <si>
    <t>3601010107920054</t>
  </si>
  <si>
    <t>1424928</t>
  </si>
  <si>
    <t>JUNI ANDRIANTO</t>
  </si>
  <si>
    <t>JATI MALANG - KEBUMEN KLIRONG 54381</t>
  </si>
  <si>
    <t>- - JATI MALANG</t>
  </si>
  <si>
    <t>3305052406920003</t>
  </si>
  <si>
    <t>1424929</t>
  </si>
  <si>
    <t>KUKUH PRASTYANINGTYAS</t>
  </si>
  <si>
    <t>109121441</t>
  </si>
  <si>
    <t>Calibration Plant 1 (White) Lin</t>
  </si>
  <si>
    <t>Calibration Plant 1 White Grp</t>
  </si>
  <si>
    <t>KUALUAN - WONOSOBO SELO MERTO 56361</t>
  </si>
  <si>
    <t>- - SUMBER WULAN</t>
  </si>
  <si>
    <t>3307061611920003</t>
  </si>
  <si>
    <t>1424931</t>
  </si>
  <si>
    <t>FATKHUROZI</t>
  </si>
  <si>
    <t>JAGA LEMPENI - BREBES WANASARI 52252</t>
  </si>
  <si>
    <t>- JAGA LEMPENI TIMUR JAGA LEMPENI</t>
  </si>
  <si>
    <t>3329081908920005</t>
  </si>
  <si>
    <t>1424932</t>
  </si>
  <si>
    <t>PRAGA LOR - BREBES LOSARI 52255</t>
  </si>
  <si>
    <t>- - PRAPAG LOR</t>
  </si>
  <si>
    <t>332912040492002</t>
  </si>
  <si>
    <t>1424934</t>
  </si>
  <si>
    <t>DUKUH - BREBES LARANGAN 52262</t>
  </si>
  <si>
    <t>3329151103930008</t>
  </si>
  <si>
    <t>1424939</t>
  </si>
  <si>
    <t>PERUM BUMI KAHURIPAN INDAH BLOK C.2 NO.01 BEKASI SUKATANI 17630</t>
  </si>
  <si>
    <t>- - SUKAMANAH</t>
  </si>
  <si>
    <t>3328041806920001</t>
  </si>
  <si>
    <t>1424941</t>
  </si>
  <si>
    <t>YANYAN WARDIANA</t>
  </si>
  <si>
    <t>DSN NAGRAK - SUMEDANG WADO 45373</t>
  </si>
  <si>
    <t>- - CIKAREO UTARA</t>
  </si>
  <si>
    <t>3211010506930002</t>
  </si>
  <si>
    <t>1424944</t>
  </si>
  <si>
    <t>REGALIA - JAKARTA TIMUR CIRACAS 13750</t>
  </si>
  <si>
    <t>3326100312930004</t>
  </si>
  <si>
    <t>1424945</t>
  </si>
  <si>
    <t>ASRUDIN</t>
  </si>
  <si>
    <t>116112432</t>
  </si>
  <si>
    <t>Improvement Sunter 2 Grp</t>
  </si>
  <si>
    <t>- - PANDEGLANG SAKETI 42273</t>
  </si>
  <si>
    <t>- PASIR TUNDUN KADUDAMPIT</t>
  </si>
  <si>
    <t>3601142408940001</t>
  </si>
  <si>
    <t>1424950</t>
  </si>
  <si>
    <t>DWI NOVA HENDRIONO</t>
  </si>
  <si>
    <t>PERUM TERBAN INDAH BLOK B NO.75 - KUDUS JEKULO 59382</t>
  </si>
  <si>
    <t>- - TERBAN</t>
  </si>
  <si>
    <t>3319062511920003</t>
  </si>
  <si>
    <t>1424951</t>
  </si>
  <si>
    <t>LOQMAN ARIFIN</t>
  </si>
  <si>
    <t>GEMPOL - SUKOHARJO BENDOSARI 57572</t>
  </si>
  <si>
    <t>- - MERTAN</t>
  </si>
  <si>
    <t>3311060511920001</t>
  </si>
  <si>
    <t>1424953</t>
  </si>
  <si>
    <t>IRPAN DADI</t>
  </si>
  <si>
    <t>KP. SUNGAI ATAP - BEKASI TARUMA JAYA 17212</t>
  </si>
  <si>
    <t>- - PANTAI MAKMUR</t>
  </si>
  <si>
    <t>3216012511940002</t>
  </si>
  <si>
    <t>1424961</t>
  </si>
  <si>
    <t>PEDURUNGAN TENGAH - PEMALANG TAMAN 52361</t>
  </si>
  <si>
    <t>3327091702920009</t>
  </si>
  <si>
    <t>1424962</t>
  </si>
  <si>
    <t>FENDI PRASETYO</t>
  </si>
  <si>
    <t>SELOKERTO - KEBUMEN SEMPOR 54471</t>
  </si>
  <si>
    <t>- - SELOKERTO</t>
  </si>
  <si>
    <t>3305180402930003</t>
  </si>
  <si>
    <t>1424963</t>
  </si>
  <si>
    <t>SEMAMPIR - KEBUMEN BUAYAN 54474</t>
  </si>
  <si>
    <t>- - SEMAMPIR</t>
  </si>
  <si>
    <t>3305020505920001</t>
  </si>
  <si>
    <t>1424964</t>
  </si>
  <si>
    <t>ROCHMAT SANTOSO</t>
  </si>
  <si>
    <t>106134433</t>
  </si>
  <si>
    <t>Mach Cyl Head 3 White Grp</t>
  </si>
  <si>
    <t>- - PEKALONGAN KAJEN 51161</t>
  </si>
  <si>
    <t>- - KUTOROJO</t>
  </si>
  <si>
    <t>3326081409920024</t>
  </si>
  <si>
    <t>1424966</t>
  </si>
  <si>
    <t>MUHAMMAD AZIS</t>
  </si>
  <si>
    <t>- KK7/13 KOTA BEKASI BEKASI UTARA 17125</t>
  </si>
  <si>
    <t>3275033006930022</t>
  </si>
  <si>
    <t>1424967</t>
  </si>
  <si>
    <t>NUROFIKI</t>
  </si>
  <si>
    <t>JL.TENTARA PELAJAR - PEKALONGAN KAJEN 51161</t>
  </si>
  <si>
    <t>- LINGKUNGAN WATUBELAH KAJEN</t>
  </si>
  <si>
    <t>3326081408930022</t>
  </si>
  <si>
    <t>1424968</t>
  </si>
  <si>
    <t>NUR AZIS</t>
  </si>
  <si>
    <t>PERUM PURI GARDENIA BLOK F3 NO.12 BEKASI BABELAN 17610</t>
  </si>
  <si>
    <t>PERUM PURI GARDENIA - BABELANKOTA</t>
  </si>
  <si>
    <t>3322020106930001</t>
  </si>
  <si>
    <t>1424969</t>
  </si>
  <si>
    <t>MUKHAMMAD SUTRISNO</t>
  </si>
  <si>
    <t>BAPANGAN - KAB. KUDUS KALIWUNGU 59332</t>
  </si>
  <si>
    <t>- BAPANGAN BAKALANKRAPYAK</t>
  </si>
  <si>
    <t>3319010306930003</t>
  </si>
  <si>
    <t>1424970</t>
  </si>
  <si>
    <t>ZULFITRA SELAMAD</t>
  </si>
  <si>
    <t>TIPAR TIMUR NO.43 - KOTA JAKARTA UTARA CILINCING 14130</t>
  </si>
  <si>
    <t>3172041003940016</t>
  </si>
  <si>
    <t>1424973</t>
  </si>
  <si>
    <t>HARI SUNARTO</t>
  </si>
  <si>
    <t>SWADAYA 4 NO.165 - BEKASI PONDOK GEDE 17142</t>
  </si>
  <si>
    <t>3275082805940023</t>
  </si>
  <si>
    <t>1424975</t>
  </si>
  <si>
    <t>DUKUHAN - KLATEN MANISRENGGO 57485</t>
  </si>
  <si>
    <t>- - NANGSRI</t>
  </si>
  <si>
    <t>3310091906910001</t>
  </si>
  <si>
    <t>1424976</t>
  </si>
  <si>
    <t>TAUFIK RAMDHAN</t>
  </si>
  <si>
    <t>103111500</t>
  </si>
  <si>
    <t>Direct HC Control Sec</t>
  </si>
  <si>
    <t>KP. RAWADAS JAKARTA TIMUR DUREN SAWIT 13460</t>
  </si>
  <si>
    <t>3273091204890002</t>
  </si>
  <si>
    <t>1424977</t>
  </si>
  <si>
    <t>PATRICIA HANA JUWITA</t>
  </si>
  <si>
    <t>105144300</t>
  </si>
  <si>
    <t>Part Export Ctrl &amp; Doc (Non Reguler) Sec</t>
  </si>
  <si>
    <t>TMN MALAKA UTR C.5/3 - JAKARTA DUREN SAWIT 13460</t>
  </si>
  <si>
    <t>KAVLING DKI - MALAKA JAYA</t>
  </si>
  <si>
    <t>3175074409900001</t>
  </si>
  <si>
    <t>1424978</t>
  </si>
  <si>
    <t>CYTTA RIZKA APRILINA</t>
  </si>
  <si>
    <t>H. TEN I/29 - JAKARTA PULOGADUNG 13220</t>
  </si>
  <si>
    <t>3175026104910008</t>
  </si>
  <si>
    <t>1424979</t>
  </si>
  <si>
    <t>IVAN KHARISMAN ARTAWIJAYA</t>
  </si>
  <si>
    <t>111135600</t>
  </si>
  <si>
    <t>JL SUMBER ASIH NO. 5-16 - BANDUNG BABAKA CIPARAY 40222</t>
  </si>
  <si>
    <t>KOMPLEK SUMBER SARI INDAH - BABAKAN</t>
  </si>
  <si>
    <t>3273032101900001</t>
  </si>
  <si>
    <t>1424980</t>
  </si>
  <si>
    <t>TRI ANGGA RAHARDIKO</t>
  </si>
  <si>
    <t>JL.PARAHYANGAN II NO. 30 ROYAL 2 TANGERANG CIPONDOH 15141</t>
  </si>
  <si>
    <t>TAMAN ROYAL 2 - PORIS PLAWAD INDAH</t>
  </si>
  <si>
    <t>3671052008910015</t>
  </si>
  <si>
    <t>1424982</t>
  </si>
  <si>
    <t>ANGGI SEPTIA MAULUDY</t>
  </si>
  <si>
    <t>KP. SEGOG PINTU - SUKABUMI CIBADAK 43351</t>
  </si>
  <si>
    <t>- - BATUNUNGGAL</t>
  </si>
  <si>
    <t>3202111609910008</t>
  </si>
  <si>
    <t>1424983</t>
  </si>
  <si>
    <t>AHMAD ALPIAN</t>
  </si>
  <si>
    <t>H. SUIT KP. KURUS - jAKARTA CILINCING 14130</t>
  </si>
  <si>
    <t>31720424099220006</t>
  </si>
  <si>
    <t>1424985</t>
  </si>
  <si>
    <t>NGELOWETAN - DEMAK MIJEN 59583</t>
  </si>
  <si>
    <t>- NGELOWETAN NGELOWETAN</t>
  </si>
  <si>
    <t>3321101005930001</t>
  </si>
  <si>
    <t>1424988</t>
  </si>
  <si>
    <t>DIAN DWI ANDRIANTO</t>
  </si>
  <si>
    <t>KP. KEDUNG GEDE - BEKASI TAMBUN SELATAN 17510</t>
  </si>
  <si>
    <t>- - SETIA MEKAR</t>
  </si>
  <si>
    <t>3216060208950007</t>
  </si>
  <si>
    <t>1424989</t>
  </si>
  <si>
    <t>BOGI WIDODO</t>
  </si>
  <si>
    <t>DK. KEWARENGAN - KEBUMEN MIRIT 54395</t>
  </si>
  <si>
    <t>- - ROWO</t>
  </si>
  <si>
    <t>3305082312920001</t>
  </si>
  <si>
    <t>1424992</t>
  </si>
  <si>
    <t>ARI SANDI</t>
  </si>
  <si>
    <t>KP. SALA GEDANG - CIANJUR CIANJUR 43251</t>
  </si>
  <si>
    <t>- - NAGRAK</t>
  </si>
  <si>
    <t>3203010206930012</t>
  </si>
  <si>
    <t>1425013</t>
  </si>
  <si>
    <t>HADIYAN APRIANSAH</t>
  </si>
  <si>
    <t>KP. BOJONG EMAS - BANDUNG SOLOKAN JERUK 40382</t>
  </si>
  <si>
    <t>- - BOJONG EMAS</t>
  </si>
  <si>
    <t>3204340404940002</t>
  </si>
  <si>
    <t>1425014</t>
  </si>
  <si>
    <t>BETON BOJONG MENTENG - BEKASI RAWALUMBU 17117</t>
  </si>
  <si>
    <t>- - BOJONG MENTENG</t>
  </si>
  <si>
    <t>3275050510930016</t>
  </si>
  <si>
    <t>1425019</t>
  </si>
  <si>
    <t>RIO SOLIMA PUTRA</t>
  </si>
  <si>
    <t>MASJID AL IKHLAS - BEKASI BEKASI BARAT 17135</t>
  </si>
  <si>
    <t>3275020104950017</t>
  </si>
  <si>
    <t>1425020</t>
  </si>
  <si>
    <t>MUHAMMAD SETIADJI</t>
  </si>
  <si>
    <t>MARGA JAYA - BOGOR BOGOR SELATAN 16720</t>
  </si>
  <si>
    <t>- - KERTAMAYA</t>
  </si>
  <si>
    <t>3271012205950011</t>
  </si>
  <si>
    <t>1425031</t>
  </si>
  <si>
    <t>AGUS TAUFIQ DARMAWAN</t>
  </si>
  <si>
    <t>NUSA INDAH VI/1 NO.20 - JAKARTA TIMUR DUREN SAWIT 13460</t>
  </si>
  <si>
    <t>3175071908920010</t>
  </si>
  <si>
    <t>1425034</t>
  </si>
  <si>
    <t>AMIRRULLAH</t>
  </si>
  <si>
    <t>WARAKAS VI GG.19 NO.109 - JAKARTA UTARA TANJUNG PRIOK 14340</t>
  </si>
  <si>
    <t>- PAPANGGO PAPANGGO</t>
  </si>
  <si>
    <t>3172021506931001</t>
  </si>
  <si>
    <t>1425038</t>
  </si>
  <si>
    <t>WAWAN SETIAWAN</t>
  </si>
  <si>
    <t>TANUHARJO - KEBUMEN ALIAN 54311</t>
  </si>
  <si>
    <t>- - TANUHARJO</t>
  </si>
  <si>
    <t>3305112202930003</t>
  </si>
  <si>
    <t>1425040</t>
  </si>
  <si>
    <t>NGEPRINGAN - BOYOLALI ANDONG 57384</t>
  </si>
  <si>
    <t>3309160901930005</t>
  </si>
  <si>
    <t>1425042</t>
  </si>
  <si>
    <t>RYAN LUTHPIANSYAH</t>
  </si>
  <si>
    <t>MARUNDA KEPU NO.32 - JAKARTA UTARA CILINCING 14150</t>
  </si>
  <si>
    <t>3172040804950001</t>
  </si>
  <si>
    <t>1425043</t>
  </si>
  <si>
    <t>RETNO PERMADI</t>
  </si>
  <si>
    <t>KEMANGKON - PURBALINGGA KEMANGKON 53381</t>
  </si>
  <si>
    <t>- - KEMANGKON</t>
  </si>
  <si>
    <t>3303011704930005</t>
  </si>
  <si>
    <t>1425052</t>
  </si>
  <si>
    <t>RAHMAT RIFALDI</t>
  </si>
  <si>
    <t>PDK UNGU PERMAI BLOK AA-2 NO.3 - BEKASI BEKASI UTARA 17125</t>
  </si>
  <si>
    <t>3275030403950030</t>
  </si>
  <si>
    <t>1425064</t>
  </si>
  <si>
    <t>NOPYAN SETIAJI</t>
  </si>
  <si>
    <t>TMN ALAMANDA BLOK BB2 NO.80 - BEKASI TAMBUN UTARA 17568</t>
  </si>
  <si>
    <t>- - KARANG SATRIA</t>
  </si>
  <si>
    <t>3216050811940002</t>
  </si>
  <si>
    <t>1425082</t>
  </si>
  <si>
    <t>EKO NURHADI</t>
  </si>
  <si>
    <t>LETNAN SAYUTI - BOGOR JASINGA 16670</t>
  </si>
  <si>
    <t>- MARIBAYA PANGAUR</t>
  </si>
  <si>
    <t>32011911129440005</t>
  </si>
  <si>
    <t>1425088</t>
  </si>
  <si>
    <t>MUHAMMAD SAIFUL UMAM</t>
  </si>
  <si>
    <t>JL. IBU SANGKI GG. UMJANI CIMAHI CIMAHI SELATAN 40531</t>
  </si>
  <si>
    <t>- - CIBEBER</t>
  </si>
  <si>
    <t>3212132911900003</t>
  </si>
  <si>
    <t>1425090</t>
  </si>
  <si>
    <t>RISKI ANDAMI NAFA</t>
  </si>
  <si>
    <t>102142300</t>
  </si>
  <si>
    <t>Quality &amp; Maintanance Sys. Sec</t>
  </si>
  <si>
    <t>RAMBAH JORONG IV KOTO KEC KINALI - KAB. PASAMAN BARAT KINALI 26567</t>
  </si>
  <si>
    <t>- - KINALI</t>
  </si>
  <si>
    <t>RAMBAH</t>
  </si>
  <si>
    <t>1319051611880001</t>
  </si>
  <si>
    <t>1425091</t>
  </si>
  <si>
    <t>I GUSTI L. WAHYUDI INDRAWAN</t>
  </si>
  <si>
    <t>TAMANSARI - KAB. PARIGI MOUTONG BALINGGI 94473</t>
  </si>
  <si>
    <t>- - BALINGGI</t>
  </si>
  <si>
    <t>TOLAI</t>
  </si>
  <si>
    <t>7208061310910003</t>
  </si>
  <si>
    <t>1425092</t>
  </si>
  <si>
    <t>DINI LESTARI</t>
  </si>
  <si>
    <t>JALAN SOEKARNO HATTA NO 322 - KOTA BINJAI BINJAI TIMUR 20734</t>
  </si>
  <si>
    <t>- - TUNGGURONO</t>
  </si>
  <si>
    <t>BINJAI</t>
  </si>
  <si>
    <t>1275046802910004</t>
  </si>
  <si>
    <t>1425093</t>
  </si>
  <si>
    <t>ILHAM DWI PRASETYO</t>
  </si>
  <si>
    <t>JL CINDEWILIS 1/20 - KAB. PONOROGO BABADAN 63491</t>
  </si>
  <si>
    <t>- - KERTOSARI</t>
  </si>
  <si>
    <t>3502160804890001</t>
  </si>
  <si>
    <t>1425096</t>
  </si>
  <si>
    <t>SURASA SUPARTA</t>
  </si>
  <si>
    <t>KENANGA VII / NO 18 - BLOK K 3 - Jakarta PONDOK GEDE 17413</t>
  </si>
  <si>
    <t>1425101</t>
  </si>
  <si>
    <t>TEGUH IMAN SANTOSO</t>
  </si>
  <si>
    <t>JATIREJO NO.66 - KAB. PEMALANG AMPELGADING 52364</t>
  </si>
  <si>
    <t>- JATINGARANG JATIREJO</t>
  </si>
  <si>
    <t>3327110405940005</t>
  </si>
  <si>
    <t>1425104</t>
  </si>
  <si>
    <t>TRIANA</t>
  </si>
  <si>
    <t>DSN NASARAN - PURWOREJO PURWOREJO 54117</t>
  </si>
  <si>
    <t>- - CANGKREPLOR</t>
  </si>
  <si>
    <t>3306061604940004</t>
  </si>
  <si>
    <t>1425105</t>
  </si>
  <si>
    <t>YUSUP YOGA PERDANA</t>
  </si>
  <si>
    <t>PUNGGUR LINGK. PAYAMAN - KAB. WONOGIRI NGADIROJO 57681</t>
  </si>
  <si>
    <t>- PUNGGUR LINGKUNGAN PAYAMAN KASIHAN</t>
  </si>
  <si>
    <t>3312130504940002</t>
  </si>
  <si>
    <t>1425106</t>
  </si>
  <si>
    <t>APENG ARIFIN</t>
  </si>
  <si>
    <t>KEDUNG SANTRI - KAB. PEMALANG PEMALANG 52318</t>
  </si>
  <si>
    <t>- - SURAJAYA</t>
  </si>
  <si>
    <t>3327082703940021</t>
  </si>
  <si>
    <t>1425108</t>
  </si>
  <si>
    <t>INDRA SAPUTRA AHMAD</t>
  </si>
  <si>
    <t>DSN 02 - KUNINGAN TALAKSANA 45554</t>
  </si>
  <si>
    <t>- - MANISLOR</t>
  </si>
  <si>
    <t>3208123010920002</t>
  </si>
  <si>
    <t>1425109</t>
  </si>
  <si>
    <t>INDRO KUNCORO</t>
  </si>
  <si>
    <t>KP. TIRTOMARTO - KLATEN CAWAS 57463</t>
  </si>
  <si>
    <t>- - TIRTOMARTO</t>
  </si>
  <si>
    <t>3310052106920005</t>
  </si>
  <si>
    <t>1425112</t>
  </si>
  <si>
    <t>MUAMAR BAHARSYAH</t>
  </si>
  <si>
    <t>SINDANG SARI NO.19 - BANDUNG PADALARANG 40715</t>
  </si>
  <si>
    <t>- - LAKSANA MEKAR</t>
  </si>
  <si>
    <t>3217082608930009</t>
  </si>
  <si>
    <t>1425115</t>
  </si>
  <si>
    <t>TAAT SUDRAJAT</t>
  </si>
  <si>
    <t>DK. GENTAN LOR - KEBUMEN ADIMULYO 54363</t>
  </si>
  <si>
    <t>- - CARUBAN</t>
  </si>
  <si>
    <t>3305151906930001</t>
  </si>
  <si>
    <t>1425118</t>
  </si>
  <si>
    <t>TRI SUKOCO</t>
  </si>
  <si>
    <t>GLUDEG - KARANGANYAR JATIPURO 57784</t>
  </si>
  <si>
    <t>- GLUDEG JATIWARNO</t>
  </si>
  <si>
    <t>3313010710930004</t>
  </si>
  <si>
    <t>1425119</t>
  </si>
  <si>
    <t>YOPI PRABOWO</t>
  </si>
  <si>
    <t>KP. KALIJAYA - KARAWANG TELUKJAMBE TIMUR 41361</t>
  </si>
  <si>
    <t>- - PUSERJAYA</t>
  </si>
  <si>
    <t>3215030203950006</t>
  </si>
  <si>
    <t>1425121</t>
  </si>
  <si>
    <t>MUHAMAD SUBEKHI</t>
  </si>
  <si>
    <t>DUKUH KRAJAN 1 GG. SIPIREJA - BREBES BUMIAYU 52272</t>
  </si>
  <si>
    <t>- - NEGARADAHA</t>
  </si>
  <si>
    <t>3329032109930003</t>
  </si>
  <si>
    <t>1425122</t>
  </si>
  <si>
    <t>SUPRATNO</t>
  </si>
  <si>
    <t>WADAS LINTANG KM.6 - KEBUMEN PREMBUN 54394</t>
  </si>
  <si>
    <t>- - KABUARAN</t>
  </si>
  <si>
    <t>3305090310920001</t>
  </si>
  <si>
    <t>1425129</t>
  </si>
  <si>
    <t>MUHAMMAD MARTALIH</t>
  </si>
  <si>
    <t>KP. KEBANTENAN - BEKASI JATI ASIH 17423</t>
  </si>
  <si>
    <t>- - JATI ASIH</t>
  </si>
  <si>
    <t>3275092210930009</t>
  </si>
  <si>
    <t>1425130</t>
  </si>
  <si>
    <t>DONI CASRULI</t>
  </si>
  <si>
    <t>DS. PETUNJANGAN - BREBES BULAKAMBA 52253</t>
  </si>
  <si>
    <t>- - PETUNJUNGAN</t>
  </si>
  <si>
    <t>332914300593008</t>
  </si>
  <si>
    <t>1425133</t>
  </si>
  <si>
    <t>AGUS MALIK</t>
  </si>
  <si>
    <t>KALISONO - KEBUMEN KARANG SAMBUNG 54353</t>
  </si>
  <si>
    <t>- - KALISANA</t>
  </si>
  <si>
    <t>3305261108930003</t>
  </si>
  <si>
    <t>1425137</t>
  </si>
  <si>
    <t>TRI ANGGA</t>
  </si>
  <si>
    <t>PROF DR. HAMKA NO.14 - TANGERANG LARANGAN 15154</t>
  </si>
  <si>
    <t>3671132106920001</t>
  </si>
  <si>
    <t>1425140</t>
  </si>
  <si>
    <t>NUR SIDIK HIDAYAT</t>
  </si>
  <si>
    <t>DUKUH GEMBYANG - PEKALONGAN SRAGI 51155</t>
  </si>
  <si>
    <t>- DUKUH GEMBYANG SRAGI</t>
  </si>
  <si>
    <t>3326102912920003</t>
  </si>
  <si>
    <t>1425144</t>
  </si>
  <si>
    <t>FX IFAN SAPUTRO</t>
  </si>
  <si>
    <t>NGLARANG - KLATEN KEBONARUM 57486</t>
  </si>
  <si>
    <t>- - BASIN</t>
  </si>
  <si>
    <t>3310072401930001</t>
  </si>
  <si>
    <t>1425145</t>
  </si>
  <si>
    <t>KUSWIYANTO</t>
  </si>
  <si>
    <t>CEMPAKA PUTIH BARAT - JAKARTA PUSAT CEMPAKA PUTIH 10520</t>
  </si>
  <si>
    <t>3171051006920002</t>
  </si>
  <si>
    <t>1425147</t>
  </si>
  <si>
    <t>AGUNG AKBAR</t>
  </si>
  <si>
    <t>KP. BARU NO.66 - SUKABUMI CISAAT 43152</t>
  </si>
  <si>
    <t>3202291005950010</t>
  </si>
  <si>
    <t>1425148</t>
  </si>
  <si>
    <t>KP. MALAKA 3 HB NO.3B - JAKARTA UTARA CILINCING 14140</t>
  </si>
  <si>
    <t>31720421010002</t>
  </si>
  <si>
    <t>1425156</t>
  </si>
  <si>
    <t>RAYA BEKASI KM.23 NO.83 - JAKARTA TIMUR CAKUNG 13910</t>
  </si>
  <si>
    <t>3175000204950005</t>
  </si>
  <si>
    <t>1425172</t>
  </si>
  <si>
    <t>KASAPAN - BATANG WARUNG ASEM 51252</t>
  </si>
  <si>
    <t>- - PESAREN</t>
  </si>
  <si>
    <t>3325120710920001</t>
  </si>
  <si>
    <t>1425174</t>
  </si>
  <si>
    <t>SAHIED ISMAIL</t>
  </si>
  <si>
    <t>SUBADRA NO.128 X KARAWANG TELUKJAMBE TIMUR 41361</t>
  </si>
  <si>
    <t>3215031005950006</t>
  </si>
  <si>
    <t>1425179</t>
  </si>
  <si>
    <t>ABDUL ROSID HIDAYAT</t>
  </si>
  <si>
    <t>SUMBERJO - GUNUNGKIDUL KARANGMOJO 55891</t>
  </si>
  <si>
    <t>- - KARANGMOJO</t>
  </si>
  <si>
    <t>GN. KIDUL</t>
  </si>
  <si>
    <t>3403092702950001</t>
  </si>
  <si>
    <t>1425182</t>
  </si>
  <si>
    <t>AGUS RESMANA</t>
  </si>
  <si>
    <t>KP. JATI 01 BLOK JATI - BEKASI TAMBUN SELATAN 17515</t>
  </si>
  <si>
    <t>3208302608920001</t>
  </si>
  <si>
    <t>1425186</t>
  </si>
  <si>
    <t>ADI HERMAWAN</t>
  </si>
  <si>
    <t>DSN PANUSUPAN - CILACAP CIMANGGU 53256</t>
  </si>
  <si>
    <t>- - CIMANGGU</t>
  </si>
  <si>
    <t>3301132606930001</t>
  </si>
  <si>
    <t>1425187</t>
  </si>
  <si>
    <t>ABDUL ROZHAQ</t>
  </si>
  <si>
    <t>BANYU URIP - KENDAL NGAMPEL 51357</t>
  </si>
  <si>
    <t>- - BANYU URIP</t>
  </si>
  <si>
    <t>3324192909920001</t>
  </si>
  <si>
    <t>1425194</t>
  </si>
  <si>
    <t>AHMAD NAZIL FURQON</t>
  </si>
  <si>
    <t>KAJORAN - KEBUMEN KARANGGAYAM 54365</t>
  </si>
  <si>
    <t>- - KAJORAN</t>
  </si>
  <si>
    <t>3305210607920001</t>
  </si>
  <si>
    <t>1425196</t>
  </si>
  <si>
    <t>AHMAD SUPRIYADI</t>
  </si>
  <si>
    <t>KARANG SALAM - BREBES SIRAMPOG 52272</t>
  </si>
  <si>
    <t>- - MENDALA</t>
  </si>
  <si>
    <t>3329050310940001</t>
  </si>
  <si>
    <t>1425201</t>
  </si>
  <si>
    <t>SYAIFUL ASHARI</t>
  </si>
  <si>
    <t>JEPANGREJO - BLORA BLORA 58251</t>
  </si>
  <si>
    <t>- - JEPANGREJO</t>
  </si>
  <si>
    <t>3316091204940001</t>
  </si>
  <si>
    <t>1425203</t>
  </si>
  <si>
    <t>NGENDEN - GROBOGAN KARANGPAYUNG 58163</t>
  </si>
  <si>
    <t>- NGENDEN GN TUMPENG</t>
  </si>
  <si>
    <t>3315020906940003</t>
  </si>
  <si>
    <t>1425206</t>
  </si>
  <si>
    <t>ACHMAD AFANDI</t>
  </si>
  <si>
    <t>PERUM GRIYA HEGAR ASRI BLOK B3 N0.3-1 KAB. BEKASI CIKARANG BARAT 17330</t>
  </si>
  <si>
    <t>PERUM GRIYA HEGAR ASRI - HEGARMUKTI</t>
  </si>
  <si>
    <t>3216212509930006</t>
  </si>
  <si>
    <t>1425208</t>
  </si>
  <si>
    <t>BAYU ADI BASKORO</t>
  </si>
  <si>
    <t>PERUM CITRA KEBUN MAS BD NO.43 KARAWANG MAJALAYA 41355</t>
  </si>
  <si>
    <t>3215212806950001</t>
  </si>
  <si>
    <t>1425209</t>
  </si>
  <si>
    <t>ANDI WAHYU NUGROHO</t>
  </si>
  <si>
    <t>DS. JOGOITEN - KLATEN TRUCUK 57467</t>
  </si>
  <si>
    <t>- - KALIKEBO</t>
  </si>
  <si>
    <t>3310062311940001</t>
  </si>
  <si>
    <t>1425212</t>
  </si>
  <si>
    <t>AGUNG WINARNO</t>
  </si>
  <si>
    <t>BROTOJOYO UTARA NO.18 - SEMARANG SEMARANG UTARA 50178</t>
  </si>
  <si>
    <t>- - PANGGUNG KIDUL</t>
  </si>
  <si>
    <t>3374022501930003</t>
  </si>
  <si>
    <t>1425216</t>
  </si>
  <si>
    <t>MOCHAMAD SURYANA</t>
  </si>
  <si>
    <t>KB NANAS - TANGERANG PINANG 15143</t>
  </si>
  <si>
    <t>- - PANUNGGANGAN UTARA</t>
  </si>
  <si>
    <t>3671112209950002</t>
  </si>
  <si>
    <t>1425217</t>
  </si>
  <si>
    <t>MAULANA AGUSTIAN</t>
  </si>
  <si>
    <t>KP. RAWAJAMUN - BOGOR CILENGSI 16820</t>
  </si>
  <si>
    <t>- - DAYEUH</t>
  </si>
  <si>
    <t>3201070808930011</t>
  </si>
  <si>
    <t>1425219</t>
  </si>
  <si>
    <t>DSN SIKANCO - CILACAP NUSAWUNGU 53283</t>
  </si>
  <si>
    <t>- - SIKANCO</t>
  </si>
  <si>
    <t>3301052802940001</t>
  </si>
  <si>
    <t>1425225</t>
  </si>
  <si>
    <t>SETIO BUDIANTO</t>
  </si>
  <si>
    <t>DS. TANJUNGHARJA - TEGAL KRAMAT 52181</t>
  </si>
  <si>
    <t>- - DS. TANJUNGHARJA</t>
  </si>
  <si>
    <t>3328151006922571</t>
  </si>
  <si>
    <t>1425230</t>
  </si>
  <si>
    <t>PUTROPI</t>
  </si>
  <si>
    <t>KAUMAN - BOYOLALI KEMUSU 57383</t>
  </si>
  <si>
    <t>3309171307920005</t>
  </si>
  <si>
    <t>1425231</t>
  </si>
  <si>
    <t>ARIYANTO SAPUTRO</t>
  </si>
  <si>
    <t>DSN PANAWAREN - CILACAP NUSAWUNGU 53283</t>
  </si>
  <si>
    <t>- - KARANGPUTAT</t>
  </si>
  <si>
    <t>3301050812930006</t>
  </si>
  <si>
    <t>1425233</t>
  </si>
  <si>
    <t>MUHAMMAD MUSLIKHIN</t>
  </si>
  <si>
    <t>KENDENG SIDIALIT - JEPARA WELAHAN 59464</t>
  </si>
  <si>
    <t>- - KENDENG SIDIALIT</t>
  </si>
  <si>
    <t>3320031302940003</t>
  </si>
  <si>
    <t>1425234</t>
  </si>
  <si>
    <t>RADEN GINANJAR</t>
  </si>
  <si>
    <t>NYANTONG - TASIKMALAYA TAWANG 46113</t>
  </si>
  <si>
    <t>- - KAHURIPAN</t>
  </si>
  <si>
    <t>3278030108950002</t>
  </si>
  <si>
    <t>1425236</t>
  </si>
  <si>
    <t>DENI SETIAWAN</t>
  </si>
  <si>
    <t>KP. KEBUN KOPI - BEKASI CIKARANG UTARA 17530</t>
  </si>
  <si>
    <t>- - KARANG ASIH</t>
  </si>
  <si>
    <t>3216091604940002</t>
  </si>
  <si>
    <t>1425237</t>
  </si>
  <si>
    <t>ANDIKA WIRA TIRTAMINA</t>
  </si>
  <si>
    <t>KP. JATI - BEKASI SETU 17320</t>
  </si>
  <si>
    <t>- - BURANGKENG</t>
  </si>
  <si>
    <t>3216182404940010</t>
  </si>
  <si>
    <t>1425242</t>
  </si>
  <si>
    <t>KRINJING - KEBUMEN SEMPOR 54471</t>
  </si>
  <si>
    <t>- KRINJING KALIBEJI</t>
  </si>
  <si>
    <t>3305181510920002</t>
  </si>
  <si>
    <t>1425243</t>
  </si>
  <si>
    <t>ZULFIAN WIJAKSANA</t>
  </si>
  <si>
    <t>PEDURUNGAN - PEMALANG TAMAN 52361</t>
  </si>
  <si>
    <t>3327090705930017</t>
  </si>
  <si>
    <t>1425244</t>
  </si>
  <si>
    <t>MUCHAMAD OKTA TRIDIHANTO</t>
  </si>
  <si>
    <t>SEMALI - KEBUMEN SEMPOR 54471</t>
  </si>
  <si>
    <t>- - SEMALI</t>
  </si>
  <si>
    <t>3305180210920002</t>
  </si>
  <si>
    <t>1425245</t>
  </si>
  <si>
    <t>SENTHOT YULIANTO</t>
  </si>
  <si>
    <t>JL PELANGI - BEKASI PONDOKGEDE 17412</t>
  </si>
  <si>
    <t>3275081003940021</t>
  </si>
  <si>
    <t>1425248</t>
  </si>
  <si>
    <t>LEONARDI</t>
  </si>
  <si>
    <t>CIMANDALA RAYA - BOGOR SUKARAJA 16710</t>
  </si>
  <si>
    <t>- PABUARAN CIMANDALA</t>
  </si>
  <si>
    <t>3201041708930001</t>
  </si>
  <si>
    <t>1425250</t>
  </si>
  <si>
    <t>LUQMAN MUTOHHAR</t>
  </si>
  <si>
    <t>- - PEKALONGAN WONOPRINGGO 51181</t>
  </si>
  <si>
    <t>- - SAMPIH</t>
  </si>
  <si>
    <t>3326122111940003</t>
  </si>
  <si>
    <t>1425256</t>
  </si>
  <si>
    <t>NANA</t>
  </si>
  <si>
    <t>PONDOK RANGGON - NO.4 JAKARTA TIMUR CIPAYUNG 13860</t>
  </si>
  <si>
    <t>- - PONDOK RANGGON</t>
  </si>
  <si>
    <t>3175102111930003</t>
  </si>
  <si>
    <t>1425267</t>
  </si>
  <si>
    <t>AJI WISMANTO</t>
  </si>
  <si>
    <t>SURUSUNDA - KAB. CILACAP KARANGPUCUNG 53255</t>
  </si>
  <si>
    <t>- - SURUSUNDA</t>
  </si>
  <si>
    <t>3301121112930007</t>
  </si>
  <si>
    <t>1425268</t>
  </si>
  <si>
    <t>RIKI SUSANTO</t>
  </si>
  <si>
    <t>SUNGAI TIRAM NO.33 - KOTA JAKARTA UTARA CILINCING 14150</t>
  </si>
  <si>
    <t>3172042006930001</t>
  </si>
  <si>
    <t>1425271</t>
  </si>
  <si>
    <t>AMIDYA ZAKARIA</t>
  </si>
  <si>
    <t>LINGK. TELENG - PACITAN PACITAN 63514</t>
  </si>
  <si>
    <t>3501040305930002</t>
  </si>
  <si>
    <t>1425284</t>
  </si>
  <si>
    <t>DWI SATRIO UTOMO</t>
  </si>
  <si>
    <t>PDK UNGU PERMAI II-12 NO.16 - KOTA BEKASI BEKASI UTARA 17125</t>
  </si>
  <si>
    <t>PONDOK UNGU PERMAI II.12 NO.16 - KALI ABANG TENGAH</t>
  </si>
  <si>
    <t>3275032905940014</t>
  </si>
  <si>
    <t>1425291</t>
  </si>
  <si>
    <t>WAHIDIN ABDILAH</t>
  </si>
  <si>
    <t>KAYU JATI V - JAKARTA TIMUR PULOGADUNG 13220</t>
  </si>
  <si>
    <t>3175020109951001</t>
  </si>
  <si>
    <t>1425292</t>
  </si>
  <si>
    <t>WELO PRASETIO</t>
  </si>
  <si>
    <t>VILLA MUTIARA - KAB. BEKASI CIKARANG SELATAN 17530</t>
  </si>
  <si>
    <t>- KUKUN CIANTRA</t>
  </si>
  <si>
    <t>DATAR LEBUAY</t>
  </si>
  <si>
    <t>3216190505930008</t>
  </si>
  <si>
    <t>1425295</t>
  </si>
  <si>
    <t>WARDOKO</t>
  </si>
  <si>
    <t>GEMPOLAN - KAB. KARANGANYAR KERJO 57753</t>
  </si>
  <si>
    <t>- GEMPOLAN GEMPOLAN</t>
  </si>
  <si>
    <t>3313160405930002</t>
  </si>
  <si>
    <t>1425297</t>
  </si>
  <si>
    <t>MUKHLAS KAMALI</t>
  </si>
  <si>
    <t>KEBULUSAN - KEBUMEN PEJAGOAN 54261</t>
  </si>
  <si>
    <t>3305130808930002</t>
  </si>
  <si>
    <t>1425298</t>
  </si>
  <si>
    <t>MUHAMAD SYAEFUDIN</t>
  </si>
  <si>
    <t>PEDURUNGAN BARAT - PEMALANG TAMAN 52361</t>
  </si>
  <si>
    <t>3327090706920011</t>
  </si>
  <si>
    <t>1425299</t>
  </si>
  <si>
    <t>LUCKY DARWANTO</t>
  </si>
  <si>
    <t>LINGK. KRAJAN - SEMARANG BERGAS 50552</t>
  </si>
  <si>
    <t>- - WUJIL</t>
  </si>
  <si>
    <t>3322131010920001</t>
  </si>
  <si>
    <t>1425300</t>
  </si>
  <si>
    <t>BAGUS FAHMI</t>
  </si>
  <si>
    <t>ASEM BONGKAR NO.04 TEGAL PANGKAH 52471</t>
  </si>
  <si>
    <t>- KALI KANGKUNG WETAN KALI KANGKUNG</t>
  </si>
  <si>
    <t>3328090501950002</t>
  </si>
  <si>
    <t>1425302</t>
  </si>
  <si>
    <t>DEBRY MULYA PRATAMA</t>
  </si>
  <si>
    <t>ARIF RAHMAN HAKIM NO.126 - DEPOK BEJI 16421</t>
  </si>
  <si>
    <t>3276062312930004</t>
  </si>
  <si>
    <t>1425308</t>
  </si>
  <si>
    <t>DEBBY AGUS SEFTIAN</t>
  </si>
  <si>
    <t>KH AGUS SALIM GG.7  NO.2 PACITAN PACITAN 63511</t>
  </si>
  <si>
    <t>- BALEHARJO BALEHARJO</t>
  </si>
  <si>
    <t>3501042308920004</t>
  </si>
  <si>
    <t>1425309</t>
  </si>
  <si>
    <t>DAVID TRI ROMADHON</t>
  </si>
  <si>
    <t>HOSCOKROAMINOTO GG 10 NO 46 KUDUS KOTA KUDUS 59319</t>
  </si>
  <si>
    <t>- - MLATI NOROWITO</t>
  </si>
  <si>
    <t>3319020903930002</t>
  </si>
  <si>
    <t>1425321</t>
  </si>
  <si>
    <t>ANGGUN PURNOMO</t>
  </si>
  <si>
    <t>BARATA - CILACAP JERUKLEGI 53252</t>
  </si>
  <si>
    <t>- - TRITIH WETAN</t>
  </si>
  <si>
    <t>3301081401930001</t>
  </si>
  <si>
    <t>1425327</t>
  </si>
  <si>
    <t>DSN SISUMUR - PEMALANG PETARUKAN 52362</t>
  </si>
  <si>
    <t>- SISLIMUR PESUCEN</t>
  </si>
  <si>
    <t>3327102708920024</t>
  </si>
  <si>
    <t>1425328</t>
  </si>
  <si>
    <t>FERI IRAWAN</t>
  </si>
  <si>
    <t>- - KLATEN KARANG NONGKO 57483</t>
  </si>
  <si>
    <t>- JOSO KULON JETIS</t>
  </si>
  <si>
    <t>3310100809950001</t>
  </si>
  <si>
    <t>1425331</t>
  </si>
  <si>
    <t>DANI BUMANTARA</t>
  </si>
  <si>
    <t>MIRI - SUKOHARJO POLOKARTO 57555</t>
  </si>
  <si>
    <t>- MIRI BULU</t>
  </si>
  <si>
    <t>3311071503930004</t>
  </si>
  <si>
    <t>1425339</t>
  </si>
  <si>
    <t>CHABIBALLOH ARIS NUR SOLIH</t>
  </si>
  <si>
    <t>PASIR LOR - KAB. KARAWANG KARAWANG BARAT 41316</t>
  </si>
  <si>
    <t>3302181510940002</t>
  </si>
  <si>
    <t>1425341</t>
  </si>
  <si>
    <t>BASIRIN</t>
  </si>
  <si>
    <t>BAWANG - BANJARNEGARA BAWANG 54371</t>
  </si>
  <si>
    <t>- - BAWANG</t>
  </si>
  <si>
    <t>3304052402930005</t>
  </si>
  <si>
    <t>1425352</t>
  </si>
  <si>
    <t>AGUSTIAN EFIK SUBEKTI</t>
  </si>
  <si>
    <t>DSN MITRO - PURWOREJO LOANO 54181</t>
  </si>
  <si>
    <t>- - NGARGOSARI</t>
  </si>
  <si>
    <t>3306150908930001</t>
  </si>
  <si>
    <t>1425353</t>
  </si>
  <si>
    <t>SETO SURYANTORO</t>
  </si>
  <si>
    <t>BENDUNGAN MELAYU NO.54 - JAKARTA UTARA KOJA 14230</t>
  </si>
  <si>
    <t>3172030104940008</t>
  </si>
  <si>
    <t>1425360</t>
  </si>
  <si>
    <t>CECEP SOLAHUDIN</t>
  </si>
  <si>
    <t>KP BOJONG KAWUNG - SUKABUMI NAGRAK 43356</t>
  </si>
  <si>
    <t>- - GIRI JAYA</t>
  </si>
  <si>
    <t>3202120606940005</t>
  </si>
  <si>
    <t>1425363</t>
  </si>
  <si>
    <t>ABDUL ROJAI</t>
  </si>
  <si>
    <t>KP. SAWAH BOGO - BEKASI TAMBUN SELATAN 17510</t>
  </si>
  <si>
    <t>- - SETIA DARMA</t>
  </si>
  <si>
    <t>3212151701940005</t>
  </si>
  <si>
    <t>1425365</t>
  </si>
  <si>
    <t>ADITYA BAYU PRASETYO</t>
  </si>
  <si>
    <t>RAYA CEPU - KAB. BOJONEGORO KALITIDU 62152</t>
  </si>
  <si>
    <t>- -DUSUN KALIPANG LERAN</t>
  </si>
  <si>
    <t>3522160212940004</t>
  </si>
  <si>
    <t>1425369</t>
  </si>
  <si>
    <t>ADE AKBAR GUNAWAN</t>
  </si>
  <si>
    <t>GG H. JAENAB - INDRAMAYU KARANGAMPEL 45283</t>
  </si>
  <si>
    <t>- - KARANG AMPEL KIDUL</t>
  </si>
  <si>
    <t>321210080594004</t>
  </si>
  <si>
    <t>1425370</t>
  </si>
  <si>
    <t>YAN FARIS RAHMAYADI</t>
  </si>
  <si>
    <t>PERUMNAS BUMI TELUK JAMBE BLOK W NO. 163 - KARAWANG TELUK JAMBE TIMUR 41361</t>
  </si>
  <si>
    <t>3215031007930008</t>
  </si>
  <si>
    <t>1425377</t>
  </si>
  <si>
    <t>FATKHAN NADIR YUSUF</t>
  </si>
  <si>
    <t>DSN REJADADI - CILACAP KEDUNGREJA 53263</t>
  </si>
  <si>
    <t>- REJADADI TAMBAKREJA</t>
  </si>
  <si>
    <t>3301011308920006</t>
  </si>
  <si>
    <t>1425378</t>
  </si>
  <si>
    <t>AGUS DWI PRAMUDYA</t>
  </si>
  <si>
    <t>JATIREJO - DEMAK KARANGANYAR 59582</t>
  </si>
  <si>
    <t>3321090506940003</t>
  </si>
  <si>
    <t>1425384</t>
  </si>
  <si>
    <t>JOHAR BARU UTARA NO.41 U.1 JAKARTA JOHAR BARU 10566</t>
  </si>
  <si>
    <t>- - JOHAR BARU</t>
  </si>
  <si>
    <t>3171082607940004</t>
  </si>
  <si>
    <t>1425386</t>
  </si>
  <si>
    <t>KP. KANDANGSAPI GANG BERINGIN 3 - JAKARTA TIMUR CAKUNG 13910</t>
  </si>
  <si>
    <t>3175060109930004</t>
  </si>
  <si>
    <t>1425392</t>
  </si>
  <si>
    <t>FAHRUL YASIN</t>
  </si>
  <si>
    <t>109155723</t>
  </si>
  <si>
    <t>JALAN RAYA MUHTAR GANG PONCOL NO.22 - DEPOK SAWANGAN 16511</t>
  </si>
  <si>
    <t>- - SAWANGAN</t>
  </si>
  <si>
    <t>3276030402930002</t>
  </si>
  <si>
    <t>1425393</t>
  </si>
  <si>
    <t>MIFTAHUS SURUR</t>
  </si>
  <si>
    <t>KP. DURI - JAKARTA BARAT KALIDERES 11850</t>
  </si>
  <si>
    <t>- - SEMANAN</t>
  </si>
  <si>
    <t>3173061003931001</t>
  </si>
  <si>
    <t>1425394</t>
  </si>
  <si>
    <t>ERLANGGA</t>
  </si>
  <si>
    <t>SIDAMUKTI NO. 18 - KOTA DEPOK CILODONG 16415</t>
  </si>
  <si>
    <t>3276050503930001</t>
  </si>
  <si>
    <t>1425404</t>
  </si>
  <si>
    <t>RAMANDA AJI BIMANTARA</t>
  </si>
  <si>
    <t>KP BUARAN I - KOTA JAKARTA TIMUR CAKUNG 13930</t>
  </si>
  <si>
    <t>3175063007950004</t>
  </si>
  <si>
    <t>1425412</t>
  </si>
  <si>
    <t>FANDY ACHMAD</t>
  </si>
  <si>
    <t>BANJARSARI - KEBUMEN GOMBONG 54412</t>
  </si>
  <si>
    <t>3305192002950004</t>
  </si>
  <si>
    <t>1425415</t>
  </si>
  <si>
    <t>HANIF SETYAWAN</t>
  </si>
  <si>
    <t>TEGAL SARI - SRAGEN KALIJAMBE 57275</t>
  </si>
  <si>
    <t>3314010911950001</t>
  </si>
  <si>
    <t>1425427</t>
  </si>
  <si>
    <t>WAHYU BAGUS SETIAWAN</t>
  </si>
  <si>
    <t>TEGAL GADEN - KLATEN TRUCUK 57467</t>
  </si>
  <si>
    <t>- - GADEN</t>
  </si>
  <si>
    <t>3310061108930002</t>
  </si>
  <si>
    <t>1425432</t>
  </si>
  <si>
    <t>PUTHUT GUNAWAN</t>
  </si>
  <si>
    <t>GEMBLUNG - SUKOHARJO PULOKARTO 57555</t>
  </si>
  <si>
    <t>- - KARANGWUNI</t>
  </si>
  <si>
    <t>3311072003940001</t>
  </si>
  <si>
    <t>1425441</t>
  </si>
  <si>
    <t>YUGO SUGIHARTO</t>
  </si>
  <si>
    <t>DK. CONDONG - KEBUMEN KARANGGAYAM 54365</t>
  </si>
  <si>
    <t>3305212412930003</t>
  </si>
  <si>
    <t>1425447</t>
  </si>
  <si>
    <t>SEPTIO PRAMONO</t>
  </si>
  <si>
    <t>PONDOKRANGGON NO.26 - KOTA JAKARTA TIMUR CIPAYUNG 13860</t>
  </si>
  <si>
    <t>3175101909920003</t>
  </si>
  <si>
    <t>1425456</t>
  </si>
  <si>
    <t>WANDRI</t>
  </si>
  <si>
    <t>DSN KUTABIMA - CILACAP CIMANGGU 53256</t>
  </si>
  <si>
    <t>- - KUTABIMA</t>
  </si>
  <si>
    <t>3301130511930003</t>
  </si>
  <si>
    <t>1425457</t>
  </si>
  <si>
    <t>RUDI SETIAWAN</t>
  </si>
  <si>
    <t>TELAGA MURNI IV - KOTA JAKARTA UTARA TANJUNG PRIOK 14360</t>
  </si>
  <si>
    <t>3172023003950009</t>
  </si>
  <si>
    <t>1425460</t>
  </si>
  <si>
    <t>JUNIAWAN PRIATAMA</t>
  </si>
  <si>
    <t>KH MUNADI NO.52 - BREBES JATIBARANG 52261</t>
  </si>
  <si>
    <t>3329071506950003</t>
  </si>
  <si>
    <t>1425463</t>
  </si>
  <si>
    <t>RIDWAN HOLID</t>
  </si>
  <si>
    <t>CITEUREUP - KAB. KARAWANG KARAWANG TIMUR 41314</t>
  </si>
  <si>
    <t>3215261106920002</t>
  </si>
  <si>
    <t>1425466</t>
  </si>
  <si>
    <t>LILIK PRIHATIN</t>
  </si>
  <si>
    <t>KEMASAN, LOROG - KAB. SUKOHARJO TAWANGSARI 57561</t>
  </si>
  <si>
    <t>- TOROK DALANGAN</t>
  </si>
  <si>
    <t>331103150592003</t>
  </si>
  <si>
    <t>1425476</t>
  </si>
  <si>
    <t>ARISMANTO</t>
  </si>
  <si>
    <t>KRAJAN - KEBUMEN PONCOWARNO 54352</t>
  </si>
  <si>
    <t>- - BLANTER</t>
  </si>
  <si>
    <t>3305251105930001</t>
  </si>
  <si>
    <t>1425480</t>
  </si>
  <si>
    <t>WAHIDIN</t>
  </si>
  <si>
    <t>SENON - PURBALINGGA KEMANGKON 53381</t>
  </si>
  <si>
    <t>- - SENON</t>
  </si>
  <si>
    <t>3303011511930003</t>
  </si>
  <si>
    <t>1425481</t>
  </si>
  <si>
    <t>TEDI RAHMAT LATIF</t>
  </si>
  <si>
    <t>JALAN BERLIAN 13 NO.5 E 19 KAB. KARAWANG KOTABARU 41374</t>
  </si>
  <si>
    <t>PERUM REGENCY - CIKAMPEK UTARA</t>
  </si>
  <si>
    <t>3215252812940008</t>
  </si>
  <si>
    <t>1425482</t>
  </si>
  <si>
    <t>NOVIANTO</t>
  </si>
  <si>
    <t>JALAN KENANGA - CILACAP SAMPANG 53273</t>
  </si>
  <si>
    <t>- - KARANG TENGAH</t>
  </si>
  <si>
    <t>3301171411940001</t>
  </si>
  <si>
    <t>1425484</t>
  </si>
  <si>
    <t>MOCH. SYIDQI IMAM THOLABI</t>
  </si>
  <si>
    <t>JALAN RAYA KUTOARJO-WONOSOBO KM 25 - KAB. PURWOREJO BRUNO 54261</t>
  </si>
  <si>
    <t>- -BRUNO WETAN BRUNOREJO</t>
  </si>
  <si>
    <t>3306130405950002</t>
  </si>
  <si>
    <t>1425486</t>
  </si>
  <si>
    <t>SLAMET RIYANTO</t>
  </si>
  <si>
    <t>PALSIGUNUNG - DEPOK CIMANGGIS 16451</t>
  </si>
  <si>
    <t>3276022712940005</t>
  </si>
  <si>
    <t>1425494</t>
  </si>
  <si>
    <t>DUSUN MANIS - KUNINGAN - 45582</t>
  </si>
  <si>
    <t>- - KANANGA</t>
  </si>
  <si>
    <t>3208246508940003</t>
  </si>
  <si>
    <t>1425496</t>
  </si>
  <si>
    <t>TRIO SANTOSO</t>
  </si>
  <si>
    <t>BANJARATMA JALAN KASIKU - BREBES BULAKAMBA 52253</t>
  </si>
  <si>
    <t>- - BANJARATMA</t>
  </si>
  <si>
    <t>3329141105940001</t>
  </si>
  <si>
    <t>1425499</t>
  </si>
  <si>
    <t>DZUL HIJAYANTO</t>
  </si>
  <si>
    <t>LINGKUNGAN BANDUNGAN WETAN KAJEN - PEKALONGAN - 51161</t>
  </si>
  <si>
    <t>3326080605950001</t>
  </si>
  <si>
    <t>1425502</t>
  </si>
  <si>
    <t>RAGIL MISYANTO</t>
  </si>
  <si>
    <t>PAJERUKAN - KAB. BANYUMAS KALIBAGOR 53191</t>
  </si>
  <si>
    <t>- - PAJERUKAN (PEJERUKAN)</t>
  </si>
  <si>
    <t>3302100605930002</t>
  </si>
  <si>
    <t>1425505</t>
  </si>
  <si>
    <t>SALEH ABDUL AZIS</t>
  </si>
  <si>
    <t>LEMPONG SARI - KAB. WONOSOBO KEPIL 56374</t>
  </si>
  <si>
    <t>- LEMPONGSARI RANDUSARI</t>
  </si>
  <si>
    <t>3307022011950002</t>
  </si>
  <si>
    <t>1425506</t>
  </si>
  <si>
    <t>PANJI</t>
  </si>
  <si>
    <t>PERTANIAN SELATAN NO.34 - JAKARTA TIMUR - 13420</t>
  </si>
  <si>
    <t>3175072208920007</t>
  </si>
  <si>
    <t>1425511</t>
  </si>
  <si>
    <t>MOHAMMAD NUR FAIZUN</t>
  </si>
  <si>
    <t>KARANGKAMULYAN GG. JINTEN - CILACAP CILACAP SELATAN 53211</t>
  </si>
  <si>
    <t>3301212604940002</t>
  </si>
  <si>
    <t>1425512</t>
  </si>
  <si>
    <t>RIZKI AGUNG PRAKOSO</t>
  </si>
  <si>
    <t>TAMAN ALAMANDA BLOK B10 NO.11A B 10 KAB. BEKASI TAMBUN UTARA 17510</t>
  </si>
  <si>
    <t>3216050909950006</t>
  </si>
  <si>
    <t>1425523</t>
  </si>
  <si>
    <t>DUSUN NUSADEMNO 018 - CILACAP - 53283</t>
  </si>
  <si>
    <t>- - KLUMPRIT</t>
  </si>
  <si>
    <t>3301050507940004</t>
  </si>
  <si>
    <t>1425532</t>
  </si>
  <si>
    <t>NUR FAIZIN</t>
  </si>
  <si>
    <t>KARANGGINTUNG - BANYUMAS KEMRANJEN 53194</t>
  </si>
  <si>
    <t>3302062702940001</t>
  </si>
  <si>
    <t>1425535</t>
  </si>
  <si>
    <t>RINTO WAHYU SETIAWAN</t>
  </si>
  <si>
    <t>109142912</t>
  </si>
  <si>
    <t>Colored-Mezz-Final-Insp Grp</t>
  </si>
  <si>
    <t>MERDEN TENGAH - BANJARNEGARA PURWANEGARA 53472</t>
  </si>
  <si>
    <t>3304041712930003</t>
  </si>
  <si>
    <t>1425537</t>
  </si>
  <si>
    <t>KAHARUDIN</t>
  </si>
  <si>
    <t>KP. JAGAWANA - BEKASI SUKATANI 17631</t>
  </si>
  <si>
    <t>- - SUKARUKUN</t>
  </si>
  <si>
    <t>3216151102930005</t>
  </si>
  <si>
    <t>1425538</t>
  </si>
  <si>
    <t>RIZWAN RIZKY RAMADHAN</t>
  </si>
  <si>
    <t>109142921</t>
  </si>
  <si>
    <t>Assy Prod. Support #2 Lin</t>
  </si>
  <si>
    <t>Assy Prod. Support #2 Grp</t>
  </si>
  <si>
    <t>KALIABANG BUNGUR - BEKASI MEDAN SATRIA 17131</t>
  </si>
  <si>
    <t>327506130390015</t>
  </si>
  <si>
    <t>1425539</t>
  </si>
  <si>
    <t>RONI KURNIAWAN</t>
  </si>
  <si>
    <t>KP. CITEREP - BANDUNG BANJARAN 40377</t>
  </si>
  <si>
    <t>- - NEGLASARI</t>
  </si>
  <si>
    <t>3204130206930004</t>
  </si>
  <si>
    <t>1425541</t>
  </si>
  <si>
    <t>ANDRI DWI PRAKOSO</t>
  </si>
  <si>
    <t>KEDUNGDOWO WETAN - PURWOREJO LOANO 54181</t>
  </si>
  <si>
    <t>- - TRIREJO</t>
  </si>
  <si>
    <t>3306150707940004</t>
  </si>
  <si>
    <t>1425544</t>
  </si>
  <si>
    <t>YUDA SEPTIANTO</t>
  </si>
  <si>
    <t>RANDUSARI - BREBES LOSARI 52255</t>
  </si>
  <si>
    <t>- - RANDUSARI</t>
  </si>
  <si>
    <t>3329122209920006</t>
  </si>
  <si>
    <t>1425546</t>
  </si>
  <si>
    <t>MAKRUS MAULANA</t>
  </si>
  <si>
    <t>KALENTAMBO 1 - SUBANG PUSAKANEGARA 41255</t>
  </si>
  <si>
    <t>- KALENTAMBON 1 KALENTAMBO</t>
  </si>
  <si>
    <t>3213100303940003</t>
  </si>
  <si>
    <t>1425547</t>
  </si>
  <si>
    <t>ALI MUCHSIN</t>
  </si>
  <si>
    <t>KARANG JAMBU - PURWOREJO BAGELAN 54174</t>
  </si>
  <si>
    <t>- - DADIREJO</t>
  </si>
  <si>
    <t>3306041510940004</t>
  </si>
  <si>
    <t>1425548</t>
  </si>
  <si>
    <t>IMAM FAJARUDIN ABSIH</t>
  </si>
  <si>
    <t>DESA BULAKWARU - TEGAL TARUB 52184</t>
  </si>
  <si>
    <t>- - BULAKWARU</t>
  </si>
  <si>
    <t>3328140303950007</t>
  </si>
  <si>
    <t>1425549</t>
  </si>
  <si>
    <t>CEKIE</t>
  </si>
  <si>
    <t>SURADADI - TEGAL SURADADI 52182</t>
  </si>
  <si>
    <t>3328161611930004</t>
  </si>
  <si>
    <t>1425551</t>
  </si>
  <si>
    <t>IBNUH HAJAR</t>
  </si>
  <si>
    <t>JL TIPAR CAKUNG - KOTA JAKARTA TIMUR CAKUNG 13910</t>
  </si>
  <si>
    <t>3175061403930010</t>
  </si>
  <si>
    <t>1425553</t>
  </si>
  <si>
    <t>DHIMAS FANDI BAHTIAR</t>
  </si>
  <si>
    <t>106174111</t>
  </si>
  <si>
    <t>Safety Envi Promotion &amp; Opr STR1 Sec</t>
  </si>
  <si>
    <t>Safety Operational STR 1 Lin</t>
  </si>
  <si>
    <t>Safety Operational STR 1 Grp</t>
  </si>
  <si>
    <t>JATI BENDUNGAN NO.5A - KOTA JAKARTA TIMUR PULO GADUNG 13220</t>
  </si>
  <si>
    <t>3309131808930003</t>
  </si>
  <si>
    <t>1425556</t>
  </si>
  <si>
    <t>MUHAMAD IQBAL MAULANA</t>
  </si>
  <si>
    <t>DR.KRT RADJIMAN WIDYODININGRAT 31 KOTA JAKARTA TIMUR CAKUNG 13930</t>
  </si>
  <si>
    <t>- KP. PENGARENGAN JATINEGARA</t>
  </si>
  <si>
    <t>3175060910950014</t>
  </si>
  <si>
    <t>1425557</t>
  </si>
  <si>
    <t>MOHAMAD ANWAR</t>
  </si>
  <si>
    <t>RUSUN DAKOTA 14A/505 KOTA JAKARTA PUSAT KEMAYORAN 10630</t>
  </si>
  <si>
    <t>RUSUN DAKOTA DAKOTA KEBON KOSONG</t>
  </si>
  <si>
    <t>3171031406950007</t>
  </si>
  <si>
    <t>1425558</t>
  </si>
  <si>
    <t>DEDE HARYANTO</t>
  </si>
  <si>
    <t>JL SLAMET - TEGAL SLAWI 52418</t>
  </si>
  <si>
    <t>- - DUKUH SALAM</t>
  </si>
  <si>
    <t>3328100104940004</t>
  </si>
  <si>
    <t>1425560</t>
  </si>
  <si>
    <t>CAHYA RAMADHANI ARISANDI</t>
  </si>
  <si>
    <t>KH RAIS NO 48 - TEGAL SURADADI 52182</t>
  </si>
  <si>
    <t>3328160502950005</t>
  </si>
  <si>
    <t>1425562</t>
  </si>
  <si>
    <t>ARIF BUDI PRASETYO</t>
  </si>
  <si>
    <t>DS KARANGSONO - NGANJUK LOCERET 64471</t>
  </si>
  <si>
    <t>- - DS KARANGSONO</t>
  </si>
  <si>
    <t>3518042104920001</t>
  </si>
  <si>
    <t>1425563</t>
  </si>
  <si>
    <t>EKO SETYO NUGROHO</t>
  </si>
  <si>
    <t>BANGGAN - KAB. KULON PROGO SENTOLO 55664</t>
  </si>
  <si>
    <t>- - SUKORENO</t>
  </si>
  <si>
    <t>3401061610940001</t>
  </si>
  <si>
    <t>1425564</t>
  </si>
  <si>
    <t>ACHMAD FAUJI</t>
  </si>
  <si>
    <t>- LINGGAWANGI KAB. MAJALENGKA PALASAH 45475</t>
  </si>
  <si>
    <t>- LINGGAWANGI WARINGIN</t>
  </si>
  <si>
    <t>3210191707920041</t>
  </si>
  <si>
    <t>1425566</t>
  </si>
  <si>
    <t>LUKMAN SAPI'I</t>
  </si>
  <si>
    <t>DESA LIMBANGAN JL KELINCI NO. 45 - PEMALANG ULUJAMI 52371</t>
  </si>
  <si>
    <t>- - LIMBANGAN</t>
  </si>
  <si>
    <t>3327131203950011</t>
  </si>
  <si>
    <t>1425569</t>
  </si>
  <si>
    <t>DEDE KUSWANTO</t>
  </si>
  <si>
    <t>PEMANGKU 04 SUKA KARYA - LAMPUNG BARAT WAY TENONG 34884</t>
  </si>
  <si>
    <t>- - SUKANANTI</t>
  </si>
  <si>
    <t>1804072212920003</t>
  </si>
  <si>
    <t>1425570</t>
  </si>
  <si>
    <t>YUDIANTO</t>
  </si>
  <si>
    <t>CIBIYUK GANG ANGGREK 04 - PEMALANG AMPELGADING 52364</t>
  </si>
  <si>
    <t>- - CIBIYUK</t>
  </si>
  <si>
    <t>3327111009940002</t>
  </si>
  <si>
    <t>1425572</t>
  </si>
  <si>
    <t>ABDUL AZIM</t>
  </si>
  <si>
    <t>KP PENGGARUTAN - BEKASI TARUMAJAYA 17215</t>
  </si>
  <si>
    <t>- - SETIA ASIH</t>
  </si>
  <si>
    <t>2316011606930002</t>
  </si>
  <si>
    <t>1425580</t>
  </si>
  <si>
    <t>MOHAMAD PAKIH YUDI</t>
  </si>
  <si>
    <t>KARANGDAWA - TEGAL MARGASARI 52463</t>
  </si>
  <si>
    <t>3328013107920002</t>
  </si>
  <si>
    <t>1425581</t>
  </si>
  <si>
    <t>BAYU ARY SETYAWAN</t>
  </si>
  <si>
    <t>- BULU PONDOKSARI</t>
  </si>
  <si>
    <t>3312063006930001</t>
  </si>
  <si>
    <t>1425586</t>
  </si>
  <si>
    <t>MUHAMMAD IRCHAM ARRAZY</t>
  </si>
  <si>
    <t>KENDAL SARI - PEMALANG PETARUKAN 52362</t>
  </si>
  <si>
    <t>- - KENDAL SARI</t>
  </si>
  <si>
    <t>3327100602930021</t>
  </si>
  <si>
    <t>1425595</t>
  </si>
  <si>
    <t>AGUS PRIYONO</t>
  </si>
  <si>
    <t>DEPOK - TEGAL PANGKAH 52471</t>
  </si>
  <si>
    <t>3328090811920002</t>
  </si>
  <si>
    <t>1425598</t>
  </si>
  <si>
    <t>ERIK PURNAMA</t>
  </si>
  <si>
    <t>PINGIT - BANJARNEGARA RAKIT 53463</t>
  </si>
  <si>
    <t>- - PINGIT</t>
  </si>
  <si>
    <t>3304110109930001</t>
  </si>
  <si>
    <t>1425601</t>
  </si>
  <si>
    <t>ARLI YULIANTO</t>
  </si>
  <si>
    <t>JAMBLANG 3 - KOTA BEKASI BEKASI UTARA 17124</t>
  </si>
  <si>
    <t>KAV RAWA BUGEL - HARAPAN JAYA</t>
  </si>
  <si>
    <t>3275031407930019</t>
  </si>
  <si>
    <t>1425605</t>
  </si>
  <si>
    <t>NUGRAHA FATRIANA</t>
  </si>
  <si>
    <t>DSN SUKADANA - KARAWANG TELUK JAMBE TIMUR 41361</t>
  </si>
  <si>
    <t>3215031312920003</t>
  </si>
  <si>
    <t>1425608</t>
  </si>
  <si>
    <t>INA DIRA SANITA</t>
  </si>
  <si>
    <t>JL YUDISTIRA NO.13 BLOK JAMAR - CIREBON PLUMBON 45155</t>
  </si>
  <si>
    <t>- - KEDUNGSANA</t>
  </si>
  <si>
    <t>3209182511920001</t>
  </si>
  <si>
    <t>1425615</t>
  </si>
  <si>
    <t>GERRI DWIYATMOKO</t>
  </si>
  <si>
    <t>NGLEDOK - WONOGIRI SELOGIRI 57652</t>
  </si>
  <si>
    <t>- - PULE</t>
  </si>
  <si>
    <t>3312110102950001</t>
  </si>
  <si>
    <t>1425616</t>
  </si>
  <si>
    <t>IKHSAN SETIAWAN</t>
  </si>
  <si>
    <t>DSN TEGALREJO - KLATEN KALIKOTES 57451</t>
  </si>
  <si>
    <t>- - KALIKOTES</t>
  </si>
  <si>
    <t>3310230609950001</t>
  </si>
  <si>
    <t>1425625</t>
  </si>
  <si>
    <t>DWI IMAM NUR SHODIQ</t>
  </si>
  <si>
    <t>DK KALIMIDER - SUKOHARJO WERU 00000</t>
  </si>
  <si>
    <t>3311010105930005</t>
  </si>
  <si>
    <t>1425626</t>
  </si>
  <si>
    <t>SANGGRAHAN - BOYOLALI NOGOSARI 00000</t>
  </si>
  <si>
    <t>- - POTRONAYAN</t>
  </si>
  <si>
    <t>3309122202959002</t>
  </si>
  <si>
    <t>1425628</t>
  </si>
  <si>
    <t>FARID FADILLAH</t>
  </si>
  <si>
    <t>PABUARAN INDAH BLOK G-3 NO.11 G3 BOGOR CIBINONG 16916</t>
  </si>
  <si>
    <t>-PABUARAN PABUARAN PABUARAN</t>
  </si>
  <si>
    <t>3201012007890012</t>
  </si>
  <si>
    <t>1425629</t>
  </si>
  <si>
    <t>SUNU AJI WICAKSONO</t>
  </si>
  <si>
    <t>JALAN WATES KM 4,5 - SLEMAN GAMPING 55294</t>
  </si>
  <si>
    <t>- GAMPING TENGAH AMBARKETAWANG</t>
  </si>
  <si>
    <t>3404010712900007</t>
  </si>
  <si>
    <t>1425630</t>
  </si>
  <si>
    <t>BENHARD JEEFFRYADI HARIANJA</t>
  </si>
  <si>
    <t>PERUM PT.ILP BLOK E 815 KAB. TULANG BAWANG GEDUNG MENENG 34596</t>
  </si>
  <si>
    <t>PERUM PT.ILP GEDUNG MENENG GEDUNG MENENG</t>
  </si>
  <si>
    <t>LAMPUNG TENGAH</t>
  </si>
  <si>
    <t>180511190790005</t>
  </si>
  <si>
    <t>1425634</t>
  </si>
  <si>
    <t>SAMSUL RIZAL</t>
  </si>
  <si>
    <t>DK JETIS - KEBUMEN BULUSPESANTREN 54391</t>
  </si>
  <si>
    <t>- JETIS TANJUNGSARI</t>
  </si>
  <si>
    <t>KRBUMEN</t>
  </si>
  <si>
    <t>3305060807910001</t>
  </si>
  <si>
    <t>1425643</t>
  </si>
  <si>
    <t>ARIF SETIA BUDI</t>
  </si>
  <si>
    <t>MERDEN - BANJARNEGARA PURWANEGARA 53472</t>
  </si>
  <si>
    <t>- PAKUNDEN MERDEN</t>
  </si>
  <si>
    <t>3304040606930001</t>
  </si>
  <si>
    <t>1425655</t>
  </si>
  <si>
    <t>BAMBANG SUHARSONO</t>
  </si>
  <si>
    <t>SAWO KECIK - KOTA JAKARTA TIMUR CAKUNG 13950</t>
  </si>
  <si>
    <t>3175060303950001</t>
  </si>
  <si>
    <t>1425660</t>
  </si>
  <si>
    <t>DWI TEGUH SURYO WIDYAYANTO</t>
  </si>
  <si>
    <t>DSN WUNIARENG - GROBOGAN PULOKULON 58181</t>
  </si>
  <si>
    <t>- - JETAKSARI</t>
  </si>
  <si>
    <t>3315061309930002</t>
  </si>
  <si>
    <t>1425662</t>
  </si>
  <si>
    <t>KEVIN UNTUNG WIJAYANTO</t>
  </si>
  <si>
    <t>JALAN MENIR NO 808 - CILACAP MAOS 53272</t>
  </si>
  <si>
    <t>- - PANISIHAN</t>
  </si>
  <si>
    <t>3301070101940004</t>
  </si>
  <si>
    <t>1425663</t>
  </si>
  <si>
    <t>FERI YULIAWAN</t>
  </si>
  <si>
    <t>DSN KAWALI - KARAWANG KLARI 41371</t>
  </si>
  <si>
    <t>- KAWALI PANCAWATI</t>
  </si>
  <si>
    <t>3215050707950002</t>
  </si>
  <si>
    <t>1425666</t>
  </si>
  <si>
    <t>M. SYAIFUDDIN</t>
  </si>
  <si>
    <t>BOMO - DEMAK GUNTUR 59565</t>
  </si>
  <si>
    <t>- BOMO BUMIHARJO</t>
  </si>
  <si>
    <t>3321032509940002</t>
  </si>
  <si>
    <t>1425668</t>
  </si>
  <si>
    <t>ERIK ERIYAWAN</t>
  </si>
  <si>
    <t>JL KEMESUH NO. 28 - CILACAP ADIPALA 53271</t>
  </si>
  <si>
    <t>- LANCAR PENGGALANG</t>
  </si>
  <si>
    <t>3301031809940002</t>
  </si>
  <si>
    <t>1425669</t>
  </si>
  <si>
    <t>IMAM MUTTAQIIN</t>
  </si>
  <si>
    <t>A.YANI NO.02 - CILACAP CIPARI 53969</t>
  </si>
  <si>
    <t>- KARANG JAMBU CARUY</t>
  </si>
  <si>
    <t>3301181711940002</t>
  </si>
  <si>
    <t>1425673</t>
  </si>
  <si>
    <t>FATKHURROHMAN</t>
  </si>
  <si>
    <t>DUKUH LEGOK - KEBUMEN PEJAGOAN 54361</t>
  </si>
  <si>
    <t>- LEGOK PEJAGOAN</t>
  </si>
  <si>
    <t>3305132105930001</t>
  </si>
  <si>
    <t>1425680</t>
  </si>
  <si>
    <t>M. ZAINUL LATIF</t>
  </si>
  <si>
    <t>PROJOSUMARTO 01 - TEGAL DUKUHTURI 52192</t>
  </si>
  <si>
    <t>- - SUTAPRANAN</t>
  </si>
  <si>
    <t>3328133010920009</t>
  </si>
  <si>
    <t>1425681</t>
  </si>
  <si>
    <t>EDI PRASTIYO</t>
  </si>
  <si>
    <t>BABADAN - REMBANG KALIORI 59252</t>
  </si>
  <si>
    <t>3317092608930002</t>
  </si>
  <si>
    <t>1425685</t>
  </si>
  <si>
    <t>RIYAN ARIF MUSTOFA</t>
  </si>
  <si>
    <t>JAMBANGAN - MAGETAN KARTOHARJO 63394</t>
  </si>
  <si>
    <t>- - BAYEM TAMAN</t>
  </si>
  <si>
    <t>3520151010940002</t>
  </si>
  <si>
    <t>1425686</t>
  </si>
  <si>
    <t>CACA PURNAMA HENDRA</t>
  </si>
  <si>
    <t>BLOK PESANTREN - INDRAMAYU TUKDANA 45272</t>
  </si>
  <si>
    <t>- - SUKADANA</t>
  </si>
  <si>
    <t>1425687</t>
  </si>
  <si>
    <t>DADE DWI RIYANTO</t>
  </si>
  <si>
    <t>KAUMAN - PURWOREJO GEBANG 54191</t>
  </si>
  <si>
    <t>- - MLARAN</t>
  </si>
  <si>
    <t>3306141406930001</t>
  </si>
  <si>
    <t>1425691</t>
  </si>
  <si>
    <t>TRI BUDIYONO</t>
  </si>
  <si>
    <t>DSN DEPOK - BANJARNEGARA PURWAREJA KLAMPOK 53474</t>
  </si>
  <si>
    <t>- - PAGAK</t>
  </si>
  <si>
    <t>PAGAK</t>
  </si>
  <si>
    <t>3304021610930002</t>
  </si>
  <si>
    <t>1425694</t>
  </si>
  <si>
    <t>TRI WIYANTO</t>
  </si>
  <si>
    <t>DS. KALANGAN - BOYOLALI KLEGO 57385</t>
  </si>
  <si>
    <t>- - KALANGAN</t>
  </si>
  <si>
    <t>3309152606939003</t>
  </si>
  <si>
    <t>1425695</t>
  </si>
  <si>
    <t>MUHAMMAD ARIF</t>
  </si>
  <si>
    <t>LAGOA TRS GG VB II/9 - JAKARTA UTARA KOJA 14270</t>
  </si>
  <si>
    <t>3172032707930007</t>
  </si>
  <si>
    <t>1425697</t>
  </si>
  <si>
    <t>AHMAD MUTTAQIN</t>
  </si>
  <si>
    <t>WALI PERKASA - KAB. PURBALINGGA KARANGMONCOL 53355</t>
  </si>
  <si>
    <t>- - PEKIRINGAN</t>
  </si>
  <si>
    <t>3303120411940001</t>
  </si>
  <si>
    <t>1425698</t>
  </si>
  <si>
    <t>ZULFIKAR AGUSTIAN</t>
  </si>
  <si>
    <t>KP. BOJONG NO.41 - DEPOK SUKMAJAYA 16418</t>
  </si>
  <si>
    <t>3276053008940006</t>
  </si>
  <si>
    <t>1425701</t>
  </si>
  <si>
    <t>MUHAMAD RIZAL ZAKARIA</t>
  </si>
  <si>
    <t>KARANGSEMBUNG - BREBES SONGGOM 52266</t>
  </si>
  <si>
    <t>3329100801950002</t>
  </si>
  <si>
    <t>1425709</t>
  </si>
  <si>
    <t>DENI SUPRAMANA</t>
  </si>
  <si>
    <t>ABDURAHMAN SALEH BLOK MANIS CIREBON LEMAHABANG 45183</t>
  </si>
  <si>
    <t>3209070712940002</t>
  </si>
  <si>
    <t>1425720</t>
  </si>
  <si>
    <t>JL RH UMAR GG ARRAHMAN NO 109 - BEKASI BEKASI SELATAN 17146</t>
  </si>
  <si>
    <t>- - JAKAMULYA</t>
  </si>
  <si>
    <t>3275042602930016</t>
  </si>
  <si>
    <t>1425724</t>
  </si>
  <si>
    <t>CARSUM</t>
  </si>
  <si>
    <t>- BLOK 02 CIREBON PABUARAN 45196</t>
  </si>
  <si>
    <t>- - PABUARAN WETAN</t>
  </si>
  <si>
    <t>3209330311940001</t>
  </si>
  <si>
    <t>1425726</t>
  </si>
  <si>
    <t>AKHMAD FAOZAN</t>
  </si>
  <si>
    <t>DS LANGGEN - TEGAL TALANG 52193</t>
  </si>
  <si>
    <t>3328122703940009</t>
  </si>
  <si>
    <t>1425729</t>
  </si>
  <si>
    <t>ALIM ARIEFANTO</t>
  </si>
  <si>
    <t>SWADAYA 2 NO 52 - KOTA JAKARTA TIMUR DUREN SAWIT 13450</t>
  </si>
  <si>
    <t>317572704930006</t>
  </si>
  <si>
    <t>1425731</t>
  </si>
  <si>
    <t>MOHAMMAD DAVID</t>
  </si>
  <si>
    <t>KP BABAKAN - SUKABUMI PARUNGKUDA 43357</t>
  </si>
  <si>
    <t>- - BABAKAN JAYA</t>
  </si>
  <si>
    <t>3202130505930002</t>
  </si>
  <si>
    <t>1425733</t>
  </si>
  <si>
    <t>MUHAMAD NGABDUR RASYID</t>
  </si>
  <si>
    <t>PK KRAJAN - KEBUMEN BULUS PESANTREN 54391</t>
  </si>
  <si>
    <t>- - BULUS PESANTREN</t>
  </si>
  <si>
    <t>3305062211920002</t>
  </si>
  <si>
    <t>1425735</t>
  </si>
  <si>
    <t>- GARUT DAWUNG</t>
  </si>
  <si>
    <t>3314052603930002</t>
  </si>
  <si>
    <t>1425736</t>
  </si>
  <si>
    <t>- - PEMALANG COMAL 52363</t>
  </si>
  <si>
    <t>- - SARWODADI</t>
  </si>
  <si>
    <t>332712208930002</t>
  </si>
  <si>
    <t>1425738</t>
  </si>
  <si>
    <t>KURNIA OKTO PRASETYO</t>
  </si>
  <si>
    <t>PLAWIKAN - KLATEN JOGONALAN 57452</t>
  </si>
  <si>
    <t>- - PLAWIKAN</t>
  </si>
  <si>
    <t>3310080710930001</t>
  </si>
  <si>
    <t>1425743</t>
  </si>
  <si>
    <t>AMAD ALIF NURUL HIDAYAT</t>
  </si>
  <si>
    <t>TOTOGAN - KEBUMEN KARANG SAMBUNG 54353</t>
  </si>
  <si>
    <t>- - TOTOGAN</t>
  </si>
  <si>
    <t>3305262305930002</t>
  </si>
  <si>
    <t>1425744</t>
  </si>
  <si>
    <t>MUHAMAD REZA TAWAKAL</t>
  </si>
  <si>
    <t>KP BABAKAN PEKAPURAN - DEPOK CIMANGGIS 16953</t>
  </si>
  <si>
    <t>327602130394006</t>
  </si>
  <si>
    <t>1425745</t>
  </si>
  <si>
    <t>AHMAD SUFYAN HANAFI</t>
  </si>
  <si>
    <t>PENDOWO - KUDUS KOTA 59319</t>
  </si>
  <si>
    <t>- - MLATI LOR</t>
  </si>
  <si>
    <t>3319022112920001</t>
  </si>
  <si>
    <t>1425749</t>
  </si>
  <si>
    <t>JEPRIANTO</t>
  </si>
  <si>
    <t>- KARANG HILIR KARANGTENGAH</t>
  </si>
  <si>
    <t>3275072609940011</t>
  </si>
  <si>
    <t>1425751</t>
  </si>
  <si>
    <t>ARIEF RACHMAN SYAHADI</t>
  </si>
  <si>
    <t>GG PERSATUAN - KOTA JAKARTA TIMUR CIRACAS 13730</t>
  </si>
  <si>
    <t>3175091711950002</t>
  </si>
  <si>
    <t>1425754</t>
  </si>
  <si>
    <t>MUHAMAD GUNTUR</t>
  </si>
  <si>
    <t>KP. BOJONGGENTENG - KAB. SUKABUMI BOJONG GENTENG 43353</t>
  </si>
  <si>
    <t>- - BEREKAH</t>
  </si>
  <si>
    <t>3202140101950005</t>
  </si>
  <si>
    <t>1425755</t>
  </si>
  <si>
    <t>RIFANI PUJI FATHURAHMAN</t>
  </si>
  <si>
    <t>DS PANCURENDANG - BANYUMAS AJIBARANG 53163</t>
  </si>
  <si>
    <t>- - DS PANCURENDANG</t>
  </si>
  <si>
    <t>3302140307940001</t>
  </si>
  <si>
    <t>1425757</t>
  </si>
  <si>
    <t>KP. BALONG - CIREBON HARJAMUKTI 45142</t>
  </si>
  <si>
    <t>- KP BALONG KECAPI</t>
  </si>
  <si>
    <t>3274030602930007</t>
  </si>
  <si>
    <t>1425760</t>
  </si>
  <si>
    <t>RUDHI SETIAWAN</t>
  </si>
  <si>
    <t>NAMBANGAN - SRAGEN GESI 57262</t>
  </si>
  <si>
    <t>- NAMBANGAN SRAWUNG</t>
  </si>
  <si>
    <t>3314181109930002</t>
  </si>
  <si>
    <t>1425763</t>
  </si>
  <si>
    <t>SALMAN SETIAWAN</t>
  </si>
  <si>
    <t>JL LAYUR TIMUR - CILACAP CILACAP SELATAN 53211</t>
  </si>
  <si>
    <t>3301212309930003</t>
  </si>
  <si>
    <t>1425769</t>
  </si>
  <si>
    <t>TEDI ARIFIN</t>
  </si>
  <si>
    <t>DUSUN DUKUH TENGAH - SUBANG CIASEM 41256</t>
  </si>
  <si>
    <t>3213092312920002</t>
  </si>
  <si>
    <t>1425772</t>
  </si>
  <si>
    <t>TEGUH SANTOSO</t>
  </si>
  <si>
    <t>KEPADON - KEBUMEN PETANAHAN 54382</t>
  </si>
  <si>
    <t>- - TANJUNG SARI</t>
  </si>
  <si>
    <t>KEBU</t>
  </si>
  <si>
    <t>3305040603940001</t>
  </si>
  <si>
    <t>1425773</t>
  </si>
  <si>
    <t>TRI WAHYU BUDI HARTO</t>
  </si>
  <si>
    <t>DSN LEGOK - BANJARSEGARA MADUKARA 53482</t>
  </si>
  <si>
    <t>- - REJASA</t>
  </si>
  <si>
    <t>3304083007940001</t>
  </si>
  <si>
    <t>1425775</t>
  </si>
  <si>
    <t>EKI FIRDAUS</t>
  </si>
  <si>
    <t>MENTENG ATAS - JAKARTA SELATAN SETIABUDI 12970</t>
  </si>
  <si>
    <t>3174020806941001</t>
  </si>
  <si>
    <t>1425781</t>
  </si>
  <si>
    <t>EKO ARIS SUSENO</t>
  </si>
  <si>
    <t>- BANDIL PLOSOHARJO</t>
  </si>
  <si>
    <t>3315041311930001</t>
  </si>
  <si>
    <t>1425782</t>
  </si>
  <si>
    <t>DWI HARTONO</t>
  </si>
  <si>
    <t>KACANGAN - BOYOLALI ANDONG 57384</t>
  </si>
  <si>
    <t>- - KACANGAN</t>
  </si>
  <si>
    <t>3309160501930006</t>
  </si>
  <si>
    <t>1425784</t>
  </si>
  <si>
    <t>RIO SAPUTRA</t>
  </si>
  <si>
    <t>CIKARANG-SUKATANI - BEKASI KARANG BAHAGIA 17535</t>
  </si>
  <si>
    <t>- KP. KANDANG SUKARAYA</t>
  </si>
  <si>
    <t>3216101910950005</t>
  </si>
  <si>
    <t>1425786</t>
  </si>
  <si>
    <t>GG.BERINGIN - TEGAL DUKUHTURI 52192</t>
  </si>
  <si>
    <t>- - GROGOL</t>
  </si>
  <si>
    <t>3328132807940002</t>
  </si>
  <si>
    <t>1425788</t>
  </si>
  <si>
    <t>CIPINANG PULO MAJA NO. 10 - JAKARTA TIMUR JATINEGARA 13410</t>
  </si>
  <si>
    <t>3175032204950005</t>
  </si>
  <si>
    <t>1425789</t>
  </si>
  <si>
    <t>PUJA PRIYANTO</t>
  </si>
  <si>
    <t>DESA ADISARA - BANYUMAS JATILAWANG 53174</t>
  </si>
  <si>
    <t>- - ADISARA</t>
  </si>
  <si>
    <t>3302030905940001</t>
  </si>
  <si>
    <t>1425790</t>
  </si>
  <si>
    <t>ROBBY WAHYU</t>
  </si>
  <si>
    <t>PERUM KANDIWA 1 BLOK B8 DESA DUREN KLARI - KARAWANG KARAWANG 41371</t>
  </si>
  <si>
    <t>- - DUREN</t>
  </si>
  <si>
    <t>3215052811940001</t>
  </si>
  <si>
    <t>1425792</t>
  </si>
  <si>
    <t>DODY KURNIAWAN</t>
  </si>
  <si>
    <t>KABUNAN - TEGAL DUKUHWARU 52451</t>
  </si>
  <si>
    <t>3328181807940006</t>
  </si>
  <si>
    <t>1425793</t>
  </si>
  <si>
    <t>SITI HALIMAH</t>
  </si>
  <si>
    <t>RAYA KEMIRI - KARAWANG JAYAKERTA 41352</t>
  </si>
  <si>
    <t>- KARAJAN KEMIRI</t>
  </si>
  <si>
    <t>3215224706930003</t>
  </si>
  <si>
    <t>1425794</t>
  </si>
  <si>
    <t>DEDI NUR ROHIM</t>
  </si>
  <si>
    <t>MANUNGGAL - CILACAP CILACAP SELATAN 53212</t>
  </si>
  <si>
    <t>- - SIDAKAYA</t>
  </si>
  <si>
    <t>33012305079400001</t>
  </si>
  <si>
    <t>1425796</t>
  </si>
  <si>
    <t>DEDE YUDI SUPRIYADI</t>
  </si>
  <si>
    <t>KP. LEMBANG - GARUT LELES 44152</t>
  </si>
  <si>
    <t>- - LEMBANG</t>
  </si>
  <si>
    <t>3205090510940002</t>
  </si>
  <si>
    <t>1425802</t>
  </si>
  <si>
    <t>ASEP ADE ALPIAN SEPTIANA</t>
  </si>
  <si>
    <t>DSN MANIS KUTARAJA - KUNINGAN MALEBER 45575</t>
  </si>
  <si>
    <t>- - KUTARAJA</t>
  </si>
  <si>
    <t>3208072609940004</t>
  </si>
  <si>
    <t>1425810</t>
  </si>
  <si>
    <t>KRISTIONO</t>
  </si>
  <si>
    <t>KRAJAN WETAN - PURWOREJO BAGELEN 54174</t>
  </si>
  <si>
    <t>- - KEMANUKAN</t>
  </si>
  <si>
    <t>3306040402950002</t>
  </si>
  <si>
    <t>1425814</t>
  </si>
  <si>
    <t>PANJI ROMADHON</t>
  </si>
  <si>
    <t>PERUM PESONA LAGUNA BLOK B10 NO 54 - DEPOK TAPOS 16954</t>
  </si>
  <si>
    <t>3276022301960006</t>
  </si>
  <si>
    <t>1425815</t>
  </si>
  <si>
    <t>SATRIYA CANDRA PUTRA</t>
  </si>
  <si>
    <t>NGAMPEL - SALATIGA SIDOREJO 50715</t>
  </si>
  <si>
    <t>- - BLOTONGAN</t>
  </si>
  <si>
    <t>3373011905930002</t>
  </si>
  <si>
    <t>1425816</t>
  </si>
  <si>
    <t>SODIK PRAMONO</t>
  </si>
  <si>
    <t>SELOKROMO - WONOSOBO LEKSONO 56362</t>
  </si>
  <si>
    <t>- - SELOKROMO</t>
  </si>
  <si>
    <t>3307052411920001</t>
  </si>
  <si>
    <t>1425818</t>
  </si>
  <si>
    <t>YUSUF BACHTIYAR</t>
  </si>
  <si>
    <t>KALIPUCANG KULON - JEPARA WELAHAN 59464</t>
  </si>
  <si>
    <t>- - KALIPUCANG KULON</t>
  </si>
  <si>
    <t>3320031611930003</t>
  </si>
  <si>
    <t>1425826</t>
  </si>
  <si>
    <t>NUANSAH</t>
  </si>
  <si>
    <t>DSN WAGE - KUNINGAN PASAWAHAN 45559</t>
  </si>
  <si>
    <t>- - PANIIS</t>
  </si>
  <si>
    <t>3208192606930004</t>
  </si>
  <si>
    <t>1425829</t>
  </si>
  <si>
    <t>DEDE KRISWIHARTO</t>
  </si>
  <si>
    <t>KARANGLO - BREBES JATIBARANG 52261</t>
  </si>
  <si>
    <t>3329071107930007</t>
  </si>
  <si>
    <t>1425833</t>
  </si>
  <si>
    <t>SUGIHWARAS - BOJONEGORO NGASEM 62154</t>
  </si>
  <si>
    <t>- - MEDIYUNAN</t>
  </si>
  <si>
    <t>3522041310940003</t>
  </si>
  <si>
    <t>1425835</t>
  </si>
  <si>
    <t>BANGBANG</t>
  </si>
  <si>
    <t>KARANG NUNGGAL - TASIKMALAYA SUKARAJA 46183</t>
  </si>
  <si>
    <t>- PATRA SIRNAJAYA</t>
  </si>
  <si>
    <t>3206172611920002</t>
  </si>
  <si>
    <t>1425836</t>
  </si>
  <si>
    <t>TRI EDI PRASETIO</t>
  </si>
  <si>
    <t>DSN CANDI WETAN - PURWOREJO BANYUURIP 54171</t>
  </si>
  <si>
    <t>- - PAKISREJO</t>
  </si>
  <si>
    <t>3306072806930003</t>
  </si>
  <si>
    <t>1425837</t>
  </si>
  <si>
    <t>ANWAR MUSTOPA</t>
  </si>
  <si>
    <t>NGAWEN - SRAGEN SUKODONO 57263</t>
  </si>
  <si>
    <t>- NGAWEN MAJENANG</t>
  </si>
  <si>
    <t>SANGGAU</t>
  </si>
  <si>
    <t>3314172003930001</t>
  </si>
  <si>
    <t>1425838</t>
  </si>
  <si>
    <t>UUT SETIONO</t>
  </si>
  <si>
    <t>TINGGAR JENGKOL - CILACAP MAOS 53272</t>
  </si>
  <si>
    <t>- - GLEMPANG</t>
  </si>
  <si>
    <t>3301070111950005</t>
  </si>
  <si>
    <t>1425842</t>
  </si>
  <si>
    <t>ISTANTO</t>
  </si>
  <si>
    <t>SETRO - WONOGIRI BATURETNO 57673</t>
  </si>
  <si>
    <t>- - SETROREJO</t>
  </si>
  <si>
    <t>3312072211950001</t>
  </si>
  <si>
    <t>1425844</t>
  </si>
  <si>
    <t>JOHANES MARTUA</t>
  </si>
  <si>
    <t>KP PONCOL BULAK - BEKASI BEKASI SELATAN 17147</t>
  </si>
  <si>
    <t>3275040407930015</t>
  </si>
  <si>
    <t>1425845</t>
  </si>
  <si>
    <t>JOKO SUPRIYANTO</t>
  </si>
  <si>
    <t>DSN PABUARAN - KUNINGAN MALEBER 45575</t>
  </si>
  <si>
    <t>2308072910920003</t>
  </si>
  <si>
    <t>1425851</t>
  </si>
  <si>
    <t>KARANGGEDANG - BANYUMAS SUMPIUH 53195</t>
  </si>
  <si>
    <t>3302072903940001</t>
  </si>
  <si>
    <t>1425854</t>
  </si>
  <si>
    <t>JL BEDEGOLAN - KAB. KEBUMEN KUTOWINANGUN 54393</t>
  </si>
  <si>
    <t>- DUKUH I JLEGIWINANGUN</t>
  </si>
  <si>
    <t>3305101705930002</t>
  </si>
  <si>
    <t>1425858</t>
  </si>
  <si>
    <t>TRIO ABDI UTOMO</t>
  </si>
  <si>
    <t>DK UTOMO - PEKALONGAN KARANGANYAR 51182</t>
  </si>
  <si>
    <t>- - GUTOMO</t>
  </si>
  <si>
    <t>3326070612920001</t>
  </si>
  <si>
    <t>1425863</t>
  </si>
  <si>
    <t>YAYA ISMAYA</t>
  </si>
  <si>
    <t>DSN MANIS - KAB. KUNINGAN CIDAHU 45595</t>
  </si>
  <si>
    <t>- DUSUN MANIS CIDAHU</t>
  </si>
  <si>
    <t>3208112103960005</t>
  </si>
  <si>
    <t>1425865</t>
  </si>
  <si>
    <t>IBNU SALAM</t>
  </si>
  <si>
    <t>PADURENAN - KAB. BOGOR CIBINONG 16916</t>
  </si>
  <si>
    <t>- PADURENAN PABUARAN</t>
  </si>
  <si>
    <t>3201011309940008</t>
  </si>
  <si>
    <t>1425869</t>
  </si>
  <si>
    <t>GEMA REZA LAZUARDI</t>
  </si>
  <si>
    <t>JL GAMPRIT 2 NO.28B - BEKASI PONDOK GEDE 17413</t>
  </si>
  <si>
    <t>3275081807930009</t>
  </si>
  <si>
    <t>1425870</t>
  </si>
  <si>
    <t>FIRDAUS YUWAMI</t>
  </si>
  <si>
    <t>DK GARDU - BREBES TONTONG 52271</t>
  </si>
  <si>
    <t>- - KUTAMENDALA</t>
  </si>
  <si>
    <t>3325063108940002</t>
  </si>
  <si>
    <t>1425887</t>
  </si>
  <si>
    <t>SYAIFUL MUSTHOFA</t>
  </si>
  <si>
    <t>KOPEN - KLATEN KLATEN UTARA 57433</t>
  </si>
  <si>
    <t>- - JEBUGAN</t>
  </si>
  <si>
    <t>1425899</t>
  </si>
  <si>
    <t>DONY MAY PRADIPTA</t>
  </si>
  <si>
    <t>DDS SIRANGKANG GG.MAWAR 04 - PEMALANG PETARUKAN 52362</t>
  </si>
  <si>
    <t>- - SIRANGKANG</t>
  </si>
  <si>
    <t>3327102605930001</t>
  </si>
  <si>
    <t>1425902</t>
  </si>
  <si>
    <t>HUSNI MUBAROK</t>
  </si>
  <si>
    <t>- - KAB. KARAWANG PEDES 41353</t>
  </si>
  <si>
    <t>- SUKA MULYA KARANGJAYA</t>
  </si>
  <si>
    <t>3215102207930002</t>
  </si>
  <si>
    <t>1425940</t>
  </si>
  <si>
    <t>GILANG DWI ASTONO</t>
  </si>
  <si>
    <t>JL. MAWAR CAWANG 111 NO.21 - JAKARTA TIMUR KRAMAT JATI 13030</t>
  </si>
  <si>
    <t>3175041801930007</t>
  </si>
  <si>
    <t>1425943</t>
  </si>
  <si>
    <t>IRPAN NURJAMAN</t>
  </si>
  <si>
    <t>DUSUN 02 - KUNINGAN JALAKSANA 45554</t>
  </si>
  <si>
    <t>- - SIDAMULYA</t>
  </si>
  <si>
    <t>3208120508950002</t>
  </si>
  <si>
    <t>1425947</t>
  </si>
  <si>
    <t>ANGGER LARAS AGUNG</t>
  </si>
  <si>
    <t>BEJI BOJONG NO. 189 - PEKALONGAN BOJONG 51156</t>
  </si>
  <si>
    <t>- - BABALAN KIDUL</t>
  </si>
  <si>
    <t>3326111309940021</t>
  </si>
  <si>
    <t>1425948</t>
  </si>
  <si>
    <t>MOHAMAD RIZAL</t>
  </si>
  <si>
    <t>ANCOL SELATAN NO.41 - JAKARTA UTARA TANJUNG PRIOK 14350</t>
  </si>
  <si>
    <t>3172023011931003</t>
  </si>
  <si>
    <t>1425950</t>
  </si>
  <si>
    <t>AZIZ FATHURROHIM ISNAENI</t>
  </si>
  <si>
    <t>SUMPIUH - BANYUMAS SUMPIUH 53195</t>
  </si>
  <si>
    <t>- - SUMPIUH</t>
  </si>
  <si>
    <t>3302070603950003</t>
  </si>
  <si>
    <t>1425956</t>
  </si>
  <si>
    <t>DANIEL BAYU GANTARA</t>
  </si>
  <si>
    <t>DANIEL BAYU GANTARA - BANYUMAS KEBASEN 53172</t>
  </si>
  <si>
    <t>- - ADISANA</t>
  </si>
  <si>
    <t>3302052601930001</t>
  </si>
  <si>
    <t>1425957</t>
  </si>
  <si>
    <t>DANUS RIANTO</t>
  </si>
  <si>
    <t>BUNTU - BREBES BANJARHARJO 52265</t>
  </si>
  <si>
    <t>- - DUKUHJERUK</t>
  </si>
  <si>
    <t>3329170302950001</t>
  </si>
  <si>
    <t>1425962</t>
  </si>
  <si>
    <t>FACHRUR ABDUL ROCHMAN</t>
  </si>
  <si>
    <t>JL P SARIP NO 12 - JEPARA JEPARA 59414</t>
  </si>
  <si>
    <t>- - SARIPAN</t>
  </si>
  <si>
    <t>3320060711920004</t>
  </si>
  <si>
    <t>1425971</t>
  </si>
  <si>
    <t>ARIF AFAN MAULANA</t>
  </si>
  <si>
    <t>MARGAPADANG - TEGAL TARUB 52184</t>
  </si>
  <si>
    <t>- - MARGAPADANG</t>
  </si>
  <si>
    <t>3328140106940001</t>
  </si>
  <si>
    <t>1425972</t>
  </si>
  <si>
    <t>DK MUNTUK - KEBUMEN KARANGGAYAM 54365</t>
  </si>
  <si>
    <t>- MUNTUK KAJORAN</t>
  </si>
  <si>
    <t>3305210205930001</t>
  </si>
  <si>
    <t>1425973</t>
  </si>
  <si>
    <t>M. ANGGI ANGGRIAWAN</t>
  </si>
  <si>
    <t>KP PINTU AIR - BEKASI MEDAN SATRIA 17143</t>
  </si>
  <si>
    <t>3275061006950014</t>
  </si>
  <si>
    <t>1425982</t>
  </si>
  <si>
    <t>MOHAMAD AGIL</t>
  </si>
  <si>
    <t>DESA PEPDAN NO 11 - TEGA DUKUH TURI 52192</t>
  </si>
  <si>
    <t>- - PEPEDAN</t>
  </si>
  <si>
    <t>3328130203930016</t>
  </si>
  <si>
    <t>1425986</t>
  </si>
  <si>
    <t>NORBERTO W. DOS SANTOS</t>
  </si>
  <si>
    <t>REJOMULYO - MAGETAN BARAT 63394</t>
  </si>
  <si>
    <t>- - REJOMULYO</t>
  </si>
  <si>
    <t>SAME</t>
  </si>
  <si>
    <t>3520120406940002</t>
  </si>
  <si>
    <t>1425990</t>
  </si>
  <si>
    <t>SIGIT PRAMONO ADHI</t>
  </si>
  <si>
    <t>KENDAL GROWONG - MAGELAN MUNTILAN 56414</t>
  </si>
  <si>
    <t>- - PUCUNG REJO</t>
  </si>
  <si>
    <t>3308082010920002</t>
  </si>
  <si>
    <t>1425998</t>
  </si>
  <si>
    <t>BETOKAN KRAJAN - DEMAK DEMAK 59512</t>
  </si>
  <si>
    <t>- - BETOKAN</t>
  </si>
  <si>
    <t>3321111006920002</t>
  </si>
  <si>
    <t>1426002</t>
  </si>
  <si>
    <t>YOSAN TRI SUSANTO</t>
  </si>
  <si>
    <t>PAJERUKAN - PURWOKERTO KALIBAGOR 53191</t>
  </si>
  <si>
    <t>- - PAJERUKAN</t>
  </si>
  <si>
    <t>3302101505930001</t>
  </si>
  <si>
    <t>1426007</t>
  </si>
  <si>
    <t>RIZKI RAHMAT HIDAYAT</t>
  </si>
  <si>
    <t>RATU JAYA GANG KEMBANG NO.13 - DEPOK CIPAYUNG 16432</t>
  </si>
  <si>
    <t>3276011801940004</t>
  </si>
  <si>
    <t>1426011</t>
  </si>
  <si>
    <t>ZAINURI ANDRIANTO</t>
  </si>
  <si>
    <t>SUMBER 3 - NGAWI PANGKUR 63282</t>
  </si>
  <si>
    <t>- - SUMBER</t>
  </si>
  <si>
    <t>3521141605930001</t>
  </si>
  <si>
    <t>1426014</t>
  </si>
  <si>
    <t>EDI HARTONO</t>
  </si>
  <si>
    <t>DK PAKIS AJI - KAB. KEBUMEN ALIAN/ALIYAN 54352</t>
  </si>
  <si>
    <t>- PAKIS AJI KRAKAL</t>
  </si>
  <si>
    <t>3305110703930003</t>
  </si>
  <si>
    <t>1426015</t>
  </si>
  <si>
    <t>FAHISAL AKBAR</t>
  </si>
  <si>
    <t>GN CERMAI - PURWOKERTO PURWOKERTO UTARA 53127</t>
  </si>
  <si>
    <t>- -BOBOSAN BOBOSAN</t>
  </si>
  <si>
    <t>3302270209940001</t>
  </si>
  <si>
    <t>1426017</t>
  </si>
  <si>
    <t>DANI ARIYANTO</t>
  </si>
  <si>
    <t>SIGRAN - KLATEN KARANGDOWO 57464</t>
  </si>
  <si>
    <t>- SIGRAN TAMBAK</t>
  </si>
  <si>
    <t>3310131708950001</t>
  </si>
  <si>
    <t>1426023</t>
  </si>
  <si>
    <t>ANDIYANTO</t>
  </si>
  <si>
    <t>NGLENGKONG - GUNUNGKIDUL GENDANGSARI 55863</t>
  </si>
  <si>
    <t>- - SERUT</t>
  </si>
  <si>
    <t>GN KIDUL</t>
  </si>
  <si>
    <t>3403142701930004</t>
  </si>
  <si>
    <t>1426024</t>
  </si>
  <si>
    <t>ANDRIANTO</t>
  </si>
  <si>
    <t>DALAN GEDE - WONOGIRI TIRTOMOYO 57672</t>
  </si>
  <si>
    <t>- - SUKOHARJO</t>
  </si>
  <si>
    <t>3312052802950002</t>
  </si>
  <si>
    <t>1426026</t>
  </si>
  <si>
    <t>ARIP SURYAWAN</t>
  </si>
  <si>
    <t>SEPER - WONOGIRI JATIPURNO 57693</t>
  </si>
  <si>
    <t>- - BALEPANJANG</t>
  </si>
  <si>
    <t>3312212105930002</t>
  </si>
  <si>
    <t>1426028</t>
  </si>
  <si>
    <t>ARIS TEGUH PRAYOGO</t>
  </si>
  <si>
    <t>DS KLAPA SAWIT - KEBUMEN BULUSPESANTREN 54391</t>
  </si>
  <si>
    <t>- - DS KLAPA SAWIT</t>
  </si>
  <si>
    <t>3305061710940002</t>
  </si>
  <si>
    <t>1426029</t>
  </si>
  <si>
    <t>ANDI YOGA ARRASYID</t>
  </si>
  <si>
    <t>MANAYU KULON - BANTUL KASIHAN 55181</t>
  </si>
  <si>
    <t>- - TIRTONIRMOLO</t>
  </si>
  <si>
    <t>3402160712940002</t>
  </si>
  <si>
    <t>1426030</t>
  </si>
  <si>
    <t>ANGGA JULIANTO</t>
  </si>
  <si>
    <t>KEDUNGBANJAR - PEMALANG TAMAN 52351</t>
  </si>
  <si>
    <t>- - KEDUNG BANJAR</t>
  </si>
  <si>
    <t>3327091207930007</t>
  </si>
  <si>
    <t>1426034</t>
  </si>
  <si>
    <t>KIKI SAPTARI BUDIANA</t>
  </si>
  <si>
    <t>JL PALEDANG GG RAMAYANA 2 - KARAWANG KARAWANG BARAT 41311</t>
  </si>
  <si>
    <t>3215012406950002</t>
  </si>
  <si>
    <t>1426036</t>
  </si>
  <si>
    <t>MUHAMMAD ARIFIN HIDAYAT</t>
  </si>
  <si>
    <t>KRAJAN - KAB. KEBUMEN AMBAL 54392</t>
  </si>
  <si>
    <t>- KRAJAN KAIBONPETANGKURAN</t>
  </si>
  <si>
    <t>3305072210930006</t>
  </si>
  <si>
    <t>1426037</t>
  </si>
  <si>
    <t>RAMIJO</t>
  </si>
  <si>
    <t>MANISJANGAN - KEBUMEN AMBAL 54392</t>
  </si>
  <si>
    <t>- - KENOYOJAYAN</t>
  </si>
  <si>
    <t>3305071708930002</t>
  </si>
  <si>
    <t>1426041</t>
  </si>
  <si>
    <t>ACEP JUMDIAT</t>
  </si>
  <si>
    <t>KP CIKOPENG - GARUT MALANGBONG 44188</t>
  </si>
  <si>
    <t>- - SAKAWAYANA</t>
  </si>
  <si>
    <t>3205140107920020</t>
  </si>
  <si>
    <t>1426044</t>
  </si>
  <si>
    <t>MUKTI WIBOWO</t>
  </si>
  <si>
    <t>JL KARANG ANYAR - SEMARANG PEDURUNGAN 50197</t>
  </si>
  <si>
    <t>- - MUKTIHARJO KIDUL</t>
  </si>
  <si>
    <t>3374062305930003</t>
  </si>
  <si>
    <t>1426045</t>
  </si>
  <si>
    <t>M. FACHRUDIN</t>
  </si>
  <si>
    <t>PASANGAN - TEGAL TALANG 52193</t>
  </si>
  <si>
    <t>- - PASANGAN</t>
  </si>
  <si>
    <t>3328123001930052</t>
  </si>
  <si>
    <t>1426046</t>
  </si>
  <si>
    <t>HENDY IQNATIUS</t>
  </si>
  <si>
    <t>JL DEWISARTIKA NO.1 - BEKASI BEKASI TIMUR 17112</t>
  </si>
  <si>
    <t>3275010406930034</t>
  </si>
  <si>
    <t>1426049</t>
  </si>
  <si>
    <t>DENI NUGRAHA</t>
  </si>
  <si>
    <t>LING.PAHING - KUNINGAN KUNINGAN 45512</t>
  </si>
  <si>
    <t>- - PURWAWINANGUN</t>
  </si>
  <si>
    <t>3208090912920004</t>
  </si>
  <si>
    <t>1426051</t>
  </si>
  <si>
    <t>ALI MAKSUM</t>
  </si>
  <si>
    <t>DESA PANDAN - REMBANG PANCUR 59262</t>
  </si>
  <si>
    <t>- - PANDAN</t>
  </si>
  <si>
    <t>3317111005930001</t>
  </si>
  <si>
    <t>1426052</t>
  </si>
  <si>
    <t>ADHY FATHKUYANI</t>
  </si>
  <si>
    <t>DK WATUR - PATI JAKEN 59184</t>
  </si>
  <si>
    <t>- - SRIKATON</t>
  </si>
  <si>
    <t>3318062911950001</t>
  </si>
  <si>
    <t>1426054</t>
  </si>
  <si>
    <t>ARIF SAIFUL ARIFIN</t>
  </si>
  <si>
    <t>DS SRUWENG - KEBUMEN SRUWENG 54362</t>
  </si>
  <si>
    <t>- - SRUWENG</t>
  </si>
  <si>
    <t>3305141909930001</t>
  </si>
  <si>
    <t>1426056</t>
  </si>
  <si>
    <t>MUNIRUL FAJRI</t>
  </si>
  <si>
    <t>JL BELIMBING NO.22 - TEGAL WARUREJA 52183</t>
  </si>
  <si>
    <t>- - WARUREJA</t>
  </si>
  <si>
    <t>3328172509930022</t>
  </si>
  <si>
    <t>1426057</t>
  </si>
  <si>
    <t>BUDI</t>
  </si>
  <si>
    <t>KARANGSARI - KEBUMEN ROWOKELE 54472</t>
  </si>
  <si>
    <t>- KARANGSARI SUKUMULYO</t>
  </si>
  <si>
    <t>3305172506930001</t>
  </si>
  <si>
    <t>1426058</t>
  </si>
  <si>
    <t>DIDIK BAGUS UTOMO</t>
  </si>
  <si>
    <t>DSN SUGIHAN - GROBOGAN TOROH 58171</t>
  </si>
  <si>
    <t>- DUSUN SUGINAH SUGIHAN</t>
  </si>
  <si>
    <t>3315042910930002</t>
  </si>
  <si>
    <t>1426059</t>
  </si>
  <si>
    <t>DIMAS KURNIAWAN</t>
  </si>
  <si>
    <t>TIPAR HALIM NO. 51 - KOTA DEPOK CIMANGGIS 16452</t>
  </si>
  <si>
    <t>3276021110930003</t>
  </si>
  <si>
    <t>1426061</t>
  </si>
  <si>
    <t>GALUH EKO PRASETYO</t>
  </si>
  <si>
    <t>KP IRIAN GG MENGKUDU 3 NO.117 - BEKASI BEKASI UTARA 17121</t>
  </si>
  <si>
    <t>3275030701930018</t>
  </si>
  <si>
    <t>1426062</t>
  </si>
  <si>
    <t>IWAN ANDRIANTO</t>
  </si>
  <si>
    <t>SAWANGAN WETAN - BANYUMAS PATIKRAJA 53171</t>
  </si>
  <si>
    <t>- - SAWANGAN WETAN</t>
  </si>
  <si>
    <t>3302121810940001</t>
  </si>
  <si>
    <t>1426066</t>
  </si>
  <si>
    <t>DENY HERY YANDI</t>
  </si>
  <si>
    <t>GG. ARUS DALAM - JAKARTA TIMUR KRAMAT JATI 13630</t>
  </si>
  <si>
    <t>3175040605930007</t>
  </si>
  <si>
    <t>1426067</t>
  </si>
  <si>
    <t>JALAN RAYA CANTIGI PANGGANG INDRAMAYU CANTIGI 45251</t>
  </si>
  <si>
    <t>- - LAMARAN TARUNG</t>
  </si>
  <si>
    <t>3212171503930005</t>
  </si>
  <si>
    <t>1426068</t>
  </si>
  <si>
    <t>ILHAM</t>
  </si>
  <si>
    <t>PERUM GRAND MUTIARA VILLAGE BLOK C.6 NO.1 KARAWANG TELUK JAMBE TIMUR 41361</t>
  </si>
  <si>
    <t>PERUM GRAND MUTIARA VILLAGE - SIRNABAYA</t>
  </si>
  <si>
    <t>3175062505950007</t>
  </si>
  <si>
    <t>1426073</t>
  </si>
  <si>
    <t>NUR ALFI PAHMI</t>
  </si>
  <si>
    <t>SEMBOJA - TEGAL PAGERBARANG 52462</t>
  </si>
  <si>
    <t>- - SEMBOJA</t>
  </si>
  <si>
    <t>3328051801960001</t>
  </si>
  <si>
    <t>1426075</t>
  </si>
  <si>
    <t>BAYU ADHI PRASETYO</t>
  </si>
  <si>
    <t>PLARANGAN - KEBUMEN KARANGANYAR 54364</t>
  </si>
  <si>
    <t>- - PLARANGAN</t>
  </si>
  <si>
    <t>3305203005940002</t>
  </si>
  <si>
    <t>1426078</t>
  </si>
  <si>
    <t>GEMA PUTRA MAHARDIKA</t>
  </si>
  <si>
    <t>DSN GETAS - MAGETAN SIDOREJO 63360</t>
  </si>
  <si>
    <t>- GETASANYAR GETASANYAR</t>
  </si>
  <si>
    <t>3520182802940001</t>
  </si>
  <si>
    <t>1426084</t>
  </si>
  <si>
    <t>ISNAN SOPARI MUDRIKAH</t>
  </si>
  <si>
    <t>BENTENG TENGAH - SUKABUMI WARUDOYONG 43132</t>
  </si>
  <si>
    <t>- - BENTENG</t>
  </si>
  <si>
    <t>3272040908930001</t>
  </si>
  <si>
    <t>1426086</t>
  </si>
  <si>
    <t>HARYONO</t>
  </si>
  <si>
    <t>DK BOLOJAMBE - BOYOLALI WONOSEGORO 57382</t>
  </si>
  <si>
    <t>- - BOLO</t>
  </si>
  <si>
    <t>3309180410920005</t>
  </si>
  <si>
    <t>1426091</t>
  </si>
  <si>
    <t>AMAS WISNU LESMANA</t>
  </si>
  <si>
    <t>DSN KEDOMPON - KEBUMEN KEBUMEN 54351</t>
  </si>
  <si>
    <t>- - ADIKARSO</t>
  </si>
  <si>
    <t>3305121302940002</t>
  </si>
  <si>
    <t>1426093</t>
  </si>
  <si>
    <t>AHMAD IBRAHIM</t>
  </si>
  <si>
    <t>DSN 05 - CIREBON BABAKAN 45191</t>
  </si>
  <si>
    <t>- DUKUH SINJANG/05 BABAKAN GEBANG</t>
  </si>
  <si>
    <t>3209050211940008</t>
  </si>
  <si>
    <t>1426098</t>
  </si>
  <si>
    <t>WAHYU PRIYADI</t>
  </si>
  <si>
    <t>KALISUBE - BANYUMAS BANYUMAS 53192</t>
  </si>
  <si>
    <t>- - KALISUBE</t>
  </si>
  <si>
    <t>3302112709930001</t>
  </si>
  <si>
    <t>1426111</t>
  </si>
  <si>
    <t>LISTON SIMAMORA</t>
  </si>
  <si>
    <t>KP TEGAL GEDE - BEKASI CIKARANG SELATANG 17530</t>
  </si>
  <si>
    <t>- - PASIRSARI</t>
  </si>
  <si>
    <t>SIMARIGUNG</t>
  </si>
  <si>
    <t>3216190701950006</t>
  </si>
  <si>
    <t>1426112</t>
  </si>
  <si>
    <t>AKHMAT JUNAEDI</t>
  </si>
  <si>
    <t>SUMBERSARI - KENDAL NGAMPEL 51357</t>
  </si>
  <si>
    <t>- - SUMBERSARI</t>
  </si>
  <si>
    <t>3324190511930001</t>
  </si>
  <si>
    <t>1426114</t>
  </si>
  <si>
    <t>MUHAMMAD ROBANI</t>
  </si>
  <si>
    <t>KARANG PAKEL - BOYOLALI KLEGO 57385</t>
  </si>
  <si>
    <t>- - SUMBER AGUNG</t>
  </si>
  <si>
    <t>3309152601930001</t>
  </si>
  <si>
    <t>1426118</t>
  </si>
  <si>
    <t>ADIK MEI IRFANSYAH</t>
  </si>
  <si>
    <t>- - PEMALANG ULUJAMI 52371</t>
  </si>
  <si>
    <t>- COPOL PESANTREN</t>
  </si>
  <si>
    <t>3327131605940008</t>
  </si>
  <si>
    <t>1426125</t>
  </si>
  <si>
    <t>WAHYUDIANTO</t>
  </si>
  <si>
    <t>SUSUKAN - BANJARNEGARA SUSUKAN 53475</t>
  </si>
  <si>
    <t>3304011601940001</t>
  </si>
  <si>
    <t>1426132</t>
  </si>
  <si>
    <t>WITNO SUDARTO</t>
  </si>
  <si>
    <t>KP. PALASARI - KARAWANG TEGAL WARU 41362</t>
  </si>
  <si>
    <t>- - KUTALANGGENG</t>
  </si>
  <si>
    <t>3215282209950003</t>
  </si>
  <si>
    <t>1426134</t>
  </si>
  <si>
    <t>AGIS ZAMALULEN</t>
  </si>
  <si>
    <t>TURI/01 - BREBES LOSARI 52255</t>
  </si>
  <si>
    <t>3329121406940002</t>
  </si>
  <si>
    <t>1426138</t>
  </si>
  <si>
    <t>JATINEGARA LIO - JAKARTA TIMUR CAKUNG 13930</t>
  </si>
  <si>
    <t>3175061101930002</t>
  </si>
  <si>
    <t>1426161</t>
  </si>
  <si>
    <t>JL BOJONEGORO - NGANJUK REJOSO 64453</t>
  </si>
  <si>
    <t>- - MUSIRKIDUL</t>
  </si>
  <si>
    <t>3518160211950001</t>
  </si>
  <si>
    <t>1426166</t>
  </si>
  <si>
    <t>ALAMSYAH</t>
  </si>
  <si>
    <t>GRIYA KONDANG ASRI  BLOK D.8/15 KARAWANG KARAWANG TIMUR 41371</t>
  </si>
  <si>
    <t>GRIYA KONDANG ASRI  BLOK D.8/15 - KONDANG JAYA</t>
  </si>
  <si>
    <t>3209180811920003</t>
  </si>
  <si>
    <t>1426167</t>
  </si>
  <si>
    <t>CATRA PRADIKA UTOMO</t>
  </si>
  <si>
    <t>JLN. TANAH BARU 1 - JAKARTA SELATAN KEBAYORAN LAMA 12210</t>
  </si>
  <si>
    <t>3174052204941001</t>
  </si>
  <si>
    <t>1426169</t>
  </si>
  <si>
    <t>JATIJAJAR I - DEPOK TAPOS 16958</t>
  </si>
  <si>
    <t>3276021206940001</t>
  </si>
  <si>
    <t>1426172</t>
  </si>
  <si>
    <t>AGUS DWIYONO</t>
  </si>
  <si>
    <t>KEDUNGRANCANG - SRAGEN GONDANG 57254</t>
  </si>
  <si>
    <t>- - WONOTOLO</t>
  </si>
  <si>
    <t>SRAGWN</t>
  </si>
  <si>
    <t>3314061208940001</t>
  </si>
  <si>
    <t>1426179</t>
  </si>
  <si>
    <t>ADI KURNIA</t>
  </si>
  <si>
    <t>118112100</t>
  </si>
  <si>
    <t>Strategic Pricing &amp; Service Part Biz Sec</t>
  </si>
  <si>
    <t>NUSANTARA 5 BLOK J/11 - JAKARTA UTARA TANJUNG PRIOK 14530</t>
  </si>
  <si>
    <t>NUSANATARA - SUNTER AGUNG</t>
  </si>
  <si>
    <t>3172022109880001</t>
  </si>
  <si>
    <t>1426185</t>
  </si>
  <si>
    <t>AGUNG NURYANTO</t>
  </si>
  <si>
    <t>KEDEN KRAJAN - SRAGEN KALIJAMBE 57275</t>
  </si>
  <si>
    <t>- - KEDEN</t>
  </si>
  <si>
    <t>3314013105940002</t>
  </si>
  <si>
    <t>1426186</t>
  </si>
  <si>
    <t>ARIEF WIBOWO AGUSTIANTO</t>
  </si>
  <si>
    <t>PASIR RAYA 42 - GRESIK MANYAR 61151</t>
  </si>
  <si>
    <t>- - PONGANGAN</t>
  </si>
  <si>
    <t>3525101908900001</t>
  </si>
  <si>
    <t>1426189</t>
  </si>
  <si>
    <t>DSN PAHING - KUNINGAN CIAWIGEBANG 45591</t>
  </si>
  <si>
    <t>- - CIAWILOR</t>
  </si>
  <si>
    <t>3208101302940012</t>
  </si>
  <si>
    <t>1426190</t>
  </si>
  <si>
    <t>BAYU MAHENDRA</t>
  </si>
  <si>
    <t>DK NGAMBONG - PONOROGO BADENGAN 63455</t>
  </si>
  <si>
    <t>- - BADENGAN</t>
  </si>
  <si>
    <t>3502132504940001</t>
  </si>
  <si>
    <t>1426191</t>
  </si>
  <si>
    <t>DEDI SUPARTIN</t>
  </si>
  <si>
    <t>DS BANJAREJO - KEBUMEN PURING 54383</t>
  </si>
  <si>
    <t>- - BANJAREJO</t>
  </si>
  <si>
    <t>3305030702930001</t>
  </si>
  <si>
    <t>1426195</t>
  </si>
  <si>
    <t>KOKO AMBAR PRASETIA</t>
  </si>
  <si>
    <t>PELANG - WONOGIRI JATIPURNO 57693</t>
  </si>
  <si>
    <t>- - KOPEN</t>
  </si>
  <si>
    <t>3312210912930001</t>
  </si>
  <si>
    <t>1426196</t>
  </si>
  <si>
    <t>UMAIDI</t>
  </si>
  <si>
    <t>- - PEKALONGAN DORO 51191</t>
  </si>
  <si>
    <t>- LARIKAN BARAT LARIKAN</t>
  </si>
  <si>
    <t>3326061001930003</t>
  </si>
  <si>
    <t>1426198</t>
  </si>
  <si>
    <t>IRFAN FAHMI WIJAYA</t>
  </si>
  <si>
    <t>JL P PANAITAN RAYA NO.95 - BEKASI BEKASI TIMUR 17111</t>
  </si>
  <si>
    <t>3275012310910013</t>
  </si>
  <si>
    <t>1426200</t>
  </si>
  <si>
    <t>JAROT DWI TATAMA</t>
  </si>
  <si>
    <t>113112100</t>
  </si>
  <si>
    <t>Chassis Sec</t>
  </si>
  <si>
    <t>SINGKALANYAR - NGANJUK PRAMBON 64484</t>
  </si>
  <si>
    <t>- - SINGKALANYAR</t>
  </si>
  <si>
    <t>Nganjuk</t>
  </si>
  <si>
    <t>1426206</t>
  </si>
  <si>
    <t>NIRVAN RIFKY</t>
  </si>
  <si>
    <t>BINTARA 1 NO 42 - BEKASI BEKASI BARAT 17134</t>
  </si>
  <si>
    <t>3275020707930045</t>
  </si>
  <si>
    <t>1426207</t>
  </si>
  <si>
    <t>OKY CHANDRA AGUSTI</t>
  </si>
  <si>
    <t>KP MELAYU KECIL 1 - KOTA JAKARTA SELATAN TEBET 12840</t>
  </si>
  <si>
    <t>- KP MELAYU BUKIT DURI</t>
  </si>
  <si>
    <t>3174012510950004</t>
  </si>
  <si>
    <t>1426210</t>
  </si>
  <si>
    <t>ADE MUHAMMAD NUR</t>
  </si>
  <si>
    <t>BAMBU APUS TIMUR - KOTA TANGERANG SELATAN PAMULANG 15415</t>
  </si>
  <si>
    <t>3674060907930008</t>
  </si>
  <si>
    <t>1426212</t>
  </si>
  <si>
    <t>MAESRUL ANAM</t>
  </si>
  <si>
    <t>DS RENGAS - PEKALONGAN KEDUNGWUNI 51173</t>
  </si>
  <si>
    <t>- - RENGAS</t>
  </si>
  <si>
    <t>3326131208940043</t>
  </si>
  <si>
    <t>1426218</t>
  </si>
  <si>
    <t>DUMES HASUDUNGAN</t>
  </si>
  <si>
    <t>JL.NUSA 1 NO.57B KOTA JAKARTA TIMUR KRAMAT JATI 13510</t>
  </si>
  <si>
    <t>3175041104950001</t>
  </si>
  <si>
    <t>1426220</t>
  </si>
  <si>
    <t>IMAM BADAWI</t>
  </si>
  <si>
    <t>ROROTAN IX - KOTA JAKARTA UTARA CILINCING 14140</t>
  </si>
  <si>
    <t>3172040202930001</t>
  </si>
  <si>
    <t>1426225</t>
  </si>
  <si>
    <t>MUHAMAD BASTIAR</t>
  </si>
  <si>
    <t>PULO GEBANG PERMAI NO.2 C7 JAKARTA TIMUR CAKUNG 13950</t>
  </si>
  <si>
    <t>3175060509921004</t>
  </si>
  <si>
    <t>1426227</t>
  </si>
  <si>
    <t>MUHAMMAD VERRY SETYO</t>
  </si>
  <si>
    <t>- A2 NO.33 BEKASI CIBITUNG 17520</t>
  </si>
  <si>
    <t>TAMAN WANASARI INDAH SELANG BULAK WANASARI</t>
  </si>
  <si>
    <t>LEBUMEN</t>
  </si>
  <si>
    <t>3216070306930008</t>
  </si>
  <si>
    <t>1426232</t>
  </si>
  <si>
    <t>CECENG ALI NURDIN</t>
  </si>
  <si>
    <t>KARANG JETAK - CIAMIS CIDOLOG 46211</t>
  </si>
  <si>
    <t>- - CIPARAY</t>
  </si>
  <si>
    <t>3207051509930001</t>
  </si>
  <si>
    <t>1426234</t>
  </si>
  <si>
    <t>MUHAMMAD ARDIANSYAH</t>
  </si>
  <si>
    <t>KP SUKA ASIH - SUKABUMI PARUNGKUDA 43357</t>
  </si>
  <si>
    <t>- - PARUNGKUDA</t>
  </si>
  <si>
    <t>3202130806930004</t>
  </si>
  <si>
    <t>1426236</t>
  </si>
  <si>
    <t>MUHAMMAD MIFTAWUDIN</t>
  </si>
  <si>
    <t>JL SUMBER BAWANG NO.13 - TEGAL DUKUHTURI 52192</t>
  </si>
  <si>
    <t>- - SIDAPURNA</t>
  </si>
  <si>
    <t>3328130311930004</t>
  </si>
  <si>
    <t>1426243</t>
  </si>
  <si>
    <t>MUHAMMAD ADI BASQORO</t>
  </si>
  <si>
    <t>SIMBAR WARINGIN - LAMPUNG TENGAH TRIMURJO 34172</t>
  </si>
  <si>
    <t>- - SIMBAR WARINGIN</t>
  </si>
  <si>
    <t>GANJAR AGUNG</t>
  </si>
  <si>
    <t>1802050205940001</t>
  </si>
  <si>
    <t>1426244</t>
  </si>
  <si>
    <t>NUR PRIYANTO</t>
  </si>
  <si>
    <t>KEDUNG BENDA - PURBALINGGA KEMANGKON 53381</t>
  </si>
  <si>
    <t>- - KEDUNGBENDA</t>
  </si>
  <si>
    <t>3303011101920003</t>
  </si>
  <si>
    <t>1426246</t>
  </si>
  <si>
    <t>JEJEN NURYAMAN</t>
  </si>
  <si>
    <t>KP GOMBONG - TASIKMALAYA CIAWI 46156</t>
  </si>
  <si>
    <t>- - GOMBONG</t>
  </si>
  <si>
    <t>3206360606920002</t>
  </si>
  <si>
    <t>1426247</t>
  </si>
  <si>
    <t>ABDUL MUKSIN</t>
  </si>
  <si>
    <t>DSN PAING - CIREBON PABEDILAN 45193</t>
  </si>
  <si>
    <t>- - KALIBUNTU</t>
  </si>
  <si>
    <t>3209042412940001</t>
  </si>
  <si>
    <t>1426248</t>
  </si>
  <si>
    <t>NURHASAN</t>
  </si>
  <si>
    <t>KP PAGADUNGAN - KARAWANG PURWASARI 41373</t>
  </si>
  <si>
    <t>3215290902930003</t>
  </si>
  <si>
    <t>1426249</t>
  </si>
  <si>
    <t>DANA INDRA PURNAWAN</t>
  </si>
  <si>
    <t>DS. CIBELOK TENGAH - PEMALANG TAMAN 52361</t>
  </si>
  <si>
    <t>- - CIBELOK</t>
  </si>
  <si>
    <t>3327091112930002</t>
  </si>
  <si>
    <t>1426255</t>
  </si>
  <si>
    <t>ALIF FATKHUROKHMAN</t>
  </si>
  <si>
    <t>DK. KEBANARAN - KEBUMEN ADIMULYO 54363</t>
  </si>
  <si>
    <t>- - SIDOMUKTI</t>
  </si>
  <si>
    <t>3305151309930001</t>
  </si>
  <si>
    <t>1426260</t>
  </si>
  <si>
    <t>MEIDY ANDRIAN</t>
  </si>
  <si>
    <t>JALAN TERATAI NO 25 - PEMALANG PEMALANG 52311</t>
  </si>
  <si>
    <t>1426261</t>
  </si>
  <si>
    <t>M. SYAFAQUL AKHMAR</t>
  </si>
  <si>
    <t>DESA KALISALAK - TEGAL MARGASARI 52453</t>
  </si>
  <si>
    <t>3328010202960004</t>
  </si>
  <si>
    <t>1426271</t>
  </si>
  <si>
    <t>ANDRI MAKASIN</t>
  </si>
  <si>
    <t>DK KALIKEBI - KEBUMEN KUWARASAN 54366</t>
  </si>
  <si>
    <t>- - KAMULYAN</t>
  </si>
  <si>
    <t>3305162108920002</t>
  </si>
  <si>
    <t>1426273</t>
  </si>
  <si>
    <t>ANDHI FEBRI ANUGRAH</t>
  </si>
  <si>
    <t>NGRAPAH DOPLANG - PURWOREJO PURWOREJO 54114</t>
  </si>
  <si>
    <t>- - DOPLANG</t>
  </si>
  <si>
    <t>3306060302930002</t>
  </si>
  <si>
    <t>1426274</t>
  </si>
  <si>
    <t>AMRUL BARIZI</t>
  </si>
  <si>
    <t>DS KEDUNGJATI - TEGAL WARUREJA 52183</t>
  </si>
  <si>
    <t>- DESA KEDUNG JATI KEDUNGJATI</t>
  </si>
  <si>
    <t>3328172301930001</t>
  </si>
  <si>
    <t>1426280</t>
  </si>
  <si>
    <t>ALFIAN NUR HIDAYANTO</t>
  </si>
  <si>
    <t>JALAN KS TUBUN GANG - BANYUMAS PURWOKERTO BARAT 53132</t>
  </si>
  <si>
    <t>- - KOBER</t>
  </si>
  <si>
    <t>3403182805940001</t>
  </si>
  <si>
    <t>1426282</t>
  </si>
  <si>
    <t>IFAN FATANSYAH</t>
  </si>
  <si>
    <t>KP. CILANGKAP NO.41 - DEPOK TAPOS 16458</t>
  </si>
  <si>
    <t>3276102507940001</t>
  </si>
  <si>
    <t>1426283</t>
  </si>
  <si>
    <t>AGUS SLAMET PRIYADI</t>
  </si>
  <si>
    <t>DK. KEDOKAN - PEMALANG PETARUKAN 52362</t>
  </si>
  <si>
    <t>- - PANJUNAN</t>
  </si>
  <si>
    <t>3327101708920123</t>
  </si>
  <si>
    <t>1426284</t>
  </si>
  <si>
    <t>M. RYAN SETIYAWAN</t>
  </si>
  <si>
    <t>DSN WIYANGGONG - PEKALONGAN WIRADESA 51152</t>
  </si>
  <si>
    <t>3326161009950001</t>
  </si>
  <si>
    <t>1426286</t>
  </si>
  <si>
    <t>BLOK PESUKUNAN PESUKANAN CIREBON WERU 45154</t>
  </si>
  <si>
    <t>- MEGU GEDE MEGU GEDE</t>
  </si>
  <si>
    <t>3209190905920005</t>
  </si>
  <si>
    <t>1426289</t>
  </si>
  <si>
    <t>KHAZIM NIDLOMI</t>
  </si>
  <si>
    <t>111136300</t>
  </si>
  <si>
    <t>TPS Group Dept</t>
  </si>
  <si>
    <t>Logistic and Administration Sec</t>
  </si>
  <si>
    <t>ROBAYAN - JEPARA KALINYAMATAN 59462</t>
  </si>
  <si>
    <t>- - ROBAYAN</t>
  </si>
  <si>
    <t>3320132702950003</t>
  </si>
  <si>
    <t>1426296</t>
  </si>
  <si>
    <t>RISKI SETIAWAN</t>
  </si>
  <si>
    <t>PUCUNG PANDAK - WONOSOBO SELOMERTO 56361</t>
  </si>
  <si>
    <t>- - SIDOREJO</t>
  </si>
  <si>
    <t>3307062303920004</t>
  </si>
  <si>
    <t>1426302</t>
  </si>
  <si>
    <t>IMAM FADLOLI</t>
  </si>
  <si>
    <t>- NAMBUHAN NAMBUHAN</t>
  </si>
  <si>
    <t>3315131811930002</t>
  </si>
  <si>
    <t>1426305</t>
  </si>
  <si>
    <t>SETIA RUMDANI</t>
  </si>
  <si>
    <t>DK DERSO - SUKOHARJO POLOKARTO 57555</t>
  </si>
  <si>
    <t>- - KAYUAPAK</t>
  </si>
  <si>
    <t>3311072112930003</t>
  </si>
  <si>
    <t>1426307</t>
  </si>
  <si>
    <t>KURNIAWAN</t>
  </si>
  <si>
    <t>JL RAYA PURWODADI SEMARANG - GROBOGAN PENAWANGAN 58161</t>
  </si>
  <si>
    <t>- - NGELUK</t>
  </si>
  <si>
    <t>3315031903950005</t>
  </si>
  <si>
    <t>1426308</t>
  </si>
  <si>
    <t>SUNARNO</t>
  </si>
  <si>
    <t>DS MUNGGANG SARI - PURWOREJO GRABAG 54265</t>
  </si>
  <si>
    <t>- - DS MUNGGANG SARI</t>
  </si>
  <si>
    <t>3306010306930002</t>
  </si>
  <si>
    <t>1426312</t>
  </si>
  <si>
    <t>TEGUH FITRIYANTO</t>
  </si>
  <si>
    <t>DUKUH WANALELA - KEBUMEN PEJAGOAN 54361</t>
  </si>
  <si>
    <t>3305130404940002</t>
  </si>
  <si>
    <t>1426321</t>
  </si>
  <si>
    <t>FAISAL VIKRI AZHARI</t>
  </si>
  <si>
    <t>SUMUR BATU NO 34 - JAKARTA PUSAT KEMAYORAN 10640</t>
  </si>
  <si>
    <t>3171030210950002</t>
  </si>
  <si>
    <t>1426329</t>
  </si>
  <si>
    <t>M. HANDOYO ADI SETIAWAN</t>
  </si>
  <si>
    <t>KENDARI - KOTA TEGAL TEGAL SELATAN 52135</t>
  </si>
  <si>
    <t>3376032406940002</t>
  </si>
  <si>
    <t>1426339</t>
  </si>
  <si>
    <t>HARSONO</t>
  </si>
  <si>
    <t>JL. ARWANA 1 BLOK C5 NO.3 KARAWANG BARAT TELUKJAMBE TIMUR 41361</t>
  </si>
  <si>
    <t>-PERUM SINGAPERBANGSA - TELUK JAMBE</t>
  </si>
  <si>
    <t>3310081502930001</t>
  </si>
  <si>
    <t>1426341</t>
  </si>
  <si>
    <t>FREDI SAPUTRA</t>
  </si>
  <si>
    <t>PURI TELUK JAMBE BLOK A.16/01 KARAWANG TELUKJAMBE TIMUR 41361</t>
  </si>
  <si>
    <t>PURI TELUK JAMBE BLOK A.16/01 SIRNABAYA SIRNABAYA</t>
  </si>
  <si>
    <t>WARINGINSARI</t>
  </si>
  <si>
    <t>1810081201940005</t>
  </si>
  <si>
    <t>1426343</t>
  </si>
  <si>
    <t>ERWIN NOVIANTO</t>
  </si>
  <si>
    <t>KEBON NANAS - TANGERANG PINANG 15143</t>
  </si>
  <si>
    <t>3671112311920007</t>
  </si>
  <si>
    <t>1426345</t>
  </si>
  <si>
    <t>YONI HERYANTO</t>
  </si>
  <si>
    <t>DSN CIBUBUHAN - KAB. CIAMIS JATINAGARA 46273</t>
  </si>
  <si>
    <t>3207121209930003</t>
  </si>
  <si>
    <t>1426347</t>
  </si>
  <si>
    <t>ABDUL KHAFID SAUQI</t>
  </si>
  <si>
    <t>KEDUNG JATI - TEGAL WARUREJA 52183</t>
  </si>
  <si>
    <t>- - KEDUNGJATI</t>
  </si>
  <si>
    <t>3328170711930022</t>
  </si>
  <si>
    <t>1426353</t>
  </si>
  <si>
    <t>ARTADI PRANA GAJA</t>
  </si>
  <si>
    <t>P. REGENCY 2 BLOK I5/14 - KARAWANG KOTA BARU 41373</t>
  </si>
  <si>
    <t>- - CIKAMPEK UTARA</t>
  </si>
  <si>
    <t>3215252204950007</t>
  </si>
  <si>
    <t>1426354</t>
  </si>
  <si>
    <t>DIDIN SAMSUDIN</t>
  </si>
  <si>
    <t>DSN. ANDANSARI - MAJALENGKA RAJAGALUH 45472</t>
  </si>
  <si>
    <t>- - SINGAWADA</t>
  </si>
  <si>
    <t>3210091805930001</t>
  </si>
  <si>
    <t>1426357</t>
  </si>
  <si>
    <t>DAVID IVANIA</t>
  </si>
  <si>
    <t>BOJONG TUGU 2 - KAB. KARAWANG RENGASDENGKLOK 41352</t>
  </si>
  <si>
    <t>3215062109940001</t>
  </si>
  <si>
    <t>1426358</t>
  </si>
  <si>
    <t>AGI HARYADI RATYANTO</t>
  </si>
  <si>
    <t>SALAK - NGAWI KEDUNGGALAR 63254</t>
  </si>
  <si>
    <t>- - GEMARANG</t>
  </si>
  <si>
    <t>3521112400940003</t>
  </si>
  <si>
    <t>1426359</t>
  </si>
  <si>
    <t>BAYU KURNIAWAN PUTRA</t>
  </si>
  <si>
    <t>PETAHUNAN - KEBUMEN SEMPOR 54471</t>
  </si>
  <si>
    <t>3305182805930001</t>
  </si>
  <si>
    <t>1426362</t>
  </si>
  <si>
    <t>AZIZ ABDUL AMIN</t>
  </si>
  <si>
    <t>NOTOG BANYUMAS PATIKRAJA 53171</t>
  </si>
  <si>
    <t>- - NOTOG</t>
  </si>
  <si>
    <t>3302122211930001</t>
  </si>
  <si>
    <t>1426372</t>
  </si>
  <si>
    <t>INDRA SETIAWAN</t>
  </si>
  <si>
    <t>DK. PEJARAKAN - BUMIAYU SIRAMPOG 52272</t>
  </si>
  <si>
    <t>- PEJARAKAN MLAYANG</t>
  </si>
  <si>
    <t>3329051907950002</t>
  </si>
  <si>
    <t>1426374</t>
  </si>
  <si>
    <t>PUCANGAGUNG - PURWOREJO BAYAN 54152</t>
  </si>
  <si>
    <t>- - PUCANGAGUNG</t>
  </si>
  <si>
    <t>3306083005930002</t>
  </si>
  <si>
    <t>1426376</t>
  </si>
  <si>
    <t>RULLI AHMAD SOPANDI</t>
  </si>
  <si>
    <t>MALEER SELATAN II NO.119 - BANDUNG BATUNUNGGAL 40275</t>
  </si>
  <si>
    <t>3273121807930005</t>
  </si>
  <si>
    <t>1426384</t>
  </si>
  <si>
    <t>DABAGI - KULONPROGO TEMON 55654</t>
  </si>
  <si>
    <t>- - PLUMBON</t>
  </si>
  <si>
    <t>3401011512940001</t>
  </si>
  <si>
    <t>1426393</t>
  </si>
  <si>
    <t>MUSLIMIN HIDAYATTULOH</t>
  </si>
  <si>
    <t>KP. RAWA AREN NO 61 - BEKASI BEKASI TIMUR 17111</t>
  </si>
  <si>
    <t>- - AREN JAYA</t>
  </si>
  <si>
    <t>3275010303940013</t>
  </si>
  <si>
    <t>1426402</t>
  </si>
  <si>
    <t>MOH. SUBEKHI</t>
  </si>
  <si>
    <t>JL SALAK NO.57 - TEGAL ADIWERNA 52194</t>
  </si>
  <si>
    <t>- - ADIWERNA</t>
  </si>
  <si>
    <t>3328111301940006</t>
  </si>
  <si>
    <t>1426403</t>
  </si>
  <si>
    <t>MOCHAMAD DANY AMARUDIN</t>
  </si>
  <si>
    <t>DSN KENDALDUWUR - KAB. PEMALANG COMAL 52363</t>
  </si>
  <si>
    <t>3327120404930005</t>
  </si>
  <si>
    <t>1426408</t>
  </si>
  <si>
    <t>IRMA SYAHNITA</t>
  </si>
  <si>
    <t>104117200</t>
  </si>
  <si>
    <t>Risk Management &amp; Adm. Sec</t>
  </si>
  <si>
    <t>- CE5 KOTA TANGERANG CILEDUG 15152</t>
  </si>
  <si>
    <t>PURI KARTIKA - TAJUR</t>
  </si>
  <si>
    <t>3671066610900002</t>
  </si>
  <si>
    <t>1426411</t>
  </si>
  <si>
    <t>SYENI INDRIATI</t>
  </si>
  <si>
    <t>JALAN KOPO SITUSAEUR TIMUR 1 NO. 7-93 - BANDUNG KEC. BOJONGLOA KIDUL 40234</t>
  </si>
  <si>
    <t>- - KEL. SITUSAEUR</t>
  </si>
  <si>
    <t>3273174612930002</t>
  </si>
  <si>
    <t>1426414</t>
  </si>
  <si>
    <t>YUSUF BAGUS ZADIOMPU HASIBUAN</t>
  </si>
  <si>
    <t>BRATAYUDHA, NO. 998 - GARUT KEC. GARUT 44114</t>
  </si>
  <si>
    <t>KONDANGREGE - KEL. REGOL</t>
  </si>
  <si>
    <t>3205011608940006</t>
  </si>
  <si>
    <t>1426415</t>
  </si>
  <si>
    <t>AJI MUHARAM SOMANTRI</t>
  </si>
  <si>
    <t>113111200</t>
  </si>
  <si>
    <t>Product Plan. &amp; Enhancement No.2 Sec</t>
  </si>
  <si>
    <t>JL. PTPN VIII - BANDUNG PANGALENGAN 40378</t>
  </si>
  <si>
    <t>- RANCAMANYAR DESA MARGAMUKTI</t>
  </si>
  <si>
    <t>3204150107930376</t>
  </si>
  <si>
    <t>1426416</t>
  </si>
  <si>
    <t>AJENG MEGAWATI ISKANDAR</t>
  </si>
  <si>
    <t>104112200</t>
  </si>
  <si>
    <t>Casting (AI &amp; Fe)-Forging Sec</t>
  </si>
  <si>
    <t>PERUM GRIYA NUGRATAMA B2 CIANJUR KEC. CILAKU 43285</t>
  </si>
  <si>
    <t>GRIYA NUGRATAMA - KEC. SIRNAGALIH</t>
  </si>
  <si>
    <t>3203046510930006</t>
  </si>
  <si>
    <t>1426418</t>
  </si>
  <si>
    <t>MAHESA ADHITYA PUTRA</t>
  </si>
  <si>
    <t>RADIO DALAM - JAKARTA SELATAN KEC. KEBAYORAN BARU 15419</t>
  </si>
  <si>
    <t>- - KEL. GANDARIA UTARA</t>
  </si>
  <si>
    <t>3174072708900001</t>
  </si>
  <si>
    <t>1426419</t>
  </si>
  <si>
    <t>YOSIA INENDATAMA</t>
  </si>
  <si>
    <t>117117300</t>
  </si>
  <si>
    <t>Utility Engineering Sec</t>
  </si>
  <si>
    <t>CANDI TEMBAGA UTARA DLM 863 - SEMARANG NGALIYAN 51028</t>
  </si>
  <si>
    <t>- - KALIPANCUR</t>
  </si>
  <si>
    <t>3374132106930002</t>
  </si>
  <si>
    <t>1426426</t>
  </si>
  <si>
    <t>BAYU PRADIPTO</t>
  </si>
  <si>
    <t>DSN GADEL - INDRAMAYU ANJATAN 45256</t>
  </si>
  <si>
    <t>- - ANJATAN BARU</t>
  </si>
  <si>
    <t>BANGKA BELITUNG</t>
  </si>
  <si>
    <t>3212232002930002</t>
  </si>
  <si>
    <t>1426432</t>
  </si>
  <si>
    <t>CARWITA</t>
  </si>
  <si>
    <t>106134513</t>
  </si>
  <si>
    <t>Mach CYL Block 3 Red Grp</t>
  </si>
  <si>
    <t>BLOK CIBRENGKOK - INDRAMAYU BONGAS 45255</t>
  </si>
  <si>
    <t>- - PLAWANGAN</t>
  </si>
  <si>
    <t>3212222111950001</t>
  </si>
  <si>
    <t>1426437</t>
  </si>
  <si>
    <t>MUHAMMAD ADITYA SUFYAN</t>
  </si>
  <si>
    <t>BLOK SARADAN - INDRAMAYU GABUSWETAN 45263</t>
  </si>
  <si>
    <t>- - SEKARMULYA</t>
  </si>
  <si>
    <t>3212031111940001</t>
  </si>
  <si>
    <t>1426438</t>
  </si>
  <si>
    <t>BRAWIJAYA HILIR TELUK INDRAMAYU PASEKAN 45229</t>
  </si>
  <si>
    <t>- - TOTORAN</t>
  </si>
  <si>
    <t>3212290411940001</t>
  </si>
  <si>
    <t>1426444</t>
  </si>
  <si>
    <t>SAIFUL ROHMAN ABU YASIN</t>
  </si>
  <si>
    <t>106134313</t>
  </si>
  <si>
    <t>Mach CYL Block 3 White Grp</t>
  </si>
  <si>
    <t>MANDURAGA - PURBALINGGA KALIMANAH 53371</t>
  </si>
  <si>
    <t>- - MANDURAGA</t>
  </si>
  <si>
    <t>3303063103970002</t>
  </si>
  <si>
    <t>1426446</t>
  </si>
  <si>
    <t>BLOK INPRES - INDRAMAYU WIDASARI 45271</t>
  </si>
  <si>
    <t>- - KONGSIJAYA</t>
  </si>
  <si>
    <t>3212071407960003</t>
  </si>
  <si>
    <t>1426447</t>
  </si>
  <si>
    <t>SUGENG RIYADI</t>
  </si>
  <si>
    <t>BLOK TUMARITIS - INDRAMAYU KRANGKENG 45284</t>
  </si>
  <si>
    <t>- - TANJAKAN</t>
  </si>
  <si>
    <t>3212092104960003</t>
  </si>
  <si>
    <t>1426448</t>
  </si>
  <si>
    <t>NANANG KUSWANTO</t>
  </si>
  <si>
    <t>DUSUN 03 - CIREBON GEGESIK 45164</t>
  </si>
  <si>
    <t>- - JAGAPURA KULON</t>
  </si>
  <si>
    <t>3209281205960007</t>
  </si>
  <si>
    <t>1426464</t>
  </si>
  <si>
    <t>HERI PURWANTO</t>
  </si>
  <si>
    <t>BATUANTEN - KAB. BANYUMAS CILONGOK 53162</t>
  </si>
  <si>
    <t>- KELOMPEN BATUANTEN</t>
  </si>
  <si>
    <t>3302172212950006</t>
  </si>
  <si>
    <t>1426469</t>
  </si>
  <si>
    <t>GG. ONYON - KAB. BEKASI PEBAYURAN 17710</t>
  </si>
  <si>
    <t>- KP. PINTU BANTARJAYA</t>
  </si>
  <si>
    <t>3216131909920005</t>
  </si>
  <si>
    <t>1426471</t>
  </si>
  <si>
    <t>WAHYU MULYADI</t>
  </si>
  <si>
    <t>107161322</t>
  </si>
  <si>
    <t>Head Cyl. Zone II (White) Grp</t>
  </si>
  <si>
    <t>GG. H. MUSTOFA - CIREBON SUMBER 45611</t>
  </si>
  <si>
    <t>- - PERBUTULAN</t>
  </si>
  <si>
    <t>3209152812940008</t>
  </si>
  <si>
    <t>1426472</t>
  </si>
  <si>
    <t>MA'RUF AL FADLI</t>
  </si>
  <si>
    <t>DSN BAKUNG - KEBUMEN SRUWENG 54362</t>
  </si>
  <si>
    <t>- - KARANGPUE</t>
  </si>
  <si>
    <t>3305140301930004</t>
  </si>
  <si>
    <t>1426474</t>
  </si>
  <si>
    <t>NGLANDEYAN - BLORA KEDUNGTUBAN 58381</t>
  </si>
  <si>
    <t>- - NGLANDEYAN</t>
  </si>
  <si>
    <t>3316042110920002</t>
  </si>
  <si>
    <t>1426477</t>
  </si>
  <si>
    <t>AMIR KHASAN</t>
  </si>
  <si>
    <t>YOS SUDARSO - KAB. KEBUMEN KUWARASAN 54366</t>
  </si>
  <si>
    <t>3305160509920008</t>
  </si>
  <si>
    <t>1426479</t>
  </si>
  <si>
    <t>WILDAN NUGRAHA</t>
  </si>
  <si>
    <t>KERAJAN - CIKAMPEK JATISARI 41374</t>
  </si>
  <si>
    <t>3215140309930005</t>
  </si>
  <si>
    <t>1426480</t>
  </si>
  <si>
    <t>DUKUH KEBONSARI - BATANG GRINGSING 51281</t>
  </si>
  <si>
    <t>- - KEBONDALEM</t>
  </si>
  <si>
    <t>3325072305940003</t>
  </si>
  <si>
    <t>1426483</t>
  </si>
  <si>
    <t>AHSIN FAHIMAR RIDHO</t>
  </si>
  <si>
    <t>SOJOMERTO - KENDAL GEMUH 51356</t>
  </si>
  <si>
    <t>- - SOJOMERTO</t>
  </si>
  <si>
    <t>3324110102950002</t>
  </si>
  <si>
    <t>1426484</t>
  </si>
  <si>
    <t>WAHYU IBNU SIDIQ</t>
  </si>
  <si>
    <t>SUMBERJO - GUNUNG KIDUL GEDANGSARI 55863</t>
  </si>
  <si>
    <t>- - NGALANG</t>
  </si>
  <si>
    <t>3403141304950003</t>
  </si>
  <si>
    <t>1426485</t>
  </si>
  <si>
    <t>WILDAN SYARA</t>
  </si>
  <si>
    <t>JL PISANG KARAWANG BARAT TELUK JAMBE 41361</t>
  </si>
  <si>
    <t>PERUMAHAN BINTANG ALAM - TELUK JAMBE</t>
  </si>
  <si>
    <t>3205061109930002</t>
  </si>
  <si>
    <t>1426486</t>
  </si>
  <si>
    <t>JOHANES RENDY RESTU AJI DAHNI SUALANG</t>
  </si>
  <si>
    <t>PEMUDA GG. KARTODIMEJAN - SEMARANG AMBARAWA 50611</t>
  </si>
  <si>
    <t>- - LODOYONG</t>
  </si>
  <si>
    <t>3322101703930006</t>
  </si>
  <si>
    <t>1426493</t>
  </si>
  <si>
    <t>AAM RAMDANI</t>
  </si>
  <si>
    <t>JL DESA SEMBAWA - KUNINGAN JALAKSANA 45554</t>
  </si>
  <si>
    <t>- DUSUN PAHING DESA SEMBAWA</t>
  </si>
  <si>
    <t>3208122908960001</t>
  </si>
  <si>
    <t>1426494</t>
  </si>
  <si>
    <t>NUNU NUGRAHA</t>
  </si>
  <si>
    <t>CINIRU - KAB. KUNINGAN GARAWANGI 45571</t>
  </si>
  <si>
    <t>- SAMPORA PURWASARI</t>
  </si>
  <si>
    <t>3208082811940003</t>
  </si>
  <si>
    <t>1426496</t>
  </si>
  <si>
    <t>ASEF PURNAMA</t>
  </si>
  <si>
    <t>106134222</t>
  </si>
  <si>
    <t>SML C/Head + P/T + B/S Red Grp</t>
  </si>
  <si>
    <t>DUSUN IV - KUNINGAN LEBAKWANGI 45574</t>
  </si>
  <si>
    <t>- - SINDANG</t>
  </si>
  <si>
    <t>3208072112950002</t>
  </si>
  <si>
    <t>1426497</t>
  </si>
  <si>
    <t>EDI JUNAEDI</t>
  </si>
  <si>
    <t>ALUN JIEM MAJALENGKA PANYINGKIRAN 45459</t>
  </si>
  <si>
    <t>- - JATIPAMOR</t>
  </si>
  <si>
    <t>3210182912950001</t>
  </si>
  <si>
    <t>1426501</t>
  </si>
  <si>
    <t>DEA ALFIAN</t>
  </si>
  <si>
    <t>LINGKUNGAN SIRAHDAYEUH - MAJALENGKA CIGASONG 45413</t>
  </si>
  <si>
    <t>- - CICENANG</t>
  </si>
  <si>
    <t>3210071508950001</t>
  </si>
  <si>
    <t>1426504</t>
  </si>
  <si>
    <t>CACU NURSYAMSU</t>
  </si>
  <si>
    <t>LINK. EYANG WERI - KUNINGAN KUNINGAN 45511</t>
  </si>
  <si>
    <t>- - AWIRARANGAN</t>
  </si>
  <si>
    <t>3208091205960006</t>
  </si>
  <si>
    <t>1426507</t>
  </si>
  <si>
    <t>ARI RAMADAN</t>
  </si>
  <si>
    <t>109154513</t>
  </si>
  <si>
    <t>Frame Zone-3 (Red) Grp</t>
  </si>
  <si>
    <t>DSN PAHING - KUNINGAN KRAMATMULYA 45553</t>
  </si>
  <si>
    <t>3208163101960005</t>
  </si>
  <si>
    <t>1426509</t>
  </si>
  <si>
    <t>RIYANTONO</t>
  </si>
  <si>
    <t>DSN PAHING - KUNINGAN CIMAHI 45582</t>
  </si>
  <si>
    <t>- PAHING CIKEUSAL</t>
  </si>
  <si>
    <t>3208242804940002</t>
  </si>
  <si>
    <t>1426511</t>
  </si>
  <si>
    <t>RIDWAN</t>
  </si>
  <si>
    <t>LING. KAROYA - KUNINGAN KUNINGAN 45518</t>
  </si>
  <si>
    <t>- - CIRENDANG</t>
  </si>
  <si>
    <t>3208092803960004</t>
  </si>
  <si>
    <t>1426516</t>
  </si>
  <si>
    <t>RONI TABRONI</t>
  </si>
  <si>
    <t>BLOK MANIS - MAJALENGKA JATIWANGI 45454</t>
  </si>
  <si>
    <t>- - JATISURA</t>
  </si>
  <si>
    <t>3210112002960041</t>
  </si>
  <si>
    <t>1426517</t>
  </si>
  <si>
    <t>PAJAR ARIFIN</t>
  </si>
  <si>
    <t>DSN KERTALAYA - MAJALENGKA LIGUNG 45456</t>
  </si>
  <si>
    <t>- - KERTASARI</t>
  </si>
  <si>
    <t>3210162211950021</t>
  </si>
  <si>
    <t>1426519</t>
  </si>
  <si>
    <t>MUHAMAD ISKANDAR ZULKARNAEN</t>
  </si>
  <si>
    <t>Frame Zone-3 (White) Grp</t>
  </si>
  <si>
    <t>DSN MANIS - KUNINGAN CILIMUS 45556</t>
  </si>
  <si>
    <t>- - LINGGASANA</t>
  </si>
  <si>
    <t>3208132407950003</t>
  </si>
  <si>
    <t>1426520</t>
  </si>
  <si>
    <t>DWI SAPUTRO</t>
  </si>
  <si>
    <t>DK KALI KOTES WETAN - KLATEN KALIKOTES 57451</t>
  </si>
  <si>
    <t>- DK. KALIKOTES WETAN KALIKOTES</t>
  </si>
  <si>
    <t>3310230105940001</t>
  </si>
  <si>
    <t>1426521</t>
  </si>
  <si>
    <t>ARI NUR ROCHMAN</t>
  </si>
  <si>
    <t>MAYOR UNUS - KAB. MAGELANG MERTOYUDAN 56172</t>
  </si>
  <si>
    <t>- PRONOGATEN KALINEGORO</t>
  </si>
  <si>
    <t>3308102505960001</t>
  </si>
  <si>
    <t>1426522</t>
  </si>
  <si>
    <t>ABIYOGA ANDANA</t>
  </si>
  <si>
    <t>DSN SABRANG - MAGELANG DUKUN 56482</t>
  </si>
  <si>
    <t>- - KETUNGGENG</t>
  </si>
  <si>
    <t>3308061006960001</t>
  </si>
  <si>
    <t>1426524</t>
  </si>
  <si>
    <t>BAYU MUSTAFA</t>
  </si>
  <si>
    <t>- - BANTUL IMOGIRI 55782</t>
  </si>
  <si>
    <t>- DRONCO GIRIREJO</t>
  </si>
  <si>
    <t>3402102406950001</t>
  </si>
  <si>
    <t>1426525</t>
  </si>
  <si>
    <t>DIKA PRASTIYO</t>
  </si>
  <si>
    <t>SAMPANGAN - BANTUL BANGUNTAPAN 55197</t>
  </si>
  <si>
    <t>- - BATURETNO</t>
  </si>
  <si>
    <t>3402121207940001</t>
  </si>
  <si>
    <t>1426526</t>
  </si>
  <si>
    <t>KEVIN ANDIKA SAPUTRA</t>
  </si>
  <si>
    <t>KARANG TENGAH - KAB. MAGELANG BOROBUDUR 56553</t>
  </si>
  <si>
    <t>- - NGADIHARJO</t>
  </si>
  <si>
    <t>3308022606960002</t>
  </si>
  <si>
    <t>1426527</t>
  </si>
  <si>
    <t>- - KLATEN JOGONALAN 57452</t>
  </si>
  <si>
    <t>- TEGALOMBO PRAWATAN</t>
  </si>
  <si>
    <t>3310081702960003</t>
  </si>
  <si>
    <t>1426528</t>
  </si>
  <si>
    <t>MOH. MUSBIKHIN AL NGAZAM</t>
  </si>
  <si>
    <t>DK. KEMEJING - KEBUMEN KEBUMEN 54351</t>
  </si>
  <si>
    <t>- - SUMBERADI</t>
  </si>
  <si>
    <t>3305122105940004</t>
  </si>
  <si>
    <t>1426529</t>
  </si>
  <si>
    <t>ISTARI NUR FITRIANI</t>
  </si>
  <si>
    <t>103111200</t>
  </si>
  <si>
    <t>Talent Acquisition &amp; Branding (IDL) Sec</t>
  </si>
  <si>
    <t>SOEKARNO HATTA AC. I NO. 2 BANDUNG BANDUNG 40614</t>
  </si>
  <si>
    <t>BUMI PANYILEUKAN - CIPADUNG KIDUL</t>
  </si>
  <si>
    <t>3273285209930001</t>
  </si>
  <si>
    <t>1426530</t>
  </si>
  <si>
    <t>JL. CIREBON - KOTA BANDAR LAMPUNG TELUKBETUNG BARAT 35234</t>
  </si>
  <si>
    <t>- KUBANG BULUH LK. II SUKARAME II</t>
  </si>
  <si>
    <t>0871082311930005</t>
  </si>
  <si>
    <t>1426531</t>
  </si>
  <si>
    <t>ARIS MUSLIMIN</t>
  </si>
  <si>
    <t>JADEN - KLATEN JATINOM 57481</t>
  </si>
  <si>
    <t>- JADEN MRANGGEN</t>
  </si>
  <si>
    <t>3310202708930002</t>
  </si>
  <si>
    <t>1426533</t>
  </si>
  <si>
    <t>DUWI YULIYANTO</t>
  </si>
  <si>
    <t>JL. KABRAN KRANGGAN TEMANGGUNG KRANGGAN 56271</t>
  </si>
  <si>
    <t>3323152707930002</t>
  </si>
  <si>
    <t>1426534</t>
  </si>
  <si>
    <t>SETYA SIDIK PREMONO</t>
  </si>
  <si>
    <t>PUNDUNG SARI - KLATEN CAWAS 57463</t>
  </si>
  <si>
    <t>3310050603940003</t>
  </si>
  <si>
    <t>1426536</t>
  </si>
  <si>
    <t>IKHWAN MUTAQIN</t>
  </si>
  <si>
    <t>SARANGAN RT 016 RW 003 - KAB. MAGETAN PLAOSAN 63361</t>
  </si>
  <si>
    <t>- SINGOLANGU SARANGAN</t>
  </si>
  <si>
    <t>3520070801930001</t>
  </si>
  <si>
    <t>1426540</t>
  </si>
  <si>
    <t>FAHRINDA AZIS APRIAN</t>
  </si>
  <si>
    <t>PAKEM - SLEMAN KALASAN 55571</t>
  </si>
  <si>
    <t>- - TAMANMARTANI</t>
  </si>
  <si>
    <t>3404101604960003</t>
  </si>
  <si>
    <t>1426541</t>
  </si>
  <si>
    <t>AULIA NUR RAHMAN</t>
  </si>
  <si>
    <t>107133120</t>
  </si>
  <si>
    <t>KP. BENDUNGAN MELAYU NO. 51 RT 003 RW 002 - KOJA KOJA 14230</t>
  </si>
  <si>
    <t>3172031006930003</t>
  </si>
  <si>
    <t>1426543</t>
  </si>
  <si>
    <t>TEMPURAN WETAN - KAB. GUNUNG KIDUL NGAWEN 55853</t>
  </si>
  <si>
    <t>- TEMPURAN WETAN KAMPUNG</t>
  </si>
  <si>
    <t>3403132703960003</t>
  </si>
  <si>
    <t>1426544</t>
  </si>
  <si>
    <t>NUR NGATARI</t>
  </si>
  <si>
    <t>NGENTAK - KLATEN TRUCUK 17467</t>
  </si>
  <si>
    <t>- - SAJEN</t>
  </si>
  <si>
    <t>3310060505960005</t>
  </si>
  <si>
    <t>1426547</t>
  </si>
  <si>
    <t>MUHAMAD MURDIANTORO</t>
  </si>
  <si>
    <t>AGUNG BARAT 12 BLOK B V, NO. 23 B V TANJUNG PRIOK TANJUNG PRIOK 14350</t>
  </si>
  <si>
    <t>3172020509930008</t>
  </si>
  <si>
    <t>1426548</t>
  </si>
  <si>
    <t>NURSIDIK</t>
  </si>
  <si>
    <t>NGRANCAH - MAGELANG SALAM 56484</t>
  </si>
  <si>
    <t>3308042908960001</t>
  </si>
  <si>
    <t>1426549</t>
  </si>
  <si>
    <t>ANDRI DJATU DWIYANI</t>
  </si>
  <si>
    <t>KAMP.RAWA BOGO - KOTA BEKASI JATIASIH 17422</t>
  </si>
  <si>
    <t>001 - JATI MEKAR</t>
  </si>
  <si>
    <t>3275096501910009</t>
  </si>
  <si>
    <t>1426550</t>
  </si>
  <si>
    <t>107133300</t>
  </si>
  <si>
    <t>Maintanance Engineering Sec</t>
  </si>
  <si>
    <t>MADYOTAMAN I, NO. 43 - SURAKARTA BANJARSARI 57132</t>
  </si>
  <si>
    <t>- - PUNGGAWAN</t>
  </si>
  <si>
    <t>3372052901930002</t>
  </si>
  <si>
    <t>1426551</t>
  </si>
  <si>
    <t>NELLY YULITASARI</t>
  </si>
  <si>
    <t>107163200</t>
  </si>
  <si>
    <t>SH (K) + Improvement Sec</t>
  </si>
  <si>
    <t>OTTO ISKANDAR DINATA NO 11 - PEKALONGAN PEKALONGAN TIMUR 51129</t>
  </si>
  <si>
    <t>3375026404930004</t>
  </si>
  <si>
    <t>1426553</t>
  </si>
  <si>
    <t>MUHAMMAD BADARUDDIN FAHRI</t>
  </si>
  <si>
    <t>106171921</t>
  </si>
  <si>
    <t>Logistic Engineering Grp</t>
  </si>
  <si>
    <t>BUMI ASRI GEMPOL SARI B 243 BANDUNG BANDUNG KULON 40215</t>
  </si>
  <si>
    <t>KOMP. BUMI ASRI - GEMPOL</t>
  </si>
  <si>
    <t>3273150305930003</t>
  </si>
  <si>
    <t>1426554</t>
  </si>
  <si>
    <t>FAISAL RAHMAN</t>
  </si>
  <si>
    <t>106176200</t>
  </si>
  <si>
    <t>Budget &amp; Cost Control Sec</t>
  </si>
  <si>
    <t>JL RAYA CIDAHU - KAB. KUNINGAN CIDAHU 45595</t>
  </si>
  <si>
    <t>- PUHUN CIDAHU</t>
  </si>
  <si>
    <t>3208112206920004</t>
  </si>
  <si>
    <t>1426556</t>
  </si>
  <si>
    <t>NINA  MARGARETH THERESIA</t>
  </si>
  <si>
    <t>DELTA BARAT 4 B-28 KOTA BEKASI BEKASI SELATAN 17148</t>
  </si>
  <si>
    <t>DELTA PEKAYON JAYA - PEKAYON JAYA</t>
  </si>
  <si>
    <t>3275045201930022</t>
  </si>
  <si>
    <t>1426557</t>
  </si>
  <si>
    <t>RAJA DWEYNDO HASINTONGAN GURNING</t>
  </si>
  <si>
    <t>KOBRA VI NO. 23 KOMP PERUMAHAN BUARAN BARU RT 006/RW 015 NO. JAKARTA TIMUR DUREN SAWIT 13440</t>
  </si>
  <si>
    <t>KOMPLEKS PERUMAHAN BUARAN BARU - DUREN SAWIT</t>
  </si>
  <si>
    <t>3674010306920001</t>
  </si>
  <si>
    <t>1426558</t>
  </si>
  <si>
    <t>DIAN YUDHIANINGSIH</t>
  </si>
  <si>
    <t>SAWAH KURUNG V NO. 1 - BANDUNG REGOL 40225</t>
  </si>
  <si>
    <t>- - CIATEUL</t>
  </si>
  <si>
    <t>3273115804920005</t>
  </si>
  <si>
    <t>1426559</t>
  </si>
  <si>
    <t>ANDRIEAS SUGIONO</t>
  </si>
  <si>
    <t>DUKUH KUPANG UTARA 15 - SURABAYA DUKUH PAKIS 60225</t>
  </si>
  <si>
    <t>- - DUKUH KUPANG</t>
  </si>
  <si>
    <t>3578061101930004</t>
  </si>
  <si>
    <t>1426562</t>
  </si>
  <si>
    <t>SUHARYANTO</t>
  </si>
  <si>
    <t>KARANGASEM B - GUNUNG KIDUL PALIYAN 55871</t>
  </si>
  <si>
    <t>- KARANGASEM B KARANGASEM</t>
  </si>
  <si>
    <t>3403051504930001</t>
  </si>
  <si>
    <t>1426570</t>
  </si>
  <si>
    <t>ACHMAD ABDUL AZIS</t>
  </si>
  <si>
    <t>- - KLATEN NGAWEN 57466</t>
  </si>
  <si>
    <t>MLANDANG - TEMPURSARI</t>
  </si>
  <si>
    <t>3310220805960001</t>
  </si>
  <si>
    <t>1426573</t>
  </si>
  <si>
    <t>TRI SUROTO</t>
  </si>
  <si>
    <t>BAREPAN - KLATEN KARANGNONGKO 57483</t>
  </si>
  <si>
    <t>- - BANYUAENG</t>
  </si>
  <si>
    <t>3310102106960001</t>
  </si>
  <si>
    <t>1426575</t>
  </si>
  <si>
    <t>DANA IMAM SETIAWAN</t>
  </si>
  <si>
    <t>- KARANGLO GLAGAHOMBO</t>
  </si>
  <si>
    <t>3308192201960001</t>
  </si>
  <si>
    <t>1426579</t>
  </si>
  <si>
    <t>ARI FEBRIANTO</t>
  </si>
  <si>
    <t>106174700</t>
  </si>
  <si>
    <t>Plant Safety Envi Audit &amp; Admin P#3 Sec</t>
  </si>
  <si>
    <t>- - KLATEN WEDI 57461</t>
  </si>
  <si>
    <t>- NGUNUT BRANGKAL</t>
  </si>
  <si>
    <t>3310032802960004</t>
  </si>
  <si>
    <t>1426583</t>
  </si>
  <si>
    <t>ANDI ISNAWAR</t>
  </si>
  <si>
    <t>KARANGLO 2 - KAB. MAGELANG TEGALREJO 56192</t>
  </si>
  <si>
    <t>- - GLAGAHOMBO</t>
  </si>
  <si>
    <t>3308192910940001</t>
  </si>
  <si>
    <t>1426584</t>
  </si>
  <si>
    <t>ARI KURNIAWAN</t>
  </si>
  <si>
    <t>KAMIJORO - BANTUL PAJANGAN 55751</t>
  </si>
  <si>
    <t>- - SENDANGSARI</t>
  </si>
  <si>
    <t>3402071105960001</t>
  </si>
  <si>
    <t>1426587</t>
  </si>
  <si>
    <t>VIVID DESVIANTO</t>
  </si>
  <si>
    <t>DK JEBLOG - KEBUMEN BULUSPESANTREN 54391</t>
  </si>
  <si>
    <t>- - AMBALKUMOLO</t>
  </si>
  <si>
    <t>3305063112950002</t>
  </si>
  <si>
    <t>1426594</t>
  </si>
  <si>
    <t>SHABAHANNISA DZAKIRA</t>
  </si>
  <si>
    <t>TOLE ISKANDAR A4 KOTA DEPOK CILODONG 16415</t>
  </si>
  <si>
    <t>PONDOK TIRTA MANDALA - SUKAMAJU</t>
  </si>
  <si>
    <t>3276056011930003</t>
  </si>
  <si>
    <t>1426595</t>
  </si>
  <si>
    <t>JAJANG FROSAN SUHADA</t>
  </si>
  <si>
    <t>JL.GERAKAN KOPERASI - KAB. MAJALENGKA MAJALENGKA 45411</t>
  </si>
  <si>
    <t>- LINGKUNGAN GIRI ASIH MAJALENGKA WETAN</t>
  </si>
  <si>
    <t>3210071111950102</t>
  </si>
  <si>
    <t>1426600</t>
  </si>
  <si>
    <t>DONI FIRMANSYAH</t>
  </si>
  <si>
    <t>SILIWANGI - KAB. KUNINGAN JALAKSANA 45554</t>
  </si>
  <si>
    <t>- MANIS SUKAMUKTI</t>
  </si>
  <si>
    <t>3208120903950007</t>
  </si>
  <si>
    <t>1426608</t>
  </si>
  <si>
    <t>MOCHAMMAD MALIK ABDURROHMAN</t>
  </si>
  <si>
    <t>- KLIWON KAB. MAJALENGKA SINDANGWANGI 45474</t>
  </si>
  <si>
    <t>- - SINDANGWANGI</t>
  </si>
  <si>
    <t>3210211001960041</t>
  </si>
  <si>
    <t>1426614</t>
  </si>
  <si>
    <t>YULIANTO EKA NOVIA SAPUTRA</t>
  </si>
  <si>
    <t>107164322</t>
  </si>
  <si>
    <t>Die Maintenance DC 2 &amp; Inspection Grp</t>
  </si>
  <si>
    <t>DUSUN 6 - KAB. KUNINGAN JAPARA 45555</t>
  </si>
  <si>
    <t>- - CENGAL</t>
  </si>
  <si>
    <t>1803050807960003</t>
  </si>
  <si>
    <t>1426615</t>
  </si>
  <si>
    <t>DUSUN BABAKANLOR - KAB. KUNINGAN MALEBER 45575</t>
  </si>
  <si>
    <t>3208301601950001</t>
  </si>
  <si>
    <t>1426616</t>
  </si>
  <si>
    <t>MUHAMAD AKBAR</t>
  </si>
  <si>
    <t>KARANG TENGAH WAGE KAB. BOGOR BABAKAN MADANG 16810</t>
  </si>
  <si>
    <t>3208302304950003</t>
  </si>
  <si>
    <t>1426617</t>
  </si>
  <si>
    <t>RAMDANI SALEH</t>
  </si>
  <si>
    <t>DUSUN WAGI - KAB. KUNINGAN MALEBER 45575</t>
  </si>
  <si>
    <t>3208060409950003</t>
  </si>
  <si>
    <t>1426618</t>
  </si>
  <si>
    <t>MINTARJO DARMALI</t>
  </si>
  <si>
    <t>PULAU PANJANG IV M6-25 JAKARTA BARAT KEMBANGAN 11610</t>
  </si>
  <si>
    <t>TAMAN PERMATA BUANA 0 KEMBANGAN UTARA</t>
  </si>
  <si>
    <t>1426621</t>
  </si>
  <si>
    <t>RILO PRASOJO</t>
  </si>
  <si>
    <t>DSN SUKA MAJU KUNINGAN DARMA 45562</t>
  </si>
  <si>
    <t>PARUNG</t>
  </si>
  <si>
    <t>3208172211950003</t>
  </si>
  <si>
    <t>1426625</t>
  </si>
  <si>
    <t>TAUFIQIL MUZAKI</t>
  </si>
  <si>
    <t>- SAWAHAN GRABAG</t>
  </si>
  <si>
    <t>3308182209940003</t>
  </si>
  <si>
    <t>1426626</t>
  </si>
  <si>
    <t>WAHYU JOKO WUSONO</t>
  </si>
  <si>
    <t>BONGGALAN BANTUL SANDEN 55763</t>
  </si>
  <si>
    <t>SRIGADING</t>
  </si>
  <si>
    <t>3402021007950001</t>
  </si>
  <si>
    <t>1426629</t>
  </si>
  <si>
    <t>MOHAMAD RIFKY SAEFUDIN</t>
  </si>
  <si>
    <t>BLOK KARANG TENGAH CIREBON PLUMBON 45155</t>
  </si>
  <si>
    <t>KEBAREPAN</t>
  </si>
  <si>
    <t>3209181507960010</t>
  </si>
  <si>
    <t>1426633</t>
  </si>
  <si>
    <t>MUHAMMAD ARIF KURNIANSYAH</t>
  </si>
  <si>
    <t>- TUMARITIS KAB. INDRAMAYU KARANGAMPEL 45283</t>
  </si>
  <si>
    <t>- - BENDA</t>
  </si>
  <si>
    <t>3212102708960008</t>
  </si>
  <si>
    <t>1426636</t>
  </si>
  <si>
    <t>KARNO</t>
  </si>
  <si>
    <t>- CILET KAB. INDRAMAYU KANDANGHAUR 45254</t>
  </si>
  <si>
    <t>- CILET ILIR</t>
  </si>
  <si>
    <t>3212211003960006</t>
  </si>
  <si>
    <t>1426647</t>
  </si>
  <si>
    <t>ALAN MAULANA</t>
  </si>
  <si>
    <t>- - KAB. KUNINGAN CIPICUNG 45592</t>
  </si>
  <si>
    <t>- - CIMARANTEN</t>
  </si>
  <si>
    <t>3208210903960003</t>
  </si>
  <si>
    <t>1426653</t>
  </si>
  <si>
    <t>TEGAR AJI PERMANA</t>
  </si>
  <si>
    <t>- - KAB. KUNINGAN MANDIRANCAN 45558</t>
  </si>
  <si>
    <t>- DUSUN MANIS RANDOBAWAILIR</t>
  </si>
  <si>
    <t>3208140405960004</t>
  </si>
  <si>
    <t>1426661</t>
  </si>
  <si>
    <t>ROHMAD KISWANTO</t>
  </si>
  <si>
    <t>KALINONGKO KIDUL - KAB. SLEMAN PRAMBANAN 55572</t>
  </si>
  <si>
    <t>- - GAYAM HARJO</t>
  </si>
  <si>
    <t>3404093012940001</t>
  </si>
  <si>
    <t>1426665</t>
  </si>
  <si>
    <t>YUSUF SUHAEMI</t>
  </si>
  <si>
    <t>R 0 KAB. GUNUNG KIDUL WONOSARI 55851</t>
  </si>
  <si>
    <t>KARANG TENGAH KAJAR III KARANG TENGAH</t>
  </si>
  <si>
    <t>3403011309950001</t>
  </si>
  <si>
    <t>1426671</t>
  </si>
  <si>
    <t>RUDY RAMDHANI</t>
  </si>
  <si>
    <t>105161211</t>
  </si>
  <si>
    <t>Welding #1 Grp</t>
  </si>
  <si>
    <t>DSN 1 KUNINGAN JAPARA 45555</t>
  </si>
  <si>
    <t>RAJADANU</t>
  </si>
  <si>
    <t>3208232701960001</t>
  </si>
  <si>
    <t>1426674</t>
  </si>
  <si>
    <t>UGI SUGIARTO</t>
  </si>
  <si>
    <t>- PARENGA SIRNABAYA</t>
  </si>
  <si>
    <t>3208211308960002</t>
  </si>
  <si>
    <t>1426675</t>
  </si>
  <si>
    <t>KARIM PERMANA</t>
  </si>
  <si>
    <t>KP KARANGMANGU KARANG ANYAR KAB. CIREBON SUSUKAN LEBAK 45185</t>
  </si>
  <si>
    <t>- - KARANGMANGGU</t>
  </si>
  <si>
    <t>3209081312950003</t>
  </si>
  <si>
    <t>1426680</t>
  </si>
  <si>
    <t>KUAT SETIYA PAMUJI</t>
  </si>
  <si>
    <t>- KALIPUTIH KALIPUTIH</t>
  </si>
  <si>
    <t>3305101309940004</t>
  </si>
  <si>
    <t>1426684</t>
  </si>
  <si>
    <t>MUHAMMAD RAHAYU</t>
  </si>
  <si>
    <t>DSN MARGOAGUNG MAGELANG SECANG 56195</t>
  </si>
  <si>
    <t>CANDISARI</t>
  </si>
  <si>
    <t>3308200503960005</t>
  </si>
  <si>
    <t>1426689</t>
  </si>
  <si>
    <t>VIERA AMELIA PRIYONO</t>
  </si>
  <si>
    <t>JL. KEBON MANGGIS II NO. 2 - KOTA JAKARTA TIMUR MATRAMAN 13150</t>
  </si>
  <si>
    <t>3175015311920003</t>
  </si>
  <si>
    <t>1426691</t>
  </si>
  <si>
    <t>YONI EFRIYATNA SEPTIAWAN</t>
  </si>
  <si>
    <t>PENGADEGAN - KAB. PURBALINGGA PENGADEGAN 53393</t>
  </si>
  <si>
    <t>- - PANGADEGAN</t>
  </si>
  <si>
    <t>3303160309930001</t>
  </si>
  <si>
    <t>1426692</t>
  </si>
  <si>
    <t>DEA AMANDA BESTARI</t>
  </si>
  <si>
    <t>JL. MIRAH DELIMA RAYA NO. 38 IV BEKASI RAWALUMBU 17116</t>
  </si>
  <si>
    <t>3275055004930020</t>
  </si>
  <si>
    <t>1426693</t>
  </si>
  <si>
    <t>RIZKI FATIMAH SEPTIASARI</t>
  </si>
  <si>
    <t>JL. BINONG JATI - BANDUNG BATUNUNGGAL 40275</t>
  </si>
  <si>
    <t>- - BINONG</t>
  </si>
  <si>
    <t>3273125009900001</t>
  </si>
  <si>
    <t>1426694</t>
  </si>
  <si>
    <t>NAUFAL ANAS</t>
  </si>
  <si>
    <t>107133200</t>
  </si>
  <si>
    <t>Maintanance-II Sec</t>
  </si>
  <si>
    <t>DK MAGERSARI 19 - MALANG SINGOSARI 65153</t>
  </si>
  <si>
    <t>3507240804920006</t>
  </si>
  <si>
    <t>1426695</t>
  </si>
  <si>
    <t>GIRINDRA ABHILASA</t>
  </si>
  <si>
    <t>JL PULO INDAH IV  NO.42 JAKARTA SELATAN PESANGGRAHAN 12270</t>
  </si>
  <si>
    <t>3174080207920002</t>
  </si>
  <si>
    <t>1426696</t>
  </si>
  <si>
    <t>ACHMAD ROYYAN DAMANHURI</t>
  </si>
  <si>
    <t>120112200</t>
  </si>
  <si>
    <t>PATAPAN TENGAH - SAMPANG TORJUN 69271</t>
  </si>
  <si>
    <t>- PATAPAN TENGAH PATAPAN</t>
  </si>
  <si>
    <t>SAMPANG</t>
  </si>
  <si>
    <t>3527023008910001</t>
  </si>
  <si>
    <t>1426699</t>
  </si>
  <si>
    <t>CHRISTINA HIUMANBRATA</t>
  </si>
  <si>
    <t>JL. PULO MAS II A/9 - JAKARTA PULOGADUNG 13210</t>
  </si>
  <si>
    <t>3175026907860013</t>
  </si>
  <si>
    <t>1426702</t>
  </si>
  <si>
    <t>MUHAMAD ANIS FAHTONI</t>
  </si>
  <si>
    <t>JL. MAJAPAHIT NO. 452 - SEMARANG PEDURUNGAN 50192</t>
  </si>
  <si>
    <t>- - PEDURUNGAN TENGAH</t>
  </si>
  <si>
    <t>3374061105920001</t>
  </si>
  <si>
    <t>1426712</t>
  </si>
  <si>
    <t>BLOK BOJONG - KAB. INDRAMAYU KERTASEMAYA 45274</t>
  </si>
  <si>
    <t>- - KLIWED</t>
  </si>
  <si>
    <t>3212081905950005</t>
  </si>
  <si>
    <t>1426722</t>
  </si>
  <si>
    <t>ANANG KURNIAWAN</t>
  </si>
  <si>
    <t>DARMAKRADENAN BANYUMAS AJIBARANG 53163</t>
  </si>
  <si>
    <t>0 0 DARMAKRADENAN</t>
  </si>
  <si>
    <t>3302140207950007</t>
  </si>
  <si>
    <t>1426724</t>
  </si>
  <si>
    <t>JAENUN</t>
  </si>
  <si>
    <t>BLOK KARTIYAH - KAB. INDRAMAYU KARANGAMPEL 45283</t>
  </si>
  <si>
    <t>- BLOK KARTIYAH SENDANG</t>
  </si>
  <si>
    <t>3212101001960001</t>
  </si>
  <si>
    <t>1426726</t>
  </si>
  <si>
    <t>ADE NURYANTO</t>
  </si>
  <si>
    <t>JL. MOH RAMDAN - KAB. CIREBON JAMBLANG 45156</t>
  </si>
  <si>
    <t>- BLOK KERTAYASA WANGUNHARJA</t>
  </si>
  <si>
    <t>3209400909960003</t>
  </si>
  <si>
    <t>1426728</t>
  </si>
  <si>
    <t>BENNY SETIAJI BAHTIAR</t>
  </si>
  <si>
    <t>BABAKAN LOR - BANYUMAS GUMELAR 53165</t>
  </si>
  <si>
    <t>- - CIHONJE</t>
  </si>
  <si>
    <t>3302151001960001</t>
  </si>
  <si>
    <t>1426730</t>
  </si>
  <si>
    <t>NANDA BACHRY</t>
  </si>
  <si>
    <t>DSN BUNDER - INDRAMAYU PATROL 45257</t>
  </si>
  <si>
    <t>- - PATROL</t>
  </si>
  <si>
    <t>3212310911950005</t>
  </si>
  <si>
    <t>1426744</t>
  </si>
  <si>
    <t>MUHAMAD RASWA</t>
  </si>
  <si>
    <t>BLOK KEBON WARU NO.58 BLOK KEBON WARU INDRAMAYU ANJATAN 45256</t>
  </si>
  <si>
    <t>3212230412960004</t>
  </si>
  <si>
    <t>1426747</t>
  </si>
  <si>
    <t>TRY SISWANTO</t>
  </si>
  <si>
    <t>BLOK CILEMPONG - KAB. INDRAMAYU LOHBENER 45252</t>
  </si>
  <si>
    <t>- - LARANGAN</t>
  </si>
  <si>
    <t>3212182705960001</t>
  </si>
  <si>
    <t>1426749</t>
  </si>
  <si>
    <t>AYU LESTARI</t>
  </si>
  <si>
    <t>JALAN MADANG NO 147/028 - PRABUMULIH PRABUMULIH BARAT 99999</t>
  </si>
  <si>
    <t>- - MUNTANG TAPUS</t>
  </si>
  <si>
    <t>1674014208930004</t>
  </si>
  <si>
    <t>1426754</t>
  </si>
  <si>
    <t>HELENA LEDYANA SAURMA SILALAHI</t>
  </si>
  <si>
    <t>JL. R.A KARTINI NO. 6 - PATI PATI 99999</t>
  </si>
  <si>
    <t>- - PATILOR</t>
  </si>
  <si>
    <t>3318105808930010</t>
  </si>
  <si>
    <t>1426756</t>
  </si>
  <si>
    <t>WILDAN NAUFAL</t>
  </si>
  <si>
    <t>ST. CIPAGERAN ASRI NO. 112 - KOTA CIMAHI CIMAHI UTARA 40511</t>
  </si>
  <si>
    <t>CIPAGERAN ASRI - CIPAGERAN</t>
  </si>
  <si>
    <t>1426757</t>
  </si>
  <si>
    <t>ALAM INDRA BUDI KUSUMA</t>
  </si>
  <si>
    <t>107164313</t>
  </si>
  <si>
    <t>Die Repair 1 Grp</t>
  </si>
  <si>
    <t>KP. PEDURENAN GG. ANGGUR NO.56 - BEKASI BEKASI TIMUR 17111</t>
  </si>
  <si>
    <t>- - DURENJAYA</t>
  </si>
  <si>
    <t>3275010403940013</t>
  </si>
  <si>
    <t>1426758</t>
  </si>
  <si>
    <t>SUBUR WAHYUDI</t>
  </si>
  <si>
    <t>CANDI NEGARA - BANYUMAS PEKUNCEN 53164</t>
  </si>
  <si>
    <t>- - CANDI NEGARA</t>
  </si>
  <si>
    <t>3302161805950001</t>
  </si>
  <si>
    <t>1426759</t>
  </si>
  <si>
    <t>AGUNG ISMAIL</t>
  </si>
  <si>
    <t>107164311</t>
  </si>
  <si>
    <t>Die Maintenance LP 1 Grp</t>
  </si>
  <si>
    <t>ERETAN WETAN INDRAMAYU KANDANGHAUR 45254</t>
  </si>
  <si>
    <t>0 0 ERETAN WETAN</t>
  </si>
  <si>
    <t>3212212804960009</t>
  </si>
  <si>
    <t>1426760</t>
  </si>
  <si>
    <t>FENDI UTOMO</t>
  </si>
  <si>
    <t>DS GUMELAR - BANYUMAS GUMELAR 53165</t>
  </si>
  <si>
    <t>- - GUMELAR</t>
  </si>
  <si>
    <t>3302150407960001</t>
  </si>
  <si>
    <t>1426762</t>
  </si>
  <si>
    <t>BOJONG MENTENG - BEKASI RAWALUMBU 17117</t>
  </si>
  <si>
    <t>3275051704940005</t>
  </si>
  <si>
    <t>1426763</t>
  </si>
  <si>
    <t>WAHYU PUGUH BAKHTIAR</t>
  </si>
  <si>
    <t>104116100</t>
  </si>
  <si>
    <t>C-MPV Cost Planning Sec</t>
  </si>
  <si>
    <t>JL. PINANG RANTI - JAKARTA TIMUR MAKASAR 13560</t>
  </si>
  <si>
    <t>3175080604930007</t>
  </si>
  <si>
    <t>1426764</t>
  </si>
  <si>
    <t>REGIA ERFAWINANDA</t>
  </si>
  <si>
    <t>PURI CIPAGERAN INDAH II BLOK C9 NO. 26 CIMAHI NGAMPRAH 40552</t>
  </si>
  <si>
    <t>0 0 TANIMULYA</t>
  </si>
  <si>
    <t>3217066809930002</t>
  </si>
  <si>
    <t>1426767</t>
  </si>
  <si>
    <t>ALIMUDIN</t>
  </si>
  <si>
    <t>- CILOA KAROYA</t>
  </si>
  <si>
    <t>3208210708920002</t>
  </si>
  <si>
    <t>1500017</t>
  </si>
  <si>
    <t>JL. E-III, GG E2 NO.26 JAKARTA PUSAT KEMAYORAN 00000</t>
  </si>
  <si>
    <t>CEMPAKA BARU</t>
  </si>
  <si>
    <t>1526800</t>
  </si>
  <si>
    <t>TUNGGAL WIJAYA</t>
  </si>
  <si>
    <t>SEJIWAN LOR - PURWOREJO LOANO 54181</t>
  </si>
  <si>
    <t>3306151002950002</t>
  </si>
  <si>
    <t>1526805</t>
  </si>
  <si>
    <t>YULIA TRI FADILAH</t>
  </si>
  <si>
    <t>JALAN CIJERAH 2 BLOK 5 NO. 78 5 CIMAHI CIMAHI SELATAN 40534</t>
  </si>
  <si>
    <t>PERUMNAS - MELONG</t>
  </si>
  <si>
    <t>3277016107930012</t>
  </si>
  <si>
    <t>1526806</t>
  </si>
  <si>
    <t>NORMALITA SARI YUNIASTI</t>
  </si>
  <si>
    <t>JALAN K.H. ABDUL KARIM 5 NO. 46 - KAB. GRESIK GRESIK 61116</t>
  </si>
  <si>
    <t>- - KARANGPOH</t>
  </si>
  <si>
    <t>3525166006920001</t>
  </si>
  <si>
    <t>1526807</t>
  </si>
  <si>
    <t>AGUS SUPRIYATNO</t>
  </si>
  <si>
    <t>JALAN PISANG NO. 06 - CILACAP ADIPALA 53271</t>
  </si>
  <si>
    <t>- - KARANG BENDA</t>
  </si>
  <si>
    <t>3301031508910002</t>
  </si>
  <si>
    <t>1526809</t>
  </si>
  <si>
    <t>FRANSISCUS APIRIADI HADIWIBRATA</t>
  </si>
  <si>
    <t>JALAN BOJONG RAYA - JAKARTA BARAT CENGKARENG 10130</t>
  </si>
  <si>
    <t>3173012510920007</t>
  </si>
  <si>
    <t>1526810</t>
  </si>
  <si>
    <t>SIGIT FEBRYANTO</t>
  </si>
  <si>
    <t>103133200</t>
  </si>
  <si>
    <t>Procurement 1 Sec</t>
  </si>
  <si>
    <t>MATARAM N.5 NO.20 JAKARTA UTARA CILINCING 14140</t>
  </si>
  <si>
    <t>KOMPLEK BEA CUKAI - SUKAPURA</t>
  </si>
  <si>
    <t>3172043004800002</t>
  </si>
  <si>
    <t>1526811</t>
  </si>
  <si>
    <t>NERVI ARTHUR NICOLAS MANEMBU</t>
  </si>
  <si>
    <t>JALAN SAM RATULANGI NO. 362 - MANADO WANEA 95117</t>
  </si>
  <si>
    <t>- - WANEA</t>
  </si>
  <si>
    <t>MANADO</t>
  </si>
  <si>
    <t>7171072404850003</t>
  </si>
  <si>
    <t>1526812</t>
  </si>
  <si>
    <t>ESTI NURSOLIHAT</t>
  </si>
  <si>
    <t>PERUMAHAN SANGGAR INDAH BANJARAN H1 NO. 23 KAB. BANDUNG CANGKUANG 40238</t>
  </si>
  <si>
    <t>SANGGAR INDAH BANJARAN - NAGRAK</t>
  </si>
  <si>
    <t>3204444806930002</t>
  </si>
  <si>
    <t>1526847</t>
  </si>
  <si>
    <t>IKRAM FATAHILLAH</t>
  </si>
  <si>
    <t>103114200</t>
  </si>
  <si>
    <t>Employment Regulation &amp; Uni Relation Sec</t>
  </si>
  <si>
    <t>JALAN INTERTIB NO. 2 KOMPLEK WARTAWAN - MEDAN MEDAN TIMUR 20239</t>
  </si>
  <si>
    <t>- - PULO BRAYAN DARAT II</t>
  </si>
  <si>
    <t>1526873</t>
  </si>
  <si>
    <t>ARMAN WAHYUDI</t>
  </si>
  <si>
    <t>BORO KIDUL - PURWOREJO BANYUURIP 54171</t>
  </si>
  <si>
    <t>- - BOROWETAN</t>
  </si>
  <si>
    <t>3306070604930001</t>
  </si>
  <si>
    <t>1526876</t>
  </si>
  <si>
    <t>EDWIN GUNAWAN</t>
  </si>
  <si>
    <t>JL KEMAKMURAN 1 - BEKASI BEKASI SELATAN 17141</t>
  </si>
  <si>
    <t>3275041305960007</t>
  </si>
  <si>
    <t>1526883</t>
  </si>
  <si>
    <t>I GUSTI NGURAH AGUNG KRESNA</t>
  </si>
  <si>
    <t>DELTA SARI INDAH AG-31 - KABUPATEN SIDOARJO WARU 61256</t>
  </si>
  <si>
    <t>- - KUREKSARI</t>
  </si>
  <si>
    <t>3515181405920004</t>
  </si>
  <si>
    <t>1526884</t>
  </si>
  <si>
    <t>ANDREY ARDYAN HADIBRATA</t>
  </si>
  <si>
    <t>BSD BLOK I.5/32 SEKTOR 1.7 TANGERANG SELATAN SERPONG 50241</t>
  </si>
  <si>
    <t>- - LENGKONG GUDANG TIMUR</t>
  </si>
  <si>
    <t>3374012504930003</t>
  </si>
  <si>
    <t>1526885</t>
  </si>
  <si>
    <t>YANES HARDIANTO SUI</t>
  </si>
  <si>
    <t>JALAN KAMPUNG BAHARI 2 NO. 224 - JAKARTA UTARA TANJUNG PRIOK 14310</t>
  </si>
  <si>
    <t>3172022212920001</t>
  </si>
  <si>
    <t>1526886</t>
  </si>
  <si>
    <t>EKA PRITA YULIATIN</t>
  </si>
  <si>
    <t>JALAN PASOPATI NO. 28 - KOTA CIMAHI CIMAHI TENGAH 40524</t>
  </si>
  <si>
    <t>- - SETIAMANAH</t>
  </si>
  <si>
    <t>3277024409920007</t>
  </si>
  <si>
    <t>1526893</t>
  </si>
  <si>
    <t>DEDE HERI</t>
  </si>
  <si>
    <t>KP RAWA PASUNG - BEKASI MEDAN SATRIA 17133</t>
  </si>
  <si>
    <t>3275061507930014</t>
  </si>
  <si>
    <t>1526897</t>
  </si>
  <si>
    <t>ARDIANTO WIBOWO</t>
  </si>
  <si>
    <t>JL NAKULA GG.5 NO.44 - TEGAL TEGAL TIMUR 52125</t>
  </si>
  <si>
    <t>3376020910930001</t>
  </si>
  <si>
    <t>1526901</t>
  </si>
  <si>
    <t>ACHMAD DANI</t>
  </si>
  <si>
    <t>KP BARU - BEKASI CIKARANG UTARA 17530</t>
  </si>
  <si>
    <t>- - KARANG RAHARJA</t>
  </si>
  <si>
    <t>TANGGAMUS</t>
  </si>
  <si>
    <t>3216090103950011</t>
  </si>
  <si>
    <t>1526923</t>
  </si>
  <si>
    <t>NURCAHYA</t>
  </si>
  <si>
    <t>DSN KARANGANYAR - SUBANG PUSAKA 41255</t>
  </si>
  <si>
    <t>- - BOJONG JAYA</t>
  </si>
  <si>
    <t>321330708930001</t>
  </si>
  <si>
    <t>1526932</t>
  </si>
  <si>
    <t>YANA FAJAR NUGRAHA</t>
  </si>
  <si>
    <t>JALAN PUNGKURAN - BANYUMAS JATILAWANG 53174</t>
  </si>
  <si>
    <t>3302031303960005</t>
  </si>
  <si>
    <t>1526933</t>
  </si>
  <si>
    <t>SETYAJI LAKSANA</t>
  </si>
  <si>
    <t>JERUKAN - KLATEN BAYAT 57462</t>
  </si>
  <si>
    <t>- - 0</t>
  </si>
  <si>
    <t>KAPTEN</t>
  </si>
  <si>
    <t>3310041009930002</t>
  </si>
  <si>
    <t>1526934</t>
  </si>
  <si>
    <t>MUHAMMAD ZAIMMUDIN</t>
  </si>
  <si>
    <t>KALIGAYAM - TEGAL TALANG 52193</t>
  </si>
  <si>
    <t>3328121404940008</t>
  </si>
  <si>
    <t>1526939</t>
  </si>
  <si>
    <t>NURPADILAH</t>
  </si>
  <si>
    <t>KP DUREN - BOGOR CIOMAS 16610</t>
  </si>
  <si>
    <t>320129020593002</t>
  </si>
  <si>
    <t>1526942</t>
  </si>
  <si>
    <t>RANDI APRILIAWAN</t>
  </si>
  <si>
    <t>CIJUJUNG BLODES - BOGOR SUKARAJA 16710</t>
  </si>
  <si>
    <t>- - CIJUJUNG</t>
  </si>
  <si>
    <t>3201042004930007</t>
  </si>
  <si>
    <t>1526946</t>
  </si>
  <si>
    <t>MOKHAMAD RIDWAN</t>
  </si>
  <si>
    <t>BLOK UTARA GEMPOL - CIREBON GEMPOL 45167</t>
  </si>
  <si>
    <t>3209373012940001</t>
  </si>
  <si>
    <t>1526948</t>
  </si>
  <si>
    <t>KHUSNUL MUHLISIN</t>
  </si>
  <si>
    <t>DUKUH - KLATEN TULUNG 57482</t>
  </si>
  <si>
    <t>- - WUNUT</t>
  </si>
  <si>
    <t>3310192401930001</t>
  </si>
  <si>
    <t>1526949</t>
  </si>
  <si>
    <t>SOMOMORO DUKUH - SRAGEN PLUPUH 57283</t>
  </si>
  <si>
    <t>- - SOMOMORO DUKUH</t>
  </si>
  <si>
    <t>3314022601950001</t>
  </si>
  <si>
    <t>1526952</t>
  </si>
  <si>
    <t>RAHMAT RAMADAN</t>
  </si>
  <si>
    <t>KP KOROBOKAN - GARUT TAROGONG KALER 44151</t>
  </si>
  <si>
    <t>3205042705930001</t>
  </si>
  <si>
    <t>1526956</t>
  </si>
  <si>
    <t>MOHAMAD IRFAN SETIAWAN</t>
  </si>
  <si>
    <t>JL KAYU TINGGI - JAKARTA TIMUR CAKUNG 13910</t>
  </si>
  <si>
    <t>3175060510930007</t>
  </si>
  <si>
    <t>1526958</t>
  </si>
  <si>
    <t>EDI SANTOSO</t>
  </si>
  <si>
    <t>DK KARANGPOH - SUKOHARJO BULU 57563</t>
  </si>
  <si>
    <t>- - LENGKING</t>
  </si>
  <si>
    <t>3311021812940002</t>
  </si>
  <si>
    <t>1526962</t>
  </si>
  <si>
    <t>ARDY ERBIANTO</t>
  </si>
  <si>
    <t>MITEN POGUNG CAWAS KLATEN - KLATEN CAWAS 57963</t>
  </si>
  <si>
    <t>3310050505930001</t>
  </si>
  <si>
    <t>1526963</t>
  </si>
  <si>
    <t>- - CIANJUR TANGGEUNG 43266</t>
  </si>
  <si>
    <t>- PAMERANGAN BOJONG PETIR</t>
  </si>
  <si>
    <t>3203192311940001</t>
  </si>
  <si>
    <t>1526981</t>
  </si>
  <si>
    <t>MOHAMMAD DIKA WIRANTOKO</t>
  </si>
  <si>
    <t>DSN TAMBAK DUWET - TULUNGAGUNG SUMBERGEMPOL 66291</t>
  </si>
  <si>
    <t>- - TAMBAKREJO</t>
  </si>
  <si>
    <t>3504101608930003</t>
  </si>
  <si>
    <t>1526987</t>
  </si>
  <si>
    <t>UJANG PARASTINO</t>
  </si>
  <si>
    <t>BOJONGSARI - PURBALINGGA BOJONGSARI 53362</t>
  </si>
  <si>
    <t>- - BOJONGSARI</t>
  </si>
  <si>
    <t>3303141505930003</t>
  </si>
  <si>
    <t>1526991</t>
  </si>
  <si>
    <t>ENAS HULAESYOH</t>
  </si>
  <si>
    <t>KP CILAYANG - LEBAK CURUGBITUNG 00000</t>
  </si>
  <si>
    <t>- - CILAYANG</t>
  </si>
  <si>
    <t>LEBAK</t>
  </si>
  <si>
    <t>3602232701930001</t>
  </si>
  <si>
    <t>1526993</t>
  </si>
  <si>
    <t>FAIZ ABDULLAH</t>
  </si>
  <si>
    <t>KARAPIAK - KABUPATEN BANDUNG RANCAEKEK 40394</t>
  </si>
  <si>
    <t>0 0 0</t>
  </si>
  <si>
    <t>3204281707910013</t>
  </si>
  <si>
    <t>1526994</t>
  </si>
  <si>
    <t>RESTU KURNIADI</t>
  </si>
  <si>
    <t>KP. CIBOGO NO. 1 - CIMAHI CIMAHI SELATAN 40532</t>
  </si>
  <si>
    <t>0 0 LEUWI GAJAH</t>
  </si>
  <si>
    <t>3277011712920002</t>
  </si>
  <si>
    <t>1526996</t>
  </si>
  <si>
    <t>VENSKA STEFANI</t>
  </si>
  <si>
    <t>105157500</t>
  </si>
  <si>
    <t>Component Export Sec</t>
  </si>
  <si>
    <t>APARTEMEN WISMA GADING PERMAI A20-05 - JAKARTA UTARA KELAPA GADING 14240</t>
  </si>
  <si>
    <t>0 0 KELAPA GADING</t>
  </si>
  <si>
    <t>3171054309920003</t>
  </si>
  <si>
    <t>1527003</t>
  </si>
  <si>
    <t>RIAN ANGGORO</t>
  </si>
  <si>
    <t>0 0 KARANGGINTUNG</t>
  </si>
  <si>
    <t>3302062406950005</t>
  </si>
  <si>
    <t>1527010</t>
  </si>
  <si>
    <t>EKA HERI PRIBOWO</t>
  </si>
  <si>
    <t>BLOK BALONG KIDUL - INDRAMAYU LOHBENER 45252</t>
  </si>
  <si>
    <t>0 0 RAMBATAN KULON</t>
  </si>
  <si>
    <t>3212181610960001</t>
  </si>
  <si>
    <t>1527018</t>
  </si>
  <si>
    <t>RANDY DWI YULIANTA</t>
  </si>
  <si>
    <t>109154711</t>
  </si>
  <si>
    <t>Refurbish &amp; PTED Supp. Red Lin</t>
  </si>
  <si>
    <t>Refurbish &amp; PTED Supp. Red Grp</t>
  </si>
  <si>
    <t>KP. CIHEULANG TONGGOH - SUKABUMI CIBADAK 43351</t>
  </si>
  <si>
    <t>0 0 CIHEULANG TONGGOH</t>
  </si>
  <si>
    <t>3202110111950006</t>
  </si>
  <si>
    <t>1527020</t>
  </si>
  <si>
    <t>RILO PAMBUDI</t>
  </si>
  <si>
    <t>DUSUN CURUG - BREBES LARANGAN 52262</t>
  </si>
  <si>
    <t>0 0 KEDUNGBOKOR</t>
  </si>
  <si>
    <t>3329151604940007</t>
  </si>
  <si>
    <t>1527024</t>
  </si>
  <si>
    <t>FAJAR ANSORI</t>
  </si>
  <si>
    <t>KP. SINDAGSONO - TASIKMALAYA CIGALONTANG 46463</t>
  </si>
  <si>
    <t>0 0 SUKAMANAH</t>
  </si>
  <si>
    <t>3206271011920007</t>
  </si>
  <si>
    <t>1527026</t>
  </si>
  <si>
    <t>SHAIFUL</t>
  </si>
  <si>
    <t>BLOK CADLEK LOR - CIREBON JAMBLANG 45157</t>
  </si>
  <si>
    <t>0 0 SITIWINANGUN</t>
  </si>
  <si>
    <t>3209401709930003</t>
  </si>
  <si>
    <t>1527039</t>
  </si>
  <si>
    <t>YOHAN ARDIANSYACH</t>
  </si>
  <si>
    <t>BLOK CIGALUGA - CIREBON SEDONG 45189</t>
  </si>
  <si>
    <t>0 0 PANAMBANGAN</t>
  </si>
  <si>
    <t>3209090211960002</t>
  </si>
  <si>
    <t>1527045</t>
  </si>
  <si>
    <t>SUDRAJAT</t>
  </si>
  <si>
    <t>DESA SANTING - INDRAMAYU LOSARANG 45253</t>
  </si>
  <si>
    <t>0 0 SANTING</t>
  </si>
  <si>
    <t>3212202207940001</t>
  </si>
  <si>
    <t>1527048</t>
  </si>
  <si>
    <t>RAFII APRILANI</t>
  </si>
  <si>
    <t>LOHBENER BLOK CELO - INDRAMAYU LOHBENER 45252</t>
  </si>
  <si>
    <t>0 0 LOHBENER</t>
  </si>
  <si>
    <t>3212180304950001</t>
  </si>
  <si>
    <t>1527054</t>
  </si>
  <si>
    <t>PURWADYAZI</t>
  </si>
  <si>
    <t>PERUM BRAN BLOK G.15 - TASIKMALAYA MANGKUBUMI 46181</t>
  </si>
  <si>
    <t>0 0 MANGKUBUMI</t>
  </si>
  <si>
    <t>BULUKUMBA</t>
  </si>
  <si>
    <t>3278081611920007</t>
  </si>
  <si>
    <t>1527055</t>
  </si>
  <si>
    <t>NIZHAMUL HAQ AR RABBANI</t>
  </si>
  <si>
    <t>JALAN RADAR AURI NO. 1 - JAKARTA TIMUR CIRACAS 13720</t>
  </si>
  <si>
    <t>0 0 CIBUBUR</t>
  </si>
  <si>
    <t>3373041203920002</t>
  </si>
  <si>
    <t>1527063</t>
  </si>
  <si>
    <t>NABA EKA PATRIA PERKASA</t>
  </si>
  <si>
    <t>JALAN DUKUH NOMOR 42 - CILACAP MAJENANG 53257</t>
  </si>
  <si>
    <t>0 0 JENANG</t>
  </si>
  <si>
    <t>3301140506960004</t>
  </si>
  <si>
    <t>1527067</t>
  </si>
  <si>
    <t>DIKI PRASETYO</t>
  </si>
  <si>
    <t>MRUNGGI - KULONPROGO PENGASIH 55652</t>
  </si>
  <si>
    <t>0 0 SENDANGSARI</t>
  </si>
  <si>
    <t>3401072606950001</t>
  </si>
  <si>
    <t>1527087</t>
  </si>
  <si>
    <t>RAYYAN FARUK BASALAMAH</t>
  </si>
  <si>
    <t>JL MANUNGGAL - INDRAMAYU SINDANG 45223</t>
  </si>
  <si>
    <t>0 0 DERMAYU</t>
  </si>
  <si>
    <t>3210092401950001</t>
  </si>
  <si>
    <t>1527093</t>
  </si>
  <si>
    <t>PUPUT ANDRI ASMORO</t>
  </si>
  <si>
    <t>JALAN KANTIL DUSUN PLEREP - CILACAP JERUKLEGI 53252</t>
  </si>
  <si>
    <t>0 0 TRITIH LOR</t>
  </si>
  <si>
    <t>3301081306960005</t>
  </si>
  <si>
    <t>1527100</t>
  </si>
  <si>
    <t>WAHYU ILLAHI</t>
  </si>
  <si>
    <t>DS SUKRA WETAN - INDRAMAYU SUKRA 45257</t>
  </si>
  <si>
    <t>0 0 SUKRA WETAN</t>
  </si>
  <si>
    <t>3212241011950001</t>
  </si>
  <si>
    <t>1527112</t>
  </si>
  <si>
    <t>ANGGRE SUSILO</t>
  </si>
  <si>
    <t>JALAN KENDALI II - CILACAP CILACAP UTARA 53233</t>
  </si>
  <si>
    <t>0 0 TRITIH KULON</t>
  </si>
  <si>
    <t>3301231808960002</t>
  </si>
  <si>
    <t>1527120</t>
  </si>
  <si>
    <t>ISMOYO HADI ANGGORO</t>
  </si>
  <si>
    <t>DUSUN KARANGCENGEK - CIAMIS PAMARICAN 46382</t>
  </si>
  <si>
    <t>0 0 PAMARICAN</t>
  </si>
  <si>
    <t>3207190703950002</t>
  </si>
  <si>
    <t>1527123</t>
  </si>
  <si>
    <t>SEKTIYONO</t>
  </si>
  <si>
    <t>JL ZEBRA NO.167 - CILACAP CILACAP UTARA 53232</t>
  </si>
  <si>
    <t>0 0 MERTASINGA</t>
  </si>
  <si>
    <t>3301230509960002</t>
  </si>
  <si>
    <t>1527129</t>
  </si>
  <si>
    <t>DIMAS AJI PAMUNGKAS</t>
  </si>
  <si>
    <t>SEWORAN - KULON PROGO WATES 55651</t>
  </si>
  <si>
    <t>0 0 TRIHARJO</t>
  </si>
  <si>
    <t>JAKARTA TIMUR</t>
  </si>
  <si>
    <t>3401021505960001</t>
  </si>
  <si>
    <t>1527131</t>
  </si>
  <si>
    <t>DINAR ARI SUPANTO</t>
  </si>
  <si>
    <t>PETUNGGULAN PURBOWANGI BUAYAN - KEBUMEN BUAYAN 54474</t>
  </si>
  <si>
    <t>0 0 PURBOWANGI</t>
  </si>
  <si>
    <t>3305022607950001</t>
  </si>
  <si>
    <t>1527143</t>
  </si>
  <si>
    <t>RIZAL SUGIYANTO</t>
  </si>
  <si>
    <t>JL RAYA KENTENG NO.7 - KEBUMEN SEMPOR 54471</t>
  </si>
  <si>
    <t>0 0 KENTENG</t>
  </si>
  <si>
    <t>3305181601940003</t>
  </si>
  <si>
    <t>1527147</t>
  </si>
  <si>
    <t>SABAR</t>
  </si>
  <si>
    <t>JL SENTRA PRIMER - JAKARTA TIMUR CAKUNG 13950</t>
  </si>
  <si>
    <t>0 0 PULOGEBANG</t>
  </si>
  <si>
    <t>3175060911940002</t>
  </si>
  <si>
    <t>1527153</t>
  </si>
  <si>
    <t>SEPTI SETYANINGSIH</t>
  </si>
  <si>
    <t>106176413</t>
  </si>
  <si>
    <t>Technical &amp; Admin Grp</t>
  </si>
  <si>
    <t>DSN KEDUNGREJA - CILACAP KEDUNGREJA 53263</t>
  </si>
  <si>
    <t>0 0 KEDUNGREJA</t>
  </si>
  <si>
    <t>3301014109940001</t>
  </si>
  <si>
    <t>1527166</t>
  </si>
  <si>
    <t>ALFIAN YOGA PERMANA</t>
  </si>
  <si>
    <t>BANGUNSARI - GUNUNGKIDUL SEMIN 55854</t>
  </si>
  <si>
    <t>0 0 CANDIREJO</t>
  </si>
  <si>
    <t>3403120207940001</t>
  </si>
  <si>
    <t>1527168</t>
  </si>
  <si>
    <t>DIDI DARMADI</t>
  </si>
  <si>
    <t>DUSUN III - KUNINGAN MALEBER 45575</t>
  </si>
  <si>
    <t>0 0 CIKAHURIPAN</t>
  </si>
  <si>
    <t>3208073012940009</t>
  </si>
  <si>
    <t>1527180</t>
  </si>
  <si>
    <t>MIRAWATI</t>
  </si>
  <si>
    <t>106176100</t>
  </si>
  <si>
    <t>Plant Personnel Sec</t>
  </si>
  <si>
    <t>NGRENI - BOYOLALI SIMO 57377</t>
  </si>
  <si>
    <t>0 0 SIMO</t>
  </si>
  <si>
    <t>3309136812950001</t>
  </si>
  <si>
    <t>1527220</t>
  </si>
  <si>
    <t>BONJOK - BANYUMAS SOMAGEDE 53193</t>
  </si>
  <si>
    <t>0 0 SOKAWERA</t>
  </si>
  <si>
    <t>3302091803950002</t>
  </si>
  <si>
    <t>1527229</t>
  </si>
  <si>
    <t>ZEFANYA FERIYANTO</t>
  </si>
  <si>
    <t>JL SANDIMEJA NO.36 - CILACAP CIPARI 53261</t>
  </si>
  <si>
    <t>0 0 SEGARALANGU</t>
  </si>
  <si>
    <t>3301182202950008</t>
  </si>
  <si>
    <t>1527230</t>
  </si>
  <si>
    <t>YUSUP MEGI SAPUTRA</t>
  </si>
  <si>
    <t>GAMBARSARI - PURBALINGGA KEMANGKOM 53313</t>
  </si>
  <si>
    <t>0 0 GAMBARSARI</t>
  </si>
  <si>
    <t>3303011705960004</t>
  </si>
  <si>
    <t>1527235</t>
  </si>
  <si>
    <t>MUHAMMAD YOGIE PANGESTU</t>
  </si>
  <si>
    <t>JL WIJAYA - BEKASI BEKASI BARAT 17145</t>
  </si>
  <si>
    <t>0 0 JAKA SAMPURNA</t>
  </si>
  <si>
    <t>3275022207960012</t>
  </si>
  <si>
    <t>1527245</t>
  </si>
  <si>
    <t>FIRLY TAMARA</t>
  </si>
  <si>
    <t>JALAN INTAN NO. 1B - JAKARTA SELATAN CILANDAK 99999</t>
  </si>
  <si>
    <t>0 0 CILANDAK BARAT</t>
  </si>
  <si>
    <t>3174064107940001</t>
  </si>
  <si>
    <t>1527246</t>
  </si>
  <si>
    <t>RIZKI MUHAMMAD PERCEKA</t>
  </si>
  <si>
    <t>117119100</t>
  </si>
  <si>
    <t>Legal Compliance &amp; Safety Promotion Sec</t>
  </si>
  <si>
    <t>JALAN FLAMBOYAN 21 - GARUT TAROGONG KIDUL 99999</t>
  </si>
  <si>
    <t>0 0 JAYARAGA</t>
  </si>
  <si>
    <t>3205052808910004</t>
  </si>
  <si>
    <t>1527247</t>
  </si>
  <si>
    <t>RIZQI EKA MAULANA</t>
  </si>
  <si>
    <t>JALAN PENATUSAN 1006 PURWOKERTO PURWOKERTO TIMUR 53111</t>
  </si>
  <si>
    <t>PURWOKERTO WETAN</t>
  </si>
  <si>
    <t>3302261402930001</t>
  </si>
  <si>
    <t>1527248</t>
  </si>
  <si>
    <t>TORANA ASTRID YULIZABETHA</t>
  </si>
  <si>
    <t>BARANANG SIANG INDAH BLOK S1 NO. 6 - BOGOR KOTA BOGOR TIMUR 16710</t>
  </si>
  <si>
    <t>0 0 KATULAMPA</t>
  </si>
  <si>
    <t>3271026507860002</t>
  </si>
  <si>
    <t>1527252</t>
  </si>
  <si>
    <t>WILDAN SAPUTRA</t>
  </si>
  <si>
    <t>JL. AMPERA NO 9 - TASIKMALAYA CIPEDES 46134</t>
  </si>
  <si>
    <t>- - PANGLAYUNGAN</t>
  </si>
  <si>
    <t>3278021203950007</t>
  </si>
  <si>
    <t>1527267</t>
  </si>
  <si>
    <t>HENDI SETIAWAN</t>
  </si>
  <si>
    <t>GABUSAN - BLORA JATI 58384</t>
  </si>
  <si>
    <t>- - GABUSAN</t>
  </si>
  <si>
    <t>3316010302940006</t>
  </si>
  <si>
    <t>1527277</t>
  </si>
  <si>
    <t>MOHAMAD BUKHORI</t>
  </si>
  <si>
    <t>KARANG NANAS - BANYUMAS SOKARAJA 53181</t>
  </si>
  <si>
    <t>- - KARANG NANAS</t>
  </si>
  <si>
    <t>3302190802950002</t>
  </si>
  <si>
    <t>1527289</t>
  </si>
  <si>
    <t>WAHYUDDIN FIRDHOS</t>
  </si>
  <si>
    <t>JALAN SWADAYA 1 - JAKARTA TIMUR DUREN SAWIT 13440</t>
  </si>
  <si>
    <t>3175072809950001</t>
  </si>
  <si>
    <t>1527304</t>
  </si>
  <si>
    <t>MUHAMMAD HERU SAPUTRA</t>
  </si>
  <si>
    <t>BALAMOA - TEGAL PANGKAH 52471</t>
  </si>
  <si>
    <t>- - BALAMOA</t>
  </si>
  <si>
    <t>3328091602950003</t>
  </si>
  <si>
    <t>1527308</t>
  </si>
  <si>
    <t>FEBRI ANDREAN</t>
  </si>
  <si>
    <t>LEUWINANGGUNG - DEPOK TAPOS 16956</t>
  </si>
  <si>
    <t>- - LEUWINANGGUNG</t>
  </si>
  <si>
    <t>3276101805960002</t>
  </si>
  <si>
    <t>1527315</t>
  </si>
  <si>
    <t>NASIKHIN</t>
  </si>
  <si>
    <t>DUSUN PECATUTAN - PURBALINGGA KALIGONDANG 53313</t>
  </si>
  <si>
    <t>- - SIDAREJA</t>
  </si>
  <si>
    <t>3303040708950004</t>
  </si>
  <si>
    <t>1527334</t>
  </si>
  <si>
    <t>MUCHAMAD QOMARUDIN</t>
  </si>
  <si>
    <t>KRANDON - PEKALONGAN SRAGI 51155</t>
  </si>
  <si>
    <t>- - SIJERUK</t>
  </si>
  <si>
    <t>3326101201950003</t>
  </si>
  <si>
    <t>1527335</t>
  </si>
  <si>
    <t>YANUAR NAFIUDDIN</t>
  </si>
  <si>
    <t>DEMANGAN - KUDUS KOTA KUDUS 59317</t>
  </si>
  <si>
    <t>- - DEMANGAN</t>
  </si>
  <si>
    <t>3319020101940001</t>
  </si>
  <si>
    <t>1527355</t>
  </si>
  <si>
    <t>HIROMI MATSUZAKI</t>
  </si>
  <si>
    <t>103120000</t>
  </si>
  <si>
    <t>JAKARTA UTARA - JAKARTA UTARA - 00000</t>
  </si>
  <si>
    <t>1527357</t>
  </si>
  <si>
    <t>SEPTIAN INGGRI BAKHTIAR</t>
  </si>
  <si>
    <t>TAJUG - PURBALINGGA KARANGMONCOL 53355</t>
  </si>
  <si>
    <t>- - TAJUG</t>
  </si>
  <si>
    <t>3303120209960001</t>
  </si>
  <si>
    <t>1527361</t>
  </si>
  <si>
    <t>HAPAD HAQI PERMANA</t>
  </si>
  <si>
    <t>JL F NO.10 - JAKARTA UTARA KOJA 14230</t>
  </si>
  <si>
    <t>3172031301960002</t>
  </si>
  <si>
    <t>1527363</t>
  </si>
  <si>
    <t>BAYU KURNIAWAN SAPUTRA</t>
  </si>
  <si>
    <t>KECILA - BANYUMAS KEMRAJEN 53194</t>
  </si>
  <si>
    <t>- - KECILA</t>
  </si>
  <si>
    <t>3302060511960003</t>
  </si>
  <si>
    <t>1527377</t>
  </si>
  <si>
    <t>MUHAMMAD SYUKRON ROZIKIN</t>
  </si>
  <si>
    <t>TEJOREJO - KENDAL RINGINARUM 51356</t>
  </si>
  <si>
    <t>- - TEJOREJO</t>
  </si>
  <si>
    <t>3324182102960003</t>
  </si>
  <si>
    <t>1527380</t>
  </si>
  <si>
    <t>M SIGIT WICAKSANA FAHMI</t>
  </si>
  <si>
    <t>KACANGAN LOR - KENDAL KANGKUNG 51353</t>
  </si>
  <si>
    <t>- - SENDANG KULON</t>
  </si>
  <si>
    <t>3324170103950005</t>
  </si>
  <si>
    <t>1527385</t>
  </si>
  <si>
    <t>MUHAMAD ISNAENI SINGGIH AFIFI</t>
  </si>
  <si>
    <t>KABUKAN - TEGAL TARUB 52184</t>
  </si>
  <si>
    <t>- - KABUKAN</t>
  </si>
  <si>
    <t>3328141801970001</t>
  </si>
  <si>
    <t>1527390</t>
  </si>
  <si>
    <t>REZA AGUSTI PRIANTO</t>
  </si>
  <si>
    <t>JALAN PERINTIS KEMERDEKAAN GG 27 NO 10 - TEGAL TEGAL TIMUR 52122</t>
  </si>
  <si>
    <t>3376021808960001</t>
  </si>
  <si>
    <t>1527393</t>
  </si>
  <si>
    <t>DANU SAPUTRA</t>
  </si>
  <si>
    <t>JL RASAMALA 1 BLOK C NO 882 - BEKASI BEKASI TIMUR 17113</t>
  </si>
  <si>
    <t>3275012101960003</t>
  </si>
  <si>
    <t>1527403</t>
  </si>
  <si>
    <t>ERIK ARISANSI</t>
  </si>
  <si>
    <t>DSN UTARA - PEMALANG AMPEL GADING 52364</t>
  </si>
  <si>
    <t>- - SIDOKARE</t>
  </si>
  <si>
    <t>3327111106950002</t>
  </si>
  <si>
    <t>1527404</t>
  </si>
  <si>
    <t>ACHMAD SUSILO</t>
  </si>
  <si>
    <t>DS SIDOMUKTI - PATI MARGOYOSO 59154</t>
  </si>
  <si>
    <t>- - DS SIDOMUKTI</t>
  </si>
  <si>
    <t>3318162405950003</t>
  </si>
  <si>
    <t>1527406</t>
  </si>
  <si>
    <t>ANTON SUSENO</t>
  </si>
  <si>
    <t>JL LIRIP INDAH - CILACAP CIMANGGU 53256</t>
  </si>
  <si>
    <t>3301132401950002</t>
  </si>
  <si>
    <t>1527414</t>
  </si>
  <si>
    <t>BURHANNUDIN</t>
  </si>
  <si>
    <t>PETUNGSEWU - MALANG DAU 65151</t>
  </si>
  <si>
    <t>- - PETUNGSEWU</t>
  </si>
  <si>
    <t>3507221102950001</t>
  </si>
  <si>
    <t>1527424</t>
  </si>
  <si>
    <t>ARI SUSANTO</t>
  </si>
  <si>
    <t>KP. LEMBUR - BOGOR GUNUNG PUTRI 16969</t>
  </si>
  <si>
    <t>- - BOJONG KULUR</t>
  </si>
  <si>
    <t>3201020710940008</t>
  </si>
  <si>
    <t>1527430</t>
  </si>
  <si>
    <t>WARNOTO</t>
  </si>
  <si>
    <t>JL. RAYA BOGOR KM 21, A/9 JAKARTA TIMUR CIRACAS 13830</t>
  </si>
  <si>
    <t>ASRAMA POLRI, CIRACAS  RAMBUTAN</t>
  </si>
  <si>
    <t>SLAWI, TEGAL</t>
  </si>
  <si>
    <t>1527446</t>
  </si>
  <si>
    <t>SHOIM MUROSAD</t>
  </si>
  <si>
    <t>DUSUN PRESIL - CILACAP JERUKLEGI 53252</t>
  </si>
  <si>
    <t>- - JERUKLEGI WETAN</t>
  </si>
  <si>
    <t>3301081101970002</t>
  </si>
  <si>
    <t>1527455</t>
  </si>
  <si>
    <t>NUR FAOZAN</t>
  </si>
  <si>
    <t>KALIGANGSA - TEGAL MARGADANA 52217</t>
  </si>
  <si>
    <t>- - KALIGANGSA</t>
  </si>
  <si>
    <t>3376042504940001</t>
  </si>
  <si>
    <t>1527456</t>
  </si>
  <si>
    <t>MOH. IHWANA</t>
  </si>
  <si>
    <t>JL SANGIR - TEGAL TEGAL TIMUR 52121</t>
  </si>
  <si>
    <t>- - MINTARAGEN</t>
  </si>
  <si>
    <t>3376020801950002</t>
  </si>
  <si>
    <t>1527458</t>
  </si>
  <si>
    <t>BAMBANG SUGIYARTO</t>
  </si>
  <si>
    <t>109153322</t>
  </si>
  <si>
    <t>C/M No.3 MPV &amp; SUV, C/M Rear (White) Grp</t>
  </si>
  <si>
    <t>CIPINANG JAGAL - JAKARTA TIMUR PULOGADUNG 13240</t>
  </si>
  <si>
    <t>3175022703940013</t>
  </si>
  <si>
    <t>1527474</t>
  </si>
  <si>
    <t>DEDI YUSUF</t>
  </si>
  <si>
    <t>BEKETEL - PATI KAYEN 59171</t>
  </si>
  <si>
    <t>- - BEKETEL</t>
  </si>
  <si>
    <t>3318021502940001</t>
  </si>
  <si>
    <t>1527476</t>
  </si>
  <si>
    <t>BARA SUBEKTI</t>
  </si>
  <si>
    <t>DESA DUKUHWALUH - BANYUMAS KEMBARAN 53182</t>
  </si>
  <si>
    <t>- - DUKUHWALUH</t>
  </si>
  <si>
    <t>3302200901950002</t>
  </si>
  <si>
    <t>1527488</t>
  </si>
  <si>
    <t>MAMUN HIDAYAT</t>
  </si>
  <si>
    <t>MEKARSARI TENGAH BEKASI TAMBUN SELATAN 17512</t>
  </si>
  <si>
    <t>MEKARSARI</t>
  </si>
  <si>
    <t>3216060212940018</t>
  </si>
  <si>
    <t>1527491</t>
  </si>
  <si>
    <t>KRISNA WARDANI</t>
  </si>
  <si>
    <t>PAGERANDONG PURBALINGGA KALIGONDANG 53391</t>
  </si>
  <si>
    <t>PAGERANDONG</t>
  </si>
  <si>
    <t>3303042010940003</t>
  </si>
  <si>
    <t>1527493</t>
  </si>
  <si>
    <t>MUSTANGIN</t>
  </si>
  <si>
    <t>JALAN BONMANIS NO 28 CILACAP KESUGIHAN 53274</t>
  </si>
  <si>
    <t>KALISABUK</t>
  </si>
  <si>
    <t>3301021007940008</t>
  </si>
  <si>
    <t>1527496</t>
  </si>
  <si>
    <t>MUKOROBIN</t>
  </si>
  <si>
    <t>LOANO WETAN PURWOREJO LOANO 54181</t>
  </si>
  <si>
    <t>LOANO</t>
  </si>
  <si>
    <t>3306151706940002</t>
  </si>
  <si>
    <t>1527500</t>
  </si>
  <si>
    <t>MUHAMMAD REZA WIRAWAN</t>
  </si>
  <si>
    <t>GENTENG KULON CILACAP CIMANGGU 53256</t>
  </si>
  <si>
    <t>PANIMBANG</t>
  </si>
  <si>
    <t>3301131001940002</t>
  </si>
  <si>
    <t>1527508</t>
  </si>
  <si>
    <t>INDRI WIDYARTI</t>
  </si>
  <si>
    <t>107161622</t>
  </si>
  <si>
    <t>BANGKRONG INDRAMAYU WIDASARI 45271</t>
  </si>
  <si>
    <t>BANGKALOA ILIR</t>
  </si>
  <si>
    <t>3212075203970005</t>
  </si>
  <si>
    <t>1527511</t>
  </si>
  <si>
    <t>DITA NURLITA</t>
  </si>
  <si>
    <t>KP KOKOL TASIKMALAYA SINGAPARNA 46417</t>
  </si>
  <si>
    <t>CIPAKAT</t>
  </si>
  <si>
    <t>3206244612950001</t>
  </si>
  <si>
    <t>1527514</t>
  </si>
  <si>
    <t>PAHMI MUSTHOFA</t>
  </si>
  <si>
    <t>JALAN RAYA CIKONENG CIAMIS CIKONENG 46261</t>
  </si>
  <si>
    <t>GEGEMPALAN</t>
  </si>
  <si>
    <t>3207021308940001</t>
  </si>
  <si>
    <t>1527516</t>
  </si>
  <si>
    <t>GALIH DWI ASMANDRA PUTRA</t>
  </si>
  <si>
    <t>DSN NGLUYU 2 NGANJUK NGLUYU 64452</t>
  </si>
  <si>
    <t>NGLUYU</t>
  </si>
  <si>
    <t>3518181205940001</t>
  </si>
  <si>
    <t>1527525</t>
  </si>
  <si>
    <t>SAMYO</t>
  </si>
  <si>
    <t>TIMBANG PURBALINGGA KEJOBONG 53371</t>
  </si>
  <si>
    <t>TIMBANG</t>
  </si>
  <si>
    <t>3303032106950003</t>
  </si>
  <si>
    <t>1527539</t>
  </si>
  <si>
    <t>JL NUSA PURING CILACAP CILACAP TENGAH 53225</t>
  </si>
  <si>
    <t>KUTAWARU</t>
  </si>
  <si>
    <t>3301221703940001</t>
  </si>
  <si>
    <t>1527549</t>
  </si>
  <si>
    <t>DWI RAMLI SEPTIAN</t>
  </si>
  <si>
    <t>JL KETEMENGGUNGAN 35 CILACAP ADIPALA 53271</t>
  </si>
  <si>
    <t>ADI REJAKULON</t>
  </si>
  <si>
    <t>3301030609940003</t>
  </si>
  <si>
    <t>1527552</t>
  </si>
  <si>
    <t>CASDI</t>
  </si>
  <si>
    <t>KEMURANG KULON BREBES TANJUNG 52254</t>
  </si>
  <si>
    <t>KEMURANG KULON</t>
  </si>
  <si>
    <t>3329130305940005</t>
  </si>
  <si>
    <t>1527555</t>
  </si>
  <si>
    <t>MUCHAMMAD AVNUR ROCHIM</t>
  </si>
  <si>
    <t>JL PATIMURA NO 24 JAKARTA UTARA KOJA 14230</t>
  </si>
  <si>
    <t>RAWA BADAK SELATAN</t>
  </si>
  <si>
    <t>3172030304940005</t>
  </si>
  <si>
    <t>1527557</t>
  </si>
  <si>
    <t>HOLIFAH HASAN</t>
  </si>
  <si>
    <t>DSN GEBANGSARI CILACAP GANDRUNGMANGU 53254</t>
  </si>
  <si>
    <t>SIDAURIP</t>
  </si>
  <si>
    <t>3301101002940001</t>
  </si>
  <si>
    <t>1527559</t>
  </si>
  <si>
    <t>ANGGINA VANESSA</t>
  </si>
  <si>
    <t>JALAN KARTINI IV NO. 13 JAKARTA PUSAT SAWAH BESAR 10750</t>
  </si>
  <si>
    <t>KARTINI</t>
  </si>
  <si>
    <t>3171025311930003</t>
  </si>
  <si>
    <t>1527561</t>
  </si>
  <si>
    <t>NGESTI IKAPUTRI DIASTARI</t>
  </si>
  <si>
    <t>105157100</t>
  </si>
  <si>
    <t>Passenger Sec</t>
  </si>
  <si>
    <t>JALAN DANAU LAUT TAWAR NO. 5 MATARAM MATARAM 83127</t>
  </si>
  <si>
    <t>PAGUTAN BARAT</t>
  </si>
  <si>
    <t>MATARAM</t>
  </si>
  <si>
    <t>5271027005940002</t>
  </si>
  <si>
    <t>1527562</t>
  </si>
  <si>
    <t>TITA FABIANA DINANDRA</t>
  </si>
  <si>
    <t>103132200</t>
  </si>
  <si>
    <t>H/O Operational Sec</t>
  </si>
  <si>
    <t>JALAN SINDANG 1 NO. D 8 JAKARTA TIMUR PULOGADUNG 13220</t>
  </si>
  <si>
    <t>JATI</t>
  </si>
  <si>
    <t>3175026001920007</t>
  </si>
  <si>
    <t>1527564</t>
  </si>
  <si>
    <t>FIRMAN HAMKA SUGANDI</t>
  </si>
  <si>
    <t>JALAN SAMPANGAN NO. 13 KABUPATEN BLITAR PONGGOK 66153</t>
  </si>
  <si>
    <t>DADAPLANGU</t>
  </si>
  <si>
    <t>3505062705930003</t>
  </si>
  <si>
    <t>1527565</t>
  </si>
  <si>
    <t>PRIMANDIKA ACHMAD TOHA</t>
  </si>
  <si>
    <t>JALAN LELES NO. 27 KABUPATEN MALANG PAKISAJI 65162</t>
  </si>
  <si>
    <t>KEBONAGUNG</t>
  </si>
  <si>
    <t>3507192610900003</t>
  </si>
  <si>
    <t>1527566</t>
  </si>
  <si>
    <t>PUTRIANA KUSUMANINGRUM</t>
  </si>
  <si>
    <t>JALAN PRAMUKA, PERUMAHAN BUANA KALIJAGA RESIDENCE CIREBON HARJAMUKTI 54144</t>
  </si>
  <si>
    <t>PERUMAHAN BUANA KALIJAGA RESIDENCE  KALIJAGA</t>
  </si>
  <si>
    <t>3404076905940003</t>
  </si>
  <si>
    <t>1527570</t>
  </si>
  <si>
    <t>YUSUP AZIZ PRABOWO</t>
  </si>
  <si>
    <t>KP JATI BEKASI TAMBUN SELATAN 17515</t>
  </si>
  <si>
    <t>JATIMULYA</t>
  </si>
  <si>
    <t>3216061510940008</t>
  </si>
  <si>
    <t>1527574</t>
  </si>
  <si>
    <t>HANE LEA VILLAVICENCIO</t>
  </si>
  <si>
    <t>DUSUN JATIMULYA NO. 75 KARAWANG RENGASDENGKLOK 41352</t>
  </si>
  <si>
    <t>3215066406930003</t>
  </si>
  <si>
    <t>1527607</t>
  </si>
  <si>
    <t>SARYONO</t>
  </si>
  <si>
    <t>JL CONVER CONVER IA 309 JAKARTA PUSAT KEMAYORAN 10630</t>
  </si>
  <si>
    <t>RUSUN KEMAYORAN  KEBONKOSONG</t>
  </si>
  <si>
    <t>1527608</t>
  </si>
  <si>
    <t>AMINUDDIN</t>
  </si>
  <si>
    <t>- KARAWANG TELUK JAMBE TIMUR 00000</t>
  </si>
  <si>
    <t>SUKALUYU</t>
  </si>
  <si>
    <t>1527648</t>
  </si>
  <si>
    <t>RAMLAN HADYANSAH NUGRAHA</t>
  </si>
  <si>
    <t>DSN CIBANTENG 1 KARAWANG KUTAWALUYA 41358</t>
  </si>
  <si>
    <t>MULYAJAYA</t>
  </si>
  <si>
    <t>3215070510950001</t>
  </si>
  <si>
    <t>1527652</t>
  </si>
  <si>
    <t>BADRUN FAELANI SAPUTRA</t>
  </si>
  <si>
    <t>KADEMANGARAN TEGAL DUKUHTURI 52192</t>
  </si>
  <si>
    <t>KADEMANGARAN</t>
  </si>
  <si>
    <t>3328131503960003</t>
  </si>
  <si>
    <t>1527657</t>
  </si>
  <si>
    <t>ADIKA SETIYAWAN</t>
  </si>
  <si>
    <t>LEMAH IRENG SRAGEN KARANG MALANG 57291</t>
  </si>
  <si>
    <t>PELEMGADUNG</t>
  </si>
  <si>
    <t>3314091103950002</t>
  </si>
  <si>
    <t>1527659</t>
  </si>
  <si>
    <t>ISMAIL KHASAN</t>
  </si>
  <si>
    <t>DS KARANG KLESEM PURWOKERTO PEKUNCEN 53164</t>
  </si>
  <si>
    <t>DS KARANG KLESEM</t>
  </si>
  <si>
    <t>3302160205950002</t>
  </si>
  <si>
    <t>1527661</t>
  </si>
  <si>
    <t>YUSNI ALROSYID</t>
  </si>
  <si>
    <t>GATAK KLATEN BAYAT 57462</t>
  </si>
  <si>
    <t>TALANG</t>
  </si>
  <si>
    <t>3310041102950002</t>
  </si>
  <si>
    <t>1527665</t>
  </si>
  <si>
    <t>TAUFIK NURRAHMAN</t>
  </si>
  <si>
    <t>KALIBENING KULON MAGELANG DUKUN 56482</t>
  </si>
  <si>
    <t>KALIBENING</t>
  </si>
  <si>
    <t>3308062012950003</t>
  </si>
  <si>
    <t>1527669</t>
  </si>
  <si>
    <t>RISKA IMAM SAFII</t>
  </si>
  <si>
    <t>DS DRESI KULON REMBANG KALIORI 59252</t>
  </si>
  <si>
    <t>DS DRESI KULON</t>
  </si>
  <si>
    <t>3317092309940002</t>
  </si>
  <si>
    <t>1527682</t>
  </si>
  <si>
    <t>FILEMON CALVIN SUCANDRA</t>
  </si>
  <si>
    <t>JALAN TANGKI IBRAHIM NO. 21 JAKARTA BARAT TAMAN SARI 11170</t>
  </si>
  <si>
    <t>TANGKI</t>
  </si>
  <si>
    <t>3173032402910007</t>
  </si>
  <si>
    <t>1527683</t>
  </si>
  <si>
    <t>RIO KHARIZMA AGRISTA</t>
  </si>
  <si>
    <t>VILA BOGOR INDAH BLOKI FF5 NO. 6 BOGOR KOTA BOGOR UTARA 16157</t>
  </si>
  <si>
    <t>CIPARIGI</t>
  </si>
  <si>
    <t>3271052612920003</t>
  </si>
  <si>
    <t>1527684</t>
  </si>
  <si>
    <t>KASAN</t>
  </si>
  <si>
    <t>103134300</t>
  </si>
  <si>
    <t>Vehicle Plant (KP1) Sec</t>
  </si>
  <si>
    <t>- KARAWANG KLARI 41371</t>
  </si>
  <si>
    <t>PERUM KARAWANG JAYA  GINTUNG KERTA</t>
  </si>
  <si>
    <t>1527688</t>
  </si>
  <si>
    <t>TARO UENO</t>
  </si>
  <si>
    <t>12 GM</t>
  </si>
  <si>
    <t>C0</t>
  </si>
  <si>
    <t>- -  00000</t>
  </si>
  <si>
    <t>1527723</t>
  </si>
  <si>
    <t>AGUS WIYATNO</t>
  </si>
  <si>
    <t>PLANA BANYUMAS SOMAGEDE 53193</t>
  </si>
  <si>
    <t>PLANA</t>
  </si>
  <si>
    <t>3302090807960004</t>
  </si>
  <si>
    <t>1527742</t>
  </si>
  <si>
    <t>WISNU LIMA SURANTO</t>
  </si>
  <si>
    <t>PETUNGGULAN KEBUMEN BUAYAN 54474</t>
  </si>
  <si>
    <t>PURBOWANGI</t>
  </si>
  <si>
    <t>3305022001950003</t>
  </si>
  <si>
    <t>1527746</t>
  </si>
  <si>
    <t>SURYANI</t>
  </si>
  <si>
    <t>KARANGWAGE PATI TRANGKIL 59153</t>
  </si>
  <si>
    <t>KARANGWAGE</t>
  </si>
  <si>
    <t>3318210611940001</t>
  </si>
  <si>
    <t>1527749</t>
  </si>
  <si>
    <t>ABDILLAH FIKRI CHOIRUDIN</t>
  </si>
  <si>
    <t>DSN PUHUN KUNINGAN KRAMATMULYA 45553</t>
  </si>
  <si>
    <t>CIKASO</t>
  </si>
  <si>
    <t>3208160801950006</t>
  </si>
  <si>
    <t>1527754</t>
  </si>
  <si>
    <t>DEVI NATHANIA</t>
  </si>
  <si>
    <t>PERSADA KEMALA BLOK 25 NO. 5 BEKASI BEKASI BARAT 17145</t>
  </si>
  <si>
    <t>JAKA SAMPURNA</t>
  </si>
  <si>
    <t>3275026905930013</t>
  </si>
  <si>
    <t>1527757</t>
  </si>
  <si>
    <t>MOCHAMMAD SAADI NURDIN</t>
  </si>
  <si>
    <t>JALAN JATIBESAR NO. 02 KABUPATEN SIDOARJO WARU 61256</t>
  </si>
  <si>
    <t>PEPELEGI</t>
  </si>
  <si>
    <t>1527760</t>
  </si>
  <si>
    <t>LUKMAN KHAKIM</t>
  </si>
  <si>
    <t>JALAN PENDOWO, BANGSAL KABUPATEN MOJOKERTO BANGSAL 61381</t>
  </si>
  <si>
    <t>NGROWO</t>
  </si>
  <si>
    <t>1527761</t>
  </si>
  <si>
    <t>ACENG KURNIA NUGRAHA</t>
  </si>
  <si>
    <t>PERUM TAMAN PALUMBON ASRI BLOK 04/24 KARAWANG KARAWANG TIMUR 41351</t>
  </si>
  <si>
    <t>PERUM TAMAN PALUMBON ASRI  PALUMBON SARI</t>
  </si>
  <si>
    <t>3204110808940003</t>
  </si>
  <si>
    <t>1527775</t>
  </si>
  <si>
    <t>ANGGA GALANG ANARGO</t>
  </si>
  <si>
    <t>SIDOMUKTI KEBUMEN KEBUMEN 54351</t>
  </si>
  <si>
    <t>JEMUR</t>
  </si>
  <si>
    <t>3305120807960005</t>
  </si>
  <si>
    <t>1527777</t>
  </si>
  <si>
    <t>AHMAD SAMI</t>
  </si>
  <si>
    <t>107166300</t>
  </si>
  <si>
    <t>QA &amp; QC Development Sec</t>
  </si>
  <si>
    <t>KOMP. GRIYA CINUNUK INDAH B1 NO. 8 BANDUNG  99999</t>
  </si>
  <si>
    <t>1527778</t>
  </si>
  <si>
    <t>RAHMAT RUDIYANA</t>
  </si>
  <si>
    <t>104117300</t>
  </si>
  <si>
    <t>Syst., Ppl Dev. &amp; Div Prio. Theme Sec</t>
  </si>
  <si>
    <t>JALAN KEMANG I NO. 23, KP CIKUMPA DEPOK SUKMAJAYA 16412</t>
  </si>
  <si>
    <t>SUKMAJAYA</t>
  </si>
  <si>
    <t>1527781</t>
  </si>
  <si>
    <t>AHMAD RIZQI SAIFUDDIN</t>
  </si>
  <si>
    <t>106174130</t>
  </si>
  <si>
    <t>Environment OPR &amp; Technical Supp. Lin</t>
  </si>
  <si>
    <t>JALAN CITEPUS 1 NO. 9 BANDUNG CICENDO 40173</t>
  </si>
  <si>
    <t>PAJAJARAN</t>
  </si>
  <si>
    <t>1527782</t>
  </si>
  <si>
    <t>RIZKY JULISTYA PUTRA</t>
  </si>
  <si>
    <t>JLN. TEUKU UMAR GANG KANTOR POS - KAB. BEKASI CIKARANG BARAT 17530</t>
  </si>
  <si>
    <t>- KP. CIBITUNG TELAGA ASIH</t>
  </si>
  <si>
    <t>1527785</t>
  </si>
  <si>
    <t>GEORGE ANDREW HALOMOAN</t>
  </si>
  <si>
    <t>KOMPLEK BUMI PAKUSARAKAN D3/2 KABUPATEN BANDUNG BARAT NGAMPRAH 40552</t>
  </si>
  <si>
    <t>1527788</t>
  </si>
  <si>
    <t>LAKSAMANA PERTAMA TNI BAMBANG HERMANTO</t>
  </si>
  <si>
    <t>103134000</t>
  </si>
  <si>
    <t>- JAKARTA UTARA JAKARTA UTARA 00000</t>
  </si>
  <si>
    <t>INDONESIA</t>
  </si>
  <si>
    <t>1527796</t>
  </si>
  <si>
    <t>BIN BINTANG PINAYUNGAN</t>
  </si>
  <si>
    <t>DSN WAGE KUNINGAN KRAMAT MULYA 45553</t>
  </si>
  <si>
    <t>RAGAWACANA</t>
  </si>
  <si>
    <t>3208160803950002</t>
  </si>
  <si>
    <t>1527798</t>
  </si>
  <si>
    <t>SURAHMAN</t>
  </si>
  <si>
    <t>PONDOK RANGGON JAKARTA TIMUR CIPAYUNG 13860</t>
  </si>
  <si>
    <t>PONDOK RANGGON</t>
  </si>
  <si>
    <t>3175101606950006</t>
  </si>
  <si>
    <t>1527831</t>
  </si>
  <si>
    <t>SEPTIYAN RACHMAN</t>
  </si>
  <si>
    <t>JL WIJAYA KUSUMA GURO II KARAWANG KARAWANG TIMUR 41314</t>
  </si>
  <si>
    <t>KARAWANG WETAN</t>
  </si>
  <si>
    <t>3215262409960003</t>
  </si>
  <si>
    <t>1527837</t>
  </si>
  <si>
    <t>RAGIEL PRASETYO PRABOWO</t>
  </si>
  <si>
    <t>DSN CARINGIN KARAWANG KLARI 41371</t>
  </si>
  <si>
    <t>3215053101960001</t>
  </si>
  <si>
    <t>1527839</t>
  </si>
  <si>
    <t>ANDI ZAKARIYA</t>
  </si>
  <si>
    <t>JATIRASA TIMUR KARAWANG KARAWANG BARAT 41315</t>
  </si>
  <si>
    <t>KARANG PAWITAN</t>
  </si>
  <si>
    <t>3215010206970010</t>
  </si>
  <si>
    <t>1527860</t>
  </si>
  <si>
    <t>DIDIK DARMADI</t>
  </si>
  <si>
    <t>JL. KAYU TINGGI JAKARTA TIMUR CAKUNG 13910</t>
  </si>
  <si>
    <t>CAKUNG TIMUR</t>
  </si>
  <si>
    <t>3175062906950009</t>
  </si>
  <si>
    <t>1527869</t>
  </si>
  <si>
    <t>MOHAMMAD JALALUDIN</t>
  </si>
  <si>
    <t>JL LAYANG BARAT  NO.85 TEGAL TEGAL BARAT 52111</t>
  </si>
  <si>
    <t>TEGAL SARI</t>
  </si>
  <si>
    <t>3376010208960002</t>
  </si>
  <si>
    <t>1527875</t>
  </si>
  <si>
    <t>EDWIN ARYAJUNA</t>
  </si>
  <si>
    <t>KARANGPAWITAN</t>
  </si>
  <si>
    <t>3215010608960003</t>
  </si>
  <si>
    <t>1527879</t>
  </si>
  <si>
    <t>IFAN KURNIAWAN</t>
  </si>
  <si>
    <t>TEMBELANG WONOSOBO WONOSOBO 96316</t>
  </si>
  <si>
    <t>ROJOIMO</t>
  </si>
  <si>
    <t>WONOSABO</t>
  </si>
  <si>
    <t>3307091804950001</t>
  </si>
  <si>
    <t>1527941</t>
  </si>
  <si>
    <t>SRI DEVI</t>
  </si>
  <si>
    <t>107161422</t>
  </si>
  <si>
    <t>Cyl. Head Zone II (Red) Grp</t>
  </si>
  <si>
    <t>KAMPUNG KURANJI CIREBON HARJAMUKTI 45143</t>
  </si>
  <si>
    <t>HARJAMUKTI</t>
  </si>
  <si>
    <t>3274036112950005</t>
  </si>
  <si>
    <t>1527945</t>
  </si>
  <si>
    <t>DENASTY PUTRI PUSPITA AULIA</t>
  </si>
  <si>
    <t>JL. SULTAN AGUNG NO. 72 BEKASI MEDAN SATRIA 17133</t>
  </si>
  <si>
    <t>KALI BARU</t>
  </si>
  <si>
    <t>3275065712900010</t>
  </si>
  <si>
    <t>1527946</t>
  </si>
  <si>
    <t>NATHASYA NATALIA</t>
  </si>
  <si>
    <t>JL. KALIJATI INDAH II NO. 15 BANDUNG ANTAPANI 40291</t>
  </si>
  <si>
    <t>ANTAPANI KULON</t>
  </si>
  <si>
    <t>3273205712920001</t>
  </si>
  <si>
    <t>1527949</t>
  </si>
  <si>
    <t>URSULA SIANIPAR</t>
  </si>
  <si>
    <t>102145100</t>
  </si>
  <si>
    <t>BR IT Business Communication Sec</t>
  </si>
  <si>
    <t>AFD D BAH BUTONG KABUPATEN SIMALUNGUN SIDAMANIK 40132</t>
  </si>
  <si>
    <t>KEBUN SAYUR BAH BUTONG</t>
  </si>
  <si>
    <t>1208095801940003</t>
  </si>
  <si>
    <t>1527950</t>
  </si>
  <si>
    <t>HENDRA PRIANA</t>
  </si>
  <si>
    <t>RAWARENGAS III KABUPATEN KARAWANG TELUKJAMBE TIMUR 41361</t>
  </si>
  <si>
    <t>3215032408900003</t>
  </si>
  <si>
    <t>1527951</t>
  </si>
  <si>
    <t>NICO RAMADIKA</t>
  </si>
  <si>
    <t>JL. DAHLIA NO. 6 BANDUNG SUMUR BANDUNG 40113</t>
  </si>
  <si>
    <t>RANCAEKEK KENCANA</t>
  </si>
  <si>
    <t>3273190404900001</t>
  </si>
  <si>
    <t>1527952</t>
  </si>
  <si>
    <t>YONATHAN F. HENDRA</t>
  </si>
  <si>
    <t>JL. IKAN BAUNG NO. 19 BANDAR LAMPUNG BELITUNG UTARA 70116</t>
  </si>
  <si>
    <t>KUPANG RAYA</t>
  </si>
  <si>
    <t>1871090208930004</t>
  </si>
  <si>
    <t>1527954</t>
  </si>
  <si>
    <t>IHSAN MIFTAHUSSALAM</t>
  </si>
  <si>
    <t>RANCABELUT TIMUR N0. 54 CIMAHI CIMAHI TENGAH 40526</t>
  </si>
  <si>
    <t>PADASUKA</t>
  </si>
  <si>
    <t>3277021908930005</t>
  </si>
  <si>
    <t>1527956</t>
  </si>
  <si>
    <t>DAWIYAN DIFA</t>
  </si>
  <si>
    <t>JL. ARIA SURIALAGA PASIR KUDA BOGOR KOTA BOGOR BARAT 16119</t>
  </si>
  <si>
    <t>PASIRKUDA</t>
  </si>
  <si>
    <t>3271040701940001</t>
  </si>
  <si>
    <t>1527957</t>
  </si>
  <si>
    <t>I NYOMAN SATHYAGAMA DIPANATHA</t>
  </si>
  <si>
    <t>120111600</t>
  </si>
  <si>
    <t>JL. IRIAN JAYA NO. 09 MOJOKERTO PRAJURIT KULON 61321</t>
  </si>
  <si>
    <t>KRANGGAN</t>
  </si>
  <si>
    <t>TRENGGALEK</t>
  </si>
  <si>
    <t>3576012109920003</t>
  </si>
  <si>
    <t>1527964</t>
  </si>
  <si>
    <t>ASEP SUPRIATNA WIRAHMAN</t>
  </si>
  <si>
    <t>BLOK BIMA NO.117A INDRAMAYU LOSARANG 45253</t>
  </si>
  <si>
    <t>PUNTANG</t>
  </si>
  <si>
    <t>3212201907960001</t>
  </si>
  <si>
    <t>1527966</t>
  </si>
  <si>
    <t>ERWIN WIJAYA</t>
  </si>
  <si>
    <t>PERUM BINTANG ALAM BLOK K4 NO.12 KARAWANG TELUKJAMBE TIMUR 41361</t>
  </si>
  <si>
    <t>PERUM BINTANG ALAM BLOK K4 NO,12  TELUKJAMBE</t>
  </si>
  <si>
    <t>3208150510960002</t>
  </si>
  <si>
    <t>1527969</t>
  </si>
  <si>
    <t>V. RADYKA PRIMA WICAKSANA</t>
  </si>
  <si>
    <t>PERUM PEGENDING PERMAI XI/2 BR. PEGENDING BALI KUTA UTARA 80361</t>
  </si>
  <si>
    <t>DALUNG</t>
  </si>
  <si>
    <t>DENPASAR</t>
  </si>
  <si>
    <t>5103060908940005</t>
  </si>
  <si>
    <t>1527970</t>
  </si>
  <si>
    <t>RIDHO MUHAMMAD ZULKARNAEN</t>
  </si>
  <si>
    <t>JL. SUPLIR II NO. 68 BANDUNG RANCAEKEK 40394</t>
  </si>
  <si>
    <t>3204280905920001</t>
  </si>
  <si>
    <t>1527972</t>
  </si>
  <si>
    <t>GUNTUR KURNIAWAN</t>
  </si>
  <si>
    <t>JL. TUDAK II PANGKAL PINANG GABEK 33117</t>
  </si>
  <si>
    <t>SELINDUNG BARU</t>
  </si>
  <si>
    <t>PANGKAL PINANG</t>
  </si>
  <si>
    <t>1971031708940001</t>
  </si>
  <si>
    <t>1527975</t>
  </si>
  <si>
    <t>ALDI MAULANA</t>
  </si>
  <si>
    <t>104114200</t>
  </si>
  <si>
    <t>NV Part &amp; Headlining Sec</t>
  </si>
  <si>
    <t>KOMP. BARATA JL. BIMA NO. 63 BANJARBARU BANJARBARU UTARA 33117</t>
  </si>
  <si>
    <t>SUNGAI ULIN</t>
  </si>
  <si>
    <t>BANJARBARU</t>
  </si>
  <si>
    <t>6372051008920001</t>
  </si>
  <si>
    <t>1527980</t>
  </si>
  <si>
    <t>RIZAL HAFIZHI</t>
  </si>
  <si>
    <t>BANGBAYANG CIHAUR NO.27 BANDUNG COBLONG 40133</t>
  </si>
  <si>
    <t>DAGO</t>
  </si>
  <si>
    <t>3273020312970001</t>
  </si>
  <si>
    <t>1527986</t>
  </si>
  <si>
    <t>BRIYAN YOHANNES SILABAN</t>
  </si>
  <si>
    <t>JL. CIDURIAN SELATAN BANDUNG BUAH BATU 63119</t>
  </si>
  <si>
    <t>SEKEJATI</t>
  </si>
  <si>
    <t>3273222604950001</t>
  </si>
  <si>
    <t>1527987</t>
  </si>
  <si>
    <t>MOCHAMMAD ALGI RAMADHIANSYAH</t>
  </si>
  <si>
    <t>JL. CITEPUS II NO. 11 BANDUNG CICENDO 40173</t>
  </si>
  <si>
    <t>TEMPURSARI</t>
  </si>
  <si>
    <t>3273062202950004</t>
  </si>
  <si>
    <t>1527990</t>
  </si>
  <si>
    <t>DANIEL JOHNNY</t>
  </si>
  <si>
    <t>DALTON BARAT 1 NO. 10, GADING SERPONG TANGERANG - 15810</t>
  </si>
  <si>
    <t>3603280507930004</t>
  </si>
  <si>
    <t>1527991</t>
  </si>
  <si>
    <t>ANDRI SYAH PUTRA</t>
  </si>
  <si>
    <t>KP. KARANG ANYAR SEMARANG GUNUNG PATI 50223</t>
  </si>
  <si>
    <t>3374121406940000</t>
  </si>
  <si>
    <t>1527992</t>
  </si>
  <si>
    <t>YANWAR DWI ERDIANSYAH</t>
  </si>
  <si>
    <t>PERUMAHAN AURI BLOK L-8 YOGYAKARTA BANGUNTAPAN 55198</t>
  </si>
  <si>
    <t>3402123003940002</t>
  </si>
  <si>
    <t>1527995</t>
  </si>
  <si>
    <t>MUCHAMMAD DWI OCTAVIANO</t>
  </si>
  <si>
    <t>KP. KEMANG BEKASI PONDOK GEDE 17412</t>
  </si>
  <si>
    <t>JATIBENING BARU</t>
  </si>
  <si>
    <t>3275081310940010</t>
  </si>
  <si>
    <t>1527997</t>
  </si>
  <si>
    <t>M. SUJADMIKO</t>
  </si>
  <si>
    <t>DS PETUKANGAN NO.32 PEKALONGAN WIRADESA 51152</t>
  </si>
  <si>
    <t>PETUKANGAN</t>
  </si>
  <si>
    <t>3326161412960021</t>
  </si>
  <si>
    <t>1528052</t>
  </si>
  <si>
    <t>AFIF HANDOKO</t>
  </si>
  <si>
    <t>DS DUKUH MAJA NO.12 BREBES SONGGOM 52266</t>
  </si>
  <si>
    <t>DS DUKUH MAJA</t>
  </si>
  <si>
    <t>3329100405950008</t>
  </si>
  <si>
    <t>1528073</t>
  </si>
  <si>
    <t>EKO NURHIDAYAT</t>
  </si>
  <si>
    <t>DS KALIKANGKUNG TEGAL PANGKAH 52471</t>
  </si>
  <si>
    <t>DS KALIKANGKUNG</t>
  </si>
  <si>
    <t>3328091812960003</t>
  </si>
  <si>
    <t>1528149</t>
  </si>
  <si>
    <t>FAHRIZAL AVIV ABDILLAH</t>
  </si>
  <si>
    <t>KP. RAWA BEBEK NO. 3 BEKASI BEKASI BARAT 17133</t>
  </si>
  <si>
    <t>KOTA BARU</t>
  </si>
  <si>
    <t>3275022008940021</t>
  </si>
  <si>
    <t>1528150</t>
  </si>
  <si>
    <t>HENDRICUS SURYO HADI NUGROHO</t>
  </si>
  <si>
    <t>105152300</t>
  </si>
  <si>
    <t>Engine Planning Sec</t>
  </si>
  <si>
    <t>JL. SADEWA NO. 23 A KAVLING BLOK E BANTEN CILEGON 42415</t>
  </si>
  <si>
    <t>CIWADUK</t>
  </si>
  <si>
    <t>CILEGON</t>
  </si>
  <si>
    <t>3672021305940003</t>
  </si>
  <si>
    <t>1528154</t>
  </si>
  <si>
    <t>FARIS GUSTOMI SALIM</t>
  </si>
  <si>
    <t>JALAN KERINCI 10 NO. 3 DEPOK SUKMAJAYA 16417</t>
  </si>
  <si>
    <t>ABADIJAYA</t>
  </si>
  <si>
    <t>3276052908920001</t>
  </si>
  <si>
    <t>1528160</t>
  </si>
  <si>
    <t>RITA WISDARSINI</t>
  </si>
  <si>
    <t>DUSUN KARANG KAMAL NO 77 CILACAP KROYA 53282</t>
  </si>
  <si>
    <t>KARANGTURI</t>
  </si>
  <si>
    <t>3301065503960001</t>
  </si>
  <si>
    <t>1628171</t>
  </si>
  <si>
    <t>MASAMICHI TANAKA</t>
  </si>
  <si>
    <t>Director</t>
  </si>
  <si>
    <t>103000000</t>
  </si>
  <si>
    <t>- - - 00000</t>
  </si>
  <si>
    <t>1628184</t>
  </si>
  <si>
    <t>HENDY INDRAJAYA</t>
  </si>
  <si>
    <t>MLATI LOR KABUPATEN KUDUS KOTA 59319</t>
  </si>
  <si>
    <t>MLATI LOR</t>
  </si>
  <si>
    <t>3319022701930006</t>
  </si>
  <si>
    <t>1628197</t>
  </si>
  <si>
    <t>JOSHUA GOENAWAN</t>
  </si>
  <si>
    <t>JALAN SATELIT UTARA IV / FT-36 SURABAYA SUKOMANUNGGAL 60187</t>
  </si>
  <si>
    <t>TANJUNGSARI</t>
  </si>
  <si>
    <t>1628208</t>
  </si>
  <si>
    <t>HEZRON YERIDO</t>
  </si>
  <si>
    <t>105154200</t>
  </si>
  <si>
    <t>Make vs Buy Management Sec</t>
  </si>
  <si>
    <t>ASRAMA POLRI KALIDERES BLOK D/3 JAKARTA BARAT KALI DERES 11840</t>
  </si>
  <si>
    <t>KALIDERES</t>
  </si>
  <si>
    <t>3173062910930007</t>
  </si>
  <si>
    <t>1628209</t>
  </si>
  <si>
    <t>KHALIDA PUTRI FIRDAUSI</t>
  </si>
  <si>
    <t>R. SUBAKIR NO. 36 KABUPATEN SIDOARJO KRIAN 61262</t>
  </si>
  <si>
    <t>KEMASAN</t>
  </si>
  <si>
    <t>3515115606940002</t>
  </si>
  <si>
    <t>1628210</t>
  </si>
  <si>
    <t>MICHAEL AZEREDO</t>
  </si>
  <si>
    <t>PURI BINTARO PB 28 NO 3 TANGERANG SELATAN CIPUTAT 15413</t>
  </si>
  <si>
    <t>SAWAH BARU</t>
  </si>
  <si>
    <t>3674042001930001</t>
  </si>
  <si>
    <t>1628286</t>
  </si>
  <si>
    <t>TRI INDRA YULIANTO</t>
  </si>
  <si>
    <t>DS BANTAR BANYUMAS JATILAWANG 53174</t>
  </si>
  <si>
    <t>DS BANTAR</t>
  </si>
  <si>
    <t>3302030307970001</t>
  </si>
  <si>
    <t>1628301</t>
  </si>
  <si>
    <t>JANUAR ARIFIN</t>
  </si>
  <si>
    <t>JL. KAYU MANIS VIII JAKARTA TIMUR MATRAMAN 13130</t>
  </si>
  <si>
    <t>KAYU MANIS</t>
  </si>
  <si>
    <t>3175010201960001</t>
  </si>
  <si>
    <t>1628308</t>
  </si>
  <si>
    <t>YUDHA MAULANA</t>
  </si>
  <si>
    <t>PONDOK UNGU PERMAI BLOK AA NO.6 BEKASI BEKASI UTARA 17125</t>
  </si>
  <si>
    <t>KALIABANG TENGAH</t>
  </si>
  <si>
    <t>3275032706970021</t>
  </si>
  <si>
    <t>1628399</t>
  </si>
  <si>
    <t>HIDEKI MASUI</t>
  </si>
  <si>
    <t>111200000</t>
  </si>
  <si>
    <t>Japan</t>
  </si>
  <si>
    <t>1628582</t>
  </si>
  <si>
    <t>FARIS WIDIYANTO</t>
  </si>
  <si>
    <t>BARONGAN KULON PROGO GALUR 55661</t>
  </si>
  <si>
    <t>NOMPOREJO</t>
  </si>
  <si>
    <t>3401041901970001</t>
  </si>
  <si>
    <t>1628639</t>
  </si>
  <si>
    <t>REGI DONI PRAYOGA</t>
  </si>
  <si>
    <t>JL. CEMPAKA SELABAYA PURBALINGGA KALIMANAH 53371</t>
  </si>
  <si>
    <t>SELABAYA</t>
  </si>
  <si>
    <t>3303060508960002</t>
  </si>
  <si>
    <t>1628739</t>
  </si>
  <si>
    <t>ANIK PUSPITASARI</t>
  </si>
  <si>
    <t>PERUMAHAN PONDOK GEDE PERMAI BLOK A6 NO 14 BEKASI JATIASIH 17424</t>
  </si>
  <si>
    <t>1628746</t>
  </si>
  <si>
    <t>NICO DARMAWAN PRASETYO</t>
  </si>
  <si>
    <t>1628749</t>
  </si>
  <si>
    <t>CHOIRUN NI'AM</t>
  </si>
  <si>
    <t>106135321</t>
  </si>
  <si>
    <t>Moulding,Hand Mold &amp; Finishing Grp</t>
  </si>
  <si>
    <t>DS JEKULO KEC JEKULO KAB KUDUS KUDUS JEKULO 59382</t>
  </si>
  <si>
    <t>JEKULO</t>
  </si>
  <si>
    <t>3319062310970001</t>
  </si>
  <si>
    <t>1628755</t>
  </si>
  <si>
    <t>AHMAD MUSARIF</t>
  </si>
  <si>
    <t>JL BANYUPANAS NO 30 CILACAP CIPARI 53262</t>
  </si>
  <si>
    <t>CIPARI</t>
  </si>
  <si>
    <t>3301182202970003</t>
  </si>
  <si>
    <t>1628796</t>
  </si>
  <si>
    <t>ADJI PRIHANTANA WIRYA</t>
  </si>
  <si>
    <t>JL KOPENG SUKABUMI GUNUNG PUYUH 43122</t>
  </si>
  <si>
    <t>KARAMAT</t>
  </si>
  <si>
    <t>3272010101970063</t>
  </si>
  <si>
    <t>1628854</t>
  </si>
  <si>
    <t>SIDOHARJO KARANGANYAR MOJOGEDANG 57752</t>
  </si>
  <si>
    <t>PERENG</t>
  </si>
  <si>
    <t>3313150205960001</t>
  </si>
  <si>
    <t>1628862</t>
  </si>
  <si>
    <t>NASHRUDDIN ROBBANI</t>
  </si>
  <si>
    <t>KRANGKUNGAN SUKOHARJO GROGOL 57552</t>
  </si>
  <si>
    <t>PONDOK</t>
  </si>
  <si>
    <t>3311091203970001</t>
  </si>
  <si>
    <t>1628885</t>
  </si>
  <si>
    <t>IQBAL FIDRIANSYAH</t>
  </si>
  <si>
    <t>JL. MALAKA GG. BAMBU TALI NO. 14 JAKARTA TIMUR CIPAYUNG 13870</t>
  </si>
  <si>
    <t>CILANGKAP</t>
  </si>
  <si>
    <t>3175101002971003</t>
  </si>
  <si>
    <t>1628898</t>
  </si>
  <si>
    <t>HAMBZAH MUBAROQ</t>
  </si>
  <si>
    <t>KP. PETUKANGAN NO. 87 JAKARTA TIMUR CAKUNG 13920</t>
  </si>
  <si>
    <t>RAWATERATE</t>
  </si>
  <si>
    <t>3175060801981001</t>
  </si>
  <si>
    <t>1628914</t>
  </si>
  <si>
    <t>AGUS HARIYANTO</t>
  </si>
  <si>
    <t>DK. KEDUNG JATI KEBUMEN PONCOWARNO 54352</t>
  </si>
  <si>
    <t>SOKA RENI</t>
  </si>
  <si>
    <t>3305252104970001</t>
  </si>
  <si>
    <t>1628916</t>
  </si>
  <si>
    <t>ADE BAMBANG DWI SUTRISNO</t>
  </si>
  <si>
    <t>107166111</t>
  </si>
  <si>
    <t>Component Inhouse (White) Grp</t>
  </si>
  <si>
    <t>SIBALUNG BANYUMAS KEMRANJEN 53194</t>
  </si>
  <si>
    <t>SIBALUNG</t>
  </si>
  <si>
    <t>3302062402980002</t>
  </si>
  <si>
    <t>1628934</t>
  </si>
  <si>
    <t>AKHMAD SAEFUDIN</t>
  </si>
  <si>
    <t>106171430</t>
  </si>
  <si>
    <t>WATU GEDE KEBUMEN SRUWENG 54362</t>
  </si>
  <si>
    <t>PENGEMPON</t>
  </si>
  <si>
    <t>3305140510960004</t>
  </si>
  <si>
    <t>1628936</t>
  </si>
  <si>
    <t>BAGAS PRASTIO WIBOWO</t>
  </si>
  <si>
    <t>DK KRAJAN KEBUMEN MIRIT 54395</t>
  </si>
  <si>
    <t>TLOGOPRAGOTO</t>
  </si>
  <si>
    <t>3305083009970001</t>
  </si>
  <si>
    <t>1628953</t>
  </si>
  <si>
    <t>MANAN AKBAR</t>
  </si>
  <si>
    <t>DS TANJUNGSARI KEBUMEN PETANAHAN 54382</t>
  </si>
  <si>
    <t>3305040804980003</t>
  </si>
  <si>
    <t>1628990</t>
  </si>
  <si>
    <t>ANGGI DESTHIATI</t>
  </si>
  <si>
    <t>103112200</t>
  </si>
  <si>
    <t>ICT &amp; Mobility Administration Sec</t>
  </si>
  <si>
    <t>KEBON BARU GG. 3 BLOK R NO. 4 JAKARTA UTARA CILINCING 14130</t>
  </si>
  <si>
    <t>SEMPER BARAT</t>
  </si>
  <si>
    <t>3172044612930003</t>
  </si>
  <si>
    <t>1628994</t>
  </si>
  <si>
    <t>BELLA OKTOFIRA</t>
  </si>
  <si>
    <t>102111200</t>
  </si>
  <si>
    <t>General Accounting &amp; Compliance Sec</t>
  </si>
  <si>
    <t>JALAN STATISTIK NO. 16 JAKARTA TIMUR PONDOK BAMBU 13430</t>
  </si>
  <si>
    <t>3175076610900009</t>
  </si>
  <si>
    <t>1629012</t>
  </si>
  <si>
    <t>FAFI NGAZIZ</t>
  </si>
  <si>
    <t>DUKUH SINOM KEBUMEN KUTOWINANGUN 54393</t>
  </si>
  <si>
    <t>LUMBU</t>
  </si>
  <si>
    <t>3305101903970002</t>
  </si>
  <si>
    <t>1629017</t>
  </si>
  <si>
    <t>AJI WAHYU TRI SETIAWAN</t>
  </si>
  <si>
    <t>JL ABDUL FATAH NO. 28 MAJENANG MAJENANG 53257</t>
  </si>
  <si>
    <t>PAHONJEAN</t>
  </si>
  <si>
    <t>3301140404971003</t>
  </si>
  <si>
    <t>1629034</t>
  </si>
  <si>
    <t>YULIANI</t>
  </si>
  <si>
    <t>PLAOSAN GANG V PURWOREJO PURWOREJO 54111</t>
  </si>
  <si>
    <t>3306064307970002</t>
  </si>
  <si>
    <t>1629044</t>
  </si>
  <si>
    <t>EKA PURNAMA</t>
  </si>
  <si>
    <t>BLOK SELASA MAJALENGKA DAWUAN 45453</t>
  </si>
  <si>
    <t>MANDAPA</t>
  </si>
  <si>
    <t>3210122405980041</t>
  </si>
  <si>
    <t>1629045</t>
  </si>
  <si>
    <t>MOHAMMAD NUR RIZKI</t>
  </si>
  <si>
    <t>JALAN MAWAR CILACAP CILACAP SELATAN 53212</t>
  </si>
  <si>
    <t>SIDAKAYA</t>
  </si>
  <si>
    <t>3301213101980004</t>
  </si>
  <si>
    <t>1629046</t>
  </si>
  <si>
    <t>RISKY AGUNG TARIGAN</t>
  </si>
  <si>
    <t>JALAN TURIJAYA GG. 5 NO. 7 BEKASI TARUMAJAYA 17211</t>
  </si>
  <si>
    <t>SEGARA MAKMUR</t>
  </si>
  <si>
    <t>3216011806980006</t>
  </si>
  <si>
    <t>1629047</t>
  </si>
  <si>
    <t>RIZKI DWI AFRIANTO</t>
  </si>
  <si>
    <t>KUMPULREJO PURWOREJO GRABAG 54265</t>
  </si>
  <si>
    <t>KUMPULREJO</t>
  </si>
  <si>
    <t>3306012004980002</t>
  </si>
  <si>
    <t>1629048</t>
  </si>
  <si>
    <t>RITA INGGRIANI DASUKI</t>
  </si>
  <si>
    <t>11 GM</t>
  </si>
  <si>
    <t>B2</t>
  </si>
  <si>
    <t>JL. KEPU BARAT NO. 3, RT 013/02 KEMAYORAN JAKARTA PUSAT  00000</t>
  </si>
  <si>
    <t>1629049</t>
  </si>
  <si>
    <t>M. ANITASARI</t>
  </si>
  <si>
    <t>JL. PUSPITA VI BLOK M NO 39 BEKASI CIKARANG BARU 17550</t>
  </si>
  <si>
    <t>CIKARANG BARU  MEKARMUKTI</t>
  </si>
  <si>
    <t>PURBOLINGGO</t>
  </si>
  <si>
    <t>1629072</t>
  </si>
  <si>
    <t>ILHAM GALIH SETIAJI</t>
  </si>
  <si>
    <t>103114300</t>
  </si>
  <si>
    <t>Communication  Sec</t>
  </si>
  <si>
    <t>GOWAK NO.81 KABUPATEN MAGELANG GRABAG 56196</t>
  </si>
  <si>
    <t>GRABAG</t>
  </si>
  <si>
    <t>3308181605930003</t>
  </si>
  <si>
    <t>1629075</t>
  </si>
  <si>
    <t>GALIH JATI KUSUMO</t>
  </si>
  <si>
    <t>117118200</t>
  </si>
  <si>
    <t>Standard. Audit &amp; Kaizen Sec</t>
  </si>
  <si>
    <t>JALAN KENANGA 1 NO.12A KABUPATEN PEMALANG COMAL 52363</t>
  </si>
  <si>
    <t>PURWOHARJO</t>
  </si>
  <si>
    <t>3327121408950005</t>
  </si>
  <si>
    <t>1629076</t>
  </si>
  <si>
    <t>MOCHAMAD ALPIN MA'RUF</t>
  </si>
  <si>
    <t>PONDOK KELAPA SELATAN NO.25 JAKARTA TIMUR DUREN SAWIT 13450</t>
  </si>
  <si>
    <t>PONDOK KELAPA</t>
  </si>
  <si>
    <t>3175072901940004</t>
  </si>
  <si>
    <t>1629077</t>
  </si>
  <si>
    <t>SARASVATI DWIPUSPA OKTARINA</t>
  </si>
  <si>
    <t>JALAN SWASEMBADA BARAT XVII NO. 48 JAKARTA UTARA TANJUNG PRIOK 14320</t>
  </si>
  <si>
    <t>KEBON BAWANG</t>
  </si>
  <si>
    <t>3172026410951003</t>
  </si>
  <si>
    <t>1629078</t>
  </si>
  <si>
    <t>RIZKY AWALUDIN LATIEF</t>
  </si>
  <si>
    <t>PERUM MAYANG PRATAMA, JLN. JATIKENCANA IV BLOK C NO. 2 BEKASI MUSTIKA JAYA 17157</t>
  </si>
  <si>
    <t>MUSTIKASARI</t>
  </si>
  <si>
    <t>3275110111950002</t>
  </si>
  <si>
    <t>1629079</t>
  </si>
  <si>
    <t>ARIZAL RAMADHANA SETYA DEWA</t>
  </si>
  <si>
    <t>PERUM PURI MOJOBARU BLOK CS NO. 10 KABUPATEN MOJOKERTO JETIS 61352</t>
  </si>
  <si>
    <t>CANGGU</t>
  </si>
  <si>
    <t>3516162002950002</t>
  </si>
  <si>
    <t>1629080</t>
  </si>
  <si>
    <t>ROBBY CAHYADI</t>
  </si>
  <si>
    <t>107164100</t>
  </si>
  <si>
    <t>DC Engineering Sec</t>
  </si>
  <si>
    <t>JALAN RAYA BEKASI KM 23 NO. 30 JAKARTA TIMUR CAKUNG 13910</t>
  </si>
  <si>
    <t>CAKUNG BARAT</t>
  </si>
  <si>
    <t>3175061511940003</t>
  </si>
  <si>
    <t>1629082</t>
  </si>
  <si>
    <t>THOHA PRESIDANA</t>
  </si>
  <si>
    <t>POLANGAN SLEMAN PRAMBANAN 55572</t>
  </si>
  <si>
    <t>SUMBERHARJO</t>
  </si>
  <si>
    <t>3404091505970008</t>
  </si>
  <si>
    <t>1629083</t>
  </si>
  <si>
    <t>PERUM TERANG SARI BLOK C8 NO 17 KARAWANG KLARI 41371</t>
  </si>
  <si>
    <t>CIBALONG SARI</t>
  </si>
  <si>
    <t>3215050203970004</t>
  </si>
  <si>
    <t>1629084</t>
  </si>
  <si>
    <t>ALIF PUTRO PRASETIYO</t>
  </si>
  <si>
    <t>PERUM FERARI BULAK INDAH BLOK A NO 17 DEPOK CILODONG 16414</t>
  </si>
  <si>
    <t>KALIBARU</t>
  </si>
  <si>
    <t>3276080406970001</t>
  </si>
  <si>
    <t>1629085</t>
  </si>
  <si>
    <t>IZHAR RAMADHAN</t>
  </si>
  <si>
    <t>DUSUN KRAJAN 2 KARAWANG LEMAHABANG 41383</t>
  </si>
  <si>
    <t>LEMAHABANG</t>
  </si>
  <si>
    <t>3215190901970001</t>
  </si>
  <si>
    <t>1629086</t>
  </si>
  <si>
    <t>NOVALDO DWI SUGANDI</t>
  </si>
  <si>
    <t>KAMPUNG PERTANIAN SELATAN NO 36 JAKARTA TIMUR DUREN SAWIT 13470</t>
  </si>
  <si>
    <t>KLENDER</t>
  </si>
  <si>
    <t>3175071911960011</t>
  </si>
  <si>
    <t>1629087</t>
  </si>
  <si>
    <t>BAGAS RESTU PRAMONO</t>
  </si>
  <si>
    <t>PERUM PURI KOSAMBI 1 BLOK T28 KARAWANG KLARI 41371</t>
  </si>
  <si>
    <t>DUREN</t>
  </si>
  <si>
    <t>3215051607970002</t>
  </si>
  <si>
    <t>1629088</t>
  </si>
  <si>
    <t>RIKO KOSWARA</t>
  </si>
  <si>
    <t>KP BOJONG JAYA BEKASI PEBAYURAN 17710</t>
  </si>
  <si>
    <t>SUMBERSARI</t>
  </si>
  <si>
    <t>3216130102980006</t>
  </si>
  <si>
    <t>1629089</t>
  </si>
  <si>
    <t>DUWI APRIANTO</t>
  </si>
  <si>
    <t>DERWOLO KULON PROGO PENGASIH 55652</t>
  </si>
  <si>
    <t>PENGASIH</t>
  </si>
  <si>
    <t>3401071704970003</t>
  </si>
  <si>
    <t>1629090</t>
  </si>
  <si>
    <t>MUHAMMAD IBNU RAHAYU</t>
  </si>
  <si>
    <t>KP KARAJAN NO 36B PURWAKARTA PURWAKARTA 41116</t>
  </si>
  <si>
    <t>TEGAL MUNJUL</t>
  </si>
  <si>
    <t>3214012608970002</t>
  </si>
  <si>
    <t>1629091</t>
  </si>
  <si>
    <t>DENI RAMDANI</t>
  </si>
  <si>
    <t>JL KOLONEL ACHMAD SYAM SUMEDANG JATINANGOR 45363</t>
  </si>
  <si>
    <t>SAYANG</t>
  </si>
  <si>
    <t>3211150202960007</t>
  </si>
  <si>
    <t>1629092</t>
  </si>
  <si>
    <t>BAGUS MAULANA TAUFIQ QURROHMAN</t>
  </si>
  <si>
    <t>TOPRAYAN DK PADURESAN BANTUL IMOGIRI 55782</t>
  </si>
  <si>
    <t>IMOGIRI</t>
  </si>
  <si>
    <t>3402101205960001</t>
  </si>
  <si>
    <t>1629093</t>
  </si>
  <si>
    <t>MOH. MUZAKI</t>
  </si>
  <si>
    <t>DESA CANGKRING TEGAL TALANG 52193</t>
  </si>
  <si>
    <t>CANGKRING</t>
  </si>
  <si>
    <t>3328121508970003</t>
  </si>
  <si>
    <t>1629094</t>
  </si>
  <si>
    <t>AHMAD TOHANI</t>
  </si>
  <si>
    <t>DUKUH KRAJAN NO.14 PURWOREJO KUTOARJO 54216</t>
  </si>
  <si>
    <t>SEMAWUNG KEMBARAN</t>
  </si>
  <si>
    <t>3306090405970001</t>
  </si>
  <si>
    <t>1629095</t>
  </si>
  <si>
    <t>SYOIFUL ABDULLAH</t>
  </si>
  <si>
    <t>SIDOWARAS KLATEN PRAMBANAN 57454</t>
  </si>
  <si>
    <t>RANDUSARI</t>
  </si>
  <si>
    <t>3310010703970002</t>
  </si>
  <si>
    <t>1629096</t>
  </si>
  <si>
    <t>FAWWAZ AZHARI</t>
  </si>
  <si>
    <t>DUSUN KARANGJATI NO 13 PURWOREJO PURWODADI 54173</t>
  </si>
  <si>
    <t>NAMPUREJO</t>
  </si>
  <si>
    <t>3306030609960001</t>
  </si>
  <si>
    <t>1629097</t>
  </si>
  <si>
    <t>ABDUR ROHMAN</t>
  </si>
  <si>
    <t>GANG PEJAREAN BLOK PULO INDRAMAYU INDRAMAYU 45218</t>
  </si>
  <si>
    <t>SUNGARAJA</t>
  </si>
  <si>
    <t>3212152102970002</t>
  </si>
  <si>
    <t>1629098</t>
  </si>
  <si>
    <t>AANG KRISTIANTO</t>
  </si>
  <si>
    <t>KUDU LAMONGAN DEKET 62291</t>
  </si>
  <si>
    <t>WEDUNI</t>
  </si>
  <si>
    <t>3524252404960001</t>
  </si>
  <si>
    <t>1629099</t>
  </si>
  <si>
    <t>IHWAN SAYOGA</t>
  </si>
  <si>
    <t>GAJAHAN MAGELANG SALAMAN 56162</t>
  </si>
  <si>
    <t>SAWANGARGO</t>
  </si>
  <si>
    <t>3308011501970002</t>
  </si>
  <si>
    <t>1629100</t>
  </si>
  <si>
    <t>WIWIN PUJI WAHYUNI</t>
  </si>
  <si>
    <t>PUCANGAGUNG PURWOREJO BAYAN 54152</t>
  </si>
  <si>
    <t>PUCANGAGUNG</t>
  </si>
  <si>
    <t>3306086904970003</t>
  </si>
  <si>
    <t>1629101</t>
  </si>
  <si>
    <t>AHMAD MUJAHIDIN</t>
  </si>
  <si>
    <t>KP TELUKHAUR BEKASI PEBAYURAN 17710</t>
  </si>
  <si>
    <t>KARANGHAUR</t>
  </si>
  <si>
    <t>3216131201970011</t>
  </si>
  <si>
    <t>1629102</t>
  </si>
  <si>
    <t>MUHAMMAD IQBAL TANJUNG</t>
  </si>
  <si>
    <t>107133212</t>
  </si>
  <si>
    <t>Maintanance Red Lin</t>
  </si>
  <si>
    <t>Zone 4 Grp</t>
  </si>
  <si>
    <t>JL SISINGAMANGARAJA GANG INDRAJID NO.6 MEDAN MEDAN KOTA 20218</t>
  </si>
  <si>
    <t>SUDIREJO II</t>
  </si>
  <si>
    <t>GUNUNG SITOLI</t>
  </si>
  <si>
    <t>1271012404970004</t>
  </si>
  <si>
    <t>1629103</t>
  </si>
  <si>
    <t>WAQID PRABOWO</t>
  </si>
  <si>
    <t>SILUWOK LOR KULON PROGO PENGASIH 55652</t>
  </si>
  <si>
    <t>TAWANGSARI</t>
  </si>
  <si>
    <t>3401071210970001</t>
  </si>
  <si>
    <t>1629104</t>
  </si>
  <si>
    <t>ADHITYA PRATAMA</t>
  </si>
  <si>
    <t>PURI KOSAMBI BLOK AJ NO 52 KARAWANG KLARI 41371</t>
  </si>
  <si>
    <t>3215050212960003</t>
  </si>
  <si>
    <t>1629105</t>
  </si>
  <si>
    <t>CHRISTIAN SODINATA</t>
  </si>
  <si>
    <t>JL RIUNGMUMPULUNG II 10 NO 25 BANDUNG GEDEBAGE 40295</t>
  </si>
  <si>
    <t>CISARANTEN KIDUL</t>
  </si>
  <si>
    <t>3273272512970001</t>
  </si>
  <si>
    <t>1629106</t>
  </si>
  <si>
    <t>TITI ZAKIAH HADIYATI</t>
  </si>
  <si>
    <t>JL SENTUL RAYA NO 3 BEKASI BEKASI UTARA 17124</t>
  </si>
  <si>
    <t>HARAPAN JAYA</t>
  </si>
  <si>
    <t>3275036912950016</t>
  </si>
  <si>
    <t>1629107</t>
  </si>
  <si>
    <t>IRVAN CAHYO NUGROHO</t>
  </si>
  <si>
    <t>MURANGAN VIII SLEMAN SLEMAN 55514</t>
  </si>
  <si>
    <t>TRIHARJO</t>
  </si>
  <si>
    <t>3404131104970001</t>
  </si>
  <si>
    <t>1629108</t>
  </si>
  <si>
    <t>MASTUR</t>
  </si>
  <si>
    <t>107133211</t>
  </si>
  <si>
    <t>Zone 2 Grp</t>
  </si>
  <si>
    <t>KP. SAMPARANTU TASIKMALAYA SODONGHILIR 46473</t>
  </si>
  <si>
    <t>LEUWIDULANG</t>
  </si>
  <si>
    <t>3206121809970001</t>
  </si>
  <si>
    <t>1629109</t>
  </si>
  <si>
    <t>ALISAL NUGRAHA SALEH</t>
  </si>
  <si>
    <t>JL. RAYA CIPADUNG NO.473 BANDUNG CIBIRU 40614</t>
  </si>
  <si>
    <t>CIPADUNG</t>
  </si>
  <si>
    <t>3273252402970001</t>
  </si>
  <si>
    <t>1629110</t>
  </si>
  <si>
    <t>RENALDY SAPUTRA</t>
  </si>
  <si>
    <t>107133121</t>
  </si>
  <si>
    <t>Zone 3 Grp</t>
  </si>
  <si>
    <t>JL. MURUNG BAKI BARITO TIMUR DUSUN TENGAH 73652</t>
  </si>
  <si>
    <t>AMPAH</t>
  </si>
  <si>
    <t>6213050710970002</t>
  </si>
  <si>
    <t>1629111</t>
  </si>
  <si>
    <t>MUHAMAD SAFIQ</t>
  </si>
  <si>
    <t>DSN. JATHALEB LAMJAMEE BANDA ACEH JAYA BARU 23235</t>
  </si>
  <si>
    <t>LAMJAMEE</t>
  </si>
  <si>
    <t>MALAYSIA</t>
  </si>
  <si>
    <t>1171081407970002</t>
  </si>
  <si>
    <t>1629113</t>
  </si>
  <si>
    <t>MAS'UD</t>
  </si>
  <si>
    <t>JL. MALLENGKERI 1 NO.17A MAKASSAR TAMALATE 90221</t>
  </si>
  <si>
    <t>MANGASA</t>
  </si>
  <si>
    <t>MAJENE</t>
  </si>
  <si>
    <t>7604070109970001</t>
  </si>
  <si>
    <t>1629115</t>
  </si>
  <si>
    <t>AGUS MANSUR</t>
  </si>
  <si>
    <t>KP. ANDIR BANDUNG CILEUNYI 40622</t>
  </si>
  <si>
    <t>CILEUNYI WETAN</t>
  </si>
  <si>
    <t>3204050904970001</t>
  </si>
  <si>
    <t>1629159</t>
  </si>
  <si>
    <t>YOSAFAT SONDANG MARCELLINUS SIAHAAN</t>
  </si>
  <si>
    <t>Apartemen The Wave - Coral Sand Unit C.3309-C JAKARTA SELATAN SETIA BUDI 12940</t>
  </si>
  <si>
    <t>MENTENG ATAS</t>
  </si>
  <si>
    <t>3275040202940023</t>
  </si>
  <si>
    <t>1629160</t>
  </si>
  <si>
    <t>AISYA ANDINI EKA SATRIANI</t>
  </si>
  <si>
    <t>103112600</t>
  </si>
  <si>
    <t>Medical Operation Sec</t>
  </si>
  <si>
    <t>Jl. Sakura Blok E 25 No. 18-19, Komplek Ciledug Indah II TANGERANG KARANG TENGAH 15158</t>
  </si>
  <si>
    <t>PEDURENAN</t>
  </si>
  <si>
    <t>3671126012880002</t>
  </si>
  <si>
    <t>1629161</t>
  </si>
  <si>
    <t>AHMAD ZAENUFI</t>
  </si>
  <si>
    <t>Desa Ngurenrejo KABUPATEN PATI WEDARIJAKSA 59152</t>
  </si>
  <si>
    <t>NGURENREJO</t>
  </si>
  <si>
    <t>3318152204950001</t>
  </si>
  <si>
    <t>1629162</t>
  </si>
  <si>
    <t>ANNISA AMELIA</t>
  </si>
  <si>
    <t>Gg Pelita Karya III No 39 BANDUNG ANDIR 40184</t>
  </si>
  <si>
    <t>MALEBER</t>
  </si>
  <si>
    <t>3273056101950001</t>
  </si>
  <si>
    <t>1629170</t>
  </si>
  <si>
    <t>ABDUL TAMAM</t>
  </si>
  <si>
    <t>NEGLASARI KARAWANG TELUK JAMBE BARAT 41361</t>
  </si>
  <si>
    <t>WANAKERTA</t>
  </si>
  <si>
    <t>3215271108980001</t>
  </si>
  <si>
    <t>1629192</t>
  </si>
  <si>
    <t>DJATMIKO EDI SUKATON</t>
  </si>
  <si>
    <t>KAV. MARINIR AB9 NO.29 JAKARTA TIMUR DUREN SAWIT 13450</t>
  </si>
  <si>
    <t>KAVLING MARINIR - PONDOK KELAPA</t>
  </si>
  <si>
    <t>1629195</t>
  </si>
  <si>
    <t>RIKO HASIANDO GOKNIPASU NAINGGOLAN</t>
  </si>
  <si>
    <t>102140000</t>
  </si>
  <si>
    <t>RTM KELAPA DUA, GRIYA TUGU ASRI A2/10 DEPOK CIMANGGIS 16951</t>
  </si>
  <si>
    <t>TUGU</t>
  </si>
  <si>
    <t>3276021704950009</t>
  </si>
  <si>
    <t>1629196</t>
  </si>
  <si>
    <t>AKBAR HASANI</t>
  </si>
  <si>
    <t>123131200</t>
  </si>
  <si>
    <t>Strategic Planning #2 Sec</t>
  </si>
  <si>
    <t>JL ANGGREK 1 BLOK1  NO.14 DEPOK BEJI 16426</t>
  </si>
  <si>
    <t>BEJI PERMAI VLOK 1/14 TANAH BARU TANAH BARU</t>
  </si>
  <si>
    <t>3276061710930002</t>
  </si>
  <si>
    <t>1629198</t>
  </si>
  <si>
    <t>ACHMAD HAIDIR ALI FATHANI</t>
  </si>
  <si>
    <t>DSN. SOBO KABUPATEN KEDIRI NGASEM 64182</t>
  </si>
  <si>
    <t>NAMBAAN</t>
  </si>
  <si>
    <t>3506252811940001</t>
  </si>
  <si>
    <t>1629200</t>
  </si>
  <si>
    <t>SHELLA ZANETA</t>
  </si>
  <si>
    <t>JL. P. KOMARUDIN NO. 49 JAKARTA TIMUR  13940</t>
  </si>
  <si>
    <t>3175065301910008</t>
  </si>
  <si>
    <t>1729239</t>
  </si>
  <si>
    <t>RYOSUKE ICHII</t>
  </si>
  <si>
    <t>1729241</t>
  </si>
  <si>
    <t>MASASHI SAKAUE</t>
  </si>
  <si>
    <t>12 SEC</t>
  </si>
  <si>
    <t>C7</t>
  </si>
  <si>
    <t>SEC</t>
  </si>
  <si>
    <t>Kepercayaan</t>
  </si>
  <si>
    <t>1729242</t>
  </si>
  <si>
    <t>KEN NAGATA</t>
  </si>
  <si>
    <t>1729243</t>
  </si>
  <si>
    <t>SHINICHIRO KAKEHASHI</t>
  </si>
  <si>
    <t>1729244</t>
  </si>
  <si>
    <t>TADAHISA AKAGAWA</t>
  </si>
  <si>
    <t>1729246</t>
  </si>
  <si>
    <t>TAKASHI MARUYAMA</t>
  </si>
  <si>
    <t>108000000</t>
  </si>
  <si>
    <t>1729247</t>
  </si>
  <si>
    <t>HIDEO KOMORITA</t>
  </si>
  <si>
    <t>1729248</t>
  </si>
  <si>
    <t>KAZUYOSHI OGATA</t>
  </si>
  <si>
    <t>122100000</t>
  </si>
  <si>
    <t>1729249</t>
  </si>
  <si>
    <t>TAKAHISA KAWANO</t>
  </si>
  <si>
    <t>SEC Advisor to BOD</t>
  </si>
  <si>
    <t>1729257</t>
  </si>
  <si>
    <t>ARIESTO WIJAYA</t>
  </si>
  <si>
    <t>ANGKREK REGENCY, JL. SOKO NO. 25 SUMEDANG  45311</t>
  </si>
  <si>
    <t>3211202603960001</t>
  </si>
  <si>
    <t>1729266</t>
  </si>
  <si>
    <t>AGUNG PRASETIYO</t>
  </si>
  <si>
    <t>JL. RAYA GLEMPANG CILACAP MAOS 53272</t>
  </si>
  <si>
    <t>GLEMPANG</t>
  </si>
  <si>
    <t>3301072609970001</t>
  </si>
  <si>
    <t>1729323</t>
  </si>
  <si>
    <t>AFI FUDIN</t>
  </si>
  <si>
    <t>JL. NUSA BANGUN PERKUYAN CILACAP CILACAP TENGAH 53225</t>
  </si>
  <si>
    <t>3301222405980002</t>
  </si>
  <si>
    <t>1729466</t>
  </si>
  <si>
    <t>AMIR MAHMUD</t>
  </si>
  <si>
    <t>Kontrak 2</t>
  </si>
  <si>
    <t>BERAN BATANG BATANG 51216</t>
  </si>
  <si>
    <t>WATESALIT</t>
  </si>
  <si>
    <t>3325110606980001</t>
  </si>
  <si>
    <t>1729469</t>
  </si>
  <si>
    <t>IFAN BAYATI</t>
  </si>
  <si>
    <t>KEBAGUSAN PEMALANG AMPELGADING 52364</t>
  </si>
  <si>
    <t>KEBAGUSAN</t>
  </si>
  <si>
    <t>3327111006980006</t>
  </si>
  <si>
    <t>1729470</t>
  </si>
  <si>
    <t>YOGI SUCIPTO</t>
  </si>
  <si>
    <t>JAMBU BANYUMAS WANGON 53176</t>
  </si>
  <si>
    <t>JAMBU</t>
  </si>
  <si>
    <t>3302020609970005</t>
  </si>
  <si>
    <t>1729472</t>
  </si>
  <si>
    <t>RIKI SUMARDI</t>
  </si>
  <si>
    <t>KP. DRAJAT JL. PANGERAN DRAJAT GG.III NO.82 CIREBON KESAMBI 45133</t>
  </si>
  <si>
    <t>DRAJAT</t>
  </si>
  <si>
    <t>3274051307970004</t>
  </si>
  <si>
    <t>1729474</t>
  </si>
  <si>
    <t>RIFKI LUTFI HABIBI</t>
  </si>
  <si>
    <t>JL. RAYA GUNUNGTANJUNG TASIKMALAYA GUNUNGTANJUNG 46418</t>
  </si>
  <si>
    <t>GUNUNGTANJUNG</t>
  </si>
  <si>
    <t>3206231409970003</t>
  </si>
  <si>
    <t>1729480</t>
  </si>
  <si>
    <t>RUDIONO</t>
  </si>
  <si>
    <t>PENGADEGAN GG. 5K BANYUMAS WANGON 53176</t>
  </si>
  <si>
    <t>PENGADEGAN</t>
  </si>
  <si>
    <t>3302023103970003</t>
  </si>
  <si>
    <t>1729481</t>
  </si>
  <si>
    <t>ISMAIL NOTO WIJOYO</t>
  </si>
  <si>
    <t>GG. NAYAR 1 BEKASI BEKASI BARAT 17135</t>
  </si>
  <si>
    <t>KRANJI</t>
  </si>
  <si>
    <t>3275020202990024</t>
  </si>
  <si>
    <t>1729483</t>
  </si>
  <si>
    <t>INGGIT PRABOWO</t>
  </si>
  <si>
    <t>NUANSA TRADISI RESIDENCE D2/1 KARAWANG KARAWANG TIMUR 41371</t>
  </si>
  <si>
    <t>KONDANG JAYA</t>
  </si>
  <si>
    <t>3328150205980006</t>
  </si>
  <si>
    <t>1729485</t>
  </si>
  <si>
    <t>AFIFUL ANWAR</t>
  </si>
  <si>
    <t>DK. MIYANGGONG NO.40 PEKALONGAN KEDUNGWUNI 51173</t>
  </si>
  <si>
    <t>SALAKBROJO</t>
  </si>
  <si>
    <t>3326132602980021</t>
  </si>
  <si>
    <t>1729487</t>
  </si>
  <si>
    <t>IRFAN YUSUF</t>
  </si>
  <si>
    <t>DUKUH SICATUR BARAT NO.34 BATANG WARUNGASEM 51252</t>
  </si>
  <si>
    <t>KALIBELUK</t>
  </si>
  <si>
    <t>3325122105980001</t>
  </si>
  <si>
    <t>1729488</t>
  </si>
  <si>
    <t>KHOIRU ROZIQIN</t>
  </si>
  <si>
    <t>JL. KI AGENG GIRING PEKALONGAN KAJEN 51161</t>
  </si>
  <si>
    <t>PEKIRINGAN ALIT</t>
  </si>
  <si>
    <t>3326082606980004</t>
  </si>
  <si>
    <t>1729489</t>
  </si>
  <si>
    <t>FAQIH AL AFIQIH</t>
  </si>
  <si>
    <t>TEMBOK LUWUNG TEGAL ADIWERNA 52194</t>
  </si>
  <si>
    <t>TEMBOK LUWUNG</t>
  </si>
  <si>
    <t>3328110212970003</t>
  </si>
  <si>
    <t>1729490</t>
  </si>
  <si>
    <t>SOLEH AFANDI</t>
  </si>
  <si>
    <t>TLANGU KENDAL SUKOREJO 51363</t>
  </si>
  <si>
    <t>SUKOREJO</t>
  </si>
  <si>
    <t>3324031702980001</t>
  </si>
  <si>
    <t>1729491</t>
  </si>
  <si>
    <t>TESA TRISMAWA</t>
  </si>
  <si>
    <t>DUSUN KUBANGKANGKUNG KIDUL CILACAP KAWUNGANTEN 53253</t>
  </si>
  <si>
    <t>KUBANGKANGKUNG</t>
  </si>
  <si>
    <t>3301091309970001</t>
  </si>
  <si>
    <t>1729492</t>
  </si>
  <si>
    <t>WAHYU WIDODO</t>
  </si>
  <si>
    <t>DUSUN CIPRIYUK CILACAP KEDUNGREJA 53263</t>
  </si>
  <si>
    <t>BANGUNREJA</t>
  </si>
  <si>
    <t>3301010102970001</t>
  </si>
  <si>
    <t>1729494</t>
  </si>
  <si>
    <t>JOHANA</t>
  </si>
  <si>
    <t>DUSUN WADAS KP. PINTU AER 29 KARAWANG TELUK JAMBE TIMUR 41361</t>
  </si>
  <si>
    <t>WADAS</t>
  </si>
  <si>
    <t>3215030809970004</t>
  </si>
  <si>
    <t>1729495</t>
  </si>
  <si>
    <t>RAY ANIAS</t>
  </si>
  <si>
    <t>107161613</t>
  </si>
  <si>
    <t>Finishing (White) Grp</t>
  </si>
  <si>
    <t>DUSUN CIWUNI 2 KUNINGAN CIGUGUR 45552</t>
  </si>
  <si>
    <t>PUNCAK</t>
  </si>
  <si>
    <t>3208180102970004</t>
  </si>
  <si>
    <t>1729504</t>
  </si>
  <si>
    <t>WAWAN SAPUTRA</t>
  </si>
  <si>
    <t>KARANGJAMBU TEGAL BALAPULANG 52464</t>
  </si>
  <si>
    <t>KARANGJAMBU</t>
  </si>
  <si>
    <t>3328041502970002</t>
  </si>
  <si>
    <t>1729518</t>
  </si>
  <si>
    <t>AZIZ YUNUS</t>
  </si>
  <si>
    <t>DUSUN KEDUNGBAKUNG CILACAP KEDUNGREJA 53263</t>
  </si>
  <si>
    <t>KEDUNGREJA</t>
  </si>
  <si>
    <t>3301012502990003</t>
  </si>
  <si>
    <t>1729519</t>
  </si>
  <si>
    <t>JEFRY ALFIAN</t>
  </si>
  <si>
    <t>KARANG TENGAH BANYUMAS CILONGOK 53162</t>
  </si>
  <si>
    <t>KARANG TENGAH</t>
  </si>
  <si>
    <t>3302170911980004</t>
  </si>
  <si>
    <t>1729521</t>
  </si>
  <si>
    <t>JULI KRISTIANTO</t>
  </si>
  <si>
    <t>DUKUH GANDU REJO KEBUMEN BULUSPESANTREN 54391</t>
  </si>
  <si>
    <t>SANGUBANYU</t>
  </si>
  <si>
    <t>3305062707980001</t>
  </si>
  <si>
    <t>1729527</t>
  </si>
  <si>
    <t>ABD. HARIS</t>
  </si>
  <si>
    <t>DUKUH KERAJAN KEBUMEN AMBAL 54392</t>
  </si>
  <si>
    <t>PUCANGAN</t>
  </si>
  <si>
    <t>1609131607980001</t>
  </si>
  <si>
    <t>1729528</t>
  </si>
  <si>
    <t>ADI SETIAWAN</t>
  </si>
  <si>
    <t>GELANG BANJARNEGARA RAKIT 53463</t>
  </si>
  <si>
    <t>GELANG</t>
  </si>
  <si>
    <t>3304110501980001</t>
  </si>
  <si>
    <t>1729546</t>
  </si>
  <si>
    <t>RAHMAT PANCA SAPUTRA</t>
  </si>
  <si>
    <t>KP. LOKOMOTIF BEKASI BEKASI UTARA 17125</t>
  </si>
  <si>
    <t>3275031410980014</t>
  </si>
  <si>
    <t>1729547</t>
  </si>
  <si>
    <t>MUHAMMAD FAHMI MUNZIR</t>
  </si>
  <si>
    <t>KP. KANDANG SAPI NO.31 JAKARTA TIMUR CAKUNG 13910</t>
  </si>
  <si>
    <t>3175060509980014</t>
  </si>
  <si>
    <t>1729549</t>
  </si>
  <si>
    <t>RIZAL HANDOKO PUTRO</t>
  </si>
  <si>
    <t>SUMBEREJO PATI JAKEN 59184</t>
  </si>
  <si>
    <t>SUMBEREJO</t>
  </si>
  <si>
    <t>3318062010960001</t>
  </si>
  <si>
    <t>1729556</t>
  </si>
  <si>
    <t>NANANG CATUR WICANTIKA</t>
  </si>
  <si>
    <t>CEPOKO PATI DUKUHSETI 59158</t>
  </si>
  <si>
    <t>NGAGEL</t>
  </si>
  <si>
    <t>3318200510970001</t>
  </si>
  <si>
    <t>1729562</t>
  </si>
  <si>
    <t>AHMAD DWI GUNAWAN</t>
  </si>
  <si>
    <t>DS. TEGALONTAR NO. 192 PEKALONGAN SRAGI 51155</t>
  </si>
  <si>
    <t>TEGALONTAR</t>
  </si>
  <si>
    <t>3326100404980001</t>
  </si>
  <si>
    <t>1729563</t>
  </si>
  <si>
    <t>AHMAD GUMILANG</t>
  </si>
  <si>
    <t>KRADENAN GANG 1 PEKALONGAN PEKALONGAN SELATAN 51132</t>
  </si>
  <si>
    <t>BUARAN KRADENAN</t>
  </si>
  <si>
    <t>3375041007970006</t>
  </si>
  <si>
    <t>1729570</t>
  </si>
  <si>
    <t>DENI HARYANTO</t>
  </si>
  <si>
    <t>DS JETAK KIDUL PEKALONGAN WONOPRINGGO 51181</t>
  </si>
  <si>
    <t>JETAK KIDUL</t>
  </si>
  <si>
    <t>3326120209770002</t>
  </si>
  <si>
    <t>1729573</t>
  </si>
  <si>
    <t>M GHUFRON</t>
  </si>
  <si>
    <t>SILIREJO PEKALONGAN TIRTO 51151</t>
  </si>
  <si>
    <t>SILIREJO</t>
  </si>
  <si>
    <t>3326150401980021</t>
  </si>
  <si>
    <t>1729575</t>
  </si>
  <si>
    <t>DANANG PRABOWO</t>
  </si>
  <si>
    <t>DESA KARANGANOM KENDAL WELERI 51355</t>
  </si>
  <si>
    <t>KARANGANOM</t>
  </si>
  <si>
    <t>3324121402970002</t>
  </si>
  <si>
    <t>1729577</t>
  </si>
  <si>
    <t>AJIS</t>
  </si>
  <si>
    <t>BLOK KOPI NO 46 CIREBON DEPOK 45653</t>
  </si>
  <si>
    <t>KEDUANAN</t>
  </si>
  <si>
    <t>3209310708980009</t>
  </si>
  <si>
    <t>1729578</t>
  </si>
  <si>
    <t>WILDAN GHIFFARY</t>
  </si>
  <si>
    <t>PERUM TAMAN PERSADA BEKASI CIBARUSAH 17340</t>
  </si>
  <si>
    <t>CIBARUSAH KOTA</t>
  </si>
  <si>
    <t>32162202089700005</t>
  </si>
  <si>
    <t>1729579</t>
  </si>
  <si>
    <t>ZAMZAM</t>
  </si>
  <si>
    <t>KP. SANGEGENG TASIKMALAYA MANGUNREJA 46462</t>
  </si>
  <si>
    <t>MANGUNREJA</t>
  </si>
  <si>
    <t>3206251108970002</t>
  </si>
  <si>
    <t>1729584</t>
  </si>
  <si>
    <t>DICKY MAULANA N</t>
  </si>
  <si>
    <t>DUSUN PUHUN KUNINGAN GARAWANGI 45571</t>
  </si>
  <si>
    <t>3208081712980002</t>
  </si>
  <si>
    <t>1729600</t>
  </si>
  <si>
    <t>DERI GUNAWAN</t>
  </si>
  <si>
    <t>DUSUN KRAJAN II KARAWANG LEMAHABANG 41383</t>
  </si>
  <si>
    <t>PASIR TANJUNG</t>
  </si>
  <si>
    <t>3215192102970002</t>
  </si>
  <si>
    <t>1729603</t>
  </si>
  <si>
    <t>ADE ANDRIANA PAUJI</t>
  </si>
  <si>
    <t>BLOK TAJURWANGI NO. 21 MAJALENGKA PALASAH 45475</t>
  </si>
  <si>
    <t>WARINGIN</t>
  </si>
  <si>
    <t>3210191910970001</t>
  </si>
  <si>
    <t>1729610</t>
  </si>
  <si>
    <t>ERIK KURNIAWAN</t>
  </si>
  <si>
    <t>JAKARTA JAKARTA JAKARTA 00000</t>
  </si>
  <si>
    <t>3325120511980001</t>
  </si>
  <si>
    <t>1729612</t>
  </si>
  <si>
    <t>SIDIQ WAGIANTO</t>
  </si>
  <si>
    <t>JERUKGULUNG KEBUMEN KARANGANYAR 54364</t>
  </si>
  <si>
    <t>JATILUHUR</t>
  </si>
  <si>
    <t>3305201706980003</t>
  </si>
  <si>
    <t>1729613</t>
  </si>
  <si>
    <t>DENY ARIF TAMYIZI</t>
  </si>
  <si>
    <t>SEMPU KENDAL SUKOREJO 51363</t>
  </si>
  <si>
    <t>TAMPINWINARNO</t>
  </si>
  <si>
    <t>3324031304980001</t>
  </si>
  <si>
    <t>1729614</t>
  </si>
  <si>
    <t>SUPARI</t>
  </si>
  <si>
    <t>DESA UJUNGNEGORO BATANG KANDEMAN 51261</t>
  </si>
  <si>
    <t>UJUNGNEGORO</t>
  </si>
  <si>
    <t>3325131505970021</t>
  </si>
  <si>
    <t>1729615</t>
  </si>
  <si>
    <t>SHOFAN ABDUL GHOFUR</t>
  </si>
  <si>
    <t>DS. GEMPOL KUNING JL. BAHARI KENDAL ROWOSARI 51354</t>
  </si>
  <si>
    <t>JATIPURWO</t>
  </si>
  <si>
    <t>3324162207980001</t>
  </si>
  <si>
    <t>1729618</t>
  </si>
  <si>
    <t>EGI PRANOTO</t>
  </si>
  <si>
    <t>DUSUN KIYUDAM JALAN KI AGENG GIRING PEKALONGAN KAJEN 51161</t>
  </si>
  <si>
    <t>WONOREJO</t>
  </si>
  <si>
    <t>1729619</t>
  </si>
  <si>
    <t>YULI SUTRIANA</t>
  </si>
  <si>
    <t>CIRUNGKUN CILACAP DAYEUHLUHUR 53266</t>
  </si>
  <si>
    <t>PANULISAN TIMUR</t>
  </si>
  <si>
    <t>3301160407980001</t>
  </si>
  <si>
    <t>1729621</t>
  </si>
  <si>
    <t>SAYFUL KANZI</t>
  </si>
  <si>
    <t>DESA KALIPANCUR BATANG BLADO 51255</t>
  </si>
  <si>
    <t>KALIPANCUNG</t>
  </si>
  <si>
    <t>3325032011970001</t>
  </si>
  <si>
    <t>1729622</t>
  </si>
  <si>
    <t>ERLAN FAUZI</t>
  </si>
  <si>
    <t>KENDALDOYONG PEMALANG PETARUKAN 52362</t>
  </si>
  <si>
    <t>KENDALDOYONG</t>
  </si>
  <si>
    <t>3327101403980043</t>
  </si>
  <si>
    <t>1729623</t>
  </si>
  <si>
    <t>MOCH DICKY IRAWAN</t>
  </si>
  <si>
    <t>PESAREN BATANG WARUNGASEM 51252</t>
  </si>
  <si>
    <t>PESAREN</t>
  </si>
  <si>
    <t>1729624</t>
  </si>
  <si>
    <t>MUCHAMAD SOBRI</t>
  </si>
  <si>
    <t>JL SIDOREJO WARUNGASEM BATANG BATANG WARUNGASEM 51252</t>
  </si>
  <si>
    <t>SIDOREJO</t>
  </si>
  <si>
    <t>3325121005970002</t>
  </si>
  <si>
    <t>1729627</t>
  </si>
  <si>
    <t>INKI BAHARI SATYA PRATAMA</t>
  </si>
  <si>
    <t>PEDUKUHAN TAMBAK NO.20 TEGAL TARUB 52184</t>
  </si>
  <si>
    <t>KEDOKANSAYANG</t>
  </si>
  <si>
    <t>3328142312970001</t>
  </si>
  <si>
    <t>1729632</t>
  </si>
  <si>
    <t>MUHAMMAD AWALUDIN</t>
  </si>
  <si>
    <t>3209020207990005</t>
  </si>
  <si>
    <t>1729634</t>
  </si>
  <si>
    <t>YOGA FAHMI PRAMANA</t>
  </si>
  <si>
    <t>TONJONG KRAJAN JL. RAYA TONJONG 59 BREBES TONJONG 52271</t>
  </si>
  <si>
    <t>TONJONG</t>
  </si>
  <si>
    <t>3329061505970005</t>
  </si>
  <si>
    <t>1729635</t>
  </si>
  <si>
    <t>IRKHAS ISKANDAR</t>
  </si>
  <si>
    <t>105162320</t>
  </si>
  <si>
    <t>CCRS/Part Export Grp</t>
  </si>
  <si>
    <t>KALIGAYAM NO.43 TEGAL TALANG 52193</t>
  </si>
  <si>
    <t>KALIGAYAM</t>
  </si>
  <si>
    <t>3328121911970001</t>
  </si>
  <si>
    <t>1729636</t>
  </si>
  <si>
    <t>KHUBANI MUSLIM</t>
  </si>
  <si>
    <t>109153332</t>
  </si>
  <si>
    <t>Small Part (White) Grp</t>
  </si>
  <si>
    <t>BALAPULANG WETAN TEGAL BALAPULANG 52464</t>
  </si>
  <si>
    <t>BALAPULANG WETAN</t>
  </si>
  <si>
    <t>3328041709980001</t>
  </si>
  <si>
    <t>1729639</t>
  </si>
  <si>
    <t>RIZQI BAGASKARA</t>
  </si>
  <si>
    <t>DUSUN II PURWOREJO KUTOARJO 54212</t>
  </si>
  <si>
    <t>KEBONDALEM</t>
  </si>
  <si>
    <t>3306093105980001</t>
  </si>
  <si>
    <t>1729640</t>
  </si>
  <si>
    <t>RUDI HANDOKO</t>
  </si>
  <si>
    <t>KARANGJIAD KEBUMEN AMBAL 54392</t>
  </si>
  <si>
    <t>KAIBON</t>
  </si>
  <si>
    <t>3305070508980001</t>
  </si>
  <si>
    <t>1729641</t>
  </si>
  <si>
    <t>YUSUF ADIE SAPUTRA</t>
  </si>
  <si>
    <t>BAKALAN LOR PATI DUKUHSETI 59158</t>
  </si>
  <si>
    <t>BAKALAN</t>
  </si>
  <si>
    <t>3318200202980001</t>
  </si>
  <si>
    <t>1729647</t>
  </si>
  <si>
    <t>NORMAN MUHAMMAD BASKORO</t>
  </si>
  <si>
    <t>DESA TEGALWANGI JALAN JALAN MAWAR NO 2 TEGAL TALANG 52193</t>
  </si>
  <si>
    <t>TEGALWANGI</t>
  </si>
  <si>
    <t>3328120910970012</t>
  </si>
  <si>
    <t>1729649</t>
  </si>
  <si>
    <t>NURHADI SUCIPTO</t>
  </si>
  <si>
    <t>DUSUN 02 NO.10 JL. MAYOR IDMA KUNINGAN JALAKSANA 45554</t>
  </si>
  <si>
    <t>3208120409980001</t>
  </si>
  <si>
    <t>1729650</t>
  </si>
  <si>
    <t>MUHAMMAD RAHIM</t>
  </si>
  <si>
    <t>BLOK CILUWUNG NO.108 CIREBON GEMPOL 45161</t>
  </si>
  <si>
    <t>KEDUNG BUNDER</t>
  </si>
  <si>
    <t>3209171807980006</t>
  </si>
  <si>
    <t>1729651</t>
  </si>
  <si>
    <t>KHABIB IKHSANUDIN</t>
  </si>
  <si>
    <t>TANUHARJO KEBUMEN ALIAN 54352</t>
  </si>
  <si>
    <t>TANUHARJO</t>
  </si>
  <si>
    <t>3305112705980004</t>
  </si>
  <si>
    <t>1729653</t>
  </si>
  <si>
    <t>M. AGUNG SULISTIYO</t>
  </si>
  <si>
    <t>JL. RAYA KUBANGWUNGU NO.42 BREBES KETANGGUNGAN 52263</t>
  </si>
  <si>
    <t>KUBANGWUNGU</t>
  </si>
  <si>
    <t>3329160406980008</t>
  </si>
  <si>
    <t>1729654</t>
  </si>
  <si>
    <t>M. RIZKI PRAKOSO</t>
  </si>
  <si>
    <t>JOGOSREMEN WETAN JL. YAHYA KEBUMEN AMBAL 54392</t>
  </si>
  <si>
    <t>AMBALRESMI</t>
  </si>
  <si>
    <t>3305073004980001</t>
  </si>
  <si>
    <t>1729656</t>
  </si>
  <si>
    <t>MOHAMMAD PRIO UTOMO</t>
  </si>
  <si>
    <t>DK. LAWEN KEBUMEN PURING 54383</t>
  </si>
  <si>
    <t>SUROREJAN</t>
  </si>
  <si>
    <t>3305032104980002</t>
  </si>
  <si>
    <t>1729657</t>
  </si>
  <si>
    <t>MUH. FAUZAN RIFAI</t>
  </si>
  <si>
    <t>KARANGJATI PURWOREJO BAGELEN 54174</t>
  </si>
  <si>
    <t>KRENDETAN</t>
  </si>
  <si>
    <t>3306042105980001</t>
  </si>
  <si>
    <t>1729659</t>
  </si>
  <si>
    <t>MUKHAMAD AL FARIZZI</t>
  </si>
  <si>
    <t>DUKUH GUNUNG KEBUMEN ALIAN 54352</t>
  </si>
  <si>
    <t>KARANGTANJUNG</t>
  </si>
  <si>
    <t>3305112806980002</t>
  </si>
  <si>
    <t>1729662</t>
  </si>
  <si>
    <t>NUR AL IKLAS</t>
  </si>
  <si>
    <t>TAMBAK TEMANGGUNG BEJEN 56258</t>
  </si>
  <si>
    <t>SELOSABRANG</t>
  </si>
  <si>
    <t>3323181506970002</t>
  </si>
  <si>
    <t>1729667</t>
  </si>
  <si>
    <t>MOCH RIZAL SULTOWI</t>
  </si>
  <si>
    <t>LINGK KAPUTIHAN GG ANGGA MAJALENGKA MAJALENGKA 45411</t>
  </si>
  <si>
    <t>MAJALENGKA WETAN</t>
  </si>
  <si>
    <t>1729672</t>
  </si>
  <si>
    <t>ARYA SURYA WIRAWAN</t>
  </si>
  <si>
    <t>DUSUN 04 JALAKSANA JALAN MAYORIDMA KUNINGAN JALAKSANA 45554</t>
  </si>
  <si>
    <t>3208121712980004</t>
  </si>
  <si>
    <t>1729673</t>
  </si>
  <si>
    <t>TATA RUKANTA</t>
  </si>
  <si>
    <t>DUSUN II NO 14 KUNINGAN CIGANDAMEKAR 45556</t>
  </si>
  <si>
    <t>DESA KOREAN</t>
  </si>
  <si>
    <t>3208130904970006</t>
  </si>
  <si>
    <t>1729675</t>
  </si>
  <si>
    <t>SAEFUL BAHRI</t>
  </si>
  <si>
    <t>JL KI AGENG TAPA BLOK NAMBO KR ANYAR CIREBON TENGAH TANI 45174</t>
  </si>
  <si>
    <t>ASTAPADA</t>
  </si>
  <si>
    <t>1729678</t>
  </si>
  <si>
    <t>MUHAMMAD FATIKH MAULANA</t>
  </si>
  <si>
    <t>JL. SADEWA NO. 62 TEGAL DUKUHTURI 52192</t>
  </si>
  <si>
    <t>3328131907980001</t>
  </si>
  <si>
    <t>1729680</t>
  </si>
  <si>
    <t>MUHAMAD FAHRUR ROJI</t>
  </si>
  <si>
    <t>JL. SUMOPRAWIRO NO.43 TEGAL DUKUHTURI 52192</t>
  </si>
  <si>
    <t>PENGABEAN</t>
  </si>
  <si>
    <t>3328132703980003</t>
  </si>
  <si>
    <t>1729681</t>
  </si>
  <si>
    <t>TEGUH SETIAWAN</t>
  </si>
  <si>
    <t>DS. KEDALINGAN PATI TAMBAKROMO 59174</t>
  </si>
  <si>
    <t>KEDALINGAN</t>
  </si>
  <si>
    <t>3318031404980005</t>
  </si>
  <si>
    <t>1729682</t>
  </si>
  <si>
    <t>TRI SETYO NAWAWI</t>
  </si>
  <si>
    <t>JL. RADEN SALEH NO.90 SIKENTUNG PEMALANG petarukan 52362</t>
  </si>
  <si>
    <t>PETARUKAN</t>
  </si>
  <si>
    <t>3327100710980001</t>
  </si>
  <si>
    <t>1729684</t>
  </si>
  <si>
    <t>BACHTIAR ABDILLAH</t>
  </si>
  <si>
    <t>BANDANG SUKOHARJO NGUTER 57571</t>
  </si>
  <si>
    <t>JURON</t>
  </si>
  <si>
    <t>3311051512980001</t>
  </si>
  <si>
    <t>1729686</t>
  </si>
  <si>
    <t>JATIBOGOR TEGAL SURADADI 52182</t>
  </si>
  <si>
    <t>JATIBOGOR</t>
  </si>
  <si>
    <t>3328163005970010</t>
  </si>
  <si>
    <t>1729687</t>
  </si>
  <si>
    <t>DIDAY SYAHRI HIDAYAT</t>
  </si>
  <si>
    <t>JAKARTA JAKARTA  00000</t>
  </si>
  <si>
    <t>3216060205970023</t>
  </si>
  <si>
    <t>1729689</t>
  </si>
  <si>
    <t>FAHRI AMALI</t>
  </si>
  <si>
    <t>3328060672980001</t>
  </si>
  <si>
    <t>1729690</t>
  </si>
  <si>
    <t>DIN AZIS</t>
  </si>
  <si>
    <t>3305190111980001</t>
  </si>
  <si>
    <t>1729691</t>
  </si>
  <si>
    <t>FAHRUDIN MOCHTAR</t>
  </si>
  <si>
    <t>KARANG MALANG SRAGEN MASARAN 57282</t>
  </si>
  <si>
    <t>KARANG MALANG</t>
  </si>
  <si>
    <t>331403230998001</t>
  </si>
  <si>
    <t>1729692</t>
  </si>
  <si>
    <t>FAUZI PRIHARTONO</t>
  </si>
  <si>
    <t>KANDEMAN BATANG KANDEMAN 51261</t>
  </si>
  <si>
    <t>KANDEMAN</t>
  </si>
  <si>
    <t>3325131602980001</t>
  </si>
  <si>
    <t>1729693</t>
  </si>
  <si>
    <t>FERRY PUJI PRASTYA</t>
  </si>
  <si>
    <t>KERINGAN WETAN GUNUNGKIDUL SEMIN 55854</t>
  </si>
  <si>
    <t>BULUREJO</t>
  </si>
  <si>
    <t>3403122607980002</t>
  </si>
  <si>
    <t>1729694</t>
  </si>
  <si>
    <t>IKROM ARRIZAL AL-ARKHAM</t>
  </si>
  <si>
    <t>BANUKAN KARANGANYAR COLOMADU 57177</t>
  </si>
  <si>
    <t>MALANJIWAN</t>
  </si>
  <si>
    <t>3133120403980001</t>
  </si>
  <si>
    <t>1729695</t>
  </si>
  <si>
    <t>INDRIYANTO SEPTIAJI</t>
  </si>
  <si>
    <t>JL BINTARA 13 NO 59 BEKASI BEKASI BARAT 17134</t>
  </si>
  <si>
    <t>BINTARA</t>
  </si>
  <si>
    <t>3275020309970020</t>
  </si>
  <si>
    <t>1729696</t>
  </si>
  <si>
    <t>KRISNA BUDI SETIAWAN</t>
  </si>
  <si>
    <t>NGLOYO DESA TRIMULYO KENDAL SUKOREJO 51363</t>
  </si>
  <si>
    <t>TRIMULYO</t>
  </si>
  <si>
    <t>3324031610980001</t>
  </si>
  <si>
    <t>1729698</t>
  </si>
  <si>
    <t>M IRFANUL MAULA</t>
  </si>
  <si>
    <t>DESA ROWOYOSO PEKALONGAN WONOKERTO 51153</t>
  </si>
  <si>
    <t>DESA ROWOYOSO</t>
  </si>
  <si>
    <t>3326191302970002</t>
  </si>
  <si>
    <t>1729702</t>
  </si>
  <si>
    <t>ADITYA PRADHANA SAPUTRA</t>
  </si>
  <si>
    <t>BUGANGIN KENDAL KENDAL 51314</t>
  </si>
  <si>
    <t>BUGANGIN</t>
  </si>
  <si>
    <t>3324151309980002</t>
  </si>
  <si>
    <t>1729703</t>
  </si>
  <si>
    <t>KEBONSARI KENDAL ROWOSARI 51354</t>
  </si>
  <si>
    <t>KEBONSARI</t>
  </si>
  <si>
    <t>14.08.1997</t>
  </si>
  <si>
    <t>3324161408970003</t>
  </si>
  <si>
    <t>1729707</t>
  </si>
  <si>
    <t>ARDIANTO</t>
  </si>
  <si>
    <t>ROWOGEBANG KEBONDALEM BATANG GRINGSING 51281</t>
  </si>
  <si>
    <t>3325072009980002</t>
  </si>
  <si>
    <t>1729708</t>
  </si>
  <si>
    <t>DK KRAJAN KEBUMEN PADURESO 54394</t>
  </si>
  <si>
    <t>SENDANG DALEM</t>
  </si>
  <si>
    <t>3305240203980002</t>
  </si>
  <si>
    <t>1729728</t>
  </si>
  <si>
    <t>ENDRA PURNAMA AJI</t>
  </si>
  <si>
    <t>SRIBIT WONOGIRI JATIROTO 57692</t>
  </si>
  <si>
    <t>PINGKUK</t>
  </si>
  <si>
    <t>3312150710980001</t>
  </si>
  <si>
    <t>1729729</t>
  </si>
  <si>
    <t>BENYAMIN WIJAYA</t>
  </si>
  <si>
    <t>KP.CIKUKULU SUKABUMI CICANTAYAN 43155</t>
  </si>
  <si>
    <t>CISANDE</t>
  </si>
  <si>
    <t>CITAYEM</t>
  </si>
  <si>
    <t>3202280708970005</t>
  </si>
  <si>
    <t>1729730</t>
  </si>
  <si>
    <t>SIGIT SETIA PAMBUDI</t>
  </si>
  <si>
    <t>JL.KH MUCHTAR THABRANI BEKASI BEKASI UTARA 17122</t>
  </si>
  <si>
    <t>PERWIRA</t>
  </si>
  <si>
    <t>3275031009970042</t>
  </si>
  <si>
    <t>1729731</t>
  </si>
  <si>
    <t>SIGIT TRI WIJI ANARKO</t>
  </si>
  <si>
    <t>JL ASEMTIGA TEGAL TEGAL BARAT 52112</t>
  </si>
  <si>
    <t>KRATON</t>
  </si>
  <si>
    <t>3376010908970001</t>
  </si>
  <si>
    <t>1729732</t>
  </si>
  <si>
    <t>SOLIMIN</t>
  </si>
  <si>
    <t>DESA JERUKSARI PEKALONGAN TIRTO 51151</t>
  </si>
  <si>
    <t>JERUKSARI</t>
  </si>
  <si>
    <t>3326151302990022</t>
  </si>
  <si>
    <t>1729734</t>
  </si>
  <si>
    <t>MUHAMMAD FAJRIANI SALAM</t>
  </si>
  <si>
    <t>JL. MAAD NO.17 TEGAL BALAPULANG 52464</t>
  </si>
  <si>
    <t>3328041209970003</t>
  </si>
  <si>
    <t>1729736</t>
  </si>
  <si>
    <t>WAHYU NUR FAJRI</t>
  </si>
  <si>
    <t>SURADADI TEGAL SURADADI 52182</t>
  </si>
  <si>
    <t>SURADADI</t>
  </si>
  <si>
    <t>3328160707980008</t>
  </si>
  <si>
    <t>1729739</t>
  </si>
  <si>
    <t>YOVI HERMAWAN ADE SAPUTRO</t>
  </si>
  <si>
    <t>NGENTAK SUKOHARJO WERU 57562</t>
  </si>
  <si>
    <t>KARANGWUNI</t>
  </si>
  <si>
    <t>3311011211970001</t>
  </si>
  <si>
    <t>1729740</t>
  </si>
  <si>
    <t>MAHMUD JULIAN</t>
  </si>
  <si>
    <t>JL KP TIPAR NO 34 JAKARTA UTARA CILINCING 14130</t>
  </si>
  <si>
    <t>3172041107970013</t>
  </si>
  <si>
    <t>1729753</t>
  </si>
  <si>
    <t>MOH. AGUS SETIAWAN</t>
  </si>
  <si>
    <t>KARANGANYAR TEGAL DUKUHTURI 52192</t>
  </si>
  <si>
    <t>3328131008970006</t>
  </si>
  <si>
    <t>1729755</t>
  </si>
  <si>
    <t>GONDANG MANIS KUDUS BAE 59352</t>
  </si>
  <si>
    <t>GONDANG MANIS</t>
  </si>
  <si>
    <t>3319071710980002</t>
  </si>
  <si>
    <t>1729760</t>
  </si>
  <si>
    <t>HENDRA FEBRIANA</t>
  </si>
  <si>
    <t>TAMPAKAN WONOGIRI SLOGOHIMO 57694</t>
  </si>
  <si>
    <t>SLOGOHIMO</t>
  </si>
  <si>
    <t>3312190602990001</t>
  </si>
  <si>
    <t>1729766</t>
  </si>
  <si>
    <t>NOVAL KURNIAWAN</t>
  </si>
  <si>
    <t>DK TOSARAN PEKALONGAN KEDUNGWUNI 51173</t>
  </si>
  <si>
    <t>TOSARAN</t>
  </si>
  <si>
    <t>3326130111970025</t>
  </si>
  <si>
    <t>1729768</t>
  </si>
  <si>
    <t>MUHAMMAD ALI MARUF</t>
  </si>
  <si>
    <t>DESA CEPOKO MULYO KENDAL GEMUH 51356</t>
  </si>
  <si>
    <t>CEPOKO MULYO</t>
  </si>
  <si>
    <t>3324110108970001</t>
  </si>
  <si>
    <t>1729770</t>
  </si>
  <si>
    <t>MUHAMMAD ARIF HIDAYAT</t>
  </si>
  <si>
    <t>JALAN BELITUNG NO 20 PEMALANG TAMAN 52361</t>
  </si>
  <si>
    <t>BEJI</t>
  </si>
  <si>
    <t>3327090508980008</t>
  </si>
  <si>
    <t>1729772</t>
  </si>
  <si>
    <t>RUSLANDI</t>
  </si>
  <si>
    <t>KP MARGALAKSANA CIANJUR CEMPAKA 43263</t>
  </si>
  <si>
    <t>GIRIMUKTI</t>
  </si>
  <si>
    <t>3203151210970012</t>
  </si>
  <si>
    <t>1729775</t>
  </si>
  <si>
    <t>SAEFUL ANWAR</t>
  </si>
  <si>
    <t>SAMBONG POS BATANG BATANG 51212</t>
  </si>
  <si>
    <t>SAMBONG</t>
  </si>
  <si>
    <t>3325112005980002</t>
  </si>
  <si>
    <t>1729776</t>
  </si>
  <si>
    <t>SALAFI DWI PRIANTO</t>
  </si>
  <si>
    <t>JL P KEMERDEKAAN 69 TEGAL TEGAL TIMUR 52122</t>
  </si>
  <si>
    <t>PANGGUNG</t>
  </si>
  <si>
    <t>3376022711970004</t>
  </si>
  <si>
    <t>1729777</t>
  </si>
  <si>
    <t>PIZAY ADITTIA</t>
  </si>
  <si>
    <t>KP.BABAKAN DARI, JL.PEMANDIAN CIGUNUNG SUKABUMI CISAAT 43132</t>
  </si>
  <si>
    <t>SUKARESMI</t>
  </si>
  <si>
    <t>3202291608960001</t>
  </si>
  <si>
    <t>1729778</t>
  </si>
  <si>
    <t>MUHAMMAD ZIAUL KHAQ</t>
  </si>
  <si>
    <t>PAKUMBULAN PEKALONGAN BUARAN 51171</t>
  </si>
  <si>
    <t>PAKUMBULAN</t>
  </si>
  <si>
    <t>3326140207980001</t>
  </si>
  <si>
    <t>1729779</t>
  </si>
  <si>
    <t>SENO IBRAHIM AJI</t>
  </si>
  <si>
    <t>PANGGUNG SUKOHARJO SUKOHARJO 57516</t>
  </si>
  <si>
    <t>MANDAN</t>
  </si>
  <si>
    <t>3311042609970001</t>
  </si>
  <si>
    <t>1729780</t>
  </si>
  <si>
    <t>PUNGKI IRWANTO</t>
  </si>
  <si>
    <t>SUMPLENG SRAGEN KALIJAMBE 57275</t>
  </si>
  <si>
    <t>SAREN</t>
  </si>
  <si>
    <t>3314013012980002</t>
  </si>
  <si>
    <t>1729783</t>
  </si>
  <si>
    <t>PURNOMO ARDI</t>
  </si>
  <si>
    <t>MANGUNKUSUMO YOGYAKARTA GONDOKUSUMAN 55225</t>
  </si>
  <si>
    <t>BACIRO</t>
  </si>
  <si>
    <t>3471030208970001</t>
  </si>
  <si>
    <t>1729789</t>
  </si>
  <si>
    <t>M TEGUH BUDI SANTOSO</t>
  </si>
  <si>
    <t>GG EMPU BREBES KERSANA 52264</t>
  </si>
  <si>
    <t>CIAMPEL</t>
  </si>
  <si>
    <t>3329111002990001</t>
  </si>
  <si>
    <t>1729794</t>
  </si>
  <si>
    <t>DESA SURAJAYA PEMALANG PEMALANG 52318</t>
  </si>
  <si>
    <t>SURAJAYA</t>
  </si>
  <si>
    <t>3327083107970001</t>
  </si>
  <si>
    <t>1729795</t>
  </si>
  <si>
    <t>JOHAN SATRIO WIBOWO</t>
  </si>
  <si>
    <t>JL LURAH SURODARMO NO 33 NGANJUK NGANJUK 64415</t>
  </si>
  <si>
    <t>BOGO</t>
  </si>
  <si>
    <t>3518132305940003</t>
  </si>
  <si>
    <t>1729798</t>
  </si>
  <si>
    <t>MOH. MUSLIMIN</t>
  </si>
  <si>
    <t>JALAN KRESNA 05 RT.02 RW.05 TEGAL  52472</t>
  </si>
  <si>
    <t>DESA KEBANDINGAN</t>
  </si>
  <si>
    <t>3328080405960002</t>
  </si>
  <si>
    <t>1729799</t>
  </si>
  <si>
    <t>RESTU DEVA KHARISMA</t>
  </si>
  <si>
    <t>TENGGULI BREBES TANJUNG 52254</t>
  </si>
  <si>
    <t>TENGGULI</t>
  </si>
  <si>
    <t>3329130306970001</t>
  </si>
  <si>
    <t>1729802</t>
  </si>
  <si>
    <t>MUHAMMAD GHAFI ISTANTO</t>
  </si>
  <si>
    <t>JALAN SUSUKAN RT.005 RW.001 PEMALANG  52363</t>
  </si>
  <si>
    <t>DESA KAUMAN COMAL</t>
  </si>
  <si>
    <t>3327121507980003</t>
  </si>
  <si>
    <t>1729803</t>
  </si>
  <si>
    <t>ADI BASKARA</t>
  </si>
  <si>
    <t>DESA SINDANG TEGAL DUKUHWARU 52451</t>
  </si>
  <si>
    <t>SINDANG</t>
  </si>
  <si>
    <t>3328182303970003</t>
  </si>
  <si>
    <t>1729804</t>
  </si>
  <si>
    <t>MUHAMMAD MIFTAH ALWI</t>
  </si>
  <si>
    <t>KEDOK MAGELANG BOROBUDUR 56553</t>
  </si>
  <si>
    <t>NGADIHARJO</t>
  </si>
  <si>
    <t>3308020601990005</t>
  </si>
  <si>
    <t>1729811</t>
  </si>
  <si>
    <t>AKHMAD CAHYO ABADI</t>
  </si>
  <si>
    <t>WARENG SUMBERARUM TEMPURAN MAGELANG TEMPURAN 56161</t>
  </si>
  <si>
    <t>SUMBERARUM</t>
  </si>
  <si>
    <t>3308110303970001</t>
  </si>
  <si>
    <t>1729813</t>
  </si>
  <si>
    <t>MUHAMMAD RAIS FIRMANSYAH</t>
  </si>
  <si>
    <t>MALANGAN MAGELANG BOROBUDUR 56553</t>
  </si>
  <si>
    <t>NGARGOGONDO</t>
  </si>
  <si>
    <t>3308020502980005</t>
  </si>
  <si>
    <t>1729814</t>
  </si>
  <si>
    <t>MUHAMMAD IRFAN KHOIRONI</t>
  </si>
  <si>
    <t>SENTONOREJO BLORA JIKEN 58372</t>
  </si>
  <si>
    <t>JIWOREJO</t>
  </si>
  <si>
    <t>3316071612970002</t>
  </si>
  <si>
    <t>1729815</t>
  </si>
  <si>
    <t>MUHAMAD HAMDANI</t>
  </si>
  <si>
    <t>DUSUN BANGKOK BOJONEGORO MALO 62153</t>
  </si>
  <si>
    <t>3522171005970001</t>
  </si>
  <si>
    <t>1729817</t>
  </si>
  <si>
    <t>FERRY OKTAVIAN</t>
  </si>
  <si>
    <t>NGEMPLAK KIDUL PATI MARGOYOSO 59154</t>
  </si>
  <si>
    <t>NGEMPLAK KIDUL</t>
  </si>
  <si>
    <t>331816201098007</t>
  </si>
  <si>
    <t>1729820</t>
  </si>
  <si>
    <t>MUHAMAD NUR AZIS</t>
  </si>
  <si>
    <t>DS KARANGWONO RT.04 RT.04 PATI  59174</t>
  </si>
  <si>
    <t>KARANGWONO</t>
  </si>
  <si>
    <t>3318032801990001</t>
  </si>
  <si>
    <t>1729821</t>
  </si>
  <si>
    <t>AHMAD FADHOLI</t>
  </si>
  <si>
    <t>DS TANJUNGAN REMBANG KRAGAN 59273</t>
  </si>
  <si>
    <t>TANJUNGAN</t>
  </si>
  <si>
    <t>3317121010970004</t>
  </si>
  <si>
    <t>1729823</t>
  </si>
  <si>
    <t>BANGKIT PRABOWO</t>
  </si>
  <si>
    <t>BANGKIT PRABOWO TEGAL TALANG 52193</t>
  </si>
  <si>
    <t>TEGAL WANGI</t>
  </si>
  <si>
    <t>3328120909970008</t>
  </si>
  <si>
    <t>1729825</t>
  </si>
  <si>
    <t>PLANDI MAGELANG MERTOYUDAN 56172</t>
  </si>
  <si>
    <t>PASURUHAN</t>
  </si>
  <si>
    <t>3308103103980002</t>
  </si>
  <si>
    <t>1729829</t>
  </si>
  <si>
    <t>ANDY SETYAWAN</t>
  </si>
  <si>
    <t>DSN. KWAYUHAN TEMANGGUNG PRINGSURAT 56272</t>
  </si>
  <si>
    <t>3323042907970001</t>
  </si>
  <si>
    <t>1729830</t>
  </si>
  <si>
    <t>HERI SUSANTO</t>
  </si>
  <si>
    <t>DK GERSAPI BLORA TUNJUNGAN 58252</t>
  </si>
  <si>
    <t>3316102102990003</t>
  </si>
  <si>
    <t>1729837</t>
  </si>
  <si>
    <t>YUDI CANDRA RIZKI</t>
  </si>
  <si>
    <t>KONANG KARANG KONANG PATI WINONG 59181</t>
  </si>
  <si>
    <t>KARANG KONANG</t>
  </si>
  <si>
    <t>3318041207980001</t>
  </si>
  <si>
    <t>1729840</t>
  </si>
  <si>
    <t>BHAYU AJI PRATAMA</t>
  </si>
  <si>
    <t>JL BABAKAN SARI III NO 332 BANDUNG KIARACONDONG 40283</t>
  </si>
  <si>
    <t>BABAKAN SARI</t>
  </si>
  <si>
    <t>3273160903970001</t>
  </si>
  <si>
    <t>1729843</t>
  </si>
  <si>
    <t>AHMAD SAFII NUGROHO</t>
  </si>
  <si>
    <t>3308021205980002</t>
  </si>
  <si>
    <t>1729844</t>
  </si>
  <si>
    <t>WAHYU DWI NOVIANTO</t>
  </si>
  <si>
    <t>PULOREJO PATI WINONG 59181</t>
  </si>
  <si>
    <t>PULOREJO</t>
  </si>
  <si>
    <t>3318042511970003</t>
  </si>
  <si>
    <t>1729845</t>
  </si>
  <si>
    <t>FADHILLAH RAYSUA</t>
  </si>
  <si>
    <t>JL TAMAN SIRNARAGA NO 50 TEGAL PAGERBARANG 52462</t>
  </si>
  <si>
    <t>PAGERBARANG</t>
  </si>
  <si>
    <t>3328052706970001</t>
  </si>
  <si>
    <t>1729848</t>
  </si>
  <si>
    <t>ISHIDA KOSUKE</t>
  </si>
  <si>
    <t>1729852</t>
  </si>
  <si>
    <t>RIZKI YANA</t>
  </si>
  <si>
    <t>DUSUN 03 CIREBON PABUARAN 45186</t>
  </si>
  <si>
    <t>PABUARAN LOR</t>
  </si>
  <si>
    <t>3209332912980004</t>
  </si>
  <si>
    <t>1729853</t>
  </si>
  <si>
    <t>DIMAS FATKHUDIN</t>
  </si>
  <si>
    <t>JL. JEND SUDIRMAN 14 BREBES KETANGGUNGAN 52263</t>
  </si>
  <si>
    <t>3329160907970002</t>
  </si>
  <si>
    <t>1729856</t>
  </si>
  <si>
    <t>TEJO RAMBU SADEWO</t>
  </si>
  <si>
    <t>JL. SELIS 2 PURWOREJO KUTOARJO 54212</t>
  </si>
  <si>
    <t>3306090407980002</t>
  </si>
  <si>
    <t>1729857</t>
  </si>
  <si>
    <t>WAHYU FAIS RIYANTO</t>
  </si>
  <si>
    <t>KEDUNG PUCANG PURWOREJO BENER 54183</t>
  </si>
  <si>
    <t>KEDUNG PUCANG</t>
  </si>
  <si>
    <t>3306160106980001</t>
  </si>
  <si>
    <t>1729858</t>
  </si>
  <si>
    <t>PRADHIKA FAJAR ROMADHON</t>
  </si>
  <si>
    <t>JL. SIWALAN PEMALANG PEMALANG 52318</t>
  </si>
  <si>
    <t>BOJONGNANGKA</t>
  </si>
  <si>
    <t>3327080301980061</t>
  </si>
  <si>
    <t>1729859</t>
  </si>
  <si>
    <t>TATANG NUROCHMAN</t>
  </si>
  <si>
    <t>JL. PANGERAN SUTAJAYA DSN 04 CIREBON GEBANG 45194</t>
  </si>
  <si>
    <t>GEBANG UDIK</t>
  </si>
  <si>
    <t>3209302603970004</t>
  </si>
  <si>
    <t>1729860</t>
  </si>
  <si>
    <t>JEFFERSON ADRIAN WIBOWO</t>
  </si>
  <si>
    <t>JL. DUYUNG V N0.15 JAKARTA TIMUR PULOGADUNG 13220</t>
  </si>
  <si>
    <t>3374031009910001</t>
  </si>
  <si>
    <t>1729862</t>
  </si>
  <si>
    <t>IQBAL LUTFANULLOH</t>
  </si>
  <si>
    <t>BLIMBING BANJARNEGARA MANDIRAJA 53473</t>
  </si>
  <si>
    <t>BLIMBING</t>
  </si>
  <si>
    <t>3304031407970002</t>
  </si>
  <si>
    <t>1729865</t>
  </si>
  <si>
    <t>NIZAR SYAIFUL HIMMA</t>
  </si>
  <si>
    <t>DS KRASA JEPARA PECANGAAN 59462</t>
  </si>
  <si>
    <t>KRASAK PECANGAAN</t>
  </si>
  <si>
    <t>3320022712970002</t>
  </si>
  <si>
    <t>1729868</t>
  </si>
  <si>
    <t>AFRI FATHURROCHMAT</t>
  </si>
  <si>
    <t>KARANGKEMIRI PURWOKERTO KARANGLEWAS 53161</t>
  </si>
  <si>
    <t>KARANGKEMIRI</t>
  </si>
  <si>
    <t>3302181304980001</t>
  </si>
  <si>
    <t>1729875</t>
  </si>
  <si>
    <t>ARI WIBOWO</t>
  </si>
  <si>
    <t>CILAPAR PURBALINGGA KALIGONDANG 53391</t>
  </si>
  <si>
    <t>CILAPAR</t>
  </si>
  <si>
    <t>3303042509970001</t>
  </si>
  <si>
    <t>1729876</t>
  </si>
  <si>
    <t>FIRHAN ARIFANDI ADIYUDA</t>
  </si>
  <si>
    <t>JL YOS SUDARSO DUSUN CABEAN PROBOLINGGO DRINGU 67271</t>
  </si>
  <si>
    <t>PABEAN</t>
  </si>
  <si>
    <t>PROBOLINGGO</t>
  </si>
  <si>
    <t>3513192507970004</t>
  </si>
  <si>
    <t>1729878</t>
  </si>
  <si>
    <t>ARJUN SUGITI</t>
  </si>
  <si>
    <t>GRECOL PURBALINGGA KALIMANAH 53371</t>
  </si>
  <si>
    <t>GRECOL</t>
  </si>
  <si>
    <t>3303062706980001</t>
  </si>
  <si>
    <t>1729880</t>
  </si>
  <si>
    <t>BAGUS PANJI PANGESTU</t>
  </si>
  <si>
    <t>KARANGKLESEM BANYUMAS PEKUNCEN 53164</t>
  </si>
  <si>
    <t>KARANGKLESEM</t>
  </si>
  <si>
    <t>3302162011970002</t>
  </si>
  <si>
    <t>1729881</t>
  </si>
  <si>
    <t>AGUNG PUJIONO</t>
  </si>
  <si>
    <t>DESA ANGKATAN LOR PATI TAMBAKROMO 59174</t>
  </si>
  <si>
    <t>ANGKATAN LOR</t>
  </si>
  <si>
    <t>3318030805970001</t>
  </si>
  <si>
    <t>1729883</t>
  </si>
  <si>
    <t>RICKY HANDOKO</t>
  </si>
  <si>
    <t>WANADRI BANJARNEGARA BAWANG 53471</t>
  </si>
  <si>
    <t>WANADRI</t>
  </si>
  <si>
    <t>3304052611970001</t>
  </si>
  <si>
    <t>1729884</t>
  </si>
  <si>
    <t>ROIS TRI GHOZALI</t>
  </si>
  <si>
    <t>LEMBERANG BANYUMAS SOKARAJA 53181</t>
  </si>
  <si>
    <t>LEMBERANG</t>
  </si>
  <si>
    <t>3302191903980003</t>
  </si>
  <si>
    <t>1729887</t>
  </si>
  <si>
    <t>BANGKIT DWI SANTOSA</t>
  </si>
  <si>
    <t>SOKOROJO KULON PROGO NANGGULAN 55671</t>
  </si>
  <si>
    <t>WIJIMULYO</t>
  </si>
  <si>
    <t>3401102005970001</t>
  </si>
  <si>
    <t>1729888</t>
  </si>
  <si>
    <t>PEDUKUHAN III KULON PROGO PANJATAN 55655</t>
  </si>
  <si>
    <t>BUGEL</t>
  </si>
  <si>
    <t>3401030810970001</t>
  </si>
  <si>
    <t>1729892</t>
  </si>
  <si>
    <t>DIMAS PALUPI</t>
  </si>
  <si>
    <t>SROWOT BANYUMAS KALIBAGOR 53191</t>
  </si>
  <si>
    <t>SROWOT</t>
  </si>
  <si>
    <t>3302102004990001</t>
  </si>
  <si>
    <t>1729893</t>
  </si>
  <si>
    <t>ARIS KRISMANTO</t>
  </si>
  <si>
    <t>KEDUNGGONG WATES WATES 55651</t>
  </si>
  <si>
    <t>WATES</t>
  </si>
  <si>
    <t>3401020510980002</t>
  </si>
  <si>
    <t>1729899</t>
  </si>
  <si>
    <t>FERI FERNANDITO</t>
  </si>
  <si>
    <t>KEMANGKON PURBALINGGA KEMANGKON 53381</t>
  </si>
  <si>
    <t>KEMANGKON</t>
  </si>
  <si>
    <t>3303010905980004</t>
  </si>
  <si>
    <t>1729900</t>
  </si>
  <si>
    <t>FIRMAN HIDAYAT</t>
  </si>
  <si>
    <t>KEDUNGJATI PURBALINGGA BUKATEJA 53382</t>
  </si>
  <si>
    <t>KEDUNGJATI</t>
  </si>
  <si>
    <t>3303021603970003</t>
  </si>
  <si>
    <t>1729901</t>
  </si>
  <si>
    <t>KRISNA</t>
  </si>
  <si>
    <t>KALIMATI PURWOREJO PITURUH 54263</t>
  </si>
  <si>
    <t>KALIMATI</t>
  </si>
  <si>
    <t>3306111510980002</t>
  </si>
  <si>
    <t>1729902</t>
  </si>
  <si>
    <t>GAYUH DWIJAKSONO</t>
  </si>
  <si>
    <t>PURBALINGGA KIDUL PURBALINGGA PURBALINGGA 53313</t>
  </si>
  <si>
    <t>PURBALINGGA KIDUL</t>
  </si>
  <si>
    <t>3303050510980004</t>
  </si>
  <si>
    <t>1729904</t>
  </si>
  <si>
    <t>GILANG PRASTYO AJI</t>
  </si>
  <si>
    <t>JL MARGANTARA SELATAN GG SEMBADA BANYUMAS PATIKRAJA 53171</t>
  </si>
  <si>
    <t>KEDUNGWRINGIN</t>
  </si>
  <si>
    <t>3302120708980004</t>
  </si>
  <si>
    <t>1729907</t>
  </si>
  <si>
    <t>MIFTAHUL AGUNG PRAKOSO</t>
  </si>
  <si>
    <t>MANDIRAJA KULON BANJARNEGARA MANDIRAJA 53473</t>
  </si>
  <si>
    <t>MANDIRAJA KULON</t>
  </si>
  <si>
    <t>3304030301970001</t>
  </si>
  <si>
    <t>1729910</t>
  </si>
  <si>
    <t>MUHAMMAD SUDARSONO IFNU</t>
  </si>
  <si>
    <t>DUSUN 04 SELAKAMBANG PURBALINGGA KALIGONDANG 53391</t>
  </si>
  <si>
    <t>SELAKAMBANG</t>
  </si>
  <si>
    <t>3303041406970001</t>
  </si>
  <si>
    <t>1729912</t>
  </si>
  <si>
    <t>IHMAL NUR IBRAHIM</t>
  </si>
  <si>
    <t>BENDUNGAN LOR KULON PROGO WATES 55651</t>
  </si>
  <si>
    <t>BENDUNGAN</t>
  </si>
  <si>
    <t>3401022705980021</t>
  </si>
  <si>
    <t>1729913</t>
  </si>
  <si>
    <t>NUR ROIS</t>
  </si>
  <si>
    <t>KARANGGEDANG PURBALINGGA KARANGANYAR 53354</t>
  </si>
  <si>
    <t>KARANGGEDANG</t>
  </si>
  <si>
    <t>3303110207970001</t>
  </si>
  <si>
    <t>1729914</t>
  </si>
  <si>
    <t>HERU SULISTIYO</t>
  </si>
  <si>
    <t>DUKUH KULON PROGO NANGGULAN 55671</t>
  </si>
  <si>
    <t>DONOMULYO</t>
  </si>
  <si>
    <t>3401102212970001</t>
  </si>
  <si>
    <t>1729917</t>
  </si>
  <si>
    <t>FARIS SURYO AJI</t>
  </si>
  <si>
    <t>KANOMAN</t>
  </si>
  <si>
    <t>3401030402980013</t>
  </si>
  <si>
    <t>1729920</t>
  </si>
  <si>
    <t>SEFUROHMAN</t>
  </si>
  <si>
    <t>JL. NUSA TANI CILACAP CILACAP TENGAH 53225</t>
  </si>
  <si>
    <t>3301221509970001</t>
  </si>
  <si>
    <t>1729921</t>
  </si>
  <si>
    <t>RAMDAN SYAH PUTRA</t>
  </si>
  <si>
    <t>JL ARHANUDRI NO. 135 BANDUNG BANDUNG KIDUL 40266</t>
  </si>
  <si>
    <t>BATUNUNGGAL</t>
  </si>
  <si>
    <t>3273210102970002</t>
  </si>
  <si>
    <t>1729922</t>
  </si>
  <si>
    <t>EDI TRIADI NURSUBKHI</t>
  </si>
  <si>
    <t>DUSUN TENGAH PURWOREJO GRABAG 54265</t>
  </si>
  <si>
    <t>KEDUNGKAMAL</t>
  </si>
  <si>
    <t>3306011804980001</t>
  </si>
  <si>
    <t>1729925</t>
  </si>
  <si>
    <t>AHMAD MAHESA</t>
  </si>
  <si>
    <t>KP. NUSA BANDUNG IBUN 40384</t>
  </si>
  <si>
    <t>PANGGUH</t>
  </si>
  <si>
    <t>3204360103980004</t>
  </si>
  <si>
    <t>1729927</t>
  </si>
  <si>
    <t>ERWIN DWI SETYO PRABOWO</t>
  </si>
  <si>
    <t>KULWARU KULON KULON PROGO WATES 55651</t>
  </si>
  <si>
    <t>KULWARU</t>
  </si>
  <si>
    <t>3401021501970002</t>
  </si>
  <si>
    <t>1729930</t>
  </si>
  <si>
    <t>ASEP FIRMAN</t>
  </si>
  <si>
    <t>RANCABOLANG BARAT BANDUNG SEKEJATI 40286</t>
  </si>
  <si>
    <t>BUAH BATU</t>
  </si>
  <si>
    <t>3273220210970007</t>
  </si>
  <si>
    <t>1729931</t>
  </si>
  <si>
    <t>116112142</t>
  </si>
  <si>
    <t>WWT STR 1 (White) Grp</t>
  </si>
  <si>
    <t>JL. SINDANGLAYA NO. 41 BANDUNG MANDALAJATI 40195</t>
  </si>
  <si>
    <t>PASIR IMPUN</t>
  </si>
  <si>
    <t>3273303004970001</t>
  </si>
  <si>
    <t>1729934</t>
  </si>
  <si>
    <t>LIO GIRANG BANDUNG ARCAMANIK 40295</t>
  </si>
  <si>
    <t>CISARANTEN ENDAH</t>
  </si>
  <si>
    <t>3273242005970009</t>
  </si>
  <si>
    <t>1729936</t>
  </si>
  <si>
    <t>DICKY HERDIANSYAH</t>
  </si>
  <si>
    <t>KP. BABAKAN KEMBANG BANDUNG CIMENYAN 40194</t>
  </si>
  <si>
    <t>CIKADUT</t>
  </si>
  <si>
    <t>3204061510970008</t>
  </si>
  <si>
    <t>1729940</t>
  </si>
  <si>
    <t>YANU EKO RAQIANA</t>
  </si>
  <si>
    <t>PEDUKUHAN V KULON PROGO PANJATAN 55655</t>
  </si>
  <si>
    <t>CERME</t>
  </si>
  <si>
    <t>3401032001970002</t>
  </si>
  <si>
    <t>1729947</t>
  </si>
  <si>
    <t>UJANG ARI SANTOSO</t>
  </si>
  <si>
    <t>KASIHANI KULON PROGO LENDAH 55663</t>
  </si>
  <si>
    <t>NGENTAKREJO</t>
  </si>
  <si>
    <t>3401053005980001</t>
  </si>
  <si>
    <t>1729948</t>
  </si>
  <si>
    <t>TRI YUNANTO ABDULLAH</t>
  </si>
  <si>
    <t>JETIS GUNUNG KIDUL GEDANGSARI 55863</t>
  </si>
  <si>
    <t>HARGOMULYO</t>
  </si>
  <si>
    <t>3403140906980001</t>
  </si>
  <si>
    <t>1729951</t>
  </si>
  <si>
    <t>TAUFIQ NUR CAHYA</t>
  </si>
  <si>
    <t>KRAPAKAN BANTUL PANDAK 55761</t>
  </si>
  <si>
    <t>CATURHARJO</t>
  </si>
  <si>
    <t>3402061809970001</t>
  </si>
  <si>
    <t>1729952</t>
  </si>
  <si>
    <t>RIKO NOVIYAN</t>
  </si>
  <si>
    <t>KEMPLENG PEDUKUHAN XIV KULON PROGO GALUR 55661</t>
  </si>
  <si>
    <t>KARANG SEWU</t>
  </si>
  <si>
    <t>3401042211980001</t>
  </si>
  <si>
    <t>1729953</t>
  </si>
  <si>
    <t>MUHAMMAD NAFIUDIN</t>
  </si>
  <si>
    <t>KEBONAGUNG PURWOREJO PURWODADI 54173</t>
  </si>
  <si>
    <t>KARANGSARI</t>
  </si>
  <si>
    <t>3306031909970001</t>
  </si>
  <si>
    <t>1729955</t>
  </si>
  <si>
    <t>GIAN LERYANZA</t>
  </si>
  <si>
    <t>KP. HARIKUKUN GARUT CIBATU 44185</t>
  </si>
  <si>
    <t>CIBATU</t>
  </si>
  <si>
    <t>3205122101980001</t>
  </si>
  <si>
    <t>1729957</t>
  </si>
  <si>
    <t>IRAM RIZKY NUGRAHA</t>
  </si>
  <si>
    <t>JL. SIMPANG TIGA DERWATI NO.15 BANDUNG GEDEBAGE 40296</t>
  </si>
  <si>
    <t>RANCABOLANG</t>
  </si>
  <si>
    <t>3273271811970001</t>
  </si>
  <si>
    <t>1729958</t>
  </si>
  <si>
    <t>MAYUNGAN SALAKAN BANTUL BANGUNTAPAN 55196</t>
  </si>
  <si>
    <t>POTORONO</t>
  </si>
  <si>
    <t>3402120301970002</t>
  </si>
  <si>
    <t>1729964</t>
  </si>
  <si>
    <t>SEP ABDULOH</t>
  </si>
  <si>
    <t>JATILABA TEGAL MARGASARI 52463</t>
  </si>
  <si>
    <t>JATILABA</t>
  </si>
  <si>
    <t>3328012011970004</t>
  </si>
  <si>
    <t>1729967</t>
  </si>
  <si>
    <t>CHUSAENI</t>
  </si>
  <si>
    <t>JL. KARANGSAMBUNG KEBUMEN ALIAN 54352</t>
  </si>
  <si>
    <t>KEMANGGUAN</t>
  </si>
  <si>
    <t>3305112104970005</t>
  </si>
  <si>
    <t>1729968</t>
  </si>
  <si>
    <t>ANDRE YULIANTOMY</t>
  </si>
  <si>
    <t>JL. AMADI BANYUMAS SOKARAJA 53181</t>
  </si>
  <si>
    <t>SOKARAJA KIDUL</t>
  </si>
  <si>
    <t>3302191907970002</t>
  </si>
  <si>
    <t>1729969</t>
  </si>
  <si>
    <t>ANDI FLORAIKA INDRAYATNO</t>
  </si>
  <si>
    <t>SIDOGEDE KEBUMEN PREMBUN 54394</t>
  </si>
  <si>
    <t>SIDOGEDE</t>
  </si>
  <si>
    <t>3305090501980001</t>
  </si>
  <si>
    <t>1729970</t>
  </si>
  <si>
    <t>AKBAR DWI NUGROHO</t>
  </si>
  <si>
    <t>SENDOK INDAH KG II/428 YOGYAKARTA KOTAGEDE 55172</t>
  </si>
  <si>
    <t>PRENGGAN</t>
  </si>
  <si>
    <t>3471141705970002</t>
  </si>
  <si>
    <t>1729971</t>
  </si>
  <si>
    <t>BAHARUDIN ALI</t>
  </si>
  <si>
    <t>BLOK UTARA CIREBON TENGAH TANI 45154</t>
  </si>
  <si>
    <t>DAWUAN</t>
  </si>
  <si>
    <t>3209352803970001</t>
  </si>
  <si>
    <t>1729972</t>
  </si>
  <si>
    <t>BAGUS RAMADHAN</t>
  </si>
  <si>
    <t>DUKUH KRAGILAN KEBUMEN KUTOWINANGUN 54393</t>
  </si>
  <si>
    <t>3305100601990001</t>
  </si>
  <si>
    <t>1729973</t>
  </si>
  <si>
    <t>DUSUN KOSAMBILAN 26, DESA KEBON CAU SUMEDANG UJUNGJAYA 45383</t>
  </si>
  <si>
    <t>KEBON CAU</t>
  </si>
  <si>
    <t>3211251608970004</t>
  </si>
  <si>
    <t>1729977</t>
  </si>
  <si>
    <t>DWI RIZKI</t>
  </si>
  <si>
    <t>BLOK KAMBANGAN CIREBON PLUMBON 45155</t>
  </si>
  <si>
    <t>MARIKANGEN</t>
  </si>
  <si>
    <t>3209180706970006</t>
  </si>
  <si>
    <t>1729978</t>
  </si>
  <si>
    <t>AJIS MULYANTO</t>
  </si>
  <si>
    <t>PANDANSARI BANYUMAS AJIBARANG 53163</t>
  </si>
  <si>
    <t>PANDANSARI</t>
  </si>
  <si>
    <t>3302141504970005</t>
  </si>
  <si>
    <t>1729980</t>
  </si>
  <si>
    <t>ARIEF WIJAYADI</t>
  </si>
  <si>
    <t>DESA CIKULAK NO 07, DUSUN 01 CIREBON WALEO 45187</t>
  </si>
  <si>
    <t>CIKULAK</t>
  </si>
  <si>
    <t>3209011512970005</t>
  </si>
  <si>
    <t>1729981</t>
  </si>
  <si>
    <t>AHMAD BUDI ROHMAN</t>
  </si>
  <si>
    <t>DSN GEDONGAN KIDUL BONDOWOSO MAGELANG MERTOYUDAN 56172</t>
  </si>
  <si>
    <t>BONDOWOSO</t>
  </si>
  <si>
    <t>3308101301970007</t>
  </si>
  <si>
    <t>1729982</t>
  </si>
  <si>
    <t>ACHMAD MAULANA</t>
  </si>
  <si>
    <t>BLOK KEBON BAKUNG CIREBON GUNUNG JATI 45151</t>
  </si>
  <si>
    <t>JATIMERTA</t>
  </si>
  <si>
    <t>3209211702970006</t>
  </si>
  <si>
    <t>1729984</t>
  </si>
  <si>
    <t>DHIMAS KURNIA ASHARI</t>
  </si>
  <si>
    <t>BENDUNGAN KEBUMEN KUWARASAN 54366</t>
  </si>
  <si>
    <t>3305161403990002</t>
  </si>
  <si>
    <t>1729985</t>
  </si>
  <si>
    <t>ANGGIT SAPUTRA</t>
  </si>
  <si>
    <t>DUSUN DIWEK TEMANGGUNG BULU 56253</t>
  </si>
  <si>
    <t>PANDEMULYO</t>
  </si>
  <si>
    <t>3323012706970002</t>
  </si>
  <si>
    <t>1729987</t>
  </si>
  <si>
    <t>AKHMAD MASUS FAOZIN</t>
  </si>
  <si>
    <t>BRAK KALIWEDI BANYUMAS KEBASEN 53172</t>
  </si>
  <si>
    <t>KALIWEDI</t>
  </si>
  <si>
    <t>3302050707970002</t>
  </si>
  <si>
    <t>1729993</t>
  </si>
  <si>
    <t>EKO WISNU LIANTO</t>
  </si>
  <si>
    <t>DK JONGGOL RT03 RW01 KEBUMEN  54361</t>
  </si>
  <si>
    <t>3305130705960001</t>
  </si>
  <si>
    <t>1729996</t>
  </si>
  <si>
    <t>RAMANDA PUTRA UTAMA</t>
  </si>
  <si>
    <t>KARANGDUREN RT04 RW02 PURWOKERTO  53181</t>
  </si>
  <si>
    <t>3302193006970001</t>
  </si>
  <si>
    <t>1729997</t>
  </si>
  <si>
    <t>RESTIYONO</t>
  </si>
  <si>
    <t>PAGERGUNUNG RT01 RW02 KENDAL  51361</t>
  </si>
  <si>
    <t>3329142008970010</t>
  </si>
  <si>
    <t>1729998</t>
  </si>
  <si>
    <t>DENI IRWANTORO</t>
  </si>
  <si>
    <t>DUSUN SIDAMULYA CILACAP NUSAWUNGU 53283</t>
  </si>
  <si>
    <t>SIKANCO</t>
  </si>
  <si>
    <t>3301050308970001</t>
  </si>
  <si>
    <t>1729999</t>
  </si>
  <si>
    <t>RIZKY ANAPI</t>
  </si>
  <si>
    <t>JL. H.ABU BAKAR DUSUN 1 CIREBON  45165</t>
  </si>
  <si>
    <t>DESA KALIWEDI KIDUL RT010 RW005</t>
  </si>
  <si>
    <t>3209290604990003</t>
  </si>
  <si>
    <t>1730000</t>
  </si>
  <si>
    <t>DIKA PANDU KRISDA PURNAWAN</t>
  </si>
  <si>
    <t>DK. KARANGTURI KEBUMEN BUAYAN 54474</t>
  </si>
  <si>
    <t>SEMAMPIR</t>
  </si>
  <si>
    <t>3305020511970003</t>
  </si>
  <si>
    <t>1730001</t>
  </si>
  <si>
    <t>MUHAMMAD ULINUHA MUTOHAR</t>
  </si>
  <si>
    <t>BABAKAN RT001 RW005 BANYUMAS  53161</t>
  </si>
  <si>
    <t>330225111970004</t>
  </si>
  <si>
    <t>1730002</t>
  </si>
  <si>
    <t>SAFRUDIN DIKDO PRANOTTO</t>
  </si>
  <si>
    <t>JL. DAHLIA PERUM BUMI KALIJAGA PERMAI CIREBON HARJAMUKTI 45144</t>
  </si>
  <si>
    <t>KALIJAGA</t>
  </si>
  <si>
    <t>3274013006970010</t>
  </si>
  <si>
    <t>1730004</t>
  </si>
  <si>
    <t>WAHYU NUR PRATOMO</t>
  </si>
  <si>
    <t>SOKANEGARA RT002 RW004 PURBALINGGA  53392</t>
  </si>
  <si>
    <t>3303032010980002</t>
  </si>
  <si>
    <t>1730005</t>
  </si>
  <si>
    <t>FAJAR SETIADI</t>
  </si>
  <si>
    <t>DK. PANYET KEBUMEN AYAH 54473</t>
  </si>
  <si>
    <t>KARANGDUWUR</t>
  </si>
  <si>
    <t>3305011610980002</t>
  </si>
  <si>
    <t>1730010</t>
  </si>
  <si>
    <t>JEFRI SUTIONO</t>
  </si>
  <si>
    <t>TUMIYANG BANYUMAS KEBASEN 53172</t>
  </si>
  <si>
    <t>TUMIYANG</t>
  </si>
  <si>
    <t>3302050707970004</t>
  </si>
  <si>
    <t>1730011</t>
  </si>
  <si>
    <t>RIDHO SEPTIYANTO</t>
  </si>
  <si>
    <t>KARANGTURI RT.012 RW.006 PURBALINGGA  53352</t>
  </si>
  <si>
    <t>3303081909970001</t>
  </si>
  <si>
    <t>1730015</t>
  </si>
  <si>
    <t>NARYO</t>
  </si>
  <si>
    <t>BLOK RENGAS KOBAR CIREBON  45154</t>
  </si>
  <si>
    <t>3209191018970006</t>
  </si>
  <si>
    <t>1730017</t>
  </si>
  <si>
    <t>HERU MAULANA SAPUTRA</t>
  </si>
  <si>
    <t>DSN. TUKSONGO MAGELANG TEMPURAN 56161</t>
  </si>
  <si>
    <t>KALISARI</t>
  </si>
  <si>
    <t>3308112704980002</t>
  </si>
  <si>
    <t>1730018</t>
  </si>
  <si>
    <t>FAJAR WICAKSONO</t>
  </si>
  <si>
    <t>PENGADEGAN PURBALINGGA PENGADEGAN 53393</t>
  </si>
  <si>
    <t>3303161003980001</t>
  </si>
  <si>
    <t>1730022</t>
  </si>
  <si>
    <t>TRI SANTOSO</t>
  </si>
  <si>
    <t>BANDINGAN PURBALINGGA KEJOBONG 53392</t>
  </si>
  <si>
    <t>BANDINGAN</t>
  </si>
  <si>
    <t>3303031612970001</t>
  </si>
  <si>
    <t>1730023</t>
  </si>
  <si>
    <t>MAQSA DEWA</t>
  </si>
  <si>
    <t>JL. KI AGENG TEPAK BLOK KEMADU BARAT CIREBON PALIMANAN 45161</t>
  </si>
  <si>
    <t>DESA KEPUH</t>
  </si>
  <si>
    <t>3209171909970006</t>
  </si>
  <si>
    <t>1730024</t>
  </si>
  <si>
    <t>FITRA RAMADHAN</t>
  </si>
  <si>
    <t>DUSUN 4 NO.30 CIREBON LEMAHABANG 45183</t>
  </si>
  <si>
    <t>SIGONG</t>
  </si>
  <si>
    <t>3209070901980004</t>
  </si>
  <si>
    <t>1730025</t>
  </si>
  <si>
    <t>TRIYITNO AJI</t>
  </si>
  <si>
    <t>DERMASARI BANJARNEGARA SUSUKAN 53411</t>
  </si>
  <si>
    <t>DERMASARI</t>
  </si>
  <si>
    <t>3304013009970003</t>
  </si>
  <si>
    <t>1730026</t>
  </si>
  <si>
    <t>HERIN PEBRIANA</t>
  </si>
  <si>
    <t>DUSUN 01 JL. DUKUH KUNINGAN CILIMUS 45556</t>
  </si>
  <si>
    <t>LINGGAJATI</t>
  </si>
  <si>
    <t>3208130302980003</t>
  </si>
  <si>
    <t>1730027</t>
  </si>
  <si>
    <t>MUHAMAD KHAFIS SURAHMAN</t>
  </si>
  <si>
    <t>DK KALIGAWE KEBUMEN BULUSPESANTREN 54391</t>
  </si>
  <si>
    <t>RANTEWRINGIN</t>
  </si>
  <si>
    <t>3305061405970001</t>
  </si>
  <si>
    <t>1730028</t>
  </si>
  <si>
    <t>RYAN FIRLANA</t>
  </si>
  <si>
    <t>DUSUN 02 BLOK SAWAH JL. BATU BELAH NO. 01 CIREBON KARANG WARENG 45186</t>
  </si>
  <si>
    <t>SEUSEUPAN</t>
  </si>
  <si>
    <t>3209342705980001</t>
  </si>
  <si>
    <t>1730030</t>
  </si>
  <si>
    <t>REZA FRASTIO</t>
  </si>
  <si>
    <t>JL. RAYA BALONGAN KESAMBI 41 INDRAMAYU BALONGAN 45217</t>
  </si>
  <si>
    <t>BALONGAN</t>
  </si>
  <si>
    <t>3212142910970001</t>
  </si>
  <si>
    <t>1730031</t>
  </si>
  <si>
    <t>PODOLUHUR KEBUMEN KLIRONG 54381</t>
  </si>
  <si>
    <t>PODOLUHUR</t>
  </si>
  <si>
    <t>3305052106970004</t>
  </si>
  <si>
    <t>1730032</t>
  </si>
  <si>
    <t>QOIRUL SYAIFUDIN</t>
  </si>
  <si>
    <t>PIJI WONOSARI GEDANGSARI 55863</t>
  </si>
  <si>
    <t>MERTELU</t>
  </si>
  <si>
    <t>3305160507970002</t>
  </si>
  <si>
    <t>1730034</t>
  </si>
  <si>
    <t>PRASETYO ADI NUGROHO</t>
  </si>
  <si>
    <t>BLAMBANGAN BANJARNEGARA BAWANG 53471</t>
  </si>
  <si>
    <t>BLAMBANGAN</t>
  </si>
  <si>
    <t>3304052811970007</t>
  </si>
  <si>
    <t>1730035</t>
  </si>
  <si>
    <t>MUH. RIZAL ABDULLAH AZIZ</t>
  </si>
  <si>
    <t>TANJUNG PURWOREJO NGOMBOL 54172</t>
  </si>
  <si>
    <t>TANJUNG</t>
  </si>
  <si>
    <t>3306022911970001</t>
  </si>
  <si>
    <t>1730036</t>
  </si>
  <si>
    <t>SAIFUL ARDI</t>
  </si>
  <si>
    <t>DESA TUNJUNG BANYUMAS JATILAWANG 53174</t>
  </si>
  <si>
    <t>TUNJUNG</t>
  </si>
  <si>
    <t>3302033010970003</t>
  </si>
  <si>
    <t>1730040</t>
  </si>
  <si>
    <t>MUHAMAD DELI AMAR</t>
  </si>
  <si>
    <t>DUSUN TERSANA KUNINGAN PANCALANG 45557</t>
  </si>
  <si>
    <t>RAJAWETAN</t>
  </si>
  <si>
    <t>3108220803990001</t>
  </si>
  <si>
    <t>1730041</t>
  </si>
  <si>
    <t>JL. PATIKRAJA BANYUMAS KALIBAGOR 53191</t>
  </si>
  <si>
    <t>KALIORI</t>
  </si>
  <si>
    <t>3302101512980001</t>
  </si>
  <si>
    <t>1730046</t>
  </si>
  <si>
    <t>SALAM SALAHUDIN</t>
  </si>
  <si>
    <t>JL. LAGOA TERUSAN GG.2C2 NO.8B JAKARTA UTARA KOJA 14270</t>
  </si>
  <si>
    <t>LAGOA</t>
  </si>
  <si>
    <t>3172032904990002</t>
  </si>
  <si>
    <t>1730048</t>
  </si>
  <si>
    <t>WANDI</t>
  </si>
  <si>
    <t>KAMPUNG CIKETING BEKASI BANTARGEBANG 17154</t>
  </si>
  <si>
    <t>SUMURBATU</t>
  </si>
  <si>
    <t>3215120111980004</t>
  </si>
  <si>
    <t>1730050</t>
  </si>
  <si>
    <t>ICHWAL SYAFRUDIANSYAH</t>
  </si>
  <si>
    <t>KP PULO KECIL, JL PARKIT RAYA NO 68 BEKASI BEKASI SELATAN 17144</t>
  </si>
  <si>
    <t>KAYURINGIN JAYA</t>
  </si>
  <si>
    <t>3275042105990016</t>
  </si>
  <si>
    <t>1730051</t>
  </si>
  <si>
    <t>RIO PAMBUDI</t>
  </si>
  <si>
    <t>BULAK SENTUL BEKASI BEKASI UTARA 17124</t>
  </si>
  <si>
    <t>3275030412980006</t>
  </si>
  <si>
    <t>1730056</t>
  </si>
  <si>
    <t>RIZKI NUR RIDWAN</t>
  </si>
  <si>
    <t>KALIABANG CEGER NO 44 BEKASI BEKASI UTARA 17124</t>
  </si>
  <si>
    <t>3275032702990014</t>
  </si>
  <si>
    <t>1730057</t>
  </si>
  <si>
    <t>DHIKA MIRZA KAMAL</t>
  </si>
  <si>
    <t>JL SULTAN AGUNG, PONDOK UNGU NO 45 BEKASI MEDAN SATRIA 17132</t>
  </si>
  <si>
    <t>MEDAN SATRIA</t>
  </si>
  <si>
    <t>3275060509990019</t>
  </si>
  <si>
    <t>1730058</t>
  </si>
  <si>
    <t>RIZKI BAYU RAMADHAN</t>
  </si>
  <si>
    <t>JL. TIPAR CAKUNG JAKARTA UTARA CILINCING 14140</t>
  </si>
  <si>
    <t>SUKAPURA</t>
  </si>
  <si>
    <t>3172041901991001</t>
  </si>
  <si>
    <t>1730059</t>
  </si>
  <si>
    <t>MUHAMMAD RIO</t>
  </si>
  <si>
    <t>JL RAWA BAMBU NO 94 BEKASI BEKASI UTARA 17124</t>
  </si>
  <si>
    <t>3275031805990033</t>
  </si>
  <si>
    <t>1730061</t>
  </si>
  <si>
    <t>DIMAS ADHI NUGROHO</t>
  </si>
  <si>
    <t>JL. MASJID HIDAYATULLAH NO. 62 BEKASI BEKASI SELATAN 17147</t>
  </si>
  <si>
    <t>JAKA SETIA</t>
  </si>
  <si>
    <t>3275040105990012</t>
  </si>
  <si>
    <t>1730063</t>
  </si>
  <si>
    <t>ADHAN EKO YUDIANTO</t>
  </si>
  <si>
    <t>KP. PENGGILINGAN TIMUR NO. 17 BEKASI BEKASI UTARA 17123</t>
  </si>
  <si>
    <t>HARAPAN BARU</t>
  </si>
  <si>
    <t>3275032101990023</t>
  </si>
  <si>
    <t>1730064</t>
  </si>
  <si>
    <t>MISBAHUL FIQRI</t>
  </si>
  <si>
    <t>KOMPI UDIN NO.56 JAKARTA UTARA KELAPA GADING 14250</t>
  </si>
  <si>
    <t>PEGANGSAAN DUA</t>
  </si>
  <si>
    <t>3172062503990001</t>
  </si>
  <si>
    <t>1730067</t>
  </si>
  <si>
    <t>DWI YATNO KUNCORO</t>
  </si>
  <si>
    <t>JL. MASJID HIDAYATULLAH NO. 44 BEKASI BEKASI SELATAN 17147</t>
  </si>
  <si>
    <t>JAKASETIA</t>
  </si>
  <si>
    <t>3275042002990004</t>
  </si>
  <si>
    <t>1730069</t>
  </si>
  <si>
    <t>DWI CAHYO FAJAR APRIANTO</t>
  </si>
  <si>
    <t>JL. BINTARA 1 BEKASI BEKASI BARAT 17134</t>
  </si>
  <si>
    <t>32750233004990015</t>
  </si>
  <si>
    <t>1730072</t>
  </si>
  <si>
    <t>ANDRIYAN AGUS SOLIKHIN</t>
  </si>
  <si>
    <t>SOROGATEN PEDUKUHAN IX KULON PROGO GALUR 55661</t>
  </si>
  <si>
    <t>KARANGSEWU</t>
  </si>
  <si>
    <t>3401040911980001</t>
  </si>
  <si>
    <t>1730073</t>
  </si>
  <si>
    <t>MUHARODIN</t>
  </si>
  <si>
    <t>TANGKISAN I KULON PROGO KOKAP 55653</t>
  </si>
  <si>
    <t>3401082504990001</t>
  </si>
  <si>
    <t>1730075</t>
  </si>
  <si>
    <t>DONI ISWANTO</t>
  </si>
  <si>
    <t>KARANGIJO KULON GUNUNG KIDUL PONJONG 55892</t>
  </si>
  <si>
    <t>PONJONG</t>
  </si>
  <si>
    <t>3403102705980001</t>
  </si>
  <si>
    <t>1730076</t>
  </si>
  <si>
    <t>INDRA TRI AGUS SETIAWAN</t>
  </si>
  <si>
    <t>KLEPU GUNUNGKIDUL PATUK 55862</t>
  </si>
  <si>
    <t>NGLEGI</t>
  </si>
  <si>
    <t>3403043108980005</t>
  </si>
  <si>
    <t>1730077</t>
  </si>
  <si>
    <t>ROFI VIAN ISMAWAN</t>
  </si>
  <si>
    <t>PAMPANG GUNUNG KIDUL PALIYAN 55871</t>
  </si>
  <si>
    <t>PAMPANG</t>
  </si>
  <si>
    <t>3403052708980001</t>
  </si>
  <si>
    <t>1730078</t>
  </si>
  <si>
    <t>ARDI LANSA PUTRA</t>
  </si>
  <si>
    <t>BEDOYO LOR WONOSARI PONJONG 55892</t>
  </si>
  <si>
    <t>BEDOYO</t>
  </si>
  <si>
    <t>3403103101990002</t>
  </si>
  <si>
    <t>1730079</t>
  </si>
  <si>
    <t>ARIF DAMAR DANIK</t>
  </si>
  <si>
    <t>TRUKAN NGAMPO GUNUNG KIDUL SEMANU 55893</t>
  </si>
  <si>
    <t>PACAREJO</t>
  </si>
  <si>
    <t>3403032701980001</t>
  </si>
  <si>
    <t>1730080</t>
  </si>
  <si>
    <t>MAMAN RAHMANI</t>
  </si>
  <si>
    <t>JL. FATAHILLAH BLOK SIROYOM CIREBON WERU 45154</t>
  </si>
  <si>
    <t>WERU KIDUL</t>
  </si>
  <si>
    <t>3209190703950005</t>
  </si>
  <si>
    <t>1730081</t>
  </si>
  <si>
    <t>ADI PURWOKO</t>
  </si>
  <si>
    <t>PEDAN MAGELANG KAJORAN 56163</t>
  </si>
  <si>
    <t>KAJORAN</t>
  </si>
  <si>
    <t>3308121907980002</t>
  </si>
  <si>
    <t>1730082</t>
  </si>
  <si>
    <t>YOGI SUJATMIKO</t>
  </si>
  <si>
    <t>KAMAL LAUT NUNGGU 46 KEBUMEN PETANAHAN 54382</t>
  </si>
  <si>
    <t>MUNGGU</t>
  </si>
  <si>
    <t>3305041602990002</t>
  </si>
  <si>
    <t>1730083</t>
  </si>
  <si>
    <t>RIFQI HERMAWAN</t>
  </si>
  <si>
    <t>DS. TLOGOHARUM PATI WEDARIJAKSA 59115</t>
  </si>
  <si>
    <t>TLOGOHARUM</t>
  </si>
  <si>
    <t>3318151904990001</t>
  </si>
  <si>
    <t>1730085</t>
  </si>
  <si>
    <t>ARFIAN NUR CHOLIK</t>
  </si>
  <si>
    <t>DUKUHDAMPULAN BANTUL PANDAK 55761</t>
  </si>
  <si>
    <t>CATUR HARJO</t>
  </si>
  <si>
    <t>3402063005970001</t>
  </si>
  <si>
    <t>1730087</t>
  </si>
  <si>
    <t>AFIF RIYADUL HAPIDIN</t>
  </si>
  <si>
    <t>DUSUN II KUNINGAN CIGANDAMEKAR 45556</t>
  </si>
  <si>
    <t>PANAWUAN</t>
  </si>
  <si>
    <t>3208321901990001</t>
  </si>
  <si>
    <t>1730088</t>
  </si>
  <si>
    <t>YOGI PURNOMO</t>
  </si>
  <si>
    <t>DK JOHO, KLAPASAWIT KEBUMEN BULUSPESANTRGN 54391</t>
  </si>
  <si>
    <t>KLAPASAWIT</t>
  </si>
  <si>
    <t>3305060803980002</t>
  </si>
  <si>
    <t>1730090</t>
  </si>
  <si>
    <t>WAHYU RUDYANSYAH</t>
  </si>
  <si>
    <t>DESA BODESARI BLOK BODELOR CIREBON PLUMBON 45155</t>
  </si>
  <si>
    <t>BODESARI</t>
  </si>
  <si>
    <t>3209180412970004</t>
  </si>
  <si>
    <t>1730091</t>
  </si>
  <si>
    <t>DUKUH COMBA WETAN DESA SIDODADI KEBUMEN PURING 54383</t>
  </si>
  <si>
    <t>SIDODADI</t>
  </si>
  <si>
    <t>3305031806970003</t>
  </si>
  <si>
    <t>1730092</t>
  </si>
  <si>
    <t>JODI PRIYANTO</t>
  </si>
  <si>
    <t>DESA KALIMIRU PURWOREJO BAYAN 54224</t>
  </si>
  <si>
    <t>KALIMIRU</t>
  </si>
  <si>
    <t>3306080604970004</t>
  </si>
  <si>
    <t>1730093</t>
  </si>
  <si>
    <t>YUNITA ALDORA</t>
  </si>
  <si>
    <t>WISMA TENGGER 12 NO.2 SURABAYA BENOWO 60199</t>
  </si>
  <si>
    <t>KANDANGAN</t>
  </si>
  <si>
    <t>3578194706950001</t>
  </si>
  <si>
    <t>1730096</t>
  </si>
  <si>
    <t>HIDEKI SUZUKI</t>
  </si>
  <si>
    <t>1730098</t>
  </si>
  <si>
    <t>LIA SUCI MULYAWATI</t>
  </si>
  <si>
    <t>PONDOK PURNA NO. 9 SERANG KRAGILAN 42184</t>
  </si>
  <si>
    <t>DS. KENDAYAKAN</t>
  </si>
  <si>
    <t>3604055907810003</t>
  </si>
  <si>
    <t>1730101</t>
  </si>
  <si>
    <t>ANGGITA APRYA YULLYANTY</t>
  </si>
  <si>
    <t>DUSUN MEKARSARI SUBANG KALIJATI 41271</t>
  </si>
  <si>
    <t>KALIJATI TIMUR</t>
  </si>
  <si>
    <t>3213044904960008</t>
  </si>
  <si>
    <t>1730102</t>
  </si>
  <si>
    <t>ABDILAH SISMANTORO</t>
  </si>
  <si>
    <t>106136500</t>
  </si>
  <si>
    <t>Administration &amp; Environment Sec</t>
  </si>
  <si>
    <t>JALAN TERATAI MEKAR NO. 9 BANDUNG PANGHEGAR PERMAI 40613</t>
  </si>
  <si>
    <t>3273282206950002</t>
  </si>
  <si>
    <t>1730105</t>
  </si>
  <si>
    <t>AULIA NUR SAVITRI</t>
  </si>
  <si>
    <t>WIROSABAN BARAT INDAH KAV. 61 YOGYAKARTA UMBULHARJO 55162</t>
  </si>
  <si>
    <t>SOROSUTAN</t>
  </si>
  <si>
    <t>3471135302950004</t>
  </si>
  <si>
    <t>1730106</t>
  </si>
  <si>
    <t>ABEDNEGO INDRA ADYATMA</t>
  </si>
  <si>
    <t>PERUM JOYO GRAND BLOK R-11 JAKARTA LOWOKWARU 00000</t>
  </si>
  <si>
    <t>MERJOSARI</t>
  </si>
  <si>
    <t>3573050104950004</t>
  </si>
  <si>
    <t>1730107</t>
  </si>
  <si>
    <t>DESTYA BUDI AMIFA</t>
  </si>
  <si>
    <t>3516095512950001</t>
  </si>
  <si>
    <t>1730109</t>
  </si>
  <si>
    <t>BUDI SETIYAWAN</t>
  </si>
  <si>
    <t>DESA BAKAH BLORA KUNDURAN 58255</t>
  </si>
  <si>
    <t>BAKAH</t>
  </si>
  <si>
    <t>3316130906990003</t>
  </si>
  <si>
    <t>1730110</t>
  </si>
  <si>
    <t>MUHAMMAD IRFAN MAULANA</t>
  </si>
  <si>
    <t>PONDOK UNGU PERMAI AA 4 NO. 3 BEKASI BEKASI UTARA 17125</t>
  </si>
  <si>
    <t>3275032501990029</t>
  </si>
  <si>
    <t>1730112</t>
  </si>
  <si>
    <t>MUHAMMAD ZAKKI ALFAINT</t>
  </si>
  <si>
    <t>MALAKA HB NO 70 JAKARTA UTARA CILINCING 14140</t>
  </si>
  <si>
    <t>ROROTAN</t>
  </si>
  <si>
    <t>3172040506981001</t>
  </si>
  <si>
    <t>1730115</t>
  </si>
  <si>
    <t>AHMAD TAUFIK</t>
  </si>
  <si>
    <t>DUSUN CICINDE III KARAWANG BANYUSARI 41374</t>
  </si>
  <si>
    <t>CICINDE UTARA</t>
  </si>
  <si>
    <t>3215242608980002</t>
  </si>
  <si>
    <t>1730118</t>
  </si>
  <si>
    <t>WISNU WIJIANTORO</t>
  </si>
  <si>
    <t>JL. H. SULAIMAN NO. 23 JAKARTA TIMUR MAKASAR 13620</t>
  </si>
  <si>
    <t>CIPINANG MELAYU</t>
  </si>
  <si>
    <t>3214130302990003</t>
  </si>
  <si>
    <t>1730119</t>
  </si>
  <si>
    <t>FAJAR RAMADHAN</t>
  </si>
  <si>
    <t>DUSUN WALUYA KARAWANG KUTAWALUYA 41358</t>
  </si>
  <si>
    <t>WALUYA</t>
  </si>
  <si>
    <t>321507181298001</t>
  </si>
  <si>
    <t>1730120</t>
  </si>
  <si>
    <t>MUHAMAD ARIFIN ASHARI</t>
  </si>
  <si>
    <t>KALIJAMBE TEGAL TARUB 52184</t>
  </si>
  <si>
    <t>KALIJAMBE</t>
  </si>
  <si>
    <t>3328141306980001</t>
  </si>
  <si>
    <t>1730125</t>
  </si>
  <si>
    <t>IRGI AHMAD FAHREZI</t>
  </si>
  <si>
    <t>JL. SMP ISLAM DSN. RENGAS JAYA KARAWANG RENGASDENGKLOK 41352</t>
  </si>
  <si>
    <t>RENGASDENGKLOK SELATAN</t>
  </si>
  <si>
    <t>3215060608990004</t>
  </si>
  <si>
    <t>1730127</t>
  </si>
  <si>
    <t>ANDI SURYADI</t>
  </si>
  <si>
    <t>LEUWIASEM KARAWANG TELUK JAMBE BARAT 41316</t>
  </si>
  <si>
    <t>PARUNGSARI</t>
  </si>
  <si>
    <t>3215272808980006</t>
  </si>
  <si>
    <t>1730128</t>
  </si>
  <si>
    <t>WIRA HADI KUSUMA</t>
  </si>
  <si>
    <t>PERUM LENGKONG BLOK D 15 NO.11 KARAWANG PURWASARI 41373</t>
  </si>
  <si>
    <t>CENGKONG</t>
  </si>
  <si>
    <t>3216110602990004</t>
  </si>
  <si>
    <t>1730129</t>
  </si>
  <si>
    <t>ARIEF BILMA APRIANTO</t>
  </si>
  <si>
    <t>BUMI KARAWANG PERMAI D8/27 KARAWANG KARAWANG TIMUR 41371</t>
  </si>
  <si>
    <t>WARUNG BAMBU</t>
  </si>
  <si>
    <t>3215261704990006</t>
  </si>
  <si>
    <t>1730132</t>
  </si>
  <si>
    <t>RIKI</t>
  </si>
  <si>
    <t>DUSUN BELENDUNG 02 KARAWANG TEMPURAN 41385</t>
  </si>
  <si>
    <t>SUMBERJAYA</t>
  </si>
  <si>
    <t>3215203008970003</t>
  </si>
  <si>
    <t>1730133</t>
  </si>
  <si>
    <t>GUNARDI WIGUNA</t>
  </si>
  <si>
    <t>JL KH DEWANTORO KARAWANG KARAWANG BARAT 41312</t>
  </si>
  <si>
    <t>NAGASARI</t>
  </si>
  <si>
    <t>3215010906980005</t>
  </si>
  <si>
    <t>1730134</t>
  </si>
  <si>
    <t>ANANG SULAIMAN</t>
  </si>
  <si>
    <t>106134432</t>
  </si>
  <si>
    <t>Mach Cyl Head 2 White Grp</t>
  </si>
  <si>
    <t>RUSUNAWA MARUNDA BLOK A7 NO 414 JAKARTA UTARA CILINCING 14150</t>
  </si>
  <si>
    <t>MARUNDA</t>
  </si>
  <si>
    <t>3172043005991003</t>
  </si>
  <si>
    <t>1730135</t>
  </si>
  <si>
    <t>MUHAMMAD RIZKI</t>
  </si>
  <si>
    <t>DSN. KRAJAN KARAWANG TELAGASARI 41381</t>
  </si>
  <si>
    <t>3215172411980001</t>
  </si>
  <si>
    <t>1730136</t>
  </si>
  <si>
    <t>PASUNG KARAWANG CILEBAR 41385</t>
  </si>
  <si>
    <t>MEKARPOHACI</t>
  </si>
  <si>
    <t>3215300901990003</t>
  </si>
  <si>
    <t>1730137</t>
  </si>
  <si>
    <t>YOGA ATMANEGARA</t>
  </si>
  <si>
    <t>PURI KOSAMBI BLOK N14 KARAWANG KLARI 41371</t>
  </si>
  <si>
    <t>3215212701980002</t>
  </si>
  <si>
    <t>1730139</t>
  </si>
  <si>
    <t>FRENGKI FERNANDES</t>
  </si>
  <si>
    <t>DUSUN JATIKARYA KARAWANG TELUK JAMBE BARAT 41361</t>
  </si>
  <si>
    <t>KARANGLIGAR</t>
  </si>
  <si>
    <t>3215272005990001</t>
  </si>
  <si>
    <t>1730141</t>
  </si>
  <si>
    <t>MUHAMMAD ASAN</t>
  </si>
  <si>
    <t>DUREN KARAWANG KLARI 41371</t>
  </si>
  <si>
    <t>3215052505980012</t>
  </si>
  <si>
    <t>1730142</t>
  </si>
  <si>
    <t>JONI FARID</t>
  </si>
  <si>
    <t>DUSUN CIBUAYA II KARAWANG CIBUAYA 41356</t>
  </si>
  <si>
    <t>CIBUAYA</t>
  </si>
  <si>
    <t>3215112211980002</t>
  </si>
  <si>
    <t>1730143</t>
  </si>
  <si>
    <t>AHMAD TOJIRI</t>
  </si>
  <si>
    <t>LANGSEB 2 KERTARAHARJA KARAWANG PEDES 41353</t>
  </si>
  <si>
    <t>KERTARAHARJA</t>
  </si>
  <si>
    <t>3215101911980002</t>
  </si>
  <si>
    <t>1730145</t>
  </si>
  <si>
    <t>NOPAN SUPARMAN</t>
  </si>
  <si>
    <t>KP. CISELANG KARAWANG TIRTAMULYA 41361</t>
  </si>
  <si>
    <t>KARYAJAYA</t>
  </si>
  <si>
    <t>3215161211980003</t>
  </si>
  <si>
    <t>1730146</t>
  </si>
  <si>
    <t>SANDI WINANDA</t>
  </si>
  <si>
    <t>JARUNG WETAN KIARA, JL. SYEH QURO NOGO KARAWANG CILAMAYA KULON 41384</t>
  </si>
  <si>
    <t>KIARA</t>
  </si>
  <si>
    <t>3215231801990002</t>
  </si>
  <si>
    <t>1730147</t>
  </si>
  <si>
    <t>MUSPIK AMRULLOH</t>
  </si>
  <si>
    <t>PERUM GUNA PERMAI BLOK C4 NO.14 KARAWANG KLARI 41371</t>
  </si>
  <si>
    <t>CIBALONGSARI</t>
  </si>
  <si>
    <t>3215052110980002</t>
  </si>
  <si>
    <t>1730148</t>
  </si>
  <si>
    <t>IMAM MANDRIYANTO</t>
  </si>
  <si>
    <t>PERUM PURI KOSAMBI F BLOK AM 32 KARAWANG KLARI 41371</t>
  </si>
  <si>
    <t>3275031203990017</t>
  </si>
  <si>
    <t>1730149</t>
  </si>
  <si>
    <t>DINDIN</t>
  </si>
  <si>
    <t>KP BABAKAN KARAWANG KARAWANG BARAT 41316</t>
  </si>
  <si>
    <t>TANJUNG MEKAR</t>
  </si>
  <si>
    <t>3202360102980004</t>
  </si>
  <si>
    <t>1730151</t>
  </si>
  <si>
    <t>FRENDY MAULANA</t>
  </si>
  <si>
    <t>GRIYA KONDANG ASRI BLOK B7 NO 26 KARAWANG KARAWANG TIMUR 41371</t>
  </si>
  <si>
    <t>3215261608990003</t>
  </si>
  <si>
    <t>1730152</t>
  </si>
  <si>
    <t>AHMAD KHAERUL FIKRI</t>
  </si>
  <si>
    <t>DUSUN WATES KARAWANG KLARI 41371</t>
  </si>
  <si>
    <t>PANCAWATI</t>
  </si>
  <si>
    <t>3215050805980006</t>
  </si>
  <si>
    <t>1730153</t>
  </si>
  <si>
    <t>ACHMAD SHOFA NUR</t>
  </si>
  <si>
    <t>GUNUNGANYAR TENGAH 7B / 14 SURABAYA GUNUNG ANYAR 60294</t>
  </si>
  <si>
    <t>GUNUNG ANYAR</t>
  </si>
  <si>
    <t>3578252606970001</t>
  </si>
  <si>
    <t>1730154</t>
  </si>
  <si>
    <t>ADI ARMAN</t>
  </si>
  <si>
    <t>BEKASI TIMUR REGENCY BLOK R9 NO.27 BEKASI SETU 17325</t>
  </si>
  <si>
    <t>BURANGKENG</t>
  </si>
  <si>
    <t>3216181907970005</t>
  </si>
  <si>
    <t>1730155</t>
  </si>
  <si>
    <t>JARWANTO</t>
  </si>
  <si>
    <t>MERAPISARI MAGELANG NGABLAK 56194</t>
  </si>
  <si>
    <t>NGABLAK</t>
  </si>
  <si>
    <t>3308172912980001</t>
  </si>
  <si>
    <t>1730156</t>
  </si>
  <si>
    <t>ABDUL KARIM</t>
  </si>
  <si>
    <t>JL. ACELENGKENG NO.13 BEKASI RAWA LUMBU 17117</t>
  </si>
  <si>
    <t>BOJONG MENTENG</t>
  </si>
  <si>
    <t>3275052203980010</t>
  </si>
  <si>
    <t>1730157</t>
  </si>
  <si>
    <t>MUH RIZKY BAROKAH</t>
  </si>
  <si>
    <t>JL. KOLAM RENANG PURWAKARTA PURWAKARTA 41119</t>
  </si>
  <si>
    <t>PURWAMEKAR</t>
  </si>
  <si>
    <t>3214012803980002</t>
  </si>
  <si>
    <t>1730158</t>
  </si>
  <si>
    <t>BIMA FAJRI</t>
  </si>
  <si>
    <t>UJUNGHARAPAN BEKASI BABELAN 17610</t>
  </si>
  <si>
    <t>BAHAGIA</t>
  </si>
  <si>
    <t>3216022803980016</t>
  </si>
  <si>
    <t>1730159</t>
  </si>
  <si>
    <t>YOGA ADI PRASETYO</t>
  </si>
  <si>
    <t>KENARAN, SUMBERHARJO SLEMAN PRAMBANAN 55572</t>
  </si>
  <si>
    <t>3404091612970001</t>
  </si>
  <si>
    <t>1730160</t>
  </si>
  <si>
    <t>KRISNA FIRDAUS</t>
  </si>
  <si>
    <t>JL. BLORA I BALIKPAPAN BALIKPAPAN KOTA 76113</t>
  </si>
  <si>
    <t>KLANDASAN ILIR</t>
  </si>
  <si>
    <t>6471052901980001</t>
  </si>
  <si>
    <t>1730161</t>
  </si>
  <si>
    <t>HESA WINDA AFWANTI</t>
  </si>
  <si>
    <t>107165300</t>
  </si>
  <si>
    <t>Budget, S/Part, TPM Sec</t>
  </si>
  <si>
    <t>JL. BRIGJEN KATAMSO PURWOREJO PURWOREJO 54115</t>
  </si>
  <si>
    <t>PANGENREJO</t>
  </si>
  <si>
    <t>3306065608980003</t>
  </si>
  <si>
    <t>1730162</t>
  </si>
  <si>
    <t>FATHIN HADI</t>
  </si>
  <si>
    <t>LAMPREH LAMTEUNGOH ACEH BESAR INGIN JAYA 23371</t>
  </si>
  <si>
    <t>LAMPREH LAMTEUNGOH</t>
  </si>
  <si>
    <t>1106100108980001</t>
  </si>
  <si>
    <t>1730163</t>
  </si>
  <si>
    <t>PUP SETOR V JL. CEMARA 10 BLOK C11 NO.36 BEKASI BABELAN 17610</t>
  </si>
  <si>
    <t>3216020511970012</t>
  </si>
  <si>
    <t>1730164</t>
  </si>
  <si>
    <t>AKHMAD SATRIA DARIS JAYA</t>
  </si>
  <si>
    <t>GREMBYANGAN SLEMAN PRAMBANAN 55572</t>
  </si>
  <si>
    <t>MADUREJO</t>
  </si>
  <si>
    <t>3404090101990007</t>
  </si>
  <si>
    <t>1730165</t>
  </si>
  <si>
    <t>MUHAMMAD ZAINAL MUTTAQIN</t>
  </si>
  <si>
    <t>DUSUN KRAJAN KARAWANG KOTABARU 41374</t>
  </si>
  <si>
    <t>PUCUNG</t>
  </si>
  <si>
    <t>3215252301980008</t>
  </si>
  <si>
    <t>1730167</t>
  </si>
  <si>
    <t>MUHAMMAD ROZUL QORI</t>
  </si>
  <si>
    <t>KP. PINTU AIR WADAS KARAWANG TELUKJAMBE TIMUR 41361</t>
  </si>
  <si>
    <t>3215033006980001</t>
  </si>
  <si>
    <t>1730168</t>
  </si>
  <si>
    <t>RIAN RENALDI AFRIANSYAH</t>
  </si>
  <si>
    <t>JL BATU DUA LR LADANG PALEMBANG SEBERANG ULU 2 30263</t>
  </si>
  <si>
    <t>13 ULU</t>
  </si>
  <si>
    <t>KUNINGAN JABAR</t>
  </si>
  <si>
    <t>1671032104980001</t>
  </si>
  <si>
    <t>1730169</t>
  </si>
  <si>
    <t>JEFFRI TANDO</t>
  </si>
  <si>
    <t>KAV. BUMI LESTARI UJUNG HARAPAN NO.53 BEKASI BABELAN 17612</t>
  </si>
  <si>
    <t>3216022606980006</t>
  </si>
  <si>
    <t>1730170</t>
  </si>
  <si>
    <t>NURHAYATI</t>
  </si>
  <si>
    <t>WINDINEGARA BANYUMAS WANGON 53176</t>
  </si>
  <si>
    <t>WINDUNEGARA</t>
  </si>
  <si>
    <t>3302025609950006</t>
  </si>
  <si>
    <t>1730171</t>
  </si>
  <si>
    <t>DIMAS BUDI PRASETYO</t>
  </si>
  <si>
    <t>PLOSO KULONPROGO SENTOLO 55664</t>
  </si>
  <si>
    <t>BANGUNCIPTO</t>
  </si>
  <si>
    <t>3401061304980021</t>
  </si>
  <si>
    <t>1730172</t>
  </si>
  <si>
    <t>ENGGAR DWIMADA HANA</t>
  </si>
  <si>
    <t>PERUM GRIYA DHARMA ASRI I JEBRESAN SLEMAN BERBAH 55573</t>
  </si>
  <si>
    <t>KALITIRTO</t>
  </si>
  <si>
    <t>3404080801980002</t>
  </si>
  <si>
    <t>1730173</t>
  </si>
  <si>
    <t>VICKY INDRAWARDI SUPARLI</t>
  </si>
  <si>
    <t>107164323</t>
  </si>
  <si>
    <t>Die Repair 2 Grp</t>
  </si>
  <si>
    <t>DUSUN KRAJAN I KARAWANG KLARI 41371</t>
  </si>
  <si>
    <t>GINTUNG KERTA</t>
  </si>
  <si>
    <t>3215052107960004</t>
  </si>
  <si>
    <t>1730174</t>
  </si>
  <si>
    <t>ANGGIA WAHYU YULIYAN</t>
  </si>
  <si>
    <t>JALAN ONIK 9 NO. 5 PERUM PERMATA REGENCY KARAWANG KOTA BARU 41373</t>
  </si>
  <si>
    <t>CIKAMPEK UTARA</t>
  </si>
  <si>
    <t>321525170790003</t>
  </si>
  <si>
    <t>1730175</t>
  </si>
  <si>
    <t>NUR SITI CHOTIJAH</t>
  </si>
  <si>
    <t>DESA ANDONG BUTUH PURWOREJO BUTUH 54264</t>
  </si>
  <si>
    <t>ANDONG</t>
  </si>
  <si>
    <t>3306106111970003</t>
  </si>
  <si>
    <t>1730176</t>
  </si>
  <si>
    <t>GALUH MURTISARI ARUM</t>
  </si>
  <si>
    <t>JL. SEMERU NO.14 SUKOHARJO GROGOL 57193</t>
  </si>
  <si>
    <t>BANARAN</t>
  </si>
  <si>
    <t>3311095912970003</t>
  </si>
  <si>
    <t>1730177</t>
  </si>
  <si>
    <t>YANUAR RIZKY ROMADHON</t>
  </si>
  <si>
    <t>PEKAUMAN KULON NO. 54 KABUPATEN TEGAL DUKUHTURI 52192</t>
  </si>
  <si>
    <t>PEKAUMAN KULON</t>
  </si>
  <si>
    <t>3328132101980001</t>
  </si>
  <si>
    <t>1730178</t>
  </si>
  <si>
    <t>HARRY NOER SETIAWAN</t>
  </si>
  <si>
    <t>SAMBILEGI BARU JL. FLAMBOYAN NO.145 SLEMAN DEPOK 55282</t>
  </si>
  <si>
    <t>MAGUWOHARJO</t>
  </si>
  <si>
    <t>3404071307980004</t>
  </si>
  <si>
    <t>1730179</t>
  </si>
  <si>
    <t>ERDIANTO YULI SAPUTRO</t>
  </si>
  <si>
    <t>JL. KLEDOKAN II BLOK D NO. 35 SLEMAN DEPOK 55281</t>
  </si>
  <si>
    <t>CATUR TUNGGAL</t>
  </si>
  <si>
    <t>3404070107970010</t>
  </si>
  <si>
    <t>1730180</t>
  </si>
  <si>
    <t>NURHIDAYAT</t>
  </si>
  <si>
    <t>JL. DEPPSAWI DALAM MAKASSAR TAMALATE 90224</t>
  </si>
  <si>
    <t>MACCINI SOMBALA</t>
  </si>
  <si>
    <t>7371101204980008</t>
  </si>
  <si>
    <t>1730181</t>
  </si>
  <si>
    <t>ANDI YOGA SETIAWAN</t>
  </si>
  <si>
    <t>KRANDON SEMARANG BRINGIN 50772</t>
  </si>
  <si>
    <t>KAB. SEMARANG</t>
  </si>
  <si>
    <t>3322121605980001</t>
  </si>
  <si>
    <t>1730182</t>
  </si>
  <si>
    <t>RIAN ARDIANSYAH</t>
  </si>
  <si>
    <t>107163412</t>
  </si>
  <si>
    <t>(C)(M) Kaizen Operational (Red) Grp</t>
  </si>
  <si>
    <t>WARUDOYONG UTARA KARAWANG RENGASDENGKLOK 41352</t>
  </si>
  <si>
    <t>3215061703970001</t>
  </si>
  <si>
    <t>1730183</t>
  </si>
  <si>
    <t>ACEP SAEPUDIN</t>
  </si>
  <si>
    <t>107163422</t>
  </si>
  <si>
    <t>(C)(M) Kaizen Operational (White) Grp</t>
  </si>
  <si>
    <t>KP. PARAKAN BADAK KARAWANG TEGAL WARU 41362</t>
  </si>
  <si>
    <t>MEKAR BUANA</t>
  </si>
  <si>
    <t>3215282810970001</t>
  </si>
  <si>
    <t>1730184</t>
  </si>
  <si>
    <t>FAJARUDIN</t>
  </si>
  <si>
    <t>KARANGASEM GUNUNGKIDUL WONOSARI 55851</t>
  </si>
  <si>
    <t>MULO</t>
  </si>
  <si>
    <t>3403012003980002</t>
  </si>
  <si>
    <t>1730185</t>
  </si>
  <si>
    <t>LILIK AGUS PRASETYO</t>
  </si>
  <si>
    <t>KAJAR I GUNUNGKIDUL WONOSARI 55851</t>
  </si>
  <si>
    <t>KARANGTENGAH</t>
  </si>
  <si>
    <t>3403010106980004</t>
  </si>
  <si>
    <t>1730186</t>
  </si>
  <si>
    <t>RIDHO NUR ALAMSYAH</t>
  </si>
  <si>
    <t>SILINGI GUNUNGKIDUL PONJONG 55892</t>
  </si>
  <si>
    <t>UMBULREJO</t>
  </si>
  <si>
    <t>3403100703990002</t>
  </si>
  <si>
    <t>1730187</t>
  </si>
  <si>
    <t>EKO NUGROHO</t>
  </si>
  <si>
    <t>DUSUN KARAJAN B KARAWANG RENGASDENGKLOK 41352</t>
  </si>
  <si>
    <t>KERTASARI</t>
  </si>
  <si>
    <t>3215060403980016</t>
  </si>
  <si>
    <t>1730191</t>
  </si>
  <si>
    <t>DLUCHA YUNIARSO</t>
  </si>
  <si>
    <t>106134312</t>
  </si>
  <si>
    <t>Mach CYL Block 2 White Grp</t>
  </si>
  <si>
    <t>PONDOK UNGU PERMAI C25 NO.21 BEKASI BEKASI UTARA 17124</t>
  </si>
  <si>
    <t>3275032903990031</t>
  </si>
  <si>
    <t>1730195</t>
  </si>
  <si>
    <t>NURMANTO</t>
  </si>
  <si>
    <t>BLOK KERANDON CIREBON TALUN 45171</t>
  </si>
  <si>
    <t>KERANDON</t>
  </si>
  <si>
    <t>3209140202980004</t>
  </si>
  <si>
    <t>1730198</t>
  </si>
  <si>
    <t>HARIZ NAJIB</t>
  </si>
  <si>
    <t>DUKUH KULONPROGO NANGGULAN 55671</t>
  </si>
  <si>
    <t>3401102501990003</t>
  </si>
  <si>
    <t>1730200</t>
  </si>
  <si>
    <t>IMAM ANWAR MUNANDAR</t>
  </si>
  <si>
    <t>JL. TERATAI BLOK DUKUH PARI MAJALENGKA PANYINGKIRAN 45459</t>
  </si>
  <si>
    <t>LEUWISEENG</t>
  </si>
  <si>
    <t>3210180605980021</t>
  </si>
  <si>
    <t>1730201</t>
  </si>
  <si>
    <t>IRVAN FAUZI</t>
  </si>
  <si>
    <t>106134612</t>
  </si>
  <si>
    <t>BLOK REBO MAJALENGKA DAWUAN 45453</t>
  </si>
  <si>
    <t>GANDU</t>
  </si>
  <si>
    <t>3210122802990001</t>
  </si>
  <si>
    <t>1730204</t>
  </si>
  <si>
    <t>RYAN EKA HARYANA REIHAN</t>
  </si>
  <si>
    <t>BLOK SENIN MAJALENGKA SINDANGWANGI 45474</t>
  </si>
  <si>
    <t>LEUWILAJA</t>
  </si>
  <si>
    <t>3210210209990021</t>
  </si>
  <si>
    <t>1730205</t>
  </si>
  <si>
    <t>TEDI SUBAGJA</t>
  </si>
  <si>
    <t>DUSUN CISAAR SUMEDANG TOMO 45382</t>
  </si>
  <si>
    <t>MARONGGE</t>
  </si>
  <si>
    <t>3211243008990003</t>
  </si>
  <si>
    <t>1730206</t>
  </si>
  <si>
    <t>FUAD HASYIM</t>
  </si>
  <si>
    <t>BLOK JUM'AT MAJALENGKA JATIWANGI 45454</t>
  </si>
  <si>
    <t>JATIWANGI</t>
  </si>
  <si>
    <t>3210111206990022</t>
  </si>
  <si>
    <t>1730207</t>
  </si>
  <si>
    <t>AJI PURNOMO</t>
  </si>
  <si>
    <t>DIRAN KULON PROGO LENDAH 55663</t>
  </si>
  <si>
    <t>3401051906990001</t>
  </si>
  <si>
    <t>1730208</t>
  </si>
  <si>
    <t>INU CAHYA NUGRAHA</t>
  </si>
  <si>
    <t>DUSUN KALIJAYA MAJALENGKA LIGUNG 45456</t>
  </si>
  <si>
    <t>3210160305990041</t>
  </si>
  <si>
    <t>1730209</t>
  </si>
  <si>
    <t>DANDY OCTAVIANTO</t>
  </si>
  <si>
    <t>MULO GUNUNGKIDUL WONOSARI 55851</t>
  </si>
  <si>
    <t>3403012510980001</t>
  </si>
  <si>
    <t>1730210</t>
  </si>
  <si>
    <t>ADI ISMAYA</t>
  </si>
  <si>
    <t>JL. RADEN GILAP BLOK KEDUNG JAMBE CIREBON PALIMANANc 45161</t>
  </si>
  <si>
    <t>PALIMANAN TIMUR</t>
  </si>
  <si>
    <t>3209172809980001</t>
  </si>
  <si>
    <t>1730211</t>
  </si>
  <si>
    <t>LOURENSIUS FERDINAND RIVALDI</t>
  </si>
  <si>
    <t>SIYONO WETAN WONOSARI PLAYEN 55861</t>
  </si>
  <si>
    <t>LOGANDENG</t>
  </si>
  <si>
    <t>3403032607980001</t>
  </si>
  <si>
    <t>1730212</t>
  </si>
  <si>
    <t>BAYU SAPUTRO</t>
  </si>
  <si>
    <t>GADINGAN KULON PROGO WATES 55611</t>
  </si>
  <si>
    <t>3401022303990021</t>
  </si>
  <si>
    <t>1730213</t>
  </si>
  <si>
    <t>DIMAS TAUFIK NUR AZIZ</t>
  </si>
  <si>
    <t>SOKA II WONOSARI WONOSARI 55851</t>
  </si>
  <si>
    <t>WUNUNG</t>
  </si>
  <si>
    <t>3403011110980002</t>
  </si>
  <si>
    <t>1730214</t>
  </si>
  <si>
    <t>DUSUN 01 BLOK SABRANG CIREBON GEGESIK 45164</t>
  </si>
  <si>
    <t>JAGAPURA KIDUL</t>
  </si>
  <si>
    <t>3209282907970005</t>
  </si>
  <si>
    <t>1730216</t>
  </si>
  <si>
    <t>ARIS AFRIYANTO</t>
  </si>
  <si>
    <t>PUCUNG MALANG GUNUNGKIDUL SEMIN 55854</t>
  </si>
  <si>
    <t>SEMIN</t>
  </si>
  <si>
    <t>3403122312980001</t>
  </si>
  <si>
    <t>1730218</t>
  </si>
  <si>
    <t>RUDI ESWANTO</t>
  </si>
  <si>
    <t>JATISARI GUNUNGKIDUL PONJONG 55892</t>
  </si>
  <si>
    <t>SAWAHAN</t>
  </si>
  <si>
    <t>34031011906980002</t>
  </si>
  <si>
    <t>1730220</t>
  </si>
  <si>
    <t>MUHAMMAD HENDRA SETYAWAN</t>
  </si>
  <si>
    <t>BLIMBING GUNUNGKIDUL WONOSARI 55851</t>
  </si>
  <si>
    <t>KARANGREJEK</t>
  </si>
  <si>
    <t>340301230390005</t>
  </si>
  <si>
    <t>1730221</t>
  </si>
  <si>
    <t>AGUS KURNIAWAN</t>
  </si>
  <si>
    <t>PUCUNGMALANG GUNUNGKIDUL SEMIN 55854</t>
  </si>
  <si>
    <t>3403121808980001</t>
  </si>
  <si>
    <t>1730222</t>
  </si>
  <si>
    <t>BUDI YANTO</t>
  </si>
  <si>
    <t>BLOK SUKARESMI MAJALENGKA CIKIJING 45466</t>
  </si>
  <si>
    <t>SUNALARI</t>
  </si>
  <si>
    <t>3210030707980021</t>
  </si>
  <si>
    <t>1730223</t>
  </si>
  <si>
    <t>ARIF FAJAR ROMADHONI</t>
  </si>
  <si>
    <t>KEMBANG GUNUNGKIDUL SEMIN 55854</t>
  </si>
  <si>
    <t>3403122012980001</t>
  </si>
  <si>
    <t>1730226</t>
  </si>
  <si>
    <t>IWAN NURCAHYO</t>
  </si>
  <si>
    <t>KARANGGUNUNG WONOSARI SAPTOSARI 55871</t>
  </si>
  <si>
    <t>KRAMBILSAWIT</t>
  </si>
  <si>
    <t>3403151807980001</t>
  </si>
  <si>
    <t>1730228</t>
  </si>
  <si>
    <t>ADI TOPAN</t>
  </si>
  <si>
    <t>KEBONAGUNG, JARUM, BAYAT, KLATERN KLATEN BAYAT 57462</t>
  </si>
  <si>
    <t>JARUM</t>
  </si>
  <si>
    <t>3310042910970001</t>
  </si>
  <si>
    <t>1730229</t>
  </si>
  <si>
    <t>MUHAMMAD YUSUF</t>
  </si>
  <si>
    <t>WONOLAGI GUNUNGKIDUL PLAYEN 55861</t>
  </si>
  <si>
    <t>NGLERI</t>
  </si>
  <si>
    <t>3403030402990001</t>
  </si>
  <si>
    <t>1730231</t>
  </si>
  <si>
    <t>FAJAR HIDAYAT DWI ALFIANTO</t>
  </si>
  <si>
    <t>KANDONGAN KLATEN BAYAT 57462</t>
  </si>
  <si>
    <t>BANYURIPAN</t>
  </si>
  <si>
    <t>3310042605990001</t>
  </si>
  <si>
    <t>1730232</t>
  </si>
  <si>
    <t>DEDEN ROHMATIN</t>
  </si>
  <si>
    <t>DUSUN KRAJAN KARAWANG TELAGASARI 41381</t>
  </si>
  <si>
    <t>PASIRMUKTI</t>
  </si>
  <si>
    <t>3215172703980001</t>
  </si>
  <si>
    <t>1730233</t>
  </si>
  <si>
    <t>FAZA HENDRIANA</t>
  </si>
  <si>
    <t>JAMBAKAN KLATEN BAYAT 57462</t>
  </si>
  <si>
    <t>JAMBAKAN</t>
  </si>
  <si>
    <t>3277012912980003</t>
  </si>
  <si>
    <t>1730235</t>
  </si>
  <si>
    <t>DUSUN KRAJAN III KARAWANG LEMAHABANG 41382</t>
  </si>
  <si>
    <t>3215192912960001</t>
  </si>
  <si>
    <t>1730236</t>
  </si>
  <si>
    <t>ZUDIANSYAH</t>
  </si>
  <si>
    <t>KP. KARAJAN TENGAH KARAWANG CIKAMPEK 41373</t>
  </si>
  <si>
    <t>CIKAMPEK BARAT</t>
  </si>
  <si>
    <t>3215250804980005</t>
  </si>
  <si>
    <t>1730238</t>
  </si>
  <si>
    <t>DEVRI FITRIANTO YOGA TAMA</t>
  </si>
  <si>
    <t>SOROGATEN KULON PROGO NANGGULAN 55671</t>
  </si>
  <si>
    <t>3401102001990002</t>
  </si>
  <si>
    <t>1730239</t>
  </si>
  <si>
    <t>ABDUL MAKHAROM</t>
  </si>
  <si>
    <t>JL. KISANA NO. 1BLOK DSA CIREBON PLUMBON 45155</t>
  </si>
  <si>
    <t>KEDUNGSANA</t>
  </si>
  <si>
    <t>3209182805980007</t>
  </si>
  <si>
    <t>1730240</t>
  </si>
  <si>
    <t>DZIKRI ROYANTIO</t>
  </si>
  <si>
    <t>DUSUN KARANG DALEMAN MAGELANG MERTOYUDAN 56172</t>
  </si>
  <si>
    <t>DANUREJO</t>
  </si>
  <si>
    <t>3371011201990001</t>
  </si>
  <si>
    <t>1730241</t>
  </si>
  <si>
    <t>FERDIANSAH</t>
  </si>
  <si>
    <t>106174800</t>
  </si>
  <si>
    <t>Plant General Affairs P#3 Sec</t>
  </si>
  <si>
    <t>JL. THAMRIN NO.20 CILACAP CILACAP TENGAH 53221</t>
  </si>
  <si>
    <t>LOMANIS</t>
  </si>
  <si>
    <t>3301220503990001</t>
  </si>
  <si>
    <t>1730243</t>
  </si>
  <si>
    <t>ARI ISWANTO</t>
  </si>
  <si>
    <t>106174121</t>
  </si>
  <si>
    <t>Safety Operational STR 2 Lin</t>
  </si>
  <si>
    <t>Safety Operational STR 2 Grp</t>
  </si>
  <si>
    <t>JL. BAMBU HIJAU JAKARTA TIMUR CIPAYUNG 13890</t>
  </si>
  <si>
    <t>BAMBU APUS</t>
  </si>
  <si>
    <t>3175102602991001</t>
  </si>
  <si>
    <t>1730247</t>
  </si>
  <si>
    <t>RENDI SEFTIANSYAH</t>
  </si>
  <si>
    <t>JL. BABAKAN SIRNA SUKABUMI WARUDOYONG 43132</t>
  </si>
  <si>
    <t>BENTENG</t>
  </si>
  <si>
    <t>3272041009970921</t>
  </si>
  <si>
    <t>1730248</t>
  </si>
  <si>
    <t>ASEP BUDIANSYAH</t>
  </si>
  <si>
    <t>JL. PALASARI RAWUY SELATAN SUKABUMI WARUDOYONG 43135</t>
  </si>
  <si>
    <t>SUKAKARYA</t>
  </si>
  <si>
    <t>3272041005980021</t>
  </si>
  <si>
    <t>1730249</t>
  </si>
  <si>
    <t>MUHAMAD NAUVAL AL GHIFARI</t>
  </si>
  <si>
    <t>JL. RH. APANDI PABUARAN KP. AL MUHAJIRIN CIANJUR CIANJUR 43213</t>
  </si>
  <si>
    <t>3203011108990011</t>
  </si>
  <si>
    <t>1730250</t>
  </si>
  <si>
    <t>ACEP PURNAMA</t>
  </si>
  <si>
    <t>KP. RAWA PANJANG CIANJUR SUKALUYU 43284</t>
  </si>
  <si>
    <t>3203092005990004</t>
  </si>
  <si>
    <t>1730251</t>
  </si>
  <si>
    <t>ANWAR RAMADHAN</t>
  </si>
  <si>
    <t>KP. SALARASO NO.17 SUKABUMI LEMBURSITU 43169</t>
  </si>
  <si>
    <t>LEMBURSITU</t>
  </si>
  <si>
    <t>3272060101990920</t>
  </si>
  <si>
    <t>1730252</t>
  </si>
  <si>
    <t>AMOS ARTHACERSES POLMANUEL SIMBOLON</t>
  </si>
  <si>
    <t>PERUM TANJUNGSARI JL. SEDAP MALAM 77 SUKABUMI GUNUNG PUYUH 43124</t>
  </si>
  <si>
    <t>3272011504990021</t>
  </si>
  <si>
    <t>1730253</t>
  </si>
  <si>
    <t>DWI SURYANTO</t>
  </si>
  <si>
    <t>KAJARI WONOSARI WONOSARI 55851</t>
  </si>
  <si>
    <t>3403011205980001</t>
  </si>
  <si>
    <t>1730254</t>
  </si>
  <si>
    <t>ARIO WIBOWO</t>
  </si>
  <si>
    <t>KP. KRAJAN KARAWANG KOTA BARU 41374</t>
  </si>
  <si>
    <t>JOMIN BARAT</t>
  </si>
  <si>
    <t>3214122112980001</t>
  </si>
  <si>
    <t>1730255</t>
  </si>
  <si>
    <t>ARIS DWI CAHYO</t>
  </si>
  <si>
    <t>PERUM GRIYA KOTA BEKASI 1 BLOK B4 NO.5 BEKASI BEKASI UTARA 17121</t>
  </si>
  <si>
    <t>TELUK PUCUNG</t>
  </si>
  <si>
    <t>3275062606980008</t>
  </si>
  <si>
    <t>1730257</t>
  </si>
  <si>
    <t>DANDI</t>
  </si>
  <si>
    <t>KP. MULYASARI KARAWANG KOTA BARU 41374</t>
  </si>
  <si>
    <t>PANGULAH BARU</t>
  </si>
  <si>
    <t>3215250703990005</t>
  </si>
  <si>
    <t>1730258</t>
  </si>
  <si>
    <t>SAHRUL FAJAR HIDAYAH</t>
  </si>
  <si>
    <t>BLOK DUAN SUKUN CIREBON PLUMBON 45155</t>
  </si>
  <si>
    <t>BODELOR</t>
  </si>
  <si>
    <t>3209182305980003</t>
  </si>
  <si>
    <t>1730259</t>
  </si>
  <si>
    <t>SYAHRUR RAMDANSYAH</t>
  </si>
  <si>
    <t>JL. H. ABBAS KAPRINGAN 54 CIREBON WERU 45154</t>
  </si>
  <si>
    <t>WERU LOR</t>
  </si>
  <si>
    <t>3209190401990006</t>
  </si>
  <si>
    <t>1730260</t>
  </si>
  <si>
    <t>EKI FINDI ALFIAN</t>
  </si>
  <si>
    <t>BLOK RABU NO.42 MAJALENGKA JATIWANGI 45454</t>
  </si>
  <si>
    <t>LEUWEUNG GEDE</t>
  </si>
  <si>
    <t>3210112006990061</t>
  </si>
  <si>
    <t>1730261</t>
  </si>
  <si>
    <t>ANTO KUSWANTO</t>
  </si>
  <si>
    <t>BLOK KAMIS NO.39 MAJALENGKA JATIWANGI 45454</t>
  </si>
  <si>
    <t>3210110702980061</t>
  </si>
  <si>
    <t>1730263</t>
  </si>
  <si>
    <t>DIDIT ARDANA</t>
  </si>
  <si>
    <t>JL. SYECHDATULKAHFI CIREBON PLERED 45158</t>
  </si>
  <si>
    <t>SARABAU</t>
  </si>
  <si>
    <t>3209362505990004</t>
  </si>
  <si>
    <t>1730264</t>
  </si>
  <si>
    <t>AGENG NURAGENG</t>
  </si>
  <si>
    <t>BLOK GANDA MAKMUR MAJALENGKA LIGUNG 45456</t>
  </si>
  <si>
    <t>GANDAWESI</t>
  </si>
  <si>
    <t>3210161308980001</t>
  </si>
  <si>
    <t>1730265</t>
  </si>
  <si>
    <t>ZAENAL ABIDIN</t>
  </si>
  <si>
    <t>BLOK OYORAN INDRAMAYU KRANGKENG 45284</t>
  </si>
  <si>
    <t>KRANGKENG</t>
  </si>
  <si>
    <t>3212090409980001</t>
  </si>
  <si>
    <t>1730266</t>
  </si>
  <si>
    <t>IBNU HASAN</t>
  </si>
  <si>
    <t>KEBON PRING CIREBON DEPOK 45641</t>
  </si>
  <si>
    <t>KASUGENGAN LOR</t>
  </si>
  <si>
    <t>3209312904990005</t>
  </si>
  <si>
    <t>1730268</t>
  </si>
  <si>
    <t>JL. MANGGA I JAKARTA TIMUR CIRACAS 13720</t>
  </si>
  <si>
    <t>CIBUBUR</t>
  </si>
  <si>
    <t>3175092208980002</t>
  </si>
  <si>
    <t>1730275</t>
  </si>
  <si>
    <t>JL. SETIA BUDHI BLOK SARTA CIREBON PALIMANAN 45161</t>
  </si>
  <si>
    <t>LUNGBENDA</t>
  </si>
  <si>
    <t>3209172001980003</t>
  </si>
  <si>
    <t>1730279</t>
  </si>
  <si>
    <t>DUSUN 02 BLOK SAWAH CIREBON KARANGWARENG 45186</t>
  </si>
  <si>
    <t>3209343007990002</t>
  </si>
  <si>
    <t>1730281</t>
  </si>
  <si>
    <t>KIARA RAMDONA</t>
  </si>
  <si>
    <t>BLOK JONGGRANG CIREBON PLUMBON 45155</t>
  </si>
  <si>
    <t>PLUMBON</t>
  </si>
  <si>
    <t>3209181601990011</t>
  </si>
  <si>
    <t>1730287</t>
  </si>
  <si>
    <t>ANUR ARISXI</t>
  </si>
  <si>
    <t>BINANGUN BANYUMAS BANYUMAS 53192</t>
  </si>
  <si>
    <t>BINANGUN</t>
  </si>
  <si>
    <t>3302112403990003</t>
  </si>
  <si>
    <t>1730289</t>
  </si>
  <si>
    <t>IMAM SORYO YUNANTO</t>
  </si>
  <si>
    <t>PUCANGANOM SRUMBUNG MAGELANG SRUMBUNG 56983</t>
  </si>
  <si>
    <t>PUCANGANOM</t>
  </si>
  <si>
    <t>3308052003980002</t>
  </si>
  <si>
    <t>1730290</t>
  </si>
  <si>
    <t>RIZKI ARIANTO</t>
  </si>
  <si>
    <t>DUSUN SUMBERJAYA CILACAP NUSAWUNGU 53283</t>
  </si>
  <si>
    <t>KARANG TAWANG</t>
  </si>
  <si>
    <t>3301050408000003</t>
  </si>
  <si>
    <t>1730291</t>
  </si>
  <si>
    <t>IWAN ADI NUGROHO</t>
  </si>
  <si>
    <t>KERGAN KLATEN JOGONALAN 57452</t>
  </si>
  <si>
    <t>TAMBAKAN</t>
  </si>
  <si>
    <t>3310080609980001</t>
  </si>
  <si>
    <t>1730292</t>
  </si>
  <si>
    <t>LUQMAN HAKIM</t>
  </si>
  <si>
    <t>KALIBAGOR BANYUMAS KALIBAGOR 53191</t>
  </si>
  <si>
    <t>KALIBAGOR</t>
  </si>
  <si>
    <t>3302100901990002</t>
  </si>
  <si>
    <t>1730293</t>
  </si>
  <si>
    <t>TEGAR SAPUTRA</t>
  </si>
  <si>
    <t>BANJARPARAKAN BANYUMAS RAWALO 53173</t>
  </si>
  <si>
    <t>BANJARPARAKAN</t>
  </si>
  <si>
    <t>3302042110980001</t>
  </si>
  <si>
    <t>1730294</t>
  </si>
  <si>
    <t>LANA KUNANA</t>
  </si>
  <si>
    <t>DUSUN MAKAM DAWA PURBALINGGA KEJOBONG 53392</t>
  </si>
  <si>
    <t>LANGGAR</t>
  </si>
  <si>
    <t>3303033003990003</t>
  </si>
  <si>
    <t>1730295</t>
  </si>
  <si>
    <t>SAIFUL BAHARUDIN</t>
  </si>
  <si>
    <t>SOKAWERA BANYUMAS CILONGOK 53116</t>
  </si>
  <si>
    <t>SOKAWERA</t>
  </si>
  <si>
    <t>3302231602980001</t>
  </si>
  <si>
    <t>1730297</t>
  </si>
  <si>
    <t>IQBAL NAFI ARRAZZAQ</t>
  </si>
  <si>
    <t>JALAN DESA TINGGARJAYA BANYUMAS JATILAWANG 53174</t>
  </si>
  <si>
    <t>TINGGARJAYA</t>
  </si>
  <si>
    <t>3302142711980002</t>
  </si>
  <si>
    <t>1730298</t>
  </si>
  <si>
    <t>SLAMET NURIL ANWAR</t>
  </si>
  <si>
    <t>PEGANDEKAN PURBALINGGA KEMANGKON 53381</t>
  </si>
  <si>
    <t>PEGANDEKAN</t>
  </si>
  <si>
    <t>3303011402990003</t>
  </si>
  <si>
    <t>1730302</t>
  </si>
  <si>
    <t>RESTU DWI KUNCORO</t>
  </si>
  <si>
    <t>KANDING BANYUMAS SOMAGEDE 53193</t>
  </si>
  <si>
    <t>KANDING</t>
  </si>
  <si>
    <t>3302090807980003</t>
  </si>
  <si>
    <t>1730304</t>
  </si>
  <si>
    <t>DEDI SETIAWAN</t>
  </si>
  <si>
    <t>DUSUN GUNUNGJAYA CILACAP JERUKLEGI 53252</t>
  </si>
  <si>
    <t>JERUKLEGI WETAN</t>
  </si>
  <si>
    <t>3301081012970004</t>
  </si>
  <si>
    <t>1730306</t>
  </si>
  <si>
    <t>RESTU PRAYOGO</t>
  </si>
  <si>
    <t>PAJANGAN MAGELANG SECANG 56195</t>
  </si>
  <si>
    <t>PIRIKAN</t>
  </si>
  <si>
    <t>3308201602990007</t>
  </si>
  <si>
    <t>1730307</t>
  </si>
  <si>
    <t>MOKHAMAD ABDUL VAQI</t>
  </si>
  <si>
    <t>PARUNGKAMAL BANYUMAS LUMBIR 53177</t>
  </si>
  <si>
    <t>PARUNGKAMAL</t>
  </si>
  <si>
    <t>3302010604990001</t>
  </si>
  <si>
    <t>1730308</t>
  </si>
  <si>
    <t>ROFIQ MUZAKI</t>
  </si>
  <si>
    <t>JURANG TALUNOMBO WONOSOBO SAPURAN 56373</t>
  </si>
  <si>
    <t>TALUNOMBO</t>
  </si>
  <si>
    <t>3307031712980003</t>
  </si>
  <si>
    <t>1730311</t>
  </si>
  <si>
    <t>AGUNG BAYU NUGROHO</t>
  </si>
  <si>
    <t>JATIJAJAR DEPOK TAPOS 16466</t>
  </si>
  <si>
    <t>JATIJAJAR</t>
  </si>
  <si>
    <t>3276021107990003</t>
  </si>
  <si>
    <t>1730312</t>
  </si>
  <si>
    <t>TRIYATNO</t>
  </si>
  <si>
    <t>DESA CIHONJE BANYUMAS GUMELAP 53165</t>
  </si>
  <si>
    <t>CIHONJE</t>
  </si>
  <si>
    <t>3302151908980004</t>
  </si>
  <si>
    <t>1730315</t>
  </si>
  <si>
    <t>SETIAWAN DWI Y.</t>
  </si>
  <si>
    <t>GENENG KLATEN CAWAS 57463</t>
  </si>
  <si>
    <t>BURIKAN</t>
  </si>
  <si>
    <t>3310050110990001</t>
  </si>
  <si>
    <t>1730317</t>
  </si>
  <si>
    <t>ILYASYA WICAKSONO</t>
  </si>
  <si>
    <t>JL. GOTONG ROYONG II NO.36 JAKARTA TIMUR PASAR REBO 13780</t>
  </si>
  <si>
    <t>BARU</t>
  </si>
  <si>
    <t>3175050708990002</t>
  </si>
  <si>
    <t>1730318</t>
  </si>
  <si>
    <t>ANDREW NAHOT PRIBADI</t>
  </si>
  <si>
    <t>KAV. SAWAH INDAH BEKASI BEKASI UTARA 17145</t>
  </si>
  <si>
    <t>MARGA MULYA</t>
  </si>
  <si>
    <t>3275031401990024</t>
  </si>
  <si>
    <t>1730322</t>
  </si>
  <si>
    <t>ADNAN SAPUTRO</t>
  </si>
  <si>
    <t>PERUMNAS BTJ JL. BALADEWA 8 BLOK PH 2 KARAWANG TELUK JAMBE TIMUR 41361</t>
  </si>
  <si>
    <t>3215032309990003</t>
  </si>
  <si>
    <t>1730324</t>
  </si>
  <si>
    <t>ARVIYAN DENDI MAHENDRA</t>
  </si>
  <si>
    <t>JL. RINGROAD UTARA NO. 9 YOGYAKARTA KRATON 55131</t>
  </si>
  <si>
    <t>PANEMBAHAN</t>
  </si>
  <si>
    <t>3471093107950001</t>
  </si>
  <si>
    <t>1730325</t>
  </si>
  <si>
    <t>R. BRYAN EKA PUTRA</t>
  </si>
  <si>
    <t>JL. MANGGA IV NO. 1 KABUPATEN KENDAL PATEBON 51351</t>
  </si>
  <si>
    <t>3324141412940004</t>
  </si>
  <si>
    <t>1730326</t>
  </si>
  <si>
    <t>RACHMASARI</t>
  </si>
  <si>
    <t>BANYU URIP KIDUL IV NO. 59 SURABAYA SAWAHAN 60254</t>
  </si>
  <si>
    <t>BANYU URIP</t>
  </si>
  <si>
    <t>3587066409940005</t>
  </si>
  <si>
    <t>1730327</t>
  </si>
  <si>
    <t>DOROTHEA DINA SAFIRA</t>
  </si>
  <si>
    <t>JL. DHURI SLEMAN KALASAN 55571</t>
  </si>
  <si>
    <t>3404104502950003</t>
  </si>
  <si>
    <t>1730328</t>
  </si>
  <si>
    <t>FIKI APRILIA VENA</t>
  </si>
  <si>
    <t>PERUMDA MANTIASIH 52 MAGELANG MAGELANG TENGAH 56117</t>
  </si>
  <si>
    <t>3371024404950005</t>
  </si>
  <si>
    <t>1730329</t>
  </si>
  <si>
    <t>DIMAS LEFI DZULQARNAIN</t>
  </si>
  <si>
    <t>JL. WETAN ALUN 319 KABUPATEN PASURUAN BANGIL 67153</t>
  </si>
  <si>
    <t>KERSIKAN</t>
  </si>
  <si>
    <t>3514141410950003</t>
  </si>
  <si>
    <t>1730330</t>
  </si>
  <si>
    <t>CECEP KHOLIL SOLEH MAULANA</t>
  </si>
  <si>
    <t>KP. BABAKAN BURUJUL KABUPATEN GARUT SELAAWI 44187</t>
  </si>
  <si>
    <t>PUTRAJAWA</t>
  </si>
  <si>
    <t>3205390809960001</t>
  </si>
  <si>
    <t>1730332</t>
  </si>
  <si>
    <t>AULIA RAHMA ARFAN MANGGABARANI</t>
  </si>
  <si>
    <t>JL. PAPANDAYAN BLOK A NO. 30 PERUM MASNAGA BEKASI BEKASI BARAT 17145</t>
  </si>
  <si>
    <t>MAKASAR</t>
  </si>
  <si>
    <t>3275026102960016</t>
  </si>
  <si>
    <t>1730333</t>
  </si>
  <si>
    <t>AFIEN WIBHAWA</t>
  </si>
  <si>
    <t>Advisor</t>
  </si>
  <si>
    <t>103130000</t>
  </si>
  <si>
    <t>BENDUNGAN WALAHAR NO. 31 - JAKARTA PUSAT - JAKARTA PUSAT TANAH ABANG 10210</t>
  </si>
  <si>
    <t>- - BENDUNGANHILIR</t>
  </si>
  <si>
    <t>1830345</t>
  </si>
  <si>
    <t>TAKESHI SATO</t>
  </si>
  <si>
    <t>1830346</t>
  </si>
  <si>
    <t>HITOSHI BIZEN</t>
  </si>
  <si>
    <t>1830347</t>
  </si>
  <si>
    <t>AKIRA NUMANIU</t>
  </si>
  <si>
    <t>1830348</t>
  </si>
  <si>
    <t>MASAHIRO HANAI</t>
  </si>
  <si>
    <t>1830350</t>
  </si>
  <si>
    <t>HIROKI AOYAMA</t>
  </si>
  <si>
    <t>1830351</t>
  </si>
  <si>
    <t>HISAMI KOJIMA</t>
  </si>
  <si>
    <t>12 EC</t>
  </si>
  <si>
    <t>C6</t>
  </si>
  <si>
    <t>1830362</t>
  </si>
  <si>
    <t>PERMATA TIMUR VIII BLOK D NO 5 JAKARTA TIMUR DUREN SAWIT 13450</t>
  </si>
  <si>
    <t>PERUMAHAN PERMATA TIMUR - PONDOKKELAPA</t>
  </si>
  <si>
    <t>1830363</t>
  </si>
  <si>
    <t>BAYU AJI SAPUTRA</t>
  </si>
  <si>
    <t>KP. PONDOK BENDA NO.68 BEKASI JATI ASIH 17424</t>
  </si>
  <si>
    <t>JATI RASA</t>
  </si>
  <si>
    <t>3275091407980022</t>
  </si>
  <si>
    <t>1830364</t>
  </si>
  <si>
    <t>FAISAL</t>
  </si>
  <si>
    <t>KP. SETU NO.72 BEKASI BEKASI BARAT 17136</t>
  </si>
  <si>
    <t>BINTARA JAYA</t>
  </si>
  <si>
    <t>3275022410990006</t>
  </si>
  <si>
    <t>1830365</t>
  </si>
  <si>
    <t>FADLY ZAMZAMY</t>
  </si>
  <si>
    <t>KALISARI JAKARTA TIMUR PASAR REBO 13790</t>
  </si>
  <si>
    <t>3175050204981001</t>
  </si>
  <si>
    <t>1830366</t>
  </si>
  <si>
    <t>TURENI</t>
  </si>
  <si>
    <t>PANGKALAN INDRAMAYU LOSARANG 45253</t>
  </si>
  <si>
    <t>PANGKALAN</t>
  </si>
  <si>
    <t>3212204602000003</t>
  </si>
  <si>
    <t>1830368</t>
  </si>
  <si>
    <t>FAZAR GALIH SAFTANDI</t>
  </si>
  <si>
    <t>KP. BABAKAN BEKASI MUSTIKAJAYA 17157</t>
  </si>
  <si>
    <t>3275057406990014</t>
  </si>
  <si>
    <t>1830369</t>
  </si>
  <si>
    <t>FAHRUROJIH</t>
  </si>
  <si>
    <t>JL. PONDOK RANGGON JAKARTA TIMUR CIPAYUNG 13860</t>
  </si>
  <si>
    <t>3175101811980001</t>
  </si>
  <si>
    <t>1830370</t>
  </si>
  <si>
    <t>FAHMI</t>
  </si>
  <si>
    <t>JL. PENGANTEN ALI 7 NO.66F JAKARTA TIMUR CIRACAS 13740</t>
  </si>
  <si>
    <t>CIRACAS</t>
  </si>
  <si>
    <t>3175091307990001</t>
  </si>
  <si>
    <t>1830371</t>
  </si>
  <si>
    <t>NURSEHA</t>
  </si>
  <si>
    <t>KP. UTAN NO.9 BEKASI BEKASI SELATAN 17147</t>
  </si>
  <si>
    <t>3275042810990023</t>
  </si>
  <si>
    <t>1830372</t>
  </si>
  <si>
    <t>JOSEPH WILLIAM JUNIOR</t>
  </si>
  <si>
    <t>JL. PENEGAK VII/5 JAKARTA TIMUR MATRAMAN 13140</t>
  </si>
  <si>
    <t>PALMERIAM</t>
  </si>
  <si>
    <t>3175012709990003</t>
  </si>
  <si>
    <t>1830373</t>
  </si>
  <si>
    <t>M. EDI ANDI RAKHMAN</t>
  </si>
  <si>
    <t>JL. SUMBADRA NO.7 JAKARTA PUSAT JOHAR BARU 10160</t>
  </si>
  <si>
    <t>TANAH TINGGI</t>
  </si>
  <si>
    <t>3171083007990007</t>
  </si>
  <si>
    <t>1830374</t>
  </si>
  <si>
    <t>MUHAMMAD RAIHAN AFIF</t>
  </si>
  <si>
    <t>JL. KALIABANG BUNGUR NO.3 BEKASI BEKASI UTARA 17124</t>
  </si>
  <si>
    <t>3275032709990015</t>
  </si>
  <si>
    <t>1830375</t>
  </si>
  <si>
    <t>ABDUH SYHASHABUR A.</t>
  </si>
  <si>
    <t>TELUK ANGSAN RAWA BEKASI BEKASI TIMUR 17112</t>
  </si>
  <si>
    <t>BEKASI JAYA</t>
  </si>
  <si>
    <t>3275013012970008</t>
  </si>
  <si>
    <t>1830376</t>
  </si>
  <si>
    <t>ABDUL HADI</t>
  </si>
  <si>
    <t>JL. PERJUANGAN NO.15 KP. PENGGILINGAN BARU BEKASI BEKASI UTARA 17123</t>
  </si>
  <si>
    <t>3275030904990027</t>
  </si>
  <si>
    <t>1830377</t>
  </si>
  <si>
    <t>ALIEF ALVIAN</t>
  </si>
  <si>
    <t>JL. KEMAKMURAN BEKASI BEKASI SELATAN 17141</t>
  </si>
  <si>
    <t>MARGAJAYA</t>
  </si>
  <si>
    <t>3275041211970005</t>
  </si>
  <si>
    <t>1830378</t>
  </si>
  <si>
    <t>ANDIKA PERMADI JAELANI</t>
  </si>
  <si>
    <t>BLOK 04 CIREBON PABUARAN 45188</t>
  </si>
  <si>
    <t>PABUARAN KIDUL</t>
  </si>
  <si>
    <t>3209330207970003</t>
  </si>
  <si>
    <t>1830379</t>
  </si>
  <si>
    <t>ANGGA NUR ROHMAN</t>
  </si>
  <si>
    <t>BABADAN NO.27 BOYOLALI TERAS 57372</t>
  </si>
  <si>
    <t>KRASAK</t>
  </si>
  <si>
    <t>3309070506989002</t>
  </si>
  <si>
    <t>1830380</t>
  </si>
  <si>
    <t>BAMBANG TRISAKSONO</t>
  </si>
  <si>
    <t>KAVLING BABAKAN NO.25 BEKASI TAMBUN UTARA 17566</t>
  </si>
  <si>
    <t>SATRIA JAYA</t>
  </si>
  <si>
    <t>3216052610980003</t>
  </si>
  <si>
    <t>1830381</t>
  </si>
  <si>
    <t>DESTA PASRAH SUSILA</t>
  </si>
  <si>
    <t>PERUM BEKASI ELOK 2 BLOK G8 NO.16 BEKASI TAMBUN UTARA 17510</t>
  </si>
  <si>
    <t>JEJALEN JAYA</t>
  </si>
  <si>
    <t>3216051807970007</t>
  </si>
  <si>
    <t>1830382</t>
  </si>
  <si>
    <t>ERIYANTO</t>
  </si>
  <si>
    <t>KP. PANGKALAN BEKASI SUKAWANGI 17620</t>
  </si>
  <si>
    <t>SUKAMEKAR</t>
  </si>
  <si>
    <t>3216031403990003</t>
  </si>
  <si>
    <t>1830383</t>
  </si>
  <si>
    <t>UCU SUPRIATNA</t>
  </si>
  <si>
    <t>VILA MUTIARA GADING I BLOK G148A BEKASI TARUMAJAYA 17215</t>
  </si>
  <si>
    <t>SETIASIH</t>
  </si>
  <si>
    <t>3216012707750001</t>
  </si>
  <si>
    <t>1830384</t>
  </si>
  <si>
    <t>SURIP</t>
  </si>
  <si>
    <t>PURI HARAPAN BLOK C9 NO.25 BEKASI TARUMAJAYA 17215</t>
  </si>
  <si>
    <t>SETIA ASIH</t>
  </si>
  <si>
    <t>3216010701720034</t>
  </si>
  <si>
    <t>1830385</t>
  </si>
  <si>
    <t>IVAN KURNIAWAN MUCHSIN</t>
  </si>
  <si>
    <t>GRAHA ASRI CIBITUNG D7 NO.12 BEKASI CIBITUNG SETU 17530</t>
  </si>
  <si>
    <t>SETU</t>
  </si>
  <si>
    <t>3172062402730004</t>
  </si>
  <si>
    <t>1830386</t>
  </si>
  <si>
    <t>ANDI SUPRIYADI</t>
  </si>
  <si>
    <t>JL. MAMPANG PRAPATAN XI NO.31 JAKARTA SELATAN MAMPANG PRAPATAN 12790</t>
  </si>
  <si>
    <t>TEGAL PARANG</t>
  </si>
  <si>
    <t>3174031604790006</t>
  </si>
  <si>
    <t>1830387</t>
  </si>
  <si>
    <t>MUSYAFAK</t>
  </si>
  <si>
    <t>PERMATA SERANG BARU BLOK K4 NO.2 BEKASI SERANG BARU 17530</t>
  </si>
  <si>
    <t>SUKASARI</t>
  </si>
  <si>
    <t>3216082509890004</t>
  </si>
  <si>
    <t>1830388</t>
  </si>
  <si>
    <t>FERRY PERDANA PUTRA</t>
  </si>
  <si>
    <t>PERUM ASRI PRATAMA JL. PALEM 7 C18/17 BEKASI CIKARANG SELATAN 17530</t>
  </si>
  <si>
    <t>SUKA DAMI</t>
  </si>
  <si>
    <t>3216192605830004</t>
  </si>
  <si>
    <t>1830389</t>
  </si>
  <si>
    <t>ANDIK ANSORI</t>
  </si>
  <si>
    <t>GRAHA MUSTIKA MEDIA H12 NO.62 BEKASI SETU 17530</t>
  </si>
  <si>
    <t>LUBANG BUAYA</t>
  </si>
  <si>
    <t>3506110811880001</t>
  </si>
  <si>
    <t>1830390</t>
  </si>
  <si>
    <t>FERI SULASTO</t>
  </si>
  <si>
    <t>KAMPUNG JEMBATAN JAKARTA TIMUR JATINEGARA 13410</t>
  </si>
  <si>
    <t>CIPINANG BESAR SELATAN</t>
  </si>
  <si>
    <t>3175032902880004</t>
  </si>
  <si>
    <t>1830391</t>
  </si>
  <si>
    <t>JL. SWASEMBADA BARAT X NO.13 JAKARTA UTARA TANJUNG PRIOK 14320</t>
  </si>
  <si>
    <t>3172020106800019</t>
  </si>
  <si>
    <t>1830392</t>
  </si>
  <si>
    <t>ABDULOH</t>
  </si>
  <si>
    <t>KOMPLEK GMG BLOK J 10/23 BEKASI CIKARANG BARAT 17520</t>
  </si>
  <si>
    <t>TELAJUNG</t>
  </si>
  <si>
    <t>3202110906900004</t>
  </si>
  <si>
    <t>1830393</t>
  </si>
  <si>
    <t>SINGGIH BUDIONO</t>
  </si>
  <si>
    <t>PERUM TAMAN ASTER BLOK FB3/12 BEKASI CIKARANG BARAT 17520</t>
  </si>
  <si>
    <t>TELAGA ASIH</t>
  </si>
  <si>
    <t>3216081210840005</t>
  </si>
  <si>
    <t>1830394</t>
  </si>
  <si>
    <t>SUTIKJO</t>
  </si>
  <si>
    <t>TANJUNG SARI PEKALONGAN KAJEN 51161</t>
  </si>
  <si>
    <t>TANJUNG SARI</t>
  </si>
  <si>
    <t>3326101008880002</t>
  </si>
  <si>
    <t>1830395</t>
  </si>
  <si>
    <t>GILANG RAMADHAN</t>
  </si>
  <si>
    <t>LARANGAN PURBALINGGA PENGADEGAN 53393</t>
  </si>
  <si>
    <t>LARANGAN</t>
  </si>
  <si>
    <t>3303160201980001</t>
  </si>
  <si>
    <t>1830396</t>
  </si>
  <si>
    <t>DANANG SETIAWAN</t>
  </si>
  <si>
    <t>DK. KEDUNG PRAU SUKOHARJO WERU 57562</t>
  </si>
  <si>
    <t>KRAJAN</t>
  </si>
  <si>
    <t>3311012410930003</t>
  </si>
  <si>
    <t>1830397</t>
  </si>
  <si>
    <t>FUAD RIZAL</t>
  </si>
  <si>
    <t>DUSUN CIBEUREUM CILACAP WANAREJA 53265</t>
  </si>
  <si>
    <t>SIDAMULYA</t>
  </si>
  <si>
    <t>3301150709930001</t>
  </si>
  <si>
    <t>1830398</t>
  </si>
  <si>
    <t>ANANG FATKHURRAHMAN</t>
  </si>
  <si>
    <t>DUSUN IV JL. WARENG - JONO NO.237 PURWOREJO GRABAG 54265</t>
  </si>
  <si>
    <t>3306011104980005</t>
  </si>
  <si>
    <t>1830399</t>
  </si>
  <si>
    <t>MOJOMULYO PATI TAMBAKROMO 59174</t>
  </si>
  <si>
    <t>MOJOMULYO</t>
  </si>
  <si>
    <t>3318031006980003</t>
  </si>
  <si>
    <t>1830401</t>
  </si>
  <si>
    <t>ALFIN ADITYA WARDHANA</t>
  </si>
  <si>
    <t>106131611</t>
  </si>
  <si>
    <t>Coolant TR White Grp</t>
  </si>
  <si>
    <t>JL. DURIAN CILACAP MAOS 53272</t>
  </si>
  <si>
    <t>3301072703980001</t>
  </si>
  <si>
    <t>1830403</t>
  </si>
  <si>
    <t>GHEA DWI YULINDA</t>
  </si>
  <si>
    <t>JL. SARIJADI FLAT BLOK F LT. II NO. 8 BANDUNG SUKASARI 40151</t>
  </si>
  <si>
    <t>SARIJADI</t>
  </si>
  <si>
    <t>3273065107950002</t>
  </si>
  <si>
    <t>1830404</t>
  </si>
  <si>
    <t>TAJUDIN</t>
  </si>
  <si>
    <t>Kontrak 1.2</t>
  </si>
  <si>
    <t>DSN. PASIRPEUNDEUY JL. PANGKALAN LOJI KARAWANG PANGKALAN 41362</t>
  </si>
  <si>
    <t>TAMANMEKAR</t>
  </si>
  <si>
    <t>3215022008970001</t>
  </si>
  <si>
    <t>1830405</t>
  </si>
  <si>
    <t>SAHRUL KOSASIH</t>
  </si>
  <si>
    <t>DUSUN BABAKAN KARAJAN KARAWANG PEDES 41353</t>
  </si>
  <si>
    <t>3215102306980001</t>
  </si>
  <si>
    <t>1830406</t>
  </si>
  <si>
    <t>MUHAMMAD ABDUL KHOLIK</t>
  </si>
  <si>
    <t>DUSUN KARAJAN KARAWANG JAYAKERTA 41352</t>
  </si>
  <si>
    <t>JAYAMAKMUR</t>
  </si>
  <si>
    <t>3215220208970004</t>
  </si>
  <si>
    <t>1830408</t>
  </si>
  <si>
    <t>CHALVIN EDIYANA</t>
  </si>
  <si>
    <t>SUKAMULYA KARAWANG KARAWANG TIMUR 41371</t>
  </si>
  <si>
    <t>3215261005980002</t>
  </si>
  <si>
    <t>1830409</t>
  </si>
  <si>
    <t>EMAN HERMAWAN</t>
  </si>
  <si>
    <t>DUSUN BOLANG KARAWANG TIRTAJAYA 41354</t>
  </si>
  <si>
    <t>BOLANG</t>
  </si>
  <si>
    <t>3215090712970001</t>
  </si>
  <si>
    <t>1830410</t>
  </si>
  <si>
    <t>SUMURGEDE KARAWANG CILAMAYA KULON 41384</t>
  </si>
  <si>
    <t>SUMURGEDE</t>
  </si>
  <si>
    <t>3215230809970004</t>
  </si>
  <si>
    <t>1830412</t>
  </si>
  <si>
    <t>AMAR RAMDAN</t>
  </si>
  <si>
    <t>KP. CENGKONG KARAWANG PURWASARI 41373</t>
  </si>
  <si>
    <t>3215290103950001</t>
  </si>
  <si>
    <t>1830413</t>
  </si>
  <si>
    <t>HAFIZ PRAYOGA</t>
  </si>
  <si>
    <t>JL. LAPANGAN BOLA NO.59 BEKASI BEKASI BARAT 17135</t>
  </si>
  <si>
    <t>BATURAJA</t>
  </si>
  <si>
    <t>3275023105990023</t>
  </si>
  <si>
    <t>1830414</t>
  </si>
  <si>
    <t>RAMA SETIAWAN</t>
  </si>
  <si>
    <t>106177311</t>
  </si>
  <si>
    <t>Log. Fill in &amp; Supply (Red) Grp</t>
  </si>
  <si>
    <t>JL. IMAN NO.7 JAKARTA TIMUR CIRACAS 13720</t>
  </si>
  <si>
    <t>3175092212980003</t>
  </si>
  <si>
    <t>1830415</t>
  </si>
  <si>
    <t>PIRMAN FAUZI ISLAMI</t>
  </si>
  <si>
    <t>KP. BULU BEKASI TAMBUN SELATAN 17510</t>
  </si>
  <si>
    <t>SETIAMEKAR</t>
  </si>
  <si>
    <t>3216061701990019</t>
  </si>
  <si>
    <t>1830416</t>
  </si>
  <si>
    <t>LUTHFI RIYANTO</t>
  </si>
  <si>
    <t>VILA MUTIARA GADING 3 DI NO.24 BEKASI BABELAN 17610</t>
  </si>
  <si>
    <t>KEBALEN</t>
  </si>
  <si>
    <t>3216021008990004</t>
  </si>
  <si>
    <t>1830417</t>
  </si>
  <si>
    <t>MUHAMMAD HARIS</t>
  </si>
  <si>
    <t>JL. TANAH TINGGI BARAT F216 JAKARTA PUSAT JOHAR BARU 10560</t>
  </si>
  <si>
    <t>3171083005990001</t>
  </si>
  <si>
    <t>1830418</t>
  </si>
  <si>
    <t>WAHYU ARIF VIANTO</t>
  </si>
  <si>
    <t>DARMAKRADENAN</t>
  </si>
  <si>
    <t>3302141511980004</t>
  </si>
  <si>
    <t>1830419</t>
  </si>
  <si>
    <t>MUHAMMAD DEFRIZAL</t>
  </si>
  <si>
    <t>JL. PULAU NUSA PENIDA NO.14 BEKASI BEKASI TIMUR 17111</t>
  </si>
  <si>
    <t>AREN JAYA</t>
  </si>
  <si>
    <t>3275010812980012</t>
  </si>
  <si>
    <t>1830420</t>
  </si>
  <si>
    <t>MUHAMAD RIDWAN</t>
  </si>
  <si>
    <t>KP. BULU NO.103 BEKASI TAMBUN SELATAN 17510</t>
  </si>
  <si>
    <t>SETIA MEKAR</t>
  </si>
  <si>
    <t>3216063005980018</t>
  </si>
  <si>
    <t>1830421</t>
  </si>
  <si>
    <t>FIFIK PIRMANSYAH</t>
  </si>
  <si>
    <t>DUSUN WAGIR 1 KARAWANG MAJALAYA 41371</t>
  </si>
  <si>
    <t>BENGLE</t>
  </si>
  <si>
    <t>3215210912970004</t>
  </si>
  <si>
    <t>1830422</t>
  </si>
  <si>
    <t>AINUL RUSMAN</t>
  </si>
  <si>
    <t>RAWA GABUS POST JOHAR KARAWANG KARAWANG TIMUR 41313</t>
  </si>
  <si>
    <t>ADIARSA TIMUR</t>
  </si>
  <si>
    <t>3215261404980002</t>
  </si>
  <si>
    <t>1830423</t>
  </si>
  <si>
    <t>VERONICA TAURINA</t>
  </si>
  <si>
    <t>PURA MELATI INDAH 2 BLOK I-25 BEKASI PONDOK MELATI 12345</t>
  </si>
  <si>
    <t>JATIRAHAYU</t>
  </si>
  <si>
    <t>Indonesia</t>
  </si>
  <si>
    <t>1830424</t>
  </si>
  <si>
    <t>OKI HENDRO PRAYITNO</t>
  </si>
  <si>
    <t>PULO GEBANG JAKARTA TIMUR CAKUNG 13950</t>
  </si>
  <si>
    <t>PULO GEBANG</t>
  </si>
  <si>
    <t>3175061410990010</t>
  </si>
  <si>
    <t>1830425</t>
  </si>
  <si>
    <t>DEDI WAHYUDI</t>
  </si>
  <si>
    <t>KP. MALAKA II NO.09 JAKARTA UTARA CILINCING 14140</t>
  </si>
  <si>
    <t>3172042306980005</t>
  </si>
  <si>
    <t>1830426</t>
  </si>
  <si>
    <t>MUHAMMAD FAKHRI HIDAYAH</t>
  </si>
  <si>
    <t>JL. MAWAR VI NO.43 JAKARTA UTARA KOJA 14260</t>
  </si>
  <si>
    <t>TUGU UTARA</t>
  </si>
  <si>
    <t>3172032407990003</t>
  </si>
  <si>
    <t>1830427</t>
  </si>
  <si>
    <t>PUTU KARSOGUS ANGGORO</t>
  </si>
  <si>
    <t>JL. KALIBARU TIMUR I NO.06 JAKARTA UTARA CILINCING 14116</t>
  </si>
  <si>
    <t>3172042505990010</t>
  </si>
  <si>
    <t>1830428</t>
  </si>
  <si>
    <t>RISKI FEBRIANTO</t>
  </si>
  <si>
    <t>JL. KOBER ULU NO.13 JAKARTA TIMUR JATINEGARA 13350</t>
  </si>
  <si>
    <t>RAWABUNGA</t>
  </si>
  <si>
    <t>3175031002990003</t>
  </si>
  <si>
    <t>1830429</t>
  </si>
  <si>
    <t>RIZKY WINDU AJI</t>
  </si>
  <si>
    <t>JL. PULO GEBANG JAKARTA TIMUR CAKUNG 13950</t>
  </si>
  <si>
    <t>3175063008990005</t>
  </si>
  <si>
    <t>1830430</t>
  </si>
  <si>
    <t>ANDI MARSONO</t>
  </si>
  <si>
    <t>JL. SUNGAI TIRAM JAKARTA UTARA CILINCING 14150</t>
  </si>
  <si>
    <t>CILINCING</t>
  </si>
  <si>
    <t>3172041110990005</t>
  </si>
  <si>
    <t>1830431</t>
  </si>
  <si>
    <t>ARI BUDI SETIAWAN</t>
  </si>
  <si>
    <t>JL. JATI BENDUNGAN NO.5B JAKARTA TIMUR PULOGADUNG 13220</t>
  </si>
  <si>
    <t>3175022211980008</t>
  </si>
  <si>
    <t>1830432</t>
  </si>
  <si>
    <t>AMJOE KHAN ABBASI</t>
  </si>
  <si>
    <t>KP. KANDANG SAPI JAKARTA TIMUR CAKUNG 13910</t>
  </si>
  <si>
    <t>3175061410981003</t>
  </si>
  <si>
    <t>1830433</t>
  </si>
  <si>
    <t>ARDY RIFKA MAHENDRA</t>
  </si>
  <si>
    <t>JL. KALIBARU BARAT JAKARTA UTARA CILINCING 14110</t>
  </si>
  <si>
    <t>3172042411991001</t>
  </si>
  <si>
    <t>1830434</t>
  </si>
  <si>
    <t>FARHAN MUHAMMAD FADILLAH</t>
  </si>
  <si>
    <t>GRIYA KONDANG ASRI BLOK B2 NO.22 KARAWANG KARAWANG TIMUR 41371</t>
  </si>
  <si>
    <t>3215260411990002</t>
  </si>
  <si>
    <t>1830435</t>
  </si>
  <si>
    <t>SAEPUL ANWAR</t>
  </si>
  <si>
    <t>KP. KAMURANG NO.44 BEKASI KEDUNG WARINGIN 17450</t>
  </si>
  <si>
    <t>KARANG MEKAR</t>
  </si>
  <si>
    <t>3216121010990010</t>
  </si>
  <si>
    <t>1830436</t>
  </si>
  <si>
    <t>DANIL RIZAEPENDI</t>
  </si>
  <si>
    <t>DUSUN SUKAJAYA KARAWANG KLARI 41371</t>
  </si>
  <si>
    <t>ANGGADITA</t>
  </si>
  <si>
    <t>3215260311990002</t>
  </si>
  <si>
    <t>1830437</t>
  </si>
  <si>
    <t>FAJAR ALDI PRATAMA</t>
  </si>
  <si>
    <t>SASAK TIGA NO.63 BEKASI TAMBUN SELATAN 17618</t>
  </si>
  <si>
    <t>TRIDAYA SAKTI</t>
  </si>
  <si>
    <t>3216062411990007</t>
  </si>
  <si>
    <t>1830438</t>
  </si>
  <si>
    <t>AGENG PUTRA ASMAUL CHUSNA</t>
  </si>
  <si>
    <t>JL. KAV. TANAH APIT BEKASI MEDAN SATRIA 17132</t>
  </si>
  <si>
    <t>3275060205990009</t>
  </si>
  <si>
    <t>1830439</t>
  </si>
  <si>
    <t>ALDIAN WALID</t>
  </si>
  <si>
    <t>KP. PISANGAN JL. RAYA PISANGAN NO.31 BEKASI TAMBUN UTARA 17568</t>
  </si>
  <si>
    <t>SATRIA MEKAR</t>
  </si>
  <si>
    <t>3216052602990001</t>
  </si>
  <si>
    <t>1830440</t>
  </si>
  <si>
    <t>ZYUKUR FIQRI</t>
  </si>
  <si>
    <t>KP. RAWABACANG JL. AL IHSAN NO.7A BEKASI PONDOK MELATI 17414</t>
  </si>
  <si>
    <t>3275120712980003</t>
  </si>
  <si>
    <t>1830441</t>
  </si>
  <si>
    <t>IRPAN SUPRIYADI</t>
  </si>
  <si>
    <t>KP. KEBALEN BEKASI BABELAN 17610</t>
  </si>
  <si>
    <t>3216022909990018</t>
  </si>
  <si>
    <t>1830442</t>
  </si>
  <si>
    <t>HASIR AGUNG MUFLIH</t>
  </si>
  <si>
    <t>VILLA BEKASI INDAH 1 B18 NO.46 BEKASI TAMBUN SELATAN 17510</t>
  </si>
  <si>
    <t>MANGUN JAYA</t>
  </si>
  <si>
    <t>3171032710990009</t>
  </si>
  <si>
    <t>1830443</t>
  </si>
  <si>
    <t>MOHAMAD RANDIH LUKMAN RIYANTO</t>
  </si>
  <si>
    <t>JL. MARTAPURA TEGAL MARGADANA 52142</t>
  </si>
  <si>
    <t>PESURUNGAN LOR</t>
  </si>
  <si>
    <t>3376042505980001</t>
  </si>
  <si>
    <t>1830444</t>
  </si>
  <si>
    <t>DK. PENER TEGAL KRAMAT 52181</t>
  </si>
  <si>
    <t>KERTAHARJA</t>
  </si>
  <si>
    <t>3328152909980003</t>
  </si>
  <si>
    <t>1830445</t>
  </si>
  <si>
    <t>DANDI GUNAWAN</t>
  </si>
  <si>
    <t>JL. SULTAN HASANUDIN NO.82 TEGAL TEGAL SELATAN 52134</t>
  </si>
  <si>
    <t>KETUREN</t>
  </si>
  <si>
    <t>3376030210980001</t>
  </si>
  <si>
    <t>1830446</t>
  </si>
  <si>
    <t>REMBUN PEKALONGAN SIWALAN 51154</t>
  </si>
  <si>
    <t>REMBUN</t>
  </si>
  <si>
    <t>3326172507980004</t>
  </si>
  <si>
    <t>1830447</t>
  </si>
  <si>
    <t>FAHMUROJI</t>
  </si>
  <si>
    <t>BULU PEMALANG PETARUKAN 52362</t>
  </si>
  <si>
    <t>BULU</t>
  </si>
  <si>
    <t>3327100707980046</t>
  </si>
  <si>
    <t>1830448</t>
  </si>
  <si>
    <t>KHAERUL MUHTAMAR</t>
  </si>
  <si>
    <t>DUSUN 3 PEKALONGAN SRAGI 51155</t>
  </si>
  <si>
    <t>TEGAL SURUH</t>
  </si>
  <si>
    <t>3326101706980002</t>
  </si>
  <si>
    <t>1830449</t>
  </si>
  <si>
    <t>TEGUH GALANG AGRIAWAN SETIADHI</t>
  </si>
  <si>
    <t>DK. KARANG JOHO SUKOHARJO NGUTER 57571</t>
  </si>
  <si>
    <t>DALEMAN</t>
  </si>
  <si>
    <t>3311052708980001</t>
  </si>
  <si>
    <t>1830450</t>
  </si>
  <si>
    <t>NUR ALI</t>
  </si>
  <si>
    <t>TEMBOK KIDUL NO.44 TEGAL ADIWERNA 52194</t>
  </si>
  <si>
    <t>TEMBOK KIDUL</t>
  </si>
  <si>
    <t>3328112110980004</t>
  </si>
  <si>
    <t>1830451</t>
  </si>
  <si>
    <t>MUH. ARMAN SUHADA</t>
  </si>
  <si>
    <t>KRADENAN GANG 1 NO.31 PEKALONGAN PEKALONGAN SELATAN 51132</t>
  </si>
  <si>
    <t>3375041506980003</t>
  </si>
  <si>
    <t>1830452</t>
  </si>
  <si>
    <t>MOH. SAIFUL ANAM</t>
  </si>
  <si>
    <t>DK. KEDUNG MIRI NO.32 BATANG BATANG 51214</t>
  </si>
  <si>
    <t>KASEPUHAN</t>
  </si>
  <si>
    <t>3325112607980002</t>
  </si>
  <si>
    <t>1830453</t>
  </si>
  <si>
    <t>M. ARDAN</t>
  </si>
  <si>
    <t>KRANJI KEDUNGWUNI PEKALONGAN KEDUNGWUNI 51173</t>
  </si>
  <si>
    <t>KEDUNGWUNI TIMUR</t>
  </si>
  <si>
    <t>3326132307980043</t>
  </si>
  <si>
    <t>1830454</t>
  </si>
  <si>
    <t>MUHAMMAD RIFAI</t>
  </si>
  <si>
    <t>DK. BABADAN PEKALONGAN SIWALAN 51154</t>
  </si>
  <si>
    <t>3326172605980001</t>
  </si>
  <si>
    <t>1830455</t>
  </si>
  <si>
    <t>MUHAMMAD TOFA</t>
  </si>
  <si>
    <t>TERBAN NO.28 BATANG WARUNGASEM 51252</t>
  </si>
  <si>
    <t>TERBAN</t>
  </si>
  <si>
    <t>3325121409980001</t>
  </si>
  <si>
    <t>1830456</t>
  </si>
  <si>
    <t>MOH. IRFAN ELFARIZI</t>
  </si>
  <si>
    <t>JL. BANYUMAS NO.15 TEGAL TEGAL SELATAN 52132</t>
  </si>
  <si>
    <t>DEBONG TENGAH</t>
  </si>
  <si>
    <t>3376030706980003</t>
  </si>
  <si>
    <t>1830457</t>
  </si>
  <si>
    <t>MOHAMMAD NASRUL AZIZ</t>
  </si>
  <si>
    <t>JL. PEJANGGANAN BLOK MUSHOLLA NO.4 TEGAL TALANG 52193</t>
  </si>
  <si>
    <t>PASANGAN</t>
  </si>
  <si>
    <t>3328120408980003</t>
  </si>
  <si>
    <t>1830458</t>
  </si>
  <si>
    <t>ASIF FAILANI</t>
  </si>
  <si>
    <t>KEMASAN PEKALONGAN BOJONG 51156</t>
  </si>
  <si>
    <t>3326111711980002</t>
  </si>
  <si>
    <t>1830459</t>
  </si>
  <si>
    <t>DUSUN LONGOK KENDAL PATEBON 51351</t>
  </si>
  <si>
    <t>DONOSARI</t>
  </si>
  <si>
    <t>3324141008980001</t>
  </si>
  <si>
    <t>1830460</t>
  </si>
  <si>
    <t>AJI WAHYU KUSUMA</t>
  </si>
  <si>
    <t>DUSUN KALADANA PEMALANG TAMAN 52361</t>
  </si>
  <si>
    <t>PEDURUNGAN</t>
  </si>
  <si>
    <t>3327092405960007</t>
  </si>
  <si>
    <t>1830461</t>
  </si>
  <si>
    <t>BAGUS PAMUNGKAS</t>
  </si>
  <si>
    <t>JENGGAWUR TEGAL PANGKAH 52471</t>
  </si>
  <si>
    <t>JENGGAWUR</t>
  </si>
  <si>
    <t>3328091810980002</t>
  </si>
  <si>
    <t>1830462</t>
  </si>
  <si>
    <t>ADAM NURSYAHID</t>
  </si>
  <si>
    <t>DONDONG SUKOHARJO BENDOSARI 57528</t>
  </si>
  <si>
    <t>MULUR</t>
  </si>
  <si>
    <t>3311060709980001</t>
  </si>
  <si>
    <t>1830463</t>
  </si>
  <si>
    <t>FAHRUR ROZI</t>
  </si>
  <si>
    <t>DUKUH GINTUNG PEKALONGAN KESESI 51162</t>
  </si>
  <si>
    <t>LANGENSARI</t>
  </si>
  <si>
    <t>3326093110980006</t>
  </si>
  <si>
    <t>1830464</t>
  </si>
  <si>
    <t>ISNA BAHRIYANI</t>
  </si>
  <si>
    <t>WONOSARI KEBUMEN KEBUMEN 54317</t>
  </si>
  <si>
    <t>WONOSARI</t>
  </si>
  <si>
    <t>3305127005980006</t>
  </si>
  <si>
    <t>1830465</t>
  </si>
  <si>
    <t>APRILIANI WINDI ASTUTI</t>
  </si>
  <si>
    <t>NUSAWANGKAL CILACAP NUSAWUNGU 53283</t>
  </si>
  <si>
    <t>NUSAWUNGKAL</t>
  </si>
  <si>
    <t>3301056304980004</t>
  </si>
  <si>
    <t>1830466</t>
  </si>
  <si>
    <t>ANA MUFARIDA</t>
  </si>
  <si>
    <t>DUKUH KADEMANGAN KEBUMEN DEMANGSARI 54473</t>
  </si>
  <si>
    <t>DEMANGSARI</t>
  </si>
  <si>
    <t>3305016712970003</t>
  </si>
  <si>
    <t>1830467</t>
  </si>
  <si>
    <t>NURUL HIDAYATI</t>
  </si>
  <si>
    <t>KEDALEMAN WETAN KEBUMEN PURING 54383</t>
  </si>
  <si>
    <t>KEDALEMAN WETAN</t>
  </si>
  <si>
    <t>3305034808970005</t>
  </si>
  <si>
    <t>1830468</t>
  </si>
  <si>
    <t>YUNIDA RIZKI RAHMAYANI</t>
  </si>
  <si>
    <t>DUKUH KARANGMAJA KEBUMEN GOMBONG 54411</t>
  </si>
  <si>
    <t>SEMONDO</t>
  </si>
  <si>
    <t>3305195206990002</t>
  </si>
  <si>
    <t>1830469</t>
  </si>
  <si>
    <t>AGUS MA'RUF</t>
  </si>
  <si>
    <t>JOHOREJO KRAJAN KENDAL GEMUH 51356</t>
  </si>
  <si>
    <t>JOHOREJO</t>
  </si>
  <si>
    <t>3324111208990002</t>
  </si>
  <si>
    <t>1830470</t>
  </si>
  <si>
    <t>WINDAH MELINIYAH</t>
  </si>
  <si>
    <t>DUSUN PETINGGEN PEMALANG PETARUKAN 52362</t>
  </si>
  <si>
    <t>KALIRANDU</t>
  </si>
  <si>
    <t>3327104101000061</t>
  </si>
  <si>
    <t>1830471</t>
  </si>
  <si>
    <t>RAFIT ARENA HUDA</t>
  </si>
  <si>
    <t>DK. PADUREKSO DS. KALIJOYO JL. BAJU MORO PEKALONGAN KAJEN 51161</t>
  </si>
  <si>
    <t>KALIJOYO</t>
  </si>
  <si>
    <t>3326080606990003</t>
  </si>
  <si>
    <t>1830472</t>
  </si>
  <si>
    <t>ULY AMALIA SARI</t>
  </si>
  <si>
    <t>PAMIJEN BANYUMAS BATURADEN 53151</t>
  </si>
  <si>
    <t>PAMIJEN</t>
  </si>
  <si>
    <t>3302224211980001</t>
  </si>
  <si>
    <t>1830473</t>
  </si>
  <si>
    <t>DION AGESTA DELLA YUDIT MAHENDRA</t>
  </si>
  <si>
    <t>DS WATES BATANG WONOTUNGGAL 51253</t>
  </si>
  <si>
    <t>3325012507990003</t>
  </si>
  <si>
    <t>1830474</t>
  </si>
  <si>
    <t>KEDUNGKEBO PEKALONGAN KARANGDADAP 51174</t>
  </si>
  <si>
    <t>KEDUNGKEBO</t>
  </si>
  <si>
    <t>3326180908990002</t>
  </si>
  <si>
    <t>1830475</t>
  </si>
  <si>
    <t>FERI YANTO</t>
  </si>
  <si>
    <t>DESA LIMBANGAN PEMALANG ULUJAMI 52371</t>
  </si>
  <si>
    <t>DESA LIMBANGAN</t>
  </si>
  <si>
    <t>3327133017990003</t>
  </si>
  <si>
    <t>1830476</t>
  </si>
  <si>
    <t>URFAN MUHTADIN GHOFUR</t>
  </si>
  <si>
    <t>MANGGUNGSARI KENDAL WELERI 51355</t>
  </si>
  <si>
    <t>MANGGUNGSARI</t>
  </si>
  <si>
    <t>KENDA;</t>
  </si>
  <si>
    <t>3324121305990001</t>
  </si>
  <si>
    <t>1830477</t>
  </si>
  <si>
    <t>DHANI KURNIADI</t>
  </si>
  <si>
    <t>TEGALMELATI PEMALANG PETARUKAN 52362</t>
  </si>
  <si>
    <t>TEGALMELATI</t>
  </si>
  <si>
    <t>3327081009990101</t>
  </si>
  <si>
    <t>1830478</t>
  </si>
  <si>
    <t>NUR KHAKIM</t>
  </si>
  <si>
    <t>PANDANSARI BATANG WARUNGASEM 51252</t>
  </si>
  <si>
    <t>3325122805990008</t>
  </si>
  <si>
    <t>1830479</t>
  </si>
  <si>
    <t>RAHMAT AJI WIDODO</t>
  </si>
  <si>
    <t>JENAR SARI TENGAH KENDAL GEMUH 51356</t>
  </si>
  <si>
    <t>JENAR SARI</t>
  </si>
  <si>
    <t>3324110505990003</t>
  </si>
  <si>
    <t>1830480</t>
  </si>
  <si>
    <t>SATRIA AGUNG PURNOMO</t>
  </si>
  <si>
    <t>KERTAHARJA TEGAL KRAMAT 52181</t>
  </si>
  <si>
    <t>3328150605990005</t>
  </si>
  <si>
    <t>1830481</t>
  </si>
  <si>
    <t>RIKY MAULANA ARDIANSYAH</t>
  </si>
  <si>
    <t>MEJASEM TIMUR TEGAL KRAMAT 52181</t>
  </si>
  <si>
    <t>MEJASEM TIMUR</t>
  </si>
  <si>
    <t>3328150707990005</t>
  </si>
  <si>
    <t>1830482</t>
  </si>
  <si>
    <t>SRI ISMAWATI</t>
  </si>
  <si>
    <t>DUKU SIPELE DS KETANGGA SEMARANG GRINGSING 51281</t>
  </si>
  <si>
    <t>KETANGGAN</t>
  </si>
  <si>
    <t>3325075802990003</t>
  </si>
  <si>
    <t>1830483</t>
  </si>
  <si>
    <t>RIZAL AMIRUDIN</t>
  </si>
  <si>
    <t>D. DLIMAS BATANG BANYUPUTIH 51271</t>
  </si>
  <si>
    <t>DLIMAS</t>
  </si>
  <si>
    <t>3325082007990001</t>
  </si>
  <si>
    <t>1830484</t>
  </si>
  <si>
    <t>DIVA ARUM FITRI</t>
  </si>
  <si>
    <t>JALAN DUKUH LOBOYO DESA LOSARI PEMALANG AMPEL GADING 52364</t>
  </si>
  <si>
    <t>3327115207990007</t>
  </si>
  <si>
    <t>1830485</t>
  </si>
  <si>
    <t>OSCAR ASYDA LARRE</t>
  </si>
  <si>
    <t>DESA KENDALDOYONG PEMALANG PETARUKAN 52362</t>
  </si>
  <si>
    <t>3327101106990004</t>
  </si>
  <si>
    <t>1830486</t>
  </si>
  <si>
    <t>MOHAMAD SATRIO ADI WIGUNA</t>
  </si>
  <si>
    <t>JALAN MELATI NO. 74 KABUPATEN TEGAL KRAMAT 52181</t>
  </si>
  <si>
    <t>BONGKOK</t>
  </si>
  <si>
    <t>3328152707990007</t>
  </si>
  <si>
    <t>1830487</t>
  </si>
  <si>
    <t>BEBY ALFAENI</t>
  </si>
  <si>
    <t>GG MASJID BAITUROHIM JATI RAWA TEGAL TARUB 52184</t>
  </si>
  <si>
    <t>JATI RAWA</t>
  </si>
  <si>
    <t>3328144101000011</t>
  </si>
  <si>
    <t>1830488</t>
  </si>
  <si>
    <t>DINTA SAFITRI</t>
  </si>
  <si>
    <t>BLUBUK JALAN GUNUNG KUMBANG TEGAL DUKUHWARU 52451</t>
  </si>
  <si>
    <t>BLUBUK</t>
  </si>
  <si>
    <t>3328184311990002</t>
  </si>
  <si>
    <t>1830489</t>
  </si>
  <si>
    <t>TANIA ARBA</t>
  </si>
  <si>
    <t>JALAN PROJOSUMARTO 1 DESA KALIGAYAM NO 48 TEGAL TALANG 52193</t>
  </si>
  <si>
    <t>3328126810980006</t>
  </si>
  <si>
    <t>1830490</t>
  </si>
  <si>
    <t>MUHAMMAD NAFI MAULANA</t>
  </si>
  <si>
    <t>3325121807990001</t>
  </si>
  <si>
    <t>1830491</t>
  </si>
  <si>
    <t>KHUSNUL KHOTIMAH</t>
  </si>
  <si>
    <t>PROJOSUMARTO 1 NO 90 KALIGAYAM TEGAL TALANG 52193</t>
  </si>
  <si>
    <t>3328126110980003</t>
  </si>
  <si>
    <t>1830492</t>
  </si>
  <si>
    <t>MUHAMAD IQBAL ADE RIFANY</t>
  </si>
  <si>
    <t>DS KUMEJING BATANG SUBAH 51262</t>
  </si>
  <si>
    <t>KUMEJING</t>
  </si>
  <si>
    <t>3325090406990001</t>
  </si>
  <si>
    <t>1830493</t>
  </si>
  <si>
    <t>M. AGIL MAULANA</t>
  </si>
  <si>
    <t>JL. JERUK KABUPATEN TEGAL PANGKAH 52471</t>
  </si>
  <si>
    <t>DESA BEDUG</t>
  </si>
  <si>
    <t>3328093107990005</t>
  </si>
  <si>
    <t>1830494</t>
  </si>
  <si>
    <t>NUR SETIAWATI</t>
  </si>
  <si>
    <t>DUSUN V BLENDUNG PEMALANG ULUJAMI 52371</t>
  </si>
  <si>
    <t>BLENDUNG</t>
  </si>
  <si>
    <t>3327136305990004</t>
  </si>
  <si>
    <t>1830495</t>
  </si>
  <si>
    <t>ICHLASUL AMAL</t>
  </si>
  <si>
    <t>DESA KADEMANGARAN TEGAL DUKUHTURI 52192</t>
  </si>
  <si>
    <t>3328131406990006</t>
  </si>
  <si>
    <t>1830496</t>
  </si>
  <si>
    <t>RANITA</t>
  </si>
  <si>
    <t>KARANGCEGAK PURBALINGGA KUTASARI 53361</t>
  </si>
  <si>
    <t>KARANGCEGAK</t>
  </si>
  <si>
    <t>1830497</t>
  </si>
  <si>
    <t>KRISNO HENDRI SRI RAHARJO</t>
  </si>
  <si>
    <t>JL. MARKISAH PEMALANG PEMALANG 52311</t>
  </si>
  <si>
    <t>PELUTAN</t>
  </si>
  <si>
    <t>3327080108990061</t>
  </si>
  <si>
    <t>1830498</t>
  </si>
  <si>
    <t>CAHYO RIZKY LILLAH</t>
  </si>
  <si>
    <t>DESA RANDUMUKTIWAREN GANG SRANDU 2 NO. 1 PEKALONGAN BOJONG 51156</t>
  </si>
  <si>
    <t>RANDUMUKTIWAREN</t>
  </si>
  <si>
    <t>3326112007990003</t>
  </si>
  <si>
    <t>1830499</t>
  </si>
  <si>
    <t>DK JONOSARI D5 KANDEMAN BATANG KANDEMAN 51261</t>
  </si>
  <si>
    <t>3325130807990001</t>
  </si>
  <si>
    <t>1830500</t>
  </si>
  <si>
    <t>KALILUMPANG KENDAL PATEAN 51364</t>
  </si>
  <si>
    <t>KALILUMPANG</t>
  </si>
  <si>
    <t>3324040408990001</t>
  </si>
  <si>
    <t>1830501</t>
  </si>
  <si>
    <t>AHMAD CHAIRUL UMAM</t>
  </si>
  <si>
    <t>DS BEJI PEMALANG TAMAN 52361</t>
  </si>
  <si>
    <t>3327092705990007</t>
  </si>
  <si>
    <t>1830502</t>
  </si>
  <si>
    <t>FERI GUNAWAN</t>
  </si>
  <si>
    <t>DUSUN SIKENTUNG PEMALANG PETARUKAN 52362</t>
  </si>
  <si>
    <t>3327100511980101</t>
  </si>
  <si>
    <t>1830503</t>
  </si>
  <si>
    <t>FIQI GUSAY DAMARA</t>
  </si>
  <si>
    <t>KEPANDEAN TEGAL DUKUHTURI 52192</t>
  </si>
  <si>
    <t>KEPANDEAN</t>
  </si>
  <si>
    <t>3328132810980004</t>
  </si>
  <si>
    <t>1830504</t>
  </si>
  <si>
    <t>ICHSAN MAULANA AGUNG</t>
  </si>
  <si>
    <t>KALI PUCANG KULON BATANG BATANG 51216</t>
  </si>
  <si>
    <t>KALIPUCANG KULON</t>
  </si>
  <si>
    <t>3325110512980003</t>
  </si>
  <si>
    <t>1830505</t>
  </si>
  <si>
    <t>TONI</t>
  </si>
  <si>
    <t>DK. ROWOADI LOR BATANG WARUNGASEM 51252</t>
  </si>
  <si>
    <t>PEJAMBON</t>
  </si>
  <si>
    <t>332512251198</t>
  </si>
  <si>
    <t>1830506</t>
  </si>
  <si>
    <t>RONI</t>
  </si>
  <si>
    <t>DUKUH MRICAN TIMUR PEKALONGAN SRAGI 51155</t>
  </si>
  <si>
    <t>MRICAN</t>
  </si>
  <si>
    <t>3326102112980002</t>
  </si>
  <si>
    <t>1830507</t>
  </si>
  <si>
    <t>DUKUH KLUNJUKAN PEKALONGAN SRAGI 51155</t>
  </si>
  <si>
    <t>KLUNJUKAN</t>
  </si>
  <si>
    <t>3326100912980003</t>
  </si>
  <si>
    <t>1830508</t>
  </si>
  <si>
    <t>MUH. KHAFIF SOFA</t>
  </si>
  <si>
    <t>MIYANGGONG PEKALONGAN KEDUNGWUNI 51173</t>
  </si>
  <si>
    <t>3326131811980001</t>
  </si>
  <si>
    <t>1830509</t>
  </si>
  <si>
    <t>ALAN ANGGA SULAIMAN</t>
  </si>
  <si>
    <t>3327082811980061</t>
  </si>
  <si>
    <t>1830510</t>
  </si>
  <si>
    <t>ZAENAL MUTAQIN</t>
  </si>
  <si>
    <t>MAYANGAN PEKALONGAN WIRADESA 51152</t>
  </si>
  <si>
    <t>MAYANGAN</t>
  </si>
  <si>
    <t>3326160411980002</t>
  </si>
  <si>
    <t>1830511</t>
  </si>
  <si>
    <t>TISNA HADI MUBAROK</t>
  </si>
  <si>
    <t>PEKUNCEN PEKALONGAN WIRADESA 51152</t>
  </si>
  <si>
    <t>PEKUNCEN</t>
  </si>
  <si>
    <t>3326161602990021</t>
  </si>
  <si>
    <t>1830512</t>
  </si>
  <si>
    <t>TAUFIQUR ROHMAN</t>
  </si>
  <si>
    <t>DK BLEDER DS TEGALSARI BATANG KANDEMAN 51261</t>
  </si>
  <si>
    <t>TEGALSARI</t>
  </si>
  <si>
    <t>3325131102990001</t>
  </si>
  <si>
    <t>1830513</t>
  </si>
  <si>
    <t>PRAYOGA PUTRA</t>
  </si>
  <si>
    <t>JALAN DUKUH INDAH NO 31 PENUSUPAN TEGAL PANGKAH 52471</t>
  </si>
  <si>
    <t>PENUSUPAN</t>
  </si>
  <si>
    <t>3328091502990003</t>
  </si>
  <si>
    <t>1830514</t>
  </si>
  <si>
    <t>M TOBIQ KHALIMI</t>
  </si>
  <si>
    <t>DESA PANDES KENDAL CEPIRING 51352</t>
  </si>
  <si>
    <t>PANDES</t>
  </si>
  <si>
    <t>3324131802990001</t>
  </si>
  <si>
    <t>1830515</t>
  </si>
  <si>
    <t>MUHAMAD KHAEROL MUHAROM</t>
  </si>
  <si>
    <t>DAKAH GEDONG KENDAL PATEAN 51364</t>
  </si>
  <si>
    <t>GEDONG</t>
  </si>
  <si>
    <t>324042604990002</t>
  </si>
  <si>
    <t>1830516</t>
  </si>
  <si>
    <t>MUHAMAD RIONO ASNAN</t>
  </si>
  <si>
    <t>DESA TANGKIL TENGAH PEKALONGAN KEDUNGWUNI 51173</t>
  </si>
  <si>
    <t>TANGKIL TENGAH</t>
  </si>
  <si>
    <t>3326130803990004</t>
  </si>
  <si>
    <t>1830517</t>
  </si>
  <si>
    <t>M. ABIL WAFA ALI</t>
  </si>
  <si>
    <t>PAESAN KEBUMEN PEKALONGAN KEDUNGWUNI 51173</t>
  </si>
  <si>
    <t>KEDUNGWUNI BARAT</t>
  </si>
  <si>
    <t>3326131602990001</t>
  </si>
  <si>
    <t>1830518</t>
  </si>
  <si>
    <t>MUH AFAN HARIZI</t>
  </si>
  <si>
    <t>DK BANGUN LOR NO 03 PEKALONGAN TALUN 51192</t>
  </si>
  <si>
    <t>DONOWANGUN</t>
  </si>
  <si>
    <t>3326050203990001</t>
  </si>
  <si>
    <t>1830519</t>
  </si>
  <si>
    <t>ANGGA PURWOHEDI SANTOSO</t>
  </si>
  <si>
    <t>JALAN RE MATADINATA PEKUNCEN BATANG KARANG ASEM UTARA 51213</t>
  </si>
  <si>
    <t>KARANG ASEM UTARA</t>
  </si>
  <si>
    <t>3325111905980003</t>
  </si>
  <si>
    <t>1830520</t>
  </si>
  <si>
    <t>MUHAMMAD AMIRUL HAZ</t>
  </si>
  <si>
    <t>JL. GATOT SUBROTO PEMALANG PEMALANG 52313</t>
  </si>
  <si>
    <t>BOJONGBATA</t>
  </si>
  <si>
    <t>3327082802990041</t>
  </si>
  <si>
    <t>1830521</t>
  </si>
  <si>
    <t>MUH FAIZIN</t>
  </si>
  <si>
    <t>DS. SIDAYU BATANG BANDAR 51254</t>
  </si>
  <si>
    <t>SIDAYU</t>
  </si>
  <si>
    <t>3325022601990003</t>
  </si>
  <si>
    <t>1830522</t>
  </si>
  <si>
    <t>ABU SOFTAN</t>
  </si>
  <si>
    <t>JALAN ROMBEH KULON BATANG BANDAR 51254</t>
  </si>
  <si>
    <t>SIMPAR</t>
  </si>
  <si>
    <t>3325021705980010</t>
  </si>
  <si>
    <t>1830523</t>
  </si>
  <si>
    <t>ALDI PRASTIYO</t>
  </si>
  <si>
    <t>DUKUH DUKUHSARI PEKALONGAN KANGANYAR 51182</t>
  </si>
  <si>
    <t>LEGOKKALONG</t>
  </si>
  <si>
    <t>3326071704990001</t>
  </si>
  <si>
    <t>1830524</t>
  </si>
  <si>
    <t>M. FAJAR RAMADHAN</t>
  </si>
  <si>
    <t>GEMBONG SELATAN GG BERINGIN 2 NO 87 PEKALONGAN KEDUNGWUNI 51173</t>
  </si>
  <si>
    <t>3326132412980001</t>
  </si>
  <si>
    <t>1830525</t>
  </si>
  <si>
    <t>AKHMAD ALI GHUFRON</t>
  </si>
  <si>
    <t>PEGIRIKAN TEGAL TALANG 52193</t>
  </si>
  <si>
    <t>PEGIRIKAN</t>
  </si>
  <si>
    <t>3328121101990003</t>
  </si>
  <si>
    <t>1830526</t>
  </si>
  <si>
    <t>MUKTI RIZKY SURANTO</t>
  </si>
  <si>
    <t>GEBANG TENGAH KENDAL GEMUH 51356</t>
  </si>
  <si>
    <t>GEBANG</t>
  </si>
  <si>
    <t>3324111005980002</t>
  </si>
  <si>
    <t>1830528</t>
  </si>
  <si>
    <t>TUBAGUS FAHMI</t>
  </si>
  <si>
    <t>JALAN SUMBAWA PEDURUNGAN BARAT PEMALANG TAMAN 52361</t>
  </si>
  <si>
    <t>3327092204980004</t>
  </si>
  <si>
    <t>1830529</t>
  </si>
  <si>
    <t>DEDE FIKI SETIAWAN</t>
  </si>
  <si>
    <t>DUSUN PLAMBANGAN PEMALANG ULUJAMI 52371</t>
  </si>
  <si>
    <t>3327130107980198</t>
  </si>
  <si>
    <t>1830530</t>
  </si>
  <si>
    <t>MUHAMMAD WAHYUDI</t>
  </si>
  <si>
    <t>JALAN SAMADIKUN GG. 34 NO 350 TEGAL TEGAL SELATAN 52133</t>
  </si>
  <si>
    <t>DEBONG KULON</t>
  </si>
  <si>
    <t>3376031505990001</t>
  </si>
  <si>
    <t>1830531</t>
  </si>
  <si>
    <t>SALOMO PARULIAN SIMORANGKIR</t>
  </si>
  <si>
    <t>VILLA MUTIARA GADING BLOK A6 NO 26 BEKASI TARUMAJAYA 17215</t>
  </si>
  <si>
    <t>3216012903990007</t>
  </si>
  <si>
    <t>1830532</t>
  </si>
  <si>
    <t>FERIYANSAH</t>
  </si>
  <si>
    <t>DK SIDOMULYO BATANG GRINGSING 51281</t>
  </si>
  <si>
    <t>MADUGOWONGJATI</t>
  </si>
  <si>
    <t>3325060802990001</t>
  </si>
  <si>
    <t>1830533</t>
  </si>
  <si>
    <t>FERY SANDI AJI</t>
  </si>
  <si>
    <t>JALAN RAYA TULIS NO 77 BATANG TULIS 51261</t>
  </si>
  <si>
    <t>TULIS</t>
  </si>
  <si>
    <t>3325101803990001</t>
  </si>
  <si>
    <t>1830534</t>
  </si>
  <si>
    <t>FERY ANDIKA PRASETYO AJI</t>
  </si>
  <si>
    <t>DUSUN PEKANDANGAN PEMALANG PETARUKAN 52362</t>
  </si>
  <si>
    <t>WIDODAREN</t>
  </si>
  <si>
    <t>3327103103990023</t>
  </si>
  <si>
    <t>1830535</t>
  </si>
  <si>
    <t>IMPRON SETIAWAN</t>
  </si>
  <si>
    <t>DUSUN GEJLIG PEMALANG PETARUKAN 52362</t>
  </si>
  <si>
    <t>3327101102990024</t>
  </si>
  <si>
    <t>1830536</t>
  </si>
  <si>
    <t>IMAM SAYEKTI</t>
  </si>
  <si>
    <t>DUSUN IV PEMALANG COMAL 52363</t>
  </si>
  <si>
    <t>PURWOSARI</t>
  </si>
  <si>
    <t>3327121002990005</t>
  </si>
  <si>
    <t>1830537</t>
  </si>
  <si>
    <t>IRKHAM MUZAKI</t>
  </si>
  <si>
    <t>JALAN SINDUKERTEN NO 33 BREBES JATI BARANG 52261</t>
  </si>
  <si>
    <t>KERTASINDUYASA</t>
  </si>
  <si>
    <t>3329072001990002</t>
  </si>
  <si>
    <t>1830538</t>
  </si>
  <si>
    <t>M. IKHWANUL IKHSAN</t>
  </si>
  <si>
    <t>JALAN CENDRAWASIH GG BELIMBING PEKALONGAN WIRADESA 51152</t>
  </si>
  <si>
    <t>BENER</t>
  </si>
  <si>
    <t>3327091104990005</t>
  </si>
  <si>
    <t>1830539</t>
  </si>
  <si>
    <t>AGUNG SETIYA BUDI</t>
  </si>
  <si>
    <t>DUSUN KRAJAN JL. TARUNA NO.8 KENDAL ROWOSARI 51354</t>
  </si>
  <si>
    <t>ROWOSARI</t>
  </si>
  <si>
    <t>3324162903990001</t>
  </si>
  <si>
    <t>1830540</t>
  </si>
  <si>
    <t>ARI WIDIYANTO</t>
  </si>
  <si>
    <t>WONOKROMO</t>
  </si>
  <si>
    <t>3327122202990001</t>
  </si>
  <si>
    <t>1830541</t>
  </si>
  <si>
    <t>FAOZI FIRMANSYAH</t>
  </si>
  <si>
    <t>SINANGOHPRENDENG PEKALONGAN KAJEN 51161</t>
  </si>
  <si>
    <t>SINANGOHPRENDENG</t>
  </si>
  <si>
    <t>3326080403990001</t>
  </si>
  <si>
    <t>1830542</t>
  </si>
  <si>
    <t>AHMAD HUSEN</t>
  </si>
  <si>
    <t>MOJO PEMALANG ULUJAMI 52371</t>
  </si>
  <si>
    <t>MOJO</t>
  </si>
  <si>
    <t>3327131002990003</t>
  </si>
  <si>
    <t>1830543</t>
  </si>
  <si>
    <t>FAHRUL HUDA</t>
  </si>
  <si>
    <t>BABALAN LOR PEKALONGAN BOJONG 51156</t>
  </si>
  <si>
    <t>BABALAN LOR</t>
  </si>
  <si>
    <t>3326110602990003</t>
  </si>
  <si>
    <t>1830544</t>
  </si>
  <si>
    <t>KUSNADI</t>
  </si>
  <si>
    <t>KP JATI BEKASI KEDUNGWARINGIN 17540</t>
  </si>
  <si>
    <t>KARANGMEKAR</t>
  </si>
  <si>
    <t>3216120705990008</t>
  </si>
  <si>
    <t>1830545</t>
  </si>
  <si>
    <t>MINGGA PURBAWISESA</t>
  </si>
  <si>
    <t>DUSUN KOSAMBIMEKAR KARAWANG BATUJAYA 41354</t>
  </si>
  <si>
    <t>BATURADEN</t>
  </si>
  <si>
    <t>3215081212970006</t>
  </si>
  <si>
    <t>1830546</t>
  </si>
  <si>
    <t>MOHAMAD RIDWAN FAUZI</t>
  </si>
  <si>
    <t>KRAJAN II KARAWANG KARAWANG TIMUR 41371</t>
  </si>
  <si>
    <t>WARUNGBAMBU</t>
  </si>
  <si>
    <t>3215261703980001</t>
  </si>
  <si>
    <t>1830547</t>
  </si>
  <si>
    <t>GALANG SETIAWAN</t>
  </si>
  <si>
    <t>PERUMAHAN PURI RAYA BLOK I NO 3 KARAWANG KARAWANG TIMUR 41314</t>
  </si>
  <si>
    <t>3603180510990006</t>
  </si>
  <si>
    <t>1830548</t>
  </si>
  <si>
    <t>HUSNI ABDUL GOFUR</t>
  </si>
  <si>
    <t>JALAN SYEH QURO KARAWANG MAJALAYA 41351</t>
  </si>
  <si>
    <t>DESA CIRANGGON</t>
  </si>
  <si>
    <t>3215211407980001</t>
  </si>
  <si>
    <t>1830549</t>
  </si>
  <si>
    <t>IQBALLUDIN SIDIK</t>
  </si>
  <si>
    <t>DUSUN JENEBIN KARAWANG TELUK JAMBE TIMUR 41361</t>
  </si>
  <si>
    <t>DESA PURWADANA</t>
  </si>
  <si>
    <t>3215032503980004</t>
  </si>
  <si>
    <t>1830550</t>
  </si>
  <si>
    <t>RATNO BUDIYARTO</t>
  </si>
  <si>
    <t>DUSUN SUKAMULYA DESA KARAWANG KARANGJAYA 41353</t>
  </si>
  <si>
    <t>KARANGJAYA</t>
  </si>
  <si>
    <t>3215102107980002</t>
  </si>
  <si>
    <t>1830551</t>
  </si>
  <si>
    <t>RIZKI GUMELAR</t>
  </si>
  <si>
    <t>JATIMULYA SUKAHARJA KARAWANG TELUKJAMBE 41361</t>
  </si>
  <si>
    <t>SUKAHARJA</t>
  </si>
  <si>
    <t>3215030906960001</t>
  </si>
  <si>
    <t>1830552</t>
  </si>
  <si>
    <t>ROSYAD FIRDAUS</t>
  </si>
  <si>
    <t>JALAN RAYA KLARI NO 54 KARAWANG KLARI 41371</t>
  </si>
  <si>
    <t>3215051903990005</t>
  </si>
  <si>
    <t>1830553</t>
  </si>
  <si>
    <t>ARYA RIZKI RAMDHANI</t>
  </si>
  <si>
    <t>WARUNG BAMBU JALAN SUROTOKUNTO NO 20 KARAWANG KARAWANG TIMUR 41371</t>
  </si>
  <si>
    <t>3215260112980002</t>
  </si>
  <si>
    <t>1830554</t>
  </si>
  <si>
    <t>IRFAN ARFIANTO</t>
  </si>
  <si>
    <t>JL. ASPARAGUS PEMALANG TAMAN 52361</t>
  </si>
  <si>
    <t>WANAREJAN UTARA</t>
  </si>
  <si>
    <t>1830555</t>
  </si>
  <si>
    <t>ASEPUDIN</t>
  </si>
  <si>
    <t>DUSUN CILUWEK KARAWANG CIKAMPEK 41373</t>
  </si>
  <si>
    <t>CIKAMPEK SELATAN</t>
  </si>
  <si>
    <t>3215132109970006</t>
  </si>
  <si>
    <t>1830556</t>
  </si>
  <si>
    <t>DEDE JUMBARA</t>
  </si>
  <si>
    <t>DUSUN KARAJAN REMAJA KARAWANG CIKAMPEK 41373</t>
  </si>
  <si>
    <t>CIKAMPEK KOTA</t>
  </si>
  <si>
    <t>3215132310980002</t>
  </si>
  <si>
    <t>1830557</t>
  </si>
  <si>
    <t>AWIN PERMANA</t>
  </si>
  <si>
    <t>KP. PARUNGPUNG KARAWANG TELUKJAMBE BARAT 41361</t>
  </si>
  <si>
    <t>3215270107980008</t>
  </si>
  <si>
    <t>1830558</t>
  </si>
  <si>
    <t>FAHMI AHMAD FAUZI</t>
  </si>
  <si>
    <t>3215011507980007</t>
  </si>
  <si>
    <t>1830559</t>
  </si>
  <si>
    <t>CECEN</t>
  </si>
  <si>
    <t>KP. KARANG TENGAH KARAWANG KARAWANG TIMUR 41351</t>
  </si>
  <si>
    <t>PLAWAD</t>
  </si>
  <si>
    <t>3215262110980002</t>
  </si>
  <si>
    <t>1830560</t>
  </si>
  <si>
    <t>CIBOGO KARAWANG TELUK JAMBE BARAT 41361</t>
  </si>
  <si>
    <t>MARGAMULYA</t>
  </si>
  <si>
    <t>3215031810980002</t>
  </si>
  <si>
    <t>1830563</t>
  </si>
  <si>
    <t>PIRMAN</t>
  </si>
  <si>
    <t>DUSUN 1 KARAWANG TELAGASARI 41311</t>
  </si>
  <si>
    <t>KALIBUAYA</t>
  </si>
  <si>
    <t>3215170910980006</t>
  </si>
  <si>
    <t>1830564</t>
  </si>
  <si>
    <t>ABDUL ROSADA</t>
  </si>
  <si>
    <t>DUSUN JATI TENGAH KARAWANG TIRTA JAYA 41354</t>
  </si>
  <si>
    <t>SRIKAMULYAN</t>
  </si>
  <si>
    <t>3215092605990001</t>
  </si>
  <si>
    <t>1830565</t>
  </si>
  <si>
    <t>MUHAMAD IDAM KHOLIK</t>
  </si>
  <si>
    <t>DUSUN MUARA 1 KARAWANG TEMPURAN 41385</t>
  </si>
  <si>
    <t>CIPARAGEJAYA</t>
  </si>
  <si>
    <t>3215200706980006</t>
  </si>
  <si>
    <t>1830566</t>
  </si>
  <si>
    <t>MUAMMAR</t>
  </si>
  <si>
    <t>DUSUN MUARA KARAWANG TEMPURAN 41385</t>
  </si>
  <si>
    <t>CIPARANGE JAYA</t>
  </si>
  <si>
    <t>3215202410970002</t>
  </si>
  <si>
    <t>1830567</t>
  </si>
  <si>
    <t>RAMA</t>
  </si>
  <si>
    <t>DUSUN TAMIANG KARAWANG RAWAMERTA 41328</t>
  </si>
  <si>
    <t>3215181707990004</t>
  </si>
  <si>
    <t>1830568</t>
  </si>
  <si>
    <t>DENIH SETIAWAN</t>
  </si>
  <si>
    <t>DUSUN PULOSARI KARAWANG RENGASDENGKLOK 41352</t>
  </si>
  <si>
    <t>KALANGSURIA</t>
  </si>
  <si>
    <t>3215060012970004</t>
  </si>
  <si>
    <t>1830569</t>
  </si>
  <si>
    <t>YOSEP ADITIA DAELI</t>
  </si>
  <si>
    <t>PERUM GRIYA INDAH BLOK E4 35 KARAWANG CIAMPEL 41363</t>
  </si>
  <si>
    <t>PARUNGMULYA</t>
  </si>
  <si>
    <t>3215040405990003</t>
  </si>
  <si>
    <t>1830570</t>
  </si>
  <si>
    <t>NURALI SUKMA</t>
  </si>
  <si>
    <t>DUSUN TELUKAMPEL 2 KARAWANG BATUJAYA 41354</t>
  </si>
  <si>
    <t>KARYAMAKMUR</t>
  </si>
  <si>
    <t>3215082504980005</t>
  </si>
  <si>
    <t>1830571</t>
  </si>
  <si>
    <t>HARIS SAEPUL</t>
  </si>
  <si>
    <t>DUSUN BUNIAGA KARAWANG MAJALAYA 41371</t>
  </si>
  <si>
    <t>3215211105990001</t>
  </si>
  <si>
    <t>1830572</t>
  </si>
  <si>
    <t>NURSALIM HIDAYAH</t>
  </si>
  <si>
    <t>DUSUN CIMIDER KARAWANG MAJALAYA 41355</t>
  </si>
  <si>
    <t>LEMAHMULYA</t>
  </si>
  <si>
    <t>LAMPUNG UTARA</t>
  </si>
  <si>
    <t>3215170204980004</t>
  </si>
  <si>
    <t>1830574</t>
  </si>
  <si>
    <t>DICKY AHMAD FIRDAUS</t>
  </si>
  <si>
    <t>DUSUN LANGSEB III KARAWANG PEDES 41353</t>
  </si>
  <si>
    <t>3215102304990002</t>
  </si>
  <si>
    <t>1830575</t>
  </si>
  <si>
    <t>DINAR</t>
  </si>
  <si>
    <t>PERUM KOSAMBI 2 BLOK CM 32 KARAWANG KLARI 41371</t>
  </si>
  <si>
    <t>3215051809980001</t>
  </si>
  <si>
    <t>1830577</t>
  </si>
  <si>
    <t>ARDIANSAH</t>
  </si>
  <si>
    <t>KAMPUNG MULYASARI KARAWANG KOTABARU 41374</t>
  </si>
  <si>
    <t>3215251510980001</t>
  </si>
  <si>
    <t>1830578</t>
  </si>
  <si>
    <t>AKHMAD JAMAL</t>
  </si>
  <si>
    <t>KP. PAGADUNGAN KARAWANG PURWASARI 41373</t>
  </si>
  <si>
    <t>PURWASARI</t>
  </si>
  <si>
    <t>3215291712980003</t>
  </si>
  <si>
    <t>1830579</t>
  </si>
  <si>
    <t>SYARIF FIRMANSAH</t>
  </si>
  <si>
    <t>PERUM BUANA ASRI BLOK A7 NO 19 KARAWANG KARAWANG TIMUR 41314</t>
  </si>
  <si>
    <t>PALUMBONSARI</t>
  </si>
  <si>
    <t>3215262805990003</t>
  </si>
  <si>
    <t>1830580</t>
  </si>
  <si>
    <t>ALFIAN LOBIS</t>
  </si>
  <si>
    <t>JEPORO WONOGIRI JATIPURNO 57693</t>
  </si>
  <si>
    <t>JEPORO</t>
  </si>
  <si>
    <t>3312210711970001</t>
  </si>
  <si>
    <t>1830581</t>
  </si>
  <si>
    <t>ACHMA SANTOSO SETIAWAN</t>
  </si>
  <si>
    <t>PERUM PRAKARSA INDAH BLOK I3 NO.13 KARAWANG KLARI 41371</t>
  </si>
  <si>
    <t>CIBALONSARI</t>
  </si>
  <si>
    <t>3215052503980002</t>
  </si>
  <si>
    <t>1830582</t>
  </si>
  <si>
    <t>AGUNG ANJASMARA</t>
  </si>
  <si>
    <t>PERUM PURI KOSAMBI 2 BLOK CH24 KARAWANG KLARI 41371</t>
  </si>
  <si>
    <t>3215051510990001</t>
  </si>
  <si>
    <t>1830583</t>
  </si>
  <si>
    <t>YURSLY ANGGARA FERENANDO</t>
  </si>
  <si>
    <t>KLARI INDAH PERMATA BLOK L4 NO.09 KARAWANG KLARI 41371</t>
  </si>
  <si>
    <t>KLARI</t>
  </si>
  <si>
    <t>3215050207990012</t>
  </si>
  <si>
    <t>1830584</t>
  </si>
  <si>
    <t>DEDE APRIZAL</t>
  </si>
  <si>
    <t>DUSUN PARUNGMALA KARAWANG CIAMPEL 41363</t>
  </si>
  <si>
    <t>TEGALEGA</t>
  </si>
  <si>
    <t>3215040504990001</t>
  </si>
  <si>
    <t>1830586</t>
  </si>
  <si>
    <t>NGABDUL LATIF</t>
  </si>
  <si>
    <t>JERO TENGAH BANJARNEGARA PUNGGEKAN 53462</t>
  </si>
  <si>
    <t>PURWASANA</t>
  </si>
  <si>
    <t>3304121003980002</t>
  </si>
  <si>
    <t>1830587</t>
  </si>
  <si>
    <t>DS KALIRANDU PEMALANG PETARUKAN 52362</t>
  </si>
  <si>
    <t>3327101608990041</t>
  </si>
  <si>
    <t>1830588</t>
  </si>
  <si>
    <t>DANANG YUDIANTO</t>
  </si>
  <si>
    <t>DUSUN BANJARPANEPEN BANYUMAS SUMPIUH 53195</t>
  </si>
  <si>
    <t>BANJARPANEPEN</t>
  </si>
  <si>
    <t>3302072208980001</t>
  </si>
  <si>
    <t>1830589</t>
  </si>
  <si>
    <t>RIZKY NUR RHOFIQ</t>
  </si>
  <si>
    <t>JALAN PISANG PEMALANG PEMALANG 52313</t>
  </si>
  <si>
    <t>SEWAKA</t>
  </si>
  <si>
    <t>3327082008990081</t>
  </si>
  <si>
    <t>1830590</t>
  </si>
  <si>
    <t>WAWAN STEFANY</t>
  </si>
  <si>
    <t>KEDUNGGEDE BANYUMAS BANYUMAS 53192</t>
  </si>
  <si>
    <t>KEDUNGGEDE</t>
  </si>
  <si>
    <t>3302111309980002</t>
  </si>
  <si>
    <t>1830591</t>
  </si>
  <si>
    <t>RAHADIAN EKA FAOZAN</t>
  </si>
  <si>
    <t>DUKUH NGENTAK KEBUMEN GOMBONG 54416</t>
  </si>
  <si>
    <t>WONOSIGRO</t>
  </si>
  <si>
    <t>3305191607980001</t>
  </si>
  <si>
    <t>1830592</t>
  </si>
  <si>
    <t>MUKHIDIN</t>
  </si>
  <si>
    <t>DESA PEGIRIKAN TEGAL TALANG 52193</t>
  </si>
  <si>
    <t>3328122409990005</t>
  </si>
  <si>
    <t>1830593</t>
  </si>
  <si>
    <t>ZULFAN HELMI</t>
  </si>
  <si>
    <t>DK TALOK TIMUR JALAN MANSUR NO 29 BREBES BUMIAYU 52273</t>
  </si>
  <si>
    <t>DUKUHTURI</t>
  </si>
  <si>
    <t>3329031203980009</t>
  </si>
  <si>
    <t>1830594</t>
  </si>
  <si>
    <t>RAGIL TRI BAGASKARA</t>
  </si>
  <si>
    <t>PERUMNAS BUMI TELUK JAMBE BLOK C 200 KARAWANG TELUK JAMBE TIMUR 41361</t>
  </si>
  <si>
    <t>3215031710960006</t>
  </si>
  <si>
    <t>1830595</t>
  </si>
  <si>
    <t>TAUFIK</t>
  </si>
  <si>
    <t>PUCANGGADING BATANG BANDAR 51254</t>
  </si>
  <si>
    <t>PUCANGGADING</t>
  </si>
  <si>
    <t>3325022109990004</t>
  </si>
  <si>
    <t>1830596</t>
  </si>
  <si>
    <t>DIKY DIA NORMAN</t>
  </si>
  <si>
    <t>KP. SASAK TIGA NO.51 BEKASI TAMBUN SELATAN 17510</t>
  </si>
  <si>
    <t>TRIDAYASAKTI</t>
  </si>
  <si>
    <t>3216061712970012</t>
  </si>
  <si>
    <t>1830597</t>
  </si>
  <si>
    <t>YOHAN RISMADIANTO</t>
  </si>
  <si>
    <t>TAJUG PURBALINGGA KARANGMONCOL 53355</t>
  </si>
  <si>
    <t>TAJUG</t>
  </si>
  <si>
    <t>3303122310980002</t>
  </si>
  <si>
    <t>1830598</t>
  </si>
  <si>
    <t>ALDY DWYKY PRATAMA</t>
  </si>
  <si>
    <t>DK KRAJAN 03 BREBES BUMIAYU 52273</t>
  </si>
  <si>
    <t>NEGARADAHA</t>
  </si>
  <si>
    <t>3329032202980004</t>
  </si>
  <si>
    <t>1830599</t>
  </si>
  <si>
    <t>PANGEMPON PURBALINGGA KEJOBONG 53392</t>
  </si>
  <si>
    <t>PANGEMPON</t>
  </si>
  <si>
    <t>3303032604980003</t>
  </si>
  <si>
    <t>1830600</t>
  </si>
  <si>
    <t>WIWIT APRIYANTO S</t>
  </si>
  <si>
    <t>KEBANARAN BANJARNEGARA MANDIRAJA 53473</t>
  </si>
  <si>
    <t>KEBANARAN</t>
  </si>
  <si>
    <t>3304030804980001</t>
  </si>
  <si>
    <t>1830601</t>
  </si>
  <si>
    <t>AZMAN HARUN PUTRA</t>
  </si>
  <si>
    <t>KALIGONDANG PURBALINGGA KALIGONDANG 53391</t>
  </si>
  <si>
    <t>KALIGONDANG</t>
  </si>
  <si>
    <t>3303041701990002</t>
  </si>
  <si>
    <t>1830602</t>
  </si>
  <si>
    <t>WAKHYU KRISNO ADI</t>
  </si>
  <si>
    <t>SERANG PURBALINGGA KARANGREJA 53357</t>
  </si>
  <si>
    <t>3303101111990001</t>
  </si>
  <si>
    <t>1830603</t>
  </si>
  <si>
    <t>ARIF TRIASMONO</t>
  </si>
  <si>
    <t>JALAN KYAI SYARIB PURWOKERTO SUMBANG 53183</t>
  </si>
  <si>
    <t>SUMBANG</t>
  </si>
  <si>
    <t>3302211907980001</t>
  </si>
  <si>
    <t>1830604</t>
  </si>
  <si>
    <t>RIZQI MUBAROK</t>
  </si>
  <si>
    <t>DESA KEBASEN TEGAL TALANG 52193</t>
  </si>
  <si>
    <t>KEBASEN</t>
  </si>
  <si>
    <t>3328121408990002</t>
  </si>
  <si>
    <t>1830605</t>
  </si>
  <si>
    <t>MOHAMMAD HASBI ASH SHIDDIQI</t>
  </si>
  <si>
    <t>TUNJUNGSARI PEKALONGAN SIWALAN 51154</t>
  </si>
  <si>
    <t>TUNJUNGSARI</t>
  </si>
  <si>
    <t>3326170609990002</t>
  </si>
  <si>
    <t>1830606</t>
  </si>
  <si>
    <t>SYAHIDDINULLOH FATAH</t>
  </si>
  <si>
    <t>DK KAYUNAN TIMUR DS KAYUGERITAN PEKALONGAN KARANGANYAR 51182</t>
  </si>
  <si>
    <t>KAYUGERITAN</t>
  </si>
  <si>
    <t>3326073008990002</t>
  </si>
  <si>
    <t>1830607</t>
  </si>
  <si>
    <t>REZA ANDI YANUAR</t>
  </si>
  <si>
    <t>GUMELEM WETAN BANJARNEGARA SUSUKAN 53475</t>
  </si>
  <si>
    <t>GUMELEM WETAN</t>
  </si>
  <si>
    <t>3216211710980003</t>
  </si>
  <si>
    <t>1830608</t>
  </si>
  <si>
    <t>NONO SUMARNO</t>
  </si>
  <si>
    <t>106134633</t>
  </si>
  <si>
    <t>Mach Cyl Head 3 Red Grp</t>
  </si>
  <si>
    <t>BLOK TIMUR CIREBON PLERED 45158</t>
  </si>
  <si>
    <t>3209362111990003</t>
  </si>
  <si>
    <t>1830609</t>
  </si>
  <si>
    <t>KHARIRI MUSOFA</t>
  </si>
  <si>
    <t>SELANEGARA BANYUMAS SUMPIUH 53195</t>
  </si>
  <si>
    <t>SELANEGARA</t>
  </si>
  <si>
    <t>3302070107990001</t>
  </si>
  <si>
    <t>1830610</t>
  </si>
  <si>
    <t>BAYU ANGGUN WIBOWO</t>
  </si>
  <si>
    <t>ROWOKELE KEBUMEN ROWOKELE 54472</t>
  </si>
  <si>
    <t>ROWOKELE</t>
  </si>
  <si>
    <t>3305171502990002</t>
  </si>
  <si>
    <t>1830611</t>
  </si>
  <si>
    <t>BAYU ANDI SETIAWAN</t>
  </si>
  <si>
    <t>DESA LESMANA BANYUMAS AJIBARANG 53163</t>
  </si>
  <si>
    <t>DESA LESMANA</t>
  </si>
  <si>
    <t>3302142603990003</t>
  </si>
  <si>
    <t>1830612</t>
  </si>
  <si>
    <t>RAJAWANA PURBALINGGA KARANGMONCOL 53355</t>
  </si>
  <si>
    <t>RAJAWANA</t>
  </si>
  <si>
    <t>3303123103990001</t>
  </si>
  <si>
    <t>1830613</t>
  </si>
  <si>
    <t>RIZQON NURHADI</t>
  </si>
  <si>
    <t>DK BANGUNADI DESA PODODADI PEKALONGAN KARANGANYAR 51182</t>
  </si>
  <si>
    <t>PODODADI</t>
  </si>
  <si>
    <t>3326073009990026</t>
  </si>
  <si>
    <t>1830614</t>
  </si>
  <si>
    <t>ANDRIYAN SLAMET HIDAYAH</t>
  </si>
  <si>
    <t>DUSUN BELOKAN BANJARNEGARA PAGEDONGAN 53418</t>
  </si>
  <si>
    <t>KEBUTUHJURANG</t>
  </si>
  <si>
    <t>3304201803990001</t>
  </si>
  <si>
    <t>1830615</t>
  </si>
  <si>
    <t>UMAR ABDUL AZIZ</t>
  </si>
  <si>
    <t>JL. KRAMAT DRACIK BATANG BATANG 51211</t>
  </si>
  <si>
    <t>PROYONANGGAN SELATAN</t>
  </si>
  <si>
    <t>3325111409990003</t>
  </si>
  <si>
    <t>1830616</t>
  </si>
  <si>
    <t>MUHAMAD HANIF ADHITYA</t>
  </si>
  <si>
    <t>LOBANG BATANG LIMPUNG 51271</t>
  </si>
  <si>
    <t>LOBANG</t>
  </si>
  <si>
    <t>3325063009990001</t>
  </si>
  <si>
    <t>1830617</t>
  </si>
  <si>
    <t>MUH. FURKON</t>
  </si>
  <si>
    <t>GEMBONG BERINGIN 03 KEDUNGWUNI BARAT PEKALONGAN KEDUNGWUNI 51173</t>
  </si>
  <si>
    <t>KEDUNGWUNI</t>
  </si>
  <si>
    <t>3326131308980002</t>
  </si>
  <si>
    <t>1830618</t>
  </si>
  <si>
    <t>GHUFRON FAZZA</t>
  </si>
  <si>
    <t>KADIPATEN PEKALONGAN WIRADESA 51152</t>
  </si>
  <si>
    <t>KADIPATEN</t>
  </si>
  <si>
    <t>3326162810990002</t>
  </si>
  <si>
    <t>1830619</t>
  </si>
  <si>
    <t>AZIS CHOERUL UMAM</t>
  </si>
  <si>
    <t>KARANGBANJAR PURBALINGGA BOJONGSARI 53362</t>
  </si>
  <si>
    <t>KARANGBANJAR</t>
  </si>
  <si>
    <t>3303142303990003</t>
  </si>
  <si>
    <t>1830620</t>
  </si>
  <si>
    <t>ADI WALUYO</t>
  </si>
  <si>
    <t>JL. KALIAWEN BANJARNEGARA MANDIRAJA 53473</t>
  </si>
  <si>
    <t>PURWASABA</t>
  </si>
  <si>
    <t>3304030107980047</t>
  </si>
  <si>
    <t>1830621</t>
  </si>
  <si>
    <t>MAULANA AFIF KURNIAWAN</t>
  </si>
  <si>
    <t>KRAJAN KENDAL ROWOSARI 51354</t>
  </si>
  <si>
    <t>3324160810990002</t>
  </si>
  <si>
    <t>1830622</t>
  </si>
  <si>
    <t>ANDI SETIO</t>
  </si>
  <si>
    <t>KARANG DUREN PURBALINGGA BOBOTSARI 53353</t>
  </si>
  <si>
    <t>KARANG DUREN</t>
  </si>
  <si>
    <t>3303090902990002</t>
  </si>
  <si>
    <t>1830623</t>
  </si>
  <si>
    <t>ANDRI YUSUP KURNIAWAN</t>
  </si>
  <si>
    <t>KEMBARAN KULON PURBALINGGA PURBALINGGA 53319</t>
  </si>
  <si>
    <t>KEMBARAN KULON</t>
  </si>
  <si>
    <t>3303052004990003</t>
  </si>
  <si>
    <t>1830624</t>
  </si>
  <si>
    <t>FANDY ARDIYAN</t>
  </si>
  <si>
    <t>JL. GARUDA DUSUN KAUMAN PEMALANG PETARUKAN 52362</t>
  </si>
  <si>
    <t>3327101207990042</t>
  </si>
  <si>
    <t>1830625</t>
  </si>
  <si>
    <t>MUHAMMAD SOFWAN HANIF</t>
  </si>
  <si>
    <t>AMBOKEMBANG GANG 17 NO.836 PEKALONGAN KEDUNGWUNI 51173</t>
  </si>
  <si>
    <t>3326130611990061</t>
  </si>
  <si>
    <t>1830626</t>
  </si>
  <si>
    <t>YOGI SETIAWAN</t>
  </si>
  <si>
    <t>DUKUH KEBUKURAN PEMALANG COMAL 52363</t>
  </si>
  <si>
    <t>KEBOJONGAN</t>
  </si>
  <si>
    <t>3327121810990009</t>
  </si>
  <si>
    <t>1830627</t>
  </si>
  <si>
    <t>FIKRI SYAHRILLAH</t>
  </si>
  <si>
    <t>DK. MINTENAN NO.49 PEKALONGAN KARANGDADAP 51174</t>
  </si>
  <si>
    <t>332618090001</t>
  </si>
  <si>
    <t>1830628</t>
  </si>
  <si>
    <t>DWI NURROHMAN TAUHID</t>
  </si>
  <si>
    <t>DK. UJUNG MULYO PEMALANG ULUJAMI 52313</t>
  </si>
  <si>
    <t>LIMBANGAN</t>
  </si>
  <si>
    <t>3327132410990006</t>
  </si>
  <si>
    <t>1830629</t>
  </si>
  <si>
    <t>ADI EKO PURNOMO</t>
  </si>
  <si>
    <t>PURWOREJO KENDAL RINGINARUM 51356</t>
  </si>
  <si>
    <t>3324181210990003</t>
  </si>
  <si>
    <t>1830631</t>
  </si>
  <si>
    <t>EKO RUDIANTO</t>
  </si>
  <si>
    <t>YADO II D-6 - KOTA JAKARTA SELATAN KEBAYORAN BARU 12140</t>
  </si>
  <si>
    <t>1830632</t>
  </si>
  <si>
    <t>DIKA ILHAM MAWARDI</t>
  </si>
  <si>
    <t>RANDEGAN CILACAP SAMPANG 53273</t>
  </si>
  <si>
    <t>KARANGJATI</t>
  </si>
  <si>
    <t>3301170512990002</t>
  </si>
  <si>
    <t>1830633</t>
  </si>
  <si>
    <t>SURUR FADILOH</t>
  </si>
  <si>
    <t>PAGERALANG BANYUMAS KEMRANJEN 53194</t>
  </si>
  <si>
    <t>PEGERALANG</t>
  </si>
  <si>
    <t>3302061105990003</t>
  </si>
  <si>
    <t>1830634</t>
  </si>
  <si>
    <t>TRI SULISTYO WIDODO</t>
  </si>
  <si>
    <t>MERDEN TENGAH BANJARNEGARA PURWANEGARA 53127</t>
  </si>
  <si>
    <t>MERDEN</t>
  </si>
  <si>
    <t>3304040207990002</t>
  </si>
  <si>
    <t>1830635</t>
  </si>
  <si>
    <t>AGUNG FIRMANSYAH BANY</t>
  </si>
  <si>
    <t>PANUSUPAN BANYUMAS CILONGOK 53162</t>
  </si>
  <si>
    <t>PANUSUPAN</t>
  </si>
  <si>
    <t>3302212611990003</t>
  </si>
  <si>
    <t>1830636</t>
  </si>
  <si>
    <t>ARI FIBIANTO</t>
  </si>
  <si>
    <t>PURWASABA BANJARNEGARA MANDIRAJA 53473</t>
  </si>
  <si>
    <t>3304030209990002</t>
  </si>
  <si>
    <t>1830637</t>
  </si>
  <si>
    <t>RIZAL PANGESTU</t>
  </si>
  <si>
    <t>KARANGTURI PURBALINGGA MREBET 53352</t>
  </si>
  <si>
    <t>3303080909990004</t>
  </si>
  <si>
    <t>1830638</t>
  </si>
  <si>
    <t>ANDI PRASETYO</t>
  </si>
  <si>
    <t>3304031602990002</t>
  </si>
  <si>
    <t>1830639</t>
  </si>
  <si>
    <t>WAHYU PRIYONO</t>
  </si>
  <si>
    <t>3304011904990001</t>
  </si>
  <si>
    <t>1830640</t>
  </si>
  <si>
    <t>WAHYU BUDIYONO</t>
  </si>
  <si>
    <t>DK. SAMBERAN KEBUMEN BUAYAN 54474</t>
  </si>
  <si>
    <t>3305023004990001</t>
  </si>
  <si>
    <t>1830641</t>
  </si>
  <si>
    <t>CATUR CAHYONO</t>
  </si>
  <si>
    <t>106171512</t>
  </si>
  <si>
    <t>Casting Logistic (Red) Grp</t>
  </si>
  <si>
    <t>DUKUH BEJI PURBALINGGA KALIGONDANG 53391</t>
  </si>
  <si>
    <t>3303041005990001</t>
  </si>
  <si>
    <t>1830642</t>
  </si>
  <si>
    <t>SETIYO ARI NUGROHO</t>
  </si>
  <si>
    <t>DUKUH BONGOK NO.14 PURBALINGGA KALIGONDANG 53331</t>
  </si>
  <si>
    <t>PENARUBAN</t>
  </si>
  <si>
    <t>3303040107990027</t>
  </si>
  <si>
    <t>1830643</t>
  </si>
  <si>
    <t>SIDDIQ DWI KURNIAWAN</t>
  </si>
  <si>
    <t>3302100608990002</t>
  </si>
  <si>
    <t>1830644</t>
  </si>
  <si>
    <t>KEDIRI BANYUMAS KARANGLEWAS 53161</t>
  </si>
  <si>
    <t>3302180908990001</t>
  </si>
  <si>
    <t>1830645</t>
  </si>
  <si>
    <t>DANANG PAMUNGKAS</t>
  </si>
  <si>
    <t>SRENGSENG BANJARNEGARA PURWAREJA KLAMPOK 53474</t>
  </si>
  <si>
    <t>KALILANDAK</t>
  </si>
  <si>
    <t>3304022603990002</t>
  </si>
  <si>
    <t>1830646</t>
  </si>
  <si>
    <t>RENDI NARAMEL PUTRA PERKASA</t>
  </si>
  <si>
    <t>PEJUANG JAYA CENDRAWASIH XX BLOK F NO.399 BEKASI MEDAN SATRIA 17131</t>
  </si>
  <si>
    <t>PEJUANG</t>
  </si>
  <si>
    <t>3275061602000007</t>
  </si>
  <si>
    <t>1830647</t>
  </si>
  <si>
    <t>MUHAMAD SYARIFUDIN</t>
  </si>
  <si>
    <t>VILLA INDAH PERMAI BEKASI BEKASI UTARA 17121</t>
  </si>
  <si>
    <t>3275031911990013</t>
  </si>
  <si>
    <t>1830648</t>
  </si>
  <si>
    <t>REGGY PRAMADHAN</t>
  </si>
  <si>
    <t>106134113</t>
  </si>
  <si>
    <t>DUKUH BANJARDOWO TENGAH NO.7 PEKALONGAN SRAGI 51155</t>
  </si>
  <si>
    <t>GEBANGKEREP</t>
  </si>
  <si>
    <t>3326100612990004</t>
  </si>
  <si>
    <t>1830649</t>
  </si>
  <si>
    <t>GALANG SETIA ADHI PRADANA</t>
  </si>
  <si>
    <t>DUSUN JETAKAN KENDAL KANGKUNG 51353</t>
  </si>
  <si>
    <t>KALIREJO</t>
  </si>
  <si>
    <t>3324172110990003</t>
  </si>
  <si>
    <t>1830650</t>
  </si>
  <si>
    <t>WALBIDIN</t>
  </si>
  <si>
    <t>JL. WONODRIYO BATANG TULIS 51261</t>
  </si>
  <si>
    <t>PONOWARENG</t>
  </si>
  <si>
    <t>3325100801000004</t>
  </si>
  <si>
    <t>1830651</t>
  </si>
  <si>
    <t>DIKA ARIANTO</t>
  </si>
  <si>
    <t>LANGGAR PURBALINGGA KEJOBONG 53392</t>
  </si>
  <si>
    <t>3303030906990006</t>
  </si>
  <si>
    <t>1830653</t>
  </si>
  <si>
    <t>DENIS NOVANDI</t>
  </si>
  <si>
    <t>JL. RAYA KASIH PURBALINGGA KERTANEGARA 53358</t>
  </si>
  <si>
    <t>KASIH</t>
  </si>
  <si>
    <t>3303181302490001</t>
  </si>
  <si>
    <t>1830654</t>
  </si>
  <si>
    <t>HASAN BAWAFI</t>
  </si>
  <si>
    <t>JL. WAKAFIAH NO.67 PURWOKERTO PURWOKERTO TIMUR 53111</t>
  </si>
  <si>
    <t>3302263005990004</t>
  </si>
  <si>
    <t>1830655</t>
  </si>
  <si>
    <t>DHIMAS BAYU AJI PRATAMA</t>
  </si>
  <si>
    <t>PURWOHARJO KEBUMEN PURING 42383</t>
  </si>
  <si>
    <t>3305031303990002</t>
  </si>
  <si>
    <t>1830656</t>
  </si>
  <si>
    <t>DANI JAVIANTO</t>
  </si>
  <si>
    <t>JL. KEMUSUH NO.26 CILACAP ADIPALA 53271</t>
  </si>
  <si>
    <t>PENGGALANG</t>
  </si>
  <si>
    <t>3301030712980003</t>
  </si>
  <si>
    <t>1830657</t>
  </si>
  <si>
    <t>ABDULLAH NUR KHOLIS</t>
  </si>
  <si>
    <t>SOKARAJA TENGAH BANYUMAS SOKARAJA 53181</t>
  </si>
  <si>
    <t>SOKARAJA</t>
  </si>
  <si>
    <t>3302191010980002</t>
  </si>
  <si>
    <t>1830658</t>
  </si>
  <si>
    <t>DANU SUPRIANA</t>
  </si>
  <si>
    <t>KARANG MALANG PURBALINGGA BOBOTSARI 53353</t>
  </si>
  <si>
    <t>3303093107980007</t>
  </si>
  <si>
    <t>1830659</t>
  </si>
  <si>
    <t>DANI PURNOMO</t>
  </si>
  <si>
    <t>WLAHAR KULON BANYUMAS PATIKRAJA 53171</t>
  </si>
  <si>
    <t>WLAHAR KULON</t>
  </si>
  <si>
    <t>3302120510980002</t>
  </si>
  <si>
    <t>1830660</t>
  </si>
  <si>
    <t>ANDRI ARDIANTO</t>
  </si>
  <si>
    <t>DUSUN KEDUNGSENTUL KEBUMEN PADURESO 54394</t>
  </si>
  <si>
    <t>SIDOTOTO</t>
  </si>
  <si>
    <t>3305242901990001</t>
  </si>
  <si>
    <t>1830661</t>
  </si>
  <si>
    <t>RIFAL ADIT PRATAMA</t>
  </si>
  <si>
    <t>TALOK DUKUHTURI BREBES BUMIAYU 52273</t>
  </si>
  <si>
    <t>3329030307990006</t>
  </si>
  <si>
    <t>1830662</t>
  </si>
  <si>
    <t>PANDU WICAKSONO</t>
  </si>
  <si>
    <t>KEDUNGLEGOK PURBALINGGA KEMANGKON 53381</t>
  </si>
  <si>
    <t>KEDUNGLEGOK</t>
  </si>
  <si>
    <t>3303012008990005</t>
  </si>
  <si>
    <t>1830663</t>
  </si>
  <si>
    <t>RIAN ARIFIN</t>
  </si>
  <si>
    <t>MENGANTI RAWALO BANYUMAS RAWALO 53173</t>
  </si>
  <si>
    <t>MENGANTI</t>
  </si>
  <si>
    <t>3302041009980002</t>
  </si>
  <si>
    <t>1830664</t>
  </si>
  <si>
    <t>AHLAN ANANDITYO</t>
  </si>
  <si>
    <t>KASEGERAN BANYUMAS CILONGOK 53162</t>
  </si>
  <si>
    <t>KASEGERAN</t>
  </si>
  <si>
    <t>3302170305990001</t>
  </si>
  <si>
    <t>1830665</t>
  </si>
  <si>
    <t>TEGUH PRANOTO</t>
  </si>
  <si>
    <t>MAJATENGAH PURBALINGGA KEMANGKON 53381</t>
  </si>
  <si>
    <t>MAJATENGAH</t>
  </si>
  <si>
    <t>3303012406990001</t>
  </si>
  <si>
    <t>1830666</t>
  </si>
  <si>
    <t>JEFRI FERIANTO</t>
  </si>
  <si>
    <t>KARANGSALAM BANYUMAS BATURRADEN 53151</t>
  </si>
  <si>
    <t>KARANGSALAM</t>
  </si>
  <si>
    <t>3302222004990001</t>
  </si>
  <si>
    <t>1830667</t>
  </si>
  <si>
    <t>EKA FITRIANSYAH</t>
  </si>
  <si>
    <t>KAMPUNG TEMPE MALANG SUMBER MANJING WETAN 65176</t>
  </si>
  <si>
    <t>KEDUNG BANTENG</t>
  </si>
  <si>
    <t>350704150394005</t>
  </si>
  <si>
    <t>1830670</t>
  </si>
  <si>
    <t>JODJANA J.</t>
  </si>
  <si>
    <t>Senior Executive Advisor</t>
  </si>
  <si>
    <t>PERMATA HIJAU II BLK Q/9 JAKARTA SELATAN KEBAYORAN LAMA 12220</t>
  </si>
  <si>
    <t>GROGOL SELATAN</t>
  </si>
  <si>
    <t>1830671</t>
  </si>
  <si>
    <t>DWI BAYU RIZKI</t>
  </si>
  <si>
    <t>3302102205990001</t>
  </si>
  <si>
    <t>1830672</t>
  </si>
  <si>
    <t>FAJAR AFANDI</t>
  </si>
  <si>
    <t>PANERUSAN WETAN BANJARNEGARA SUSUKAN 53475</t>
  </si>
  <si>
    <t>PANERUSAN WETAN</t>
  </si>
  <si>
    <t>3304010704990001</t>
  </si>
  <si>
    <t>1830673</t>
  </si>
  <si>
    <t>TEGUH GINAJAR</t>
  </si>
  <si>
    <t>BASEH BANYUMAS KEDUNG BANTENG 53152</t>
  </si>
  <si>
    <t>BASEH</t>
  </si>
  <si>
    <t>3302231510990003</t>
  </si>
  <si>
    <t>1830674</t>
  </si>
  <si>
    <t>FIRMAN RAMADAN</t>
  </si>
  <si>
    <t>KEDUNGJATI KEBUMEN SEMPOR 54471</t>
  </si>
  <si>
    <t>3305180501990003</t>
  </si>
  <si>
    <t>1830675</t>
  </si>
  <si>
    <t>EKO AJI WIBOWO</t>
  </si>
  <si>
    <t>DUKUH CINGKRIK PURBALINGGA KARANGREJA 53357</t>
  </si>
  <si>
    <t>TLAHAB LOR</t>
  </si>
  <si>
    <t>3303100710020003</t>
  </si>
  <si>
    <t>1830676</t>
  </si>
  <si>
    <t>IVAN PRASETYA</t>
  </si>
  <si>
    <t>3302190709980002</t>
  </si>
  <si>
    <t>1830677</t>
  </si>
  <si>
    <t>MOCHAMMAD HAFID MIFTAH FAUZI</t>
  </si>
  <si>
    <t>DSN. BANTUR TIMUR MALANG BANTUR 65179</t>
  </si>
  <si>
    <t>BANTUR</t>
  </si>
  <si>
    <t>3507030702000002</t>
  </si>
  <si>
    <t>1830678</t>
  </si>
  <si>
    <t>AHMAD RIFAI SUBAGYO</t>
  </si>
  <si>
    <t>KP PENGARENGAN, JALAN RADJIMAN W NO. 204 JAKARTA TIMUR CAKUNG 13930</t>
  </si>
  <si>
    <t>JATINEGARA</t>
  </si>
  <si>
    <t>3171052406991001</t>
  </si>
  <si>
    <t>1830679</t>
  </si>
  <si>
    <t>SYAUQY ANWAR RABBANY</t>
  </si>
  <si>
    <t>JALAN PULO ASEM VI NO. 20A JAKARTA TIMUR PULOGADUNG 13220</t>
  </si>
  <si>
    <t>3175022607990001</t>
  </si>
  <si>
    <t>1830680</t>
  </si>
  <si>
    <t>SLAMET SARWO EDI</t>
  </si>
  <si>
    <t>109142500</t>
  </si>
  <si>
    <t>DEPOK MAYUNGSARI NO.1 PURWOREJO BENER 54183</t>
  </si>
  <si>
    <t>MAYUNGSARI</t>
  </si>
  <si>
    <t>3306162809980004</t>
  </si>
  <si>
    <t>1830681</t>
  </si>
  <si>
    <t>FANDY DWI HARYANTO</t>
  </si>
  <si>
    <t>KEDUNGUTER BANYUMAS BANYUMAS 53192</t>
  </si>
  <si>
    <t>KEDUNGUTER</t>
  </si>
  <si>
    <t>3302111210980003</t>
  </si>
  <si>
    <t>1830682</t>
  </si>
  <si>
    <t>JAMMALI</t>
  </si>
  <si>
    <t>JL.YUDISTIRA CILACAP ADIPALA 53271</t>
  </si>
  <si>
    <t>KALIKUDI</t>
  </si>
  <si>
    <t>3301031904980004</t>
  </si>
  <si>
    <t>1830683</t>
  </si>
  <si>
    <t>HERI HARDIYONO</t>
  </si>
  <si>
    <t>DUSUN KALIORI KEBUMEN BUAYAN 54474</t>
  </si>
  <si>
    <t>3305021401000001</t>
  </si>
  <si>
    <t>1830684</t>
  </si>
  <si>
    <t>GILANG WILANGKIR</t>
  </si>
  <si>
    <t>PURWAREJA BANJARNEGARA PURWAREJA KLAMPOK 53474</t>
  </si>
  <si>
    <t>PURWAREJA</t>
  </si>
  <si>
    <t>3304022011980003</t>
  </si>
  <si>
    <t>1830685</t>
  </si>
  <si>
    <t>FATHUR RAHMAN</t>
  </si>
  <si>
    <t>JL. YUDHISTIRA NO.2 CILACAP ADIPALA 53271</t>
  </si>
  <si>
    <t>3301032504990002</t>
  </si>
  <si>
    <t>1830686</t>
  </si>
  <si>
    <t>FARHAN WAHANA ZULFAN</t>
  </si>
  <si>
    <t>JOMPO KULON BANYUMAS SOKARAJA 53181</t>
  </si>
  <si>
    <t>JOMPO KULON</t>
  </si>
  <si>
    <t>3302192708990001</t>
  </si>
  <si>
    <t>1830687</t>
  </si>
  <si>
    <t>JOKO FITRIANTO</t>
  </si>
  <si>
    <t>KALILANDAK BANJARNEGARA PURWAREJA 53474</t>
  </si>
  <si>
    <t>3304021901990001</t>
  </si>
  <si>
    <t>1830688</t>
  </si>
  <si>
    <t>KHANIFUDIN ASHARI</t>
  </si>
  <si>
    <t>JATIMULYO KEBUMEN ALIAN 54352</t>
  </si>
  <si>
    <t>JATIMULYO</t>
  </si>
  <si>
    <t>3305112810990001</t>
  </si>
  <si>
    <t>1830689</t>
  </si>
  <si>
    <t>KRIDA SETIAWAN</t>
  </si>
  <si>
    <t>MUNTANG BANYUMAS BATURRADEN 53151</t>
  </si>
  <si>
    <t>3302222905980001</t>
  </si>
  <si>
    <t>1830690</t>
  </si>
  <si>
    <t>MARYO BUDI SETIAWAN</t>
  </si>
  <si>
    <t>3303082112980004</t>
  </si>
  <si>
    <t>1830692</t>
  </si>
  <si>
    <t>KHOLIK IHWANI</t>
  </si>
  <si>
    <t>3303071509990001</t>
  </si>
  <si>
    <t>1830693</t>
  </si>
  <si>
    <t>MISBAKHUL HUDA</t>
  </si>
  <si>
    <t>LEMAHJAYA BANJARNEGARA WANADADI 53461</t>
  </si>
  <si>
    <t>LEMAHJAYA</t>
  </si>
  <si>
    <t>3304100112980002</t>
  </si>
  <si>
    <t>1830694</t>
  </si>
  <si>
    <t>MOCHAMAD NURCHOLIS EKA PUTRA SUBEKI</t>
  </si>
  <si>
    <t>DUKUHWALUH BANYUMAS KEMBARAN 53182</t>
  </si>
  <si>
    <t>DUKUHWALUH</t>
  </si>
  <si>
    <t>3302202602990001</t>
  </si>
  <si>
    <t>1830695</t>
  </si>
  <si>
    <t>MICO FEBY PRATAMA</t>
  </si>
  <si>
    <t>MUNGGANGSARI BANYUMAS AJIBARANG 53163</t>
  </si>
  <si>
    <t>LESMANA</t>
  </si>
  <si>
    <t>3302141802990003</t>
  </si>
  <si>
    <t>1830696</t>
  </si>
  <si>
    <t>RIZKI KURNIAWAN</t>
  </si>
  <si>
    <t>JL. RAYA KUTASARI PURBALINGGA KUTASARI 53361</t>
  </si>
  <si>
    <t>MUNJUL</t>
  </si>
  <si>
    <t>3303070104990001</t>
  </si>
  <si>
    <t>1830697</t>
  </si>
  <si>
    <t>RIZKY ALFIANDI</t>
  </si>
  <si>
    <t>KARANGREJA CILACAP BANTARSARI 53258</t>
  </si>
  <si>
    <t>BULAKSARI</t>
  </si>
  <si>
    <t>3301200212980002</t>
  </si>
  <si>
    <t>1830702</t>
  </si>
  <si>
    <t>MOH REZA ALFANDI</t>
  </si>
  <si>
    <t>KARANGTENGAH PURBALINGGA KEMANGKON 53381</t>
  </si>
  <si>
    <t>3303011805990001</t>
  </si>
  <si>
    <t>1830704</t>
  </si>
  <si>
    <t>MUHAMMAD UBAIDILLAH RIFQI</t>
  </si>
  <si>
    <t>DK KARANG DEMPUL BREBES BUMIAYU 52273</t>
  </si>
  <si>
    <t>JATISAWIT</t>
  </si>
  <si>
    <t>3329030705990008</t>
  </si>
  <si>
    <t>1830705</t>
  </si>
  <si>
    <t>MOHAMAD ADZKIYA</t>
  </si>
  <si>
    <t>GANG NYAMAN JALAN DESA PLANGKAPAN NO 10 BANYUMAS TAMBAK 53196</t>
  </si>
  <si>
    <t>PLANGKAPAN</t>
  </si>
  <si>
    <t>3302082007990006</t>
  </si>
  <si>
    <t>1830706</t>
  </si>
  <si>
    <t>RIZQI MAULANA</t>
  </si>
  <si>
    <t>BABAKAN BANYUMAS KARANGLEWAS 53161</t>
  </si>
  <si>
    <t>BABAKAN</t>
  </si>
  <si>
    <t>3302182203990001</t>
  </si>
  <si>
    <t>1830708</t>
  </si>
  <si>
    <t>GANESSTRI PADMA ARIANIE</t>
  </si>
  <si>
    <t>JL. GANESHA II/20C YOGYAKARTA UMBULHARJO 23799</t>
  </si>
  <si>
    <t>MUJAMUJU</t>
  </si>
  <si>
    <t>3471137108950003</t>
  </si>
  <si>
    <t>1830709</t>
  </si>
  <si>
    <t>RENDHY BHASKARA SAPUTRA</t>
  </si>
  <si>
    <t>JL. CEMPAKA RAYA C4 NO.9 HBTB DEPOK TAPOS 16454</t>
  </si>
  <si>
    <t>SUKATANI</t>
  </si>
  <si>
    <t>3276101705950002</t>
  </si>
  <si>
    <t>1830710</t>
  </si>
  <si>
    <t>ANKHI PRASETYO PAMBUDI</t>
  </si>
  <si>
    <t>Jl. AGNATIS RAYA NO.17 DEPOK SUKMAJAYA 16418</t>
  </si>
  <si>
    <t>BAKTIJAYA</t>
  </si>
  <si>
    <t>3276051407930004</t>
  </si>
  <si>
    <t>1830712</t>
  </si>
  <si>
    <t>NURUL MUSTOFA</t>
  </si>
  <si>
    <t>JEROTENGAH BANJARNEGARA PUNGGELAN 53462</t>
  </si>
  <si>
    <t>3304122212990001</t>
  </si>
  <si>
    <t>1830713</t>
  </si>
  <si>
    <t>ARKAN WAHIDIN</t>
  </si>
  <si>
    <t>KALIMENDONG KULON BANJARNEGARA PURWANEGARA 53472</t>
  </si>
  <si>
    <t>DANARAJA</t>
  </si>
  <si>
    <t>3304040107000114</t>
  </si>
  <si>
    <t>1830714</t>
  </si>
  <si>
    <t>AKBAR NURROHMAN</t>
  </si>
  <si>
    <t>JL. PROF. DR. SUHARSO GG. CEMPAKA III NO.142 PURWOKERTO PURWOKERTO TIMUR 53114</t>
  </si>
  <si>
    <t>PURWOKERTO LOR</t>
  </si>
  <si>
    <t>3302260207990001</t>
  </si>
  <si>
    <t>1830715</t>
  </si>
  <si>
    <t>MATHILDE HARUMI</t>
  </si>
  <si>
    <t>JATI BENING ESTATE BLOK A2/14 BEKASI JATI BENING 17412</t>
  </si>
  <si>
    <t>JATI BENING</t>
  </si>
  <si>
    <t>3275086103630024</t>
  </si>
  <si>
    <t>1830718</t>
  </si>
  <si>
    <t>HIROKAZU KUBO</t>
  </si>
  <si>
    <t>JL. SETIA BUDI SEL. RAYA KAV.62 KUNINGAN JAKARTA SELATAN SETIABUDI 12920</t>
  </si>
  <si>
    <t>KARET KUNINGAN</t>
  </si>
  <si>
    <t>Shinto</t>
  </si>
  <si>
    <t>1830720</t>
  </si>
  <si>
    <t>ZAINUL MIFTAH</t>
  </si>
  <si>
    <t>REGENCY JL. PERMATA BUNDA 1 BLOK 1.1 NO.15 KARAWANG KOTA BARU 41373</t>
  </si>
  <si>
    <t>3215250904990007</t>
  </si>
  <si>
    <t>1830721</t>
  </si>
  <si>
    <t>MUHAMMAD WAHYU ARIF HIDAYATULLAH</t>
  </si>
  <si>
    <t>JL. RAWABALURAN NO 37A PEKANBARU BUKIT RAYA 28284</t>
  </si>
  <si>
    <t>TANGKERANG LABUAI</t>
  </si>
  <si>
    <t>1471071707990021</t>
  </si>
  <si>
    <t>1830722</t>
  </si>
  <si>
    <t>MUHAMMAD ABDUL KARIM</t>
  </si>
  <si>
    <t>DUSUN KARANG ANYAR NO.40 KARAWANG KARAWANG BARAT 41316</t>
  </si>
  <si>
    <t>3213010208980005</t>
  </si>
  <si>
    <t>1830723</t>
  </si>
  <si>
    <t>RADEN YOGI DIATMIKO TIRTO RAMADHAN</t>
  </si>
  <si>
    <t>KP KELAPA DUA JL MUSHOLA ASSAADAH BEKASI MUSTIKA JAYA 17156</t>
  </si>
  <si>
    <t>PADURENAN</t>
  </si>
  <si>
    <t>3275112012990003</t>
  </si>
  <si>
    <t>1830724</t>
  </si>
  <si>
    <t>STEVEN ADITYA</t>
  </si>
  <si>
    <t>107163500</t>
  </si>
  <si>
    <t>SH Technical Kaizen Sec</t>
  </si>
  <si>
    <t>JL. IMAM MUNANDAR PEKANBARU BUKIT RAYA 28281</t>
  </si>
  <si>
    <t>PERAWANG</t>
  </si>
  <si>
    <t>1403052809984836</t>
  </si>
  <si>
    <t>1830725</t>
  </si>
  <si>
    <t>SAEFUL FAUZI</t>
  </si>
  <si>
    <t>DUSUN ONDANG I DESA TEGAL WARU KARAWANG CILAMAYA WETAN 41384</t>
  </si>
  <si>
    <t>TEGAL WARU</t>
  </si>
  <si>
    <t>3215151007990007</t>
  </si>
  <si>
    <t>1830726</t>
  </si>
  <si>
    <t>MUHAMMAD MUNIB SIROJ</t>
  </si>
  <si>
    <t>NGELOKULON DEMAK MIJEN 59583</t>
  </si>
  <si>
    <t>NGELOKULON</t>
  </si>
  <si>
    <t>3321100311980002</t>
  </si>
  <si>
    <t>1830727</t>
  </si>
  <si>
    <t>MOH BAYU DWI PRASTYO</t>
  </si>
  <si>
    <t>KERTOMULYO PATI TRANGKIL 59153</t>
  </si>
  <si>
    <t>KERTOMULYO</t>
  </si>
  <si>
    <t>3318213007990001</t>
  </si>
  <si>
    <t>1830728</t>
  </si>
  <si>
    <t>NUR ROHMAD AJI PRASETYO</t>
  </si>
  <si>
    <t>JENGGLONG KARANGANYAR GONDANGREJO 57773</t>
  </si>
  <si>
    <t>3313130605990001</t>
  </si>
  <si>
    <t>1830729</t>
  </si>
  <si>
    <t>AHMAD PRABOWO</t>
  </si>
  <si>
    <t>DUSUN RINGIN AGUNG II KALIANDA SIDOMULYO 35453</t>
  </si>
  <si>
    <t>1801071010980008</t>
  </si>
  <si>
    <t>1830730</t>
  </si>
  <si>
    <t>FEBRY ARDIANSYAH</t>
  </si>
  <si>
    <t>DUSUN CAPA KOMES BIREUEN KOTA JUANG 24251</t>
  </si>
  <si>
    <t>BIREUN MEUNASAH CAPA</t>
  </si>
  <si>
    <t>BIREUEN</t>
  </si>
  <si>
    <t>1207020802990008</t>
  </si>
  <si>
    <t>1830731</t>
  </si>
  <si>
    <t>MOHAMAD GOFANI JANWAR</t>
  </si>
  <si>
    <t>DESA DUKUHMAJA BREBES SONGGOM 52266</t>
  </si>
  <si>
    <t>DUKUHMAJA</t>
  </si>
  <si>
    <t>3329101401000007</t>
  </si>
  <si>
    <t>1830732</t>
  </si>
  <si>
    <t>ANWAR KHAERUL MUTTAQIN</t>
  </si>
  <si>
    <t>JL. PEMBANGUNAN NO. 6 BREBES BREBES 52212</t>
  </si>
  <si>
    <t>PAGEJUGAN</t>
  </si>
  <si>
    <t>3329092810980004</t>
  </si>
  <si>
    <t>1830733</t>
  </si>
  <si>
    <t>ALVIN TAMBUNAN</t>
  </si>
  <si>
    <t>RANGGA GEDE KARAWANG KARAWANG BARAT 41316</t>
  </si>
  <si>
    <t>TEBING TINGGI</t>
  </si>
  <si>
    <t>3215010603990002</t>
  </si>
  <si>
    <t>1830734</t>
  </si>
  <si>
    <t>BAYU KRESNA SEJATI</t>
  </si>
  <si>
    <t>JL. NAROGONG KM 13.5, CIKETING BARAT BEKASI BANTARGEBANG 17153</t>
  </si>
  <si>
    <t>CIKETINGUDIK</t>
  </si>
  <si>
    <t>3275070203990007</t>
  </si>
  <si>
    <t>1830735</t>
  </si>
  <si>
    <t>MUHAMMAD MA'FU CHOIRUDIN</t>
  </si>
  <si>
    <t>KARANGGENENG SLEMAN MLATI 55285</t>
  </si>
  <si>
    <t>SENDANGADI</t>
  </si>
  <si>
    <t>3404060409970002</t>
  </si>
  <si>
    <t>1830736</t>
  </si>
  <si>
    <t>YULI HADIYANTO</t>
  </si>
  <si>
    <t>TEGALGONDO PURWOREJO BUTUH 54264</t>
  </si>
  <si>
    <t>LUBANG KULON</t>
  </si>
  <si>
    <t>3306102307990003</t>
  </si>
  <si>
    <t>1830737</t>
  </si>
  <si>
    <t>DEDI SUHADI</t>
  </si>
  <si>
    <t>DUSUN BAKANEMPANG KARAWANG KOTABARU 41374</t>
  </si>
  <si>
    <t>3215251711980001</t>
  </si>
  <si>
    <t>1830738</t>
  </si>
  <si>
    <t>HANDIKA SAPUTRA</t>
  </si>
  <si>
    <t>DUSUN KALI JAYA NO. 106 KARAWANG TELUK JAMBE TIMUR 41361</t>
  </si>
  <si>
    <t>PUSEUR JAYA</t>
  </si>
  <si>
    <t>3215030801990001</t>
  </si>
  <si>
    <t>1830739</t>
  </si>
  <si>
    <t>MUHAMAD AMIN RAIS</t>
  </si>
  <si>
    <t>JL. MELATI NO.8 TEGAL TARUB 52184</t>
  </si>
  <si>
    <t>BULAKWARU</t>
  </si>
  <si>
    <t>3328141805980005</t>
  </si>
  <si>
    <t>1830740</t>
  </si>
  <si>
    <t>RIZAL ABDULLAH AL HAQ</t>
  </si>
  <si>
    <t>KP. KANDANG SAPI JL. KAYU TINGGI JAKARTA TIMUR CAKUNG 13910</t>
  </si>
  <si>
    <t>3175060704990002</t>
  </si>
  <si>
    <t>1830741</t>
  </si>
  <si>
    <t>MUH. FADJRIAWAN R. PRATAMA</t>
  </si>
  <si>
    <t>ASRAMA BARA - BARAYA BARAK BLOK M16 MAKASSAR MAKASSAR 90143</t>
  </si>
  <si>
    <t>BARA BARAYA</t>
  </si>
  <si>
    <t>7371031507970001</t>
  </si>
  <si>
    <t>1830742</t>
  </si>
  <si>
    <t>RYAN JEFRICO FUAHDI PANGESTU</t>
  </si>
  <si>
    <t>BUMI CIANGSANA DAMAI BLOK B8 NO.19 BOGOR GUNUNG PUTRI 16968</t>
  </si>
  <si>
    <t>CIANGSANA</t>
  </si>
  <si>
    <t>3201021810990006</t>
  </si>
  <si>
    <t>1830743</t>
  </si>
  <si>
    <t>IRWAN TRISNA MURBANI</t>
  </si>
  <si>
    <t>BUMI ANGGREK BLOK T NO.415 BEKASI TAMBUN UTARA 17510</t>
  </si>
  <si>
    <t>KARANG SATRIA</t>
  </si>
  <si>
    <t>3216052711990009</t>
  </si>
  <si>
    <t>1830744</t>
  </si>
  <si>
    <t>JANUAR RAMADHAN</t>
  </si>
  <si>
    <t>TRUKAN PURWOREJO PURWODADI 54173</t>
  </si>
  <si>
    <t>KEDUREN</t>
  </si>
  <si>
    <t>3306031701990001</t>
  </si>
  <si>
    <t>1830745</t>
  </si>
  <si>
    <t>HENTRI ADI SISWOYO</t>
  </si>
  <si>
    <t>3318161307990003</t>
  </si>
  <si>
    <t>1830746</t>
  </si>
  <si>
    <t>TAQIUDDIN ROBBANI</t>
  </si>
  <si>
    <t>PERUM SEGARAN PERMAI JL. DUYUNG 3 MADIUN GEGER 63171</t>
  </si>
  <si>
    <t>3519030107980001</t>
  </si>
  <si>
    <t>1830747</t>
  </si>
  <si>
    <t>BUDI MULYANTO</t>
  </si>
  <si>
    <t>NGLENGKONG KIDUL SLEMAN TEMPEL 55552</t>
  </si>
  <si>
    <t>SUMBERREJO</t>
  </si>
  <si>
    <t>3404141812980002</t>
  </si>
  <si>
    <t>1830748</t>
  </si>
  <si>
    <t>PILAR PRATAMA PUTRA</t>
  </si>
  <si>
    <t>JL. MINYAK KONCAR NO.11 MADIUN MANGUNHARJO 63126</t>
  </si>
  <si>
    <t>WINONGO</t>
  </si>
  <si>
    <t>3577023105980001</t>
  </si>
  <si>
    <t>1830749</t>
  </si>
  <si>
    <t>MUHAMMAD EMMULSEN SUJAMUKH</t>
  </si>
  <si>
    <t>KP. CIKETING BARAT KOTA BEKASI BANTARGEBANG 17153</t>
  </si>
  <si>
    <t>CIKETING UDIK</t>
  </si>
  <si>
    <t>3275072806980010</t>
  </si>
  <si>
    <t>1830750</t>
  </si>
  <si>
    <t>AWAN ISNANTO</t>
  </si>
  <si>
    <t>DUSUN PANCAWATI KARAWANG KLARI 41371</t>
  </si>
  <si>
    <t>3215051606990004</t>
  </si>
  <si>
    <t>1830751</t>
  </si>
  <si>
    <t>MUCHAMAD YUSUF NURUDIN</t>
  </si>
  <si>
    <t>DS. NGABLAK PATI CLUWAK 59157</t>
  </si>
  <si>
    <t>3318181602990001</t>
  </si>
  <si>
    <t>1930752</t>
  </si>
  <si>
    <t>TETSURO HARADA</t>
  </si>
  <si>
    <t>105140000</t>
  </si>
  <si>
    <t>JL. JEND. SUDIRMAN KAV.59 JAKARTA SELATAN  12190</t>
  </si>
  <si>
    <t>AICHI</t>
  </si>
  <si>
    <t>1930753</t>
  </si>
  <si>
    <t>KO TAKAYAMA</t>
  </si>
  <si>
    <t>MUSTIKA GOLF RESIDENCE BEKASI CIKARANG 17350</t>
  </si>
  <si>
    <t>FUKUOKA PREF.</t>
  </si>
  <si>
    <t>1930754</t>
  </si>
  <si>
    <t>YATOSHI KIKUTA</t>
  </si>
  <si>
    <t>PAKUBUWONO HOUSE JAKARTA SELATAN  12120</t>
  </si>
  <si>
    <t>MIYAZAKI PREF.</t>
  </si>
  <si>
    <t>1930755</t>
  </si>
  <si>
    <t>KEI KUBOTA</t>
  </si>
  <si>
    <t>JL. PAJAJARAN NO.7 BEKASI LIPPO CIKARANG 17530</t>
  </si>
  <si>
    <t>TOKYO</t>
  </si>
  <si>
    <t>1930756</t>
  </si>
  <si>
    <t>HIROSHI ITO</t>
  </si>
  <si>
    <t>ISTANA SAHID APARTMENT JAKARTA UTARA  10220</t>
  </si>
  <si>
    <t>AICHI PREF.</t>
  </si>
  <si>
    <t>1930757</t>
  </si>
  <si>
    <t>MICHITERU MITSUYASU</t>
  </si>
  <si>
    <t>THE PAKUBUWONO SPRING (APPLEWOOD) JAKARTA SELATAN  12220</t>
  </si>
  <si>
    <t>1930758</t>
  </si>
  <si>
    <t>YUKI ISHIDA</t>
  </si>
  <si>
    <t>JL. YOS SUDARSO JAKARTA UTARA  14330</t>
  </si>
  <si>
    <t>OSAKA PREF.</t>
  </si>
  <si>
    <t>1930765</t>
  </si>
  <si>
    <t>MOTOYA OKUNISHI</t>
  </si>
  <si>
    <t>TBD TBD  00000</t>
  </si>
  <si>
    <t>1930766</t>
  </si>
  <si>
    <t>KENSHI AKACHI</t>
  </si>
  <si>
    <t>JLN. KASABLANCA RAYA JAKARTA SELATAN UNIT AVALON 3503 12870</t>
  </si>
  <si>
    <t>1930767</t>
  </si>
  <si>
    <t>ABDUL FATHIH FAJRIYANTO</t>
  </si>
  <si>
    <t>Kontrak 1.1</t>
  </si>
  <si>
    <t>BONOROWO KEBUMEN BONOROWO 54395</t>
  </si>
  <si>
    <t>BONOROWO</t>
  </si>
  <si>
    <t>3305231608990001</t>
  </si>
  <si>
    <t>1930769</t>
  </si>
  <si>
    <t>ARI DWI KURNIAWAN</t>
  </si>
  <si>
    <t>DS. MURTIREJO KEBUMEN KEBUMEN 54312</t>
  </si>
  <si>
    <t>MURTIREJO</t>
  </si>
  <si>
    <t>3305123009980001</t>
  </si>
  <si>
    <t>1930771</t>
  </si>
  <si>
    <t>DEDY SETIADI</t>
  </si>
  <si>
    <t>MALANGGATEN MAGELANG MAGELANG TENGAH 56127</t>
  </si>
  <si>
    <t>REJOWINANGUN UTARA</t>
  </si>
  <si>
    <t>3326102606980001</t>
  </si>
  <si>
    <t>1930773</t>
  </si>
  <si>
    <t>DERI SUPRIADI</t>
  </si>
  <si>
    <t>KAMPUNG LENGKONG TASIKMALAYA GUNUNG TANJUNG 46418</t>
  </si>
  <si>
    <t>3206230110980004</t>
  </si>
  <si>
    <t>1930774</t>
  </si>
  <si>
    <t>FAJAR WIDODO</t>
  </si>
  <si>
    <t>PUCANGAN KEBUMEN SADANG 54353</t>
  </si>
  <si>
    <t>3305221607980001</t>
  </si>
  <si>
    <t>1930775</t>
  </si>
  <si>
    <t>IKHSAN NURHIDAYAT</t>
  </si>
  <si>
    <t>BEKASI TIMUR REGENCY BEKASI MUSTIKAJAYA 17151</t>
  </si>
  <si>
    <t>CIMUNING</t>
  </si>
  <si>
    <t>3275112406980008</t>
  </si>
  <si>
    <t>1930776</t>
  </si>
  <si>
    <t>IRFAN RIVANDI</t>
  </si>
  <si>
    <t>KP. PARAKAN MUNCANG BOGOR NANGGUNG 16650</t>
  </si>
  <si>
    <t>PARAKAN MUNCANG</t>
  </si>
  <si>
    <t>3201211002990005</t>
  </si>
  <si>
    <t>1930778</t>
  </si>
  <si>
    <t>HENDRI BAGASKARA</t>
  </si>
  <si>
    <t>KP. SAMPORA BEKASI SERANG BARU 17330</t>
  </si>
  <si>
    <t>JAYAMULYA</t>
  </si>
  <si>
    <t>1930780</t>
  </si>
  <si>
    <t>SUKIRNO</t>
  </si>
  <si>
    <t>JL KY NAWAWI CILACAP MAJENANG 53257</t>
  </si>
  <si>
    <t>PADANGSARI</t>
  </si>
  <si>
    <t>3301140507980003</t>
  </si>
  <si>
    <t>1930782</t>
  </si>
  <si>
    <t>PIJAR LUTFIAJI</t>
  </si>
  <si>
    <t>DUSUN GUMIWANG GANG 1 KEBUMEN SRUWENG 54362</t>
  </si>
  <si>
    <t>GIWANGRETNO</t>
  </si>
  <si>
    <t>3305142810990002</t>
  </si>
  <si>
    <t>1930783</t>
  </si>
  <si>
    <t>PUJI PANGESTU</t>
  </si>
  <si>
    <t>SINDURAJA PURBALINGGA KALIGONDANG 53391</t>
  </si>
  <si>
    <t>SINDURAJA</t>
  </si>
  <si>
    <t>3303042806990002</t>
  </si>
  <si>
    <t>1930784</t>
  </si>
  <si>
    <t>RESTU JULIANTO</t>
  </si>
  <si>
    <t>KOTAYASA BANYUMAS SUMBANG 53183</t>
  </si>
  <si>
    <t>KOTAYASA</t>
  </si>
  <si>
    <t>3302212407990003</t>
  </si>
  <si>
    <t>1930785</t>
  </si>
  <si>
    <t>RAGIL PURNOMO</t>
  </si>
  <si>
    <t>SOKARAJA KULON BANYUMAS SOKARAJA 53181</t>
  </si>
  <si>
    <t>SOKARAJA KULON</t>
  </si>
  <si>
    <t>3302191009980001</t>
  </si>
  <si>
    <t>1930786</t>
  </si>
  <si>
    <t>SAEFULLOH</t>
  </si>
  <si>
    <t>ADISARA BANYUMAS JATILAWANG 53174</t>
  </si>
  <si>
    <t>ADISARA</t>
  </si>
  <si>
    <t>3302031004990002</t>
  </si>
  <si>
    <t>1930787</t>
  </si>
  <si>
    <t>RIZKI ANANDA SAPUTRA</t>
  </si>
  <si>
    <t>DK. GIYANTI KEBUMEN ROWOKELE 54472</t>
  </si>
  <si>
    <t>GIYANTI</t>
  </si>
  <si>
    <t>3305171812980004</t>
  </si>
  <si>
    <t>1930788</t>
  </si>
  <si>
    <t>FERDYYAN BAYYU PRAMANA</t>
  </si>
  <si>
    <t>MERDEN WETAN BANJARNEGARA PURWANEGARA 53472</t>
  </si>
  <si>
    <t>3304040510980004</t>
  </si>
  <si>
    <t>1930789</t>
  </si>
  <si>
    <t>MEGO CATUR NUGROHO</t>
  </si>
  <si>
    <t>GANG KALIMANTAN JL. PURING KEBUMEN GOMBONG 54412</t>
  </si>
  <si>
    <t>WONOKRIYO</t>
  </si>
  <si>
    <t>3305192406990001</t>
  </si>
  <si>
    <t>1930790</t>
  </si>
  <si>
    <t>FARIT DWI ESTU</t>
  </si>
  <si>
    <t>PEKAJA</t>
  </si>
  <si>
    <t>3302100107990022</t>
  </si>
  <si>
    <t>1930791</t>
  </si>
  <si>
    <t>RAHMAT ADI KURNIAWAN</t>
  </si>
  <si>
    <t>JL. JOMBANG CILACAP BINANGUN 53281</t>
  </si>
  <si>
    <t>3301041401000001</t>
  </si>
  <si>
    <t>1930792</t>
  </si>
  <si>
    <t>FIGI FERNANDA</t>
  </si>
  <si>
    <t>DUSUN MERTANGGA JL. TAMBAK PEMDA CILACAP NUSAWUNGU 53283</t>
  </si>
  <si>
    <t>JETIS</t>
  </si>
  <si>
    <t>3301052407980006</t>
  </si>
  <si>
    <t>1930793</t>
  </si>
  <si>
    <t>MUHAMMAD NURCHOLIS</t>
  </si>
  <si>
    <t>JL. YASIR HADIBROTO BANYUMAS KEMRANJEN 53194</t>
  </si>
  <si>
    <t>NUSAMANGIR</t>
  </si>
  <si>
    <t>3302061005990002</t>
  </si>
  <si>
    <t>1930794</t>
  </si>
  <si>
    <t>NURKHOLIS ANJAR SANTOSA</t>
  </si>
  <si>
    <t>JL. SEKOLAH NO.8 PURWOKERTO PATIKRAJA 53171</t>
  </si>
  <si>
    <t>3302121010990002</t>
  </si>
  <si>
    <t>1930795</t>
  </si>
  <si>
    <t>FARHAN YUNUS PASHA</t>
  </si>
  <si>
    <t>JL GADING V JAKARTA KELAPA GADING 14240</t>
  </si>
  <si>
    <t>KELAPA GADING BARAT</t>
  </si>
  <si>
    <t>3172062201000002</t>
  </si>
  <si>
    <t>1930796</t>
  </si>
  <si>
    <t>JL. P. BINTAN RAYA BEKASI BEKASI TIMUR 17111</t>
  </si>
  <si>
    <t>3275012106990007</t>
  </si>
  <si>
    <t>1930797</t>
  </si>
  <si>
    <t>NAUFAL SURIPTO PUTRA</t>
  </si>
  <si>
    <t>BEKASI TIMUR PERMAI BEKASI TAMBUN SELATAN 17510</t>
  </si>
  <si>
    <t>3216062606990005</t>
  </si>
  <si>
    <t>1930798</t>
  </si>
  <si>
    <t>KP. BABAKAN BEKASi CIBARUSAH 17340</t>
  </si>
  <si>
    <t>3216222701980003</t>
  </si>
  <si>
    <t>1930800</t>
  </si>
  <si>
    <t>RIFKI RAHMAN</t>
  </si>
  <si>
    <t>MAHKOTA INDAH BEKASI TAMBUN SELATAN 17510</t>
  </si>
  <si>
    <t>3216060104990018</t>
  </si>
  <si>
    <t>1930802</t>
  </si>
  <si>
    <t>RIO CHAIRULLAH</t>
  </si>
  <si>
    <t>KP. AWIRARANGAN BEKASI SETU 17320</t>
  </si>
  <si>
    <t>TAMANSARI</t>
  </si>
  <si>
    <t>3216181208990003</t>
  </si>
  <si>
    <t>1930803</t>
  </si>
  <si>
    <t>SAHRUL BAHTIAR</t>
  </si>
  <si>
    <t>KP. JATI BEKASI TAMBUN SELATAN 17510</t>
  </si>
  <si>
    <t>3216062109990006</t>
  </si>
  <si>
    <t>1930804</t>
  </si>
  <si>
    <t>SURYA KENCANA</t>
  </si>
  <si>
    <t>JL. WARU RAYA BEKASI TAMBUN SELATAN 17515</t>
  </si>
  <si>
    <t>3216062801990005</t>
  </si>
  <si>
    <t>1930805</t>
  </si>
  <si>
    <t>KP. PENGASINAN BEKASI RAWALUMBU 17175</t>
  </si>
  <si>
    <t>PENGASINAN</t>
  </si>
  <si>
    <t>3275050410990018</t>
  </si>
  <si>
    <t>1930806</t>
  </si>
  <si>
    <t>ANDI SLAMET RIANTO</t>
  </si>
  <si>
    <t>DUSUN AMPEL CILACAP NUSAWUNGU 53283</t>
  </si>
  <si>
    <t>KARANGTAWANG</t>
  </si>
  <si>
    <t>3301052307990003</t>
  </si>
  <si>
    <t>1930807</t>
  </si>
  <si>
    <t>HAFIFIN NASHOHA</t>
  </si>
  <si>
    <t>NUSADADI BANYUMAS SUMPIUH 53195</t>
  </si>
  <si>
    <t>NUSADADI</t>
  </si>
  <si>
    <t>3302071911990003</t>
  </si>
  <si>
    <t>1930808</t>
  </si>
  <si>
    <t>ALI MASKURI</t>
  </si>
  <si>
    <t>KALISARI BATANG REBAN 51273</t>
  </si>
  <si>
    <t>3325041609990001</t>
  </si>
  <si>
    <t>1930810</t>
  </si>
  <si>
    <t>ALFIAN FADLILAH</t>
  </si>
  <si>
    <t>JL. JALAK BREBES JATIBARANG 52261</t>
  </si>
  <si>
    <t>JANEGARA</t>
  </si>
  <si>
    <t>3329072609960001</t>
  </si>
  <si>
    <t>1930813</t>
  </si>
  <si>
    <t>MUHAMMAD PRIO WAHYU UTOMO</t>
  </si>
  <si>
    <t>MUSTIKA KARANG SATRIA BLOK DA 12 NO.3 BEKASI TAMBUN UTARA 17510</t>
  </si>
  <si>
    <t>3216052806980004</t>
  </si>
  <si>
    <t>1930814</t>
  </si>
  <si>
    <t>RESTU AJI UTOMO</t>
  </si>
  <si>
    <t>BUTUH KETUNDAN PURWOREJO BUTUH 54264</t>
  </si>
  <si>
    <t>BUTUH</t>
  </si>
  <si>
    <t>3306103004980001</t>
  </si>
  <si>
    <t>1930815</t>
  </si>
  <si>
    <t>ALPIN</t>
  </si>
  <si>
    <t>TELUK PUCUNG BEKASI BEKASI UTARA 17121</t>
  </si>
  <si>
    <t>3275031409990019</t>
  </si>
  <si>
    <t>1930816</t>
  </si>
  <si>
    <t>RIKI NURDIANTORO</t>
  </si>
  <si>
    <t>JL. SIGMA JATIMAKMUR BEKASI PONDOK GEDE 17413</t>
  </si>
  <si>
    <t>JATIMAKMUR</t>
  </si>
  <si>
    <t>3275082407990017</t>
  </si>
  <si>
    <t>1930817</t>
  </si>
  <si>
    <t>ALWAN IKHSANI YAZID</t>
  </si>
  <si>
    <t>PRUPUK SELATAN TEGAL MARGASARI 52463</t>
  </si>
  <si>
    <t>PRUPUK SELATAN</t>
  </si>
  <si>
    <t>3328011601990001</t>
  </si>
  <si>
    <t>1930818</t>
  </si>
  <si>
    <t>QHOIRUL</t>
  </si>
  <si>
    <t>3305230911980001</t>
  </si>
  <si>
    <t>1930819</t>
  </si>
  <si>
    <t>MUHAMMAD RIZKI FAJAR</t>
  </si>
  <si>
    <t>KOMP. BDN BLOK A7 NO 2 DEPOK PANCORAN MAS 16434</t>
  </si>
  <si>
    <t>RANGKAPAN JAYA BARU</t>
  </si>
  <si>
    <t>3276010904960001</t>
  </si>
  <si>
    <t>1930820</t>
  </si>
  <si>
    <t>DERRYL FABIO RAISA</t>
  </si>
  <si>
    <t>TEBET TIMUR DALAM VIII L 1 JAKARTA SELATAN TEBET 12820</t>
  </si>
  <si>
    <t>TEBET TIMUR</t>
  </si>
  <si>
    <t>3171071211950002</t>
  </si>
  <si>
    <t>1930821</t>
  </si>
  <si>
    <t>KURNIANSYAH</t>
  </si>
  <si>
    <t>KP. KEDAUNG TANGERANG SELATAN CIPUTAT 15415</t>
  </si>
  <si>
    <t>SERUA INDAH</t>
  </si>
  <si>
    <t>15.09.1994</t>
  </si>
  <si>
    <t>3674041509940002</t>
  </si>
  <si>
    <t>1930822</t>
  </si>
  <si>
    <t>HILDA RASNIA HAPSARI</t>
  </si>
  <si>
    <t>DK. JAJAR KABUPATEN BOYOLALI BANYUDONO 57373</t>
  </si>
  <si>
    <t>KUWIRAN</t>
  </si>
  <si>
    <t>3309094104970001</t>
  </si>
  <si>
    <t>1930823</t>
  </si>
  <si>
    <t>BRIANTANA BHARATASENA</t>
  </si>
  <si>
    <t>BANGUNHARJO SURAKARTA JEBRES 57122</t>
  </si>
  <si>
    <t>GANDEKAN</t>
  </si>
  <si>
    <t>3372041010950001</t>
  </si>
  <si>
    <t>1930825</t>
  </si>
  <si>
    <t>BAGOES FAJAR PANGESTU</t>
  </si>
  <si>
    <t>JL. ARENJAYA BEKASI BEKASI TIMUR 17111</t>
  </si>
  <si>
    <t>3275011905990008</t>
  </si>
  <si>
    <t>1930826</t>
  </si>
  <si>
    <t>DIAN KURNIAWAN</t>
  </si>
  <si>
    <t>KRAJAN COKROYASAN PURWOREJO NGOMBOL 54172</t>
  </si>
  <si>
    <t>COKROYASAN</t>
  </si>
  <si>
    <t>3306021612980003</t>
  </si>
  <si>
    <t>1930827</t>
  </si>
  <si>
    <t>DIMAS ADETIAS PRAMITRA</t>
  </si>
  <si>
    <t>JL. ANGGUR PEMALANG PEMALANG 52319</t>
  </si>
  <si>
    <t>BOJONG BATA</t>
  </si>
  <si>
    <t>3327081505990063</t>
  </si>
  <si>
    <t>1930828</t>
  </si>
  <si>
    <t>FIRDAUS ALAM BUDI</t>
  </si>
  <si>
    <t>DK SOKA KEDAWUNG KEBUMEN PEJAGOAN 54361</t>
  </si>
  <si>
    <t>KEDAWUNG</t>
  </si>
  <si>
    <t>3305132707990001</t>
  </si>
  <si>
    <t>1930829</t>
  </si>
  <si>
    <t>HABIB NUR ARDIYANTO</t>
  </si>
  <si>
    <t>DS. WONOSRI PURWOREJO NGOMBOL 54172</t>
  </si>
  <si>
    <t>WONOSRI</t>
  </si>
  <si>
    <t>3306022004990003</t>
  </si>
  <si>
    <t>1930830</t>
  </si>
  <si>
    <t>KALAM</t>
  </si>
  <si>
    <t>RANDUKMUKTI WAREN PEKALONGAN BOJONG 51156</t>
  </si>
  <si>
    <t>RANDUMUKTI WAREN</t>
  </si>
  <si>
    <t>3326111502980005</t>
  </si>
  <si>
    <t>1930832</t>
  </si>
  <si>
    <t>SALUT NUROKHIM</t>
  </si>
  <si>
    <t>DSN. PANGKAH KENDAL DOYONG PEMALANG PETARUKAN 52362</t>
  </si>
  <si>
    <t>KENDAL OOYONH</t>
  </si>
  <si>
    <t>3327102312980081</t>
  </si>
  <si>
    <t>1930833</t>
  </si>
  <si>
    <t>YOHANES WAWAN SETIAWAN</t>
  </si>
  <si>
    <t>BLOK CAPAR CIREBON SUMBER 45618</t>
  </si>
  <si>
    <t>SIDAWANGI</t>
  </si>
  <si>
    <t>3209151409990194</t>
  </si>
  <si>
    <t>1930834</t>
  </si>
  <si>
    <t>YUDHA RAHMANDITYA PRATAMA</t>
  </si>
  <si>
    <t>KURYO WONOGIRI JATIPURNO 57693</t>
  </si>
  <si>
    <t>JATIPURNO</t>
  </si>
  <si>
    <t>TARAKAN</t>
  </si>
  <si>
    <t>3312210706990002</t>
  </si>
  <si>
    <t>1930835</t>
  </si>
  <si>
    <t>AKHMAD MUSTANGIN</t>
  </si>
  <si>
    <t>MAJASEM PURBALINGGA KEMANGKON 53381</t>
  </si>
  <si>
    <t>MAJASEM</t>
  </si>
  <si>
    <t>3303011404000002</t>
  </si>
  <si>
    <t>1930838</t>
  </si>
  <si>
    <t>DWI AGUS WIJOYO</t>
  </si>
  <si>
    <t>AMPELGADING PEMALANG AMPELGADING 52364</t>
  </si>
  <si>
    <t>AMPELGADING</t>
  </si>
  <si>
    <t>3327111707990011</t>
  </si>
  <si>
    <t>1930841</t>
  </si>
  <si>
    <t>AGUS PRABOWO</t>
  </si>
  <si>
    <t>KEDAWUNG KEBUMEN KUWARASAN 54366</t>
  </si>
  <si>
    <t>SAWANGAN</t>
  </si>
  <si>
    <t>3305160908990005</t>
  </si>
  <si>
    <t>1930844</t>
  </si>
  <si>
    <t>AHMAD KHUROFI</t>
  </si>
  <si>
    <t>JL. CEMPAKA NO.177 PEKALONGAN WONOPRINGGO 51181</t>
  </si>
  <si>
    <t>WONOPRINGGO</t>
  </si>
  <si>
    <t>3326121709980003</t>
  </si>
  <si>
    <t>1930845</t>
  </si>
  <si>
    <t>AHMAD MUHAIMIN</t>
  </si>
  <si>
    <t>DUKUH KARANGTALUN BATANG BANYUPUTIH 51271</t>
  </si>
  <si>
    <t>3325072309990001</t>
  </si>
  <si>
    <t>1930848</t>
  </si>
  <si>
    <t>AHMAD DHIKI WAHYUDI</t>
  </si>
  <si>
    <t>KEMLOKO KENDAL PATEAN 51364</t>
  </si>
  <si>
    <t>KALIBARENG</t>
  </si>
  <si>
    <t>3324043103990001</t>
  </si>
  <si>
    <t>1930849</t>
  </si>
  <si>
    <t>ABDUR RIZKI</t>
  </si>
  <si>
    <t>JL. KALIJERUK 5 NO.20 TEGAL KRAMAT 52181</t>
  </si>
  <si>
    <t>3328152510990006</t>
  </si>
  <si>
    <t>1930850</t>
  </si>
  <si>
    <t>ARDIANTO ARIS M.</t>
  </si>
  <si>
    <t>JENARSARI KENDAL GEMUH 51356</t>
  </si>
  <si>
    <t>JENARSARI</t>
  </si>
  <si>
    <t>3324111107990001</t>
  </si>
  <si>
    <t>1930851</t>
  </si>
  <si>
    <t>DWI AJI AGUNG P.</t>
  </si>
  <si>
    <t>JL. ABU SYUJA BREBES TANJUNG 52254</t>
  </si>
  <si>
    <t>SENGON</t>
  </si>
  <si>
    <t>3329130804990001</t>
  </si>
  <si>
    <t>1930853</t>
  </si>
  <si>
    <t>BADAI FI SABILILLAH</t>
  </si>
  <si>
    <t>KALIKUTO MAGELANG GRABAG 56196</t>
  </si>
  <si>
    <t>KALIKUTO</t>
  </si>
  <si>
    <t>3216060702000008</t>
  </si>
  <si>
    <t>1930855</t>
  </si>
  <si>
    <t>ARI PRATAMA</t>
  </si>
  <si>
    <t>JL. PRAMUKA NO.3 BANYUMAS JATILAWANG 53174</t>
  </si>
  <si>
    <t>3302032310980003</t>
  </si>
  <si>
    <t>1930857</t>
  </si>
  <si>
    <t>AGUSTINUS SUHARYANTO</t>
  </si>
  <si>
    <t>NGRAMANG KEDUNGSARI WATES PENGASIH 55652</t>
  </si>
  <si>
    <t>KEDUNGSARI</t>
  </si>
  <si>
    <t>3401071008980001</t>
  </si>
  <si>
    <t>1930858</t>
  </si>
  <si>
    <t>AHMAD IVAN NUR AIDIN</t>
  </si>
  <si>
    <t>NGRAJEK MAGELANG MUNGKID 56512</t>
  </si>
  <si>
    <t>NGRAJEK</t>
  </si>
  <si>
    <t>3308092611980001</t>
  </si>
  <si>
    <t>1930859</t>
  </si>
  <si>
    <t>AHMAD NUR HASAN</t>
  </si>
  <si>
    <t>DANGREJO SRAGEN KALIJAMBE 57275</t>
  </si>
  <si>
    <t>BUKURAN</t>
  </si>
  <si>
    <t>3314010505980007</t>
  </si>
  <si>
    <t>1930860</t>
  </si>
  <si>
    <t>ADHIYAKSHA DWI DARMAWAN</t>
  </si>
  <si>
    <t>MLARAN TEMANGGUNG BULU 56253</t>
  </si>
  <si>
    <t>PENGILON</t>
  </si>
  <si>
    <t>3323012409990002</t>
  </si>
  <si>
    <t>1930861</t>
  </si>
  <si>
    <t>DUSUN PENDING MAGELANG SECANG 56195</t>
  </si>
  <si>
    <t>PANCURANMAS</t>
  </si>
  <si>
    <t>3308202003980002</t>
  </si>
  <si>
    <t>1930862</t>
  </si>
  <si>
    <t>AHMAD NUR KHOTIM</t>
  </si>
  <si>
    <t>KRAJAN 1 MAGELANG BANDONGAN 56151</t>
  </si>
  <si>
    <t>TONOBOYO</t>
  </si>
  <si>
    <t>3308142707990002</t>
  </si>
  <si>
    <t>1930863</t>
  </si>
  <si>
    <t>ALEN PRADANA</t>
  </si>
  <si>
    <t>JAGALAN MUNTILAN MUNTILAN 56412</t>
  </si>
  <si>
    <t>MUNTILAN</t>
  </si>
  <si>
    <t>3308080607980003</t>
  </si>
  <si>
    <t>1930864</t>
  </si>
  <si>
    <t>AHMAD CHOIRONI</t>
  </si>
  <si>
    <t>GEBYOG BOYOLALI SELO 57363</t>
  </si>
  <si>
    <t>GEBYOG</t>
  </si>
  <si>
    <t>3309011912989001</t>
  </si>
  <si>
    <t>1930865</t>
  </si>
  <si>
    <t>ARIFIN FATURRAHMAN</t>
  </si>
  <si>
    <t>JL. KENDENG CILACAP KROYA 53282</t>
  </si>
  <si>
    <t>3301060504980001</t>
  </si>
  <si>
    <t>1930866</t>
  </si>
  <si>
    <t>ARGA SULTON ABDUL NAZIB</t>
  </si>
  <si>
    <t>KRAJAN SUKOHARJO BAKI 57556</t>
  </si>
  <si>
    <t>MANCASAN</t>
  </si>
  <si>
    <t>3311100304990001</t>
  </si>
  <si>
    <t>1930867</t>
  </si>
  <si>
    <t>AAN NUGROHO ADI PRATAMA</t>
  </si>
  <si>
    <t>NAMBANGAN SRAGEN GESI 57262</t>
  </si>
  <si>
    <t>SRAWUNG</t>
  </si>
  <si>
    <t>3314180101990011</t>
  </si>
  <si>
    <t>1930868</t>
  </si>
  <si>
    <t>DANDI FIRMANSYAH</t>
  </si>
  <si>
    <t>BLOK WARNASARI NO.08 MAJALENGKA KASOKANDEL 45472</t>
  </si>
  <si>
    <t>GANDASARI</t>
  </si>
  <si>
    <t>3210120402990021</t>
  </si>
  <si>
    <t>1930869</t>
  </si>
  <si>
    <t>ALFIAN RAMADAN</t>
  </si>
  <si>
    <t>LINGKUNGAN BABAKAN NO.694 KUNINGAN CIGUGUR 45552</t>
  </si>
  <si>
    <t>CIGADUNG</t>
  </si>
  <si>
    <t>3208181602980001</t>
  </si>
  <si>
    <t>1930870</t>
  </si>
  <si>
    <t>AL RIZKY SUBAKTI</t>
  </si>
  <si>
    <t>DUSUN PON JAGAMULYA KUNINGAN CIAWIGEBANG 45591</t>
  </si>
  <si>
    <t>GERESIK</t>
  </si>
  <si>
    <t>3208101609990005</t>
  </si>
  <si>
    <t>1930873</t>
  </si>
  <si>
    <t>AZIS ALFIANTO</t>
  </si>
  <si>
    <t>GG. GUNUNG LAYA NO.63A CIREBON GUNUNG JATI 45151</t>
  </si>
  <si>
    <t>KLAYAN</t>
  </si>
  <si>
    <t>3209210601990003</t>
  </si>
  <si>
    <t>1930874</t>
  </si>
  <si>
    <t>DEDI KURNIA</t>
  </si>
  <si>
    <t>KAMPUNG PUHUN KUNINGAN CIGUGUR 45552</t>
  </si>
  <si>
    <t>GUNUNGKELING</t>
  </si>
  <si>
    <t>3208181903980004</t>
  </si>
  <si>
    <t>1930875</t>
  </si>
  <si>
    <t>EKO MULYADI</t>
  </si>
  <si>
    <t>CANGKUANG CIKUKULU TASIKMALAYA KARANGNUNGGAL 56186</t>
  </si>
  <si>
    <t>CANGKUANG CIKUKULU</t>
  </si>
  <si>
    <t>3206021208990004</t>
  </si>
  <si>
    <t>1930876</t>
  </si>
  <si>
    <t>ANDRI HADI SAPUTRA</t>
  </si>
  <si>
    <t>LINGKAR CIKABUYUTAN TIMUR BANJAR PATARUMAN 46322</t>
  </si>
  <si>
    <t>HEGARSARI</t>
  </si>
  <si>
    <t>3279020707980004</t>
  </si>
  <si>
    <t>1930877</t>
  </si>
  <si>
    <t>CHAERUL ANWAR</t>
  </si>
  <si>
    <t>JUMBLENG INDRAMAYU LOSARANG 45253</t>
  </si>
  <si>
    <t>JUMBLENG</t>
  </si>
  <si>
    <t>3212202505990004</t>
  </si>
  <si>
    <t>1930878</t>
  </si>
  <si>
    <t>DIKI HENDRA EKA LESMANA</t>
  </si>
  <si>
    <t>DUKUH NGETREP BLORA TODANAN 58256</t>
  </si>
  <si>
    <t>KACANGAN</t>
  </si>
  <si>
    <t>3316141106000001</t>
  </si>
  <si>
    <t>1930880</t>
  </si>
  <si>
    <t>ADIMAS WAHYU PRADANA</t>
  </si>
  <si>
    <t>KALANGAN BLORA TUNJUNGAN 58252</t>
  </si>
  <si>
    <t>KALANGAN</t>
  </si>
  <si>
    <t>3316100602000002</t>
  </si>
  <si>
    <t>1930881</t>
  </si>
  <si>
    <t>DIMAS PRIATAMA</t>
  </si>
  <si>
    <t>MARGOTUHU KIDUL PATI MARGOYOSO 59154</t>
  </si>
  <si>
    <t>MARGOTUHU KIDUL</t>
  </si>
  <si>
    <t>3318161003000001</t>
  </si>
  <si>
    <t>1930882</t>
  </si>
  <si>
    <t>BILLY DWI PRASTAWAN</t>
  </si>
  <si>
    <t>JL. TAMAN SISWA NO.21 CEPU CEPU 58311</t>
  </si>
  <si>
    <t>BALUN</t>
  </si>
  <si>
    <t>3316051204990001</t>
  </si>
  <si>
    <t>1930883</t>
  </si>
  <si>
    <t>AZIZ IRFANUDIN</t>
  </si>
  <si>
    <t>SEKARAN BOJONEGORO NGRAHO 62165</t>
  </si>
  <si>
    <t>TANGGUNGAN</t>
  </si>
  <si>
    <t>3522012102990005</t>
  </si>
  <si>
    <t>1930884</t>
  </si>
  <si>
    <t>DAVID IMANUEL</t>
  </si>
  <si>
    <t>JL. KAKAP RAYA NO.41 JAKARTA TIMUR PULO GADUNG 13220</t>
  </si>
  <si>
    <t>3175020309970006</t>
  </si>
  <si>
    <t>1930885</t>
  </si>
  <si>
    <t>AHMAD SUKRUL M.</t>
  </si>
  <si>
    <t>DK. NGAMPEL BLORA BLORA 58251</t>
  </si>
  <si>
    <t>NGAMPEL</t>
  </si>
  <si>
    <t>3316090910000003</t>
  </si>
  <si>
    <t>1930886</t>
  </si>
  <si>
    <t>AHMAD ARIF ARDIANSYAH</t>
  </si>
  <si>
    <t>DK. CENKLIK PATI TAMBAKROMO 59174</t>
  </si>
  <si>
    <t>SINOMWIDODO</t>
  </si>
  <si>
    <t>3318031001990002</t>
  </si>
  <si>
    <t>1930887</t>
  </si>
  <si>
    <t>TIARA GIOVANI</t>
  </si>
  <si>
    <t>TAMAN MULASAKTI INDAH BLOK L3/16 BEKASI BEKASI UTARA 17214</t>
  </si>
  <si>
    <t>32750361019500014</t>
  </si>
  <si>
    <t>1930888</t>
  </si>
  <si>
    <t>FAQIH PAHRIZAN ISNAUN</t>
  </si>
  <si>
    <t>PRUPUK UTARA TEGAL MARGASARI 52463</t>
  </si>
  <si>
    <t>PRUPUK UTARA</t>
  </si>
  <si>
    <t>3328010907980006</t>
  </si>
  <si>
    <t>1930892</t>
  </si>
  <si>
    <t>ALI FAIZIN</t>
  </si>
  <si>
    <t>TAHUNAN JEPARA TAHUNAN 59451</t>
  </si>
  <si>
    <t>TAHUNAN</t>
  </si>
  <si>
    <t>3320110901990004</t>
  </si>
  <si>
    <t>1930893</t>
  </si>
  <si>
    <t>FERRY PERDIANTO</t>
  </si>
  <si>
    <t>PANGKALAN GROBOGAN NGARINGAN 58193</t>
  </si>
  <si>
    <t>NGARINGAN</t>
  </si>
  <si>
    <t>3315093007980001</t>
  </si>
  <si>
    <t>1930895</t>
  </si>
  <si>
    <t>HANIF PURWANTO</t>
  </si>
  <si>
    <t>DUKUH KUBANG KEBUMEN KARANGANYAR 54364</t>
  </si>
  <si>
    <t>3305202703990003</t>
  </si>
  <si>
    <t>1930896</t>
  </si>
  <si>
    <t>DIMAS KARSONO</t>
  </si>
  <si>
    <t>JL. RAYA GUMELEM WETAN BANJARNEGARA SUSUKAN 53475</t>
  </si>
  <si>
    <t>3304011404990003</t>
  </si>
  <si>
    <t>1930897</t>
  </si>
  <si>
    <t>ARWANTO</t>
  </si>
  <si>
    <t>JL. KENANGA NO.50 CILACAP SAMPANG 53273</t>
  </si>
  <si>
    <t>3301171710990001</t>
  </si>
  <si>
    <t>1930899</t>
  </si>
  <si>
    <t>EGGY SETYA PRIANGGAR</t>
  </si>
  <si>
    <t>PASIRMUNCANG BANYUMAS PURWOKERTO BARAT 53137</t>
  </si>
  <si>
    <t>PASIRMUNCANG</t>
  </si>
  <si>
    <t>3302251110980001</t>
  </si>
  <si>
    <t>1930900</t>
  </si>
  <si>
    <t>FAQIH ALBI</t>
  </si>
  <si>
    <t>JL. JENDRAL SUDIRMAN CILACAP BINANGUN 53281</t>
  </si>
  <si>
    <t>JEPARA WETAN</t>
  </si>
  <si>
    <t>3301040511980002</t>
  </si>
  <si>
    <t>1930901</t>
  </si>
  <si>
    <t>ACHMAD SETYAWAN</t>
  </si>
  <si>
    <t>DUSUN V PAGUTAN PURBALINGGA BOJONGSARI 53362</t>
  </si>
  <si>
    <t>BOJONGSARI</t>
  </si>
  <si>
    <t>3303141102990001</t>
  </si>
  <si>
    <t>1930902</t>
  </si>
  <si>
    <t>AHMAD NASRULLOH</t>
  </si>
  <si>
    <t>JL. KRAKATAU CILACAP KESUGIHAN 53274</t>
  </si>
  <si>
    <t>KURIPAN</t>
  </si>
  <si>
    <t>3301020407980002</t>
  </si>
  <si>
    <t>1930903</t>
  </si>
  <si>
    <t>EDWAR YULIANTO</t>
  </si>
  <si>
    <t>JL. PERKUTUT CILACAP KROYA 53282</t>
  </si>
  <si>
    <t>BAJING KULON</t>
  </si>
  <si>
    <t>3301063107990002</t>
  </si>
  <si>
    <t>1930904</t>
  </si>
  <si>
    <t>DIMAS PRASETYO</t>
  </si>
  <si>
    <t>JL. BARUNA TENGAH I NO.240 CILACAP CILACAP SELATAN 53215</t>
  </si>
  <si>
    <t>TEGALKAMULYAN</t>
  </si>
  <si>
    <t>3301232508990005</t>
  </si>
  <si>
    <t>1930905</t>
  </si>
  <si>
    <t>ADLU FIRMANSYAH</t>
  </si>
  <si>
    <t>LESMANA AJIBARANG AJIBARANG 53163</t>
  </si>
  <si>
    <t>3302140203990002</t>
  </si>
  <si>
    <t>1930906</t>
  </si>
  <si>
    <t>ENDRI YULIANTO</t>
  </si>
  <si>
    <t>JL. SUKUN NO.01 CILACAP ADIPALA 53271</t>
  </si>
  <si>
    <t>ADIPALA</t>
  </si>
  <si>
    <t>3301030807980001</t>
  </si>
  <si>
    <t>1930907</t>
  </si>
  <si>
    <t>EKO SUTIYONO</t>
  </si>
  <si>
    <t>TUMIYANG BANYUMAS PEKUNCEN 53164</t>
  </si>
  <si>
    <t>3302162703990002</t>
  </si>
  <si>
    <t>1930909</t>
  </si>
  <si>
    <t>ANGGIT INDRA SETIAWAN</t>
  </si>
  <si>
    <t>MANDIRAJA WETAN BANJARNEGARA MANDIRAJA 53473</t>
  </si>
  <si>
    <t>MANDIRAJA WETAN</t>
  </si>
  <si>
    <t>3304031805990001</t>
  </si>
  <si>
    <t>1930910</t>
  </si>
  <si>
    <t>DUSUN KREYEK BANJARNEGARA PURWAREJA KLAMPOK 53474</t>
  </si>
  <si>
    <t>SIRKANDI</t>
  </si>
  <si>
    <t>3304022001990001</t>
  </si>
  <si>
    <t>1930911</t>
  </si>
  <si>
    <t>HENDRI HAMZAH HAIDAR</t>
  </si>
  <si>
    <t>JL. GERILYA BANYUMAS SOMAGEDE 53193</t>
  </si>
  <si>
    <t>KLINTING</t>
  </si>
  <si>
    <t>3302092108980009</t>
  </si>
  <si>
    <t>1930912</t>
  </si>
  <si>
    <t>DWIKY KURNIAWAN</t>
  </si>
  <si>
    <t>KARANGRAU PURWOKERTO BANYUMAS 53192</t>
  </si>
  <si>
    <t>KARANGRAU</t>
  </si>
  <si>
    <t>3302112805990002</t>
  </si>
  <si>
    <t>1930913</t>
  </si>
  <si>
    <t>ALY DWI NUGROHO</t>
  </si>
  <si>
    <t>3302162405980002</t>
  </si>
  <si>
    <t>1930914</t>
  </si>
  <si>
    <t>ALFIAN RIDHO DAROJAT</t>
  </si>
  <si>
    <t>3305162906980001</t>
  </si>
  <si>
    <t>1930916</t>
  </si>
  <si>
    <t>ABDUL QOYUM</t>
  </si>
  <si>
    <t>KARANGNANGKA PURBALINGGA MREBET 53352</t>
  </si>
  <si>
    <t>KARANGNANGKA</t>
  </si>
  <si>
    <t>3303080512990002</t>
  </si>
  <si>
    <t>1930917</t>
  </si>
  <si>
    <t>ANCILA DEVON SATRIATAMA</t>
  </si>
  <si>
    <t>JL. TERNATE NO.125 CILACAP CILACAP TENGAH 53224</t>
  </si>
  <si>
    <t>GUNUNGSIMPING</t>
  </si>
  <si>
    <t>3301222606990002</t>
  </si>
  <si>
    <t>1930920</t>
  </si>
  <si>
    <t>FIQRI ANDHIKA FATHUR</t>
  </si>
  <si>
    <t>JL. TURI NO.51A CILACAP CILACAP TENGAH 53221</t>
  </si>
  <si>
    <t>3301222701990001</t>
  </si>
  <si>
    <t>1930921</t>
  </si>
  <si>
    <t>DANA SETIAWAN</t>
  </si>
  <si>
    <t>JL. KETAPANG NO.121 CILACAP CILACAP UTARA 53235</t>
  </si>
  <si>
    <t>KEBONMANIS</t>
  </si>
  <si>
    <t>3301233012980002</t>
  </si>
  <si>
    <t>1930922</t>
  </si>
  <si>
    <t>AGUS SETIANTO</t>
  </si>
  <si>
    <t>TEJASARI PURBALINGGA KALIGONDANG 53391</t>
  </si>
  <si>
    <t>TEJASARI</t>
  </si>
  <si>
    <t>3303042008990001</t>
  </si>
  <si>
    <t>1930923</t>
  </si>
  <si>
    <t>BARKAH IBNU NUGROHO</t>
  </si>
  <si>
    <t>JL. SERAYU CILACAP KROYA 53282</t>
  </si>
  <si>
    <t>KARANGMANGU</t>
  </si>
  <si>
    <t>3301061205000002</t>
  </si>
  <si>
    <t>1930924</t>
  </si>
  <si>
    <t>ADHI SYAHNIAR FITRIANSYAH</t>
  </si>
  <si>
    <t>SITUWANGI BANJARNEGARA RAKIT 53463</t>
  </si>
  <si>
    <t>SITUWANGI</t>
  </si>
  <si>
    <t>3304111904990002</t>
  </si>
  <si>
    <t>1930925</t>
  </si>
  <si>
    <t>ALDY FAUZI</t>
  </si>
  <si>
    <t>SIDOMUKTI KEBUMEN KUWARASAN 54366</t>
  </si>
  <si>
    <t>SIDOMUKTI</t>
  </si>
  <si>
    <t>3305162306980002</t>
  </si>
  <si>
    <t>1930926</t>
  </si>
  <si>
    <t>HENGKI ATMOKO</t>
  </si>
  <si>
    <t>DUSUN JATEN JL. RAYA GENTANSARI BANJARNEGARA PAGEDONGAN 53418</t>
  </si>
  <si>
    <t>GENTANSARI</t>
  </si>
  <si>
    <t>3304200810980001</t>
  </si>
  <si>
    <t>1930927</t>
  </si>
  <si>
    <t>ARIF NUR ARAFIK</t>
  </si>
  <si>
    <t>KALIALANG PURBALINGGA KEMANGKON 53381</t>
  </si>
  <si>
    <t>KALIALANG</t>
  </si>
  <si>
    <t>3300101079900054</t>
  </si>
  <si>
    <t>1930928</t>
  </si>
  <si>
    <t>ALIF DANU MUSOLIH</t>
  </si>
  <si>
    <t>JL. PAHLAWAN GANG 5 PURWOKERTO PURWOKERTO SELATAN 53134</t>
  </si>
  <si>
    <t>3302243005990001</t>
  </si>
  <si>
    <t>1930929</t>
  </si>
  <si>
    <t>ARMAN ADI WINARNO</t>
  </si>
  <si>
    <t>BAJONG PURBALINGGA BUKATEJA 53382</t>
  </si>
  <si>
    <t>BAJONG</t>
  </si>
  <si>
    <t>3303020304990003</t>
  </si>
  <si>
    <t>1930930</t>
  </si>
  <si>
    <t>DJORGI ANGGARESTA</t>
  </si>
  <si>
    <t>DUSUN TEGALANAK CILACAP KEDUNGREJA 53263</t>
  </si>
  <si>
    <t>3301011206990004</t>
  </si>
  <si>
    <t>1930931</t>
  </si>
  <si>
    <t>FUAD VACHRUDIN</t>
  </si>
  <si>
    <t>3302120807990001</t>
  </si>
  <si>
    <t>1930932</t>
  </si>
  <si>
    <t>BAYU TRI HARTANTO</t>
  </si>
  <si>
    <t>JL. JAMBU GG. SUKUN PURWOKERTO PURWOKERTO BARAT 53131</t>
  </si>
  <si>
    <t>KEDUNGWULUH</t>
  </si>
  <si>
    <t>3303251505980003</t>
  </si>
  <si>
    <t>1930933</t>
  </si>
  <si>
    <t>BENO PUJO NISKORO</t>
  </si>
  <si>
    <t>JL. RE MARTADINATA NO.3 CILACAP CILACAP SELATAN 53213</t>
  </si>
  <si>
    <t>TAMBAKREJA</t>
  </si>
  <si>
    <t>3301210202980006</t>
  </si>
  <si>
    <t>1930934</t>
  </si>
  <si>
    <t>BAYU DWI LAKSONO</t>
  </si>
  <si>
    <t>JL. JENDRAL SUPRAPTO NO.3 CILACAP KESUGIHAN 53274</t>
  </si>
  <si>
    <t>PLANJAN</t>
  </si>
  <si>
    <t>3301021411980002</t>
  </si>
  <si>
    <t>1930936</t>
  </si>
  <si>
    <t>ABDUL KHALIM</t>
  </si>
  <si>
    <t>JL. MANGGA NO.15 CILACAP KESUGIHAN 53274</t>
  </si>
  <si>
    <t>3301021106980002</t>
  </si>
  <si>
    <t>1930937</t>
  </si>
  <si>
    <t>DJINIS MUMTAFIFUDIN</t>
  </si>
  <si>
    <t>BABAKAN PURWOKERTO KARANGLEWAS 53161</t>
  </si>
  <si>
    <t>3302180905980001</t>
  </si>
  <si>
    <t>1930938</t>
  </si>
  <si>
    <t>RIYAN PERMANA</t>
  </si>
  <si>
    <t>3215172411990003</t>
  </si>
  <si>
    <t>1930939</t>
  </si>
  <si>
    <t>IBNU JUMADI</t>
  </si>
  <si>
    <t>JL. BHAKTI IV NO.19 JAKARTA UTARA CILINCING 14120</t>
  </si>
  <si>
    <t>3172040911000004</t>
  </si>
  <si>
    <t>1930940</t>
  </si>
  <si>
    <t>KP. GEMPOL JAKARTA TIMUR CAKUNG TIMUR 13910</t>
  </si>
  <si>
    <t>3175062710990009</t>
  </si>
  <si>
    <t>1930941</t>
  </si>
  <si>
    <t>ABDUSSALAM RIDHO</t>
  </si>
  <si>
    <t>JL. PERSATUAN NO.08 JAKARTA TIMUR PASAR REBO 13710</t>
  </si>
  <si>
    <t>PEKAYON</t>
  </si>
  <si>
    <t>3175050902990001</t>
  </si>
  <si>
    <t>1930942</t>
  </si>
  <si>
    <t>RAHMAT FADILAH</t>
  </si>
  <si>
    <t>DUSUN PAKUNCEN NO 37 KARAWANG TELUK JAMBE TIMUR 41361</t>
  </si>
  <si>
    <t>TELUK JAMBE TIMUR</t>
  </si>
  <si>
    <t>3215031911980001</t>
  </si>
  <si>
    <t>1930943</t>
  </si>
  <si>
    <t>DENIS RAMADHAN</t>
  </si>
  <si>
    <t>KP.CARIU KARAWANG KOTA BARU 41373</t>
  </si>
  <si>
    <t>WANCIMEKAR</t>
  </si>
  <si>
    <t>3215252503980001</t>
  </si>
  <si>
    <t>1930944</t>
  </si>
  <si>
    <t>REZA NUGRAHA</t>
  </si>
  <si>
    <t>DUSUN KRAJAN DUA KARAWANG RAWAMERTA 41382</t>
  </si>
  <si>
    <t>SUKAMERTA</t>
  </si>
  <si>
    <t>3215182707980001</t>
  </si>
  <si>
    <t>1930945</t>
  </si>
  <si>
    <t>MUHAMMAD NUR ROHMAN</t>
  </si>
  <si>
    <t>GRIYA PANORAMA INDAH BLOK D6 NO 6 KARAWANG PURWASARI 41373</t>
  </si>
  <si>
    <t>3215290802000004</t>
  </si>
  <si>
    <t>1930946</t>
  </si>
  <si>
    <t>HAMDAN SATRIA</t>
  </si>
  <si>
    <t>PERUM KARAWANG BARU BLOK C13 NO 14 KARAWANG KLARI 41371</t>
  </si>
  <si>
    <t>DESA KARANG ANYAR</t>
  </si>
  <si>
    <t>3215053101990001</t>
  </si>
  <si>
    <t>1930947</t>
  </si>
  <si>
    <t>TEGUH AGUNG SETIA</t>
  </si>
  <si>
    <t>DUSUN BOJONG KARYA 1 KARAWANG RENGASDENGKLOK 41352</t>
  </si>
  <si>
    <t>3215061612980004</t>
  </si>
  <si>
    <t>1930948</t>
  </si>
  <si>
    <t>SURYA MULYANA</t>
  </si>
  <si>
    <t>DUSUN BANGKUANG KARAWANG KARAWANG BARAT 41311</t>
  </si>
  <si>
    <t>MEKARJATI</t>
  </si>
  <si>
    <t>3215010808980004</t>
  </si>
  <si>
    <t>1930950</t>
  </si>
  <si>
    <t>MISHBAHUDIN HANAFI</t>
  </si>
  <si>
    <t>DUSUN BK KIARA KARAWANG BANYUSARI 41374</t>
  </si>
  <si>
    <t>GEMBONGAN</t>
  </si>
  <si>
    <t>3215141608990001</t>
  </si>
  <si>
    <t>1930951</t>
  </si>
  <si>
    <t>RAFIQ KHOIRONI</t>
  </si>
  <si>
    <t>DUSUN POPONCOL DESA DAWUAN TENGAH KARAWANG CIKAMPEK 41373</t>
  </si>
  <si>
    <t>DAWUAN TENGAH</t>
  </si>
  <si>
    <t>3323161806990001</t>
  </si>
  <si>
    <t>1930952</t>
  </si>
  <si>
    <t>ARIS MA'RUF</t>
  </si>
  <si>
    <t>DS.KOSAMBI BATU II KARAWANG CILEBAR 41353</t>
  </si>
  <si>
    <t>KOSAMBI BATU</t>
  </si>
  <si>
    <t>3215302510980001</t>
  </si>
  <si>
    <t>1930953</t>
  </si>
  <si>
    <t>MAS ROBI CAHYA SEPTIAN</t>
  </si>
  <si>
    <t>JL.PALENDANG NO 15 KARAWANG KARAWANG BARAT 41311</t>
  </si>
  <si>
    <t>KARAWANG KULON</t>
  </si>
  <si>
    <t>3215010109980004</t>
  </si>
  <si>
    <t>1930954</t>
  </si>
  <si>
    <t>INGGIT MAULANA IBRAH</t>
  </si>
  <si>
    <t>JL.SUROTO KUNTO KARAWANG KARAWANG TIMUR 41314</t>
  </si>
  <si>
    <t>3215260807980001</t>
  </si>
  <si>
    <t>1930955</t>
  </si>
  <si>
    <t>MOCHAMAD FARHAN RIYADI</t>
  </si>
  <si>
    <t>DUSUN PASIR KONCI 1 KARAWANG TEMPURAN 41385</t>
  </si>
  <si>
    <t>LEMAH MAKMUR</t>
  </si>
  <si>
    <t>3215202601980004</t>
  </si>
  <si>
    <t>1930956</t>
  </si>
  <si>
    <t>DICQY DARMAWAN</t>
  </si>
  <si>
    <t>SECANG, MEKARJATI KARAWANG KARAWANG BARAT 41351</t>
  </si>
  <si>
    <t>3215011311980004</t>
  </si>
  <si>
    <t>1930957</t>
  </si>
  <si>
    <t>HAIKAL AULIA</t>
  </si>
  <si>
    <t>JL.BIDURI 7 NO 39 KARAWANG KOTA BARU 41374</t>
  </si>
  <si>
    <t>3215250211980004</t>
  </si>
  <si>
    <t>1930958</t>
  </si>
  <si>
    <t>IKBAR BADLOWI</t>
  </si>
  <si>
    <t>DUSUN JATIMANGGAH DESA BOLANG KARAWANG TIRTAJAYA 41357</t>
  </si>
  <si>
    <t>3215090208980003</t>
  </si>
  <si>
    <t>1930959</t>
  </si>
  <si>
    <t>ABDUL HAMID</t>
  </si>
  <si>
    <t>DUSUN GINTUNG KOLOT NO22 KARAWANG KLARI 41371</t>
  </si>
  <si>
    <t>3215052004980001</t>
  </si>
  <si>
    <t>1930960</t>
  </si>
  <si>
    <t>DESI RAGIL PRASETYO</t>
  </si>
  <si>
    <t>DSN RAWA RENGAS KARAWANG TELUK JAMBE TIMUR 41311</t>
  </si>
  <si>
    <t>3303012412980007</t>
  </si>
  <si>
    <t>1930961</t>
  </si>
  <si>
    <t>BAGAS ARYA YUDATAMA</t>
  </si>
  <si>
    <t>JL.RUBAYA KEPUH BARU KARAWANG KARAWANG BARAT 41315</t>
  </si>
  <si>
    <t>3402040207980002</t>
  </si>
  <si>
    <t>1930962</t>
  </si>
  <si>
    <t>KIKI HARDIANA</t>
  </si>
  <si>
    <t>DUSUN GOMBONG DESA GOMBONGSARI KARAWANG RAWAMERTA 41382</t>
  </si>
  <si>
    <t>DESA GOMBONGSARI</t>
  </si>
  <si>
    <t>3215181004980002</t>
  </si>
  <si>
    <t>1930963</t>
  </si>
  <si>
    <t>AGUS SUPRIATNA</t>
  </si>
  <si>
    <t>JL RH SURYA SACA KUSUMA KP LENGO KARAWANG KARAWANG BARAT 41316</t>
  </si>
  <si>
    <t>TANJUNG PURA</t>
  </si>
  <si>
    <t>3215010508990002</t>
  </si>
  <si>
    <t>1930964</t>
  </si>
  <si>
    <t>NURHOLIS</t>
  </si>
  <si>
    <t>DUSUN KARANGJATI KARAWANG PEDES 41353</t>
  </si>
  <si>
    <t>3215100608990001</t>
  </si>
  <si>
    <t>1930965</t>
  </si>
  <si>
    <t>FURQON NUR UBAIDILLAH</t>
  </si>
  <si>
    <t>DUSUN WADAS KARAWANG TELUKJAMBE TIMUR 41361</t>
  </si>
  <si>
    <t>3215031409980005</t>
  </si>
  <si>
    <t>1930966</t>
  </si>
  <si>
    <t>ROHANTA</t>
  </si>
  <si>
    <t>DUSUN CEMARA DUA KARAWANG CIBUAYA 41356</t>
  </si>
  <si>
    <t>CEMARAJAYA</t>
  </si>
  <si>
    <t>3215111109990002</t>
  </si>
  <si>
    <t>1930967</t>
  </si>
  <si>
    <t>KUSUMA WARDANI</t>
  </si>
  <si>
    <t>DUSUN GEMPOL GIRANG KARAWANG TELUKJAMBE TIMUR 41361</t>
  </si>
  <si>
    <t>DESA SUKAMAKMUR</t>
  </si>
  <si>
    <t>3215032005990003</t>
  </si>
  <si>
    <t>1930968</t>
  </si>
  <si>
    <t>HARUN SANJAYA</t>
  </si>
  <si>
    <t>KAMPUNG JARONG WETAN KARAWANG CILAMAYA KULON 41384</t>
  </si>
  <si>
    <t>3215232608980005</t>
  </si>
  <si>
    <t>1930969</t>
  </si>
  <si>
    <t>SANDIKA</t>
  </si>
  <si>
    <t>RAWAGABUS UTARA KARAWANG KARAWANG TIMUR 41313</t>
  </si>
  <si>
    <t>3215262210900001</t>
  </si>
  <si>
    <t>1930970</t>
  </si>
  <si>
    <t>ILHAM ISMO ALFIANSYAH</t>
  </si>
  <si>
    <t>PERUM GUNA PERMAI BLOCK C 118 KARAWANG KLARI 41371</t>
  </si>
  <si>
    <t>3215050109990005</t>
  </si>
  <si>
    <t>1930971</t>
  </si>
  <si>
    <t>ZATNIKA SUNTARA</t>
  </si>
  <si>
    <t>DUSUN AKARANG ANYAR KARAWANG CIAMPEL 41363</t>
  </si>
  <si>
    <t>MULYASEJATI</t>
  </si>
  <si>
    <t>3213090603980001</t>
  </si>
  <si>
    <t>1930973</t>
  </si>
  <si>
    <t>NOVANK MUSTOFA PUTRA</t>
  </si>
  <si>
    <t>DUSUN WANAKERSA SUBANG BLANAKAN 41259</t>
  </si>
  <si>
    <t>CILAMAYA</t>
  </si>
  <si>
    <t>3213130911980001</t>
  </si>
  <si>
    <t>1930974</t>
  </si>
  <si>
    <t>DIMAS YANUAR FAHLEVI</t>
  </si>
  <si>
    <t>ADININGRAT KARAWANG KARAWANG TIMUR 41313</t>
  </si>
  <si>
    <t>KARAWANG TIMUR</t>
  </si>
  <si>
    <t>3215262101990004</t>
  </si>
  <si>
    <t>1930975</t>
  </si>
  <si>
    <t>AGUS WAHYUDI</t>
  </si>
  <si>
    <t>DUSUN PUNDONG KARAWANG KLARI 41371</t>
  </si>
  <si>
    <t>DESA BELENDUNG</t>
  </si>
  <si>
    <t>3215051130898000</t>
  </si>
  <si>
    <t>1930976</t>
  </si>
  <si>
    <t>DAMAR PANDU SUKOCO</t>
  </si>
  <si>
    <t>DUSUN SUKAKARYA KARAWANG TELUKJAMBE TIMUR 41361</t>
  </si>
  <si>
    <t>TELUK JAMBE</t>
  </si>
  <si>
    <t>3215032608990003</t>
  </si>
  <si>
    <t>1930977</t>
  </si>
  <si>
    <t>RONI SYAHPUTRA</t>
  </si>
  <si>
    <t>PERUMAHAN BMI 1 BLOK A2 NOMOR 55 KARAWANG CIKAMPEK 41373</t>
  </si>
  <si>
    <t>DAUWAN TENGAH</t>
  </si>
  <si>
    <t>PANGKALAN BERANDAN</t>
  </si>
  <si>
    <t>1206012202941001</t>
  </si>
  <si>
    <t>1930979</t>
  </si>
  <si>
    <t>WIDI ABDUL ALTIP</t>
  </si>
  <si>
    <t>GRIYA KONDANG ASRI KARAWANG KARAWANG TIMUR 41371</t>
  </si>
  <si>
    <t>3215261608990004</t>
  </si>
  <si>
    <t>1930980</t>
  </si>
  <si>
    <t>DUSUN CIJALU KARAWANG CIKAMPEK 41311</t>
  </si>
  <si>
    <t>CIKAMPEK TIMUR</t>
  </si>
  <si>
    <t>3602180307980003</t>
  </si>
  <si>
    <t>1930981</t>
  </si>
  <si>
    <t>FIAN ADI PAMBAYUN</t>
  </si>
  <si>
    <t>DUSUN CILEMBA CILACAP KAWUNGANTEN 53253</t>
  </si>
  <si>
    <t>KALIJERUK</t>
  </si>
  <si>
    <t>3301090107980006</t>
  </si>
  <si>
    <t>1930982</t>
  </si>
  <si>
    <t>MUHAMAD YOGA YUDANTARA</t>
  </si>
  <si>
    <t>GURO ii JL SOKA NO 11 KARAWANG KARAWANG TIMUR 41314</t>
  </si>
  <si>
    <t>3215261412990005</t>
  </si>
  <si>
    <t>1930985</t>
  </si>
  <si>
    <t>MUHAMAD RIZKI</t>
  </si>
  <si>
    <t>KAUM III JL KH AGUS SALIM KARAWANG KARAWANG BARAT 41311</t>
  </si>
  <si>
    <t>3215011809980004</t>
  </si>
  <si>
    <t>1930986</t>
  </si>
  <si>
    <t>MUHAMMAD FIRMANSYAH</t>
  </si>
  <si>
    <t>DUSUN SATAR 41384 KARAWANG 41384</t>
  </si>
  <si>
    <t>MUARA BARU</t>
  </si>
  <si>
    <t>3215152108990005</t>
  </si>
  <si>
    <t>1930988</t>
  </si>
  <si>
    <t>RESTU ADI PRIONO</t>
  </si>
  <si>
    <t>3302111211980001</t>
  </si>
  <si>
    <t>1930989</t>
  </si>
  <si>
    <t>SADIMAN SETIYADI</t>
  </si>
  <si>
    <t>DUSUN KENDENG KIDUL CILACAP NUSAWUNGU 53283</t>
  </si>
  <si>
    <t>KARANG PUTAT</t>
  </si>
  <si>
    <t>3301050109990005</t>
  </si>
  <si>
    <t>1930990</t>
  </si>
  <si>
    <t>SUMINTO WALUYO</t>
  </si>
  <si>
    <t>JL. DAENDELS KEBUMEN MIRIT 54395</t>
  </si>
  <si>
    <t>TLOGODEPOK</t>
  </si>
  <si>
    <t>3305081005990001</t>
  </si>
  <si>
    <t>1930991</t>
  </si>
  <si>
    <t>RIDHWAN ADI SAPUTRA</t>
  </si>
  <si>
    <t>KULAHAN PURWOREJO BAYAN 54152</t>
  </si>
  <si>
    <t>SUCEN JURUTENGAH</t>
  </si>
  <si>
    <t>3306082610990001</t>
  </si>
  <si>
    <t>1930992</t>
  </si>
  <si>
    <t>MOH. BAKHARUDIN</t>
  </si>
  <si>
    <t>SIDOREJO PEKALONGAN TIRTO 51151</t>
  </si>
  <si>
    <t>3326152211980002</t>
  </si>
  <si>
    <t>1930993</t>
  </si>
  <si>
    <t>MUHAMMAD BAGUS ROMADHON</t>
  </si>
  <si>
    <t>DK. KEWANGEN KEBUMEN SEMPOR 54421</t>
  </si>
  <si>
    <t>SIDOHARUM</t>
  </si>
  <si>
    <t>3305180312990006</t>
  </si>
  <si>
    <t>1930994</t>
  </si>
  <si>
    <t>TEGAR PRANOTO</t>
  </si>
  <si>
    <t>DK. PETUNGGULAN KEBUMEN BUAYAN 54474</t>
  </si>
  <si>
    <t>3305021510980001</t>
  </si>
  <si>
    <t>1930995</t>
  </si>
  <si>
    <t>MOHAMAD RIYANTO</t>
  </si>
  <si>
    <t>DK. TEMPURAN KEBUMEN PONCOWARNO 54352</t>
  </si>
  <si>
    <t>BLATER</t>
  </si>
  <si>
    <t>3305252209990001</t>
  </si>
  <si>
    <t>1930996</t>
  </si>
  <si>
    <t>RIZALDI TONI ADAM</t>
  </si>
  <si>
    <t>DUKUH ENTAK KEBUMEN MIRIT 54395</t>
  </si>
  <si>
    <t>MIRIT PETIKUSAN</t>
  </si>
  <si>
    <t>3276062408980002</t>
  </si>
  <si>
    <t>1930997</t>
  </si>
  <si>
    <t>NAJIB ADITYA PRATAMA</t>
  </si>
  <si>
    <t>KUWARISAN JL. KRA MA LEKSANA NO.16 KEBUMEN KEBUMEN 54312</t>
  </si>
  <si>
    <t>PANJER</t>
  </si>
  <si>
    <t>3305120603990001</t>
  </si>
  <si>
    <t>1930998</t>
  </si>
  <si>
    <t>KARANGMALANG KEBUMEN PURING 54383</t>
  </si>
  <si>
    <t>KALENG</t>
  </si>
  <si>
    <t>3305032503990002</t>
  </si>
  <si>
    <t>1930999</t>
  </si>
  <si>
    <t>MOKH. SOLIKHIN</t>
  </si>
  <si>
    <t>DK. KARANG SENGON KEBUMEN KEBUMEN 54351</t>
  </si>
  <si>
    <t>ROWOREJO</t>
  </si>
  <si>
    <t>3305123011980003</t>
  </si>
  <si>
    <t>1931000</t>
  </si>
  <si>
    <t>RIZKI MUBAROK</t>
  </si>
  <si>
    <t>JL. TARUNA AKMIL TEGAL MARGASARI 52463</t>
  </si>
  <si>
    <t>DUKUH TENGAH</t>
  </si>
  <si>
    <t>3328010205980006</t>
  </si>
  <si>
    <t>1931001</t>
  </si>
  <si>
    <t>WAHYU PRASTYO</t>
  </si>
  <si>
    <t>DUSUN BUANGAN PEKALONGAN SRAGI 51155</t>
  </si>
  <si>
    <t>3326101305000005</t>
  </si>
  <si>
    <t>1931002</t>
  </si>
  <si>
    <t>ZUKRON HADI</t>
  </si>
  <si>
    <t>KRANGGAN PEKALONGAN KARANGDADAP 51174</t>
  </si>
  <si>
    <t>3326181802990003</t>
  </si>
  <si>
    <t>1931003</t>
  </si>
  <si>
    <t>MUHAMMAD ARIF AMINUDIN</t>
  </si>
  <si>
    <t>RANDUSARI TEGAL PAGERBARANG 52462</t>
  </si>
  <si>
    <t>3328052611990003</t>
  </si>
  <si>
    <t>1931004</t>
  </si>
  <si>
    <t>MUHAMMAD IFKAR KHAFIDHI</t>
  </si>
  <si>
    <t>DUKUH GALIH NO.11 PEKALONGAN TIRTO 51151</t>
  </si>
  <si>
    <t>DADIREJO</t>
  </si>
  <si>
    <t>3326150211980004</t>
  </si>
  <si>
    <t>1931005</t>
  </si>
  <si>
    <t>MUHAMMAD IRFAN ZIDNI FITRIAN</t>
  </si>
  <si>
    <t>DUKUH COKRAH GALIH PEKALONGAN TIRTO 51151</t>
  </si>
  <si>
    <t>3326152101990021</t>
  </si>
  <si>
    <t>1931006</t>
  </si>
  <si>
    <t>MUHAMMAD SAIHU</t>
  </si>
  <si>
    <t>DUSUN SUSUKAN TENGAH PEMALANG COMAL 52363</t>
  </si>
  <si>
    <t>SUSUKAN</t>
  </si>
  <si>
    <t>3327122302000003</t>
  </si>
  <si>
    <t>1931007</t>
  </si>
  <si>
    <t>JODI SETIAWAN</t>
  </si>
  <si>
    <t>JL. SERAYU 17 TEGAL DUKUHWARU 52451</t>
  </si>
  <si>
    <t>SELAPURA</t>
  </si>
  <si>
    <t>3328181601990002</t>
  </si>
  <si>
    <t>1931008</t>
  </si>
  <si>
    <t>KEVIN ADI PRATAMA</t>
  </si>
  <si>
    <t>JL. UNGARAN PEGATUNGAN PEMALANG PEMALANG 52313</t>
  </si>
  <si>
    <t>MULYOHARJO</t>
  </si>
  <si>
    <t>3327083004000001</t>
  </si>
  <si>
    <t>1931009</t>
  </si>
  <si>
    <t>IMAM MAULANA</t>
  </si>
  <si>
    <t>JL. CIPTOMANGUNKUSUMO 2 NO.36 TEGAL MARGADANA 52147</t>
  </si>
  <si>
    <t>KALIGANGSA</t>
  </si>
  <si>
    <t>3376042612990004</t>
  </si>
  <si>
    <t>1931010</t>
  </si>
  <si>
    <t>MOHAMAD AJI PRASETIYO</t>
  </si>
  <si>
    <t>JL. SIDOMULYO DUSUN KEDUNGREJO PURWOREJO BUTUH 54264</t>
  </si>
  <si>
    <t>KEDUNGMULYO</t>
  </si>
  <si>
    <t>3306101909990001</t>
  </si>
  <si>
    <t>1931013</t>
  </si>
  <si>
    <t>M. KHAIRUL IBAD</t>
  </si>
  <si>
    <t>GEMBONG SELATAN GG BERINGIN 02 PEKALONGAN KEDUNGWUNI 51173</t>
  </si>
  <si>
    <t>3326132306990023</t>
  </si>
  <si>
    <t>1931014</t>
  </si>
  <si>
    <t>MASSOVI IRAWAN</t>
  </si>
  <si>
    <t>DK. UJUNGNEGORO BATANG KANDEMAN 51261</t>
  </si>
  <si>
    <t>3325132608980002</t>
  </si>
  <si>
    <t>1931015</t>
  </si>
  <si>
    <t>MUHAMMAD ABDUL FATAH</t>
  </si>
  <si>
    <t>DUSUN SIDOMULYO PEMALANG PETARUKAN 52362</t>
  </si>
  <si>
    <t>KENDALSARI</t>
  </si>
  <si>
    <t>3327102601990062</t>
  </si>
  <si>
    <t>1931016</t>
  </si>
  <si>
    <t>YUSRIL MAULANA</t>
  </si>
  <si>
    <t>JL. NUSA INDAH NO.15 TEGAL DUKUHWARU 52451</t>
  </si>
  <si>
    <t>KABUNAN</t>
  </si>
  <si>
    <t>3328180808990005</t>
  </si>
  <si>
    <t>1931017</t>
  </si>
  <si>
    <t>TEGUH PURNOMO</t>
  </si>
  <si>
    <t>TENGGULANGHARJO BATANG SUBAH 51262</t>
  </si>
  <si>
    <t>TENGGULANGHARJO</t>
  </si>
  <si>
    <t>3325091005990003</t>
  </si>
  <si>
    <t>1931018</t>
  </si>
  <si>
    <t>TEGUH PRASETYO</t>
  </si>
  <si>
    <t>3327102308980081</t>
  </si>
  <si>
    <t>1931019</t>
  </si>
  <si>
    <t>SAGITRI</t>
  </si>
  <si>
    <t>JL. UNTUNG SUROPATI 26 PEKALONGAN PEKALONGAN BARAT 51116</t>
  </si>
  <si>
    <t>PRINGREJO</t>
  </si>
  <si>
    <t>3375010409980003</t>
  </si>
  <si>
    <t>1931020</t>
  </si>
  <si>
    <t>RISKI VATHURROHMAN</t>
  </si>
  <si>
    <t>KEBONAGUNG BATANG TULIS 51262</t>
  </si>
  <si>
    <t>JOLOSEKTI</t>
  </si>
  <si>
    <t>3325090912990001</t>
  </si>
  <si>
    <t>1931021</t>
  </si>
  <si>
    <t>RIZKI ANDRIANSYAH</t>
  </si>
  <si>
    <t>JL. KAMPUNG SINGGAH PEKALONGAN WIRADESA 51152</t>
  </si>
  <si>
    <t>KEPATIHAN</t>
  </si>
  <si>
    <t>3326161006990021</t>
  </si>
  <si>
    <t>1931022</t>
  </si>
  <si>
    <t>RICKY PRASETIO</t>
  </si>
  <si>
    <t>KEDUNG RANDU PEKALONGAN WONOPRINGGO 51181</t>
  </si>
  <si>
    <t>GETAS</t>
  </si>
  <si>
    <t>3326122802000001</t>
  </si>
  <si>
    <t>1931023</t>
  </si>
  <si>
    <t>REZA NANDA MAULANA</t>
  </si>
  <si>
    <t>JL. KYAI WALI NO.36 TEGAL TALANG 52193</t>
  </si>
  <si>
    <t>3328120605990008</t>
  </si>
  <si>
    <t>1931024</t>
  </si>
  <si>
    <t>SLAMET TEGUH</t>
  </si>
  <si>
    <t>DRINGO BATANG WONOTUNGGAL 51253</t>
  </si>
  <si>
    <t>DRINGO</t>
  </si>
  <si>
    <t>3325012905980002</t>
  </si>
  <si>
    <t>1931025</t>
  </si>
  <si>
    <t>NOER FAJAR SUBEKTI</t>
  </si>
  <si>
    <t>JL. RADEN BAGUS SUWANDA TEGAL DUKUHWARU 52451</t>
  </si>
  <si>
    <t>DUKUHWARU</t>
  </si>
  <si>
    <t>3328180309990004</t>
  </si>
  <si>
    <t>1931026</t>
  </si>
  <si>
    <t>RANGGA UNI</t>
  </si>
  <si>
    <t>JL. CUCAKRAWA 2 NO.8 TEGAL DUKUHWARU 52451</t>
  </si>
  <si>
    <t>3328180909990007</t>
  </si>
  <si>
    <t>1931027</t>
  </si>
  <si>
    <t>PRATAMA HANUNG FAISHAL U.</t>
  </si>
  <si>
    <t>JL. WARU NO.85 TEGAL SLAWI 52411</t>
  </si>
  <si>
    <t>KAGOK</t>
  </si>
  <si>
    <t>3328103003990002</t>
  </si>
  <si>
    <t>1931028</t>
  </si>
  <si>
    <t>PRIYOGO SISWANTO</t>
  </si>
  <si>
    <t>PETANJUNGAN PEMALANG PETARUKAN 52362</t>
  </si>
  <si>
    <t>PETANJUNGAN</t>
  </si>
  <si>
    <t>3327100609980001</t>
  </si>
  <si>
    <t>1931029</t>
  </si>
  <si>
    <t>M. ALFAN ALFIAN</t>
  </si>
  <si>
    <t>DK. SERANG WETAN PEKALONGAN KAJEN 51161</t>
  </si>
  <si>
    <t>3326082207990041</t>
  </si>
  <si>
    <t>1931030</t>
  </si>
  <si>
    <t>ILHAM MAULANA</t>
  </si>
  <si>
    <t>KAVLING BAHAGIA BEKASI BABELAN 17612</t>
  </si>
  <si>
    <t>3216020310980007</t>
  </si>
  <si>
    <t>1931031</t>
  </si>
  <si>
    <t>JAVIANSYAH SAPUTRA</t>
  </si>
  <si>
    <t>KP. RAWA PANJANG BEKASI RAWA LUMBU 17114</t>
  </si>
  <si>
    <t>SEPANJANG JAYA</t>
  </si>
  <si>
    <t>3275050605980018</t>
  </si>
  <si>
    <t>1931032</t>
  </si>
  <si>
    <t>NUR MUTAKIM</t>
  </si>
  <si>
    <t>NGLAMPU PUCANGANOM MAGELANG SRUMBUNG 56483</t>
  </si>
  <si>
    <t>3308051301990001</t>
  </si>
  <si>
    <t>1931033</t>
  </si>
  <si>
    <t>MUHAMMAD BAYU SETIAWAN</t>
  </si>
  <si>
    <t>DUSUN KRAJAN MAGELANG BANDONGAN 56151</t>
  </si>
  <si>
    <t>3308140606990001</t>
  </si>
  <si>
    <t>1931034</t>
  </si>
  <si>
    <t>MUHAMMAD FATHURROZI</t>
  </si>
  <si>
    <t>DUSUN 1 PURWOREJO KUTOARJO 54212</t>
  </si>
  <si>
    <t>TURSINO</t>
  </si>
  <si>
    <t>3306091006990002</t>
  </si>
  <si>
    <t>1931035</t>
  </si>
  <si>
    <t>TOMY</t>
  </si>
  <si>
    <t>SONOSARI KARANGANYAR JATIPURO 57784</t>
  </si>
  <si>
    <t>JATIWARNO</t>
  </si>
  <si>
    <t>3313012610980001</t>
  </si>
  <si>
    <t>1931036</t>
  </si>
  <si>
    <t>ZAKI ILHAM MAULANA</t>
  </si>
  <si>
    <t>DUSUN SABRANG 56482 MAGELANG 56482</t>
  </si>
  <si>
    <t>KETUNGGENG</t>
  </si>
  <si>
    <t>3308062205990001</t>
  </si>
  <si>
    <t>1931038</t>
  </si>
  <si>
    <t>MAHFUD SHOLI</t>
  </si>
  <si>
    <t>BLOK KALEN WARU INDRAMAYU LOSARANG 45253</t>
  </si>
  <si>
    <t>JANGGA</t>
  </si>
  <si>
    <t>3212201704990002</t>
  </si>
  <si>
    <t>1931040</t>
  </si>
  <si>
    <t>SAHRUL RAMADHANI</t>
  </si>
  <si>
    <t>JL. GG. BONGAS INDRAMAYU KANDANGHAUR 45254</t>
  </si>
  <si>
    <t>PAREAN GIRANG</t>
  </si>
  <si>
    <t>3212211201990003</t>
  </si>
  <si>
    <t>1931041</t>
  </si>
  <si>
    <t>USMAN</t>
  </si>
  <si>
    <t>BLOK I CIREBON GEGESIK 45164</t>
  </si>
  <si>
    <t>GEGESIK KIDUL</t>
  </si>
  <si>
    <t>3209280105970012</t>
  </si>
  <si>
    <t>1931042</t>
  </si>
  <si>
    <t>YUDHA FRATAMA</t>
  </si>
  <si>
    <t>JL. RAMAJAKSA KUNINGAN KUNINGAN 45512</t>
  </si>
  <si>
    <t>PURWAWINANGUN</t>
  </si>
  <si>
    <t>3208092203980004</t>
  </si>
  <si>
    <t>1931043</t>
  </si>
  <si>
    <t>MOHAMMAD HASAN ASYARI</t>
  </si>
  <si>
    <t>DUKUH MOJO GERSAPI BLORA TUNJUNGAN 58372</t>
  </si>
  <si>
    <t>3316102505000003</t>
  </si>
  <si>
    <t>1931044</t>
  </si>
  <si>
    <t>SAFRI SAHRIZAL</t>
  </si>
  <si>
    <t>DUKUH MUJIL PATI BATANBAN 59186</t>
  </si>
  <si>
    <t>BUMIMULYO</t>
  </si>
  <si>
    <t>3318070101990001</t>
  </si>
  <si>
    <t>1931045</t>
  </si>
  <si>
    <t>RIZQI MAULANA ICHSAN</t>
  </si>
  <si>
    <t>SETUGUR SEMARANG BETASAN 50774</t>
  </si>
  <si>
    <t>JETAK</t>
  </si>
  <si>
    <t>3322011303980001</t>
  </si>
  <si>
    <t>1931046</t>
  </si>
  <si>
    <t>WAHYU BIYANTO</t>
  </si>
  <si>
    <t>JETAK BLORA KUNDURAN 58255</t>
  </si>
  <si>
    <t>3316132408980002</t>
  </si>
  <si>
    <t>1931047</t>
  </si>
  <si>
    <t>RISKI YULIANTO</t>
  </si>
  <si>
    <t>DUSUN MASUHAN GROBOGAN TOROH 58171</t>
  </si>
  <si>
    <t>BANDUNGHARJO</t>
  </si>
  <si>
    <t>3315041406980006</t>
  </si>
  <si>
    <t>1931048</t>
  </si>
  <si>
    <t>PRATAMA RIYAN APRIANDI</t>
  </si>
  <si>
    <t>KEBEN PATI TAMBAKROMO 59174</t>
  </si>
  <si>
    <t>KEBEN</t>
  </si>
  <si>
    <t>3318032104990007</t>
  </si>
  <si>
    <t>1931049</t>
  </si>
  <si>
    <t>WARU REMBANG REMBANG 59251</t>
  </si>
  <si>
    <t>WARU</t>
  </si>
  <si>
    <t>3317070101990004</t>
  </si>
  <si>
    <t>1931050</t>
  </si>
  <si>
    <t>NOURMAN DEVIS FARIZA</t>
  </si>
  <si>
    <t>DUKUH NGULAAN PATI WEDARIJAKSA 59152</t>
  </si>
  <si>
    <t>3318151909980003</t>
  </si>
  <si>
    <t>1931051</t>
  </si>
  <si>
    <t>MOCHAMMAD KASTUR</t>
  </si>
  <si>
    <t>MUKTIHARJO PATI MARGOREJO 59163</t>
  </si>
  <si>
    <t>MUKTIHARJO</t>
  </si>
  <si>
    <t>3318123105990001</t>
  </si>
  <si>
    <t>1931052</t>
  </si>
  <si>
    <t>SIGIT ROMADLON</t>
  </si>
  <si>
    <t>KESAMBI KUDUS MEJOBO 59381</t>
  </si>
  <si>
    <t>KESAMBI</t>
  </si>
  <si>
    <t>3319050912990005</t>
  </si>
  <si>
    <t>1931053</t>
  </si>
  <si>
    <t>OBET NEGO</t>
  </si>
  <si>
    <t>KARANGGONDANG JEPARA MLONGGO 59452</t>
  </si>
  <si>
    <t>KARANGGONDANG</t>
  </si>
  <si>
    <t>3320071208990004</t>
  </si>
  <si>
    <t>1931054</t>
  </si>
  <si>
    <t>KUKUH WIDJANARKO</t>
  </si>
  <si>
    <t>DUKUH BOLERAN BLORA JIKEN 58372</t>
  </si>
  <si>
    <t>JIKEN</t>
  </si>
  <si>
    <t>3316072502990001</t>
  </si>
  <si>
    <t>1931055</t>
  </si>
  <si>
    <t>DUKUH NGRANCAAN BLORA KUNDURAN 58255</t>
  </si>
  <si>
    <t>TAWANGREJO</t>
  </si>
  <si>
    <t>3316131911980003</t>
  </si>
  <si>
    <t>1931056</t>
  </si>
  <si>
    <t>RONI PANGESTU</t>
  </si>
  <si>
    <t>PANDAAN BLORA JAPAH 58257</t>
  </si>
  <si>
    <t>PANDAAN</t>
  </si>
  <si>
    <t>3316161102000002</t>
  </si>
  <si>
    <t>1931057</t>
  </si>
  <si>
    <t>MUHAMMAD ABDUL AZIZ</t>
  </si>
  <si>
    <t>SIITILUHUR PATI GEMBONG 59162</t>
  </si>
  <si>
    <t>SITILUHUR</t>
  </si>
  <si>
    <t>3318130208990001</t>
  </si>
  <si>
    <t>1931058</t>
  </si>
  <si>
    <t>IWAN DAHLAN</t>
  </si>
  <si>
    <t>BAKARAN WETAN PATI JUWANA 59185</t>
  </si>
  <si>
    <t>BAKARAN WETAN</t>
  </si>
  <si>
    <t>3318081412990021</t>
  </si>
  <si>
    <t>1931059</t>
  </si>
  <si>
    <t>LAUDY VERNANDO WISDIANTURI</t>
  </si>
  <si>
    <t>GABUS PATI GABUS 59173</t>
  </si>
  <si>
    <t>GABUS</t>
  </si>
  <si>
    <t>3318111808980002</t>
  </si>
  <si>
    <t>1931060</t>
  </si>
  <si>
    <t>YUDHA BAYU AJI</t>
  </si>
  <si>
    <t>LANGENHARJO PATI MARGOREJO 59163</t>
  </si>
  <si>
    <t>LANGENHARJO</t>
  </si>
  <si>
    <t>3318120407990001</t>
  </si>
  <si>
    <t>1931061</t>
  </si>
  <si>
    <t>RIFQI ANWARUDIN</t>
  </si>
  <si>
    <t>DUKUH GAMBIR KUDUS MEJOBO 59381</t>
  </si>
  <si>
    <t>HADIWARNO</t>
  </si>
  <si>
    <t>3319051410990003</t>
  </si>
  <si>
    <t>1931062</t>
  </si>
  <si>
    <t>DUKUH PULOREJO DEA BUMIREJO PATI JUWANA 59185</t>
  </si>
  <si>
    <t>BUMIREJO</t>
  </si>
  <si>
    <t>3318082106990001</t>
  </si>
  <si>
    <t>1931063</t>
  </si>
  <si>
    <t>IMAN ANDRIANTO</t>
  </si>
  <si>
    <t>JL. KRANJI TIMUR NO.47 CILACAP CILACAP SELATAN 53215</t>
  </si>
  <si>
    <t>TEGALREJA</t>
  </si>
  <si>
    <t>3301210303990001</t>
  </si>
  <si>
    <t>1931064</t>
  </si>
  <si>
    <t>KHADI NUROKHMAN</t>
  </si>
  <si>
    <t>KRENCENG PURBALINGGA KEJOBONG 53392</t>
  </si>
  <si>
    <t>KRENCENG</t>
  </si>
  <si>
    <t>3303031701990005</t>
  </si>
  <si>
    <t>1931065</t>
  </si>
  <si>
    <t>TRI IKSAN BAGUS PANUNTUN</t>
  </si>
  <si>
    <t>KANDANGAMPANG PURBALINGGA PURBALINGGA 53312</t>
  </si>
  <si>
    <t>KANDANGAMPANG</t>
  </si>
  <si>
    <t>3303050808980001</t>
  </si>
  <si>
    <t>1931066</t>
  </si>
  <si>
    <t>KRISTIANTO</t>
  </si>
  <si>
    <t>JL. WARSONTANI NO.K17 CILACAP BINANGUN 53281</t>
  </si>
  <si>
    <t>JEPARA KULON</t>
  </si>
  <si>
    <t>3301042210980001</t>
  </si>
  <si>
    <t>1931067</t>
  </si>
  <si>
    <t>MAFTUH RIDHA</t>
  </si>
  <si>
    <t>DUKUH WIDORO PAYUNG BARAT KEBUMEN KARANGSAMBUNG 54353</t>
  </si>
  <si>
    <t>WIDORO</t>
  </si>
  <si>
    <t>3305262803980001</t>
  </si>
  <si>
    <t>1931068</t>
  </si>
  <si>
    <t>MUNTOFIQ MASRURI</t>
  </si>
  <si>
    <t>3301022108990002</t>
  </si>
  <si>
    <t>1931069</t>
  </si>
  <si>
    <t>NANDA GILANG PRADANA</t>
  </si>
  <si>
    <t>KARANGSARI CILACAP KAWUNGANTEN 53253</t>
  </si>
  <si>
    <t>KAWUNGANTEN</t>
  </si>
  <si>
    <t>3301091411990003</t>
  </si>
  <si>
    <t>1931070</t>
  </si>
  <si>
    <t>MUKHAMMAD ADITYA SURYA G.</t>
  </si>
  <si>
    <t>KEMBARAN KEBUMEN KEBUMEN 54315</t>
  </si>
  <si>
    <t>KEMBARAN</t>
  </si>
  <si>
    <t>3305121208980005</t>
  </si>
  <si>
    <t>1931071</t>
  </si>
  <si>
    <t>REGIANTORO</t>
  </si>
  <si>
    <t>KUTAWIS PURBALINGGA BUKATEJA 53382</t>
  </si>
  <si>
    <t>KUTAWIS</t>
  </si>
  <si>
    <t>3303021008980002</t>
  </si>
  <si>
    <t>1931072</t>
  </si>
  <si>
    <t>RIFALDO DWI ANDRIANSYAH</t>
  </si>
  <si>
    <t>SUMUR BANDUNG CILACAP JERUKLEGI 53252</t>
  </si>
  <si>
    <t>BREBEG</t>
  </si>
  <si>
    <t>3301081508990001</t>
  </si>
  <si>
    <t>1931073</t>
  </si>
  <si>
    <t>INDRA SETIYAWAN</t>
  </si>
  <si>
    <t>JL. WIROJOYO PURBALINGGA BUKATEJA 53382</t>
  </si>
  <si>
    <t>BUKATEJA</t>
  </si>
  <si>
    <t>3303021601990004</t>
  </si>
  <si>
    <t>1931074</t>
  </si>
  <si>
    <t>RIZKI JAMALUDIN</t>
  </si>
  <si>
    <t>KALIORI BANYUMAS KALIBAGOR 53191</t>
  </si>
  <si>
    <t>3302100703990004</t>
  </si>
  <si>
    <t>1931075</t>
  </si>
  <si>
    <t>IMAM FAOZI</t>
  </si>
  <si>
    <t>BANJARANYAR BANYUMAS PEKUNCEN 57164</t>
  </si>
  <si>
    <t>BANJARANYAR</t>
  </si>
  <si>
    <t>3302162712990002</t>
  </si>
  <si>
    <t>1931076</t>
  </si>
  <si>
    <t>NANDANG SUSANTO</t>
  </si>
  <si>
    <t>JL. RAJAWALI NO.166 CILACAP MAOS 53272</t>
  </si>
  <si>
    <t>KARANGRENA</t>
  </si>
  <si>
    <t>3301072408980001</t>
  </si>
  <si>
    <t>1931077</t>
  </si>
  <si>
    <t>YUSRIL KURNIAWAN</t>
  </si>
  <si>
    <t>JL. BAYUR KEBOCORAN PURWOKERTO KEDUNGBANTENG 53152</t>
  </si>
  <si>
    <t>KEBOCORAN</t>
  </si>
  <si>
    <t>3302232811990001</t>
  </si>
  <si>
    <t>1931078</t>
  </si>
  <si>
    <t>LUTFI PRATAMA</t>
  </si>
  <si>
    <t>JL. KANGURU CILACAP CILACAP UTARA 53232</t>
  </si>
  <si>
    <t>MERTASINGA</t>
  </si>
  <si>
    <t>3301232903000004</t>
  </si>
  <si>
    <t>1931079</t>
  </si>
  <si>
    <t>KUSFATHUL IRAWAN</t>
  </si>
  <si>
    <t>JL. WAYU NO.13B CILACAP CILACAP UTARA 53233</t>
  </si>
  <si>
    <t>TRITIH KULON</t>
  </si>
  <si>
    <t>3301230511990002</t>
  </si>
  <si>
    <t>1931080</t>
  </si>
  <si>
    <t>KUKUH BUDIANTO</t>
  </si>
  <si>
    <t>DUSUN NUSAWARU KULON NO.1 CILACAP NUSAWUNGU 53283</t>
  </si>
  <si>
    <t>KLUMPRIT</t>
  </si>
  <si>
    <t>3301052208990003</t>
  </si>
  <si>
    <t>1931081</t>
  </si>
  <si>
    <t>SUKBATUL IMAM</t>
  </si>
  <si>
    <t>JL. TELARSARI PURBALINGGA BUKATEJA 53382</t>
  </si>
  <si>
    <t>MAJASARI</t>
  </si>
  <si>
    <t>3303021810990002</t>
  </si>
  <si>
    <t>1931082</t>
  </si>
  <si>
    <t>SUGI RAKHMANTO</t>
  </si>
  <si>
    <t>BLANGKUNANG UTARA KEBUMEN AYAH 54473</t>
  </si>
  <si>
    <t>3302071705970002</t>
  </si>
  <si>
    <t>1931083</t>
  </si>
  <si>
    <t>SHOLI WIBOWO</t>
  </si>
  <si>
    <t>BUMI TELUKJAMBE BLOK N19 KARAWANG TELUKJAMBE TIMUR 41311</t>
  </si>
  <si>
    <t>3303130903990002</t>
  </si>
  <si>
    <t>1931084</t>
  </si>
  <si>
    <t>JONI PRAYOGA</t>
  </si>
  <si>
    <t>JL. BANGIN NO.1 BANYUMAS KALIBAGOR 53191</t>
  </si>
  <si>
    <t>3302101206990001</t>
  </si>
  <si>
    <t>1931085</t>
  </si>
  <si>
    <t>JOHAN SETIADI SAPUTRA</t>
  </si>
  <si>
    <t>DUSUN CIDUNGUN CILACAP JERUKLEGI 53252</t>
  </si>
  <si>
    <t>3301080207990002</t>
  </si>
  <si>
    <t>1931086</t>
  </si>
  <si>
    <t>SYARIF AL MARUF</t>
  </si>
  <si>
    <t>SENON PURBALINGGA KEMANGKON 53381</t>
  </si>
  <si>
    <t>SENON</t>
  </si>
  <si>
    <t>3303011506980001</t>
  </si>
  <si>
    <t>1931087</t>
  </si>
  <si>
    <t>OKTIAWAN</t>
  </si>
  <si>
    <t>LINGKAR SAMPIR BANYUMAS KEBASEN 53172</t>
  </si>
  <si>
    <t>CINDAGA</t>
  </si>
  <si>
    <t>3302051210980002</t>
  </si>
  <si>
    <t>1931088</t>
  </si>
  <si>
    <t>VICKY ANDIKA</t>
  </si>
  <si>
    <t>BONOSARI KEBUMEN SEMPOR 54421</t>
  </si>
  <si>
    <t>BONOSARI</t>
  </si>
  <si>
    <t>3305180201000005</t>
  </si>
  <si>
    <t>1931089</t>
  </si>
  <si>
    <t>IGA DWI MUHLAS</t>
  </si>
  <si>
    <t>JL. SOPONYONO KEBUMEN GOMBONG 54416</t>
  </si>
  <si>
    <t>KLOPOGODO</t>
  </si>
  <si>
    <t>3305191809990001</t>
  </si>
  <si>
    <t>1931090</t>
  </si>
  <si>
    <t>MUHAMMAD RIFQI</t>
  </si>
  <si>
    <t>KALIBELUK BATANG WARUNGASEM 51252</t>
  </si>
  <si>
    <t>3325122606900005</t>
  </si>
  <si>
    <t>1931091</t>
  </si>
  <si>
    <t>MUH. RIFQI MUZAKI</t>
  </si>
  <si>
    <t>JL. PATIMURA NO.5 PEKALONGAN WONOKERTO 51153</t>
  </si>
  <si>
    <t>SIJAMBE</t>
  </si>
  <si>
    <t>3326192712980002</t>
  </si>
  <si>
    <t>1931093</t>
  </si>
  <si>
    <t>HELMY HENDRIYANTO</t>
  </si>
  <si>
    <t>KALIREJO MAGELANG SAWANGAN 56481</t>
  </si>
  <si>
    <t>GONDOWANGI</t>
  </si>
  <si>
    <t>3308070512990001</t>
  </si>
  <si>
    <t>1931094</t>
  </si>
  <si>
    <t>GILANG KRISNANTO</t>
  </si>
  <si>
    <t>KUNCEN</t>
  </si>
  <si>
    <t>3304011803990002</t>
  </si>
  <si>
    <t>1931095</t>
  </si>
  <si>
    <t>AZHAR FAUZI RAMADHAN</t>
  </si>
  <si>
    <t>JL. MT. HARYONO CILACAP CILACAP TENGAH 53222</t>
  </si>
  <si>
    <t>DONAN</t>
  </si>
  <si>
    <t>3301221101990001</t>
  </si>
  <si>
    <t>1931096</t>
  </si>
  <si>
    <t>TAMBAKREJO PEMALANG PEMALANG 52317</t>
  </si>
  <si>
    <t>TAMBAKREJO</t>
  </si>
  <si>
    <t>3327081210980021</t>
  </si>
  <si>
    <t>1931097</t>
  </si>
  <si>
    <t>HERI SUPRIYANTO</t>
  </si>
  <si>
    <t>KEBANDINGAN TEGAL KEDUNGBANTENG 52472</t>
  </si>
  <si>
    <t>KEBANDINGAN</t>
  </si>
  <si>
    <t>3328080207990005</t>
  </si>
  <si>
    <t>1931098</t>
  </si>
  <si>
    <t>PUPUNG ZULKARNAEN SAPUTRA</t>
  </si>
  <si>
    <t>PANICAN PURBALINGGA KEMANGKON 53381</t>
  </si>
  <si>
    <t>PANICAN</t>
  </si>
  <si>
    <t>3303012811980001</t>
  </si>
  <si>
    <t>1931099</t>
  </si>
  <si>
    <t>PURNOMO AJI</t>
  </si>
  <si>
    <t>DUSUN DILEM KEBUMEN AYAH 54473</t>
  </si>
  <si>
    <t>PASIR</t>
  </si>
  <si>
    <t>3305012810980006</t>
  </si>
  <si>
    <t>1931100</t>
  </si>
  <si>
    <t>YUNUS ADI SAPUTRO</t>
  </si>
  <si>
    <t>WANOGARA WETAN PURBALINGGA REMBANG 53356</t>
  </si>
  <si>
    <t>WANOGARA WETAN</t>
  </si>
  <si>
    <t>3303130711980003</t>
  </si>
  <si>
    <t>1931101</t>
  </si>
  <si>
    <t>IZUL ISLAMI</t>
  </si>
  <si>
    <t>KUTALIMAN PURWOKERTO KEDUNGBANTENG 53152</t>
  </si>
  <si>
    <t>KUTALIMAN</t>
  </si>
  <si>
    <t>3302233004990005</t>
  </si>
  <si>
    <t>1931102</t>
  </si>
  <si>
    <t>SAEFUL MUJIB</t>
  </si>
  <si>
    <t>DUKUH MANDISARI TEMANGGUNG PARAKAN 56254</t>
  </si>
  <si>
    <t>MANDISARI</t>
  </si>
  <si>
    <t>3323080603980003</t>
  </si>
  <si>
    <t>1931103</t>
  </si>
  <si>
    <t>MUHAMMAD RURI</t>
  </si>
  <si>
    <t>JL. KELAPA LIMA NO.135 CILACAP CILACAP SELATAN 53211</t>
  </si>
  <si>
    <t>33012122-6980004</t>
  </si>
  <si>
    <t>1931104</t>
  </si>
  <si>
    <t>LUKMAN SIGIT</t>
  </si>
  <si>
    <t>JL. SALAK 3 NGEMBIK KIDUL MAGELANG MAGELANG UTARA 56115</t>
  </si>
  <si>
    <t>KRAMAT SELATAN</t>
  </si>
  <si>
    <t>3371021907980001</t>
  </si>
  <si>
    <t>1931106</t>
  </si>
  <si>
    <t>AGI AFRIZAL</t>
  </si>
  <si>
    <t>DUSUN GINTUNG TENGAH KARAWANG KLARI 41371</t>
  </si>
  <si>
    <t>3215050410990002</t>
  </si>
  <si>
    <t>1931107</t>
  </si>
  <si>
    <t>ANDREYAS</t>
  </si>
  <si>
    <t>LINGGARSARI KARAWANG TELAGASARI 41381</t>
  </si>
  <si>
    <t>LINGGARSARI</t>
  </si>
  <si>
    <t>3215171503990005</t>
  </si>
  <si>
    <t>1931108</t>
  </si>
  <si>
    <t>ARBI SASTRA MANTO</t>
  </si>
  <si>
    <t>PERUM KARAWANG  BARU BLOK F1 NO 29 KARAWANG KLARI 41371</t>
  </si>
  <si>
    <t>3215050106000008</t>
  </si>
  <si>
    <t>1931109</t>
  </si>
  <si>
    <t>ARMILI JANUAR</t>
  </si>
  <si>
    <t>DUSUN CIREJAG 1 KARAWANG KLARI 41371</t>
  </si>
  <si>
    <t>3215051301000001</t>
  </si>
  <si>
    <t>1931110</t>
  </si>
  <si>
    <t>BENNY WIRATMOKO</t>
  </si>
  <si>
    <t>SAMBIROTO BOYOLALI SIMO 57377</t>
  </si>
  <si>
    <t>WALEN</t>
  </si>
  <si>
    <t>3309130106000001</t>
  </si>
  <si>
    <t>1931111</t>
  </si>
  <si>
    <t>DANDI ANDRIANA</t>
  </si>
  <si>
    <t>KP.BAKAN MANJA KARAWANG KOTA BARU 41374</t>
  </si>
  <si>
    <t>PANGULAH SELATAN</t>
  </si>
  <si>
    <t>3215251610990002</t>
  </si>
  <si>
    <t>1931112</t>
  </si>
  <si>
    <t>DARTO</t>
  </si>
  <si>
    <t>DUSUN MEKARSARI SUMUR ITEM KARAWANG BATUJAYA 41354</t>
  </si>
  <si>
    <t>KARYAMULYA</t>
  </si>
  <si>
    <t>3215083108990002</t>
  </si>
  <si>
    <t>1931113</t>
  </si>
  <si>
    <t>DEDE</t>
  </si>
  <si>
    <t>DUSUN CARIU II KARAWANG TELAGASARI 41381</t>
  </si>
  <si>
    <t>CARIUMULYA</t>
  </si>
  <si>
    <t>3215171005000001</t>
  </si>
  <si>
    <t>1931114</t>
  </si>
  <si>
    <t>DEDE MUHAMAD RAMDAN</t>
  </si>
  <si>
    <t>DUSUN KALI PANDAN KARAWANG TELUK JAMBE TIMUR 41311</t>
  </si>
  <si>
    <t>DESA SUKALUYU</t>
  </si>
  <si>
    <t>3215031109990006</t>
  </si>
  <si>
    <t>1931115</t>
  </si>
  <si>
    <t>DEDE PURNAWAN</t>
  </si>
  <si>
    <t>BABAKANJATI 1 NO 51 INDRAMAYU HAURGEULIS 45264</t>
  </si>
  <si>
    <t>3212012007990006</t>
  </si>
  <si>
    <t>1931116</t>
  </si>
  <si>
    <t>DIAN SOPIAN</t>
  </si>
  <si>
    <t>KP.KIARA KALIASIN KARAWANG KOTA BARU 41374</t>
  </si>
  <si>
    <t>PANGULAH UTARA</t>
  </si>
  <si>
    <t>3215252502000004</t>
  </si>
  <si>
    <t>1931117</t>
  </si>
  <si>
    <t>DICKY GEOFANI</t>
  </si>
  <si>
    <t>DUSUN BAKAN L10 KARAWANG RENGASDENGKLOK 41352</t>
  </si>
  <si>
    <t>KARYASARI</t>
  </si>
  <si>
    <t>3215062301000001</t>
  </si>
  <si>
    <t>1931118</t>
  </si>
  <si>
    <t>DIO RAMADHAN</t>
  </si>
  <si>
    <t>DUSUN JATI KARAWANG RENGASDENGKLOK 41352</t>
  </si>
  <si>
    <t>RENGASDENGKLOK UTARA</t>
  </si>
  <si>
    <t>3215060601990001</t>
  </si>
  <si>
    <t>1931120</t>
  </si>
  <si>
    <t>DJERRY HENDRIAN</t>
  </si>
  <si>
    <t>PERUMAS BUMI TELUK JAMBE BLOK T 441 KARAWANG TELUK JAMBE TIMUR 41361</t>
  </si>
  <si>
    <t>3215032301000003</t>
  </si>
  <si>
    <t>1931121</t>
  </si>
  <si>
    <t>DODIK PRASETYO</t>
  </si>
  <si>
    <t>PERUM KARAWANG JAYA A/19 KARAWANG KLARI 41371</t>
  </si>
  <si>
    <t>GINTUNGKERTA</t>
  </si>
  <si>
    <t>3314072209990000</t>
  </si>
  <si>
    <t>1931122</t>
  </si>
  <si>
    <t>EEF SAEPUDIN</t>
  </si>
  <si>
    <t>DUSUN KRAJAN KARAWANG CILAMAYA WETAN 41313</t>
  </si>
  <si>
    <t>MUARABARU</t>
  </si>
  <si>
    <t>3215153009990005</t>
  </si>
  <si>
    <t>1931124</t>
  </si>
  <si>
    <t>FIKRI HAIKAL</t>
  </si>
  <si>
    <t>DUSUN KARAJAN JL.MEDANG ASEM KARAWANG JAYAKERTA 41352</t>
  </si>
  <si>
    <t>MEDANGAGEM</t>
  </si>
  <si>
    <t>3215221602000000</t>
  </si>
  <si>
    <t>1931125</t>
  </si>
  <si>
    <t>FIKRI RIZAL RULHAK</t>
  </si>
  <si>
    <t>DUSUN JATIMULYA KARAWANG RENGASDENGKLOK 41352</t>
  </si>
  <si>
    <t>KALANGSARI</t>
  </si>
  <si>
    <t>3215061203000002</t>
  </si>
  <si>
    <t>1931126</t>
  </si>
  <si>
    <t>IHSAN TAUFIQURROHMAN</t>
  </si>
  <si>
    <t>DUSUN KOJENGKANG KARAWANG PEDES 41353</t>
  </si>
  <si>
    <t>KENDALJAYA</t>
  </si>
  <si>
    <t>3215102512980001</t>
  </si>
  <si>
    <t>1931127</t>
  </si>
  <si>
    <t>IKBAL MAULANA</t>
  </si>
  <si>
    <t>JATI PEUREH DESA AMANSARI KARAWANG RENGASDENGKLOK 41311</t>
  </si>
  <si>
    <t>AMANSARI</t>
  </si>
  <si>
    <t>3215060406990006</t>
  </si>
  <si>
    <t>1931128</t>
  </si>
  <si>
    <t>IYANG ZAENAL ARIFIN</t>
  </si>
  <si>
    <t>DS. KRAJAN DUA DESA SUKAMERTA KARAWANG RAWAMERTA 41382</t>
  </si>
  <si>
    <t>3215181907990003</t>
  </si>
  <si>
    <t>1931129</t>
  </si>
  <si>
    <t>JESIE HAMONANGAN SIHALOHO</t>
  </si>
  <si>
    <t>NUANSA TRADISI RESIDENCE BI/37 KARAWANG KARAWANG TIMUR 41371</t>
  </si>
  <si>
    <t>3329092511990010</t>
  </si>
  <si>
    <t>1931130</t>
  </si>
  <si>
    <t>KHOERUDIN</t>
  </si>
  <si>
    <t>DUSUN CAMPEA KARAWANG JAYAKERTA 41352</t>
  </si>
  <si>
    <t>KAMPUNG SAWAH</t>
  </si>
  <si>
    <t>3215222810990001</t>
  </si>
  <si>
    <t>1931131</t>
  </si>
  <si>
    <t>KP. RENGASEPULUH KARAWANG TELUKJAMBE BARAT 41311</t>
  </si>
  <si>
    <t>3215271808000002</t>
  </si>
  <si>
    <t>1931132</t>
  </si>
  <si>
    <t>MOCHAMMAD AKBAR YANUAR</t>
  </si>
  <si>
    <t>PERUMAHAN PURI KOSAMBI BLOK RR NO 11 KARAWANG KLARI 41371</t>
  </si>
  <si>
    <t>3215050901000004</t>
  </si>
  <si>
    <t>1931133</t>
  </si>
  <si>
    <t>MUHAMAD FADILAH</t>
  </si>
  <si>
    <t>DUSUN KIARA KALIASIN DESA PANGULAH UTARA KARAWANG KOTA BARU 41373</t>
  </si>
  <si>
    <t>3215252201000004</t>
  </si>
  <si>
    <t>1931134</t>
  </si>
  <si>
    <t>MUHAMAD ZAENAL MUTAKIN SIDIK</t>
  </si>
  <si>
    <t>3215172603990001</t>
  </si>
  <si>
    <t>1931135</t>
  </si>
  <si>
    <t>MUHAMMAD ANGGADITA</t>
  </si>
  <si>
    <t>PERUMAHAN PURI MAS ASRI K 1 KARAWANG PURWASARI 41311</t>
  </si>
  <si>
    <t>3215050301000004</t>
  </si>
  <si>
    <t>1931136</t>
  </si>
  <si>
    <t>KP TEKO BEKASI PEBAYURAN 17710</t>
  </si>
  <si>
    <t>KERTAJAYA</t>
  </si>
  <si>
    <t>3216132001990009</t>
  </si>
  <si>
    <t>1931137</t>
  </si>
  <si>
    <t>MUHAMMAD RIZKI AL FAROBY</t>
  </si>
  <si>
    <t>PERUM SIRNABAYA INDAH F3 NO 1 KARAWANG TELUK JAMBE TIMUR 41361</t>
  </si>
  <si>
    <t>SIRNABAYA</t>
  </si>
  <si>
    <t>3215031207000002</t>
  </si>
  <si>
    <t>1931138</t>
  </si>
  <si>
    <t>MUHAMMAD WILDAN FIRDAUS</t>
  </si>
  <si>
    <t>JATIUDIKI I KARAWANG KARAWANG BARAT 41351</t>
  </si>
  <si>
    <t>TUNGGAK JATI</t>
  </si>
  <si>
    <t>3215011205000001</t>
  </si>
  <si>
    <t>1931139</t>
  </si>
  <si>
    <t>MUJAHIDIN AKBAR</t>
  </si>
  <si>
    <t>DUSUN TEGAL KUNENG KARAWANG RAWAMERTA 41382</t>
  </si>
  <si>
    <t>SUKARAJA</t>
  </si>
  <si>
    <t>3215182905000001</t>
  </si>
  <si>
    <t>1931141</t>
  </si>
  <si>
    <t>NUR IKBAL HUDA</t>
  </si>
  <si>
    <t>DS.KAMPUNGSAWAH</t>
  </si>
  <si>
    <t>3215221311990001</t>
  </si>
  <si>
    <t>1931143</t>
  </si>
  <si>
    <t>RIFQI ALFARABI</t>
  </si>
  <si>
    <t>PERUM BMI 2 BLOK A7 NO 25 KARAWANG CIKAMPEK 41373</t>
  </si>
  <si>
    <t>DAWUAN BARAT</t>
  </si>
  <si>
    <t>3215131304000001</t>
  </si>
  <si>
    <t>1931144</t>
  </si>
  <si>
    <t>RIO RAHMANDO</t>
  </si>
  <si>
    <t>KARANGINDAH JL.PANGRANG GANG SAUYUNAN NO 43 KARAWANG KARAWANG BARAT 41315</t>
  </si>
  <si>
    <t>3215030909990000</t>
  </si>
  <si>
    <t>1931145</t>
  </si>
  <si>
    <t>SUNANDI</t>
  </si>
  <si>
    <t>DUSUN PASIR TALAGA III KARAWANG TELAGASARI 41381</t>
  </si>
  <si>
    <t>PASIR TALAGA</t>
  </si>
  <si>
    <t>3215170701990003</t>
  </si>
  <si>
    <t>1931147</t>
  </si>
  <si>
    <t>WILLY HERDIANSYAH</t>
  </si>
  <si>
    <t>KP.KALIJURANG KARAWANG PURWASARI 41373</t>
  </si>
  <si>
    <t>3215293107990002</t>
  </si>
  <si>
    <t>1931148</t>
  </si>
  <si>
    <t>DION</t>
  </si>
  <si>
    <t>DUSUN NEGLASARI KARAWANG TEMPURAN 41385</t>
  </si>
  <si>
    <t>LEMAHDUHUR</t>
  </si>
  <si>
    <t>3215202907990002</t>
  </si>
  <si>
    <t>1931149</t>
  </si>
  <si>
    <t>ERVIN FITRIADI HUSEN</t>
  </si>
  <si>
    <t>3215060901000005</t>
  </si>
  <si>
    <t>1931150</t>
  </si>
  <si>
    <t>MUNAWIR SYADZALI</t>
  </si>
  <si>
    <t>DUSUN KARAJAN UTARA KARAWANG RANGASDENGKLOK 41352</t>
  </si>
  <si>
    <t>3215062508990002</t>
  </si>
  <si>
    <t>1931151</t>
  </si>
  <si>
    <t>PAJRI HERANDRI</t>
  </si>
  <si>
    <t>DUSUN PEDES 2 KARAWANG PEDES 41353</t>
  </si>
  <si>
    <t>PAYUNG SARI</t>
  </si>
  <si>
    <t>3215100412990001</t>
  </si>
  <si>
    <t>1931152</t>
  </si>
  <si>
    <t>WILI SUTENDI</t>
  </si>
  <si>
    <t>3215291109990003</t>
  </si>
  <si>
    <t>1931153</t>
  </si>
  <si>
    <t>KUTAN JATIREJO KULON PROGO LENDAH 55663</t>
  </si>
  <si>
    <t>JATIREJO</t>
  </si>
  <si>
    <t>3402011903000000</t>
  </si>
  <si>
    <t>1931154</t>
  </si>
  <si>
    <t>AGUS DWIYANSYAH</t>
  </si>
  <si>
    <t>CIKAMPEK BARU BLOK B NO. 7 KARAWANG JATISARI 41374</t>
  </si>
  <si>
    <t>BALONGGANDU</t>
  </si>
  <si>
    <t>3215142808000004</t>
  </si>
  <si>
    <t>1931155</t>
  </si>
  <si>
    <t>JENAL MUTAQIN</t>
  </si>
  <si>
    <t>KERTI JAYA KW7 KARAWANG KARAWANG BARAT 41316</t>
  </si>
  <si>
    <t>3215010907000007</t>
  </si>
  <si>
    <t>1931156</t>
  </si>
  <si>
    <t>FARHANUL HIDATULLAH</t>
  </si>
  <si>
    <t>KP PASIR JENGKOL KARAWANG KARAWANG BARAT 41316</t>
  </si>
  <si>
    <t>3215012208990001</t>
  </si>
  <si>
    <t>1931158</t>
  </si>
  <si>
    <t>MUHAMAD HADI</t>
  </si>
  <si>
    <t>DUSUN KAMURANG II KARAWANG PEDES 41353</t>
  </si>
  <si>
    <t>3215102107000002</t>
  </si>
  <si>
    <t>1931159</t>
  </si>
  <si>
    <t>SUGIH</t>
  </si>
  <si>
    <t>JATIPEUREUH KARAWANG RENGASDENGKLOK 41352</t>
  </si>
  <si>
    <t>3215061909990007</t>
  </si>
  <si>
    <t>1931160</t>
  </si>
  <si>
    <t>REGY AFRIANSYAH PRATAMA</t>
  </si>
  <si>
    <t>KAMPEK KARAWANG TELUK JAMBE BARAT 41361</t>
  </si>
  <si>
    <t>3215271611990001</t>
  </si>
  <si>
    <t>1931161</t>
  </si>
  <si>
    <t>WAWANG MUSTOPA</t>
  </si>
  <si>
    <t>JARONG WETAN KIARA JALAN SYEH QURO KARAWANG CILIMAYA KULON 41384</t>
  </si>
  <si>
    <t>3125231507000004</t>
  </si>
  <si>
    <t>1931162</t>
  </si>
  <si>
    <t>FACHRIANSYAH HASBI</t>
  </si>
  <si>
    <t>DUSUN PASAR II KARAWANG CILIMAYA WETAN 41384</t>
  </si>
  <si>
    <t>3215150812000002</t>
  </si>
  <si>
    <t>1931163</t>
  </si>
  <si>
    <t>MUHAMAD RISDIANTO</t>
  </si>
  <si>
    <t>KP BITUNG DS BITUNG JAYA TANGERANG CIKUPA 15710</t>
  </si>
  <si>
    <t>BITUNG JAYA</t>
  </si>
  <si>
    <t>3603180104000009</t>
  </si>
  <si>
    <t>1931165</t>
  </si>
  <si>
    <t>CAHYO BINAR WIDAGDO</t>
  </si>
  <si>
    <t>KEPANJEN SLEMAN SLEMAN 55513</t>
  </si>
  <si>
    <t>3404130301008001</t>
  </si>
  <si>
    <t>1931166</t>
  </si>
  <si>
    <t>DERRY FERLIANSYAH</t>
  </si>
  <si>
    <t>TAMBAKAN MAGELANG MUNTILAN 56412</t>
  </si>
  <si>
    <t>SEDAYU</t>
  </si>
  <si>
    <t>3308081107990003</t>
  </si>
  <si>
    <t>1931167</t>
  </si>
  <si>
    <t>DICKY WAHYU MAHENDRA</t>
  </si>
  <si>
    <t>KEMASAN WIDODO MARTANI SLEMAN NGEMPLAK 55584</t>
  </si>
  <si>
    <t>WIDODO MARTANI</t>
  </si>
  <si>
    <t>3404112509990002</t>
  </si>
  <si>
    <t>1931168</t>
  </si>
  <si>
    <t>DWI RAMADHON</t>
  </si>
  <si>
    <t>MIRISEWU NGENTAKREJO KULON PROGO LENDAH 55663</t>
  </si>
  <si>
    <t>3401051212990002</t>
  </si>
  <si>
    <t>1931169</t>
  </si>
  <si>
    <t>FICKY ADHITYA ATMARA</t>
  </si>
  <si>
    <t>DESA SUMINGKIR PURBALINGGA KUTASARI 53361</t>
  </si>
  <si>
    <t>SUMINGKIR</t>
  </si>
  <si>
    <t>3303070203000004</t>
  </si>
  <si>
    <t>1931170</t>
  </si>
  <si>
    <t>HANANTO DINATA</t>
  </si>
  <si>
    <t>PARE WONOGIRI SELOGIRI 57652</t>
  </si>
  <si>
    <t>PARE</t>
  </si>
  <si>
    <t>3312121202000004</t>
  </si>
  <si>
    <t>1931171</t>
  </si>
  <si>
    <t>HAIKAL FIKRY AL IRFA</t>
  </si>
  <si>
    <t>DESA KARANG DUWUR KEBUMEN PETANAHAN 54382</t>
  </si>
  <si>
    <t>KARANG DUWUR</t>
  </si>
  <si>
    <t>3305041805000002</t>
  </si>
  <si>
    <t>1931172</t>
  </si>
  <si>
    <t>IQBAL JANUAR SUSANTO</t>
  </si>
  <si>
    <t>KARANG CINGKRANG KEBUMEN KUTOWINANGUN 54393</t>
  </si>
  <si>
    <t>3277020401000012</t>
  </si>
  <si>
    <t>1931173</t>
  </si>
  <si>
    <t>IHFAN ARIF ASHARI</t>
  </si>
  <si>
    <t>JALAN JENDRAL SUDIRMAN CILACAP BINANGUN 53281</t>
  </si>
  <si>
    <t>3301042105990001</t>
  </si>
  <si>
    <t>1931174</t>
  </si>
  <si>
    <t>KUKUH RAMADANI</t>
  </si>
  <si>
    <t>DESA SOKAWERA BANYUMAS SOMAGEDE 53193</t>
  </si>
  <si>
    <t>3302090912990001</t>
  </si>
  <si>
    <t>1931175</t>
  </si>
  <si>
    <t>KHOLIK IKHWANUDIN</t>
  </si>
  <si>
    <t>JL CURUG CIPENDOK DESA TUMIYANG BANYUMAS PEKUNCEN 53164</t>
  </si>
  <si>
    <t>3302160207000003</t>
  </si>
  <si>
    <t>1931176</t>
  </si>
  <si>
    <t>MOHAMMAD DWIKI AJI NUGROHO</t>
  </si>
  <si>
    <t>JURUG WONOGIRI WONOGIRI 57651</t>
  </si>
  <si>
    <t>POKOHKIDUL</t>
  </si>
  <si>
    <t>3312120911000002</t>
  </si>
  <si>
    <t>1931177</t>
  </si>
  <si>
    <t>MUHLASIN</t>
  </si>
  <si>
    <t>KLARIWETAN BOYOLALI KARANGGEDE 57381</t>
  </si>
  <si>
    <t>3309143012990008</t>
  </si>
  <si>
    <t>1931178</t>
  </si>
  <si>
    <t>RISKHI NUR FAHUZI</t>
  </si>
  <si>
    <t>TEGIRI 1 HARGOWILIS KULON PROGO KOKAP 55653</t>
  </si>
  <si>
    <t>HARGOWILIS</t>
  </si>
  <si>
    <t>3401082606000001</t>
  </si>
  <si>
    <t>1931179</t>
  </si>
  <si>
    <t>RENGGI ALFIAN</t>
  </si>
  <si>
    <t>NGLOTAK KULON PROGO SENTOLO 55664</t>
  </si>
  <si>
    <t>KALIAGUNG</t>
  </si>
  <si>
    <t>3401062406000042</t>
  </si>
  <si>
    <t>1931180</t>
  </si>
  <si>
    <t>RICO ADI JUVANTO</t>
  </si>
  <si>
    <t>SOKANEGARA PURBALINGGA KEJOBONG 53392</t>
  </si>
  <si>
    <t>SOKANEGARA</t>
  </si>
  <si>
    <t>3303032608990001</t>
  </si>
  <si>
    <t>1931181</t>
  </si>
  <si>
    <t>SETIADI</t>
  </si>
  <si>
    <t>DK JATIMALANG DESA SINGOSARI KEBUMEN AMBAL 54392</t>
  </si>
  <si>
    <t>SINGOSARI</t>
  </si>
  <si>
    <t>3305070504990002</t>
  </si>
  <si>
    <t>1931182</t>
  </si>
  <si>
    <t>WAKHID KHANIFUDIN</t>
  </si>
  <si>
    <t>DUSUN GUMIWANG NO. 66 KEBUMEN SRUWENG 54362</t>
  </si>
  <si>
    <t>3305141308990001</t>
  </si>
  <si>
    <t>1931184</t>
  </si>
  <si>
    <t>AJI USMAN PRIYATIN</t>
  </si>
  <si>
    <t>DESA KARANG TENGAH PURBALINGGA KARTANEGARA 53354</t>
  </si>
  <si>
    <t>3303181703060001</t>
  </si>
  <si>
    <t>1931185</t>
  </si>
  <si>
    <t>YUTAKA YAMAGUCHI</t>
  </si>
  <si>
    <t>1931186</t>
  </si>
  <si>
    <t>ALEK SANTOSA</t>
  </si>
  <si>
    <t>BANYUNGANTI LOR KULON PROGO SENTOLO 55664</t>
  </si>
  <si>
    <t>3401062206000021</t>
  </si>
  <si>
    <t>1931187</t>
  </si>
  <si>
    <t>JL.KARANGBOLONG KEBUMEN KUWARASAN 54366</t>
  </si>
  <si>
    <t>WONOYOSO</t>
  </si>
  <si>
    <t>3305161106000000</t>
  </si>
  <si>
    <t>1931188</t>
  </si>
  <si>
    <t>ANDHIKA CAHYA PRASETYA</t>
  </si>
  <si>
    <t>DS. II KERNOBANDUNG DESA LUGU PURWOREJO BUTUH 54264</t>
  </si>
  <si>
    <t>DESA LUGU</t>
  </si>
  <si>
    <t>3306103108000000</t>
  </si>
  <si>
    <t>1931189</t>
  </si>
  <si>
    <t>AGUS MUSLIM</t>
  </si>
  <si>
    <t>KEBONSARI DESA KEBONSARI KEBUMEN PETANAHAN 54382</t>
  </si>
  <si>
    <t>3305050908000000</t>
  </si>
  <si>
    <t>1931190</t>
  </si>
  <si>
    <t>ANDIKO WAHYU RAMADHAN</t>
  </si>
  <si>
    <t>DESA SIDOMULYO KEBUMEN ADIMULYO 54363</t>
  </si>
  <si>
    <t>SIDOMULYO</t>
  </si>
  <si>
    <t>3305151812990000</t>
  </si>
  <si>
    <t>1931191</t>
  </si>
  <si>
    <t>ANANTA RIZKI MUSTOFA</t>
  </si>
  <si>
    <t>JL.KAKAP CILACAP ADIPALA 53271</t>
  </si>
  <si>
    <t>3301031802010002</t>
  </si>
  <si>
    <t>1931192</t>
  </si>
  <si>
    <t>ARYUDA CANCER JUNIAWAN</t>
  </si>
  <si>
    <t>TEGAL SETRAN KLATEN KLATEN UTARA 57434</t>
  </si>
  <si>
    <t>GERGUNUNG</t>
  </si>
  <si>
    <t>3310242206990001</t>
  </si>
  <si>
    <t>1931193</t>
  </si>
  <si>
    <t>ARDI PRATAMA</t>
  </si>
  <si>
    <t>DESA BUGEL KULON PROGO PANJATAN 55655</t>
  </si>
  <si>
    <t>3401030504000003</t>
  </si>
  <si>
    <t>1931194</t>
  </si>
  <si>
    <t>BAKAL POKOK BANTUL SEDAYU 55752</t>
  </si>
  <si>
    <t>ARGODADI</t>
  </si>
  <si>
    <t>3402172206000002</t>
  </si>
  <si>
    <t>1931195</t>
  </si>
  <si>
    <t>ANDITA FAJAR NUGROHO</t>
  </si>
  <si>
    <t>DESA SIDAURIP JL.PINGGIR CILACAP BINANGUN 53281</t>
  </si>
  <si>
    <t>3301040204990004</t>
  </si>
  <si>
    <t>1931196</t>
  </si>
  <si>
    <t>ARDI NUR SETIAWAN</t>
  </si>
  <si>
    <t>107147132</t>
  </si>
  <si>
    <t>BONOSORO BUMI REJO KULON PROGO LENDAH 55663</t>
  </si>
  <si>
    <t>3401052302000001</t>
  </si>
  <si>
    <t>1931197</t>
  </si>
  <si>
    <t>AJI SAMBUDI</t>
  </si>
  <si>
    <t>DESA TUNGGALROSO KEBUMEN PREMBUN 54394</t>
  </si>
  <si>
    <t>TUNGGALROSO</t>
  </si>
  <si>
    <t>3305090810000003</t>
  </si>
  <si>
    <t>1931198</t>
  </si>
  <si>
    <t>AJI RIO HERMAWAN</t>
  </si>
  <si>
    <t>GIYASAN MAGELANG MUNGKID 56512</t>
  </si>
  <si>
    <t>3308091208990003</t>
  </si>
  <si>
    <t>1931199</t>
  </si>
  <si>
    <t>BAGUS PURNOMO</t>
  </si>
  <si>
    <t>KARANGDADAP BANYUMAS KALIBOGOR 53131</t>
  </si>
  <si>
    <t>KARANGDADAPAN</t>
  </si>
  <si>
    <t>3302100504010002</t>
  </si>
  <si>
    <t>1931200</t>
  </si>
  <si>
    <t>BAGUS ARBA FADILLAH</t>
  </si>
  <si>
    <t>DESA TAMAN SARI PURWOKERTO KARANG LEWAS 53161</t>
  </si>
  <si>
    <t>3302182512000001</t>
  </si>
  <si>
    <t>1931201</t>
  </si>
  <si>
    <t>DEFANA SADEWA</t>
  </si>
  <si>
    <t>3303022512990005</t>
  </si>
  <si>
    <t>1931202</t>
  </si>
  <si>
    <t>FERIYANTO</t>
  </si>
  <si>
    <t>SUMUR GIRI PURWO GUNUNG KIDUL PURWOSARI 55872</t>
  </si>
  <si>
    <t>GIRIPURWO</t>
  </si>
  <si>
    <t>3403182410990001</t>
  </si>
  <si>
    <t>1931203</t>
  </si>
  <si>
    <t>FATHUREINO BAGUS PUTRANTO</t>
  </si>
  <si>
    <t>SUMYANG JOGONALAN KLATEN JOGONALAN 57452</t>
  </si>
  <si>
    <t>SUMYANG</t>
  </si>
  <si>
    <t>3310081912000003</t>
  </si>
  <si>
    <t>1931204</t>
  </si>
  <si>
    <t>FAHRUR JUHRI</t>
  </si>
  <si>
    <t>GIWANG RETNO KEBUMEN SRUWENG 54362</t>
  </si>
  <si>
    <t>GIWANG RETNO</t>
  </si>
  <si>
    <t>3305142411990001</t>
  </si>
  <si>
    <t>1931205</t>
  </si>
  <si>
    <t>FERIYAN SAPUTRA</t>
  </si>
  <si>
    <t>DESA SERANG DUSUN DUKUHPRING PURBALINGGA KARANGREJA 53357</t>
  </si>
  <si>
    <t>3303102012000007</t>
  </si>
  <si>
    <t>1931206</t>
  </si>
  <si>
    <t>GESIT UNGGUL PRASETYO</t>
  </si>
  <si>
    <t>DESA LAMUK PURBALINGGA KEJOBONG 53392</t>
  </si>
  <si>
    <t>LAMUK</t>
  </si>
  <si>
    <t>3303030807990001</t>
  </si>
  <si>
    <t>1931207</t>
  </si>
  <si>
    <t>GUSTOMI ZUHRI</t>
  </si>
  <si>
    <t>DESA PENIRON KEBUMEN PEJAGOAN 54361</t>
  </si>
  <si>
    <t>PENIRON</t>
  </si>
  <si>
    <t>3305131205990003</t>
  </si>
  <si>
    <t>1931208</t>
  </si>
  <si>
    <t>HERU CAHYO WIBOWO</t>
  </si>
  <si>
    <t>DESA JANGKARAN KULON PROGO TEMON 55654</t>
  </si>
  <si>
    <t>JANGKARAN</t>
  </si>
  <si>
    <t>3401012010990002</t>
  </si>
  <si>
    <t>1931209</t>
  </si>
  <si>
    <t>HANIF ZAINURRAKHMAN</t>
  </si>
  <si>
    <t>DESA BANJARANYAR BANYUMAS SOKARAJA 53181</t>
  </si>
  <si>
    <t>3302192604000001</t>
  </si>
  <si>
    <t>1931210</t>
  </si>
  <si>
    <t>HARI NUR CAHYO</t>
  </si>
  <si>
    <t>JALAN PROGO CILACAP ADIPALA 53271</t>
  </si>
  <si>
    <t>3301032207990001</t>
  </si>
  <si>
    <t>1931211</t>
  </si>
  <si>
    <t>IRFAN SYAIFUDIN</t>
  </si>
  <si>
    <t>BANGERAN BUMIREJO KULON PROGO LENDAH 55663</t>
  </si>
  <si>
    <t>3401051710990002</t>
  </si>
  <si>
    <t>1931212</t>
  </si>
  <si>
    <t>IQBAL HIDAYATULOH</t>
  </si>
  <si>
    <t>KEDUNG AGUNG DESA KINCANG BANJARNEGARA RAKIT 53463</t>
  </si>
  <si>
    <t>KINCANG</t>
  </si>
  <si>
    <t>3304112605990003</t>
  </si>
  <si>
    <t>1931213</t>
  </si>
  <si>
    <t>IVANDY NUR ARDHIANSYAH</t>
  </si>
  <si>
    <t>SIDEMAN GIRIPENI KULON PROGO WATES 55651</t>
  </si>
  <si>
    <t>GIRIPENI</t>
  </si>
  <si>
    <t>3401022009000021</t>
  </si>
  <si>
    <t>1931214</t>
  </si>
  <si>
    <t>KHOIRUDIN ADI PRASETYO</t>
  </si>
  <si>
    <t>PADANGAN KARANGANYAR KARANGANYAR 57713</t>
  </si>
  <si>
    <t>JUNGKE</t>
  </si>
  <si>
    <t>3313092803000002</t>
  </si>
  <si>
    <t>1931215</t>
  </si>
  <si>
    <t>KHANIF KHUDLORI</t>
  </si>
  <si>
    <t>DUKUH KRAJAN DESA KUWAYUHAN KEBUMEN PEJAGOAN 54361</t>
  </si>
  <si>
    <t>KUWAYUHAN</t>
  </si>
  <si>
    <t>3305133001000001</t>
  </si>
  <si>
    <t>1931216</t>
  </si>
  <si>
    <t>MUHAMMAD IQBAL HILMI</t>
  </si>
  <si>
    <t>ANTAPANI CITY I/14 BANDUNG ANTAPANI 40291</t>
  </si>
  <si>
    <t>ANTAPANI TENGAH</t>
  </si>
  <si>
    <t>3273200409960004</t>
  </si>
  <si>
    <t>1931217</t>
  </si>
  <si>
    <t>ADRIANUS PRABOWO GURITNO</t>
  </si>
  <si>
    <t>PAMULANG PERMAI BLOK Y NO. 09 TANGERANG SELATAN PAMULANG 15417</t>
  </si>
  <si>
    <t>PAMULANG BARAT</t>
  </si>
  <si>
    <t>3674060212950012</t>
  </si>
  <si>
    <t>1931218</t>
  </si>
  <si>
    <t>AYU DWI ANANDA PUTRI</t>
  </si>
  <si>
    <t>PONDOK CIPTA BLOK H NO.78 BEKASI BEKASI BARAT 17134</t>
  </si>
  <si>
    <t>3275024602970025</t>
  </si>
  <si>
    <t>1931219</t>
  </si>
  <si>
    <t>LUKAS TRIAN PURNAMA</t>
  </si>
  <si>
    <t>DESA KEDUNGJATI PURBALINGGA BUKATEJA 53382</t>
  </si>
  <si>
    <t>3303020606000006</t>
  </si>
  <si>
    <t>1931220</t>
  </si>
  <si>
    <t>BABAHANANYAR KERTODESO KEBUMEN MIRIT 54395</t>
  </si>
  <si>
    <t>KERTODESO</t>
  </si>
  <si>
    <t>3305082702000001</t>
  </si>
  <si>
    <t>1931222</t>
  </si>
  <si>
    <t>MUH LISIN</t>
  </si>
  <si>
    <t>SEWORAN BOYOLALI WONOSEGORO 57382</t>
  </si>
  <si>
    <t>KETOYAN</t>
  </si>
  <si>
    <t>3309180808999004</t>
  </si>
  <si>
    <t>1931226</t>
  </si>
  <si>
    <t>TEMBEN BLOK 1 KULON PROGO LENDAH 55663</t>
  </si>
  <si>
    <t>3401051504000001</t>
  </si>
  <si>
    <t>1931227</t>
  </si>
  <si>
    <t>MAULANA TABAH PANGESTU</t>
  </si>
  <si>
    <t>PREMBULAN KULON PROGO GALUR 55661</t>
  </si>
  <si>
    <t>PANDOWAN</t>
  </si>
  <si>
    <t>3401041106000001</t>
  </si>
  <si>
    <t>1931228</t>
  </si>
  <si>
    <t>MOHAMAD SAFE</t>
  </si>
  <si>
    <t>JL MUTIARA NO. 2 LEDUG BANYUMAS KEMBARAN 53182</t>
  </si>
  <si>
    <t>LEDUG</t>
  </si>
  <si>
    <t>3302203105990005</t>
  </si>
  <si>
    <t>1931229</t>
  </si>
  <si>
    <t>MUHAMMAD IKHWAN NURI</t>
  </si>
  <si>
    <t>GANJURAN SIDOREJO YOGYAKARTA SLEMAN 55564</t>
  </si>
  <si>
    <t>SIDEREJO</t>
  </si>
  <si>
    <t>3404022108000001</t>
  </si>
  <si>
    <t>1931230</t>
  </si>
  <si>
    <t>MUKHAMMAD SYAFI'IL ANAM</t>
  </si>
  <si>
    <t>DUDO BLENGORWETAN KEBUMEN AMBAL 54392</t>
  </si>
  <si>
    <t>BLENGORWETAN</t>
  </si>
  <si>
    <t>3305071408990005</t>
  </si>
  <si>
    <t>1931232</t>
  </si>
  <si>
    <t>REGITA CINDY YOHANA</t>
  </si>
  <si>
    <t>KOMP. SETNEG BLOK V NO 16 JAKARTA UTARA KOJA 14260</t>
  </si>
  <si>
    <t>3172034705971001</t>
  </si>
  <si>
    <t>1931233</t>
  </si>
  <si>
    <t>MUHAMMAD DEBI ROMANTIKA</t>
  </si>
  <si>
    <t>JL WILIS PATRANREJO NGANJUK BERBEK 64473</t>
  </si>
  <si>
    <t>PATRANREJO</t>
  </si>
  <si>
    <t>3518031904990001</t>
  </si>
  <si>
    <t>1931234</t>
  </si>
  <si>
    <t>MUHAMMAD AZIZ AFFANDI</t>
  </si>
  <si>
    <t>SIDOREJO LUMBUNG KEREP KLATEN WONOSARI 57473</t>
  </si>
  <si>
    <t>LUMBUNGKEREP</t>
  </si>
  <si>
    <t>3310152110990001</t>
  </si>
  <si>
    <t>1931235</t>
  </si>
  <si>
    <t>NOTA ARDIANSYAH</t>
  </si>
  <si>
    <t>DESA PELUMUTAN PURBALINGGA KEMANGKON 53381</t>
  </si>
  <si>
    <t>PELUMUTAN</t>
  </si>
  <si>
    <t>3303012105010001</t>
  </si>
  <si>
    <t>1931236</t>
  </si>
  <si>
    <t>NURUL APRIYANTO</t>
  </si>
  <si>
    <t>SIDOMULYO KEBUMEN ADIMULYO 54363</t>
  </si>
  <si>
    <t>3305151804990001</t>
  </si>
  <si>
    <t>1931237</t>
  </si>
  <si>
    <t>NOVSA DAYU DARMAWAN</t>
  </si>
  <si>
    <t>GATAK DRONO NGAWEN KLATEN NGAWEN 57466</t>
  </si>
  <si>
    <t>DRONO</t>
  </si>
  <si>
    <t>3310222311990001</t>
  </si>
  <si>
    <t>1931238</t>
  </si>
  <si>
    <t>PRASETIYO</t>
  </si>
  <si>
    <t>DESA WONOYOSO KEBUMEN KUWARASAN 54366</t>
  </si>
  <si>
    <t>3305160612000003</t>
  </si>
  <si>
    <t>1931239</t>
  </si>
  <si>
    <t>PRASETYO PURNOMO</t>
  </si>
  <si>
    <t>GATAKREJO BOYOLALI MUSUK 57361</t>
  </si>
  <si>
    <t>3309041510090001</t>
  </si>
  <si>
    <t>1931240</t>
  </si>
  <si>
    <t>PRIYO BUDIANTO</t>
  </si>
  <si>
    <t>DESA KARANGRAU BANYUMAS BANYUMAS 53192</t>
  </si>
  <si>
    <t>3302110904010001</t>
  </si>
  <si>
    <t>1931241</t>
  </si>
  <si>
    <t>RADITYA ARIA RAMADHANI</t>
  </si>
  <si>
    <t>JL JLAGRAN GT 11 NO. 234 YOGYAKARTA GEDONGTENGEN 55272</t>
  </si>
  <si>
    <t>PRINGGOKUSUMAN</t>
  </si>
  <si>
    <t>3471052412990001</t>
  </si>
  <si>
    <t>1931242</t>
  </si>
  <si>
    <t>RESA AFANI</t>
  </si>
  <si>
    <t>JL RAYA NOTOG NO 47 BANYUMAS PATIKRAJA 53171</t>
  </si>
  <si>
    <t>NOTOG</t>
  </si>
  <si>
    <t>3302122211000001</t>
  </si>
  <si>
    <t>1931243</t>
  </si>
  <si>
    <t>TEGUH PRIYATNO</t>
  </si>
  <si>
    <t>3303012407990001</t>
  </si>
  <si>
    <t>1931244</t>
  </si>
  <si>
    <t>WAHYU MUHCLISIN</t>
  </si>
  <si>
    <t>DESA PEGANDEKAN PURBALINGGA KEMANGKON 53381</t>
  </si>
  <si>
    <t>3303010406990005</t>
  </si>
  <si>
    <t>1931245</t>
  </si>
  <si>
    <t>WIDI APRIANTO</t>
  </si>
  <si>
    <t>DESA SOMAWANGI BANJARNEGARA MANDIRAJA 53473</t>
  </si>
  <si>
    <t>SOMAWANGI</t>
  </si>
  <si>
    <t>3304030304990004</t>
  </si>
  <si>
    <t>1931246</t>
  </si>
  <si>
    <t>DESA MANDIRAJAKULON BANJARNEGARA MANDIRAJA 53473</t>
  </si>
  <si>
    <t>MANDIRAJAKULON</t>
  </si>
  <si>
    <t>3304030707990003</t>
  </si>
  <si>
    <t>1931247</t>
  </si>
  <si>
    <t>AMIR KHUSNUL LUTFI</t>
  </si>
  <si>
    <t>DUKUH KEDAWON BEREBES LARANGAN 52262</t>
  </si>
  <si>
    <t>RENGASPENDAWA</t>
  </si>
  <si>
    <t>BEREBES</t>
  </si>
  <si>
    <t>3329150909990010</t>
  </si>
  <si>
    <t>1931248</t>
  </si>
  <si>
    <t>ANDI MUKHAMAD YUSUF</t>
  </si>
  <si>
    <t>BLOK LEMPUYANG INDRAMAYU ANJATAN 45256</t>
  </si>
  <si>
    <t>3212231511990003</t>
  </si>
  <si>
    <t>1931249</t>
  </si>
  <si>
    <t>ASEP ANSHORI</t>
  </si>
  <si>
    <t>JL. SAMPORA DUSUN PAHING NO 283 KUNINGAN CILINGUS 45556</t>
  </si>
  <si>
    <t>SAMPORA</t>
  </si>
  <si>
    <t>3208132004990002</t>
  </si>
  <si>
    <t>1931250</t>
  </si>
  <si>
    <t>ANDRIAN IMAN NURDIN</t>
  </si>
  <si>
    <t>KP. AHAYU DESA KARANGNUNGGAL TASIKMALAYA KARANGNUNGGAL 46186</t>
  </si>
  <si>
    <t>KARANGNUNGGAL</t>
  </si>
  <si>
    <t>3206020406990006</t>
  </si>
  <si>
    <t>1931251</t>
  </si>
  <si>
    <t>ERWIN HERMAWAN</t>
  </si>
  <si>
    <t>JL RAYA DESA PAJAMBON PAHING NO. 101 KUNINGAN KRAMATMULYA 45553</t>
  </si>
  <si>
    <t>PAJAMBON</t>
  </si>
  <si>
    <t>3208161305000011</t>
  </si>
  <si>
    <t>1931252</t>
  </si>
  <si>
    <t>HAFIZ MAULANA</t>
  </si>
  <si>
    <t>JL LAPANGAN BOLA NO. 117 BEKASI BEKASI BARAT 17135</t>
  </si>
  <si>
    <t>3275021410000015</t>
  </si>
  <si>
    <t>1931253</t>
  </si>
  <si>
    <t>KIKIH</t>
  </si>
  <si>
    <t>KEWEDEN KEDUNGAGUNG PURWOREJO BUTUH 54264</t>
  </si>
  <si>
    <t>KEDUNGAGUNG</t>
  </si>
  <si>
    <t>3306101404990007</t>
  </si>
  <si>
    <t>1931254</t>
  </si>
  <si>
    <t>ACENG MOHAMMAD RYAN FERNANDA</t>
  </si>
  <si>
    <t>DUSUN CIKALONG 03 KARAWANG JATISARI 41374</t>
  </si>
  <si>
    <t>CIKALONGSARI</t>
  </si>
  <si>
    <t>3215142402000001</t>
  </si>
  <si>
    <t>1931255</t>
  </si>
  <si>
    <t>ARFAN EGIFANNI RIDWAN MAS</t>
  </si>
  <si>
    <t>PERUM PMI 2 BLOK D7-17 KARAWANG KOTABARU 41373</t>
  </si>
  <si>
    <t>3215251010000006</t>
  </si>
  <si>
    <t>1931256</t>
  </si>
  <si>
    <t>DODI MULYADI</t>
  </si>
  <si>
    <t>DUSUN TAMIANG KARAWANG TIRTAJAYA 41357</t>
  </si>
  <si>
    <t>PISANGSAMBO</t>
  </si>
  <si>
    <t>3215090107100009</t>
  </si>
  <si>
    <t>1931257</t>
  </si>
  <si>
    <t>DONI IRAWAN</t>
  </si>
  <si>
    <t>SUKAMAJU KARAWANG KARAWANG TIMUR 41371</t>
  </si>
  <si>
    <t>3215262302000004</t>
  </si>
  <si>
    <t>1931258</t>
  </si>
  <si>
    <t>EDWIN PRAMANA PUTRA</t>
  </si>
  <si>
    <t>KAMPUNG TANGKIL KARAWANG TIRTAMULYA 41372</t>
  </si>
  <si>
    <t>CITARIK</t>
  </si>
  <si>
    <t>3215161903980002</t>
  </si>
  <si>
    <t>1931259</t>
  </si>
  <si>
    <t>IRFAN JULIYANTO</t>
  </si>
  <si>
    <t>DUSUN TANGGUL PERTAMINA KARAWANG CILAMAYA WETAN 41384</t>
  </si>
  <si>
    <t>3215150807000002</t>
  </si>
  <si>
    <t>1931260</t>
  </si>
  <si>
    <t>DUSUN MARGASALAM KARAWANG RAWAMERTA 41382</t>
  </si>
  <si>
    <t>PASIRAWI</t>
  </si>
  <si>
    <t>3215182210990004</t>
  </si>
  <si>
    <t>1931261</t>
  </si>
  <si>
    <t>MUH. ARIF WICAKSANA ARMADA</t>
  </si>
  <si>
    <t>PERUM EKAMAS PERMAI BLOK BB NO 09 KARAWANG KOTA BARU 41374</t>
  </si>
  <si>
    <t>3215250605000001</t>
  </si>
  <si>
    <t>1931263</t>
  </si>
  <si>
    <t>MUHAMMAD KEVIN SUNANDRI</t>
  </si>
  <si>
    <t>DUSUN PASIRTALAGA KARAWANG TELAGASARI 41381</t>
  </si>
  <si>
    <t>PASIRTALAGA</t>
  </si>
  <si>
    <t>3215172412000001</t>
  </si>
  <si>
    <t>1931264</t>
  </si>
  <si>
    <t>RANGGA AFFIFULAH YUNUSIAH</t>
  </si>
  <si>
    <t>DUSUN KARAJAN KARAWANG PURWASARI 41373</t>
  </si>
  <si>
    <t>MEKARJAYA</t>
  </si>
  <si>
    <t>3215292301010001</t>
  </si>
  <si>
    <t>1931265</t>
  </si>
  <si>
    <t>RIFKY MUNAWAR</t>
  </si>
  <si>
    <t>DUSUN JENEBIN KARAWANG TELUKJAMBE TIMUR 41361</t>
  </si>
  <si>
    <t>PURWADANA</t>
  </si>
  <si>
    <t>3215032507000001</t>
  </si>
  <si>
    <t>1931266</t>
  </si>
  <si>
    <t>SAIFUL AMRI</t>
  </si>
  <si>
    <t>DUSUN MESJID DESA MEDANG ARA ACEH TAMIANG KARANG BARU 24476</t>
  </si>
  <si>
    <t>MEDANG ARA</t>
  </si>
  <si>
    <t>1116032406970002</t>
  </si>
  <si>
    <t>1931267</t>
  </si>
  <si>
    <t>TOPIS NURHAEDI IRMAWAN</t>
  </si>
  <si>
    <t>JLN.HS.RONGGO WALUYO.DUSUN KARAJAN KARAWANG TELUK JAMBE TIMUR 41361</t>
  </si>
  <si>
    <t>3215030410000005</t>
  </si>
  <si>
    <t>1931268</t>
  </si>
  <si>
    <t>DUSUN BINAJAYA KARAWANG BATUJAYA 41354</t>
  </si>
  <si>
    <t>BATUJAYA</t>
  </si>
  <si>
    <t>3215080301000001</t>
  </si>
  <si>
    <t>1931269</t>
  </si>
  <si>
    <t>MUHAMAD ANGGA SETIYO NUGROHO</t>
  </si>
  <si>
    <t>DUSUN DUMPIL GROBOGAN NGARINGAN 58193</t>
  </si>
  <si>
    <t>KALANGDOSARI</t>
  </si>
  <si>
    <t>3315092406990001</t>
  </si>
  <si>
    <t>1931270</t>
  </si>
  <si>
    <t>MUHAMMAD RIFQI IQROM</t>
  </si>
  <si>
    <t>JL KEPITING 2 NO. 9 JAKARTA TIMUR PULO GADUNG 13220</t>
  </si>
  <si>
    <t>3208161907000003</t>
  </si>
  <si>
    <t>1931271</t>
  </si>
  <si>
    <t>NUR HUDA</t>
  </si>
  <si>
    <t>SREYAL MARGO NUNGGAL, NGEMPLAK MAGELANG WINDUSARI 56152</t>
  </si>
  <si>
    <t>NGEMPLAK</t>
  </si>
  <si>
    <t>3308212008990003</t>
  </si>
  <si>
    <t>1931272</t>
  </si>
  <si>
    <t>AHMAD GOZALI</t>
  </si>
  <si>
    <t>DUSUN CILIGUR 2 KARAWANG KUTAWALUYA 41358</t>
  </si>
  <si>
    <t>SINDANGMUKTI</t>
  </si>
  <si>
    <t>3215072401990001</t>
  </si>
  <si>
    <t>1931273</t>
  </si>
  <si>
    <t>BURHANUDIN</t>
  </si>
  <si>
    <t>JL.BY PASS KERTASEMAYA BLOK KEMBANG NO 25 INDRAMAYU KERTASEMAYA 45274</t>
  </si>
  <si>
    <t>3212081710000001</t>
  </si>
  <si>
    <t>1931274</t>
  </si>
  <si>
    <t>DEDE SURNAMA</t>
  </si>
  <si>
    <t>DUSUN JATI ILIR 2 KARAWANG KARAWANG BARAT 41351</t>
  </si>
  <si>
    <t>3215010905000007</t>
  </si>
  <si>
    <t>1931275</t>
  </si>
  <si>
    <t>FARHAN NAUFAL</t>
  </si>
  <si>
    <t>PALSIGUNUNG JL. H. ICANG DEPOK CIMANGGIS 16951</t>
  </si>
  <si>
    <t>3276022704980010</t>
  </si>
  <si>
    <t>1931276</t>
  </si>
  <si>
    <t>GUNTUR SAKTI AJI</t>
  </si>
  <si>
    <t>GREEN SIDE RESIDENCE B/27 KARAWANG KARAWANG TIMUR 41351</t>
  </si>
  <si>
    <t>3215261711000003</t>
  </si>
  <si>
    <t>1931277</t>
  </si>
  <si>
    <t>MUHAMMAD SAPUTRA</t>
  </si>
  <si>
    <t>DUSUN SUMBER TIMUR GROBOGAN KARANGRAYUNG 58163</t>
  </si>
  <si>
    <t>SUMBERJOSARI</t>
  </si>
  <si>
    <t>3315020911000005</t>
  </si>
  <si>
    <t>1931278</t>
  </si>
  <si>
    <t>NOVA ANANDA</t>
  </si>
  <si>
    <t>CITEUREUP JALAN MANUNGGAL VII NO.62 KARAWANG KARAWANG TIMUR 41351</t>
  </si>
  <si>
    <t>3215260112000005</t>
  </si>
  <si>
    <t>1931279</t>
  </si>
  <si>
    <t>RACHMAT HIDAYATTULLOH</t>
  </si>
  <si>
    <t>KAMPUNG KALIHURIP KARAWANG KLARI 41371</t>
  </si>
  <si>
    <t>3215050106000006</t>
  </si>
  <si>
    <t>1931280</t>
  </si>
  <si>
    <t>RIAN RAHMADANI</t>
  </si>
  <si>
    <t>3215053101000002</t>
  </si>
  <si>
    <t>1931281</t>
  </si>
  <si>
    <t>RIZKI RAMDANI</t>
  </si>
  <si>
    <t>3215210101000002</t>
  </si>
  <si>
    <t>1931282</t>
  </si>
  <si>
    <t>YUSWANTO</t>
  </si>
  <si>
    <t>DUSUN CITAMAN KARAWANG PANGKALAN 41362</t>
  </si>
  <si>
    <t>3215021205000001</t>
  </si>
  <si>
    <t>1931283</t>
  </si>
  <si>
    <t>MEGI PRATAMA</t>
  </si>
  <si>
    <t>DUSUN KARANEMUNDU KEBUMEN SRUWENG 54362</t>
  </si>
  <si>
    <t>MEGANTI</t>
  </si>
  <si>
    <t>3305141110990001</t>
  </si>
  <si>
    <t>1931326</t>
  </si>
  <si>
    <t>ACHMAD RASYID RAMADHAN</t>
  </si>
  <si>
    <t>PERUM BDL II . JL TOPAZ II BLOK M NO . 14 BALIKPAPAN BALIKPAPAN SELATAN 76115</t>
  </si>
  <si>
    <t>SEPINGGAN BARU</t>
  </si>
  <si>
    <t>6471050501000001</t>
  </si>
  <si>
    <t>1931327</t>
  </si>
  <si>
    <t>AGUNG ADE ASHARI</t>
  </si>
  <si>
    <t>JLN. LERTABUMI NO35 KARAWANG KARAWANG BARAT 41351</t>
  </si>
  <si>
    <t>3215010408990006</t>
  </si>
  <si>
    <t>1931328</t>
  </si>
  <si>
    <t>AGUNG GUMELAR</t>
  </si>
  <si>
    <t>PERUM GRIYA SENTOSA BLOK A12 NO.4 KARAWANG KOTABARU 41376</t>
  </si>
  <si>
    <t>3215252312970002</t>
  </si>
  <si>
    <t>1931329</t>
  </si>
  <si>
    <t>ALWAN NAUFAL</t>
  </si>
  <si>
    <t>PERUM JATI INDAH PERNAI BLOK A7 NO 2 BEKASI BABELAN 17610</t>
  </si>
  <si>
    <t>3175062901990008</t>
  </si>
  <si>
    <t>1931330</t>
  </si>
  <si>
    <t>ANDRE FAUZI</t>
  </si>
  <si>
    <t>JLN. SULTAN ALAUDDIN RT 01 NO 61 BALIKPAPAN BALIKPAPAN TENGAH 76122</t>
  </si>
  <si>
    <t>MEKAR SARI</t>
  </si>
  <si>
    <t>6471041211990003</t>
  </si>
  <si>
    <t>1931331</t>
  </si>
  <si>
    <t>BIMA ROSA GALIH PRATAMA</t>
  </si>
  <si>
    <t>DS. KESUBEN TEGAL LEBAKSIU 52461</t>
  </si>
  <si>
    <t>KESUBEN</t>
  </si>
  <si>
    <t>3328062302000006</t>
  </si>
  <si>
    <t>1931332</t>
  </si>
  <si>
    <t>DHAMAR AKBAR PANUNTUN</t>
  </si>
  <si>
    <t>KP. TANAH TINGGI NO. 15 BEKASI TARUMAJAYA 17215</t>
  </si>
  <si>
    <t>3216011209990010</t>
  </si>
  <si>
    <t>1931333</t>
  </si>
  <si>
    <t>DHERE RAFID FUDINASARI</t>
  </si>
  <si>
    <t>TUNGGULSARI PATI TAYU 59155</t>
  </si>
  <si>
    <t>TUNGGULSARI</t>
  </si>
  <si>
    <t>3318190902990002</t>
  </si>
  <si>
    <t>1931334</t>
  </si>
  <si>
    <t>DIMAS SISWO PAMBUDI</t>
  </si>
  <si>
    <t>KP SUKAJAYA 2 KARAWANG TELUKJAMBE TIMUR 41361</t>
  </si>
  <si>
    <t>PINAYUNGAN</t>
  </si>
  <si>
    <t>3215031807970003</t>
  </si>
  <si>
    <t>1931335</t>
  </si>
  <si>
    <t>EYKEL RISKIANTA DAMANIK</t>
  </si>
  <si>
    <t>JLN. KETITRAN PERUM.TAMAN BIDADARI BLOK CC 14 PEKANBARU TAMPAN 28293</t>
  </si>
  <si>
    <t>SIMPANG BARU</t>
  </si>
  <si>
    <t>SIAK</t>
  </si>
  <si>
    <t>1401122110980003</t>
  </si>
  <si>
    <t>1931336</t>
  </si>
  <si>
    <t>GALANG AL RIZKY</t>
  </si>
  <si>
    <t>DS. WINONG RT.10 RW.06 KEC.PATI KAB.PATI PATI PATI 59112</t>
  </si>
  <si>
    <t>WINONG</t>
  </si>
  <si>
    <t>3318101201000012</t>
  </si>
  <si>
    <t>1931337</t>
  </si>
  <si>
    <t>GUSTIAR KENCANA SEJATI</t>
  </si>
  <si>
    <t>PLERET KULON PROGO PANJATAN 55655</t>
  </si>
  <si>
    <t>PLERET</t>
  </si>
  <si>
    <t>3401030510990001</t>
  </si>
  <si>
    <t>1931338</t>
  </si>
  <si>
    <t>JONATHAN LAURENSIUS</t>
  </si>
  <si>
    <t>JLN. KAMBOJA NO 58 BANDAR LAMPUNG TANJUNG KARANG TIMUR 35121</t>
  </si>
  <si>
    <t>KEBON JERUK</t>
  </si>
  <si>
    <t>3173051810980007</t>
  </si>
  <si>
    <t>1931339</t>
  </si>
  <si>
    <t>MUH MUSLIHUDIN</t>
  </si>
  <si>
    <t>KALIWUNGU KEBUMEN KLIRONG 54381</t>
  </si>
  <si>
    <t>KALIWUNGU</t>
  </si>
  <si>
    <t>3305050903990002</t>
  </si>
  <si>
    <t>1931340</t>
  </si>
  <si>
    <t>MUHAMAD AGUNG WICAKSONO</t>
  </si>
  <si>
    <t>NGLATIYAN 2 KULON PROGO LENDAH 55663</t>
  </si>
  <si>
    <t>3401051205000001</t>
  </si>
  <si>
    <t>1931341</t>
  </si>
  <si>
    <t>MUHAMAD RAMADHAN PATAYANI</t>
  </si>
  <si>
    <t>JLN. TERUSAN KAPTEN HALIM KP. CIHIDEUNG PURWAKARTA PASAWAHAN 41172</t>
  </si>
  <si>
    <t>PASAWAHAN</t>
  </si>
  <si>
    <t>3214100401990001</t>
  </si>
  <si>
    <t>1931342</t>
  </si>
  <si>
    <t>NAUFAL ADI NUGRAHA</t>
  </si>
  <si>
    <t>MUTIH BOYOLALI SAWIT 57374</t>
  </si>
  <si>
    <t>TEGALREJO</t>
  </si>
  <si>
    <t>3309081904990001</t>
  </si>
  <si>
    <t>1931343</t>
  </si>
  <si>
    <t>DUSUN SUMBERJO JEMBER UMBULSARI 68166</t>
  </si>
  <si>
    <t>UMBULSARI</t>
  </si>
  <si>
    <t>3509051610980003</t>
  </si>
  <si>
    <t>1931344</t>
  </si>
  <si>
    <t>ONGKY FAHRUDIN</t>
  </si>
  <si>
    <t>PERUM. PERUSDA JLN. CASIBA 2 BLOK M 2 BALIKPAPAN BALIKPAPAN SELATAN 76115</t>
  </si>
  <si>
    <t>6471050310960007</t>
  </si>
  <si>
    <t>1931345</t>
  </si>
  <si>
    <t>PRIMA FADJAR NOEROHMAN</t>
  </si>
  <si>
    <t>109125214</t>
  </si>
  <si>
    <t>Final Inspection In-Line White #4 Grp</t>
  </si>
  <si>
    <t>PADAT KARYA NOMOR 28 JAKARTA TIMUR DUREN SAWIT 13450</t>
  </si>
  <si>
    <t>3175072407990004</t>
  </si>
  <si>
    <t>1931346</t>
  </si>
  <si>
    <t>RIFQI MEINAUFALNI ARIFIN</t>
  </si>
  <si>
    <t>KEPUH AL IKHLAS KARAWANG KARAWANG BARAT 41315</t>
  </si>
  <si>
    <t>3215010305000011</t>
  </si>
  <si>
    <t>1931347</t>
  </si>
  <si>
    <t>RIZKY RISWANDA HIMAWAN</t>
  </si>
  <si>
    <t>DESA GUYANGAN PATI WINONG 59181</t>
  </si>
  <si>
    <t>GUYANGAN</t>
  </si>
  <si>
    <t>3318041702990001</t>
  </si>
  <si>
    <t>1931349</t>
  </si>
  <si>
    <t>SATRIA DAFA PUTRA WARDHANA</t>
  </si>
  <si>
    <t>KALIKENDEL, SUGIHAN SEMARANG TENGARAN 50775</t>
  </si>
  <si>
    <t>SUGIHAN</t>
  </si>
  <si>
    <t>KABUPATEN SEMARANG</t>
  </si>
  <si>
    <t>3322021105990002</t>
  </si>
  <si>
    <t>1931350</t>
  </si>
  <si>
    <t>TAUFIK TRI MARTA CAHYAN</t>
  </si>
  <si>
    <t>JLN. HASAN SALEH LR SENTOSA LR SENTOSA NO 36 BANDA ACEH BAITURRAHMAN 23243</t>
  </si>
  <si>
    <t>NEUSU JAYA</t>
  </si>
  <si>
    <t>SINTANG</t>
  </si>
  <si>
    <t>1106101804000003</t>
  </si>
  <si>
    <t>1931351</t>
  </si>
  <si>
    <t>THOMAS REVALDY EKO GUMANTI</t>
  </si>
  <si>
    <t>KP. SUKA INDAH 1 LK3 BANDAR LAMPUNG PANJANG 35241</t>
  </si>
  <si>
    <t>PIDADA</t>
  </si>
  <si>
    <t>PANJANG</t>
  </si>
  <si>
    <t>1871041801990003</t>
  </si>
  <si>
    <t>1931352</t>
  </si>
  <si>
    <t>WILIS SAPUTRO</t>
  </si>
  <si>
    <t>RGTC BLOK KAMPER WANGI NO.110, KEL. CAKUNG BARAT JAKARTA TIMUR CAKUNG 13910</t>
  </si>
  <si>
    <t>3175060610980001</t>
  </si>
  <si>
    <t>1931353</t>
  </si>
  <si>
    <t>WILLIANTO</t>
  </si>
  <si>
    <t>JLN. ROROTAN 2 JAKARTA UTARA CILINCING 14140</t>
  </si>
  <si>
    <t>3172042905990011</t>
  </si>
  <si>
    <t>1931354</t>
  </si>
  <si>
    <t>YUDI RINALDO</t>
  </si>
  <si>
    <t>KP BUARAN NO. 62 JAKARTA TIMUR CAKUNG 13930</t>
  </si>
  <si>
    <t>3175060312980007</t>
  </si>
  <si>
    <t>1931356</t>
  </si>
  <si>
    <t>SABILAL RUSDI</t>
  </si>
  <si>
    <t>JLN. TANDES LOR GANG 3 NO 46 SURABAYA SURABAYA TANDES 60187</t>
  </si>
  <si>
    <t>TANDES</t>
  </si>
  <si>
    <t>3578142805990001</t>
  </si>
  <si>
    <t>1931357</t>
  </si>
  <si>
    <t>ACHMAD ARIFATURROHMAN</t>
  </si>
  <si>
    <t>KALIASIN, MOROREJO SLEMAN TEMPEL 55552</t>
  </si>
  <si>
    <t>MOROREJO</t>
  </si>
  <si>
    <t>3404142501000001</t>
  </si>
  <si>
    <t>1931358</t>
  </si>
  <si>
    <t>PERUM TELAGASARI INDAH BLOK D4 NO. 12A KARAWANG TELAGASARI 41381</t>
  </si>
  <si>
    <t>TALAGAMULYA</t>
  </si>
  <si>
    <t>3276052204000009</t>
  </si>
  <si>
    <t>1931359</t>
  </si>
  <si>
    <t>DIMAS DICKY REFDIANSYAH</t>
  </si>
  <si>
    <t>PONDOK UNGU PERMAI SEKTOR LIMA BLOK E5 NO.29 BEKASI BABELAN 17610</t>
  </si>
  <si>
    <t>3320090611980005</t>
  </si>
  <si>
    <t>1931360</t>
  </si>
  <si>
    <t>MOCHAMAD DENDY AL-GHIFFARI</t>
  </si>
  <si>
    <t>KP. KARAJAN TIMUR KARAWANG CIKAMPEK 41373</t>
  </si>
  <si>
    <t>3215132212000001</t>
  </si>
  <si>
    <t>1931361</t>
  </si>
  <si>
    <t>NURUL FAHRANISA</t>
  </si>
  <si>
    <t>DUKUH PENTOL KEBUMEN KEBUMEN 54317</t>
  </si>
  <si>
    <t>3305125503990002</t>
  </si>
  <si>
    <t>1931362</t>
  </si>
  <si>
    <t>PUNGKI ADIPUTRA</t>
  </si>
  <si>
    <t>DUSUN BAKAN EMPANG KARAWANG KOTA BARU 41374</t>
  </si>
  <si>
    <t>3215250106000008</t>
  </si>
  <si>
    <t>1931363</t>
  </si>
  <si>
    <t>REZA TRI KUSUMA</t>
  </si>
  <si>
    <t>PERUM GRAHA WIYATA ASRI, JLN SOEKARNO HATTA KM 9 BLOK J NO 5 BALIKPAPAN BALIKPAPAN UTARA 76126</t>
  </si>
  <si>
    <t>GRAHA INDAH</t>
  </si>
  <si>
    <t>6471031203010001</t>
  </si>
  <si>
    <t>1931364</t>
  </si>
  <si>
    <t>RISYAD MALADI</t>
  </si>
  <si>
    <t>DUSUN KARAJAN REMAJA CIKAMPEK CIKAMPEK 41373</t>
  </si>
  <si>
    <t>3215131906000001</t>
  </si>
  <si>
    <t>1931365</t>
  </si>
  <si>
    <t>SELAMET ANDREAS FAJAR</t>
  </si>
  <si>
    <t>REJOAGUNG PATI TRANGKIL 59153</t>
  </si>
  <si>
    <t>REJOAGUNG</t>
  </si>
  <si>
    <t>3318210411000002</t>
  </si>
  <si>
    <t>1931366</t>
  </si>
  <si>
    <t>SIGID PURWADI</t>
  </si>
  <si>
    <t>WIRONANGGAN SUKOHARJO GATAK 57557</t>
  </si>
  <si>
    <t>WIRONANGGAN</t>
  </si>
  <si>
    <t>3311110502000002</t>
  </si>
  <si>
    <t>1931367</t>
  </si>
  <si>
    <t>WINONGKULON KEBUMEN MIRIT 54395</t>
  </si>
  <si>
    <t>3305080410990001</t>
  </si>
  <si>
    <t>1931368</t>
  </si>
  <si>
    <t>SUCIPTO RONI PANUNGKUL</t>
  </si>
  <si>
    <t>DESA TRANGKIL PATI TRANGKIL 59153</t>
  </si>
  <si>
    <t>TRANGKIL</t>
  </si>
  <si>
    <t>3318212107990001</t>
  </si>
  <si>
    <t>1931369</t>
  </si>
  <si>
    <t>SUSI APSARI</t>
  </si>
  <si>
    <t>JLN. DAENDELS KEBUMEN BULUSPESANTREN 54391</t>
  </si>
  <si>
    <t>BRECONG</t>
  </si>
  <si>
    <t>3305066004990002</t>
  </si>
  <si>
    <t>1931370</t>
  </si>
  <si>
    <t>TRI SETIADI</t>
  </si>
  <si>
    <t>SENIK KULON PROGO LENDAH 55663</t>
  </si>
  <si>
    <t>3401052008980001</t>
  </si>
  <si>
    <t>1931371</t>
  </si>
  <si>
    <t>YUL'AN</t>
  </si>
  <si>
    <t>DUSUN GUYANGAN PURWOREJO BAYAN 54224</t>
  </si>
  <si>
    <t>SAMBENG</t>
  </si>
  <si>
    <t>3306082412990001</t>
  </si>
  <si>
    <t>1931372</t>
  </si>
  <si>
    <t>YUSUF IFANSYAH</t>
  </si>
  <si>
    <t>JLN. JAWA TEGAL SLAWI 52413</t>
  </si>
  <si>
    <t>KUDAILE</t>
  </si>
  <si>
    <t>3328102702990003</t>
  </si>
  <si>
    <t>1931373</t>
  </si>
  <si>
    <t>ZARGI LESTIO</t>
  </si>
  <si>
    <t>JLN. DWIKORA NO 9A PEKANBARU SAIL 28132</t>
  </si>
  <si>
    <t>SUKA MAJU</t>
  </si>
  <si>
    <t>1401060810990001</t>
  </si>
  <si>
    <t>1931374</t>
  </si>
  <si>
    <t>AJI ADNAN MAHNUDIN</t>
  </si>
  <si>
    <t>PEDUKUHAN 2 CERME, DESA CERME KULON PROGO PANJATAN 55655</t>
  </si>
  <si>
    <t>3401030805990002</t>
  </si>
  <si>
    <t>1931375</t>
  </si>
  <si>
    <t>ALDO REFAIZA AISDYA</t>
  </si>
  <si>
    <t>JL KAGOK SEMARANG CANDISARI 50252</t>
  </si>
  <si>
    <t>WONOTINGAL</t>
  </si>
  <si>
    <t>3320071903980003</t>
  </si>
  <si>
    <t>1931376</t>
  </si>
  <si>
    <t>DIMAS PRATAMA</t>
  </si>
  <si>
    <t>JL.MEKAR SARI GG.RAPI NO 8 PEKANBARU RUMBAI PESISIR 28262</t>
  </si>
  <si>
    <t>LEMBAH SARI</t>
  </si>
  <si>
    <t>1471122810990001</t>
  </si>
  <si>
    <t>1931377</t>
  </si>
  <si>
    <t>JAFAR SIDIK</t>
  </si>
  <si>
    <t>DUSUN PAHING KUNINGAN CIAWIGEBANG 45591</t>
  </si>
  <si>
    <t>SIDARAJA</t>
  </si>
  <si>
    <t>3208100206000003</t>
  </si>
  <si>
    <t>1931378</t>
  </si>
  <si>
    <t>JUAN FEBRIANTO</t>
  </si>
  <si>
    <t>BULAK INDAH GG GELATIK NO 29C JAKARTA TIMUR CAKUNG 13910</t>
  </si>
  <si>
    <t>3175061802000001</t>
  </si>
  <si>
    <t>1931379</t>
  </si>
  <si>
    <t>JATI ILIR 1 KARAWANG KARAWANG BARAT 41351</t>
  </si>
  <si>
    <t>TUNGGAKJATI</t>
  </si>
  <si>
    <t>3215012804980004</t>
  </si>
  <si>
    <t>1931380</t>
  </si>
  <si>
    <t>SYARIFFUDIN PRASETYA BUDI CAHYONO</t>
  </si>
  <si>
    <t>DUKUH GULI KIDUL BOYOLALI NOGOSARI 57378</t>
  </si>
  <si>
    <t>GULI</t>
  </si>
  <si>
    <t>3309121905000001</t>
  </si>
  <si>
    <t>1931381</t>
  </si>
  <si>
    <t>ABDUL HAKIM</t>
  </si>
  <si>
    <t>KP. SUKASEURI TIMUR KARAWANG KOTABARU 41374</t>
  </si>
  <si>
    <t>SARIMULYA</t>
  </si>
  <si>
    <t>3215252007000002</t>
  </si>
  <si>
    <t>1931382</t>
  </si>
  <si>
    <t>ANANG SAYOGO</t>
  </si>
  <si>
    <t>11 DGM</t>
  </si>
  <si>
    <t>B1</t>
  </si>
  <si>
    <t>MUTIARA BARU M/9 BEKAS RAWA LUMBU 17114</t>
  </si>
  <si>
    <t>1931383</t>
  </si>
  <si>
    <t>ABIDIN</t>
  </si>
  <si>
    <t>105152400</t>
  </si>
  <si>
    <t>BENTENGAN TIMUR JAKARTA UTARA TANJUNG PRIOK 14360</t>
  </si>
  <si>
    <t>SUNTER JAYA</t>
  </si>
  <si>
    <t>1931384</t>
  </si>
  <si>
    <t>ARDHANI OKTINAWAN PRATAMA</t>
  </si>
  <si>
    <t>MANGGUNG SARI KENDAL WELERI 51355</t>
  </si>
  <si>
    <t>MANGGUNG SARI</t>
  </si>
  <si>
    <t>3324121010010002</t>
  </si>
  <si>
    <t>1931385</t>
  </si>
  <si>
    <t>BAGUS RUDIANTO</t>
  </si>
  <si>
    <t>DUSUN KUMELUN, DESA MULYOREJO PEKALONGAN KESESI 51162</t>
  </si>
  <si>
    <t>MULYOREJO</t>
  </si>
  <si>
    <t>3326091204000003</t>
  </si>
  <si>
    <t>1931386</t>
  </si>
  <si>
    <t>BAYU ARRASYI BIANTO</t>
  </si>
  <si>
    <t>DESA KALIRANDU PEMALANG PETARUKAN 52362</t>
  </si>
  <si>
    <t>3327102302010042</t>
  </si>
  <si>
    <t>1931387</t>
  </si>
  <si>
    <t>BAYU SETIAJI</t>
  </si>
  <si>
    <t>JL. RAYA AMBOKEMBANG NO. 22 PEKALONGAN KEDUNGWUNI 51173</t>
  </si>
  <si>
    <t>AMBOKEMBANG</t>
  </si>
  <si>
    <t>3326131001010061</t>
  </si>
  <si>
    <t>1931388</t>
  </si>
  <si>
    <t>CLEMENT PURNAMA ROJAB</t>
  </si>
  <si>
    <t>BATAM</t>
  </si>
  <si>
    <t>1931389</t>
  </si>
  <si>
    <t>DADAN SUPRIYADI</t>
  </si>
  <si>
    <t>GLINTANG UTARA PEMALANG PEMALANG 55231</t>
  </si>
  <si>
    <t>3327081404010102</t>
  </si>
  <si>
    <t>1931390</t>
  </si>
  <si>
    <t>DANI KUSUMA</t>
  </si>
  <si>
    <t>DS KRASAK AGENG PEKALONGAN SRAGI 51155</t>
  </si>
  <si>
    <t>DS KRASAK AGENG</t>
  </si>
  <si>
    <t>3326101409010003</t>
  </si>
  <si>
    <t>1931391</t>
  </si>
  <si>
    <t>DEDY DYANTORO</t>
  </si>
  <si>
    <t>DK. WONOSARI GEDE, DS. KALIMOJOSARI PEKALONGAN DORO 51171</t>
  </si>
  <si>
    <t>KALIMOJOSARI</t>
  </si>
  <si>
    <t>3326062906010001</t>
  </si>
  <si>
    <t>1931392</t>
  </si>
  <si>
    <t>DENDI SAPUTRO</t>
  </si>
  <si>
    <t>DESA JRAKAH PEMALANG TAMAN 52361</t>
  </si>
  <si>
    <t>JRAKAH</t>
  </si>
  <si>
    <t>3327092712000012</t>
  </si>
  <si>
    <t>1931393</t>
  </si>
  <si>
    <t>DIKI MINALDI</t>
  </si>
  <si>
    <t>DESA LIMBANGAN PEMALANG ULUJAMI 52364</t>
  </si>
  <si>
    <t>3327132604000003</t>
  </si>
  <si>
    <t>1931394</t>
  </si>
  <si>
    <t>DIKY PERMANA</t>
  </si>
  <si>
    <t>DS. JRAKAHPAYUNG, DK LIMBANGAN BATANG TULIS 51261</t>
  </si>
  <si>
    <t>JRAKAHPAYUNG</t>
  </si>
  <si>
    <t>3325091406010001</t>
  </si>
  <si>
    <t>1931395</t>
  </si>
  <si>
    <t>DIMAS RIFKI MAULANA</t>
  </si>
  <si>
    <t>DESA KAMPIL PEKALONGAN WIRADESA 51152</t>
  </si>
  <si>
    <t>KAMPIL</t>
  </si>
  <si>
    <t>3326162606010041</t>
  </si>
  <si>
    <t>1931396</t>
  </si>
  <si>
    <t>DIMAS SAPUTRO</t>
  </si>
  <si>
    <t>DS. UJUNGNEGORO PEKALONGAN KESESI 51162</t>
  </si>
  <si>
    <t>3326091402000001</t>
  </si>
  <si>
    <t>1931397</t>
  </si>
  <si>
    <t>EFENDI YUSRON</t>
  </si>
  <si>
    <t>DESA TOSARAN PEKALONGAN KEDUNGWUNI 51173</t>
  </si>
  <si>
    <t>3326132202010001</t>
  </si>
  <si>
    <t>1931398</t>
  </si>
  <si>
    <t>EKO SUTRISNO</t>
  </si>
  <si>
    <t>JL. BANDA PEMALANG TAMAN 52361</t>
  </si>
  <si>
    <t>BANJARDAWA</t>
  </si>
  <si>
    <t>3327090912000005</t>
  </si>
  <si>
    <t>1931399</t>
  </si>
  <si>
    <t>ERI FIRMAN SYAH</t>
  </si>
  <si>
    <t>DESA GUMALAR TEGAL ADIWERNA 52194</t>
  </si>
  <si>
    <t>GUMALAR</t>
  </si>
  <si>
    <t>3328111510010003</t>
  </si>
  <si>
    <t>1931400</t>
  </si>
  <si>
    <t>FAHRUR ROJI</t>
  </si>
  <si>
    <t>DESA KEDUNGSUKUN TEGAL ADIWERNA 52194</t>
  </si>
  <si>
    <t>DESA KEDUNGSUKUN</t>
  </si>
  <si>
    <t>3328111307010007</t>
  </si>
  <si>
    <t>1931401</t>
  </si>
  <si>
    <t>FANDI PRADANA</t>
  </si>
  <si>
    <t>DS SIDOKARE PEMALANG AMPELGADING 52364</t>
  </si>
  <si>
    <t>SIDOKARE</t>
  </si>
  <si>
    <t>3327112810000002</t>
  </si>
  <si>
    <t>1931402</t>
  </si>
  <si>
    <t>FATHAN HIDAYAT</t>
  </si>
  <si>
    <t>JL. MELATI 1 TEGAL PANGKAH 52471</t>
  </si>
  <si>
    <t>DUKUHJATI KIDUL</t>
  </si>
  <si>
    <t>3328090902010004</t>
  </si>
  <si>
    <t>1931403</t>
  </si>
  <si>
    <t>FAZA FERNANDA PARELA</t>
  </si>
  <si>
    <t>DESA DEPOK BATANG KANDEMAN 51261</t>
  </si>
  <si>
    <t>3325130101010006</t>
  </si>
  <si>
    <t>1931404</t>
  </si>
  <si>
    <t>FIQIH SUHADA</t>
  </si>
  <si>
    <t>SIBEDUG PEKALONGAN KAJEN 51161</t>
  </si>
  <si>
    <t>3326082511000001</t>
  </si>
  <si>
    <t>1931405</t>
  </si>
  <si>
    <t>DUSUN KEDUNGNANGKA 1 PEMALANG TAMAN 52361</t>
  </si>
  <si>
    <t>KEDUNGBANJAR</t>
  </si>
  <si>
    <t>3327091609000005</t>
  </si>
  <si>
    <t>1931406</t>
  </si>
  <si>
    <t>HARYOKO PANGESTU</t>
  </si>
  <si>
    <t>JL. TERI 1 TEGAL SLAWI 52416</t>
  </si>
  <si>
    <t>DESA KALISAPU</t>
  </si>
  <si>
    <t>3328101305010002</t>
  </si>
  <si>
    <t>1931407</t>
  </si>
  <si>
    <t>HASAN KHALILURROHMAN</t>
  </si>
  <si>
    <t>JL. RAYA LANGENSARI PEKALONGAN KESESI 51162</t>
  </si>
  <si>
    <t>3326091703010002</t>
  </si>
  <si>
    <t>1931408</t>
  </si>
  <si>
    <t>HASAN SYUKUR</t>
  </si>
  <si>
    <t>WARU LOR PEKALONGAN WIRADESA 51152</t>
  </si>
  <si>
    <t>WARULOR</t>
  </si>
  <si>
    <t>3326160104010021</t>
  </si>
  <si>
    <t>1931409</t>
  </si>
  <si>
    <t>HERMANTO</t>
  </si>
  <si>
    <t>DESA KEBONROWOPUCANG PEKALONGAN KARANGDADAP 51174</t>
  </si>
  <si>
    <t>KEBONROWOPUCANG</t>
  </si>
  <si>
    <t>3326180506010002</t>
  </si>
  <si>
    <t>1931410</t>
  </si>
  <si>
    <t>HERU PRASETYO</t>
  </si>
  <si>
    <t>DESA PAKUMBULAN PEKALONGAN BUARAN 51171</t>
  </si>
  <si>
    <t>3326141210010001</t>
  </si>
  <si>
    <t>1931411</t>
  </si>
  <si>
    <t>HILMI MUBAROK</t>
  </si>
  <si>
    <t>AMBOKEMBANG GG. 11 PEKALONGAN KEDUNGWUNI 51173</t>
  </si>
  <si>
    <t>3326132310000001</t>
  </si>
  <si>
    <t>1931412</t>
  </si>
  <si>
    <t>HOTIF MAULANA</t>
  </si>
  <si>
    <t>DESA PENER PEMALANG TAMAN 52361</t>
  </si>
  <si>
    <t>PENER</t>
  </si>
  <si>
    <t>3327093008000011</t>
  </si>
  <si>
    <t>1931413</t>
  </si>
  <si>
    <t>IBNU HIDAYAT</t>
  </si>
  <si>
    <t>DUKUH BRAJAN, DESA KEPUH BATANG LIMPUNG 51271</t>
  </si>
  <si>
    <t>KEPUH</t>
  </si>
  <si>
    <t>3325082007010002</t>
  </si>
  <si>
    <t>1931414</t>
  </si>
  <si>
    <t>IKHSAN NURHANIFAH</t>
  </si>
  <si>
    <t>DUSUN SICELENG PEMALANG PETARUKAN 52362</t>
  </si>
  <si>
    <t>TEMUIRENG</t>
  </si>
  <si>
    <t>3327101702000021</t>
  </si>
  <si>
    <t>1931415</t>
  </si>
  <si>
    <t>JL. DEWI SARTIKA TEGAL TEGAL BARAT 52117</t>
  </si>
  <si>
    <t>PESURUNGAN KIDUL</t>
  </si>
  <si>
    <t>3376012209000004</t>
  </si>
  <si>
    <t>1931416</t>
  </si>
  <si>
    <t>IMAM MUARIF</t>
  </si>
  <si>
    <t>DS. GEMBONG KULON TEGAL TALANG 52193</t>
  </si>
  <si>
    <t>GEMBONG KULON</t>
  </si>
  <si>
    <t>3328122008000004</t>
  </si>
  <si>
    <t>1931417</t>
  </si>
  <si>
    <t>INDRA ARIS ANDI</t>
  </si>
  <si>
    <t>PETARUKAN PEMALANG PETARUKAN 52632</t>
  </si>
  <si>
    <t>3327101804000061</t>
  </si>
  <si>
    <t>1931418</t>
  </si>
  <si>
    <t>IWAN ROIP</t>
  </si>
  <si>
    <t>DESA MOJO PEMALANG ULUJAMI 52371</t>
  </si>
  <si>
    <t>3327132106000003</t>
  </si>
  <si>
    <t>1931419</t>
  </si>
  <si>
    <t>KEVIN MAULANA</t>
  </si>
  <si>
    <t>DESA SIDOREJO PEMALANG COMAL 52363</t>
  </si>
  <si>
    <t>DESA SIDOREJO</t>
  </si>
  <si>
    <t>3327121411000005</t>
  </si>
  <si>
    <t>1931420</t>
  </si>
  <si>
    <t>KHAIRUL ANIS</t>
  </si>
  <si>
    <t>JL. JOKO TINGKIR DEGAYU PEKALONGAN PEKALONGAN UTARA 51148</t>
  </si>
  <si>
    <t>DEGAYU</t>
  </si>
  <si>
    <t>3375030711000007</t>
  </si>
  <si>
    <t>1931421</t>
  </si>
  <si>
    <t>KUNTORO</t>
  </si>
  <si>
    <t>DESA KENDALSARI PEMALANG PETARUKAN 52362</t>
  </si>
  <si>
    <t>DESA KENDALSARI</t>
  </si>
  <si>
    <t>3327101806000042</t>
  </si>
  <si>
    <t>1931422</t>
  </si>
  <si>
    <t>KURNIA YUSUF MAULANA</t>
  </si>
  <si>
    <t>JL. RAYA PODO NO.45 PEKALONGAN KEDUNGWUNI 51173</t>
  </si>
  <si>
    <t>PODO</t>
  </si>
  <si>
    <t>3326131508000002</t>
  </si>
  <si>
    <t>1931423</t>
  </si>
  <si>
    <t>JL. WIRATA PEMALANG PETARUKAN 52362</t>
  </si>
  <si>
    <t>KLAREYAN</t>
  </si>
  <si>
    <t>3327101806000043</t>
  </si>
  <si>
    <t>1931424</t>
  </si>
  <si>
    <t>KURNIAWAN DWI NOVIYANTO</t>
  </si>
  <si>
    <t>JL. KI HAJAR DEWANTARA LANDUNGSARI GG. 2 NO. 1 PEKALONGAN PEKALONGAN TIMUR 51129</t>
  </si>
  <si>
    <t>NOYONTAANSARI</t>
  </si>
  <si>
    <t>3375022411990004</t>
  </si>
  <si>
    <t>1931425</t>
  </si>
  <si>
    <t>M. LUTFI ARIF RIYANTO</t>
  </si>
  <si>
    <t>DS. BANGLARANGAN PEMALANG AMPELGADING 52364</t>
  </si>
  <si>
    <t>BANGLARANGAN</t>
  </si>
  <si>
    <t>3327112602010002</t>
  </si>
  <si>
    <t>1931426</t>
  </si>
  <si>
    <t>M. NAKIB UMARDI</t>
  </si>
  <si>
    <t>BUGANGAN PEKALONGAN KEDUNGWUNI 51173</t>
  </si>
  <si>
    <t>BUGANGAN</t>
  </si>
  <si>
    <t>3326131610000002</t>
  </si>
  <si>
    <t>1931427</t>
  </si>
  <si>
    <t>M. RIKI HARYADI</t>
  </si>
  <si>
    <t>KARANGANYAR GG. 14 PEKALONGAN TIRTO 51151</t>
  </si>
  <si>
    <t>3326152312000001</t>
  </si>
  <si>
    <t>1931428</t>
  </si>
  <si>
    <t>M. RISWAN ZULFIKAR</t>
  </si>
  <si>
    <t>PODO GG. 9 PEKALONGAN KEDUNGWUNI 51173</t>
  </si>
  <si>
    <t>3326131911000001</t>
  </si>
  <si>
    <t>1931429</t>
  </si>
  <si>
    <t>M. SAEFUL ANWAR</t>
  </si>
  <si>
    <t>DESA NGALIAN PEKALONGAN TIRTO 51151</t>
  </si>
  <si>
    <t>DESA NGALIAN</t>
  </si>
  <si>
    <t>3326151004010001</t>
  </si>
  <si>
    <t>1931430</t>
  </si>
  <si>
    <t>M. SYAIFUL HUDA</t>
  </si>
  <si>
    <t>DESA RENGAS PEKALONGAN KEDUNGWUNI 51173</t>
  </si>
  <si>
    <t>DESA RENGAS</t>
  </si>
  <si>
    <t>3326131403000002</t>
  </si>
  <si>
    <t>1931431</t>
  </si>
  <si>
    <t>MIRZA BAHRUROZI</t>
  </si>
  <si>
    <t>JL. MUJAHER PEMALANG PEMALANG 52315</t>
  </si>
  <si>
    <t>SUGIHWARAS</t>
  </si>
  <si>
    <t>3327081907010043</t>
  </si>
  <si>
    <t>1931432</t>
  </si>
  <si>
    <t>MIRZA HAFRIAN</t>
  </si>
  <si>
    <t>DESA PANTIANOM PEKALONGAN BOJONG 51156</t>
  </si>
  <si>
    <t>DESA PANTIANOM</t>
  </si>
  <si>
    <t>3326112804010002</t>
  </si>
  <si>
    <t>1931433</t>
  </si>
  <si>
    <t>MISBACHUL ANAM</t>
  </si>
  <si>
    <t>DK. PAGODEAN LOR PEKALONGAN WONOPRINGGO 51181</t>
  </si>
  <si>
    <t>GALANGPENGAMPON</t>
  </si>
  <si>
    <t>3326120901000002</t>
  </si>
  <si>
    <t>1931434</t>
  </si>
  <si>
    <t>MOH. EKO WIJOYO</t>
  </si>
  <si>
    <t>JL. SAMADIKUN 2 TEGAL TEGAL SELATAN 52135</t>
  </si>
  <si>
    <t>TUNON</t>
  </si>
  <si>
    <t>3376030502000002</t>
  </si>
  <si>
    <t>1931435</t>
  </si>
  <si>
    <t>MOH. SAIFUL HUDA</t>
  </si>
  <si>
    <t>KELURAHAN KEPATIHAN PEKALONGAN WIRADESA 51152</t>
  </si>
  <si>
    <t>3326162809000001</t>
  </si>
  <si>
    <t>1931436</t>
  </si>
  <si>
    <t>MOH. ZAFAR SIDIK</t>
  </si>
  <si>
    <t>JL. ABDUL GHOFUR TEGAL TARUB 52184</t>
  </si>
  <si>
    <t>DESA LEBETENG</t>
  </si>
  <si>
    <t>3328142007010008</t>
  </si>
  <si>
    <t>1931437</t>
  </si>
  <si>
    <t>MOHAMAD DIKI PRASETIYO</t>
  </si>
  <si>
    <t>DESA GEMBONG KULON TEGAL TALANG 52193</t>
  </si>
  <si>
    <t>DESA GEMBONG KULON</t>
  </si>
  <si>
    <t>3328121709010003</t>
  </si>
  <si>
    <t>1931438</t>
  </si>
  <si>
    <t>MOHAMMAD IMAM SOLEH KHUDIN</t>
  </si>
  <si>
    <t>JL. ARJUNA GG. 5 KOTA TEGAL TEGAL TIMUR 52125</t>
  </si>
  <si>
    <t>KELURAHAN SLEROK</t>
  </si>
  <si>
    <t>3328120405000007</t>
  </si>
  <si>
    <t>1931439</t>
  </si>
  <si>
    <t>MUH. AFIFUDDIN HARIRI</t>
  </si>
  <si>
    <t>KEJAMBON PEMALANG TAMAN 52361</t>
  </si>
  <si>
    <t>KEJAMBON</t>
  </si>
  <si>
    <t>3327090711990007</t>
  </si>
  <si>
    <t>1931440</t>
  </si>
  <si>
    <t>MUHAMAD DAVID FARIZAL AZIZ</t>
  </si>
  <si>
    <t>KENDAL DOYONG PEMALANG PETARUKAN 52362</t>
  </si>
  <si>
    <t>KENDAL DOYONG</t>
  </si>
  <si>
    <t>3327101703010022</t>
  </si>
  <si>
    <t>1931441</t>
  </si>
  <si>
    <t>MUHAMAD DIKI ZAIFATUL IMAN</t>
  </si>
  <si>
    <t>3327121011000002</t>
  </si>
  <si>
    <t>1931442</t>
  </si>
  <si>
    <t>MUHAMAD FAJAR IMANUDDIN</t>
  </si>
  <si>
    <t>DUSUN SITUMPENG PEMALANG PETARUKAN 52362</t>
  </si>
  <si>
    <t>3327100810010081</t>
  </si>
  <si>
    <t>1931443</t>
  </si>
  <si>
    <t>MUHAMAD LUTFI FAJAR DANU AJI</t>
  </si>
  <si>
    <t>DESA JEMBAYAT TEGAL MARGASARI 52463</t>
  </si>
  <si>
    <t>JEMBAYAT</t>
  </si>
  <si>
    <t>3328010204010006</t>
  </si>
  <si>
    <t>1931444</t>
  </si>
  <si>
    <t>DESA KLUNJUKAN, DUSUN SAWI PEKALONGAN SRAGI 51155</t>
  </si>
  <si>
    <t>3326101001000005</t>
  </si>
  <si>
    <t>1931445</t>
  </si>
  <si>
    <t>MUHAMMAD ANGGA SUCIAWAN</t>
  </si>
  <si>
    <t>DESA TEGALWANGI TEGAL TALANG 52193</t>
  </si>
  <si>
    <t>3328122511000005</t>
  </si>
  <si>
    <t>1931446</t>
  </si>
  <si>
    <t>MUHAMMAD ARYA SUHENDI</t>
  </si>
  <si>
    <t>JL. MUARA BARU JAKARTA UTARA PENJARINGAN 14440</t>
  </si>
  <si>
    <t>PENJARINGAN</t>
  </si>
  <si>
    <t>3172012905011001</t>
  </si>
  <si>
    <t>1931447</t>
  </si>
  <si>
    <t>MUHAMMAD DENI</t>
  </si>
  <si>
    <t>DK. KEBON AGUNG, DS. TANGKIL KULON PEKALONGAN KEDUNGWUNI 51173</t>
  </si>
  <si>
    <t>TANGKIL KULON</t>
  </si>
  <si>
    <t>3326132912000022</t>
  </si>
  <si>
    <t>1931448</t>
  </si>
  <si>
    <t>MUHAMMAD FAHRULI</t>
  </si>
  <si>
    <t>JL. MANGGA TEGAL SLAWI 52412</t>
  </si>
  <si>
    <t>PROCOT</t>
  </si>
  <si>
    <t>3328102205010002</t>
  </si>
  <si>
    <t>1931449</t>
  </si>
  <si>
    <t>MUHAMMAD FAJRUN FALAH</t>
  </si>
  <si>
    <t>DESA SUKOREJO PEMALANG ULUJAMI 53271</t>
  </si>
  <si>
    <t>3327131712000003</t>
  </si>
  <si>
    <t>1931450</t>
  </si>
  <si>
    <t>MUHAMMAD HERU MAULANA</t>
  </si>
  <si>
    <t>DESA PETUKANGAN PEKALONGAN WIRADESA 51152</t>
  </si>
  <si>
    <t>3326161405010021</t>
  </si>
  <si>
    <t>1931451</t>
  </si>
  <si>
    <t>MUHAMMAD JADDAL HUSAENI</t>
  </si>
  <si>
    <t>GG. H. BAKRI PEKALONGAN BOJONG 51156</t>
  </si>
  <si>
    <t>KETITANG LOR</t>
  </si>
  <si>
    <t>3326112801010004</t>
  </si>
  <si>
    <t>1931452</t>
  </si>
  <si>
    <t>MUHAMMAD KHAFIDHIN</t>
  </si>
  <si>
    <t>DESA PAWEDEN GG. 4 PEKALONGAN BUARAN 51171</t>
  </si>
  <si>
    <t>PAWEDEN</t>
  </si>
  <si>
    <t>3375041002000003</t>
  </si>
  <si>
    <t>1931453</t>
  </si>
  <si>
    <t>MUHAMMAD MUKROMIN</t>
  </si>
  <si>
    <t>LOSARI PLONDONGAN PEMALANG AMPELGADING 42443</t>
  </si>
  <si>
    <t>3327111705080067</t>
  </si>
  <si>
    <t>1931454</t>
  </si>
  <si>
    <t>MUHAMMAD SHOBIRIN</t>
  </si>
  <si>
    <t>JL. MELATI NO. 298 WONOPRINGGO PEKALONGAN WONOPRINGGO 51181</t>
  </si>
  <si>
    <t>3326120907010006</t>
  </si>
  <si>
    <t>1931455</t>
  </si>
  <si>
    <t>MUKHAMAD LUTFI KAMALUDIN</t>
  </si>
  <si>
    <t>ROWOSARI PEMALANG ULUJAMI 52371</t>
  </si>
  <si>
    <t>3327123105000002</t>
  </si>
  <si>
    <t>1931456</t>
  </si>
  <si>
    <t>LIMBANGAN PEMALANG ULUJAMI 52371</t>
  </si>
  <si>
    <t>3327131612000003</t>
  </si>
  <si>
    <t>1931457</t>
  </si>
  <si>
    <t>NAJIBUL FIKRI</t>
  </si>
  <si>
    <t>DESA PENER, DUSUN TEGALAN PEMALANG TAMAN 52361</t>
  </si>
  <si>
    <t>3327090205000002</t>
  </si>
  <si>
    <t>1931458</t>
  </si>
  <si>
    <t>NIKO ADITYA RONALDO</t>
  </si>
  <si>
    <t>DESA JEBED UTARA PEMALANG TAMAN 52361</t>
  </si>
  <si>
    <t>JEBED UTARA</t>
  </si>
  <si>
    <t>3327092808010004</t>
  </si>
  <si>
    <t>1931459</t>
  </si>
  <si>
    <t>NIKO MOHTADI</t>
  </si>
  <si>
    <t>DESA SANGKANJOYO PEKALONGAN KAJEN 51161</t>
  </si>
  <si>
    <t>SANGKANJOYO</t>
  </si>
  <si>
    <t>3326080311000001</t>
  </si>
  <si>
    <t>1931460</t>
  </si>
  <si>
    <t>DESA KETITANG LOR PEKALONGAN BOJONG 51156</t>
  </si>
  <si>
    <t>3326111608000001</t>
  </si>
  <si>
    <t>1931461</t>
  </si>
  <si>
    <t>NUR FANDHOLIN</t>
  </si>
  <si>
    <t>PONOWARENG BATANG TULIS 51261</t>
  </si>
  <si>
    <t>3325100301000007</t>
  </si>
  <si>
    <t>1931462</t>
  </si>
  <si>
    <t>DESA PENUNDAN BATANG BANYUPUTIH 51281</t>
  </si>
  <si>
    <t>PENUNDAN</t>
  </si>
  <si>
    <t>3325072605000002</t>
  </si>
  <si>
    <t>1931463</t>
  </si>
  <si>
    <t>NURIL ADZKIA</t>
  </si>
  <si>
    <t>DESA SEMBUNG BATANG BANYUPUTIH 51271</t>
  </si>
  <si>
    <t>SEMBUNG</t>
  </si>
  <si>
    <t>3325151005010001</t>
  </si>
  <si>
    <t>1931464</t>
  </si>
  <si>
    <t>RAJENDRA FIAN RAMADHAN</t>
  </si>
  <si>
    <t>JL. KEMUNING SELATAN PEMALANG PEMALANG 52313</t>
  </si>
  <si>
    <t>3327080512000022</t>
  </si>
  <si>
    <t>1931465</t>
  </si>
  <si>
    <t>RIFQI SOFYAN</t>
  </si>
  <si>
    <t>DESA JREBENGKEMBANG PEKALONGAN KARANGDADAP 51174</t>
  </si>
  <si>
    <t>DESA JREBENGKEMBANG</t>
  </si>
  <si>
    <t>3326180510000003</t>
  </si>
  <si>
    <t>1931466</t>
  </si>
  <si>
    <t>RIKY APRIYANTO</t>
  </si>
  <si>
    <t>DESA AMBOKULON PEMALANG COMAL 52363</t>
  </si>
  <si>
    <t>DESA AMBOKULON</t>
  </si>
  <si>
    <t>3327121004000010</t>
  </si>
  <si>
    <t>1931467</t>
  </si>
  <si>
    <t>RIZAL AFRIANSYAH</t>
  </si>
  <si>
    <t>BANYUPUTIH BATANG BANYUPUTIH 51271</t>
  </si>
  <si>
    <t>BANYUPUTIH</t>
  </si>
  <si>
    <t>3325080904010004</t>
  </si>
  <si>
    <t>1931468</t>
  </si>
  <si>
    <t>RIZAL HUZAENI</t>
  </si>
  <si>
    <t>DESA MOJO DUKUH, KARANG SAMBUNG PEMALANG ULUJAMI 52371</t>
  </si>
  <si>
    <t>3327130912000004</t>
  </si>
  <si>
    <t>1931469</t>
  </si>
  <si>
    <t>RIZAL RIZKY BAKHTIAR</t>
  </si>
  <si>
    <t>KALIWUNGU TEGAL BALAPULANG 52464</t>
  </si>
  <si>
    <t>3328040210010002</t>
  </si>
  <si>
    <t>1931470</t>
  </si>
  <si>
    <t>ROFI MAULANA</t>
  </si>
  <si>
    <t>JL. LAKS YOS SUDARSO, DESA BEBEL PEKALONGAN WONOKERTO 51153</t>
  </si>
  <si>
    <t>DESA BEBEL</t>
  </si>
  <si>
    <t>3326191001000001</t>
  </si>
  <si>
    <t>1931471</t>
  </si>
  <si>
    <t>SANDRA RIFQI HIDAYATULLOH</t>
  </si>
  <si>
    <t>JL. ABUSERI TEGAL ADIWERNA 52194</t>
  </si>
  <si>
    <t>DESA KALIMATI</t>
  </si>
  <si>
    <t>3328111909000005</t>
  </si>
  <si>
    <t>1931472</t>
  </si>
  <si>
    <t>SARIF HIDAYATULOH</t>
  </si>
  <si>
    <t>KARANG KEMIRI BANYUMAS PEKUNCEN 53164</t>
  </si>
  <si>
    <t>KARANG KEMIRI</t>
  </si>
  <si>
    <t>3302161009010005</t>
  </si>
  <si>
    <t>1931473</t>
  </si>
  <si>
    <t>SILO HARYAN NURBAKTI</t>
  </si>
  <si>
    <t>DESA KAMBANGAN TEGAL LEBAKSIU 52461</t>
  </si>
  <si>
    <t>KAMBANGAN</t>
  </si>
  <si>
    <t>3328060107010053</t>
  </si>
  <si>
    <t>1931474</t>
  </si>
  <si>
    <t>JL. SAMARINDA TEGAL MARGADANA 52147</t>
  </si>
  <si>
    <t>3376042309990001</t>
  </si>
  <si>
    <t>1931475</t>
  </si>
  <si>
    <t>SUCIPTO HADI NUGROHO</t>
  </si>
  <si>
    <t>3327121007010005</t>
  </si>
  <si>
    <t>1931476</t>
  </si>
  <si>
    <t>TEGUH FERDIANTO</t>
  </si>
  <si>
    <t>3325093101010001</t>
  </si>
  <si>
    <t>1931477</t>
  </si>
  <si>
    <t>WAHYU WIBOWO</t>
  </si>
  <si>
    <t>3327112402010004</t>
  </si>
  <si>
    <t>1931478</t>
  </si>
  <si>
    <t>TAMAN BANDELAN TARUB PEMALANG TAMAN 52361</t>
  </si>
  <si>
    <t>TAMAN</t>
  </si>
  <si>
    <t>3327092204000007</t>
  </si>
  <si>
    <t>1931479</t>
  </si>
  <si>
    <t>WAHYU WIJAYA</t>
  </si>
  <si>
    <t>JL. IR JUANDA NO. 20 KRANDON TEGAL MARGADANA 52146</t>
  </si>
  <si>
    <t>KRANDON</t>
  </si>
  <si>
    <t>3376041205000000</t>
  </si>
  <si>
    <t>1931480</t>
  </si>
  <si>
    <t>WIJIO RAHARJO</t>
  </si>
  <si>
    <t>JL. TEGALSARI BARAT PEMALANG AMPELGADING 52364</t>
  </si>
  <si>
    <t>TEGALSARI BARAT</t>
  </si>
  <si>
    <t>3327101305000024</t>
  </si>
  <si>
    <t>1931481</t>
  </si>
  <si>
    <t>YONATAN WAHYU KRESTIAN TRIYONO</t>
  </si>
  <si>
    <t>DESA TONGGARA TEGAL KEDUNGBANTENG 52472</t>
  </si>
  <si>
    <t>TONGGARA</t>
  </si>
  <si>
    <t>3174033112000002</t>
  </si>
  <si>
    <t>1931482</t>
  </si>
  <si>
    <t>YUS EKO PRIANSYAH</t>
  </si>
  <si>
    <t>DESA PESUCEN, KEC. PETARUKAN PEMALANG PETARUKAN 52362</t>
  </si>
  <si>
    <t>PESUCEN</t>
  </si>
  <si>
    <t>3327101704010041</t>
  </si>
  <si>
    <t>1931483</t>
  </si>
  <si>
    <t>YUSMAN AFFANDI</t>
  </si>
  <si>
    <t>KALIPUCANG BATANG BATANG BATANG 51216</t>
  </si>
  <si>
    <t>3325110907020001</t>
  </si>
  <si>
    <t>1931484</t>
  </si>
  <si>
    <t>ZAED BIN AMER</t>
  </si>
  <si>
    <t>JL. GAJAH MADA NO. 26 GG. 2 PEKALONGAN PEKALONGAN BARAT 51119</t>
  </si>
  <si>
    <t>TIRTO</t>
  </si>
  <si>
    <t>3375010606000011</t>
  </si>
  <si>
    <t>1931485</t>
  </si>
  <si>
    <t>ZANDI GUSTIAWAN</t>
  </si>
  <si>
    <t>JL. SUMAPRAWIRO NO. 50 TEGAL DUKUHTURI 52192</t>
  </si>
  <si>
    <t>3328132311990010</t>
  </si>
  <si>
    <t>1931486</t>
  </si>
  <si>
    <t>ABDUR RAKHMAN</t>
  </si>
  <si>
    <t>DESA PLIKEN BANYUMAS KEMBARAN 53182</t>
  </si>
  <si>
    <t>PLIKEN</t>
  </si>
  <si>
    <t>3302202202010001</t>
  </si>
  <si>
    <t>1931487</t>
  </si>
  <si>
    <t>ADI KURNIAWAN</t>
  </si>
  <si>
    <t>SELANEGARA PURBALINGGA KALIGONDANG 53391</t>
  </si>
  <si>
    <t>3303042212990001</t>
  </si>
  <si>
    <t>1931488</t>
  </si>
  <si>
    <t>AGIT PRAMBONO</t>
  </si>
  <si>
    <t>DESA PALUMBUNGAN PURBALINGGA BOBOTSARI 53353</t>
  </si>
  <si>
    <t>PALUMBUNGAN</t>
  </si>
  <si>
    <t>3303091608000004</t>
  </si>
  <si>
    <t>1931489</t>
  </si>
  <si>
    <t>AHMAD KHUSNUZZON</t>
  </si>
  <si>
    <t>DESA SUROBAYAN KEBUMEN AMBAL 54392</t>
  </si>
  <si>
    <t>SUROBAYAN</t>
  </si>
  <si>
    <t>3305072202010001</t>
  </si>
  <si>
    <t>1931490</t>
  </si>
  <si>
    <t>AHMAD NURROKHIM</t>
  </si>
  <si>
    <t>MEKARSARI KEBUMEN KUTOWINANGUN 54393</t>
  </si>
  <si>
    <t>3305101705000002</t>
  </si>
  <si>
    <t>1931491</t>
  </si>
  <si>
    <t>AHMAD PRAMUJATI RAMADHAN</t>
  </si>
  <si>
    <t>CIAWITALI CILACAP CIMANGGU 53256</t>
  </si>
  <si>
    <t>REJODADI</t>
  </si>
  <si>
    <t>3301132512000002</t>
  </si>
  <si>
    <t>1931492</t>
  </si>
  <si>
    <t>ALDIMAS BAGAS FEBRIANSYAH</t>
  </si>
  <si>
    <t>KERTAYASA BANJARNEGARA MANDIRAJA 52354</t>
  </si>
  <si>
    <t>KERTAYASA</t>
  </si>
  <si>
    <t>3304032602010004</t>
  </si>
  <si>
    <t>1931493</t>
  </si>
  <si>
    <t>ALFAT NUR HIDAYAT</t>
  </si>
  <si>
    <t>KARANGJAMBE BANJARNEGARA WANADADI 53461</t>
  </si>
  <si>
    <t>KARANGJAMBE</t>
  </si>
  <si>
    <t>3304101912000001</t>
  </si>
  <si>
    <t>1931494</t>
  </si>
  <si>
    <t>ANDI TRIYONO</t>
  </si>
  <si>
    <t>3303021106000003</t>
  </si>
  <si>
    <t>1931495</t>
  </si>
  <si>
    <t>ANDRI DWI KURNIAWAN</t>
  </si>
  <si>
    <t>JL. TANCANG BARAT CILACAP CILACAP UTARA 53233</t>
  </si>
  <si>
    <t>3301230505000002</t>
  </si>
  <si>
    <t>1931496</t>
  </si>
  <si>
    <t>ANDRI RAHMATULLOH</t>
  </si>
  <si>
    <t>KRAJAN DESA KAIBON PETANGKURAN KEBUMEN AMBAL 54392</t>
  </si>
  <si>
    <t>KAIBON PETANGKURAN</t>
  </si>
  <si>
    <t>3305072311000002</t>
  </si>
  <si>
    <t>1931497</t>
  </si>
  <si>
    <t>ANDRI SUSANTO</t>
  </si>
  <si>
    <t>MANGUNSARI WONOSOBO SAPURAN 56373</t>
  </si>
  <si>
    <t>GLAGAH</t>
  </si>
  <si>
    <t>3307032408000005</t>
  </si>
  <si>
    <t>1931498</t>
  </si>
  <si>
    <t>ANWAR AINUN RIZKA</t>
  </si>
  <si>
    <t>DUKUH KALILENDI, DESA SENDANGDALEM KEBUMEN PADURESO 54394</t>
  </si>
  <si>
    <t>SENDANGDALEM</t>
  </si>
  <si>
    <t>3305240609000001</t>
  </si>
  <si>
    <t>1931499</t>
  </si>
  <si>
    <t>ANWAR BUDI RAMDHANI</t>
  </si>
  <si>
    <t>DUSUN PITA PITU, DESA PANDANSARI KEBUMEN SRUWENG 54362</t>
  </si>
  <si>
    <t>3305141212000001</t>
  </si>
  <si>
    <t>1931500</t>
  </si>
  <si>
    <t>ANWAR SANUSI</t>
  </si>
  <si>
    <t>3303072002000002</t>
  </si>
  <si>
    <t>1931501</t>
  </si>
  <si>
    <t>ARBI EKO WICAKSONO</t>
  </si>
  <si>
    <t>DESA GEMPOL SARI KOTA BANDUNG BANDUNG KULON 40213</t>
  </si>
  <si>
    <t>GEMPOL SARI</t>
  </si>
  <si>
    <t>3273150603010012</t>
  </si>
  <si>
    <t>1931502</t>
  </si>
  <si>
    <t>ARI NUR FITRIADI</t>
  </si>
  <si>
    <t>AMBALRESMI KEBUMEN AMBAL 54392</t>
  </si>
  <si>
    <t>3305070401010002</t>
  </si>
  <si>
    <t>1931503</t>
  </si>
  <si>
    <t>ARJUN ARSIAWAN</t>
  </si>
  <si>
    <t>JOHO BANJARNEGARA BAWANG 53471</t>
  </si>
  <si>
    <t>JOHO</t>
  </si>
  <si>
    <t>3304050906000002</t>
  </si>
  <si>
    <t>1931504</t>
  </si>
  <si>
    <t>BAYU SETIA BUDI</t>
  </si>
  <si>
    <t>DUKUH PESETRAN, DESA PRINGTUTUL KEBUMEN ROWOKELE 54472</t>
  </si>
  <si>
    <t>PRINGTUTUL</t>
  </si>
  <si>
    <t>3305171402010003</t>
  </si>
  <si>
    <t>1931505</t>
  </si>
  <si>
    <t>BENGLASEN DWI NOFEM</t>
  </si>
  <si>
    <t>LAMUK PURBALINGGA KEJOBONG 53392</t>
  </si>
  <si>
    <t>3303031311000002</t>
  </si>
  <si>
    <t>1931506</t>
  </si>
  <si>
    <t>CHABIB ICHSANUDIN</t>
  </si>
  <si>
    <t>3305070703000004</t>
  </si>
  <si>
    <t>1931507</t>
  </si>
  <si>
    <t>DANAR SETIA BUDI</t>
  </si>
  <si>
    <t>LOGEDE KEBUMEN PEJAGOAN 54321</t>
  </si>
  <si>
    <t>LOGEDE</t>
  </si>
  <si>
    <t>3305131206000001</t>
  </si>
  <si>
    <t>1931508</t>
  </si>
  <si>
    <t>KENTHENG KEBUMEN PURING 54383</t>
  </si>
  <si>
    <t>BANJAREJO</t>
  </si>
  <si>
    <t>3305033105000004</t>
  </si>
  <si>
    <t>1931509</t>
  </si>
  <si>
    <t>DEDI JULIANTO</t>
  </si>
  <si>
    <t>DUSUN KETAPANG KULON, BANJARSARI CILACAP NUSAWUNGU 53283</t>
  </si>
  <si>
    <t>BANJARSARI</t>
  </si>
  <si>
    <t>3301050807000005</t>
  </si>
  <si>
    <t>1931510</t>
  </si>
  <si>
    <t>FAHRUL RIZAL</t>
  </si>
  <si>
    <t>DEPOKREJO KEBUMEN KEBUMEN 54351</t>
  </si>
  <si>
    <t>DEPOKREJO</t>
  </si>
  <si>
    <t>3305122512000002</t>
  </si>
  <si>
    <t>1931511</t>
  </si>
  <si>
    <t>FAJAR CAHYONO</t>
  </si>
  <si>
    <t>DK KDUNGKWALI KEBUMEN BULUSPESANTREN 54391</t>
  </si>
  <si>
    <t>3305062701010004</t>
  </si>
  <si>
    <t>1931512</t>
  </si>
  <si>
    <t>FERY MUSTOFA</t>
  </si>
  <si>
    <t>DUSUN LEGOK KEBUMEN BUAYAN 54474</t>
  </si>
  <si>
    <t>3305021602010001</t>
  </si>
  <si>
    <t>1931513</t>
  </si>
  <si>
    <t>GALIH ADHA PRASTIANTO</t>
  </si>
  <si>
    <t>ADIPASIR BANJARNEGARA RAKIT 53463</t>
  </si>
  <si>
    <t>ADIPASIR</t>
  </si>
  <si>
    <t>3304041603000002</t>
  </si>
  <si>
    <t>1931514</t>
  </si>
  <si>
    <t>HANIF ARIQ NAUFAL FAWWAZ</t>
  </si>
  <si>
    <t>SANGKANAYU PURBALINGGA MREBET 53352</t>
  </si>
  <si>
    <t>SANGKANAYU</t>
  </si>
  <si>
    <t>3303092010000002</t>
  </si>
  <si>
    <t>1931515</t>
  </si>
  <si>
    <t>IKSAN NUR HIDAYAH</t>
  </si>
  <si>
    <t>JL. SIDAREJA PURBALINGGA KALIGONDANG 53391</t>
  </si>
  <si>
    <t>SIDAREJA</t>
  </si>
  <si>
    <t>3303042409000005</t>
  </si>
  <si>
    <t>1931516</t>
  </si>
  <si>
    <t>IQBAL RAMADHAN</t>
  </si>
  <si>
    <t>SAWANGAN KEBUMEN ALIAN 54352</t>
  </si>
  <si>
    <t>3305111712000005</t>
  </si>
  <si>
    <t>1931517</t>
  </si>
  <si>
    <t>JAENAL FADLI</t>
  </si>
  <si>
    <t>PEKUNCEN CILACAP KROYA 53282</t>
  </si>
  <si>
    <t>3301061303000004</t>
  </si>
  <si>
    <t>1931518</t>
  </si>
  <si>
    <t>KHOIRUL FADLI</t>
  </si>
  <si>
    <t>SIDOLUHUR KEBUMEN AMBAL 54392</t>
  </si>
  <si>
    <t>SIDOLUHUR</t>
  </si>
  <si>
    <t>3305072607000001</t>
  </si>
  <si>
    <t>1931520</t>
  </si>
  <si>
    <t>MARJUNI</t>
  </si>
  <si>
    <t>DK DUKUH SELILING KEBUMEN ALIAN 54352</t>
  </si>
  <si>
    <t>SELILING</t>
  </si>
  <si>
    <t>3305111806000003</t>
  </si>
  <si>
    <t>1931521</t>
  </si>
  <si>
    <t>MOHAMAD PRASETIAWAN</t>
  </si>
  <si>
    <t>MURTIREJO KEBUMEN KEBUMEN 54351</t>
  </si>
  <si>
    <t>3305120707000004</t>
  </si>
  <si>
    <t>1931522</t>
  </si>
  <si>
    <t>MOHAMAD WAHIB SAHAL</t>
  </si>
  <si>
    <t>3305122006000004</t>
  </si>
  <si>
    <t>1931523</t>
  </si>
  <si>
    <t>MOHAMMAD NUR ROHMAN</t>
  </si>
  <si>
    <t>KARANGDADI KEBUMEN ALIAN 54352</t>
  </si>
  <si>
    <t>3305110305000006</t>
  </si>
  <si>
    <t>1931524</t>
  </si>
  <si>
    <t>MUHAMAD SAIFUDIN</t>
  </si>
  <si>
    <t>KALITIRIP PURWOREJO KEMIRI 54262</t>
  </si>
  <si>
    <t>KALIURIP</t>
  </si>
  <si>
    <t>3306121408000003</t>
  </si>
  <si>
    <t>1931525</t>
  </si>
  <si>
    <t>MUKH FAJAR RIZQI</t>
  </si>
  <si>
    <t>KEMBANGAN PURBALINGGA BUKATEJA 53382</t>
  </si>
  <si>
    <t>KEMBANGAN</t>
  </si>
  <si>
    <t>3303020402000001</t>
  </si>
  <si>
    <t>1931526</t>
  </si>
  <si>
    <t>NANDA AGUNG PANGESTU</t>
  </si>
  <si>
    <t>WALUYO KEBUMEN BULUSPESANTREN 54391</t>
  </si>
  <si>
    <t>3305062212000001</t>
  </si>
  <si>
    <t>1931527</t>
  </si>
  <si>
    <t>RAFLI TRIANSYAH</t>
  </si>
  <si>
    <t>JL. RINJANI CILACAP CILACAP TENGAH 53223</t>
  </si>
  <si>
    <t>SIDANEGARA</t>
  </si>
  <si>
    <t>3301220803010002</t>
  </si>
  <si>
    <t>1931528</t>
  </si>
  <si>
    <t>RIFQI MAULANA</t>
  </si>
  <si>
    <t>DK. PESUCEN KEBUMEN KEBUMEN 54351</t>
  </si>
  <si>
    <t>3305122209000005</t>
  </si>
  <si>
    <t>1931529</t>
  </si>
  <si>
    <t>RISKIANTO</t>
  </si>
  <si>
    <t>DUSUN KARANGGONDANG, DESA DAWUHAN PURBALINGGA PADAMARA 53372</t>
  </si>
  <si>
    <t>DAWUHAN</t>
  </si>
  <si>
    <t>3303152310000001</t>
  </si>
  <si>
    <t>1931530</t>
  </si>
  <si>
    <t>RIZKI NUR HIDAYAT</t>
  </si>
  <si>
    <t>KLAPAGADING KULON BANYUMAS WANGON 53176</t>
  </si>
  <si>
    <t>KLAPAGADING KULON</t>
  </si>
  <si>
    <t>3302022311000002</t>
  </si>
  <si>
    <t>1931531</t>
  </si>
  <si>
    <t>RIZKY NUR ABIDIN</t>
  </si>
  <si>
    <t>TUMANGGAL PURBALINGGA PENGADEGAN 53393</t>
  </si>
  <si>
    <t>TUMANGGAL</t>
  </si>
  <si>
    <t>3303162109000002</t>
  </si>
  <si>
    <t>1931532</t>
  </si>
  <si>
    <t>RONI FANI LABIB</t>
  </si>
  <si>
    <t>BERKOH PERUM: SUB INTI PURWOKERTO PURWOKERTO SELATAN 53146</t>
  </si>
  <si>
    <t>BERKOH</t>
  </si>
  <si>
    <t>3302240708000007</t>
  </si>
  <si>
    <t>1931533</t>
  </si>
  <si>
    <t>RYAN WAHYUDI</t>
  </si>
  <si>
    <t>JL. MANGGA CILACAP MAOS 53272</t>
  </si>
  <si>
    <t>MAOSLOR</t>
  </si>
  <si>
    <t>3301070201010003</t>
  </si>
  <si>
    <t>1931534</t>
  </si>
  <si>
    <t>SAFARI SURYA DZIKRI</t>
  </si>
  <si>
    <t>DESA GRANTUNG PURBALINGGA KARANGMONCOL 53355</t>
  </si>
  <si>
    <t>GRANTUNG</t>
  </si>
  <si>
    <t>KALIMANTAN SELATAN</t>
  </si>
  <si>
    <t>3303121712000004</t>
  </si>
  <si>
    <t>1931535</t>
  </si>
  <si>
    <t>SIGIT ANGGER PURNOMO</t>
  </si>
  <si>
    <t>TAMBAKMULYO KEBUMEN PURING 54383</t>
  </si>
  <si>
    <t>TAMBAKMULYO</t>
  </si>
  <si>
    <t>3305032710010001</t>
  </si>
  <si>
    <t>1931536</t>
  </si>
  <si>
    <t>SLAMET WAHYUDI</t>
  </si>
  <si>
    <t>WIDARA PAYUNG KEBUMEN SRUWENG 54362</t>
  </si>
  <si>
    <t>PAKURAN</t>
  </si>
  <si>
    <t>3305142008000004</t>
  </si>
  <si>
    <t>1931537</t>
  </si>
  <si>
    <t>UNGGUL SUYUDHONO</t>
  </si>
  <si>
    <t>WERGONAYAN KEBUMEN MIRIT 54395</t>
  </si>
  <si>
    <t>WERGONAYAN</t>
  </si>
  <si>
    <t>3305081102010001</t>
  </si>
  <si>
    <t>1931538</t>
  </si>
  <si>
    <t>YUSRIL AUDI</t>
  </si>
  <si>
    <t>KEMANGGUAN KEBUMEN ALIAN 54352</t>
  </si>
  <si>
    <t>3305113003000004</t>
  </si>
  <si>
    <t>1931539</t>
  </si>
  <si>
    <t>AAN AENUR RAHMAN</t>
  </si>
  <si>
    <t>KEREP PURWOREJO KEMIRI 54262</t>
  </si>
  <si>
    <t>KEREP</t>
  </si>
  <si>
    <t>3306120102010002</t>
  </si>
  <si>
    <t>1931540</t>
  </si>
  <si>
    <t>ADHI SUGIARTO WIBOWO</t>
  </si>
  <si>
    <t>KALIWANGAN YOGYAKARTA TEMON 55654</t>
  </si>
  <si>
    <t>TEMON WETAN</t>
  </si>
  <si>
    <t>3401010301010001</t>
  </si>
  <si>
    <t>1931541</t>
  </si>
  <si>
    <t>AGUNG IMAM GHAFARU</t>
  </si>
  <si>
    <t>DESA TUMENGGUNGAN PURWOREJO NGOMBOL 54172</t>
  </si>
  <si>
    <t>TUMENGGUNGAN</t>
  </si>
  <si>
    <t>3306021701010001</t>
  </si>
  <si>
    <t>1931543</t>
  </si>
  <si>
    <t>AMAT WAHID SETIYONO</t>
  </si>
  <si>
    <t>SIREMBES PURWOREJO GEBANG 54191</t>
  </si>
  <si>
    <t>PENUNGKULAN</t>
  </si>
  <si>
    <t>3306141302010003</t>
  </si>
  <si>
    <t>1931544</t>
  </si>
  <si>
    <t>ANUGRAH AKBAR MANPRATAMA</t>
  </si>
  <si>
    <t>KARANGREJO PURWOREJO KUTOARJO 54251</t>
  </si>
  <si>
    <t>3306093006010002</t>
  </si>
  <si>
    <t>1931545</t>
  </si>
  <si>
    <t>APRI ICHSAN WIDODO</t>
  </si>
  <si>
    <t>DUKUH PLUMBUNGAN KEBUMEN ADIMULYO 54363</t>
  </si>
  <si>
    <t>ADIMULYO</t>
  </si>
  <si>
    <t>3305151204000001</t>
  </si>
  <si>
    <t>1931546</t>
  </si>
  <si>
    <t>ARDAN DWI RAMADHAN</t>
  </si>
  <si>
    <t>GANG KENANGA 5 PURWOREJO PURWOREJO 54114</t>
  </si>
  <si>
    <t>PANGENJURUTENGAH</t>
  </si>
  <si>
    <t>3306061012000005</t>
  </si>
  <si>
    <t>1931547</t>
  </si>
  <si>
    <t>ARI WIJAYANTO</t>
  </si>
  <si>
    <t>KEDANDER PURWOREJO LOANO 54181</t>
  </si>
  <si>
    <t>MARON</t>
  </si>
  <si>
    <t>3306150401010001</t>
  </si>
  <si>
    <t>1931548</t>
  </si>
  <si>
    <t>BAGUS KUNCORO EDI</t>
  </si>
  <si>
    <t>PACEKELAN PURWOREJO PURWOREJO 54171</t>
  </si>
  <si>
    <t>PACEKELAN</t>
  </si>
  <si>
    <t>3306061804000003</t>
  </si>
  <si>
    <t>1931549</t>
  </si>
  <si>
    <t>CAHYO AGUNG PAMUNGKAS</t>
  </si>
  <si>
    <t>TAPEN RT 15, ARGOSARI BANTUL SEDAYU 55752</t>
  </si>
  <si>
    <t>ARGOSARI</t>
  </si>
  <si>
    <t>3402170209000001</t>
  </si>
  <si>
    <t>1931550</t>
  </si>
  <si>
    <t>DHANI RISTANTO</t>
  </si>
  <si>
    <t>CANGKREPLOR PURWOREJO PURWOREJO 54117</t>
  </si>
  <si>
    <t>CANGKREPLOR</t>
  </si>
  <si>
    <t>3306061006010003</t>
  </si>
  <si>
    <t>1931551</t>
  </si>
  <si>
    <t>DHIMAS PRANATA</t>
  </si>
  <si>
    <t>DESA BESOLE, DUSUN BESOLE PURWOREJO BAYAN 54223</t>
  </si>
  <si>
    <t>BESOLE</t>
  </si>
  <si>
    <t>3306080904010004</t>
  </si>
  <si>
    <t>1931552</t>
  </si>
  <si>
    <t>DIAZ ANJAR AZIZ</t>
  </si>
  <si>
    <t>POPONGAN PURWOREJO BANYUURIP 54171</t>
  </si>
  <si>
    <t>DUKUH/POPONGAN</t>
  </si>
  <si>
    <t>3306070605010003</t>
  </si>
  <si>
    <t>1931553</t>
  </si>
  <si>
    <t>DODI KUSUMA HAYUNING ASMORO JATI</t>
  </si>
  <si>
    <t>DUSUN JURU TENGAH PURWOREJO BANYUURIP 54171</t>
  </si>
  <si>
    <t>KLEDUNG KRADENAN</t>
  </si>
  <si>
    <t>3306070512000003</t>
  </si>
  <si>
    <t>1931554</t>
  </si>
  <si>
    <t>DWI RIYAWAN</t>
  </si>
  <si>
    <t>PONDOK 1 TANGAR SERUYAN DANAU SELULUK 74271</t>
  </si>
  <si>
    <t>RUNGAU RAYA</t>
  </si>
  <si>
    <t>6207041001000004</t>
  </si>
  <si>
    <t>1931555</t>
  </si>
  <si>
    <t>FANI ALBU QHORY</t>
  </si>
  <si>
    <t>PELEMGEDE WONOSARI PALIYAN 55871</t>
  </si>
  <si>
    <t>SODO</t>
  </si>
  <si>
    <t>3403050208000001</t>
  </si>
  <si>
    <t>1931556</t>
  </si>
  <si>
    <t>HAMDAN OTO</t>
  </si>
  <si>
    <t>DUKUH SOROYASAN PURWOREJO BANYUURIP 54171</t>
  </si>
  <si>
    <t>BANYUURIP</t>
  </si>
  <si>
    <t>3306071905010002</t>
  </si>
  <si>
    <t>1931557</t>
  </si>
  <si>
    <t>MARON PURWOREJO LOANO 54181</t>
  </si>
  <si>
    <t>3306150503000003</t>
  </si>
  <si>
    <t>1931558</t>
  </si>
  <si>
    <t>KHALID HASANUDIN</t>
  </si>
  <si>
    <t>JL. DALEMAN PURWOREJO GRABAG 54265</t>
  </si>
  <si>
    <t>3310031506010002</t>
  </si>
  <si>
    <t>1931559</t>
  </si>
  <si>
    <t>MUHAMMAD SAIFUDDIN</t>
  </si>
  <si>
    <t>SUREN PURWOREJO KUTOARJO 54212</t>
  </si>
  <si>
    <t>SUREN</t>
  </si>
  <si>
    <t>3306091302010001</t>
  </si>
  <si>
    <t>1931560</t>
  </si>
  <si>
    <t>MUSTHOFA BAIHAQQI</t>
  </si>
  <si>
    <t>DESA SIDARUM, JL. KETAWANG PURWOREJO KUTOARJO 54251</t>
  </si>
  <si>
    <t>SIDARUM</t>
  </si>
  <si>
    <t>3306092802010001</t>
  </si>
  <si>
    <t>1931561</t>
  </si>
  <si>
    <t>OKI SEPTRIYANTO</t>
  </si>
  <si>
    <t>DUSUN GAYAM, JL. NYAI SOBO PURWOREJO GEBANG 54191</t>
  </si>
  <si>
    <t>LUGOSOBO</t>
  </si>
  <si>
    <t>3306141109000002</t>
  </si>
  <si>
    <t>1931562</t>
  </si>
  <si>
    <t>SIGIT ARDYAN SYAH</t>
  </si>
  <si>
    <t>TEGAL MALANG, KEL. KUTOARJO PURWOREJO KUTOARJO 54212</t>
  </si>
  <si>
    <t>KUTOARJO</t>
  </si>
  <si>
    <t>3306092005010005</t>
  </si>
  <si>
    <t>1931563</t>
  </si>
  <si>
    <t>ACHMAD BISRI ALDI ARROHMAN</t>
  </si>
  <si>
    <t>DUSUN KEDATON TUBAN PALANG 62391</t>
  </si>
  <si>
    <t>LERANKULON</t>
  </si>
  <si>
    <t>3523183103010002</t>
  </si>
  <si>
    <t>1931564</t>
  </si>
  <si>
    <t>AGIL WIBOWO</t>
  </si>
  <si>
    <t>DS. NGLOBO BLORA JIKEN 58372</t>
  </si>
  <si>
    <t>DS. NGLOBO</t>
  </si>
  <si>
    <t>3316070504010001</t>
  </si>
  <si>
    <t>1931565</t>
  </si>
  <si>
    <t>AHMAD MUHYIDDIN SYARIF</t>
  </si>
  <si>
    <t>DESA SONEYAN PATI MARGOYOSO 59154</t>
  </si>
  <si>
    <t>SONEYAN</t>
  </si>
  <si>
    <t>3318162202010006</t>
  </si>
  <si>
    <t>1931567</t>
  </si>
  <si>
    <t>CANDRA MUHAMMAD ADI WIJAYANTO</t>
  </si>
  <si>
    <t>SINOMWIDODO PATI TAMBAKROMO 59174</t>
  </si>
  <si>
    <t>3318030106010003</t>
  </si>
  <si>
    <t>1931568</t>
  </si>
  <si>
    <t>DIMAS ADI PAMUNGKAS</t>
  </si>
  <si>
    <t>JL. PATI KUDUS DESA, WANGUNREJO PATI MARGOREJO 59163</t>
  </si>
  <si>
    <t>WANGUNREJO</t>
  </si>
  <si>
    <t>3318122112000005</t>
  </si>
  <si>
    <t>1931569</t>
  </si>
  <si>
    <t>DK. SENDANG KLAMPOK BLORA BLORA 58251</t>
  </si>
  <si>
    <t>TEMPUREJO</t>
  </si>
  <si>
    <t>3316091402010004</t>
  </si>
  <si>
    <t>1931570</t>
  </si>
  <si>
    <t>HELVIN LEO ATMAJA</t>
  </si>
  <si>
    <t>DESA KEDALON PATI BATANGAN 59186</t>
  </si>
  <si>
    <t>KEDALON</t>
  </si>
  <si>
    <t>3318072904010001</t>
  </si>
  <si>
    <t>1931571</t>
  </si>
  <si>
    <t>MOHAMMAD ANIS LUKMAN WAKHID</t>
  </si>
  <si>
    <t>DS PELEM BLORA BLORA 58251</t>
  </si>
  <si>
    <t>PELEM</t>
  </si>
  <si>
    <t>3316092502010002</t>
  </si>
  <si>
    <t>1931572</t>
  </si>
  <si>
    <t>MOHAMMAD ZAHRONI</t>
  </si>
  <si>
    <t>GUNUNGSARI PATI BATANGAN 59186</t>
  </si>
  <si>
    <t>GUNUNGSARI</t>
  </si>
  <si>
    <t>3318071202010004</t>
  </si>
  <si>
    <t>1931573</t>
  </si>
  <si>
    <t>MOHHAMMAD ANIS MAULANA</t>
  </si>
  <si>
    <t>DESA JETIS KAPUAN KUDUS JATI 59349</t>
  </si>
  <si>
    <t>JETIS KAPUAN</t>
  </si>
  <si>
    <t>3319030812000001</t>
  </si>
  <si>
    <t>1931574</t>
  </si>
  <si>
    <t>MUHAMAD NURCHOLIS</t>
  </si>
  <si>
    <t>DS. MANGUNREKSO PATI TAMBAKROMO 59174</t>
  </si>
  <si>
    <t>MANGUNREKSO</t>
  </si>
  <si>
    <t>3318032106000003</t>
  </si>
  <si>
    <t>1931575</t>
  </si>
  <si>
    <t>MUHAMAD SYAHRUL RAMADHON ATO'ILLAH</t>
  </si>
  <si>
    <t>DUSUN TANJUNG PATI GABUS 59173</t>
  </si>
  <si>
    <t>BOGOTANJUNG</t>
  </si>
  <si>
    <t>3318112112990002</t>
  </si>
  <si>
    <t>1931576</t>
  </si>
  <si>
    <t>MUHAMMAD EDY MULYONO</t>
  </si>
  <si>
    <t>DESA KEDUNGASEM REMBANG SUMBER 59253</t>
  </si>
  <si>
    <t>DESA KEDUNGASEM</t>
  </si>
  <si>
    <t>3317011301010003</t>
  </si>
  <si>
    <t>1931577</t>
  </si>
  <si>
    <t>NIKO ALVIANO</t>
  </si>
  <si>
    <t>DESA LANGGENHARJO PATI JUWANA 59185</t>
  </si>
  <si>
    <t>LANGGENHARJO</t>
  </si>
  <si>
    <t>3318082906000021</t>
  </si>
  <si>
    <t>1931578</t>
  </si>
  <si>
    <t>ONGKY ROYNALDI</t>
  </si>
  <si>
    <t>DK. JAMBE BLORA CEPU 58351</t>
  </si>
  <si>
    <t>TAMBAKROMO</t>
  </si>
  <si>
    <t>3316051701010001</t>
  </si>
  <si>
    <t>1931579</t>
  </si>
  <si>
    <t>DESA SUMURGUNG TUBAN TUBAN 62351</t>
  </si>
  <si>
    <t>SUMURGUNG</t>
  </si>
  <si>
    <t>3523163007000001</t>
  </si>
  <si>
    <t>1931580</t>
  </si>
  <si>
    <t>RIKO AFLIANO</t>
  </si>
  <si>
    <t>DESA WATUROYO PATI MARGOYOSO 59154</t>
  </si>
  <si>
    <t>WATUROYO</t>
  </si>
  <si>
    <t>3318162802010001</t>
  </si>
  <si>
    <t>1931581</t>
  </si>
  <si>
    <t>RINDI WIJIANTO</t>
  </si>
  <si>
    <t>KALIMULYO PATI JAKENAN 59182</t>
  </si>
  <si>
    <t>KALIMULYO</t>
  </si>
  <si>
    <t>3318094702010001</t>
  </si>
  <si>
    <t>1931583</t>
  </si>
  <si>
    <t>RIZKI DEVA FERNANDA</t>
  </si>
  <si>
    <t>DS GUWO PATI TLOGOWUNGU 59161</t>
  </si>
  <si>
    <t>GUWO</t>
  </si>
  <si>
    <t>3318140808000001</t>
  </si>
  <si>
    <t>1931584</t>
  </si>
  <si>
    <t>ROMANDANI HANSTAMA PUTRA</t>
  </si>
  <si>
    <t>DESA SOKOKULON PATI MARGOREJO 59163</t>
  </si>
  <si>
    <t>SOKOKULON</t>
  </si>
  <si>
    <t>3318122712990001</t>
  </si>
  <si>
    <t>1931585</t>
  </si>
  <si>
    <t>YUDA WARDANA</t>
  </si>
  <si>
    <t>DESA WATURIYO PATI MARGOYOSO 59154</t>
  </si>
  <si>
    <t>DESA WATUROYO</t>
  </si>
  <si>
    <t>3318160505010002</t>
  </si>
  <si>
    <t>1931586</t>
  </si>
  <si>
    <t>AAN DAVID SUSILO</t>
  </si>
  <si>
    <t>SERUT KARANGANYAR KARANGANYAR 57715</t>
  </si>
  <si>
    <t>POPONGAN</t>
  </si>
  <si>
    <t>3313091204000003</t>
  </si>
  <si>
    <t>1931587</t>
  </si>
  <si>
    <t>ACHMAD DHANI FARIZA</t>
  </si>
  <si>
    <t>WANGLU KLATEN TRUCUK 57467</t>
  </si>
  <si>
    <t>WANGLU</t>
  </si>
  <si>
    <t>3310060808000005</t>
  </si>
  <si>
    <t>1931588</t>
  </si>
  <si>
    <t>AHMAD IKHSANUDIN</t>
  </si>
  <si>
    <t>SAWIT BOYOLALI ANDONG 57384</t>
  </si>
  <si>
    <t>KUNTI</t>
  </si>
  <si>
    <t>3309162205019003</t>
  </si>
  <si>
    <t>1931589</t>
  </si>
  <si>
    <t>ALDI SARFIANTO</t>
  </si>
  <si>
    <t>WATES TIMUR BOYOLALI KLEGO 57385</t>
  </si>
  <si>
    <t>BADE</t>
  </si>
  <si>
    <t>3309151711000002</t>
  </si>
  <si>
    <t>1931591</t>
  </si>
  <si>
    <t>ALVIAN RIZKY ARGA PRATAMA</t>
  </si>
  <si>
    <t>SAWIT KLATEN BAYAT 57462</t>
  </si>
  <si>
    <t>NGERANGAN</t>
  </si>
  <si>
    <t>3310042901010001</t>
  </si>
  <si>
    <t>1931592</t>
  </si>
  <si>
    <t>BRYAN CANDRA SAPUTRA</t>
  </si>
  <si>
    <t>GENDON KARANGANYAR JUMANTONO 57782</t>
  </si>
  <si>
    <t>GENENGAN</t>
  </si>
  <si>
    <t>3313042805010001</t>
  </si>
  <si>
    <t>1931594</t>
  </si>
  <si>
    <t>MOJO KARANGANYAR KARANGANYAR 57751</t>
  </si>
  <si>
    <t>JANTIHARJO</t>
  </si>
  <si>
    <t>3313090203010001</t>
  </si>
  <si>
    <t>1931596</t>
  </si>
  <si>
    <t>FAISAL NUR HIDAYAT</t>
  </si>
  <si>
    <t>PANDES 2 YOGYAKARTA PLERET 55791</t>
  </si>
  <si>
    <t>3402132307000001</t>
  </si>
  <si>
    <t>1931597</t>
  </si>
  <si>
    <t>FATONI NUR WICAKSO</t>
  </si>
  <si>
    <t>DEMI BENDO, WUKIRSARI BANTUL IMOGIRI 55782</t>
  </si>
  <si>
    <t>WUKIRSARI</t>
  </si>
  <si>
    <t>3402101207000001</t>
  </si>
  <si>
    <t>1931598</t>
  </si>
  <si>
    <t>HERMAWAN</t>
  </si>
  <si>
    <t>CANTEL KULON SRAGEN SRAGEN 57212</t>
  </si>
  <si>
    <t>SRAGEN KULON</t>
  </si>
  <si>
    <t>3314100108000004</t>
  </si>
  <si>
    <t>1931599</t>
  </si>
  <si>
    <t>MUHAMMAD NASIHIN</t>
  </si>
  <si>
    <t>NGEBORAN BOYOLALI KEMUSU 57383</t>
  </si>
  <si>
    <t>WONOHARJO</t>
  </si>
  <si>
    <t>3309171408000002</t>
  </si>
  <si>
    <t>1931600</t>
  </si>
  <si>
    <t>MUHAMMAD WAHIBUL LATIF</t>
  </si>
  <si>
    <t>SAWITAN 2 MAGELANG MUNGKID 56511</t>
  </si>
  <si>
    <t>SAWITAN</t>
  </si>
  <si>
    <t>3308092309000001</t>
  </si>
  <si>
    <t>1931601</t>
  </si>
  <si>
    <t>RIYAN ADI SAPUTRO</t>
  </si>
  <si>
    <t>KARANG JATI SRAGEN KALIJAMBE 57275</t>
  </si>
  <si>
    <t>KARANG JATI</t>
  </si>
  <si>
    <t>3314011412000010</t>
  </si>
  <si>
    <t>1931602</t>
  </si>
  <si>
    <t>RIZKI ARIF WAHYU WIDODO</t>
  </si>
  <si>
    <t>TAWANG SRAGEN SRAGEN 57213</t>
  </si>
  <si>
    <t>SINE</t>
  </si>
  <si>
    <t>3314101501010001</t>
  </si>
  <si>
    <t>1931603</t>
  </si>
  <si>
    <t>ROMIANA FITRIANTO</t>
  </si>
  <si>
    <t>GATEN TAMBAKAN KLATEN JOGONALAN 57452</t>
  </si>
  <si>
    <t>3310080901000001</t>
  </si>
  <si>
    <t>1931604</t>
  </si>
  <si>
    <t>SAID DURRUL HUSAIEN</t>
  </si>
  <si>
    <t>KRENEKAN KLATEN CEPER 57465</t>
  </si>
  <si>
    <t>KLEPU</t>
  </si>
  <si>
    <t>3310111603000001</t>
  </si>
  <si>
    <t>1931605</t>
  </si>
  <si>
    <t>SATRIO CAHYO WIBOWO</t>
  </si>
  <si>
    <t>NGLORU SRAGEN SIDOHARJO 57281</t>
  </si>
  <si>
    <t>DUYUNGAN</t>
  </si>
  <si>
    <t>3314112905010016</t>
  </si>
  <si>
    <t>1931606</t>
  </si>
  <si>
    <t>DESA PESAREAN TEGAL ADIWERNA 52194</t>
  </si>
  <si>
    <t>PESAREAN</t>
  </si>
  <si>
    <t>3328111702000008</t>
  </si>
  <si>
    <t>1931607</t>
  </si>
  <si>
    <t>ACHMAD KHOMARUDIN</t>
  </si>
  <si>
    <t>DESA KENCONOREJO BATANG TULIS 51261</t>
  </si>
  <si>
    <t>KENCONOREJO</t>
  </si>
  <si>
    <t>3325101403010001</t>
  </si>
  <si>
    <t>1931608</t>
  </si>
  <si>
    <t>ADAM RAFLY SURYA</t>
  </si>
  <si>
    <t>TEMBOK KIDUL TEGAL ADIWERNA 52194</t>
  </si>
  <si>
    <t>3328110907010006</t>
  </si>
  <si>
    <t>1931609</t>
  </si>
  <si>
    <t>ADE IRZA FAHADIS</t>
  </si>
  <si>
    <t>DUKUH RANDUSARI, DESA KANDEMAN BATANG KANDEMAN 51261</t>
  </si>
  <si>
    <t>3325101606000001</t>
  </si>
  <si>
    <t>1931610</t>
  </si>
  <si>
    <t>ADI NUGROHO</t>
  </si>
  <si>
    <t>DUKUH KUJONSARI BATANG BATANG 51229</t>
  </si>
  <si>
    <t>DENASRI KULON</t>
  </si>
  <si>
    <t>3325112608000001</t>
  </si>
  <si>
    <t>1931611</t>
  </si>
  <si>
    <t>ADITYA TRI IKHSAN</t>
  </si>
  <si>
    <t>DUKUH DUNGRINGIN, DESA CEPOKOKUNING BATANG BATANG 51223</t>
  </si>
  <si>
    <t>CEPOKOKUNING</t>
  </si>
  <si>
    <t>3325112611000001</t>
  </si>
  <si>
    <t>1931612</t>
  </si>
  <si>
    <t>AGENG ARIFIAN SASONO</t>
  </si>
  <si>
    <t>DUSUN JATIMULYO PEMALANG PETARUKAN 52362</t>
  </si>
  <si>
    <t>3327102504010001</t>
  </si>
  <si>
    <t>1931613</t>
  </si>
  <si>
    <t>AGUS NANANG RAMDONI</t>
  </si>
  <si>
    <t>SUMURKIDANG PEMALANG BANTARBOLANG 52352</t>
  </si>
  <si>
    <t>SUMURKIDANG</t>
  </si>
  <si>
    <t>3327060412000006</t>
  </si>
  <si>
    <t>1931614</t>
  </si>
  <si>
    <t>AGUS PRASETYO</t>
  </si>
  <si>
    <t>DUKUH GUTOKO, DESA KEBONAGUNG PEKALONGAN KAJEN 51161</t>
  </si>
  <si>
    <t>3326080508010041</t>
  </si>
  <si>
    <t>1931615</t>
  </si>
  <si>
    <t>AHMAD BUKHORI</t>
  </si>
  <si>
    <t>DESA PESANTREN PEMALANG ULUJAMI 52371</t>
  </si>
  <si>
    <t>PESANTREN</t>
  </si>
  <si>
    <t>3327130209010004</t>
  </si>
  <si>
    <t>1931616</t>
  </si>
  <si>
    <t>AHMAD HARIF MAULANA</t>
  </si>
  <si>
    <t>DK. KOPENG PEKALONGAN DORO 51191</t>
  </si>
  <si>
    <t>PUNGANGAN</t>
  </si>
  <si>
    <t>3326060311000003</t>
  </si>
  <si>
    <t>1931628</t>
  </si>
  <si>
    <t>AHMAD NUR FAIZIN</t>
  </si>
  <si>
    <t>DUSUN TEGALAN PEMALANG TAMAN 52361</t>
  </si>
  <si>
    <t>3327092712000016</t>
  </si>
  <si>
    <t>1931629</t>
  </si>
  <si>
    <t>AHMAD RIZQIONO</t>
  </si>
  <si>
    <t>DS MEJASEM PEKALONGAN SIWALAN 51154</t>
  </si>
  <si>
    <t>MEJASEM</t>
  </si>
  <si>
    <t>3326171505000005</t>
  </si>
  <si>
    <t>1931630</t>
  </si>
  <si>
    <t>AHMAD SOBIRIN</t>
  </si>
  <si>
    <t>DESA PAMENGGER BREBES JATIBARANG 52261</t>
  </si>
  <si>
    <t>PAMENGGER</t>
  </si>
  <si>
    <t>3329070603010003</t>
  </si>
  <si>
    <t>1931631</t>
  </si>
  <si>
    <t>AHMAD YUNUS</t>
  </si>
  <si>
    <t>DESA MENJANGAN PEKALONGAN BOJONG 51156</t>
  </si>
  <si>
    <t>MENJANGAN</t>
  </si>
  <si>
    <t>3326110703000001</t>
  </si>
  <si>
    <t>1931632</t>
  </si>
  <si>
    <t>AKHMAD TAHADI</t>
  </si>
  <si>
    <t>JL. RAYA DESA JATIRAWA GG. MELATI NO. 29 TEGAL TARUB 52184</t>
  </si>
  <si>
    <t>JATIRAWA</t>
  </si>
  <si>
    <t>3328141202000005</t>
  </si>
  <si>
    <t>1931633</t>
  </si>
  <si>
    <t>AKHMAD ZULKHAMUDIN</t>
  </si>
  <si>
    <t>DS KETITANG LOR PEKALONGAN BOJONG 51156</t>
  </si>
  <si>
    <t>3326112212000001</t>
  </si>
  <si>
    <t>1931634</t>
  </si>
  <si>
    <t>DESA KEBAGUSAN PEMALANG AMPELGADING 53262</t>
  </si>
  <si>
    <t>3327111301010006</t>
  </si>
  <si>
    <t>1931635</t>
  </si>
  <si>
    <t>ALIF ILHAM</t>
  </si>
  <si>
    <t>DESA SELOSABRANG TEMANGGUNG BESEN 56258</t>
  </si>
  <si>
    <t>3323185705010001</t>
  </si>
  <si>
    <t>1931636</t>
  </si>
  <si>
    <t>ALIF NUR MUHAMMAD</t>
  </si>
  <si>
    <t>DESA DUWET, JL. SADEWA PEKALONGAN BOJONG 51156</t>
  </si>
  <si>
    <t>DUWET</t>
  </si>
  <si>
    <t>3326113012000001</t>
  </si>
  <si>
    <t>1931638</t>
  </si>
  <si>
    <t>ANDRIAN IMAS KARTIKO</t>
  </si>
  <si>
    <t>JL. TERSONO-SUKOREJO KM. 01 BATANG TERSONO 51272</t>
  </si>
  <si>
    <t>PUJUT</t>
  </si>
  <si>
    <t>3325060807010001</t>
  </si>
  <si>
    <t>1932009</t>
  </si>
  <si>
    <t>ANDI KELVIANTO</t>
  </si>
  <si>
    <t>DESA MUNCANG PEMALANG BODEH 52365</t>
  </si>
  <si>
    <t>DESA MUNCANG</t>
  </si>
  <si>
    <t>3327050606010004</t>
  </si>
  <si>
    <t>1932010</t>
  </si>
  <si>
    <t>BUDI LESTARI</t>
  </si>
  <si>
    <t>DESA GUNUNGSARI REMBANG KALIORI 59252</t>
  </si>
  <si>
    <t>3317091302010001</t>
  </si>
  <si>
    <t>1932011</t>
  </si>
  <si>
    <t>DWI PURWANTO</t>
  </si>
  <si>
    <t>SONAYAN SUKOHARJO TAWANGSARI 57561</t>
  </si>
  <si>
    <t>PONOWAREN</t>
  </si>
  <si>
    <t>3311033001010001</t>
  </si>
  <si>
    <t>1932012</t>
  </si>
  <si>
    <t>JULI ADITAMA</t>
  </si>
  <si>
    <t>DESA KARANG DUREN PURBALINGGA BOBOTSARI 53353</t>
  </si>
  <si>
    <t>DESA KARANG DUREN</t>
  </si>
  <si>
    <t>3303091107000001</t>
  </si>
  <si>
    <t>1932013</t>
  </si>
  <si>
    <t>EDBERT GANI SURYAHUDAYA</t>
  </si>
  <si>
    <t>123110000</t>
  </si>
  <si>
    <t>JL. KAYOA NO.14 JAKARTA PUSAT GAMBIR 10150</t>
  </si>
  <si>
    <t>CIDENG</t>
  </si>
  <si>
    <t>3171012304930002</t>
  </si>
  <si>
    <t>2032017</t>
  </si>
  <si>
    <t>HARUKA MIWA</t>
  </si>
  <si>
    <t>JL. YOS SUDARSO JAKARTA UTARA TANJUNG PRIOK 14330</t>
  </si>
  <si>
    <t>2032018</t>
  </si>
  <si>
    <t>YUSUKE MIZUSAWA</t>
  </si>
  <si>
    <t>JL. LAKS. YOS SUDARSO JAKARTA UTARA TANJUNG PRIOK 14330</t>
  </si>
  <si>
    <t>2032019</t>
  </si>
  <si>
    <t>TAKESHI YAMAKAWA</t>
  </si>
  <si>
    <t>102100000</t>
  </si>
  <si>
    <t>AMANDAMAYA RESIDENCE JAKARTA PUSAT  10250</t>
  </si>
  <si>
    <t>2032020</t>
  </si>
  <si>
    <t>TOSHIYUKI TANIGAWA</t>
  </si>
  <si>
    <t>HYOGO</t>
  </si>
  <si>
    <t>2032021</t>
  </si>
  <si>
    <t>TOMOAKI FUJII</t>
  </si>
  <si>
    <t>CIKARANG BEKASI  17350</t>
  </si>
  <si>
    <t>YAMAGUCHI</t>
  </si>
  <si>
    <t>2032022</t>
  </si>
  <si>
    <t>KATSUSHI SHIRATANI</t>
  </si>
  <si>
    <t>CASA GRANDE RESIDENCE JAKARTA SELATAN  12870</t>
  </si>
  <si>
    <t>FUKUOKA</t>
  </si>
  <si>
    <t>2032023</t>
  </si>
  <si>
    <t>TAISUKE HAMADA</t>
  </si>
  <si>
    <t>JL. YOS SUDARSO SUNTER 2 JAKARTA UTARA TANJUNG PRIOK 14330</t>
  </si>
  <si>
    <t>7802162</t>
  </si>
  <si>
    <t>Facility &amp; Equipment Support KRW Sec</t>
  </si>
  <si>
    <t>- - BEKASI TAMBUN 00000</t>
  </si>
  <si>
    <t>- - MEKAR SARI</t>
  </si>
  <si>
    <t>8602768</t>
  </si>
  <si>
    <t>SUYADI</t>
  </si>
  <si>
    <t>-SURYA PERMATA 3 -U1.NO.2 BEKASI JAKA SAMPURNA 00000</t>
  </si>
  <si>
    <t>-PONDOK SURYA MANDALA - JAKA MULIA</t>
  </si>
  <si>
    <t>8602769</t>
  </si>
  <si>
    <t>109151620</t>
  </si>
  <si>
    <t>- Z4/8 KARAWANG TELUK JAMBE 41361</t>
  </si>
  <si>
    <t>8602772</t>
  </si>
  <si>
    <t>SENTOT NUGROHO BUDIHARJO</t>
  </si>
  <si>
    <t>1 D17 NO16 BEKASI PERWIRA 17125</t>
  </si>
  <si>
    <t>KPR.BTN.PONDOK UNGU PERMAI - KALIABANG TENGAH</t>
  </si>
  <si>
    <t>8602773</t>
  </si>
  <si>
    <t>CHAERUL SALEH</t>
  </si>
  <si>
    <t>SMP</t>
  </si>
  <si>
    <t>SATRIAJAYA - KAB. BEKASI TAMBUN UTARA 17510</t>
  </si>
  <si>
    <t>- PISANGAN KEBON SINGKONG SATRIAJAYA</t>
  </si>
  <si>
    <t>8602774</t>
  </si>
  <si>
    <t>RIYONO</t>
  </si>
  <si>
    <t>107113410</t>
  </si>
  <si>
    <t>JALAN BLOK C C 224 BEKASI BEKASI UTARA 00000</t>
  </si>
  <si>
    <t>VILLA MAS GARDEN - PERWIRA</t>
  </si>
  <si>
    <t>8602776</t>
  </si>
  <si>
    <t>NANAN PURNAMAN</t>
  </si>
  <si>
    <t>I2/16 - KARAWANG TELUK JAMBE TIMUR 41361</t>
  </si>
  <si>
    <t>8602780</t>
  </si>
  <si>
    <t>WAGIYO</t>
  </si>
  <si>
    <t>109154110</t>
  </si>
  <si>
    <t>8602946</t>
  </si>
  <si>
    <t>AMIR RULLOH</t>
  </si>
  <si>
    <t>GARUDA-4 H23 NO;5 KAB. BEKASI TAMBUN SELATAN 17510</t>
  </si>
  <si>
    <t>BUMI LESTARI - MANGUNJAYA</t>
  </si>
  <si>
    <t>8602949</t>
  </si>
  <si>
    <t>ATMAJA</t>
  </si>
  <si>
    <t>109152740</t>
  </si>
  <si>
    <t>Jishuken TPS Team Lin</t>
  </si>
  <si>
    <t>ARIMBI I/N0.298 KARAWANG TELUK JAMBE TIMUR 41361</t>
  </si>
  <si>
    <t>8602951</t>
  </si>
  <si>
    <t>ACHMAD MISMANTO</t>
  </si>
  <si>
    <t>YUDHISTIRA D/205 - KARAWANG SUKALUYU 00000</t>
  </si>
  <si>
    <t>8602953</t>
  </si>
  <si>
    <t>KOMARDANI</t>
  </si>
  <si>
    <t>SENTOSA - KAB. BEKASI TAMBUN SELATAN 17510</t>
  </si>
  <si>
    <t>- SASAK TIGA TRIDAYA SAKTI</t>
  </si>
  <si>
    <t>8602954</t>
  </si>
  <si>
    <t>OKA KOMARON</t>
  </si>
  <si>
    <t>109151400</t>
  </si>
  <si>
    <t>- JJ 20 KAB. KARAWANG TELUKJAMBE TIMUR 41361</t>
  </si>
  <si>
    <t>8602955</t>
  </si>
  <si>
    <t>RUSDI UDAYANA</t>
  </si>
  <si>
    <t>MANUNGGAL BHAKTI GG. JUANA 3 04 - BOGOR TANAH SAREAL 16162</t>
  </si>
  <si>
    <t>- - KEBONPEDES</t>
  </si>
  <si>
    <t>8602971</t>
  </si>
  <si>
    <t>MULYADI</t>
  </si>
  <si>
    <t>OTISTA II / HAJI MISNEN 7 - JAKARTA TIMUR JATI NEGARA 13330</t>
  </si>
  <si>
    <t>8602994</t>
  </si>
  <si>
    <t>SURANDI</t>
  </si>
  <si>
    <t>PRAMBANAN AC14/8 BEKASI UTARA BABELAN 00000</t>
  </si>
  <si>
    <t>8603003</t>
  </si>
  <si>
    <t>BARIYANTO BAMBANG</t>
  </si>
  <si>
    <t>103134213</t>
  </si>
  <si>
    <t>Team A Sunter 2 Lin</t>
  </si>
  <si>
    <t>Regu Casting A Grp</t>
  </si>
  <si>
    <t>JL. WARAKAS I GG 21 - NO : 8 KOTA JAKARTA UTARA TANJUNG PRIOK 14340</t>
  </si>
  <si>
    <t>8603078</t>
  </si>
  <si>
    <t>ABDUL SALAM</t>
  </si>
  <si>
    <t>107111521</t>
  </si>
  <si>
    <t>Development Lin</t>
  </si>
  <si>
    <t>Development Grp</t>
  </si>
  <si>
    <t>CAWANG III - JAKARTA TIMUR MAKASAR 13650</t>
  </si>
  <si>
    <t>8702762</t>
  </si>
  <si>
    <t>TITI PRATIWI</t>
  </si>
  <si>
    <t>KEMAYORAN GEMPOL - JAKARTA PUSAT KEMAYORAN 10630</t>
  </si>
  <si>
    <t>8702764</t>
  </si>
  <si>
    <t>ETY SETIAWATI</t>
  </si>
  <si>
    <t>JL. KENANGA VII K3 NO. 18 KOTA BEKASI PONDOK GEDE 17413</t>
  </si>
  <si>
    <t>DUTA INDAH - JATIMAKMUR</t>
  </si>
  <si>
    <t>8702886</t>
  </si>
  <si>
    <t>M. YAZID</t>
  </si>
  <si>
    <t>BATU AMPAR I - KOTA JAKARTA TIMUR KRAMAT JATI 13520</t>
  </si>
  <si>
    <t>- KP.CONDET BATUAMPAR</t>
  </si>
  <si>
    <t>8702892</t>
  </si>
  <si>
    <t>RUDY LUMBAN TOBING</t>
  </si>
  <si>
    <t>- D.11, NO.21 BEKASI UTARA BEKASI UTARA 17125</t>
  </si>
  <si>
    <t>8702948</t>
  </si>
  <si>
    <t>PANDAPOTAN LUBIS</t>
  </si>
  <si>
    <t>- - KOTA BEKASI PONDOK GEDE 17413</t>
  </si>
  <si>
    <t>ANTARA - JATIMAKMUR</t>
  </si>
  <si>
    <t>TAPANULI UTARA</t>
  </si>
  <si>
    <t>8702950</t>
  </si>
  <si>
    <t>JIYO</t>
  </si>
  <si>
    <t>SD</t>
  </si>
  <si>
    <t>H.HARUN VII - KOTA BEKASI PONDOK MELATI 17414</t>
  </si>
  <si>
    <t>- BULAK JATI RAHAYU</t>
  </si>
  <si>
    <t>8702960</t>
  </si>
  <si>
    <t>IVAN SANTOSO</t>
  </si>
  <si>
    <t>107111412</t>
  </si>
  <si>
    <t>Z Line (White) Lin</t>
  </si>
  <si>
    <t>SAWO DALAM III 40 - JAKARTA TIMUR PASAR REBO 00000</t>
  </si>
  <si>
    <t>8702962</t>
  </si>
  <si>
    <t>SUTOYO</t>
  </si>
  <si>
    <t>111132330</t>
  </si>
  <si>
    <t>PAKUNCEN RAYA NO 48 KAB. KARAWANG TELUKJAMBE TIMUR 41361</t>
  </si>
  <si>
    <t>- PAKUNCEN SUKAHARJA</t>
  </si>
  <si>
    <t>8702964</t>
  </si>
  <si>
    <t>- M12 KOTA BEKASI BEKASI UTARA 17125</t>
  </si>
  <si>
    <t>TAMAN MULA SAKTI INDAH - KALI ABANG TENGAH</t>
  </si>
  <si>
    <t>8702965</t>
  </si>
  <si>
    <t>KHAELANI</t>
  </si>
  <si>
    <t>JL. PENDAWA I B NO. 24 BTP - KAB. BEKASI TAMBUN SELATAN 17510</t>
  </si>
  <si>
    <t>- - SETIAMEKAR</t>
  </si>
  <si>
    <t>8702966</t>
  </si>
  <si>
    <t>SYAEFUDIN</t>
  </si>
  <si>
    <t>107111411</t>
  </si>
  <si>
    <t>BALI MATRAMAN NO.5 - KOTA JAKARTA SELATAN TEBET 12850</t>
  </si>
  <si>
    <t>8702968</t>
  </si>
  <si>
    <t>MUDAHONO BUDIMAN</t>
  </si>
  <si>
    <t>109125450</t>
  </si>
  <si>
    <t>Safety Officer &amp; PGD Lin</t>
  </si>
  <si>
    <t>- - JAKARTA SELATAN TEBET 12580</t>
  </si>
  <si>
    <t>8702970</t>
  </si>
  <si>
    <t>SUKIYATNO</t>
  </si>
  <si>
    <t>111133300</t>
  </si>
  <si>
    <t>W / 163 W KARAWANG TELUK JAMBE TIMUR 41361</t>
  </si>
  <si>
    <t>PERUMNAS BUMI TELUKJAMBE - SUKAHARJA</t>
  </si>
  <si>
    <t>8702972</t>
  </si>
  <si>
    <t>ANDRIAS</t>
  </si>
  <si>
    <t>PERUM VILLA KENCANA CIKARANG BLOK DD-02 NO.26 CIKARANG BEKASI SUKAKARYA 41361</t>
  </si>
  <si>
    <t>PERUM VILLA KENCANA CIKARANG - SUKAJADI</t>
  </si>
  <si>
    <t>8702985</t>
  </si>
  <si>
    <t>ENDANG SUPENO</t>
  </si>
  <si>
    <t>109154500</t>
  </si>
  <si>
    <t>ARJUNA 5 T/477 - KARAWANG SUKAHARJA 41361</t>
  </si>
  <si>
    <t>8702987</t>
  </si>
  <si>
    <t>BUDI AMIN HUTADJULU</t>
  </si>
  <si>
    <t>8702988</t>
  </si>
  <si>
    <t>SUTARYO</t>
  </si>
  <si>
    <t>- A5 NO:34 KAB. BEKASI BABELAN 17610</t>
  </si>
  <si>
    <t>PONDOK UNGU PERMAI SEKTOR 5 BAHAGIA BAHAGIA</t>
  </si>
  <si>
    <t>8702989</t>
  </si>
  <si>
    <t>ADI WIYANTO</t>
  </si>
  <si>
    <t>SRIKAYA V AA 32 / 12 BEKASI BEKASI UTARA 17121</t>
  </si>
  <si>
    <t>8702991</t>
  </si>
  <si>
    <t>TOMI</t>
  </si>
  <si>
    <t>107111222</t>
  </si>
  <si>
    <t>Pallet Plastic (White) Grp</t>
  </si>
  <si>
    <t>KEDASIH 11 G1/28 KAB. BEKASI CIKARANG UTARA 17530</t>
  </si>
  <si>
    <t>CIKARANG BARU - MEKARMUKTI</t>
  </si>
  <si>
    <t>8702992</t>
  </si>
  <si>
    <t>PLUMPANG SEMPER GG. SEKOLAH - JAKARTA UTARA KOJA 14230</t>
  </si>
  <si>
    <t>8703008</t>
  </si>
  <si>
    <t>109152730</t>
  </si>
  <si>
    <t>Welding Body Assesor Lin</t>
  </si>
  <si>
    <t>- PUP 003/08 KOTA BEKASI BEKASI UTARA 17125</t>
  </si>
  <si>
    <t>8703018</t>
  </si>
  <si>
    <t>M. MUSLI</t>
  </si>
  <si>
    <t>ROBANA K-I NO.25 - JAKARTA TIMUR DUREN SAWIT 13440</t>
  </si>
  <si>
    <t>8703021</t>
  </si>
  <si>
    <t>BINTONO SUDIATMOJO</t>
  </si>
  <si>
    <t>107111911</t>
  </si>
  <si>
    <t>T.Making &amp; Measurement Lin</t>
  </si>
  <si>
    <t>T.Making &amp; Measurement Grp</t>
  </si>
  <si>
    <t>DANAU POSO V NO 57 - TANGERANG CURUG 15810</t>
  </si>
  <si>
    <t>- - BENCONGAN</t>
  </si>
  <si>
    <t>TANJUNG PINANG</t>
  </si>
  <si>
    <t>8703023</t>
  </si>
  <si>
    <t>HERMANTO ICHWANUS</t>
  </si>
  <si>
    <t>HORISON 2 NO.19 F 102 KOTA BEKASI RAWALUMBU 17115</t>
  </si>
  <si>
    <t>TMN NAROGONG INDAH PENGASINAN PENGASINAN</t>
  </si>
  <si>
    <t>8703044</t>
  </si>
  <si>
    <t>MUISAR</t>
  </si>
  <si>
    <t>KALIABANG TENGAH GG. SIMBANG II 2 - KOTA BEKASI BEKASI UTARA 17125</t>
  </si>
  <si>
    <t>- KABEL MAS KALI ABANG TENGAH</t>
  </si>
  <si>
    <t>8703045</t>
  </si>
  <si>
    <t>107111130</t>
  </si>
  <si>
    <t>- HG / 30 - BEKASI MEDAN SATRIA 00000</t>
  </si>
  <si>
    <t>PERUMAHAN HARAPAN INDAH - PEJUANG</t>
  </si>
  <si>
    <t>8703057</t>
  </si>
  <si>
    <t>RUDI DWI HARTONO</t>
  </si>
  <si>
    <t>PONDOK UNGU PERMAI JJ 7 NO 15 KOTA BEKASI BEKASI UTARA 17125</t>
  </si>
  <si>
    <t>8703058</t>
  </si>
  <si>
    <t>SARDJONO</t>
  </si>
  <si>
    <t>ERLANGGA III NO.169 - KOTA BEKASI MUSTIKA JAYA 17157</t>
  </si>
  <si>
    <t>- - MUSTIKA SARI</t>
  </si>
  <si>
    <t>8703059</t>
  </si>
  <si>
    <t>- A8 NO 5 KAB. KARAWANG TELUKJAMBE TIMUR 41361</t>
  </si>
  <si>
    <t>8703062</t>
  </si>
  <si>
    <t>TJASDI</t>
  </si>
  <si>
    <t>GARUDA III H22 / 04 - BEKASI TAMBUN SELATAN 17510</t>
  </si>
  <si>
    <t>8703063</t>
  </si>
  <si>
    <t>109151200</t>
  </si>
  <si>
    <t>CITRA YUDA RAYA G/70 G KARAWANG SUKALUYU 41361</t>
  </si>
  <si>
    <t>PERUMNAS BUMI TELUK JAMBE PERUMNAS SUKALUYU</t>
  </si>
  <si>
    <t>8703065</t>
  </si>
  <si>
    <t>CIPINANG MUARA NO. RUMAH 20 KOTA JAKARTA TIMUR JATINEGARA 13420</t>
  </si>
  <si>
    <t>CIPINANG MUARA - CIPINANG MUARA</t>
  </si>
  <si>
    <t>8703076</t>
  </si>
  <si>
    <t>SUPARMONO</t>
  </si>
  <si>
    <t>KEMANG ( SELAT MALAKA UJUNG ) C25 / 9 BLOK C 25 NO: 9 BEKASI TAMBUN SELATAN 17510</t>
  </si>
  <si>
    <t>KOMPAS INDAH ESTATE MEKARSARI MEKAR SARI</t>
  </si>
  <si>
    <t>8703079</t>
  </si>
  <si>
    <t>MUGIONO</t>
  </si>
  <si>
    <t>109151100</t>
  </si>
  <si>
    <t>BIMA 5 J/380 KARAWANG SUKALUYU 41361</t>
  </si>
  <si>
    <t>8703080</t>
  </si>
  <si>
    <t>KUSNO KEMIN</t>
  </si>
  <si>
    <t>PONDOK UNGU PERMAI AL 5 NO. 30 KAB. BEKASI BABELAN 17610</t>
  </si>
  <si>
    <t>8703084</t>
  </si>
  <si>
    <t>MADHARI</t>
  </si>
  <si>
    <t>BARONANG NO. 97 KAV PRATAMA KOTA JAKARTA UTARA CILINCING 14140</t>
  </si>
  <si>
    <t>8703105</t>
  </si>
  <si>
    <t>ARNADI</t>
  </si>
  <si>
    <t>BEO RAYA H60 / 14 - BEKASI TAMBUN SELATAN 00000</t>
  </si>
  <si>
    <t>BUMI LESTARI SILUMAN MANGUNJAYA</t>
  </si>
  <si>
    <t>8703164</t>
  </si>
  <si>
    <t>BUDI IRYAWAN</t>
  </si>
  <si>
    <t>107141500</t>
  </si>
  <si>
    <t>JL KEBON PALA TANAH RENDAH NO 4 - KOTA JAKARTA TIMUR JATINEGARA 13320</t>
  </si>
  <si>
    <t>8703335</t>
  </si>
  <si>
    <t>AGUS SANTOSO</t>
  </si>
  <si>
    <t>109151500</t>
  </si>
  <si>
    <t>INTERCHANGE B 33 KAB. KARAWANG TELUKJAMBE TIMUR 41361</t>
  </si>
  <si>
    <t>8800947</t>
  </si>
  <si>
    <t>PRIPARIYANTO</t>
  </si>
  <si>
    <t>CIPINANG MUARA II - KOTA JAKARTA TIMUR DUREN SAWIT 13430</t>
  </si>
  <si>
    <t>8800950</t>
  </si>
  <si>
    <t>KATIMAN</t>
  </si>
  <si>
    <t>111131600</t>
  </si>
  <si>
    <t>CITRAYUDA XI G/212 KARAWANG TELUK JAMBE TIMUR 41361</t>
  </si>
  <si>
    <t>PRUMNAS BUMI TELUK JAMBE SUKALUYU SUKALUYU</t>
  </si>
  <si>
    <t>8802784</t>
  </si>
  <si>
    <t>MADNUR</t>
  </si>
  <si>
    <t>SHINTA 3 C/267 C KARAWANG SUKALUYU 00000</t>
  </si>
  <si>
    <t>8802789</t>
  </si>
  <si>
    <t>ALI SANUSI</t>
  </si>
  <si>
    <t>KRANGGAN KULAN MUJAER 29 - BEKASI JATI SAMPURNA 00000</t>
  </si>
  <si>
    <t>- - JATIRADEN</t>
  </si>
  <si>
    <t>8802792</t>
  </si>
  <si>
    <t>YENI MELASARI</t>
  </si>
  <si>
    <t>TERATAI PUTUH 1 GG VI 172 - JAKARTA TIMUR DUREN SAWIT 00000</t>
  </si>
  <si>
    <t>PERUMNAS KLENDER - BUARAN</t>
  </si>
  <si>
    <t>8802896</t>
  </si>
  <si>
    <t>IRHAM MUNAJAT</t>
  </si>
  <si>
    <t>ARIMBI I/148 KAB. KARAWANG TELUKJAMBE TIMUR 41361</t>
  </si>
  <si>
    <t>8802897</t>
  </si>
  <si>
    <t>106171500</t>
  </si>
  <si>
    <t>RAYA TENGAH, GG. H.NAUSIN NO.49 - JAKARTA TIMUR PASAR REBO 13760</t>
  </si>
  <si>
    <t>8802898</t>
  </si>
  <si>
    <t>DESWAN AGUS</t>
  </si>
  <si>
    <t>106134210</t>
  </si>
  <si>
    <t>WAHANA RAYA I1/25 - KOTA BEKASI JATI SAMPURNA 17432</t>
  </si>
  <si>
    <t>PERUM WAHANA PONDOK GEDE - JATIRANGGON</t>
  </si>
  <si>
    <t>8802899</t>
  </si>
  <si>
    <t>S. TARTO</t>
  </si>
  <si>
    <t>116112300</t>
  </si>
  <si>
    <t>- K.43 KARAWANG WADAS 00000</t>
  </si>
  <si>
    <t>8802901</t>
  </si>
  <si>
    <t>BEJO SUTRISNO</t>
  </si>
  <si>
    <t>106134400</t>
  </si>
  <si>
    <t>PONDOK RUMPUT GG. TEMBAKANG - BOGOR TENGAH TANAH SEREAL 00000</t>
  </si>
  <si>
    <t>8802903</t>
  </si>
  <si>
    <t>JOKO SUBROTO</t>
  </si>
  <si>
    <t>106136100</t>
  </si>
  <si>
    <t>T 25 - JAKARTA TIMUR JATI NEGARA 13420</t>
  </si>
  <si>
    <t>8803012</t>
  </si>
  <si>
    <t>ADE ROHMAN</t>
  </si>
  <si>
    <t>111135000</t>
  </si>
  <si>
    <t>KRESNA RAYA 2 Y/171 - KARAWANG SUKAHARJA 41361</t>
  </si>
  <si>
    <t>8803014</t>
  </si>
  <si>
    <t>MAULANA SYARIFUDIN</t>
  </si>
  <si>
    <t>KAYU TINGGI NO.157 - KOTA JAKARTA TIMUR CAKUNG 13910</t>
  </si>
  <si>
    <t>8803077</t>
  </si>
  <si>
    <t>UNTUNG SUMARDI</t>
  </si>
  <si>
    <t>106171300</t>
  </si>
  <si>
    <t>MANGGIS III B1/12 BEKASI JATI ASIH 00000</t>
  </si>
  <si>
    <t>ANGKASA PURI - JATI MEKAR</t>
  </si>
  <si>
    <t>8803081</t>
  </si>
  <si>
    <t>YUS HENDRA</t>
  </si>
  <si>
    <t>PURBAYA NG 10 KARAWANG SUKALUYU 00000</t>
  </si>
  <si>
    <t>8803082</t>
  </si>
  <si>
    <t>KARNO RATNO</t>
  </si>
  <si>
    <t>109154410</t>
  </si>
  <si>
    <t>D 29 / 19 - BEKASI UTARA MEDAN SATRIA 00000</t>
  </si>
  <si>
    <t>8803083</t>
  </si>
  <si>
    <t>NURSIM</t>
  </si>
  <si>
    <t>DURWIDANA A/153 - KARAWANG SUKALUYU 00000</t>
  </si>
  <si>
    <t>8803103</t>
  </si>
  <si>
    <t>SUDARSONO</t>
  </si>
  <si>
    <t>RAYA BUNI BAKTI 32 - BEKASI BABELAN 17610</t>
  </si>
  <si>
    <t>- KRANGKENG BUNI BAKTI</t>
  </si>
  <si>
    <t>8803106</t>
  </si>
  <si>
    <t>TUMINO</t>
  </si>
  <si>
    <t>107141400</t>
  </si>
  <si>
    <t>JATI IV NO 020 KOTA JAKARTA UTARA TANJUNG PRIOK 14330</t>
  </si>
  <si>
    <t>8803107</t>
  </si>
  <si>
    <t>JL. CELEPUK 1 BEKASI PONDOK GEDE 13430</t>
  </si>
  <si>
    <t>JL. CELEPUK 1 - JATI MAKMUR</t>
  </si>
  <si>
    <t>8803108</t>
  </si>
  <si>
    <t>SUHARTANTO</t>
  </si>
  <si>
    <t>106173200</t>
  </si>
  <si>
    <t>- - KOTA JAKARTA PUSAT JOHAR BARU 10560</t>
  </si>
  <si>
    <t>8803136</t>
  </si>
  <si>
    <t>FERRY ROSANDI</t>
  </si>
  <si>
    <t>107111212</t>
  </si>
  <si>
    <t>CKD Gate &amp; F/L (White) Grp</t>
  </si>
  <si>
    <t>DEWI SARTIKA IX / X G-132 - BEKASI MEDAN SATRIA 00000</t>
  </si>
  <si>
    <t>8803138</t>
  </si>
  <si>
    <t>AGUNG SATRIAWAN</t>
  </si>
  <si>
    <t>-DRUPADA IX NO45 - BOGOR BOGOR UTARA 00000</t>
  </si>
  <si>
    <t>-BUMI INDRAPRASTA 2 - TEGALGUNDIL</t>
  </si>
  <si>
    <t>8803139</t>
  </si>
  <si>
    <t>GUGUS SUHARTO</t>
  </si>
  <si>
    <t>- -D16 NO. 17 BEKASI BEKASI UTARA 00000</t>
  </si>
  <si>
    <t>-PONDOK UNGU PERMAI 02188977339 - KALIABANG TENGAH</t>
  </si>
  <si>
    <t>8803140</t>
  </si>
  <si>
    <t>ENGKUN MASKUN</t>
  </si>
  <si>
    <t>METLAND CILEUNGSI SEKTOR 7 BLOK GC.3 NO.2 BOGOR CILEUNGSI 16914</t>
  </si>
  <si>
    <t>METLAND CILEUNGSI - CIPENJO</t>
  </si>
  <si>
    <t>8803141</t>
  </si>
  <si>
    <t>PONDOK UNGU PERMAI KK4 NO 6A KOTA BEKASI BEKASI UTARA 17125</t>
  </si>
  <si>
    <t>8803142</t>
  </si>
  <si>
    <t>DASYAT WIBOWO</t>
  </si>
  <si>
    <t>CIKARET TIMUR GG.GOTONG ROYONG - KOTA BOGOR BOGOR SELATAN - KOTA 16132</t>
  </si>
  <si>
    <t>- CIKARET CIKARET</t>
  </si>
  <si>
    <t>8803143</t>
  </si>
  <si>
    <t>RUSWANDI</t>
  </si>
  <si>
    <t>PRAMUKA 92 - BEKASI RAWA LUMBU 17114</t>
  </si>
  <si>
    <t>- SEPATAN SEPANJANG JAYA</t>
  </si>
  <si>
    <t>8803146</t>
  </si>
  <si>
    <t>BAKTI ABRI GG. SWADAYA 10 - KOTA DEPOK TAPOS 16455</t>
  </si>
  <si>
    <t>GUNUNG KIDUL/YOGYA</t>
  </si>
  <si>
    <t>8803148</t>
  </si>
  <si>
    <t>RIDWAN BAHRUDIN</t>
  </si>
  <si>
    <t>107111220</t>
  </si>
  <si>
    <t>- H2/NO. 25 KOTA BEKASI BEKASI UTARA 17121</t>
  </si>
  <si>
    <t>8803149</t>
  </si>
  <si>
    <t>DEDIYANTO</t>
  </si>
  <si>
    <t>P.KARIMUN JAWA 19. 1.NO 154 BEKASI BEKASI TIMUR 00000</t>
  </si>
  <si>
    <t>PERUMNAS 3 - DUREN JAYA</t>
  </si>
  <si>
    <t>PAYA KUMBUH</t>
  </si>
  <si>
    <t>8803150</t>
  </si>
  <si>
    <t>SIGIT SUHARSO</t>
  </si>
  <si>
    <t>8803151</t>
  </si>
  <si>
    <t>JINTO SIAGIAN</t>
  </si>
  <si>
    <t>106175220</t>
  </si>
  <si>
    <t>JL.MANDALA V NO.21 - KOTA JAKARTA TIMUR KRAMAT JATI 13640</t>
  </si>
  <si>
    <t>8803152</t>
  </si>
  <si>
    <t>SARWANTO</t>
  </si>
  <si>
    <t>BAKTI ABRI GANG NAIM BARI - KOTA DEPOK TAPOS 16455</t>
  </si>
  <si>
    <t>8803154</t>
  </si>
  <si>
    <t>HARIS FADILLAH</t>
  </si>
  <si>
    <t>107142100</t>
  </si>
  <si>
    <t>- H12/21 KAB. BEKASI TAMBUN SELATAN 17510</t>
  </si>
  <si>
    <t>8803156</t>
  </si>
  <si>
    <t>SUWARTO</t>
  </si>
  <si>
    <t>JL. PAPANGGO 1B NO.21 - KOTA JAKARTA UTARA TANJUNG PRIOK 14340</t>
  </si>
  <si>
    <t>8803161</t>
  </si>
  <si>
    <t>SUBUH SUGIHARTO</t>
  </si>
  <si>
    <t>PRAMUKA SARI III - KOTA JAKARTA PUSAT CEMPAKA PUTIH 10570</t>
  </si>
  <si>
    <t>8803201</t>
  </si>
  <si>
    <t>HAPIZ FAUZI</t>
  </si>
  <si>
    <t>-BUDI RAYA -GANG BELIMBING KOTA JAKARTA BARAT PALMERAH 11480</t>
  </si>
  <si>
    <t>-BELAKANG SMU NEGRI 78 -KEMANGGISAN KEMANGGISAN</t>
  </si>
  <si>
    <t>8803203</t>
  </si>
  <si>
    <t>ADE YAHYA M.</t>
  </si>
  <si>
    <t>107124221</t>
  </si>
  <si>
    <t>PolyModel &amp; Mach. Support. (White) Lin</t>
  </si>
  <si>
    <t>NC Poly &amp; Finishing (White) Grp</t>
  </si>
  <si>
    <t>CIPINANG KEBEMBEM - KOTA JAKARTA TIMUR PULO GADUNG 13230</t>
  </si>
  <si>
    <t>8803205</t>
  </si>
  <si>
    <t>A. SYAEFULLAH</t>
  </si>
  <si>
    <t>107124222</t>
  </si>
  <si>
    <t>Tools Center &amp; Dandori (White) Grp</t>
  </si>
  <si>
    <t>TEBET BARAT DALAM VII A NO.29 KOTA JAKARTA SELATAN TEBET 12810</t>
  </si>
  <si>
    <t>8803206</t>
  </si>
  <si>
    <t>UJANG SURYANA</t>
  </si>
  <si>
    <t>NANAS/FLAMBOYAN1 7 - JAKARTA TIMUR MATRAMAN 13120</t>
  </si>
  <si>
    <t>8803207</t>
  </si>
  <si>
    <t>MAULANA ISKANDAR</t>
  </si>
  <si>
    <t>KUSUMA TIMUR III C F4 / 14 BEKASI BEKASI TIMUR 17111</t>
  </si>
  <si>
    <t>WISMA JAYA - AREN JAYA</t>
  </si>
  <si>
    <t>8803208</t>
  </si>
  <si>
    <t>JULI DENI ROSI</t>
  </si>
  <si>
    <t>107141220</t>
  </si>
  <si>
    <t>-MAKMUR - KOTA JAKARTA TIMUR CIPAYUNG 13810</t>
  </si>
  <si>
    <t>8803210</t>
  </si>
  <si>
    <t>MULJAYA</t>
  </si>
  <si>
    <t>PADEMANGAN 2 GG 15 KOTA JAKARTA UTARA PADEMANGAN 14410</t>
  </si>
  <si>
    <t>8902804</t>
  </si>
  <si>
    <t>DAYATNO</t>
  </si>
  <si>
    <t>ALIA VIII - KOTA BEKASI BEKASI UTARA 17124</t>
  </si>
  <si>
    <t>- BULAK SENTUL HARAPAN JAYA</t>
  </si>
  <si>
    <t>8902926</t>
  </si>
  <si>
    <t>EDWARD OTTO KANTER, IR.</t>
  </si>
  <si>
    <t>Prolongation</t>
  </si>
  <si>
    <t>Vice President Director</t>
  </si>
  <si>
    <t>GG. MESJID 1 NO.25 A - KOTA JAKARTA SELATAN TEBET 12830</t>
  </si>
  <si>
    <t>- KEBON BARU KEBON BARU</t>
  </si>
  <si>
    <t>8902931</t>
  </si>
  <si>
    <t>TOERMOEDI S., IR.</t>
  </si>
  <si>
    <t>CENDANA II NO 56 - KOTA BEKASI BEKASI BARAT 17145</t>
  </si>
  <si>
    <t>8902933</t>
  </si>
  <si>
    <t>WARIH ANDANG TJAHJONO, IR.</t>
  </si>
  <si>
    <t>President Director</t>
  </si>
  <si>
    <t>JL. PAKIS VIII C BB 10/8 BEKASI SELATAN BEKASI SELATAN 17148</t>
  </si>
  <si>
    <t>PONDOK PEKAYON INDAH - PEKAYONJAYA</t>
  </si>
  <si>
    <t>8903029</t>
  </si>
  <si>
    <t>PUJI WIDODO</t>
  </si>
  <si>
    <t>PANCORAN BARAT IXE / 36 - JAKARTA SELATAN PANCORAN 12780</t>
  </si>
  <si>
    <t>- - PANCORAN</t>
  </si>
  <si>
    <t>8903030</t>
  </si>
  <si>
    <t>SUKIYOTO</t>
  </si>
  <si>
    <t>JLN.ANYELIR RAYA J7/10 - BEKASI RAWA LUMBU 17115</t>
  </si>
  <si>
    <t>PONDOK HIJAU PERMAI - PENGASINAN</t>
  </si>
  <si>
    <t>8903036</t>
  </si>
  <si>
    <t>PONTJOYOGO DWIPRIJANTO</t>
  </si>
  <si>
    <t>109143000</t>
  </si>
  <si>
    <t>KRESNA 8 BLOK Y NO.107 KAB. KARAWANG TELUKJAMBE TIMUR 41361</t>
  </si>
  <si>
    <t>8903043</t>
  </si>
  <si>
    <t>YUI HASTORO SAPARDYANTO, IR.</t>
  </si>
  <si>
    <t>ALTERNATIF CIBUBUR CILEUNGSI BLOK B 30 - BEKASI JATI SAMPURNA 17450</t>
  </si>
  <si>
    <t>TAMAN LAGUNA - JATIKARYA</t>
  </si>
  <si>
    <t>8903086</t>
  </si>
  <si>
    <t>AGUS TRIWAHYONO</t>
  </si>
  <si>
    <t>- T KOTA BEKASI BEKASI TIMUR 17111</t>
  </si>
  <si>
    <t>PURI JUANDA REGENCY - DUREN JAYA</t>
  </si>
  <si>
    <t>8903088</t>
  </si>
  <si>
    <t>ENANG ARIEF</t>
  </si>
  <si>
    <t>120111400</t>
  </si>
  <si>
    <t>- A9/29 KARAWANG SIRNABAYA 41361</t>
  </si>
  <si>
    <t>8903211</t>
  </si>
  <si>
    <t>RACHMAN JUNAEDI</t>
  </si>
  <si>
    <t>JL WARAKAS II GG 3 NO 6 - KOTA JAKARTA UTARA TANJUNG PRIOK 14370</t>
  </si>
  <si>
    <t>8903213</t>
  </si>
  <si>
    <t>HARIZAL</t>
  </si>
  <si>
    <t>SOLOK</t>
  </si>
  <si>
    <t>8903283</t>
  </si>
  <si>
    <t>JAMALUDDIN</t>
  </si>
  <si>
    <t>JL ASTER 1 T14/18 KOTA BEKASI MEDAN SATRIA 17131</t>
  </si>
  <si>
    <t>PERUMAHAN TAMAN HARAPAN BARU - PEJUANG</t>
  </si>
  <si>
    <t>8903287</t>
  </si>
  <si>
    <t>SUHA PAKPAHAN</t>
  </si>
  <si>
    <t>107161300</t>
  </si>
  <si>
    <t>GANG SENGGOL - KOTA JAKARTA TIMUR KRAMAT JATI 13540</t>
  </si>
  <si>
    <t>8903288</t>
  </si>
  <si>
    <t>M.IDRIS SAIFUDIN</t>
  </si>
  <si>
    <t>111131630</t>
  </si>
  <si>
    <t>PERUMNAS TELUK JAMBE BLOK I / NO. 104 KAB. KARAWANG TELUKJAMBE TIMUR 41361</t>
  </si>
  <si>
    <t>8903291</t>
  </si>
  <si>
    <t>MUJIANTO</t>
  </si>
  <si>
    <t>AS SYAFIIYAH / AMD 45 69 - JAKARTA TIMUR CIPAYUNG 13870</t>
  </si>
  <si>
    <t>8903295</t>
  </si>
  <si>
    <t>RACHMAD EFFENDI</t>
  </si>
  <si>
    <t>107144400</t>
  </si>
  <si>
    <t>- KP. SASAK TIGA TRIDAYA SAKTI</t>
  </si>
  <si>
    <t>8903296</t>
  </si>
  <si>
    <t>ROCHMAD</t>
  </si>
  <si>
    <t>WADASSARI - TANGERANG PONDOK AREN 00000</t>
  </si>
  <si>
    <t>- PONDOK BETUNG PONDOKBETUNG</t>
  </si>
  <si>
    <t>8903297</t>
  </si>
  <si>
    <t>SAMSU</t>
  </si>
  <si>
    <t>106175200</t>
  </si>
  <si>
    <t>PEDONGKELAN BELAKANG NO.83 KOTA JAKARTA BARAT CENGKARENG 11720</t>
  </si>
  <si>
    <t>8903298</t>
  </si>
  <si>
    <t>DASIRUN</t>
  </si>
  <si>
    <t>107111710</t>
  </si>
  <si>
    <t>PAPANGGO 1 / 6 D KOTA JAKARTA UTARA TANJUNG PRIOK 14340</t>
  </si>
  <si>
    <t>8903300</t>
  </si>
  <si>
    <t>SUTADJI</t>
  </si>
  <si>
    <t>LEGOSO SELATAN 2 NO.41 - KOTA TANGERANG SELATAN CIPUTAT TIMUR 15419</t>
  </si>
  <si>
    <t>8903301</t>
  </si>
  <si>
    <t>EKO ISMARYANTO</t>
  </si>
  <si>
    <t>- K NO.27 KAB. KARAWANG TELUKJAMBE TIMUR 41361</t>
  </si>
  <si>
    <t>8903303</t>
  </si>
  <si>
    <t>SUGENG WAHYUDI</t>
  </si>
  <si>
    <t>109121400</t>
  </si>
  <si>
    <t>- QQ KAB. KARAWANG TELUKJAMBE TIMUR 41361</t>
  </si>
  <si>
    <t>8903305</t>
  </si>
  <si>
    <t>DJOKO GUNTORO</t>
  </si>
  <si>
    <t>109142510</t>
  </si>
  <si>
    <t>INTERCHANGE KARAWANG BARAT K/12 KARAWANG TELUK JAMBE BARAT 41361</t>
  </si>
  <si>
    <t>8903306</t>
  </si>
  <si>
    <t>GITO ROTO</t>
  </si>
  <si>
    <t>ARJUNA RAYA D 10 / NO 2 KAB. BEKASI TAMBUN SELATAN 17510</t>
  </si>
  <si>
    <t>BEKASI TIMUR PERMAI - SETIAMEKAR</t>
  </si>
  <si>
    <t>8903318</t>
  </si>
  <si>
    <t>SUPIANTO</t>
  </si>
  <si>
    <t>106134200</t>
  </si>
  <si>
    <t>SEJATERA NO.58 - BEKASI PONDOK GEDE 17411</t>
  </si>
  <si>
    <t>PONDOK GEDE</t>
  </si>
  <si>
    <t>8903319</t>
  </si>
  <si>
    <t>116112130</t>
  </si>
  <si>
    <t>KEBON BARU BLOK. R VI NO.20 KOTA JAKARTA UTARA CILINCING 14130</t>
  </si>
  <si>
    <t>8903320</t>
  </si>
  <si>
    <t>PRIHANTORO</t>
  </si>
  <si>
    <t>106131410</t>
  </si>
  <si>
    <t>JL. RAYA BOGOR GANG SAWO KOTA DEPOK CIMANGGIS 16453</t>
  </si>
  <si>
    <t>8903327</t>
  </si>
  <si>
    <t>NAWAJI</t>
  </si>
  <si>
    <t>JL RAYA BEKASI KM18 - KOTA JAKARTA TIMUR PULO GADUNG 13250</t>
  </si>
  <si>
    <t>JATINEGARA KAUM UTARA - JATINEGARA KAUM</t>
  </si>
  <si>
    <t>8903329</t>
  </si>
  <si>
    <t>SUHERMAN</t>
  </si>
  <si>
    <t>MASJID AL IKLAS 2 - KOTA BEKASI BEKASI TIMUR 17111</t>
  </si>
  <si>
    <t>8903331</t>
  </si>
  <si>
    <t>CRITO SANTOSO</t>
  </si>
  <si>
    <t>107161410</t>
  </si>
  <si>
    <t>8903332</t>
  </si>
  <si>
    <t>YULIANTO PUJOHARTONO</t>
  </si>
  <si>
    <t>103117100</t>
  </si>
  <si>
    <t>HR Reps - Sunter Plant Sec</t>
  </si>
  <si>
    <t>PUNTO DEWA AM 28 NO 28 KAB. BEKASI BABELAN 17610</t>
  </si>
  <si>
    <t>8903341</t>
  </si>
  <si>
    <t>120111120</t>
  </si>
  <si>
    <t>WULUH II NO.53 - JAKARTA TIMUR DUREN SAWIT 00000</t>
  </si>
  <si>
    <t>KAVLING PONDOK BAMBU - PONDOK BAMBU</t>
  </si>
  <si>
    <t>8903343</t>
  </si>
  <si>
    <t>HERIYANTO MUHADI</t>
  </si>
  <si>
    <t>NAKULA II S NO 58 KAB. KARAWANG TELUKJAMBE TIMUR 41361</t>
  </si>
  <si>
    <t>8903396</t>
  </si>
  <si>
    <t>SUMPENO</t>
  </si>
  <si>
    <t>BLOK AA 1/16 AA 1/16 KOTA BEKASI BEKASI UTARA 17125</t>
  </si>
  <si>
    <t>8903398</t>
  </si>
  <si>
    <t>TULUS SUTARMAN</t>
  </si>
  <si>
    <t>109153300</t>
  </si>
  <si>
    <t>KEMAYORAN GEMPOL - JAKARTA PUSAT KEMAYORAN 10650</t>
  </si>
  <si>
    <t>- - KEBONKOSONG</t>
  </si>
  <si>
    <t>8903399</t>
  </si>
  <si>
    <t>PARDI SUPARDI</t>
  </si>
  <si>
    <t>NARAYANA VI F/253 F/253 KAB. KARAWANG TELUKJAMBE TIMUR 41361</t>
  </si>
  <si>
    <t>8903419</t>
  </si>
  <si>
    <t>MARKONDI</t>
  </si>
  <si>
    <t>JATI I NO.26 - JAKARTA UTARA TANJUNG PRIOK 14320</t>
  </si>
  <si>
    <t>BANGKA</t>
  </si>
  <si>
    <t>8903420</t>
  </si>
  <si>
    <t>JL. KALI ABANG TENGAH - KOTA BEKASI BEKASI UTARA 17125</t>
  </si>
  <si>
    <t>8903421</t>
  </si>
  <si>
    <t>106173120</t>
  </si>
  <si>
    <t>JL. LETJEN SUTOYO - KOTA JAKARTA TIMUR KRAMAT JATI 13630</t>
  </si>
  <si>
    <t>- CAWANG CAWANG</t>
  </si>
  <si>
    <t>8903423</t>
  </si>
  <si>
    <t>NIMAN</t>
  </si>
  <si>
    <t>MELATI A NO6 KOTA DEPOK BOJONGSARI 16517</t>
  </si>
  <si>
    <t>PAMULANG ELOK PONDOK PETIR PONDOK PETIR</t>
  </si>
  <si>
    <t>8903424</t>
  </si>
  <si>
    <t>SUMITRO</t>
  </si>
  <si>
    <t>106131100</t>
  </si>
  <si>
    <t>-TAMAN MALAKA UTARA III -D14 / 6 KOTA JAKARTA TIMUR DUREN SAWIT 13460</t>
  </si>
  <si>
    <t>8903425</t>
  </si>
  <si>
    <t>KALI ABANG TENGAH E8 / NO.7 BEKASI UTARA BEKASI UTARA 00000</t>
  </si>
  <si>
    <t>ALINDA KENCANA - KALIABANG</t>
  </si>
  <si>
    <t>8903476</t>
  </si>
  <si>
    <t>WAGITA</t>
  </si>
  <si>
    <t>107122100</t>
  </si>
  <si>
    <t>FF 1 N0 16 FF1 KAB. BEKASI CIBITUNG 17520</t>
  </si>
  <si>
    <t>BEKASI REGENSI 2 WANASARI WANASARI</t>
  </si>
  <si>
    <t>8903477</t>
  </si>
  <si>
    <t>MARJONO</t>
  </si>
  <si>
    <t>109154710</t>
  </si>
  <si>
    <t>H. DAMON - KOTA DEPOK CIMANGGIS 16453</t>
  </si>
  <si>
    <t>- BABAKAN CURUG</t>
  </si>
  <si>
    <t>8903479</t>
  </si>
  <si>
    <t>AWANTO</t>
  </si>
  <si>
    <t>103134200</t>
  </si>
  <si>
    <t>TANJUNG GEDONG NO.26 - KOTA JAKARTA BARAT GROGOL PETAMBURAN 11440</t>
  </si>
  <si>
    <t>- - TOMANG</t>
  </si>
  <si>
    <t>8903480</t>
  </si>
  <si>
    <t>111135530</t>
  </si>
  <si>
    <t>-BALADEWA 1 -BLOK U.NO.342 KARAWANG TELUK JAMBE TIMUR 00000</t>
  </si>
  <si>
    <t>-PERUMNAS TELUKJAMBE -SUKALUYU SUKALUYU</t>
  </si>
  <si>
    <t>8903482</t>
  </si>
  <si>
    <t>SRIYONO</t>
  </si>
  <si>
    <t>PERUM BUMI TELUK JAMBE D 318 KARAWANG SUKALUYU 41361</t>
  </si>
  <si>
    <t>8903487</t>
  </si>
  <si>
    <t>109143200</t>
  </si>
  <si>
    <t>ABIMANYU 8 W/108 - KARAWANG SUKAHARJA 41361</t>
  </si>
  <si>
    <t>8903488</t>
  </si>
  <si>
    <t>JONI SAPARI</t>
  </si>
  <si>
    <t>JLN RAYA TELUK JAMBE V/4 KAB. KARAWANG TELUKJAMBE TIMUR 41361</t>
  </si>
  <si>
    <t>8903489</t>
  </si>
  <si>
    <t>AHMAD SYAIFUL</t>
  </si>
  <si>
    <t>MAWAR MERAH III / I NO. 96 - JAKARTA TIMUR DUREN SAWIT 00000</t>
  </si>
  <si>
    <t>PERUMNAS KLENDER - MALAKAJAYA</t>
  </si>
  <si>
    <t>LAWANG</t>
  </si>
  <si>
    <t>8903490</t>
  </si>
  <si>
    <t>SUGIYANTORO</t>
  </si>
  <si>
    <t>BUDI HARAPAN 3 - KOTA JAKARTA TIMUR MAKASAR 13620</t>
  </si>
  <si>
    <t>8903491</t>
  </si>
  <si>
    <t>SUHERI</t>
  </si>
  <si>
    <t>SAKURA 1 A 10/12 KAB. BEKASI TAMBUN SELATAN 17510</t>
  </si>
  <si>
    <t>GRIYA TIMUR INDAH JATIMULYA JATIMULYA</t>
  </si>
  <si>
    <t>8903494</t>
  </si>
  <si>
    <t>MUWARDI TRI SANTOSO</t>
  </si>
  <si>
    <t>109151510</t>
  </si>
  <si>
    <t>ABIMANYU W/173 KAB. KARAWANG TELUKJAMBE TIMUR 41361</t>
  </si>
  <si>
    <t>8903495</t>
  </si>
  <si>
    <t>SUWANDAN</t>
  </si>
  <si>
    <t>MACAN H 10 NO 26 KOTA BEKASI BEKASI UTARA 17121</t>
  </si>
  <si>
    <t>VILA INDAH PERMAI - TELUK PUCUNG</t>
  </si>
  <si>
    <t>8903496</t>
  </si>
  <si>
    <t>YUSUF RIYADI</t>
  </si>
  <si>
    <t>107112610</t>
  </si>
  <si>
    <t>RAYA PONDOK UNGU DD3 BEKASI BEKASI UTARA 17125</t>
  </si>
  <si>
    <t>PONDOK UNGU PERMAI NO 23 - KALIABANG TENGAH</t>
  </si>
  <si>
    <t>8903498</t>
  </si>
  <si>
    <t>SUMARTONO</t>
  </si>
  <si>
    <t>SURYA ASRI 3 - BEKASI BEKASI SELATAN 00000</t>
  </si>
  <si>
    <t>PONDOK SURYA MANDALA - JAKA MULIA</t>
  </si>
  <si>
    <t>8903499</t>
  </si>
  <si>
    <t>SUGENG ARSO SUWITO</t>
  </si>
  <si>
    <t>JAMBU NO. 179 - KOTA JAKARTA TIMUR CAKUNG 13910</t>
  </si>
  <si>
    <t>- -KAYU TINGGI CAKUNG TIMUR</t>
  </si>
  <si>
    <t>SIDOAGUNG</t>
  </si>
  <si>
    <t>8903500</t>
  </si>
  <si>
    <t>BINTARA VI - KOTA BEKASI BEKASI BARAT 17134</t>
  </si>
  <si>
    <t>LAHAT</t>
  </si>
  <si>
    <t>8903501</t>
  </si>
  <si>
    <t>GANDRING PRIYANTO</t>
  </si>
  <si>
    <t>107111830</t>
  </si>
  <si>
    <t>Trainer SGK Lin</t>
  </si>
  <si>
    <t>KAMPUNG SERDANG 120 - TANGERANG LEGOK 15820</t>
  </si>
  <si>
    <t>- SERDANG SERDANG WETAN</t>
  </si>
  <si>
    <t>8903502</t>
  </si>
  <si>
    <t>UNTUNG SUBEHI</t>
  </si>
  <si>
    <t>-BUMI SANI -C4 NO 31 KAB. BEKASI TAMBUN SELATAN 17510</t>
  </si>
  <si>
    <t>- BUMI SANI - SETIA MEKAR SETIAMEKAR</t>
  </si>
  <si>
    <t>8903503</t>
  </si>
  <si>
    <t>SUPARTONO</t>
  </si>
  <si>
    <t>- - JAKARTA UTARA CILINCING 14130</t>
  </si>
  <si>
    <t>8903504</t>
  </si>
  <si>
    <t>BONDAN SRIGATI</t>
  </si>
  <si>
    <t>H.JUSIN - JAKARTA TIMUR CIRACAS 00000</t>
  </si>
  <si>
    <t>8903505</t>
  </si>
  <si>
    <t>AYUB</t>
  </si>
  <si>
    <t>TOWUTI II -D12 .NO.3 BEKASI BEKASI UTARA 00000</t>
  </si>
  <si>
    <t>VILA INDAH PERMAI -TELUK PUCUNG TELUK PUCUNG</t>
  </si>
  <si>
    <t>8903506</t>
  </si>
  <si>
    <t>107141200</t>
  </si>
  <si>
    <t>- AN2 / 1 KOTA BEKASI BEKASI UTARA 17125</t>
  </si>
  <si>
    <t>PONDOK UNGGU PERMAI - KALI ABANG TENGAH</t>
  </si>
  <si>
    <t>8903507</t>
  </si>
  <si>
    <t>SUMARYO</t>
  </si>
  <si>
    <t>- G22 NO13 KAB. BEKASI TAMBUN SELATAN 17510</t>
  </si>
  <si>
    <t>8903508</t>
  </si>
  <si>
    <t>HERYADI AGUSTINA</t>
  </si>
  <si>
    <t>- - BEKASI JATI ASIH 00000</t>
  </si>
  <si>
    <t>KOMP. AL JATIBENING INDAH L - JATIKRAMAT</t>
  </si>
  <si>
    <t>8903509</t>
  </si>
  <si>
    <t>106175210</t>
  </si>
  <si>
    <t>GARUDA X D 10 NO 16 BEKASI TAMBUN SELATAN 00000</t>
  </si>
  <si>
    <t>8903510</t>
  </si>
  <si>
    <t>PAMUDJI</t>
  </si>
  <si>
    <t>107124220</t>
  </si>
  <si>
    <t>-ARJUNA IV -D21 N01 BEKASI TAMBUN 00000</t>
  </si>
  <si>
    <t>-PERUM BEKASI TIMUR PERMAI - SETIAMEKAR</t>
  </si>
  <si>
    <t>TULUNG AGUNG</t>
  </si>
  <si>
    <t>8903511</t>
  </si>
  <si>
    <t>EKO YUNIARSO</t>
  </si>
  <si>
    <t>PATUHA UTARA - KOTA BEKASI BEKASI SELATAN 17144</t>
  </si>
  <si>
    <t>- PONCOL KAYURINGIN JAYA</t>
  </si>
  <si>
    <t>8903512</t>
  </si>
  <si>
    <t>WARDI SUPRIYADI</t>
  </si>
  <si>
    <t>107111320</t>
  </si>
  <si>
    <t>PEMBANGUAN I NO.14 - KOTA JAKARTA UTARA KOJA 14230</t>
  </si>
  <si>
    <t>8903513</t>
  </si>
  <si>
    <t>SUTRIONO</t>
  </si>
  <si>
    <t>8903514</t>
  </si>
  <si>
    <t>MUHAMAT JAWAHIR</t>
  </si>
  <si>
    <t>107113320</t>
  </si>
  <si>
    <t>K.T.W TAMAN ELOK BLOK E 20 NO.27 BEKASI BABELAN 00000</t>
  </si>
  <si>
    <t>K.T.W TAMAN ELOK - BAHAGIA</t>
  </si>
  <si>
    <t>8903530</t>
  </si>
  <si>
    <t>JUWARMAN</t>
  </si>
  <si>
    <t>116112240</t>
  </si>
  <si>
    <t>G5 NO. 19 - KAB. BEKASI TAMBUN UTARA 17510</t>
  </si>
  <si>
    <t>TAMAN KINTAMANI - JALENJAYA (JEJALENJAYA)</t>
  </si>
  <si>
    <t>8903599</t>
  </si>
  <si>
    <t>SLAMET GUNAWAN</t>
  </si>
  <si>
    <t>109145240</t>
  </si>
  <si>
    <t>KARABA INDAH K NO.16 KAB. KARAWANG TELUKJAMBE TIMUR 41361</t>
  </si>
  <si>
    <t>9003053</t>
  </si>
  <si>
    <t>TRINO ASJARI PARADY</t>
  </si>
  <si>
    <t>KEBON KACANG 3 NO. 100 - JAKARTA PUSAT TANAH ABANG 10240</t>
  </si>
  <si>
    <t>- - KEBONKACANG</t>
  </si>
  <si>
    <t>9003097</t>
  </si>
  <si>
    <t>AGUS SOFYAN</t>
  </si>
  <si>
    <t>TIRTA RAYA F 309 KOTA BEKASI JATIASIH 17421</t>
  </si>
  <si>
    <t>PAM - JATIKRAMAT</t>
  </si>
  <si>
    <t>9003099</t>
  </si>
  <si>
    <t>AMIN</t>
  </si>
  <si>
    <t>107111120</t>
  </si>
  <si>
    <t>MAHAR 10 - BEKASI BABELAN 00000</t>
  </si>
  <si>
    <t>- PENGGILINGAN TENGAH KEBALEN</t>
  </si>
  <si>
    <t>9003100</t>
  </si>
  <si>
    <t>SODIKUN</t>
  </si>
  <si>
    <t>109151600</t>
  </si>
  <si>
    <t>TAMAN AYUN-2 NO.3 - JAKARTA TIMUR CAKUNG 13940</t>
  </si>
  <si>
    <t>JATINEGARA BARU - PENGGILINGAN</t>
  </si>
  <si>
    <t>9003109</t>
  </si>
  <si>
    <t>LINDA FERONIKA</t>
  </si>
  <si>
    <t>103131100</t>
  </si>
  <si>
    <t>Administration Sec</t>
  </si>
  <si>
    <t>CLUSTER NIRWANA W5/5 KOTA BEKASI MEDAN SATRIA 17131</t>
  </si>
  <si>
    <t>9003113</t>
  </si>
  <si>
    <t>I MADE DANA M.T, IR.</t>
  </si>
  <si>
    <t>128200000</t>
  </si>
  <si>
    <t>BOULEVARD D 6 NO.4 BEKASI TIMUR BEKASI TIMUR 17115</t>
  </si>
  <si>
    <t>9003124</t>
  </si>
  <si>
    <t>RIDWAN TAUHIDI</t>
  </si>
  <si>
    <t>TEGAL I G3.NO.30 BOGOR CILEUNGSI 16820</t>
  </si>
  <si>
    <t>LIMUS PRATAMA REGENCY - LIMUSNUNGGAL</t>
  </si>
  <si>
    <t>9003127</t>
  </si>
  <si>
    <t>117114300</t>
  </si>
  <si>
    <t>Supplier Part Engineering Sec</t>
  </si>
  <si>
    <t>AL-JAUHARI NO. 79 - KOTA JAKARTA TIMUR PASAR REBO 13790</t>
  </si>
  <si>
    <t>9003128</t>
  </si>
  <si>
    <t>RAHMI TRIASRI</t>
  </si>
  <si>
    <t>103118000</t>
  </si>
  <si>
    <t>Employee Cooperative</t>
  </si>
  <si>
    <t>NUSANTARA RAYA MANDALA ASRI C NO 12 DEPOK CIMANGGIS 00000</t>
  </si>
  <si>
    <t>MANDALA ASRI - HARJAMUKTI</t>
  </si>
  <si>
    <t>9003131</t>
  </si>
  <si>
    <t>SRI YUNIYATI</t>
  </si>
  <si>
    <t>106171911</t>
  </si>
  <si>
    <t>Logistic Support Lin</t>
  </si>
  <si>
    <t>BUARAN III 28-B - JAKARTA TIMUR DUREN SAWIT 13440</t>
  </si>
  <si>
    <t>BUARAN - DURENSAWIT</t>
  </si>
  <si>
    <t>9003132</t>
  </si>
  <si>
    <t>RENI YUNIARTI</t>
  </si>
  <si>
    <t>JL. BINTARA KENCANA CC1 / 10 KOTA BEKASI BEKASI BARAT 17134</t>
  </si>
  <si>
    <t>GRIYA BINTARA INDAH - BINTARA</t>
  </si>
  <si>
    <t>9003134</t>
  </si>
  <si>
    <t>AGUS SULISTIONO</t>
  </si>
  <si>
    <t>117114000</t>
  </si>
  <si>
    <t>TEGAL I G5 N06 BOGOR CILEUNGSI 00000</t>
  </si>
  <si>
    <t>LIMUS PRATAMA REGENCY - LIMUS NUNGGAL</t>
  </si>
  <si>
    <t>9003135</t>
  </si>
  <si>
    <t>TEGUH TRIHONO</t>
  </si>
  <si>
    <t>Division Head</t>
  </si>
  <si>
    <t>JL. MONITOR VI BLOK G4 NO.8 BOGOR CIMANGGIS 16945</t>
  </si>
  <si>
    <t>KOMP. DEPPEN / HARAPAN BARU TAMAN BUNGA - SUKATANI</t>
  </si>
  <si>
    <t>9003170</t>
  </si>
  <si>
    <t>TENGIRI XI 193 - KOTA BEKASI BEKASI SELATAN 17144</t>
  </si>
  <si>
    <t>PERUMNAS I, BEKASI - KAYURINGIN JAYA</t>
  </si>
  <si>
    <t>9003186</t>
  </si>
  <si>
    <t>DEDI KARYA JUANDI</t>
  </si>
  <si>
    <t>- J2 NO.15 JAKARTA TIMUR CAKUNG 00000</t>
  </si>
  <si>
    <t>PERUM M.M - UJUNG MENTENG</t>
  </si>
  <si>
    <t>9003192</t>
  </si>
  <si>
    <t>SUHANAH</t>
  </si>
  <si>
    <t>WALANG BARU VII E/17 - JAKARTA UTARA KOJA 14135</t>
  </si>
  <si>
    <t>9003194</t>
  </si>
  <si>
    <t>AMIRUL CHUSNI, IR.</t>
  </si>
  <si>
    <t>PESONA ANGGREK HARAPAN B19 NO. 2 B19 BEKASI BEKASI UTARA 17124</t>
  </si>
  <si>
    <t>9003197</t>
  </si>
  <si>
    <t>WAHYONO SUBARI</t>
  </si>
  <si>
    <t>109155900</t>
  </si>
  <si>
    <t>BOJONG INDAH 13 E11/05 - BEKASI BEKASI TIMUR 17116</t>
  </si>
  <si>
    <t>TAMAN NAROGONG INDAH - BOJONG RAWALUMBU</t>
  </si>
  <si>
    <t>9003218</t>
  </si>
  <si>
    <t>REFNIANTI</t>
  </si>
  <si>
    <t>JL. SWASEMBADA TIMUR IX NO. 28 KOTA JAKARTA UTARA TANJUNG PRIOK 14320</t>
  </si>
  <si>
    <t>9003222</t>
  </si>
  <si>
    <t>EKO RUSYADI</t>
  </si>
  <si>
    <t>BIDURI RAYA A2/2 - KARAWANG TELUKJAMBE TIMUR 41361</t>
  </si>
  <si>
    <t>PRIMA SUKAHARJA - SUKAHARJA</t>
  </si>
  <si>
    <t>9003223</t>
  </si>
  <si>
    <t>MUKHSIN</t>
  </si>
  <si>
    <t>NAROGONG JAYA 7 D64 / 3 - BEKASI TIMUR RAWA LUMBU 17115</t>
  </si>
  <si>
    <t>TAMAN NAROGONG INDAH - PENGASINAN</t>
  </si>
  <si>
    <t>9003231</t>
  </si>
  <si>
    <t>SAPTO SAPUTRO</t>
  </si>
  <si>
    <t>109122210</t>
  </si>
  <si>
    <t>SURYA KEMALA 2 D2 / 26 BEKASI SELATAN BEKASI SELATAN 00000</t>
  </si>
  <si>
    <t>PONDOK SURYA MANDALA - JAKA MULYA</t>
  </si>
  <si>
    <t>ARJOSARI</t>
  </si>
  <si>
    <t>9003232</t>
  </si>
  <si>
    <t>NUR HARYONO</t>
  </si>
  <si>
    <t>128111200</t>
  </si>
  <si>
    <t>Tech. &amp; Regulation Research No 1 Sec</t>
  </si>
  <si>
    <t>CIHERANG TIMUR I 3B NN1 BEKASI CIKARANG BARU 00000</t>
  </si>
  <si>
    <t>LAVENDER GRAHA ASRI SIMPANGAN CIKARANG BARU</t>
  </si>
  <si>
    <t>9003233</t>
  </si>
  <si>
    <t>ENDRA FORY HARTANA</t>
  </si>
  <si>
    <t>LUMBU TENGAH VIII F 8/313 - BEKASI RAWA LUMBU 17116</t>
  </si>
  <si>
    <t>BUMI BEKASI BARU - RAWALUMBU</t>
  </si>
  <si>
    <t>9003236</t>
  </si>
  <si>
    <t>JAROT BAYUAJI</t>
  </si>
  <si>
    <t>111133200</t>
  </si>
  <si>
    <t>PINUS RAYA D15/04 KARAWANG MAJALAYA 00000</t>
  </si>
  <si>
    <t>9003237</t>
  </si>
  <si>
    <t>DEDI SUPRIYADI</t>
  </si>
  <si>
    <t>111137200</t>
  </si>
  <si>
    <t>Soft Facility &amp; Promotion Sec</t>
  </si>
  <si>
    <t>PURABAYA 2 BLOK M KARAWANG TELUK JAMBE TIMUR 41361</t>
  </si>
  <si>
    <t>9003238</t>
  </si>
  <si>
    <t>WAKIDI</t>
  </si>
  <si>
    <t>111132500</t>
  </si>
  <si>
    <t>ABIMANYU 6 W/255 KAB. KARAWANG TELUKJAMBE TIMUR 41361</t>
  </si>
  <si>
    <t>PERUMNAS - SUKAHARJA</t>
  </si>
  <si>
    <t>9003239</t>
  </si>
  <si>
    <t>IIM MULYADI</t>
  </si>
  <si>
    <t>HARYASENA I-4 NO.23 KAB. BEKASI CIBITUNG 17520</t>
  </si>
  <si>
    <t>BEKASI REGENSI 1 - WANASARI</t>
  </si>
  <si>
    <t>9003241</t>
  </si>
  <si>
    <t>KARDI</t>
  </si>
  <si>
    <t>109121440</t>
  </si>
  <si>
    <t>BANOWATI VI I/03 - KARAWANG WADAS 41361</t>
  </si>
  <si>
    <t>9003244</t>
  </si>
  <si>
    <t>UGAN SUGANDA</t>
  </si>
  <si>
    <t>109125400</t>
  </si>
  <si>
    <t>BANOWATI 3 NO 2 I KARAWANG WADAS 00000</t>
  </si>
  <si>
    <t>9003246</t>
  </si>
  <si>
    <t>EKO ADIYUSWANTO</t>
  </si>
  <si>
    <t>KARANGGAN 8A NO. 35 KAB. BOGOR CITEUREUP 16810</t>
  </si>
  <si>
    <t>TAMAN KENARI JAGORAWI - PUSPASARI</t>
  </si>
  <si>
    <t>9003248</t>
  </si>
  <si>
    <t>WINNAR ALFIAN</t>
  </si>
  <si>
    <t>YUDISTIRA 29 - BEKASI PONDOK MELATI 17414</t>
  </si>
  <si>
    <t>JATIPERMAI I - JATIRAHAYU</t>
  </si>
  <si>
    <t>9003253</t>
  </si>
  <si>
    <t>IMAS SITI MARIYAM</t>
  </si>
  <si>
    <t>TIRTASARI BLOK DD NO.2 - JAKARTA TIMUR MATRAMAN 13120</t>
  </si>
  <si>
    <t>INTENDANS A.D. - UTAN KAYU UTARA</t>
  </si>
  <si>
    <t>9003256</t>
  </si>
  <si>
    <t>HANURA A BASYIT, IR.</t>
  </si>
  <si>
    <t>TEBET BARAT DALAM I-A N0. 22 - KOTA JAKARTA SELATAN TEBET 12810</t>
  </si>
  <si>
    <t>9003261</t>
  </si>
  <si>
    <t>PADIL KUSMANA</t>
  </si>
  <si>
    <t>CIPULIR NO.4 - JAKARTA SELATAN KEBAYORAN LAMA 00000</t>
  </si>
  <si>
    <t>- - CIPULIR</t>
  </si>
  <si>
    <t>9003307</t>
  </si>
  <si>
    <t>SUTARTO</t>
  </si>
  <si>
    <t>106172000</t>
  </si>
  <si>
    <t>DEWI SARTIKA VI G/203 - KOTA BEKASI MEDAN SATRIA 17131</t>
  </si>
  <si>
    <t>9003311</t>
  </si>
  <si>
    <t>SITI ROCHMATUN</t>
  </si>
  <si>
    <t>108112400</t>
  </si>
  <si>
    <t>Budget &amp; Administration Sec</t>
  </si>
  <si>
    <t>BONAWATI 2 NO. 53 I KAB. KARAWANG TELUKJAMBE TIMUR 41361</t>
  </si>
  <si>
    <t>9003312</t>
  </si>
  <si>
    <t>IMAM SUMARSONO</t>
  </si>
  <si>
    <t>JALAN KRAMAT ASEM, GANG ASEM KRANJI. NO. 9 - KOTA JAKARTA TIMUR MATRAMAN 13120</t>
  </si>
  <si>
    <t>9003315</t>
  </si>
  <si>
    <t>CLUSTER CATANIA G NO.21 KAB. BEKASI CIKARANG PUSAT 17530</t>
  </si>
  <si>
    <t>9003388</t>
  </si>
  <si>
    <t>DENNY TUNGGAL ARIAWAN</t>
  </si>
  <si>
    <t>BUNGA RAMPAI VII/7 NO.12 26 KOTA JAKARTA TIMUR DUREN SAWIT 13460</t>
  </si>
  <si>
    <t>PERUMNAS KLENDER KLENDER MALAKA JAYA</t>
  </si>
  <si>
    <t>9003407</t>
  </si>
  <si>
    <t>BLASIUS JAROT BALOBO</t>
  </si>
  <si>
    <t>JATAYU J-7 NO.10 - BEKASI CIBITUNG 17520</t>
  </si>
  <si>
    <t>BEKASI REGENSI 1 CIBITUNG - WANASARI</t>
  </si>
  <si>
    <t>9003408</t>
  </si>
  <si>
    <t>EKO AGUS SUSANTO</t>
  </si>
  <si>
    <t>BONAWATI VII /07 I KAB. KARAWANG TELUKJAMBE TIMUR 41361</t>
  </si>
  <si>
    <t>9003409</t>
  </si>
  <si>
    <t>ADIYANTO</t>
  </si>
  <si>
    <t>OTISTA 2 NO. 12A - KOTA JAKARTA TIMUR JATINEGARA 13330</t>
  </si>
  <si>
    <t>9003428</t>
  </si>
  <si>
    <t>JAKA PURWANTO</t>
  </si>
  <si>
    <t>TEBET TIMUR DALAM I NO:22 - KOTA JAKARTA SELATAN TEBET 12820</t>
  </si>
  <si>
    <t>9003430</t>
  </si>
  <si>
    <t>ANDI ODANG</t>
  </si>
  <si>
    <t>NARAYANA X -F/153 KARAWANG SUKALUYU 41361</t>
  </si>
  <si>
    <t>9003432</t>
  </si>
  <si>
    <t>MATARAM-II C7 N0.7 C7/7 KAB. BEKASI TAMBUN SELATAN 17510</t>
  </si>
  <si>
    <t>UNGGUL GRAHA PERMAI - TRIDAYA SAKTI</t>
  </si>
  <si>
    <t>9003433</t>
  </si>
  <si>
    <t>ABDUL KOHAR</t>
  </si>
  <si>
    <t>JLN RAYA DEPOK / GG GARDU 19 - KOTA JAKARTA SELATAN JAGAKARSA 12640</t>
  </si>
  <si>
    <t>9003440</t>
  </si>
  <si>
    <t>SRI YULARSO</t>
  </si>
  <si>
    <t>KECAPI 9 -E7 NO.27 BEKASI TARUMA JAYA 17218</t>
  </si>
  <si>
    <t>VILLA MUTIARA GADING 1 - SETIA ASIH</t>
  </si>
  <si>
    <t>9003441</t>
  </si>
  <si>
    <t>109142400</t>
  </si>
  <si>
    <t>SUBADRA X 100 KAB. KARAWANG TELUKJAMBE TIMUR 41361</t>
  </si>
  <si>
    <t>9003442</t>
  </si>
  <si>
    <t>MOCHAMAD MUJIONO</t>
  </si>
  <si>
    <t>106135300</t>
  </si>
  <si>
    <t>-SWASEMBADA BARAT XI -NO 113 JAKARTA UTARA TANJUNG PRIOK 14320</t>
  </si>
  <si>
    <t>9003444</t>
  </si>
  <si>
    <t>EKO WARDOYO</t>
  </si>
  <si>
    <t>CENDRAWASIH 15 F / 210 C - BEKASI MEDAN SATRIA 17131</t>
  </si>
  <si>
    <t>9003445</t>
  </si>
  <si>
    <t>DEDE SUPRIA</t>
  </si>
  <si>
    <t>107165200</t>
  </si>
  <si>
    <t>PERUM.NANGGEWER INDAH 7 - BOGOR CIBINONG 16912</t>
  </si>
  <si>
    <t>- - NANGGEWER MEKAR</t>
  </si>
  <si>
    <t>9003447</t>
  </si>
  <si>
    <t>MUHAMMAD SYUKUR</t>
  </si>
  <si>
    <t>KP. MANGGA NO.39 - KOTA JAKARTA UTARA KOJA 14260</t>
  </si>
  <si>
    <t>9003449</t>
  </si>
  <si>
    <t>WISNU SUTORO</t>
  </si>
  <si>
    <t>AC / 03 - KARAWANG TELUK JAMBE TIMUR 41361</t>
  </si>
  <si>
    <t>9003451</t>
  </si>
  <si>
    <t>9003454</t>
  </si>
  <si>
    <t>106135310</t>
  </si>
  <si>
    <t>MAWAR RAYA 02 / 50 - KAB. BEKASI BABELAN 17610</t>
  </si>
  <si>
    <t>9003455</t>
  </si>
  <si>
    <t>IKHLAS KEBAGUSAN 130 - KOTA JAKARTA SELATAN PASAR MINGGU 12520</t>
  </si>
  <si>
    <t>9003457</t>
  </si>
  <si>
    <t>AGUNG NUGROHO</t>
  </si>
  <si>
    <t>PIANO RAYA F6 NO.14 BEKASI TARUMA JAYA 17215</t>
  </si>
  <si>
    <t>VILLA MUTIARA GADING 1 SETIAASIH SETIAASIH</t>
  </si>
  <si>
    <t>9003458</t>
  </si>
  <si>
    <t>SUHERDI HARIRI</t>
  </si>
  <si>
    <t>ABIMANYU I W 232 KAB. KARAWANG TELUKJAMBE TIMUR 41361</t>
  </si>
  <si>
    <t>LEMAH ABANG</t>
  </si>
  <si>
    <t>9003540</t>
  </si>
  <si>
    <t>LIMA BENUA IV NO.2 - KOTA TANGERANG SELATAN CIPUTAT 15411</t>
  </si>
  <si>
    <t>KOMPLEK KOMPAS CIPUTAT CIPUTAT</t>
  </si>
  <si>
    <t>9003541</t>
  </si>
  <si>
    <t>MOHAMAD RUSLI</t>
  </si>
  <si>
    <t>107141313</t>
  </si>
  <si>
    <t>Body Parts (4,5,6 &amp; CC) White Grp</t>
  </si>
  <si>
    <t>JL.KALINGGA III NO.1 KOTA TANGERANG CIBODAS 15138</t>
  </si>
  <si>
    <t>- - UWUNG JAYA</t>
  </si>
  <si>
    <t>9003542</t>
  </si>
  <si>
    <t>R. SETYA ADHI W</t>
  </si>
  <si>
    <t>120112410</t>
  </si>
  <si>
    <t>N2 / 15 - KAB. KARAWANG TELUKJAMBE TIMUR 41361</t>
  </si>
  <si>
    <t>9003544</t>
  </si>
  <si>
    <t>ANTONI</t>
  </si>
  <si>
    <t>- A8 NO.2 KARAWANG SIRNABAYA 41361</t>
  </si>
  <si>
    <t>9003547</t>
  </si>
  <si>
    <t>BOJONG RANGKONG NO 147 - KOTA JAKARTA TIMUR CAKUNG 13950</t>
  </si>
  <si>
    <t>9003550</t>
  </si>
  <si>
    <t>DARWANTO</t>
  </si>
  <si>
    <t>-JL KENANGA 8 -AJ26 NO 18 BEKASI UTARA BABELAN 00000</t>
  </si>
  <si>
    <t>-PONDOK UNGU PERMAI - BAHAGIA</t>
  </si>
  <si>
    <t>9003558</t>
  </si>
  <si>
    <t>UDIN SAFRUDIN</t>
  </si>
  <si>
    <t>107111400</t>
  </si>
  <si>
    <t>JI.WARAKAS GANG.16 NO.23 0 KOTA JAKARTA UTARA TANJUNG PRIOK 14370</t>
  </si>
  <si>
    <t>0 0 WARAKAS</t>
  </si>
  <si>
    <t>9003562</t>
  </si>
  <si>
    <t>YUYUN RUBIANTO</t>
  </si>
  <si>
    <t>- - BEKASI BANTAR GEBANG 00000</t>
  </si>
  <si>
    <t>- - MUSTIKAJAYA</t>
  </si>
  <si>
    <t>9003563</t>
  </si>
  <si>
    <t>HIDAYAT</t>
  </si>
  <si>
    <t>- J 7 NO.5 KAB. BEKASI BABELAN 17610</t>
  </si>
  <si>
    <t>9003564</t>
  </si>
  <si>
    <t>PALARTO</t>
  </si>
  <si>
    <t>9003565</t>
  </si>
  <si>
    <t>M. KHOJALI</t>
  </si>
  <si>
    <t>ARSYAD NO.79 - KOTA DEPOK LIMO 16512</t>
  </si>
  <si>
    <t>9003566</t>
  </si>
  <si>
    <t>AHMAD FAOZAN</t>
  </si>
  <si>
    <t>JL, MERAK H 31 BEKASI TAMBUN 00000</t>
  </si>
  <si>
    <t>9003567</t>
  </si>
  <si>
    <t>JUANDA</t>
  </si>
  <si>
    <t>107111210</t>
  </si>
  <si>
    <t>CIBUBUR II NO.6 DUKUH JAKARTA TIMUR CIRACAS 00000</t>
  </si>
  <si>
    <t>9003568</t>
  </si>
  <si>
    <t>YAMAN</t>
  </si>
  <si>
    <t>- - JAKARTA PUSAT GAMBIR 00000</t>
  </si>
  <si>
    <t>- - GAMBIR</t>
  </si>
  <si>
    <t>9003571</t>
  </si>
  <si>
    <t>R. BOY ABDULLAH</t>
  </si>
  <si>
    <t>PAMOYANAN SARI - BOGOR BOGOR SELATAN 16135</t>
  </si>
  <si>
    <t>KOMPLEK PAMOYANAN SARI - RANGGAMEKAR</t>
  </si>
  <si>
    <t>9003574</t>
  </si>
  <si>
    <t>A. SUKARDI</t>
  </si>
  <si>
    <t>BANGAU/AL BARKAH PONCOL NO.69 - TANGERANG CIPUTAT 15413</t>
  </si>
  <si>
    <t>- - SAWAH LAMA</t>
  </si>
  <si>
    <t>9003586</t>
  </si>
  <si>
    <t>MARTONO HENDARTO</t>
  </si>
  <si>
    <t>JLN. KRAMAT JAYA GG 5 BLOK C NO. 25 JAKARTA UTARA CILINCING 00000</t>
  </si>
  <si>
    <t>9003590</t>
  </si>
  <si>
    <t>KOMARI</t>
  </si>
  <si>
    <t>- - JAKARTA TIMUR CIRACAS 00000</t>
  </si>
  <si>
    <t>- RAMBUTAN CIRACAS</t>
  </si>
  <si>
    <t>9003591</t>
  </si>
  <si>
    <t>AGUS SARTONO</t>
  </si>
  <si>
    <t>SERSAN H HAMBALI - KOTA BEKASI BEKASI SELATAN 17146</t>
  </si>
  <si>
    <t>- - JAKA MULYA</t>
  </si>
  <si>
    <t>9003593</t>
  </si>
  <si>
    <t>109141530</t>
  </si>
  <si>
    <t>Fundamental Skill Lin</t>
  </si>
  <si>
    <t>LEMON E4/12 - KARAWANG TELUK JAMBE 41361</t>
  </si>
  <si>
    <t>9003595</t>
  </si>
  <si>
    <t>NANO SUKARNO</t>
  </si>
  <si>
    <t>120112520</t>
  </si>
  <si>
    <t>- - KARAWANG TELUK JAMBE 41361</t>
  </si>
  <si>
    <t>9003596</t>
  </si>
  <si>
    <t>BEKASI GRIYA ASRI 1 -B1 NO :10 BEKASI TAMBUN SELATAN 17510</t>
  </si>
  <si>
    <t>BEKASI GRIYA ASRI I - SUMBERJAYA</t>
  </si>
  <si>
    <t>9003607</t>
  </si>
  <si>
    <t>ADIRIN</t>
  </si>
  <si>
    <t>- NN/11 KAB. KARAWANG TELUKJAMBE TIMUR 41361</t>
  </si>
  <si>
    <t>9003609</t>
  </si>
  <si>
    <t>SUMARJO</t>
  </si>
  <si>
    <t>109155610</t>
  </si>
  <si>
    <t>- JJ5/5 KOTA BEKASI BEKASI UTARA 17125</t>
  </si>
  <si>
    <t>9003612</t>
  </si>
  <si>
    <t>YUDI SARIADJI</t>
  </si>
  <si>
    <t>9003614</t>
  </si>
  <si>
    <t>-BENTENGAN TIMUR NO 46 - JAKARTA UTARA TANJUNG PRIOK 00000</t>
  </si>
  <si>
    <t>9003615</t>
  </si>
  <si>
    <t>PERUM PESONA GRIYA INDAH E4/01 KARAWANG TELUK JAMBE TIMUR 41361</t>
  </si>
  <si>
    <t>9003617</t>
  </si>
  <si>
    <t>MUHAMMAD MULYADI</t>
  </si>
  <si>
    <t>MUTIARA GADING S5 NO 35 BEKASI MUSTIKA JAYA 17158</t>
  </si>
  <si>
    <t>MUTIARA GADING TIMUR 2 - MUSTIKA JAYA</t>
  </si>
  <si>
    <t>9003619</t>
  </si>
  <si>
    <t>USMAN RIFAI</t>
  </si>
  <si>
    <t>106171610</t>
  </si>
  <si>
    <t>- C10 / 22 BEKASI TARUMA JAYA 17215</t>
  </si>
  <si>
    <t>9003620</t>
  </si>
  <si>
    <t>UNTUNG SADIKIN</t>
  </si>
  <si>
    <t>KP PONCOL - KOTA BEKASI BEKASI UTARA 17125</t>
  </si>
  <si>
    <t>9003621</t>
  </si>
  <si>
    <t>UU WAHYU</t>
  </si>
  <si>
    <t>107144230</t>
  </si>
  <si>
    <t>ENOW E 10 KAB. BEKASI TARUMAJAYA 17215</t>
  </si>
  <si>
    <t>PURI HARAPAN - SETIA ASIH</t>
  </si>
  <si>
    <t>9003623</t>
  </si>
  <si>
    <t>BUDI SUTRISNO</t>
  </si>
  <si>
    <t>JL GRIYA METROPOLITAN D2 BEKASI BEKASI SELATAN 17148</t>
  </si>
  <si>
    <t>GRIYA METROPOLITAN - PEKAYONJAYA</t>
  </si>
  <si>
    <t>9003624</t>
  </si>
  <si>
    <t>BAMBANG EKO P.</t>
  </si>
  <si>
    <t>- - JAKARTA TIMUR PULO GADUNG 00000</t>
  </si>
  <si>
    <t>- JAKA MULYA RAWAMANGUN</t>
  </si>
  <si>
    <t>9003625</t>
  </si>
  <si>
    <t>SUPARDI</t>
  </si>
  <si>
    <t>BOSIH RAYA JC4/1 KAB. BEKASI CIBITUNG 17520</t>
  </si>
  <si>
    <t>CITRA VILLA WANASARI - WANASARI</t>
  </si>
  <si>
    <t>9003628</t>
  </si>
  <si>
    <t>SUPRAPTO</t>
  </si>
  <si>
    <t>109152340</t>
  </si>
  <si>
    <t>9003631</t>
  </si>
  <si>
    <t>RUMANTORO</t>
  </si>
  <si>
    <t>107141420</t>
  </si>
  <si>
    <t>HIBRIDA 9 H 21 KOTA BEKASI BEKASI UTARA 17121</t>
  </si>
  <si>
    <t>9003639</t>
  </si>
  <si>
    <t>RUBANGI</t>
  </si>
  <si>
    <t>BIMA 3 J/75 KAB. KARAWANG TELUKJAMBE TIMUR 41361</t>
  </si>
  <si>
    <t>9003641</t>
  </si>
  <si>
    <t>109142540</t>
  </si>
  <si>
    <t>JL PENDAWA 2B B6/01 B6/1 BEKASI TAMBUN SELATAN 17125</t>
  </si>
  <si>
    <t>9003645</t>
  </si>
  <si>
    <t>ASIS SUYANTO</t>
  </si>
  <si>
    <t>- N/24 KARAWANG WADAS 41361</t>
  </si>
  <si>
    <t>9003647</t>
  </si>
  <si>
    <t>NURDANI</t>
  </si>
  <si>
    <t>BB I 65 - KOTA JAKARTA TIMUR JATINEGARA 13420</t>
  </si>
  <si>
    <t>9003651</t>
  </si>
  <si>
    <t>SAYADI</t>
  </si>
  <si>
    <t>BANGAU VI / 9 - KOTA JAKARTA PUSAT KEMAYORAN 10610</t>
  </si>
  <si>
    <t>9003652</t>
  </si>
  <si>
    <t>PRAWONO</t>
  </si>
  <si>
    <t>MELON R NO 9 KARAWANG TELUK JAMBE 41361</t>
  </si>
  <si>
    <t>9003653</t>
  </si>
  <si>
    <t>TARYANTO</t>
  </si>
  <si>
    <t>106131400</t>
  </si>
  <si>
    <t>JL KLENGKENG 3 K9/NO 20 K9 NO.20 BEKASI UTARA BABELAN 17610</t>
  </si>
  <si>
    <t>PUP SEKTOR 5 - BAHAGIA</t>
  </si>
  <si>
    <t>9003654</t>
  </si>
  <si>
    <t>107147000</t>
  </si>
  <si>
    <t>BLOK C5 NO. 9 - BEKASI CIBITUNG 00000</t>
  </si>
  <si>
    <t>BEKASI REGENCY I - WANASARI</t>
  </si>
  <si>
    <t>9003673</t>
  </si>
  <si>
    <t>ADNAN SURYANTO</t>
  </si>
  <si>
    <t>PERUMNAS TELUK JAMBE - KARAWANG TELUK JAMBE TIMUR 00000</t>
  </si>
  <si>
    <t>9003674</t>
  </si>
  <si>
    <t>ASLI RAJAB</t>
  </si>
  <si>
    <t>109141300</t>
  </si>
  <si>
    <t>N2 NO:17 - KARAWANG TELUK JAMBE TIMUR 41361</t>
  </si>
  <si>
    <t>9003675</t>
  </si>
  <si>
    <t>SUYARTO</t>
  </si>
  <si>
    <t>109145400</t>
  </si>
  <si>
    <t>ARABIKA VI BLOK Y7 / NO 5 - JAKARTA TIMUR DUREN SAWIT 13460</t>
  </si>
  <si>
    <t>9003676</t>
  </si>
  <si>
    <t>ARSYAD</t>
  </si>
  <si>
    <t>- V/1 KAB. KARAWANG TELUKJAMBE TIMUR 41361</t>
  </si>
  <si>
    <t>9003678</t>
  </si>
  <si>
    <t>NURCHOIR</t>
  </si>
  <si>
    <t>120112300</t>
  </si>
  <si>
    <t>LASKAR - BEKASI BEKASI SELATAN 17148</t>
  </si>
  <si>
    <t>KOMPLEK MASJID UMMUL QURO - PEKAYONJAYA</t>
  </si>
  <si>
    <t>9003683</t>
  </si>
  <si>
    <t>HAMZAH</t>
  </si>
  <si>
    <t>- - KAB. BEKASI TARUMAJAYA 17213</t>
  </si>
  <si>
    <t>- LAGOA TANGGUL SETIA MULYA</t>
  </si>
  <si>
    <t>9003684</t>
  </si>
  <si>
    <t>ERDEMAN</t>
  </si>
  <si>
    <t>GATOT KACA RAYA D1/ NO. 5 KAB. BEKASI TAMBUN SELATAN 17510</t>
  </si>
  <si>
    <t>BEKASI TIMUR PERMAI BURAKA SETIAMEKAR</t>
  </si>
  <si>
    <t>9003686</t>
  </si>
  <si>
    <t>- - KARAWANG KARAWANG 00000</t>
  </si>
  <si>
    <t>- KEPUH BARU KARANGPAWITAN</t>
  </si>
  <si>
    <t>9003693</t>
  </si>
  <si>
    <t>WARSIDI</t>
  </si>
  <si>
    <t>KTW CENDRAWASIH C 14/5 KAB. BEKASI BABELAN 17610</t>
  </si>
  <si>
    <t>9003695</t>
  </si>
  <si>
    <t>KHAIRUL ANWAR</t>
  </si>
  <si>
    <t>GRAHA ASRI SELATAN AA4 NO.1 BEKASI BANTAR GEBANG 00000</t>
  </si>
  <si>
    <t>GRAHA HARAPAN MUSTIKAJAYA MUSTIKAJAYA</t>
  </si>
  <si>
    <t>9003698</t>
  </si>
  <si>
    <t>ADE MAULUDDIN</t>
  </si>
  <si>
    <t>111136100</t>
  </si>
  <si>
    <t>Genba Development#1 Sec</t>
  </si>
  <si>
    <t>-ALAM RAYA 1 -BLOK M2 NO.2 KOTA BEKASI PONDOK MELATI 17431</t>
  </si>
  <si>
    <t>-PURI GADING -JATI MELATI JATIMURNI</t>
  </si>
  <si>
    <t>9003700</t>
  </si>
  <si>
    <t>ADITYA YUSTIANA</t>
  </si>
  <si>
    <t>109145140</t>
  </si>
  <si>
    <t>- B2 NO.31 KAB. KARAWANG TELUKJAMBE TIMUR 41361</t>
  </si>
  <si>
    <t>KUPANG</t>
  </si>
  <si>
    <t>9003702</t>
  </si>
  <si>
    <t>JUMIYANTO</t>
  </si>
  <si>
    <t>120111100</t>
  </si>
  <si>
    <t>CITARUM C4/2 KARAWANG KARAWANG TIMUR 41371</t>
  </si>
  <si>
    <t>BUMI KARAWANG PERMAI WARUNG BAMBU WARUNG BAMBU</t>
  </si>
  <si>
    <t>KEDU</t>
  </si>
  <si>
    <t>9003703</t>
  </si>
  <si>
    <t>111132630</t>
  </si>
  <si>
    <t>9003707</t>
  </si>
  <si>
    <t>KUSNANDAR</t>
  </si>
  <si>
    <t>TAMAN LOPANG INDAH FU.41/06 KOTA SERANG SERANG 42111</t>
  </si>
  <si>
    <t>TAMAN LOPANG INDAH TAMAN LOPANG INDAH UNYUR</t>
  </si>
  <si>
    <t>9003710</t>
  </si>
  <si>
    <t>HERU BUDIYANTO</t>
  </si>
  <si>
    <t>109125300</t>
  </si>
  <si>
    <t>- JC 8 N0.4 BEKASI CIBITUNG 17520</t>
  </si>
  <si>
    <t>CITRAVILLA WANASARI - WANASARI</t>
  </si>
  <si>
    <t>9003712</t>
  </si>
  <si>
    <t>NARAYANA VII F/254 F NO.254 KAB. KARAWANG TELUKJAMBE TIMUR 41361</t>
  </si>
  <si>
    <t>9003714</t>
  </si>
  <si>
    <t>SETYO APRIJANTO</t>
  </si>
  <si>
    <t>- E4 NO:11 KARAWANG TELUK JAMBE 41361</t>
  </si>
  <si>
    <t>9003715</t>
  </si>
  <si>
    <t>ASEP SUTANDAR</t>
  </si>
  <si>
    <t>PERUMAHAN TAMAN PALUMBON ASRI BLOK D1/01 KARAWANG KARAWANG TIMUR 41351</t>
  </si>
  <si>
    <t>PERUMAHAN TAMAN PALUMBON ASRI BLOK D1/01 - PALUMBONSARI</t>
  </si>
  <si>
    <t>9003716</t>
  </si>
  <si>
    <t>YUDI SUYANTO</t>
  </si>
  <si>
    <t>106131120</t>
  </si>
  <si>
    <t>- E4 NO 34 KAB. BEKASI BABELAN 17610</t>
  </si>
  <si>
    <t>PD UNGU PERMAI SEKTOR 5 - BAHAGIA</t>
  </si>
  <si>
    <t>9003719</t>
  </si>
  <si>
    <t>PENGANTEN ALI/ AMD CIRACAS NO.69 KOTA JAKARTA TIMUR CIRACAS 13740</t>
  </si>
  <si>
    <t>9003720</t>
  </si>
  <si>
    <t>ARI KUSWARI</t>
  </si>
  <si>
    <t>JL.KAYUMANIS VIII NO.12 KOTA BOGOR TANAH SEREAL 16169</t>
  </si>
  <si>
    <t>9003722</t>
  </si>
  <si>
    <t>AZWANI</t>
  </si>
  <si>
    <t>RAMA 15 D/233 - KARAWANG SUKALUYU 00000</t>
  </si>
  <si>
    <t>PIDIE</t>
  </si>
  <si>
    <t>9003723</t>
  </si>
  <si>
    <t>MUHAMMAD MUTOPIK</t>
  </si>
  <si>
    <t>109155830</t>
  </si>
  <si>
    <t>ABIMANYU 8 W/126 W KARAWANG SUKAHARJA 00000</t>
  </si>
  <si>
    <t>9003725</t>
  </si>
  <si>
    <t>SLAMET SUGIARTO</t>
  </si>
  <si>
    <t>CIHERANG RAYA N7 NO 20 KAB. BEKASI CIKARANG UTARA 17530</t>
  </si>
  <si>
    <t>GRAHA ASRI SIMPANGAN SIMPANGAN</t>
  </si>
  <si>
    <t>9003726</t>
  </si>
  <si>
    <t>YAHYA</t>
  </si>
  <si>
    <t>120113770</t>
  </si>
  <si>
    <t>- H3/18 KAB. KARAWANG MAJALAYA 41371</t>
  </si>
  <si>
    <t>9003727</t>
  </si>
  <si>
    <t>RUSMIN MULYADI</t>
  </si>
  <si>
    <t>109145250</t>
  </si>
  <si>
    <t>MAWAR C3/20 KARAWANG TELUK JAMBE TIMUR 00000</t>
  </si>
  <si>
    <t>9003728</t>
  </si>
  <si>
    <t>ISMANTORO</t>
  </si>
  <si>
    <t>120113510</t>
  </si>
  <si>
    <t>-BURISRAWA -D/194 KARAWANG SUKALUYU 00000</t>
  </si>
  <si>
    <t>9003731</t>
  </si>
  <si>
    <t>RHUMBA A.5 KAB. KARAWANG TELUKJAMBE TIMUR 41361</t>
  </si>
  <si>
    <t>9003732</t>
  </si>
  <si>
    <t>RAHADI</t>
  </si>
  <si>
    <t>120113740</t>
  </si>
  <si>
    <t>MELON Q NO.22 Q KAB. KARAWANG TELUKJAMBE TIMUR 41361</t>
  </si>
  <si>
    <t>9003733</t>
  </si>
  <si>
    <t>SLAMET ADIMULYO</t>
  </si>
  <si>
    <t>KELAPA GADING - KOTA JAKARTA TIMUR KRAMAT JATI 13510</t>
  </si>
  <si>
    <t>9003734</t>
  </si>
  <si>
    <t>SADIYO</t>
  </si>
  <si>
    <t>- GF/11 KAB. KARAWANG TELUKJAMBE TIMUR 41361</t>
  </si>
  <si>
    <t>9003737</t>
  </si>
  <si>
    <t>JOKO SRIYANTO</t>
  </si>
  <si>
    <t>120112400</t>
  </si>
  <si>
    <t>SALAM BAHAGIA 3 158 - BEKASI BEKASI SELATAN 17144</t>
  </si>
  <si>
    <t>KAVLING AGRARIA - KAYUWARINGINJAYA</t>
  </si>
  <si>
    <t>9003743</t>
  </si>
  <si>
    <t>PARIKESIT V R KARAWANG SUKALUYU 41361</t>
  </si>
  <si>
    <t>GEMUH</t>
  </si>
  <si>
    <t>9003749</t>
  </si>
  <si>
    <t>SLAMET MULYANTO</t>
  </si>
  <si>
    <t>GUNUNG KERINCI 2 AD 16/4 KAB. BEKASI BABELAN 17610</t>
  </si>
  <si>
    <t>9003753</t>
  </si>
  <si>
    <t>SUGENG SIYAMTO</t>
  </si>
  <si>
    <t>JATAYU 8 J5/09 KAB. BEKASI CIBITUNG 17520</t>
  </si>
  <si>
    <t>PERUM BEKASI REGENSI I WANASARI WANASARI</t>
  </si>
  <si>
    <t>9003754</t>
  </si>
  <si>
    <t>A. SANWANI</t>
  </si>
  <si>
    <t>CIJUJUNG B 1 NO. 20 KAB. BOGOR SUKARAJA 16710</t>
  </si>
  <si>
    <t>KOM. TATYA ASRI SUKARAJA CIJUJUNG</t>
  </si>
  <si>
    <t>9003759</t>
  </si>
  <si>
    <t>JAMRODIN</t>
  </si>
  <si>
    <t>109145550</t>
  </si>
  <si>
    <t>Kaizen Edu Line (N) Lin</t>
  </si>
  <si>
    <t>KIWI M2/5 KARAWANG TELUK JAMBE TIMUR 41361</t>
  </si>
  <si>
    <t>9003760</t>
  </si>
  <si>
    <t>SAIFUL ANWAR</t>
  </si>
  <si>
    <t>CIPINANG KEBEMBEM V 26 KOTA JAKARTA TIMUR PULO GADUNG 13230</t>
  </si>
  <si>
    <t>9003761</t>
  </si>
  <si>
    <t>MULIA SUHUD P.M.</t>
  </si>
  <si>
    <t>TAMAN KENANGA BLOK : J 2 NO : 4 KOTA BEKASI PONDOK GEDE 17413</t>
  </si>
  <si>
    <t>9003762</t>
  </si>
  <si>
    <t>ROCHMAN</t>
  </si>
  <si>
    <t>CEREMAI B4/02 B4 NO.2 KARAWANG TELUK JAMBE 00000</t>
  </si>
  <si>
    <t>9003763</t>
  </si>
  <si>
    <t>DEDI HASANUDIN</t>
  </si>
  <si>
    <t>DELIMA RAYA A4/1 KAB. KARAWANG TELUKJAMBE TIMUR 41361</t>
  </si>
  <si>
    <t>9003767</t>
  </si>
  <si>
    <t>UTORO</t>
  </si>
  <si>
    <t>PURI TELUKJAMBE A11/04 KAB. KARAWANG TELUKJAMBE TIMUR 41361</t>
  </si>
  <si>
    <t>PURI TELUK JAMBE III SIRNABAYA</t>
  </si>
  <si>
    <t>9003772</t>
  </si>
  <si>
    <t>MUHAMMAD DANAR</t>
  </si>
  <si>
    <t>109143450</t>
  </si>
  <si>
    <t>CILEMAH ABANG UTARA RAYA 01 KAB. BEKASI CIKARANG UTARA 17530</t>
  </si>
  <si>
    <t>9003788</t>
  </si>
  <si>
    <t>HAMBALI</t>
  </si>
  <si>
    <t>JLN.PONCOL RAYA , GG.F NO.24 - JAKARTA TIMUR DUREN SAWIT 13430</t>
  </si>
  <si>
    <t>9003789</t>
  </si>
  <si>
    <t>ERO ROJAI</t>
  </si>
  <si>
    <t>- AD NO.05 KAB. KARAWANG TELUKJAMBE TIMUR 41361</t>
  </si>
  <si>
    <t>9003792</t>
  </si>
  <si>
    <t>PALIMAN</t>
  </si>
  <si>
    <t>MERANTI 6 P21/87 KOTA BEKASI BEKASI UTARA 17121</t>
  </si>
  <si>
    <t>9003795</t>
  </si>
  <si>
    <t>PAPAT SANTOSA</t>
  </si>
  <si>
    <t>106171230</t>
  </si>
  <si>
    <t>- O2 NO1 BEKASI BEKASI UTARA 17125</t>
  </si>
  <si>
    <t>VILLA MULASAKTI KALIABANG TENGAH KALIABANG TENGAH</t>
  </si>
  <si>
    <t>9003796</t>
  </si>
  <si>
    <t>SUSILO</t>
  </si>
  <si>
    <t>- B-3 NO.11 KAB. BOGOR CIBINONG 16912</t>
  </si>
  <si>
    <t>BUMI SENTOSA - NANGGEWER MEKAR</t>
  </si>
  <si>
    <t>9003797</t>
  </si>
  <si>
    <t>JOKO ROHMAD S</t>
  </si>
  <si>
    <t>PEPAYA II NO.19 - JAKARTA UTARA CILINCING 14130</t>
  </si>
  <si>
    <t>- - SEMPERBARAT</t>
  </si>
  <si>
    <t>KERTOSONO</t>
  </si>
  <si>
    <t>9003798</t>
  </si>
  <si>
    <t>ENDRO SUPRAPTO</t>
  </si>
  <si>
    <t>- DD 24 KARAWANG WADAS 00000</t>
  </si>
  <si>
    <t>9003799</t>
  </si>
  <si>
    <t>EKO SUMEDI</t>
  </si>
  <si>
    <t>106173100</t>
  </si>
  <si>
    <t>- A.11 KAB. BEKASI TAMBUN SELATAN 17510</t>
  </si>
  <si>
    <t>BEKASI TIMUR PERMAI NO.19 SETIAMEKAR SETIAMEKAR</t>
  </si>
  <si>
    <t>9003802</t>
  </si>
  <si>
    <t>MOHAMAD ANSORI</t>
  </si>
  <si>
    <t>105161420</t>
  </si>
  <si>
    <t>PULAU BIDADARI B1/5 - BEKASI UTARA BEKASI UTARA 17125</t>
  </si>
  <si>
    <t>ALINDA KENCANA PERMAI 2 - KALI ABANG TENGAH</t>
  </si>
  <si>
    <t>9003804</t>
  </si>
  <si>
    <t>ADNAN SARIFUDIN</t>
  </si>
  <si>
    <t>107161500</t>
  </si>
  <si>
    <t>JL. CENDRAWASIH B.2/6 KOTA JAKARTA UTARA CILINCING 14140</t>
  </si>
  <si>
    <t>KOMPLEK WALIKOTA SUKAPURA SUKAPURA</t>
  </si>
  <si>
    <t>9003808</t>
  </si>
  <si>
    <t>IRIGASI - KOTA JAKARTA TIMUR CAKUNG 13960</t>
  </si>
  <si>
    <t>9003809</t>
  </si>
  <si>
    <t>- D4/63 KAB. BEKASI TARUMAJAYA 17215</t>
  </si>
  <si>
    <t>PERUM PURI HARAPAN - SETIA ASIH</t>
  </si>
  <si>
    <t>9003811</t>
  </si>
  <si>
    <t>M. GHOZI</t>
  </si>
  <si>
    <t>105141300</t>
  </si>
  <si>
    <t>Part Import Export Plan. &amp; Kaizen Sec</t>
  </si>
  <si>
    <t>- BLOK AN13 NO.44 BEKASI UTARA BABELAN 00000</t>
  </si>
  <si>
    <t>9003812</t>
  </si>
  <si>
    <t>120111200</t>
  </si>
  <si>
    <t>PERMATA TELUK JAMBE NM/18 - KARAWANG TELUK JAMBE TIMUR 13631</t>
  </si>
  <si>
    <t>PERMATA TELUK JAMBE NM/18 - SUKALUYU</t>
  </si>
  <si>
    <t>9003814</t>
  </si>
  <si>
    <t>DEDEN KUSNAR RIVAI</t>
  </si>
  <si>
    <t>120111360</t>
  </si>
  <si>
    <t>9003815</t>
  </si>
  <si>
    <t>MOCH FADLI</t>
  </si>
  <si>
    <t>109151220</t>
  </si>
  <si>
    <t>NAKULA 2 S/71 S/71 KAB. KARAWANG TELUKJAMBE TIMUR 41361</t>
  </si>
  <si>
    <t>9003818</t>
  </si>
  <si>
    <t>PURWO NUGROHO</t>
  </si>
  <si>
    <t>103134132</t>
  </si>
  <si>
    <t>Team C Sunter 1 Lin</t>
  </si>
  <si>
    <t>Regu 7K C Grp</t>
  </si>
  <si>
    <t>BLOK JJ NO.3 JJ NO.3 KOTA BEKASI BEKASI UTARA 17125</t>
  </si>
  <si>
    <t>9003819</t>
  </si>
  <si>
    <t>JUMALI</t>
  </si>
  <si>
    <t>109152100</t>
  </si>
  <si>
    <t>9003823</t>
  </si>
  <si>
    <t>DIDIK SUTRISNO</t>
  </si>
  <si>
    <t>SHINTA 14 C/226 C KAB. KARAWANG TELUKJAMBE TIMUR 41361</t>
  </si>
  <si>
    <t>9003825</t>
  </si>
  <si>
    <t>DUSUN 1 KAB. CIREBON KARANGSEMBUNG 45186</t>
  </si>
  <si>
    <t>- - TAMBELANG</t>
  </si>
  <si>
    <t>9003827</t>
  </si>
  <si>
    <t>ALI AGUS</t>
  </si>
  <si>
    <t>109153100</t>
  </si>
  <si>
    <t>- - BEKASI CIKARANG 17825</t>
  </si>
  <si>
    <t>- - MEKARMUKTI</t>
  </si>
  <si>
    <t>9003830</t>
  </si>
  <si>
    <t>YOYONG TAHRONI</t>
  </si>
  <si>
    <t>105161100</t>
  </si>
  <si>
    <t>CEMPAKA WANGI-3 NO.25 - KOTA JAKARTA PUSAT KEMAYORAN 10640</t>
  </si>
  <si>
    <t>9003831</t>
  </si>
  <si>
    <t>MATURAHONO</t>
  </si>
  <si>
    <t>TEBET BARAT DALAM IV H 9 - KOTA JAKARTA SELATAN TEBET 12810</t>
  </si>
  <si>
    <t>9003832</t>
  </si>
  <si>
    <t>CENDRAWASIH 5 H9 NO 19 BEKASI TAMBUN SELATAN 17510</t>
  </si>
  <si>
    <t>9003833</t>
  </si>
  <si>
    <t>SUBRATA</t>
  </si>
  <si>
    <t>107141300</t>
  </si>
  <si>
    <t>JL.BAYU UJUNG NO 40- - KOTA JAKARTA TIMUR MAKASAR 13650</t>
  </si>
  <si>
    <t>9003834</t>
  </si>
  <si>
    <t>MISTARI</t>
  </si>
  <si>
    <t>PLUMPANG SEMPER GG. SAIYAN 19A - JAKARTA UTARA KOJA 14230</t>
  </si>
  <si>
    <t>9003835</t>
  </si>
  <si>
    <t>AS AD</t>
  </si>
  <si>
    <t>109151110</t>
  </si>
  <si>
    <t>DELIMA III X4/12 KAB. KARAWANG TELUKJAMBE TIMUR 41361</t>
  </si>
  <si>
    <t>9003836</t>
  </si>
  <si>
    <t>WARDI</t>
  </si>
  <si>
    <t>- - BEKASI CIBITUNG 00000</t>
  </si>
  <si>
    <t>9003837</t>
  </si>
  <si>
    <t>TATANG SURYAMAN</t>
  </si>
  <si>
    <t>YUDHISTIRA B/108 KAB. KARAWANG TELUKJAMBE TIMUR 41361</t>
  </si>
  <si>
    <t>9003838</t>
  </si>
  <si>
    <t>CARDIWAN</t>
  </si>
  <si>
    <t>PURABAYA IV MC/3A KAB. KARAWANG TELUKJAMBE TIMUR 41361</t>
  </si>
  <si>
    <t>9003839</t>
  </si>
  <si>
    <t>SETYADI</t>
  </si>
  <si>
    <t>116112230</t>
  </si>
  <si>
    <t>GG. SWADAYA I 23 - KOTA JAKARTA SELATAN PASAR MINGGU 12550</t>
  </si>
  <si>
    <t>- KAMPUNG UTAN RAGUNAN</t>
  </si>
  <si>
    <t>9003840</t>
  </si>
  <si>
    <t>9003843</t>
  </si>
  <si>
    <t>9003846</t>
  </si>
  <si>
    <t>SYAFEI</t>
  </si>
  <si>
    <t>KEMANG UTARA VII C NO.38 - KOTA JAKARTA SELATAN MAMPANG PRAPATAN 12730</t>
  </si>
  <si>
    <t>- - BANGKA</t>
  </si>
  <si>
    <t>9003847</t>
  </si>
  <si>
    <t>OING TOHIR ROHIDA</t>
  </si>
  <si>
    <t>107124300</t>
  </si>
  <si>
    <t>KP. BIDARA KOTA JAKARTA UTARA CILINCING 14150</t>
  </si>
  <si>
    <t>9003851</t>
  </si>
  <si>
    <t>JUNUS PICARIMA</t>
  </si>
  <si>
    <t>107161200</t>
  </si>
  <si>
    <t>AN YELIR RAYA C.12 NO.28 BEKASI TAMBUN SELATAN 17510</t>
  </si>
  <si>
    <t>9003856</t>
  </si>
  <si>
    <t>ARIF IRAWAN</t>
  </si>
  <si>
    <t>KP.JAWA RAWA SARI - KOTA JAKARTA PUSAT CEMPAKA PUTIH 10570</t>
  </si>
  <si>
    <t>9003857</t>
  </si>
  <si>
    <t>KISNAMA</t>
  </si>
  <si>
    <t>109142910</t>
  </si>
  <si>
    <t>H. HAMDANI KP. BARU NO.41 BEKASI UTARA BEKASI UTARA 17125</t>
  </si>
  <si>
    <t>9003859</t>
  </si>
  <si>
    <t>R.ASEP MULYONO</t>
  </si>
  <si>
    <t>109141510</t>
  </si>
  <si>
    <t>BLOK F BLOK F NO 10 KARAWANG TELUK JAMBE TIMUR 41361</t>
  </si>
  <si>
    <t>PERUM KARABA INDAH KARABA INDAH WADAS</t>
  </si>
  <si>
    <t>9003864</t>
  </si>
  <si>
    <t>AHMAD TANTOWI</t>
  </si>
  <si>
    <t>ENAU -E.11/9 KAB. BEKASI TARUMAJAYA 17215</t>
  </si>
  <si>
    <t>9003869</t>
  </si>
  <si>
    <t>ACHMAD TAUFIK</t>
  </si>
  <si>
    <t>CIPINANG GALUR KULON GG.PANCA WARGA 31 NO.12A KOTA JAKARTA TIMUR JATINEGARA 13410</t>
  </si>
  <si>
    <t>9003871</t>
  </si>
  <si>
    <t>DIDA WIDIAWAN</t>
  </si>
  <si>
    <t>ALIA VIII NO.08B KOTA BEKASI BEKASI UTARA 17124</t>
  </si>
  <si>
    <t>KAV. BULAK SENTUL - HARAPAN JAYA</t>
  </si>
  <si>
    <t>9003879</t>
  </si>
  <si>
    <t>UNSIKA / RONGGO WALUYO E1/05 KAB. KARAWANG TELUKJAMBE TIMUR 41361</t>
  </si>
  <si>
    <t>9003883</t>
  </si>
  <si>
    <t>DADANG RUHIYAT</t>
  </si>
  <si>
    <t>109153120</t>
  </si>
  <si>
    <t>SHINTA C/200 - KARAWANG SUKALUYU 41361</t>
  </si>
  <si>
    <t>9003895</t>
  </si>
  <si>
    <t>REDY LOGIS LATIF</t>
  </si>
  <si>
    <t>109155800</t>
  </si>
  <si>
    <t>BALADEWA 2 U/349 - KARAWANG SUKALUYU 41361</t>
  </si>
  <si>
    <t>9003896</t>
  </si>
  <si>
    <t>ROBI PANJILARA</t>
  </si>
  <si>
    <t>KP CIOMAS 1 - KAB. BOGOR CIOMAS 16610</t>
  </si>
  <si>
    <t>- - CIOMAS RAHAYU</t>
  </si>
  <si>
    <t>9003899</t>
  </si>
  <si>
    <t>EDI SUGIANTO</t>
  </si>
  <si>
    <t>109153310</t>
  </si>
  <si>
    <t>-SUMURBANDUNG - KAB. KARAWANG RAWAMERTA 41382</t>
  </si>
  <si>
    <t>- SUMURBANDUNG PASIRKALIKI</t>
  </si>
  <si>
    <t>9003900</t>
  </si>
  <si>
    <t>ASEP HAERUDIN</t>
  </si>
  <si>
    <t>JL SARIWANGI INDAH NO.118 BANDUNG BARAT PARONGPONG 40559</t>
  </si>
  <si>
    <t>- - SARIWANGI</t>
  </si>
  <si>
    <t>9003902</t>
  </si>
  <si>
    <t>109121600</t>
  </si>
  <si>
    <t>Quality BR Team Sec</t>
  </si>
  <si>
    <t>DARMAGA PRATAMA Q3 / 08 KAB. BOGOR CIAMPEA 16620</t>
  </si>
  <si>
    <t>DARMAGA PRATAMA - CIBADAK</t>
  </si>
  <si>
    <t>9003905</t>
  </si>
  <si>
    <t>120113720</t>
  </si>
  <si>
    <t>DELIMA 3 D4/3A - KAB. BEKASI BABELAN 17610</t>
  </si>
  <si>
    <t>9003914</t>
  </si>
  <si>
    <t>TALIH</t>
  </si>
  <si>
    <t>JL.JIDIL IV NO.18 KOTA DEPOK CIMANGGIS 16451</t>
  </si>
  <si>
    <t>9003918</t>
  </si>
  <si>
    <t>RAMLI</t>
  </si>
  <si>
    <t>LEMBANG BARU 1 - NO. 81 TANGERANG CILEDUG 15151</t>
  </si>
  <si>
    <t>- - SUDIMARA BARAT</t>
  </si>
  <si>
    <t>9003919</t>
  </si>
  <si>
    <t>MADYANI</t>
  </si>
  <si>
    <t>JL.SUNGAI BAMBU VIII NO.14 - JAKARTA UTARA TANJUNG PRIOK 14330</t>
  </si>
  <si>
    <t>9003920</t>
  </si>
  <si>
    <t>SUTRIMO</t>
  </si>
  <si>
    <t>109152120</t>
  </si>
  <si>
    <t>BANOWATI 4 NO.16 I BANOWATI KAB. KARAWANG TELUKJAMBE TIMUR 41361</t>
  </si>
  <si>
    <t>9003923</t>
  </si>
  <si>
    <t>111132210</t>
  </si>
  <si>
    <t>BANOWATI 3 NO 17 I KAB. KARAWANG TELUKJAMBE TIMUR 41361</t>
  </si>
  <si>
    <t>PERUMNAS TELUK JAMBE WADAS WADAS</t>
  </si>
  <si>
    <t>9003927</t>
  </si>
  <si>
    <t>MOCHAMAD SADI</t>
  </si>
  <si>
    <t>109125310</t>
  </si>
  <si>
    <t>- D360 KAB. KARAWANG TELUKJAMBE TIMUR 41361</t>
  </si>
  <si>
    <t>9003931</t>
  </si>
  <si>
    <t>ARIS TRIYONO</t>
  </si>
  <si>
    <t>- D NO 243 KAB. KARAWANG TELUKJAMBE TIMUR 41361</t>
  </si>
  <si>
    <t>9003942</t>
  </si>
  <si>
    <t>DADANG SUHENDRA</t>
  </si>
  <si>
    <t>9003946</t>
  </si>
  <si>
    <t>SAKIMAN</t>
  </si>
  <si>
    <t>KOMARUDIN 58 - KOTA JAKARTA TIMUR CAKUNG 13950</t>
  </si>
  <si>
    <t>- SAWAH - UJUNG KRAWANG PULO GEBANG</t>
  </si>
  <si>
    <t>9003949</t>
  </si>
  <si>
    <t>SAMIDIN HARAHAP</t>
  </si>
  <si>
    <t>115111100</t>
  </si>
  <si>
    <t>Logistic &amp; Unit Improvement Sec</t>
  </si>
  <si>
    <t>BATU HITAM E / 174 - BEKASI BEKASI UTARA 17122</t>
  </si>
  <si>
    <t>TAPANULI SELATAN</t>
  </si>
  <si>
    <t>9003952</t>
  </si>
  <si>
    <t>MUJIYONO</t>
  </si>
  <si>
    <t>111131620</t>
  </si>
  <si>
    <t>PURI TELUK JAMBE BLOK B6/28 KARAWANG TELUK JAMBE TIMUR 00000</t>
  </si>
  <si>
    <t>9003953</t>
  </si>
  <si>
    <t>120112510</t>
  </si>
  <si>
    <t>PEFF &amp; Kaizen Lin</t>
  </si>
  <si>
    <t>S1 / 09 - BEKASI BEKASI UTARA 00000</t>
  </si>
  <si>
    <t>PERUMAHAN MULA SAKTI - KALIABANG TENGAH</t>
  </si>
  <si>
    <t>9003956</t>
  </si>
  <si>
    <t>ROHADI</t>
  </si>
  <si>
    <t>103117200</t>
  </si>
  <si>
    <t>HR Reps - Karawang Plant Sec</t>
  </si>
  <si>
    <t>SMPN 6 TAMBUN SELATAN KAB BEKASI C5 / 08 C5 NO 1-2 KAB. BEKASI TAMBUN SELATAN 17510</t>
  </si>
  <si>
    <t>PERUM BUMI SANI PERMAI KAMPUNG BULU SETIAMEKAR</t>
  </si>
  <si>
    <t>9003966</t>
  </si>
  <si>
    <t>TEGUH CAHYADI</t>
  </si>
  <si>
    <t>N2 / 14 - KARAWANG TELUK JAMBE TIMUR 41361</t>
  </si>
  <si>
    <t>9003967</t>
  </si>
  <si>
    <t>AGUS SEPRIAWAN</t>
  </si>
  <si>
    <t>-JALAN KP. JAWA, KB. SAYUR II, NO.28B - JAKARTA BARAT TAMAN SARI 11730</t>
  </si>
  <si>
    <t>9003977</t>
  </si>
  <si>
    <t>AGUS WAHYONO</t>
  </si>
  <si>
    <t>109141500</t>
  </si>
  <si>
    <t>- B.8 NO.26 KARAWANG TELUK JAMBE TIMUR 41361</t>
  </si>
  <si>
    <t>9003984</t>
  </si>
  <si>
    <t>116112120</t>
  </si>
  <si>
    <t>-KEBON KELAPA - KOTA JAKARTA TIMUR MATRAMAN 13120</t>
  </si>
  <si>
    <t>9003991</t>
  </si>
  <si>
    <t>THOMAS A. BUDI PRASETYA</t>
  </si>
  <si>
    <t>- - BOGOR GUNUNG PUTRI 16969</t>
  </si>
  <si>
    <t>BUMI MUTIARA - BOJONGKULUR</t>
  </si>
  <si>
    <t>9003992</t>
  </si>
  <si>
    <t>YULIUS IRWAN</t>
  </si>
  <si>
    <t>KARABA INDAH B NO. 18 KARAWANG TELUK JAMBE 00000</t>
  </si>
  <si>
    <t>9003996</t>
  </si>
  <si>
    <t>MOHAMMAD KHAYIN</t>
  </si>
  <si>
    <t>GRAHA ASRI SELATAN 12 AA6 / NO. 19 KOTA BEKASI MUSTIKA JAYA 17158</t>
  </si>
  <si>
    <t>GRAHA HARAPAN CIKETING MUSTIKA JAYA</t>
  </si>
  <si>
    <t>9003997</t>
  </si>
  <si>
    <t>MARJOSO</t>
  </si>
  <si>
    <t>107111800</t>
  </si>
  <si>
    <t>JL. NUSANTARA PERUMNAS 3 NO.3 BEKASI BEKASI TIMUR 17111</t>
  </si>
  <si>
    <t>PERUMNAS III  NO.3 - AREN JAYA</t>
  </si>
  <si>
    <t>9003998</t>
  </si>
  <si>
    <t>SELO SUSANTO</t>
  </si>
  <si>
    <t>109151300</t>
  </si>
  <si>
    <t>ANTAREJA 4 NC/11 - KARAWANG SUKALUYU 41361</t>
  </si>
  <si>
    <t>9003999</t>
  </si>
  <si>
    <t>MUSLIH</t>
  </si>
  <si>
    <t>109151610</t>
  </si>
  <si>
    <t>RAMA D356 KAB. KARAWANG TELUKJAMBE TIMUR 41361</t>
  </si>
  <si>
    <t>9004015</t>
  </si>
  <si>
    <t>MARZUKI PIYAN</t>
  </si>
  <si>
    <t>RAYA PONDOK KELAPA T NO 6 KOTA JAKARTA TIMUR DUREN SAWIT 13450</t>
  </si>
  <si>
    <t>PALEM INDAH PONDOK KELAPA PONDOK KELAPA</t>
  </si>
  <si>
    <t>9004016</t>
  </si>
  <si>
    <t>ADE SUPRIYADI</t>
  </si>
  <si>
    <t>- AM 20 NO.21- BEKASI BABELAN 00000</t>
  </si>
  <si>
    <t>9004018</t>
  </si>
  <si>
    <t>ARYO SUHARSONGKO</t>
  </si>
  <si>
    <t>106134630</t>
  </si>
  <si>
    <t>JL. TAMAN TULIP I B2 NO. 29 KOTA BEKASI MEDAN SATRIA 17131</t>
  </si>
  <si>
    <t>9004019</t>
  </si>
  <si>
    <t>ASEP MAHMUD</t>
  </si>
  <si>
    <t>120111000</t>
  </si>
  <si>
    <t>BONAWATI 1 I/01 I BANOWATI KARAWANG WADAS 00000</t>
  </si>
  <si>
    <t>9004021</t>
  </si>
  <si>
    <t>ZAHRONI</t>
  </si>
  <si>
    <t>107165100</t>
  </si>
  <si>
    <t>-PERMATA - KOTA JAKARTA TIMUR MAKASAR 13650</t>
  </si>
  <si>
    <t>9004023</t>
  </si>
  <si>
    <t>106171310</t>
  </si>
  <si>
    <t>CEKATAN II NO.24 - KOTA JAKARTA UTARA KELAPA GADING 14240</t>
  </si>
  <si>
    <t>ANGKATAN LAUT - KELAPA GADING BARAT</t>
  </si>
  <si>
    <t>9004028</t>
  </si>
  <si>
    <t>EDRI YANTO</t>
  </si>
  <si>
    <t>109141200</t>
  </si>
  <si>
    <t>PERUM BINTANG ALAM A5 NO.4 KARAWANG TELUK JAMBE 41361</t>
  </si>
  <si>
    <t>9004029</t>
  </si>
  <si>
    <t>ACHMAD FAUZAN</t>
  </si>
  <si>
    <t>111133110</t>
  </si>
  <si>
    <t>PARIKESIT R/96 R / NO. 96 KARAWANG SUKALUYU 41361</t>
  </si>
  <si>
    <t>9004030</t>
  </si>
  <si>
    <t>SARNO</t>
  </si>
  <si>
    <t>107144300</t>
  </si>
  <si>
    <t>CERI 2 M5/03 KOTA BEKASI BEKASI UTARA 17125</t>
  </si>
  <si>
    <t>TAMAN MULASAKTI INDAH ALINDA KENCANA KALI ABANG TENGAH</t>
  </si>
  <si>
    <t>9004044</t>
  </si>
  <si>
    <t>FERRY FEBRIANTO</t>
  </si>
  <si>
    <t>JATI BARU X NO: 45 - KOTA JAKARTA PUSAT TANAH ABANG 10250</t>
  </si>
  <si>
    <t>- - KAMPUNG BALI</t>
  </si>
  <si>
    <t>9004053</t>
  </si>
  <si>
    <t>IKO EKA PUTRA L</t>
  </si>
  <si>
    <t>PERCETAKAN NEGARA 1 NO.2 JAKARTA PUSAT CEMPAKA PUTIH 00000</t>
  </si>
  <si>
    <t>9004054</t>
  </si>
  <si>
    <t>ARI PRASETYA</t>
  </si>
  <si>
    <t>- -BB/05 KAB. KARAWANG TELUKJAMBE TIMUR 41361</t>
  </si>
  <si>
    <t>-KARABA INDAH -WADAS WADAS</t>
  </si>
  <si>
    <t>KLAMPOK</t>
  </si>
  <si>
    <t>9004055</t>
  </si>
  <si>
    <t>106132140</t>
  </si>
  <si>
    <t>PISANGAN LAMA I GG. KENANGA II NO.13 - KOTA JAKARTA TIMUR PULO GADUNG 13230</t>
  </si>
  <si>
    <t>9004056</t>
  </si>
  <si>
    <t>UMAR HAMID ABDULLAH</t>
  </si>
  <si>
    <t>KRAMAT JAYA GG 2 R JAKARTA UTARA CILINCING 00000</t>
  </si>
  <si>
    <t>- TJ PRIOK SEMPERBARAT</t>
  </si>
  <si>
    <t>9004058</t>
  </si>
  <si>
    <t>AHPAS SARIFUDIN</t>
  </si>
  <si>
    <t>106134320</t>
  </si>
  <si>
    <t>BINTARA NO.1 - KOTA BEKASI BEKASI BARAT 17134</t>
  </si>
  <si>
    <t>9004059</t>
  </si>
  <si>
    <t>106134600</t>
  </si>
  <si>
    <t>-KAMPUNG JATI - KOTA JAKARTA TIMUR PULO GADUNG 13250</t>
  </si>
  <si>
    <t>9004063</t>
  </si>
  <si>
    <t>SUNTER JAYA VI B 7-A - KOTA JAKARTA UTARA TANJUNG PRIOK 14360</t>
  </si>
  <si>
    <t>9004064</t>
  </si>
  <si>
    <t>FERSAL</t>
  </si>
  <si>
    <t>106135320</t>
  </si>
  <si>
    <t>MANDOR BENIN GG. MAJID NO 34 - KOTA BEKASI RAWALUMBU 17115</t>
  </si>
  <si>
    <t>9004066</t>
  </si>
  <si>
    <t>ANGKAY WIJAYA</t>
  </si>
  <si>
    <t>106135220</t>
  </si>
  <si>
    <t>JL. H.HARUN 6 - KOTA BEKASI PONDOK MELATI 17414</t>
  </si>
  <si>
    <t>- KP. BULAK JATI RAHAYU</t>
  </si>
  <si>
    <t>9004067</t>
  </si>
  <si>
    <t>106135200</t>
  </si>
  <si>
    <t>GIRING GIRING 5 NO.455 D 10 DEPOK SUKMA JAYA 16411</t>
  </si>
  <si>
    <t>PERUMNAS DEPOK II TENGAH - MEKARJAYA</t>
  </si>
  <si>
    <t>9004069</t>
  </si>
  <si>
    <t>JOKO SULUH WIDAYAT</t>
  </si>
  <si>
    <t>JL.DARMA WANGSA C7 NO.6 KAB. BEKASI CIBITUNG 17520</t>
  </si>
  <si>
    <t>BEKASI REGENSI I - WANASARI</t>
  </si>
  <si>
    <t>9004072</t>
  </si>
  <si>
    <t>SUSENO</t>
  </si>
  <si>
    <t>106134420</t>
  </si>
  <si>
    <t>PRIHATIN NO 27 - JAKARTA UTARA KELAPA GADING 00000</t>
  </si>
  <si>
    <t>KOMPLEK TNI AL KELAPA GADING KELAPAGADINGBARAT</t>
  </si>
  <si>
    <t>9004074</t>
  </si>
  <si>
    <t>SUGENG SARYANTO</t>
  </si>
  <si>
    <t>106134213</t>
  </si>
  <si>
    <t>MARAKASH SQUARE E6/17 KAB. BEKASI BABELAN 17610</t>
  </si>
  <si>
    <t>9004078</t>
  </si>
  <si>
    <t>HENDRA PATMADIJAYA</t>
  </si>
  <si>
    <t>106132100</t>
  </si>
  <si>
    <t>JL TANAH MERDEKA - KOTA JAKARTA TIMUR CIRACAS 13830</t>
  </si>
  <si>
    <t>9004082</t>
  </si>
  <si>
    <t>YUDA WINARTO</t>
  </si>
  <si>
    <t>-JL TAMAN ASRI -A4 NO.6 KAB. BEKASI BABELAN 17610</t>
  </si>
  <si>
    <t>KAV. TAMAN WISATA - BAHAGIA</t>
  </si>
  <si>
    <t>9004084</t>
  </si>
  <si>
    <t>DAIM</t>
  </si>
  <si>
    <t>-SWADAYA NO:13 -NO:40 KOTA BEKASI BEKASI BARAT 17133</t>
  </si>
  <si>
    <t>- -RAWA BEBEK KOTA BARU</t>
  </si>
  <si>
    <t>9004087</t>
  </si>
  <si>
    <t>HERRY WINFIZA</t>
  </si>
  <si>
    <t>106133200</t>
  </si>
  <si>
    <t>KAPUAS 4 NO.294 - KOTA JAKARTA UTARA CILINCING 14130</t>
  </si>
  <si>
    <t>KAVLING SEMPER BARAT - SEMPER BARAT</t>
  </si>
  <si>
    <t>9004089</t>
  </si>
  <si>
    <t>DAROJAT</t>
  </si>
  <si>
    <t>107165900</t>
  </si>
  <si>
    <t>TERATAI E2/23 KAB. BEKASI BABELAN 17610</t>
  </si>
  <si>
    <t>PONDOK UNGU PERMAI SEKTOR 5 - BAHAGIA</t>
  </si>
  <si>
    <t>CIPOROS</t>
  </si>
  <si>
    <t>9004092</t>
  </si>
  <si>
    <t>TRI KUSWANDAYANA</t>
  </si>
  <si>
    <t>- AB/21 KARAWANG WADAS 00000</t>
  </si>
  <si>
    <t>KARABA KARABA WADAS</t>
  </si>
  <si>
    <t>9004109</t>
  </si>
  <si>
    <t>DEDI AMBARI</t>
  </si>
  <si>
    <t>RAYA TELUK JAMBE B4/32 KARAWANG TELUK JAMBE TIMUR 41361</t>
  </si>
  <si>
    <t>9004127</t>
  </si>
  <si>
    <t>AGUS WIDARTO</t>
  </si>
  <si>
    <t>111132780</t>
  </si>
  <si>
    <t>PURABAYA 6 MM NO.08 KARAWANG TELUK JAMBE TIMUR 41361</t>
  </si>
  <si>
    <t>9004133</t>
  </si>
  <si>
    <t>109145300</t>
  </si>
  <si>
    <t>PARIKESIT 1 R/138 BLOK R /138 KAB. KARAWANG TELUKJAMBE TIMUR 41361</t>
  </si>
  <si>
    <t>9004144</t>
  </si>
  <si>
    <t>JOKO HARYANTO</t>
  </si>
  <si>
    <t>103134222</t>
  </si>
  <si>
    <t>Regu Stamping B Grp</t>
  </si>
  <si>
    <t>PITARA NO.19 - KOTA DEPOK PANCORAN MAS 16436</t>
  </si>
  <si>
    <t>- PITARA PANCORAN MAS</t>
  </si>
  <si>
    <t>9004147</t>
  </si>
  <si>
    <t>BENARDI DANI</t>
  </si>
  <si>
    <t>109141120</t>
  </si>
  <si>
    <t>- B12 NO.16 KAB. KARAWANG TELUKJAMBE TIMUR 41361</t>
  </si>
  <si>
    <t>9004148</t>
  </si>
  <si>
    <t>SUBENO</t>
  </si>
  <si>
    <t>116112241</t>
  </si>
  <si>
    <t>WWT STR 2 (Red) Grp</t>
  </si>
  <si>
    <t>TAMAN MULA SAKTI O4 BEKASI BEKASI UTARA 17125</t>
  </si>
  <si>
    <t>TAMAN MULYA SAKTI INDAH - KALIABANG TENGAH</t>
  </si>
  <si>
    <t>9004152</t>
  </si>
  <si>
    <t>109152600</t>
  </si>
  <si>
    <t>- G/1 KAB. KARAWANG TELUKJAMBE TIMUR 41361</t>
  </si>
  <si>
    <t>9004162</t>
  </si>
  <si>
    <t>SURAHMIN MOHASABICHAH</t>
  </si>
  <si>
    <t>111132100</t>
  </si>
  <si>
    <t>MASJID I/ NURUL IMAN D-266 - KARAWANG TELUK JAMBE TIMUR 41361</t>
  </si>
  <si>
    <t>9004165</t>
  </si>
  <si>
    <t>RIDWAN SOFYAN</t>
  </si>
  <si>
    <t>MAWAR MERAH III/I NO.112 BLOK 32 KOTA JAKARTA TIMUR DUREN SAWIT 13460</t>
  </si>
  <si>
    <t>PRUMNAS KLENDER - MALAKA JAYA</t>
  </si>
  <si>
    <t>9004166</t>
  </si>
  <si>
    <t>EKO JOKO SUBROTO</t>
  </si>
  <si>
    <t>109142600</t>
  </si>
  <si>
    <t>PARIKESIT 7 R 99 KARAWANG TELUK JAMBE TIMUR 41361</t>
  </si>
  <si>
    <t>9004172</t>
  </si>
  <si>
    <t>BAMBANG ABIMANYU</t>
  </si>
  <si>
    <t>109126100</t>
  </si>
  <si>
    <t>NARAYANA X F/345 KARAWANG SUKALUYU 41361</t>
  </si>
  <si>
    <t>PERUMNAS BUMI TELUK JAMBE SUKALUYU</t>
  </si>
  <si>
    <t>9004174</t>
  </si>
  <si>
    <t>ACHMAD ZAILANI</t>
  </si>
  <si>
    <t>WIJAYA KUSUMA 1/5/131 - JAKARTA TIMUR DUREN SAWIT 00000</t>
  </si>
  <si>
    <t>9004177</t>
  </si>
  <si>
    <t>BAMBANG DWIANTO</t>
  </si>
  <si>
    <t>-KAYU PUTIH E - 14 BOGOR CIBINONG 16917</t>
  </si>
  <si>
    <t>TAMAN PERMATA PALEM - CIRIMEKAR</t>
  </si>
  <si>
    <t>9004178</t>
  </si>
  <si>
    <t>FERRY D. SUMUAL</t>
  </si>
  <si>
    <t>107161600</t>
  </si>
  <si>
    <t>UTAN PANJANG 3 29 - KOTA JAKARTA PUSAT KEMAYORAN 10650</t>
  </si>
  <si>
    <t>9004179</t>
  </si>
  <si>
    <t>TORI B. MARYOSO</t>
  </si>
  <si>
    <t>MURTASAH NO. 3 - KOTA BANDUNG REGOL 40251</t>
  </si>
  <si>
    <t>- - BALONG GEDE</t>
  </si>
  <si>
    <t>9004182</t>
  </si>
  <si>
    <t>DIDI PRIYADI</t>
  </si>
  <si>
    <t>109154100</t>
  </si>
  <si>
    <t>NAKULA 2 S NO.64 KAB. KARAWANG TELUKJAMBE TIMUR 41361</t>
  </si>
  <si>
    <t>PERUMNAS BUMI TELUK JAMBE PERUMNAS IV SUKALUYU</t>
  </si>
  <si>
    <t>9004183</t>
  </si>
  <si>
    <t>ABDUL ROCHMAT</t>
  </si>
  <si>
    <t>EMAS BLOK F2 KAB. BEKASI BABELAN 17610</t>
  </si>
  <si>
    <t>P.U.P SEKTOR V - BAHAGIA</t>
  </si>
  <si>
    <t>9004185</t>
  </si>
  <si>
    <t>WARSENO</t>
  </si>
  <si>
    <t>116113310</t>
  </si>
  <si>
    <t>- E/09 KAB. KARAWANG TELUKJAMBE TIMUR 41361</t>
  </si>
  <si>
    <t>9004188</t>
  </si>
  <si>
    <t>BUNYAMIN</t>
  </si>
  <si>
    <t>106133230</t>
  </si>
  <si>
    <t>AB4/23 - BEKASI UTARA BABELAN 17610</t>
  </si>
  <si>
    <t>9004194</t>
  </si>
  <si>
    <t>SUPARNO</t>
  </si>
  <si>
    <t>SERDANG 13 NO.33 - KOTA JAKARTA PUSAT KEMAYORAN 10650</t>
  </si>
  <si>
    <t>- SERDANG SERDANG</t>
  </si>
  <si>
    <t>9004195</t>
  </si>
  <si>
    <t>106171320</t>
  </si>
  <si>
    <t>JL.ANGGREK I 11.3/016 KOTA BEKASI BEKASI UTARA 17125</t>
  </si>
  <si>
    <t>9004204</t>
  </si>
  <si>
    <t>SETYO BUDIYONO</t>
  </si>
  <si>
    <t>SUBADRA 2 BLOK X NO. 310 KARAWANG SUKAHARJA 41360</t>
  </si>
  <si>
    <t>PERUMNAS BUMI TELUK JAMBE PERUMNAS SUKAHARJA</t>
  </si>
  <si>
    <t>9004208</t>
  </si>
  <si>
    <t>106134510</t>
  </si>
  <si>
    <t>KEMANDORAN NO.52 KOTA BEKASI BEKASI SELATAN 17148</t>
  </si>
  <si>
    <t>9004213</t>
  </si>
  <si>
    <t>106135100</t>
  </si>
  <si>
    <t>JL CIBUBUR II BULAK DUKUH NO. 42 - JAKARTA TIMUR CIRACAS 13720</t>
  </si>
  <si>
    <t>9004219</t>
  </si>
  <si>
    <t>DIDIN ROSIDIN</t>
  </si>
  <si>
    <t>KAYU TINGGI/PERDANA B 2 NO 9 KOTA JAKARTA TIMUR CAKUNG 13910</t>
  </si>
  <si>
    <t>KAV.BAROKAH - CAKUNG TIMUR</t>
  </si>
  <si>
    <t>9004221</t>
  </si>
  <si>
    <t>ALFIAN HERU HANDOKO</t>
  </si>
  <si>
    <t>106172500</t>
  </si>
  <si>
    <t>Plant Performance Indicators Sec</t>
  </si>
  <si>
    <t>- - KOTA JAKARTA TIMUR PASAR REBO 13770</t>
  </si>
  <si>
    <t>- KAMP.ASEM CIJANTUNG</t>
  </si>
  <si>
    <t>9004222</t>
  </si>
  <si>
    <t>EKA SAPTONI DOHRAN</t>
  </si>
  <si>
    <t>106136120</t>
  </si>
  <si>
    <t>KP DURI GG MESJID NO. 35 B - KOTA JAKARTA PUSAT GAMBIR 10140</t>
  </si>
  <si>
    <t>- - DURI PULO</t>
  </si>
  <si>
    <t>9004227</t>
  </si>
  <si>
    <t>ENDANG ROSADI</t>
  </si>
  <si>
    <t>123132200</t>
  </si>
  <si>
    <t>Government Permit &amp; Admin. Sec</t>
  </si>
  <si>
    <t>ALAMANDA VI NO. 9 J-6 TANGERANG KELAPA DUA 00000</t>
  </si>
  <si>
    <t>HARAPAN KITA - BENCONGAN INDAH</t>
  </si>
  <si>
    <t>9004228</t>
  </si>
  <si>
    <t>KASIRAN</t>
  </si>
  <si>
    <t>TARUNA I F 43 NO: 8 BEKASI TAMBUN SELATAN 17510</t>
  </si>
  <si>
    <t>9004233</t>
  </si>
  <si>
    <t>ALDANI</t>
  </si>
  <si>
    <t>KELAPA KOPYOR 5 BA1 NO. 9 BEKASI TAMBUN 17510</t>
  </si>
  <si>
    <t>TRIDAYA NUANSA INDAH - SUMBERJAYA</t>
  </si>
  <si>
    <t>9004235</t>
  </si>
  <si>
    <t>BONGSU GULTOM</t>
  </si>
  <si>
    <t>GONDANGSARI 38 - JAKARTA TIMUR PASAR REBO 00000</t>
  </si>
  <si>
    <t>9004236</t>
  </si>
  <si>
    <t>DASUKI</t>
  </si>
  <si>
    <t>107111811</t>
  </si>
  <si>
    <t>BENDUNGAN MELAYU.GG DAHLIA 46 - KOTA JAKARTA UTARA KOJA 14230</t>
  </si>
  <si>
    <t>9004237</t>
  </si>
  <si>
    <t>ENDANG SETIAWAN</t>
  </si>
  <si>
    <t>BANGKA RAYA 39 - JAKARTA BARAT MAMPANG PRAPATAN 00000</t>
  </si>
  <si>
    <t>- - PELA MAMPANG</t>
  </si>
  <si>
    <t>9004238</t>
  </si>
  <si>
    <t>IRYADI PRODEJA</t>
  </si>
  <si>
    <t>107111420</t>
  </si>
  <si>
    <t>SEKOLAH 42 - KOTA JAKARTA UTARA KOJA 14230</t>
  </si>
  <si>
    <t>9004240</t>
  </si>
  <si>
    <t>SURYANTO YATNO</t>
  </si>
  <si>
    <t>PERJUANGAN NO. 82 - KOTA BEKASI BEKASI UTARA 17121</t>
  </si>
  <si>
    <t>- TELUK PUCUNG TELUK PUCUNG</t>
  </si>
  <si>
    <t>9004249</t>
  </si>
  <si>
    <t>PARJIKIN</t>
  </si>
  <si>
    <t>107111110</t>
  </si>
  <si>
    <t>9004261</t>
  </si>
  <si>
    <t>BOHARI MUSLIM</t>
  </si>
  <si>
    <t>PETOJO UTARA - JAKARTA PUSAT GAMBIR 16431</t>
  </si>
  <si>
    <t>- PETOJO UTARA PETOJOUTARA</t>
  </si>
  <si>
    <t>9004264</t>
  </si>
  <si>
    <t>JL.TANAH RENDAH GANG 20 - KOTA JAKARTA TIMUR JATINEGARA 13320</t>
  </si>
  <si>
    <t>9004266</t>
  </si>
  <si>
    <t>RAYA CENTEX - JAKARTA TIMUR CIRACAS 13740</t>
  </si>
  <si>
    <t>9004268</t>
  </si>
  <si>
    <t>TONI SATRIA SETIADI</t>
  </si>
  <si>
    <t>PERMATA BLOK I12 NO35 KOTA BEKASI MUSTIKA JAYA 17155</t>
  </si>
  <si>
    <t>DUKUH ZAMRUD - CIMUNING</t>
  </si>
  <si>
    <t>9004270</t>
  </si>
  <si>
    <t>PARMIN</t>
  </si>
  <si>
    <t>107111230</t>
  </si>
  <si>
    <t>MENTENG II D2 NO.18 BEKASI TAMBUN SELATAN 17510</t>
  </si>
  <si>
    <t>TRIDAYA INDAH ESTATE IV - TRIDAYASAKTI</t>
  </si>
  <si>
    <t>9004271</t>
  </si>
  <si>
    <t>109154400</t>
  </si>
  <si>
    <t>- CC NO 47 KAB. KARAWANG TELUKJAMBE TIMUR 41361</t>
  </si>
  <si>
    <t>9004291</t>
  </si>
  <si>
    <t>107161520</t>
  </si>
  <si>
    <t>TAMAN LAWU I E18 / 32 KAB. BEKASI TAMBUN SELATAN 17510</t>
  </si>
  <si>
    <t>9004292</t>
  </si>
  <si>
    <t>106173222</t>
  </si>
  <si>
    <t>Material Procurement White Grp</t>
  </si>
  <si>
    <t>SWASEMBADA TIMUR XIX / 20 A - KOTA JAKARTA UTARA TANJUNG PRIOK 14320</t>
  </si>
  <si>
    <t>9004296</t>
  </si>
  <si>
    <t>ANTON ANSORI</t>
  </si>
  <si>
    <t>109145200</t>
  </si>
  <si>
    <t>MERPATI H 50 / 05 KAB. BEKASI TAMBUN SELATAN 17510</t>
  </si>
  <si>
    <t>CIRANJANG</t>
  </si>
  <si>
    <t>9004298</t>
  </si>
  <si>
    <t>JUMIYO</t>
  </si>
  <si>
    <t>GOTONG ROYONG 0 DEPOK CIMANGGIS 00000</t>
  </si>
  <si>
    <t>- KP. AREMAN TUGU</t>
  </si>
  <si>
    <t>9004303</t>
  </si>
  <si>
    <t>120111420</t>
  </si>
  <si>
    <t>BERUANG 12 G1/37 G 1 KAB. BEKASI CIKARANG PUSAT 17530</t>
  </si>
  <si>
    <t>9004305</t>
  </si>
  <si>
    <t>SAEFUL MURJAB</t>
  </si>
  <si>
    <t>109125200</t>
  </si>
  <si>
    <t>YUDISTIRA I B/160 - KARAWANG SUKALUYU 41361</t>
  </si>
  <si>
    <t>9004307</t>
  </si>
  <si>
    <t>ROSID</t>
  </si>
  <si>
    <t>ALTELERY TOL KARAWANG BARAT OO/03 KAB. KARAWANG TELUKJAMBE TIMUR 41361</t>
  </si>
  <si>
    <t>9004308</t>
  </si>
  <si>
    <t>-BUNGA RAMPAI VIII/8/4 24 KOTA JAKARTA TIMUR DUREN SAWIT 13460</t>
  </si>
  <si>
    <t>9004309</t>
  </si>
  <si>
    <t>MAHFUDZ</t>
  </si>
  <si>
    <t>109143520</t>
  </si>
  <si>
    <t>ARIMBI 8 I/165 I KAB. KARAWANG TELUKJAMBE TIMUR 41361</t>
  </si>
  <si>
    <t>9004321</t>
  </si>
  <si>
    <t>ENDANG HERMAWAN</t>
  </si>
  <si>
    <t>PUSPEN NO:24A - JAKARTA BARAT JAGAKARSA 12620</t>
  </si>
  <si>
    <t>9004329</t>
  </si>
  <si>
    <t>ASEM GEDE II NO 5 - KOTA JAKARTA TIMUR MATRAMAN 13120</t>
  </si>
  <si>
    <t>- KRAMAT ASEM UTAN KAYU SELATAN</t>
  </si>
  <si>
    <t>9004330</t>
  </si>
  <si>
    <t>AFRIZAL PULUNGAN</t>
  </si>
  <si>
    <t>YUDHISTIRA H KARAWANG SUKALUYU 41360</t>
  </si>
  <si>
    <t>9004337</t>
  </si>
  <si>
    <t>MOCHAMAD TAOFIK</t>
  </si>
  <si>
    <t>109126240</t>
  </si>
  <si>
    <t>- V-11 KAB. BOGOR GUNUNG PUTRI 16969</t>
  </si>
  <si>
    <t>VILA NUSA INDAH - BOJONG KULUR</t>
  </si>
  <si>
    <t>9004341</t>
  </si>
  <si>
    <t>SUNARJO</t>
  </si>
  <si>
    <t>CILIWUNG 2 B11/22 BEKASI CIKARANG UTARA 17550</t>
  </si>
  <si>
    <t>PERUMAHAN GRAHA ASRI - SIMPANGAN</t>
  </si>
  <si>
    <t>9004343</t>
  </si>
  <si>
    <t>106135140</t>
  </si>
  <si>
    <t>KRAMAT 72 - KOTA JAKARTA BARAT KALIDERES 11850</t>
  </si>
  <si>
    <t>- PANGKALAN SEMANAN</t>
  </si>
  <si>
    <t>9004344</t>
  </si>
  <si>
    <t>MAKMUN</t>
  </si>
  <si>
    <t>JLN.PABRIK KULIT CAKUNG - KOTA JAKARTA TIMUR CAKUNG 13910</t>
  </si>
  <si>
    <t>- CAKUNG CAKUNG BARAT</t>
  </si>
  <si>
    <t>9004345</t>
  </si>
  <si>
    <t>PARYADI</t>
  </si>
  <si>
    <t>P.KOMARRUDIN 79 - KOTA JAKARTA TIMUR CAKUNG 13950</t>
  </si>
  <si>
    <t>- UJUNG KRAWANG PULO GEBANG</t>
  </si>
  <si>
    <t>9004346</t>
  </si>
  <si>
    <t>ARISTIYONO</t>
  </si>
  <si>
    <t>109141400</t>
  </si>
  <si>
    <t>NARAYANA X F/ 160 KARAWANG SUKALUYU 41361</t>
  </si>
  <si>
    <t>9004352</t>
  </si>
  <si>
    <t>SURYONO</t>
  </si>
  <si>
    <t>109153500</t>
  </si>
  <si>
    <t>- - BEKASI UTARA BEKASI UTARA 17124</t>
  </si>
  <si>
    <t>9004355</t>
  </si>
  <si>
    <t>ROCHMAN GUNAWAN</t>
  </si>
  <si>
    <t>9004360</t>
  </si>
  <si>
    <t>PONIMIN</t>
  </si>
  <si>
    <t>109153200</t>
  </si>
  <si>
    <t>TREMBESI C20/9 KAB. BEKASI TAMBUN SELATAN 17510</t>
  </si>
  <si>
    <t>KOMPAS INDAH ESTATE - MEKARSARI</t>
  </si>
  <si>
    <t>9004378</t>
  </si>
  <si>
    <t>GUNAWAN SUDARSONO</t>
  </si>
  <si>
    <t>109143600</t>
  </si>
  <si>
    <t>9004379</t>
  </si>
  <si>
    <t>AGUS BUDI PURNOMO</t>
  </si>
  <si>
    <t>KIMANGUN SARKORO C8 NO.26 BEKASI TIMUR BEKASI TIMUR 00000</t>
  </si>
  <si>
    <t>TAMAN KOTA - BEKASI JAYA</t>
  </si>
  <si>
    <t>9004384</t>
  </si>
  <si>
    <t>YUNASRIL</t>
  </si>
  <si>
    <t>RASAMALA 2 BLOK O-36 / 64 O-36 BEKASI UTARA BEKASI UTARA 17121</t>
  </si>
  <si>
    <t>9004393</t>
  </si>
  <si>
    <t>BAYUH SUTRISNO</t>
  </si>
  <si>
    <t>RAWA BEBEK NO.49 - KOTA JAKARTA UTARA PENJARINGAN 14440</t>
  </si>
  <si>
    <t>9004403</t>
  </si>
  <si>
    <t>HERRY KUNCORO</t>
  </si>
  <si>
    <t>106131420</t>
  </si>
  <si>
    <t>JL.MELATI TUGU GG.VI/14 KOTA JAKARTA UTARA KOJA 14260</t>
  </si>
  <si>
    <t>9004415</t>
  </si>
  <si>
    <t>YUDI KUSMAYADI</t>
  </si>
  <si>
    <t>109152400</t>
  </si>
  <si>
    <t>- D/331 KAB. KARAWANG TELUKJAMBE TIMUR 41361</t>
  </si>
  <si>
    <t>9004416</t>
  </si>
  <si>
    <t>ASEP SAEFULLAH</t>
  </si>
  <si>
    <t>109152200</t>
  </si>
  <si>
    <t>RAMA D/204 -D KARAWANG SUKALUYU 41361</t>
  </si>
  <si>
    <t>PERUMNAS BUMI TELUK JAMBE -PERUMNAS SUKALUYU</t>
  </si>
  <si>
    <t>9004449</t>
  </si>
  <si>
    <t>RAWASARI SELATAN GG ARJUNA NO :9 KOTA JAKARTA PUSAT CEMPAKA PUTIH 10570</t>
  </si>
  <si>
    <t>9004506</t>
  </si>
  <si>
    <t>106171620</t>
  </si>
  <si>
    <t>RAYA MUSTIKA JAYA H - NO : 10 KOTA BEKASI MUSTIKA JAYA 17158</t>
  </si>
  <si>
    <t>VILLA ASRI - MUSTIKA JAYA</t>
  </si>
  <si>
    <t>9004508</t>
  </si>
  <si>
    <t>EKO SUSILO</t>
  </si>
  <si>
    <t>PONDOK UNGU PERMAI AM 7 NO 17 BEKASI BEKASI UTARA 00000</t>
  </si>
  <si>
    <t>PONDOK UNGU PERMAI KALIABANG TENGAH KALIABANG TENGAH</t>
  </si>
  <si>
    <t>9004509</t>
  </si>
  <si>
    <t>AGUNG BUDIONO</t>
  </si>
  <si>
    <t>107111910</t>
  </si>
  <si>
    <t>MERANTI C.35 NO.1 BEKASI TAMBUN SELATAN 00000</t>
  </si>
  <si>
    <t>SINAR KOMPAS INDAH - MEKARSARI</t>
  </si>
  <si>
    <t>9004512</t>
  </si>
  <si>
    <t>JL.MASJID AL FALLAH E11 NO. 03 KOTA BEKASI BEKASI UTARA 17124</t>
  </si>
  <si>
    <t>PESONA ANGGREK HARAPAN BULAK SENTUL HARAPAN JAYA</t>
  </si>
  <si>
    <t>9004516</t>
  </si>
  <si>
    <t>PORSELEN III 17 - JAKARTA TIMUR PULO GADUNG 00000</t>
  </si>
  <si>
    <t>- AMBON - RAWAMANGUN KAYUPUTIH</t>
  </si>
  <si>
    <t>9004527</t>
  </si>
  <si>
    <t>MUHAMMAD SYARIF</t>
  </si>
  <si>
    <t>106135230</t>
  </si>
  <si>
    <t>BLOK DUKU NO:79 - JAKARTA TIMUR CIRACAS 13720</t>
  </si>
  <si>
    <t>9004531</t>
  </si>
  <si>
    <t>RACHMAD</t>
  </si>
  <si>
    <t>H.ICHANG GG. JIHAD D/7 KOTA DEPOK CIMANGGIS 16451</t>
  </si>
  <si>
    <t>TUGU PRATAMA - TUGU</t>
  </si>
  <si>
    <t>9004534</t>
  </si>
  <si>
    <t>SLAMET URIP</t>
  </si>
  <si>
    <t>WARUNG BAMBU - KARAWANG KARAWANG TIMUR 41371</t>
  </si>
  <si>
    <t>BUMI KARAWANG PERMAI - WARUNG BAMBU</t>
  </si>
  <si>
    <t>9004550</t>
  </si>
  <si>
    <t>MOCHAMMAD ACHIS</t>
  </si>
  <si>
    <t>SALAM BAHAGIA 133 - KOTA BEKASI BEKASI SELATAN 17144</t>
  </si>
  <si>
    <t>KAVLING AGRARIA - KAYURINGIN JAYA</t>
  </si>
  <si>
    <t>9004555</t>
  </si>
  <si>
    <t>YULI SETIAWAN</t>
  </si>
  <si>
    <t>PERUM KGV EXT BLOK E/23 - PINAYUNGAN</t>
  </si>
  <si>
    <t>9004557</t>
  </si>
  <si>
    <t>SULARJI</t>
  </si>
  <si>
    <t>106132130</t>
  </si>
  <si>
    <t>KRANGGAN NO.13 C1 BOGOR CITEUREUP 16810</t>
  </si>
  <si>
    <t>9004567</t>
  </si>
  <si>
    <t>LENGGANA</t>
  </si>
  <si>
    <t>WIKA NO. 70 - KOTA JAKARTA SELATAN JAGAKARSA 12640</t>
  </si>
  <si>
    <t>9004571</t>
  </si>
  <si>
    <t>109141320</t>
  </si>
  <si>
    <t>- B4/10 KAB. KARAWANG TELUKJAMBE TIMUR 41361</t>
  </si>
  <si>
    <t>9004573</t>
  </si>
  <si>
    <t>SUDARTO</t>
  </si>
  <si>
    <t>109141410</t>
  </si>
  <si>
    <t>CIHERANG TIMUR IV JJ NO.79 - KAB. BEKASI CIKARANG UTARA 17530</t>
  </si>
  <si>
    <t>CIKARANG BARU, SEKTOR GRAHA ASRI TIMUR. - SIMPANGAN</t>
  </si>
  <si>
    <t>9004574</t>
  </si>
  <si>
    <t>HERI SETYADI</t>
  </si>
  <si>
    <t>- O/12 KAB. KARAWANG TELUKJAMBE TIMUR 41361</t>
  </si>
  <si>
    <t>PERUM BINTANG ALAM PARUNG TELUKJAMBE</t>
  </si>
  <si>
    <t>BALAIKAMBANG</t>
  </si>
  <si>
    <t>9004579</t>
  </si>
  <si>
    <t>SOFYAN SOLEH</t>
  </si>
  <si>
    <t>H JUSIN - KOTA JAKARTA TIMUR CIRACAS 13750</t>
  </si>
  <si>
    <t>- SUSUKAN SUSUKAN</t>
  </si>
  <si>
    <t>9004587</t>
  </si>
  <si>
    <t>KOMP.WISMA MELATI NO.74 - KOTA BEKASI PONDOK MELATI 17415</t>
  </si>
  <si>
    <t>9004588</t>
  </si>
  <si>
    <t>EDY RIYANTO</t>
  </si>
  <si>
    <t>109152710</t>
  </si>
  <si>
    <t>- - JAKARTA TIMUR PASAR REBO 41361</t>
  </si>
  <si>
    <t>9004589</t>
  </si>
  <si>
    <t>109154600</t>
  </si>
  <si>
    <t>PUSPITA XII Q/28 KAB. BEKASI CIKARANG UTARA 17530</t>
  </si>
  <si>
    <t>9004595</t>
  </si>
  <si>
    <t>BARJA SANTOSO</t>
  </si>
  <si>
    <t>- BLOK F5 NO 1 KAB. KARAWANG CIKAMPEK 41373</t>
  </si>
  <si>
    <t>VILA INDAH PESONA - CIKAMPEK BARAT</t>
  </si>
  <si>
    <t>9004597</t>
  </si>
  <si>
    <t>120111720</t>
  </si>
  <si>
    <t>- -D3 NO 4 KAB. KARAWANG TELUKJAMBE TIMUR 41361</t>
  </si>
  <si>
    <t>9004598</t>
  </si>
  <si>
    <t>SONY</t>
  </si>
  <si>
    <t>BONAWATI 2 I/61 - KARAWANG WADAS 41361</t>
  </si>
  <si>
    <t>9004602</t>
  </si>
  <si>
    <t>103134112</t>
  </si>
  <si>
    <t>Team A Sunter 1 Lin</t>
  </si>
  <si>
    <t>Regu 7K A Grp</t>
  </si>
  <si>
    <t>KEBANTENAN III - KOTA JAKARTA UTARA CILINCING 14130</t>
  </si>
  <si>
    <t>9004604</t>
  </si>
  <si>
    <t>IRFAN DIANTORO</t>
  </si>
  <si>
    <t>NUSA INDAH II D 15 NO. 28 - BEKASI TAMBUN SELATAN 17510</t>
  </si>
  <si>
    <t>BEKASI GRIYA ASRI I SUMBER JAYA SUMBER JAYA TAMBUN SELATAN</t>
  </si>
  <si>
    <t>BUMIAYU</t>
  </si>
  <si>
    <t>9004607</t>
  </si>
  <si>
    <t>107111100</t>
  </si>
  <si>
    <t>-LAKSAMANA YOS SUDARSO -E1 NO;17 KOTA DEPOK PANCORAN MAS 16434</t>
  </si>
  <si>
    <t>-KOMPLEX MARINIR - RANGKAPANJAYA BARU</t>
  </si>
  <si>
    <t>9004610</t>
  </si>
  <si>
    <t>107111520</t>
  </si>
  <si>
    <t>TIPAR CAKUNG GG. RESMI 29 - JAKARTA TIMUR CAKUNG 13910</t>
  </si>
  <si>
    <t>- BARU CAKUNG CAKUNG BARAT</t>
  </si>
  <si>
    <t>9004617</t>
  </si>
  <si>
    <t>DIDIN HAERUDIN</t>
  </si>
  <si>
    <t>- 02 NO.23 KAB. BEKASI BABELAN 17610</t>
  </si>
  <si>
    <t>PONDOK UNGU PERMAI BABELAN BAHAGIA</t>
  </si>
  <si>
    <t>9004625</t>
  </si>
  <si>
    <t>BUDIYANTORO</t>
  </si>
  <si>
    <t>- R/10 KARAWANG TELUK JAMBE 00000</t>
  </si>
  <si>
    <t>9004628</t>
  </si>
  <si>
    <t>UMAR RASIDI</t>
  </si>
  <si>
    <t>CLUSTER RAJAWALI -SG 3/6 KAB. BOGOR GUNUNG PUTRI 16968</t>
  </si>
  <si>
    <t>-VILA NUSA INDAH 5 -CIKEAS PARUNG CIANGSANA</t>
  </si>
  <si>
    <t>9004660</t>
  </si>
  <si>
    <t>TRIKUSWANTORO</t>
  </si>
  <si>
    <t>JL.CILUNGUP 2 NO.6 - KOTA JAKARTA TIMUR DUREN SAWIT 13440</t>
  </si>
  <si>
    <t>9004667</t>
  </si>
  <si>
    <t>AGUS SURYANTO</t>
  </si>
  <si>
    <t>106177300</t>
  </si>
  <si>
    <t>JL. HIBRIDA 18 H21 NO 58 KOTA BEKASI BEKASI UTARA 17121</t>
  </si>
  <si>
    <t>9004668</t>
  </si>
  <si>
    <t>MOCHAMAD HERMANUDIN</t>
  </si>
  <si>
    <t>105161320</t>
  </si>
  <si>
    <t>ENAU 6 E 11 NO 35 KAB. BEKASI TARUMAJAYA 17215</t>
  </si>
  <si>
    <t>9004672</t>
  </si>
  <si>
    <t>USEP SYAEFUDIN</t>
  </si>
  <si>
    <t>B2/B3 B3 NO.14 KOTA BEKASI JATI SAMPURNA 17432</t>
  </si>
  <si>
    <t>WAHANA PONDOK GEDE - JATIRANGGON</t>
  </si>
  <si>
    <t>9004677</t>
  </si>
  <si>
    <t>106131610</t>
  </si>
  <si>
    <t>NUSANTARA2 E5 BEKASI TAMBUN 00000</t>
  </si>
  <si>
    <t>GRI YA ASRI2 - SUMBERJAYA</t>
  </si>
  <si>
    <t>9004678</t>
  </si>
  <si>
    <t>PRAMONO</t>
  </si>
  <si>
    <t>109142520</t>
  </si>
  <si>
    <t>BALADEWA VII U/235 - KARAWANG SUKAHARJA 41361</t>
  </si>
  <si>
    <t>9004680</t>
  </si>
  <si>
    <t>RAYA BOGOR KM.28 44 KOTA JAKARTA TIMUR PASAR REBO 13710</t>
  </si>
  <si>
    <t>9004757</t>
  </si>
  <si>
    <t>WAGINO</t>
  </si>
  <si>
    <t>NAKULA 2 S/70 KARAWANG SUKALUYU 41361</t>
  </si>
  <si>
    <t>9004759</t>
  </si>
  <si>
    <t>RUSDHI ADHI</t>
  </si>
  <si>
    <t>PONDOK UNGU PERMAI BLOK AL-8 NO.23 AL - 8 NO: 23 KAB. BEKASI BABELAN 17610</t>
  </si>
  <si>
    <t>9004770</t>
  </si>
  <si>
    <t>ALI KOSIM</t>
  </si>
  <si>
    <t>107147100</t>
  </si>
  <si>
    <t>-JL.MAKRIK - KOTA BEKASI RAWALUMBU 17116</t>
  </si>
  <si>
    <t>- -RAWA ROKO BOJONG RAWALUMBU</t>
  </si>
  <si>
    <t>9004772</t>
  </si>
  <si>
    <t>KARDIMAN</t>
  </si>
  <si>
    <t>109143500</t>
  </si>
  <si>
    <t>9004773</t>
  </si>
  <si>
    <t>111135520</t>
  </si>
  <si>
    <t>- A7/03 KARAWANG KLARI 00000</t>
  </si>
  <si>
    <t>9004778</t>
  </si>
  <si>
    <t>PURYANTO</t>
  </si>
  <si>
    <t>106134220</t>
  </si>
  <si>
    <t>PASAR LAMA 150 - BEKASI BANTAR GEBANG 00000</t>
  </si>
  <si>
    <t>- - BANTAR GEBANG</t>
  </si>
  <si>
    <t>9004780</t>
  </si>
  <si>
    <t>SUKANDAR</t>
  </si>
  <si>
    <t>107161100</t>
  </si>
  <si>
    <t>MERBABU XI C 13 NO.2 - BEKASI TAMBUN 17510</t>
  </si>
  <si>
    <t>PURICENDANA - SUMBERJAYA</t>
  </si>
  <si>
    <t>9004781</t>
  </si>
  <si>
    <t>ADE YUSWANTORO</t>
  </si>
  <si>
    <t>MARZUKI IV - KOTA JAKARTA TIMUR CAKUNG 13940</t>
  </si>
  <si>
    <t>9004789</t>
  </si>
  <si>
    <t>PARTONO</t>
  </si>
  <si>
    <t>LAPANGAN BOLA NO. 97 - BEKASI BEBELAN 17612</t>
  </si>
  <si>
    <t>KAV. LAPANGAN BOLA UJUNG HARAPAN BAHAGIA</t>
  </si>
  <si>
    <t>9004791</t>
  </si>
  <si>
    <t>104118300</t>
  </si>
  <si>
    <t>RAYA CURUG - KAB. TANGERANG CURUG 15810</t>
  </si>
  <si>
    <t>- - KADU</t>
  </si>
  <si>
    <t>AJIBARANG</t>
  </si>
  <si>
    <t>9004792</t>
  </si>
  <si>
    <t>- H.53 NO.17 KAB. BEKASI TAMBUN SELATAN 17510</t>
  </si>
  <si>
    <t>9004794</t>
  </si>
  <si>
    <t>ABDURRAHMAN</t>
  </si>
  <si>
    <t>H.BANENG /17 - JAKARTA TIMUR CIPAYUNG 13820</t>
  </si>
  <si>
    <t>9004796</t>
  </si>
  <si>
    <t>WARDI BUSTOMI</t>
  </si>
  <si>
    <t>CIBARUSAH - KAB. BEKASI CIKARANG UTARA 17530</t>
  </si>
  <si>
    <t>- CIBEBER SIMPANGAN</t>
  </si>
  <si>
    <t>9104539</t>
  </si>
  <si>
    <t>HERU CAHYO UTOMO</t>
  </si>
  <si>
    <t>115114200</t>
  </si>
  <si>
    <t>Data Center &amp; Adm Division Sec</t>
  </si>
  <si>
    <t>HN3 NO. 9A - BEKASI TARUMAJAYA 00000</t>
  </si>
  <si>
    <t>KOTA HARAPAN INDAH II - TARUMAJAYA</t>
  </si>
  <si>
    <t>9104544</t>
  </si>
  <si>
    <t>SUMIRAT</t>
  </si>
  <si>
    <t>103134220</t>
  </si>
  <si>
    <t>BRUNEI EH / 22 BEKASI JATI ASIH 00000</t>
  </si>
  <si>
    <t>TAMAN JATI SARI PERMEI - JATISARI</t>
  </si>
  <si>
    <t>9104631</t>
  </si>
  <si>
    <t>DEDI ISMANTO</t>
  </si>
  <si>
    <t>MELUR 5 NO 38 - BEKASI BEKASI BARAT 17145</t>
  </si>
  <si>
    <t>PERUMNAS I BEKASI - JAKA SAMPURNA</t>
  </si>
  <si>
    <t>9104636</t>
  </si>
  <si>
    <t>MUNDIR</t>
  </si>
  <si>
    <t>106171420</t>
  </si>
  <si>
    <t>-GANG KAPUK -NO.15 KOTA JAKARTA UTARA TANJUNG PRIOK 14340</t>
  </si>
  <si>
    <t>- -NIPAH PAPANGGO</t>
  </si>
  <si>
    <t>9104640</t>
  </si>
  <si>
    <t>JOKO PANUWUN</t>
  </si>
  <si>
    <t>- - KOTA JAKARTA SELATAN PESANGGRAHAN 12250</t>
  </si>
  <si>
    <t>- - ULUJAMI</t>
  </si>
  <si>
    <t>9104652</t>
  </si>
  <si>
    <t>SYARIF SARYADI</t>
  </si>
  <si>
    <t>-CEMPEDAK 3 NO.41 KOTA JAKARTA TIMUR KRAMAT JATI 13540</t>
  </si>
  <si>
    <t>- -KP.TENGAH KAMPUNG TENGAH</t>
  </si>
  <si>
    <t>9104657</t>
  </si>
  <si>
    <t>JL.SATRIA VII - KOTA JAKARTA TIMUR CAKUNG 13960</t>
  </si>
  <si>
    <t>- UJUNG MENTENG UJUNG MENTENG</t>
  </si>
  <si>
    <t>9104658</t>
  </si>
  <si>
    <t>TUKIMIN</t>
  </si>
  <si>
    <t>106132110</t>
  </si>
  <si>
    <t>KAMBOJA NO.53 KOTA JAKARTA TIMUR MAKASAR 13650</t>
  </si>
  <si>
    <t>KEBON PALA KEBON PALA KEBON PALA</t>
  </si>
  <si>
    <t>9104702</t>
  </si>
  <si>
    <t>RASUDIN</t>
  </si>
  <si>
    <t>I3 / NO.11 - KAB. BEKASI TAMBUN SELATAN 17510</t>
  </si>
  <si>
    <t>VILLA BEKASI INDAH 1 - MANGUNJAYA</t>
  </si>
  <si>
    <t>9104706</t>
  </si>
  <si>
    <t>WARIH RIYANTO</t>
  </si>
  <si>
    <t>116112210</t>
  </si>
  <si>
    <t>MENARA A 10 NO 56 BEKASI JATI SAMPURNA 17432</t>
  </si>
  <si>
    <t>PESONA JATI RANGGON PONDOK RANGGON JATIRANGGON</t>
  </si>
  <si>
    <t>9104707</t>
  </si>
  <si>
    <t>TRI ISTANTO</t>
  </si>
  <si>
    <t>- Q2/14 KAB. KARAWANG TELUKJAMBE TIMUR 41361</t>
  </si>
  <si>
    <t>BINTANG ALAM TELUK JAMBE TELUKJAMBE</t>
  </si>
  <si>
    <t>9104710</t>
  </si>
  <si>
    <t>SLAMET BASUKI</t>
  </si>
  <si>
    <t>106136130</t>
  </si>
  <si>
    <t>PLUMPANG SEMPER. GANG H.NAWAR 56.A - JAKARTA UTARA KOJA 14260</t>
  </si>
  <si>
    <t>9104711</t>
  </si>
  <si>
    <t>EKO YUDIANTO</t>
  </si>
  <si>
    <t>106173220</t>
  </si>
  <si>
    <t>JL. WARAKAS VI GG.18  NO.14 JAKARTA UTARA TANJUNG PRIOK 14340</t>
  </si>
  <si>
    <t>9104713</t>
  </si>
  <si>
    <t>ARI PAMBUDI</t>
  </si>
  <si>
    <t>KAMPUNG BENDUNGAN MELAYU NO.32 - JAKARTA UTARA KOJA 14230</t>
  </si>
  <si>
    <t>- - RAWA BADAK</t>
  </si>
  <si>
    <t>9104714</t>
  </si>
  <si>
    <t>TUBAGUS ABURAHMAN</t>
  </si>
  <si>
    <t>PADURENAN - BOGOR CIBINONG 16916</t>
  </si>
  <si>
    <t>- PEDURENAN PABUARAN</t>
  </si>
  <si>
    <t>9104771</t>
  </si>
  <si>
    <t>ACHMAD HASARI</t>
  </si>
  <si>
    <t>106175000</t>
  </si>
  <si>
    <t>NO NAME B - N0. 95 BEKASI BEKASI SELATAN 17146</t>
  </si>
  <si>
    <t>KOMP MEDITERANIA JATI BENING JAKAMULYA</t>
  </si>
  <si>
    <t>9104806</t>
  </si>
  <si>
    <t>NUZWAR</t>
  </si>
  <si>
    <t>BEKASI GRIYA ASRI I BLOK D13 NO1 D13/1 KAB. BEKASI TAMBUN SELATAN 17510</t>
  </si>
  <si>
    <t>BEKASI GRIYA ASRI I - SUMBER JAYA</t>
  </si>
  <si>
    <t>9104809</t>
  </si>
  <si>
    <t>AGUS PERMANA</t>
  </si>
  <si>
    <t>103134110</t>
  </si>
  <si>
    <t>BLOK A NO. 7/71 A NO. 7/71 DEPOK SAWANGAN 16519</t>
  </si>
  <si>
    <t>KOPERASI B.U.G.N - PASIRPUTIH</t>
  </si>
  <si>
    <t>9104811</t>
  </si>
  <si>
    <t>TRI ADIANTO</t>
  </si>
  <si>
    <t>107124000</t>
  </si>
  <si>
    <t>SURABAYA B3 NO. 34 BEKASI BEKASI UTARA 17125</t>
  </si>
  <si>
    <t>ALINDA KENCANA - KALIABANG TENGAH</t>
  </si>
  <si>
    <t>SITUBONDO</t>
  </si>
  <si>
    <t>9104814</t>
  </si>
  <si>
    <t>ZULFIKRI</t>
  </si>
  <si>
    <t>FLAMBOYAN I 341 - BEKASI BEKASI BARAT 17145</t>
  </si>
  <si>
    <t>PERUMNAS I BEKASI - JAKASAMPURNA</t>
  </si>
  <si>
    <t>9104816</t>
  </si>
  <si>
    <t>R. ZUDY CAHYONO</t>
  </si>
  <si>
    <t>107141700</t>
  </si>
  <si>
    <t>Union Assignment Sec</t>
  </si>
  <si>
    <t>- B.X NO 21 KOTA JAKARTA TIMUR DUREN SAWIT 13450</t>
  </si>
  <si>
    <t>DKI - PONDOK KELAPA</t>
  </si>
  <si>
    <t>9104826</t>
  </si>
  <si>
    <t>RUDI WINARTO</t>
  </si>
  <si>
    <t>106132000</t>
  </si>
  <si>
    <t>BANGAU III F9 NO 11 BEKASI PONDOK GEDE 17412</t>
  </si>
  <si>
    <t>JATIBENING ESTATE - JATI BENING</t>
  </si>
  <si>
    <t>9104840</t>
  </si>
  <si>
    <t>BOB AZAM</t>
  </si>
  <si>
    <t>PETOJO SELATAN III/16 - KOTA JAKARTA PUSAT GAMBIR 10130</t>
  </si>
  <si>
    <t>- - PETOJO UTARA</t>
  </si>
  <si>
    <t>9104845</t>
  </si>
  <si>
    <t>HENNY MARDIANI</t>
  </si>
  <si>
    <t>BELANAK I NO. 35 - KOTA JAKARTA TIMUR PULO GADUNG 13220</t>
  </si>
  <si>
    <t>9104865</t>
  </si>
  <si>
    <t>CEMPAKA 9 F 3 KAB. KARAWANG KOTABARU 41374</t>
  </si>
  <si>
    <t>PERMATA REGENCY CIKAMPEK CIKAMPEK UTARA</t>
  </si>
  <si>
    <t>9104866</t>
  </si>
  <si>
    <t>AGUS PURWANTO</t>
  </si>
  <si>
    <t>JL MERAK BLOK AQ NO. 12 AQ/NO:12 - CIBINONG CIBINONG 16913</t>
  </si>
  <si>
    <t>PERUMAHAN BOJONG DEPOK BARU II CIBINONG - SUKAHATI</t>
  </si>
  <si>
    <t>9104875</t>
  </si>
  <si>
    <t>PUSPITA-XII NO.Q-30 - BEKASI CIKARANG UTARA 17550</t>
  </si>
  <si>
    <t>9104884</t>
  </si>
  <si>
    <t>SRI RAHAYU</t>
  </si>
  <si>
    <t>106174220</t>
  </si>
  <si>
    <t>Development and Admin Lin</t>
  </si>
  <si>
    <t>KARET KARYA I NO.21 - KOTA JAKARTA SELATAN SETIA BUDI 12920</t>
  </si>
  <si>
    <t>- - KARET</t>
  </si>
  <si>
    <t>9104885</t>
  </si>
  <si>
    <t>SUBCHAN APRIL EMANSYAH</t>
  </si>
  <si>
    <t>- C1/11 KAB. KARAWANG TELUKJAMBE TIMUR 41361</t>
  </si>
  <si>
    <t>9104890</t>
  </si>
  <si>
    <t>SANEMAN</t>
  </si>
  <si>
    <t>103134430</t>
  </si>
  <si>
    <t>Team C Lin</t>
  </si>
  <si>
    <t>BADAMI - KAB. KARAWANG TELUKJAMBE BARAT 41361</t>
  </si>
  <si>
    <t>9104893</t>
  </si>
  <si>
    <t>TWA JL. SEMANGKA V BLOK D 28 NO. 17 BEKASI BEKASI UTARA 17121</t>
  </si>
  <si>
    <t>9104894</t>
  </si>
  <si>
    <t>ABDUL ROKIM</t>
  </si>
  <si>
    <t>9104896</t>
  </si>
  <si>
    <t>PERINTIS II NO.66 - BEKASI BEKASI UTARA 17124</t>
  </si>
  <si>
    <t>9104897</t>
  </si>
  <si>
    <t>KANDAR</t>
  </si>
  <si>
    <t>106135120</t>
  </si>
  <si>
    <t>MALAKA III HB - KOTA JAKARTA UTARA CILINCING 14140</t>
  </si>
  <si>
    <t>9104900</t>
  </si>
  <si>
    <t>107163420</t>
  </si>
  <si>
    <t>MESJID II K - 31/32 K-32 KARAWANG TELUK JAMBE 41361</t>
  </si>
  <si>
    <t>KARABA-INDAH - WADAS</t>
  </si>
  <si>
    <t>9104903</t>
  </si>
  <si>
    <t>UNSIKA D5/01 D5/01 KARAWANG SIRNABAYA 41361</t>
  </si>
  <si>
    <t>BANJARSARI KIDUL</t>
  </si>
  <si>
    <t>9104904</t>
  </si>
  <si>
    <t>GUSYANTO</t>
  </si>
  <si>
    <t>109142710</t>
  </si>
  <si>
    <t>MARGONDA RAYA / KOBER - DEPOK DEPOK 16424</t>
  </si>
  <si>
    <t>9104907</t>
  </si>
  <si>
    <t>YANUARTO WIDI HANDONO</t>
  </si>
  <si>
    <t>123134000</t>
  </si>
  <si>
    <t>- BLOK C NO 9 - DEPOK PANCORAN MAS 16433</t>
  </si>
  <si>
    <t>MAMPANG INDAH II - MAMPANG</t>
  </si>
  <si>
    <t>9104909</t>
  </si>
  <si>
    <t>ANDRI CAHYADI</t>
  </si>
  <si>
    <t>FLAMBOYAN III F3/ 54 - JAKARTA TIMUR CAKUNG 13960</t>
  </si>
  <si>
    <t>PERUMAHAN TAMAN MODERN, CAKUNG - UJUNGMENTENG</t>
  </si>
  <si>
    <t>9104911</t>
  </si>
  <si>
    <t>IMAM BASHORI</t>
  </si>
  <si>
    <t>104118500</t>
  </si>
  <si>
    <t>Safety &amp; Environment TF Sec</t>
  </si>
  <si>
    <t>KOALA I A7/12 BEKASI BEKASI SELATAN 17146</t>
  </si>
  <si>
    <t>TAMAN PERMATA CIKUNIR - JAKA MULYA</t>
  </si>
  <si>
    <t>9104912</t>
  </si>
  <si>
    <t>107140000</t>
  </si>
  <si>
    <t>-CAKRA 3 -C5 NO.7 KAB. BEKASI CIBITUNG 17520</t>
  </si>
  <si>
    <t>-WANASARI WANASARI WANASARI</t>
  </si>
  <si>
    <t>9104913</t>
  </si>
  <si>
    <t>ENANG ROHIMAN</t>
  </si>
  <si>
    <t>111133100</t>
  </si>
  <si>
    <t>HR. UMAR NO.89 - BEKASI BEKASI SELATAN 17147</t>
  </si>
  <si>
    <t>- KP. UTAN JAKA SETIA</t>
  </si>
  <si>
    <t>9104916</t>
  </si>
  <si>
    <t>AGUNG SETYA H.</t>
  </si>
  <si>
    <t>- - MALAKAJAYA</t>
  </si>
  <si>
    <t>9104920</t>
  </si>
  <si>
    <t>EDHIE BUDI SETIAWAN</t>
  </si>
  <si>
    <t>RAYA BUNGA SAKURA J5 NO. 8B KOTA BEKASI JATIASIH 17423</t>
  </si>
  <si>
    <t>SAKURA REGENCY - JATIASIH</t>
  </si>
  <si>
    <t>9104922</t>
  </si>
  <si>
    <t>BAYU PRIYANTO</t>
  </si>
  <si>
    <t>103117000</t>
  </si>
  <si>
    <t>RAWAMANGUN TIMUR 29 - JAKARTA TIMUR PULO GADUNG 13220</t>
  </si>
  <si>
    <t>9104924</t>
  </si>
  <si>
    <t>LIESYE RIKA SARIE</t>
  </si>
  <si>
    <t>APARTMENT GADING NIAS RESIDENCES E/II/EE BOUGENVILLE JAKARTA UTARA KELAPA GADING 14250</t>
  </si>
  <si>
    <t>APARTMENT GADING NIAS RESIDENCES E/II/EE - KELAPA GADING</t>
  </si>
  <si>
    <t>9104932</t>
  </si>
  <si>
    <t>JOHANNES JOKO WIDODO</t>
  </si>
  <si>
    <t>107161610</t>
  </si>
  <si>
    <t>SEKTOR 5 E5 / 11 - BEKASI BABELAN 17610</t>
  </si>
  <si>
    <t>9104933</t>
  </si>
  <si>
    <t>AHMAD SYAHRONI</t>
  </si>
  <si>
    <t>AKSES TOL KARAWANG BARAT J/27 KAB. KARAWANG TELUKJAMBE TIMUR 41361</t>
  </si>
  <si>
    <t>9104934</t>
  </si>
  <si>
    <t>RONI BANUNAEK</t>
  </si>
  <si>
    <t>TUGU INDAH II / 14 - JAKARTA UTARA CILINCING 00000</t>
  </si>
  <si>
    <t>9104936</t>
  </si>
  <si>
    <t>SHOLIKHAN</t>
  </si>
  <si>
    <t>109141100</t>
  </si>
  <si>
    <t>MASJID AL MUHAJIRIN K/14 KARAWANG TELUK JAMBE TIMUR 41361</t>
  </si>
  <si>
    <t>9104947</t>
  </si>
  <si>
    <t>AMANUDIN</t>
  </si>
  <si>
    <t>107133210</t>
  </si>
  <si>
    <t>- F3 NO.14 KOTA BEKASI BEKASI UTARA 17124</t>
  </si>
  <si>
    <t>9104950</t>
  </si>
  <si>
    <t>ROHMAT SONJAYA</t>
  </si>
  <si>
    <t>106135110</t>
  </si>
  <si>
    <t>KP CIMAHI - PURWAKARTA BUNGUR SARI 41181</t>
  </si>
  <si>
    <t>- KAMPUNG CIMAHI WANAKERTA</t>
  </si>
  <si>
    <t>9104951</t>
  </si>
  <si>
    <t>WIJO SUNARKO</t>
  </si>
  <si>
    <t>BAITUL MAKMUR - KOTA BEKASI BEKASI UTARA 17122</t>
  </si>
  <si>
    <t>KAV. PERWIRA KP. BULAK PERWIRA PERWIRA</t>
  </si>
  <si>
    <t>9104952</t>
  </si>
  <si>
    <t>ABIMANYU VI W/150 - KARAWANG SUKAHARJA 00000</t>
  </si>
  <si>
    <t>9104953</t>
  </si>
  <si>
    <t>MISLAN</t>
  </si>
  <si>
    <t>KP. PANGKALAN - KOTA JAKARTA BARAT KALIDERES 11850</t>
  </si>
  <si>
    <t>9104956</t>
  </si>
  <si>
    <t>HERI SISWANTO</t>
  </si>
  <si>
    <t>JL.BALAI RAKYAT - KOTA JAKARTA TIMUR MATRAMAN 13120</t>
  </si>
  <si>
    <t>9104966</t>
  </si>
  <si>
    <t>AHMAD HARYANTO</t>
  </si>
  <si>
    <t>JL. CIPULIR V NO.23 - KOTA JAKARTA SELATAN KEBAYORAN LAMA 12230</t>
  </si>
  <si>
    <t>- CIPULIR CIPULIR</t>
  </si>
  <si>
    <t>9104974</t>
  </si>
  <si>
    <t>ENDANG GUSHARTADI</t>
  </si>
  <si>
    <t>9104976</t>
  </si>
  <si>
    <t>ZULKIFLI PODUNGGE</t>
  </si>
  <si>
    <t>116113620</t>
  </si>
  <si>
    <t>- II 13 NO:22 BEKASI BEKASI UTARA 00000</t>
  </si>
  <si>
    <t>-PONDOK UNGU PERMAI - KALIABANG TENGAH</t>
  </si>
  <si>
    <t>GORONTALO</t>
  </si>
  <si>
    <t>9104977</t>
  </si>
  <si>
    <t>SAUT SARAGIH</t>
  </si>
  <si>
    <t>- - JAKARTA BARAT JAGAKARSA 00000</t>
  </si>
  <si>
    <t>- - SRENGSENGSAWAH</t>
  </si>
  <si>
    <t>9104978</t>
  </si>
  <si>
    <t>109143100</t>
  </si>
  <si>
    <t>CITRAYUDA G NO.61 G / 61 KARAWANG TELUK JAMBE TIMUR 41361</t>
  </si>
  <si>
    <t>9104980</t>
  </si>
  <si>
    <t>SUKARNO</t>
  </si>
  <si>
    <t>GRAHA CIKARANG BLOK C8/11 BEKASI CIKARANG UTARA 41311</t>
  </si>
  <si>
    <t>GRAHA CIKARANG - SIMPANGAN</t>
  </si>
  <si>
    <t>9104982</t>
  </si>
  <si>
    <t>ACUN NIRNAWAN</t>
  </si>
  <si>
    <t>120113200</t>
  </si>
  <si>
    <t>SEMANGKA NO.11 B4/11 KAB. KARAWANG TELUKJAMBE TIMUR 41361</t>
  </si>
  <si>
    <t>9104989</t>
  </si>
  <si>
    <t>DODO SUGANDA</t>
  </si>
  <si>
    <t>120112310</t>
  </si>
  <si>
    <t>HJ BADRIYAH NO 32 - KARAWANG TELUK JAMBE TIMUR 41361</t>
  </si>
  <si>
    <t>KAMPUNG KALIKALAPA -KALIKALAPA SUKALUYU</t>
  </si>
  <si>
    <t>9104992</t>
  </si>
  <si>
    <t>SUPARYO</t>
  </si>
  <si>
    <t>103134330</t>
  </si>
  <si>
    <t>Team C Kwr 1 Lin</t>
  </si>
  <si>
    <t>TELUKJAMBE A/545 KARAWANG SUKALUYU 00000</t>
  </si>
  <si>
    <t>9104995</t>
  </si>
  <si>
    <t>APRIYANTO</t>
  </si>
  <si>
    <t>103134210</t>
  </si>
  <si>
    <t>PROF DR HAMKA - KOTA TANGERANG LARANGAN 15154</t>
  </si>
  <si>
    <t>- PANINGGILAN LARANGAN SELATAN</t>
  </si>
  <si>
    <t>9105004</t>
  </si>
  <si>
    <t>EDI SRIYANTO</t>
  </si>
  <si>
    <t>106134120</t>
  </si>
  <si>
    <t>PONDOK UNGU E 8 / 12 A KAB. BEKASI BABELAN 17610</t>
  </si>
  <si>
    <t>K.T.W TAMAN ELOK BAHAGIA BAHAGIA</t>
  </si>
  <si>
    <t>9105007</t>
  </si>
  <si>
    <t>YULIWIONO</t>
  </si>
  <si>
    <t>106133310</t>
  </si>
  <si>
    <t>JLN.RAYA SEKTOR 5 N1 NO.12 KAB. BEKASI BABELAN 17610</t>
  </si>
  <si>
    <t>9105008</t>
  </si>
  <si>
    <t>HADI ALFISA</t>
  </si>
  <si>
    <t>-LUMBU BARAT 2A -3 KOTA BEKASI RAWALUMBU 17116</t>
  </si>
  <si>
    <t>-BUMI BEKASI BARU - BOJONG RAWALUMBU</t>
  </si>
  <si>
    <t>9105014</t>
  </si>
  <si>
    <t>YOPI PARADA E.H.</t>
  </si>
  <si>
    <t>103131200</t>
  </si>
  <si>
    <t>Travel &amp; Expatriate Matters Sec</t>
  </si>
  <si>
    <t>PEMUDA 3 A - JAKARTA TIMUR PULO GADUNG 00000</t>
  </si>
  <si>
    <t>9105017</t>
  </si>
  <si>
    <t>YANI PRANOTO</t>
  </si>
  <si>
    <t>116112420</t>
  </si>
  <si>
    <t>BUNGA RAMPAI II - JAKARTA TIMUR DUREN SAWIT 00000</t>
  </si>
  <si>
    <t>PERUMNAS KLENDER MALAKA JAYA MALAKAJAYA</t>
  </si>
  <si>
    <t>9105018</t>
  </si>
  <si>
    <t>MUJI RAHARJO</t>
  </si>
  <si>
    <t>116112410</t>
  </si>
  <si>
    <t>-BOJONG INDAH X11 -E10 / NO.9 BEKASI TIMUR BEKASI TIMUR 00000</t>
  </si>
  <si>
    <t>-TAMAN NAROGONG INDAH -PENGASINAN BOJONG RAWALUMBU</t>
  </si>
  <si>
    <t>9205020</t>
  </si>
  <si>
    <t>YULIAWAN</t>
  </si>
  <si>
    <t>103112500</t>
  </si>
  <si>
    <t>Medical Admin Sec</t>
  </si>
  <si>
    <t>- BLOK E9 NO.12A BEKASI BEKASI UTARA 17124</t>
  </si>
  <si>
    <t>PERUM PESONA ANGGREK - HARAPAN JAYA</t>
  </si>
  <si>
    <t>9205026</t>
  </si>
  <si>
    <t>IMANSYAH</t>
  </si>
  <si>
    <t>105163000</t>
  </si>
  <si>
    <t>PMSP &amp; InHouse Mnfg Prod. Dept</t>
  </si>
  <si>
    <t>DAHLIA INDAH III NO.8 GC KOTA BEKASI MEDAN SATRIA 17131</t>
  </si>
  <si>
    <t>HARAPAN INDAH MEDAN SATRIA PEJUANG</t>
  </si>
  <si>
    <t>9205028</t>
  </si>
  <si>
    <t>UUM WAHYUDIN</t>
  </si>
  <si>
    <t>107144000</t>
  </si>
  <si>
    <t>CLUSTER VIVALDI M11 NO: 24 KAB. BOGOR GUNUNG PUTRI 16965</t>
  </si>
  <si>
    <t>LEGENDA WISATA CIBUBUR WANAHERANG</t>
  </si>
  <si>
    <t>9205029</t>
  </si>
  <si>
    <t>A. ZUVARCAN Z.</t>
  </si>
  <si>
    <t>ZAMRUD UTARA S-12/6 - BEKASI MUSTIKA JAYA 17156</t>
  </si>
  <si>
    <t>DUKUH ZAMRUD-KOTA LEGENDA-BEKASI - PADURENAN</t>
  </si>
  <si>
    <t>9205047</t>
  </si>
  <si>
    <t>NURYATIM</t>
  </si>
  <si>
    <t>107166000</t>
  </si>
  <si>
    <t>JL. MASJID AL FALAH BLOK D JAKARTA SELATAN PASAR MINGGU 12520</t>
  </si>
  <si>
    <t>KOMP. KEJAKSAAN AGUNG PS. MINGGU - PASARMINGGU</t>
  </si>
  <si>
    <t>9205050</t>
  </si>
  <si>
    <t>RIZA EFFENDI</t>
  </si>
  <si>
    <t>107141000</t>
  </si>
  <si>
    <t>WARAKAS VII NO.68 - KOTA JAKARTA UTARA TANJUNG PRIOK 14370</t>
  </si>
  <si>
    <t>9205051</t>
  </si>
  <si>
    <t>JUFRI ANTHONY</t>
  </si>
  <si>
    <t>123135200</t>
  </si>
  <si>
    <t>CSR Planning Sec</t>
  </si>
  <si>
    <t>KALIBATA UTARA II NO.8 KOTA JAKARTA SELATAN PANCORAN 12740</t>
  </si>
  <si>
    <t>- KALIBATA KALIBATA</t>
  </si>
  <si>
    <t>9205058</t>
  </si>
  <si>
    <t>ENDANG SATIJANINGSIH</t>
  </si>
  <si>
    <t>RAWASARI TIMUR 1 NO 39B KOTA JAKARTA PUSAT CEMPAKA PUTIH 10510</t>
  </si>
  <si>
    <t>9205059</t>
  </si>
  <si>
    <t>BOY HARIYANTO</t>
  </si>
  <si>
    <t>PENGGILINGAN BARU 1 NO.39 - KOTA JAKARTA TIMUR KRAMAT JATI 13550</t>
  </si>
  <si>
    <t>9205061</t>
  </si>
  <si>
    <t>J. NANDI JULYANTO</t>
  </si>
  <si>
    <t>CLUSTER HAWAII E - 25 KAB. BEKASI CIKARANG PUSAT 17530</t>
  </si>
  <si>
    <t>KOTA DELTA MAS - HEGARMUKTI</t>
  </si>
  <si>
    <t>9205064</t>
  </si>
  <si>
    <t>KRISTINA KUNJARWATI</t>
  </si>
  <si>
    <t>DRUPADA VII no10 - BOGOR BOGOR UTARA 16152</t>
  </si>
  <si>
    <t>PERUM BUMI INDRA PRASTA II - TEGALGUNDIL</t>
  </si>
  <si>
    <t>9205072</t>
  </si>
  <si>
    <t>DWI SETYONO</t>
  </si>
  <si>
    <t>103134233</t>
  </si>
  <si>
    <t>Team C Sunter 2 Lin</t>
  </si>
  <si>
    <t>Regu Casting C Grp</t>
  </si>
  <si>
    <t>CEMPAKA PUTIH UTARA - KOTA JAKARTA PUSAT KEMAYORAN 10640</t>
  </si>
  <si>
    <t>9205073</t>
  </si>
  <si>
    <t>SUGENG SAPTOMO KARSIMAN</t>
  </si>
  <si>
    <t>103134410</t>
  </si>
  <si>
    <t>Team A Lin</t>
  </si>
  <si>
    <t>BIMA XIII J/186 KAB. KARAWANG TELUKJAMBE TIMUR 41361</t>
  </si>
  <si>
    <t>PERUMNAS BTJ SUKALUYU SUKALUYU</t>
  </si>
  <si>
    <t>9205075</t>
  </si>
  <si>
    <t>ZAINUDDIN</t>
  </si>
  <si>
    <t>JL KUTILANG 1 F5 NO.6 KAB. BEKASI TAMBUN SELATAN 17510</t>
  </si>
  <si>
    <t>MANGUN JAYA INDAH 2 - MEKARSARI</t>
  </si>
  <si>
    <t>BIMA</t>
  </si>
  <si>
    <t>9205076</t>
  </si>
  <si>
    <t>TONO</t>
  </si>
  <si>
    <t>DELIMA I/14 - KOTA BEKASI BEKASI UTARA 17122</t>
  </si>
  <si>
    <t>9205094</t>
  </si>
  <si>
    <t>MOCH.REZA ADRIANSYAH</t>
  </si>
  <si>
    <t>105162000</t>
  </si>
  <si>
    <t>PONDOK BAMBU ASRI TIMUR 2 NO.24 - JAKARTA TIMUR DUREN SAWIT 13430</t>
  </si>
  <si>
    <t>PONDOK BAMBU ASRI - PONDOK BAMBU</t>
  </si>
  <si>
    <t>9205101</t>
  </si>
  <si>
    <t>106171810</t>
  </si>
  <si>
    <t>LESTARI KALISARI 23 - JAKARTA TIMUR PASAR REBO 00000</t>
  </si>
  <si>
    <t>- KALISARI KALISARI</t>
  </si>
  <si>
    <t>9205114</t>
  </si>
  <si>
    <t>DEDI YUSDIN TANJUNG</t>
  </si>
  <si>
    <t>103134230</t>
  </si>
  <si>
    <t>H. MEAN VII NO 41 - KOTA TANGERANG KARANG TENGAH 15157</t>
  </si>
  <si>
    <t>- - KARANG TIMUR</t>
  </si>
  <si>
    <t>BIREUEN ACEH</t>
  </si>
  <si>
    <t>9205124</t>
  </si>
  <si>
    <t>103118100</t>
  </si>
  <si>
    <t>Employee Cooperative Sect</t>
  </si>
  <si>
    <t>SIRSAK RAYA BLOK. AI2 NO. 1 - BEKASI BARAT BEKASI BARAT 17133</t>
  </si>
  <si>
    <t>9205126</t>
  </si>
  <si>
    <t>KARSAM</t>
  </si>
  <si>
    <t>Penggilingan Gang Aim KOTA JAKARTA TIMUR CAKUNG 13940</t>
  </si>
  <si>
    <t>9205128</t>
  </si>
  <si>
    <t>SANTOSO, IR</t>
  </si>
  <si>
    <t>128111000</t>
  </si>
  <si>
    <t>CIRENDE INDAH III 24 - KOTA TANGERANG SELATAN CIPUTAT TIMUR 15419</t>
  </si>
  <si>
    <t>- CIREUNDEU CIREUNDEU</t>
  </si>
  <si>
    <t>9205129</t>
  </si>
  <si>
    <t>AHMAD ROZAK, IR</t>
  </si>
  <si>
    <t>11 AGM</t>
  </si>
  <si>
    <t>B0</t>
  </si>
  <si>
    <t>NIAGA I BLOK A-15 BEKASI RAWALUMBU 17114</t>
  </si>
  <si>
    <t>KEMANG PRATAMA - SEPANJANG JAYA</t>
  </si>
  <si>
    <t>9205131</t>
  </si>
  <si>
    <t>HENRY MUNZIR, IR</t>
  </si>
  <si>
    <t>BUMI NO. 22 - JAKARTA SELATAN KEBAYORAN BARU 12120</t>
  </si>
  <si>
    <t>- - GUNUNG</t>
  </si>
  <si>
    <t>9205146</t>
  </si>
  <si>
    <t>SUGENG LIBRAYANTO</t>
  </si>
  <si>
    <t>PAHLAWAN BEKASI M1/40 KOTA BEKASI BEKASI TIMUR 17111</t>
  </si>
  <si>
    <t>9205152</t>
  </si>
  <si>
    <t>CHAIDIR RITONGA</t>
  </si>
  <si>
    <t>KUSEN II 38 - JAKARTA TIMUR PULO GADUNG 13210</t>
  </si>
  <si>
    <t>9205154</t>
  </si>
  <si>
    <t>ICHWAN RAIS</t>
  </si>
  <si>
    <t>A6/2 - BEKASI PONDOK GEDE 17412</t>
  </si>
  <si>
    <t>PRIMA LINGKAR ASRI - JATIBENING</t>
  </si>
  <si>
    <t>9205157</t>
  </si>
  <si>
    <t>WAHYUDI CHANDRA</t>
  </si>
  <si>
    <t>E5 / 6 - JAKARTA TIMUR DUREN SAWIT 13440</t>
  </si>
  <si>
    <t>KOMP. TAMAN DUREN SAWIT - DUREN SAWIT</t>
  </si>
  <si>
    <t>TANJUNG PANDAN</t>
  </si>
  <si>
    <t>9205163</t>
  </si>
  <si>
    <t>SRI BUDI WEDA</t>
  </si>
  <si>
    <t>103134223</t>
  </si>
  <si>
    <t>Regu Casting B Grp</t>
  </si>
  <si>
    <t>PULO ASEM NO.31 - KAB. BEKASI BABELAN 17610</t>
  </si>
  <si>
    <t>9205164</t>
  </si>
  <si>
    <t>DWI GATI SUGENG M.</t>
  </si>
  <si>
    <t>103134130</t>
  </si>
  <si>
    <t>BLOK E 3/5 E 3/5 KAB. BOGOR GUNUNG PUTRI 16962</t>
  </si>
  <si>
    <t>9205168</t>
  </si>
  <si>
    <t>FAJAR AGUSTINAH</t>
  </si>
  <si>
    <t>A. YANI GG. ASEM BUNTU NO. 28 - KOTA JAKARTA TIMUR MATRAMAN 13120</t>
  </si>
  <si>
    <t>9205170</t>
  </si>
  <si>
    <t>INDRA SAFITRI</t>
  </si>
  <si>
    <t>- - BEKASI PONDOK GEDE 00000</t>
  </si>
  <si>
    <t>9205177</t>
  </si>
  <si>
    <t>RIZKON</t>
  </si>
  <si>
    <t>KARABA INDAH X/D.04 KARAWANG WADAS 00000</t>
  </si>
  <si>
    <t>9205187</t>
  </si>
  <si>
    <t>SUWARDI TJANDRA</t>
  </si>
  <si>
    <t>KP.TAJUR PUGAG - KAB. BOGOR CIAWI 16720</t>
  </si>
  <si>
    <t>- - BANJAR WARU</t>
  </si>
  <si>
    <t>9205190</t>
  </si>
  <si>
    <t>DEVITA INDRIAWATI</t>
  </si>
  <si>
    <t>PENGGILINGAN BARU NO. 39 - JAKARTA TIMUR KRAMAT JATI 13550</t>
  </si>
  <si>
    <t>9208909</t>
  </si>
  <si>
    <t>JOSEF AGUSTINUS T.B.</t>
  </si>
  <si>
    <t>107125000</t>
  </si>
  <si>
    <t>BINTARA NIAGA II-1 / 11 - BEKASI BEKASI BARAT 17134</t>
  </si>
  <si>
    <t>9305200</t>
  </si>
  <si>
    <t>FRANSISKUS SALES SUDARYONO</t>
  </si>
  <si>
    <t>Project GM</t>
  </si>
  <si>
    <t>GUNUNG SINGGALANG 6, TAMAN SIMPRUK 5 - BOGOR CIKARANG SELATAN 17540</t>
  </si>
  <si>
    <t>9305210</t>
  </si>
  <si>
    <t>DEDY WIDYO HARTONO</t>
  </si>
  <si>
    <t>TEGAL II G5 NO 29 G5 KAB. BOGOR CILEUNGSI 16820</t>
  </si>
  <si>
    <t>9305212</t>
  </si>
  <si>
    <t>HELMI</t>
  </si>
  <si>
    <t>GONDANGDIA BARU NO. 6 - KOTA BEKASI PONDOK GEDE 17411</t>
  </si>
  <si>
    <t>9305213</t>
  </si>
  <si>
    <t>103134510</t>
  </si>
  <si>
    <t>Vehicle Plant (KP3) Sec</t>
  </si>
  <si>
    <t>Team A Krw 3 Lin</t>
  </si>
  <si>
    <t>BUMI INDAH PESONA DA 66 / 2 KAB. KARAWANG CIKAMPEK 41373</t>
  </si>
  <si>
    <t>BUMI INDAH PESONA CIKAMPEK BARAT CIKAMPEK BARAT</t>
  </si>
  <si>
    <t>9305216</t>
  </si>
  <si>
    <t>ARIO SADEWO</t>
  </si>
  <si>
    <t>105146200</t>
  </si>
  <si>
    <t>Goverment Regulation Reform Sec</t>
  </si>
  <si>
    <t>CIPETE RAYA G3 NO. 11 G3 NO.11 BEKASI MUSTIKA JAYA 17157</t>
  </si>
  <si>
    <t>PERUM MAYANG PRATAMA - MUSTIKASARI</t>
  </si>
  <si>
    <t>9305217</t>
  </si>
  <si>
    <t>PIPIN ARIFIN</t>
  </si>
  <si>
    <t>- N-22 KAB. KARAWANG TELUKJAMBE TIMUR 41361</t>
  </si>
  <si>
    <t>9305219</t>
  </si>
  <si>
    <t>EDWIN ADWIANSYAH</t>
  </si>
  <si>
    <t>BINA KARYA II NO 36A - KOTA JAKARTA TIMUR DUREN SAWIT 13450</t>
  </si>
  <si>
    <t>9305220</t>
  </si>
  <si>
    <t>PERUM KARABA INDAH AA NO.32 KAB. KARAWANG TELUKJAMBE TIMUR 41361</t>
  </si>
  <si>
    <t>9305222</t>
  </si>
  <si>
    <t>ASEP SUPARMAN</t>
  </si>
  <si>
    <t>109141420</t>
  </si>
  <si>
    <t>ABIMANYU W 199 KAB. KARAWANG TELUKJAMBE TIMUR 41361</t>
  </si>
  <si>
    <t>9305224</t>
  </si>
  <si>
    <t>SAHRUDIN</t>
  </si>
  <si>
    <t>CEMARA 8 A NO. B12 BEKASI JATI ASIH 17423</t>
  </si>
  <si>
    <t>CITRA SWARNA 2 KOMPLEK PEMDA - JATI ASIH</t>
  </si>
  <si>
    <t>9305231</t>
  </si>
  <si>
    <t>KUKUH HANDOYO</t>
  </si>
  <si>
    <t>DELI LORONG 26 NO.12 - KOTA JAKARTA UTARA KOJA 14210</t>
  </si>
  <si>
    <t>9305240</t>
  </si>
  <si>
    <t>SYAIFULOH</t>
  </si>
  <si>
    <t>D1 NO. 47 - BEKASI BABELAN 17123</t>
  </si>
  <si>
    <t>9305241</t>
  </si>
  <si>
    <t>NURCHOLIS GOZALI</t>
  </si>
  <si>
    <t>116113530</t>
  </si>
  <si>
    <t>9305252</t>
  </si>
  <si>
    <t>DANU WARDAYA</t>
  </si>
  <si>
    <t>RENGAS DENGLOK - KARAWANG RENGAS DENGKLOK 00000</t>
  </si>
  <si>
    <t>- KARAJAN KALANGSARI</t>
  </si>
  <si>
    <t>9305254</t>
  </si>
  <si>
    <t>BANOWATI VII/02 BLOK I KARAWANG WADAS 41361</t>
  </si>
  <si>
    <t>9305265</t>
  </si>
  <si>
    <t>MAULUDIN</t>
  </si>
  <si>
    <t>JL.SUNGAI BAMBU 1 NO.9 KOTA JAKARTA UTARA TANJUNG PRIOK 14330</t>
  </si>
  <si>
    <t>9305269</t>
  </si>
  <si>
    <t>NANANG SALEH</t>
  </si>
  <si>
    <t>UNSIKA E1/03 - KARAWANG SIRNABAYA 41361</t>
  </si>
  <si>
    <t>9305275</t>
  </si>
  <si>
    <t>TEGUH HARTANTO</t>
  </si>
  <si>
    <t>PISANGAN BARU I NO:26 - KOTA JAKARTA TIMUR MATRAMAN 13110</t>
  </si>
  <si>
    <t>9305277</t>
  </si>
  <si>
    <t>HERI SUTOPO</t>
  </si>
  <si>
    <t>-PERUM KARABA INDAH -AF 10 KARAWANG WADAS 41361</t>
  </si>
  <si>
    <t>9305283</t>
  </si>
  <si>
    <t>JL.CIHERANG A BEKASI CIKARANG UTARA 00000</t>
  </si>
  <si>
    <t>9305289</t>
  </si>
  <si>
    <t>FLORES 2 NO.86 - BEKASI BEKASI TIMUR 17111</t>
  </si>
  <si>
    <t>PERUMNA III BEKASI TIMUR - DUREN JAYA</t>
  </si>
  <si>
    <t>9305290</t>
  </si>
  <si>
    <t>JUHARTONO</t>
  </si>
  <si>
    <t>JL.KELAPA DUA - JAKARTA UTARA CILINCING 00000</t>
  </si>
  <si>
    <t>9305294</t>
  </si>
  <si>
    <t>- -UU 07 KARAWANG TELUK JAMBE TIMUR 00000</t>
  </si>
  <si>
    <t>9305305</t>
  </si>
  <si>
    <t>BENY RUSBANI</t>
  </si>
  <si>
    <t>111136200</t>
  </si>
  <si>
    <t>Genba Development#2 Sec</t>
  </si>
  <si>
    <t>BONAWATI 6 I/01 I KARAWANG WADAS 41361</t>
  </si>
  <si>
    <t>9305307</t>
  </si>
  <si>
    <t>SAMAR KANDI</t>
  </si>
  <si>
    <t>109152410</t>
  </si>
  <si>
    <t>CEMPAKA PUTIH BARAT - KOTA JAKARTA PUSAT CEMPAKA PUTIH 10520</t>
  </si>
  <si>
    <t>9305308</t>
  </si>
  <si>
    <t>RUDI SANTOSO</t>
  </si>
  <si>
    <t>BANOWATI 1 I/30 KARAWANG WADAS 41361</t>
  </si>
  <si>
    <t>9305310</t>
  </si>
  <si>
    <t>R.M. CARLIYANTO</t>
  </si>
  <si>
    <t>120113100</t>
  </si>
  <si>
    <t>PARIKESIT R.214 R KARAWANG SUKALUYU 41361</t>
  </si>
  <si>
    <t>9305317</t>
  </si>
  <si>
    <t>VIRZA RUSDIAN</t>
  </si>
  <si>
    <t>- A KARAWANG TELUK JAMBE TIMUR 00000</t>
  </si>
  <si>
    <t>PERUMAHAN BUTEJA DESA SUKALUYU SUKALUYU</t>
  </si>
  <si>
    <t>9305318</t>
  </si>
  <si>
    <t>MANSYUR SYAH</t>
  </si>
  <si>
    <t>- FF/31 KAB. KARAWANG TELUKJAMBE TIMUR 41361</t>
  </si>
  <si>
    <t>9305323</t>
  </si>
  <si>
    <t>PARIKESIT 7 R/108 - KARAWANG SUKALUYU 41361</t>
  </si>
  <si>
    <t>9305325</t>
  </si>
  <si>
    <t>TAUFIK ISKARDIAN</t>
  </si>
  <si>
    <t>KOMPLEK POLRI PENGADEGAN BLOK O NO.65 KOTA JAKARTA SELATAN PANCORAN 12770</t>
  </si>
  <si>
    <t>9305328</t>
  </si>
  <si>
    <t>SAHRUROZI</t>
  </si>
  <si>
    <t>120111110</t>
  </si>
  <si>
    <t>- D6/14 KAB. KARAWANG TELUKJAMBE TIMUR 41361</t>
  </si>
  <si>
    <t>9305333</t>
  </si>
  <si>
    <t>MAHFUDI</t>
  </si>
  <si>
    <t>- I/300 KARAWANG SUKALUYU 41361</t>
  </si>
  <si>
    <t>9305336</t>
  </si>
  <si>
    <t>MULADI EKO SUPARNO</t>
  </si>
  <si>
    <t>BALADEWA 8 U/163 - KAB. KARAWANG TELUKJAMBE TIMUR 41361</t>
  </si>
  <si>
    <t>9305340</t>
  </si>
  <si>
    <t>JOKO PRASETIO</t>
  </si>
  <si>
    <t>BANOWATI 6/8 I/BARU KAB. KARAWANG TELUKJAMBE TIMUR 41361</t>
  </si>
  <si>
    <t>9305346</t>
  </si>
  <si>
    <t>SYARIF MAULANA</t>
  </si>
  <si>
    <t>107142110</t>
  </si>
  <si>
    <t>- L4/3 KAB. BEKASI BABELAN 17610</t>
  </si>
  <si>
    <t>BELINYU</t>
  </si>
  <si>
    <t>9305348</t>
  </si>
  <si>
    <t>TEGUH WIJONO</t>
  </si>
  <si>
    <t>107141520</t>
  </si>
  <si>
    <t>- C16 NO. 33 KAB. BEKASI TARUMAJAYA 17215</t>
  </si>
  <si>
    <t>9305359</t>
  </si>
  <si>
    <t>CARNO</t>
  </si>
  <si>
    <t>PERURI M1/28 KAB. KARAWANG CIAMPEL 41363</t>
  </si>
  <si>
    <t>9305361</t>
  </si>
  <si>
    <t>ISMADI</t>
  </si>
  <si>
    <t>BANOWATI 6 I/15 - KARAWANG WADAS 00000</t>
  </si>
  <si>
    <t>9305365</t>
  </si>
  <si>
    <t>SUROSO</t>
  </si>
  <si>
    <t>116113610</t>
  </si>
  <si>
    <t>- BLOK QQ NO.40 KARAWANG WADAS 00000</t>
  </si>
  <si>
    <t>9305367</t>
  </si>
  <si>
    <t>AMAT SARONO</t>
  </si>
  <si>
    <t>YUDISTIRA H/107 KAB. KARAWANG TELUKJAMBE TIMUR 41361</t>
  </si>
  <si>
    <t>9305368</t>
  </si>
  <si>
    <t>ADI MULYAWAN</t>
  </si>
  <si>
    <t>PARIKESIT 7 R.95 R- KARAWANG SUKALUYU 00000</t>
  </si>
  <si>
    <t>9305372</t>
  </si>
  <si>
    <t>BAMBANG SUTIYONO</t>
  </si>
  <si>
    <t>UNSIKA RAYA D6/12 KAB. KARAWANG TELUKJAMBE TIMUR 41361</t>
  </si>
  <si>
    <t>9305373</t>
  </si>
  <si>
    <t>109143110</t>
  </si>
  <si>
    <t>NARAYANA VII F/245 KARAWANG SUKALUYU 00000</t>
  </si>
  <si>
    <t>9305374</t>
  </si>
  <si>
    <t>MANAT GULTOM</t>
  </si>
  <si>
    <t>NARAYANA 14 F/228 - KAB. KARAWANG TELUKJAMBE TIMUR 41361</t>
  </si>
  <si>
    <t>SAMOSIR</t>
  </si>
  <si>
    <t>9305375</t>
  </si>
  <si>
    <t>BUDI SUBARKAH</t>
  </si>
  <si>
    <t>BONAWATI 1 I/10 - KAB. KARAWANG TELUKJAMBE TIMUR 41361</t>
  </si>
  <si>
    <t>9305378</t>
  </si>
  <si>
    <t>INDRA GUNAWAN</t>
  </si>
  <si>
    <t>KAPUK II NO.19-A - JAKARTA TIMUR DUREN SAWIT 13470</t>
  </si>
  <si>
    <t>9305380</t>
  </si>
  <si>
    <t>MURAD</t>
  </si>
  <si>
    <t>BUBULAK - KAB. KARAWANG KARAWANG BARAT 41316</t>
  </si>
  <si>
    <t>- TANJUNGPURA TANJUNGPURA</t>
  </si>
  <si>
    <t>9305382</t>
  </si>
  <si>
    <t>IMAN SUHADI</t>
  </si>
  <si>
    <t>UNSIKA D2/16 KAB. KARAWANG TELUKJAMBE TIMUR 41361</t>
  </si>
  <si>
    <t>9305385</t>
  </si>
  <si>
    <t>MATNUR</t>
  </si>
  <si>
    <t>109141110</t>
  </si>
  <si>
    <t>- A11/45 KARAWANG TELUK JAMBE TIMUR 41361</t>
  </si>
  <si>
    <t>9305394</t>
  </si>
  <si>
    <t>EDY PRASETYO</t>
  </si>
  <si>
    <t>-PONDOK DAYUNG NO 42 - KOTA JAKARTA TIMUR MATRAMAN 13110</t>
  </si>
  <si>
    <t>9305395</t>
  </si>
  <si>
    <t>9305396</t>
  </si>
  <si>
    <t>SIGIT DWI HANDOKO</t>
  </si>
  <si>
    <t>BIMA 9 J / 140 KARAWANG SUKALUYU 41361</t>
  </si>
  <si>
    <t>9305397</t>
  </si>
  <si>
    <t>- I NO.2 KAB. BEKASI CIBITUNG 17520</t>
  </si>
  <si>
    <t>GRAMA PURI TAMAN SARI - WANASARI</t>
  </si>
  <si>
    <t>9305400</t>
  </si>
  <si>
    <t>ANDREAS TRIATMOKO</t>
  </si>
  <si>
    <t>- - TELUK JAMBE TIMUR SIRNABAYA 41361</t>
  </si>
  <si>
    <t>9305401</t>
  </si>
  <si>
    <t>LATIF CHANIAGO</t>
  </si>
  <si>
    <t>-SWADAYA III - KOTA JAKARTA TIMUR CAKUNG 13920</t>
  </si>
  <si>
    <t>9305403</t>
  </si>
  <si>
    <t>109121450</t>
  </si>
  <si>
    <t>BANOWATI VI I/11 - KAB. KARAWANG TELUKJAMBE TIMUR 41361</t>
  </si>
  <si>
    <t>9305407</t>
  </si>
  <si>
    <t>R. JULIANTO PRABOWO</t>
  </si>
  <si>
    <t>KIWI / PKP GG PERSATUAN NO:6 KOTA JAKARTA TIMUR CIRACAS 13730</t>
  </si>
  <si>
    <t>9305408</t>
  </si>
  <si>
    <t>JL.PONCOL GG H.JIUNG - KOTA JAKARTA TIMUR CIRACAS 13740</t>
  </si>
  <si>
    <t>9305409</t>
  </si>
  <si>
    <t>DJUMADI</t>
  </si>
  <si>
    <t>109152610</t>
  </si>
  <si>
    <t>- RR1 KAB. KARAWANG TELUKJAMBE TIMUR 41361</t>
  </si>
  <si>
    <t>9305412</t>
  </si>
  <si>
    <t>111133400</t>
  </si>
  <si>
    <t>KANCIL 1 A/141 - BEKASI CIKARANG TIMUR 00000</t>
  </si>
  <si>
    <t>- - SERTAJAYA</t>
  </si>
  <si>
    <t>9305418</t>
  </si>
  <si>
    <t>HASANUDDIN</t>
  </si>
  <si>
    <t>106134130</t>
  </si>
  <si>
    <t>KAVLING TAMAN WISATA - TAMAN ELOK E13 / NO.10 KAB. BEKASI BABELAN 17610</t>
  </si>
  <si>
    <t>KAVLING TAMAN WISATA BAHAGIA BAHAGIA</t>
  </si>
  <si>
    <t>9305423</t>
  </si>
  <si>
    <t>MOCH. ARIF RACHMAN</t>
  </si>
  <si>
    <t>- O 15 NO.35 KAB. BEKASI BABELAN 17610</t>
  </si>
  <si>
    <t>PUP SEKTOR V - BAHAGIA</t>
  </si>
  <si>
    <t>9305425</t>
  </si>
  <si>
    <t>PONTIUS YOS SUWIRYO</t>
  </si>
  <si>
    <t>GANG AKIK YAMAN 3 - JAKARTA TIMUR PULO GADUNG 13230</t>
  </si>
  <si>
    <t>9305433</t>
  </si>
  <si>
    <t>J.B. HENDRI YANTO</t>
  </si>
  <si>
    <t>107161430</t>
  </si>
  <si>
    <t>PRAJA DALAM F - KOTA JAKARTA SELATAN KEBAYORAN LAMA 12240</t>
  </si>
  <si>
    <t>- - KEBAYORAN LAMA SELATAN</t>
  </si>
  <si>
    <t>9305434</t>
  </si>
  <si>
    <t>ZAINI</t>
  </si>
  <si>
    <t>ANDONG A.10 NO.10 BEKASI TAMBUN SELATAN 17510</t>
  </si>
  <si>
    <t>SINAR KOMPAS INDAH - MEKAR SARI</t>
  </si>
  <si>
    <t>9305435</t>
  </si>
  <si>
    <t>RIONO</t>
  </si>
  <si>
    <t>106134410</t>
  </si>
  <si>
    <t>JEMBATAN BARU NO.70 - JAKARTA TIMUR MAKASAR 13570</t>
  </si>
  <si>
    <t>9305436</t>
  </si>
  <si>
    <t>107166110</t>
  </si>
  <si>
    <t>BUMI TELUKJAMBE BLOK D/402 KAB. KARAWANG TELUKJAMBE TIMUR 41361</t>
  </si>
  <si>
    <t>PERUMNAS TELUKJAMBE - SUKALUYU</t>
  </si>
  <si>
    <t>9305438</t>
  </si>
  <si>
    <t>R.BAMBANG DWI SASONGKO</t>
  </si>
  <si>
    <t>- AM 15 NO.1 KAB. BEKASI BABELAN 17610</t>
  </si>
  <si>
    <t>PERUM. PONDOK UNGU PERMAI - BAHAGIA</t>
  </si>
  <si>
    <t>9305442</t>
  </si>
  <si>
    <t>HERUDI SUYANTOKO</t>
  </si>
  <si>
    <t>DELIMA II GG 1 NO.14 - KOTA JAKARTA TIMUR DUREN SAWIT 13460</t>
  </si>
  <si>
    <t>9305445</t>
  </si>
  <si>
    <t>BALADEWA V NO 136 18 DEPOK SUKMA JAYA 00000</t>
  </si>
  <si>
    <t>PERUMNAS DEPOK MEKARJAYA SUKMA JAYA</t>
  </si>
  <si>
    <t>9305446</t>
  </si>
  <si>
    <t>WASKITO WIDODO</t>
  </si>
  <si>
    <t>109152700</t>
  </si>
  <si>
    <t>NARAYANA VII F 262 F KARAWANG SUKALUYU 41361</t>
  </si>
  <si>
    <t>9305447</t>
  </si>
  <si>
    <t>SISMONO</t>
  </si>
  <si>
    <t>111132400</t>
  </si>
  <si>
    <t>JL SADEWO NO 386 D KARAWANG SUKALUYU 00000</t>
  </si>
  <si>
    <t>9305449</t>
  </si>
  <si>
    <t>EDY SUROKO</t>
  </si>
  <si>
    <t>-CENDANA - DEPOK CIMANGGIS 00000</t>
  </si>
  <si>
    <t>- -SINDANGKARSA SUKAMAJUBARU</t>
  </si>
  <si>
    <t>9305450</t>
  </si>
  <si>
    <t>NURUL NO.24 - JAKARTA BARAT KEBON JERUK 11530</t>
  </si>
  <si>
    <t>KOMP. DPR-II - KEBON JERUK</t>
  </si>
  <si>
    <t>9305451</t>
  </si>
  <si>
    <t>AJIONO</t>
  </si>
  <si>
    <t>111132530</t>
  </si>
  <si>
    <t>9305470</t>
  </si>
  <si>
    <t>MUHAMAD YAHYA</t>
  </si>
  <si>
    <t>SHINTA IX BLOK C / NO. 128 KARAWANG TELUK JAMBE TIMUR 41361</t>
  </si>
  <si>
    <t>9305476</t>
  </si>
  <si>
    <t>INDRA SUPRIYADI</t>
  </si>
  <si>
    <t>PERMATA REGENSI BLOK D4/5 BEKASI CIBITUNG 17520</t>
  </si>
  <si>
    <t>PERMATA REGENSI - WANASARI</t>
  </si>
  <si>
    <t>9305482</t>
  </si>
  <si>
    <t>KUSNENDAR</t>
  </si>
  <si>
    <t>JL RAYA UNSIKA BLOK E3/9 KARAWANG TELUK JAMBE TIMUR 41361</t>
  </si>
  <si>
    <t>PESONA GRIA INDAH SIRNABAYA SIRNABAYA</t>
  </si>
  <si>
    <t>9305483</t>
  </si>
  <si>
    <t>HERU TRIAWANTORO</t>
  </si>
  <si>
    <t>107143400</t>
  </si>
  <si>
    <t>RADEN FATTAH - MASJID 2 TANGERANG CILEDUG 15151</t>
  </si>
  <si>
    <t>- SUDIMARA SELATAN</t>
  </si>
  <si>
    <t>9305489</t>
  </si>
  <si>
    <t>WISNU PURNOMO</t>
  </si>
  <si>
    <t>- - KOTA BEKASI BEKASI UTARA 17123</t>
  </si>
  <si>
    <t>- KP.PENGILINGAN BARU HARAPAN BARU</t>
  </si>
  <si>
    <t>9305490</t>
  </si>
  <si>
    <t>AGUNG SANTOSO</t>
  </si>
  <si>
    <t>109152300</t>
  </si>
  <si>
    <t>TIPAR CAKUNG/ INPRES 172 KOTA JAKARTA TIMUR CAKUNG 13910</t>
  </si>
  <si>
    <t>- KP.BARU CAKUNG BARAT</t>
  </si>
  <si>
    <t>9305494</t>
  </si>
  <si>
    <t>BONI ONG</t>
  </si>
  <si>
    <t>120111920</t>
  </si>
  <si>
    <t>H NO 15 - KOTA JAKARTA SELATAN TEBET 12830</t>
  </si>
  <si>
    <t>- -KEBON BARU KEBON BARU</t>
  </si>
  <si>
    <t>BIAK</t>
  </si>
  <si>
    <t>9305497</t>
  </si>
  <si>
    <t>M. BAHRUDIN</t>
  </si>
  <si>
    <t>RAFLESIA IX C20/06 KAB. BEKASI TAMBUN SELATAN 17510</t>
  </si>
  <si>
    <t>TAMAN TRIDAYA INDAH 1 TRIDAYA SAKTI TRIDAYA SAKTI</t>
  </si>
  <si>
    <t>9305500</t>
  </si>
  <si>
    <t>PARNO</t>
  </si>
  <si>
    <t>109152660</t>
  </si>
  <si>
    <t>- CC/27 KARAWANG TELUK JAMBE TIMUR 41361</t>
  </si>
  <si>
    <t>9305501</t>
  </si>
  <si>
    <t>AKHMAD RIFAI</t>
  </si>
  <si>
    <t>RAMA 13 D/188 KARAWANG SUKALUYU 00000</t>
  </si>
  <si>
    <t>9305505</t>
  </si>
  <si>
    <t>MUCHTAR</t>
  </si>
  <si>
    <t>120111410</t>
  </si>
  <si>
    <t>RAYA INTERCHANGE KARABA FF NO.1 KAB. KARAWANG TELUKJAMBE TIMUR 41361</t>
  </si>
  <si>
    <t>PERUM KARABA INDAH DUSUN 3 KARABA INDAH WADAS</t>
  </si>
  <si>
    <t>9305506</t>
  </si>
  <si>
    <t>SUGIYATNO</t>
  </si>
  <si>
    <t>109151410</t>
  </si>
  <si>
    <t>RAMA D/338 D KARAWANG SUKALUYU 41361</t>
  </si>
  <si>
    <t>9305510</t>
  </si>
  <si>
    <t>SUKIYO</t>
  </si>
  <si>
    <t>VILA MUTIARA GADING - SETIAASIH</t>
  </si>
  <si>
    <t>9305511</t>
  </si>
  <si>
    <t>ABDUL KHOIR</t>
  </si>
  <si>
    <t>120113300</t>
  </si>
  <si>
    <t>KANCIL IV B1 / NO 39 BEKASI CIKARANG TIMUR 17530</t>
  </si>
  <si>
    <t>CIKARANG BARU - SERTAJAYA</t>
  </si>
  <si>
    <t>9305513</t>
  </si>
  <si>
    <t>111136210</t>
  </si>
  <si>
    <t>Genba Development#2 Lin</t>
  </si>
  <si>
    <t>- B-10 KARAWANG WADAS 41361</t>
  </si>
  <si>
    <t>9305516</t>
  </si>
  <si>
    <t>SULARDI</t>
  </si>
  <si>
    <t>107113130</t>
  </si>
  <si>
    <t>MAHAMERU M6 NO 10 BEKASI BABELAN 00000</t>
  </si>
  <si>
    <t>9305517</t>
  </si>
  <si>
    <t>DURIAN D10 NO.22 KAB. BEKASI TARUMAJAYA 17215</t>
  </si>
  <si>
    <t>9305524</t>
  </si>
  <si>
    <t>RIGEL JOPRANG</t>
  </si>
  <si>
    <t>KAYU PUTIH TIMUR II NO. 8 - KOTA JAKARTA TIMUR PULO GADUNG 13260</t>
  </si>
  <si>
    <t>9305536</t>
  </si>
  <si>
    <t>ARIEF SOSIAWAN</t>
  </si>
  <si>
    <t>-JL.KEBON-KOSONG -7 KOTA JAKARTA PUSAT KEMAYORAN 10630</t>
  </si>
  <si>
    <t>9305537</t>
  </si>
  <si>
    <t>NUR EFFENDI M.</t>
  </si>
  <si>
    <t>106174120</t>
  </si>
  <si>
    <t>MASJID TANAH 80 - KOTA JAKARTA TIMUR DUREN SAWIT 13470</t>
  </si>
  <si>
    <t>9305547</t>
  </si>
  <si>
    <t>PONCO PRAYITNO</t>
  </si>
  <si>
    <t>111131310</t>
  </si>
  <si>
    <t>SUBADRA 8 X / 155 KAB. KARAWANG TELUKJAMBE TIMUR 41361</t>
  </si>
  <si>
    <t>9305555</t>
  </si>
  <si>
    <t>DEDDY MARYADI</t>
  </si>
  <si>
    <t>JL KUMBANG NOMOR: 47 - KOTA JAKARTA TIMUR KRAMAT JATI 13520</t>
  </si>
  <si>
    <t>CONDET BATU AMPAR - BATUAMPAR</t>
  </si>
  <si>
    <t>9305556</t>
  </si>
  <si>
    <t>KRISMA RUDI PRAMANA</t>
  </si>
  <si>
    <t>HEMAT 2 8A - JAKARTA TIMUR GROGOL 00000</t>
  </si>
  <si>
    <t>- - JELAMBAR</t>
  </si>
  <si>
    <t>9305557</t>
  </si>
  <si>
    <t>MARTINUS RULLY MICHAEL</t>
  </si>
  <si>
    <t>KUSEN 3 NO:14 - JAKARTA TIMUR PULO GADUNG 13210</t>
  </si>
  <si>
    <t>KAMPUNG AMBON - KAYUPUTIH</t>
  </si>
  <si>
    <t>9305558</t>
  </si>
  <si>
    <t>IWAN KUSTIAWAN</t>
  </si>
  <si>
    <t>KENTANG 203 KOTA DEPOK BEJI 16421</t>
  </si>
  <si>
    <t>PERUMNAS DEPOK - BEJI</t>
  </si>
  <si>
    <t>9305561</t>
  </si>
  <si>
    <t>SENTOT RIYANTO</t>
  </si>
  <si>
    <t>- - BEKASI PONDOK GEDE 17412</t>
  </si>
  <si>
    <t>- - JATI BENING BARU</t>
  </si>
  <si>
    <t>9305562</t>
  </si>
  <si>
    <t>ENJANG RIPANDI</t>
  </si>
  <si>
    <t>ABIMANYU VI -W 298 KARAWANG SUKAHARJA 00000</t>
  </si>
  <si>
    <t>9305563</t>
  </si>
  <si>
    <t>NILAM PERMATA LESTARI</t>
  </si>
  <si>
    <t>LAGOA TERUSAN GG II D NO. 32 - KOTA JAKARTA UTARA KOJA 14270</t>
  </si>
  <si>
    <t>9305564</t>
  </si>
  <si>
    <t>NI KOMANG AYU WIDYARINI</t>
  </si>
  <si>
    <t>KP.JAWARAWASARI - JAKARTA PUSAT CEMPAKA PUTIH 10570</t>
  </si>
  <si>
    <t>9305566</t>
  </si>
  <si>
    <t>ARIS PRAMUJI</t>
  </si>
  <si>
    <t>109141220</t>
  </si>
  <si>
    <t>PARIKESIT 5 R. - KARAWANG SUKALUYU 41361</t>
  </si>
  <si>
    <t>9305567</t>
  </si>
  <si>
    <t>YADI RAHMAYADI</t>
  </si>
  <si>
    <t>SINGA 4 T6/40 - BEKASI JAYA MUKTI 00000</t>
  </si>
  <si>
    <t>CIKARANG BARU - JAYA MUKTI</t>
  </si>
  <si>
    <t>9305568</t>
  </si>
  <si>
    <t>- O/45 KAB. KARAWANG TELUKJAMBE TIMUR 41361</t>
  </si>
  <si>
    <t>9305569</t>
  </si>
  <si>
    <t>SADIKIN</t>
  </si>
  <si>
    <t>9305573</t>
  </si>
  <si>
    <t>BUDI MULIANA</t>
  </si>
  <si>
    <t>120112511</t>
  </si>
  <si>
    <t>PEFF &amp; Kaizen Grp</t>
  </si>
  <si>
    <t>DUREN O/22 KARAWANG TELUK JAMBE TIMUR 41361</t>
  </si>
  <si>
    <t>BINTANG ALAM TELUK JAMBE TELUK JAMBE</t>
  </si>
  <si>
    <t>9305574</t>
  </si>
  <si>
    <t>TOTO PUJIANTO</t>
  </si>
  <si>
    <t>PURABAYA IV MD/09 KARAWANG TELUK JAMBE TIMUR 41361</t>
  </si>
  <si>
    <t>KARABA INDAH - SUKALUYU</t>
  </si>
  <si>
    <t>9305575</t>
  </si>
  <si>
    <t>IKHWAN WIDODO</t>
  </si>
  <si>
    <t>PARIKESIT VII R 110 R KARAWANG SUKALUYU 41361</t>
  </si>
  <si>
    <t>9305576</t>
  </si>
  <si>
    <t>GG. KARNA K/80/81 KARAWANG TELUK JAMBE TIMUR 41361</t>
  </si>
  <si>
    <t>PERUM BUMI TELUK JAMBE - SUKALUYU</t>
  </si>
  <si>
    <t>9305582</t>
  </si>
  <si>
    <t>AHMAD DIANUDDIN</t>
  </si>
  <si>
    <t>JL DURYUDANA A / 330 - BEKASI BARAT TELUK JAMBE TIMUR 41361</t>
  </si>
  <si>
    <t>9305584</t>
  </si>
  <si>
    <t>ENDANG KUSMAYADI</t>
  </si>
  <si>
    <t>107122400</t>
  </si>
  <si>
    <t>- - DURIPULO</t>
  </si>
  <si>
    <t>9305586</t>
  </si>
  <si>
    <t>DARMO</t>
  </si>
  <si>
    <t>BIMA 3 J/76 - KAB. KARAWANG TELUKJAMBE TIMUR 41361</t>
  </si>
  <si>
    <t>9305588</t>
  </si>
  <si>
    <t>PONDOK UNGU PERMAI A 16 NO 6 BEKASI BABELAN 00000</t>
  </si>
  <si>
    <t>PONDOK UNGU PERMAI SEKTOR-V - BAHAGIA</t>
  </si>
  <si>
    <t>9305589</t>
  </si>
  <si>
    <t>BUNGA RAMPAI I/3/21 21 KOTA JAKARTA TIMUR DUREN SAWIT 13460</t>
  </si>
  <si>
    <t>PERUMAHAN KLENDER - MALAKA JAYA</t>
  </si>
  <si>
    <t>9305590</t>
  </si>
  <si>
    <t>SUBUR</t>
  </si>
  <si>
    <t>-PAHLAWAN KOMARUDIN - KOTA JAKARTA TIMUR CAKUNG 13910</t>
  </si>
  <si>
    <t>- BUARAN CAKUNG BARAT</t>
  </si>
  <si>
    <t>9305592</t>
  </si>
  <si>
    <t>EDI SOPANDI</t>
  </si>
  <si>
    <t>111133120</t>
  </si>
  <si>
    <t>- RR/21 KAB. KARAWANG TELUKJAMBE TIMUR 41361</t>
  </si>
  <si>
    <t>9305594</t>
  </si>
  <si>
    <t>KAV TAMAN WISATA E9 NO 5 KAB. BEKASI BABELAN 17610</t>
  </si>
  <si>
    <t>9305597</t>
  </si>
  <si>
    <t>DANTO ONDANG</t>
  </si>
  <si>
    <t>9305600</t>
  </si>
  <si>
    <t>- C 10 NO 28 KAB. BEKASI BABELAN 17610</t>
  </si>
  <si>
    <t>9305603</t>
  </si>
  <si>
    <t>YASMANI</t>
  </si>
  <si>
    <t>106171240</t>
  </si>
  <si>
    <t>KALI ABANG M7/ NO.4 KOTA BEKASI BEKASI UTARA 17125</t>
  </si>
  <si>
    <t>TAMAN MULA SAKTI - KALI ABANG TENGAH</t>
  </si>
  <si>
    <t>9305605</t>
  </si>
  <si>
    <t>KASTOLIB</t>
  </si>
  <si>
    <t>106171340</t>
  </si>
  <si>
    <t>- AM6 / N0.9 KOTA BEKASI BEKASI UTARA 17125</t>
  </si>
  <si>
    <t>9305608</t>
  </si>
  <si>
    <t>SAMAN</t>
  </si>
  <si>
    <t>107142120</t>
  </si>
  <si>
    <t>KENCANA 4 G6 NO 5 BEKASI TAMBUN SELATAN 17510</t>
  </si>
  <si>
    <t>GRIYA ASRI 2 - SUMBERJAYA</t>
  </si>
  <si>
    <t>9305613</t>
  </si>
  <si>
    <t>IGNATIUS SRIKUNCORO</t>
  </si>
  <si>
    <t>D3/5 - BEKASI MEDAN SATRIA 00000</t>
  </si>
  <si>
    <t>TYTYAN ASRI - HARAPANMULYA</t>
  </si>
  <si>
    <t>9305614</t>
  </si>
  <si>
    <t>I S M A I L</t>
  </si>
  <si>
    <t>111131320</t>
  </si>
  <si>
    <t>UNSIKA D6/01 D6 NO.1 KARAWANG SIRNABAYA 41361</t>
  </si>
  <si>
    <t>9305617</t>
  </si>
  <si>
    <t>SUDARMADI</t>
  </si>
  <si>
    <t>107166400</t>
  </si>
  <si>
    <t>- M2 NO 2 BEKASI SELATAN TAMBUN SELATAN 00000</t>
  </si>
  <si>
    <t>BUMI SANI PERMAI - SETIAMEKAR</t>
  </si>
  <si>
    <t>9405639</t>
  </si>
  <si>
    <t>INAYATULLAH</t>
  </si>
  <si>
    <t>109155400</t>
  </si>
  <si>
    <t>QAE Engineering &amp; Fac. P#1 Sec</t>
  </si>
  <si>
    <t>-MASJID AL WUSTHO - KOTA JAKARTA TIMUR DUREN SAWIT 13430</t>
  </si>
  <si>
    <t>9405640</t>
  </si>
  <si>
    <t>DEDY ZAUHARI</t>
  </si>
  <si>
    <t>KAMPUNG BARU GG. JAHE 30 - JAKARTA TIMUR PULOGADUNG 13150</t>
  </si>
  <si>
    <t>9405642</t>
  </si>
  <si>
    <t>YANDRI PARDOMUAN SIREGAR</t>
  </si>
  <si>
    <t>BLOK A9 N0.4 - KOTA BEKASI BEKASI UTARA 17124</t>
  </si>
  <si>
    <t>9405644</t>
  </si>
  <si>
    <t>FX. DWI ANTA HASTARA</t>
  </si>
  <si>
    <t>113114000</t>
  </si>
  <si>
    <t>- B1 / 7 - BOGOR TANAH SEREAL 16166</t>
  </si>
  <si>
    <t>TAMANSARI PERSADA, CLUSTER TAMAN LOTUS - CIBADAK</t>
  </si>
  <si>
    <t>9405645</t>
  </si>
  <si>
    <t>DANIEL DIRGANTARA PUTRA</t>
  </si>
  <si>
    <t>JL. KAYU PUTIH IX D NO.16 - KOTA JAKARTA TIMUR PULO GADUNG 13210</t>
  </si>
  <si>
    <t>9405649</t>
  </si>
  <si>
    <t>OKTAVIAN HERU BAHARI</t>
  </si>
  <si>
    <t>RAYA TAPOS KM3 CIMPAEUN CIMANGGIS DEPOK B3/05 - BOGOR CIMANGGIS 16959</t>
  </si>
  <si>
    <t>PERSADA DEPOK - CIMPAEUN</t>
  </si>
  <si>
    <t>9405655</t>
  </si>
  <si>
    <t>AKHMAD NURHADI</t>
  </si>
  <si>
    <t>D2/ NO.16 - KARAWANG KARAWAN TIMUR 41371</t>
  </si>
  <si>
    <t>9405659</t>
  </si>
  <si>
    <t>KOEWATNO</t>
  </si>
  <si>
    <t>JATI VIII NO.45 - KOTA JAKARTA UTARA TANJUNG PRIOK 14330</t>
  </si>
  <si>
    <t>9405660</t>
  </si>
  <si>
    <t>106135130</t>
  </si>
  <si>
    <t>GG. JAMBU J6 NO.27 KAB. BEKASI BABELAN 17610</t>
  </si>
  <si>
    <t>9405665</t>
  </si>
  <si>
    <t>NARIM</t>
  </si>
  <si>
    <t>103134321</t>
  </si>
  <si>
    <t>Team B Kwr 1 Lin</t>
  </si>
  <si>
    <t>Regu 1 B Grp</t>
  </si>
  <si>
    <t>DD 12 / 23 DD 12/23 KARAWANG CIKAMPEK 00000</t>
  </si>
  <si>
    <t>BUMI INDAH PESONA - CIKAMPEKBARAT</t>
  </si>
  <si>
    <t>9405667</t>
  </si>
  <si>
    <t>FATORI</t>
  </si>
  <si>
    <t>SUNGAI BAMBU VI B NO.22 - KOTA JAKARTA UTARA TANJUNG PRIOK 14330</t>
  </si>
  <si>
    <t>9405671</t>
  </si>
  <si>
    <t>DENI SYAHPUTRA</t>
  </si>
  <si>
    <t>PURBAYA N/30 NI/30 KAB. KARAWANG TELUKJAMBE TIMUR 41361</t>
  </si>
  <si>
    <t>9405675</t>
  </si>
  <si>
    <t>JOHANES F. FERRY Y.</t>
  </si>
  <si>
    <t>JANAKA I 61 - BOGOR BOGOR UTARA 16152</t>
  </si>
  <si>
    <t>PERUMAHAN INDRAPRASTA 2 - TEGALGUNDIL</t>
  </si>
  <si>
    <t>9405678</t>
  </si>
  <si>
    <t>I MADE SURYA WIBAWA</t>
  </si>
  <si>
    <t>BOULEVARD AP 2 / 3 BEKASI TAMBUN SELATAN 17510</t>
  </si>
  <si>
    <t>PERUM. GRAND WISATA, FESTIVE GARDEN - LAMBANG SARI</t>
  </si>
  <si>
    <t>BALI</t>
  </si>
  <si>
    <t>9405679</t>
  </si>
  <si>
    <t>ERWIN GUNA SETIAWAN</t>
  </si>
  <si>
    <t>G1/06 - KOTA BEKASI RAWALUMBU 17115</t>
  </si>
  <si>
    <t>PURI MUSTIKA - PENGASINAN</t>
  </si>
  <si>
    <t>9405683</t>
  </si>
  <si>
    <t>DECPRESLY</t>
  </si>
  <si>
    <t>A/3 - DEPOK CIMANGGIS 16954</t>
  </si>
  <si>
    <t>MANDALA ASRI - HARDJAMUKTI</t>
  </si>
  <si>
    <t>9405687</t>
  </si>
  <si>
    <t>MOSADEK</t>
  </si>
  <si>
    <t>SWADAYA III- - KOTA JAKARTA TIMUR CIPAYUNG 13860</t>
  </si>
  <si>
    <t>- -PONDOK RANGON PONDOK RANGON</t>
  </si>
  <si>
    <t>9405688</t>
  </si>
  <si>
    <t>NDARU JULIWINTARTO</t>
  </si>
  <si>
    <t>KALISARI 3 NO 85 - KOTA JAKARTA TIMUR PASAR REBO 13780</t>
  </si>
  <si>
    <t>9405690</t>
  </si>
  <si>
    <t>UNTUNG PURWOKO</t>
  </si>
  <si>
    <t>104119100</t>
  </si>
  <si>
    <t>BR Part Promotion Dept</t>
  </si>
  <si>
    <t>BR Part Promotion Sec</t>
  </si>
  <si>
    <t>MANDAR NO.26 - DEPOK BEJI 16422</t>
  </si>
  <si>
    <t>- - BEJI TIMUR</t>
  </si>
  <si>
    <t>9405691</t>
  </si>
  <si>
    <t>MUHAMAD DWIRA ARIA</t>
  </si>
  <si>
    <t>109122000</t>
  </si>
  <si>
    <t>CLUSTER CARIBBEAN F NO.21 KAB. BEKASI CIKARANG PUSAT 17530</t>
  </si>
  <si>
    <t>9405695</t>
  </si>
  <si>
    <t>SAM ISWANTO</t>
  </si>
  <si>
    <t>DR.SAHARJO, GG SAWO III, KP.BALIMATRAMAN - JAKARTA SELATAN TEBET 12860</t>
  </si>
  <si>
    <t>- - MANGGARAI SELATAN</t>
  </si>
  <si>
    <t>9405702</t>
  </si>
  <si>
    <t>DENI JAELANI</t>
  </si>
  <si>
    <t>MELATI VI 24 - BEKASI BEKASI TIMUR 00000</t>
  </si>
  <si>
    <t>CILILIN</t>
  </si>
  <si>
    <t>9405711</t>
  </si>
  <si>
    <t>SUBADAR</t>
  </si>
  <si>
    <t>107111300</t>
  </si>
  <si>
    <t>AMBASADOR RAYA -A11 KAB. BEKASI BABELAN 17610</t>
  </si>
  <si>
    <t>9405715</t>
  </si>
  <si>
    <t>HENDRI SETIADI</t>
  </si>
  <si>
    <t>KEMANG - KOTA DEPOK TAPOS 16454</t>
  </si>
  <si>
    <t>KAV. TUGU TANI KP. BABAKAN SUKATANI</t>
  </si>
  <si>
    <t>9405717</t>
  </si>
  <si>
    <t>103134120</t>
  </si>
  <si>
    <t>BLOK C NO.203 C NO.203 KOTA BEKASI BEKASI UTARA 17124</t>
  </si>
  <si>
    <t>9405718</t>
  </si>
  <si>
    <t>ADE HERMANSYAH</t>
  </si>
  <si>
    <t>KRAMAT JAYA I GG 2 NO 28 KOTA JAKARTA UTARA KOJA 14270</t>
  </si>
  <si>
    <t>9405736</t>
  </si>
  <si>
    <t>ADANINGGAR KURNIAWAN A.P.</t>
  </si>
  <si>
    <t>JATIWANGI B14 / 195F - BEKASI PONDOK GEDE 17411</t>
  </si>
  <si>
    <t>JATIWARINGIN-ANTILOPE - JATICEMPAKA</t>
  </si>
  <si>
    <t>9405738</t>
  </si>
  <si>
    <t>RIRIH RUM PRABAWATI</t>
  </si>
  <si>
    <t>103133100</t>
  </si>
  <si>
    <t>Planning &amp; Development Sec</t>
  </si>
  <si>
    <t>MALAKA RAYA 133 - JAKARTA TIMUR DUREN SAWIT 13460</t>
  </si>
  <si>
    <t>9405741</t>
  </si>
  <si>
    <t>PARLIN BUDHYONO</t>
  </si>
  <si>
    <t>109153000</t>
  </si>
  <si>
    <t>9405742</t>
  </si>
  <si>
    <t>103123000</t>
  </si>
  <si>
    <t>- CC5/58 KOTA BOGOR BOGOR UTARA - KOTA 16157</t>
  </si>
  <si>
    <t>VILLA BOGOR INDAH - CIPARIGI</t>
  </si>
  <si>
    <t>9405747</t>
  </si>
  <si>
    <t>AHMAD HARJONO</t>
  </si>
  <si>
    <t>PERCETAKAN NEGARA II GG. PELITA 5 NO.24 - KOTA JAKARTA PUSAT JOHAR BARU 10560</t>
  </si>
  <si>
    <t>9405749</t>
  </si>
  <si>
    <t>ADI PURNOMO SUSILO</t>
  </si>
  <si>
    <t>KALIBARU TIMUR II, NO. 13 - JAKARTA UTARA CILINCING 14110</t>
  </si>
  <si>
    <t>9405752</t>
  </si>
  <si>
    <t>RASAN SANTOSO</t>
  </si>
  <si>
    <t>107111810</t>
  </si>
  <si>
    <t>TANAH 80 10 - JAKARTA TIMUR DUREN SAWIT 13470</t>
  </si>
  <si>
    <t>9405759</t>
  </si>
  <si>
    <t>MOESTAFA ABADI</t>
  </si>
  <si>
    <t>111131710</t>
  </si>
  <si>
    <t>D/252 - KARAWANG TELUK JAMBE TIMUR 41361</t>
  </si>
  <si>
    <t>9405761</t>
  </si>
  <si>
    <t>AHMAD RIANTO</t>
  </si>
  <si>
    <t>107113322</t>
  </si>
  <si>
    <t>BLOK B1 NO. 12 - BEKASI MUSTIKA JAYA 17158</t>
  </si>
  <si>
    <t>9405762</t>
  </si>
  <si>
    <t>106134620</t>
  </si>
  <si>
    <t>JAMBU 1 J 03 / NO. 9 KAB. BEKASI BABELAN 17610</t>
  </si>
  <si>
    <t>9405764</t>
  </si>
  <si>
    <t>M. ABDUH HANIEF F.</t>
  </si>
  <si>
    <t>JL. JAGUNG IIIB NO.146 KOTA BEKASI BEKASI UTARA 17125</t>
  </si>
  <si>
    <t>DEPT. PERTANIAN - KALI ABANG TENGAH</t>
  </si>
  <si>
    <t>CIASEM</t>
  </si>
  <si>
    <t>9405768</t>
  </si>
  <si>
    <t>106131110</t>
  </si>
  <si>
    <t>- C 12 NO 16 KOTA BEKASI BEKASI UTARA 17125</t>
  </si>
  <si>
    <t>9405800</t>
  </si>
  <si>
    <t>SUGIMIN</t>
  </si>
  <si>
    <t>KIWI N2/13 KARAWANG TELUK JAMBE 41361</t>
  </si>
  <si>
    <t>BINTANG ALAM TELUKJAMBE TELUK JAMBE</t>
  </si>
  <si>
    <t>9405806</t>
  </si>
  <si>
    <t>TRIMO SUGENG RAHARJO</t>
  </si>
  <si>
    <t>BUMI TELUK JAMBE BLOK T/44 KARAWANG TELUKJAMBE TIMUR 41361</t>
  </si>
  <si>
    <t>BUMI TELUK JAMBE SUKAHARJA SUKAHARJA</t>
  </si>
  <si>
    <t>9405810</t>
  </si>
  <si>
    <t>SADIMAN</t>
  </si>
  <si>
    <t>105161220</t>
  </si>
  <si>
    <t>M.10/7B - BEKASI UTARA BABELAN 17610</t>
  </si>
  <si>
    <t>9405811</t>
  </si>
  <si>
    <t>9405812</t>
  </si>
  <si>
    <t>SELAM</t>
  </si>
  <si>
    <t>BAROKAH III 16 - BEKASI BEKASI UTARA 17610</t>
  </si>
  <si>
    <t>9405813</t>
  </si>
  <si>
    <t>KENANGA VI AK 20 NO.06 KAB. BEKASI BABELAN 17610</t>
  </si>
  <si>
    <t>9405815</t>
  </si>
  <si>
    <t>IKHSAN</t>
  </si>
  <si>
    <t>111132110</t>
  </si>
  <si>
    <t>ARIMBI RAYA NO. 151 I LAMA NO. 151 KARAWANG TELUK JAMBE TIMUR 41361</t>
  </si>
  <si>
    <t>PERUMNAS BUMI TELUK JAMBE TELIK JAMBE SUKALUYU</t>
  </si>
  <si>
    <t>PAJARBARU</t>
  </si>
  <si>
    <t>9405817</t>
  </si>
  <si>
    <t>KUSPARJIANTO</t>
  </si>
  <si>
    <t>106135240</t>
  </si>
  <si>
    <t>ROROTAN 3 - JAKARTA UTARA CILINCING 00000</t>
  </si>
  <si>
    <t>- KANDANG SAPI ROROTAN</t>
  </si>
  <si>
    <t>9405820</t>
  </si>
  <si>
    <t>HISMI GAYO</t>
  </si>
  <si>
    <t>REVOLUSI H NO 11 KARAWANG TELUK JAMBE 41361</t>
  </si>
  <si>
    <t>9405825</t>
  </si>
  <si>
    <t>ROHYANI</t>
  </si>
  <si>
    <t>BONAWTI 2 I/02 I KARAWANG WADAS 41361</t>
  </si>
  <si>
    <t>9405828</t>
  </si>
  <si>
    <t>SYARIF DAYAT</t>
  </si>
  <si>
    <t>111132640</t>
  </si>
  <si>
    <t>- - JAKARTA UTARA TANJUNG PRIOK 41361</t>
  </si>
  <si>
    <t>9405829</t>
  </si>
  <si>
    <t>RAHMAT</t>
  </si>
  <si>
    <t>BONAWATI 1 I/05 - KAB. KARAWANG TELUKJAMBE TIMUR 41361</t>
  </si>
  <si>
    <t>9405841</t>
  </si>
  <si>
    <t>SUMEDI SURATNO</t>
  </si>
  <si>
    <t>PARIKESIT BLOK R NO.102 KARAWANG SUKALUYU 41361</t>
  </si>
  <si>
    <t>9405842</t>
  </si>
  <si>
    <t>NANANG BUDI PRIYATNO</t>
  </si>
  <si>
    <t>105161310</t>
  </si>
  <si>
    <t>-BAMBU KUNING - JAKARTA TIMUR CIPAYUNG 00000</t>
  </si>
  <si>
    <t>- -BAMBU APUS BAMBUAPUS</t>
  </si>
  <si>
    <t>9405847</t>
  </si>
  <si>
    <t>BUMI TELUK JAMBE W/299 KAB. KARAWANG TELUKJAMBE TIMUR 41361</t>
  </si>
  <si>
    <t>9405848</t>
  </si>
  <si>
    <t>UNTUNG TRIYONO</t>
  </si>
  <si>
    <t>PERUM KARABA INDAH M 11 KAB. KARAWANG TELUKJAMBE TIMUR 41361</t>
  </si>
  <si>
    <t>9405877</t>
  </si>
  <si>
    <t>HERU SUNARTO</t>
  </si>
  <si>
    <t>- Z5 / 51 - BOGOR GUNUNG PUTRI 16969</t>
  </si>
  <si>
    <t>VILA NUSA INDAH - BOJONGKULUR</t>
  </si>
  <si>
    <t>9405878</t>
  </si>
  <si>
    <t>GATOT WIDODO</t>
  </si>
  <si>
    <t>117115000</t>
  </si>
  <si>
    <t>A1 NO.6 BLOK 1 KARAWANG TELUK JAMBE TIMUR 41361</t>
  </si>
  <si>
    <t>GALUH MAS , CLUSTER GRAND MEDITERANIA - SUKAHARJA</t>
  </si>
  <si>
    <t>9405880</t>
  </si>
  <si>
    <t>109154000</t>
  </si>
  <si>
    <t>PERUMNAS BUMI TELUK JAMBE BLOK C. NO.302 C KARAWANG TELUK JAMBE TIMUR 41361</t>
  </si>
  <si>
    <t>9405881</t>
  </si>
  <si>
    <t>KHAIRUL AMRI</t>
  </si>
  <si>
    <t>FLAMBOYAN NO 37 - DEPOK PANCORAN MAS 00000</t>
  </si>
  <si>
    <t>9405885</t>
  </si>
  <si>
    <t>AGUS SUPRIANTO</t>
  </si>
  <si>
    <t>PESONA TROPIS II A. 2 NO.18 KAB. BEKASI TAMBUN SELATAN 17510</t>
  </si>
  <si>
    <t>VILLA SETIA MEKAR - TAMBUN</t>
  </si>
  <si>
    <t>9405887</t>
  </si>
  <si>
    <t>KOSASIH</t>
  </si>
  <si>
    <t>GG.H.SIHOMBING I NO.15 - BEKASI UTARA BEKASI UTARA 17125</t>
  </si>
  <si>
    <t>9405895</t>
  </si>
  <si>
    <t>DAWUD</t>
  </si>
  <si>
    <t>RAYA UNSIKA D5/7 KARAWANG SIRNABAYA 41361</t>
  </si>
  <si>
    <t>9405899</t>
  </si>
  <si>
    <t>KONNER MARPAUNG</t>
  </si>
  <si>
    <t>- S NO.01 KAB. BEKASI TAMBUN UTARA 17510</t>
  </si>
  <si>
    <t>PERUMAHAN PESONA MUTIARA INDAH - SRIAMUR</t>
  </si>
  <si>
    <t>9405912</t>
  </si>
  <si>
    <t>109155820</t>
  </si>
  <si>
    <t>BANOWATI 7 I/04 - KARAWANG WADAS 41361</t>
  </si>
  <si>
    <t>9405913</t>
  </si>
  <si>
    <t>FITRIADI SANJAYA</t>
  </si>
  <si>
    <t>111136110</t>
  </si>
  <si>
    <t>Genba Development#1 Lin</t>
  </si>
  <si>
    <t>- DD/12 KAB. KARAWANG TELUKJAMBE TIMUR 41361</t>
  </si>
  <si>
    <t>9405914</t>
  </si>
  <si>
    <t>109153530</t>
  </si>
  <si>
    <t>SHINTA 14 C/228 KARAWANG SUKALUYU 41361</t>
  </si>
  <si>
    <t>9405918</t>
  </si>
  <si>
    <t>SUKO SANTOSO</t>
  </si>
  <si>
    <t>111132300</t>
  </si>
  <si>
    <t>- R NO 16 KARAWANG TELUK JAMBE 41361</t>
  </si>
  <si>
    <t>BINTANG ALAM BINTANG ALAM TELUK JAMBE</t>
  </si>
  <si>
    <t>9405919</t>
  </si>
  <si>
    <t>120111230</t>
  </si>
  <si>
    <t>SS NO 26 SS NO.26 KAB. KARAWANG TELUKJAMBE TIMUR 41361</t>
  </si>
  <si>
    <t>9405923</t>
  </si>
  <si>
    <t>FIKRI</t>
  </si>
  <si>
    <t>103134121</t>
  </si>
  <si>
    <t>Regu TR B Grp</t>
  </si>
  <si>
    <t>AWAB DALAM NO. 78 - KOTA JAKARTA TIMUR JATINEGARA 13310</t>
  </si>
  <si>
    <t>- - BALI MESTER</t>
  </si>
  <si>
    <t>9405925</t>
  </si>
  <si>
    <t>ISMAN</t>
  </si>
  <si>
    <t>106134520</t>
  </si>
  <si>
    <t>SUNTER MUARA BARAT 4 NO 18 - KOTA JAKARTA UTARA TANJUNG PRIOK 14350</t>
  </si>
  <si>
    <t>9405933</t>
  </si>
  <si>
    <t>NICHOLAS ADENAN</t>
  </si>
  <si>
    <t>CLUSTER CALGARY A/8 KAB. BEKASI CIKARANG PUSAT 17530</t>
  </si>
  <si>
    <t>KOTA DELTA MAS - PASIRRANJI</t>
  </si>
  <si>
    <t>9405951</t>
  </si>
  <si>
    <t>KUSMANTO</t>
  </si>
  <si>
    <t>109151820</t>
  </si>
  <si>
    <t>RAMA 15 D/237 KAB. KARAWANG TELUKJAMBE TIMUR 41361</t>
  </si>
  <si>
    <t>9405957</t>
  </si>
  <si>
    <t>EDI SISWOYO</t>
  </si>
  <si>
    <t>TARUMA NEGARA QA 22 KARAWANG WADAS 41361</t>
  </si>
  <si>
    <t>9405961</t>
  </si>
  <si>
    <t>120112530</t>
  </si>
  <si>
    <t>SUBADRA 3 X/317 KAB. KARAWANG TELUKJAMBE TIMUR 41361</t>
  </si>
  <si>
    <t>9405964</t>
  </si>
  <si>
    <t>MANSYUR</t>
  </si>
  <si>
    <t>- - KARAWANG KARAWANG BARAT 41312</t>
  </si>
  <si>
    <t>- BABAKAN CIANTUR NAGASARI</t>
  </si>
  <si>
    <t>9405965</t>
  </si>
  <si>
    <t>SAYID MURSID</t>
  </si>
  <si>
    <t>CENDRAWASIH /XIV F / 210.A - BEKASI MEDAN SATRIA 17134</t>
  </si>
  <si>
    <t>9405969</t>
  </si>
  <si>
    <t>TRI RUSTIANTORO</t>
  </si>
  <si>
    <t>KRAMAT ASEM NO.14 - KOTA JAKARTA TIMUR MATRAMAN 13120</t>
  </si>
  <si>
    <t>- UTAN KAYU SELATAN UTAN KAYU SELATAN</t>
  </si>
  <si>
    <t>9405974</t>
  </si>
  <si>
    <t>JAMRONI</t>
  </si>
  <si>
    <t>- B12/47 KAB. KARAWANG TELUKJAMBE TIMUR 41361</t>
  </si>
  <si>
    <t>9405978</t>
  </si>
  <si>
    <t>ADIB ASROFI</t>
  </si>
  <si>
    <t>BLOK B-7 NO.25 - KARAWANG TELUK JAMBE TIMUR 41361</t>
  </si>
  <si>
    <t>9405980</t>
  </si>
  <si>
    <t>ENDANG PRIATNA</t>
  </si>
  <si>
    <t>JL. BURIS RAWA D/393 KARAWANG TELUK JAMBE TIMUR 41361</t>
  </si>
  <si>
    <t>BUNISEURI CIAMIS</t>
  </si>
  <si>
    <t>9405984</t>
  </si>
  <si>
    <t>PARSINO</t>
  </si>
  <si>
    <t>MANDOR ETY NO.34 - DEPOK BEJI 16426</t>
  </si>
  <si>
    <t>9405995</t>
  </si>
  <si>
    <t>MUHAMMAD ANIS</t>
  </si>
  <si>
    <t>DURIAN I D4 NO 4 - BEKASI TARUMA JAYA 17125</t>
  </si>
  <si>
    <t>PURI HARAPAN - TARUMA JAYA</t>
  </si>
  <si>
    <t>9405996</t>
  </si>
  <si>
    <t>ARI WIBOWO AJI</t>
  </si>
  <si>
    <t>JL.LOTUS 1 N3/4 BEKASI MEDAN SATRIA 17131</t>
  </si>
  <si>
    <t>9405997</t>
  </si>
  <si>
    <t>MUJI HARYADI</t>
  </si>
  <si>
    <t>REMAJA I NO 43 - JAKARTA PUSAT KEMAYORAN 00000</t>
  </si>
  <si>
    <t>- - CEMPAKABARU</t>
  </si>
  <si>
    <t>9406000</t>
  </si>
  <si>
    <t>REZA PAHLEVY GUSTI</t>
  </si>
  <si>
    <t>106136110</t>
  </si>
  <si>
    <t>GELATIK RAYA N0.765 C BEKASI BEKASI BARAT 17135</t>
  </si>
  <si>
    <t>DUTA KRANJI - KRANJI</t>
  </si>
  <si>
    <t>9406001</t>
  </si>
  <si>
    <t>AFIF NASIHIN</t>
  </si>
  <si>
    <t>109142210</t>
  </si>
  <si>
    <t>ABIMANYU IX W/NO 137 W KARAWANG TELUK JAMBE TIMUR 41361</t>
  </si>
  <si>
    <t>9406011</t>
  </si>
  <si>
    <t>YUNUS BAYUNI</t>
  </si>
  <si>
    <t>JL. AL BAIDHO 1 GG MAKMUR 1 NO.21 KOTA JAKARTA TIMUR CIPAYUNG 13810</t>
  </si>
  <si>
    <t>9406014</t>
  </si>
  <si>
    <t>107164310</t>
  </si>
  <si>
    <t>PEJUANG VI B / 285 - BEKASI MEDAN SATRIA 14240</t>
  </si>
  <si>
    <t>PEJUANG JAYA - PEJUANG JAYA</t>
  </si>
  <si>
    <t>MANDIRAJA</t>
  </si>
  <si>
    <t>9406023</t>
  </si>
  <si>
    <t>HADI WIJAYA</t>
  </si>
  <si>
    <t>DUREN SAWIT BARU NO17 KOTA JAKARTA TIMUR DUREN SAWIT 13440</t>
  </si>
  <si>
    <t>9406024</t>
  </si>
  <si>
    <t>THUBAGUS TRIYONO</t>
  </si>
  <si>
    <t>120113420</t>
  </si>
  <si>
    <t>BANOWATI 1 /15 I KARAWANG TELUK JAMBE TIMUR 41361</t>
  </si>
  <si>
    <t>9406029</t>
  </si>
  <si>
    <t>TIRTO HUSODO</t>
  </si>
  <si>
    <t>- H NO.12 KAB. KARAWANG KLARI 41371</t>
  </si>
  <si>
    <t>TERANG SARI - CIBALONGSARI</t>
  </si>
  <si>
    <t>9406031</t>
  </si>
  <si>
    <t>M. MUSTOFA</t>
  </si>
  <si>
    <t>109145310</t>
  </si>
  <si>
    <t>- U NO 02 KAB. KARAWANG TELUKJAMBE TIMUR 41361</t>
  </si>
  <si>
    <t>9406033</t>
  </si>
  <si>
    <t>KHALAL SASONO</t>
  </si>
  <si>
    <t>109143610</t>
  </si>
  <si>
    <t>CITRA YUDHA F/166 - KAB. KARAWANG TELUKJAMBE TIMUR 41361</t>
  </si>
  <si>
    <t>9406035</t>
  </si>
  <si>
    <t>HERI SUHARSO</t>
  </si>
  <si>
    <t>- BLOK F 6 NO 19 KOTA BEKASI BEKASI UTARA 17124</t>
  </si>
  <si>
    <t>9406036</t>
  </si>
  <si>
    <t>ERMAN</t>
  </si>
  <si>
    <t>KOPRAL N2/08 KARAWANG TELUK JAMBE 41361</t>
  </si>
  <si>
    <t>9406038</t>
  </si>
  <si>
    <t>SUKARDI</t>
  </si>
  <si>
    <t>- - JAKARTA TIMUR PULO GADUNG 13250</t>
  </si>
  <si>
    <t>9406046</t>
  </si>
  <si>
    <t>UJIANTORO</t>
  </si>
  <si>
    <t>CILIWUNG 2 B11/16 KAB. BEKASI CIKARANG UTARA 17530</t>
  </si>
  <si>
    <t>9406052</t>
  </si>
  <si>
    <t>CHASAN ROUF</t>
  </si>
  <si>
    <t>105162820</t>
  </si>
  <si>
    <t>JL. CIHERANG TIMUR 2B/NN/16 KAB. BEKASI CIKARANG UTARA 17530</t>
  </si>
  <si>
    <t>LAVENDER - CIKARANG KOTA</t>
  </si>
  <si>
    <t>9406055</t>
  </si>
  <si>
    <t>NARAYANA 10 F/154 KAB. KARAWANG TELUKJAMBE TIMUR 41361</t>
  </si>
  <si>
    <t>9406058</t>
  </si>
  <si>
    <t>SUPRIYATIN</t>
  </si>
  <si>
    <t>SUNGAI BAMBU.IV N0.43 KOTA JAKARTA UTARA TANJUNG PRIOK 14330</t>
  </si>
  <si>
    <t>9406059</t>
  </si>
  <si>
    <t>ACEP BAHRUDIN G.</t>
  </si>
  <si>
    <t>JL.MARUNDA BARU VII NO.13 7 KOTA JAKARTA UTARA CILINCING 14150</t>
  </si>
  <si>
    <t>9406065</t>
  </si>
  <si>
    <t>PESONA ANGGREK HARAPAN G2 NO 4 KOTA BEKASI BEKASI UTARA 17124</t>
  </si>
  <si>
    <t>PESONA AGGREK HARAPAN - HARAPAN JAYA</t>
  </si>
  <si>
    <t>9406066</t>
  </si>
  <si>
    <t>KUAT PUDJI SANTOSO</t>
  </si>
  <si>
    <t>PULOGEBANG RAYA / H.JIUN - KOTA JAKARTA TIMUR CAKUNG 13950</t>
  </si>
  <si>
    <t>9406067</t>
  </si>
  <si>
    <t>SUNARSO</t>
  </si>
  <si>
    <t>107161400</t>
  </si>
  <si>
    <t>PERWIRA JAYA NO.57 KOTA BEKASI BEKASI UTARA 17122</t>
  </si>
  <si>
    <t>KAV PERWIRA - PERWIRA</t>
  </si>
  <si>
    <t>9406069</t>
  </si>
  <si>
    <t>ALI SODIKIN</t>
  </si>
  <si>
    <t>106134430</t>
  </si>
  <si>
    <t>JL.KERJA BAKTI VII NO.86 KOTA JAKARTA TIMUR MAKASAR 13570</t>
  </si>
  <si>
    <t>PEDATARAN</t>
  </si>
  <si>
    <t>9406071</t>
  </si>
  <si>
    <t>106134310</t>
  </si>
  <si>
    <t>JAMBU I J 3 NO.3 KAB. BEKASI BABELAN 17610</t>
  </si>
  <si>
    <t>9406072</t>
  </si>
  <si>
    <t>MAKMUR 4 - NO.50 KOTA BEKASI BEKASI BARAT 17134</t>
  </si>
  <si>
    <t>9406075</t>
  </si>
  <si>
    <t>WATON SANTOSO</t>
  </si>
  <si>
    <t>PRAMUKA ,GG TAMIANG - KOTA JAKARTA PUSAT CEMPAKA PUTIH 10570</t>
  </si>
  <si>
    <t>9406076</t>
  </si>
  <si>
    <t>DODI ROSADI</t>
  </si>
  <si>
    <t>BANTEN IV - JAKARTA TIMUR JATINEGARA 13310</t>
  </si>
  <si>
    <t>- - BALIMESTER</t>
  </si>
  <si>
    <t>9406101</t>
  </si>
  <si>
    <t>SONI KUNTOYO</t>
  </si>
  <si>
    <t>111133220</t>
  </si>
  <si>
    <t>RAMA D/274 D,274 KAB. KARAWANG TELUKJAMBE TIMUR 41361</t>
  </si>
  <si>
    <t>9406102</t>
  </si>
  <si>
    <t>109143440</t>
  </si>
  <si>
    <t>- V / NO 3 KARAWANG TELUK JAMBE 41361</t>
  </si>
  <si>
    <t>9406103</t>
  </si>
  <si>
    <t>DJOHAR MAKMUN</t>
  </si>
  <si>
    <t>109145560</t>
  </si>
  <si>
    <t>CEREMAI A4/10 KARAWANG TELUK JAMBE TIMUR 00000</t>
  </si>
  <si>
    <t>9406107</t>
  </si>
  <si>
    <t>ARIF SUHERMAN</t>
  </si>
  <si>
    <t>- XC 04 KAB. KARAWANG TELUKJAMBE TIMUR 41361</t>
  </si>
  <si>
    <t>9406108</t>
  </si>
  <si>
    <t>HADI SUPRAYITNO</t>
  </si>
  <si>
    <t>RAJAWALI O-12/25 KAB. BEKASI BABELAN 17610</t>
  </si>
  <si>
    <t>PERUM PONDOK UNGU PERMAI SEKTOR 5 - BAHAGIA</t>
  </si>
  <si>
    <t>9406109</t>
  </si>
  <si>
    <t>NIAS II D3 NO 1 - BEKASI UTARA BEKASI UTARA 17131</t>
  </si>
  <si>
    <t>ALINDA II - KALIABANG TENGAH</t>
  </si>
  <si>
    <t>9406111</t>
  </si>
  <si>
    <t>JONI</t>
  </si>
  <si>
    <t>120113120</t>
  </si>
  <si>
    <t>9406117</t>
  </si>
  <si>
    <t>AAN DARMAWAN</t>
  </si>
  <si>
    <t>107147230</t>
  </si>
  <si>
    <t>JL.CIKERTI GG.H.UGUN NO.53A - KAB. BOGOR CIOMAS 16610</t>
  </si>
  <si>
    <t>PONDOK KENCANA - PADASUKA</t>
  </si>
  <si>
    <t>9406123</t>
  </si>
  <si>
    <t>9406126</t>
  </si>
  <si>
    <t>YUDHY KRISTIANTO</t>
  </si>
  <si>
    <t>PARKIESIT 2 R NO. 88 KARAWANG TELUK JAMBE TIMUR 41361</t>
  </si>
  <si>
    <t>9406129</t>
  </si>
  <si>
    <t>YUNI HARYANTO</t>
  </si>
  <si>
    <t>CILEMAH ABANG UTARA RAYA A20/91 A20/91 KAB. BEKASI CIKARANG UTARA 17530</t>
  </si>
  <si>
    <t>GRAHA PEMDA - CIKARANG BARU SIMPANGAN SIMPANGAN</t>
  </si>
  <si>
    <t>9406134</t>
  </si>
  <si>
    <t>MAULANA</t>
  </si>
  <si>
    <t>- II 1 NO.8 KAB. BOGOR GUNUNG PUTRI 16969</t>
  </si>
  <si>
    <t>VILA MAHKOTA PESONA - BOJONG KULUR</t>
  </si>
  <si>
    <t>9406138</t>
  </si>
  <si>
    <t>ANANG SUBAGIYO</t>
  </si>
  <si>
    <t>PERUM BUMI TELUKJAMBE D KAB. KARAWANG TELUKJAMBE TIMUR 41361</t>
  </si>
  <si>
    <t>9406140</t>
  </si>
  <si>
    <t>JOKO LELONO</t>
  </si>
  <si>
    <t>- -C/130 KAB. KARAWANG TELUKJAMBE TIMUR 41361</t>
  </si>
  <si>
    <t>-BUMI TELUK JAMBE -SUKALUYU SUKALUYU</t>
  </si>
  <si>
    <t>9406141</t>
  </si>
  <si>
    <t>109151320</t>
  </si>
  <si>
    <t>DURIAN O/23 O NO.23 KARAWANG TELUK JAMBE 41361</t>
  </si>
  <si>
    <t>9406142</t>
  </si>
  <si>
    <t>SUHENDAR</t>
  </si>
  <si>
    <t>JERAPAH 3B H6 NO.6 KAB. BEKASI CIKARANG PUSAT 17530</t>
  </si>
  <si>
    <t>CIKARANG BARU JABABEKA JAYAMUKTI</t>
  </si>
  <si>
    <t>9406143</t>
  </si>
  <si>
    <t>120111300</t>
  </si>
  <si>
    <t>KEMUNING DALAM IV NO.4 - KOTA JAKARTA SELATAN PASAR MINGGU 12510</t>
  </si>
  <si>
    <t>- - PEJATEN TIMUR</t>
  </si>
  <si>
    <t>9406147</t>
  </si>
  <si>
    <t>111133310</t>
  </si>
  <si>
    <t>ANTILOP V H3/134 KAB. BEKASI CIKARANG PUSAT 17530</t>
  </si>
  <si>
    <t>9406148</t>
  </si>
  <si>
    <t>BLOK A5 NO.1 - KAB. KARAWANG KLARI 41371</t>
  </si>
  <si>
    <t>9406151</t>
  </si>
  <si>
    <t>KARABA INDAH DD KARAWANG WADAS 41361</t>
  </si>
  <si>
    <t>9406154</t>
  </si>
  <si>
    <t>- D/208 KARAWANG SUKALUYU 41361</t>
  </si>
  <si>
    <t>9406155</t>
  </si>
  <si>
    <t>SUJANA</t>
  </si>
  <si>
    <t>DANAU TAMBORA RAYA 151 - DEPOK SUKMAJAYA 00000</t>
  </si>
  <si>
    <t>PERUMNAS DEPOK DEPOK TIMUR ABADI JAYA</t>
  </si>
  <si>
    <t>9406165</t>
  </si>
  <si>
    <t>NUGROHO EDI SANTOSO</t>
  </si>
  <si>
    <t>DURYODANA A/322 - KARAWANG SUKALUYU 41361</t>
  </si>
  <si>
    <t>9406167</t>
  </si>
  <si>
    <t>DENNY SUTISNA</t>
  </si>
  <si>
    <t>111132120</t>
  </si>
  <si>
    <t>- D6 NO 15 KARAWANG SIRNABAYA 00000</t>
  </si>
  <si>
    <t>9406169</t>
  </si>
  <si>
    <t>KUSNAYA</t>
  </si>
  <si>
    <t>LEMON E4/14 E3 NO 14 KARAWANG TELUK JAMBE 41361</t>
  </si>
  <si>
    <t>9406170</t>
  </si>
  <si>
    <t>HERU ANDRIANTO</t>
  </si>
  <si>
    <t>CISADANE 4E M3/26 KAB. BEKASI CIKARANG UTARA 17530</t>
  </si>
  <si>
    <t>GRAHA ASRA - SIMPANGAN</t>
  </si>
  <si>
    <t>9406177</t>
  </si>
  <si>
    <t>PALA IV NO.117 - JAKARTA TIMUR CIPAYUNG 13810</t>
  </si>
  <si>
    <t>9406178</t>
  </si>
  <si>
    <t>ARI DJUNAEDI SUSANTO</t>
  </si>
  <si>
    <t>113114300</t>
  </si>
  <si>
    <t>Division Administration Sec</t>
  </si>
  <si>
    <t>JL.GANG SALAM NO.18 - KOTA JAKARTA TIMUR MATRAMAN 13120</t>
  </si>
  <si>
    <t>9406183</t>
  </si>
  <si>
    <t>IBNU WAHDI</t>
  </si>
  <si>
    <t>109155500</t>
  </si>
  <si>
    <t>KANCIL V NO. 45 C BEKASI CIKARANG TIMUR 00000</t>
  </si>
  <si>
    <t>CIKARANG BARU, JABABEKA-II - SERTA JAYA</t>
  </si>
  <si>
    <t>9406184</t>
  </si>
  <si>
    <t>WAHYU SANTOSO</t>
  </si>
  <si>
    <t>109155710</t>
  </si>
  <si>
    <t>- B7/22 KARAWANG SIRNABAYA 41361</t>
  </si>
  <si>
    <t>9406185</t>
  </si>
  <si>
    <t>TRI DASA WARSA AGUS S.</t>
  </si>
  <si>
    <t>109141310</t>
  </si>
  <si>
    <t>PERMNAS TELUK JAMBE W /342 W/342 KARAWANG SUKAHARJA 00000</t>
  </si>
  <si>
    <t>9406194</t>
  </si>
  <si>
    <t>IRPAN HADI SUSANTO</t>
  </si>
  <si>
    <t>109145510</t>
  </si>
  <si>
    <t>9406195</t>
  </si>
  <si>
    <t>NURDIANTO</t>
  </si>
  <si>
    <t>9406196</t>
  </si>
  <si>
    <t>109151210</t>
  </si>
  <si>
    <t>PERUM PURITELUKJAMBE B7/05 KAB. KARAWANG TELUKJAMBE TIMUR 41361</t>
  </si>
  <si>
    <t>9406197</t>
  </si>
  <si>
    <t>NADHIM</t>
  </si>
  <si>
    <t>109155720</t>
  </si>
  <si>
    <t>- B6 NO 14 KARAWANG SIRNABAYA 41361</t>
  </si>
  <si>
    <t>P.KIJANG</t>
  </si>
  <si>
    <t>9406199</t>
  </si>
  <si>
    <t>DERMAN SINAGA</t>
  </si>
  <si>
    <t>JL. RAYA PULO GEBANG C6 NO.19 KOTA JAKARTA TIMUR CAKUNG 13950</t>
  </si>
  <si>
    <t>P. KIRANA - PULO GEBANG</t>
  </si>
  <si>
    <t>SP. SIGODANG</t>
  </si>
  <si>
    <t>9406200</t>
  </si>
  <si>
    <t>MOHAMMAD KOSIM</t>
  </si>
  <si>
    <t>RAMA 3 D/273 - KAB. KARAWANG TELUKJAMBE TIMUR 41361</t>
  </si>
  <si>
    <t>9406203</t>
  </si>
  <si>
    <t>JULIANTO</t>
  </si>
  <si>
    <t>107111330</t>
  </si>
  <si>
    <t>RAWA BADAK BARAT GG. I/1 43 - JAKARTA UTARA KOJA 14230</t>
  </si>
  <si>
    <t>9406204</t>
  </si>
  <si>
    <t>SINGGIH BUDI SANTOSO</t>
  </si>
  <si>
    <t>- MANGSENG II BEKASI BEKASI UTARA 17124</t>
  </si>
  <si>
    <t>9406205</t>
  </si>
  <si>
    <t>RENDI YULIANTO</t>
  </si>
  <si>
    <t>H. DIMUN GG. SENTOSA 4 80 - DEPOK SUKMA JAYA 00000</t>
  </si>
  <si>
    <t>9406207</t>
  </si>
  <si>
    <t>HENDRA</t>
  </si>
  <si>
    <t>CIPINANG LONTAR II NO.2 - KOTA JAKARTA TIMUR PULO GADUNG 13240</t>
  </si>
  <si>
    <t>9406212</t>
  </si>
  <si>
    <t>WAHYU MARGONO</t>
  </si>
  <si>
    <t>107142200</t>
  </si>
  <si>
    <t>JAYA GAS NO.11 A - KOTA JAKARTA TIMUR DUREN SAWIT 13450</t>
  </si>
  <si>
    <t>9406214</t>
  </si>
  <si>
    <t>107111200</t>
  </si>
  <si>
    <t>- H:2 NO:22 BEKASI BEKASI UTARA 17121</t>
  </si>
  <si>
    <t>9406215</t>
  </si>
  <si>
    <t>JL. PURI HARAPAN -E5/30 KAB. BEKASI TARUMAJAYA 17215</t>
  </si>
  <si>
    <t>9406216</t>
  </si>
  <si>
    <t>TOLIB</t>
  </si>
  <si>
    <t>BANOWATI 7 I/05 KAB. KARAWANG TELUKJAMBE TIMUR 41361</t>
  </si>
  <si>
    <t>9406218</t>
  </si>
  <si>
    <t>SIHOL PARULIAN SAGALA</t>
  </si>
  <si>
    <t>BLOK H5 NO.23 BEKASI TAMBUN UTARA 17510</t>
  </si>
  <si>
    <t>TAMAN KINTAMANI JALEN JEJALEN JAYA</t>
  </si>
  <si>
    <t>P.SIANTAR</t>
  </si>
  <si>
    <t>9406219</t>
  </si>
  <si>
    <t>JAENUDIN</t>
  </si>
  <si>
    <t>CIREMAI B4/03 - KARAWANG TELUK JAMBE 41361</t>
  </si>
  <si>
    <t>9406220</t>
  </si>
  <si>
    <t>EKO HARYANTO</t>
  </si>
  <si>
    <t>- - JAKARTA TIMUR CIPAYUNG 00000</t>
  </si>
  <si>
    <t>9406223</t>
  </si>
  <si>
    <t>RAMA 14 D/230 - KAB. KARAWANG TELUKJAMBE TIMUR 41361</t>
  </si>
  <si>
    <t>9406226</t>
  </si>
  <si>
    <t>RATMAN</t>
  </si>
  <si>
    <t>103134212</t>
  </si>
  <si>
    <t>Regu Stamping A Grp</t>
  </si>
  <si>
    <t>MASJID.AR.ROHMAN NO.56 - KOTA BEKASI PONDOK MELATI 17414</t>
  </si>
  <si>
    <t>9406227</t>
  </si>
  <si>
    <t>RAMA 13 D/198 KAB. KARAWANG TELUKJAMBE TIMUR 41361</t>
  </si>
  <si>
    <t>9406228</t>
  </si>
  <si>
    <t>DANY IRAWAN</t>
  </si>
  <si>
    <t>120111700</t>
  </si>
  <si>
    <t>PERUMAHAN KARABA INDAH - WADAS</t>
  </si>
  <si>
    <t>9406232</t>
  </si>
  <si>
    <t>H.BOSI C14/09 BEKASI WANASARI 00000</t>
  </si>
  <si>
    <t>GRAMA PURI CIBITUNG - WANASARI</t>
  </si>
  <si>
    <t>9406238</t>
  </si>
  <si>
    <t>KARMUN</t>
  </si>
  <si>
    <t>BELIMBING 2 B3 / 21 B3 /21 BEKASI TARUMA JAYA 14215</t>
  </si>
  <si>
    <t>9406239</t>
  </si>
  <si>
    <t>SUBHAN YUSDAR YAMIN</t>
  </si>
  <si>
    <t>107111450</t>
  </si>
  <si>
    <t>- M/72 NO.30 KAB. BEKASI CIBITUNG 17520</t>
  </si>
  <si>
    <t>VILLA MUTIARA GADING - WANAJAYA</t>
  </si>
  <si>
    <t>9406241</t>
  </si>
  <si>
    <t>KHARIS SURYADI</t>
  </si>
  <si>
    <t>116112140</t>
  </si>
  <si>
    <t>JL LONTAR RAYA L2/G NO. 2 L2/G NO. 2 BOGOR PARUNG PANJANG 16360</t>
  </si>
  <si>
    <t>GRIYA PARUNG PANJANG - KABASIRAN</t>
  </si>
  <si>
    <t>9406242</t>
  </si>
  <si>
    <t>RADEN SUHENDRA</t>
  </si>
  <si>
    <t>107111310</t>
  </si>
  <si>
    <t>- G5/2 BEKASI BEKASI UTARA 17121</t>
  </si>
  <si>
    <t>9406252</t>
  </si>
  <si>
    <t>RASJI</t>
  </si>
  <si>
    <t>INTERCHANGE TOL KARAWANG BARAT SS KAB. KARAWANG TELUKJAMBE TIMUR 41361</t>
  </si>
  <si>
    <t>BONGAS</t>
  </si>
  <si>
    <t>9406253</t>
  </si>
  <si>
    <t>TRI SUSILO</t>
  </si>
  <si>
    <t>INTERCHANGE-BY PASS E NO.06 KAB. KARAWANG TELUKJAMBE TIMUR 41361</t>
  </si>
  <si>
    <t>9406254</t>
  </si>
  <si>
    <t>YANUAR SETIAJI</t>
  </si>
  <si>
    <t>- I2 NO.21 KARAWANG TELUK JAMBE 41361</t>
  </si>
  <si>
    <t>9406258</t>
  </si>
  <si>
    <t>- A8 NO. 21 KAB. KARAWANG TELUKJAMBE TIMUR 41361</t>
  </si>
  <si>
    <t>9406259</t>
  </si>
  <si>
    <t>DELIMA II G4/29 KAB. KARAWANG TELUKJAMBE TIMUR 41361</t>
  </si>
  <si>
    <t>9406261</t>
  </si>
  <si>
    <t>109154510</t>
  </si>
  <si>
    <t>- QA-21 KARAWANG WADAS 41361</t>
  </si>
  <si>
    <t>9406268</t>
  </si>
  <si>
    <t>PONO</t>
  </si>
  <si>
    <t>105161120</t>
  </si>
  <si>
    <t>ALINDA KENCANA II E1 NO 9 KOTA BEKASI BEKASI UTARA 17125</t>
  </si>
  <si>
    <t>ALINDA KENCANA II - KALI ABANG TENGAH</t>
  </si>
  <si>
    <t>9406273</t>
  </si>
  <si>
    <t>SIGIT AVIANTO</t>
  </si>
  <si>
    <t>ARAFAH I E2/55 E2 KOTA TANGERANG CIBODAS 15139</t>
  </si>
  <si>
    <t>VILA ILHAMI - PANUNGGANGAN BARAT</t>
  </si>
  <si>
    <t>9406274</t>
  </si>
  <si>
    <t>SURANTO</t>
  </si>
  <si>
    <t>106136000</t>
  </si>
  <si>
    <t>BLOK JJ. 31 - BOGOR CIBINONG 16915</t>
  </si>
  <si>
    <t>NIRWANA ESTATE - PAKANSARI</t>
  </si>
  <si>
    <t>9406275</t>
  </si>
  <si>
    <t>DIAN METIAS</t>
  </si>
  <si>
    <t>PERHUBUNGAN X/E-9 - JAKARTA TIMUR PULOGADUNG 13220</t>
  </si>
  <si>
    <t>KOMPLEK DEPARTEMEN KEUANGAN - JATI</t>
  </si>
  <si>
    <t>9406277</t>
  </si>
  <si>
    <t>SUBCHAN GATOT</t>
  </si>
  <si>
    <t>NUSA INDAH II C2/1 - BEKASI BEKASI BARAT 17133</t>
  </si>
  <si>
    <t>HARAPAN BARU REGENCY - KOTABARU</t>
  </si>
  <si>
    <t>9406282</t>
  </si>
  <si>
    <t>MUHAMMAD MUCHOROBIN</t>
  </si>
  <si>
    <t>- P/34 KAB. KARAWANG TELUKJAMBE TIMUR 41361</t>
  </si>
  <si>
    <t>9406284</t>
  </si>
  <si>
    <t>TARMAN</t>
  </si>
  <si>
    <t>APEL Q/11 Q KAB. KARAWANG TELUKJAMBE TIMUR 41361</t>
  </si>
  <si>
    <t>9406288</t>
  </si>
  <si>
    <t>109145540</t>
  </si>
  <si>
    <t>JL. CIMANDIRI 4 V4 NO.52 GRAHA ASRI KAB. BEKASI CIKARANG TIMUR 13420</t>
  </si>
  <si>
    <t>- - JATIREJA</t>
  </si>
  <si>
    <t>9406296</t>
  </si>
  <si>
    <t>WAHYU EFFENDI</t>
  </si>
  <si>
    <t>109145420</t>
  </si>
  <si>
    <t>CEREMAI A4/14 - KARAWANG TELUK JAMBE 41361</t>
  </si>
  <si>
    <t>9406299</t>
  </si>
  <si>
    <t>NURHAN</t>
  </si>
  <si>
    <t>PERUM BINTANG ALAM BLOK W4/22 - KARAWANG TELUK JAMBE TIMUR 41361</t>
  </si>
  <si>
    <t>9406301</t>
  </si>
  <si>
    <t>ASEP BASYARAH</t>
  </si>
  <si>
    <t>109143130</t>
  </si>
  <si>
    <t>BINTANG ALAM V NO 5 KAB. KARAWANG TELUKJAMBE TIMUR 41361</t>
  </si>
  <si>
    <t>9406302</t>
  </si>
  <si>
    <t>120113610</t>
  </si>
  <si>
    <t>NAKULA 2 S/72 KARAWANG SUKALUYU 41361</t>
  </si>
  <si>
    <t>9406303</t>
  </si>
  <si>
    <t>BURHAN</t>
  </si>
  <si>
    <t>BUKIT GOLF RIVERSIDE CLUST. LAVENDER BLOK GG 19 NO.1 BOGOR GUNUNG PUTRI 16963</t>
  </si>
  <si>
    <t>BUKIT GOLF RIVERSIDE CLUST. LAVENDER BOJONG NANGKA BOJONG NANGKA</t>
  </si>
  <si>
    <t>9406307</t>
  </si>
  <si>
    <t>DADANG</t>
  </si>
  <si>
    <t>NARAYAN 10 F/352 KARAWANG SUKALUYU 41361</t>
  </si>
  <si>
    <t>9406308</t>
  </si>
  <si>
    <t>AGUS SUDJATMIKO</t>
  </si>
  <si>
    <t>NARAYANA F/267 F KAB. KARAWANG TELUKJAMBE TIMUR 41361</t>
  </si>
  <si>
    <t>9406309</t>
  </si>
  <si>
    <t>AMRI</t>
  </si>
  <si>
    <t>NARAYANA XIV F /317 - KARAWANG SUKALUYU 00000</t>
  </si>
  <si>
    <t>TELUK BETUNG</t>
  </si>
  <si>
    <t>9406312</t>
  </si>
  <si>
    <t>KARANG SATRIA BLOK H2 NO. 11 H2 BEKASI UTARA TAMBUN UTARA 17568</t>
  </si>
  <si>
    <t>9406314</t>
  </si>
  <si>
    <t>KUSMIRAN</t>
  </si>
  <si>
    <t>106132120</t>
  </si>
  <si>
    <t>JL.SERSAN H.HAMBALI NO.80 - BEKASI JAKA SAMPURNA 17146</t>
  </si>
  <si>
    <t>- CIKUNIR JAKA MULYA</t>
  </si>
  <si>
    <t>9406315</t>
  </si>
  <si>
    <t>PUJO SANTOSO</t>
  </si>
  <si>
    <t>J3 NO.10 - KOTA BEKASI MEDAN SATRIA 17131</t>
  </si>
  <si>
    <t>PERUM TAMAN HARAPAN BARU - PEJUANG</t>
  </si>
  <si>
    <t>9406316</t>
  </si>
  <si>
    <t>NARAYANA 14 F/315 KAB. KARAWANG TELUKJAMBE TIMUR 41361</t>
  </si>
  <si>
    <t>9406317</t>
  </si>
  <si>
    <t>GATOT HARTOYO</t>
  </si>
  <si>
    <t>DUKUH - KAB. KARAWANG KARAWANG BARAT 41316</t>
  </si>
  <si>
    <t>- LENGGO TANJUNGPURA</t>
  </si>
  <si>
    <t>9406318</t>
  </si>
  <si>
    <t>MUHAMAD RUSLIH</t>
  </si>
  <si>
    <t>9406320</t>
  </si>
  <si>
    <t>IRWAN SAHRUL FAJAR</t>
  </si>
  <si>
    <t>109143650</t>
  </si>
  <si>
    <t>- - KAB. SUKABUMI CISAAT 43152</t>
  </si>
  <si>
    <t>- KP.CIJAMBE SUKARESMI</t>
  </si>
  <si>
    <t>9406322</t>
  </si>
  <si>
    <t>TEGUH ARIP PRIYANTO</t>
  </si>
  <si>
    <t>ARJUNA T/483 KARAWANG SUKAHARJA 41361</t>
  </si>
  <si>
    <t>9406325</t>
  </si>
  <si>
    <t>SURATMAN</t>
  </si>
  <si>
    <t>BANOWATI 6 I BARU KARAWANG WADAS 00000</t>
  </si>
  <si>
    <t>PERUMNAS WADAS WADAS</t>
  </si>
  <si>
    <t>9406326</t>
  </si>
  <si>
    <t>MARYOTO</t>
  </si>
  <si>
    <t>- - KOTA DEPOK CILODONG 16413</t>
  </si>
  <si>
    <t>- KEBON DUREN KALIMULYA</t>
  </si>
  <si>
    <t>9406329</t>
  </si>
  <si>
    <t>ARIS BUDIYANTO</t>
  </si>
  <si>
    <t>MAHKOTA PESONA IH2/47 KAB. BOGOR GUNUNG PUTRI 16969</t>
  </si>
  <si>
    <t>MAHKOTA PESONA - BOJONG KULUR</t>
  </si>
  <si>
    <t>9406332</t>
  </si>
  <si>
    <t>- B/26 KARAWANG SIRNABAYA 41361</t>
  </si>
  <si>
    <t>9406336</t>
  </si>
  <si>
    <t>M. FURKON</t>
  </si>
  <si>
    <t>- D4/12 KAB. BEKASI TARUMAJAYA 17215</t>
  </si>
  <si>
    <t>9406339</t>
  </si>
  <si>
    <t>MOHAMAD MUSTAFA</t>
  </si>
  <si>
    <t>- E NO.7 DEPOK CIMANGGIS 00000</t>
  </si>
  <si>
    <t>CIBUBUR VILLA 2 - HARJA MUKTI</t>
  </si>
  <si>
    <t>9406340</t>
  </si>
  <si>
    <t>ABDUL HOLIK</t>
  </si>
  <si>
    <t>JL. PARIKESIT 7 KARAWANG TELUK JAMBE TIMUR 41361</t>
  </si>
  <si>
    <t>PERUMNAS BUMI TELUK JAMBE BLOK R/109 - SUKALUYU</t>
  </si>
  <si>
    <t>9406343</t>
  </si>
  <si>
    <t>MUCHAFID</t>
  </si>
  <si>
    <t>- M2/NO. 3 KARAWANG TELUK JAMBE TIMUR 41361</t>
  </si>
  <si>
    <t>9406347</t>
  </si>
  <si>
    <t>WAHYU RUBIAMIN</t>
  </si>
  <si>
    <t>PUP SEKTOR V RT06/29 R7 / 9 BEKASI BABELAN 17610</t>
  </si>
  <si>
    <t>9406350</t>
  </si>
  <si>
    <t>SUKANDI</t>
  </si>
  <si>
    <t>- SS 35 KAB. KARAWANG TELUKJAMBE TIMUR 41361</t>
  </si>
  <si>
    <t>9406352</t>
  </si>
  <si>
    <t>DEDI JAJANG KOMARA</t>
  </si>
  <si>
    <t>JL. TAPOS-CILANGKAP DEPOK TAPOS 16958</t>
  </si>
  <si>
    <t>PERUMAHAN CIMANGGIS CLUSTER TOPAZ E10 NO.18 - CILANGKAP</t>
  </si>
  <si>
    <t>9406353</t>
  </si>
  <si>
    <t>MUDIN MUDIARJA</t>
  </si>
  <si>
    <t>KP BABELAN - KAB. BEKASI BABELAN 17610</t>
  </si>
  <si>
    <t>9406355</t>
  </si>
  <si>
    <t>ABDUL SAPARI</t>
  </si>
  <si>
    <t>MADYA NO.35 - KOTA JAKARTA UTARA KOJA 14260</t>
  </si>
  <si>
    <t>9406358</t>
  </si>
  <si>
    <t>ANDRI KURNIAWAN</t>
  </si>
  <si>
    <t>UTAN JATI - KOTA JAKARTA BARAT KALIDERES 11830</t>
  </si>
  <si>
    <t>- - PEGADUNGAN</t>
  </si>
  <si>
    <t>9406359</t>
  </si>
  <si>
    <t>JL.NAROGONG PERMAI 14 -F7NO4 BEKASI BEKASI TIMUR 00000</t>
  </si>
  <si>
    <t>-TAMAN NAROGONG INDAH - PENGASINAN</t>
  </si>
  <si>
    <t>9406361</t>
  </si>
  <si>
    <t>AGUS SAYUTI</t>
  </si>
  <si>
    <t>ANGKE BARAT NO.14 - KOTA JAKARTA BARAT TAMBORA 11330</t>
  </si>
  <si>
    <t>- - ANGKE</t>
  </si>
  <si>
    <t>9406363</t>
  </si>
  <si>
    <t>ARIE SUTRISNO</t>
  </si>
  <si>
    <t>WARU 7 - KOTA JAKARTA TIMUR CAKUNG 13910</t>
  </si>
  <si>
    <t>- KAYUTINGGI CAKUNG TIMUR</t>
  </si>
  <si>
    <t>9406364</t>
  </si>
  <si>
    <t>JUNET WIDIYANTO</t>
  </si>
  <si>
    <t>P 9 NO 3 P 9 BEKASI TAMBUN 17155</t>
  </si>
  <si>
    <t>9406367</t>
  </si>
  <si>
    <t>PUP SEKTOR V NO.21 N.7 KAB. BEKASI BABELAN 17610</t>
  </si>
  <si>
    <t>9406369</t>
  </si>
  <si>
    <t>APRI YANTO</t>
  </si>
  <si>
    <t>107122110</t>
  </si>
  <si>
    <t>O O-20/08 KAB. BEKASI BABELAN 17610</t>
  </si>
  <si>
    <t>IRIAN</t>
  </si>
  <si>
    <t>9406371</t>
  </si>
  <si>
    <t>MAKMUR HIDAYAT</t>
  </si>
  <si>
    <t>SEDAP MALAM - BEKASI BEKASI UTARA 00000</t>
  </si>
  <si>
    <t>9406372</t>
  </si>
  <si>
    <t>HERU SETIAWAN</t>
  </si>
  <si>
    <t>RAWA BOGO - KOTA BEKASI JATIASIH 17422</t>
  </si>
  <si>
    <t>- - JATI MEKAR</t>
  </si>
  <si>
    <t>9406373</t>
  </si>
  <si>
    <t>CEMP. PUTIH BARAT XIX NO.23 - KOTA JAKARTA PUSAT CEMPAKA PUTIH 10520</t>
  </si>
  <si>
    <t>9406374</t>
  </si>
  <si>
    <t>DASIKAN</t>
  </si>
  <si>
    <t>KEBAGUSAN DALAM 1 NO 38A - KOTA JAKARTA SELATAN PASAR MINGGU 12520</t>
  </si>
  <si>
    <t>9406377</t>
  </si>
  <si>
    <t>SLAMET KUWATNO</t>
  </si>
  <si>
    <t>107124210</t>
  </si>
  <si>
    <t>- P7 NO 10 KAB. BEKASI TAMBUN SELATAN 17510</t>
  </si>
  <si>
    <t>9406378</t>
  </si>
  <si>
    <t>SUYONO</t>
  </si>
  <si>
    <t>KRISNA 8 Y/130 - KARAWANG SUKAHARJA 00000</t>
  </si>
  <si>
    <t>9406382</t>
  </si>
  <si>
    <t>DIDI SURYADI</t>
  </si>
  <si>
    <t>120112500</t>
  </si>
  <si>
    <t>ARIMBI RAYA I/278 - KARAWANG SUKALUYU 41361</t>
  </si>
  <si>
    <t>TALANG LEAK</t>
  </si>
  <si>
    <t>9406385</t>
  </si>
  <si>
    <t>SUNARMAN</t>
  </si>
  <si>
    <t>109142530</t>
  </si>
  <si>
    <t>- E2 NO.34 KAB. KARAWANG TELUKJAMBE TIMUR 41361</t>
  </si>
  <si>
    <t>9406386</t>
  </si>
  <si>
    <t>TARSO</t>
  </si>
  <si>
    <t>- DD NO.26 KAB. KARAWANG TELUKJAMBE TIMUR 41361</t>
  </si>
  <si>
    <t>9406389</t>
  </si>
  <si>
    <t>RACHMATULLAH</t>
  </si>
  <si>
    <t>JALAN JAMPEA LORONG 22 NO. 23 - KOTA JAKARTA UTARA KOJA 14210</t>
  </si>
  <si>
    <t>9406394</t>
  </si>
  <si>
    <t>TULUS YULIANTO</t>
  </si>
  <si>
    <t>GALINDRA NO.12 - JAKARTA PUSAT KEMAYORAN 16030</t>
  </si>
  <si>
    <t>KEMAYORAN GEMPOL - KEBON KOSONG</t>
  </si>
  <si>
    <t>9406395</t>
  </si>
  <si>
    <t>ROEDY MOELIANTO</t>
  </si>
  <si>
    <t>109123000</t>
  </si>
  <si>
    <t>DELTAMAS CLUSTER CATANIA G-3 CIKARANG CIKARANG PUSAT 17510</t>
  </si>
  <si>
    <t>9406397</t>
  </si>
  <si>
    <t>SAMSUL BAHRI</t>
  </si>
  <si>
    <t>PABUARAN - BEKASI JATISAMPURNA 17432</t>
  </si>
  <si>
    <t>PLAJU</t>
  </si>
  <si>
    <t>9406399</t>
  </si>
  <si>
    <t>DJAENUDIN</t>
  </si>
  <si>
    <t>106177220</t>
  </si>
  <si>
    <t>AMBON1 A3/40 BEKASI TIMUR MUSTIKA JAYA 00000</t>
  </si>
  <si>
    <t>MUTIARA GADING TIMUR BEKASI MUSTIKA JAYA</t>
  </si>
  <si>
    <t>9406404</t>
  </si>
  <si>
    <t>BUDI WINARNO</t>
  </si>
  <si>
    <t>107147110</t>
  </si>
  <si>
    <t>MAWAR VI NO.7 - KOTA JAKARTA UTARA KOJA 14260</t>
  </si>
  <si>
    <t>9406409</t>
  </si>
  <si>
    <t>JLN BARU GG II - JAKARTA UTARA CILINCING 00000</t>
  </si>
  <si>
    <t>9406410</t>
  </si>
  <si>
    <t>UYAT SUYATNA</t>
  </si>
  <si>
    <t>107161210</t>
  </si>
  <si>
    <t>JL.CIPINANG CEMPEDAK IV/3 C - KOTA JAKARTA TIMUR JATINEGARA 13340</t>
  </si>
  <si>
    <t>CIPINANG MUARA - CIPINANG CEMPEDAK</t>
  </si>
  <si>
    <t>9406412</t>
  </si>
  <si>
    <t>WIJI PURWANTO</t>
  </si>
  <si>
    <t>106134100</t>
  </si>
  <si>
    <t>TIPAR SELATAN VII NO.7 - JAKARTA UTARA CILINCING 14130</t>
  </si>
  <si>
    <t>9406417</t>
  </si>
  <si>
    <t>HERWIN HIDAYAT</t>
  </si>
  <si>
    <t>JL BAKTI 105 BEKASI JATI SAMPURNA 00000</t>
  </si>
  <si>
    <t>- - JATI RANGGON</t>
  </si>
  <si>
    <t>9406418</t>
  </si>
  <si>
    <t>EKO MULYONO</t>
  </si>
  <si>
    <t>106133220</t>
  </si>
  <si>
    <t>JL GRAND MUTIARA GADING MUTIARA AMPEL KAB. BEKASI CIKARANG BARAT 17530</t>
  </si>
  <si>
    <t>GRAND MUTIARA GADING - TELAJUNG</t>
  </si>
  <si>
    <t>9406419</t>
  </si>
  <si>
    <t>KUSDIANA</t>
  </si>
  <si>
    <t>116113321</t>
  </si>
  <si>
    <t>PM Non-TN Facility (White) Grp</t>
  </si>
  <si>
    <t>- K-37 KAB. KARAWANG TELUKJAMBE TIMUR 41361</t>
  </si>
  <si>
    <t>9406420</t>
  </si>
  <si>
    <t>107161420</t>
  </si>
  <si>
    <t>ALINDA KENCANA 2 A1 NO. 5 KOTA BEKASI BEKASI UTARA 17125</t>
  </si>
  <si>
    <t>ALINDA KENCANA 2 - KALI ABANG TENGAH</t>
  </si>
  <si>
    <t>9406423</t>
  </si>
  <si>
    <t>DIDIK RISTIYANTO</t>
  </si>
  <si>
    <t>-ANGGREK 5 -357 BEKASI JAKA SAMPURNA 17145</t>
  </si>
  <si>
    <t>PERUMNAS 1 BEKASI - JAKA SAMPURNA</t>
  </si>
  <si>
    <t>9406428</t>
  </si>
  <si>
    <t>SARLAN</t>
  </si>
  <si>
    <t>9406430</t>
  </si>
  <si>
    <t>107113200</t>
  </si>
  <si>
    <t>JALAN ZZ 35 - KOTA JAKARTA UTARA KOJA 14230</t>
  </si>
  <si>
    <t>PLUMPANG B PLUMPANG RAWA BADAK SELATAN</t>
  </si>
  <si>
    <t>9406431</t>
  </si>
  <si>
    <t>PERMATA M 23 NO. 15 KAB. BEKASI CIBITUNG 17520</t>
  </si>
  <si>
    <t>VILLA MUTIARA JAYA CIBITUNG WANAJAYA</t>
  </si>
  <si>
    <t>9406432</t>
  </si>
  <si>
    <t>ACHMAD SOBARI</t>
  </si>
  <si>
    <t>- D5 BEKASI TARUMA JAYA 17215</t>
  </si>
  <si>
    <t>9406439</t>
  </si>
  <si>
    <t>JOKO AMARDI</t>
  </si>
  <si>
    <t>109126270</t>
  </si>
  <si>
    <t>BONAWATI 3 I/3 I BARU KAB. KARAWANG TELUKJAMBE TIMUR 41361</t>
  </si>
  <si>
    <t>9406440</t>
  </si>
  <si>
    <t>NONO SUBIYANTO</t>
  </si>
  <si>
    <t>KENARI - NO: 2 - KOTA JAKARTA UTARA CILINCING 14130</t>
  </si>
  <si>
    <t>9406444</t>
  </si>
  <si>
    <t>AGUNG SETIAWAN</t>
  </si>
  <si>
    <t>PERURI B12 KARAWANG SIRNABAYA 41361</t>
  </si>
  <si>
    <t>9406446</t>
  </si>
  <si>
    <t>DIAN MEILANA</t>
  </si>
  <si>
    <t>-LETNAN ARSYAD - BEKASI BEKASI SELATAN 17144</t>
  </si>
  <si>
    <t>9406447</t>
  </si>
  <si>
    <t>SUSIYANTO MARKUS</t>
  </si>
  <si>
    <t>109121410</t>
  </si>
  <si>
    <t>MENJANGAN 3 Q2/2 KAB. BEKASI CIKARANG PUSAT 17530</t>
  </si>
  <si>
    <t>9406448</t>
  </si>
  <si>
    <t>MASUDI</t>
  </si>
  <si>
    <t>109125250</t>
  </si>
  <si>
    <t>TANAH TINGGI SAWAH - KOTA JAKARTA PUSAT JOHAR BARU 10540</t>
  </si>
  <si>
    <t>- - TANAH TINGGI</t>
  </si>
  <si>
    <t>9406449</t>
  </si>
  <si>
    <t>AGUS SUNTARYA</t>
  </si>
  <si>
    <t>BIMA XI J/232 J 232 KARAWANG SUKALUYU 41361</t>
  </si>
  <si>
    <t>9406450</t>
  </si>
  <si>
    <t>CIPTO WIBOWO</t>
  </si>
  <si>
    <t>KEBON KELAPA - NO 32 KOTA JAKARTA TIMUR MATRAMAN 13120</t>
  </si>
  <si>
    <t>9406452</t>
  </si>
  <si>
    <t>109143430</t>
  </si>
  <si>
    <t>PERUM BUMI TELUKJAMBE D/392 KAB. KARAWANG TELUKJAMBE TIMUR 41361</t>
  </si>
  <si>
    <t>9406454</t>
  </si>
  <si>
    <t>SLAMET MARTOPO</t>
  </si>
  <si>
    <t>PERUM SAUNG INDAH BLOK D4 NO.23A CITRA KEBUN MAS - D4 /23A KARAWANG MAJALAYA 00000</t>
  </si>
  <si>
    <t>-PERUM SAUNG INDAH - BENGLE</t>
  </si>
  <si>
    <t>9406455</t>
  </si>
  <si>
    <t>BINSAR YUSUF SITOHANG</t>
  </si>
  <si>
    <t>CISADANE RAYA -O9 NO 14 BEKASI CIKARANG UTARA 17836</t>
  </si>
  <si>
    <t>GRAHA BUANA CIKARANG -CIBEBER SIMPANGAN</t>
  </si>
  <si>
    <t>9406456</t>
  </si>
  <si>
    <t>TRI BUDI SULISTIO W.</t>
  </si>
  <si>
    <t>109142200</t>
  </si>
  <si>
    <t>KESATRIAN VI - KOTA JAKARTA TIMUR MATRAMAN 13150</t>
  </si>
  <si>
    <t>9406457</t>
  </si>
  <si>
    <t>PARIKESIT 5 R 223 - KARAWANG SUKALUYU 41361</t>
  </si>
  <si>
    <t>9406458</t>
  </si>
  <si>
    <t>ROCHMADI</t>
  </si>
  <si>
    <t>109141520</t>
  </si>
  <si>
    <t>B.06/25 - KARAWANG TELUK JAMBE TIMUR 41361</t>
  </si>
  <si>
    <t>KALIJATI</t>
  </si>
  <si>
    <t>9406460</t>
  </si>
  <si>
    <t>AZHAR AAN</t>
  </si>
  <si>
    <t>PEJUAN JAYA / KOMANDO C 352 BEKASI MEDAN SATRIA 17131</t>
  </si>
  <si>
    <t>9406461</t>
  </si>
  <si>
    <t>JEJEN JAENUDIN</t>
  </si>
  <si>
    <t>120112550</t>
  </si>
  <si>
    <t>- O NO.17 KARAWANG TELUK JAMBE 00000</t>
  </si>
  <si>
    <t>9406462</t>
  </si>
  <si>
    <t>PRAMONO SIGID DARMAWAN</t>
  </si>
  <si>
    <t>102143000</t>
  </si>
  <si>
    <t>PULO GEBANG PERMAI A2 NO. 13 KOTA JAKARTA TIMUR CAKUNG 13950</t>
  </si>
  <si>
    <t>9406465</t>
  </si>
  <si>
    <t>AMIR ASYIK</t>
  </si>
  <si>
    <t>PONDOK PETIR - KOTA DEPOK BOJONGSARI 16517</t>
  </si>
  <si>
    <t>PONDOK PETIR PONDOK PETIR PONDOK PETIR</t>
  </si>
  <si>
    <t>9406466</t>
  </si>
  <si>
    <t>LUDANG SISWANTO</t>
  </si>
  <si>
    <t>109152110</t>
  </si>
  <si>
    <t>NILAM I N 4 / 20 N4/NO20 KAB. BEKASI BABELAN 17610</t>
  </si>
  <si>
    <t>PONDOK UNGU PERMAI SEKTOR V BAHAGIA BAHAGIA</t>
  </si>
  <si>
    <t>9406467</t>
  </si>
  <si>
    <t>SUBA I</t>
  </si>
  <si>
    <t>- F/291- KARAWANG TELUK JAMBE TIMUR 41361</t>
  </si>
  <si>
    <t>-BUMI TELUKJAMBE - SUKALUYU</t>
  </si>
  <si>
    <t>9406471</t>
  </si>
  <si>
    <t>109152510</t>
  </si>
  <si>
    <t>- F/238 KARAWANG SUKALUYU 41361</t>
  </si>
  <si>
    <t>9406474</t>
  </si>
  <si>
    <t>FATHULLOH</t>
  </si>
  <si>
    <t>109151310</t>
  </si>
  <si>
    <t>9406475</t>
  </si>
  <si>
    <t>DEDI ARIEF</t>
  </si>
  <si>
    <t>KLUSTER TOPAZ E-8 NO.3 KOTA DEPOK TAPOS 16458</t>
  </si>
  <si>
    <t>PERMATA CIMANGGIS CLUSTER TOPAZ - CILANGKAP</t>
  </si>
  <si>
    <t>9406477</t>
  </si>
  <si>
    <t>103134231</t>
  </si>
  <si>
    <t>Regu HO C Grp</t>
  </si>
  <si>
    <t>PUP SEKTOR V F 6/32 KAB. BEKASI BABELAN 17610</t>
  </si>
  <si>
    <t>9406479</t>
  </si>
  <si>
    <t>RUDI SULAEMAN</t>
  </si>
  <si>
    <t>RAWA BINANGUN II 1 - JAKARTA UTARA KOJA 14230</t>
  </si>
  <si>
    <t>9406480</t>
  </si>
  <si>
    <t>BUMI TELUK JAMBE BLOK W/167 KARAWANG TELUK JAMBE TIMUR 41361</t>
  </si>
  <si>
    <t>9406483</t>
  </si>
  <si>
    <t>TRI AZIS FAHRUDIN</t>
  </si>
  <si>
    <t>JL.MELATI TUGU IX/15A - KOTA JAKARTA UTARA KOJA 14260</t>
  </si>
  <si>
    <t>9406486</t>
  </si>
  <si>
    <t>107144220</t>
  </si>
  <si>
    <t>- - KOTA JAKARTA TIMUR JATINEGARA 13410</t>
  </si>
  <si>
    <t>9406496</t>
  </si>
  <si>
    <t>WITO</t>
  </si>
  <si>
    <t>- - BEKASI MEDAN SATRIA 00000</t>
  </si>
  <si>
    <t>- - MEDANSATRIA</t>
  </si>
  <si>
    <t>9406498</t>
  </si>
  <si>
    <t>ZAENAL</t>
  </si>
  <si>
    <t>CEMPAKA PUTIH BARAT NO.33 KOTA JAKARTA PUSAT CEMPAKA PUTIH 10520</t>
  </si>
  <si>
    <t>9406500</t>
  </si>
  <si>
    <t>AGUNG SUGESTI</t>
  </si>
  <si>
    <t>- BLOK A-10/48 KARAWANG TELUK JAMBE TIMUR 41361</t>
  </si>
  <si>
    <t>9406502</t>
  </si>
  <si>
    <t>RINO DWIONO</t>
  </si>
  <si>
    <t>9506507</t>
  </si>
  <si>
    <t>ARSAD</t>
  </si>
  <si>
    <t>- CC/28 KAB. KARAWANG TELUKJAMBE TIMUR 41361</t>
  </si>
  <si>
    <t>9506508</t>
  </si>
  <si>
    <t>ATIN SUPRIATIN</t>
  </si>
  <si>
    <t>109145320</t>
  </si>
  <si>
    <t>- -G2 NO 3 KARAWANG TELUK JAMBE 41361</t>
  </si>
  <si>
    <t>9506520</t>
  </si>
  <si>
    <t>FACHRUDIN</t>
  </si>
  <si>
    <t>103131400</t>
  </si>
  <si>
    <t>Community Development Sec</t>
  </si>
  <si>
    <t>MAENGKET RAYA NO. 128 - KOTA DEPOK SUKMAJAYA 16411</t>
  </si>
  <si>
    <t>9506522</t>
  </si>
  <si>
    <t>IWAN IRYANSYAH SETIAWAN</t>
  </si>
  <si>
    <t>KALIBARU TIMUR VB - JAKARTA UTARA CILINCING 00000</t>
  </si>
  <si>
    <t>9506525</t>
  </si>
  <si>
    <t>111132750</t>
  </si>
  <si>
    <t>CISADANE IV M7/10 KAB. BEKASI CIKARANG UTARA 17530</t>
  </si>
  <si>
    <t>PRAMBANAN</t>
  </si>
  <si>
    <t>9506526</t>
  </si>
  <si>
    <t>HERMAN SUSANTO</t>
  </si>
  <si>
    <t>JL RAYA.AL D4/03 BEKASI JATI SAMPURNA 00000</t>
  </si>
  <si>
    <t>WAHANA PODOK GEDE - JATIRANGGON</t>
  </si>
  <si>
    <t>9506527</t>
  </si>
  <si>
    <t>109152240</t>
  </si>
  <si>
    <t>ABIMANYI 8 W/118 - KARAWANG SUKAHARJA 41361</t>
  </si>
  <si>
    <t>9506529</t>
  </si>
  <si>
    <t>MOHAMAD MASNGUDI</t>
  </si>
  <si>
    <t>- - BOGOR BOJONG GEDE 00000</t>
  </si>
  <si>
    <t>- - PABUARAN</t>
  </si>
  <si>
    <t>9506536</t>
  </si>
  <si>
    <t>- RR.03 KAB. KARAWANG TELUKJAMBE TIMUR 41361</t>
  </si>
  <si>
    <t>9506538</t>
  </si>
  <si>
    <t>AGUS SAPUTRO</t>
  </si>
  <si>
    <t>CIKATOMAS U4/09 - KAB. KARAWANG TELUKJAMBE TIMUR 41361</t>
  </si>
  <si>
    <t>9506547</t>
  </si>
  <si>
    <t>HUDORI</t>
  </si>
  <si>
    <t>- N3/35 KAB. KARAWANG MAJALAYA 41371</t>
  </si>
  <si>
    <t>9506555</t>
  </si>
  <si>
    <t>DADAN HASBULLAH</t>
  </si>
  <si>
    <t>GANG MESJID NO.12 - SUKABUMI WARU DOYONG 43133</t>
  </si>
  <si>
    <t>- - WARUDOYONG</t>
  </si>
  <si>
    <t>9506556</t>
  </si>
  <si>
    <t>A. BUMANTOLO DWI MULIYAGRA</t>
  </si>
  <si>
    <t>106174000</t>
  </si>
  <si>
    <t>JLN. TAMAN TULIP IV C3/27 BEKASI MEDAN SATRIA 00000</t>
  </si>
  <si>
    <t>TAMAN HARAPAN BARU - BEKASI - PEJUANG</t>
  </si>
  <si>
    <t>9506557</t>
  </si>
  <si>
    <t>SUDIBYO AGUS SUTRISNO</t>
  </si>
  <si>
    <t>103124000</t>
  </si>
  <si>
    <t>JL. GORONTALO V NO 1C - KOTA JAKARTA UTARA TANJUNG PRIOK 14330</t>
  </si>
  <si>
    <t>9506563</t>
  </si>
  <si>
    <t>ARI PURWANTO</t>
  </si>
  <si>
    <t>- D 14 NO. 10 KOTA JAKARTA TIMUR CAKUNG 13940</t>
  </si>
  <si>
    <t>PENGGILINGAN ELOK - PENGGILINGAN</t>
  </si>
  <si>
    <t>9506564</t>
  </si>
  <si>
    <t>ADHI HANARTO</t>
  </si>
  <si>
    <t>MASJID BENDUNGAN NO. 2 KOTA JAKARTA TIMUR KRAMAT JATI 13630</t>
  </si>
  <si>
    <t>9506568</t>
  </si>
  <si>
    <t>WISNU HANDOKO</t>
  </si>
  <si>
    <t>KANGIAN III 01/58 01 SEKTOR XIV-5 KOTA TANGERANG SELATAN SERPONG 15310</t>
  </si>
  <si>
    <t>NUSALOKA - BSD - RAWA MEKAR JAYA</t>
  </si>
  <si>
    <t>9506574</t>
  </si>
  <si>
    <t>JL MANGGA BLOK R NO. 17 BOGOR CIBINONG 16918</t>
  </si>
  <si>
    <t>CIRIUNG CEMERLANG - CIRIUNG</t>
  </si>
  <si>
    <t>TABEK</t>
  </si>
  <si>
    <t>9506576</t>
  </si>
  <si>
    <t>HUMALA ANDI APOSAN</t>
  </si>
  <si>
    <t>KOMP DOSEN IKIP BLOK I NO.37 BEKASI JATI ASIH 00000</t>
  </si>
  <si>
    <t>DOSEN IKIP JATIBENING JATIKRAMAT</t>
  </si>
  <si>
    <t>9506578</t>
  </si>
  <si>
    <t>PARIKESIT R/213 KAB. KARAWANG TELUKJAMBE TIMUR 41361</t>
  </si>
  <si>
    <t>9506584</t>
  </si>
  <si>
    <t>JUPRI ERHU ASTRAMARHU</t>
  </si>
  <si>
    <t>111132420</t>
  </si>
  <si>
    <t>NARAYANA 12 F/282 F KARAWANG SUKALUYU 41361</t>
  </si>
  <si>
    <t>9506585</t>
  </si>
  <si>
    <t>CARSA</t>
  </si>
  <si>
    <t>9506596</t>
  </si>
  <si>
    <t>RUWANTO</t>
  </si>
  <si>
    <t>BONAWATI 1 I/51 1 KARAWANG WADAS 00000</t>
  </si>
  <si>
    <t>9506599</t>
  </si>
  <si>
    <t>BINTANG ALAM - KARAWANG TELUK JAMBE 41361</t>
  </si>
  <si>
    <t>9506600</t>
  </si>
  <si>
    <t>DEDY PURWADI</t>
  </si>
  <si>
    <t>BONAWATI 8 I/01 - KARAWANG WADAS 00000</t>
  </si>
  <si>
    <t>9506605</t>
  </si>
  <si>
    <t>ENDANG MAULADI AFAN</t>
  </si>
  <si>
    <t>120111210</t>
  </si>
  <si>
    <t>PARIKESIT 5 R/227 KAB. KARAWANG TELUKJAMBE TIMUR 41361</t>
  </si>
  <si>
    <t>PERUMNAS - SIRNABAYA</t>
  </si>
  <si>
    <t>9506606</t>
  </si>
  <si>
    <t>DEDI MARDIANSYAH</t>
  </si>
  <si>
    <t>JERUK BALI 1 W4 / 11A KAB. BEKASI BABELAN 17610</t>
  </si>
  <si>
    <t>9506608</t>
  </si>
  <si>
    <t>109141210</t>
  </si>
  <si>
    <t>CILEBAH ABANG O1/9 - BEKASI CIKARANG BARU 00000</t>
  </si>
  <si>
    <t>PERUM CIKARANG BARU - SIMPANGAN</t>
  </si>
  <si>
    <t>9506609</t>
  </si>
  <si>
    <t>ZAKARIAS ANTALFRAL B.W.</t>
  </si>
  <si>
    <t>107141320</t>
  </si>
  <si>
    <t>JL.MATRAMAN KB.KOSONG NO.25 KOTA JAKARTA TIMUR MATRAMAN 13140</t>
  </si>
  <si>
    <t>9506611</t>
  </si>
  <si>
    <t>JL.H GG.A NO.28 - KOTA JAKARTA SELATAN TEBET 12830</t>
  </si>
  <si>
    <t>9506612</t>
  </si>
  <si>
    <t>NYANJANG</t>
  </si>
  <si>
    <t>PARIKESIT 7 R/112 KAB. KARAWANG TELUKJAMBE TIMUR 41361</t>
  </si>
  <si>
    <t>CISARUA</t>
  </si>
  <si>
    <t>9506613</t>
  </si>
  <si>
    <t>AHMAD MAJAZI</t>
  </si>
  <si>
    <t>WARAKAS II -GG 3 NO:6 KOTA JAKARTA UTARA TANJUNG PRIOK 14370</t>
  </si>
  <si>
    <t>9506619</t>
  </si>
  <si>
    <t>SUPIAN</t>
  </si>
  <si>
    <t>JAYADEWATA D9/16 KOTA BOGOR BOGOR BARAT - KOTA 16116</t>
  </si>
  <si>
    <t>PAKUAN REGENCY - BALUNGBANG JAYA</t>
  </si>
  <si>
    <t>9506621</t>
  </si>
  <si>
    <t>107122120</t>
  </si>
  <si>
    <t>SENTUL JAYA 2 - KOTA BEKASI BEKASI UTARA 17124</t>
  </si>
  <si>
    <t>9506625</t>
  </si>
  <si>
    <t>TJARWA</t>
  </si>
  <si>
    <t>I-1 NO : 20 I1 NO : 20 BEKASI UTARA BABELAN 00000</t>
  </si>
  <si>
    <t>9506626</t>
  </si>
  <si>
    <t>TEGUH BUDI SANTOSO</t>
  </si>
  <si>
    <t>KEMANG I STUDIO ALAM B-NO. 1 KOTA DEPOK SUKMAJAYA 16412</t>
  </si>
  <si>
    <t>PERUM PANORAMA HIJAU STUDIO ALAM SUKMAJAYA</t>
  </si>
  <si>
    <t>9506627</t>
  </si>
  <si>
    <t>ABDULLAH IHSAN</t>
  </si>
  <si>
    <t>BUMI ANGGREK K 75 KAB. BEKASI TAMBUN UTARA 17510</t>
  </si>
  <si>
    <t>BUMI ANGGREK BUMI ANGGREK KARANGSATRIA</t>
  </si>
  <si>
    <t>9506629</t>
  </si>
  <si>
    <t>MUHAMMAD TOHIR</t>
  </si>
  <si>
    <t>PRATAMA NO. 42-A - JAKARTA TIMUR DUREN SAWIT 13450</t>
  </si>
  <si>
    <t>9506630</t>
  </si>
  <si>
    <t>MUHAMAD AMIN</t>
  </si>
  <si>
    <t>103134111</t>
  </si>
  <si>
    <t>Regu TR A Grp</t>
  </si>
  <si>
    <t>MANTANG M GG.1/20 KOTA JAKARTA UTARA KOJA 14270</t>
  </si>
  <si>
    <t>9506633</t>
  </si>
  <si>
    <t>FAIZIN</t>
  </si>
  <si>
    <t>109145551</t>
  </si>
  <si>
    <t>Team Kaizen Line Edu Grp</t>
  </si>
  <si>
    <t>CILIWUNG IV B12 NO 2 KAB. BEKASI CIKARANG UTARA 17530</t>
  </si>
  <si>
    <t>9506634</t>
  </si>
  <si>
    <t>GANDARIA NO 67 / GG. IDAMAN - JAKARTA TIMUR PASAR REBO 13710</t>
  </si>
  <si>
    <t>9506636</t>
  </si>
  <si>
    <t>SAIDUL IDRUS</t>
  </si>
  <si>
    <t>KP.RADEN - KOTA BEKASI JATI SAMPURNA 17433</t>
  </si>
  <si>
    <t>- RADEN JATIRADEN</t>
  </si>
  <si>
    <t>9506637</t>
  </si>
  <si>
    <t>AGUS BUDIANTO</t>
  </si>
  <si>
    <t>MENTENG RAWA PANJANG N0.23 KOTA JAKARTA SELATAN SETIA BUDI 12960</t>
  </si>
  <si>
    <t>9506638</t>
  </si>
  <si>
    <t>MATZENI</t>
  </si>
  <si>
    <t>103134211</t>
  </si>
  <si>
    <t>Regu HO A Grp</t>
  </si>
  <si>
    <t>TEGAL KUNIR NO.14 - KOTA JAKARTA UTARA KOJA 14260</t>
  </si>
  <si>
    <t>- TEGAL KUNIR NO.14 TUGU UTARA</t>
  </si>
  <si>
    <t>9506642</t>
  </si>
  <si>
    <t>SUHANDI</t>
  </si>
  <si>
    <t>SWASEMBADA BARAT 18 NO.50 - KOTA JAKARTA UTARA TANJUNG PRIOK 14320</t>
  </si>
  <si>
    <t>9506644</t>
  </si>
  <si>
    <t>IWAN</t>
  </si>
  <si>
    <t>-JATI PADANG III NO.48 1 KOTA JAKARTA SELATAN PASAR MINGGU 12540</t>
  </si>
  <si>
    <t>1 -JATI PADANG PASAR MINGGU JATI PADANG</t>
  </si>
  <si>
    <t>9506646</t>
  </si>
  <si>
    <t>A. SAPRUDIN</t>
  </si>
  <si>
    <t>NARAYANA 14 F/311 KARAWANG SUKALUYU 41361</t>
  </si>
  <si>
    <t>9506647</t>
  </si>
  <si>
    <t>M. TUGIYATNO</t>
  </si>
  <si>
    <t>120113110</t>
  </si>
  <si>
    <t>BANOWATI 2 NO 2 I KAB. KARAWANG TELUKJAMBE TIMUR 41361</t>
  </si>
  <si>
    <t>PERUM BUMI TELUK JAMBE TELUK JAMBE WADAS</t>
  </si>
  <si>
    <t>9506652</t>
  </si>
  <si>
    <t>JUMANTA</t>
  </si>
  <si>
    <t>CENDRAWASIH 2 C18 / 01 - KARAWANG PURWASARI 00000</t>
  </si>
  <si>
    <t>PERMATA CENGKONG PERSADA - CENGKONG</t>
  </si>
  <si>
    <t>9506653</t>
  </si>
  <si>
    <t>SINGGIH WIDIYANTO</t>
  </si>
  <si>
    <t>PARIKESIT 5 R/208 KAB. KARAWANG TELUKJAMBE TIMUR 41361</t>
  </si>
  <si>
    <t>9506654</t>
  </si>
  <si>
    <t>BONAWATI 6 I/10 KAB. KARAWANG TELUKJAMBE TIMUR 41361</t>
  </si>
  <si>
    <t>9506657</t>
  </si>
  <si>
    <t>ABDUL MUSANIP</t>
  </si>
  <si>
    <t>107144210</t>
  </si>
  <si>
    <t>-JL. KEMAYORAN GEMPOL - KOTA JAKARTA PUSAT KEMAYORAN 10630</t>
  </si>
  <si>
    <t>9506658</t>
  </si>
  <si>
    <t>-VILA MUTIARA GADING -A3 BEKASI UTARA TARUMA JAYA 00000</t>
  </si>
  <si>
    <t>-VILA MUTIARA GADING -BOGOR SETIAASIH</t>
  </si>
  <si>
    <t>9506663</t>
  </si>
  <si>
    <t>SIYANTO</t>
  </si>
  <si>
    <t>CILIWUNG IX NO. 2 BLOK B17 BEKASI CIKARANG UTARA 17550</t>
  </si>
  <si>
    <t>GRAHA ASRI CIKARANG - SIMPANGAN</t>
  </si>
  <si>
    <t>9506665</t>
  </si>
  <si>
    <t>AHMAD ANDAYANI</t>
  </si>
  <si>
    <t>GG. TASLIM NO. 36 A - KOTA JAKARTA TIMUR JATINEGARA 13330</t>
  </si>
  <si>
    <t>9506675</t>
  </si>
  <si>
    <t>DJOKO PRASETYA</t>
  </si>
  <si>
    <t>JL BERINGIN F-16 CJT II - KOTA JAKARTA TIMUR PASAR REBO 13760</t>
  </si>
  <si>
    <t>LHOKSEUMAWE</t>
  </si>
  <si>
    <t>9506676</t>
  </si>
  <si>
    <t>MOKHAMAD MUSTOFA</t>
  </si>
  <si>
    <t>109151000</t>
  </si>
  <si>
    <t>CLUSTER CARIBBEAN B-5 - BEKASI CIKARANG PUSAT 17530</t>
  </si>
  <si>
    <t>SULANG REMBANG</t>
  </si>
  <si>
    <t>9506677</t>
  </si>
  <si>
    <t>SONNY MARTIN</t>
  </si>
  <si>
    <t>106135000</t>
  </si>
  <si>
    <t>JALAN SOLEH ISKANDAR E4/14 BOGOR TANAH SEREAL 16166</t>
  </si>
  <si>
    <t>TAMAN SARI PERSADA BOGOR - CIBADAK</t>
  </si>
  <si>
    <t>PRABUMULIH</t>
  </si>
  <si>
    <t>9506678</t>
  </si>
  <si>
    <t>I NYOMAN WINAYA ADNYANA</t>
  </si>
  <si>
    <t>EGM</t>
  </si>
  <si>
    <t>PUALAM VI NO 145 - JAKARTA PUSAT KEMAYORAN 10640</t>
  </si>
  <si>
    <t>KINTAMANI</t>
  </si>
  <si>
    <t>9506686</t>
  </si>
  <si>
    <t>AGUS WIBOWO</t>
  </si>
  <si>
    <t>103114100</t>
  </si>
  <si>
    <t>IR Administration Sec</t>
  </si>
  <si>
    <t>GELATIK NO.19 G-2 BEKASI TIMUR MUSTIKA JAYA 17151</t>
  </si>
  <si>
    <t>BEKASI TIMUR REGENCY - CIMUNING</t>
  </si>
  <si>
    <t>9506687</t>
  </si>
  <si>
    <t>MUH. AFFANDI</t>
  </si>
  <si>
    <t>LUMBU TENGAH IIIF IX NO. 24 KOTA BEKASI RAWALUMBU 17116</t>
  </si>
  <si>
    <t>PERUMNAS RAWA LUMBU - BOJONG RAWALUMBU</t>
  </si>
  <si>
    <t>9506689</t>
  </si>
  <si>
    <t>KUNCORO</t>
  </si>
  <si>
    <t>VILLA MUTIARA GADING H1/47 KAB. BEKASI TARUMAJAYA 17215</t>
  </si>
  <si>
    <t>9506692</t>
  </si>
  <si>
    <t>FERDIAN</t>
  </si>
  <si>
    <t>JL.PUSKESMAS E NO.10 KOTA JAKARTA TIMUR KRAMAT JATI 13550</t>
  </si>
  <si>
    <t>9506694</t>
  </si>
  <si>
    <t>M. RUSLI</t>
  </si>
  <si>
    <t>TANAH PASIR NO. 46 - JAKARTA UTARA PENJARINGAN 14440</t>
  </si>
  <si>
    <t>9506697</t>
  </si>
  <si>
    <t>AMIRULLAH</t>
  </si>
  <si>
    <t>KALIBARU BARAT VII - KOTA JAKARTA UTARA CILINCING 14110</t>
  </si>
  <si>
    <t>9506699</t>
  </si>
  <si>
    <t>HERAWANSYAH</t>
  </si>
  <si>
    <t>109152420</t>
  </si>
  <si>
    <t>BALA DEWA 8 B1/30 KARAWANG KLARI 41371</t>
  </si>
  <si>
    <t>BUMI KARAWANG PERMAI SUKA MAJU WARUNGJAMBU</t>
  </si>
  <si>
    <t>9506701</t>
  </si>
  <si>
    <t>MASRI</t>
  </si>
  <si>
    <t>9506702</t>
  </si>
  <si>
    <t>FADLUN EFFENDI</t>
  </si>
  <si>
    <t>- G5 NO 11 KAB. BEKASI TAMBUN SELATAN 17510</t>
  </si>
  <si>
    <t>9506711</t>
  </si>
  <si>
    <t>MUH. BADARUDIN</t>
  </si>
  <si>
    <t>120111610</t>
  </si>
  <si>
    <t>ABIMANYU XIII W/313 KAB. KARAWANG TELUKJAMBE TIMUR 41361</t>
  </si>
  <si>
    <t>PERUMNAS SUKAHARJA SUKAHARJA</t>
  </si>
  <si>
    <t>KOKAP.KP</t>
  </si>
  <si>
    <t>9506712</t>
  </si>
  <si>
    <t>CITARIK RAYA . NO.01 A BEKASI CIKARANG UTARA 17836</t>
  </si>
  <si>
    <t>9506718</t>
  </si>
  <si>
    <t>- D 343 KAB. KARAWANG TELUKJAMBE TIMUR 41361</t>
  </si>
  <si>
    <t>9506719</t>
  </si>
  <si>
    <t>109152350</t>
  </si>
  <si>
    <t>- B12 NO 49 KARAWANG TELUK JAMBE TIMUR 41361</t>
  </si>
  <si>
    <t>9506720</t>
  </si>
  <si>
    <t>TATA TAHYUDIN</t>
  </si>
  <si>
    <t>JAGAWANA DELIMA 3 KAVLING KAB. BEKASI SUKATANI 17630</t>
  </si>
  <si>
    <t>- JAGAWANA KONGSI SUKARUKUN</t>
  </si>
  <si>
    <t>9506721</t>
  </si>
  <si>
    <t>109152540</t>
  </si>
  <si>
    <t>- A11/46 KAB. KARAWANG TELUKJAMBE TIMUR 41361</t>
  </si>
  <si>
    <t>9506722</t>
  </si>
  <si>
    <t>MANUNGGAL XVII GG SWADAYA I NO 59 KOTA JAKARTA TIMUR CIPAYUNG 13810</t>
  </si>
  <si>
    <t>9506724</t>
  </si>
  <si>
    <t>SINTA III C/106 C NO 106 KARAWANG SUKALUYU 41361</t>
  </si>
  <si>
    <t>9506725</t>
  </si>
  <si>
    <t>PUJI ASTAMAN</t>
  </si>
  <si>
    <t>KRAMAT KWITANG N0.125 - JAKARTA PUSAT SENEN 00000</t>
  </si>
  <si>
    <t>9506733</t>
  </si>
  <si>
    <t>HERY BASUKI</t>
  </si>
  <si>
    <t>JL LODAN KP. BANDAN NO.23 KOTA JAKARTA UTARA PADEMANGAN 14430</t>
  </si>
  <si>
    <t>- - ANCOL</t>
  </si>
  <si>
    <t>9506734</t>
  </si>
  <si>
    <t>SARSONO</t>
  </si>
  <si>
    <t>9506735</t>
  </si>
  <si>
    <t>109151120</t>
  </si>
  <si>
    <t>- AB NO.14 KAB. KARAWANG TELUKJAMBE TIMUR 41361</t>
  </si>
  <si>
    <t>PERUM KARABA INDAH KARABA WADAS</t>
  </si>
  <si>
    <t>9506737</t>
  </si>
  <si>
    <t>RATIMAN</t>
  </si>
  <si>
    <t>9506738</t>
  </si>
  <si>
    <t>RIDWAN SHOBIRIN FASYA</t>
  </si>
  <si>
    <t>RAWA KUNING NO A46 KOTA JAKARTA TIMUR CAKUNG 13950</t>
  </si>
  <si>
    <t>9506739</t>
  </si>
  <si>
    <t>NANANG JUANDA</t>
  </si>
  <si>
    <t>117119310</t>
  </si>
  <si>
    <t>AA9100</t>
  </si>
  <si>
    <t>Safety Man &amp; Occupational Health Sec</t>
  </si>
  <si>
    <t>Safety Management System Development Lin</t>
  </si>
  <si>
    <t>CEMPAKA V NO 28 - KOTA JAKARTA TIMUR CAKUNG 13910</t>
  </si>
  <si>
    <t>9506740</t>
  </si>
  <si>
    <t>MELATI TUGU I NO.26 - KOTA JAKARTA UTARA KOJA 14260</t>
  </si>
  <si>
    <t>9506741</t>
  </si>
  <si>
    <t>HANDOYO</t>
  </si>
  <si>
    <t>107111410</t>
  </si>
  <si>
    <t>-RAJAWALI -S NO.12 JAKARTA TIMUR CAKUNG 13950</t>
  </si>
  <si>
    <t>- BOJONG RANGKONG PULOGEBANG</t>
  </si>
  <si>
    <t>9506743</t>
  </si>
  <si>
    <t>TEGUH HANDOKO</t>
  </si>
  <si>
    <t>JL.BIDADARI II NO.6 B.2 KOTA BEKASI BEKASI UTARA 17125</t>
  </si>
  <si>
    <t>9506747</t>
  </si>
  <si>
    <t>EKALAYA RUKO BLOK - S NO.17 KAB. KARAWANG TELUKJAMBE TIMUR 41361</t>
  </si>
  <si>
    <t>9506749</t>
  </si>
  <si>
    <t>DARNO</t>
  </si>
  <si>
    <t>- D-16 NO.6 KAB. BEKASI TARUMAJAYA 17215</t>
  </si>
  <si>
    <t>PURI HARAPAN SETIA ASIH SETIA ASIH</t>
  </si>
  <si>
    <t>9506757</t>
  </si>
  <si>
    <t>DEDY SUPRIADI</t>
  </si>
  <si>
    <t>106173210</t>
  </si>
  <si>
    <t>JL. KEL.CILANGKAP - KOTA DEPOK TAPOS 16458</t>
  </si>
  <si>
    <t>- CILANGKAP CILANGKAP</t>
  </si>
  <si>
    <t>9506759</t>
  </si>
  <si>
    <t>FRIANT HANDRIATMOKO</t>
  </si>
  <si>
    <t>PENEGAK III NO. 58 - BEKASI TIMUR RAWA LUMBU 17115</t>
  </si>
  <si>
    <t>BUMI BEKASI BARU - PENGASINAN</t>
  </si>
  <si>
    <t>9506760</t>
  </si>
  <si>
    <t>SITI PURCHATUN</t>
  </si>
  <si>
    <t>TIPAR CAKUNG 29 - JAKARTA UTARA CILINCING 14130</t>
  </si>
  <si>
    <t>- RENGAS SEMPERBARAT</t>
  </si>
  <si>
    <t>9506761</t>
  </si>
  <si>
    <t>IWAN BUDIMAN</t>
  </si>
  <si>
    <t>111132230</t>
  </si>
  <si>
    <t>CILIWUNG 1 B11/29 - BEKASI SIMPANGAN 00000</t>
  </si>
  <si>
    <t>9506763</t>
  </si>
  <si>
    <t>HERMAN SUSIANTO</t>
  </si>
  <si>
    <t>105161210</t>
  </si>
  <si>
    <t>- N.1 / NO.8 BEKASI TAMBUN SELATAN 17510</t>
  </si>
  <si>
    <t>TAMAN RAYA BEKASI SILUMAN MANGUN JAYA</t>
  </si>
  <si>
    <t>9506767</t>
  </si>
  <si>
    <t>109153210</t>
  </si>
  <si>
    <t>- C21/12A KAB. BEKASI CIBITUNG 17520</t>
  </si>
  <si>
    <t>GRAMAPURI - WANASARI</t>
  </si>
  <si>
    <t>9506768</t>
  </si>
  <si>
    <t>AHMAD SAHRI</t>
  </si>
  <si>
    <t>JL RAFLESIA V NO. 21 KOTA BEKASI BEKASI UTARA 17122</t>
  </si>
  <si>
    <t>PERWIRA SARI - PERWIRA</t>
  </si>
  <si>
    <t>9506769</t>
  </si>
  <si>
    <t>ADNAN HIDAYAT</t>
  </si>
  <si>
    <t>TAMAN HARAPAN BARU SEL III V7 NO.11 BEKASI MEDAN SATRIA 17131</t>
  </si>
  <si>
    <t>9506771</t>
  </si>
  <si>
    <t>ENCE SAMSUDIN</t>
  </si>
  <si>
    <t>MANGGA A16 NO.7 KARAWANG TELUK JAMBE TIMUR 41361</t>
  </si>
  <si>
    <t>9506772</t>
  </si>
  <si>
    <t>BAMBANG KUSWANTORO</t>
  </si>
  <si>
    <t>HARYASENA I 4/3 KAB. BEKASI CIBITUNG 17520</t>
  </si>
  <si>
    <t>9506773</t>
  </si>
  <si>
    <t>EKA NURDIN</t>
  </si>
  <si>
    <t>JLN KALI ABANG- I 19 NO 27 BEKASI BEKASI UTARA 17121</t>
  </si>
  <si>
    <t>9506775</t>
  </si>
  <si>
    <t>DAUD</t>
  </si>
  <si>
    <t>107147200</t>
  </si>
  <si>
    <t>- D4 NO 44 BEKASI TARUMA JAYA 17215</t>
  </si>
  <si>
    <t>9506779</t>
  </si>
  <si>
    <t>JEMMY PERMANA</t>
  </si>
  <si>
    <t>PEMBINA III - - KOTA JAKARTA TIMUR MATRAMAN 13140</t>
  </si>
  <si>
    <t>9506787</t>
  </si>
  <si>
    <t>R. DULI DIMYATI DRADJAT</t>
  </si>
  <si>
    <t>BUANA PERKASA V C7 / 33 TANGERANG PINANG 15145</t>
  </si>
  <si>
    <t>BUANA GARDENIA - PINANG</t>
  </si>
  <si>
    <t>9506794</t>
  </si>
  <si>
    <t>DEDI SATRIYANA</t>
  </si>
  <si>
    <t>-JLI . PU[AU BATU N0 16 , KELAPA GADING - KOTA JAKARTA UTARA KELAPA GADING 14240</t>
  </si>
  <si>
    <t>-TNI - AL -KELAPA GADING BARAT KELAPA GADING BARAT</t>
  </si>
  <si>
    <t>9506801</t>
  </si>
  <si>
    <t>PRIHATIN / KODAMAR III NO:57 - JAKARTA UTARA KELAPA GADING 14240</t>
  </si>
  <si>
    <t>KOMPLEK TNI-AL - KELAPAGADINGBARAT</t>
  </si>
  <si>
    <t>9506802</t>
  </si>
  <si>
    <t>SARMILIH</t>
  </si>
  <si>
    <t>MANDAR NO.1 - DEPOK BEJI 16422</t>
  </si>
  <si>
    <t>9506803</t>
  </si>
  <si>
    <t>TRI GUNAWAN</t>
  </si>
  <si>
    <t>NANGKA 4 G3 NO.28 KAB. BEKASI CIBITUNG 17520</t>
  </si>
  <si>
    <t>9506808</t>
  </si>
  <si>
    <t>WAHYU SUDIANTO</t>
  </si>
  <si>
    <t>WARAKAS1 GG 23/NO.18 JAKARTA UTARA TANJUNG PRIOK 00000</t>
  </si>
  <si>
    <t>9506810</t>
  </si>
  <si>
    <t>DEDI RACHMAT</t>
  </si>
  <si>
    <t>107144330</t>
  </si>
  <si>
    <t>- C 10 KOTA DEPOK CIMANGGIS 16451</t>
  </si>
  <si>
    <t>VILLA PERMATA AREMAN - TUGU</t>
  </si>
  <si>
    <t>9506811</t>
  </si>
  <si>
    <t>ISMAIL AKBAR</t>
  </si>
  <si>
    <t>DUKUH V - KOTA JAKARTA TIMUR KRAMAT JATI 13550</t>
  </si>
  <si>
    <t>9506812</t>
  </si>
  <si>
    <t>ERNAWATI</t>
  </si>
  <si>
    <t>- - BEKASI UTARA BEKASI UTARA 00000</t>
  </si>
  <si>
    <t>TAMAN MULASAKTI INDAH BLOK M7 NO.3 - KALIABANG TENGAH</t>
  </si>
  <si>
    <t>9506815</t>
  </si>
  <si>
    <t>CECEP SUNARYA</t>
  </si>
  <si>
    <t>ABIMANYU 3 W/166 KAB. KARAWANG TELUKJAMBE TIMUR 41361</t>
  </si>
  <si>
    <t>9506816</t>
  </si>
  <si>
    <t>9506817</t>
  </si>
  <si>
    <t>9506818</t>
  </si>
  <si>
    <t>UNTUNG WIDODO</t>
  </si>
  <si>
    <t>107124240</t>
  </si>
  <si>
    <t>- P7 NO.9 KAB. BEKASI BABELAN 17610</t>
  </si>
  <si>
    <t>9506819</t>
  </si>
  <si>
    <t>SUPARWITO</t>
  </si>
  <si>
    <t>107124230</t>
  </si>
  <si>
    <t>- - JAKARTA BARAT PASAR MINGGU 00000</t>
  </si>
  <si>
    <t>- - PEJATENTIMUR</t>
  </si>
  <si>
    <t>9506820</t>
  </si>
  <si>
    <t>ANDRI ISMET</t>
  </si>
  <si>
    <t>PERTENGAHAN - KOTA JAKARTA TIMUR PASAR REBO 13770</t>
  </si>
  <si>
    <t>9506822</t>
  </si>
  <si>
    <t>TONY ZULYS</t>
  </si>
  <si>
    <t>BALAI RAKYAT I NO. 25 - KOTA JAKARTA TIMUR MATRAMAN 13120</t>
  </si>
  <si>
    <t>9506825</t>
  </si>
  <si>
    <t>INDRA KUSWORO</t>
  </si>
  <si>
    <t>107111720</t>
  </si>
  <si>
    <t>Die Maintenance West Red Lin</t>
  </si>
  <si>
    <t>ANGGREK 10 - KOTA JAKARTA TIMUR DUREN SAWIT 13430</t>
  </si>
  <si>
    <t>- SAWAH PONDOK BAMBU</t>
  </si>
  <si>
    <t>9506829</t>
  </si>
  <si>
    <t>IRIANSYAH</t>
  </si>
  <si>
    <t>HAJIUNG - JAKARTA PUSAT KEMAYORAN 00000</t>
  </si>
  <si>
    <t>- - UTANPANJANG</t>
  </si>
  <si>
    <t>9506835</t>
  </si>
  <si>
    <t>BAYU WALUYA AJI</t>
  </si>
  <si>
    <t>106171120</t>
  </si>
  <si>
    <t>CEMPAKA I, NO:15 - KOTA JAKARTA PUSAT CEMPAKA PUTIH 10520</t>
  </si>
  <si>
    <t>9506838</t>
  </si>
  <si>
    <t>MUHAMMAD SURYA WIBOWO</t>
  </si>
  <si>
    <t>MABAD I 1 NO.25 KOTA JAKARTA SELATAN JAGAKARSA 12640</t>
  </si>
  <si>
    <t>- KP.SRENGSENG SAWAH SRENGSENG SAWAH</t>
  </si>
  <si>
    <t>9506839</t>
  </si>
  <si>
    <t>KP. BAMBU KUNING NO 61 KOTA JAKARTA UTARA CILINCING 14150</t>
  </si>
  <si>
    <t>9506840</t>
  </si>
  <si>
    <t>RIKO</t>
  </si>
  <si>
    <t>- BLOK CC NO.6 KARAWANG WADAS 00000</t>
  </si>
  <si>
    <t>9506842</t>
  </si>
  <si>
    <t>AKMAL</t>
  </si>
  <si>
    <t>ABIMANYU IV W/NO. 213 W KARAWANG TELUK JAMBE TIMUR 41361</t>
  </si>
  <si>
    <t>BONE</t>
  </si>
  <si>
    <t>9506844</t>
  </si>
  <si>
    <t>KLEMENS BUDI UTOMO M.</t>
  </si>
  <si>
    <t>117111000</t>
  </si>
  <si>
    <t>ARUMBA BLOK E-9 - JAKARTA UTARA KELAPA GADING 13210</t>
  </si>
  <si>
    <t>9506852</t>
  </si>
  <si>
    <t>WIDJANARKO</t>
  </si>
  <si>
    <t>AL BARKAH 2 NO.2 - KOTA JAKARTA SELATAN CILANDAK 12430</t>
  </si>
  <si>
    <t>9506853</t>
  </si>
  <si>
    <t>INDRAWAN</t>
  </si>
  <si>
    <t>KEJAKSAAN BLOK G 180 - JAKARTA TIMUR DUREN SAWIT 13430</t>
  </si>
  <si>
    <t>9506858</t>
  </si>
  <si>
    <t>ELI YUHARNI</t>
  </si>
  <si>
    <t>- D2/2 KAB. BEKASI TAMBUN SELATAN 17510</t>
  </si>
  <si>
    <t>JATI MULYA REGENCY JATI MULYA JATIMULYA</t>
  </si>
  <si>
    <t>9506860</t>
  </si>
  <si>
    <t>FATAH HIDAYAT A.</t>
  </si>
  <si>
    <t>DURI RAYA NO 96A IV KOTA JAKARTA BARAT KEBON JERUK 11510</t>
  </si>
  <si>
    <t>9506870</t>
  </si>
  <si>
    <t>ALIM SADIQUN</t>
  </si>
  <si>
    <t>PRIHATIN A / 65 - JAKARTA UTARA KELAPA GADING 00000</t>
  </si>
  <si>
    <t>TNI AL - KELAPA GADING BARAT</t>
  </si>
  <si>
    <t>9506872</t>
  </si>
  <si>
    <t>BUDHI ANTO</t>
  </si>
  <si>
    <t>103134432</t>
  </si>
  <si>
    <t>Regu 2 C Kwr 2 Grp</t>
  </si>
  <si>
    <t>BLOK C1 NO.1 - KARAWANG KLARI 41361</t>
  </si>
  <si>
    <t>PERUM GRIYA PESONA ASRI - CIBALONG SARI</t>
  </si>
  <si>
    <t>9506875</t>
  </si>
  <si>
    <t>GORDA NO. 44-C - KOTA JAKARTA TIMUR CIPAYUNG 13810</t>
  </si>
  <si>
    <t>9506878</t>
  </si>
  <si>
    <t>RASIWAN</t>
  </si>
  <si>
    <t>CIPINANG TIMUR 1B - JAKARTA TIMUR PULO GADUNG 13240</t>
  </si>
  <si>
    <t>CIPINANG - CIPINANG MUARA</t>
  </si>
  <si>
    <t>9506880</t>
  </si>
  <si>
    <t>EKO HADI SAPUTRO</t>
  </si>
  <si>
    <t>JL.BEKASI TIMUR VI - KOTA JAKARTA TIMUR JATINEGARA 13410</t>
  </si>
  <si>
    <t>9506881</t>
  </si>
  <si>
    <t>THOMAS TOMMY HAKIM S.</t>
  </si>
  <si>
    <t>JATI NO.19 - KOTA JAKARTA UTARA TANJUNG PRIOK 14330</t>
  </si>
  <si>
    <t>9506883</t>
  </si>
  <si>
    <t>SURYO GURITNO</t>
  </si>
  <si>
    <t>- NO.52 KOTA DEPOK TAPOS 16458</t>
  </si>
  <si>
    <t>- KP.CILANGKAP CILANGKAP</t>
  </si>
  <si>
    <t>9506887</t>
  </si>
  <si>
    <t>SRI MARYANI</t>
  </si>
  <si>
    <t>TEGALAN I E NO.207 KOTA JAKARTA TIMUR MATRAMAN 13140</t>
  </si>
  <si>
    <t>9506888</t>
  </si>
  <si>
    <t>NUR SIDIK</t>
  </si>
  <si>
    <t>107113110</t>
  </si>
  <si>
    <t>H. MURTADHO B4 / 26 B4/26 JAKARTA UTARA KOJA 14260</t>
  </si>
  <si>
    <t>KOMP.TUGU PERMAI - TUGU UTARA</t>
  </si>
  <si>
    <t>9506896</t>
  </si>
  <si>
    <t>BAKTI SURYONO</t>
  </si>
  <si>
    <t>H. GEMIN C / 2 - BEKASI JATIASIH 17421</t>
  </si>
  <si>
    <t>CLUSTER JATI BENING - JATIKRAMAT</t>
  </si>
  <si>
    <t>9506897</t>
  </si>
  <si>
    <t>HERRY SUSANTO</t>
  </si>
  <si>
    <t>PALAD GG. H. TAMBUN ( SUMARECON ) 10 - JAKARTA TIMUR CAKUNG 13950</t>
  </si>
  <si>
    <t>- RAWA KUNING PULO GEBANG</t>
  </si>
  <si>
    <t>9506898</t>
  </si>
  <si>
    <t>SANURI</t>
  </si>
  <si>
    <t>PESONA ANGGREK G9 NO. 01 BEKASI BEKASI UTARA 00000</t>
  </si>
  <si>
    <t>9506905</t>
  </si>
  <si>
    <t>107113120</t>
  </si>
  <si>
    <t>- I 10 NO.26 KAB. BEKASI BABELAN 17610</t>
  </si>
  <si>
    <t>9506907</t>
  </si>
  <si>
    <t>ARIS BUDIARTO</t>
  </si>
  <si>
    <t>DURIAN V BLOK D7 NO 50B KAB. BEKASI TARUMAJAYA 17215</t>
  </si>
  <si>
    <t>PURI HARAPAN PURI HARAPAN SETIA ASIH</t>
  </si>
  <si>
    <t>9506914</t>
  </si>
  <si>
    <t>SAIPUL</t>
  </si>
  <si>
    <t>109153330</t>
  </si>
  <si>
    <t>JLN. SIRNABAYA INDAH D 5/NO12 KAB. KARAWANG TELUKJAMBE TIMUR 41361</t>
  </si>
  <si>
    <t>9506925</t>
  </si>
  <si>
    <t>111137400</t>
  </si>
  <si>
    <t>Excellent Facility Process Sec</t>
  </si>
  <si>
    <t>- B6/24 B6 KARAWANG TELUK JAMBE TIMUR 41361</t>
  </si>
  <si>
    <t>TANJUNG ENIM</t>
  </si>
  <si>
    <t>9506928</t>
  </si>
  <si>
    <t>BENNY HIDAYAT</t>
  </si>
  <si>
    <t>111131300</t>
  </si>
  <si>
    <t>RAYA PONDOK GEDE NO. 46 KOTA JAKARTA TIMUR CIPAYUNG 13810</t>
  </si>
  <si>
    <t>9506932</t>
  </si>
  <si>
    <t>AKBAR RIYADI</t>
  </si>
  <si>
    <t>PEPAYA RAYA NO.2 - KOTA JAKARTA UTARA CILINCING 14130</t>
  </si>
  <si>
    <t>9506936</t>
  </si>
  <si>
    <t>MUH.ROHMAT ZAIDI</t>
  </si>
  <si>
    <t>NANGKA 3 NO.19 - BEKASI BEKASI BARAT 17133</t>
  </si>
  <si>
    <t>HARAPAN BARU 1 - KOTABARU</t>
  </si>
  <si>
    <t>9506937</t>
  </si>
  <si>
    <t>TEGUH RUSDIYANTO</t>
  </si>
  <si>
    <t>109155700</t>
  </si>
  <si>
    <t>- -A3 NO.1 KARAWANG TELUK JAMBE 41361</t>
  </si>
  <si>
    <t>9506938</t>
  </si>
  <si>
    <t>NURDANI ROCHMAN</t>
  </si>
  <si>
    <t>109154900</t>
  </si>
  <si>
    <t>T NO.1 - JAKARTA TIMUR JATINEGARA 00000</t>
  </si>
  <si>
    <t>9506941</t>
  </si>
  <si>
    <t>YUDDI HANGIMAN</t>
  </si>
  <si>
    <t>KRESNA 2 Y/ 153 KAB. KARAWANG TELUKJAMBE TIMUR 41361</t>
  </si>
  <si>
    <t>9506945</t>
  </si>
  <si>
    <t>HERI SETYO</t>
  </si>
  <si>
    <t>- BLOK O NO.49 KAB. KARAWANG TELUKJAMBE TIMUR 41361</t>
  </si>
  <si>
    <t>9506948</t>
  </si>
  <si>
    <t>BENI WALUYO</t>
  </si>
  <si>
    <t>BANOWATI 1 I/8 KAB. KARAWANG TELUKJAMBE TIMUR 41361</t>
  </si>
  <si>
    <t>9506961</t>
  </si>
  <si>
    <t>- UU NO.25 KARAWANG WADAS 41261</t>
  </si>
  <si>
    <t>9506972</t>
  </si>
  <si>
    <t>SUKIMAN</t>
  </si>
  <si>
    <t>BTR S1 NO 3 KAB. BEKASI SETU 17320</t>
  </si>
  <si>
    <t>BEKASI TIMUR REGENSI BURANGKENG BURANGKENG</t>
  </si>
  <si>
    <t>9506973</t>
  </si>
  <si>
    <t>PERHUBDAT NO.29 C KAB. BEKASI CIBITUNG 17520</t>
  </si>
  <si>
    <t>- - CIBUNTU</t>
  </si>
  <si>
    <t>9506985</t>
  </si>
  <si>
    <t>SLAMET HARIYANTO</t>
  </si>
  <si>
    <t>109126250</t>
  </si>
  <si>
    <t>BANOWATI I/3 KAB. KARAWANG TELUKJAMBE TIMUR 41361</t>
  </si>
  <si>
    <t>9506986</t>
  </si>
  <si>
    <t>PEMBANGUNAN III NO.105 KOTA TANGERANG NEGLASARI 15121</t>
  </si>
  <si>
    <t>- KARANGANYAR KARANG SARI</t>
  </si>
  <si>
    <t>9506987</t>
  </si>
  <si>
    <t>UJANG SUTARYA</t>
  </si>
  <si>
    <t>109125420</t>
  </si>
  <si>
    <t>BANOWATI 4 I BARU KAB. KARAWANG TELUKJAMBE TIMUR 41361</t>
  </si>
  <si>
    <t>9506992</t>
  </si>
  <si>
    <t>MUHAMAD TOCHIDIN</t>
  </si>
  <si>
    <t>KEMUNING II 31 - JAKARTA TIMUR PULO GADUNG 13260</t>
  </si>
  <si>
    <t>9506999</t>
  </si>
  <si>
    <t>BAMBANG NASUTION</t>
  </si>
  <si>
    <t>KAMPUNG BENDUNGAN MELAYU - KOTA JAKARTA UTARA KOJA 14260</t>
  </si>
  <si>
    <t>9507000</t>
  </si>
  <si>
    <t>ANTONIUS WASIGIYANTO</t>
  </si>
  <si>
    <t>JL INTAN F8 / 11 - BEKASI UTARA BABELAN 17610</t>
  </si>
  <si>
    <t>9507003</t>
  </si>
  <si>
    <t>AZHARI</t>
  </si>
  <si>
    <t>TAMAN PERSADA A-14 NO : 04 KAB. BEKASI CIBARUSAH 17340</t>
  </si>
  <si>
    <t>TAMAN PERSADA - CIBARUSAHKOTA</t>
  </si>
  <si>
    <t>9507009</t>
  </si>
  <si>
    <t>ACHMAD ADHY GUSMAN</t>
  </si>
  <si>
    <t>- BLOK L.3 NO. 18 KOTA BEKASI MUSTIKA JAYA 17158</t>
  </si>
  <si>
    <t>9507010</t>
  </si>
  <si>
    <t>SUPRIYADIN</t>
  </si>
  <si>
    <t>-ANANTA III -HK.17 JAKARTA UTARA CILINCING 41361</t>
  </si>
  <si>
    <t>-ASRAMA JON ANG RATMIL - SEMPER BARAT</t>
  </si>
  <si>
    <t>9507011</t>
  </si>
  <si>
    <t>HARDIANTO</t>
  </si>
  <si>
    <t>- BLOK D KARAWANG SUKALUYU 41361</t>
  </si>
  <si>
    <t>9507012</t>
  </si>
  <si>
    <t>AMIRUDIN</t>
  </si>
  <si>
    <t>CIBUBUR II -/09 - KOTA JAKARTA TIMUR CIRACAS 13720</t>
  </si>
  <si>
    <t>9507014</t>
  </si>
  <si>
    <t>ABU SOPIAN</t>
  </si>
  <si>
    <t>111132520</t>
  </si>
  <si>
    <t>- D/332 KARAWANG SUKALUYU 00000</t>
  </si>
  <si>
    <t>9507022</t>
  </si>
  <si>
    <t>HASBIAN</t>
  </si>
  <si>
    <t>KELAPA SAWIT II 16 - JAKARTA TIMUR MATRAMAN 13120</t>
  </si>
  <si>
    <t>9507027</t>
  </si>
  <si>
    <t>SYAMSUL RIJAL</t>
  </si>
  <si>
    <t>BHAKTI NO.8 - KOTA JAKARTA TIMUR CAKUNG 13950</t>
  </si>
  <si>
    <t>- PULOGEBANG PULO GEBANG</t>
  </si>
  <si>
    <t>PULAU SAMBU</t>
  </si>
  <si>
    <t>9507028</t>
  </si>
  <si>
    <t>RONNY KUSGIANTO</t>
  </si>
  <si>
    <t>GADING RIVIERA III PF 28 NO.8 - JAKARTA UTARA - 14250</t>
  </si>
  <si>
    <t>GADING RIVIERA - PEGANGSAAN DUA</t>
  </si>
  <si>
    <t>9507032</t>
  </si>
  <si>
    <t>DHASON SETIYO UTOMO</t>
  </si>
  <si>
    <t>GUNUNG PUTRI RAYA N5 NO:4 KAB. BOGOR GUNUNG PUTRI 16962</t>
  </si>
  <si>
    <t>GRIYA BUKIT JAYA TLAJUNG UDIK TLAJUNG UDIK</t>
  </si>
  <si>
    <t>9507036</t>
  </si>
  <si>
    <t>EKO IBNU PRASETYO</t>
  </si>
  <si>
    <t>118112400</t>
  </si>
  <si>
    <t>Pricing Operation #2 Sec</t>
  </si>
  <si>
    <t>E1 NO.36 - KOTA JAKARTA UTARA KOJA 14230</t>
  </si>
  <si>
    <t>- SAWAH BARU RAWA BADAK UTARA</t>
  </si>
  <si>
    <t>9507070</t>
  </si>
  <si>
    <t>EKO VERRY YANTO</t>
  </si>
  <si>
    <t>PARIKESIT 7 R/119 R KARAWANG SUKALUYU 41361</t>
  </si>
  <si>
    <t>9507081</t>
  </si>
  <si>
    <t>PURI TELUK JAMBE B12 NO.45 KARAWANG SIRNABAYA 00000</t>
  </si>
  <si>
    <t>9507083</t>
  </si>
  <si>
    <t>BADERI SUPRIYANTO</t>
  </si>
  <si>
    <t>YUDISTIRA 5 B/196 - KARAWANG SUKALUYU 00000</t>
  </si>
  <si>
    <t>9507084</t>
  </si>
  <si>
    <t>BAGUS HERRY PRAYITNO</t>
  </si>
  <si>
    <t>109154310</t>
  </si>
  <si>
    <t>- NN - NO.17 KAB. KARAWANG TELUKJAMBE TIMUR 41361</t>
  </si>
  <si>
    <t>9507085</t>
  </si>
  <si>
    <t>BASUKI</t>
  </si>
  <si>
    <t>- B2/32 KAB. KARAWANG TELUKJAMBE TIMUR 41361</t>
  </si>
  <si>
    <t>9507088</t>
  </si>
  <si>
    <t>GANDA TANTRISNO</t>
  </si>
  <si>
    <t>NAKULA 2 S/60 BLOK S/60 KARAWANG SUKALUYU 41361</t>
  </si>
  <si>
    <t>9507092</t>
  </si>
  <si>
    <t>JOKO SETIAWAN</t>
  </si>
  <si>
    <t>109145150</t>
  </si>
  <si>
    <t>PERUMAHAN PURI TELUK JAMBE B4 / 31 KARAWANG SIRNABAYA 00000</t>
  </si>
  <si>
    <t>9507093</t>
  </si>
  <si>
    <t>JULI SATRIYO WIBOWO</t>
  </si>
  <si>
    <t>KEBAGUSAN BESAR II/57 - KOTA JAKARTA SELATAN PASAR MINGGU 12520</t>
  </si>
  <si>
    <t>9507094</t>
  </si>
  <si>
    <t>KARMAYADIH</t>
  </si>
  <si>
    <t>109153420</t>
  </si>
  <si>
    <t>PARIKESIT R. NO.85 KAB. KARAWANG TELUKJAMBE TIMUR 41361</t>
  </si>
  <si>
    <t>9507095</t>
  </si>
  <si>
    <t>MAHFUD RIDWAN</t>
  </si>
  <si>
    <t>107164320</t>
  </si>
  <si>
    <t>- - BEKASI BABELAN 00000</t>
  </si>
  <si>
    <t>PERUM PONDOK UNGU PERMAI SEKTOR V - BAHAGIA</t>
  </si>
  <si>
    <t>9507096</t>
  </si>
  <si>
    <t>MOHAMAD DOMIRI</t>
  </si>
  <si>
    <t>103134234</t>
  </si>
  <si>
    <t>Lobby HO OPS II Sunter 2</t>
  </si>
  <si>
    <t>KAV. BAROKAH KAYU TINGGI - KOTA JAKARTA TIMUR CAKUNG 13910</t>
  </si>
  <si>
    <t>9507100</t>
  </si>
  <si>
    <t>NURHENDRA TEGUH. P</t>
  </si>
  <si>
    <t>- B3/07 KAB. KARAWANG TELUKJAMBE TIMUR 41361</t>
  </si>
  <si>
    <t>9507106</t>
  </si>
  <si>
    <t>TRI SUGIANTO</t>
  </si>
  <si>
    <t>UNSIKA D3/13 - KAB. KARAWANG TELUKJAMBE TIMUR 41361</t>
  </si>
  <si>
    <t>9507107</t>
  </si>
  <si>
    <t>TRIO KUS HINDARTO</t>
  </si>
  <si>
    <t>9507108</t>
  </si>
  <si>
    <t>CILIWUNG II B-11/02 KAB. BEKASI CIKARANG UTARA 17530</t>
  </si>
  <si>
    <t>9507109</t>
  </si>
  <si>
    <t>DUREN TIGA BUNTU N0. 3 - KOTA JAKARTA SELATAN PANCORAN 12760</t>
  </si>
  <si>
    <t>- - DUREN TIGA</t>
  </si>
  <si>
    <t>9507113</t>
  </si>
  <si>
    <t>BANOWATI II NO.4 PERUMNAS TELUK JAMBE BLOK I KARAWANG TELUK JAMBE TIMUR 41361</t>
  </si>
  <si>
    <t>PERUMNAS TELUK JAMBE - WADAS</t>
  </si>
  <si>
    <t>9507115</t>
  </si>
  <si>
    <t>BANOWATI 2/37 I KARAWANG TELUKJAMBE TIMUR 41361</t>
  </si>
  <si>
    <t>9507121</t>
  </si>
  <si>
    <t>EFRIANTO</t>
  </si>
  <si>
    <t>106171410</t>
  </si>
  <si>
    <t>JALAN RAYA DAAN MOGOT NO.4 - KOTA JAKARTA BARAT CENGKARENG 11710</t>
  </si>
  <si>
    <t>- KAMPUNG KALI MATI KEDAUNG KALI ANGKE</t>
  </si>
  <si>
    <t>9507126</t>
  </si>
  <si>
    <t>107163320</t>
  </si>
  <si>
    <t>JL.LONTAR VII NO.28 G KOTA JAKARTA UTARA KOJA 14260</t>
  </si>
  <si>
    <t>9507129</t>
  </si>
  <si>
    <t>HENDRI PANAHATAN</t>
  </si>
  <si>
    <t>107111820</t>
  </si>
  <si>
    <t>- I-18 / 28 - BEKASI BEKASI UTARA 17121</t>
  </si>
  <si>
    <t>PERUM VILLA INDAH PERMAI - TELUKPUCUNG</t>
  </si>
  <si>
    <t>9507130</t>
  </si>
  <si>
    <t>KARSONO</t>
  </si>
  <si>
    <t>107111722</t>
  </si>
  <si>
    <t>Z Line Grp</t>
  </si>
  <si>
    <t>BENTENGAN 1 56 - JAKARTA UTARA TANJUNG PRIOK 14350</t>
  </si>
  <si>
    <t>9507132</t>
  </si>
  <si>
    <t>SYAIFUL BACHRI</t>
  </si>
  <si>
    <t>MESJID AL IKHLAS NO.24 - KOTA JAKARTA SELATAN PESANGGRAHAN 12270</t>
  </si>
  <si>
    <t>9507133</t>
  </si>
  <si>
    <t>TRI IRWAN DARMAWAN</t>
  </si>
  <si>
    <t>WIJAYA KUSUMA 9 /230 - KOTA BEKASI BEKASI BARAT 17145</t>
  </si>
  <si>
    <t>PERUMNAS 1 - JAKA SAMPURNA</t>
  </si>
  <si>
    <t>9507134</t>
  </si>
  <si>
    <t>UNSIKA D2/19 KAB. KARAWANG TELUKJAMBE TIMUR 41361</t>
  </si>
  <si>
    <t>9507137</t>
  </si>
  <si>
    <t>RACHMAN ZAMANI</t>
  </si>
  <si>
    <t>PASEBAN TIMUR GANG-II NO.D51 - JAKARTA PUSAT SENEN 00000</t>
  </si>
  <si>
    <t>- - PASEBAN</t>
  </si>
  <si>
    <t>9507138</t>
  </si>
  <si>
    <t>YOSEP ANDRIAN</t>
  </si>
  <si>
    <t>103160000</t>
  </si>
  <si>
    <t>Karawang Admin. Support</t>
  </si>
  <si>
    <t>GRIYA TIMUR INDAH A9 NO.12 - KAB. BEKASI TAMBUN SELATAN 17510</t>
  </si>
  <si>
    <t>9507147</t>
  </si>
  <si>
    <t>HEDI SURYADI</t>
  </si>
  <si>
    <t>BUNGA SAKURA UTAMA-5 NO.12 LL BEKASI JATIASIH 17424</t>
  </si>
  <si>
    <t>BUMI ASIH INDAH - JATIRASA</t>
  </si>
  <si>
    <t>9507148</t>
  </si>
  <si>
    <t>WIDAYAT SANTOSO</t>
  </si>
  <si>
    <t>106173000</t>
  </si>
  <si>
    <t>DR. SUSILO II B NO. 303 - KOTA JAKARTA BARAT GROGOL PETAMBURAN 11450</t>
  </si>
  <si>
    <t>9507158</t>
  </si>
  <si>
    <t>EMAN JUNAEDI</t>
  </si>
  <si>
    <t>BANOWATI 4 I/03 I/03 KARAWANG WADAS 00000</t>
  </si>
  <si>
    <t>9507166</t>
  </si>
  <si>
    <t>ASBI</t>
  </si>
  <si>
    <t>ARJUNA T/553 KAB. KARAWANG TELUKJAMBE TIMUR 41361</t>
  </si>
  <si>
    <t>9507177</t>
  </si>
  <si>
    <t>BANOWATI I/04 - KARAWANG WADAS 00000</t>
  </si>
  <si>
    <t>9507178</t>
  </si>
  <si>
    <t>ARI YULIANTO</t>
  </si>
  <si>
    <t>JL CEMPAKA NO 33B - KOTA JAKARTA TIMUR CIRACAS 13720</t>
  </si>
  <si>
    <t>9507179</t>
  </si>
  <si>
    <t>109158610</t>
  </si>
  <si>
    <t>- D100 KAB. KARAWANG TELUKJAMBE TIMUR 41361</t>
  </si>
  <si>
    <t>9507182</t>
  </si>
  <si>
    <t>GESANG SUJATMIKO</t>
  </si>
  <si>
    <t>109155810</t>
  </si>
  <si>
    <t>CIMANDIRI 5A V6/19 BEKASI CIKARANG TIMUR 17550</t>
  </si>
  <si>
    <t>GRAHA ASRI - JATIREJA</t>
  </si>
  <si>
    <t>9507185</t>
  </si>
  <si>
    <t>NARAYANA G/193 KAB. KARAWANG TELUKJAMBE TIMUR 41361</t>
  </si>
  <si>
    <t>9507186</t>
  </si>
  <si>
    <t>JAKA ASEP SUTISNA</t>
  </si>
  <si>
    <t>UNSIKA D4 NO.20 - KARAWANG TELUK JAMBE TIMUR 41361</t>
  </si>
  <si>
    <t>9507187</t>
  </si>
  <si>
    <t>JOKO PRASOJO</t>
  </si>
  <si>
    <t>120111620</t>
  </si>
  <si>
    <t>9507198</t>
  </si>
  <si>
    <t>TRI CAHYO WIBOWO</t>
  </si>
  <si>
    <t>PESONA ANGGREK HARAPAN - HARAPANJAYA</t>
  </si>
  <si>
    <t>9507202</t>
  </si>
  <si>
    <t>ROMLI</t>
  </si>
  <si>
    <t>SULTAN AGUNG/ H. IBRAHIM - KOTA BEKASI BEKASI BARAT 17133</t>
  </si>
  <si>
    <t>- RAWA PASUNG KOTA BARU</t>
  </si>
  <si>
    <t>9507203</t>
  </si>
  <si>
    <t>HAJANA</t>
  </si>
  <si>
    <t>- Blok C No. 66 KOTA BEKASI BEKASI UTARA 17125</t>
  </si>
  <si>
    <t>Permata Hijau Permai - KALI ABANG TENGAH</t>
  </si>
  <si>
    <t>9507208</t>
  </si>
  <si>
    <t>ROHMADI</t>
  </si>
  <si>
    <t>KRESNA III BLOK C-21 NO. 9 C21/N0.9 KAB. BEKASI TAMBUN SELATAN 17510</t>
  </si>
  <si>
    <t>9507210</t>
  </si>
  <si>
    <t>ADE LESMANA</t>
  </si>
  <si>
    <t>108115500</t>
  </si>
  <si>
    <t>Customer Voice Project</t>
  </si>
  <si>
    <t>WADAS 1 - JAKARTA TIMUR CIPAYUNG 13820</t>
  </si>
  <si>
    <t>9507211</t>
  </si>
  <si>
    <t>AGUS MAKSUM</t>
  </si>
  <si>
    <t>109125620</t>
  </si>
  <si>
    <t>- D/190 KAB. KARAWANG TELUKJAMBE TIMUR 41361</t>
  </si>
  <si>
    <t>9507212</t>
  </si>
  <si>
    <t>MOHAMAD SUKRON</t>
  </si>
  <si>
    <t>103114500</t>
  </si>
  <si>
    <t>Event &amp; Publication Sec</t>
  </si>
  <si>
    <t>BIMA I J-146 KARAWANG SUKALUYU 41361</t>
  </si>
  <si>
    <t>9507213</t>
  </si>
  <si>
    <t>SAFRUDIN MAMUN</t>
  </si>
  <si>
    <t>SWADAYA RAYA B NO.5 BEKASI BEKASI BARAT 17145</t>
  </si>
  <si>
    <t>PERUM KDI - JAKA SAMPURNA</t>
  </si>
  <si>
    <t>9507214</t>
  </si>
  <si>
    <t>SUGENG SANTOSO</t>
  </si>
  <si>
    <t>JL.BATU KINYANG III - KOTA JAKARTA TIMUR KRAMAT JATI 13520</t>
  </si>
  <si>
    <t>9507218</t>
  </si>
  <si>
    <t>HAMIM HAMDANI</t>
  </si>
  <si>
    <t>SKIP UJUNG - JAKARTA TIMUR MATRAMAN 00000</t>
  </si>
  <si>
    <t>9507221</t>
  </si>
  <si>
    <t>YUDANTO</t>
  </si>
  <si>
    <t>LEBAK BULUS 1 - KOTA JAKARTA SELATAN CILANDAK 12440</t>
  </si>
  <si>
    <t>- LEBAK BULUS LEBAK BULUS</t>
  </si>
  <si>
    <t>9507229</t>
  </si>
  <si>
    <t>EKO DENIANTO</t>
  </si>
  <si>
    <t>PUP SECTOR-V - BAHAGIA</t>
  </si>
  <si>
    <t>9507235</t>
  </si>
  <si>
    <t>ISWADI</t>
  </si>
  <si>
    <t>RA KARTINI BEKASI PONCOL - KOTA BEKASI BEKASI TIMUR 17113</t>
  </si>
  <si>
    <t>MARGAHAYU - MARGAHAYU</t>
  </si>
  <si>
    <t>9507239</t>
  </si>
  <si>
    <t>109152640</t>
  </si>
  <si>
    <t>PERUM PERURI B 11 NO 2 KAB. KARAWANG TELUKJAMBE TIMUR 41361</t>
  </si>
  <si>
    <t>9507241</t>
  </si>
  <si>
    <t>M. ARFAN DADI</t>
  </si>
  <si>
    <t>SUMBAWA - KOTA BEKASI JATIASIH 17424</t>
  </si>
  <si>
    <t>9507248</t>
  </si>
  <si>
    <t>MUHAMAD HAIRIL ANWAR</t>
  </si>
  <si>
    <t>109152720</t>
  </si>
  <si>
    <t>9507252</t>
  </si>
  <si>
    <t>ROCHMAN SUDARMO</t>
  </si>
  <si>
    <t>RAJAWALI C2 DEPOK SUKMA JAYA 15416</t>
  </si>
  <si>
    <t>KOMPLEK TNI AD 201 - SUKAMAJU</t>
  </si>
  <si>
    <t>9507256</t>
  </si>
  <si>
    <t>- KP. RAWA PASUNG KALI BARU</t>
  </si>
  <si>
    <t>9507268</t>
  </si>
  <si>
    <t>EKO WINARTO</t>
  </si>
  <si>
    <t>UNSIKA D4/10 KAB. KARAWANG TELUKJAMBE TIMUR 41361</t>
  </si>
  <si>
    <t>9507281</t>
  </si>
  <si>
    <t>ANANTO MUKTI WIBOWO</t>
  </si>
  <si>
    <t>103134512</t>
  </si>
  <si>
    <t>Regu 2A Krw 3 Grp</t>
  </si>
  <si>
    <t>KINCIR II NO.17 KOTA JAKARTA TIMUR PULO GADUNG 13220</t>
  </si>
  <si>
    <t>9507286</t>
  </si>
  <si>
    <t>107165800</t>
  </si>
  <si>
    <t>-DUKUH ZAMRUD -A15/8 KOTA BEKASI MUSTIKA JAYA 17156</t>
  </si>
  <si>
    <t>-DUKUH ZAMRUD - PEDURENAN (PADURENAN)</t>
  </si>
  <si>
    <t>9507289</t>
  </si>
  <si>
    <t>ENDANG SUTISNA</t>
  </si>
  <si>
    <t>MULYA 10 - JAKARTA PUSAT TANAH ABANG 10260</t>
  </si>
  <si>
    <t>PETAMBURAN V - PETAMBURAN</t>
  </si>
  <si>
    <t>9507293</t>
  </si>
  <si>
    <t>IMRON ROSYADI</t>
  </si>
  <si>
    <t>MADRASAH AZ-ZIYADAH 72 - JAKARTA TIMUR DUREN SAWIT 13470</t>
  </si>
  <si>
    <t>- TANAH 80 KLENDER</t>
  </si>
  <si>
    <t>9507294</t>
  </si>
  <si>
    <t>KASWONO</t>
  </si>
  <si>
    <t>- A7 KOTA BEKASI BEKASI UTARA 17125</t>
  </si>
  <si>
    <t>9507296</t>
  </si>
  <si>
    <t>MUHAMAD SOFIAN</t>
  </si>
  <si>
    <t>MELATI XVI B 27 NO 2 BEKASI BEKASI UTARA 17125</t>
  </si>
  <si>
    <t>9507297</t>
  </si>
  <si>
    <t>MUHAMAD YAMIN</t>
  </si>
  <si>
    <t>107166120</t>
  </si>
  <si>
    <t>PALEM RAYA NO.35 - JAKARTA SELATAN PESANGGRAHAN 12260</t>
  </si>
  <si>
    <t>9507298</t>
  </si>
  <si>
    <t>106133300</t>
  </si>
  <si>
    <t>-JALAN MALAKA III NO.3 KOTA JAKARTA UTARA CILINCING 14140</t>
  </si>
  <si>
    <t>PERUMAHAN MALAKA PERMAI - ROROTAN</t>
  </si>
  <si>
    <t>9507299</t>
  </si>
  <si>
    <t>RIFAI HANDOKO</t>
  </si>
  <si>
    <t>116113510</t>
  </si>
  <si>
    <t>ABIMANYU W/172 KARAWANG SUKALUYU 00000</t>
  </si>
  <si>
    <t>9507300</t>
  </si>
  <si>
    <t>ROMMY</t>
  </si>
  <si>
    <t>HARAPAN INDAH XIV 30 - JAKARTA TIMUR MAKASAR 13620</t>
  </si>
  <si>
    <t>9507302</t>
  </si>
  <si>
    <t>WARYO SUTOTO</t>
  </si>
  <si>
    <t>- I 6 NO.9 KAB. BEKASI TAMBUN SELATAN 17510</t>
  </si>
  <si>
    <t>9507303</t>
  </si>
  <si>
    <t>109125350</t>
  </si>
  <si>
    <t>BANOWATI 3 I/16 I KAB. KARAWANG TELUKJAMBE TIMUR 41361</t>
  </si>
  <si>
    <t>9507306</t>
  </si>
  <si>
    <t>Y.F. HARTONO</t>
  </si>
  <si>
    <t>107161310</t>
  </si>
  <si>
    <t>KEMUNING D4/15 KAB. BEKASI TAMBUN SELATAN 17510</t>
  </si>
  <si>
    <t>TAMAN PURI CENDARA - TRIDAYA SAKTI</t>
  </si>
  <si>
    <t>9507307</t>
  </si>
  <si>
    <t>MUSTOPAH</t>
  </si>
  <si>
    <t>HAJI NAMAN GANG SWAKARSA 2 JAKARTA TIMUR DUREN SAWIT 13450</t>
  </si>
  <si>
    <t>- PONDOK KELAPA PONDOKKELAPA</t>
  </si>
  <si>
    <t>9507311</t>
  </si>
  <si>
    <t>VILA MUTIARA CIKARANG H6 BEKASI CIKARANG SELATAN 17550</t>
  </si>
  <si>
    <t>VILA MUTIARA CIKARANG - CIANTRA</t>
  </si>
  <si>
    <t>SUKAMAJU</t>
  </si>
  <si>
    <t>9507313</t>
  </si>
  <si>
    <t>LUQMAN UTAMA</t>
  </si>
  <si>
    <t>PENDIDIKAN 5 H/113 - JAKARTA TIMUR DUREN SAWIT 13440</t>
  </si>
  <si>
    <t>KOMPLEK IKIP - DURENSAWIT</t>
  </si>
  <si>
    <t>9507315</t>
  </si>
  <si>
    <t>SAUT LAURENCIUS SIBARANI</t>
  </si>
  <si>
    <t>KP KELAPA - KAB. BOGOR BOJONGGEDE 16920</t>
  </si>
  <si>
    <t>- - RAWA PANJANG</t>
  </si>
  <si>
    <t>9507319</t>
  </si>
  <si>
    <t>FERRY TRI CAHYADI</t>
  </si>
  <si>
    <t>106171910</t>
  </si>
  <si>
    <t>WIRAJATI BLOK U / NO.03 - JAKARTA TIMUR MAKASAR 13260</t>
  </si>
  <si>
    <t>WARINGIN PERMAI - CIPINANG MELAYU</t>
  </si>
  <si>
    <t>9507320</t>
  </si>
  <si>
    <t>HESSA</t>
  </si>
  <si>
    <t>115112000</t>
  </si>
  <si>
    <t>PANGKALAN JATI I NO. 29 - KOTA JAKARTA TIMUR MAKASAR 13620</t>
  </si>
  <si>
    <t>9507325</t>
  </si>
  <si>
    <t>TUNGGUL MARISI DAMANIK</t>
  </si>
  <si>
    <t>117119300</t>
  </si>
  <si>
    <t>BUDI MURNI // IKRELA NO. 5 - - JAKARTA TIMUR CIPAYUNG 00000</t>
  </si>
  <si>
    <t>9507326</t>
  </si>
  <si>
    <t>MURSYID</t>
  </si>
  <si>
    <t>DUKUH ZAMRUD BLOK N2 NO 21 KOTA BEKASI MUSTIKA JAYA 17156</t>
  </si>
  <si>
    <t>KOTA LEGENDA - PEDURENAN (PADURENAN)</t>
  </si>
  <si>
    <t>BELAWA WAJO</t>
  </si>
  <si>
    <t>9507327</t>
  </si>
  <si>
    <t>ADE NURDIN VIRDIANSYAH</t>
  </si>
  <si>
    <t>BLOK T1/12 - BOGOR GUNUNG PUTRI 16962</t>
  </si>
  <si>
    <t>9507329</t>
  </si>
  <si>
    <t>ALI MARJUAN</t>
  </si>
  <si>
    <t>NARAYANA G/194 - KARAWANG SUKALUYU 41361</t>
  </si>
  <si>
    <t>9507335</t>
  </si>
  <si>
    <t>NUR FUAD</t>
  </si>
  <si>
    <t>120113700</t>
  </si>
  <si>
    <t>NARAYANA 7 F 269 KARAWANG TELUK JAMBE TIMUR 00000</t>
  </si>
  <si>
    <t>9507337</t>
  </si>
  <si>
    <t>JL.KUSUMA TIMUR IIIA FI 22 KOTA BEKASI BEKASI TIMUR 17111</t>
  </si>
  <si>
    <t>WISMA JAYA WISMA JAYA AREN JAYA</t>
  </si>
  <si>
    <t>9507341</t>
  </si>
  <si>
    <t>JANUAR ARIF RAHKMAN</t>
  </si>
  <si>
    <t>PARIKESIT V R, NO 212 KARAWANG SUKALUYU 41361</t>
  </si>
  <si>
    <t>9507344</t>
  </si>
  <si>
    <t>ACHMAD GUSTIAWAN</t>
  </si>
  <si>
    <t>JL INTERCANGE KARAWANG BARAT UU /06 KARAWANG WADAS 41361</t>
  </si>
  <si>
    <t>9507345</t>
  </si>
  <si>
    <t>ANDRIANA</t>
  </si>
  <si>
    <t>PERSATUAN I -22 NO. 34 BEKASI BEKASI UTARA 17121</t>
  </si>
  <si>
    <t>9507349</t>
  </si>
  <si>
    <t>DEVI</t>
  </si>
  <si>
    <t>- - BEKASI TAMBUN UTARA 17510</t>
  </si>
  <si>
    <t>PERUMAHAN TAMAN KINTAMANI - JEJALENJAYA</t>
  </si>
  <si>
    <t>9507352</t>
  </si>
  <si>
    <t>IRWAN MUSLIHUDIN</t>
  </si>
  <si>
    <t>CLUSTER TOPAZ E3 / 36 E3/36 KOTA DEPOK TAPOS 16458</t>
  </si>
  <si>
    <t>PERMATA CIMANGGIS - CILANGKAP</t>
  </si>
  <si>
    <t>9507355</t>
  </si>
  <si>
    <t>JALAN BLOK D D7 NO.46 BEKASI JATI SAMPURNA 00000</t>
  </si>
  <si>
    <t>9507357</t>
  </si>
  <si>
    <t>JL.SERSAN MISNADI - KOTA BEKASI BEKASI UTARA 17122</t>
  </si>
  <si>
    <t>- KP BULAK PERWIRA PERWIRA</t>
  </si>
  <si>
    <t>9507361</t>
  </si>
  <si>
    <t>ABDUL KODIR</t>
  </si>
  <si>
    <t>109154210</t>
  </si>
  <si>
    <t>9507362</t>
  </si>
  <si>
    <t>AGUS PURWOTO</t>
  </si>
  <si>
    <t>JL NUSA INDAH NO 275 VI/13 KOTA JAKARTA TIMUR DUREN SAWIT 13460</t>
  </si>
  <si>
    <t>9507371</t>
  </si>
  <si>
    <t>MOHAMAD SIDIK PRAMONO</t>
  </si>
  <si>
    <t>111133420</t>
  </si>
  <si>
    <t>CITRAYUDHA 7 G-153 KAB. KARAWANG TELUKJAMBE TIMUR 41361</t>
  </si>
  <si>
    <t>9507372</t>
  </si>
  <si>
    <t>MUHAMMAD NURDIN</t>
  </si>
  <si>
    <t>- JL KAWI - KAWI SAWAH NO 19 A - JAKARTA PUSAT CEMPAKA PUTIH 00000</t>
  </si>
  <si>
    <t>9507378</t>
  </si>
  <si>
    <t>RUDI SISWANTO</t>
  </si>
  <si>
    <t>109155920</t>
  </si>
  <si>
    <t>TIPAR KAMPUNG BARU CAKUNG - KOTA JAKARTA TIMUR CAKUNG 13910</t>
  </si>
  <si>
    <t>9507381</t>
  </si>
  <si>
    <t>TOPIK PRASETIO</t>
  </si>
  <si>
    <t>JL. CIHERANG RAYA D NO.03 KAB. BEKASI CIKARANG UTARA 17530</t>
  </si>
  <si>
    <t>PERUM GRAHA ASRI JABABEKA - SIMPANGAN</t>
  </si>
  <si>
    <t>9507382</t>
  </si>
  <si>
    <t>YUSUF ABDUL KARIM</t>
  </si>
  <si>
    <t>BERUANG III B6/23 KAB. BEKASI CIKARANG PUSAT 17530</t>
  </si>
  <si>
    <t>9507383</t>
  </si>
  <si>
    <t>MUCHAMAD SAIFUDIN</t>
  </si>
  <si>
    <t>109143530</t>
  </si>
  <si>
    <t>- BF/28 KAB. KARAWANG TELUKJAMBE TIMUR 41361</t>
  </si>
  <si>
    <t>9507389</t>
  </si>
  <si>
    <t>HAERUS SOHEH</t>
  </si>
  <si>
    <t>KP. RAWA ROKO - KOTA BEKASI RAWALUMBU 17116</t>
  </si>
  <si>
    <t>- KP. RAWA ROKO BOJONG RAWALUMBU</t>
  </si>
  <si>
    <t>9507392</t>
  </si>
  <si>
    <t>M. SENTOT</t>
  </si>
  <si>
    <t>PURI CENDANA, TAMAN RINJANI A.10/ 17 - BEKASI TAMBUN SELATAN 00000</t>
  </si>
  <si>
    <t>9507395</t>
  </si>
  <si>
    <t>107163310</t>
  </si>
  <si>
    <t>HAJI UNG GG. Q1 NO.16 - KOTA JAKARTA PUSAT KEMAYORAN 10650</t>
  </si>
  <si>
    <t>LEBAK WANGI</t>
  </si>
  <si>
    <t>9507400</t>
  </si>
  <si>
    <t>SATRIO</t>
  </si>
  <si>
    <t>JLN KEBON KELAPA TINGGI - JAKARTA TIMUR MATRAMAN 13120</t>
  </si>
  <si>
    <t>- KEBON KELAPA TINGGI UTAN KAYU SELATAN</t>
  </si>
  <si>
    <t>9507401</t>
  </si>
  <si>
    <t>SUPRIATNA</t>
  </si>
  <si>
    <t>111133230</t>
  </si>
  <si>
    <t>-GALUH MAS RAYA -6B KAB. KARAWANG TELUKJAMBE TIMUR 41361</t>
  </si>
  <si>
    <t>-GALUH MAS -CLUSTER CITY VIEW SUKAHARJA</t>
  </si>
  <si>
    <t>9507403</t>
  </si>
  <si>
    <t>CHATUR RINJAYANTO</t>
  </si>
  <si>
    <t>PARIKESIT I R/131 -R KAB. KARAWANG TELUKJAMBE TIMUR 41361</t>
  </si>
  <si>
    <t>9507405</t>
  </si>
  <si>
    <t>ROMELAN</t>
  </si>
  <si>
    <t>108113200</t>
  </si>
  <si>
    <t>-KUDIN NO 12 - KOTA JAKARTA TIMUR MAKASAR 13570</t>
  </si>
  <si>
    <t>- -MAKASAR MAKASAR</t>
  </si>
  <si>
    <t>9507406</t>
  </si>
  <si>
    <t>YUDHIANTO</t>
  </si>
  <si>
    <t>109125610</t>
  </si>
  <si>
    <t>NARAYANA G/185 - KARAWANG SUKALUYU 41361</t>
  </si>
  <si>
    <t>9507407</t>
  </si>
  <si>
    <t>LASINO</t>
  </si>
  <si>
    <t>PANGADEGAN SELATAN - KOTA JAKARTA SELATAN PANCORAN 12770</t>
  </si>
  <si>
    <t>9507412</t>
  </si>
  <si>
    <t>MOHAMAD ROZI</t>
  </si>
  <si>
    <t>- B7 KARAWANG SIRNABAYA 00000</t>
  </si>
  <si>
    <t>9507426</t>
  </si>
  <si>
    <t>AGUSTINI SETIYOWATI</t>
  </si>
  <si>
    <t>BUARAN 3 NO 5 KOTA JAKARTA TIMUR DUREN SAWIT 13440</t>
  </si>
  <si>
    <t>9507427</t>
  </si>
  <si>
    <t>AHMAD BAYDOWI</t>
  </si>
  <si>
    <t>- BLOK I-3 NO.1 KOTA BEKASI BEKASI UTARA 17121</t>
  </si>
  <si>
    <t>9507428</t>
  </si>
  <si>
    <t>AMRIH WALUYO</t>
  </si>
  <si>
    <t>9507432</t>
  </si>
  <si>
    <t>EDY KOSWARA</t>
  </si>
  <si>
    <t>9507434</t>
  </si>
  <si>
    <t>MARWAN ADHY LUTFI</t>
  </si>
  <si>
    <t>KEBON BAWANG 16 - KOTA JAKARTA UTARA TANJUNG PRIOK 14320</t>
  </si>
  <si>
    <t>9507435</t>
  </si>
  <si>
    <t>MOHAMAD YAMIN</t>
  </si>
  <si>
    <t>PULAU SAPARUA RAYA NO.263 12 KOTA BEKASI BEKASI TIMUR 17111</t>
  </si>
  <si>
    <t>PERUMNAS 3 BEKASI - AREN JAYA</t>
  </si>
  <si>
    <t>9507440</t>
  </si>
  <si>
    <t>SIGIT WIDYO NUGROHO</t>
  </si>
  <si>
    <t>TG. DUREN UTARA VII GANG 4 NO : 364 - JAKARTA BARAT GROGOL PETAMBURAN 11470</t>
  </si>
  <si>
    <t>- - TANJUNG DUREN UTARA</t>
  </si>
  <si>
    <t>9507441</t>
  </si>
  <si>
    <t>SINDU ASMORO</t>
  </si>
  <si>
    <t>PESONA ANGGREK F10 NO.19 KOTA BEKASI BEKASI UTARA 17124</t>
  </si>
  <si>
    <t>9507442</t>
  </si>
  <si>
    <t>TRI MARYONO</t>
  </si>
  <si>
    <t>109155730</t>
  </si>
  <si>
    <t>- B6/15 KAB. KARAWANG TELUKJAMBE TIMUR 41361</t>
  </si>
  <si>
    <t>9507443</t>
  </si>
  <si>
    <t>ALBERTUS BAGUS IRAWAN</t>
  </si>
  <si>
    <t>ARABIKA III NO. 8 Z-5 JAKARTA TIMUR DUREN SAWIT 13462</t>
  </si>
  <si>
    <t>9507444</t>
  </si>
  <si>
    <t>CHRISTIAN GUNAWAN GOUW</t>
  </si>
  <si>
    <t>ANGKASA DALAM 2 N0 3 - KOTA JAKARTA PUSAT KEMAYORAN 10610</t>
  </si>
  <si>
    <t>9507448</t>
  </si>
  <si>
    <t>ARIF MUNANDAR</t>
  </si>
  <si>
    <t>111137000</t>
  </si>
  <si>
    <t>NAKULA 2 NO.78 S KARAWANG SUKALUYU 41361</t>
  </si>
  <si>
    <t>9507449</t>
  </si>
  <si>
    <t>NOVITA DWIYANTI</t>
  </si>
  <si>
    <t>102114000</t>
  </si>
  <si>
    <t>ALAM RAYA 1 L 1 NO 31 BEKASI PONDOK MELATI 00000</t>
  </si>
  <si>
    <t>PURI GADING - JATI MELATI</t>
  </si>
  <si>
    <t>9507454</t>
  </si>
  <si>
    <t>BUDI UTOMO</t>
  </si>
  <si>
    <t>PONDOK BARU III NO. 44 - JAKARTA TIMUR PASAR REBO 13770</t>
  </si>
  <si>
    <t>9507462</t>
  </si>
  <si>
    <t>GRAMAPUTI TAMANSARI A6/01 BEKASI CIBITUNG 17520</t>
  </si>
  <si>
    <t>GRAMAPURI TAMANSARI - WANASARI</t>
  </si>
  <si>
    <t>9507464</t>
  </si>
  <si>
    <t>DEVY PRAMUDIA HERLAMBANG</t>
  </si>
  <si>
    <t>103134530</t>
  </si>
  <si>
    <t>Team C Krw 3 Lin</t>
  </si>
  <si>
    <t>- BLOK E4 KOTA BEKASI MUSTIKA JAYA 17157</t>
  </si>
  <si>
    <t>PERUM CLUSTER MUSTIKA SARI - MUSTIKA SARI</t>
  </si>
  <si>
    <t>TANJUNG UBAN</t>
  </si>
  <si>
    <t>9507478</t>
  </si>
  <si>
    <t>IKA PURWANTO</t>
  </si>
  <si>
    <t>105161130</t>
  </si>
  <si>
    <t>-TAMAN MERBABU 16 -C17 NO.18 KAB. BEKASI TAMBUN SELATAN 17510</t>
  </si>
  <si>
    <t>-PURI CENDANA - SUMBER JAYA</t>
  </si>
  <si>
    <t>9507479</t>
  </si>
  <si>
    <t>RAJAWALI 0/11 NO.70 O KAB. BEKASI BABELAN 17610</t>
  </si>
  <si>
    <t>PUNDOK UNGU PERMAI - BAHAGIA</t>
  </si>
  <si>
    <t>9507482</t>
  </si>
  <si>
    <t>MOHAMAD SETIAWAN</t>
  </si>
  <si>
    <t>JL.P KALIMANTAN 1 NO 003 IV KOTA BEKASI BEKASI TIMUR 17111</t>
  </si>
  <si>
    <t>9507483</t>
  </si>
  <si>
    <t>MUKTI HARUNO</t>
  </si>
  <si>
    <t>PERUM JATIJAJAR A.18 NO.6 KOTA DEPOK TAPOS 16451</t>
  </si>
  <si>
    <t>PERUM JATIJAJAR - JATIJAJAR</t>
  </si>
  <si>
    <t>9507484</t>
  </si>
  <si>
    <t>NUR FAJARI</t>
  </si>
  <si>
    <t>106134610</t>
  </si>
  <si>
    <t>CENDERA WASIH NO.03 O 8 KAB. BEKASI BABELAN 17610</t>
  </si>
  <si>
    <t>PONDOK UNGU PERMAI SEKTOR V BAHAGIA</t>
  </si>
  <si>
    <t>9507488</t>
  </si>
  <si>
    <t>YUNIZAR</t>
  </si>
  <si>
    <t>107161120</t>
  </si>
  <si>
    <t>KP.BAHARI III A5 NO.88 KOTA JAKARTA UTARA TANJUNG PRIOK 14310</t>
  </si>
  <si>
    <t>MANGGAR</t>
  </si>
  <si>
    <t>9507491</t>
  </si>
  <si>
    <t>AHMAD MUZAKI</t>
  </si>
  <si>
    <t>JLN BANOWATI 8/19 I KAB. KARAWANG TELUKJAMBE TIMUR 41361</t>
  </si>
  <si>
    <t>9507493</t>
  </si>
  <si>
    <t>TURKI</t>
  </si>
  <si>
    <t>H. SULAEMAN - KOTA JAKARTA TIMUR MAKASAR 13620</t>
  </si>
  <si>
    <t>9507496</t>
  </si>
  <si>
    <t>ARSY WIDODO</t>
  </si>
  <si>
    <t>RAYA RINJANI P5/NO.6 BEKASI BEKASI UTARA 17127</t>
  </si>
  <si>
    <t>TAMAN MULA SAKTI INDAH ( ALINDA I ) - KALIABANG TENGAH</t>
  </si>
  <si>
    <t>9507498</t>
  </si>
  <si>
    <t>EKO SETIANTORO</t>
  </si>
  <si>
    <t>VILA INDAH PERMAI I 22 NO.31 KOTA BEKASI BEKASI UTARA 17121</t>
  </si>
  <si>
    <t>VILLA INDAH PERMAI TELUK PUCUNG TELUK PUCUNG</t>
  </si>
  <si>
    <t>9507500</t>
  </si>
  <si>
    <t>MAD DALI</t>
  </si>
  <si>
    <t>PISANGAN BARU I GG. B.O. 12 - JAKARTA TIMUR MATRAMAN 00000</t>
  </si>
  <si>
    <t>9507501</t>
  </si>
  <si>
    <t>SABAR GULTOM</t>
  </si>
  <si>
    <t>JL.H.BALOK II NO.28 - KOTA JAKARTA TIMUR PASAR REBO 13710</t>
  </si>
  <si>
    <t>BATUHORPAK</t>
  </si>
  <si>
    <t>9507502</t>
  </si>
  <si>
    <t>SAIFULLAH</t>
  </si>
  <si>
    <t>107111460</t>
  </si>
  <si>
    <t>CILANGKAP E6 NO 11 KOTA DEPOK TAPOS 16458</t>
  </si>
  <si>
    <t>PERMATA CIMANGGIS CLUSTER TOPAZ CILANGKAP CILANGKAP</t>
  </si>
  <si>
    <t>9507504</t>
  </si>
  <si>
    <t>BUDI SANTOSA</t>
  </si>
  <si>
    <t>- - BEKASI KARANG BAHAGIA 00000</t>
  </si>
  <si>
    <t>- SUKAMANTRI SUKARAYA</t>
  </si>
  <si>
    <t>9507511</t>
  </si>
  <si>
    <t>SUTARDI</t>
  </si>
  <si>
    <t>ARTERI INTERCHANGE HH/4 KARAWANG WADAS 41361</t>
  </si>
  <si>
    <t>9507512</t>
  </si>
  <si>
    <t>TRIATMOKO KUSHIDAYAT</t>
  </si>
  <si>
    <t>109143400</t>
  </si>
  <si>
    <t>-KARABA KAB 07 KAB. KARAWANG TELUKJAMBE TIMUR 41361</t>
  </si>
  <si>
    <t>9507513</t>
  </si>
  <si>
    <t>BUDI DARMANTO</t>
  </si>
  <si>
    <t>DURYODANA BLOK A KARAWANG TELUK JAMBE TIMUR 41361</t>
  </si>
  <si>
    <t>9507515</t>
  </si>
  <si>
    <t>MARWAN</t>
  </si>
  <si>
    <t>105158300</t>
  </si>
  <si>
    <t>Accessories &amp; PIO Pjt. Sec</t>
  </si>
  <si>
    <t>PURI GADING H/8 NO.14 BEKASI PONDOK MELATI 00000</t>
  </si>
  <si>
    <t>PURI GADING - VILLA BESAKIH - JATI MELATI</t>
  </si>
  <si>
    <t>9507516</t>
  </si>
  <si>
    <t>- D1 NO.13 - KARAWANG TELUK JAMBE TIMUR 41361</t>
  </si>
  <si>
    <t>9507517</t>
  </si>
  <si>
    <t>EMJUNAN SIHITE</t>
  </si>
  <si>
    <t>PIRUS - JAKARTA TIMUR JATI NEGARA 13330</t>
  </si>
  <si>
    <t>HUTA GINJANG</t>
  </si>
  <si>
    <t>9507522</t>
  </si>
  <si>
    <t>106134000</t>
  </si>
  <si>
    <t>JALAN H.JUSIN - KOTA JAKARTA TIMUR CIRACAS 13750</t>
  </si>
  <si>
    <t>9507523</t>
  </si>
  <si>
    <t>JULIUS ARIESTIANTO</t>
  </si>
  <si>
    <t>- K2 NO. 5 BEKASI MEDAN SATRIA 17131</t>
  </si>
  <si>
    <t>9507524</t>
  </si>
  <si>
    <t>MUHAMMAD RUSYDI</t>
  </si>
  <si>
    <t>A1/35 - BEKASI BABELAN 17610</t>
  </si>
  <si>
    <t>KAV TAMAN WISATA BEKASI UTARA - BAHAGIA</t>
  </si>
  <si>
    <t>9507525</t>
  </si>
  <si>
    <t>NOTO BUNAWAN</t>
  </si>
  <si>
    <t>117117000</t>
  </si>
  <si>
    <t>EDELWEIS RAYA -BLOK R1 NO 9 BEKASI MEDAN SATRIA 17131</t>
  </si>
  <si>
    <t>9507527</t>
  </si>
  <si>
    <t>TAGOR JOSEPH DAIRI</t>
  </si>
  <si>
    <t>COMP. TNI AL USMAN HARUN VII/5 - JAKARTA TIMUR MAKASAR 13650</t>
  </si>
  <si>
    <t>COMP. TNI AL USMAN HARUN - KEBON PALA</t>
  </si>
  <si>
    <t>9507530</t>
  </si>
  <si>
    <t>HERMAN PRASETYOHADI</t>
  </si>
  <si>
    <t>109126000</t>
  </si>
  <si>
    <t>RAYA CONDET GANG MELATI NO.11 - JAKARTA TIMUR KRAMAT JATI 13640</t>
  </si>
  <si>
    <t>9507537</t>
  </si>
  <si>
    <t>MASRUHAN</t>
  </si>
  <si>
    <t>107142000</t>
  </si>
  <si>
    <t>BLITAR E1/16 BOGOR CILEUNGSI 16820</t>
  </si>
  <si>
    <t>PERUM LIMUS PRATAMA REGENCY - LIMUS NUNGGAL</t>
  </si>
  <si>
    <t>9507538</t>
  </si>
  <si>
    <t>RACHMAT HASAN</t>
  </si>
  <si>
    <t>K.H. SOLEH ISKANDAR BLOK G2/ NO 19 G2 BOGOR TANAH SEREAL 16166</t>
  </si>
  <si>
    <t>TAMANSARI PERSADA BOGOR - DESA CIBADAK</t>
  </si>
  <si>
    <t>9507542</t>
  </si>
  <si>
    <t>ANDHIK YOEDHI POETRANTO</t>
  </si>
  <si>
    <t>BC NO 5 - BEKASI BARAT MEDAN SATRIA 17131</t>
  </si>
  <si>
    <t>9507544</t>
  </si>
  <si>
    <t>BACHTIAR WIRYADI</t>
  </si>
  <si>
    <t>KAVLING MARINIR AF/25 KOTA JAKARTA TIMUR DUREN SAWIT 13450</t>
  </si>
  <si>
    <t>9507546</t>
  </si>
  <si>
    <t>DENY GUNAWAN</t>
  </si>
  <si>
    <t>109154200</t>
  </si>
  <si>
    <t>BUMI TELUK JAMBE F/08 KAB. KARAWANG TELUKJAMBE TIMUR 41361</t>
  </si>
  <si>
    <t>9507548</t>
  </si>
  <si>
    <t>IRWANDY</t>
  </si>
  <si>
    <t>UDANG 2 NO. 255 - BEKASI BEKASI SELATAN 17144</t>
  </si>
  <si>
    <t>PERUMNAS 2 BEKASI - KAYURINGINJAYA</t>
  </si>
  <si>
    <t>9507549</t>
  </si>
  <si>
    <t>KURNIA ADRIANSYAH</t>
  </si>
  <si>
    <t>116112200</t>
  </si>
  <si>
    <t>MESJID BENDUNGAN-I NO. 78 - JAKARTA TIMUR KRAMAT JATI 13630</t>
  </si>
  <si>
    <t>RANTAU</t>
  </si>
  <si>
    <t>9507550</t>
  </si>
  <si>
    <t>MO DANIEL SETIAWAN</t>
  </si>
  <si>
    <t>103122000</t>
  </si>
  <si>
    <t>PELANGI UNGU 1 BLOK C1T/15 - KOTA JAKARTA UTARA KELAPA GADING 14250</t>
  </si>
  <si>
    <t>GADING RESIDENCE - PEGANGSAAN DUA</t>
  </si>
  <si>
    <t>9507553</t>
  </si>
  <si>
    <t>STEFANUS WIRATMAJA HERUTOMO</t>
  </si>
  <si>
    <t>TEMULAWAK F NO.5 KOTA JAKARTA BARAT KEMBANGAN 11640</t>
  </si>
  <si>
    <t>JOGLO BARU - JOGLO</t>
  </si>
  <si>
    <t>9507555</t>
  </si>
  <si>
    <t>IRVAN AMRAN</t>
  </si>
  <si>
    <t>120114000</t>
  </si>
  <si>
    <t>BANOWATI I/71 BLOK I KARAWANG KARAWANG BARAT 41361</t>
  </si>
  <si>
    <t>9507563</t>
  </si>
  <si>
    <t>AGUS SUHARTO</t>
  </si>
  <si>
    <t>F1/8 - KOTA BEKASI BEKASI SELATAN 17148</t>
  </si>
  <si>
    <t>GRIYA METROPOLITAN - PEKAYON JAYA</t>
  </si>
  <si>
    <t>9507564</t>
  </si>
  <si>
    <t>DEDI SLAMET RIYADI</t>
  </si>
  <si>
    <t>104115000</t>
  </si>
  <si>
    <t>TAMAN KENANGA H4/12A BEKASI MEDAN SATRIA 17131</t>
  </si>
  <si>
    <t>9507569</t>
  </si>
  <si>
    <t>CRIS DJOKO IRIANTO</t>
  </si>
  <si>
    <t>WIBAWA MUKTI C3/12 BEKASI JATIASIH 00000</t>
  </si>
  <si>
    <t>SATWIKA PERMAI C3/12 ( TELKOM ) -PENDURENAN JATILUHUR</t>
  </si>
  <si>
    <t>9507571</t>
  </si>
  <si>
    <t>AGUS WITONO</t>
  </si>
  <si>
    <t>TARUMA NEGARA B 63 A KOTA BEKASI JATI SAMPURNA 17432</t>
  </si>
  <si>
    <t>RADIANCE VILLA JATI RANGGON JATIRANGGON</t>
  </si>
  <si>
    <t>9507574</t>
  </si>
  <si>
    <t>JONNI HOLONG P.N.</t>
  </si>
  <si>
    <t>109155000</t>
  </si>
  <si>
    <t>BAMBU APUS RAYA NO.82 - KOTA JAKARTA TIMUR DUREN SAWIT 13430</t>
  </si>
  <si>
    <t>9507577</t>
  </si>
  <si>
    <t>HARYADI PUTRA</t>
  </si>
  <si>
    <t>SUBADRA 2 X/205 X/205 KAB. KARAWANG TELUKJAMBE TIMUR 41361</t>
  </si>
  <si>
    <t>9507580</t>
  </si>
  <si>
    <t>JONI HADIYANTO</t>
  </si>
  <si>
    <t>UNSIKA E1/04 E1/05 KAB. KARAWANG TELUKJAMBE TIMUR 41361</t>
  </si>
  <si>
    <t>9507582</t>
  </si>
  <si>
    <t>MUNAHAR</t>
  </si>
  <si>
    <t>JL. TARUMA NEGARA AI NO 2 KAB. KARAWANG TELUKJAMBE TIMUR 41361</t>
  </si>
  <si>
    <t>9507584</t>
  </si>
  <si>
    <t>106134331</t>
  </si>
  <si>
    <t>AMIL ABAS RAYA NO.83 - KOTA BEKASI PONDOK GEDE 17411</t>
  </si>
  <si>
    <t>- KEMANG JATICEMPAKA</t>
  </si>
  <si>
    <t>9507585</t>
  </si>
  <si>
    <t>PONCO SULISTIYO</t>
  </si>
  <si>
    <t>PARIKESIT 7 R/94 KAB. KARAWANG TELUKJAMBE TIMUR 41361</t>
  </si>
  <si>
    <t>9507588</t>
  </si>
  <si>
    <t>BANOWATI V I/5 - KARAWANG WADAS 41361</t>
  </si>
  <si>
    <t>BULETE</t>
  </si>
  <si>
    <t>9507589</t>
  </si>
  <si>
    <t>SUPARYADI</t>
  </si>
  <si>
    <t>109145520</t>
  </si>
  <si>
    <t>9507590</t>
  </si>
  <si>
    <t>YOSRI HAMZAH</t>
  </si>
  <si>
    <t>120112540</t>
  </si>
  <si>
    <t>UNSIKA RAYA E3/07 E3 NO 7 KAB. KARAWANG TELUKJAMBE TIMUR 41361</t>
  </si>
  <si>
    <t>9507593</t>
  </si>
  <si>
    <t>YONI VENUS</t>
  </si>
  <si>
    <t>107161620</t>
  </si>
  <si>
    <t>KP.ROROTAN 88 - BEKASI BEKASI UTARA 00000</t>
  </si>
  <si>
    <t>9507594</t>
  </si>
  <si>
    <t>ABDUL ROSID</t>
  </si>
  <si>
    <t>- E1 NO.3 DEPOK LIMO 16512</t>
  </si>
  <si>
    <t>VILA MUTIARA CINERE - GROGOL</t>
  </si>
  <si>
    <t>9507595</t>
  </si>
  <si>
    <t>SARMAN</t>
  </si>
  <si>
    <t>INPEKSI KALI SUNTER - KOTA JAKARTA UTARA KELAPA GADING 14240</t>
  </si>
  <si>
    <t>9507596</t>
  </si>
  <si>
    <t>USMAN SUPRIONO</t>
  </si>
  <si>
    <t>JL.MUNCANG NO.5B N KOTA JAKARTA UTARA KOJA 14270</t>
  </si>
  <si>
    <t>= = LAGOA</t>
  </si>
  <si>
    <t>9507599</t>
  </si>
  <si>
    <t>YOHANIS</t>
  </si>
  <si>
    <t>106171510</t>
  </si>
  <si>
    <t>GORDA - JAKARTA TIMUR CIPAYUNG 00000</t>
  </si>
  <si>
    <t>9507603</t>
  </si>
  <si>
    <t>ARIEF HANAFI</t>
  </si>
  <si>
    <t>106134230</t>
  </si>
  <si>
    <t>- L8 KOTA BEKASI BEKASI UTARA 17123</t>
  </si>
  <si>
    <t>TELAGA MAS - HARAPAN BARU</t>
  </si>
  <si>
    <t>9507604</t>
  </si>
  <si>
    <t>ASEP BAMBANG KURNIAWAN</t>
  </si>
  <si>
    <t>PAPANGGO II C NO.60 KOTA JAKARTA UTARA TANJUNG PRIOK 14340</t>
  </si>
  <si>
    <t>9507605</t>
  </si>
  <si>
    <t>BAMBANG SUPRIYONO</t>
  </si>
  <si>
    <t>107161110</t>
  </si>
  <si>
    <t>JL. PUSKESMAS NO.35 - KOTA JAKARTA TIMUR MAKASAR 13650</t>
  </si>
  <si>
    <t>9507611</t>
  </si>
  <si>
    <t>HARTANTO AGUS SAPUTRO</t>
  </si>
  <si>
    <t>DAMAR14 D NO.140 D BEKASI BEKASI SELATAN 17148</t>
  </si>
  <si>
    <t>PEKAYON JAYA - PEKAYONJAYA</t>
  </si>
  <si>
    <t>9507626</t>
  </si>
  <si>
    <t>SYAROB ASBANA</t>
  </si>
  <si>
    <t>- - MANGUNJAYA</t>
  </si>
  <si>
    <t>9507634</t>
  </si>
  <si>
    <t>EKO SUPRIYONO</t>
  </si>
  <si>
    <t>ANEKA ELOK RUDIN D7 - JAKARTA TIMUR CAKUNG 13940</t>
  </si>
  <si>
    <t>DINAS WJT - PENGGILINGAN</t>
  </si>
  <si>
    <t>9507653</t>
  </si>
  <si>
    <t>ITANG RAHMAWANSYAH</t>
  </si>
  <si>
    <t>116113311</t>
  </si>
  <si>
    <t>Build Maintenance KRW 1,2 (Red) Grp</t>
  </si>
  <si>
    <t>NAKULA 17 S KAB. KARAWANG TELUKJAMBE TIMUR 41361</t>
  </si>
  <si>
    <t>LEUWISARI</t>
  </si>
  <si>
    <t>9507655</t>
  </si>
  <si>
    <t>KUSNO WIBOWO</t>
  </si>
  <si>
    <t>GRAHA INDAH B11/14 KOTA BEKASI MUSTIKA JAYA 17158</t>
  </si>
  <si>
    <t>GRAHA HARAPAN KOTA LEGENDA BEKASI TIMUR - MUSTIKA JAYA</t>
  </si>
  <si>
    <t>9507656</t>
  </si>
  <si>
    <t>KUWAT WIDODO</t>
  </si>
  <si>
    <t>- GUNUNG SARI KAB. CILACAP KAWUNGANTEN 53253</t>
  </si>
  <si>
    <t>- - KAWUNGANTEN</t>
  </si>
  <si>
    <t>9507665</t>
  </si>
  <si>
    <t>FERDY SUPRIADY</t>
  </si>
  <si>
    <t>- - BEKASI BEKASI TIMUR 00000</t>
  </si>
  <si>
    <t>- - ARENJAYA</t>
  </si>
  <si>
    <t>9507666</t>
  </si>
  <si>
    <t>HADI WAHYONO</t>
  </si>
  <si>
    <t>SRENGSENG SAWAH - NO: 13 JAKARTA SELATAN JAGAKARSA 12640</t>
  </si>
  <si>
    <t>ASRAMA ZENI KOSTRAD - SRENGSENGSAWAH</t>
  </si>
  <si>
    <t>9507668</t>
  </si>
  <si>
    <t>LULU SANDIKA</t>
  </si>
  <si>
    <t>SAMBAS NO 061 KOTA DEPOK SUKMAJAYA 16417</t>
  </si>
  <si>
    <t>- ABADI JAYA ABADIJAYA</t>
  </si>
  <si>
    <t>9507669</t>
  </si>
  <si>
    <t>MUCHLIS ROMADON</t>
  </si>
  <si>
    <t>109125150</t>
  </si>
  <si>
    <t>PARIKESIT V R/221 R KAB. KARAWANG TELUKJAMBE TIMUR 41361</t>
  </si>
  <si>
    <t>PERUMNAS 4 SUKALUYU</t>
  </si>
  <si>
    <t>9507674</t>
  </si>
  <si>
    <t>EKA FISKHANTORO</t>
  </si>
  <si>
    <t>109144000</t>
  </si>
  <si>
    <t>MALAKA HIJAU IV NO. 23 - JAKARTA TIMUR DUREN SAWIT 13460</t>
  </si>
  <si>
    <t>MALAKA CONTRY ESTATE - PONDOK KOPI</t>
  </si>
  <si>
    <t>9507678</t>
  </si>
  <si>
    <t>FRANNOTO</t>
  </si>
  <si>
    <t>KP. KALIBATA - KOTA JAKARTA SELATAN JAGAKARSA 12640</t>
  </si>
  <si>
    <t>9507682</t>
  </si>
  <si>
    <t>HENDRI HERDIYANTO</t>
  </si>
  <si>
    <t>S 187 - KAB. BEKASI TAMBUN UTARA 17510</t>
  </si>
  <si>
    <t>9507684</t>
  </si>
  <si>
    <t>R.M.HERMAN ABDURRAHMAN</t>
  </si>
  <si>
    <t>JL PUSPITA XVI NO 2 S KAB. BEKASI CIKARANG UTARA 17530</t>
  </si>
  <si>
    <t>KOTA HIJAU CIKARANG BARU MEKARMUKTI MEKARMUKTI</t>
  </si>
  <si>
    <t>RANGKAS BITUNG</t>
  </si>
  <si>
    <t>9507685</t>
  </si>
  <si>
    <t>SRI WALUYA</t>
  </si>
  <si>
    <t>- AA3 NO 7 BOGOR BOGOR UTARA 00000</t>
  </si>
  <si>
    <t>VILLA BOGOR INDAH II - KEDUNGHALANG</t>
  </si>
  <si>
    <t>9507686</t>
  </si>
  <si>
    <t>TELUK JAMBE B3 / 17 KARAWANG TELUK JAMBE 41361</t>
  </si>
  <si>
    <t>9507687</t>
  </si>
  <si>
    <t>M. JULIARTO</t>
  </si>
  <si>
    <t>GALUH MAS IXBC/22 KAB. KARAWANG TELUKJAMBE TIMUR 41361</t>
  </si>
  <si>
    <t>9507688</t>
  </si>
  <si>
    <t>MOCHAMAD WIDY KURNIA</t>
  </si>
  <si>
    <t>- A3 NO:6 KAB. KARAWANG TELUKJAMBE TIMUR 41361</t>
  </si>
  <si>
    <t>9507691</t>
  </si>
  <si>
    <t>WAHYU DWI PUTRANTO</t>
  </si>
  <si>
    <t>109152000</t>
  </si>
  <si>
    <t>KELINCI 4 S3 / 33 - BEKASI CIKARANG PUSAT 17215</t>
  </si>
  <si>
    <t>9507694</t>
  </si>
  <si>
    <t>ABDUL ROKHIM</t>
  </si>
  <si>
    <t>GG. SWADAYA 51 - KOTA JAKARTA TIMUR CAKUNG 13950</t>
  </si>
  <si>
    <t>9507697</t>
  </si>
  <si>
    <t>AGUNG SETIO PAMBUDI</t>
  </si>
  <si>
    <t>PURI TELUK JAMBE A08 / 03 A08/03 KARAWANG TELUK JAMBE TIMUR 41361</t>
  </si>
  <si>
    <t>9507699</t>
  </si>
  <si>
    <t>ALEXS ISKANDAR</t>
  </si>
  <si>
    <t>BELIMBING TERUSAN - KOTA JAKARTA UTARA CILINCING 14130</t>
  </si>
  <si>
    <t>9507701</t>
  </si>
  <si>
    <t>AMINUDIN</t>
  </si>
  <si>
    <t>109145530</t>
  </si>
  <si>
    <t>BONAWATI IV I / NO : 4 KAB. KARAWANG TELUKJAMBE TIMUR 41361</t>
  </si>
  <si>
    <t>PERUMNAS BUMI TELUK JAMBE -WADAS WADAS</t>
  </si>
  <si>
    <t>CILEDUG</t>
  </si>
  <si>
    <t>9507704</t>
  </si>
  <si>
    <t>ARY PUJIADI YUWONO</t>
  </si>
  <si>
    <t>120113760</t>
  </si>
  <si>
    <t>INTERCHANGE TOL KARAWANG BARAT UU 11 KAB. KARAWANG TELUKJAMBE TIMUR 41361</t>
  </si>
  <si>
    <t>9507705</t>
  </si>
  <si>
    <t>- - KOTA JAKARTA SELATAN TEBET 12850</t>
  </si>
  <si>
    <t>9507713</t>
  </si>
  <si>
    <t>HARRY PURNOMO</t>
  </si>
  <si>
    <t>- D6/13 KAB. KARAWANG TELUKJAMBE TIMUR 41361</t>
  </si>
  <si>
    <t>9507714</t>
  </si>
  <si>
    <t>HARTOMO</t>
  </si>
  <si>
    <t>BONAWATI 2 I/09 - KARAWANG WADAS 41361</t>
  </si>
  <si>
    <t>9507718</t>
  </si>
  <si>
    <t>IWAN RISTIADI</t>
  </si>
  <si>
    <t>JL.GEDUNG GEDE X - KOTA DEPOK SUKMAJAYA 16416</t>
  </si>
  <si>
    <t>KOMPLEK RRI CIMANGGIS CISALAK CISALAK</t>
  </si>
  <si>
    <t>9507720</t>
  </si>
  <si>
    <t>M. MANDI</t>
  </si>
  <si>
    <t>120113210</t>
  </si>
  <si>
    <t>NARAYANA X F/149 KAB. KARAWANG TELUKJAMBE TIMUR 41361</t>
  </si>
  <si>
    <t>9507723</t>
  </si>
  <si>
    <t>NARAYANA 14 F/319 KARAWANG SUKALUYU 41361</t>
  </si>
  <si>
    <t>9507726</t>
  </si>
  <si>
    <t>PUJI PRIHONO</t>
  </si>
  <si>
    <t>PESONA ALAM BLOK B3 NO 12B KAB. KARAWANG RENGASDENGKLOK 41352</t>
  </si>
  <si>
    <t>PERUM PESONA KALANGSURIA - KALANGSURIA</t>
  </si>
  <si>
    <t>9507731</t>
  </si>
  <si>
    <t>SUMIARTO</t>
  </si>
  <si>
    <t>109143410</t>
  </si>
  <si>
    <t>CISADANE 4G M5 NO.02 KAB. BEKASI CIKARANG UTARA 17530</t>
  </si>
  <si>
    <t>CIKARANG HIJAU - SIMPANGAN</t>
  </si>
  <si>
    <t>9507734</t>
  </si>
  <si>
    <t>SYAMSUL BAHRI</t>
  </si>
  <si>
    <t>109142610</t>
  </si>
  <si>
    <t>BANOWATI 1 I/27 KAB. KARAWANG TELUKJAMBE TIMUR 41361</t>
  </si>
  <si>
    <t>9507735</t>
  </si>
  <si>
    <t>UMAR JUMANTO</t>
  </si>
  <si>
    <t>UNSIKA E3/02 E3/2 KARAWANG SIRNABAYA 41361</t>
  </si>
  <si>
    <t>9507739</t>
  </si>
  <si>
    <t>EKO MARYANTO</t>
  </si>
  <si>
    <t>ANCOL SELATAN 14 - JAKARTA UTARA TANJUNG PRIOK 14350</t>
  </si>
  <si>
    <t>9507747</t>
  </si>
  <si>
    <t>ABDUL BASIT</t>
  </si>
  <si>
    <t>KP BAHARI V/NO47 - KOTA JAKARTA UTARA TANJUNG PRIOK 14310</t>
  </si>
  <si>
    <t>- BAHARI TANJUNG PRIOK</t>
  </si>
  <si>
    <t>9507749</t>
  </si>
  <si>
    <t>PURWANTO MAHAPUTRA</t>
  </si>
  <si>
    <t>UTAN KAYU SELATAN - JAKARTA TIMUR MATRAMAN 00000</t>
  </si>
  <si>
    <t>- - UTANKAYUSELATAN</t>
  </si>
  <si>
    <t>9507750</t>
  </si>
  <si>
    <t>SLAMET SUGIYO</t>
  </si>
  <si>
    <t>107124340</t>
  </si>
  <si>
    <t>9507751</t>
  </si>
  <si>
    <t>TRIYANTO</t>
  </si>
  <si>
    <t>107161510</t>
  </si>
  <si>
    <t>JL HALIMAH - JAKARTA BARAT PESANGGRAHAN 00000</t>
  </si>
  <si>
    <t>- ULUJAMI ULUJAMI</t>
  </si>
  <si>
    <t>9507752</t>
  </si>
  <si>
    <t>YUYUN WAHYUDIN</t>
  </si>
  <si>
    <t>JL PERINTIS KEMERDEKAAN - KOTA JAKARTA TIMUR PULO GADUNG 13260</t>
  </si>
  <si>
    <t>9507757</t>
  </si>
  <si>
    <t>SILIWANGI II-A A-219 - BEKASI PONDOK MELATI 17414</t>
  </si>
  <si>
    <t>PERUM CHANDRA BARU - JATIRAHAYU</t>
  </si>
  <si>
    <t>9507763</t>
  </si>
  <si>
    <t>- - KARAWANG DUREN 00000</t>
  </si>
  <si>
    <t>PURI KOSAMBI - DUREN</t>
  </si>
  <si>
    <t>9507764</t>
  </si>
  <si>
    <t>RUSDIYANTO</t>
  </si>
  <si>
    <t>KAMPUNG TENGAH GG. BAING NO.35 - KOTA JAKARTA TIMUR KRAMAT JATI 13540</t>
  </si>
  <si>
    <t>9507770</t>
  </si>
  <si>
    <t>107124320</t>
  </si>
  <si>
    <t>RUSUN BOING 5B/517 JAKARTA PUSAT KEMAYORAN 00000</t>
  </si>
  <si>
    <t>RUMAH SUSUN RUMAH SUSUN KEBONKOSONG</t>
  </si>
  <si>
    <t>SUKOHARDJO</t>
  </si>
  <si>
    <t>9507771</t>
  </si>
  <si>
    <t>HARRI MULYANTO</t>
  </si>
  <si>
    <t>- - JAKARTA PUSAT KEMAYORAN 00000</t>
  </si>
  <si>
    <t>9507772</t>
  </si>
  <si>
    <t>KASMUN</t>
  </si>
  <si>
    <t>107124310</t>
  </si>
  <si>
    <t>MELATI KAVLING - KOTA JAKARTA TIMUR CIRACAS 13730</t>
  </si>
  <si>
    <t>9507773</t>
  </si>
  <si>
    <t>MAMAN DARMAWAN</t>
  </si>
  <si>
    <t>BANGKA 7 B 9 NO : 10 KOTA BEKASI MUSTIKA JAYA 17158</t>
  </si>
  <si>
    <t>9507774</t>
  </si>
  <si>
    <t>- - BEKASI MUSTIKA JAYA 17131</t>
  </si>
  <si>
    <t>PERUM DUKUH ZAMRUD - PEDURENAN</t>
  </si>
  <si>
    <t>9507775</t>
  </si>
  <si>
    <t>SUKMA JAYA IRIANTO</t>
  </si>
  <si>
    <t>- - HARAPANMULYA</t>
  </si>
  <si>
    <t>9507776</t>
  </si>
  <si>
    <t>SUSANTO HADI WIDODO</t>
  </si>
  <si>
    <t>- - BOGOR MEKAR SARI 00000</t>
  </si>
  <si>
    <t>9507777</t>
  </si>
  <si>
    <t>TEGUH SUASANA</t>
  </si>
  <si>
    <t>107124330</t>
  </si>
  <si>
    <t>DEWA NO 42 - KOTA JAKARTA TIMUR CIRACAS 13740</t>
  </si>
  <si>
    <t>- CIRACAS CIRACAS</t>
  </si>
  <si>
    <t>9507789</t>
  </si>
  <si>
    <t>TAMAN CALATEA K5/1 KOTA BEKASI BEKASI UTARA 17125</t>
  </si>
  <si>
    <t>TAMAN HARAPAN BARU - KALI ABANG TENGAH</t>
  </si>
  <si>
    <t>9507793</t>
  </si>
  <si>
    <t>BOBBY FRANS ARIESTA</t>
  </si>
  <si>
    <t>H. GARI NO. 25A - BEKASI PESANGGRAHAN 12320</t>
  </si>
  <si>
    <t>9507796</t>
  </si>
  <si>
    <t>MOCH. FUADI</t>
  </si>
  <si>
    <t>113112000</t>
  </si>
  <si>
    <t>KEDUNG BADAK 26 - KOTA BOGOR TANAH SEREAL 16164</t>
  </si>
  <si>
    <t>- -KEDUNG BADAK KEDUNG BADAK</t>
  </si>
  <si>
    <t>9507798</t>
  </si>
  <si>
    <t>IRWAN NUGRAHA</t>
  </si>
  <si>
    <t>107123000</t>
  </si>
  <si>
    <t>- - BEKASI CILODONG 00000</t>
  </si>
  <si>
    <t>- - KALIMULYA</t>
  </si>
  <si>
    <t>9507799</t>
  </si>
  <si>
    <t>MAIWAN</t>
  </si>
  <si>
    <t>- E6/25 KOTA BEKASI BEKASI SELATAN 17148</t>
  </si>
  <si>
    <t>PARIAMAN</t>
  </si>
  <si>
    <t>9507801</t>
  </si>
  <si>
    <t>EDY SUSILO DARMAWAN</t>
  </si>
  <si>
    <t>PUSPITA VIII O/38 KAB. BEKASI CIKARANG UTARA 17530</t>
  </si>
  <si>
    <t>CIKARANG BARU JABABEKA - MEKARMUKTI</t>
  </si>
  <si>
    <t>9507803</t>
  </si>
  <si>
    <t>106171000</t>
  </si>
  <si>
    <t>CIPANAS A3 NO 07 KARAWANG TELUK JAMBE 41361</t>
  </si>
  <si>
    <t>9507831</t>
  </si>
  <si>
    <t>FERI MEILAN</t>
  </si>
  <si>
    <t>MENCENG KOMPLEK - KOTA JAKARTA BARAT KALIDERES 11820</t>
  </si>
  <si>
    <t>- - TEGAL ALUR</t>
  </si>
  <si>
    <t>9507848</t>
  </si>
  <si>
    <t>TEGUH VI NO.28 - KOTA JAKARTA UTARA KELAPA GADING 14240</t>
  </si>
  <si>
    <t>9507862</t>
  </si>
  <si>
    <t>JUNAN TRIONO</t>
  </si>
  <si>
    <t>115111000</t>
  </si>
  <si>
    <t>JL RAYA [ALTERNATIVE] SENTUL BARU NO 88 V / 9 - BOGOR CIBINONG 16911</t>
  </si>
  <si>
    <t>MUTIARA SENTUL - NANGGEWER</t>
  </si>
  <si>
    <t>9508910</t>
  </si>
  <si>
    <t>120112000</t>
  </si>
  <si>
    <t>PARTHENON G-15 KAB. BEKASI CIKARANG PUSAT 17530</t>
  </si>
  <si>
    <t>9607878</t>
  </si>
  <si>
    <t>YUMNA WINENDRA</t>
  </si>
  <si>
    <t>106174100</t>
  </si>
  <si>
    <t>JL. BIMA CITRA XI NO.5 - JAKARTA TIMUR PULO GADUNG 00000</t>
  </si>
  <si>
    <t>- LAMBANGSARI PULOGADUNG</t>
  </si>
  <si>
    <t>9607882</t>
  </si>
  <si>
    <t>WIYUPRIYANTO</t>
  </si>
  <si>
    <t>106171800</t>
  </si>
  <si>
    <t>RAYA SENTUL - BABAKAN MADANG H-3 BOGOR BABAKAN MADANG 00000</t>
  </si>
  <si>
    <t>GERBANG SENTUL ESTATE - SENTUL</t>
  </si>
  <si>
    <t>9607941</t>
  </si>
  <si>
    <t>GAZALI</t>
  </si>
  <si>
    <t>BULEVAR HIJAU G7 KOTA BEKASI MEDAN SATRIA 17131</t>
  </si>
  <si>
    <t>9607949</t>
  </si>
  <si>
    <t>YUSUF SYAM</t>
  </si>
  <si>
    <t>JL AMD28 NO.65 JAKARTA TIMUR KRAMAT JATI 13530</t>
  </si>
  <si>
    <t>9607950</t>
  </si>
  <si>
    <t>ALBERTUS HATMADJI</t>
  </si>
  <si>
    <t>104112000</t>
  </si>
  <si>
    <t>PURWAKARTA 2 J3 / 6 - BOGOR CILEUNGSI 16820</t>
  </si>
  <si>
    <t>9607992</t>
  </si>
  <si>
    <t>RUDI KURNIA</t>
  </si>
  <si>
    <t>105142000</t>
  </si>
  <si>
    <t>JL. H. ENTING NO. 5 - JAKARTA SELATAN KEBAYORAN BARU 00000</t>
  </si>
  <si>
    <t>- - CIPETEUTARA</t>
  </si>
  <si>
    <t>9607997</t>
  </si>
  <si>
    <t>JOKO MULYONO</t>
  </si>
  <si>
    <t>JL. ESPLANADE AVENUE KOTA BEKASI TAMBUN SELATAN 17155</t>
  </si>
  <si>
    <t>CITRUS GARDEN CD 11/79 GRAND WISATA LAMBANGJAYA CIMUNING</t>
  </si>
  <si>
    <t>9607998</t>
  </si>
  <si>
    <t>WINGKY KURNIAWAN</t>
  </si>
  <si>
    <t>108112000</t>
  </si>
  <si>
    <t>PESONA SOMERSET N4 -16 KAB. BOGOR GUNUNG PUTRI 16968</t>
  </si>
  <si>
    <t>KOTA WISATA - CIANGSANA</t>
  </si>
  <si>
    <t>9608036</t>
  </si>
  <si>
    <t>SULASDI</t>
  </si>
  <si>
    <t>109142000</t>
  </si>
  <si>
    <t>D5 NO 38 - KARAWANG TELUK JAMBE TIMUR 41361</t>
  </si>
  <si>
    <t>9608040</t>
  </si>
  <si>
    <t>M. ADY WIDJAYA</t>
  </si>
  <si>
    <t>103134131</t>
  </si>
  <si>
    <t>Regu TR C Grp</t>
  </si>
  <si>
    <t>GRAND RESIDENCE CLUST. TIRTAYASA AC 11/29 KOTA BEKASI SETU 17155</t>
  </si>
  <si>
    <t>PERUM GRAND RESIDENCE CLUST. TIRTAYASA - CIJENGKOL</t>
  </si>
  <si>
    <t>9608076</t>
  </si>
  <si>
    <t>WINARDI</t>
  </si>
  <si>
    <t>BATU KINYANG-II NO.39 - JAKARTA TIMUR KRAMAT JATI 00000</t>
  </si>
  <si>
    <t>9608102</t>
  </si>
  <si>
    <t>IRWIN TRISTANTO</t>
  </si>
  <si>
    <t>113118000</t>
  </si>
  <si>
    <t>A6/8 - BEKASI PONDOK GEDE 17412</t>
  </si>
  <si>
    <t>9608165</t>
  </si>
  <si>
    <t>SIGIT BHAROTO NOEGROHO</t>
  </si>
  <si>
    <t>TEKUN NO. 22 - JAKARTA UTARA KELAPA GADING 14240</t>
  </si>
  <si>
    <t>KOMP. TNI-AL KODAMAR - KELAPAGADINGBARAT</t>
  </si>
  <si>
    <t>9608167</t>
  </si>
  <si>
    <t>I KETUT WIDIANTARA</t>
  </si>
  <si>
    <t>102144100</t>
  </si>
  <si>
    <t>BR IT Standard &amp; Future Skills Sec</t>
  </si>
  <si>
    <t>SWADAYA I 10 A - BEKASI TIMUR TAMBUN SELATAN 17515</t>
  </si>
  <si>
    <t>JATIMULYA KAMPUNG JATI JATIMULYA</t>
  </si>
  <si>
    <t>KLUNGKUNG</t>
  </si>
  <si>
    <t>9608217</t>
  </si>
  <si>
    <t>ANYS YUDIJANTO</t>
  </si>
  <si>
    <t>SENTOSA H1 / 21 KAB. BEKASI CIKARANG SELATAN 17530</t>
  </si>
  <si>
    <t>9608219</t>
  </si>
  <si>
    <t>BUDY KURNIAWAN</t>
  </si>
  <si>
    <t>PUSPITA XVI S NO.22 BOGOR CIKARANG UTARA 17550</t>
  </si>
  <si>
    <t>CIKARANG BARU - MONTANA - MEKAR MUKTI</t>
  </si>
  <si>
    <t>9608220</t>
  </si>
  <si>
    <t>JOKO MARTONO</t>
  </si>
  <si>
    <t>- B2/30 KARAWANG TELUK JAMBE TIMUR 00000</t>
  </si>
  <si>
    <t>PURI TELUK JAMBE -SIRNABAYA SIRNABAYA</t>
  </si>
  <si>
    <t>9608221</t>
  </si>
  <si>
    <t>ABDUL ROCHIM</t>
  </si>
  <si>
    <t>FALAQI IV C NO. 103 TANGERANG KELAPA DUA 15810</t>
  </si>
  <si>
    <t>VILA ILHAMI - KELAPA DUA</t>
  </si>
  <si>
    <t>9608225</t>
  </si>
  <si>
    <t>ROMDHONI</t>
  </si>
  <si>
    <t>103135000</t>
  </si>
  <si>
    <t>PERUMKAR DKI N3/9 KOTA JAKARTA TIMUR DUREN SAWIT 13450</t>
  </si>
  <si>
    <t>KOMPLEK PERUMKAR DKI - PONDOK KELAPA</t>
  </si>
  <si>
    <t>9608232</t>
  </si>
  <si>
    <t>SUBHAN WIBAWA</t>
  </si>
  <si>
    <t>JALAN RAWASARI TIMUR I DALAM NO.25 - KOTA JAKARTA PUSAT CEMPAKA PUTIH 10510</t>
  </si>
  <si>
    <t>9608233</t>
  </si>
  <si>
    <t>BAMBANG WURYANTO</t>
  </si>
  <si>
    <t>CEMPAKA PUTIH TENGAH XII/10 - KOTA JAKARTA PUSAT CEMPAKA PUTIH 10510</t>
  </si>
  <si>
    <t>9608432</t>
  </si>
  <si>
    <t>AZIS SYARIEF HIDAYAT</t>
  </si>
  <si>
    <t>- BLOK A3 NO.11 KOTA DEPOK TAPOS 16459</t>
  </si>
  <si>
    <t>PERUMAHAN PERSADA DEPOK - CIMPAEUN</t>
  </si>
  <si>
    <t>9608438</t>
  </si>
  <si>
    <t>BAMBANG SEPUTRO</t>
  </si>
  <si>
    <t>SOKA NO.11 BLOK E BEKASI BARAT BEKASI BARAT 17135</t>
  </si>
  <si>
    <t>KOMPLEK BANSEPCO - KRANJI</t>
  </si>
  <si>
    <t>9608440</t>
  </si>
  <si>
    <t>DIYANTO</t>
  </si>
  <si>
    <t>BOJONG INDAH V BLOK E5 NO 24 KOTA BEKASI RAWALUMBU 17116</t>
  </si>
  <si>
    <t>9608441</t>
  </si>
  <si>
    <t>HARTAWAN SURYAHADI</t>
  </si>
  <si>
    <t>KP SERDANG BARU GG.5 NO.3 KOTA JAKARTA PUSAT KEMAYORAN 10650</t>
  </si>
  <si>
    <t>SERDANG BARU SERDANG BARU SERDANG</t>
  </si>
  <si>
    <t>9608442</t>
  </si>
  <si>
    <t>ERICKSON MANOY</t>
  </si>
  <si>
    <t>PEDONGKELAN NO.30 - JAKARTA UTARA CILINCING 14120</t>
  </si>
  <si>
    <t>9608445</t>
  </si>
  <si>
    <t>EKO HARYO WARDHANA</t>
  </si>
  <si>
    <t>JL. SEMBAKUNG D8 NO.2 KOTA BEKASI PONDOK GEDE 17411</t>
  </si>
  <si>
    <t>JATIWARINGIN ASRI (KOMPLEK PERTAMINA) JATIWARINGIN JATIWARINGIN</t>
  </si>
  <si>
    <t>9608446</t>
  </si>
  <si>
    <t>LIAN EISTIAWAN</t>
  </si>
  <si>
    <t>RUBY D12/10 - KOTA DEPOK CIPAYUNG 16439</t>
  </si>
  <si>
    <t>PERMATA DEPOK REGENCY - RATU JAYA</t>
  </si>
  <si>
    <t>PENANG</t>
  </si>
  <si>
    <t>9608447</t>
  </si>
  <si>
    <t>RINALDI JULIANDRI</t>
  </si>
  <si>
    <t>115114000</t>
  </si>
  <si>
    <t>JL. DUTA I/8 - KOTA JAKARTA BARAT KEBON JERUK 11510</t>
  </si>
  <si>
    <t>9608454</t>
  </si>
  <si>
    <t>ARI SYAMSUDIN</t>
  </si>
  <si>
    <t>GONDANGDIA BARU NO:11B 11B - BEKASI PONDOK GEDE 17411</t>
  </si>
  <si>
    <t>9608455</t>
  </si>
  <si>
    <t>AHMAD MUSTAIN</t>
  </si>
  <si>
    <t>PEPAYA RAYA 03 KOTA JAKARTA UTARA CILINCING 14130</t>
  </si>
  <si>
    <t>TANJUNG PRIOK SEMPER SEMPER BARAT</t>
  </si>
  <si>
    <t>9608631</t>
  </si>
  <si>
    <t>WIDODO BPP HUTADJULU</t>
  </si>
  <si>
    <t>102115000</t>
  </si>
  <si>
    <t>PLUIT KARANG MOLEK XIII K 2 SELATAN NO. 4 JAKARTA UTARA PENJARINGAN 14450</t>
  </si>
  <si>
    <t>PLUIT - PLUIT</t>
  </si>
  <si>
    <t>9608911</t>
  </si>
  <si>
    <t>M. NURRIJAL HANAFIE</t>
  </si>
  <si>
    <t>ALAM PERMAI V NO. 3 - BEKASI CIKARANG SELATAN 17550</t>
  </si>
  <si>
    <t>OAKWOOD LIPPO CIKARANG - CIBATU</t>
  </si>
  <si>
    <t>9708462</t>
  </si>
  <si>
    <t>SAMIDI</t>
  </si>
  <si>
    <t>103134522</t>
  </si>
  <si>
    <t>Team B Krw 3 Lin</t>
  </si>
  <si>
    <t>Regu 2B Krw 3 Grp</t>
  </si>
  <si>
    <t>BEKASI TIMUR REGENSI C-5/ NO.16 KOTA BEKASI MUSTIKA JAYA 17155</t>
  </si>
  <si>
    <t>BEKASI TIMUR REGENSI - CIMUNING</t>
  </si>
  <si>
    <t>9708464</t>
  </si>
  <si>
    <t>MORGAN PARLIDUNGAN</t>
  </si>
  <si>
    <t>104118100</t>
  </si>
  <si>
    <t>Monozukuri TF Sec</t>
  </si>
  <si>
    <t>9708468</t>
  </si>
  <si>
    <t>MUHAMMAD ANHAR KADIR</t>
  </si>
  <si>
    <t>KARANGSATRIA RAYA S BEKASI TAMBUN UTARA 17510</t>
  </si>
  <si>
    <t>TINAMBUNG</t>
  </si>
  <si>
    <t>9708542</t>
  </si>
  <si>
    <t>ARI MAULANA</t>
  </si>
  <si>
    <t>123132300</t>
  </si>
  <si>
    <t>KOMANDO III NO.6 - KOTA JAKARTA SELATAN SETIA BUDI 12920</t>
  </si>
  <si>
    <t>9708543</t>
  </si>
  <si>
    <t>DANIEL WIRATMA</t>
  </si>
  <si>
    <t>SESPAKES BLOK B1/25 B1 JAKARTA UTARA TANJUNG PRIOK 14350</t>
  </si>
  <si>
    <t>DEPARTEMEN KESEHATAN - SUNTER JAYA</t>
  </si>
  <si>
    <t>JAYAPURA</t>
  </si>
  <si>
    <t>9708549</t>
  </si>
  <si>
    <t>SUHERMANTO</t>
  </si>
  <si>
    <t>OTISTA 2 - JAKARTA TIMUR JATI NEGARA 13330</t>
  </si>
  <si>
    <t>9708566</t>
  </si>
  <si>
    <t>VICTOR IMMANUEL SINAGA</t>
  </si>
  <si>
    <t>111136000</t>
  </si>
  <si>
    <t>TAMAN TUSCANY, JL.PAKIS INDAH 2 NO.9 LI - BEKASI CIKARANG SELATAN 17550</t>
  </si>
  <si>
    <t>9708616</t>
  </si>
  <si>
    <t>BAMBANG SISWANTO</t>
  </si>
  <si>
    <t>ENIM NO. 102-C - KOTA JAKARTA UTARA TANJUNG PRIOK 14330</t>
  </si>
  <si>
    <t>- SUNGAI BAMBU SUNGAI BAMBU</t>
  </si>
  <si>
    <t>9708617</t>
  </si>
  <si>
    <t>HERTYOSO NURSASONGKO</t>
  </si>
  <si>
    <t>105160000</t>
  </si>
  <si>
    <t>SEBRET NO.4A - KOTA JAKARTA SELATAN PASAR MINGGU 12540</t>
  </si>
  <si>
    <t>- - JATI PADANG</t>
  </si>
  <si>
    <t>9708618</t>
  </si>
  <si>
    <t>JUGANDA</t>
  </si>
  <si>
    <t>H.SAMALI / GG.AYAT 39 - JAKARTA BARAT PASAR MINGGU 12510</t>
  </si>
  <si>
    <t>PALANGKA RAYA</t>
  </si>
  <si>
    <t>9708620</t>
  </si>
  <si>
    <t>ANDI ATILASANDI</t>
  </si>
  <si>
    <t>GARUDA I G3 DEPOK CIMANGGIS 00000</t>
  </si>
  <si>
    <t>PONDOK DUTA 1 - TUGU</t>
  </si>
  <si>
    <t>9708621</t>
  </si>
  <si>
    <t>MADE SUSAN PRATHIWI</t>
  </si>
  <si>
    <t>9708636</t>
  </si>
  <si>
    <t>ASEP MAHMUDIN</t>
  </si>
  <si>
    <t>120112210</t>
  </si>
  <si>
    <t>- AH 33 KARAWANG WADAS 41361</t>
  </si>
  <si>
    <t>9708637</t>
  </si>
  <si>
    <t>ASEP PUJI MULYANA</t>
  </si>
  <si>
    <t>NAKULA 4 S/212 S KARAWANG SUKALUYU 41361</t>
  </si>
  <si>
    <t>9708641</t>
  </si>
  <si>
    <t>LILI SOLIHUDIN</t>
  </si>
  <si>
    <t>- - KARAWANG KARAWANG BARAT 41351</t>
  </si>
  <si>
    <t>- - JATI ILIR II, KEL. TUNGGAKJATI</t>
  </si>
  <si>
    <t>9708642</t>
  </si>
  <si>
    <t>MARGIYANTO</t>
  </si>
  <si>
    <t>- BG/29 KAB. KARAWANG TELUKJAMBE TIMUR 41361</t>
  </si>
  <si>
    <t>9708644</t>
  </si>
  <si>
    <t>NASIM RUSYADI</t>
  </si>
  <si>
    <t>- BE/10 KAB. KARAWANG TELUKJAMBE TIMUR 41361</t>
  </si>
  <si>
    <t>9708645</t>
  </si>
  <si>
    <t>ENGKAR PURNAMA SIDI</t>
  </si>
  <si>
    <t>- - BEKASI LEMAH ABANG 17550</t>
  </si>
  <si>
    <t>- - SENTRAJAYA</t>
  </si>
  <si>
    <t>9708646</t>
  </si>
  <si>
    <t>NURJAYA</t>
  </si>
  <si>
    <t>109142720</t>
  </si>
  <si>
    <t>PARIKESIT VII R/124 R KARAWANG SUKALUYU 41361</t>
  </si>
  <si>
    <t>KLANGENAN</t>
  </si>
  <si>
    <t>9708648</t>
  </si>
  <si>
    <t>PAIL SUTRISNO</t>
  </si>
  <si>
    <t>- M/18 KARAWANG TELUK JAMBE TIMUR 00000</t>
  </si>
  <si>
    <t>9708651</t>
  </si>
  <si>
    <t>RUBI YULI SUPRIATDI</t>
  </si>
  <si>
    <t>D'PARAHIYANGAN C-24 KARAWANG TELUKJAMBE TIMUR 41361</t>
  </si>
  <si>
    <t>9708655</t>
  </si>
  <si>
    <t>SUWARSO</t>
  </si>
  <si>
    <t>ARIMBI I/144 - KARAWANG SUKALUYU 41361</t>
  </si>
  <si>
    <t>9708656</t>
  </si>
  <si>
    <t>TOTO SATORI</t>
  </si>
  <si>
    <t>PROKLAMASI 17 KAB. KARAWANG KARAWANG BARAT 41311</t>
  </si>
  <si>
    <t>- JATI UDIK1 TUNGGAKJATI</t>
  </si>
  <si>
    <t>9708657</t>
  </si>
  <si>
    <t>UTIS SUTISNA</t>
  </si>
  <si>
    <t>- C6/2 KARAWANG KARAWANG TIMUR 41351</t>
  </si>
  <si>
    <t>PERUM GRAND PERMATA - PALUMBON SARI</t>
  </si>
  <si>
    <t>9708658</t>
  </si>
  <si>
    <t>YADI SETIADI</t>
  </si>
  <si>
    <t>116113520</t>
  </si>
  <si>
    <t>9708659</t>
  </si>
  <si>
    <t>YOGI MARDIONO</t>
  </si>
  <si>
    <t>116113322</t>
  </si>
  <si>
    <t>PM Non-TN Facility (Red) Grp</t>
  </si>
  <si>
    <t>RAYA PRURI - KAB. KARAWANG CIAMPEL 41363</t>
  </si>
  <si>
    <t>- - PARUNGMULYA</t>
  </si>
  <si>
    <t>9708699</t>
  </si>
  <si>
    <t>SYAEFUDIN JUHRI</t>
  </si>
  <si>
    <t>123135000</t>
  </si>
  <si>
    <t>GRIYA ANGGRAINI D 5 BOGOR CITEUREUP 00000</t>
  </si>
  <si>
    <t>GRIYA ANGGRAINI KARANG ASEM BARAT KARANG ASEM BARAT</t>
  </si>
  <si>
    <t>9708707</t>
  </si>
  <si>
    <t>IMAN RAMA PURWAJAYA</t>
  </si>
  <si>
    <t>HARAPAN JAYA V NO.9 - JAKARTA TIMUR MAKASAR 13620</t>
  </si>
  <si>
    <t>9708750</t>
  </si>
  <si>
    <t>ASEP HERIANA</t>
  </si>
  <si>
    <t>JAKA TINGKIR - KARAWANG KARAWANG 00000</t>
  </si>
  <si>
    <t>- MEKAR JATI MEKARJATI</t>
  </si>
  <si>
    <t>9708753</t>
  </si>
  <si>
    <t>HOTMAN JOHANSEN</t>
  </si>
  <si>
    <t>SUBADRA X/75 - KARAWANG SUKAHARJA 00000</t>
  </si>
  <si>
    <t>9708757</t>
  </si>
  <si>
    <t>NOVA PRIYADI</t>
  </si>
  <si>
    <t>111135510</t>
  </si>
  <si>
    <t>BUNUT KERTAYASA NO.36 KAB. KARAWANG KARAWANG BARAT 41311</t>
  </si>
  <si>
    <t>- POPONCOL KALER KARAWANG KULON</t>
  </si>
  <si>
    <t>9708760</t>
  </si>
  <si>
    <t>PUTUT SUTOPO</t>
  </si>
  <si>
    <t>KARNA K/165 - KARAWANG SUKALUYU 00000</t>
  </si>
  <si>
    <t>9708761</t>
  </si>
  <si>
    <t>SAEFUDIN</t>
  </si>
  <si>
    <t>- D.12 NO.19 KOTA BEKASI BEKASI UTARA 17124</t>
  </si>
  <si>
    <t>9708785</t>
  </si>
  <si>
    <t>SENTOSA 4 19 NO.12 KOTA JAKARTA UTARA KELAPA GADING 14240</t>
  </si>
  <si>
    <t>TNI AL KODAMAR - KELAPA GADING BARAT</t>
  </si>
  <si>
    <t>9708787</t>
  </si>
  <si>
    <t>103134331</t>
  </si>
  <si>
    <t>Regu 1 C Grp</t>
  </si>
  <si>
    <t>- A/367 KARAWANG SUKALUYU 00000</t>
  </si>
  <si>
    <t>9708788</t>
  </si>
  <si>
    <t>I MADE DATENG</t>
  </si>
  <si>
    <t>JL SUNGAI KAMPAR TERUSAN- NO.71 KOTA JAKARTA UTARA CILINCING 14130</t>
  </si>
  <si>
    <t>- KAMPUNG SAWAH- SEMPER BARAT</t>
  </si>
  <si>
    <t>9708818</t>
  </si>
  <si>
    <t>HAMKA</t>
  </si>
  <si>
    <t>103117300</t>
  </si>
  <si>
    <t>Government &amp; Associations Relations Sec</t>
  </si>
  <si>
    <t>BLOK G-6 NO.33 - KARAWANG TELUK JAMBE TIMUR 41361</t>
  </si>
  <si>
    <t>PERUMAHAN RESINDA, TIME SQUARE CLUSTER - PURWADANA</t>
  </si>
  <si>
    <t>9708823</t>
  </si>
  <si>
    <t>FARDIANSYAH</t>
  </si>
  <si>
    <t>JL. ANGGUR RAYA A3 NO. 10 KOTA DEPOK TAPOS 16454</t>
  </si>
  <si>
    <t>PONDOK SUKATANI PERMAI - SUKATANI</t>
  </si>
  <si>
    <t>9708829</t>
  </si>
  <si>
    <t>DEDDY EKA SETIAWAN</t>
  </si>
  <si>
    <t>CEMPAKA XI 10 NO. 22 KOTA BEKASI JATI SAMPURNA 17433</t>
  </si>
  <si>
    <t>KRANGGAN PERMAI JATI SAMPURNA JATISAMPURNA</t>
  </si>
  <si>
    <t>9708890</t>
  </si>
  <si>
    <t>MOCHAMAD TAUFIQ</t>
  </si>
  <si>
    <t>128111300</t>
  </si>
  <si>
    <t>Tech. &amp; Regulation Research No 2 Sec</t>
  </si>
  <si>
    <t>JALAN VANCOUVER BLOK UB KAB. BOGOR CILEUNGSI 16820</t>
  </si>
  <si>
    <t>PERUMAHAN KOTA WISATA - LIMUS NUNGGAL</t>
  </si>
  <si>
    <t>9708901</t>
  </si>
  <si>
    <t>ARIFUDIN</t>
  </si>
  <si>
    <t>MAGNOLIA 4 F NO.5 TANGERANG SERPONG 15310</t>
  </si>
  <si>
    <t>BUMI SERPONG DAMAI - RAWABUNTU</t>
  </si>
  <si>
    <t>9708931</t>
  </si>
  <si>
    <t>KOPO NO. 12 G - KOTA JAKARTA SELATAN JAGAKARSA 12630</t>
  </si>
  <si>
    <t>9709061</t>
  </si>
  <si>
    <t>HADI PRANOTO</t>
  </si>
  <si>
    <t>106177120</t>
  </si>
  <si>
    <t>- C17 / NO.3 DEPOK CIMANGGIS 00000</t>
  </si>
  <si>
    <t>LEMBAH HIJAU GOBEL - MEKARSARI</t>
  </si>
  <si>
    <t>9709075</t>
  </si>
  <si>
    <t>POSMA H. HUTASOIT</t>
  </si>
  <si>
    <t>R. E. MARTADINATA NO. 49 A - BOGOR BOGOR TENGAH 16114</t>
  </si>
  <si>
    <t>- - CIWARINGIN</t>
  </si>
  <si>
    <t>9709123</t>
  </si>
  <si>
    <t>ASEP CARYADI</t>
  </si>
  <si>
    <t>JALAN RAYA KLARI - KARAWANG KLARI 41371</t>
  </si>
  <si>
    <t>KP. RUMAMBE 1 - ANGGADITA</t>
  </si>
  <si>
    <t>9709125</t>
  </si>
  <si>
    <t>SUBUR SANUSI</t>
  </si>
  <si>
    <t>ARJUNA T/555 - KARAWANG TELUK JAMBE TIMUR 41361</t>
  </si>
  <si>
    <t>9709142</t>
  </si>
  <si>
    <t>WISNU COKROSUDEWO</t>
  </si>
  <si>
    <t>PUSPITA 4 M/NO.2 - BEKASI CIKARANG UTARA 17550</t>
  </si>
  <si>
    <t>KOTA HIJAU, CIKARANG BARU - MEKARMUKTI</t>
  </si>
  <si>
    <t>9709148</t>
  </si>
  <si>
    <t>- RS NO. R238 BEKASI TAMBUN 00000</t>
  </si>
  <si>
    <t>9709152</t>
  </si>
  <si>
    <t>PURWOKO DENI RAHWANTO</t>
  </si>
  <si>
    <t>103131000</t>
  </si>
  <si>
    <t>JL. H. AWI, KP. PEDURENAN 86 - BEKASI JATIASIH 17425</t>
  </si>
  <si>
    <t>- - JATILUHUR</t>
  </si>
  <si>
    <t>9709224</t>
  </si>
  <si>
    <t>ZAENAL IRFAN</t>
  </si>
  <si>
    <t>LEMBAH NIRMALA 1 D/6 D DEPOK CIMANGGIS 16952</t>
  </si>
  <si>
    <t>LEMBAH NIRMALA 1 - MEKARSARI</t>
  </si>
  <si>
    <t>9709231</t>
  </si>
  <si>
    <t>RAHMAT YULIAWAN</t>
  </si>
  <si>
    <t>BLOK V 10/8 V 10/8 KAB. BOGOR CILEUNGSI 16820</t>
  </si>
  <si>
    <t>GRIYA ALAM SENTOSA - PASIR ANGIN</t>
  </si>
  <si>
    <t>9709281</t>
  </si>
  <si>
    <t>SUTARJA</t>
  </si>
  <si>
    <t>RUBAYA/KEPUH AL-JARIYAH - KAB. KARAWANG KARAWANG BARAT 41315</t>
  </si>
  <si>
    <t>- KEPUH KARANGPAWITAN</t>
  </si>
  <si>
    <t>9709285</t>
  </si>
  <si>
    <t>RUSTANDI</t>
  </si>
  <si>
    <t>109154810</t>
  </si>
  <si>
    <t>KRAJAN DARAWOLONG - KARAWANG PURWASARI 41371</t>
  </si>
  <si>
    <t>- KRAJAN DARAWOLONG</t>
  </si>
  <si>
    <t>9709286</t>
  </si>
  <si>
    <t>SUKARTA</t>
  </si>
  <si>
    <t>DUSUN MUNJUL KIDUL - KARAWANG KLARI 00000</t>
  </si>
  <si>
    <t>9709289</t>
  </si>
  <si>
    <t>ADE MULYADI</t>
  </si>
  <si>
    <t>RONGGO WALUYO A2/5 KARAWANG TELUK JAMBE TIMUR 41361</t>
  </si>
  <si>
    <t>PERUM MAHKOTA REGENCY - SIRNABAYA</t>
  </si>
  <si>
    <t>9709290</t>
  </si>
  <si>
    <t>AHMAD SANUSI</t>
  </si>
  <si>
    <t>BOJONG RANGKONG S / 13 - KARAWANG CAKUNG 13950</t>
  </si>
  <si>
    <t>- - PULO GEBANG PULO GEBANG</t>
  </si>
  <si>
    <t>9709292</t>
  </si>
  <si>
    <t>ASEP BAESORI</t>
  </si>
  <si>
    <t>109142110</t>
  </si>
  <si>
    <t>DUSUN BABAKAN KAB. KARAWANG JAYAKERTA 41352</t>
  </si>
  <si>
    <t>DUSUN BABAKAN - MEDANGASEM</t>
  </si>
  <si>
    <t>9709297</t>
  </si>
  <si>
    <t>JEJEN SYAMSUJEN</t>
  </si>
  <si>
    <t>- KARAJAN SIRNABAYA</t>
  </si>
  <si>
    <t>9709300</t>
  </si>
  <si>
    <t>MOHAMAD RIDWAN</t>
  </si>
  <si>
    <t>RAYA PANCAWATI - KAB. KARAWANG KLARI 41371</t>
  </si>
  <si>
    <t>- DUSUN BAKAN JATI PANCAWATI</t>
  </si>
  <si>
    <t>9709301</t>
  </si>
  <si>
    <t>SOPYAN ANSYORI</t>
  </si>
  <si>
    <t>GG DAMAI B5/ NO 06 KAB. KARAWANG RENGASDENGKLOK 41352</t>
  </si>
  <si>
    <t>KALANG SURYA - KALANGSURIA</t>
  </si>
  <si>
    <t>9709366</t>
  </si>
  <si>
    <t>SABET MUCHSIN</t>
  </si>
  <si>
    <t>BALI EA NO.17 KOTA BEKASI JATIASIH 17426</t>
  </si>
  <si>
    <t>PERUM TAMAN JATI SARI PERMAI - JATISARI</t>
  </si>
  <si>
    <t>9709390</t>
  </si>
  <si>
    <t>HERU FARDYANTO</t>
  </si>
  <si>
    <t>106176400</t>
  </si>
  <si>
    <t>MOCH. GOBEL BLOCK C27/9 C 27 / 9 DEPOK CIMANGGIS 16965</t>
  </si>
  <si>
    <t>PERUM LEMBAH HUJAU - MEKAR SARI</t>
  </si>
  <si>
    <t>9709399</t>
  </si>
  <si>
    <t>LINA DOMURIA SIAGIAN</t>
  </si>
  <si>
    <t>JL.CIBODAS KECIL NO. 9 - KOTA TANGERANG KARAWACI 15114</t>
  </si>
  <si>
    <t>- - CIMONE</t>
  </si>
  <si>
    <t>9709421</t>
  </si>
  <si>
    <t>AMBRIZAL</t>
  </si>
  <si>
    <t>103134421</t>
  </si>
  <si>
    <t>Team B Lin</t>
  </si>
  <si>
    <t>Regu 1 B Kwr 2 Grp</t>
  </si>
  <si>
    <t>BALADEWA U/125 KAB. KARAWANG TELUKJAMBE TIMUR 41361</t>
  </si>
  <si>
    <t>9709422</t>
  </si>
  <si>
    <t>ANDI RAHMAN</t>
  </si>
  <si>
    <t>103134232</t>
  </si>
  <si>
    <t>Regu Stamping C Grp</t>
  </si>
  <si>
    <t>SQUADRON GG AHMAD NO.39 - KOTA JAKARTA TIMUR MAKASAR 13570</t>
  </si>
  <si>
    <t>9709425</t>
  </si>
  <si>
    <t>GUSNU DENI LESMANA</t>
  </si>
  <si>
    <t>MERANTI 2 A3 KAB. KARAWANG KLARI 41371</t>
  </si>
  <si>
    <t>9709426</t>
  </si>
  <si>
    <t>KETUT AGUS ARISANTOSA</t>
  </si>
  <si>
    <t>RAYA GEMPOL - KAB. KARAWANG KARAWANG BARAT 41316</t>
  </si>
  <si>
    <t>- BUBULAK TANJUNGPURA</t>
  </si>
  <si>
    <t>9709427</t>
  </si>
  <si>
    <t>MAELAN SARIFUDIN</t>
  </si>
  <si>
    <t>103134311</t>
  </si>
  <si>
    <t>Team A Kwr 1 Lin</t>
  </si>
  <si>
    <t>Regu 1 A Grp</t>
  </si>
  <si>
    <t>CIKAMPEK DE16/07 KAB. KARAWANG CIKAMPEK 41373</t>
  </si>
  <si>
    <t>BUMI INDAH PESONA - CIKAMPEK BARAT</t>
  </si>
  <si>
    <t>9709428</t>
  </si>
  <si>
    <t>MASHADI MULYONO</t>
  </si>
  <si>
    <t>103134431</t>
  </si>
  <si>
    <t>Regu 1 C Kwr 2 Grp</t>
  </si>
  <si>
    <t>ARIMBI I/86 KAB. KARAWANG TELUKJAMBE TIMUR 41361</t>
  </si>
  <si>
    <t>9709429</t>
  </si>
  <si>
    <t>MOCH. ICHSAN NURDIN</t>
  </si>
  <si>
    <t>103134411</t>
  </si>
  <si>
    <t>Regu 1 A Kwr Grp</t>
  </si>
  <si>
    <t>RAYA CIKAMPEK CIREBON - KAB. KARAWANG JATISARI 41374</t>
  </si>
  <si>
    <t>- -KERTAJAYA BALONGGANDU</t>
  </si>
  <si>
    <t>9709431</t>
  </si>
  <si>
    <t>R.INDRA GUNAWAN</t>
  </si>
  <si>
    <t>103134322</t>
  </si>
  <si>
    <t>Regu 2 B Grp</t>
  </si>
  <si>
    <t>- D IX/12 A KARAWANG CIKAMPEK 00000</t>
  </si>
  <si>
    <t>PONDOK MELATI - CIKAMPEKBARAT</t>
  </si>
  <si>
    <t>9709432</t>
  </si>
  <si>
    <t>RACHMAT HIDAYAH. S</t>
  </si>
  <si>
    <t>103134511</t>
  </si>
  <si>
    <t>Regu 1A Krw 3 Grp</t>
  </si>
  <si>
    <t>RAYA TELAGASARI - KAB. KARAWANG KLARI 41371</t>
  </si>
  <si>
    <t>- BABAKAN INGGUN DUREN</t>
  </si>
  <si>
    <t>9709433</t>
  </si>
  <si>
    <t>SUKMAJI</t>
  </si>
  <si>
    <t>103134531</t>
  </si>
  <si>
    <t>Regu 1C Krw 3 Grp</t>
  </si>
  <si>
    <t>SERDANG BARU - JAKARTA PUSAT KEMAYORAN 00000</t>
  </si>
  <si>
    <t>9709434</t>
  </si>
  <si>
    <t>103134500</t>
  </si>
  <si>
    <t>PESONA INDAH B3 NO 3A KAB. KARAWANG RENGASDENGKLOK 41352</t>
  </si>
  <si>
    <t>PESONA KALANG SURIA KALANG SURIA KALANG SURIA</t>
  </si>
  <si>
    <t>9709469</t>
  </si>
  <si>
    <t>WIDODO BUDI KARTIKA</t>
  </si>
  <si>
    <t>- R-182 BEKASI TAMBUN 17510</t>
  </si>
  <si>
    <t>BUMIANGGREK - KARANGSATRIA</t>
  </si>
  <si>
    <t>9709471</t>
  </si>
  <si>
    <t>IMAM MURDIATMOKO</t>
  </si>
  <si>
    <t>109142700</t>
  </si>
  <si>
    <t>BLOCK O1 NO 9 BLOCK O1 NO 9 BEKASI UTARA BABELAN 00000</t>
  </si>
  <si>
    <t>PONDOK UNGU PERMAI, SEKTOR V - BAHAGIA</t>
  </si>
  <si>
    <t>9709492</t>
  </si>
  <si>
    <t>AHMAD BURHAN</t>
  </si>
  <si>
    <t>HASAN - JAKARTA TIMUR CAKUNG 00000</t>
  </si>
  <si>
    <t>- KP. PISANGAN PENGGILINGAN</t>
  </si>
  <si>
    <t>9709493</t>
  </si>
  <si>
    <t>ARIF INDRIANTO</t>
  </si>
  <si>
    <t>103132000</t>
  </si>
  <si>
    <t>SENTOSA LESTARI 1 D2/15 BEKASI CIKARANG SELATAN 00000</t>
  </si>
  <si>
    <t>9709494</t>
  </si>
  <si>
    <t>DODY IRAWAN</t>
  </si>
  <si>
    <t>MENJANGAN 2 NO. 29 B-3 KOTA BEKASI BEKASI SELATAN 17146</t>
  </si>
  <si>
    <t>TAMAN PERMATA CIKUNIR JAKA MULYA JAKA MULYA</t>
  </si>
  <si>
    <t>9709495</t>
  </si>
  <si>
    <t>MIFTAHUDIN</t>
  </si>
  <si>
    <t>INTERKOTA INDAH -BV NO.24-25 KOTA JAKARTA BARAT CENGKARENG 11750</t>
  </si>
  <si>
    <t>-INTERKOTA INDAH -DURI KOSAMBI DURI KOSAMBI</t>
  </si>
  <si>
    <t>9709503</t>
  </si>
  <si>
    <t>A B KUSWANDARTO</t>
  </si>
  <si>
    <t>123132000</t>
  </si>
  <si>
    <t>JL. PONCOL NO. 8 - KOTA JAKARTA TIMUR CIRACAS 13740</t>
  </si>
  <si>
    <t>9709504</t>
  </si>
  <si>
    <t>YUDO ARDIYANTO</t>
  </si>
  <si>
    <t>PERUM KARABA INDAH II NO 19 KAB. KARAWANG TELUKJAMBE TIMUR 41361</t>
  </si>
  <si>
    <t>9709511</t>
  </si>
  <si>
    <t>RONALD MALAU</t>
  </si>
  <si>
    <t>LUMBU PERMAI 5 1 NO. 82 BEKASI RAWALUMBU 17114</t>
  </si>
  <si>
    <t>PERUMNAS RAWALUMBU - BOJONG RAWALUMBU</t>
  </si>
  <si>
    <t>9709513</t>
  </si>
  <si>
    <t>AGUS ROFIQ AMRULLAH</t>
  </si>
  <si>
    <t>JL.TOL JAKARTA CIKAMPEK KM 37 D-15 KAB. BEKASI CIKARANG PUSAT 17530</t>
  </si>
  <si>
    <t>KOTA DELTAMAS, CLUSTER CATANIA - SUKAMAHI</t>
  </si>
  <si>
    <t>9709516</t>
  </si>
  <si>
    <t>MAULANA HASANUDIN</t>
  </si>
  <si>
    <t>BUMI TARUNO PERMAI D.II / 9 KAB. KARAWANG KARAWANG BARAT 41311</t>
  </si>
  <si>
    <t>BUMI TARUNO PERMAI ADIARSA BARAT ADIARSA BARAT</t>
  </si>
  <si>
    <t>9709517</t>
  </si>
  <si>
    <t>NURHANNA FUJIKO KAMARUDDIN</t>
  </si>
  <si>
    <t>TAMAN ALFA INDAH D-7/12 KOTA JAKARTA BARAT KEMBANGAN 11640</t>
  </si>
  <si>
    <t>TAMAN ALFA INDAH - JOGLO</t>
  </si>
  <si>
    <t>JEPANG</t>
  </si>
  <si>
    <t>9709541</t>
  </si>
  <si>
    <t>ADE CHANDRA</t>
  </si>
  <si>
    <t>103134532</t>
  </si>
  <si>
    <t>Regu 2C Krw 3 Grp</t>
  </si>
  <si>
    <t>- R/132 KARAWANG SUKALUYU 00000</t>
  </si>
  <si>
    <t>9709542</t>
  </si>
  <si>
    <t>AGUS RAHMAN</t>
  </si>
  <si>
    <t>JL.RAYA KOSAMBI KARAWANG- - KARAWANG KLARI 00000</t>
  </si>
  <si>
    <t>DUSUN DUREN DUREN CIBALONGSARI</t>
  </si>
  <si>
    <t>9709543</t>
  </si>
  <si>
    <t>ARY MULJONO</t>
  </si>
  <si>
    <t>103134332</t>
  </si>
  <si>
    <t>Regu 2 C Grp</t>
  </si>
  <si>
    <t>RAYA TELAGASARI - KARAWANG KLARI 41371</t>
  </si>
  <si>
    <t>DUSUN BABAKAN INGGUN - DUREN</t>
  </si>
  <si>
    <t>9709544</t>
  </si>
  <si>
    <t>DENI BARZANI</t>
  </si>
  <si>
    <t>DUSUN II KP. KEBON KELAPA - KARAWANG TIMUR CIAMPEL 00000</t>
  </si>
  <si>
    <t>- - KUTAPOHACI</t>
  </si>
  <si>
    <t>9709545</t>
  </si>
  <si>
    <t>103134520</t>
  </si>
  <si>
    <t>UNSIKA DD12/26 KAB. KARAWANG CIKAMPEK 41373</t>
  </si>
  <si>
    <t>9709546</t>
  </si>
  <si>
    <t>FATHRIAN CAHYADI IMDAM</t>
  </si>
  <si>
    <t>103134412</t>
  </si>
  <si>
    <t>Regu 2 A Kwr Grp</t>
  </si>
  <si>
    <t>BALADEWA U/119 U/119 KARAWANG SUKAHARJA 41361</t>
  </si>
  <si>
    <t>TANJUNGPANDAN</t>
  </si>
  <si>
    <t>9709547</t>
  </si>
  <si>
    <t>FERDI MULYADI</t>
  </si>
  <si>
    <t>103134422</t>
  </si>
  <si>
    <t>Regu 2 B Kwr 2 Grp</t>
  </si>
  <si>
    <t>PESONA ALAM B3/03 KAB. KARAWANG RENGASDENGKLOK 41352</t>
  </si>
  <si>
    <t>PESONA KALANG SURYA KALANGSARI KALANGSURIA</t>
  </si>
  <si>
    <t>9709548</t>
  </si>
  <si>
    <t>MEGA SAPTA PARUNGU</t>
  </si>
  <si>
    <t>BALADEWA U/172 U KARAWANG SUKAHARJA 41361</t>
  </si>
  <si>
    <t>9709549</t>
  </si>
  <si>
    <t>SUNANDAR</t>
  </si>
  <si>
    <t>103134320</t>
  </si>
  <si>
    <t>- - KARAWANG KARAWANG BARAT 00000</t>
  </si>
  <si>
    <t>- KRAJAN TANJUNGMEKAR</t>
  </si>
  <si>
    <t>9709551</t>
  </si>
  <si>
    <t>TOTOK ELONSIUS</t>
  </si>
  <si>
    <t>FLAMBOYAN DA 14 NO 16 KAB. KARAWANG CIKAMPEK 41373</t>
  </si>
  <si>
    <t>9709554</t>
  </si>
  <si>
    <t>103134312</t>
  </si>
  <si>
    <t>Regu 2 A Grp</t>
  </si>
  <si>
    <t>SINTA 4 C/151 C/151 KARAWANG SUKALUYU 00000</t>
  </si>
  <si>
    <t>9709555</t>
  </si>
  <si>
    <t>DADANG WAHYUDI KUSUMA</t>
  </si>
  <si>
    <t>CIPINANG ASEM NO.10 - JAKARTA TIMUR MAKASAR 00000</t>
  </si>
  <si>
    <t>9709556</t>
  </si>
  <si>
    <t>PURI TELUKJAMBE B-2/03 KARAWANG TELUK JAMBE TIMUR 41361</t>
  </si>
  <si>
    <t>9709563</t>
  </si>
  <si>
    <t>SINGGIH SANYOTO</t>
  </si>
  <si>
    <t>103134521</t>
  </si>
  <si>
    <t>Regu 1B Krw 3 Grp</t>
  </si>
  <si>
    <t>RENGAS DENGLOK - KARAWANG KARAWANG 00000</t>
  </si>
  <si>
    <t>- JATI UDIK II TUNGGAKJATI</t>
  </si>
  <si>
    <t>9709565</t>
  </si>
  <si>
    <t>KAWALI A5/7 KAB. KARAWANG KLARI 41371</t>
  </si>
  <si>
    <t>GRIYA PESONA ASRI- KOSAMBI DUREN</t>
  </si>
  <si>
    <t>9709578</t>
  </si>
  <si>
    <t>EKO YAZID SANTOSO</t>
  </si>
  <si>
    <t>CLUSTER GARDENIA PARK BLOK G NO.7 PERUM GALUH MAS IVB NO G7 KARAWANG TELUK JAMBE TIMUR 41314</t>
  </si>
  <si>
    <t>9709579</t>
  </si>
  <si>
    <t>NANA SUDIANA</t>
  </si>
  <si>
    <t>- AC 04 KAB. KARAWANG TELUKJAMBE TIMUR 41361</t>
  </si>
  <si>
    <t>9709580</t>
  </si>
  <si>
    <t>PARIKESIT V R/236 KARAWANG SUKALUYU 41361</t>
  </si>
  <si>
    <t>9709585</t>
  </si>
  <si>
    <t>109142410</t>
  </si>
  <si>
    <t>PARIKESIT VII R/123 R/123 KARAWANG SUKALUYU 41361</t>
  </si>
  <si>
    <t>9709641</t>
  </si>
  <si>
    <t>DENI FACHRUDIN</t>
  </si>
  <si>
    <t>SUMENEP 5 (JLN NAROGONG RAYA CILEUNGSI) -BLOK B3 NO.26 BOGOR CILEUNGSI 00000</t>
  </si>
  <si>
    <t>-PERUMAHAN LIMUS PRATAMA REGENSI - LIMUS NUNGGAL</t>
  </si>
  <si>
    <t>9709655</t>
  </si>
  <si>
    <t>CAHYA TRI KARTIKA L.</t>
  </si>
  <si>
    <t>CLUSTER CARIBBEAN G - 31 KAB. BEKASI CIKARANG PUSAT 17530</t>
  </si>
  <si>
    <t>9709661</t>
  </si>
  <si>
    <t>ABDUL MUKTI SURYO H.</t>
  </si>
  <si>
    <t>KALIBARU TIMUR DALAM 20X - KOTA JAKARTA PUSAT SENEN 10460</t>
  </si>
  <si>
    <t>- - BUNGUR</t>
  </si>
  <si>
    <t>9709662</t>
  </si>
  <si>
    <t>ARIF MUSTOFA</t>
  </si>
  <si>
    <t>PULOASEM UTARA VII 12 - JAKARTA TIMUR PULO GADUNG 13220</t>
  </si>
  <si>
    <t>9709664</t>
  </si>
  <si>
    <t>JLN. BENDI RAYA UJUNG NO. 45 BLOK B1 KOTA JAKARTA SELATAN KEBAYORAN LAMA 12240</t>
  </si>
  <si>
    <t>9709665</t>
  </si>
  <si>
    <t>YONI NURHADI</t>
  </si>
  <si>
    <t>20 M7 DEPOK PANCORAN MAS 00000</t>
  </si>
  <si>
    <t>MAHARAJA - DEPOKJAYA</t>
  </si>
  <si>
    <t>9709676</t>
  </si>
  <si>
    <t>DAYA EDIWIANTO</t>
  </si>
  <si>
    <t>123112000</t>
  </si>
  <si>
    <t>Corporate Risk Management Dept</t>
  </si>
  <si>
    <t>ANGGREK BULAN III / 9 - BOGOR BOGOR BARAT 16310</t>
  </si>
  <si>
    <t>JASMINE GARDEN SECTOR 3 CURUGMEKAR</t>
  </si>
  <si>
    <t>9709677</t>
  </si>
  <si>
    <t>EDWIN BRAHMA PUTERA</t>
  </si>
  <si>
    <t>RAFFLES HILLS BLOK N-2A NO. 32 BLOK N2A - NO. 32 KOTA DEPOK TAPOS 16454</t>
  </si>
  <si>
    <t>RAFFLES HILLS - CIBUBUR - SUKATANI</t>
  </si>
  <si>
    <t>9709684</t>
  </si>
  <si>
    <t>RAHMAN EFENDI</t>
  </si>
  <si>
    <t>KAYU GEDE-1 NO. 76 - TANGERANG SERPONG UTARA 15324</t>
  </si>
  <si>
    <t>- - PAKU JAYA</t>
  </si>
  <si>
    <t>9709700</t>
  </si>
  <si>
    <t>DITTO ANTHONIAR</t>
  </si>
  <si>
    <t>106171600</t>
  </si>
  <si>
    <t>MERPATI 10 - BOGOR BOGOR BARAT 00000</t>
  </si>
  <si>
    <t>GRIYA BOGOR ASRI - BUBULAK</t>
  </si>
  <si>
    <t>9709703</t>
  </si>
  <si>
    <t>IWAN SUTANTO</t>
  </si>
  <si>
    <t>109156000</t>
  </si>
  <si>
    <t>SIMPONI MAS II B2 - 7 B2 JAKARTA UTARA KELAPA GADING 00000</t>
  </si>
  <si>
    <t>KELAPA GADING PRATAMA PEGANGSAAN DUA PEGANGSAANDUA</t>
  </si>
  <si>
    <t>9709706</t>
  </si>
  <si>
    <t>RINO SUHENDRA</t>
  </si>
  <si>
    <t>JL KAV P&amp;K V NO. 98C - KOTA TANGERANG CILEDUG 15153</t>
  </si>
  <si>
    <t>- - PARUNG SERAB</t>
  </si>
  <si>
    <t>PASANEHAN</t>
  </si>
  <si>
    <t>9709714</t>
  </si>
  <si>
    <t>MARDALINI</t>
  </si>
  <si>
    <t>DUKUH ZAMRUD N7 /12 KOTA BEKASI MUSTIKA JAYA 17156</t>
  </si>
  <si>
    <t>DUKUH JAMRUD - PEDURENAN (PADURENAN)</t>
  </si>
  <si>
    <t>9709731</t>
  </si>
  <si>
    <t>R. HARI FAJAR SIXDIASTO</t>
  </si>
  <si>
    <t>105158400</t>
  </si>
  <si>
    <t>Unit Plant Sec</t>
  </si>
  <si>
    <t>CANDI PENATARAN B.NO.420 - BEKASI BEKASI TIMUR 17111</t>
  </si>
  <si>
    <t>DURENJAYA - DUREN JAYA</t>
  </si>
  <si>
    <t>9909766</t>
  </si>
  <si>
    <t>AHMAD SOPIAN</t>
  </si>
  <si>
    <t>111133410</t>
  </si>
  <si>
    <t>BONAWATI 1 1/18 - KAB. KARAWANG TELUKJAMBE TIMUR 41361</t>
  </si>
  <si>
    <t>9909786</t>
  </si>
  <si>
    <t>NUR TRIYONO</t>
  </si>
  <si>
    <t>BANOWATI I/11 I- KARAWANG WADAS 41361</t>
  </si>
  <si>
    <t>PERUMNAS -WADAS WADAS</t>
  </si>
  <si>
    <t>9909788</t>
  </si>
  <si>
    <t>JATIJAJAR - KOTA DEPOK TAPOS 16451</t>
  </si>
  <si>
    <t>9909789</t>
  </si>
  <si>
    <t>SUHANDA</t>
  </si>
  <si>
    <t>BANOWATI I I/35 KAB. KARAWANG TELUKJAMBE TIMUR 41361</t>
  </si>
  <si>
    <t>9909793</t>
  </si>
  <si>
    <t>SUTEDY</t>
  </si>
  <si>
    <t>120113400</t>
  </si>
  <si>
    <t>MAYFLOWER IX A D/15 KAB. KARAWANG TELUKJAMBE TIMUR 41361</t>
  </si>
  <si>
    <t>GALUHMAS MAYFLOWER IXA - PUSEURJAYA</t>
  </si>
  <si>
    <t>9909794</t>
  </si>
  <si>
    <t>UNTUNG KUSYANTO</t>
  </si>
  <si>
    <t>NARAYANA 7 NO 260 F KARAWANG SUKALUYU 00000</t>
  </si>
  <si>
    <t>PERUMNAS TELUKJAMBE SUKALUYU</t>
  </si>
  <si>
    <t>9909795</t>
  </si>
  <si>
    <t>WIBOWO WICAKSONO</t>
  </si>
  <si>
    <t>109143420</t>
  </si>
  <si>
    <t>- B8 NO.46 KAB. KARAWANG TELUKJAMBE TIMUR 41361</t>
  </si>
  <si>
    <t>9909796</t>
  </si>
  <si>
    <t>BANOWATI 8 I/07 - KAB. KARAWANG TELUKJAMBE TIMUR 41361</t>
  </si>
  <si>
    <t>9909798</t>
  </si>
  <si>
    <t>ARIEF LESMANA</t>
  </si>
  <si>
    <t>CILIWUNG VII B15 / 34 - KAB. BEKASI CIKARANG UTARA 17530</t>
  </si>
  <si>
    <t>CIKARANG BARU GRAHA ASRI - SIMPANGAN</t>
  </si>
  <si>
    <t>9909799</t>
  </si>
  <si>
    <t>EDI SURYANTO</t>
  </si>
  <si>
    <t>- A11/ 43 KAB. KARAWANG TELUKJAMBE TIMUR 41361</t>
  </si>
  <si>
    <t>9909800</t>
  </si>
  <si>
    <t>EKO PUJI UTOMO</t>
  </si>
  <si>
    <t>BANOWATI II NO 22 1 BARU KAB. KARAWANG TELUKJAMBE TIMUR 41361</t>
  </si>
  <si>
    <t>9909801</t>
  </si>
  <si>
    <t>FARID FUAD</t>
  </si>
  <si>
    <t>BUDI MULIA NO 41 JAKARTA UTARA PADEMANGAN 14420</t>
  </si>
  <si>
    <t>PADEMANGAN PADEMANGAN BARAT PADEMANGAN BARAT</t>
  </si>
  <si>
    <t>9909802</t>
  </si>
  <si>
    <t>IRWAN PATTRIA DANA</t>
  </si>
  <si>
    <t>BONAWATI 2 I/07 I KARAWANG WADAS 00000</t>
  </si>
  <si>
    <t>9909803</t>
  </si>
  <si>
    <t>JAROT NUGROHO</t>
  </si>
  <si>
    <t>UNSIKA D6 NO 2 KARAWANG SIRNABAYA 41361</t>
  </si>
  <si>
    <t>9909817</t>
  </si>
  <si>
    <t>SUKASMAN</t>
  </si>
  <si>
    <t>O O KAB. KARAWANG TELUKJAMBE TIMUR 41361</t>
  </si>
  <si>
    <t>KARABA INDAH/47 WADAS WADAS</t>
  </si>
  <si>
    <t>9909818</t>
  </si>
  <si>
    <t>IDRUS SUBANDRIYO</t>
  </si>
  <si>
    <t>NUSA 1 / WATES NO.19 - JAKARTA TIMUR KRAMAT JATI 13510</t>
  </si>
  <si>
    <t>KALI DERES</t>
  </si>
  <si>
    <t>9909819</t>
  </si>
  <si>
    <t>IYAN SUTRISNO</t>
  </si>
  <si>
    <t>116112110</t>
  </si>
  <si>
    <t>VILA MUTIARA GADING G1-29 KAB. BEKASI TARUMAJAYA 17215</t>
  </si>
  <si>
    <t>VILLA MUTIARA GADING - SETIA ASIH</t>
  </si>
  <si>
    <t>9909820</t>
  </si>
  <si>
    <t>NURMANI SUJATMIKO</t>
  </si>
  <si>
    <t>REMAJA RAYA - KOTA JAKARTA PUSAT KEMAYORAN 10640</t>
  </si>
  <si>
    <t>9909822</t>
  </si>
  <si>
    <t>WAWAN DASWAN</t>
  </si>
  <si>
    <t>SETIA DARMA 37 - BEKASI TAMBUN SELATAN 17513</t>
  </si>
  <si>
    <t>CIKONENG</t>
  </si>
  <si>
    <t>9909823</t>
  </si>
  <si>
    <t>YUSUF SAEPULOH</t>
  </si>
  <si>
    <t>BENDUNGAN MELAYU GG. MUNDARI 48 - KOTA JAKARTA UTARA KOJA 14230</t>
  </si>
  <si>
    <t>9909824</t>
  </si>
  <si>
    <t>BAMBANG SUTRISNO</t>
  </si>
  <si>
    <t>KH.MUCHTAR TABRANI - BEKASI UTARA BEKASI UTARA 17122</t>
  </si>
  <si>
    <t>9909825</t>
  </si>
  <si>
    <t>RETNO ARISS</t>
  </si>
  <si>
    <t>- NO.54 BEKASI TAMBUN SELATAN 17510</t>
  </si>
  <si>
    <t>- KP. BULU SETIA MEKAR</t>
  </si>
  <si>
    <t>9909834</t>
  </si>
  <si>
    <t>HANDOYO DWI PUTRO</t>
  </si>
  <si>
    <t>- RR 36 KAB. KARAWANG TELUKJAMBE TIMUR 41361</t>
  </si>
  <si>
    <t>9909836</t>
  </si>
  <si>
    <t>HENDY PRABOWO</t>
  </si>
  <si>
    <t>UNSIKA D2/17 D2 / 17 KAB. KARAWANG TELUKJAMBE TIMUR 41361</t>
  </si>
  <si>
    <t>9909842</t>
  </si>
  <si>
    <t>KHOLIL SLAMET RIYADI</t>
  </si>
  <si>
    <t>120111310</t>
  </si>
  <si>
    <t>CILIWUNG RAYA B11 NO.39 KAB. BEKASI CIKARANG UTARA 17530</t>
  </si>
  <si>
    <t>9909843</t>
  </si>
  <si>
    <t>MUH THOHARUDIN</t>
  </si>
  <si>
    <t>NARAYANA X F/150 KAB. KARAWANG TELUKJAMBE TIMUR 41361</t>
  </si>
  <si>
    <t>9909846</t>
  </si>
  <si>
    <t>111132620</t>
  </si>
  <si>
    <t>CILIWUNG B15 BEKASI CIKARANG BARU 12830</t>
  </si>
  <si>
    <t>9909847</t>
  </si>
  <si>
    <t>ROKHIMUN</t>
  </si>
  <si>
    <t>- B7/28 KAB. KARAWANG TELUKJAMBE TIMUR 41361</t>
  </si>
  <si>
    <t>9909848</t>
  </si>
  <si>
    <t>- C NO 240 KAB. KARAWANG TELUKJAMBE TIMUR 41361</t>
  </si>
  <si>
    <t>9909856</t>
  </si>
  <si>
    <t>WISMO UNTOYO</t>
  </si>
  <si>
    <t>120111220</t>
  </si>
  <si>
    <t>CILIWUNG RAYA B11/51 B 11 BEKASI SIMPANGAN 00000</t>
  </si>
  <si>
    <t>GRAHA ASRI,CIKARANG BARU - SIMPANGAN</t>
  </si>
  <si>
    <t>9909857</t>
  </si>
  <si>
    <t>YAMIRUN</t>
  </si>
  <si>
    <t>CISADANE IV-G M-6/27 GRAHA ASTRA BEKASI CIKARANG UTARA 00000</t>
  </si>
  <si>
    <t>GRAHA ASRI/ASTRA - SIMPANGAN</t>
  </si>
  <si>
    <t>9909863</t>
  </si>
  <si>
    <t>MIDI</t>
  </si>
  <si>
    <t>- A10 NO.35 KARAWANG SIRNABAYA 41361</t>
  </si>
  <si>
    <t>9909864</t>
  </si>
  <si>
    <t>IMAM ZUHERI</t>
  </si>
  <si>
    <t>120113710</t>
  </si>
  <si>
    <t>NARAYANA VIII F/276 KAB. KARAWANG TELUKJAMBE TIMUR 41361</t>
  </si>
  <si>
    <t>9909865</t>
  </si>
  <si>
    <t>SOLEMAN</t>
  </si>
  <si>
    <t>BONAWATI I I/04 I/4 KAB. KARAWANG TELUKJAMBE TIMUR 41361</t>
  </si>
  <si>
    <t>9909867</t>
  </si>
  <si>
    <t>SUGENG RIYANTO</t>
  </si>
  <si>
    <t>109153130</t>
  </si>
  <si>
    <t>BONAWATI 2 I/15 - KARAWANG WADAS 00000</t>
  </si>
  <si>
    <t>9909868</t>
  </si>
  <si>
    <t>HENDI ROSIDIN</t>
  </si>
  <si>
    <t>109145410</t>
  </si>
  <si>
    <t>BANOWATI 5 I/01 I KARAWANG WADAS 41361</t>
  </si>
  <si>
    <t>9909871</t>
  </si>
  <si>
    <t>- GI/7 KAB. KARAWANG TELUKJAMBE TIMUR 41361</t>
  </si>
  <si>
    <t>9909875</t>
  </si>
  <si>
    <t>MUH. YUSUF</t>
  </si>
  <si>
    <t>BANOWATI 2 I/03 KAB. KARAWANG TELUKJAMBE TIMUR 41361</t>
  </si>
  <si>
    <t>9909876</t>
  </si>
  <si>
    <t>ARI FERDIYANTONO</t>
  </si>
  <si>
    <t>JL RAYA KARANGSATRIA A14/31 KAB. BEKASI TAMBUN UTARA 17510</t>
  </si>
  <si>
    <t>TAMAN ALAMANDA - KARANGSATRIA</t>
  </si>
  <si>
    <t>9909881</t>
  </si>
  <si>
    <t>MUHAMAD SHOLEH</t>
  </si>
  <si>
    <t>- A8 NO.23 KAB. BEKASI TAMBUN UTARA 17510</t>
  </si>
  <si>
    <t>THE GREEN RESIDENCE - SRIAMUR</t>
  </si>
  <si>
    <t>9909882</t>
  </si>
  <si>
    <t>SRI HANUNOCO</t>
  </si>
  <si>
    <t>TERATAI II 43 - KOTA BEKASI JATIASIH 17421</t>
  </si>
  <si>
    <t>JATI KRAMAT INDAH I - JATIKRAMAT</t>
  </si>
  <si>
    <t>9909885</t>
  </si>
  <si>
    <t>109125410</t>
  </si>
  <si>
    <t>BONAWATI 4 I/07 - KAB. KARAWANG TELUKJAMBE TIMUR 41361</t>
  </si>
  <si>
    <t>9909886</t>
  </si>
  <si>
    <t>MOHAMAD MUCHTAR</t>
  </si>
  <si>
    <t>- A10 NO.37 KAB. KARAWANG TELUKJAMBE TIMUR 41361</t>
  </si>
  <si>
    <t>PURI TELUK JAMBE PERURI SIRNABAYA</t>
  </si>
  <si>
    <t>9909887</t>
  </si>
  <si>
    <t>SURYO WILANTORO</t>
  </si>
  <si>
    <t>PELUMPANG NO 38 JAKARTA UTARA KOJA 14230</t>
  </si>
  <si>
    <t>9909888</t>
  </si>
  <si>
    <t>YUNUS</t>
  </si>
  <si>
    <t>109126130</t>
  </si>
  <si>
    <t>BONAWATI 1 I/28 BLOK I KARAWANG WADAS 00000</t>
  </si>
  <si>
    <t>9909893</t>
  </si>
  <si>
    <t>FERDIAN WIRA POETRA</t>
  </si>
  <si>
    <t>9909895</t>
  </si>
  <si>
    <t>- - CEMAPAKABARU</t>
  </si>
  <si>
    <t>9909898</t>
  </si>
  <si>
    <t>PINTU AIR KP.BULAK - KOTA BEKASI PONDOK MELATI 17414</t>
  </si>
  <si>
    <t>Data SMK Negeri Jurusan TKR</t>
  </si>
  <si>
    <t>No</t>
  </si>
  <si>
    <t>Nama Sekolah</t>
  </si>
  <si>
    <t>Rombel</t>
  </si>
  <si>
    <t>Kelas</t>
  </si>
  <si>
    <t>X</t>
  </si>
  <si>
    <t>XI</t>
  </si>
  <si>
    <t>XII</t>
  </si>
  <si>
    <t>Output 2019</t>
  </si>
  <si>
    <t>SMKN 1 Rengasdengklok</t>
  </si>
  <si>
    <t>SMKN 1 Rawamerta</t>
  </si>
  <si>
    <t>SMKN 1 Karawang</t>
  </si>
  <si>
    <t>SMKN 1 Cilamaya</t>
  </si>
  <si>
    <t>SMKN 1 Batujaya</t>
  </si>
  <si>
    <t>SMKN 1 Cikampek</t>
  </si>
  <si>
    <t>Output 2020</t>
  </si>
  <si>
    <t>Bulan</t>
  </si>
  <si>
    <t>Manpower Controller Machining</t>
  </si>
  <si>
    <t>Manpower Controller Casting</t>
  </si>
  <si>
    <t>Manpower Controller Assembly</t>
  </si>
  <si>
    <t>Manpower Controller CMK Log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</si>
  <si>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</si>
  <si>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</si>
  <si>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</si>
  <si>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</si>
  <si>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</si>
  <si>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</si>
  <si>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</si>
  <si>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</si>
  <si>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</si>
  <si>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</si>
  <si>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</si>
  <si>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Controller Machining</t>
  </si>
  <si>
    <t>Controller Casting</t>
  </si>
  <si>
    <t>Controller Assembly</t>
  </si>
  <si>
    <t>Controller CMK Log</t>
  </si>
  <si>
    <t>Dec</t>
  </si>
  <si>
    <t>Line Block</t>
  </si>
  <si>
    <t>Line DC</t>
  </si>
  <si>
    <t>Line Main Line</t>
  </si>
  <si>
    <t>Line Logistic</t>
  </si>
  <si>
    <t>Rencana Produksi</t>
  </si>
  <si>
    <t>Vol/shift</t>
  </si>
  <si>
    <t>Takt Time</t>
  </si>
  <si>
    <t>Cycle Time</t>
  </si>
  <si>
    <t>Manpower</t>
  </si>
  <si>
    <t>Real</t>
  </si>
  <si>
    <t>Pembulatan</t>
  </si>
  <si>
    <t>Line Cam</t>
  </si>
  <si>
    <t>Line LP</t>
  </si>
  <si>
    <t>Line Sub Line + TB</t>
  </si>
  <si>
    <t>Line Crank</t>
  </si>
  <si>
    <t>Line Packing</t>
  </si>
  <si>
    <t>Line Packing IMC</t>
  </si>
  <si>
    <t>Line Block (LG)</t>
  </si>
  <si>
    <t>Line Cam (LG)</t>
  </si>
  <si>
    <t>Line Crank (LG)</t>
  </si>
  <si>
    <t>Line Head (LG)</t>
  </si>
  <si>
    <r>
      <t xml:space="preserve">MANPOWER CALCULATION
</t>
    </r>
    <r>
      <rPr>
        <b/>
        <sz val="11"/>
        <color theme="1"/>
        <rFont val="Calibri"/>
        <family val="2"/>
        <scheme val="minor"/>
      </rPr>
      <t>(Production Productivity)</t>
    </r>
  </si>
  <si>
    <t>Perusahaan</t>
  </si>
  <si>
    <t>TMMIN Plant 3</t>
  </si>
  <si>
    <t>Data GAIKINDO</t>
  </si>
  <si>
    <t>DAIHATSU</t>
  </si>
  <si>
    <t>HONDA</t>
  </si>
  <si>
    <t>SUZUKI</t>
  </si>
  <si>
    <t>TAHUN 2017</t>
  </si>
  <si>
    <t>TAHUN 2018</t>
  </si>
  <si>
    <t>TAHUN 2019</t>
  </si>
  <si>
    <t>Kapasitas TMMIN Plant 3</t>
  </si>
  <si>
    <t>Jumlah Tenaga Kerja Bidang Produksi</t>
  </si>
  <si>
    <t>Jumlah Tenaga Kerja Bidang Produksi Kategori Middle Quality</t>
  </si>
  <si>
    <t>Produktifitas tenaga kerja</t>
  </si>
  <si>
    <t xml:space="preserve">Jumlah Tenaga Kerja Bidang Produksi </t>
  </si>
  <si>
    <t>Pertumbuhan</t>
  </si>
  <si>
    <t>Pertumbuhan 2020</t>
  </si>
  <si>
    <t>Volume Produksi 2019</t>
  </si>
  <si>
    <t>Proyeksi produksi 2020</t>
  </si>
  <si>
    <t>Proyeksi Produksi Tahun 2020</t>
  </si>
  <si>
    <t>:</t>
  </si>
  <si>
    <t>Proyeksi Produksi Tahun 2021</t>
  </si>
  <si>
    <t>Pertumbuhan 2021</t>
  </si>
  <si>
    <t>Volume Produksi 2020</t>
  </si>
  <si>
    <t>Proyeksi produksi 2021</t>
  </si>
  <si>
    <t>Proyeksi Produksi Tahun 2022</t>
  </si>
  <si>
    <t>Proyeksi Produksi Tahun 2023</t>
  </si>
  <si>
    <t>Pertumbuhan 2022</t>
  </si>
  <si>
    <t>Volume Produksi 2021</t>
  </si>
  <si>
    <t>Proyeksi produksi 2022</t>
  </si>
  <si>
    <t>Pertumbuhan 2023</t>
  </si>
  <si>
    <t>Volume Produksi 2022</t>
  </si>
  <si>
    <t>Proyeksi produksi 2023</t>
  </si>
  <si>
    <t>Proyeksi Produksi Tahun 2024</t>
  </si>
  <si>
    <t>Pertumbuhan 2024</t>
  </si>
  <si>
    <t>Volume Produksi 2023</t>
  </si>
  <si>
    <t>Proyeksi produksi 2024</t>
  </si>
  <si>
    <t>PT TMMIN</t>
  </si>
  <si>
    <t>PT ASTRA DAIHATSU</t>
  </si>
  <si>
    <t>PT HONDA PROSPECT MOTOR</t>
  </si>
  <si>
    <r>
      <t>Produktifitas tenaga kerja (</t>
    </r>
    <r>
      <rPr>
        <i/>
        <sz val="12"/>
        <color theme="1"/>
        <rFont val="Times New Roman"/>
        <family val="1"/>
      </rPr>
      <t>unit analysis</t>
    </r>
    <r>
      <rPr>
        <sz val="12"/>
        <color theme="1"/>
        <rFont val="Times New Roman"/>
        <family val="1"/>
      </rPr>
      <t>)</t>
    </r>
  </si>
  <si>
    <t>=</t>
  </si>
  <si>
    <r>
      <t xml:space="preserve">Produktifitas tenaga kerja bidang </t>
    </r>
    <r>
      <rPr>
        <i/>
        <sz val="12"/>
        <color theme="1"/>
        <rFont val="Times New Roman"/>
        <family val="1"/>
      </rPr>
      <t>head</t>
    </r>
  </si>
  <si>
    <r>
      <t xml:space="preserve">Produktifitas tenaga kerja bidang </t>
    </r>
    <r>
      <rPr>
        <i/>
        <sz val="12"/>
        <color theme="1"/>
        <rFont val="Times New Roman"/>
        <family val="1"/>
      </rPr>
      <t>plant production</t>
    </r>
  </si>
  <si>
    <t>Proyeksi pekerja 2020</t>
  </si>
  <si>
    <t>Proyeksi Pekerja</t>
  </si>
  <si>
    <t>Proyeksi produksi</t>
  </si>
  <si>
    <t>Proyeksi pekerja 2021</t>
  </si>
  <si>
    <t>Proyeksi Pekerja Tahun 2021</t>
  </si>
  <si>
    <t>Proyeksi Pekerja Tahun 2022</t>
  </si>
  <si>
    <t>Proyeksi pekerja 2022</t>
  </si>
  <si>
    <t>Proyeksi Pekerja Tahun 2023</t>
  </si>
  <si>
    <t>Proyeksi pekerja 2023</t>
  </si>
  <si>
    <t>Proyeksi Pekerja Tahun 2024</t>
  </si>
  <si>
    <t>Proyeksi pekerja 2024</t>
  </si>
  <si>
    <t>Proyeksi Pekerja Tahun 2020</t>
  </si>
  <si>
    <t>Projection</t>
  </si>
  <si>
    <t>PT Astra Daihatsu</t>
  </si>
  <si>
    <t>PT Honda Prospect Motor</t>
  </si>
  <si>
    <t xml:space="preserve">Perkembangan Pekerja Di Kabupaten Karawang Tahun 2020 - 2024
</t>
  </si>
  <si>
    <t>Jumlah Pekerja</t>
  </si>
  <si>
    <t>Presentase tenaga kerja</t>
  </si>
  <si>
    <t>Proyeksi Pekerja  Plant Production
Tahun 2021</t>
  </si>
  <si>
    <t>Presentase distribusi</t>
  </si>
  <si>
    <r>
      <t xml:space="preserve">Proyeksi pekerja </t>
    </r>
    <r>
      <rPr>
        <i/>
        <sz val="12"/>
        <color theme="1"/>
        <rFont val="Times New Roman"/>
        <family val="1"/>
      </rPr>
      <t>plant production</t>
    </r>
    <r>
      <rPr>
        <sz val="12"/>
        <color theme="1"/>
        <rFont val="Times New Roman"/>
        <family val="1"/>
      </rPr>
      <t xml:space="preserve"> 2021</t>
    </r>
  </si>
  <si>
    <t>Proyeksi Pekerja  Plant Production
Tahun 2022</t>
  </si>
  <si>
    <r>
      <t xml:space="preserve">Proyeksi pekerja </t>
    </r>
    <r>
      <rPr>
        <i/>
        <sz val="12"/>
        <color theme="1"/>
        <rFont val="Times New Roman"/>
        <family val="1"/>
      </rPr>
      <t>plant production</t>
    </r>
    <r>
      <rPr>
        <sz val="12"/>
        <color theme="1"/>
        <rFont val="Times New Roman"/>
        <family val="1"/>
      </rPr>
      <t xml:space="preserve"> 2022</t>
    </r>
  </si>
  <si>
    <t>Proyeksi Pekerja  Plant Production
Tahun 2023</t>
  </si>
  <si>
    <r>
      <t xml:space="preserve">Proyeksi pekerja </t>
    </r>
    <r>
      <rPr>
        <i/>
        <sz val="12"/>
        <color theme="1"/>
        <rFont val="Times New Roman"/>
        <family val="1"/>
      </rPr>
      <t>plant production</t>
    </r>
    <r>
      <rPr>
        <sz val="12"/>
        <color theme="1"/>
        <rFont val="Times New Roman"/>
        <family val="1"/>
      </rPr>
      <t xml:space="preserve"> 2023</t>
    </r>
  </si>
  <si>
    <t>Proyeksi Pekerja  Plant Production
Tahun 2024</t>
  </si>
  <si>
    <r>
      <t xml:space="preserve">Proyeksi pekerja </t>
    </r>
    <r>
      <rPr>
        <i/>
        <sz val="12"/>
        <color theme="1"/>
        <rFont val="Times New Roman"/>
        <family val="1"/>
      </rPr>
      <t>plant production</t>
    </r>
    <r>
      <rPr>
        <sz val="12"/>
        <color theme="1"/>
        <rFont val="Times New Roman"/>
        <family val="1"/>
      </rPr>
      <t xml:space="preserve"> 2024</t>
    </r>
  </si>
  <si>
    <t>Proyeksi Pekerja  Plant Production
Tahun 2020</t>
  </si>
  <si>
    <r>
      <t xml:space="preserve">Proyeksi pekerja </t>
    </r>
    <r>
      <rPr>
        <i/>
        <sz val="12"/>
        <color theme="1"/>
        <rFont val="Times New Roman"/>
        <family val="1"/>
      </rPr>
      <t>plant production</t>
    </r>
    <r>
      <rPr>
        <sz val="12"/>
        <color theme="1"/>
        <rFont val="Times New Roman"/>
        <family val="1"/>
      </rPr>
      <t xml:space="preserve"> 2020</t>
    </r>
  </si>
  <si>
    <t>Presentase tenaga kerja plan productivity</t>
  </si>
  <si>
    <t>%</t>
  </si>
  <si>
    <t>Departement</t>
  </si>
  <si>
    <t>Penempatan</t>
  </si>
  <si>
    <t>Total Plant Productivity</t>
  </si>
  <si>
    <t>Base Line</t>
  </si>
  <si>
    <t>Pekerja</t>
  </si>
  <si>
    <t>Plant Productivity</t>
  </si>
  <si>
    <r>
      <t xml:space="preserve">Jenjang Pendidikan Teknisi dibidang </t>
    </r>
    <r>
      <rPr>
        <i/>
        <sz val="12"/>
        <color rgb="FF000000"/>
        <rFont val="Times New Roman"/>
        <family val="1"/>
      </rPr>
      <t>Plant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Productivity Dept</t>
    </r>
  </si>
  <si>
    <t>Sekolah Dasar</t>
  </si>
  <si>
    <t>-</t>
  </si>
  <si>
    <t>SMK/Sederajat</t>
  </si>
  <si>
    <t>Akademi</t>
  </si>
  <si>
    <t>S1</t>
  </si>
  <si>
    <t>S2</t>
  </si>
  <si>
    <t>Umur</t>
  </si>
  <si>
    <t>Presentase PP</t>
  </si>
  <si>
    <t>Pertumbuhan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</si>
</sst>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.000"/>
    <numFmt numFmtId="165" formatCode="0.0"/>
    <numFmt numFmtId="166" formatCode="_-* #,##0.000_-;\-* #,##0.00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D96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41" fontId="3" fillId="0" borderId="1" xfId="1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/>
    </xf>
    <xf numFmtId="41" fontId="4" fillId="0" borderId="1" xfId="1" quotePrefix="1" applyFont="1" applyBorder="1" applyAlignment="1">
      <alignment horizontal="center" vertical="top"/>
    </xf>
    <xf numFmtId="0" fontId="0" fillId="0" borderId="0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quotePrefix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41" fontId="3" fillId="0" borderId="0" xfId="1" applyFont="1"/>
    <xf numFmtId="0" fontId="5" fillId="0" borderId="0" xfId="0" applyFont="1" applyAlignment="1">
      <alignment horizontal="center" vertical="center"/>
    </xf>
    <xf numFmtId="41" fontId="3" fillId="0" borderId="1" xfId="1" applyFont="1" applyBorder="1"/>
    <xf numFmtId="41" fontId="6" fillId="0" borderId="1" xfId="1" applyFont="1" applyBorder="1"/>
    <xf numFmtId="0" fontId="5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vertical="top" wrapText="1"/>
    </xf>
    <xf numFmtId="41" fontId="6" fillId="0" borderId="1" xfId="1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41" fontId="0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4" fontId="0" fillId="0" borderId="0" xfId="0" applyNumberFormat="1" applyAlignment="1">
      <alignment vertical="center"/>
    </xf>
    <xf numFmtId="0" fontId="2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top"/>
    </xf>
    <xf numFmtId="1" fontId="0" fillId="0" borderId="0" xfId="0" applyNumberFormat="1"/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65" fontId="0" fillId="0" borderId="4" xfId="0" applyNumberForma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1" fontId="0" fillId="0" borderId="0" xfId="1" applyFont="1" applyAlignment="1">
      <alignment horizontal="right" vertical="center"/>
    </xf>
    <xf numFmtId="0" fontId="5" fillId="1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/>
    </xf>
    <xf numFmtId="41" fontId="3" fillId="4" borderId="1" xfId="0" applyNumberFormat="1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center" wrapText="1"/>
    </xf>
    <xf numFmtId="41" fontId="6" fillId="0" borderId="0" xfId="1" applyFont="1" applyBorder="1" applyAlignment="1">
      <alignment vertical="top" wrapText="1"/>
    </xf>
    <xf numFmtId="41" fontId="3" fillId="0" borderId="0" xfId="1" applyFont="1" applyBorder="1" applyAlignment="1">
      <alignment vertical="top" wrapText="1"/>
    </xf>
    <xf numFmtId="0" fontId="5" fillId="0" borderId="9" xfId="0" applyFont="1" applyBorder="1" applyAlignment="1">
      <alignment horizontal="center" vertical="center" wrapText="1"/>
    </xf>
    <xf numFmtId="41" fontId="6" fillId="0" borderId="9" xfId="1" applyFont="1" applyBorder="1" applyAlignment="1">
      <alignment vertical="top" wrapText="1"/>
    </xf>
    <xf numFmtId="41" fontId="3" fillId="0" borderId="9" xfId="1" applyFont="1" applyBorder="1" applyAlignment="1">
      <alignment vertical="top" wrapText="1"/>
    </xf>
    <xf numFmtId="0" fontId="5" fillId="1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41" fontId="3" fillId="4" borderId="1" xfId="1" applyFont="1" applyFill="1" applyBorder="1" applyAlignment="1">
      <alignment vertical="top" wrapText="1"/>
    </xf>
    <xf numFmtId="0" fontId="0" fillId="0" borderId="1" xfId="0" applyBorder="1"/>
    <xf numFmtId="166" fontId="0" fillId="0" borderId="0" xfId="0" applyNumberFormat="1"/>
    <xf numFmtId="0" fontId="5" fillId="10" borderId="1" xfId="0" applyFont="1" applyFill="1" applyBorder="1" applyAlignment="1">
      <alignment vertical="center"/>
    </xf>
    <xf numFmtId="0" fontId="5" fillId="4" borderId="1" xfId="0" applyFont="1" applyFill="1" applyBorder="1"/>
    <xf numFmtId="41" fontId="3" fillId="0" borderId="1" xfId="0" applyNumberFormat="1" applyFont="1" applyBorder="1"/>
    <xf numFmtId="41" fontId="3" fillId="4" borderId="1" xfId="0" applyNumberFormat="1" applyFont="1" applyFill="1" applyBorder="1"/>
    <xf numFmtId="41" fontId="3" fillId="0" borderId="0" xfId="0" applyNumberFormat="1" applyFont="1"/>
    <xf numFmtId="1" fontId="3" fillId="0" borderId="0" xfId="0" applyNumberFormat="1" applyFont="1"/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41" fontId="3" fillId="0" borderId="0" xfId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41" fontId="3" fillId="0" borderId="0" xfId="1" applyFont="1" applyAlignment="1">
      <alignment horizontal="right" vertical="center"/>
    </xf>
    <xf numFmtId="10" fontId="3" fillId="0" borderId="1" xfId="0" applyNumberFormat="1" applyFont="1" applyBorder="1" applyAlignment="1">
      <alignment horizontal="right" vertical="center"/>
    </xf>
    <xf numFmtId="41" fontId="3" fillId="0" borderId="1" xfId="1" applyFont="1" applyBorder="1" applyAlignment="1">
      <alignment horizontal="right" vertical="center"/>
    </xf>
    <xf numFmtId="41" fontId="3" fillId="4" borderId="1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41" fontId="0" fillId="0" borderId="7" xfId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41" fontId="3" fillId="0" borderId="1" xfId="0" applyNumberFormat="1" applyFont="1" applyBorder="1" applyAlignment="1">
      <alignment horizontal="right" vertical="center"/>
    </xf>
    <xf numFmtId="41" fontId="3" fillId="4" borderId="1" xfId="1" applyFont="1" applyFill="1" applyBorder="1" applyAlignment="1">
      <alignment horizontal="right" vertical="center"/>
    </xf>
    <xf numFmtId="1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1" fontId="3" fillId="0" borderId="1" xfId="0" applyNumberFormat="1" applyFont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center"/>
    </xf>
    <xf numFmtId="9" fontId="3" fillId="0" borderId="1" xfId="1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left" vertical="top"/>
    </xf>
    <xf numFmtId="1" fontId="3" fillId="0" borderId="1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0" fontId="12" fillId="13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13" fillId="14" borderId="21" xfId="0" applyFont="1" applyFill="1" applyBorder="1" applyAlignment="1">
      <alignment horizontal="left" vertical="center" wrapText="1"/>
    </xf>
    <xf numFmtId="0" fontId="13" fillId="14" borderId="21" xfId="0" applyFont="1" applyFill="1" applyBorder="1" applyAlignment="1">
      <alignment horizontal="center" vertical="center" wrapText="1"/>
    </xf>
    <xf numFmtId="0" fontId="13" fillId="15" borderId="2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12" fillId="16" borderId="21" xfId="0" applyFont="1" applyFill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1" fontId="13" fillId="15" borderId="21" xfId="0" applyNumberFormat="1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14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14" fillId="15" borderId="1" xfId="0" applyNumberFormat="1" applyFont="1" applyFill="1" applyBorder="1" applyAlignment="1">
      <alignment horizontal="center" vertical="center" wrapText="1"/>
    </xf>
    <xf numFmtId="1" fontId="11" fillId="16" borderId="1" xfId="0" applyNumberFormat="1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13" borderId="2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3" fillId="15" borderId="24" xfId="0" applyFont="1" applyFill="1" applyBorder="1" applyAlignment="1">
      <alignment horizontal="center" vertical="center" wrapText="1"/>
    </xf>
    <xf numFmtId="0" fontId="13" fillId="16" borderId="21" xfId="0" applyFont="1" applyFill="1" applyBorder="1" applyAlignment="1">
      <alignment horizontal="center" vertical="center" wrapText="1"/>
    </xf>
    <xf numFmtId="1" fontId="13" fillId="13" borderId="21" xfId="0" applyNumberFormat="1" applyFont="1" applyFill="1" applyBorder="1" applyAlignment="1">
      <alignment horizontal="center" vertical="center" wrapText="1"/>
    </xf>
    <xf numFmtId="1" fontId="13" fillId="16" borderId="21" xfId="0" applyNumberFormat="1" applyFont="1" applyFill="1" applyBorder="1" applyAlignment="1">
      <alignment horizontal="center" vertical="center" wrapText="1"/>
    </xf>
    <xf numFmtId="1" fontId="13" fillId="0" borderId="2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/>
    </xf>
    <xf numFmtId="0" fontId="5" fillId="11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11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10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2" fillId="13" borderId="9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2" fillId="13" borderId="15" xfId="0" applyFont="1" applyFill="1" applyBorder="1" applyAlignment="1">
      <alignment horizontal="center" vertical="center" wrapText="1"/>
    </xf>
    <xf numFmtId="0" fontId="13" fillId="15" borderId="26" xfId="0" applyFont="1" applyFill="1" applyBorder="1" applyAlignment="1">
      <alignment horizontal="left" vertical="center" wrapText="1"/>
    </xf>
    <xf numFmtId="0" fontId="13" fillId="15" borderId="22" xfId="0" applyFont="1" applyFill="1" applyBorder="1" applyAlignment="1">
      <alignment horizontal="left" vertical="center" wrapText="1"/>
    </xf>
    <xf numFmtId="0" fontId="11" fillId="16" borderId="26" xfId="0" applyFont="1" applyFill="1" applyBorder="1" applyAlignment="1">
      <alignment horizontal="center" vertical="center" wrapText="1"/>
    </xf>
    <xf numFmtId="0" fontId="11" fillId="16" borderId="22" xfId="0" applyFont="1" applyFill="1" applyBorder="1" applyAlignment="1">
      <alignment horizontal="center" vertical="center" wrapText="1"/>
    </xf>
    <xf numFmtId="0" fontId="12" fillId="13" borderId="27" xfId="0" applyFont="1" applyFill="1" applyBorder="1" applyAlignment="1">
      <alignment horizontal="center" vertical="center" wrapText="1"/>
    </xf>
    <xf numFmtId="0" fontId="12" fillId="13" borderId="25" xfId="0" applyFont="1" applyFill="1" applyBorder="1" applyAlignment="1">
      <alignment horizontal="center" vertical="center" wrapText="1"/>
    </xf>
    <xf numFmtId="0" fontId="12" fillId="13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15" borderId="1" xfId="0" applyFont="1" applyFill="1" applyBorder="1" applyAlignment="1">
      <alignment horizontal="left" vertical="center" wrapText="1"/>
    </xf>
    <xf numFmtId="0" fontId="11" fillId="16" borderId="1" xfId="0" applyFont="1" applyFill="1" applyBorder="1" applyAlignment="1">
      <alignment horizontal="center" vertical="center" wrapText="1"/>
    </xf>
    <xf numFmtId="0" fontId="0" fillId="13" borderId="20" xfId="0" applyFill="1" applyBorder="1" applyAlignment="1">
      <alignment vertical="top" wrapText="1"/>
    </xf>
    <xf numFmtId="0" fontId="0" fillId="13" borderId="21" xfId="0" applyFill="1" applyBorder="1" applyAlignment="1">
      <alignment vertical="top" wrapText="1"/>
    </xf>
    <xf numFmtId="0" fontId="12" fillId="13" borderId="26" xfId="0" applyFont="1" applyFill="1" applyBorder="1" applyAlignment="1">
      <alignment horizontal="center" vertical="center" wrapText="1"/>
    </xf>
    <xf numFmtId="0" fontId="12" fillId="13" borderId="23" xfId="0" applyFont="1" applyFill="1" applyBorder="1" applyAlignment="1">
      <alignment horizontal="center" vertical="center" wrapText="1"/>
    </xf>
    <xf numFmtId="0" fontId="11" fillId="13" borderId="26" xfId="0" applyFont="1" applyFill="1" applyBorder="1" applyAlignment="1">
      <alignment horizontal="center" vertical="center" wrapText="1"/>
    </xf>
    <xf numFmtId="0" fontId="11" fillId="13" borderId="23" xfId="0" applyFont="1" applyFill="1" applyBorder="1" applyAlignment="1">
      <alignment horizontal="center" vertical="center" wrapText="1"/>
    </xf>
    <xf numFmtId="0" fontId="11" fillId="13" borderId="22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17" xfId="0" applyFont="1" applyFill="1" applyBorder="1" applyAlignment="1">
      <alignment horizontal="center" vertical="center" wrapText="1"/>
    </xf>
    <xf numFmtId="0" fontId="11" fillId="13" borderId="18" xfId="0" applyFont="1" applyFill="1" applyBorder="1" applyAlignment="1">
      <alignment horizontal="center" vertical="center" wrapText="1"/>
    </xf>
    <xf numFmtId="0" fontId="11" fillId="13" borderId="19" xfId="0" applyFont="1" applyFill="1" applyBorder="1" applyAlignment="1">
      <alignment horizontal="center" vertical="center" wrapText="1"/>
    </xf>
    <xf numFmtId="0" fontId="3" fillId="13" borderId="27" xfId="0" applyFont="1" applyFill="1" applyBorder="1" applyAlignment="1">
      <alignment horizontal="center" vertical="center" wrapText="1"/>
    </xf>
    <xf numFmtId="0" fontId="3" fillId="13" borderId="25" xfId="0" applyFont="1" applyFill="1" applyBorder="1" applyAlignment="1">
      <alignment horizontal="center" vertical="center" wrapText="1"/>
    </xf>
    <xf numFmtId="0" fontId="3" fillId="13" borderId="24" xfId="0" applyFont="1" applyFill="1" applyBorder="1" applyAlignment="1">
      <alignment horizontal="center" vertical="center" wrapText="1"/>
    </xf>
    <xf numFmtId="0" fontId="13" fillId="13" borderId="27" xfId="0" applyFont="1" applyFill="1" applyBorder="1" applyAlignment="1">
      <alignment horizontal="center" vertical="center" wrapText="1"/>
    </xf>
    <xf numFmtId="0" fontId="13" fillId="13" borderId="25" xfId="0" applyFont="1" applyFill="1" applyBorder="1" applyAlignment="1">
      <alignment horizontal="center" vertical="center" wrapText="1"/>
    </xf>
    <xf numFmtId="0" fontId="13" fillId="13" borderId="24" xfId="0" applyFont="1" applyFill="1" applyBorder="1" applyAlignment="1">
      <alignment horizontal="center" vertical="center" wrapText="1"/>
    </xf>
    <xf numFmtId="0" fontId="13" fillId="13" borderId="26" xfId="0" applyFont="1" applyFill="1" applyBorder="1" applyAlignment="1">
      <alignment horizontal="center" vertical="center" wrapText="1"/>
    </xf>
    <xf numFmtId="0" fontId="13" fillId="13" borderId="23" xfId="0" applyFont="1" applyFill="1" applyBorder="1" applyAlignment="1">
      <alignment horizontal="center" vertical="center" wrapText="1"/>
    </xf>
    <xf numFmtId="0" fontId="13" fillId="13" borderId="22" xfId="0" applyFont="1" applyFill="1" applyBorder="1" applyAlignment="1">
      <alignment horizontal="center" vertical="center" wrapText="1"/>
    </xf>
    <xf numFmtId="0" fontId="13" fillId="16" borderId="26" xfId="0" applyFont="1" applyFill="1" applyBorder="1" applyAlignment="1">
      <alignment horizontal="center" vertical="center" wrapText="1"/>
    </xf>
    <xf numFmtId="0" fontId="13" fillId="16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2" fillId="8" borderId="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1" fontId="2" fillId="0" borderId="12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1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5" fontId="3" fillId="0" borderId="0" xfId="0" applyNumberFormat="1" applyFont="1"/>
    <xf numFmtId="1" fontId="3" fillId="0" borderId="1" xfId="0" applyNumberFormat="1" applyFont="1" applyBorder="1" applyAlignment="1">
      <alignment horizontal="center" vertical="center" wrapText="1"/>
    </xf>
    <xf numFmtId="1" fontId="13" fillId="14" borderId="1" xfId="0" applyNumberFormat="1" applyFont="1" applyFill="1" applyBorder="1" applyAlignment="1">
      <alignment horizontal="center" vertical="center" wrapText="1"/>
    </xf>
    <xf numFmtId="1" fontId="13" fillId="15" borderId="1" xfId="0" applyNumberFormat="1" applyFont="1" applyFill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Perkembangan Pekerja Di Kabupaten Karawang Tahun 2020 - 2024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Produksi Tahunan'!$Z$117</c:f>
              <c:strCache>
                <c:ptCount val="1"/>
                <c:pt idx="0">
                  <c:v>Jumlah Pekerja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trendline>
            <c:spPr>
              <a:ln w="19050" cap="rnd">
                <a:solidFill>
                  <a:schemeClr val="accent1"/>
                </a:solidFill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'Data Produksi Tahunan'!$Y$118:$Y$125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'Data Produksi Tahunan'!$Z$118:$Z$125</c:f>
              <c:numCache>
                <c:formatCode>General</c:formatCode>
                <c:ptCount val="8"/>
                <c:pt idx="0">
                  <c:v>466</c:v>
                </c:pt>
                <c:pt idx="1">
                  <c:v>433</c:v>
                </c:pt>
                <c:pt idx="2">
                  <c:v>398</c:v>
                </c:pt>
                <c:pt idx="3">
                  <c:v>1406.6942682352942</c:v>
                </c:pt>
                <c:pt idx="4">
                  <c:v>1383.1136928990002</c:v>
                </c:pt>
                <c:pt idx="5">
                  <c:v>1676.2862837144564</c:v>
                </c:pt>
                <c:pt idx="6">
                  <c:v>1855.1460301867887</c:v>
                </c:pt>
                <c:pt idx="7">
                  <c:v>2071.6415719095871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8-4F15-921F-327DC3D6E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53890048"/>
        <c:axId val="453887752"/>
      </c:barChart>
      <c:catAx>
        <c:axId val="453890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Tahun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887752"/>
        <c:crosses val="autoZero"/>
        <c:auto val="1"/>
        <c:lblAlgn val="ctr"/>
        <c:lblOffset val="100"/>
        <c:noMultiLvlLbl val="0"/>
      </c:catAx>
      <c:valAx>
        <c:axId val="453887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Jumlah Pekerja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890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Produksi Tahunan'!$AP$209</c:f>
              <c:strCache>
                <c:ptCount val="1"/>
                <c:pt idx="0">
                  <c:v>Pekerja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'Data Produksi Tahunan'!$AN$210:$AN$214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'Data Produksi Tahunan'!$AP$210:$AP$214</c:f>
              <c:numCache>
                <c:formatCode>0</c:formatCode>
                <c:ptCount val="5"/>
                <c:pt idx="0">
                  <c:v>1406.6942682352942</c:v>
                </c:pt>
                <c:pt idx="1">
                  <c:v>1383.1136928990002</c:v>
                </c:pt>
                <c:pt idx="2">
                  <c:v>1676.2862837144564</c:v>
                </c:pt>
                <c:pt idx="3">
                  <c:v>1855.1460301867887</c:v>
                </c:pt>
                <c:pt idx="4">
                  <c:v>2071.6415719095871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3-4193-9CD4-46714249F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609024"/>
        <c:axId val="505607712"/>
      </c:barChart>
      <c:lineChart>
        <c:grouping val="standard"/>
        <c:varyColors val="0"/>
        <c:ser>
          <c:idx val="1"/>
          <c:order val="1"/>
          <c:tx>
            <c:strRef>
              <c:f>'Data Produksi Tahunan'!$AQ$209</c:f>
              <c:strCache>
                <c:ptCount val="1"/>
                <c:pt idx="0">
                  <c:v>Plant Productivity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'Data Produksi Tahunan'!$AQ$210:$AQ$214</c:f>
              <c:numCache>
                <c:formatCode>0</c:formatCode>
                <c:ptCount val="5"/>
                <c:pt idx="0">
                  <c:v>1266.0248414117648</c:v>
                </c:pt>
                <c:pt idx="1">
                  <c:v>1244.8023236091003</c:v>
                </c:pt>
                <c:pt idx="2">
                  <c:v>1508.6576553430109</c:v>
                </c:pt>
                <c:pt idx="3">
                  <c:v>1669.6314271681099</c:v>
                </c:pt>
                <c:pt idx="4">
                  <c:v>1864.4774147186283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63-4193-9CD4-46714249F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609024"/>
        <c:axId val="505607712"/>
      </c:lineChart>
      <c:catAx>
        <c:axId val="50560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607712"/>
        <c:crosses val="autoZero"/>
        <c:auto val="1"/>
        <c:lblAlgn val="ctr"/>
        <c:lblOffset val="100"/>
        <c:noMultiLvlLbl val="0"/>
      </c:catAx>
      <c:valAx>
        <c:axId val="50560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60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'Data Produksi Tahunan'!$AO$209</c:f>
              <c:strCache>
                <c:ptCount val="1"/>
                <c:pt idx="0">
                  <c:v>Produksi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'Data Produksi Tahunan'!$AN$210:$AN$214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'Data Produksi Tahunan'!$AO$210:$AO$214</c:f>
              <c:numCache>
                <c:formatCode>_(* #,##0_);_(* \(#,##0\);_(* "-"_);_(@_)</c:formatCode>
                <c:ptCount val="5"/>
                <c:pt idx="0">
                  <c:v>478221.68850000005</c:v>
                </c:pt>
                <c:pt idx="1">
                  <c:v>519683.50889294996</c:v>
                </c:pt>
                <c:pt idx="2">
                  <c:v>569936.90420289827</c:v>
                </c:pt>
                <c:pt idx="3">
                  <c:v>630749.17188134743</c:v>
                </c:pt>
                <c:pt idx="4">
                  <c:v>704357.60023990076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F-42AF-BDA9-C5B314D290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15063360"/>
        <c:axId val="515062048"/>
      </c:barChart>
      <c:lineChart>
        <c:grouping val="standard"/>
        <c:varyColors val="0"/>
        <c:ser>
          <c:idx val="1"/>
          <c:order val="1"/>
          <c:tx>
            <c:strRef>
              <c:f>'Data Produksi Tahunan'!$AP$209</c:f>
              <c:strCache>
                <c:ptCount val="1"/>
                <c:pt idx="0">
                  <c:v>Pekerja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'Data Produksi Tahunan'!$AN$210:$AN$214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'Data Produksi Tahunan'!$AP$210:$AP$214</c:f>
              <c:numCache>
                <c:formatCode>0</c:formatCode>
                <c:ptCount val="5"/>
                <c:pt idx="0">
                  <c:v>1406.6942682352942</c:v>
                </c:pt>
                <c:pt idx="1">
                  <c:v>1383.1136928990002</c:v>
                </c:pt>
                <c:pt idx="2">
                  <c:v>1676.2862837144564</c:v>
                </c:pt>
                <c:pt idx="3">
                  <c:v>1855.1460301867887</c:v>
                </c:pt>
                <c:pt idx="4">
                  <c:v>2071.6415719095871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7F-42AF-BDA9-C5B314D290E1}"/>
            </c:ext>
          </c:extLst>
        </c:ser>
        <c:ser>
          <c:idx val="2"/>
          <c:order val="2"/>
          <c:tx>
            <c:strRef>
              <c:f>'Data Produksi Tahunan'!$AS$208</c:f>
              <c:strCache>
                <c:ptCount val="1"/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'Data Produksi Tahunan'!$AN$210:$AN$214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'Data Produksi Tahunan'!$AQ$210:$AQ$214</c:f>
              <c:numCache>
                <c:formatCode>0</c:formatCode>
                <c:ptCount val="5"/>
                <c:pt idx="0">
                  <c:v>1266.0248414117648</c:v>
                </c:pt>
                <c:pt idx="1">
                  <c:v>1244.8023236091003</c:v>
                </c:pt>
                <c:pt idx="2">
                  <c:v>1508.6576553430109</c:v>
                </c:pt>
                <c:pt idx="3">
                  <c:v>1669.6314271681099</c:v>
                </c:pt>
                <c:pt idx="4">
                  <c:v>1864.4774147186283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7F-42AF-BDA9-C5B314D290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3983760"/>
        <c:axId val="553984088"/>
      </c:lineChart>
      <c:catAx>
        <c:axId val="55398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84088"/>
        <c:crosses val="autoZero"/>
        <c:auto val="1"/>
        <c:lblAlgn val="ctr"/>
        <c:lblOffset val="100"/>
        <c:noMultiLvlLbl val="0"/>
      </c:catAx>
      <c:valAx>
        <c:axId val="553984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83760"/>
        <c:crosses val="autoZero"/>
        <c:crossBetween val="between"/>
      </c:valAx>
      <c:valAx>
        <c:axId val="515062048"/>
        <c:scaling>
          <c:orientation val="minMax"/>
        </c:scaling>
        <c:delete val="0"/>
        <c:axPos val="r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063360"/>
        <c:crosses val="max"/>
        <c:crossBetween val="between"/>
      </c:valAx>
      <c:catAx>
        <c:axId val="515063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506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34079</xdr:colOff>
      <xdr:row>115</xdr:row>
      <xdr:rowOff>13456</xdr:rowOff>
    </xdr:from>
    <xdr:to>
      <xdr:col>35</xdr:col>
      <xdr:colOff>559266</xdr:colOff>
      <xdr:row>124</xdr:row>
      <xdr:rowOff>157292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913A14-8A1C-4521-A313-F1DB77E6C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289412</xdr:colOff>
      <xdr:row>214</xdr:row>
      <xdr:rowOff>152599</xdr:rowOff>
    </xdr:from>
    <xdr:to>
      <xdr:col>51</xdr:col>
      <xdr:colOff>716750</xdr:colOff>
      <xdr:row>228</xdr:row>
      <xdr:rowOff>13348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E698776-76CA-4AF9-B7B0-B4C9A5B518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154215</xdr:colOff>
      <xdr:row>214</xdr:row>
      <xdr:rowOff>75292</xdr:rowOff>
    </xdr:from>
    <xdr:to>
      <xdr:col>45</xdr:col>
      <xdr:colOff>45358</xdr:colOff>
      <xdr:row>233</xdr:row>
      <xdr:rowOff>81643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07B0D33-4898-484B-A577-FC7E02F6EC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liah/S-2/Tingkat%20Akhir/Thesis/Hasil%20Bimbingan/Gabungan/Data%20Lapangan/TMMIN/TMMIN/MP%20SAP%204%20Tahu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Plant%20Personnal%20KRW%20%233/00.Master%20MP/1.%20mp_plant3/mp_plant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L6" t="str">
            <v>Casting Engineering Service Dept</v>
          </cell>
          <cell r="Q6" t="str">
            <v>Casting Engineering Service Dept</v>
          </cell>
        </row>
        <row r="10">
          <cell r="N10">
            <v>31</v>
          </cell>
          <cell r="S10">
            <v>29</v>
          </cell>
        </row>
        <row r="11">
          <cell r="L11" t="str">
            <v>Engineering Service Dept</v>
          </cell>
          <cell r="Q11" t="str">
            <v>Engineering Service Dept</v>
          </cell>
        </row>
        <row r="14">
          <cell r="S14">
            <v>41</v>
          </cell>
        </row>
        <row r="15">
          <cell r="N15">
            <v>44</v>
          </cell>
          <cell r="Q15" t="str">
            <v>Maintenance Dept</v>
          </cell>
        </row>
        <row r="16">
          <cell r="L16" t="str">
            <v>Maintenance Dept</v>
          </cell>
        </row>
        <row r="18">
          <cell r="S18">
            <v>54</v>
          </cell>
        </row>
        <row r="19">
          <cell r="N19">
            <v>60</v>
          </cell>
          <cell r="Q19" t="str">
            <v>Production Dept</v>
          </cell>
        </row>
        <row r="20">
          <cell r="L20" t="str">
            <v>Production Dept</v>
          </cell>
        </row>
        <row r="23">
          <cell r="S23">
            <v>246</v>
          </cell>
        </row>
        <row r="24">
          <cell r="N24">
            <v>223</v>
          </cell>
          <cell r="Q24" t="str">
            <v>Quality Control Dept</v>
          </cell>
        </row>
        <row r="25">
          <cell r="L25" t="str">
            <v>Quality Control Dept</v>
          </cell>
        </row>
        <row r="28">
          <cell r="S28">
            <v>30</v>
          </cell>
        </row>
        <row r="29">
          <cell r="N29">
            <v>32</v>
          </cell>
        </row>
        <row r="32">
          <cell r="S32">
            <v>6</v>
          </cell>
        </row>
        <row r="33">
          <cell r="N33">
            <v>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_ALL"/>
      <sheetName val="Grafik"/>
      <sheetName val="KOMPOSISI_0318"/>
      <sheetName val="MP Vokasi"/>
      <sheetName val="MUTASI_p1"/>
      <sheetName val="Mutasi_Str"/>
      <sheetName val="End"/>
    </sheetNames>
    <sheetDataSet>
      <sheetData sheetId="0">
        <row r="1">
          <cell r="B1" t="str">
            <v>Noreg</v>
          </cell>
        </row>
        <row r="2">
          <cell r="B2" t="str">
            <v>0111195</v>
          </cell>
        </row>
        <row r="3">
          <cell r="B3" t="str">
            <v>0112339</v>
          </cell>
        </row>
        <row r="4">
          <cell r="B4" t="str">
            <v>9405649</v>
          </cell>
        </row>
        <row r="5">
          <cell r="B5" t="str">
            <v>1628399</v>
          </cell>
        </row>
        <row r="6">
          <cell r="B6" t="str">
            <v>1930755</v>
          </cell>
        </row>
        <row r="7">
          <cell r="B7" t="str">
            <v>1931185</v>
          </cell>
        </row>
        <row r="8">
          <cell r="B8" t="str">
            <v>9507454</v>
          </cell>
        </row>
        <row r="9">
          <cell r="B9" t="str">
            <v>0111216</v>
          </cell>
        </row>
        <row r="10">
          <cell r="B10" t="str">
            <v>9104866</v>
          </cell>
        </row>
        <row r="11">
          <cell r="B11" t="str">
            <v>9003596</v>
          </cell>
        </row>
        <row r="12">
          <cell r="B12" t="str">
            <v>9205047</v>
          </cell>
        </row>
        <row r="13">
          <cell r="B13" t="str">
            <v>9507009</v>
          </cell>
        </row>
        <row r="14">
          <cell r="B14" t="str">
            <v>9507593</v>
          </cell>
        </row>
        <row r="15">
          <cell r="B15" t="str">
            <v>1527508</v>
          </cell>
        </row>
        <row r="16">
          <cell r="B16" t="str">
            <v>1527404</v>
          </cell>
        </row>
        <row r="17">
          <cell r="B17" t="str">
            <v>0313846</v>
          </cell>
        </row>
        <row r="18">
          <cell r="B18" t="str">
            <v>1729901</v>
          </cell>
        </row>
        <row r="19">
          <cell r="B19" t="str">
            <v>1830448</v>
          </cell>
        </row>
        <row r="20">
          <cell r="B20" t="str">
            <v>1830449</v>
          </cell>
        </row>
        <row r="21">
          <cell r="B21" t="str">
            <v>9004291</v>
          </cell>
        </row>
        <row r="22">
          <cell r="B22" t="str">
            <v>1527414</v>
          </cell>
        </row>
        <row r="23">
          <cell r="B23" t="str">
            <v>0313385</v>
          </cell>
        </row>
        <row r="24">
          <cell r="B24" t="str">
            <v>0010451</v>
          </cell>
        </row>
        <row r="25">
          <cell r="B25" t="str">
            <v>1628308</v>
          </cell>
        </row>
        <row r="26">
          <cell r="B26" t="str">
            <v>1830446</v>
          </cell>
        </row>
        <row r="27">
          <cell r="B27" t="str">
            <v>1830445</v>
          </cell>
        </row>
        <row r="28">
          <cell r="B28" t="str">
            <v>1729887</v>
          </cell>
        </row>
        <row r="29">
          <cell r="B29" t="str">
            <v>1830466</v>
          </cell>
        </row>
        <row r="30">
          <cell r="B30" t="str">
            <v>1930794</v>
          </cell>
        </row>
        <row r="31">
          <cell r="B31" t="str">
            <v>1930791</v>
          </cell>
        </row>
        <row r="32">
          <cell r="B32" t="str">
            <v>9004321</v>
          </cell>
        </row>
        <row r="33">
          <cell r="B33" t="str">
            <v>9506803</v>
          </cell>
        </row>
        <row r="34">
          <cell r="B34" t="str">
            <v>9406317</v>
          </cell>
        </row>
        <row r="35">
          <cell r="B35" t="str">
            <v>1323431</v>
          </cell>
        </row>
        <row r="36">
          <cell r="B36" t="str">
            <v>1527879</v>
          </cell>
        </row>
        <row r="37">
          <cell r="B37" t="str">
            <v>1527087</v>
          </cell>
        </row>
        <row r="38">
          <cell r="B38" t="str">
            <v>0414753</v>
          </cell>
        </row>
        <row r="39">
          <cell r="B39" t="str">
            <v>0414305</v>
          </cell>
        </row>
        <row r="40">
          <cell r="B40" t="str">
            <v>1729495</v>
          </cell>
        </row>
        <row r="41">
          <cell r="B41" t="str">
            <v>1729547</v>
          </cell>
        </row>
        <row r="42">
          <cell r="B42" t="str">
            <v>9507751</v>
          </cell>
        </row>
        <row r="43">
          <cell r="B43" t="str">
            <v>9405655</v>
          </cell>
        </row>
        <row r="44">
          <cell r="B44" t="str">
            <v>1424898</v>
          </cell>
        </row>
        <row r="45">
          <cell r="B45" t="str">
            <v>1527403</v>
          </cell>
        </row>
        <row r="46">
          <cell r="B46" t="str">
            <v>0313875</v>
          </cell>
        </row>
        <row r="47">
          <cell r="B47" t="str">
            <v>0313397</v>
          </cell>
        </row>
        <row r="48">
          <cell r="B48" t="str">
            <v>1729485</v>
          </cell>
        </row>
        <row r="49">
          <cell r="B49" t="str">
            <v>1729494</v>
          </cell>
        </row>
        <row r="50">
          <cell r="B50" t="str">
            <v>1729855</v>
          </cell>
        </row>
        <row r="51">
          <cell r="B51" t="str">
            <v>1729492</v>
          </cell>
        </row>
        <row r="52">
          <cell r="B52" t="str">
            <v>1830464</v>
          </cell>
        </row>
        <row r="53">
          <cell r="B53" t="str">
            <v>1830465</v>
          </cell>
        </row>
        <row r="54">
          <cell r="B54" t="str">
            <v>1830512</v>
          </cell>
        </row>
        <row r="55">
          <cell r="B55" t="str">
            <v>1830513</v>
          </cell>
        </row>
        <row r="56">
          <cell r="B56" t="str">
            <v>1830515</v>
          </cell>
        </row>
        <row r="57">
          <cell r="B57" t="str">
            <v>1830516</v>
          </cell>
        </row>
        <row r="58">
          <cell r="B58" t="str">
            <v>1931233</v>
          </cell>
        </row>
        <row r="59">
          <cell r="B59" t="str">
            <v>1830463</v>
          </cell>
        </row>
        <row r="60">
          <cell r="B60" t="str">
            <v>9507395</v>
          </cell>
        </row>
        <row r="61">
          <cell r="B61" t="str">
            <v>0414220</v>
          </cell>
        </row>
        <row r="62">
          <cell r="B62" t="str">
            <v>1426573</v>
          </cell>
        </row>
        <row r="63">
          <cell r="B63" t="str">
            <v>0314152</v>
          </cell>
        </row>
        <row r="64">
          <cell r="B64" t="str">
            <v>0919991</v>
          </cell>
        </row>
        <row r="65">
          <cell r="B65" t="str">
            <v>1526933</v>
          </cell>
        </row>
        <row r="66">
          <cell r="B66" t="str">
            <v>1830518</v>
          </cell>
        </row>
        <row r="67">
          <cell r="B67" t="str">
            <v>0819411</v>
          </cell>
        </row>
        <row r="68">
          <cell r="B68" t="str">
            <v>9305423</v>
          </cell>
        </row>
        <row r="69">
          <cell r="B69" t="str">
            <v>9305289</v>
          </cell>
        </row>
        <row r="70">
          <cell r="B70" t="str">
            <v>1323427</v>
          </cell>
        </row>
        <row r="71">
          <cell r="B71" t="str">
            <v>0213243</v>
          </cell>
        </row>
        <row r="72">
          <cell r="B72" t="str">
            <v>1628914</v>
          </cell>
        </row>
        <row r="73">
          <cell r="B73" t="str">
            <v>1730182</v>
          </cell>
        </row>
        <row r="74">
          <cell r="B74" t="str">
            <v>1730183</v>
          </cell>
        </row>
        <row r="75">
          <cell r="B75" t="str">
            <v>1121780</v>
          </cell>
        </row>
        <row r="76">
          <cell r="B76" t="str">
            <v>9406109</v>
          </cell>
        </row>
        <row r="77">
          <cell r="B77" t="str">
            <v>9104900</v>
          </cell>
        </row>
        <row r="78">
          <cell r="B78" t="str">
            <v>0414281</v>
          </cell>
        </row>
        <row r="79">
          <cell r="B79" t="str">
            <v>1121669</v>
          </cell>
        </row>
        <row r="80">
          <cell r="B80" t="str">
            <v>0313895</v>
          </cell>
        </row>
        <row r="81">
          <cell r="B81" t="str">
            <v>1830720</v>
          </cell>
        </row>
        <row r="82">
          <cell r="B82" t="str">
            <v>1830724</v>
          </cell>
        </row>
        <row r="83">
          <cell r="B83" t="str">
            <v>1830722</v>
          </cell>
        </row>
        <row r="84">
          <cell r="B84" t="str">
            <v>9507739</v>
          </cell>
        </row>
        <row r="85">
          <cell r="B85" t="str">
            <v>1629080</v>
          </cell>
        </row>
        <row r="86">
          <cell r="B86" t="str">
            <v>0516882</v>
          </cell>
        </row>
        <row r="87">
          <cell r="B87" t="str">
            <v>9003444</v>
          </cell>
        </row>
        <row r="88">
          <cell r="B88" t="str">
            <v>1223197</v>
          </cell>
        </row>
        <row r="89">
          <cell r="B89" t="str">
            <v>0212597</v>
          </cell>
        </row>
        <row r="90">
          <cell r="B90" t="str">
            <v>9004550</v>
          </cell>
        </row>
        <row r="91">
          <cell r="B91" t="str">
            <v>9305434</v>
          </cell>
        </row>
        <row r="92">
          <cell r="B92" t="str">
            <v>9607941</v>
          </cell>
        </row>
        <row r="93">
          <cell r="B93" t="str">
            <v>9004069</v>
          </cell>
        </row>
        <row r="94">
          <cell r="B94" t="str">
            <v>9507126</v>
          </cell>
        </row>
        <row r="95">
          <cell r="B95" t="str">
            <v>0212669</v>
          </cell>
        </row>
        <row r="96">
          <cell r="B96" t="str">
            <v>1323635</v>
          </cell>
        </row>
        <row r="97">
          <cell r="B97" t="str">
            <v>0313881</v>
          </cell>
        </row>
        <row r="98">
          <cell r="B98" t="str">
            <v>1323642</v>
          </cell>
        </row>
        <row r="99">
          <cell r="B99" t="str">
            <v>1629017</v>
          </cell>
        </row>
        <row r="100">
          <cell r="B100" t="str">
            <v>1629012</v>
          </cell>
        </row>
        <row r="101">
          <cell r="B101" t="str">
            <v>1830632</v>
          </cell>
        </row>
        <row r="102">
          <cell r="B102" t="str">
            <v>1830671</v>
          </cell>
        </row>
        <row r="103">
          <cell r="B103" t="str">
            <v>9709545</v>
          </cell>
        </row>
        <row r="104">
          <cell r="B104" t="str">
            <v>9709563</v>
          </cell>
        </row>
        <row r="105">
          <cell r="B105" t="str">
            <v>9708462</v>
          </cell>
        </row>
        <row r="106">
          <cell r="B106" t="str">
            <v>9003686</v>
          </cell>
        </row>
        <row r="107">
          <cell r="B107" t="str">
            <v>9709433</v>
          </cell>
        </row>
        <row r="108">
          <cell r="B108" t="str">
            <v>9709541</v>
          </cell>
        </row>
        <row r="109">
          <cell r="B109" t="str">
            <v>9305213</v>
          </cell>
        </row>
        <row r="110">
          <cell r="B110" t="str">
            <v>9709432</v>
          </cell>
        </row>
        <row r="111">
          <cell r="B111" t="str">
            <v>9507281</v>
          </cell>
        </row>
        <row r="112">
          <cell r="B112" t="str">
            <v>9205075</v>
          </cell>
        </row>
        <row r="113">
          <cell r="B113" t="str">
            <v>9709434</v>
          </cell>
        </row>
        <row r="114">
          <cell r="B114" t="str">
            <v>9709469</v>
          </cell>
        </row>
        <row r="115">
          <cell r="B115" t="str">
            <v>9506626</v>
          </cell>
        </row>
        <row r="116">
          <cell r="B116" t="str">
            <v>9003798</v>
          </cell>
        </row>
        <row r="117">
          <cell r="B117" t="str">
            <v>1426579</v>
          </cell>
        </row>
        <row r="118">
          <cell r="B118" t="str">
            <v>1223276</v>
          </cell>
        </row>
        <row r="119">
          <cell r="B119" t="str">
            <v>0919810</v>
          </cell>
        </row>
        <row r="120">
          <cell r="B120" t="str">
            <v>0516497</v>
          </cell>
        </row>
        <row r="121">
          <cell r="B121" t="str">
            <v>0313634</v>
          </cell>
        </row>
        <row r="122">
          <cell r="B122" t="str">
            <v>1426583</v>
          </cell>
        </row>
        <row r="123">
          <cell r="B123" t="str">
            <v>1730240</v>
          </cell>
        </row>
        <row r="124">
          <cell r="B124" t="str">
            <v>1730241</v>
          </cell>
        </row>
        <row r="125">
          <cell r="B125" t="str">
            <v>0414760</v>
          </cell>
        </row>
        <row r="126">
          <cell r="B126" t="str">
            <v>0212953</v>
          </cell>
        </row>
        <row r="127">
          <cell r="B127" t="str">
            <v>1629084</v>
          </cell>
        </row>
        <row r="128">
          <cell r="B128" t="str">
            <v>1426448</v>
          </cell>
        </row>
        <row r="129">
          <cell r="B129" t="str">
            <v>1426531</v>
          </cell>
        </row>
        <row r="130">
          <cell r="B130" t="str">
            <v>1426447</v>
          </cell>
        </row>
        <row r="131">
          <cell r="B131" t="str">
            <v>0414310</v>
          </cell>
        </row>
        <row r="132">
          <cell r="B132" t="str">
            <v>1426534</v>
          </cell>
        </row>
        <row r="133">
          <cell r="B133" t="str">
            <v>1426533</v>
          </cell>
        </row>
        <row r="134">
          <cell r="B134" t="str">
            <v>1426446</v>
          </cell>
        </row>
        <row r="135">
          <cell r="B135" t="str">
            <v>1426207</v>
          </cell>
        </row>
        <row r="136">
          <cell r="B136" t="str">
            <v>0313798</v>
          </cell>
        </row>
        <row r="137">
          <cell r="B137" t="str">
            <v>0212800</v>
          </cell>
        </row>
        <row r="138">
          <cell r="B138" t="str">
            <v>1121777</v>
          </cell>
        </row>
        <row r="139">
          <cell r="B139" t="str">
            <v>0213204</v>
          </cell>
        </row>
        <row r="140">
          <cell r="B140" t="str">
            <v>0313655</v>
          </cell>
        </row>
        <row r="141">
          <cell r="B141" t="str">
            <v>0414201</v>
          </cell>
        </row>
        <row r="142">
          <cell r="B142" t="str">
            <v>0313890</v>
          </cell>
        </row>
        <row r="143">
          <cell r="B143" t="str">
            <v>1426747</v>
          </cell>
        </row>
        <row r="144">
          <cell r="B144" t="str">
            <v>1426524</v>
          </cell>
        </row>
        <row r="145">
          <cell r="B145" t="str">
            <v>1324015</v>
          </cell>
        </row>
        <row r="146">
          <cell r="B146" t="str">
            <v>1323937</v>
          </cell>
        </row>
        <row r="147">
          <cell r="B147" t="str">
            <v>1222355</v>
          </cell>
        </row>
        <row r="148">
          <cell r="B148" t="str">
            <v>0313831</v>
          </cell>
        </row>
        <row r="149">
          <cell r="B149" t="str">
            <v>1426528</v>
          </cell>
        </row>
        <row r="150">
          <cell r="B150" t="str">
            <v>1426525</v>
          </cell>
        </row>
        <row r="151">
          <cell r="B151" t="str">
            <v>1424889</v>
          </cell>
        </row>
        <row r="152">
          <cell r="B152" t="str">
            <v>1324336</v>
          </cell>
        </row>
        <row r="153">
          <cell r="B153" t="str">
            <v>1223335</v>
          </cell>
        </row>
        <row r="154">
          <cell r="B154" t="str">
            <v>0414535</v>
          </cell>
        </row>
        <row r="155">
          <cell r="B155" t="str">
            <v>0414277</v>
          </cell>
        </row>
        <row r="156">
          <cell r="B156" t="str">
            <v>0313453</v>
          </cell>
        </row>
        <row r="157">
          <cell r="B157" t="str">
            <v>0112549</v>
          </cell>
        </row>
        <row r="158">
          <cell r="B158" t="str">
            <v>0313436</v>
          </cell>
        </row>
        <row r="159">
          <cell r="B159" t="str">
            <v>1730161</v>
          </cell>
        </row>
        <row r="160">
          <cell r="B160" t="str">
            <v>1730178</v>
          </cell>
        </row>
        <row r="161">
          <cell r="B161" t="str">
            <v>0414293</v>
          </cell>
        </row>
        <row r="162">
          <cell r="B162" t="str">
            <v>0010918</v>
          </cell>
        </row>
        <row r="163">
          <cell r="B163" t="str">
            <v>1426206</v>
          </cell>
        </row>
        <row r="164">
          <cell r="B164" t="str">
            <v>1629085</v>
          </cell>
        </row>
        <row r="165">
          <cell r="B165" t="str">
            <v>1020562</v>
          </cell>
        </row>
        <row r="166">
          <cell r="B166" t="str">
            <v>1020096</v>
          </cell>
        </row>
        <row r="167">
          <cell r="B167" t="str">
            <v>1323429</v>
          </cell>
        </row>
        <row r="168">
          <cell r="B168" t="str">
            <v>1426522</v>
          </cell>
        </row>
        <row r="169">
          <cell r="B169" t="str">
            <v>0111997</v>
          </cell>
        </row>
        <row r="170">
          <cell r="B170" t="str">
            <v>1426520</v>
          </cell>
        </row>
        <row r="171">
          <cell r="B171" t="str">
            <v>1629088</v>
          </cell>
        </row>
        <row r="172">
          <cell r="B172" t="str">
            <v>1021345</v>
          </cell>
        </row>
        <row r="173">
          <cell r="B173" t="str">
            <v>9003617</v>
          </cell>
        </row>
        <row r="174">
          <cell r="B174" t="str">
            <v>9003451</v>
          </cell>
        </row>
        <row r="175">
          <cell r="B175" t="str">
            <v>1426551</v>
          </cell>
        </row>
        <row r="176">
          <cell r="B176" t="str">
            <v>0313419</v>
          </cell>
        </row>
        <row r="177">
          <cell r="B177" t="str">
            <v>8903490</v>
          </cell>
        </row>
        <row r="178">
          <cell r="B178" t="str">
            <v>1223198</v>
          </cell>
        </row>
        <row r="179">
          <cell r="B179" t="str">
            <v>0717830</v>
          </cell>
        </row>
        <row r="180">
          <cell r="B180" t="str">
            <v>9003445</v>
          </cell>
        </row>
        <row r="181">
          <cell r="B181" t="str">
            <v>1426526</v>
          </cell>
        </row>
        <row r="182">
          <cell r="B182" t="str">
            <v>9104806</v>
          </cell>
        </row>
        <row r="183">
          <cell r="B183" t="str">
            <v>1730176</v>
          </cell>
        </row>
        <row r="184">
          <cell r="B184" t="str">
            <v>0111890</v>
          </cell>
        </row>
        <row r="185">
          <cell r="B185" t="str">
            <v>9004089</v>
          </cell>
        </row>
        <row r="186">
          <cell r="B186" t="str">
            <v>1629083</v>
          </cell>
        </row>
        <row r="187">
          <cell r="B187" t="str">
            <v>1830453</v>
          </cell>
        </row>
        <row r="188">
          <cell r="B188" t="str">
            <v>9709061</v>
          </cell>
        </row>
        <row r="189">
          <cell r="B189" t="str">
            <v>1830451</v>
          </cell>
        </row>
        <row r="190">
          <cell r="B190" t="str">
            <v>1729947</v>
          </cell>
        </row>
        <row r="191">
          <cell r="B191" t="str">
            <v>1021052</v>
          </cell>
        </row>
        <row r="192">
          <cell r="B192" t="str">
            <v>1830450</v>
          </cell>
        </row>
        <row r="193">
          <cell r="B193" t="str">
            <v>1830455</v>
          </cell>
        </row>
        <row r="194">
          <cell r="B194" t="str">
            <v>0313690</v>
          </cell>
        </row>
        <row r="195">
          <cell r="B195" t="str">
            <v>1527289</v>
          </cell>
        </row>
        <row r="196">
          <cell r="B196" t="str">
            <v>1021234</v>
          </cell>
        </row>
        <row r="197">
          <cell r="B197" t="str">
            <v>1830457</v>
          </cell>
        </row>
        <row r="198">
          <cell r="B198" t="str">
            <v>1830447</v>
          </cell>
        </row>
        <row r="199">
          <cell r="B199" t="str">
            <v>1830524</v>
          </cell>
        </row>
        <row r="200">
          <cell r="B200" t="str">
            <v>1930810</v>
          </cell>
        </row>
        <row r="201">
          <cell r="B201" t="str">
            <v>1930769</v>
          </cell>
        </row>
        <row r="202">
          <cell r="B202" t="str">
            <v>1930789</v>
          </cell>
        </row>
        <row r="203">
          <cell r="B203" t="str">
            <v>1930784</v>
          </cell>
        </row>
        <row r="204">
          <cell r="B204" t="str">
            <v>1930787</v>
          </cell>
        </row>
        <row r="205">
          <cell r="B205" t="str">
            <v>1930786</v>
          </cell>
        </row>
        <row r="206">
          <cell r="B206" t="str">
            <v>0313792</v>
          </cell>
        </row>
        <row r="207">
          <cell r="B207" t="str">
            <v>1729940</v>
          </cell>
        </row>
        <row r="208">
          <cell r="B208" t="str">
            <v>1121412</v>
          </cell>
        </row>
        <row r="209">
          <cell r="B209" t="str">
            <v>1527048</v>
          </cell>
        </row>
        <row r="210">
          <cell r="B210" t="str">
            <v>1730115</v>
          </cell>
        </row>
        <row r="211">
          <cell r="B211" t="str">
            <v>1527860</v>
          </cell>
        </row>
        <row r="212">
          <cell r="B212" t="str">
            <v>0617438</v>
          </cell>
        </row>
        <row r="213">
          <cell r="B213" t="str">
            <v>1628885</v>
          </cell>
        </row>
        <row r="214">
          <cell r="B214" t="str">
            <v>1020737</v>
          </cell>
        </row>
        <row r="215">
          <cell r="B215" t="str">
            <v>1729579</v>
          </cell>
        </row>
        <row r="216">
          <cell r="B216" t="str">
            <v>1729399</v>
          </cell>
        </row>
        <row r="217">
          <cell r="B217" t="str">
            <v>1729856</v>
          </cell>
        </row>
        <row r="218">
          <cell r="B218" t="str">
            <v>1830438</v>
          </cell>
        </row>
        <row r="219">
          <cell r="B219" t="str">
            <v>1830414</v>
          </cell>
        </row>
        <row r="220">
          <cell r="B220" t="str">
            <v>1830528</v>
          </cell>
        </row>
        <row r="221">
          <cell r="B221" t="str">
            <v>1830519</v>
          </cell>
        </row>
        <row r="222">
          <cell r="B222" t="str">
            <v>1830511</v>
          </cell>
        </row>
        <row r="223">
          <cell r="B223" t="str">
            <v>1830522</v>
          </cell>
        </row>
        <row r="224">
          <cell r="B224" t="str">
            <v>1830587</v>
          </cell>
        </row>
        <row r="225">
          <cell r="B225" t="str">
            <v>0414214</v>
          </cell>
        </row>
        <row r="226">
          <cell r="B226" t="str">
            <v>1527964</v>
          </cell>
        </row>
        <row r="227">
          <cell r="B227" t="str">
            <v>0414207</v>
          </cell>
        </row>
        <row r="228">
          <cell r="B228" t="str">
            <v>9004667</v>
          </cell>
        </row>
        <row r="229">
          <cell r="B229" t="str">
            <v>1527966</v>
          </cell>
        </row>
        <row r="230">
          <cell r="B230" t="str">
            <v>1628898</v>
          </cell>
        </row>
        <row r="231">
          <cell r="B231" t="str">
            <v>1323398</v>
          </cell>
        </row>
        <row r="232">
          <cell r="B232" t="str">
            <v>1426068</v>
          </cell>
        </row>
        <row r="233">
          <cell r="B233" t="str">
            <v>1222521</v>
          </cell>
        </row>
        <row r="234">
          <cell r="B234" t="str">
            <v>0819022</v>
          </cell>
        </row>
        <row r="235">
          <cell r="B235" t="str">
            <v>1730186</v>
          </cell>
        </row>
        <row r="236">
          <cell r="B236" t="str">
            <v>9003715</v>
          </cell>
        </row>
        <row r="237">
          <cell r="B237" t="str">
            <v>1830468</v>
          </cell>
        </row>
        <row r="238">
          <cell r="B238" t="str">
            <v>0516260</v>
          </cell>
        </row>
        <row r="239">
          <cell r="B239" t="str">
            <v>1527143</v>
          </cell>
        </row>
        <row r="240">
          <cell r="B240" t="str">
            <v>9507208</v>
          </cell>
        </row>
        <row r="241">
          <cell r="B241" t="str">
            <v>0415336</v>
          </cell>
        </row>
        <row r="242">
          <cell r="B242" t="str">
            <v>1830456</v>
          </cell>
        </row>
        <row r="243">
          <cell r="B243" t="str">
            <v>1730119</v>
          </cell>
        </row>
        <row r="244">
          <cell r="B244" t="str">
            <v>9406399</v>
          </cell>
        </row>
        <row r="245">
          <cell r="B245" t="str">
            <v>0011000</v>
          </cell>
        </row>
        <row r="246">
          <cell r="B246" t="str">
            <v>1020080</v>
          </cell>
        </row>
        <row r="247">
          <cell r="B247" t="str">
            <v>0718509</v>
          </cell>
        </row>
        <row r="248">
          <cell r="B248" t="str">
            <v>1830458</v>
          </cell>
        </row>
        <row r="249">
          <cell r="B249" t="str">
            <v>1729435</v>
          </cell>
        </row>
        <row r="250">
          <cell r="B250" t="str">
            <v>0718507</v>
          </cell>
        </row>
        <row r="251">
          <cell r="B251" t="str">
            <v>1830529</v>
          </cell>
        </row>
        <row r="252">
          <cell r="B252" t="str">
            <v>1830530</v>
          </cell>
        </row>
        <row r="253">
          <cell r="B253" t="str">
            <v>1830505</v>
          </cell>
        </row>
        <row r="254">
          <cell r="B254" t="str">
            <v>1830510</v>
          </cell>
        </row>
        <row r="255">
          <cell r="B255" t="str">
            <v>1527995</v>
          </cell>
        </row>
        <row r="256">
          <cell r="B256" t="str">
            <v>1324345</v>
          </cell>
        </row>
        <row r="257">
          <cell r="B257" t="str">
            <v>0516818</v>
          </cell>
        </row>
        <row r="258">
          <cell r="B258" t="str">
            <v>1830514</v>
          </cell>
        </row>
        <row r="259">
          <cell r="B259" t="str">
            <v>1930780</v>
          </cell>
        </row>
        <row r="260">
          <cell r="B260" t="str">
            <v>1223194</v>
          </cell>
        </row>
        <row r="261">
          <cell r="B261" t="str">
            <v>9506760</v>
          </cell>
        </row>
        <row r="262">
          <cell r="B262" t="str">
            <v>1426554</v>
          </cell>
        </row>
        <row r="263">
          <cell r="B263" t="str">
            <v>1527992</v>
          </cell>
        </row>
        <row r="264">
          <cell r="B264" t="str">
            <v>1323859</v>
          </cell>
        </row>
        <row r="265">
          <cell r="B265" t="str">
            <v>1930778</v>
          </cell>
        </row>
        <row r="266">
          <cell r="B266" t="str">
            <v>1930783</v>
          </cell>
        </row>
        <row r="267">
          <cell r="B267" t="str">
            <v>9709390</v>
          </cell>
        </row>
        <row r="268">
          <cell r="B268" t="str">
            <v>0414549</v>
          </cell>
        </row>
        <row r="269">
          <cell r="B269" t="str">
            <v>1527153</v>
          </cell>
        </row>
        <row r="270">
          <cell r="B270" t="str">
            <v>1527798</v>
          </cell>
        </row>
        <row r="271">
          <cell r="B271" t="str">
            <v>1527796</v>
          </cell>
        </row>
        <row r="272">
          <cell r="B272" t="str">
            <v>1020113</v>
          </cell>
        </row>
        <row r="273">
          <cell r="B273" t="str">
            <v>1426724</v>
          </cell>
        </row>
        <row r="274">
          <cell r="B274" t="str">
            <v>0212749</v>
          </cell>
        </row>
        <row r="275">
          <cell r="B275" t="str">
            <v>1426744</v>
          </cell>
        </row>
        <row r="276">
          <cell r="B276" t="str">
            <v>0112340</v>
          </cell>
        </row>
        <row r="277">
          <cell r="B277" t="str">
            <v>9507773</v>
          </cell>
        </row>
        <row r="278">
          <cell r="B278" t="str">
            <v>1527166</v>
          </cell>
        </row>
        <row r="279">
          <cell r="B279" t="str">
            <v>9506858</v>
          </cell>
        </row>
        <row r="280">
          <cell r="B280" t="str">
            <v>9406023</v>
          </cell>
        </row>
        <row r="281">
          <cell r="B281" t="str">
            <v>1527180</v>
          </cell>
        </row>
        <row r="282">
          <cell r="B282" t="str">
            <v>1730315</v>
          </cell>
        </row>
        <row r="283">
          <cell r="B283" t="str">
            <v>1730322</v>
          </cell>
        </row>
        <row r="284">
          <cell r="B284" t="str">
            <v>9004021</v>
          </cell>
        </row>
        <row r="285">
          <cell r="B285" t="str">
            <v>9507286</v>
          </cell>
        </row>
        <row r="286">
          <cell r="B286" t="str">
            <v>1527761</v>
          </cell>
        </row>
        <row r="287">
          <cell r="B287" t="str">
            <v>9004054</v>
          </cell>
        </row>
        <row r="288">
          <cell r="B288" t="str">
            <v>9004084</v>
          </cell>
        </row>
        <row r="289">
          <cell r="B289" t="str">
            <v>9004178</v>
          </cell>
        </row>
        <row r="290">
          <cell r="B290" t="str">
            <v>9003804</v>
          </cell>
        </row>
        <row r="291">
          <cell r="B291" t="str">
            <v>9405996</v>
          </cell>
        </row>
        <row r="292">
          <cell r="B292" t="str">
            <v>9506585</v>
          </cell>
        </row>
        <row r="293">
          <cell r="B293" t="str">
            <v>8903331</v>
          </cell>
        </row>
        <row r="294">
          <cell r="B294" t="str">
            <v>1526886</v>
          </cell>
        </row>
        <row r="295">
          <cell r="B295" t="str">
            <v>1527511</v>
          </cell>
        </row>
        <row r="296">
          <cell r="B296" t="str">
            <v>9003789</v>
          </cell>
        </row>
        <row r="297">
          <cell r="B297" t="str">
            <v>1324364</v>
          </cell>
        </row>
        <row r="298">
          <cell r="B298" t="str">
            <v>1830452</v>
          </cell>
        </row>
        <row r="299">
          <cell r="B299" t="str">
            <v>1528160</v>
          </cell>
        </row>
        <row r="300">
          <cell r="B300" t="str">
            <v>1526962</v>
          </cell>
        </row>
        <row r="301">
          <cell r="B301" t="str">
            <v>1526948</v>
          </cell>
        </row>
        <row r="302">
          <cell r="B302" t="str">
            <v>1324337</v>
          </cell>
        </row>
        <row r="303">
          <cell r="B303" t="str">
            <v>0313989</v>
          </cell>
        </row>
        <row r="304">
          <cell r="B304" t="str">
            <v>0313909</v>
          </cell>
        </row>
        <row r="305">
          <cell r="B305" t="str">
            <v>0010746</v>
          </cell>
        </row>
        <row r="306">
          <cell r="B306" t="str">
            <v>0010920</v>
          </cell>
        </row>
        <row r="307">
          <cell r="B307" t="str">
            <v>1729398</v>
          </cell>
        </row>
        <row r="308">
          <cell r="B308" t="str">
            <v>1830419</v>
          </cell>
        </row>
        <row r="309">
          <cell r="B309" t="str">
            <v>1830435</v>
          </cell>
        </row>
        <row r="310">
          <cell r="B310" t="str">
            <v>1830437</v>
          </cell>
        </row>
        <row r="311">
          <cell r="B311" t="str">
            <v>9507302</v>
          </cell>
        </row>
        <row r="312">
          <cell r="B312" t="str">
            <v>1527067</v>
          </cell>
        </row>
        <row r="313">
          <cell r="B313" t="str">
            <v>1426521</v>
          </cell>
        </row>
        <row r="314">
          <cell r="B314" t="str">
            <v>1426075</v>
          </cell>
        </row>
        <row r="315">
          <cell r="B315" t="str">
            <v>1324427</v>
          </cell>
        </row>
        <row r="316">
          <cell r="B316" t="str">
            <v>1323991</v>
          </cell>
        </row>
        <row r="317">
          <cell r="B317" t="str">
            <v>1323455</v>
          </cell>
        </row>
        <row r="318">
          <cell r="B318" t="str">
            <v>1223177</v>
          </cell>
        </row>
        <row r="319">
          <cell r="B319" t="str">
            <v>1020540</v>
          </cell>
        </row>
        <row r="320">
          <cell r="B320" t="str">
            <v>0313442</v>
          </cell>
        </row>
        <row r="321">
          <cell r="B321" t="str">
            <v>0213304</v>
          </cell>
        </row>
        <row r="322">
          <cell r="B322" t="str">
            <v>0010046</v>
          </cell>
        </row>
        <row r="323">
          <cell r="B323" t="str">
            <v>1729404</v>
          </cell>
        </row>
        <row r="324">
          <cell r="B324" t="str">
            <v>1830413</v>
          </cell>
        </row>
        <row r="325">
          <cell r="B325" t="str">
            <v>1729487</v>
          </cell>
        </row>
        <row r="326">
          <cell r="B326" t="str">
            <v>1830484</v>
          </cell>
        </row>
        <row r="327">
          <cell r="B327" t="str">
            <v>1830488</v>
          </cell>
        </row>
        <row r="328">
          <cell r="B328" t="str">
            <v>1830489</v>
          </cell>
        </row>
        <row r="329">
          <cell r="B329" t="str">
            <v>1830496</v>
          </cell>
        </row>
        <row r="330">
          <cell r="B330" t="str">
            <v>1830487</v>
          </cell>
        </row>
        <row r="331">
          <cell r="B331" t="str">
            <v>1830503</v>
          </cell>
        </row>
        <row r="332">
          <cell r="B332" t="str">
            <v>1830504</v>
          </cell>
        </row>
        <row r="333">
          <cell r="B333" t="str">
            <v>1830590</v>
          </cell>
        </row>
        <row r="334">
          <cell r="B334" t="str">
            <v>1930767</v>
          </cell>
        </row>
        <row r="335">
          <cell r="B335" t="str">
            <v>1930807</v>
          </cell>
        </row>
        <row r="336">
          <cell r="B336" t="str">
            <v>1930827</v>
          </cell>
        </row>
        <row r="337">
          <cell r="B337" t="str">
            <v>1930938</v>
          </cell>
        </row>
        <row r="338">
          <cell r="B338" t="str">
            <v>9506692</v>
          </cell>
        </row>
        <row r="339">
          <cell r="B339" t="str">
            <v>9305442</v>
          </cell>
        </row>
        <row r="340">
          <cell r="B340" t="str">
            <v>1830459</v>
          </cell>
        </row>
        <row r="341">
          <cell r="B341" t="str">
            <v>1729386</v>
          </cell>
        </row>
        <row r="342">
          <cell r="B342" t="str">
            <v>9406410</v>
          </cell>
        </row>
        <row r="343">
          <cell r="B343" t="str">
            <v>1729406</v>
          </cell>
        </row>
        <row r="344">
          <cell r="B344" t="str">
            <v>1729489</v>
          </cell>
        </row>
        <row r="345">
          <cell r="B345" t="str">
            <v>1527063</v>
          </cell>
        </row>
        <row r="346">
          <cell r="B346" t="str">
            <v>1323432</v>
          </cell>
        </row>
        <row r="347">
          <cell r="B347" t="str">
            <v>1222627</v>
          </cell>
        </row>
        <row r="348">
          <cell r="B348" t="str">
            <v>1020543</v>
          </cell>
        </row>
        <row r="349">
          <cell r="B349" t="str">
            <v>0818757</v>
          </cell>
        </row>
        <row r="350">
          <cell r="B350" t="str">
            <v>0313661</v>
          </cell>
        </row>
        <row r="351">
          <cell r="B351" t="str">
            <v>0213277</v>
          </cell>
        </row>
        <row r="352">
          <cell r="B352" t="str">
            <v>0010818</v>
          </cell>
        </row>
        <row r="353">
          <cell r="B353" t="str">
            <v>1222796</v>
          </cell>
        </row>
        <row r="354">
          <cell r="B354" t="str">
            <v>1729967</v>
          </cell>
        </row>
        <row r="355">
          <cell r="B355" t="str">
            <v>1629034</v>
          </cell>
        </row>
        <row r="356">
          <cell r="B356" t="str">
            <v>9507605</v>
          </cell>
        </row>
        <row r="357">
          <cell r="B357" t="str">
            <v>1526956</v>
          </cell>
        </row>
        <row r="358">
          <cell r="B358" t="str">
            <v>1526932</v>
          </cell>
        </row>
        <row r="359">
          <cell r="B359" t="str">
            <v>1426595</v>
          </cell>
        </row>
        <row r="360">
          <cell r="B360" t="str">
            <v>1121474</v>
          </cell>
        </row>
        <row r="361">
          <cell r="B361" t="str">
            <v>0213288</v>
          </cell>
        </row>
        <row r="362">
          <cell r="B362" t="str">
            <v>0112020</v>
          </cell>
        </row>
        <row r="363">
          <cell r="B363" t="str">
            <v>0010996</v>
          </cell>
        </row>
        <row r="364">
          <cell r="B364" t="str">
            <v>1628854</v>
          </cell>
        </row>
        <row r="365">
          <cell r="B365" t="str">
            <v>0313886</v>
          </cell>
        </row>
        <row r="366">
          <cell r="B366" t="str">
            <v>1830420</v>
          </cell>
        </row>
        <row r="367">
          <cell r="B367" t="str">
            <v>1830439</v>
          </cell>
        </row>
        <row r="368">
          <cell r="B368" t="str">
            <v>1830470</v>
          </cell>
        </row>
        <row r="369">
          <cell r="B369" t="str">
            <v>1830482</v>
          </cell>
        </row>
        <row r="370">
          <cell r="B370" t="str">
            <v>1830491</v>
          </cell>
        </row>
        <row r="371">
          <cell r="B371" t="str">
            <v>1830494</v>
          </cell>
        </row>
        <row r="372">
          <cell r="B372" t="str">
            <v>1830588</v>
          </cell>
        </row>
        <row r="373">
          <cell r="B373" t="str">
            <v>1830589</v>
          </cell>
        </row>
        <row r="374">
          <cell r="B374" t="str">
            <v>1930771</v>
          </cell>
        </row>
        <row r="375">
          <cell r="B375" t="str">
            <v>1930790</v>
          </cell>
        </row>
        <row r="376">
          <cell r="B376" t="str">
            <v>1930826</v>
          </cell>
        </row>
        <row r="377">
          <cell r="B377" t="str">
            <v>1931163</v>
          </cell>
        </row>
        <row r="378">
          <cell r="B378" t="str">
            <v>1729578</v>
          </cell>
        </row>
        <row r="379">
          <cell r="B379" t="str">
            <v>1729403</v>
          </cell>
        </row>
        <row r="380">
          <cell r="B380" t="str">
            <v>0313445</v>
          </cell>
        </row>
        <row r="381">
          <cell r="B381" t="str">
            <v>1830441</v>
          </cell>
        </row>
        <row r="382">
          <cell r="B382" t="str">
            <v>1730185</v>
          </cell>
        </row>
        <row r="383">
          <cell r="B383" t="str">
            <v>1324334</v>
          </cell>
        </row>
        <row r="384">
          <cell r="B384" t="str">
            <v>1020529</v>
          </cell>
        </row>
        <row r="385">
          <cell r="B385" t="str">
            <v>0414272</v>
          </cell>
        </row>
        <row r="386">
          <cell r="B386" t="str">
            <v>1830443</v>
          </cell>
        </row>
        <row r="387">
          <cell r="B387" t="str">
            <v>1020083</v>
          </cell>
        </row>
        <row r="388">
          <cell r="B388" t="str">
            <v>0919998</v>
          </cell>
        </row>
        <row r="389">
          <cell r="B389" t="str">
            <v>1830444</v>
          </cell>
        </row>
        <row r="390">
          <cell r="B390" t="str">
            <v>1930774</v>
          </cell>
        </row>
        <row r="391">
          <cell r="B391" t="str">
            <v>1930788</v>
          </cell>
        </row>
        <row r="392">
          <cell r="B392" t="str">
            <v>9305433</v>
          </cell>
        </row>
        <row r="393">
          <cell r="B393" t="str">
            <v>0313817</v>
          </cell>
        </row>
        <row r="394">
          <cell r="B394" t="str">
            <v>0313865</v>
          </cell>
        </row>
        <row r="395">
          <cell r="B395" t="str">
            <v>0010911</v>
          </cell>
        </row>
        <row r="396">
          <cell r="B396" t="str">
            <v>1830472</v>
          </cell>
        </row>
        <row r="397">
          <cell r="B397" t="str">
            <v>1830467</v>
          </cell>
        </row>
        <row r="398">
          <cell r="B398" t="str">
            <v>1729407</v>
          </cell>
        </row>
        <row r="399">
          <cell r="B399" t="str">
            <v>1729521</v>
          </cell>
        </row>
        <row r="400">
          <cell r="B400" t="str">
            <v>9507306</v>
          </cell>
        </row>
        <row r="401">
          <cell r="B401" t="str">
            <v>1526958</v>
          </cell>
        </row>
        <row r="402">
          <cell r="B402" t="str">
            <v>1426438</v>
          </cell>
        </row>
        <row r="403">
          <cell r="B403" t="str">
            <v>1021325</v>
          </cell>
        </row>
        <row r="404">
          <cell r="B404" t="str">
            <v>0414965</v>
          </cell>
        </row>
        <row r="405">
          <cell r="B405" t="str">
            <v>0414495</v>
          </cell>
        </row>
        <row r="406">
          <cell r="B406" t="str">
            <v>1527147</v>
          </cell>
        </row>
        <row r="407">
          <cell r="B407" t="str">
            <v>1020926</v>
          </cell>
        </row>
        <row r="408">
          <cell r="B408" t="str">
            <v>1020327</v>
          </cell>
        </row>
        <row r="409">
          <cell r="B409" t="str">
            <v>0313822</v>
          </cell>
        </row>
        <row r="410">
          <cell r="B410" t="str">
            <v>0313664</v>
          </cell>
        </row>
        <row r="411">
          <cell r="B411" t="str">
            <v>1830508</v>
          </cell>
        </row>
        <row r="412">
          <cell r="B412" t="str">
            <v>1930773</v>
          </cell>
        </row>
        <row r="413">
          <cell r="B413" t="str">
            <v>9104932</v>
          </cell>
        </row>
        <row r="414">
          <cell r="B414" t="str">
            <v>1729577</v>
          </cell>
        </row>
        <row r="415">
          <cell r="B415" t="str">
            <v>0414697</v>
          </cell>
        </row>
        <row r="416">
          <cell r="B416" t="str">
            <v>0212866</v>
          </cell>
        </row>
        <row r="417">
          <cell r="B417" t="str">
            <v>1324428</v>
          </cell>
        </row>
        <row r="418">
          <cell r="B418" t="str">
            <v>1526949</v>
          </cell>
        </row>
        <row r="419">
          <cell r="B419" t="str">
            <v>1121757</v>
          </cell>
        </row>
        <row r="420">
          <cell r="B420" t="str">
            <v>1020137</v>
          </cell>
        </row>
        <row r="421">
          <cell r="B421" t="str">
            <v>0617524</v>
          </cell>
        </row>
        <row r="422">
          <cell r="B422" t="str">
            <v>0314003</v>
          </cell>
        </row>
        <row r="423">
          <cell r="B423" t="str">
            <v>0313667</v>
          </cell>
        </row>
        <row r="424">
          <cell r="B424" t="str">
            <v>0010683</v>
          </cell>
        </row>
        <row r="425">
          <cell r="B425" t="str">
            <v>1729490</v>
          </cell>
        </row>
        <row r="426">
          <cell r="B426" t="str">
            <v>1830442</v>
          </cell>
        </row>
        <row r="427">
          <cell r="B427" t="str">
            <v>0212670</v>
          </cell>
        </row>
        <row r="428">
          <cell r="B428" t="str">
            <v>0313825</v>
          </cell>
        </row>
        <row r="429">
          <cell r="B429" t="str">
            <v>1830506</v>
          </cell>
        </row>
        <row r="430">
          <cell r="B430" t="str">
            <v>1830509</v>
          </cell>
        </row>
        <row r="431">
          <cell r="B431" t="str">
            <v>1830596</v>
          </cell>
        </row>
        <row r="432">
          <cell r="B432" t="str">
            <v>1930793</v>
          </cell>
        </row>
        <row r="433">
          <cell r="B433" t="str">
            <v>1930785</v>
          </cell>
        </row>
        <row r="434">
          <cell r="B434" t="str">
            <v>1830436</v>
          </cell>
        </row>
        <row r="435">
          <cell r="B435" t="str">
            <v>9506606</v>
          </cell>
        </row>
        <row r="436">
          <cell r="B436" t="str">
            <v>1526939</v>
          </cell>
        </row>
        <row r="437">
          <cell r="B437" t="str">
            <v>1222511</v>
          </cell>
        </row>
        <row r="438">
          <cell r="B438" t="str">
            <v>0414831</v>
          </cell>
        </row>
        <row r="439">
          <cell r="B439" t="str">
            <v>0313864</v>
          </cell>
        </row>
        <row r="440">
          <cell r="B440" t="str">
            <v>0313832</v>
          </cell>
        </row>
        <row r="441">
          <cell r="B441" t="str">
            <v>1729575</v>
          </cell>
        </row>
        <row r="442">
          <cell r="B442" t="str">
            <v>1729858</v>
          </cell>
        </row>
        <row r="443">
          <cell r="B443" t="str">
            <v>9506838</v>
          </cell>
        </row>
        <row r="444">
          <cell r="B444" t="str">
            <v>0112397</v>
          </cell>
        </row>
        <row r="445">
          <cell r="B445" t="str">
            <v>1526942</v>
          </cell>
        </row>
        <row r="446">
          <cell r="B446" t="str">
            <v>1426471</v>
          </cell>
        </row>
        <row r="447">
          <cell r="B447" t="str">
            <v>1021362</v>
          </cell>
        </row>
        <row r="448">
          <cell r="B448" t="str">
            <v>1020547</v>
          </cell>
        </row>
        <row r="449">
          <cell r="B449" t="str">
            <v>0213290</v>
          </cell>
        </row>
        <row r="450">
          <cell r="B450" t="str">
            <v>0010177</v>
          </cell>
        </row>
        <row r="451">
          <cell r="B451" t="str">
            <v>0212759</v>
          </cell>
        </row>
        <row r="452">
          <cell r="B452" t="str">
            <v>1527941</v>
          </cell>
        </row>
        <row r="453">
          <cell r="B453" t="str">
            <v>1729488</v>
          </cell>
        </row>
        <row r="454">
          <cell r="B454" t="str">
            <v>9406420</v>
          </cell>
        </row>
        <row r="455">
          <cell r="B455" t="str">
            <v>1830418</v>
          </cell>
        </row>
        <row r="456">
          <cell r="B456" t="str">
            <v>1830507</v>
          </cell>
        </row>
        <row r="457">
          <cell r="B457" t="str">
            <v>1930792</v>
          </cell>
        </row>
        <row r="458">
          <cell r="B458" t="str">
            <v>1930782</v>
          </cell>
        </row>
        <row r="459">
          <cell r="B459" t="str">
            <v>0212997</v>
          </cell>
        </row>
        <row r="460">
          <cell r="B460" t="str">
            <v>9004555</v>
          </cell>
        </row>
        <row r="461">
          <cell r="B461" t="str">
            <v>9507488</v>
          </cell>
        </row>
        <row r="462">
          <cell r="B462" t="str">
            <v>9003851</v>
          </cell>
        </row>
        <row r="463">
          <cell r="B463" t="str">
            <v>9004780</v>
          </cell>
        </row>
        <row r="464">
          <cell r="B464" t="str">
            <v>9406067</v>
          </cell>
        </row>
        <row r="465">
          <cell r="B465" t="str">
            <v>8903287</v>
          </cell>
        </row>
        <row r="466">
          <cell r="B466" t="str">
            <v>9305425</v>
          </cell>
        </row>
        <row r="467">
          <cell r="B467" t="str">
            <v>0112470</v>
          </cell>
        </row>
        <row r="468">
          <cell r="B468" t="str">
            <v>9507297</v>
          </cell>
        </row>
        <row r="469">
          <cell r="B469" t="str">
            <v>9305617</v>
          </cell>
        </row>
        <row r="470">
          <cell r="B470" t="str">
            <v>1527869</v>
          </cell>
        </row>
        <row r="471">
          <cell r="B471" t="str">
            <v>1527123</v>
          </cell>
        </row>
        <row r="472">
          <cell r="B472" t="str">
            <v>1426210</v>
          </cell>
        </row>
        <row r="473">
          <cell r="B473" t="str">
            <v>1324289</v>
          </cell>
        </row>
        <row r="474">
          <cell r="B474" t="str">
            <v>0313438</v>
          </cell>
        </row>
        <row r="475">
          <cell r="B475" t="str">
            <v>0313835</v>
          </cell>
        </row>
        <row r="476">
          <cell r="B476" t="str">
            <v>1729859</v>
          </cell>
        </row>
        <row r="477">
          <cell r="B477" t="str">
            <v>1830461</v>
          </cell>
        </row>
        <row r="478">
          <cell r="B478" t="str">
            <v>1830460</v>
          </cell>
        </row>
        <row r="479">
          <cell r="B479" t="str">
            <v>9305436</v>
          </cell>
        </row>
        <row r="480">
          <cell r="B480" t="str">
            <v>9507337</v>
          </cell>
        </row>
        <row r="481">
          <cell r="B481" t="str">
            <v>1628916</v>
          </cell>
        </row>
        <row r="482">
          <cell r="B482" t="str">
            <v>0314095</v>
          </cell>
        </row>
        <row r="483">
          <cell r="B483" t="str">
            <v>1527131</v>
          </cell>
        </row>
        <row r="484">
          <cell r="B484" t="str">
            <v>1426600</v>
          </cell>
        </row>
        <row r="485">
          <cell r="B485" t="str">
            <v>1426218</v>
          </cell>
        </row>
        <row r="486">
          <cell r="B486" t="str">
            <v>1223027</v>
          </cell>
        </row>
        <row r="487">
          <cell r="B487" t="str">
            <v>0313435</v>
          </cell>
        </row>
        <row r="488">
          <cell r="B488" t="str">
            <v>1424961</v>
          </cell>
        </row>
        <row r="489">
          <cell r="B489" t="str">
            <v>1830462</v>
          </cell>
        </row>
        <row r="490">
          <cell r="B490" t="str">
            <v>1730187</v>
          </cell>
        </row>
        <row r="491">
          <cell r="B491" t="str">
            <v>9406014</v>
          </cell>
        </row>
        <row r="492">
          <cell r="B492" t="str">
            <v>0313553</v>
          </cell>
        </row>
        <row r="493">
          <cell r="B493" t="str">
            <v>9507752</v>
          </cell>
        </row>
        <row r="494">
          <cell r="B494" t="str">
            <v>9003455</v>
          </cell>
        </row>
        <row r="495">
          <cell r="B495" t="str">
            <v>1527377</v>
          </cell>
        </row>
        <row r="496">
          <cell r="B496" t="str">
            <v>1426760</v>
          </cell>
        </row>
        <row r="497">
          <cell r="B497" t="str">
            <v>1426615</v>
          </cell>
        </row>
        <row r="498">
          <cell r="B498" t="str">
            <v>1426614</v>
          </cell>
        </row>
        <row r="499">
          <cell r="B499" t="str">
            <v>1426616</v>
          </cell>
        </row>
        <row r="500">
          <cell r="B500" t="str">
            <v>1426757</v>
          </cell>
        </row>
        <row r="501">
          <cell r="B501" t="str">
            <v>1830364</v>
          </cell>
        </row>
        <row r="502">
          <cell r="B502" t="str">
            <v>9507095</v>
          </cell>
        </row>
        <row r="503">
          <cell r="B503" t="str">
            <v>0414275</v>
          </cell>
        </row>
        <row r="504">
          <cell r="B504" t="str">
            <v>0313827</v>
          </cell>
        </row>
        <row r="505">
          <cell r="B505" t="str">
            <v>1628286</v>
          </cell>
        </row>
        <row r="506">
          <cell r="B506" t="str">
            <v>1426758</v>
          </cell>
        </row>
        <row r="507">
          <cell r="B507" t="str">
            <v>1527380</v>
          </cell>
        </row>
        <row r="508">
          <cell r="B508" t="str">
            <v>1426762</v>
          </cell>
        </row>
        <row r="509">
          <cell r="B509" t="str">
            <v>1426759</v>
          </cell>
        </row>
        <row r="510">
          <cell r="B510" t="str">
            <v>1426617</v>
          </cell>
        </row>
        <row r="511">
          <cell r="B511" t="str">
            <v>1526946</v>
          </cell>
        </row>
        <row r="512">
          <cell r="B512" t="str">
            <v>1830363</v>
          </cell>
        </row>
        <row r="513">
          <cell r="B513" t="str">
            <v>1730171</v>
          </cell>
        </row>
        <row r="514">
          <cell r="B514" t="str">
            <v>1730173</v>
          </cell>
        </row>
        <row r="515">
          <cell r="B515" t="str">
            <v>1830681</v>
          </cell>
        </row>
        <row r="516">
          <cell r="B516" t="str">
            <v>0415157</v>
          </cell>
        </row>
        <row r="517">
          <cell r="B517" t="str">
            <v>9507392</v>
          </cell>
        </row>
        <row r="518">
          <cell r="B518" t="str">
            <v>1527777</v>
          </cell>
        </row>
        <row r="519">
          <cell r="B519" t="str">
            <v>1730107</v>
          </cell>
        </row>
        <row r="520">
          <cell r="B520" t="str">
            <v>9004534</v>
          </cell>
        </row>
        <row r="521">
          <cell r="B521" t="str">
            <v>1629159</v>
          </cell>
        </row>
        <row r="522">
          <cell r="B522" t="str">
            <v>9507315</v>
          </cell>
        </row>
        <row r="523">
          <cell r="B523" t="str">
            <v>9708642</v>
          </cell>
        </row>
        <row r="524">
          <cell r="B524" t="str">
            <v>9909823</v>
          </cell>
        </row>
        <row r="525">
          <cell r="B525" t="str">
            <v>1222743</v>
          </cell>
        </row>
        <row r="526">
          <cell r="B526" t="str">
            <v>1222058</v>
          </cell>
        </row>
        <row r="527">
          <cell r="B527" t="str">
            <v>0516363</v>
          </cell>
        </row>
        <row r="528">
          <cell r="B528" t="str">
            <v>1222749</v>
          </cell>
        </row>
        <row r="529">
          <cell r="B529" t="str">
            <v>9104976</v>
          </cell>
        </row>
        <row r="530">
          <cell r="B530" t="str">
            <v>9507003</v>
          </cell>
        </row>
        <row r="531">
          <cell r="B531" t="str">
            <v>9305365</v>
          </cell>
        </row>
        <row r="532">
          <cell r="B532" t="str">
            <v>8802899</v>
          </cell>
        </row>
        <row r="533">
          <cell r="B533" t="str">
            <v>1222748</v>
          </cell>
        </row>
        <row r="534">
          <cell r="B534" t="str">
            <v>1222747</v>
          </cell>
        </row>
        <row r="535">
          <cell r="B535" t="str">
            <v>0414637</v>
          </cell>
        </row>
        <row r="536">
          <cell r="B536" t="str">
            <v>0414636</v>
          </cell>
        </row>
        <row r="537">
          <cell r="B537" t="str">
            <v>1931272</v>
          </cell>
        </row>
        <row r="538">
          <cell r="B538" t="str">
            <v>1931274</v>
          </cell>
        </row>
        <row r="539">
          <cell r="B539" t="str">
            <v>1931282</v>
          </cell>
        </row>
        <row r="540">
          <cell r="B540" t="str">
            <v>1931361</v>
          </cell>
        </row>
        <row r="541">
          <cell r="B541" t="str">
            <v>1931364</v>
          </cell>
        </row>
        <row r="542">
          <cell r="B542" t="str">
            <v>1931366</v>
          </cell>
        </row>
        <row r="543">
          <cell r="B543" t="str">
            <v>0010148</v>
          </cell>
        </row>
        <row r="544">
          <cell r="B544" t="str">
            <v>9507723</v>
          </cell>
        </row>
        <row r="545">
          <cell r="B545" t="str">
            <v>9305374</v>
          </cell>
        </row>
        <row r="546">
          <cell r="B546" t="str">
            <v>9406252</v>
          </cell>
        </row>
        <row r="547">
          <cell r="B547" t="str">
            <v>9104933</v>
          </cell>
        </row>
        <row r="548">
          <cell r="B548" t="str">
            <v>9004796</v>
          </cell>
        </row>
        <row r="549">
          <cell r="B549" t="str">
            <v>1324700</v>
          </cell>
        </row>
        <row r="550">
          <cell r="B550" t="str">
            <v>1020485</v>
          </cell>
        </row>
        <row r="551">
          <cell r="B551" t="str">
            <v>1324230</v>
          </cell>
        </row>
        <row r="552">
          <cell r="B552" t="str">
            <v>1121617</v>
          </cell>
        </row>
        <row r="553">
          <cell r="B553" t="str">
            <v>1020512</v>
          </cell>
        </row>
        <row r="554">
          <cell r="B554" t="str">
            <v>1221820</v>
          </cell>
        </row>
        <row r="555">
          <cell r="B555" t="str">
            <v>1426517</v>
          </cell>
        </row>
        <row r="556">
          <cell r="B556" t="str">
            <v>0010804</v>
          </cell>
        </row>
        <row r="557">
          <cell r="B557" t="str">
            <v>0415018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BB4A-A5D2-4B85-87C5-171CF4FD2146}">
  <dimension ref="B2:K10"/>
  <sheetViews>
    <sheetView workbookViewId="0">
      <selection activeCell="I13" sqref="I13"/>
    </sheetView>
  </sheetViews>
  <sheetFormatPr defaultRowHeight="15" x14ac:dyDescent="0.25"/>
  <cols>
    <col min="2" max="2" width="9.140625" style="4"/>
    <col min="3" max="3" width="18.42578125" style="4" customWidth="1"/>
    <col min="4" max="4" width="12.7109375" style="3" customWidth="1"/>
    <col min="9" max="9" width="18.42578125" customWidth="1"/>
    <col min="10" max="10" width="12.7109375" customWidth="1"/>
  </cols>
  <sheetData>
    <row r="2" spans="2:11" x14ac:dyDescent="0.25">
      <c r="B2" s="166">
        <v>2020</v>
      </c>
      <c r="C2" s="166"/>
      <c r="D2" s="166"/>
      <c r="E2" s="166"/>
      <c r="H2" s="166">
        <v>2019</v>
      </c>
      <c r="I2" s="166"/>
      <c r="J2" s="166"/>
      <c r="K2" s="166"/>
    </row>
    <row r="3" spans="2:11" ht="30" customHeight="1" x14ac:dyDescent="0.25">
      <c r="B3" s="167" t="s">
        <v>10</v>
      </c>
      <c r="C3" s="167"/>
      <c r="D3" s="9" t="s">
        <v>9</v>
      </c>
      <c r="E3" s="5" t="s">
        <v>8</v>
      </c>
      <c r="H3" s="167" t="s">
        <v>10</v>
      </c>
      <c r="I3" s="167"/>
      <c r="J3" s="9" t="s">
        <v>9</v>
      </c>
      <c r="K3" s="5" t="s">
        <v>8</v>
      </c>
    </row>
    <row r="4" spans="2:11" s="4" customFormat="1" ht="35.25" customHeight="1" x14ac:dyDescent="0.25">
      <c r="B4" s="169" t="s">
        <v>7</v>
      </c>
      <c r="C4" s="8" t="str">
        <f>[1]Sheet1!Q6</f>
        <v>Casting Engineering Service Dept</v>
      </c>
      <c r="D4" s="7">
        <f>[1]Sheet1!S10</f>
        <v>29</v>
      </c>
      <c r="E4" s="171">
        <f>SUM(D4:D7)</f>
        <v>370</v>
      </c>
      <c r="H4" s="170" t="s">
        <v>7</v>
      </c>
      <c r="I4" s="8" t="str">
        <f>[1]Sheet1!L6</f>
        <v>Casting Engineering Service Dept</v>
      </c>
      <c r="J4" s="7">
        <f>[1]Sheet1!N10</f>
        <v>31</v>
      </c>
      <c r="K4" s="171">
        <f>SUM(J4:J7)</f>
        <v>358</v>
      </c>
    </row>
    <row r="5" spans="2:11" ht="30" x14ac:dyDescent="0.25">
      <c r="B5" s="169"/>
      <c r="C5" s="8" t="str">
        <f>[1]Sheet1!Q11</f>
        <v>Engineering Service Dept</v>
      </c>
      <c r="D5" s="7">
        <f>[1]Sheet1!S14</f>
        <v>41</v>
      </c>
      <c r="E5" s="172"/>
      <c r="H5" s="170"/>
      <c r="I5" s="8" t="str">
        <f>[1]Sheet1!L11</f>
        <v>Engineering Service Dept</v>
      </c>
      <c r="J5" s="7">
        <f>[1]Sheet1!N15</f>
        <v>44</v>
      </c>
      <c r="K5" s="172"/>
    </row>
    <row r="6" spans="2:11" x14ac:dyDescent="0.25">
      <c r="B6" s="169"/>
      <c r="C6" s="8" t="str">
        <f>[1]Sheet1!Q15</f>
        <v>Maintenance Dept</v>
      </c>
      <c r="D6" s="7">
        <f>[1]Sheet1!S18</f>
        <v>54</v>
      </c>
      <c r="E6" s="172"/>
      <c r="H6" s="170"/>
      <c r="I6" s="8" t="str">
        <f>[1]Sheet1!L16</f>
        <v>Maintenance Dept</v>
      </c>
      <c r="J6" s="7">
        <f>[1]Sheet1!N19</f>
        <v>60</v>
      </c>
      <c r="K6" s="172"/>
    </row>
    <row r="7" spans="2:11" x14ac:dyDescent="0.25">
      <c r="B7" s="169"/>
      <c r="C7" s="8" t="str">
        <f>[1]Sheet1!Q19</f>
        <v>Production Dept</v>
      </c>
      <c r="D7" s="7">
        <f>[1]Sheet1!S23</f>
        <v>246</v>
      </c>
      <c r="E7" s="173"/>
      <c r="H7" s="170"/>
      <c r="I7" s="8" t="str">
        <f>[1]Sheet1!L20</f>
        <v>Production Dept</v>
      </c>
      <c r="J7" s="7">
        <f>[1]Sheet1!N24</f>
        <v>223</v>
      </c>
      <c r="K7" s="173"/>
    </row>
    <row r="8" spans="2:11" ht="30" x14ac:dyDescent="0.25">
      <c r="B8" s="7" t="s">
        <v>6</v>
      </c>
      <c r="C8" s="8" t="str">
        <f>[1]Sheet1!Q24</f>
        <v>Quality Control Dept</v>
      </c>
      <c r="D8" s="7">
        <f>[1]Sheet1!S28</f>
        <v>30</v>
      </c>
      <c r="E8" s="6">
        <f>D8</f>
        <v>30</v>
      </c>
      <c r="H8" s="7" t="s">
        <v>6</v>
      </c>
      <c r="I8" s="8" t="str">
        <f>[1]Sheet1!L25</f>
        <v>Quality Control Dept</v>
      </c>
      <c r="J8" s="7">
        <f>[1]Sheet1!N29</f>
        <v>32</v>
      </c>
      <c r="K8" s="6">
        <f>J8</f>
        <v>32</v>
      </c>
    </row>
    <row r="9" spans="2:11" x14ac:dyDescent="0.25">
      <c r="B9" s="7" t="s">
        <v>5</v>
      </c>
      <c r="C9" s="8" t="s">
        <v>4</v>
      </c>
      <c r="D9" s="7">
        <f>[1]Sheet1!S32</f>
        <v>6</v>
      </c>
      <c r="E9" s="6">
        <f>SUM(D9)</f>
        <v>6</v>
      </c>
      <c r="H9" s="7" t="s">
        <v>5</v>
      </c>
      <c r="I9" s="8" t="s">
        <v>4</v>
      </c>
      <c r="J9" s="7">
        <f>[1]Sheet1!N33</f>
        <v>8</v>
      </c>
      <c r="K9" s="6">
        <f>SUM(J9)</f>
        <v>8</v>
      </c>
    </row>
    <row r="10" spans="2:11" x14ac:dyDescent="0.25">
      <c r="B10" s="168" t="s">
        <v>3</v>
      </c>
      <c r="C10" s="168"/>
      <c r="D10" s="168"/>
      <c r="E10" s="5">
        <f>SUM(E4:E9)</f>
        <v>406</v>
      </c>
      <c r="H10" s="168" t="s">
        <v>3</v>
      </c>
      <c r="I10" s="168"/>
      <c r="J10" s="168"/>
      <c r="K10" s="5">
        <f>SUM(K4:K9)</f>
        <v>398</v>
      </c>
    </row>
  </sheetData>
  <mergeCells count="10">
    <mergeCell ref="B2:E2"/>
    <mergeCell ref="H2:K2"/>
    <mergeCell ref="H3:I3"/>
    <mergeCell ref="H10:J10"/>
    <mergeCell ref="B10:D10"/>
    <mergeCell ref="B3:C3"/>
    <mergeCell ref="B4:B7"/>
    <mergeCell ref="H4:H7"/>
    <mergeCell ref="K4:K7"/>
    <mergeCell ref="E4:E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1C77-FAF9-4C5E-AEA8-ABB42DFBF44E}">
  <dimension ref="A4:S36"/>
  <sheetViews>
    <sheetView topLeftCell="K20" workbookViewId="0">
      <selection activeCell="N37" sqref="N37"/>
    </sheetView>
  </sheetViews>
  <sheetFormatPr defaultRowHeight="15" x14ac:dyDescent="0.25"/>
  <cols>
    <col min="1" max="1" width="36.5703125" bestFit="1" customWidth="1"/>
    <col min="2" max="2" width="35.7109375" bestFit="1" customWidth="1"/>
    <col min="3" max="3" width="17.42578125" bestFit="1" customWidth="1"/>
    <col min="4" max="4" width="5.42578125" bestFit="1" customWidth="1"/>
    <col min="6" max="6" width="32.42578125" customWidth="1"/>
    <col min="7" max="7" width="35.7109375" bestFit="1" customWidth="1"/>
    <col min="8" max="8" width="17.42578125" bestFit="1" customWidth="1"/>
    <col min="9" max="9" width="5.42578125" bestFit="1" customWidth="1"/>
    <col min="11" max="11" width="36.5703125" bestFit="1" customWidth="1"/>
    <col min="12" max="12" width="35.7109375" bestFit="1" customWidth="1"/>
    <col min="13" max="13" width="17.42578125" bestFit="1" customWidth="1"/>
    <col min="14" max="14" width="5.42578125" bestFit="1" customWidth="1"/>
    <col min="16" max="16" width="36.5703125" bestFit="1" customWidth="1"/>
    <col min="17" max="17" width="35.7109375" bestFit="1" customWidth="1"/>
    <col min="18" max="18" width="17.42578125" bestFit="1" customWidth="1"/>
    <col min="19" max="19" width="5.42578125" bestFit="1" customWidth="1"/>
  </cols>
  <sheetData>
    <row r="4" spans="1:19" x14ac:dyDescent="0.25">
      <c r="A4">
        <v>2017</v>
      </c>
      <c r="F4">
        <v>2018</v>
      </c>
      <c r="K4">
        <v>2019</v>
      </c>
      <c r="P4">
        <v>2020</v>
      </c>
    </row>
    <row r="5" spans="1:19" x14ac:dyDescent="0.25">
      <c r="A5" s="36" t="s">
        <v>30</v>
      </c>
      <c r="B5" s="36" t="s">
        <v>31</v>
      </c>
      <c r="C5" s="36" t="s">
        <v>32</v>
      </c>
      <c r="D5" s="36" t="s">
        <v>33</v>
      </c>
      <c r="F5" s="37" t="s">
        <v>30</v>
      </c>
      <c r="G5" s="37" t="s">
        <v>31</v>
      </c>
      <c r="H5" s="37" t="s">
        <v>32</v>
      </c>
      <c r="I5" s="37" t="s">
        <v>33</v>
      </c>
      <c r="K5" s="38" t="s">
        <v>30</v>
      </c>
      <c r="L5" s="38" t="s">
        <v>31</v>
      </c>
      <c r="M5" s="38" t="s">
        <v>32</v>
      </c>
      <c r="N5" s="38" t="s">
        <v>33</v>
      </c>
      <c r="P5" s="39" t="s">
        <v>30</v>
      </c>
      <c r="Q5" s="39" t="s">
        <v>31</v>
      </c>
      <c r="R5" s="39" t="s">
        <v>32</v>
      </c>
      <c r="S5" s="39" t="s">
        <v>33</v>
      </c>
    </row>
    <row r="6" spans="1:19" x14ac:dyDescent="0.25">
      <c r="A6" t="s">
        <v>34</v>
      </c>
      <c r="B6" t="s">
        <v>35</v>
      </c>
      <c r="C6" t="s">
        <v>36</v>
      </c>
      <c r="D6">
        <v>4</v>
      </c>
      <c r="F6" t="s">
        <v>34</v>
      </c>
      <c r="G6" t="s">
        <v>35</v>
      </c>
      <c r="H6" t="s">
        <v>36</v>
      </c>
      <c r="I6">
        <v>6</v>
      </c>
      <c r="K6" t="s">
        <v>34</v>
      </c>
      <c r="L6" t="s">
        <v>35</v>
      </c>
      <c r="M6" t="s">
        <v>36</v>
      </c>
      <c r="N6">
        <v>4</v>
      </c>
      <c r="P6" t="s">
        <v>34</v>
      </c>
      <c r="Q6" t="s">
        <v>35</v>
      </c>
      <c r="R6" t="s">
        <v>36</v>
      </c>
      <c r="S6">
        <v>5</v>
      </c>
    </row>
    <row r="7" spans="1:19" x14ac:dyDescent="0.25">
      <c r="C7" t="s">
        <v>37</v>
      </c>
      <c r="D7">
        <v>1</v>
      </c>
      <c r="H7" t="s">
        <v>37</v>
      </c>
      <c r="I7">
        <v>1</v>
      </c>
      <c r="M7" t="s">
        <v>37</v>
      </c>
      <c r="N7">
        <v>1</v>
      </c>
      <c r="R7" t="s">
        <v>37</v>
      </c>
      <c r="S7">
        <v>1</v>
      </c>
    </row>
    <row r="8" spans="1:19" x14ac:dyDescent="0.25">
      <c r="C8" t="s">
        <v>38</v>
      </c>
      <c r="D8">
        <v>25</v>
      </c>
      <c r="H8" t="s">
        <v>38</v>
      </c>
      <c r="I8">
        <v>25</v>
      </c>
      <c r="M8" t="s">
        <v>38</v>
      </c>
      <c r="N8">
        <v>25</v>
      </c>
      <c r="R8" t="s">
        <v>38</v>
      </c>
      <c r="S8">
        <v>21</v>
      </c>
    </row>
    <row r="9" spans="1:19" x14ac:dyDescent="0.25">
      <c r="C9" t="s">
        <v>39</v>
      </c>
      <c r="D9">
        <v>2</v>
      </c>
      <c r="H9" t="s">
        <v>39</v>
      </c>
      <c r="I9">
        <v>2</v>
      </c>
      <c r="M9" t="s">
        <v>39</v>
      </c>
      <c r="N9">
        <v>1</v>
      </c>
      <c r="R9" t="s">
        <v>39</v>
      </c>
      <c r="S9">
        <v>2</v>
      </c>
    </row>
    <row r="10" spans="1:19" x14ac:dyDescent="0.25">
      <c r="B10" t="s">
        <v>40</v>
      </c>
      <c r="D10">
        <v>32</v>
      </c>
      <c r="G10" t="s">
        <v>40</v>
      </c>
      <c r="I10">
        <v>34</v>
      </c>
      <c r="L10" t="s">
        <v>40</v>
      </c>
      <c r="N10">
        <v>31</v>
      </c>
      <c r="Q10" s="40" t="s">
        <v>40</v>
      </c>
      <c r="S10" s="40">
        <v>29</v>
      </c>
    </row>
    <row r="11" spans="1:19" x14ac:dyDescent="0.25">
      <c r="B11" t="s">
        <v>41</v>
      </c>
      <c r="C11" t="s">
        <v>36</v>
      </c>
      <c r="D11">
        <v>5</v>
      </c>
      <c r="G11" t="s">
        <v>41</v>
      </c>
      <c r="H11" t="s">
        <v>36</v>
      </c>
      <c r="I11">
        <v>7</v>
      </c>
      <c r="L11" t="s">
        <v>41</v>
      </c>
      <c r="M11" t="s">
        <v>36</v>
      </c>
      <c r="N11">
        <v>10</v>
      </c>
      <c r="Q11" t="s">
        <v>41</v>
      </c>
      <c r="R11" t="s">
        <v>36</v>
      </c>
      <c r="S11">
        <v>10</v>
      </c>
    </row>
    <row r="12" spans="1:19" x14ac:dyDescent="0.25">
      <c r="C12" t="s">
        <v>37</v>
      </c>
      <c r="D12">
        <v>3</v>
      </c>
      <c r="H12" t="s">
        <v>37</v>
      </c>
      <c r="I12">
        <v>1</v>
      </c>
      <c r="M12" t="s">
        <v>37</v>
      </c>
      <c r="N12">
        <v>1</v>
      </c>
      <c r="R12" t="s">
        <v>37</v>
      </c>
      <c r="S12">
        <v>1</v>
      </c>
    </row>
    <row r="13" spans="1:19" x14ac:dyDescent="0.25">
      <c r="C13" t="s">
        <v>38</v>
      </c>
      <c r="D13">
        <v>28</v>
      </c>
      <c r="H13" t="s">
        <v>38</v>
      </c>
      <c r="I13">
        <v>33</v>
      </c>
      <c r="M13" t="s">
        <v>38</v>
      </c>
      <c r="N13">
        <v>32</v>
      </c>
      <c r="R13" t="s">
        <v>38</v>
      </c>
      <c r="S13">
        <v>30</v>
      </c>
    </row>
    <row r="14" spans="1:19" x14ac:dyDescent="0.25">
      <c r="C14" t="s">
        <v>39</v>
      </c>
      <c r="D14">
        <v>1</v>
      </c>
      <c r="H14" t="s">
        <v>39</v>
      </c>
      <c r="I14">
        <v>1</v>
      </c>
      <c r="M14" t="s">
        <v>39</v>
      </c>
      <c r="N14">
        <v>1</v>
      </c>
      <c r="Q14" s="40" t="s">
        <v>42</v>
      </c>
      <c r="S14" s="40">
        <v>41</v>
      </c>
    </row>
    <row r="15" spans="1:19" x14ac:dyDescent="0.25">
      <c r="B15" t="s">
        <v>42</v>
      </c>
      <c r="D15">
        <v>37</v>
      </c>
      <c r="G15" t="s">
        <v>42</v>
      </c>
      <c r="I15">
        <v>42</v>
      </c>
      <c r="L15" t="s">
        <v>42</v>
      </c>
      <c r="N15">
        <v>44</v>
      </c>
      <c r="Q15" t="s">
        <v>43</v>
      </c>
      <c r="R15" t="s">
        <v>36</v>
      </c>
      <c r="S15">
        <v>9</v>
      </c>
    </row>
    <row r="16" spans="1:19" x14ac:dyDescent="0.25">
      <c r="B16" t="s">
        <v>43</v>
      </c>
      <c r="C16" t="s">
        <v>36</v>
      </c>
      <c r="D16">
        <v>8</v>
      </c>
      <c r="G16" t="s">
        <v>43</v>
      </c>
      <c r="H16" t="s">
        <v>36</v>
      </c>
      <c r="I16">
        <v>12</v>
      </c>
      <c r="L16" t="s">
        <v>43</v>
      </c>
      <c r="M16" t="s">
        <v>36</v>
      </c>
      <c r="N16">
        <v>10</v>
      </c>
      <c r="R16" t="s">
        <v>37</v>
      </c>
      <c r="S16">
        <v>2</v>
      </c>
    </row>
    <row r="17" spans="2:19" x14ac:dyDescent="0.25">
      <c r="C17" t="s">
        <v>37</v>
      </c>
      <c r="D17">
        <v>2</v>
      </c>
      <c r="H17" t="s">
        <v>37</v>
      </c>
      <c r="I17">
        <v>2</v>
      </c>
      <c r="M17" t="s">
        <v>37</v>
      </c>
      <c r="N17">
        <v>2</v>
      </c>
      <c r="R17" t="s">
        <v>38</v>
      </c>
      <c r="S17">
        <v>43</v>
      </c>
    </row>
    <row r="18" spans="2:19" x14ac:dyDescent="0.25">
      <c r="C18" t="s">
        <v>38</v>
      </c>
      <c r="D18">
        <v>55</v>
      </c>
      <c r="H18" t="s">
        <v>38</v>
      </c>
      <c r="I18">
        <v>49</v>
      </c>
      <c r="M18" t="s">
        <v>38</v>
      </c>
      <c r="N18">
        <v>48</v>
      </c>
      <c r="Q18" s="40" t="s">
        <v>44</v>
      </c>
      <c r="S18" s="40">
        <v>54</v>
      </c>
    </row>
    <row r="19" spans="2:19" x14ac:dyDescent="0.25">
      <c r="B19" t="s">
        <v>44</v>
      </c>
      <c r="D19">
        <v>65</v>
      </c>
      <c r="G19" t="s">
        <v>44</v>
      </c>
      <c r="I19">
        <v>63</v>
      </c>
      <c r="L19" t="s">
        <v>44</v>
      </c>
      <c r="N19">
        <v>60</v>
      </c>
      <c r="Q19" t="s">
        <v>45</v>
      </c>
      <c r="R19" t="s">
        <v>36</v>
      </c>
      <c r="S19">
        <v>3</v>
      </c>
    </row>
    <row r="20" spans="2:19" x14ac:dyDescent="0.25">
      <c r="B20" t="s">
        <v>45</v>
      </c>
      <c r="C20" t="s">
        <v>36</v>
      </c>
      <c r="D20">
        <v>2</v>
      </c>
      <c r="G20" t="s">
        <v>45</v>
      </c>
      <c r="H20" t="s">
        <v>36</v>
      </c>
      <c r="I20">
        <v>2</v>
      </c>
      <c r="L20" t="s">
        <v>45</v>
      </c>
      <c r="M20" t="s">
        <v>36</v>
      </c>
      <c r="N20">
        <v>2</v>
      </c>
      <c r="R20" t="s">
        <v>37</v>
      </c>
      <c r="S20">
        <v>16</v>
      </c>
    </row>
    <row r="21" spans="2:19" x14ac:dyDescent="0.25">
      <c r="C21" t="s">
        <v>37</v>
      </c>
      <c r="D21">
        <v>26</v>
      </c>
      <c r="H21" t="s">
        <v>37</v>
      </c>
      <c r="I21">
        <v>19</v>
      </c>
      <c r="M21" t="s">
        <v>37</v>
      </c>
      <c r="N21">
        <v>15</v>
      </c>
      <c r="R21" t="s">
        <v>38</v>
      </c>
      <c r="S21">
        <v>226</v>
      </c>
    </row>
    <row r="22" spans="2:19" x14ac:dyDescent="0.25">
      <c r="C22" t="s">
        <v>38</v>
      </c>
      <c r="D22">
        <v>254</v>
      </c>
      <c r="H22" t="s">
        <v>38</v>
      </c>
      <c r="I22">
        <v>219</v>
      </c>
      <c r="M22" t="s">
        <v>38</v>
      </c>
      <c r="N22">
        <v>204</v>
      </c>
      <c r="R22" t="s">
        <v>39</v>
      </c>
      <c r="S22">
        <v>1</v>
      </c>
    </row>
    <row r="23" spans="2:19" x14ac:dyDescent="0.25">
      <c r="C23" t="s">
        <v>39</v>
      </c>
      <c r="D23">
        <v>1</v>
      </c>
      <c r="H23" t="s">
        <v>39</v>
      </c>
      <c r="I23">
        <v>1</v>
      </c>
      <c r="M23" t="s">
        <v>39</v>
      </c>
      <c r="N23">
        <v>1</v>
      </c>
      <c r="Q23" s="40" t="s">
        <v>46</v>
      </c>
      <c r="S23" s="40">
        <v>246</v>
      </c>
    </row>
    <row r="24" spans="2:19" x14ac:dyDescent="0.25">
      <c r="B24" t="s">
        <v>46</v>
      </c>
      <c r="D24">
        <v>283</v>
      </c>
      <c r="G24" t="s">
        <v>46</v>
      </c>
      <c r="I24">
        <v>241</v>
      </c>
      <c r="L24" t="s">
        <v>46</v>
      </c>
      <c r="N24">
        <v>222</v>
      </c>
      <c r="Q24" t="s">
        <v>47</v>
      </c>
      <c r="R24" t="s">
        <v>36</v>
      </c>
      <c r="S24">
        <v>4</v>
      </c>
    </row>
    <row r="25" spans="2:19" x14ac:dyDescent="0.25">
      <c r="B25" t="s">
        <v>47</v>
      </c>
      <c r="C25" t="s">
        <v>36</v>
      </c>
      <c r="D25">
        <v>5</v>
      </c>
      <c r="G25" t="s">
        <v>47</v>
      </c>
      <c r="H25" t="s">
        <v>36</v>
      </c>
      <c r="I25">
        <v>5</v>
      </c>
      <c r="L25" t="s">
        <v>47</v>
      </c>
      <c r="M25" t="s">
        <v>36</v>
      </c>
      <c r="N25">
        <v>4</v>
      </c>
      <c r="R25" t="s">
        <v>37</v>
      </c>
      <c r="S25">
        <v>1</v>
      </c>
    </row>
    <row r="26" spans="2:19" x14ac:dyDescent="0.25">
      <c r="C26" t="s">
        <v>37</v>
      </c>
      <c r="D26">
        <v>1</v>
      </c>
      <c r="H26" t="s">
        <v>37</v>
      </c>
      <c r="I26">
        <v>1</v>
      </c>
      <c r="M26" t="s">
        <v>37</v>
      </c>
      <c r="N26">
        <v>1</v>
      </c>
      <c r="R26" t="s">
        <v>38</v>
      </c>
      <c r="S26">
        <v>24</v>
      </c>
    </row>
    <row r="27" spans="2:19" x14ac:dyDescent="0.25">
      <c r="C27" t="s">
        <v>38</v>
      </c>
      <c r="D27">
        <v>24</v>
      </c>
      <c r="H27" t="s">
        <v>38</v>
      </c>
      <c r="I27">
        <v>26</v>
      </c>
      <c r="M27" t="s">
        <v>38</v>
      </c>
      <c r="N27">
        <v>26</v>
      </c>
      <c r="R27" t="s">
        <v>39</v>
      </c>
      <c r="S27">
        <v>1</v>
      </c>
    </row>
    <row r="28" spans="2:19" x14ac:dyDescent="0.25">
      <c r="C28" t="s">
        <v>39</v>
      </c>
      <c r="D28">
        <v>1</v>
      </c>
      <c r="H28" t="s">
        <v>39</v>
      </c>
      <c r="I28">
        <v>1</v>
      </c>
      <c r="M28" t="s">
        <v>39</v>
      </c>
      <c r="N28">
        <v>1</v>
      </c>
      <c r="Q28" s="40" t="s">
        <v>48</v>
      </c>
      <c r="S28" s="40">
        <v>30</v>
      </c>
    </row>
    <row r="29" spans="2:19" x14ac:dyDescent="0.25">
      <c r="B29" t="s">
        <v>48</v>
      </c>
      <c r="D29">
        <v>31</v>
      </c>
      <c r="G29" t="s">
        <v>48</v>
      </c>
      <c r="I29">
        <v>33</v>
      </c>
      <c r="L29" t="s">
        <v>48</v>
      </c>
      <c r="N29">
        <v>32</v>
      </c>
      <c r="Q29" t="s">
        <v>49</v>
      </c>
      <c r="R29" t="s">
        <v>36</v>
      </c>
      <c r="S29">
        <v>3</v>
      </c>
    </row>
    <row r="30" spans="2:19" x14ac:dyDescent="0.25">
      <c r="B30" t="s">
        <v>49</v>
      </c>
      <c r="C30" t="s">
        <v>39</v>
      </c>
      <c r="D30">
        <v>1</v>
      </c>
      <c r="G30" t="s">
        <v>49</v>
      </c>
      <c r="H30" t="s">
        <v>36</v>
      </c>
      <c r="I30">
        <v>3</v>
      </c>
      <c r="L30" t="s">
        <v>49</v>
      </c>
      <c r="M30" t="s">
        <v>36</v>
      </c>
      <c r="N30">
        <v>4</v>
      </c>
      <c r="R30" t="s">
        <v>38</v>
      </c>
      <c r="S30">
        <v>1</v>
      </c>
    </row>
    <row r="31" spans="2:19" x14ac:dyDescent="0.25">
      <c r="C31" t="s">
        <v>49</v>
      </c>
      <c r="D31">
        <v>6</v>
      </c>
      <c r="H31" t="s">
        <v>49</v>
      </c>
      <c r="I31">
        <v>3</v>
      </c>
      <c r="M31" t="s">
        <v>38</v>
      </c>
      <c r="N31">
        <v>3</v>
      </c>
      <c r="R31" t="s">
        <v>49</v>
      </c>
      <c r="S31">
        <v>2</v>
      </c>
    </row>
    <row r="32" spans="2:19" x14ac:dyDescent="0.25">
      <c r="B32" t="s">
        <v>50</v>
      </c>
      <c r="D32">
        <v>7</v>
      </c>
      <c r="G32" t="s">
        <v>50</v>
      </c>
      <c r="I32">
        <v>6</v>
      </c>
      <c r="M32" t="s">
        <v>49</v>
      </c>
      <c r="N32">
        <v>1</v>
      </c>
      <c r="Q32" s="40" t="s">
        <v>50</v>
      </c>
      <c r="S32" s="40">
        <v>6</v>
      </c>
    </row>
    <row r="33" spans="1:19" x14ac:dyDescent="0.25">
      <c r="A33" t="s">
        <v>51</v>
      </c>
      <c r="D33">
        <v>455</v>
      </c>
      <c r="F33" t="s">
        <v>51</v>
      </c>
      <c r="I33">
        <v>419</v>
      </c>
      <c r="L33" t="s">
        <v>50</v>
      </c>
      <c r="N33">
        <v>8</v>
      </c>
      <c r="P33" t="s">
        <v>51</v>
      </c>
      <c r="S33">
        <v>406</v>
      </c>
    </row>
    <row r="34" spans="1:19" x14ac:dyDescent="0.25">
      <c r="A34" t="s">
        <v>52</v>
      </c>
      <c r="D34">
        <v>455</v>
      </c>
      <c r="F34" t="s">
        <v>52</v>
      </c>
      <c r="I34">
        <v>419</v>
      </c>
      <c r="K34" t="s">
        <v>51</v>
      </c>
      <c r="N34">
        <v>397</v>
      </c>
      <c r="P34" t="s">
        <v>52</v>
      </c>
      <c r="S34">
        <v>406</v>
      </c>
    </row>
    <row r="35" spans="1:19" x14ac:dyDescent="0.25">
      <c r="K35" t="s">
        <v>52</v>
      </c>
      <c r="N35">
        <v>397</v>
      </c>
    </row>
    <row r="36" spans="1:19" x14ac:dyDescent="0.25">
      <c r="L36" t="s">
        <v>38</v>
      </c>
      <c r="N36">
        <f>SUM(N8,N13,N18,N22,N27,N31)</f>
        <v>338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C848-CA09-465E-92A1-B665F03C1D9C}">
  <sheetPr filterMode="1"/>
  <dimension ref="A1:AL7825"/>
  <sheetViews>
    <sheetView topLeftCell="AE1" workbookViewId="0">
      <selection activeCell="AL51" sqref="AL51"/>
    </sheetView>
  </sheetViews>
  <sheetFormatPr defaultRowHeight="15" x14ac:dyDescent="0.25"/>
  <cols>
    <col min="1" max="1" width="8" bestFit="1" customWidth="1"/>
    <col min="2" max="2" width="8" customWidth="1"/>
    <col min="3" max="3" width="46.42578125" bestFit="1" customWidth="1"/>
    <col min="4" max="4" width="17.42578125" bestFit="1" customWidth="1"/>
    <col min="5" max="5" width="14.7109375" bestFit="1" customWidth="1"/>
    <col min="6" max="6" width="12.5703125" bestFit="1" customWidth="1"/>
    <col min="7" max="7" width="11" bestFit="1" customWidth="1"/>
    <col min="8" max="8" width="23.85546875" bestFit="1" customWidth="1"/>
    <col min="9" max="9" width="10.140625" bestFit="1" customWidth="1"/>
    <col min="10" max="10" width="6.42578125" bestFit="1" customWidth="1"/>
    <col min="11" max="11" width="8.85546875" bestFit="1" customWidth="1"/>
    <col min="12" max="12" width="13.28515625" bestFit="1" customWidth="1"/>
    <col min="13" max="13" width="39.85546875" bestFit="1" customWidth="1"/>
    <col min="14" max="14" width="40" bestFit="1" customWidth="1"/>
    <col min="15" max="15" width="41.140625" bestFit="1" customWidth="1"/>
    <col min="16" max="16" width="42.28515625" bestFit="1" customWidth="1"/>
    <col min="17" max="17" width="40.85546875" bestFit="1" customWidth="1"/>
    <col min="18" max="18" width="34.28515625" bestFit="1" customWidth="1"/>
    <col min="19" max="19" width="14.42578125" bestFit="1" customWidth="1"/>
    <col min="20" max="20" width="100.42578125" bestFit="1" customWidth="1"/>
    <col min="21" max="21" width="78" bestFit="1" customWidth="1"/>
    <col min="22" max="22" width="14.28515625" bestFit="1" customWidth="1"/>
    <col min="23" max="23" width="12.7109375" bestFit="1" customWidth="1"/>
    <col min="24" max="24" width="10.140625" bestFit="1" customWidth="1"/>
    <col min="25" max="25" width="9.42578125" bestFit="1" customWidth="1"/>
    <col min="26" max="26" width="12.28515625" bestFit="1" customWidth="1"/>
    <col min="27" max="27" width="8" bestFit="1" customWidth="1"/>
    <col min="28" max="28" width="6.7109375" bestFit="1" customWidth="1"/>
    <col min="29" max="29" width="3.85546875" bestFit="1" customWidth="1"/>
    <col min="30" max="30" width="8.28515625" bestFit="1" customWidth="1"/>
    <col min="31" max="31" width="8.85546875" bestFit="1" customWidth="1"/>
    <col min="32" max="32" width="7.42578125" bestFit="1" customWidth="1"/>
    <col min="33" max="33" width="26.28515625" bestFit="1" customWidth="1"/>
    <col min="34" max="34" width="20.7109375" bestFit="1" customWidth="1"/>
    <col min="35" max="35" width="9.5703125" bestFit="1" customWidth="1"/>
    <col min="36" max="36" width="24" bestFit="1" customWidth="1"/>
    <col min="37" max="37" width="18.28515625" bestFit="1" customWidth="1"/>
    <col min="257" max="257" width="8" bestFit="1" customWidth="1"/>
    <col min="258" max="258" width="8" customWidth="1"/>
    <col min="259" max="259" width="46.42578125" bestFit="1" customWidth="1"/>
    <col min="260" max="260" width="17.42578125" bestFit="1" customWidth="1"/>
    <col min="261" max="261" width="14.7109375" bestFit="1" customWidth="1"/>
    <col min="262" max="262" width="12.5703125" bestFit="1" customWidth="1"/>
    <col min="263" max="263" width="11" bestFit="1" customWidth="1"/>
    <col min="264" max="264" width="23.85546875" bestFit="1" customWidth="1"/>
    <col min="265" max="265" width="10.140625" bestFit="1" customWidth="1"/>
    <col min="266" max="266" width="6.42578125" bestFit="1" customWidth="1"/>
    <col min="267" max="267" width="8.85546875" bestFit="1" customWidth="1"/>
    <col min="268" max="268" width="13.28515625" bestFit="1" customWidth="1"/>
    <col min="269" max="269" width="39.85546875" bestFit="1" customWidth="1"/>
    <col min="270" max="270" width="40" bestFit="1" customWidth="1"/>
    <col min="271" max="271" width="41.140625" bestFit="1" customWidth="1"/>
    <col min="272" max="272" width="42.28515625" bestFit="1" customWidth="1"/>
    <col min="273" max="273" width="40.85546875" bestFit="1" customWidth="1"/>
    <col min="274" max="274" width="34.28515625" bestFit="1" customWidth="1"/>
    <col min="275" max="275" width="14.42578125" bestFit="1" customWidth="1"/>
    <col min="276" max="276" width="100.42578125" bestFit="1" customWidth="1"/>
    <col min="277" max="277" width="78" bestFit="1" customWidth="1"/>
    <col min="278" max="278" width="14.28515625" bestFit="1" customWidth="1"/>
    <col min="279" max="279" width="12.7109375" bestFit="1" customWidth="1"/>
    <col min="280" max="280" width="10.140625" bestFit="1" customWidth="1"/>
    <col min="281" max="281" width="9.42578125" bestFit="1" customWidth="1"/>
    <col min="282" max="282" width="12.28515625" bestFit="1" customWidth="1"/>
    <col min="283" max="283" width="8" bestFit="1" customWidth="1"/>
    <col min="284" max="284" width="6.7109375" bestFit="1" customWidth="1"/>
    <col min="285" max="285" width="3.85546875" bestFit="1" customWidth="1"/>
    <col min="286" max="286" width="8.28515625" bestFit="1" customWidth="1"/>
    <col min="287" max="287" width="8.85546875" bestFit="1" customWidth="1"/>
    <col min="288" max="288" width="7.42578125" bestFit="1" customWidth="1"/>
    <col min="289" max="289" width="26.28515625" bestFit="1" customWidth="1"/>
    <col min="290" max="290" width="20.7109375" bestFit="1" customWidth="1"/>
    <col min="291" max="291" width="9.5703125" bestFit="1" customWidth="1"/>
    <col min="292" max="292" width="24" bestFit="1" customWidth="1"/>
    <col min="293" max="293" width="18.28515625" bestFit="1" customWidth="1"/>
    <col min="513" max="513" width="8" bestFit="1" customWidth="1"/>
    <col min="514" max="514" width="8" customWidth="1"/>
    <col min="515" max="515" width="46.42578125" bestFit="1" customWidth="1"/>
    <col min="516" max="516" width="17.42578125" bestFit="1" customWidth="1"/>
    <col min="517" max="517" width="14.7109375" bestFit="1" customWidth="1"/>
    <col min="518" max="518" width="12.5703125" bestFit="1" customWidth="1"/>
    <col min="519" max="519" width="11" bestFit="1" customWidth="1"/>
    <col min="520" max="520" width="23.85546875" bestFit="1" customWidth="1"/>
    <col min="521" max="521" width="10.140625" bestFit="1" customWidth="1"/>
    <col min="522" max="522" width="6.42578125" bestFit="1" customWidth="1"/>
    <col min="523" max="523" width="8.85546875" bestFit="1" customWidth="1"/>
    <col min="524" max="524" width="13.28515625" bestFit="1" customWidth="1"/>
    <col min="525" max="525" width="39.85546875" bestFit="1" customWidth="1"/>
    <col min="526" max="526" width="40" bestFit="1" customWidth="1"/>
    <col min="527" max="527" width="41.140625" bestFit="1" customWidth="1"/>
    <col min="528" max="528" width="42.28515625" bestFit="1" customWidth="1"/>
    <col min="529" max="529" width="40.85546875" bestFit="1" customWidth="1"/>
    <col min="530" max="530" width="34.28515625" bestFit="1" customWidth="1"/>
    <col min="531" max="531" width="14.42578125" bestFit="1" customWidth="1"/>
    <col min="532" max="532" width="100.42578125" bestFit="1" customWidth="1"/>
    <col min="533" max="533" width="78" bestFit="1" customWidth="1"/>
    <col min="534" max="534" width="14.28515625" bestFit="1" customWidth="1"/>
    <col min="535" max="535" width="12.7109375" bestFit="1" customWidth="1"/>
    <col min="536" max="536" width="10.140625" bestFit="1" customWidth="1"/>
    <col min="537" max="537" width="9.42578125" bestFit="1" customWidth="1"/>
    <col min="538" max="538" width="12.28515625" bestFit="1" customWidth="1"/>
    <col min="539" max="539" width="8" bestFit="1" customWidth="1"/>
    <col min="540" max="540" width="6.7109375" bestFit="1" customWidth="1"/>
    <col min="541" max="541" width="3.85546875" bestFit="1" customWidth="1"/>
    <col min="542" max="542" width="8.28515625" bestFit="1" customWidth="1"/>
    <col min="543" max="543" width="8.85546875" bestFit="1" customWidth="1"/>
    <col min="544" max="544" width="7.42578125" bestFit="1" customWidth="1"/>
    <col min="545" max="545" width="26.28515625" bestFit="1" customWidth="1"/>
    <col min="546" max="546" width="20.7109375" bestFit="1" customWidth="1"/>
    <col min="547" max="547" width="9.5703125" bestFit="1" customWidth="1"/>
    <col min="548" max="548" width="24" bestFit="1" customWidth="1"/>
    <col min="549" max="549" width="18.28515625" bestFit="1" customWidth="1"/>
    <col min="769" max="769" width="8" bestFit="1" customWidth="1"/>
    <col min="770" max="770" width="8" customWidth="1"/>
    <col min="771" max="771" width="46.42578125" bestFit="1" customWidth="1"/>
    <col min="772" max="772" width="17.42578125" bestFit="1" customWidth="1"/>
    <col min="773" max="773" width="14.7109375" bestFit="1" customWidth="1"/>
    <col min="774" max="774" width="12.5703125" bestFit="1" customWidth="1"/>
    <col min="775" max="775" width="11" bestFit="1" customWidth="1"/>
    <col min="776" max="776" width="23.85546875" bestFit="1" customWidth="1"/>
    <col min="777" max="777" width="10.140625" bestFit="1" customWidth="1"/>
    <col min="778" max="778" width="6.42578125" bestFit="1" customWidth="1"/>
    <col min="779" max="779" width="8.85546875" bestFit="1" customWidth="1"/>
    <col min="780" max="780" width="13.28515625" bestFit="1" customWidth="1"/>
    <col min="781" max="781" width="39.85546875" bestFit="1" customWidth="1"/>
    <col min="782" max="782" width="40" bestFit="1" customWidth="1"/>
    <col min="783" max="783" width="41.140625" bestFit="1" customWidth="1"/>
    <col min="784" max="784" width="42.28515625" bestFit="1" customWidth="1"/>
    <col min="785" max="785" width="40.85546875" bestFit="1" customWidth="1"/>
    <col min="786" max="786" width="34.28515625" bestFit="1" customWidth="1"/>
    <col min="787" max="787" width="14.42578125" bestFit="1" customWidth="1"/>
    <col min="788" max="788" width="100.42578125" bestFit="1" customWidth="1"/>
    <col min="789" max="789" width="78" bestFit="1" customWidth="1"/>
    <col min="790" max="790" width="14.28515625" bestFit="1" customWidth="1"/>
    <col min="791" max="791" width="12.7109375" bestFit="1" customWidth="1"/>
    <col min="792" max="792" width="10.140625" bestFit="1" customWidth="1"/>
    <col min="793" max="793" width="9.42578125" bestFit="1" customWidth="1"/>
    <col min="794" max="794" width="12.28515625" bestFit="1" customWidth="1"/>
    <col min="795" max="795" width="8" bestFit="1" customWidth="1"/>
    <col min="796" max="796" width="6.7109375" bestFit="1" customWidth="1"/>
    <col min="797" max="797" width="3.85546875" bestFit="1" customWidth="1"/>
    <col min="798" max="798" width="8.28515625" bestFit="1" customWidth="1"/>
    <col min="799" max="799" width="8.85546875" bestFit="1" customWidth="1"/>
    <col min="800" max="800" width="7.42578125" bestFit="1" customWidth="1"/>
    <col min="801" max="801" width="26.28515625" bestFit="1" customWidth="1"/>
    <col min="802" max="802" width="20.7109375" bestFit="1" customWidth="1"/>
    <col min="803" max="803" width="9.5703125" bestFit="1" customWidth="1"/>
    <col min="804" max="804" width="24" bestFit="1" customWidth="1"/>
    <col min="805" max="805" width="18.28515625" bestFit="1" customWidth="1"/>
    <col min="1025" max="1025" width="8" bestFit="1" customWidth="1"/>
    <col min="1026" max="1026" width="8" customWidth="1"/>
    <col min="1027" max="1027" width="46.42578125" bestFit="1" customWidth="1"/>
    <col min="1028" max="1028" width="17.42578125" bestFit="1" customWidth="1"/>
    <col min="1029" max="1029" width="14.7109375" bestFit="1" customWidth="1"/>
    <col min="1030" max="1030" width="12.5703125" bestFit="1" customWidth="1"/>
    <col min="1031" max="1031" width="11" bestFit="1" customWidth="1"/>
    <col min="1032" max="1032" width="23.85546875" bestFit="1" customWidth="1"/>
    <col min="1033" max="1033" width="10.140625" bestFit="1" customWidth="1"/>
    <col min="1034" max="1034" width="6.42578125" bestFit="1" customWidth="1"/>
    <col min="1035" max="1035" width="8.85546875" bestFit="1" customWidth="1"/>
    <col min="1036" max="1036" width="13.28515625" bestFit="1" customWidth="1"/>
    <col min="1037" max="1037" width="39.85546875" bestFit="1" customWidth="1"/>
    <col min="1038" max="1038" width="40" bestFit="1" customWidth="1"/>
    <col min="1039" max="1039" width="41.140625" bestFit="1" customWidth="1"/>
    <col min="1040" max="1040" width="42.28515625" bestFit="1" customWidth="1"/>
    <col min="1041" max="1041" width="40.85546875" bestFit="1" customWidth="1"/>
    <col min="1042" max="1042" width="34.28515625" bestFit="1" customWidth="1"/>
    <col min="1043" max="1043" width="14.42578125" bestFit="1" customWidth="1"/>
    <col min="1044" max="1044" width="100.42578125" bestFit="1" customWidth="1"/>
    <col min="1045" max="1045" width="78" bestFit="1" customWidth="1"/>
    <col min="1046" max="1046" width="14.28515625" bestFit="1" customWidth="1"/>
    <col min="1047" max="1047" width="12.7109375" bestFit="1" customWidth="1"/>
    <col min="1048" max="1048" width="10.140625" bestFit="1" customWidth="1"/>
    <col min="1049" max="1049" width="9.42578125" bestFit="1" customWidth="1"/>
    <col min="1050" max="1050" width="12.28515625" bestFit="1" customWidth="1"/>
    <col min="1051" max="1051" width="8" bestFit="1" customWidth="1"/>
    <col min="1052" max="1052" width="6.7109375" bestFit="1" customWidth="1"/>
    <col min="1053" max="1053" width="3.85546875" bestFit="1" customWidth="1"/>
    <col min="1054" max="1054" width="8.28515625" bestFit="1" customWidth="1"/>
    <col min="1055" max="1055" width="8.85546875" bestFit="1" customWidth="1"/>
    <col min="1056" max="1056" width="7.42578125" bestFit="1" customWidth="1"/>
    <col min="1057" max="1057" width="26.28515625" bestFit="1" customWidth="1"/>
    <col min="1058" max="1058" width="20.7109375" bestFit="1" customWidth="1"/>
    <col min="1059" max="1059" width="9.5703125" bestFit="1" customWidth="1"/>
    <col min="1060" max="1060" width="24" bestFit="1" customWidth="1"/>
    <col min="1061" max="1061" width="18.28515625" bestFit="1" customWidth="1"/>
    <col min="1281" max="1281" width="8" bestFit="1" customWidth="1"/>
    <col min="1282" max="1282" width="8" customWidth="1"/>
    <col min="1283" max="1283" width="46.42578125" bestFit="1" customWidth="1"/>
    <col min="1284" max="1284" width="17.42578125" bestFit="1" customWidth="1"/>
    <col min="1285" max="1285" width="14.7109375" bestFit="1" customWidth="1"/>
    <col min="1286" max="1286" width="12.5703125" bestFit="1" customWidth="1"/>
    <col min="1287" max="1287" width="11" bestFit="1" customWidth="1"/>
    <col min="1288" max="1288" width="23.85546875" bestFit="1" customWidth="1"/>
    <col min="1289" max="1289" width="10.140625" bestFit="1" customWidth="1"/>
    <col min="1290" max="1290" width="6.42578125" bestFit="1" customWidth="1"/>
    <col min="1291" max="1291" width="8.85546875" bestFit="1" customWidth="1"/>
    <col min="1292" max="1292" width="13.28515625" bestFit="1" customWidth="1"/>
    <col min="1293" max="1293" width="39.85546875" bestFit="1" customWidth="1"/>
    <col min="1294" max="1294" width="40" bestFit="1" customWidth="1"/>
    <col min="1295" max="1295" width="41.140625" bestFit="1" customWidth="1"/>
    <col min="1296" max="1296" width="42.28515625" bestFit="1" customWidth="1"/>
    <col min="1297" max="1297" width="40.85546875" bestFit="1" customWidth="1"/>
    <col min="1298" max="1298" width="34.28515625" bestFit="1" customWidth="1"/>
    <col min="1299" max="1299" width="14.42578125" bestFit="1" customWidth="1"/>
    <col min="1300" max="1300" width="100.42578125" bestFit="1" customWidth="1"/>
    <col min="1301" max="1301" width="78" bestFit="1" customWidth="1"/>
    <col min="1302" max="1302" width="14.28515625" bestFit="1" customWidth="1"/>
    <col min="1303" max="1303" width="12.7109375" bestFit="1" customWidth="1"/>
    <col min="1304" max="1304" width="10.140625" bestFit="1" customWidth="1"/>
    <col min="1305" max="1305" width="9.42578125" bestFit="1" customWidth="1"/>
    <col min="1306" max="1306" width="12.28515625" bestFit="1" customWidth="1"/>
    <col min="1307" max="1307" width="8" bestFit="1" customWidth="1"/>
    <col min="1308" max="1308" width="6.7109375" bestFit="1" customWidth="1"/>
    <col min="1309" max="1309" width="3.85546875" bestFit="1" customWidth="1"/>
    <col min="1310" max="1310" width="8.28515625" bestFit="1" customWidth="1"/>
    <col min="1311" max="1311" width="8.85546875" bestFit="1" customWidth="1"/>
    <col min="1312" max="1312" width="7.42578125" bestFit="1" customWidth="1"/>
    <col min="1313" max="1313" width="26.28515625" bestFit="1" customWidth="1"/>
    <col min="1314" max="1314" width="20.7109375" bestFit="1" customWidth="1"/>
    <col min="1315" max="1315" width="9.5703125" bestFit="1" customWidth="1"/>
    <col min="1316" max="1316" width="24" bestFit="1" customWidth="1"/>
    <col min="1317" max="1317" width="18.28515625" bestFit="1" customWidth="1"/>
    <col min="1537" max="1537" width="8" bestFit="1" customWidth="1"/>
    <col min="1538" max="1538" width="8" customWidth="1"/>
    <col min="1539" max="1539" width="46.42578125" bestFit="1" customWidth="1"/>
    <col min="1540" max="1540" width="17.42578125" bestFit="1" customWidth="1"/>
    <col min="1541" max="1541" width="14.7109375" bestFit="1" customWidth="1"/>
    <col min="1542" max="1542" width="12.5703125" bestFit="1" customWidth="1"/>
    <col min="1543" max="1543" width="11" bestFit="1" customWidth="1"/>
    <col min="1544" max="1544" width="23.85546875" bestFit="1" customWidth="1"/>
    <col min="1545" max="1545" width="10.140625" bestFit="1" customWidth="1"/>
    <col min="1546" max="1546" width="6.42578125" bestFit="1" customWidth="1"/>
    <col min="1547" max="1547" width="8.85546875" bestFit="1" customWidth="1"/>
    <col min="1548" max="1548" width="13.28515625" bestFit="1" customWidth="1"/>
    <col min="1549" max="1549" width="39.85546875" bestFit="1" customWidth="1"/>
    <col min="1550" max="1550" width="40" bestFit="1" customWidth="1"/>
    <col min="1551" max="1551" width="41.140625" bestFit="1" customWidth="1"/>
    <col min="1552" max="1552" width="42.28515625" bestFit="1" customWidth="1"/>
    <col min="1553" max="1553" width="40.85546875" bestFit="1" customWidth="1"/>
    <col min="1554" max="1554" width="34.28515625" bestFit="1" customWidth="1"/>
    <col min="1555" max="1555" width="14.42578125" bestFit="1" customWidth="1"/>
    <col min="1556" max="1556" width="100.42578125" bestFit="1" customWidth="1"/>
    <col min="1557" max="1557" width="78" bestFit="1" customWidth="1"/>
    <col min="1558" max="1558" width="14.28515625" bestFit="1" customWidth="1"/>
    <col min="1559" max="1559" width="12.7109375" bestFit="1" customWidth="1"/>
    <col min="1560" max="1560" width="10.140625" bestFit="1" customWidth="1"/>
    <col min="1561" max="1561" width="9.42578125" bestFit="1" customWidth="1"/>
    <col min="1562" max="1562" width="12.28515625" bestFit="1" customWidth="1"/>
    <col min="1563" max="1563" width="8" bestFit="1" customWidth="1"/>
    <col min="1564" max="1564" width="6.7109375" bestFit="1" customWidth="1"/>
    <col min="1565" max="1565" width="3.85546875" bestFit="1" customWidth="1"/>
    <col min="1566" max="1566" width="8.28515625" bestFit="1" customWidth="1"/>
    <col min="1567" max="1567" width="8.85546875" bestFit="1" customWidth="1"/>
    <col min="1568" max="1568" width="7.42578125" bestFit="1" customWidth="1"/>
    <col min="1569" max="1569" width="26.28515625" bestFit="1" customWidth="1"/>
    <col min="1570" max="1570" width="20.7109375" bestFit="1" customWidth="1"/>
    <col min="1571" max="1571" width="9.5703125" bestFit="1" customWidth="1"/>
    <col min="1572" max="1572" width="24" bestFit="1" customWidth="1"/>
    <col min="1573" max="1573" width="18.28515625" bestFit="1" customWidth="1"/>
    <col min="1793" max="1793" width="8" bestFit="1" customWidth="1"/>
    <col min="1794" max="1794" width="8" customWidth="1"/>
    <col min="1795" max="1795" width="46.42578125" bestFit="1" customWidth="1"/>
    <col min="1796" max="1796" width="17.42578125" bestFit="1" customWidth="1"/>
    <col min="1797" max="1797" width="14.7109375" bestFit="1" customWidth="1"/>
    <col min="1798" max="1798" width="12.5703125" bestFit="1" customWidth="1"/>
    <col min="1799" max="1799" width="11" bestFit="1" customWidth="1"/>
    <col min="1800" max="1800" width="23.85546875" bestFit="1" customWidth="1"/>
    <col min="1801" max="1801" width="10.140625" bestFit="1" customWidth="1"/>
    <col min="1802" max="1802" width="6.42578125" bestFit="1" customWidth="1"/>
    <col min="1803" max="1803" width="8.85546875" bestFit="1" customWidth="1"/>
    <col min="1804" max="1804" width="13.28515625" bestFit="1" customWidth="1"/>
    <col min="1805" max="1805" width="39.85546875" bestFit="1" customWidth="1"/>
    <col min="1806" max="1806" width="40" bestFit="1" customWidth="1"/>
    <col min="1807" max="1807" width="41.140625" bestFit="1" customWidth="1"/>
    <col min="1808" max="1808" width="42.28515625" bestFit="1" customWidth="1"/>
    <col min="1809" max="1809" width="40.85546875" bestFit="1" customWidth="1"/>
    <col min="1810" max="1810" width="34.28515625" bestFit="1" customWidth="1"/>
    <col min="1811" max="1811" width="14.42578125" bestFit="1" customWidth="1"/>
    <col min="1812" max="1812" width="100.42578125" bestFit="1" customWidth="1"/>
    <col min="1813" max="1813" width="78" bestFit="1" customWidth="1"/>
    <col min="1814" max="1814" width="14.28515625" bestFit="1" customWidth="1"/>
    <col min="1815" max="1815" width="12.7109375" bestFit="1" customWidth="1"/>
    <col min="1816" max="1816" width="10.140625" bestFit="1" customWidth="1"/>
    <col min="1817" max="1817" width="9.42578125" bestFit="1" customWidth="1"/>
    <col min="1818" max="1818" width="12.28515625" bestFit="1" customWidth="1"/>
    <col min="1819" max="1819" width="8" bestFit="1" customWidth="1"/>
    <col min="1820" max="1820" width="6.7109375" bestFit="1" customWidth="1"/>
    <col min="1821" max="1821" width="3.85546875" bestFit="1" customWidth="1"/>
    <col min="1822" max="1822" width="8.28515625" bestFit="1" customWidth="1"/>
    <col min="1823" max="1823" width="8.85546875" bestFit="1" customWidth="1"/>
    <col min="1824" max="1824" width="7.42578125" bestFit="1" customWidth="1"/>
    <col min="1825" max="1825" width="26.28515625" bestFit="1" customWidth="1"/>
    <col min="1826" max="1826" width="20.7109375" bestFit="1" customWidth="1"/>
    <col min="1827" max="1827" width="9.5703125" bestFit="1" customWidth="1"/>
    <col min="1828" max="1828" width="24" bestFit="1" customWidth="1"/>
    <col min="1829" max="1829" width="18.28515625" bestFit="1" customWidth="1"/>
    <col min="2049" max="2049" width="8" bestFit="1" customWidth="1"/>
    <col min="2050" max="2050" width="8" customWidth="1"/>
    <col min="2051" max="2051" width="46.42578125" bestFit="1" customWidth="1"/>
    <col min="2052" max="2052" width="17.42578125" bestFit="1" customWidth="1"/>
    <col min="2053" max="2053" width="14.7109375" bestFit="1" customWidth="1"/>
    <col min="2054" max="2054" width="12.5703125" bestFit="1" customWidth="1"/>
    <col min="2055" max="2055" width="11" bestFit="1" customWidth="1"/>
    <col min="2056" max="2056" width="23.85546875" bestFit="1" customWidth="1"/>
    <col min="2057" max="2057" width="10.140625" bestFit="1" customWidth="1"/>
    <col min="2058" max="2058" width="6.42578125" bestFit="1" customWidth="1"/>
    <col min="2059" max="2059" width="8.85546875" bestFit="1" customWidth="1"/>
    <col min="2060" max="2060" width="13.28515625" bestFit="1" customWidth="1"/>
    <col min="2061" max="2061" width="39.85546875" bestFit="1" customWidth="1"/>
    <col min="2062" max="2062" width="40" bestFit="1" customWidth="1"/>
    <col min="2063" max="2063" width="41.140625" bestFit="1" customWidth="1"/>
    <col min="2064" max="2064" width="42.28515625" bestFit="1" customWidth="1"/>
    <col min="2065" max="2065" width="40.85546875" bestFit="1" customWidth="1"/>
    <col min="2066" max="2066" width="34.28515625" bestFit="1" customWidth="1"/>
    <col min="2067" max="2067" width="14.42578125" bestFit="1" customWidth="1"/>
    <col min="2068" max="2068" width="100.42578125" bestFit="1" customWidth="1"/>
    <col min="2069" max="2069" width="78" bestFit="1" customWidth="1"/>
    <col min="2070" max="2070" width="14.28515625" bestFit="1" customWidth="1"/>
    <col min="2071" max="2071" width="12.7109375" bestFit="1" customWidth="1"/>
    <col min="2072" max="2072" width="10.140625" bestFit="1" customWidth="1"/>
    <col min="2073" max="2073" width="9.42578125" bestFit="1" customWidth="1"/>
    <col min="2074" max="2074" width="12.28515625" bestFit="1" customWidth="1"/>
    <col min="2075" max="2075" width="8" bestFit="1" customWidth="1"/>
    <col min="2076" max="2076" width="6.7109375" bestFit="1" customWidth="1"/>
    <col min="2077" max="2077" width="3.85546875" bestFit="1" customWidth="1"/>
    <col min="2078" max="2078" width="8.28515625" bestFit="1" customWidth="1"/>
    <col min="2079" max="2079" width="8.85546875" bestFit="1" customWidth="1"/>
    <col min="2080" max="2080" width="7.42578125" bestFit="1" customWidth="1"/>
    <col min="2081" max="2081" width="26.28515625" bestFit="1" customWidth="1"/>
    <col min="2082" max="2082" width="20.7109375" bestFit="1" customWidth="1"/>
    <col min="2083" max="2083" width="9.5703125" bestFit="1" customWidth="1"/>
    <col min="2084" max="2084" width="24" bestFit="1" customWidth="1"/>
    <col min="2085" max="2085" width="18.28515625" bestFit="1" customWidth="1"/>
    <col min="2305" max="2305" width="8" bestFit="1" customWidth="1"/>
    <col min="2306" max="2306" width="8" customWidth="1"/>
    <col min="2307" max="2307" width="46.42578125" bestFit="1" customWidth="1"/>
    <col min="2308" max="2308" width="17.42578125" bestFit="1" customWidth="1"/>
    <col min="2309" max="2309" width="14.7109375" bestFit="1" customWidth="1"/>
    <col min="2310" max="2310" width="12.5703125" bestFit="1" customWidth="1"/>
    <col min="2311" max="2311" width="11" bestFit="1" customWidth="1"/>
    <col min="2312" max="2312" width="23.85546875" bestFit="1" customWidth="1"/>
    <col min="2313" max="2313" width="10.140625" bestFit="1" customWidth="1"/>
    <col min="2314" max="2314" width="6.42578125" bestFit="1" customWidth="1"/>
    <col min="2315" max="2315" width="8.85546875" bestFit="1" customWidth="1"/>
    <col min="2316" max="2316" width="13.28515625" bestFit="1" customWidth="1"/>
    <col min="2317" max="2317" width="39.85546875" bestFit="1" customWidth="1"/>
    <col min="2318" max="2318" width="40" bestFit="1" customWidth="1"/>
    <col min="2319" max="2319" width="41.140625" bestFit="1" customWidth="1"/>
    <col min="2320" max="2320" width="42.28515625" bestFit="1" customWidth="1"/>
    <col min="2321" max="2321" width="40.85546875" bestFit="1" customWidth="1"/>
    <col min="2322" max="2322" width="34.28515625" bestFit="1" customWidth="1"/>
    <col min="2323" max="2323" width="14.42578125" bestFit="1" customWidth="1"/>
    <col min="2324" max="2324" width="100.42578125" bestFit="1" customWidth="1"/>
    <col min="2325" max="2325" width="78" bestFit="1" customWidth="1"/>
    <col min="2326" max="2326" width="14.28515625" bestFit="1" customWidth="1"/>
    <col min="2327" max="2327" width="12.7109375" bestFit="1" customWidth="1"/>
    <col min="2328" max="2328" width="10.140625" bestFit="1" customWidth="1"/>
    <col min="2329" max="2329" width="9.42578125" bestFit="1" customWidth="1"/>
    <col min="2330" max="2330" width="12.28515625" bestFit="1" customWidth="1"/>
    <col min="2331" max="2331" width="8" bestFit="1" customWidth="1"/>
    <col min="2332" max="2332" width="6.7109375" bestFit="1" customWidth="1"/>
    <col min="2333" max="2333" width="3.85546875" bestFit="1" customWidth="1"/>
    <col min="2334" max="2334" width="8.28515625" bestFit="1" customWidth="1"/>
    <col min="2335" max="2335" width="8.85546875" bestFit="1" customWidth="1"/>
    <col min="2336" max="2336" width="7.42578125" bestFit="1" customWidth="1"/>
    <col min="2337" max="2337" width="26.28515625" bestFit="1" customWidth="1"/>
    <col min="2338" max="2338" width="20.7109375" bestFit="1" customWidth="1"/>
    <col min="2339" max="2339" width="9.5703125" bestFit="1" customWidth="1"/>
    <col min="2340" max="2340" width="24" bestFit="1" customWidth="1"/>
    <col min="2341" max="2341" width="18.28515625" bestFit="1" customWidth="1"/>
    <col min="2561" max="2561" width="8" bestFit="1" customWidth="1"/>
    <col min="2562" max="2562" width="8" customWidth="1"/>
    <col min="2563" max="2563" width="46.42578125" bestFit="1" customWidth="1"/>
    <col min="2564" max="2564" width="17.42578125" bestFit="1" customWidth="1"/>
    <col min="2565" max="2565" width="14.7109375" bestFit="1" customWidth="1"/>
    <col min="2566" max="2566" width="12.5703125" bestFit="1" customWidth="1"/>
    <col min="2567" max="2567" width="11" bestFit="1" customWidth="1"/>
    <col min="2568" max="2568" width="23.85546875" bestFit="1" customWidth="1"/>
    <col min="2569" max="2569" width="10.140625" bestFit="1" customWidth="1"/>
    <col min="2570" max="2570" width="6.42578125" bestFit="1" customWidth="1"/>
    <col min="2571" max="2571" width="8.85546875" bestFit="1" customWidth="1"/>
    <col min="2572" max="2572" width="13.28515625" bestFit="1" customWidth="1"/>
    <col min="2573" max="2573" width="39.85546875" bestFit="1" customWidth="1"/>
    <col min="2574" max="2574" width="40" bestFit="1" customWidth="1"/>
    <col min="2575" max="2575" width="41.140625" bestFit="1" customWidth="1"/>
    <col min="2576" max="2576" width="42.28515625" bestFit="1" customWidth="1"/>
    <col min="2577" max="2577" width="40.85546875" bestFit="1" customWidth="1"/>
    <col min="2578" max="2578" width="34.28515625" bestFit="1" customWidth="1"/>
    <col min="2579" max="2579" width="14.42578125" bestFit="1" customWidth="1"/>
    <col min="2580" max="2580" width="100.42578125" bestFit="1" customWidth="1"/>
    <col min="2581" max="2581" width="78" bestFit="1" customWidth="1"/>
    <col min="2582" max="2582" width="14.28515625" bestFit="1" customWidth="1"/>
    <col min="2583" max="2583" width="12.7109375" bestFit="1" customWidth="1"/>
    <col min="2584" max="2584" width="10.140625" bestFit="1" customWidth="1"/>
    <col min="2585" max="2585" width="9.42578125" bestFit="1" customWidth="1"/>
    <col min="2586" max="2586" width="12.28515625" bestFit="1" customWidth="1"/>
    <col min="2587" max="2587" width="8" bestFit="1" customWidth="1"/>
    <col min="2588" max="2588" width="6.7109375" bestFit="1" customWidth="1"/>
    <col min="2589" max="2589" width="3.85546875" bestFit="1" customWidth="1"/>
    <col min="2590" max="2590" width="8.28515625" bestFit="1" customWidth="1"/>
    <col min="2591" max="2591" width="8.85546875" bestFit="1" customWidth="1"/>
    <col min="2592" max="2592" width="7.42578125" bestFit="1" customWidth="1"/>
    <col min="2593" max="2593" width="26.28515625" bestFit="1" customWidth="1"/>
    <col min="2594" max="2594" width="20.7109375" bestFit="1" customWidth="1"/>
    <col min="2595" max="2595" width="9.5703125" bestFit="1" customWidth="1"/>
    <col min="2596" max="2596" width="24" bestFit="1" customWidth="1"/>
    <col min="2597" max="2597" width="18.28515625" bestFit="1" customWidth="1"/>
    <col min="2817" max="2817" width="8" bestFit="1" customWidth="1"/>
    <col min="2818" max="2818" width="8" customWidth="1"/>
    <col min="2819" max="2819" width="46.42578125" bestFit="1" customWidth="1"/>
    <col min="2820" max="2820" width="17.42578125" bestFit="1" customWidth="1"/>
    <col min="2821" max="2821" width="14.7109375" bestFit="1" customWidth="1"/>
    <col min="2822" max="2822" width="12.5703125" bestFit="1" customWidth="1"/>
    <col min="2823" max="2823" width="11" bestFit="1" customWidth="1"/>
    <col min="2824" max="2824" width="23.85546875" bestFit="1" customWidth="1"/>
    <col min="2825" max="2825" width="10.140625" bestFit="1" customWidth="1"/>
    <col min="2826" max="2826" width="6.42578125" bestFit="1" customWidth="1"/>
    <col min="2827" max="2827" width="8.85546875" bestFit="1" customWidth="1"/>
    <col min="2828" max="2828" width="13.28515625" bestFit="1" customWidth="1"/>
    <col min="2829" max="2829" width="39.85546875" bestFit="1" customWidth="1"/>
    <col min="2830" max="2830" width="40" bestFit="1" customWidth="1"/>
    <col min="2831" max="2831" width="41.140625" bestFit="1" customWidth="1"/>
    <col min="2832" max="2832" width="42.28515625" bestFit="1" customWidth="1"/>
    <col min="2833" max="2833" width="40.85546875" bestFit="1" customWidth="1"/>
    <col min="2834" max="2834" width="34.28515625" bestFit="1" customWidth="1"/>
    <col min="2835" max="2835" width="14.42578125" bestFit="1" customWidth="1"/>
    <col min="2836" max="2836" width="100.42578125" bestFit="1" customWidth="1"/>
    <col min="2837" max="2837" width="78" bestFit="1" customWidth="1"/>
    <col min="2838" max="2838" width="14.28515625" bestFit="1" customWidth="1"/>
    <col min="2839" max="2839" width="12.7109375" bestFit="1" customWidth="1"/>
    <col min="2840" max="2840" width="10.140625" bestFit="1" customWidth="1"/>
    <col min="2841" max="2841" width="9.42578125" bestFit="1" customWidth="1"/>
    <col min="2842" max="2842" width="12.28515625" bestFit="1" customWidth="1"/>
    <col min="2843" max="2843" width="8" bestFit="1" customWidth="1"/>
    <col min="2844" max="2844" width="6.7109375" bestFit="1" customWidth="1"/>
    <col min="2845" max="2845" width="3.85546875" bestFit="1" customWidth="1"/>
    <col min="2846" max="2846" width="8.28515625" bestFit="1" customWidth="1"/>
    <col min="2847" max="2847" width="8.85546875" bestFit="1" customWidth="1"/>
    <col min="2848" max="2848" width="7.42578125" bestFit="1" customWidth="1"/>
    <col min="2849" max="2849" width="26.28515625" bestFit="1" customWidth="1"/>
    <col min="2850" max="2850" width="20.7109375" bestFit="1" customWidth="1"/>
    <col min="2851" max="2851" width="9.5703125" bestFit="1" customWidth="1"/>
    <col min="2852" max="2852" width="24" bestFit="1" customWidth="1"/>
    <col min="2853" max="2853" width="18.28515625" bestFit="1" customWidth="1"/>
    <col min="3073" max="3073" width="8" bestFit="1" customWidth="1"/>
    <col min="3074" max="3074" width="8" customWidth="1"/>
    <col min="3075" max="3075" width="46.42578125" bestFit="1" customWidth="1"/>
    <col min="3076" max="3076" width="17.42578125" bestFit="1" customWidth="1"/>
    <col min="3077" max="3077" width="14.7109375" bestFit="1" customWidth="1"/>
    <col min="3078" max="3078" width="12.5703125" bestFit="1" customWidth="1"/>
    <col min="3079" max="3079" width="11" bestFit="1" customWidth="1"/>
    <col min="3080" max="3080" width="23.85546875" bestFit="1" customWidth="1"/>
    <col min="3081" max="3081" width="10.140625" bestFit="1" customWidth="1"/>
    <col min="3082" max="3082" width="6.42578125" bestFit="1" customWidth="1"/>
    <col min="3083" max="3083" width="8.85546875" bestFit="1" customWidth="1"/>
    <col min="3084" max="3084" width="13.28515625" bestFit="1" customWidth="1"/>
    <col min="3085" max="3085" width="39.85546875" bestFit="1" customWidth="1"/>
    <col min="3086" max="3086" width="40" bestFit="1" customWidth="1"/>
    <col min="3087" max="3087" width="41.140625" bestFit="1" customWidth="1"/>
    <col min="3088" max="3088" width="42.28515625" bestFit="1" customWidth="1"/>
    <col min="3089" max="3089" width="40.85546875" bestFit="1" customWidth="1"/>
    <col min="3090" max="3090" width="34.28515625" bestFit="1" customWidth="1"/>
    <col min="3091" max="3091" width="14.42578125" bestFit="1" customWidth="1"/>
    <col min="3092" max="3092" width="100.42578125" bestFit="1" customWidth="1"/>
    <col min="3093" max="3093" width="78" bestFit="1" customWidth="1"/>
    <col min="3094" max="3094" width="14.28515625" bestFit="1" customWidth="1"/>
    <col min="3095" max="3095" width="12.7109375" bestFit="1" customWidth="1"/>
    <col min="3096" max="3096" width="10.140625" bestFit="1" customWidth="1"/>
    <col min="3097" max="3097" width="9.42578125" bestFit="1" customWidth="1"/>
    <col min="3098" max="3098" width="12.28515625" bestFit="1" customWidth="1"/>
    <col min="3099" max="3099" width="8" bestFit="1" customWidth="1"/>
    <col min="3100" max="3100" width="6.7109375" bestFit="1" customWidth="1"/>
    <col min="3101" max="3101" width="3.85546875" bestFit="1" customWidth="1"/>
    <col min="3102" max="3102" width="8.28515625" bestFit="1" customWidth="1"/>
    <col min="3103" max="3103" width="8.85546875" bestFit="1" customWidth="1"/>
    <col min="3104" max="3104" width="7.42578125" bestFit="1" customWidth="1"/>
    <col min="3105" max="3105" width="26.28515625" bestFit="1" customWidth="1"/>
    <col min="3106" max="3106" width="20.7109375" bestFit="1" customWidth="1"/>
    <col min="3107" max="3107" width="9.5703125" bestFit="1" customWidth="1"/>
    <col min="3108" max="3108" width="24" bestFit="1" customWidth="1"/>
    <col min="3109" max="3109" width="18.28515625" bestFit="1" customWidth="1"/>
    <col min="3329" max="3329" width="8" bestFit="1" customWidth="1"/>
    <col min="3330" max="3330" width="8" customWidth="1"/>
    <col min="3331" max="3331" width="46.42578125" bestFit="1" customWidth="1"/>
    <col min="3332" max="3332" width="17.42578125" bestFit="1" customWidth="1"/>
    <col min="3333" max="3333" width="14.7109375" bestFit="1" customWidth="1"/>
    <col min="3334" max="3334" width="12.5703125" bestFit="1" customWidth="1"/>
    <col min="3335" max="3335" width="11" bestFit="1" customWidth="1"/>
    <col min="3336" max="3336" width="23.85546875" bestFit="1" customWidth="1"/>
    <col min="3337" max="3337" width="10.140625" bestFit="1" customWidth="1"/>
    <col min="3338" max="3338" width="6.42578125" bestFit="1" customWidth="1"/>
    <col min="3339" max="3339" width="8.85546875" bestFit="1" customWidth="1"/>
    <col min="3340" max="3340" width="13.28515625" bestFit="1" customWidth="1"/>
    <col min="3341" max="3341" width="39.85546875" bestFit="1" customWidth="1"/>
    <col min="3342" max="3342" width="40" bestFit="1" customWidth="1"/>
    <col min="3343" max="3343" width="41.140625" bestFit="1" customWidth="1"/>
    <col min="3344" max="3344" width="42.28515625" bestFit="1" customWidth="1"/>
    <col min="3345" max="3345" width="40.85546875" bestFit="1" customWidth="1"/>
    <col min="3346" max="3346" width="34.28515625" bestFit="1" customWidth="1"/>
    <col min="3347" max="3347" width="14.42578125" bestFit="1" customWidth="1"/>
    <col min="3348" max="3348" width="100.42578125" bestFit="1" customWidth="1"/>
    <col min="3349" max="3349" width="78" bestFit="1" customWidth="1"/>
    <col min="3350" max="3350" width="14.28515625" bestFit="1" customWidth="1"/>
    <col min="3351" max="3351" width="12.7109375" bestFit="1" customWidth="1"/>
    <col min="3352" max="3352" width="10.140625" bestFit="1" customWidth="1"/>
    <col min="3353" max="3353" width="9.42578125" bestFit="1" customWidth="1"/>
    <col min="3354" max="3354" width="12.28515625" bestFit="1" customWidth="1"/>
    <col min="3355" max="3355" width="8" bestFit="1" customWidth="1"/>
    <col min="3356" max="3356" width="6.7109375" bestFit="1" customWidth="1"/>
    <col min="3357" max="3357" width="3.85546875" bestFit="1" customWidth="1"/>
    <col min="3358" max="3358" width="8.28515625" bestFit="1" customWidth="1"/>
    <col min="3359" max="3359" width="8.85546875" bestFit="1" customWidth="1"/>
    <col min="3360" max="3360" width="7.42578125" bestFit="1" customWidth="1"/>
    <col min="3361" max="3361" width="26.28515625" bestFit="1" customWidth="1"/>
    <col min="3362" max="3362" width="20.7109375" bestFit="1" customWidth="1"/>
    <col min="3363" max="3363" width="9.5703125" bestFit="1" customWidth="1"/>
    <col min="3364" max="3364" width="24" bestFit="1" customWidth="1"/>
    <col min="3365" max="3365" width="18.28515625" bestFit="1" customWidth="1"/>
    <col min="3585" max="3585" width="8" bestFit="1" customWidth="1"/>
    <col min="3586" max="3586" width="8" customWidth="1"/>
    <col min="3587" max="3587" width="46.42578125" bestFit="1" customWidth="1"/>
    <col min="3588" max="3588" width="17.42578125" bestFit="1" customWidth="1"/>
    <col min="3589" max="3589" width="14.7109375" bestFit="1" customWidth="1"/>
    <col min="3590" max="3590" width="12.5703125" bestFit="1" customWidth="1"/>
    <col min="3591" max="3591" width="11" bestFit="1" customWidth="1"/>
    <col min="3592" max="3592" width="23.85546875" bestFit="1" customWidth="1"/>
    <col min="3593" max="3593" width="10.140625" bestFit="1" customWidth="1"/>
    <col min="3594" max="3594" width="6.42578125" bestFit="1" customWidth="1"/>
    <col min="3595" max="3595" width="8.85546875" bestFit="1" customWidth="1"/>
    <col min="3596" max="3596" width="13.28515625" bestFit="1" customWidth="1"/>
    <col min="3597" max="3597" width="39.85546875" bestFit="1" customWidth="1"/>
    <col min="3598" max="3598" width="40" bestFit="1" customWidth="1"/>
    <col min="3599" max="3599" width="41.140625" bestFit="1" customWidth="1"/>
    <col min="3600" max="3600" width="42.28515625" bestFit="1" customWidth="1"/>
    <col min="3601" max="3601" width="40.85546875" bestFit="1" customWidth="1"/>
    <col min="3602" max="3602" width="34.28515625" bestFit="1" customWidth="1"/>
    <col min="3603" max="3603" width="14.42578125" bestFit="1" customWidth="1"/>
    <col min="3604" max="3604" width="100.42578125" bestFit="1" customWidth="1"/>
    <col min="3605" max="3605" width="78" bestFit="1" customWidth="1"/>
    <col min="3606" max="3606" width="14.28515625" bestFit="1" customWidth="1"/>
    <col min="3607" max="3607" width="12.7109375" bestFit="1" customWidth="1"/>
    <col min="3608" max="3608" width="10.140625" bestFit="1" customWidth="1"/>
    <col min="3609" max="3609" width="9.42578125" bestFit="1" customWidth="1"/>
    <col min="3610" max="3610" width="12.28515625" bestFit="1" customWidth="1"/>
    <col min="3611" max="3611" width="8" bestFit="1" customWidth="1"/>
    <col min="3612" max="3612" width="6.7109375" bestFit="1" customWidth="1"/>
    <col min="3613" max="3613" width="3.85546875" bestFit="1" customWidth="1"/>
    <col min="3614" max="3614" width="8.28515625" bestFit="1" customWidth="1"/>
    <col min="3615" max="3615" width="8.85546875" bestFit="1" customWidth="1"/>
    <col min="3616" max="3616" width="7.42578125" bestFit="1" customWidth="1"/>
    <col min="3617" max="3617" width="26.28515625" bestFit="1" customWidth="1"/>
    <col min="3618" max="3618" width="20.7109375" bestFit="1" customWidth="1"/>
    <col min="3619" max="3619" width="9.5703125" bestFit="1" customWidth="1"/>
    <col min="3620" max="3620" width="24" bestFit="1" customWidth="1"/>
    <col min="3621" max="3621" width="18.28515625" bestFit="1" customWidth="1"/>
    <col min="3841" max="3841" width="8" bestFit="1" customWidth="1"/>
    <col min="3842" max="3842" width="8" customWidth="1"/>
    <col min="3843" max="3843" width="46.42578125" bestFit="1" customWidth="1"/>
    <col min="3844" max="3844" width="17.42578125" bestFit="1" customWidth="1"/>
    <col min="3845" max="3845" width="14.7109375" bestFit="1" customWidth="1"/>
    <col min="3846" max="3846" width="12.5703125" bestFit="1" customWidth="1"/>
    <col min="3847" max="3847" width="11" bestFit="1" customWidth="1"/>
    <col min="3848" max="3848" width="23.85546875" bestFit="1" customWidth="1"/>
    <col min="3849" max="3849" width="10.140625" bestFit="1" customWidth="1"/>
    <col min="3850" max="3850" width="6.42578125" bestFit="1" customWidth="1"/>
    <col min="3851" max="3851" width="8.85546875" bestFit="1" customWidth="1"/>
    <col min="3852" max="3852" width="13.28515625" bestFit="1" customWidth="1"/>
    <col min="3853" max="3853" width="39.85546875" bestFit="1" customWidth="1"/>
    <col min="3854" max="3854" width="40" bestFit="1" customWidth="1"/>
    <col min="3855" max="3855" width="41.140625" bestFit="1" customWidth="1"/>
    <col min="3856" max="3856" width="42.28515625" bestFit="1" customWidth="1"/>
    <col min="3857" max="3857" width="40.85546875" bestFit="1" customWidth="1"/>
    <col min="3858" max="3858" width="34.28515625" bestFit="1" customWidth="1"/>
    <col min="3859" max="3859" width="14.42578125" bestFit="1" customWidth="1"/>
    <col min="3860" max="3860" width="100.42578125" bestFit="1" customWidth="1"/>
    <col min="3861" max="3861" width="78" bestFit="1" customWidth="1"/>
    <col min="3862" max="3862" width="14.28515625" bestFit="1" customWidth="1"/>
    <col min="3863" max="3863" width="12.7109375" bestFit="1" customWidth="1"/>
    <col min="3864" max="3864" width="10.140625" bestFit="1" customWidth="1"/>
    <col min="3865" max="3865" width="9.42578125" bestFit="1" customWidth="1"/>
    <col min="3866" max="3866" width="12.28515625" bestFit="1" customWidth="1"/>
    <col min="3867" max="3867" width="8" bestFit="1" customWidth="1"/>
    <col min="3868" max="3868" width="6.7109375" bestFit="1" customWidth="1"/>
    <col min="3869" max="3869" width="3.85546875" bestFit="1" customWidth="1"/>
    <col min="3870" max="3870" width="8.28515625" bestFit="1" customWidth="1"/>
    <col min="3871" max="3871" width="8.85546875" bestFit="1" customWidth="1"/>
    <col min="3872" max="3872" width="7.42578125" bestFit="1" customWidth="1"/>
    <col min="3873" max="3873" width="26.28515625" bestFit="1" customWidth="1"/>
    <col min="3874" max="3874" width="20.7109375" bestFit="1" customWidth="1"/>
    <col min="3875" max="3875" width="9.5703125" bestFit="1" customWidth="1"/>
    <col min="3876" max="3876" width="24" bestFit="1" customWidth="1"/>
    <col min="3877" max="3877" width="18.28515625" bestFit="1" customWidth="1"/>
    <col min="4097" max="4097" width="8" bestFit="1" customWidth="1"/>
    <col min="4098" max="4098" width="8" customWidth="1"/>
    <col min="4099" max="4099" width="46.42578125" bestFit="1" customWidth="1"/>
    <col min="4100" max="4100" width="17.42578125" bestFit="1" customWidth="1"/>
    <col min="4101" max="4101" width="14.7109375" bestFit="1" customWidth="1"/>
    <col min="4102" max="4102" width="12.5703125" bestFit="1" customWidth="1"/>
    <col min="4103" max="4103" width="11" bestFit="1" customWidth="1"/>
    <col min="4104" max="4104" width="23.85546875" bestFit="1" customWidth="1"/>
    <col min="4105" max="4105" width="10.140625" bestFit="1" customWidth="1"/>
    <col min="4106" max="4106" width="6.42578125" bestFit="1" customWidth="1"/>
    <col min="4107" max="4107" width="8.85546875" bestFit="1" customWidth="1"/>
    <col min="4108" max="4108" width="13.28515625" bestFit="1" customWidth="1"/>
    <col min="4109" max="4109" width="39.85546875" bestFit="1" customWidth="1"/>
    <col min="4110" max="4110" width="40" bestFit="1" customWidth="1"/>
    <col min="4111" max="4111" width="41.140625" bestFit="1" customWidth="1"/>
    <col min="4112" max="4112" width="42.28515625" bestFit="1" customWidth="1"/>
    <col min="4113" max="4113" width="40.85546875" bestFit="1" customWidth="1"/>
    <col min="4114" max="4114" width="34.28515625" bestFit="1" customWidth="1"/>
    <col min="4115" max="4115" width="14.42578125" bestFit="1" customWidth="1"/>
    <col min="4116" max="4116" width="100.42578125" bestFit="1" customWidth="1"/>
    <col min="4117" max="4117" width="78" bestFit="1" customWidth="1"/>
    <col min="4118" max="4118" width="14.28515625" bestFit="1" customWidth="1"/>
    <col min="4119" max="4119" width="12.7109375" bestFit="1" customWidth="1"/>
    <col min="4120" max="4120" width="10.140625" bestFit="1" customWidth="1"/>
    <col min="4121" max="4121" width="9.42578125" bestFit="1" customWidth="1"/>
    <col min="4122" max="4122" width="12.28515625" bestFit="1" customWidth="1"/>
    <col min="4123" max="4123" width="8" bestFit="1" customWidth="1"/>
    <col min="4124" max="4124" width="6.7109375" bestFit="1" customWidth="1"/>
    <col min="4125" max="4125" width="3.85546875" bestFit="1" customWidth="1"/>
    <col min="4126" max="4126" width="8.28515625" bestFit="1" customWidth="1"/>
    <col min="4127" max="4127" width="8.85546875" bestFit="1" customWidth="1"/>
    <col min="4128" max="4128" width="7.42578125" bestFit="1" customWidth="1"/>
    <col min="4129" max="4129" width="26.28515625" bestFit="1" customWidth="1"/>
    <col min="4130" max="4130" width="20.7109375" bestFit="1" customWidth="1"/>
    <col min="4131" max="4131" width="9.5703125" bestFit="1" customWidth="1"/>
    <col min="4132" max="4132" width="24" bestFit="1" customWidth="1"/>
    <col min="4133" max="4133" width="18.28515625" bestFit="1" customWidth="1"/>
    <col min="4353" max="4353" width="8" bestFit="1" customWidth="1"/>
    <col min="4354" max="4354" width="8" customWidth="1"/>
    <col min="4355" max="4355" width="46.42578125" bestFit="1" customWidth="1"/>
    <col min="4356" max="4356" width="17.42578125" bestFit="1" customWidth="1"/>
    <col min="4357" max="4357" width="14.7109375" bestFit="1" customWidth="1"/>
    <col min="4358" max="4358" width="12.5703125" bestFit="1" customWidth="1"/>
    <col min="4359" max="4359" width="11" bestFit="1" customWidth="1"/>
    <col min="4360" max="4360" width="23.85546875" bestFit="1" customWidth="1"/>
    <col min="4361" max="4361" width="10.140625" bestFit="1" customWidth="1"/>
    <col min="4362" max="4362" width="6.42578125" bestFit="1" customWidth="1"/>
    <col min="4363" max="4363" width="8.85546875" bestFit="1" customWidth="1"/>
    <col min="4364" max="4364" width="13.28515625" bestFit="1" customWidth="1"/>
    <col min="4365" max="4365" width="39.85546875" bestFit="1" customWidth="1"/>
    <col min="4366" max="4366" width="40" bestFit="1" customWidth="1"/>
    <col min="4367" max="4367" width="41.140625" bestFit="1" customWidth="1"/>
    <col min="4368" max="4368" width="42.28515625" bestFit="1" customWidth="1"/>
    <col min="4369" max="4369" width="40.85546875" bestFit="1" customWidth="1"/>
    <col min="4370" max="4370" width="34.28515625" bestFit="1" customWidth="1"/>
    <col min="4371" max="4371" width="14.42578125" bestFit="1" customWidth="1"/>
    <col min="4372" max="4372" width="100.42578125" bestFit="1" customWidth="1"/>
    <col min="4373" max="4373" width="78" bestFit="1" customWidth="1"/>
    <col min="4374" max="4374" width="14.28515625" bestFit="1" customWidth="1"/>
    <col min="4375" max="4375" width="12.7109375" bestFit="1" customWidth="1"/>
    <col min="4376" max="4376" width="10.140625" bestFit="1" customWidth="1"/>
    <col min="4377" max="4377" width="9.42578125" bestFit="1" customWidth="1"/>
    <col min="4378" max="4378" width="12.28515625" bestFit="1" customWidth="1"/>
    <col min="4379" max="4379" width="8" bestFit="1" customWidth="1"/>
    <col min="4380" max="4380" width="6.7109375" bestFit="1" customWidth="1"/>
    <col min="4381" max="4381" width="3.85546875" bestFit="1" customWidth="1"/>
    <col min="4382" max="4382" width="8.28515625" bestFit="1" customWidth="1"/>
    <col min="4383" max="4383" width="8.85546875" bestFit="1" customWidth="1"/>
    <col min="4384" max="4384" width="7.42578125" bestFit="1" customWidth="1"/>
    <col min="4385" max="4385" width="26.28515625" bestFit="1" customWidth="1"/>
    <col min="4386" max="4386" width="20.7109375" bestFit="1" customWidth="1"/>
    <col min="4387" max="4387" width="9.5703125" bestFit="1" customWidth="1"/>
    <col min="4388" max="4388" width="24" bestFit="1" customWidth="1"/>
    <col min="4389" max="4389" width="18.28515625" bestFit="1" customWidth="1"/>
    <col min="4609" max="4609" width="8" bestFit="1" customWidth="1"/>
    <col min="4610" max="4610" width="8" customWidth="1"/>
    <col min="4611" max="4611" width="46.42578125" bestFit="1" customWidth="1"/>
    <col min="4612" max="4612" width="17.42578125" bestFit="1" customWidth="1"/>
    <col min="4613" max="4613" width="14.7109375" bestFit="1" customWidth="1"/>
    <col min="4614" max="4614" width="12.5703125" bestFit="1" customWidth="1"/>
    <col min="4615" max="4615" width="11" bestFit="1" customWidth="1"/>
    <col min="4616" max="4616" width="23.85546875" bestFit="1" customWidth="1"/>
    <col min="4617" max="4617" width="10.140625" bestFit="1" customWidth="1"/>
    <col min="4618" max="4618" width="6.42578125" bestFit="1" customWidth="1"/>
    <col min="4619" max="4619" width="8.85546875" bestFit="1" customWidth="1"/>
    <col min="4620" max="4620" width="13.28515625" bestFit="1" customWidth="1"/>
    <col min="4621" max="4621" width="39.85546875" bestFit="1" customWidth="1"/>
    <col min="4622" max="4622" width="40" bestFit="1" customWidth="1"/>
    <col min="4623" max="4623" width="41.140625" bestFit="1" customWidth="1"/>
    <col min="4624" max="4624" width="42.28515625" bestFit="1" customWidth="1"/>
    <col min="4625" max="4625" width="40.85546875" bestFit="1" customWidth="1"/>
    <col min="4626" max="4626" width="34.28515625" bestFit="1" customWidth="1"/>
    <col min="4627" max="4627" width="14.42578125" bestFit="1" customWidth="1"/>
    <col min="4628" max="4628" width="100.42578125" bestFit="1" customWidth="1"/>
    <col min="4629" max="4629" width="78" bestFit="1" customWidth="1"/>
    <col min="4630" max="4630" width="14.28515625" bestFit="1" customWidth="1"/>
    <col min="4631" max="4631" width="12.7109375" bestFit="1" customWidth="1"/>
    <col min="4632" max="4632" width="10.140625" bestFit="1" customWidth="1"/>
    <col min="4633" max="4633" width="9.42578125" bestFit="1" customWidth="1"/>
    <col min="4634" max="4634" width="12.28515625" bestFit="1" customWidth="1"/>
    <col min="4635" max="4635" width="8" bestFit="1" customWidth="1"/>
    <col min="4636" max="4636" width="6.7109375" bestFit="1" customWidth="1"/>
    <col min="4637" max="4637" width="3.85546875" bestFit="1" customWidth="1"/>
    <col min="4638" max="4638" width="8.28515625" bestFit="1" customWidth="1"/>
    <col min="4639" max="4639" width="8.85546875" bestFit="1" customWidth="1"/>
    <col min="4640" max="4640" width="7.42578125" bestFit="1" customWidth="1"/>
    <col min="4641" max="4641" width="26.28515625" bestFit="1" customWidth="1"/>
    <col min="4642" max="4642" width="20.7109375" bestFit="1" customWidth="1"/>
    <col min="4643" max="4643" width="9.5703125" bestFit="1" customWidth="1"/>
    <col min="4644" max="4644" width="24" bestFit="1" customWidth="1"/>
    <col min="4645" max="4645" width="18.28515625" bestFit="1" customWidth="1"/>
    <col min="4865" max="4865" width="8" bestFit="1" customWidth="1"/>
    <col min="4866" max="4866" width="8" customWidth="1"/>
    <col min="4867" max="4867" width="46.42578125" bestFit="1" customWidth="1"/>
    <col min="4868" max="4868" width="17.42578125" bestFit="1" customWidth="1"/>
    <col min="4869" max="4869" width="14.7109375" bestFit="1" customWidth="1"/>
    <col min="4870" max="4870" width="12.5703125" bestFit="1" customWidth="1"/>
    <col min="4871" max="4871" width="11" bestFit="1" customWidth="1"/>
    <col min="4872" max="4872" width="23.85546875" bestFit="1" customWidth="1"/>
    <col min="4873" max="4873" width="10.140625" bestFit="1" customWidth="1"/>
    <col min="4874" max="4874" width="6.42578125" bestFit="1" customWidth="1"/>
    <col min="4875" max="4875" width="8.85546875" bestFit="1" customWidth="1"/>
    <col min="4876" max="4876" width="13.28515625" bestFit="1" customWidth="1"/>
    <col min="4877" max="4877" width="39.85546875" bestFit="1" customWidth="1"/>
    <col min="4878" max="4878" width="40" bestFit="1" customWidth="1"/>
    <col min="4879" max="4879" width="41.140625" bestFit="1" customWidth="1"/>
    <col min="4880" max="4880" width="42.28515625" bestFit="1" customWidth="1"/>
    <col min="4881" max="4881" width="40.85546875" bestFit="1" customWidth="1"/>
    <col min="4882" max="4882" width="34.28515625" bestFit="1" customWidth="1"/>
    <col min="4883" max="4883" width="14.42578125" bestFit="1" customWidth="1"/>
    <col min="4884" max="4884" width="100.42578125" bestFit="1" customWidth="1"/>
    <col min="4885" max="4885" width="78" bestFit="1" customWidth="1"/>
    <col min="4886" max="4886" width="14.28515625" bestFit="1" customWidth="1"/>
    <col min="4887" max="4887" width="12.7109375" bestFit="1" customWidth="1"/>
    <col min="4888" max="4888" width="10.140625" bestFit="1" customWidth="1"/>
    <col min="4889" max="4889" width="9.42578125" bestFit="1" customWidth="1"/>
    <col min="4890" max="4890" width="12.28515625" bestFit="1" customWidth="1"/>
    <col min="4891" max="4891" width="8" bestFit="1" customWidth="1"/>
    <col min="4892" max="4892" width="6.7109375" bestFit="1" customWidth="1"/>
    <col min="4893" max="4893" width="3.85546875" bestFit="1" customWidth="1"/>
    <col min="4894" max="4894" width="8.28515625" bestFit="1" customWidth="1"/>
    <col min="4895" max="4895" width="8.85546875" bestFit="1" customWidth="1"/>
    <col min="4896" max="4896" width="7.42578125" bestFit="1" customWidth="1"/>
    <col min="4897" max="4897" width="26.28515625" bestFit="1" customWidth="1"/>
    <col min="4898" max="4898" width="20.7109375" bestFit="1" customWidth="1"/>
    <col min="4899" max="4899" width="9.5703125" bestFit="1" customWidth="1"/>
    <col min="4900" max="4900" width="24" bestFit="1" customWidth="1"/>
    <col min="4901" max="4901" width="18.28515625" bestFit="1" customWidth="1"/>
    <col min="5121" max="5121" width="8" bestFit="1" customWidth="1"/>
    <col min="5122" max="5122" width="8" customWidth="1"/>
    <col min="5123" max="5123" width="46.42578125" bestFit="1" customWidth="1"/>
    <col min="5124" max="5124" width="17.42578125" bestFit="1" customWidth="1"/>
    <col min="5125" max="5125" width="14.7109375" bestFit="1" customWidth="1"/>
    <col min="5126" max="5126" width="12.5703125" bestFit="1" customWidth="1"/>
    <col min="5127" max="5127" width="11" bestFit="1" customWidth="1"/>
    <col min="5128" max="5128" width="23.85546875" bestFit="1" customWidth="1"/>
    <col min="5129" max="5129" width="10.140625" bestFit="1" customWidth="1"/>
    <col min="5130" max="5130" width="6.42578125" bestFit="1" customWidth="1"/>
    <col min="5131" max="5131" width="8.85546875" bestFit="1" customWidth="1"/>
    <col min="5132" max="5132" width="13.28515625" bestFit="1" customWidth="1"/>
    <col min="5133" max="5133" width="39.85546875" bestFit="1" customWidth="1"/>
    <col min="5134" max="5134" width="40" bestFit="1" customWidth="1"/>
    <col min="5135" max="5135" width="41.140625" bestFit="1" customWidth="1"/>
    <col min="5136" max="5136" width="42.28515625" bestFit="1" customWidth="1"/>
    <col min="5137" max="5137" width="40.85546875" bestFit="1" customWidth="1"/>
    <col min="5138" max="5138" width="34.28515625" bestFit="1" customWidth="1"/>
    <col min="5139" max="5139" width="14.42578125" bestFit="1" customWidth="1"/>
    <col min="5140" max="5140" width="100.42578125" bestFit="1" customWidth="1"/>
    <col min="5141" max="5141" width="78" bestFit="1" customWidth="1"/>
    <col min="5142" max="5142" width="14.28515625" bestFit="1" customWidth="1"/>
    <col min="5143" max="5143" width="12.7109375" bestFit="1" customWidth="1"/>
    <col min="5144" max="5144" width="10.140625" bestFit="1" customWidth="1"/>
    <col min="5145" max="5145" width="9.42578125" bestFit="1" customWidth="1"/>
    <col min="5146" max="5146" width="12.28515625" bestFit="1" customWidth="1"/>
    <col min="5147" max="5147" width="8" bestFit="1" customWidth="1"/>
    <col min="5148" max="5148" width="6.7109375" bestFit="1" customWidth="1"/>
    <col min="5149" max="5149" width="3.85546875" bestFit="1" customWidth="1"/>
    <col min="5150" max="5150" width="8.28515625" bestFit="1" customWidth="1"/>
    <col min="5151" max="5151" width="8.85546875" bestFit="1" customWidth="1"/>
    <col min="5152" max="5152" width="7.42578125" bestFit="1" customWidth="1"/>
    <col min="5153" max="5153" width="26.28515625" bestFit="1" customWidth="1"/>
    <col min="5154" max="5154" width="20.7109375" bestFit="1" customWidth="1"/>
    <col min="5155" max="5155" width="9.5703125" bestFit="1" customWidth="1"/>
    <col min="5156" max="5156" width="24" bestFit="1" customWidth="1"/>
    <col min="5157" max="5157" width="18.28515625" bestFit="1" customWidth="1"/>
    <col min="5377" max="5377" width="8" bestFit="1" customWidth="1"/>
    <col min="5378" max="5378" width="8" customWidth="1"/>
    <col min="5379" max="5379" width="46.42578125" bestFit="1" customWidth="1"/>
    <col min="5380" max="5380" width="17.42578125" bestFit="1" customWidth="1"/>
    <col min="5381" max="5381" width="14.7109375" bestFit="1" customWidth="1"/>
    <col min="5382" max="5382" width="12.5703125" bestFit="1" customWidth="1"/>
    <col min="5383" max="5383" width="11" bestFit="1" customWidth="1"/>
    <col min="5384" max="5384" width="23.85546875" bestFit="1" customWidth="1"/>
    <col min="5385" max="5385" width="10.140625" bestFit="1" customWidth="1"/>
    <col min="5386" max="5386" width="6.42578125" bestFit="1" customWidth="1"/>
    <col min="5387" max="5387" width="8.85546875" bestFit="1" customWidth="1"/>
    <col min="5388" max="5388" width="13.28515625" bestFit="1" customWidth="1"/>
    <col min="5389" max="5389" width="39.85546875" bestFit="1" customWidth="1"/>
    <col min="5390" max="5390" width="40" bestFit="1" customWidth="1"/>
    <col min="5391" max="5391" width="41.140625" bestFit="1" customWidth="1"/>
    <col min="5392" max="5392" width="42.28515625" bestFit="1" customWidth="1"/>
    <col min="5393" max="5393" width="40.85546875" bestFit="1" customWidth="1"/>
    <col min="5394" max="5394" width="34.28515625" bestFit="1" customWidth="1"/>
    <col min="5395" max="5395" width="14.42578125" bestFit="1" customWidth="1"/>
    <col min="5396" max="5396" width="100.42578125" bestFit="1" customWidth="1"/>
    <col min="5397" max="5397" width="78" bestFit="1" customWidth="1"/>
    <col min="5398" max="5398" width="14.28515625" bestFit="1" customWidth="1"/>
    <col min="5399" max="5399" width="12.7109375" bestFit="1" customWidth="1"/>
    <col min="5400" max="5400" width="10.140625" bestFit="1" customWidth="1"/>
    <col min="5401" max="5401" width="9.42578125" bestFit="1" customWidth="1"/>
    <col min="5402" max="5402" width="12.28515625" bestFit="1" customWidth="1"/>
    <col min="5403" max="5403" width="8" bestFit="1" customWidth="1"/>
    <col min="5404" max="5404" width="6.7109375" bestFit="1" customWidth="1"/>
    <col min="5405" max="5405" width="3.85546875" bestFit="1" customWidth="1"/>
    <col min="5406" max="5406" width="8.28515625" bestFit="1" customWidth="1"/>
    <col min="5407" max="5407" width="8.85546875" bestFit="1" customWidth="1"/>
    <col min="5408" max="5408" width="7.42578125" bestFit="1" customWidth="1"/>
    <col min="5409" max="5409" width="26.28515625" bestFit="1" customWidth="1"/>
    <col min="5410" max="5410" width="20.7109375" bestFit="1" customWidth="1"/>
    <col min="5411" max="5411" width="9.5703125" bestFit="1" customWidth="1"/>
    <col min="5412" max="5412" width="24" bestFit="1" customWidth="1"/>
    <col min="5413" max="5413" width="18.28515625" bestFit="1" customWidth="1"/>
    <col min="5633" max="5633" width="8" bestFit="1" customWidth="1"/>
    <col min="5634" max="5634" width="8" customWidth="1"/>
    <col min="5635" max="5635" width="46.42578125" bestFit="1" customWidth="1"/>
    <col min="5636" max="5636" width="17.42578125" bestFit="1" customWidth="1"/>
    <col min="5637" max="5637" width="14.7109375" bestFit="1" customWidth="1"/>
    <col min="5638" max="5638" width="12.5703125" bestFit="1" customWidth="1"/>
    <col min="5639" max="5639" width="11" bestFit="1" customWidth="1"/>
    <col min="5640" max="5640" width="23.85546875" bestFit="1" customWidth="1"/>
    <col min="5641" max="5641" width="10.140625" bestFit="1" customWidth="1"/>
    <col min="5642" max="5642" width="6.42578125" bestFit="1" customWidth="1"/>
    <col min="5643" max="5643" width="8.85546875" bestFit="1" customWidth="1"/>
    <col min="5644" max="5644" width="13.28515625" bestFit="1" customWidth="1"/>
    <col min="5645" max="5645" width="39.85546875" bestFit="1" customWidth="1"/>
    <col min="5646" max="5646" width="40" bestFit="1" customWidth="1"/>
    <col min="5647" max="5647" width="41.140625" bestFit="1" customWidth="1"/>
    <col min="5648" max="5648" width="42.28515625" bestFit="1" customWidth="1"/>
    <col min="5649" max="5649" width="40.85546875" bestFit="1" customWidth="1"/>
    <col min="5650" max="5650" width="34.28515625" bestFit="1" customWidth="1"/>
    <col min="5651" max="5651" width="14.42578125" bestFit="1" customWidth="1"/>
    <col min="5652" max="5652" width="100.42578125" bestFit="1" customWidth="1"/>
    <col min="5653" max="5653" width="78" bestFit="1" customWidth="1"/>
    <col min="5654" max="5654" width="14.28515625" bestFit="1" customWidth="1"/>
    <col min="5655" max="5655" width="12.7109375" bestFit="1" customWidth="1"/>
    <col min="5656" max="5656" width="10.140625" bestFit="1" customWidth="1"/>
    <col min="5657" max="5657" width="9.42578125" bestFit="1" customWidth="1"/>
    <col min="5658" max="5658" width="12.28515625" bestFit="1" customWidth="1"/>
    <col min="5659" max="5659" width="8" bestFit="1" customWidth="1"/>
    <col min="5660" max="5660" width="6.7109375" bestFit="1" customWidth="1"/>
    <col min="5661" max="5661" width="3.85546875" bestFit="1" customWidth="1"/>
    <col min="5662" max="5662" width="8.28515625" bestFit="1" customWidth="1"/>
    <col min="5663" max="5663" width="8.85546875" bestFit="1" customWidth="1"/>
    <col min="5664" max="5664" width="7.42578125" bestFit="1" customWidth="1"/>
    <col min="5665" max="5665" width="26.28515625" bestFit="1" customWidth="1"/>
    <col min="5666" max="5666" width="20.7109375" bestFit="1" customWidth="1"/>
    <col min="5667" max="5667" width="9.5703125" bestFit="1" customWidth="1"/>
    <col min="5668" max="5668" width="24" bestFit="1" customWidth="1"/>
    <col min="5669" max="5669" width="18.28515625" bestFit="1" customWidth="1"/>
    <col min="5889" max="5889" width="8" bestFit="1" customWidth="1"/>
    <col min="5890" max="5890" width="8" customWidth="1"/>
    <col min="5891" max="5891" width="46.42578125" bestFit="1" customWidth="1"/>
    <col min="5892" max="5892" width="17.42578125" bestFit="1" customWidth="1"/>
    <col min="5893" max="5893" width="14.7109375" bestFit="1" customWidth="1"/>
    <col min="5894" max="5894" width="12.5703125" bestFit="1" customWidth="1"/>
    <col min="5895" max="5895" width="11" bestFit="1" customWidth="1"/>
    <col min="5896" max="5896" width="23.85546875" bestFit="1" customWidth="1"/>
    <col min="5897" max="5897" width="10.140625" bestFit="1" customWidth="1"/>
    <col min="5898" max="5898" width="6.42578125" bestFit="1" customWidth="1"/>
    <col min="5899" max="5899" width="8.85546875" bestFit="1" customWidth="1"/>
    <col min="5900" max="5900" width="13.28515625" bestFit="1" customWidth="1"/>
    <col min="5901" max="5901" width="39.85546875" bestFit="1" customWidth="1"/>
    <col min="5902" max="5902" width="40" bestFit="1" customWidth="1"/>
    <col min="5903" max="5903" width="41.140625" bestFit="1" customWidth="1"/>
    <col min="5904" max="5904" width="42.28515625" bestFit="1" customWidth="1"/>
    <col min="5905" max="5905" width="40.85546875" bestFit="1" customWidth="1"/>
    <col min="5906" max="5906" width="34.28515625" bestFit="1" customWidth="1"/>
    <col min="5907" max="5907" width="14.42578125" bestFit="1" customWidth="1"/>
    <col min="5908" max="5908" width="100.42578125" bestFit="1" customWidth="1"/>
    <col min="5909" max="5909" width="78" bestFit="1" customWidth="1"/>
    <col min="5910" max="5910" width="14.28515625" bestFit="1" customWidth="1"/>
    <col min="5911" max="5911" width="12.7109375" bestFit="1" customWidth="1"/>
    <col min="5912" max="5912" width="10.140625" bestFit="1" customWidth="1"/>
    <col min="5913" max="5913" width="9.42578125" bestFit="1" customWidth="1"/>
    <col min="5914" max="5914" width="12.28515625" bestFit="1" customWidth="1"/>
    <col min="5915" max="5915" width="8" bestFit="1" customWidth="1"/>
    <col min="5916" max="5916" width="6.7109375" bestFit="1" customWidth="1"/>
    <col min="5917" max="5917" width="3.85546875" bestFit="1" customWidth="1"/>
    <col min="5918" max="5918" width="8.28515625" bestFit="1" customWidth="1"/>
    <col min="5919" max="5919" width="8.85546875" bestFit="1" customWidth="1"/>
    <col min="5920" max="5920" width="7.42578125" bestFit="1" customWidth="1"/>
    <col min="5921" max="5921" width="26.28515625" bestFit="1" customWidth="1"/>
    <col min="5922" max="5922" width="20.7109375" bestFit="1" customWidth="1"/>
    <col min="5923" max="5923" width="9.5703125" bestFit="1" customWidth="1"/>
    <col min="5924" max="5924" width="24" bestFit="1" customWidth="1"/>
    <col min="5925" max="5925" width="18.28515625" bestFit="1" customWidth="1"/>
    <col min="6145" max="6145" width="8" bestFit="1" customWidth="1"/>
    <col min="6146" max="6146" width="8" customWidth="1"/>
    <col min="6147" max="6147" width="46.42578125" bestFit="1" customWidth="1"/>
    <col min="6148" max="6148" width="17.42578125" bestFit="1" customWidth="1"/>
    <col min="6149" max="6149" width="14.7109375" bestFit="1" customWidth="1"/>
    <col min="6150" max="6150" width="12.5703125" bestFit="1" customWidth="1"/>
    <col min="6151" max="6151" width="11" bestFit="1" customWidth="1"/>
    <col min="6152" max="6152" width="23.85546875" bestFit="1" customWidth="1"/>
    <col min="6153" max="6153" width="10.140625" bestFit="1" customWidth="1"/>
    <col min="6154" max="6154" width="6.42578125" bestFit="1" customWidth="1"/>
    <col min="6155" max="6155" width="8.85546875" bestFit="1" customWidth="1"/>
    <col min="6156" max="6156" width="13.28515625" bestFit="1" customWidth="1"/>
    <col min="6157" max="6157" width="39.85546875" bestFit="1" customWidth="1"/>
    <col min="6158" max="6158" width="40" bestFit="1" customWidth="1"/>
    <col min="6159" max="6159" width="41.140625" bestFit="1" customWidth="1"/>
    <col min="6160" max="6160" width="42.28515625" bestFit="1" customWidth="1"/>
    <col min="6161" max="6161" width="40.85546875" bestFit="1" customWidth="1"/>
    <col min="6162" max="6162" width="34.28515625" bestFit="1" customWidth="1"/>
    <col min="6163" max="6163" width="14.42578125" bestFit="1" customWidth="1"/>
    <col min="6164" max="6164" width="100.42578125" bestFit="1" customWidth="1"/>
    <col min="6165" max="6165" width="78" bestFit="1" customWidth="1"/>
    <col min="6166" max="6166" width="14.28515625" bestFit="1" customWidth="1"/>
    <col min="6167" max="6167" width="12.7109375" bestFit="1" customWidth="1"/>
    <col min="6168" max="6168" width="10.140625" bestFit="1" customWidth="1"/>
    <col min="6169" max="6169" width="9.42578125" bestFit="1" customWidth="1"/>
    <col min="6170" max="6170" width="12.28515625" bestFit="1" customWidth="1"/>
    <col min="6171" max="6171" width="8" bestFit="1" customWidth="1"/>
    <col min="6172" max="6172" width="6.7109375" bestFit="1" customWidth="1"/>
    <col min="6173" max="6173" width="3.85546875" bestFit="1" customWidth="1"/>
    <col min="6174" max="6174" width="8.28515625" bestFit="1" customWidth="1"/>
    <col min="6175" max="6175" width="8.85546875" bestFit="1" customWidth="1"/>
    <col min="6176" max="6176" width="7.42578125" bestFit="1" customWidth="1"/>
    <col min="6177" max="6177" width="26.28515625" bestFit="1" customWidth="1"/>
    <col min="6178" max="6178" width="20.7109375" bestFit="1" customWidth="1"/>
    <col min="6179" max="6179" width="9.5703125" bestFit="1" customWidth="1"/>
    <col min="6180" max="6180" width="24" bestFit="1" customWidth="1"/>
    <col min="6181" max="6181" width="18.28515625" bestFit="1" customWidth="1"/>
    <col min="6401" max="6401" width="8" bestFit="1" customWidth="1"/>
    <col min="6402" max="6402" width="8" customWidth="1"/>
    <col min="6403" max="6403" width="46.42578125" bestFit="1" customWidth="1"/>
    <col min="6404" max="6404" width="17.42578125" bestFit="1" customWidth="1"/>
    <col min="6405" max="6405" width="14.7109375" bestFit="1" customWidth="1"/>
    <col min="6406" max="6406" width="12.5703125" bestFit="1" customWidth="1"/>
    <col min="6407" max="6407" width="11" bestFit="1" customWidth="1"/>
    <col min="6408" max="6408" width="23.85546875" bestFit="1" customWidth="1"/>
    <col min="6409" max="6409" width="10.140625" bestFit="1" customWidth="1"/>
    <col min="6410" max="6410" width="6.42578125" bestFit="1" customWidth="1"/>
    <col min="6411" max="6411" width="8.85546875" bestFit="1" customWidth="1"/>
    <col min="6412" max="6412" width="13.28515625" bestFit="1" customWidth="1"/>
    <col min="6413" max="6413" width="39.85546875" bestFit="1" customWidth="1"/>
    <col min="6414" max="6414" width="40" bestFit="1" customWidth="1"/>
    <col min="6415" max="6415" width="41.140625" bestFit="1" customWidth="1"/>
    <col min="6416" max="6416" width="42.28515625" bestFit="1" customWidth="1"/>
    <col min="6417" max="6417" width="40.85546875" bestFit="1" customWidth="1"/>
    <col min="6418" max="6418" width="34.28515625" bestFit="1" customWidth="1"/>
    <col min="6419" max="6419" width="14.42578125" bestFit="1" customWidth="1"/>
    <col min="6420" max="6420" width="100.42578125" bestFit="1" customWidth="1"/>
    <col min="6421" max="6421" width="78" bestFit="1" customWidth="1"/>
    <col min="6422" max="6422" width="14.28515625" bestFit="1" customWidth="1"/>
    <col min="6423" max="6423" width="12.7109375" bestFit="1" customWidth="1"/>
    <col min="6424" max="6424" width="10.140625" bestFit="1" customWidth="1"/>
    <col min="6425" max="6425" width="9.42578125" bestFit="1" customWidth="1"/>
    <col min="6426" max="6426" width="12.28515625" bestFit="1" customWidth="1"/>
    <col min="6427" max="6427" width="8" bestFit="1" customWidth="1"/>
    <col min="6428" max="6428" width="6.7109375" bestFit="1" customWidth="1"/>
    <col min="6429" max="6429" width="3.85546875" bestFit="1" customWidth="1"/>
    <col min="6430" max="6430" width="8.28515625" bestFit="1" customWidth="1"/>
    <col min="6431" max="6431" width="8.85546875" bestFit="1" customWidth="1"/>
    <col min="6432" max="6432" width="7.42578125" bestFit="1" customWidth="1"/>
    <col min="6433" max="6433" width="26.28515625" bestFit="1" customWidth="1"/>
    <col min="6434" max="6434" width="20.7109375" bestFit="1" customWidth="1"/>
    <col min="6435" max="6435" width="9.5703125" bestFit="1" customWidth="1"/>
    <col min="6436" max="6436" width="24" bestFit="1" customWidth="1"/>
    <col min="6437" max="6437" width="18.28515625" bestFit="1" customWidth="1"/>
    <col min="6657" max="6657" width="8" bestFit="1" customWidth="1"/>
    <col min="6658" max="6658" width="8" customWidth="1"/>
    <col min="6659" max="6659" width="46.42578125" bestFit="1" customWidth="1"/>
    <col min="6660" max="6660" width="17.42578125" bestFit="1" customWidth="1"/>
    <col min="6661" max="6661" width="14.7109375" bestFit="1" customWidth="1"/>
    <col min="6662" max="6662" width="12.5703125" bestFit="1" customWidth="1"/>
    <col min="6663" max="6663" width="11" bestFit="1" customWidth="1"/>
    <col min="6664" max="6664" width="23.85546875" bestFit="1" customWidth="1"/>
    <col min="6665" max="6665" width="10.140625" bestFit="1" customWidth="1"/>
    <col min="6666" max="6666" width="6.42578125" bestFit="1" customWidth="1"/>
    <col min="6667" max="6667" width="8.85546875" bestFit="1" customWidth="1"/>
    <col min="6668" max="6668" width="13.28515625" bestFit="1" customWidth="1"/>
    <col min="6669" max="6669" width="39.85546875" bestFit="1" customWidth="1"/>
    <col min="6670" max="6670" width="40" bestFit="1" customWidth="1"/>
    <col min="6671" max="6671" width="41.140625" bestFit="1" customWidth="1"/>
    <col min="6672" max="6672" width="42.28515625" bestFit="1" customWidth="1"/>
    <col min="6673" max="6673" width="40.85546875" bestFit="1" customWidth="1"/>
    <col min="6674" max="6674" width="34.28515625" bestFit="1" customWidth="1"/>
    <col min="6675" max="6675" width="14.42578125" bestFit="1" customWidth="1"/>
    <col min="6676" max="6676" width="100.42578125" bestFit="1" customWidth="1"/>
    <col min="6677" max="6677" width="78" bestFit="1" customWidth="1"/>
    <col min="6678" max="6678" width="14.28515625" bestFit="1" customWidth="1"/>
    <col min="6679" max="6679" width="12.7109375" bestFit="1" customWidth="1"/>
    <col min="6680" max="6680" width="10.140625" bestFit="1" customWidth="1"/>
    <col min="6681" max="6681" width="9.42578125" bestFit="1" customWidth="1"/>
    <col min="6682" max="6682" width="12.28515625" bestFit="1" customWidth="1"/>
    <col min="6683" max="6683" width="8" bestFit="1" customWidth="1"/>
    <col min="6684" max="6684" width="6.7109375" bestFit="1" customWidth="1"/>
    <col min="6685" max="6685" width="3.85546875" bestFit="1" customWidth="1"/>
    <col min="6686" max="6686" width="8.28515625" bestFit="1" customWidth="1"/>
    <col min="6687" max="6687" width="8.85546875" bestFit="1" customWidth="1"/>
    <col min="6688" max="6688" width="7.42578125" bestFit="1" customWidth="1"/>
    <col min="6689" max="6689" width="26.28515625" bestFit="1" customWidth="1"/>
    <col min="6690" max="6690" width="20.7109375" bestFit="1" customWidth="1"/>
    <col min="6691" max="6691" width="9.5703125" bestFit="1" customWidth="1"/>
    <col min="6692" max="6692" width="24" bestFit="1" customWidth="1"/>
    <col min="6693" max="6693" width="18.28515625" bestFit="1" customWidth="1"/>
    <col min="6913" max="6913" width="8" bestFit="1" customWidth="1"/>
    <col min="6914" max="6914" width="8" customWidth="1"/>
    <col min="6915" max="6915" width="46.42578125" bestFit="1" customWidth="1"/>
    <col min="6916" max="6916" width="17.42578125" bestFit="1" customWidth="1"/>
    <col min="6917" max="6917" width="14.7109375" bestFit="1" customWidth="1"/>
    <col min="6918" max="6918" width="12.5703125" bestFit="1" customWidth="1"/>
    <col min="6919" max="6919" width="11" bestFit="1" customWidth="1"/>
    <col min="6920" max="6920" width="23.85546875" bestFit="1" customWidth="1"/>
    <col min="6921" max="6921" width="10.140625" bestFit="1" customWidth="1"/>
    <col min="6922" max="6922" width="6.42578125" bestFit="1" customWidth="1"/>
    <col min="6923" max="6923" width="8.85546875" bestFit="1" customWidth="1"/>
    <col min="6924" max="6924" width="13.28515625" bestFit="1" customWidth="1"/>
    <col min="6925" max="6925" width="39.85546875" bestFit="1" customWidth="1"/>
    <col min="6926" max="6926" width="40" bestFit="1" customWidth="1"/>
    <col min="6927" max="6927" width="41.140625" bestFit="1" customWidth="1"/>
    <col min="6928" max="6928" width="42.28515625" bestFit="1" customWidth="1"/>
    <col min="6929" max="6929" width="40.85546875" bestFit="1" customWidth="1"/>
    <col min="6930" max="6930" width="34.28515625" bestFit="1" customWidth="1"/>
    <col min="6931" max="6931" width="14.42578125" bestFit="1" customWidth="1"/>
    <col min="6932" max="6932" width="100.42578125" bestFit="1" customWidth="1"/>
    <col min="6933" max="6933" width="78" bestFit="1" customWidth="1"/>
    <col min="6934" max="6934" width="14.28515625" bestFit="1" customWidth="1"/>
    <col min="6935" max="6935" width="12.7109375" bestFit="1" customWidth="1"/>
    <col min="6936" max="6936" width="10.140625" bestFit="1" customWidth="1"/>
    <col min="6937" max="6937" width="9.42578125" bestFit="1" customWidth="1"/>
    <col min="6938" max="6938" width="12.28515625" bestFit="1" customWidth="1"/>
    <col min="6939" max="6939" width="8" bestFit="1" customWidth="1"/>
    <col min="6940" max="6940" width="6.7109375" bestFit="1" customWidth="1"/>
    <col min="6941" max="6941" width="3.85546875" bestFit="1" customWidth="1"/>
    <col min="6942" max="6942" width="8.28515625" bestFit="1" customWidth="1"/>
    <col min="6943" max="6943" width="8.85546875" bestFit="1" customWidth="1"/>
    <col min="6944" max="6944" width="7.42578125" bestFit="1" customWidth="1"/>
    <col min="6945" max="6945" width="26.28515625" bestFit="1" customWidth="1"/>
    <col min="6946" max="6946" width="20.7109375" bestFit="1" customWidth="1"/>
    <col min="6947" max="6947" width="9.5703125" bestFit="1" customWidth="1"/>
    <col min="6948" max="6948" width="24" bestFit="1" customWidth="1"/>
    <col min="6949" max="6949" width="18.28515625" bestFit="1" customWidth="1"/>
    <col min="7169" max="7169" width="8" bestFit="1" customWidth="1"/>
    <col min="7170" max="7170" width="8" customWidth="1"/>
    <col min="7171" max="7171" width="46.42578125" bestFit="1" customWidth="1"/>
    <col min="7172" max="7172" width="17.42578125" bestFit="1" customWidth="1"/>
    <col min="7173" max="7173" width="14.7109375" bestFit="1" customWidth="1"/>
    <col min="7174" max="7174" width="12.5703125" bestFit="1" customWidth="1"/>
    <col min="7175" max="7175" width="11" bestFit="1" customWidth="1"/>
    <col min="7176" max="7176" width="23.85546875" bestFit="1" customWidth="1"/>
    <col min="7177" max="7177" width="10.140625" bestFit="1" customWidth="1"/>
    <col min="7178" max="7178" width="6.42578125" bestFit="1" customWidth="1"/>
    <col min="7179" max="7179" width="8.85546875" bestFit="1" customWidth="1"/>
    <col min="7180" max="7180" width="13.28515625" bestFit="1" customWidth="1"/>
    <col min="7181" max="7181" width="39.85546875" bestFit="1" customWidth="1"/>
    <col min="7182" max="7182" width="40" bestFit="1" customWidth="1"/>
    <col min="7183" max="7183" width="41.140625" bestFit="1" customWidth="1"/>
    <col min="7184" max="7184" width="42.28515625" bestFit="1" customWidth="1"/>
    <col min="7185" max="7185" width="40.85546875" bestFit="1" customWidth="1"/>
    <col min="7186" max="7186" width="34.28515625" bestFit="1" customWidth="1"/>
    <col min="7187" max="7187" width="14.42578125" bestFit="1" customWidth="1"/>
    <col min="7188" max="7188" width="100.42578125" bestFit="1" customWidth="1"/>
    <col min="7189" max="7189" width="78" bestFit="1" customWidth="1"/>
    <col min="7190" max="7190" width="14.28515625" bestFit="1" customWidth="1"/>
    <col min="7191" max="7191" width="12.7109375" bestFit="1" customWidth="1"/>
    <col min="7192" max="7192" width="10.140625" bestFit="1" customWidth="1"/>
    <col min="7193" max="7193" width="9.42578125" bestFit="1" customWidth="1"/>
    <col min="7194" max="7194" width="12.28515625" bestFit="1" customWidth="1"/>
    <col min="7195" max="7195" width="8" bestFit="1" customWidth="1"/>
    <col min="7196" max="7196" width="6.7109375" bestFit="1" customWidth="1"/>
    <col min="7197" max="7197" width="3.85546875" bestFit="1" customWidth="1"/>
    <col min="7198" max="7198" width="8.28515625" bestFit="1" customWidth="1"/>
    <col min="7199" max="7199" width="8.85546875" bestFit="1" customWidth="1"/>
    <col min="7200" max="7200" width="7.42578125" bestFit="1" customWidth="1"/>
    <col min="7201" max="7201" width="26.28515625" bestFit="1" customWidth="1"/>
    <col min="7202" max="7202" width="20.7109375" bestFit="1" customWidth="1"/>
    <col min="7203" max="7203" width="9.5703125" bestFit="1" customWidth="1"/>
    <col min="7204" max="7204" width="24" bestFit="1" customWidth="1"/>
    <col min="7205" max="7205" width="18.28515625" bestFit="1" customWidth="1"/>
    <col min="7425" max="7425" width="8" bestFit="1" customWidth="1"/>
    <col min="7426" max="7426" width="8" customWidth="1"/>
    <col min="7427" max="7427" width="46.42578125" bestFit="1" customWidth="1"/>
    <col min="7428" max="7428" width="17.42578125" bestFit="1" customWidth="1"/>
    <col min="7429" max="7429" width="14.7109375" bestFit="1" customWidth="1"/>
    <col min="7430" max="7430" width="12.5703125" bestFit="1" customWidth="1"/>
    <col min="7431" max="7431" width="11" bestFit="1" customWidth="1"/>
    <col min="7432" max="7432" width="23.85546875" bestFit="1" customWidth="1"/>
    <col min="7433" max="7433" width="10.140625" bestFit="1" customWidth="1"/>
    <col min="7434" max="7434" width="6.42578125" bestFit="1" customWidth="1"/>
    <col min="7435" max="7435" width="8.85546875" bestFit="1" customWidth="1"/>
    <col min="7436" max="7436" width="13.28515625" bestFit="1" customWidth="1"/>
    <col min="7437" max="7437" width="39.85546875" bestFit="1" customWidth="1"/>
    <col min="7438" max="7438" width="40" bestFit="1" customWidth="1"/>
    <col min="7439" max="7439" width="41.140625" bestFit="1" customWidth="1"/>
    <col min="7440" max="7440" width="42.28515625" bestFit="1" customWidth="1"/>
    <col min="7441" max="7441" width="40.85546875" bestFit="1" customWidth="1"/>
    <col min="7442" max="7442" width="34.28515625" bestFit="1" customWidth="1"/>
    <col min="7443" max="7443" width="14.42578125" bestFit="1" customWidth="1"/>
    <col min="7444" max="7444" width="100.42578125" bestFit="1" customWidth="1"/>
    <col min="7445" max="7445" width="78" bestFit="1" customWidth="1"/>
    <col min="7446" max="7446" width="14.28515625" bestFit="1" customWidth="1"/>
    <col min="7447" max="7447" width="12.7109375" bestFit="1" customWidth="1"/>
    <col min="7448" max="7448" width="10.140625" bestFit="1" customWidth="1"/>
    <col min="7449" max="7449" width="9.42578125" bestFit="1" customWidth="1"/>
    <col min="7450" max="7450" width="12.28515625" bestFit="1" customWidth="1"/>
    <col min="7451" max="7451" width="8" bestFit="1" customWidth="1"/>
    <col min="7452" max="7452" width="6.7109375" bestFit="1" customWidth="1"/>
    <col min="7453" max="7453" width="3.85546875" bestFit="1" customWidth="1"/>
    <col min="7454" max="7454" width="8.28515625" bestFit="1" customWidth="1"/>
    <col min="7455" max="7455" width="8.85546875" bestFit="1" customWidth="1"/>
    <col min="7456" max="7456" width="7.42578125" bestFit="1" customWidth="1"/>
    <col min="7457" max="7457" width="26.28515625" bestFit="1" customWidth="1"/>
    <col min="7458" max="7458" width="20.7109375" bestFit="1" customWidth="1"/>
    <col min="7459" max="7459" width="9.5703125" bestFit="1" customWidth="1"/>
    <col min="7460" max="7460" width="24" bestFit="1" customWidth="1"/>
    <col min="7461" max="7461" width="18.28515625" bestFit="1" customWidth="1"/>
    <col min="7681" max="7681" width="8" bestFit="1" customWidth="1"/>
    <col min="7682" max="7682" width="8" customWidth="1"/>
    <col min="7683" max="7683" width="46.42578125" bestFit="1" customWidth="1"/>
    <col min="7684" max="7684" width="17.42578125" bestFit="1" customWidth="1"/>
    <col min="7685" max="7685" width="14.7109375" bestFit="1" customWidth="1"/>
    <col min="7686" max="7686" width="12.5703125" bestFit="1" customWidth="1"/>
    <col min="7687" max="7687" width="11" bestFit="1" customWidth="1"/>
    <col min="7688" max="7688" width="23.85546875" bestFit="1" customWidth="1"/>
    <col min="7689" max="7689" width="10.140625" bestFit="1" customWidth="1"/>
    <col min="7690" max="7690" width="6.42578125" bestFit="1" customWidth="1"/>
    <col min="7691" max="7691" width="8.85546875" bestFit="1" customWidth="1"/>
    <col min="7692" max="7692" width="13.28515625" bestFit="1" customWidth="1"/>
    <col min="7693" max="7693" width="39.85546875" bestFit="1" customWidth="1"/>
    <col min="7694" max="7694" width="40" bestFit="1" customWidth="1"/>
    <col min="7695" max="7695" width="41.140625" bestFit="1" customWidth="1"/>
    <col min="7696" max="7696" width="42.28515625" bestFit="1" customWidth="1"/>
    <col min="7697" max="7697" width="40.85546875" bestFit="1" customWidth="1"/>
    <col min="7698" max="7698" width="34.28515625" bestFit="1" customWidth="1"/>
    <col min="7699" max="7699" width="14.42578125" bestFit="1" customWidth="1"/>
    <col min="7700" max="7700" width="100.42578125" bestFit="1" customWidth="1"/>
    <col min="7701" max="7701" width="78" bestFit="1" customWidth="1"/>
    <col min="7702" max="7702" width="14.28515625" bestFit="1" customWidth="1"/>
    <col min="7703" max="7703" width="12.7109375" bestFit="1" customWidth="1"/>
    <col min="7704" max="7704" width="10.140625" bestFit="1" customWidth="1"/>
    <col min="7705" max="7705" width="9.42578125" bestFit="1" customWidth="1"/>
    <col min="7706" max="7706" width="12.28515625" bestFit="1" customWidth="1"/>
    <col min="7707" max="7707" width="8" bestFit="1" customWidth="1"/>
    <col min="7708" max="7708" width="6.7109375" bestFit="1" customWidth="1"/>
    <col min="7709" max="7709" width="3.85546875" bestFit="1" customWidth="1"/>
    <col min="7710" max="7710" width="8.28515625" bestFit="1" customWidth="1"/>
    <col min="7711" max="7711" width="8.85546875" bestFit="1" customWidth="1"/>
    <col min="7712" max="7712" width="7.42578125" bestFit="1" customWidth="1"/>
    <col min="7713" max="7713" width="26.28515625" bestFit="1" customWidth="1"/>
    <col min="7714" max="7714" width="20.7109375" bestFit="1" customWidth="1"/>
    <col min="7715" max="7715" width="9.5703125" bestFit="1" customWidth="1"/>
    <col min="7716" max="7716" width="24" bestFit="1" customWidth="1"/>
    <col min="7717" max="7717" width="18.28515625" bestFit="1" customWidth="1"/>
    <col min="7937" max="7937" width="8" bestFit="1" customWidth="1"/>
    <col min="7938" max="7938" width="8" customWidth="1"/>
    <col min="7939" max="7939" width="46.42578125" bestFit="1" customWidth="1"/>
    <col min="7940" max="7940" width="17.42578125" bestFit="1" customWidth="1"/>
    <col min="7941" max="7941" width="14.7109375" bestFit="1" customWidth="1"/>
    <col min="7942" max="7942" width="12.5703125" bestFit="1" customWidth="1"/>
    <col min="7943" max="7943" width="11" bestFit="1" customWidth="1"/>
    <col min="7944" max="7944" width="23.85546875" bestFit="1" customWidth="1"/>
    <col min="7945" max="7945" width="10.140625" bestFit="1" customWidth="1"/>
    <col min="7946" max="7946" width="6.42578125" bestFit="1" customWidth="1"/>
    <col min="7947" max="7947" width="8.85546875" bestFit="1" customWidth="1"/>
    <col min="7948" max="7948" width="13.28515625" bestFit="1" customWidth="1"/>
    <col min="7949" max="7949" width="39.85546875" bestFit="1" customWidth="1"/>
    <col min="7950" max="7950" width="40" bestFit="1" customWidth="1"/>
    <col min="7951" max="7951" width="41.140625" bestFit="1" customWidth="1"/>
    <col min="7952" max="7952" width="42.28515625" bestFit="1" customWidth="1"/>
    <col min="7953" max="7953" width="40.85546875" bestFit="1" customWidth="1"/>
    <col min="7954" max="7954" width="34.28515625" bestFit="1" customWidth="1"/>
    <col min="7955" max="7955" width="14.42578125" bestFit="1" customWidth="1"/>
    <col min="7956" max="7956" width="100.42578125" bestFit="1" customWidth="1"/>
    <col min="7957" max="7957" width="78" bestFit="1" customWidth="1"/>
    <col min="7958" max="7958" width="14.28515625" bestFit="1" customWidth="1"/>
    <col min="7959" max="7959" width="12.7109375" bestFit="1" customWidth="1"/>
    <col min="7960" max="7960" width="10.140625" bestFit="1" customWidth="1"/>
    <col min="7961" max="7961" width="9.42578125" bestFit="1" customWidth="1"/>
    <col min="7962" max="7962" width="12.28515625" bestFit="1" customWidth="1"/>
    <col min="7963" max="7963" width="8" bestFit="1" customWidth="1"/>
    <col min="7964" max="7964" width="6.7109375" bestFit="1" customWidth="1"/>
    <col min="7965" max="7965" width="3.85546875" bestFit="1" customWidth="1"/>
    <col min="7966" max="7966" width="8.28515625" bestFit="1" customWidth="1"/>
    <col min="7967" max="7967" width="8.85546875" bestFit="1" customWidth="1"/>
    <col min="7968" max="7968" width="7.42578125" bestFit="1" customWidth="1"/>
    <col min="7969" max="7969" width="26.28515625" bestFit="1" customWidth="1"/>
    <col min="7970" max="7970" width="20.7109375" bestFit="1" customWidth="1"/>
    <col min="7971" max="7971" width="9.5703125" bestFit="1" customWidth="1"/>
    <col min="7972" max="7972" width="24" bestFit="1" customWidth="1"/>
    <col min="7973" max="7973" width="18.28515625" bestFit="1" customWidth="1"/>
    <col min="8193" max="8193" width="8" bestFit="1" customWidth="1"/>
    <col min="8194" max="8194" width="8" customWidth="1"/>
    <col min="8195" max="8195" width="46.42578125" bestFit="1" customWidth="1"/>
    <col min="8196" max="8196" width="17.42578125" bestFit="1" customWidth="1"/>
    <col min="8197" max="8197" width="14.7109375" bestFit="1" customWidth="1"/>
    <col min="8198" max="8198" width="12.5703125" bestFit="1" customWidth="1"/>
    <col min="8199" max="8199" width="11" bestFit="1" customWidth="1"/>
    <col min="8200" max="8200" width="23.85546875" bestFit="1" customWidth="1"/>
    <col min="8201" max="8201" width="10.140625" bestFit="1" customWidth="1"/>
    <col min="8202" max="8202" width="6.42578125" bestFit="1" customWidth="1"/>
    <col min="8203" max="8203" width="8.85546875" bestFit="1" customWidth="1"/>
    <col min="8204" max="8204" width="13.28515625" bestFit="1" customWidth="1"/>
    <col min="8205" max="8205" width="39.85546875" bestFit="1" customWidth="1"/>
    <col min="8206" max="8206" width="40" bestFit="1" customWidth="1"/>
    <col min="8207" max="8207" width="41.140625" bestFit="1" customWidth="1"/>
    <col min="8208" max="8208" width="42.28515625" bestFit="1" customWidth="1"/>
    <col min="8209" max="8209" width="40.85546875" bestFit="1" customWidth="1"/>
    <col min="8210" max="8210" width="34.28515625" bestFit="1" customWidth="1"/>
    <col min="8211" max="8211" width="14.42578125" bestFit="1" customWidth="1"/>
    <col min="8212" max="8212" width="100.42578125" bestFit="1" customWidth="1"/>
    <col min="8213" max="8213" width="78" bestFit="1" customWidth="1"/>
    <col min="8214" max="8214" width="14.28515625" bestFit="1" customWidth="1"/>
    <col min="8215" max="8215" width="12.7109375" bestFit="1" customWidth="1"/>
    <col min="8216" max="8216" width="10.140625" bestFit="1" customWidth="1"/>
    <col min="8217" max="8217" width="9.42578125" bestFit="1" customWidth="1"/>
    <col min="8218" max="8218" width="12.28515625" bestFit="1" customWidth="1"/>
    <col min="8219" max="8219" width="8" bestFit="1" customWidth="1"/>
    <col min="8220" max="8220" width="6.7109375" bestFit="1" customWidth="1"/>
    <col min="8221" max="8221" width="3.85546875" bestFit="1" customWidth="1"/>
    <col min="8222" max="8222" width="8.28515625" bestFit="1" customWidth="1"/>
    <col min="8223" max="8223" width="8.85546875" bestFit="1" customWidth="1"/>
    <col min="8224" max="8224" width="7.42578125" bestFit="1" customWidth="1"/>
    <col min="8225" max="8225" width="26.28515625" bestFit="1" customWidth="1"/>
    <col min="8226" max="8226" width="20.7109375" bestFit="1" customWidth="1"/>
    <col min="8227" max="8227" width="9.5703125" bestFit="1" customWidth="1"/>
    <col min="8228" max="8228" width="24" bestFit="1" customWidth="1"/>
    <col min="8229" max="8229" width="18.28515625" bestFit="1" customWidth="1"/>
    <col min="8449" max="8449" width="8" bestFit="1" customWidth="1"/>
    <col min="8450" max="8450" width="8" customWidth="1"/>
    <col min="8451" max="8451" width="46.42578125" bestFit="1" customWidth="1"/>
    <col min="8452" max="8452" width="17.42578125" bestFit="1" customWidth="1"/>
    <col min="8453" max="8453" width="14.7109375" bestFit="1" customWidth="1"/>
    <col min="8454" max="8454" width="12.5703125" bestFit="1" customWidth="1"/>
    <col min="8455" max="8455" width="11" bestFit="1" customWidth="1"/>
    <col min="8456" max="8456" width="23.85546875" bestFit="1" customWidth="1"/>
    <col min="8457" max="8457" width="10.140625" bestFit="1" customWidth="1"/>
    <col min="8458" max="8458" width="6.42578125" bestFit="1" customWidth="1"/>
    <col min="8459" max="8459" width="8.85546875" bestFit="1" customWidth="1"/>
    <col min="8460" max="8460" width="13.28515625" bestFit="1" customWidth="1"/>
    <col min="8461" max="8461" width="39.85546875" bestFit="1" customWidth="1"/>
    <col min="8462" max="8462" width="40" bestFit="1" customWidth="1"/>
    <col min="8463" max="8463" width="41.140625" bestFit="1" customWidth="1"/>
    <col min="8464" max="8464" width="42.28515625" bestFit="1" customWidth="1"/>
    <col min="8465" max="8465" width="40.85546875" bestFit="1" customWidth="1"/>
    <col min="8466" max="8466" width="34.28515625" bestFit="1" customWidth="1"/>
    <col min="8467" max="8467" width="14.42578125" bestFit="1" customWidth="1"/>
    <col min="8468" max="8468" width="100.42578125" bestFit="1" customWidth="1"/>
    <col min="8469" max="8469" width="78" bestFit="1" customWidth="1"/>
    <col min="8470" max="8470" width="14.28515625" bestFit="1" customWidth="1"/>
    <col min="8471" max="8471" width="12.7109375" bestFit="1" customWidth="1"/>
    <col min="8472" max="8472" width="10.140625" bestFit="1" customWidth="1"/>
    <col min="8473" max="8473" width="9.42578125" bestFit="1" customWidth="1"/>
    <col min="8474" max="8474" width="12.28515625" bestFit="1" customWidth="1"/>
    <col min="8475" max="8475" width="8" bestFit="1" customWidth="1"/>
    <col min="8476" max="8476" width="6.7109375" bestFit="1" customWidth="1"/>
    <col min="8477" max="8477" width="3.85546875" bestFit="1" customWidth="1"/>
    <col min="8478" max="8478" width="8.28515625" bestFit="1" customWidth="1"/>
    <col min="8479" max="8479" width="8.85546875" bestFit="1" customWidth="1"/>
    <col min="8480" max="8480" width="7.42578125" bestFit="1" customWidth="1"/>
    <col min="8481" max="8481" width="26.28515625" bestFit="1" customWidth="1"/>
    <col min="8482" max="8482" width="20.7109375" bestFit="1" customWidth="1"/>
    <col min="8483" max="8483" width="9.5703125" bestFit="1" customWidth="1"/>
    <col min="8484" max="8484" width="24" bestFit="1" customWidth="1"/>
    <col min="8485" max="8485" width="18.28515625" bestFit="1" customWidth="1"/>
    <col min="8705" max="8705" width="8" bestFit="1" customWidth="1"/>
    <col min="8706" max="8706" width="8" customWidth="1"/>
    <col min="8707" max="8707" width="46.42578125" bestFit="1" customWidth="1"/>
    <col min="8708" max="8708" width="17.42578125" bestFit="1" customWidth="1"/>
    <col min="8709" max="8709" width="14.7109375" bestFit="1" customWidth="1"/>
    <col min="8710" max="8710" width="12.5703125" bestFit="1" customWidth="1"/>
    <col min="8711" max="8711" width="11" bestFit="1" customWidth="1"/>
    <col min="8712" max="8712" width="23.85546875" bestFit="1" customWidth="1"/>
    <col min="8713" max="8713" width="10.140625" bestFit="1" customWidth="1"/>
    <col min="8714" max="8714" width="6.42578125" bestFit="1" customWidth="1"/>
    <col min="8715" max="8715" width="8.85546875" bestFit="1" customWidth="1"/>
    <col min="8716" max="8716" width="13.28515625" bestFit="1" customWidth="1"/>
    <col min="8717" max="8717" width="39.85546875" bestFit="1" customWidth="1"/>
    <col min="8718" max="8718" width="40" bestFit="1" customWidth="1"/>
    <col min="8719" max="8719" width="41.140625" bestFit="1" customWidth="1"/>
    <col min="8720" max="8720" width="42.28515625" bestFit="1" customWidth="1"/>
    <col min="8721" max="8721" width="40.85546875" bestFit="1" customWidth="1"/>
    <col min="8722" max="8722" width="34.28515625" bestFit="1" customWidth="1"/>
    <col min="8723" max="8723" width="14.42578125" bestFit="1" customWidth="1"/>
    <col min="8724" max="8724" width="100.42578125" bestFit="1" customWidth="1"/>
    <col min="8725" max="8725" width="78" bestFit="1" customWidth="1"/>
    <col min="8726" max="8726" width="14.28515625" bestFit="1" customWidth="1"/>
    <col min="8727" max="8727" width="12.7109375" bestFit="1" customWidth="1"/>
    <col min="8728" max="8728" width="10.140625" bestFit="1" customWidth="1"/>
    <col min="8729" max="8729" width="9.42578125" bestFit="1" customWidth="1"/>
    <col min="8730" max="8730" width="12.28515625" bestFit="1" customWidth="1"/>
    <col min="8731" max="8731" width="8" bestFit="1" customWidth="1"/>
    <col min="8732" max="8732" width="6.7109375" bestFit="1" customWidth="1"/>
    <col min="8733" max="8733" width="3.85546875" bestFit="1" customWidth="1"/>
    <col min="8734" max="8734" width="8.28515625" bestFit="1" customWidth="1"/>
    <col min="8735" max="8735" width="8.85546875" bestFit="1" customWidth="1"/>
    <col min="8736" max="8736" width="7.42578125" bestFit="1" customWidth="1"/>
    <col min="8737" max="8737" width="26.28515625" bestFit="1" customWidth="1"/>
    <col min="8738" max="8738" width="20.7109375" bestFit="1" customWidth="1"/>
    <col min="8739" max="8739" width="9.5703125" bestFit="1" customWidth="1"/>
    <col min="8740" max="8740" width="24" bestFit="1" customWidth="1"/>
    <col min="8741" max="8741" width="18.28515625" bestFit="1" customWidth="1"/>
    <col min="8961" max="8961" width="8" bestFit="1" customWidth="1"/>
    <col min="8962" max="8962" width="8" customWidth="1"/>
    <col min="8963" max="8963" width="46.42578125" bestFit="1" customWidth="1"/>
    <col min="8964" max="8964" width="17.42578125" bestFit="1" customWidth="1"/>
    <col min="8965" max="8965" width="14.7109375" bestFit="1" customWidth="1"/>
    <col min="8966" max="8966" width="12.5703125" bestFit="1" customWidth="1"/>
    <col min="8967" max="8967" width="11" bestFit="1" customWidth="1"/>
    <col min="8968" max="8968" width="23.85546875" bestFit="1" customWidth="1"/>
    <col min="8969" max="8969" width="10.140625" bestFit="1" customWidth="1"/>
    <col min="8970" max="8970" width="6.42578125" bestFit="1" customWidth="1"/>
    <col min="8971" max="8971" width="8.85546875" bestFit="1" customWidth="1"/>
    <col min="8972" max="8972" width="13.28515625" bestFit="1" customWidth="1"/>
    <col min="8973" max="8973" width="39.85546875" bestFit="1" customWidth="1"/>
    <col min="8974" max="8974" width="40" bestFit="1" customWidth="1"/>
    <col min="8975" max="8975" width="41.140625" bestFit="1" customWidth="1"/>
    <col min="8976" max="8976" width="42.28515625" bestFit="1" customWidth="1"/>
    <col min="8977" max="8977" width="40.85546875" bestFit="1" customWidth="1"/>
    <col min="8978" max="8978" width="34.28515625" bestFit="1" customWidth="1"/>
    <col min="8979" max="8979" width="14.42578125" bestFit="1" customWidth="1"/>
    <col min="8980" max="8980" width="100.42578125" bestFit="1" customWidth="1"/>
    <col min="8981" max="8981" width="78" bestFit="1" customWidth="1"/>
    <col min="8982" max="8982" width="14.28515625" bestFit="1" customWidth="1"/>
    <col min="8983" max="8983" width="12.7109375" bestFit="1" customWidth="1"/>
    <col min="8984" max="8984" width="10.140625" bestFit="1" customWidth="1"/>
    <col min="8985" max="8985" width="9.42578125" bestFit="1" customWidth="1"/>
    <col min="8986" max="8986" width="12.28515625" bestFit="1" customWidth="1"/>
    <col min="8987" max="8987" width="8" bestFit="1" customWidth="1"/>
    <col min="8988" max="8988" width="6.7109375" bestFit="1" customWidth="1"/>
    <col min="8989" max="8989" width="3.85546875" bestFit="1" customWidth="1"/>
    <col min="8990" max="8990" width="8.28515625" bestFit="1" customWidth="1"/>
    <col min="8991" max="8991" width="8.85546875" bestFit="1" customWidth="1"/>
    <col min="8992" max="8992" width="7.42578125" bestFit="1" customWidth="1"/>
    <col min="8993" max="8993" width="26.28515625" bestFit="1" customWidth="1"/>
    <col min="8994" max="8994" width="20.7109375" bestFit="1" customWidth="1"/>
    <col min="8995" max="8995" width="9.5703125" bestFit="1" customWidth="1"/>
    <col min="8996" max="8996" width="24" bestFit="1" customWidth="1"/>
    <col min="8997" max="8997" width="18.28515625" bestFit="1" customWidth="1"/>
    <col min="9217" max="9217" width="8" bestFit="1" customWidth="1"/>
    <col min="9218" max="9218" width="8" customWidth="1"/>
    <col min="9219" max="9219" width="46.42578125" bestFit="1" customWidth="1"/>
    <col min="9220" max="9220" width="17.42578125" bestFit="1" customWidth="1"/>
    <col min="9221" max="9221" width="14.7109375" bestFit="1" customWidth="1"/>
    <col min="9222" max="9222" width="12.5703125" bestFit="1" customWidth="1"/>
    <col min="9223" max="9223" width="11" bestFit="1" customWidth="1"/>
    <col min="9224" max="9224" width="23.85546875" bestFit="1" customWidth="1"/>
    <col min="9225" max="9225" width="10.140625" bestFit="1" customWidth="1"/>
    <col min="9226" max="9226" width="6.42578125" bestFit="1" customWidth="1"/>
    <col min="9227" max="9227" width="8.85546875" bestFit="1" customWidth="1"/>
    <col min="9228" max="9228" width="13.28515625" bestFit="1" customWidth="1"/>
    <col min="9229" max="9229" width="39.85546875" bestFit="1" customWidth="1"/>
    <col min="9230" max="9230" width="40" bestFit="1" customWidth="1"/>
    <col min="9231" max="9231" width="41.140625" bestFit="1" customWidth="1"/>
    <col min="9232" max="9232" width="42.28515625" bestFit="1" customWidth="1"/>
    <col min="9233" max="9233" width="40.85546875" bestFit="1" customWidth="1"/>
    <col min="9234" max="9234" width="34.28515625" bestFit="1" customWidth="1"/>
    <col min="9235" max="9235" width="14.42578125" bestFit="1" customWidth="1"/>
    <col min="9236" max="9236" width="100.42578125" bestFit="1" customWidth="1"/>
    <col min="9237" max="9237" width="78" bestFit="1" customWidth="1"/>
    <col min="9238" max="9238" width="14.28515625" bestFit="1" customWidth="1"/>
    <col min="9239" max="9239" width="12.7109375" bestFit="1" customWidth="1"/>
    <col min="9240" max="9240" width="10.140625" bestFit="1" customWidth="1"/>
    <col min="9241" max="9241" width="9.42578125" bestFit="1" customWidth="1"/>
    <col min="9242" max="9242" width="12.28515625" bestFit="1" customWidth="1"/>
    <col min="9243" max="9243" width="8" bestFit="1" customWidth="1"/>
    <col min="9244" max="9244" width="6.7109375" bestFit="1" customWidth="1"/>
    <col min="9245" max="9245" width="3.85546875" bestFit="1" customWidth="1"/>
    <col min="9246" max="9246" width="8.28515625" bestFit="1" customWidth="1"/>
    <col min="9247" max="9247" width="8.85546875" bestFit="1" customWidth="1"/>
    <col min="9248" max="9248" width="7.42578125" bestFit="1" customWidth="1"/>
    <col min="9249" max="9249" width="26.28515625" bestFit="1" customWidth="1"/>
    <col min="9250" max="9250" width="20.7109375" bestFit="1" customWidth="1"/>
    <col min="9251" max="9251" width="9.5703125" bestFit="1" customWidth="1"/>
    <col min="9252" max="9252" width="24" bestFit="1" customWidth="1"/>
    <col min="9253" max="9253" width="18.28515625" bestFit="1" customWidth="1"/>
    <col min="9473" max="9473" width="8" bestFit="1" customWidth="1"/>
    <col min="9474" max="9474" width="8" customWidth="1"/>
    <col min="9475" max="9475" width="46.42578125" bestFit="1" customWidth="1"/>
    <col min="9476" max="9476" width="17.42578125" bestFit="1" customWidth="1"/>
    <col min="9477" max="9477" width="14.7109375" bestFit="1" customWidth="1"/>
    <col min="9478" max="9478" width="12.5703125" bestFit="1" customWidth="1"/>
    <col min="9479" max="9479" width="11" bestFit="1" customWidth="1"/>
    <col min="9480" max="9480" width="23.85546875" bestFit="1" customWidth="1"/>
    <col min="9481" max="9481" width="10.140625" bestFit="1" customWidth="1"/>
    <col min="9482" max="9482" width="6.42578125" bestFit="1" customWidth="1"/>
    <col min="9483" max="9483" width="8.85546875" bestFit="1" customWidth="1"/>
    <col min="9484" max="9484" width="13.28515625" bestFit="1" customWidth="1"/>
    <col min="9485" max="9485" width="39.85546875" bestFit="1" customWidth="1"/>
    <col min="9486" max="9486" width="40" bestFit="1" customWidth="1"/>
    <col min="9487" max="9487" width="41.140625" bestFit="1" customWidth="1"/>
    <col min="9488" max="9488" width="42.28515625" bestFit="1" customWidth="1"/>
    <col min="9489" max="9489" width="40.85546875" bestFit="1" customWidth="1"/>
    <col min="9490" max="9490" width="34.28515625" bestFit="1" customWidth="1"/>
    <col min="9491" max="9491" width="14.42578125" bestFit="1" customWidth="1"/>
    <col min="9492" max="9492" width="100.42578125" bestFit="1" customWidth="1"/>
    <col min="9493" max="9493" width="78" bestFit="1" customWidth="1"/>
    <col min="9494" max="9494" width="14.28515625" bestFit="1" customWidth="1"/>
    <col min="9495" max="9495" width="12.7109375" bestFit="1" customWidth="1"/>
    <col min="9496" max="9496" width="10.140625" bestFit="1" customWidth="1"/>
    <col min="9497" max="9497" width="9.42578125" bestFit="1" customWidth="1"/>
    <col min="9498" max="9498" width="12.28515625" bestFit="1" customWidth="1"/>
    <col min="9499" max="9499" width="8" bestFit="1" customWidth="1"/>
    <col min="9500" max="9500" width="6.7109375" bestFit="1" customWidth="1"/>
    <col min="9501" max="9501" width="3.85546875" bestFit="1" customWidth="1"/>
    <col min="9502" max="9502" width="8.28515625" bestFit="1" customWidth="1"/>
    <col min="9503" max="9503" width="8.85546875" bestFit="1" customWidth="1"/>
    <col min="9504" max="9504" width="7.42578125" bestFit="1" customWidth="1"/>
    <col min="9505" max="9505" width="26.28515625" bestFit="1" customWidth="1"/>
    <col min="9506" max="9506" width="20.7109375" bestFit="1" customWidth="1"/>
    <col min="9507" max="9507" width="9.5703125" bestFit="1" customWidth="1"/>
    <col min="9508" max="9508" width="24" bestFit="1" customWidth="1"/>
    <col min="9509" max="9509" width="18.28515625" bestFit="1" customWidth="1"/>
    <col min="9729" max="9729" width="8" bestFit="1" customWidth="1"/>
    <col min="9730" max="9730" width="8" customWidth="1"/>
    <col min="9731" max="9731" width="46.42578125" bestFit="1" customWidth="1"/>
    <col min="9732" max="9732" width="17.42578125" bestFit="1" customWidth="1"/>
    <col min="9733" max="9733" width="14.7109375" bestFit="1" customWidth="1"/>
    <col min="9734" max="9734" width="12.5703125" bestFit="1" customWidth="1"/>
    <col min="9735" max="9735" width="11" bestFit="1" customWidth="1"/>
    <col min="9736" max="9736" width="23.85546875" bestFit="1" customWidth="1"/>
    <col min="9737" max="9737" width="10.140625" bestFit="1" customWidth="1"/>
    <col min="9738" max="9738" width="6.42578125" bestFit="1" customWidth="1"/>
    <col min="9739" max="9739" width="8.85546875" bestFit="1" customWidth="1"/>
    <col min="9740" max="9740" width="13.28515625" bestFit="1" customWidth="1"/>
    <col min="9741" max="9741" width="39.85546875" bestFit="1" customWidth="1"/>
    <col min="9742" max="9742" width="40" bestFit="1" customWidth="1"/>
    <col min="9743" max="9743" width="41.140625" bestFit="1" customWidth="1"/>
    <col min="9744" max="9744" width="42.28515625" bestFit="1" customWidth="1"/>
    <col min="9745" max="9745" width="40.85546875" bestFit="1" customWidth="1"/>
    <col min="9746" max="9746" width="34.28515625" bestFit="1" customWidth="1"/>
    <col min="9747" max="9747" width="14.42578125" bestFit="1" customWidth="1"/>
    <col min="9748" max="9748" width="100.42578125" bestFit="1" customWidth="1"/>
    <col min="9749" max="9749" width="78" bestFit="1" customWidth="1"/>
    <col min="9750" max="9750" width="14.28515625" bestFit="1" customWidth="1"/>
    <col min="9751" max="9751" width="12.7109375" bestFit="1" customWidth="1"/>
    <col min="9752" max="9752" width="10.140625" bestFit="1" customWidth="1"/>
    <col min="9753" max="9753" width="9.42578125" bestFit="1" customWidth="1"/>
    <col min="9754" max="9754" width="12.28515625" bestFit="1" customWidth="1"/>
    <col min="9755" max="9755" width="8" bestFit="1" customWidth="1"/>
    <col min="9756" max="9756" width="6.7109375" bestFit="1" customWidth="1"/>
    <col min="9757" max="9757" width="3.85546875" bestFit="1" customWidth="1"/>
    <col min="9758" max="9758" width="8.28515625" bestFit="1" customWidth="1"/>
    <col min="9759" max="9759" width="8.85546875" bestFit="1" customWidth="1"/>
    <col min="9760" max="9760" width="7.42578125" bestFit="1" customWidth="1"/>
    <col min="9761" max="9761" width="26.28515625" bestFit="1" customWidth="1"/>
    <col min="9762" max="9762" width="20.7109375" bestFit="1" customWidth="1"/>
    <col min="9763" max="9763" width="9.5703125" bestFit="1" customWidth="1"/>
    <col min="9764" max="9764" width="24" bestFit="1" customWidth="1"/>
    <col min="9765" max="9765" width="18.28515625" bestFit="1" customWidth="1"/>
    <col min="9985" max="9985" width="8" bestFit="1" customWidth="1"/>
    <col min="9986" max="9986" width="8" customWidth="1"/>
    <col min="9987" max="9987" width="46.42578125" bestFit="1" customWidth="1"/>
    <col min="9988" max="9988" width="17.42578125" bestFit="1" customWidth="1"/>
    <col min="9989" max="9989" width="14.7109375" bestFit="1" customWidth="1"/>
    <col min="9990" max="9990" width="12.5703125" bestFit="1" customWidth="1"/>
    <col min="9991" max="9991" width="11" bestFit="1" customWidth="1"/>
    <col min="9992" max="9992" width="23.85546875" bestFit="1" customWidth="1"/>
    <col min="9993" max="9993" width="10.140625" bestFit="1" customWidth="1"/>
    <col min="9994" max="9994" width="6.42578125" bestFit="1" customWidth="1"/>
    <col min="9995" max="9995" width="8.85546875" bestFit="1" customWidth="1"/>
    <col min="9996" max="9996" width="13.28515625" bestFit="1" customWidth="1"/>
    <col min="9997" max="9997" width="39.85546875" bestFit="1" customWidth="1"/>
    <col min="9998" max="9998" width="40" bestFit="1" customWidth="1"/>
    <col min="9999" max="9999" width="41.140625" bestFit="1" customWidth="1"/>
    <col min="10000" max="10000" width="42.28515625" bestFit="1" customWidth="1"/>
    <col min="10001" max="10001" width="40.85546875" bestFit="1" customWidth="1"/>
    <col min="10002" max="10002" width="34.28515625" bestFit="1" customWidth="1"/>
    <col min="10003" max="10003" width="14.42578125" bestFit="1" customWidth="1"/>
    <col min="10004" max="10004" width="100.42578125" bestFit="1" customWidth="1"/>
    <col min="10005" max="10005" width="78" bestFit="1" customWidth="1"/>
    <col min="10006" max="10006" width="14.28515625" bestFit="1" customWidth="1"/>
    <col min="10007" max="10007" width="12.7109375" bestFit="1" customWidth="1"/>
    <col min="10008" max="10008" width="10.140625" bestFit="1" customWidth="1"/>
    <col min="10009" max="10009" width="9.42578125" bestFit="1" customWidth="1"/>
    <col min="10010" max="10010" width="12.28515625" bestFit="1" customWidth="1"/>
    <col min="10011" max="10011" width="8" bestFit="1" customWidth="1"/>
    <col min="10012" max="10012" width="6.7109375" bestFit="1" customWidth="1"/>
    <col min="10013" max="10013" width="3.85546875" bestFit="1" customWidth="1"/>
    <col min="10014" max="10014" width="8.28515625" bestFit="1" customWidth="1"/>
    <col min="10015" max="10015" width="8.85546875" bestFit="1" customWidth="1"/>
    <col min="10016" max="10016" width="7.42578125" bestFit="1" customWidth="1"/>
    <col min="10017" max="10017" width="26.28515625" bestFit="1" customWidth="1"/>
    <col min="10018" max="10018" width="20.7109375" bestFit="1" customWidth="1"/>
    <col min="10019" max="10019" width="9.5703125" bestFit="1" customWidth="1"/>
    <col min="10020" max="10020" width="24" bestFit="1" customWidth="1"/>
    <col min="10021" max="10021" width="18.28515625" bestFit="1" customWidth="1"/>
    <col min="10241" max="10241" width="8" bestFit="1" customWidth="1"/>
    <col min="10242" max="10242" width="8" customWidth="1"/>
    <col min="10243" max="10243" width="46.42578125" bestFit="1" customWidth="1"/>
    <col min="10244" max="10244" width="17.42578125" bestFit="1" customWidth="1"/>
    <col min="10245" max="10245" width="14.7109375" bestFit="1" customWidth="1"/>
    <col min="10246" max="10246" width="12.5703125" bestFit="1" customWidth="1"/>
    <col min="10247" max="10247" width="11" bestFit="1" customWidth="1"/>
    <col min="10248" max="10248" width="23.85546875" bestFit="1" customWidth="1"/>
    <col min="10249" max="10249" width="10.140625" bestFit="1" customWidth="1"/>
    <col min="10250" max="10250" width="6.42578125" bestFit="1" customWidth="1"/>
    <col min="10251" max="10251" width="8.85546875" bestFit="1" customWidth="1"/>
    <col min="10252" max="10252" width="13.28515625" bestFit="1" customWidth="1"/>
    <col min="10253" max="10253" width="39.85546875" bestFit="1" customWidth="1"/>
    <col min="10254" max="10254" width="40" bestFit="1" customWidth="1"/>
    <col min="10255" max="10255" width="41.140625" bestFit="1" customWidth="1"/>
    <col min="10256" max="10256" width="42.28515625" bestFit="1" customWidth="1"/>
    <col min="10257" max="10257" width="40.85546875" bestFit="1" customWidth="1"/>
    <col min="10258" max="10258" width="34.28515625" bestFit="1" customWidth="1"/>
    <col min="10259" max="10259" width="14.42578125" bestFit="1" customWidth="1"/>
    <col min="10260" max="10260" width="100.42578125" bestFit="1" customWidth="1"/>
    <col min="10261" max="10261" width="78" bestFit="1" customWidth="1"/>
    <col min="10262" max="10262" width="14.28515625" bestFit="1" customWidth="1"/>
    <col min="10263" max="10263" width="12.7109375" bestFit="1" customWidth="1"/>
    <col min="10264" max="10264" width="10.140625" bestFit="1" customWidth="1"/>
    <col min="10265" max="10265" width="9.42578125" bestFit="1" customWidth="1"/>
    <col min="10266" max="10266" width="12.28515625" bestFit="1" customWidth="1"/>
    <col min="10267" max="10267" width="8" bestFit="1" customWidth="1"/>
    <col min="10268" max="10268" width="6.7109375" bestFit="1" customWidth="1"/>
    <col min="10269" max="10269" width="3.85546875" bestFit="1" customWidth="1"/>
    <col min="10270" max="10270" width="8.28515625" bestFit="1" customWidth="1"/>
    <col min="10271" max="10271" width="8.85546875" bestFit="1" customWidth="1"/>
    <col min="10272" max="10272" width="7.42578125" bestFit="1" customWidth="1"/>
    <col min="10273" max="10273" width="26.28515625" bestFit="1" customWidth="1"/>
    <col min="10274" max="10274" width="20.7109375" bestFit="1" customWidth="1"/>
    <col min="10275" max="10275" width="9.5703125" bestFit="1" customWidth="1"/>
    <col min="10276" max="10276" width="24" bestFit="1" customWidth="1"/>
    <col min="10277" max="10277" width="18.28515625" bestFit="1" customWidth="1"/>
    <col min="10497" max="10497" width="8" bestFit="1" customWidth="1"/>
    <col min="10498" max="10498" width="8" customWidth="1"/>
    <col min="10499" max="10499" width="46.42578125" bestFit="1" customWidth="1"/>
    <col min="10500" max="10500" width="17.42578125" bestFit="1" customWidth="1"/>
    <col min="10501" max="10501" width="14.7109375" bestFit="1" customWidth="1"/>
    <col min="10502" max="10502" width="12.5703125" bestFit="1" customWidth="1"/>
    <col min="10503" max="10503" width="11" bestFit="1" customWidth="1"/>
    <col min="10504" max="10504" width="23.85546875" bestFit="1" customWidth="1"/>
    <col min="10505" max="10505" width="10.140625" bestFit="1" customWidth="1"/>
    <col min="10506" max="10506" width="6.42578125" bestFit="1" customWidth="1"/>
    <col min="10507" max="10507" width="8.85546875" bestFit="1" customWidth="1"/>
    <col min="10508" max="10508" width="13.28515625" bestFit="1" customWidth="1"/>
    <col min="10509" max="10509" width="39.85546875" bestFit="1" customWidth="1"/>
    <col min="10510" max="10510" width="40" bestFit="1" customWidth="1"/>
    <col min="10511" max="10511" width="41.140625" bestFit="1" customWidth="1"/>
    <col min="10512" max="10512" width="42.28515625" bestFit="1" customWidth="1"/>
    <col min="10513" max="10513" width="40.85546875" bestFit="1" customWidth="1"/>
    <col min="10514" max="10514" width="34.28515625" bestFit="1" customWidth="1"/>
    <col min="10515" max="10515" width="14.42578125" bestFit="1" customWidth="1"/>
    <col min="10516" max="10516" width="100.42578125" bestFit="1" customWidth="1"/>
    <col min="10517" max="10517" width="78" bestFit="1" customWidth="1"/>
    <col min="10518" max="10518" width="14.28515625" bestFit="1" customWidth="1"/>
    <col min="10519" max="10519" width="12.7109375" bestFit="1" customWidth="1"/>
    <col min="10520" max="10520" width="10.140625" bestFit="1" customWidth="1"/>
    <col min="10521" max="10521" width="9.42578125" bestFit="1" customWidth="1"/>
    <col min="10522" max="10522" width="12.28515625" bestFit="1" customWidth="1"/>
    <col min="10523" max="10523" width="8" bestFit="1" customWidth="1"/>
    <col min="10524" max="10524" width="6.7109375" bestFit="1" customWidth="1"/>
    <col min="10525" max="10525" width="3.85546875" bestFit="1" customWidth="1"/>
    <col min="10526" max="10526" width="8.28515625" bestFit="1" customWidth="1"/>
    <col min="10527" max="10527" width="8.85546875" bestFit="1" customWidth="1"/>
    <col min="10528" max="10528" width="7.42578125" bestFit="1" customWidth="1"/>
    <col min="10529" max="10529" width="26.28515625" bestFit="1" customWidth="1"/>
    <col min="10530" max="10530" width="20.7109375" bestFit="1" customWidth="1"/>
    <col min="10531" max="10531" width="9.5703125" bestFit="1" customWidth="1"/>
    <col min="10532" max="10532" width="24" bestFit="1" customWidth="1"/>
    <col min="10533" max="10533" width="18.28515625" bestFit="1" customWidth="1"/>
    <col min="10753" max="10753" width="8" bestFit="1" customWidth="1"/>
    <col min="10754" max="10754" width="8" customWidth="1"/>
    <col min="10755" max="10755" width="46.42578125" bestFit="1" customWidth="1"/>
    <col min="10756" max="10756" width="17.42578125" bestFit="1" customWidth="1"/>
    <col min="10757" max="10757" width="14.7109375" bestFit="1" customWidth="1"/>
    <col min="10758" max="10758" width="12.5703125" bestFit="1" customWidth="1"/>
    <col min="10759" max="10759" width="11" bestFit="1" customWidth="1"/>
    <col min="10760" max="10760" width="23.85546875" bestFit="1" customWidth="1"/>
    <col min="10761" max="10761" width="10.140625" bestFit="1" customWidth="1"/>
    <col min="10762" max="10762" width="6.42578125" bestFit="1" customWidth="1"/>
    <col min="10763" max="10763" width="8.85546875" bestFit="1" customWidth="1"/>
    <col min="10764" max="10764" width="13.28515625" bestFit="1" customWidth="1"/>
    <col min="10765" max="10765" width="39.85546875" bestFit="1" customWidth="1"/>
    <col min="10766" max="10766" width="40" bestFit="1" customWidth="1"/>
    <col min="10767" max="10767" width="41.140625" bestFit="1" customWidth="1"/>
    <col min="10768" max="10768" width="42.28515625" bestFit="1" customWidth="1"/>
    <col min="10769" max="10769" width="40.85546875" bestFit="1" customWidth="1"/>
    <col min="10770" max="10770" width="34.28515625" bestFit="1" customWidth="1"/>
    <col min="10771" max="10771" width="14.42578125" bestFit="1" customWidth="1"/>
    <col min="10772" max="10772" width="100.42578125" bestFit="1" customWidth="1"/>
    <col min="10773" max="10773" width="78" bestFit="1" customWidth="1"/>
    <col min="10774" max="10774" width="14.28515625" bestFit="1" customWidth="1"/>
    <col min="10775" max="10775" width="12.7109375" bestFit="1" customWidth="1"/>
    <col min="10776" max="10776" width="10.140625" bestFit="1" customWidth="1"/>
    <col min="10777" max="10777" width="9.42578125" bestFit="1" customWidth="1"/>
    <col min="10778" max="10778" width="12.28515625" bestFit="1" customWidth="1"/>
    <col min="10779" max="10779" width="8" bestFit="1" customWidth="1"/>
    <col min="10780" max="10780" width="6.7109375" bestFit="1" customWidth="1"/>
    <col min="10781" max="10781" width="3.85546875" bestFit="1" customWidth="1"/>
    <col min="10782" max="10782" width="8.28515625" bestFit="1" customWidth="1"/>
    <col min="10783" max="10783" width="8.85546875" bestFit="1" customWidth="1"/>
    <col min="10784" max="10784" width="7.42578125" bestFit="1" customWidth="1"/>
    <col min="10785" max="10785" width="26.28515625" bestFit="1" customWidth="1"/>
    <col min="10786" max="10786" width="20.7109375" bestFit="1" customWidth="1"/>
    <col min="10787" max="10787" width="9.5703125" bestFit="1" customWidth="1"/>
    <col min="10788" max="10788" width="24" bestFit="1" customWidth="1"/>
    <col min="10789" max="10789" width="18.28515625" bestFit="1" customWidth="1"/>
    <col min="11009" max="11009" width="8" bestFit="1" customWidth="1"/>
    <col min="11010" max="11010" width="8" customWidth="1"/>
    <col min="11011" max="11011" width="46.42578125" bestFit="1" customWidth="1"/>
    <col min="11012" max="11012" width="17.42578125" bestFit="1" customWidth="1"/>
    <col min="11013" max="11013" width="14.7109375" bestFit="1" customWidth="1"/>
    <col min="11014" max="11014" width="12.5703125" bestFit="1" customWidth="1"/>
    <col min="11015" max="11015" width="11" bestFit="1" customWidth="1"/>
    <col min="11016" max="11016" width="23.85546875" bestFit="1" customWidth="1"/>
    <col min="11017" max="11017" width="10.140625" bestFit="1" customWidth="1"/>
    <col min="11018" max="11018" width="6.42578125" bestFit="1" customWidth="1"/>
    <col min="11019" max="11019" width="8.85546875" bestFit="1" customWidth="1"/>
    <col min="11020" max="11020" width="13.28515625" bestFit="1" customWidth="1"/>
    <col min="11021" max="11021" width="39.85546875" bestFit="1" customWidth="1"/>
    <col min="11022" max="11022" width="40" bestFit="1" customWidth="1"/>
    <col min="11023" max="11023" width="41.140625" bestFit="1" customWidth="1"/>
    <col min="11024" max="11024" width="42.28515625" bestFit="1" customWidth="1"/>
    <col min="11025" max="11025" width="40.85546875" bestFit="1" customWidth="1"/>
    <col min="11026" max="11026" width="34.28515625" bestFit="1" customWidth="1"/>
    <col min="11027" max="11027" width="14.42578125" bestFit="1" customWidth="1"/>
    <col min="11028" max="11028" width="100.42578125" bestFit="1" customWidth="1"/>
    <col min="11029" max="11029" width="78" bestFit="1" customWidth="1"/>
    <col min="11030" max="11030" width="14.28515625" bestFit="1" customWidth="1"/>
    <col min="11031" max="11031" width="12.7109375" bestFit="1" customWidth="1"/>
    <col min="11032" max="11032" width="10.140625" bestFit="1" customWidth="1"/>
    <col min="11033" max="11033" width="9.42578125" bestFit="1" customWidth="1"/>
    <col min="11034" max="11034" width="12.28515625" bestFit="1" customWidth="1"/>
    <col min="11035" max="11035" width="8" bestFit="1" customWidth="1"/>
    <col min="11036" max="11036" width="6.7109375" bestFit="1" customWidth="1"/>
    <col min="11037" max="11037" width="3.85546875" bestFit="1" customWidth="1"/>
    <col min="11038" max="11038" width="8.28515625" bestFit="1" customWidth="1"/>
    <col min="11039" max="11039" width="8.85546875" bestFit="1" customWidth="1"/>
    <col min="11040" max="11040" width="7.42578125" bestFit="1" customWidth="1"/>
    <col min="11041" max="11041" width="26.28515625" bestFit="1" customWidth="1"/>
    <col min="11042" max="11042" width="20.7109375" bestFit="1" customWidth="1"/>
    <col min="11043" max="11043" width="9.5703125" bestFit="1" customWidth="1"/>
    <col min="11044" max="11044" width="24" bestFit="1" customWidth="1"/>
    <col min="11045" max="11045" width="18.28515625" bestFit="1" customWidth="1"/>
    <col min="11265" max="11265" width="8" bestFit="1" customWidth="1"/>
    <col min="11266" max="11266" width="8" customWidth="1"/>
    <col min="11267" max="11267" width="46.42578125" bestFit="1" customWidth="1"/>
    <col min="11268" max="11268" width="17.42578125" bestFit="1" customWidth="1"/>
    <col min="11269" max="11269" width="14.7109375" bestFit="1" customWidth="1"/>
    <col min="11270" max="11270" width="12.5703125" bestFit="1" customWidth="1"/>
    <col min="11271" max="11271" width="11" bestFit="1" customWidth="1"/>
    <col min="11272" max="11272" width="23.85546875" bestFit="1" customWidth="1"/>
    <col min="11273" max="11273" width="10.140625" bestFit="1" customWidth="1"/>
    <col min="11274" max="11274" width="6.42578125" bestFit="1" customWidth="1"/>
    <col min="11275" max="11275" width="8.85546875" bestFit="1" customWidth="1"/>
    <col min="11276" max="11276" width="13.28515625" bestFit="1" customWidth="1"/>
    <col min="11277" max="11277" width="39.85546875" bestFit="1" customWidth="1"/>
    <col min="11278" max="11278" width="40" bestFit="1" customWidth="1"/>
    <col min="11279" max="11279" width="41.140625" bestFit="1" customWidth="1"/>
    <col min="11280" max="11280" width="42.28515625" bestFit="1" customWidth="1"/>
    <col min="11281" max="11281" width="40.85546875" bestFit="1" customWidth="1"/>
    <col min="11282" max="11282" width="34.28515625" bestFit="1" customWidth="1"/>
    <col min="11283" max="11283" width="14.42578125" bestFit="1" customWidth="1"/>
    <col min="11284" max="11284" width="100.42578125" bestFit="1" customWidth="1"/>
    <col min="11285" max="11285" width="78" bestFit="1" customWidth="1"/>
    <col min="11286" max="11286" width="14.28515625" bestFit="1" customWidth="1"/>
    <col min="11287" max="11287" width="12.7109375" bestFit="1" customWidth="1"/>
    <col min="11288" max="11288" width="10.140625" bestFit="1" customWidth="1"/>
    <col min="11289" max="11289" width="9.42578125" bestFit="1" customWidth="1"/>
    <col min="11290" max="11290" width="12.28515625" bestFit="1" customWidth="1"/>
    <col min="11291" max="11291" width="8" bestFit="1" customWidth="1"/>
    <col min="11292" max="11292" width="6.7109375" bestFit="1" customWidth="1"/>
    <col min="11293" max="11293" width="3.85546875" bestFit="1" customWidth="1"/>
    <col min="11294" max="11294" width="8.28515625" bestFit="1" customWidth="1"/>
    <col min="11295" max="11295" width="8.85546875" bestFit="1" customWidth="1"/>
    <col min="11296" max="11296" width="7.42578125" bestFit="1" customWidth="1"/>
    <col min="11297" max="11297" width="26.28515625" bestFit="1" customWidth="1"/>
    <col min="11298" max="11298" width="20.7109375" bestFit="1" customWidth="1"/>
    <col min="11299" max="11299" width="9.5703125" bestFit="1" customWidth="1"/>
    <col min="11300" max="11300" width="24" bestFit="1" customWidth="1"/>
    <col min="11301" max="11301" width="18.28515625" bestFit="1" customWidth="1"/>
    <col min="11521" max="11521" width="8" bestFit="1" customWidth="1"/>
    <col min="11522" max="11522" width="8" customWidth="1"/>
    <col min="11523" max="11523" width="46.42578125" bestFit="1" customWidth="1"/>
    <col min="11524" max="11524" width="17.42578125" bestFit="1" customWidth="1"/>
    <col min="11525" max="11525" width="14.7109375" bestFit="1" customWidth="1"/>
    <col min="11526" max="11526" width="12.5703125" bestFit="1" customWidth="1"/>
    <col min="11527" max="11527" width="11" bestFit="1" customWidth="1"/>
    <col min="11528" max="11528" width="23.85546875" bestFit="1" customWidth="1"/>
    <col min="11529" max="11529" width="10.140625" bestFit="1" customWidth="1"/>
    <col min="11530" max="11530" width="6.42578125" bestFit="1" customWidth="1"/>
    <col min="11531" max="11531" width="8.85546875" bestFit="1" customWidth="1"/>
    <col min="11532" max="11532" width="13.28515625" bestFit="1" customWidth="1"/>
    <col min="11533" max="11533" width="39.85546875" bestFit="1" customWidth="1"/>
    <col min="11534" max="11534" width="40" bestFit="1" customWidth="1"/>
    <col min="11535" max="11535" width="41.140625" bestFit="1" customWidth="1"/>
    <col min="11536" max="11536" width="42.28515625" bestFit="1" customWidth="1"/>
    <col min="11537" max="11537" width="40.85546875" bestFit="1" customWidth="1"/>
    <col min="11538" max="11538" width="34.28515625" bestFit="1" customWidth="1"/>
    <col min="11539" max="11539" width="14.42578125" bestFit="1" customWidth="1"/>
    <col min="11540" max="11540" width="100.42578125" bestFit="1" customWidth="1"/>
    <col min="11541" max="11541" width="78" bestFit="1" customWidth="1"/>
    <col min="11542" max="11542" width="14.28515625" bestFit="1" customWidth="1"/>
    <col min="11543" max="11543" width="12.7109375" bestFit="1" customWidth="1"/>
    <col min="11544" max="11544" width="10.140625" bestFit="1" customWidth="1"/>
    <col min="11545" max="11545" width="9.42578125" bestFit="1" customWidth="1"/>
    <col min="11546" max="11546" width="12.28515625" bestFit="1" customWidth="1"/>
    <col min="11547" max="11547" width="8" bestFit="1" customWidth="1"/>
    <col min="11548" max="11548" width="6.7109375" bestFit="1" customWidth="1"/>
    <col min="11549" max="11549" width="3.85546875" bestFit="1" customWidth="1"/>
    <col min="11550" max="11550" width="8.28515625" bestFit="1" customWidth="1"/>
    <col min="11551" max="11551" width="8.85546875" bestFit="1" customWidth="1"/>
    <col min="11552" max="11552" width="7.42578125" bestFit="1" customWidth="1"/>
    <col min="11553" max="11553" width="26.28515625" bestFit="1" customWidth="1"/>
    <col min="11554" max="11554" width="20.7109375" bestFit="1" customWidth="1"/>
    <col min="11555" max="11555" width="9.5703125" bestFit="1" customWidth="1"/>
    <col min="11556" max="11556" width="24" bestFit="1" customWidth="1"/>
    <col min="11557" max="11557" width="18.28515625" bestFit="1" customWidth="1"/>
    <col min="11777" max="11777" width="8" bestFit="1" customWidth="1"/>
    <col min="11778" max="11778" width="8" customWidth="1"/>
    <col min="11779" max="11779" width="46.42578125" bestFit="1" customWidth="1"/>
    <col min="11780" max="11780" width="17.42578125" bestFit="1" customWidth="1"/>
    <col min="11781" max="11781" width="14.7109375" bestFit="1" customWidth="1"/>
    <col min="11782" max="11782" width="12.5703125" bestFit="1" customWidth="1"/>
    <col min="11783" max="11783" width="11" bestFit="1" customWidth="1"/>
    <col min="11784" max="11784" width="23.85546875" bestFit="1" customWidth="1"/>
    <col min="11785" max="11785" width="10.140625" bestFit="1" customWidth="1"/>
    <col min="11786" max="11786" width="6.42578125" bestFit="1" customWidth="1"/>
    <col min="11787" max="11787" width="8.85546875" bestFit="1" customWidth="1"/>
    <col min="11788" max="11788" width="13.28515625" bestFit="1" customWidth="1"/>
    <col min="11789" max="11789" width="39.85546875" bestFit="1" customWidth="1"/>
    <col min="11790" max="11790" width="40" bestFit="1" customWidth="1"/>
    <col min="11791" max="11791" width="41.140625" bestFit="1" customWidth="1"/>
    <col min="11792" max="11792" width="42.28515625" bestFit="1" customWidth="1"/>
    <col min="11793" max="11793" width="40.85546875" bestFit="1" customWidth="1"/>
    <col min="11794" max="11794" width="34.28515625" bestFit="1" customWidth="1"/>
    <col min="11795" max="11795" width="14.42578125" bestFit="1" customWidth="1"/>
    <col min="11796" max="11796" width="100.42578125" bestFit="1" customWidth="1"/>
    <col min="11797" max="11797" width="78" bestFit="1" customWidth="1"/>
    <col min="11798" max="11798" width="14.28515625" bestFit="1" customWidth="1"/>
    <col min="11799" max="11799" width="12.7109375" bestFit="1" customWidth="1"/>
    <col min="11800" max="11800" width="10.140625" bestFit="1" customWidth="1"/>
    <col min="11801" max="11801" width="9.42578125" bestFit="1" customWidth="1"/>
    <col min="11802" max="11802" width="12.28515625" bestFit="1" customWidth="1"/>
    <col min="11803" max="11803" width="8" bestFit="1" customWidth="1"/>
    <col min="11804" max="11804" width="6.7109375" bestFit="1" customWidth="1"/>
    <col min="11805" max="11805" width="3.85546875" bestFit="1" customWidth="1"/>
    <col min="11806" max="11806" width="8.28515625" bestFit="1" customWidth="1"/>
    <col min="11807" max="11807" width="8.85546875" bestFit="1" customWidth="1"/>
    <col min="11808" max="11808" width="7.42578125" bestFit="1" customWidth="1"/>
    <col min="11809" max="11809" width="26.28515625" bestFit="1" customWidth="1"/>
    <col min="11810" max="11810" width="20.7109375" bestFit="1" customWidth="1"/>
    <col min="11811" max="11811" width="9.5703125" bestFit="1" customWidth="1"/>
    <col min="11812" max="11812" width="24" bestFit="1" customWidth="1"/>
    <col min="11813" max="11813" width="18.28515625" bestFit="1" customWidth="1"/>
    <col min="12033" max="12033" width="8" bestFit="1" customWidth="1"/>
    <col min="12034" max="12034" width="8" customWidth="1"/>
    <col min="12035" max="12035" width="46.42578125" bestFit="1" customWidth="1"/>
    <col min="12036" max="12036" width="17.42578125" bestFit="1" customWidth="1"/>
    <col min="12037" max="12037" width="14.7109375" bestFit="1" customWidth="1"/>
    <col min="12038" max="12038" width="12.5703125" bestFit="1" customWidth="1"/>
    <col min="12039" max="12039" width="11" bestFit="1" customWidth="1"/>
    <col min="12040" max="12040" width="23.85546875" bestFit="1" customWidth="1"/>
    <col min="12041" max="12041" width="10.140625" bestFit="1" customWidth="1"/>
    <col min="12042" max="12042" width="6.42578125" bestFit="1" customWidth="1"/>
    <col min="12043" max="12043" width="8.85546875" bestFit="1" customWidth="1"/>
    <col min="12044" max="12044" width="13.28515625" bestFit="1" customWidth="1"/>
    <col min="12045" max="12045" width="39.85546875" bestFit="1" customWidth="1"/>
    <col min="12046" max="12046" width="40" bestFit="1" customWidth="1"/>
    <col min="12047" max="12047" width="41.140625" bestFit="1" customWidth="1"/>
    <col min="12048" max="12048" width="42.28515625" bestFit="1" customWidth="1"/>
    <col min="12049" max="12049" width="40.85546875" bestFit="1" customWidth="1"/>
    <col min="12050" max="12050" width="34.28515625" bestFit="1" customWidth="1"/>
    <col min="12051" max="12051" width="14.42578125" bestFit="1" customWidth="1"/>
    <col min="12052" max="12052" width="100.42578125" bestFit="1" customWidth="1"/>
    <col min="12053" max="12053" width="78" bestFit="1" customWidth="1"/>
    <col min="12054" max="12054" width="14.28515625" bestFit="1" customWidth="1"/>
    <col min="12055" max="12055" width="12.7109375" bestFit="1" customWidth="1"/>
    <col min="12056" max="12056" width="10.140625" bestFit="1" customWidth="1"/>
    <col min="12057" max="12057" width="9.42578125" bestFit="1" customWidth="1"/>
    <col min="12058" max="12058" width="12.28515625" bestFit="1" customWidth="1"/>
    <col min="12059" max="12059" width="8" bestFit="1" customWidth="1"/>
    <col min="12060" max="12060" width="6.7109375" bestFit="1" customWidth="1"/>
    <col min="12061" max="12061" width="3.85546875" bestFit="1" customWidth="1"/>
    <col min="12062" max="12062" width="8.28515625" bestFit="1" customWidth="1"/>
    <col min="12063" max="12063" width="8.85546875" bestFit="1" customWidth="1"/>
    <col min="12064" max="12064" width="7.42578125" bestFit="1" customWidth="1"/>
    <col min="12065" max="12065" width="26.28515625" bestFit="1" customWidth="1"/>
    <col min="12066" max="12066" width="20.7109375" bestFit="1" customWidth="1"/>
    <col min="12067" max="12067" width="9.5703125" bestFit="1" customWidth="1"/>
    <col min="12068" max="12068" width="24" bestFit="1" customWidth="1"/>
    <col min="12069" max="12069" width="18.28515625" bestFit="1" customWidth="1"/>
    <col min="12289" max="12289" width="8" bestFit="1" customWidth="1"/>
    <col min="12290" max="12290" width="8" customWidth="1"/>
    <col min="12291" max="12291" width="46.42578125" bestFit="1" customWidth="1"/>
    <col min="12292" max="12292" width="17.42578125" bestFit="1" customWidth="1"/>
    <col min="12293" max="12293" width="14.7109375" bestFit="1" customWidth="1"/>
    <col min="12294" max="12294" width="12.5703125" bestFit="1" customWidth="1"/>
    <col min="12295" max="12295" width="11" bestFit="1" customWidth="1"/>
    <col min="12296" max="12296" width="23.85546875" bestFit="1" customWidth="1"/>
    <col min="12297" max="12297" width="10.140625" bestFit="1" customWidth="1"/>
    <col min="12298" max="12298" width="6.42578125" bestFit="1" customWidth="1"/>
    <col min="12299" max="12299" width="8.85546875" bestFit="1" customWidth="1"/>
    <col min="12300" max="12300" width="13.28515625" bestFit="1" customWidth="1"/>
    <col min="12301" max="12301" width="39.85546875" bestFit="1" customWidth="1"/>
    <col min="12302" max="12302" width="40" bestFit="1" customWidth="1"/>
    <col min="12303" max="12303" width="41.140625" bestFit="1" customWidth="1"/>
    <col min="12304" max="12304" width="42.28515625" bestFit="1" customWidth="1"/>
    <col min="12305" max="12305" width="40.85546875" bestFit="1" customWidth="1"/>
    <col min="12306" max="12306" width="34.28515625" bestFit="1" customWidth="1"/>
    <col min="12307" max="12307" width="14.42578125" bestFit="1" customWidth="1"/>
    <col min="12308" max="12308" width="100.42578125" bestFit="1" customWidth="1"/>
    <col min="12309" max="12309" width="78" bestFit="1" customWidth="1"/>
    <col min="12310" max="12310" width="14.28515625" bestFit="1" customWidth="1"/>
    <col min="12311" max="12311" width="12.7109375" bestFit="1" customWidth="1"/>
    <col min="12312" max="12312" width="10.140625" bestFit="1" customWidth="1"/>
    <col min="12313" max="12313" width="9.42578125" bestFit="1" customWidth="1"/>
    <col min="12314" max="12314" width="12.28515625" bestFit="1" customWidth="1"/>
    <col min="12315" max="12315" width="8" bestFit="1" customWidth="1"/>
    <col min="12316" max="12316" width="6.7109375" bestFit="1" customWidth="1"/>
    <col min="12317" max="12317" width="3.85546875" bestFit="1" customWidth="1"/>
    <col min="12318" max="12318" width="8.28515625" bestFit="1" customWidth="1"/>
    <col min="12319" max="12319" width="8.85546875" bestFit="1" customWidth="1"/>
    <col min="12320" max="12320" width="7.42578125" bestFit="1" customWidth="1"/>
    <col min="12321" max="12321" width="26.28515625" bestFit="1" customWidth="1"/>
    <col min="12322" max="12322" width="20.7109375" bestFit="1" customWidth="1"/>
    <col min="12323" max="12323" width="9.5703125" bestFit="1" customWidth="1"/>
    <col min="12324" max="12324" width="24" bestFit="1" customWidth="1"/>
    <col min="12325" max="12325" width="18.28515625" bestFit="1" customWidth="1"/>
    <col min="12545" max="12545" width="8" bestFit="1" customWidth="1"/>
    <col min="12546" max="12546" width="8" customWidth="1"/>
    <col min="12547" max="12547" width="46.42578125" bestFit="1" customWidth="1"/>
    <col min="12548" max="12548" width="17.42578125" bestFit="1" customWidth="1"/>
    <col min="12549" max="12549" width="14.7109375" bestFit="1" customWidth="1"/>
    <col min="12550" max="12550" width="12.5703125" bestFit="1" customWidth="1"/>
    <col min="12551" max="12551" width="11" bestFit="1" customWidth="1"/>
    <col min="12552" max="12552" width="23.85546875" bestFit="1" customWidth="1"/>
    <col min="12553" max="12553" width="10.140625" bestFit="1" customWidth="1"/>
    <col min="12554" max="12554" width="6.42578125" bestFit="1" customWidth="1"/>
    <col min="12555" max="12555" width="8.85546875" bestFit="1" customWidth="1"/>
    <col min="12556" max="12556" width="13.28515625" bestFit="1" customWidth="1"/>
    <col min="12557" max="12557" width="39.85546875" bestFit="1" customWidth="1"/>
    <col min="12558" max="12558" width="40" bestFit="1" customWidth="1"/>
    <col min="12559" max="12559" width="41.140625" bestFit="1" customWidth="1"/>
    <col min="12560" max="12560" width="42.28515625" bestFit="1" customWidth="1"/>
    <col min="12561" max="12561" width="40.85546875" bestFit="1" customWidth="1"/>
    <col min="12562" max="12562" width="34.28515625" bestFit="1" customWidth="1"/>
    <col min="12563" max="12563" width="14.42578125" bestFit="1" customWidth="1"/>
    <col min="12564" max="12564" width="100.42578125" bestFit="1" customWidth="1"/>
    <col min="12565" max="12565" width="78" bestFit="1" customWidth="1"/>
    <col min="12566" max="12566" width="14.28515625" bestFit="1" customWidth="1"/>
    <col min="12567" max="12567" width="12.7109375" bestFit="1" customWidth="1"/>
    <col min="12568" max="12568" width="10.140625" bestFit="1" customWidth="1"/>
    <col min="12569" max="12569" width="9.42578125" bestFit="1" customWidth="1"/>
    <col min="12570" max="12570" width="12.28515625" bestFit="1" customWidth="1"/>
    <col min="12571" max="12571" width="8" bestFit="1" customWidth="1"/>
    <col min="12572" max="12572" width="6.7109375" bestFit="1" customWidth="1"/>
    <col min="12573" max="12573" width="3.85546875" bestFit="1" customWidth="1"/>
    <col min="12574" max="12574" width="8.28515625" bestFit="1" customWidth="1"/>
    <col min="12575" max="12575" width="8.85546875" bestFit="1" customWidth="1"/>
    <col min="12576" max="12576" width="7.42578125" bestFit="1" customWidth="1"/>
    <col min="12577" max="12577" width="26.28515625" bestFit="1" customWidth="1"/>
    <col min="12578" max="12578" width="20.7109375" bestFit="1" customWidth="1"/>
    <col min="12579" max="12579" width="9.5703125" bestFit="1" customWidth="1"/>
    <col min="12580" max="12580" width="24" bestFit="1" customWidth="1"/>
    <col min="12581" max="12581" width="18.28515625" bestFit="1" customWidth="1"/>
    <col min="12801" max="12801" width="8" bestFit="1" customWidth="1"/>
    <col min="12802" max="12802" width="8" customWidth="1"/>
    <col min="12803" max="12803" width="46.42578125" bestFit="1" customWidth="1"/>
    <col min="12804" max="12804" width="17.42578125" bestFit="1" customWidth="1"/>
    <col min="12805" max="12805" width="14.7109375" bestFit="1" customWidth="1"/>
    <col min="12806" max="12806" width="12.5703125" bestFit="1" customWidth="1"/>
    <col min="12807" max="12807" width="11" bestFit="1" customWidth="1"/>
    <col min="12808" max="12808" width="23.85546875" bestFit="1" customWidth="1"/>
    <col min="12809" max="12809" width="10.140625" bestFit="1" customWidth="1"/>
    <col min="12810" max="12810" width="6.42578125" bestFit="1" customWidth="1"/>
    <col min="12811" max="12811" width="8.85546875" bestFit="1" customWidth="1"/>
    <col min="12812" max="12812" width="13.28515625" bestFit="1" customWidth="1"/>
    <col min="12813" max="12813" width="39.85546875" bestFit="1" customWidth="1"/>
    <col min="12814" max="12814" width="40" bestFit="1" customWidth="1"/>
    <col min="12815" max="12815" width="41.140625" bestFit="1" customWidth="1"/>
    <col min="12816" max="12816" width="42.28515625" bestFit="1" customWidth="1"/>
    <col min="12817" max="12817" width="40.85546875" bestFit="1" customWidth="1"/>
    <col min="12818" max="12818" width="34.28515625" bestFit="1" customWidth="1"/>
    <col min="12819" max="12819" width="14.42578125" bestFit="1" customWidth="1"/>
    <col min="12820" max="12820" width="100.42578125" bestFit="1" customWidth="1"/>
    <col min="12821" max="12821" width="78" bestFit="1" customWidth="1"/>
    <col min="12822" max="12822" width="14.28515625" bestFit="1" customWidth="1"/>
    <col min="12823" max="12823" width="12.7109375" bestFit="1" customWidth="1"/>
    <col min="12824" max="12824" width="10.140625" bestFit="1" customWidth="1"/>
    <col min="12825" max="12825" width="9.42578125" bestFit="1" customWidth="1"/>
    <col min="12826" max="12826" width="12.28515625" bestFit="1" customWidth="1"/>
    <col min="12827" max="12827" width="8" bestFit="1" customWidth="1"/>
    <col min="12828" max="12828" width="6.7109375" bestFit="1" customWidth="1"/>
    <col min="12829" max="12829" width="3.85546875" bestFit="1" customWidth="1"/>
    <col min="12830" max="12830" width="8.28515625" bestFit="1" customWidth="1"/>
    <col min="12831" max="12831" width="8.85546875" bestFit="1" customWidth="1"/>
    <col min="12832" max="12832" width="7.42578125" bestFit="1" customWidth="1"/>
    <col min="12833" max="12833" width="26.28515625" bestFit="1" customWidth="1"/>
    <col min="12834" max="12834" width="20.7109375" bestFit="1" customWidth="1"/>
    <col min="12835" max="12835" width="9.5703125" bestFit="1" customWidth="1"/>
    <col min="12836" max="12836" width="24" bestFit="1" customWidth="1"/>
    <col min="12837" max="12837" width="18.28515625" bestFit="1" customWidth="1"/>
    <col min="13057" max="13057" width="8" bestFit="1" customWidth="1"/>
    <col min="13058" max="13058" width="8" customWidth="1"/>
    <col min="13059" max="13059" width="46.42578125" bestFit="1" customWidth="1"/>
    <col min="13060" max="13060" width="17.42578125" bestFit="1" customWidth="1"/>
    <col min="13061" max="13061" width="14.7109375" bestFit="1" customWidth="1"/>
    <col min="13062" max="13062" width="12.5703125" bestFit="1" customWidth="1"/>
    <col min="13063" max="13063" width="11" bestFit="1" customWidth="1"/>
    <col min="13064" max="13064" width="23.85546875" bestFit="1" customWidth="1"/>
    <col min="13065" max="13065" width="10.140625" bestFit="1" customWidth="1"/>
    <col min="13066" max="13066" width="6.42578125" bestFit="1" customWidth="1"/>
    <col min="13067" max="13067" width="8.85546875" bestFit="1" customWidth="1"/>
    <col min="13068" max="13068" width="13.28515625" bestFit="1" customWidth="1"/>
    <col min="13069" max="13069" width="39.85546875" bestFit="1" customWidth="1"/>
    <col min="13070" max="13070" width="40" bestFit="1" customWidth="1"/>
    <col min="13071" max="13071" width="41.140625" bestFit="1" customWidth="1"/>
    <col min="13072" max="13072" width="42.28515625" bestFit="1" customWidth="1"/>
    <col min="13073" max="13073" width="40.85546875" bestFit="1" customWidth="1"/>
    <col min="13074" max="13074" width="34.28515625" bestFit="1" customWidth="1"/>
    <col min="13075" max="13075" width="14.42578125" bestFit="1" customWidth="1"/>
    <col min="13076" max="13076" width="100.42578125" bestFit="1" customWidth="1"/>
    <col min="13077" max="13077" width="78" bestFit="1" customWidth="1"/>
    <col min="13078" max="13078" width="14.28515625" bestFit="1" customWidth="1"/>
    <col min="13079" max="13079" width="12.7109375" bestFit="1" customWidth="1"/>
    <col min="13080" max="13080" width="10.140625" bestFit="1" customWidth="1"/>
    <col min="13081" max="13081" width="9.42578125" bestFit="1" customWidth="1"/>
    <col min="13082" max="13082" width="12.28515625" bestFit="1" customWidth="1"/>
    <col min="13083" max="13083" width="8" bestFit="1" customWidth="1"/>
    <col min="13084" max="13084" width="6.7109375" bestFit="1" customWidth="1"/>
    <col min="13085" max="13085" width="3.85546875" bestFit="1" customWidth="1"/>
    <col min="13086" max="13086" width="8.28515625" bestFit="1" customWidth="1"/>
    <col min="13087" max="13087" width="8.85546875" bestFit="1" customWidth="1"/>
    <col min="13088" max="13088" width="7.42578125" bestFit="1" customWidth="1"/>
    <col min="13089" max="13089" width="26.28515625" bestFit="1" customWidth="1"/>
    <col min="13090" max="13090" width="20.7109375" bestFit="1" customWidth="1"/>
    <col min="13091" max="13091" width="9.5703125" bestFit="1" customWidth="1"/>
    <col min="13092" max="13092" width="24" bestFit="1" customWidth="1"/>
    <col min="13093" max="13093" width="18.28515625" bestFit="1" customWidth="1"/>
    <col min="13313" max="13313" width="8" bestFit="1" customWidth="1"/>
    <col min="13314" max="13314" width="8" customWidth="1"/>
    <col min="13315" max="13315" width="46.42578125" bestFit="1" customWidth="1"/>
    <col min="13316" max="13316" width="17.42578125" bestFit="1" customWidth="1"/>
    <col min="13317" max="13317" width="14.7109375" bestFit="1" customWidth="1"/>
    <col min="13318" max="13318" width="12.5703125" bestFit="1" customWidth="1"/>
    <col min="13319" max="13319" width="11" bestFit="1" customWidth="1"/>
    <col min="13320" max="13320" width="23.85546875" bestFit="1" customWidth="1"/>
    <col min="13321" max="13321" width="10.140625" bestFit="1" customWidth="1"/>
    <col min="13322" max="13322" width="6.42578125" bestFit="1" customWidth="1"/>
    <col min="13323" max="13323" width="8.85546875" bestFit="1" customWidth="1"/>
    <col min="13324" max="13324" width="13.28515625" bestFit="1" customWidth="1"/>
    <col min="13325" max="13325" width="39.85546875" bestFit="1" customWidth="1"/>
    <col min="13326" max="13326" width="40" bestFit="1" customWidth="1"/>
    <col min="13327" max="13327" width="41.140625" bestFit="1" customWidth="1"/>
    <col min="13328" max="13328" width="42.28515625" bestFit="1" customWidth="1"/>
    <col min="13329" max="13329" width="40.85546875" bestFit="1" customWidth="1"/>
    <col min="13330" max="13330" width="34.28515625" bestFit="1" customWidth="1"/>
    <col min="13331" max="13331" width="14.42578125" bestFit="1" customWidth="1"/>
    <col min="13332" max="13332" width="100.42578125" bestFit="1" customWidth="1"/>
    <col min="13333" max="13333" width="78" bestFit="1" customWidth="1"/>
    <col min="13334" max="13334" width="14.28515625" bestFit="1" customWidth="1"/>
    <col min="13335" max="13335" width="12.7109375" bestFit="1" customWidth="1"/>
    <col min="13336" max="13336" width="10.140625" bestFit="1" customWidth="1"/>
    <col min="13337" max="13337" width="9.42578125" bestFit="1" customWidth="1"/>
    <col min="13338" max="13338" width="12.28515625" bestFit="1" customWidth="1"/>
    <col min="13339" max="13339" width="8" bestFit="1" customWidth="1"/>
    <col min="13340" max="13340" width="6.7109375" bestFit="1" customWidth="1"/>
    <col min="13341" max="13341" width="3.85546875" bestFit="1" customWidth="1"/>
    <col min="13342" max="13342" width="8.28515625" bestFit="1" customWidth="1"/>
    <col min="13343" max="13343" width="8.85546875" bestFit="1" customWidth="1"/>
    <col min="13344" max="13344" width="7.42578125" bestFit="1" customWidth="1"/>
    <col min="13345" max="13345" width="26.28515625" bestFit="1" customWidth="1"/>
    <col min="13346" max="13346" width="20.7109375" bestFit="1" customWidth="1"/>
    <col min="13347" max="13347" width="9.5703125" bestFit="1" customWidth="1"/>
    <col min="13348" max="13348" width="24" bestFit="1" customWidth="1"/>
    <col min="13349" max="13349" width="18.28515625" bestFit="1" customWidth="1"/>
    <col min="13569" max="13569" width="8" bestFit="1" customWidth="1"/>
    <col min="13570" max="13570" width="8" customWidth="1"/>
    <col min="13571" max="13571" width="46.42578125" bestFit="1" customWidth="1"/>
    <col min="13572" max="13572" width="17.42578125" bestFit="1" customWidth="1"/>
    <col min="13573" max="13573" width="14.7109375" bestFit="1" customWidth="1"/>
    <col min="13574" max="13574" width="12.5703125" bestFit="1" customWidth="1"/>
    <col min="13575" max="13575" width="11" bestFit="1" customWidth="1"/>
    <col min="13576" max="13576" width="23.85546875" bestFit="1" customWidth="1"/>
    <col min="13577" max="13577" width="10.140625" bestFit="1" customWidth="1"/>
    <col min="13578" max="13578" width="6.42578125" bestFit="1" customWidth="1"/>
    <col min="13579" max="13579" width="8.85546875" bestFit="1" customWidth="1"/>
    <col min="13580" max="13580" width="13.28515625" bestFit="1" customWidth="1"/>
    <col min="13581" max="13581" width="39.85546875" bestFit="1" customWidth="1"/>
    <col min="13582" max="13582" width="40" bestFit="1" customWidth="1"/>
    <col min="13583" max="13583" width="41.140625" bestFit="1" customWidth="1"/>
    <col min="13584" max="13584" width="42.28515625" bestFit="1" customWidth="1"/>
    <col min="13585" max="13585" width="40.85546875" bestFit="1" customWidth="1"/>
    <col min="13586" max="13586" width="34.28515625" bestFit="1" customWidth="1"/>
    <col min="13587" max="13587" width="14.42578125" bestFit="1" customWidth="1"/>
    <col min="13588" max="13588" width="100.42578125" bestFit="1" customWidth="1"/>
    <col min="13589" max="13589" width="78" bestFit="1" customWidth="1"/>
    <col min="13590" max="13590" width="14.28515625" bestFit="1" customWidth="1"/>
    <col min="13591" max="13591" width="12.7109375" bestFit="1" customWidth="1"/>
    <col min="13592" max="13592" width="10.140625" bestFit="1" customWidth="1"/>
    <col min="13593" max="13593" width="9.42578125" bestFit="1" customWidth="1"/>
    <col min="13594" max="13594" width="12.28515625" bestFit="1" customWidth="1"/>
    <col min="13595" max="13595" width="8" bestFit="1" customWidth="1"/>
    <col min="13596" max="13596" width="6.7109375" bestFit="1" customWidth="1"/>
    <col min="13597" max="13597" width="3.85546875" bestFit="1" customWidth="1"/>
    <col min="13598" max="13598" width="8.28515625" bestFit="1" customWidth="1"/>
    <col min="13599" max="13599" width="8.85546875" bestFit="1" customWidth="1"/>
    <col min="13600" max="13600" width="7.42578125" bestFit="1" customWidth="1"/>
    <col min="13601" max="13601" width="26.28515625" bestFit="1" customWidth="1"/>
    <col min="13602" max="13602" width="20.7109375" bestFit="1" customWidth="1"/>
    <col min="13603" max="13603" width="9.5703125" bestFit="1" customWidth="1"/>
    <col min="13604" max="13604" width="24" bestFit="1" customWidth="1"/>
    <col min="13605" max="13605" width="18.28515625" bestFit="1" customWidth="1"/>
    <col min="13825" max="13825" width="8" bestFit="1" customWidth="1"/>
    <col min="13826" max="13826" width="8" customWidth="1"/>
    <col min="13827" max="13827" width="46.42578125" bestFit="1" customWidth="1"/>
    <col min="13828" max="13828" width="17.42578125" bestFit="1" customWidth="1"/>
    <col min="13829" max="13829" width="14.7109375" bestFit="1" customWidth="1"/>
    <col min="13830" max="13830" width="12.5703125" bestFit="1" customWidth="1"/>
    <col min="13831" max="13831" width="11" bestFit="1" customWidth="1"/>
    <col min="13832" max="13832" width="23.85546875" bestFit="1" customWidth="1"/>
    <col min="13833" max="13833" width="10.140625" bestFit="1" customWidth="1"/>
    <col min="13834" max="13834" width="6.42578125" bestFit="1" customWidth="1"/>
    <col min="13835" max="13835" width="8.85546875" bestFit="1" customWidth="1"/>
    <col min="13836" max="13836" width="13.28515625" bestFit="1" customWidth="1"/>
    <col min="13837" max="13837" width="39.85546875" bestFit="1" customWidth="1"/>
    <col min="13838" max="13838" width="40" bestFit="1" customWidth="1"/>
    <col min="13839" max="13839" width="41.140625" bestFit="1" customWidth="1"/>
    <col min="13840" max="13840" width="42.28515625" bestFit="1" customWidth="1"/>
    <col min="13841" max="13841" width="40.85546875" bestFit="1" customWidth="1"/>
    <col min="13842" max="13842" width="34.28515625" bestFit="1" customWidth="1"/>
    <col min="13843" max="13843" width="14.42578125" bestFit="1" customWidth="1"/>
    <col min="13844" max="13844" width="100.42578125" bestFit="1" customWidth="1"/>
    <col min="13845" max="13845" width="78" bestFit="1" customWidth="1"/>
    <col min="13846" max="13846" width="14.28515625" bestFit="1" customWidth="1"/>
    <col min="13847" max="13847" width="12.7109375" bestFit="1" customWidth="1"/>
    <col min="13848" max="13848" width="10.140625" bestFit="1" customWidth="1"/>
    <col min="13849" max="13849" width="9.42578125" bestFit="1" customWidth="1"/>
    <col min="13850" max="13850" width="12.28515625" bestFit="1" customWidth="1"/>
    <col min="13851" max="13851" width="8" bestFit="1" customWidth="1"/>
    <col min="13852" max="13852" width="6.7109375" bestFit="1" customWidth="1"/>
    <col min="13853" max="13853" width="3.85546875" bestFit="1" customWidth="1"/>
    <col min="13854" max="13854" width="8.28515625" bestFit="1" customWidth="1"/>
    <col min="13855" max="13855" width="8.85546875" bestFit="1" customWidth="1"/>
    <col min="13856" max="13856" width="7.42578125" bestFit="1" customWidth="1"/>
    <col min="13857" max="13857" width="26.28515625" bestFit="1" customWidth="1"/>
    <col min="13858" max="13858" width="20.7109375" bestFit="1" customWidth="1"/>
    <col min="13859" max="13859" width="9.5703125" bestFit="1" customWidth="1"/>
    <col min="13860" max="13860" width="24" bestFit="1" customWidth="1"/>
    <col min="13861" max="13861" width="18.28515625" bestFit="1" customWidth="1"/>
    <col min="14081" max="14081" width="8" bestFit="1" customWidth="1"/>
    <col min="14082" max="14082" width="8" customWidth="1"/>
    <col min="14083" max="14083" width="46.42578125" bestFit="1" customWidth="1"/>
    <col min="14084" max="14084" width="17.42578125" bestFit="1" customWidth="1"/>
    <col min="14085" max="14085" width="14.7109375" bestFit="1" customWidth="1"/>
    <col min="14086" max="14086" width="12.5703125" bestFit="1" customWidth="1"/>
    <col min="14087" max="14087" width="11" bestFit="1" customWidth="1"/>
    <col min="14088" max="14088" width="23.85546875" bestFit="1" customWidth="1"/>
    <col min="14089" max="14089" width="10.140625" bestFit="1" customWidth="1"/>
    <col min="14090" max="14090" width="6.42578125" bestFit="1" customWidth="1"/>
    <col min="14091" max="14091" width="8.85546875" bestFit="1" customWidth="1"/>
    <col min="14092" max="14092" width="13.28515625" bestFit="1" customWidth="1"/>
    <col min="14093" max="14093" width="39.85546875" bestFit="1" customWidth="1"/>
    <col min="14094" max="14094" width="40" bestFit="1" customWidth="1"/>
    <col min="14095" max="14095" width="41.140625" bestFit="1" customWidth="1"/>
    <col min="14096" max="14096" width="42.28515625" bestFit="1" customWidth="1"/>
    <col min="14097" max="14097" width="40.85546875" bestFit="1" customWidth="1"/>
    <col min="14098" max="14098" width="34.28515625" bestFit="1" customWidth="1"/>
    <col min="14099" max="14099" width="14.42578125" bestFit="1" customWidth="1"/>
    <col min="14100" max="14100" width="100.42578125" bestFit="1" customWidth="1"/>
    <col min="14101" max="14101" width="78" bestFit="1" customWidth="1"/>
    <col min="14102" max="14102" width="14.28515625" bestFit="1" customWidth="1"/>
    <col min="14103" max="14103" width="12.7109375" bestFit="1" customWidth="1"/>
    <col min="14104" max="14104" width="10.140625" bestFit="1" customWidth="1"/>
    <col min="14105" max="14105" width="9.42578125" bestFit="1" customWidth="1"/>
    <col min="14106" max="14106" width="12.28515625" bestFit="1" customWidth="1"/>
    <col min="14107" max="14107" width="8" bestFit="1" customWidth="1"/>
    <col min="14108" max="14108" width="6.7109375" bestFit="1" customWidth="1"/>
    <col min="14109" max="14109" width="3.85546875" bestFit="1" customWidth="1"/>
    <col min="14110" max="14110" width="8.28515625" bestFit="1" customWidth="1"/>
    <col min="14111" max="14111" width="8.85546875" bestFit="1" customWidth="1"/>
    <col min="14112" max="14112" width="7.42578125" bestFit="1" customWidth="1"/>
    <col min="14113" max="14113" width="26.28515625" bestFit="1" customWidth="1"/>
    <col min="14114" max="14114" width="20.7109375" bestFit="1" customWidth="1"/>
    <col min="14115" max="14115" width="9.5703125" bestFit="1" customWidth="1"/>
    <col min="14116" max="14116" width="24" bestFit="1" customWidth="1"/>
    <col min="14117" max="14117" width="18.28515625" bestFit="1" customWidth="1"/>
    <col min="14337" max="14337" width="8" bestFit="1" customWidth="1"/>
    <col min="14338" max="14338" width="8" customWidth="1"/>
    <col min="14339" max="14339" width="46.42578125" bestFit="1" customWidth="1"/>
    <col min="14340" max="14340" width="17.42578125" bestFit="1" customWidth="1"/>
    <col min="14341" max="14341" width="14.7109375" bestFit="1" customWidth="1"/>
    <col min="14342" max="14342" width="12.5703125" bestFit="1" customWidth="1"/>
    <col min="14343" max="14343" width="11" bestFit="1" customWidth="1"/>
    <col min="14344" max="14344" width="23.85546875" bestFit="1" customWidth="1"/>
    <col min="14345" max="14345" width="10.140625" bestFit="1" customWidth="1"/>
    <col min="14346" max="14346" width="6.42578125" bestFit="1" customWidth="1"/>
    <col min="14347" max="14347" width="8.85546875" bestFit="1" customWidth="1"/>
    <col min="14348" max="14348" width="13.28515625" bestFit="1" customWidth="1"/>
    <col min="14349" max="14349" width="39.85546875" bestFit="1" customWidth="1"/>
    <col min="14350" max="14350" width="40" bestFit="1" customWidth="1"/>
    <col min="14351" max="14351" width="41.140625" bestFit="1" customWidth="1"/>
    <col min="14352" max="14352" width="42.28515625" bestFit="1" customWidth="1"/>
    <col min="14353" max="14353" width="40.85546875" bestFit="1" customWidth="1"/>
    <col min="14354" max="14354" width="34.28515625" bestFit="1" customWidth="1"/>
    <col min="14355" max="14355" width="14.42578125" bestFit="1" customWidth="1"/>
    <col min="14356" max="14356" width="100.42578125" bestFit="1" customWidth="1"/>
    <col min="14357" max="14357" width="78" bestFit="1" customWidth="1"/>
    <col min="14358" max="14358" width="14.28515625" bestFit="1" customWidth="1"/>
    <col min="14359" max="14359" width="12.7109375" bestFit="1" customWidth="1"/>
    <col min="14360" max="14360" width="10.140625" bestFit="1" customWidth="1"/>
    <col min="14361" max="14361" width="9.42578125" bestFit="1" customWidth="1"/>
    <col min="14362" max="14362" width="12.28515625" bestFit="1" customWidth="1"/>
    <col min="14363" max="14363" width="8" bestFit="1" customWidth="1"/>
    <col min="14364" max="14364" width="6.7109375" bestFit="1" customWidth="1"/>
    <col min="14365" max="14365" width="3.85546875" bestFit="1" customWidth="1"/>
    <col min="14366" max="14366" width="8.28515625" bestFit="1" customWidth="1"/>
    <col min="14367" max="14367" width="8.85546875" bestFit="1" customWidth="1"/>
    <col min="14368" max="14368" width="7.42578125" bestFit="1" customWidth="1"/>
    <col min="14369" max="14369" width="26.28515625" bestFit="1" customWidth="1"/>
    <col min="14370" max="14370" width="20.7109375" bestFit="1" customWidth="1"/>
    <col min="14371" max="14371" width="9.5703125" bestFit="1" customWidth="1"/>
    <col min="14372" max="14372" width="24" bestFit="1" customWidth="1"/>
    <col min="14373" max="14373" width="18.28515625" bestFit="1" customWidth="1"/>
    <col min="14593" max="14593" width="8" bestFit="1" customWidth="1"/>
    <col min="14594" max="14594" width="8" customWidth="1"/>
    <col min="14595" max="14595" width="46.42578125" bestFit="1" customWidth="1"/>
    <col min="14596" max="14596" width="17.42578125" bestFit="1" customWidth="1"/>
    <col min="14597" max="14597" width="14.7109375" bestFit="1" customWidth="1"/>
    <col min="14598" max="14598" width="12.5703125" bestFit="1" customWidth="1"/>
    <col min="14599" max="14599" width="11" bestFit="1" customWidth="1"/>
    <col min="14600" max="14600" width="23.85546875" bestFit="1" customWidth="1"/>
    <col min="14601" max="14601" width="10.140625" bestFit="1" customWidth="1"/>
    <col min="14602" max="14602" width="6.42578125" bestFit="1" customWidth="1"/>
    <col min="14603" max="14603" width="8.85546875" bestFit="1" customWidth="1"/>
    <col min="14604" max="14604" width="13.28515625" bestFit="1" customWidth="1"/>
    <col min="14605" max="14605" width="39.85546875" bestFit="1" customWidth="1"/>
    <col min="14606" max="14606" width="40" bestFit="1" customWidth="1"/>
    <col min="14607" max="14607" width="41.140625" bestFit="1" customWidth="1"/>
    <col min="14608" max="14608" width="42.28515625" bestFit="1" customWidth="1"/>
    <col min="14609" max="14609" width="40.85546875" bestFit="1" customWidth="1"/>
    <col min="14610" max="14610" width="34.28515625" bestFit="1" customWidth="1"/>
    <col min="14611" max="14611" width="14.42578125" bestFit="1" customWidth="1"/>
    <col min="14612" max="14612" width="100.42578125" bestFit="1" customWidth="1"/>
    <col min="14613" max="14613" width="78" bestFit="1" customWidth="1"/>
    <col min="14614" max="14614" width="14.28515625" bestFit="1" customWidth="1"/>
    <col min="14615" max="14615" width="12.7109375" bestFit="1" customWidth="1"/>
    <col min="14616" max="14616" width="10.140625" bestFit="1" customWidth="1"/>
    <col min="14617" max="14617" width="9.42578125" bestFit="1" customWidth="1"/>
    <col min="14618" max="14618" width="12.28515625" bestFit="1" customWidth="1"/>
    <col min="14619" max="14619" width="8" bestFit="1" customWidth="1"/>
    <col min="14620" max="14620" width="6.7109375" bestFit="1" customWidth="1"/>
    <col min="14621" max="14621" width="3.85546875" bestFit="1" customWidth="1"/>
    <col min="14622" max="14622" width="8.28515625" bestFit="1" customWidth="1"/>
    <col min="14623" max="14623" width="8.85546875" bestFit="1" customWidth="1"/>
    <col min="14624" max="14624" width="7.42578125" bestFit="1" customWidth="1"/>
    <col min="14625" max="14625" width="26.28515625" bestFit="1" customWidth="1"/>
    <col min="14626" max="14626" width="20.7109375" bestFit="1" customWidth="1"/>
    <col min="14627" max="14627" width="9.5703125" bestFit="1" customWidth="1"/>
    <col min="14628" max="14628" width="24" bestFit="1" customWidth="1"/>
    <col min="14629" max="14629" width="18.28515625" bestFit="1" customWidth="1"/>
    <col min="14849" max="14849" width="8" bestFit="1" customWidth="1"/>
    <col min="14850" max="14850" width="8" customWidth="1"/>
    <col min="14851" max="14851" width="46.42578125" bestFit="1" customWidth="1"/>
    <col min="14852" max="14852" width="17.42578125" bestFit="1" customWidth="1"/>
    <col min="14853" max="14853" width="14.7109375" bestFit="1" customWidth="1"/>
    <col min="14854" max="14854" width="12.5703125" bestFit="1" customWidth="1"/>
    <col min="14855" max="14855" width="11" bestFit="1" customWidth="1"/>
    <col min="14856" max="14856" width="23.85546875" bestFit="1" customWidth="1"/>
    <col min="14857" max="14857" width="10.140625" bestFit="1" customWidth="1"/>
    <col min="14858" max="14858" width="6.42578125" bestFit="1" customWidth="1"/>
    <col min="14859" max="14859" width="8.85546875" bestFit="1" customWidth="1"/>
    <col min="14860" max="14860" width="13.28515625" bestFit="1" customWidth="1"/>
    <col min="14861" max="14861" width="39.85546875" bestFit="1" customWidth="1"/>
    <col min="14862" max="14862" width="40" bestFit="1" customWidth="1"/>
    <col min="14863" max="14863" width="41.140625" bestFit="1" customWidth="1"/>
    <col min="14864" max="14864" width="42.28515625" bestFit="1" customWidth="1"/>
    <col min="14865" max="14865" width="40.85546875" bestFit="1" customWidth="1"/>
    <col min="14866" max="14866" width="34.28515625" bestFit="1" customWidth="1"/>
    <col min="14867" max="14867" width="14.42578125" bestFit="1" customWidth="1"/>
    <col min="14868" max="14868" width="100.42578125" bestFit="1" customWidth="1"/>
    <col min="14869" max="14869" width="78" bestFit="1" customWidth="1"/>
    <col min="14870" max="14870" width="14.28515625" bestFit="1" customWidth="1"/>
    <col min="14871" max="14871" width="12.7109375" bestFit="1" customWidth="1"/>
    <col min="14872" max="14872" width="10.140625" bestFit="1" customWidth="1"/>
    <col min="14873" max="14873" width="9.42578125" bestFit="1" customWidth="1"/>
    <col min="14874" max="14874" width="12.28515625" bestFit="1" customWidth="1"/>
    <col min="14875" max="14875" width="8" bestFit="1" customWidth="1"/>
    <col min="14876" max="14876" width="6.7109375" bestFit="1" customWidth="1"/>
    <col min="14877" max="14877" width="3.85546875" bestFit="1" customWidth="1"/>
    <col min="14878" max="14878" width="8.28515625" bestFit="1" customWidth="1"/>
    <col min="14879" max="14879" width="8.85546875" bestFit="1" customWidth="1"/>
    <col min="14880" max="14880" width="7.42578125" bestFit="1" customWidth="1"/>
    <col min="14881" max="14881" width="26.28515625" bestFit="1" customWidth="1"/>
    <col min="14882" max="14882" width="20.7109375" bestFit="1" customWidth="1"/>
    <col min="14883" max="14883" width="9.5703125" bestFit="1" customWidth="1"/>
    <col min="14884" max="14884" width="24" bestFit="1" customWidth="1"/>
    <col min="14885" max="14885" width="18.28515625" bestFit="1" customWidth="1"/>
    <col min="15105" max="15105" width="8" bestFit="1" customWidth="1"/>
    <col min="15106" max="15106" width="8" customWidth="1"/>
    <col min="15107" max="15107" width="46.42578125" bestFit="1" customWidth="1"/>
    <col min="15108" max="15108" width="17.42578125" bestFit="1" customWidth="1"/>
    <col min="15109" max="15109" width="14.7109375" bestFit="1" customWidth="1"/>
    <col min="15110" max="15110" width="12.5703125" bestFit="1" customWidth="1"/>
    <col min="15111" max="15111" width="11" bestFit="1" customWidth="1"/>
    <col min="15112" max="15112" width="23.85546875" bestFit="1" customWidth="1"/>
    <col min="15113" max="15113" width="10.140625" bestFit="1" customWidth="1"/>
    <col min="15114" max="15114" width="6.42578125" bestFit="1" customWidth="1"/>
    <col min="15115" max="15115" width="8.85546875" bestFit="1" customWidth="1"/>
    <col min="15116" max="15116" width="13.28515625" bestFit="1" customWidth="1"/>
    <col min="15117" max="15117" width="39.85546875" bestFit="1" customWidth="1"/>
    <col min="15118" max="15118" width="40" bestFit="1" customWidth="1"/>
    <col min="15119" max="15119" width="41.140625" bestFit="1" customWidth="1"/>
    <col min="15120" max="15120" width="42.28515625" bestFit="1" customWidth="1"/>
    <col min="15121" max="15121" width="40.85546875" bestFit="1" customWidth="1"/>
    <col min="15122" max="15122" width="34.28515625" bestFit="1" customWidth="1"/>
    <col min="15123" max="15123" width="14.42578125" bestFit="1" customWidth="1"/>
    <col min="15124" max="15124" width="100.42578125" bestFit="1" customWidth="1"/>
    <col min="15125" max="15125" width="78" bestFit="1" customWidth="1"/>
    <col min="15126" max="15126" width="14.28515625" bestFit="1" customWidth="1"/>
    <col min="15127" max="15127" width="12.7109375" bestFit="1" customWidth="1"/>
    <col min="15128" max="15128" width="10.140625" bestFit="1" customWidth="1"/>
    <col min="15129" max="15129" width="9.42578125" bestFit="1" customWidth="1"/>
    <col min="15130" max="15130" width="12.28515625" bestFit="1" customWidth="1"/>
    <col min="15131" max="15131" width="8" bestFit="1" customWidth="1"/>
    <col min="15132" max="15132" width="6.7109375" bestFit="1" customWidth="1"/>
    <col min="15133" max="15133" width="3.85546875" bestFit="1" customWidth="1"/>
    <col min="15134" max="15134" width="8.28515625" bestFit="1" customWidth="1"/>
    <col min="15135" max="15135" width="8.85546875" bestFit="1" customWidth="1"/>
    <col min="15136" max="15136" width="7.42578125" bestFit="1" customWidth="1"/>
    <col min="15137" max="15137" width="26.28515625" bestFit="1" customWidth="1"/>
    <col min="15138" max="15138" width="20.7109375" bestFit="1" customWidth="1"/>
    <col min="15139" max="15139" width="9.5703125" bestFit="1" customWidth="1"/>
    <col min="15140" max="15140" width="24" bestFit="1" customWidth="1"/>
    <col min="15141" max="15141" width="18.28515625" bestFit="1" customWidth="1"/>
    <col min="15361" max="15361" width="8" bestFit="1" customWidth="1"/>
    <col min="15362" max="15362" width="8" customWidth="1"/>
    <col min="15363" max="15363" width="46.42578125" bestFit="1" customWidth="1"/>
    <col min="15364" max="15364" width="17.42578125" bestFit="1" customWidth="1"/>
    <col min="15365" max="15365" width="14.7109375" bestFit="1" customWidth="1"/>
    <col min="15366" max="15366" width="12.5703125" bestFit="1" customWidth="1"/>
    <col min="15367" max="15367" width="11" bestFit="1" customWidth="1"/>
    <col min="15368" max="15368" width="23.85546875" bestFit="1" customWidth="1"/>
    <col min="15369" max="15369" width="10.140625" bestFit="1" customWidth="1"/>
    <col min="15370" max="15370" width="6.42578125" bestFit="1" customWidth="1"/>
    <col min="15371" max="15371" width="8.85546875" bestFit="1" customWidth="1"/>
    <col min="15372" max="15372" width="13.28515625" bestFit="1" customWidth="1"/>
    <col min="15373" max="15373" width="39.85546875" bestFit="1" customWidth="1"/>
    <col min="15374" max="15374" width="40" bestFit="1" customWidth="1"/>
    <col min="15375" max="15375" width="41.140625" bestFit="1" customWidth="1"/>
    <col min="15376" max="15376" width="42.28515625" bestFit="1" customWidth="1"/>
    <col min="15377" max="15377" width="40.85546875" bestFit="1" customWidth="1"/>
    <col min="15378" max="15378" width="34.28515625" bestFit="1" customWidth="1"/>
    <col min="15379" max="15379" width="14.42578125" bestFit="1" customWidth="1"/>
    <col min="15380" max="15380" width="100.42578125" bestFit="1" customWidth="1"/>
    <col min="15381" max="15381" width="78" bestFit="1" customWidth="1"/>
    <col min="15382" max="15382" width="14.28515625" bestFit="1" customWidth="1"/>
    <col min="15383" max="15383" width="12.7109375" bestFit="1" customWidth="1"/>
    <col min="15384" max="15384" width="10.140625" bestFit="1" customWidth="1"/>
    <col min="15385" max="15385" width="9.42578125" bestFit="1" customWidth="1"/>
    <col min="15386" max="15386" width="12.28515625" bestFit="1" customWidth="1"/>
    <col min="15387" max="15387" width="8" bestFit="1" customWidth="1"/>
    <col min="15388" max="15388" width="6.7109375" bestFit="1" customWidth="1"/>
    <col min="15389" max="15389" width="3.85546875" bestFit="1" customWidth="1"/>
    <col min="15390" max="15390" width="8.28515625" bestFit="1" customWidth="1"/>
    <col min="15391" max="15391" width="8.85546875" bestFit="1" customWidth="1"/>
    <col min="15392" max="15392" width="7.42578125" bestFit="1" customWidth="1"/>
    <col min="15393" max="15393" width="26.28515625" bestFit="1" customWidth="1"/>
    <col min="15394" max="15394" width="20.7109375" bestFit="1" customWidth="1"/>
    <col min="15395" max="15395" width="9.5703125" bestFit="1" customWidth="1"/>
    <col min="15396" max="15396" width="24" bestFit="1" customWidth="1"/>
    <col min="15397" max="15397" width="18.28515625" bestFit="1" customWidth="1"/>
    <col min="15617" max="15617" width="8" bestFit="1" customWidth="1"/>
    <col min="15618" max="15618" width="8" customWidth="1"/>
    <col min="15619" max="15619" width="46.42578125" bestFit="1" customWidth="1"/>
    <col min="15620" max="15620" width="17.42578125" bestFit="1" customWidth="1"/>
    <col min="15621" max="15621" width="14.7109375" bestFit="1" customWidth="1"/>
    <col min="15622" max="15622" width="12.5703125" bestFit="1" customWidth="1"/>
    <col min="15623" max="15623" width="11" bestFit="1" customWidth="1"/>
    <col min="15624" max="15624" width="23.85546875" bestFit="1" customWidth="1"/>
    <col min="15625" max="15625" width="10.140625" bestFit="1" customWidth="1"/>
    <col min="15626" max="15626" width="6.42578125" bestFit="1" customWidth="1"/>
    <col min="15627" max="15627" width="8.85546875" bestFit="1" customWidth="1"/>
    <col min="15628" max="15628" width="13.28515625" bestFit="1" customWidth="1"/>
    <col min="15629" max="15629" width="39.85546875" bestFit="1" customWidth="1"/>
    <col min="15630" max="15630" width="40" bestFit="1" customWidth="1"/>
    <col min="15631" max="15631" width="41.140625" bestFit="1" customWidth="1"/>
    <col min="15632" max="15632" width="42.28515625" bestFit="1" customWidth="1"/>
    <col min="15633" max="15633" width="40.85546875" bestFit="1" customWidth="1"/>
    <col min="15634" max="15634" width="34.28515625" bestFit="1" customWidth="1"/>
    <col min="15635" max="15635" width="14.42578125" bestFit="1" customWidth="1"/>
    <col min="15636" max="15636" width="100.42578125" bestFit="1" customWidth="1"/>
    <col min="15637" max="15637" width="78" bestFit="1" customWidth="1"/>
    <col min="15638" max="15638" width="14.28515625" bestFit="1" customWidth="1"/>
    <col min="15639" max="15639" width="12.7109375" bestFit="1" customWidth="1"/>
    <col min="15640" max="15640" width="10.140625" bestFit="1" customWidth="1"/>
    <col min="15641" max="15641" width="9.42578125" bestFit="1" customWidth="1"/>
    <col min="15642" max="15642" width="12.28515625" bestFit="1" customWidth="1"/>
    <col min="15643" max="15643" width="8" bestFit="1" customWidth="1"/>
    <col min="15644" max="15644" width="6.7109375" bestFit="1" customWidth="1"/>
    <col min="15645" max="15645" width="3.85546875" bestFit="1" customWidth="1"/>
    <col min="15646" max="15646" width="8.28515625" bestFit="1" customWidth="1"/>
    <col min="15647" max="15647" width="8.85546875" bestFit="1" customWidth="1"/>
    <col min="15648" max="15648" width="7.42578125" bestFit="1" customWidth="1"/>
    <col min="15649" max="15649" width="26.28515625" bestFit="1" customWidth="1"/>
    <col min="15650" max="15650" width="20.7109375" bestFit="1" customWidth="1"/>
    <col min="15651" max="15651" width="9.5703125" bestFit="1" customWidth="1"/>
    <col min="15652" max="15652" width="24" bestFit="1" customWidth="1"/>
    <col min="15653" max="15653" width="18.28515625" bestFit="1" customWidth="1"/>
    <col min="15873" max="15873" width="8" bestFit="1" customWidth="1"/>
    <col min="15874" max="15874" width="8" customWidth="1"/>
    <col min="15875" max="15875" width="46.42578125" bestFit="1" customWidth="1"/>
    <col min="15876" max="15876" width="17.42578125" bestFit="1" customWidth="1"/>
    <col min="15877" max="15877" width="14.7109375" bestFit="1" customWidth="1"/>
    <col min="15878" max="15878" width="12.5703125" bestFit="1" customWidth="1"/>
    <col min="15879" max="15879" width="11" bestFit="1" customWidth="1"/>
    <col min="15880" max="15880" width="23.85546875" bestFit="1" customWidth="1"/>
    <col min="15881" max="15881" width="10.140625" bestFit="1" customWidth="1"/>
    <col min="15882" max="15882" width="6.42578125" bestFit="1" customWidth="1"/>
    <col min="15883" max="15883" width="8.85546875" bestFit="1" customWidth="1"/>
    <col min="15884" max="15884" width="13.28515625" bestFit="1" customWidth="1"/>
    <col min="15885" max="15885" width="39.85546875" bestFit="1" customWidth="1"/>
    <col min="15886" max="15886" width="40" bestFit="1" customWidth="1"/>
    <col min="15887" max="15887" width="41.140625" bestFit="1" customWidth="1"/>
    <col min="15888" max="15888" width="42.28515625" bestFit="1" customWidth="1"/>
    <col min="15889" max="15889" width="40.85546875" bestFit="1" customWidth="1"/>
    <col min="15890" max="15890" width="34.28515625" bestFit="1" customWidth="1"/>
    <col min="15891" max="15891" width="14.42578125" bestFit="1" customWidth="1"/>
    <col min="15892" max="15892" width="100.42578125" bestFit="1" customWidth="1"/>
    <col min="15893" max="15893" width="78" bestFit="1" customWidth="1"/>
    <col min="15894" max="15894" width="14.28515625" bestFit="1" customWidth="1"/>
    <col min="15895" max="15895" width="12.7109375" bestFit="1" customWidth="1"/>
    <col min="15896" max="15896" width="10.140625" bestFit="1" customWidth="1"/>
    <col min="15897" max="15897" width="9.42578125" bestFit="1" customWidth="1"/>
    <col min="15898" max="15898" width="12.28515625" bestFit="1" customWidth="1"/>
    <col min="15899" max="15899" width="8" bestFit="1" customWidth="1"/>
    <col min="15900" max="15900" width="6.7109375" bestFit="1" customWidth="1"/>
    <col min="15901" max="15901" width="3.85546875" bestFit="1" customWidth="1"/>
    <col min="15902" max="15902" width="8.28515625" bestFit="1" customWidth="1"/>
    <col min="15903" max="15903" width="8.85546875" bestFit="1" customWidth="1"/>
    <col min="15904" max="15904" width="7.42578125" bestFit="1" customWidth="1"/>
    <col min="15905" max="15905" width="26.28515625" bestFit="1" customWidth="1"/>
    <col min="15906" max="15906" width="20.7109375" bestFit="1" customWidth="1"/>
    <col min="15907" max="15907" width="9.5703125" bestFit="1" customWidth="1"/>
    <col min="15908" max="15908" width="24" bestFit="1" customWidth="1"/>
    <col min="15909" max="15909" width="18.28515625" bestFit="1" customWidth="1"/>
    <col min="16129" max="16129" width="8" bestFit="1" customWidth="1"/>
    <col min="16130" max="16130" width="8" customWidth="1"/>
    <col min="16131" max="16131" width="46.42578125" bestFit="1" customWidth="1"/>
    <col min="16132" max="16132" width="17.42578125" bestFit="1" customWidth="1"/>
    <col min="16133" max="16133" width="14.7109375" bestFit="1" customWidth="1"/>
    <col min="16134" max="16134" width="12.5703125" bestFit="1" customWidth="1"/>
    <col min="16135" max="16135" width="11" bestFit="1" customWidth="1"/>
    <col min="16136" max="16136" width="23.85546875" bestFit="1" customWidth="1"/>
    <col min="16137" max="16137" width="10.140625" bestFit="1" customWidth="1"/>
    <col min="16138" max="16138" width="6.42578125" bestFit="1" customWidth="1"/>
    <col min="16139" max="16139" width="8.85546875" bestFit="1" customWidth="1"/>
    <col min="16140" max="16140" width="13.28515625" bestFit="1" customWidth="1"/>
    <col min="16141" max="16141" width="39.85546875" bestFit="1" customWidth="1"/>
    <col min="16142" max="16142" width="40" bestFit="1" customWidth="1"/>
    <col min="16143" max="16143" width="41.140625" bestFit="1" customWidth="1"/>
    <col min="16144" max="16144" width="42.28515625" bestFit="1" customWidth="1"/>
    <col min="16145" max="16145" width="40.85546875" bestFit="1" customWidth="1"/>
    <col min="16146" max="16146" width="34.28515625" bestFit="1" customWidth="1"/>
    <col min="16147" max="16147" width="14.42578125" bestFit="1" customWidth="1"/>
    <col min="16148" max="16148" width="100.42578125" bestFit="1" customWidth="1"/>
    <col min="16149" max="16149" width="78" bestFit="1" customWidth="1"/>
    <col min="16150" max="16150" width="14.28515625" bestFit="1" customWidth="1"/>
    <col min="16151" max="16151" width="12.7109375" bestFit="1" customWidth="1"/>
    <col min="16152" max="16152" width="10.140625" bestFit="1" customWidth="1"/>
    <col min="16153" max="16153" width="9.42578125" bestFit="1" customWidth="1"/>
    <col min="16154" max="16154" width="12.28515625" bestFit="1" customWidth="1"/>
    <col min="16155" max="16155" width="8" bestFit="1" customWidth="1"/>
    <col min="16156" max="16156" width="6.7109375" bestFit="1" customWidth="1"/>
    <col min="16157" max="16157" width="3.85546875" bestFit="1" customWidth="1"/>
    <col min="16158" max="16158" width="8.28515625" bestFit="1" customWidth="1"/>
    <col min="16159" max="16159" width="8.85546875" bestFit="1" customWidth="1"/>
    <col min="16160" max="16160" width="7.42578125" bestFit="1" customWidth="1"/>
    <col min="16161" max="16161" width="26.28515625" bestFit="1" customWidth="1"/>
    <col min="16162" max="16162" width="20.7109375" bestFit="1" customWidth="1"/>
    <col min="16163" max="16163" width="9.5703125" bestFit="1" customWidth="1"/>
    <col min="16164" max="16164" width="24" bestFit="1" customWidth="1"/>
    <col min="16165" max="16165" width="18.28515625" bestFit="1" customWidth="1"/>
  </cols>
  <sheetData>
    <row r="1" spans="1:38" x14ac:dyDescent="0.25">
      <c r="A1" t="s">
        <v>53</v>
      </c>
      <c r="C1" t="s">
        <v>54</v>
      </c>
      <c r="D1" t="s">
        <v>32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30</v>
      </c>
      <c r="N1" t="s">
        <v>31</v>
      </c>
      <c r="O1" t="s">
        <v>63</v>
      </c>
      <c r="P1" t="s">
        <v>64</v>
      </c>
      <c r="Q1" t="s">
        <v>65</v>
      </c>
      <c r="R1" t="s">
        <v>66</v>
      </c>
      <c r="S1" t="s">
        <v>67</v>
      </c>
      <c r="T1" t="s">
        <v>68</v>
      </c>
      <c r="U1" t="s">
        <v>69</v>
      </c>
      <c r="V1" t="s">
        <v>70</v>
      </c>
      <c r="W1" t="s">
        <v>71</v>
      </c>
      <c r="X1" t="s">
        <v>72</v>
      </c>
      <c r="Y1" t="s">
        <v>73</v>
      </c>
      <c r="Z1" t="s">
        <v>74</v>
      </c>
      <c r="AA1" t="s">
        <v>75</v>
      </c>
      <c r="AB1" t="s">
        <v>76</v>
      </c>
      <c r="AC1" t="s">
        <v>77</v>
      </c>
      <c r="AD1" t="s">
        <v>78</v>
      </c>
      <c r="AE1" t="s">
        <v>79</v>
      </c>
      <c r="AF1" t="s">
        <v>80</v>
      </c>
      <c r="AG1" t="s">
        <v>81</v>
      </c>
      <c r="AH1" t="s">
        <v>82</v>
      </c>
      <c r="AI1" t="s">
        <v>83</v>
      </c>
      <c r="AJ1" t="s">
        <v>84</v>
      </c>
      <c r="AK1" t="s">
        <v>85</v>
      </c>
      <c r="AL1" t="s">
        <v>35726</v>
      </c>
    </row>
    <row r="2" spans="1:38" hidden="1" x14ac:dyDescent="0.25">
      <c r="A2" t="s">
        <v>86</v>
      </c>
      <c r="B2" t="e">
        <f>VLOOKUP(A2,[2]mp_ALL!B$1:B$557,1,0)</f>
        <v>#N/A</v>
      </c>
      <c r="C2" t="s">
        <v>87</v>
      </c>
      <c r="D2" t="s">
        <v>38</v>
      </c>
      <c r="E2" t="s">
        <v>88</v>
      </c>
      <c r="F2" t="s">
        <v>89</v>
      </c>
      <c r="G2" t="s">
        <v>90</v>
      </c>
      <c r="H2" t="s">
        <v>91</v>
      </c>
      <c r="I2" t="s">
        <v>92</v>
      </c>
      <c r="J2">
        <v>1</v>
      </c>
      <c r="K2" t="s">
        <v>93</v>
      </c>
      <c r="L2">
        <v>1</v>
      </c>
      <c r="M2" t="s">
        <v>94</v>
      </c>
      <c r="N2" t="s">
        <v>95</v>
      </c>
      <c r="O2" t="s">
        <v>96</v>
      </c>
      <c r="P2" t="s">
        <v>97</v>
      </c>
      <c r="Q2" t="s">
        <v>98</v>
      </c>
      <c r="S2" t="s">
        <v>99</v>
      </c>
      <c r="T2" t="s">
        <v>100</v>
      </c>
      <c r="U2" t="s">
        <v>101</v>
      </c>
      <c r="V2" s="41">
        <v>36528</v>
      </c>
      <c r="W2" s="41">
        <v>29251</v>
      </c>
      <c r="X2">
        <v>1</v>
      </c>
      <c r="Y2">
        <v>3</v>
      </c>
      <c r="Z2" t="s">
        <v>102</v>
      </c>
      <c r="AA2">
        <v>1</v>
      </c>
      <c r="AB2" t="s">
        <v>103</v>
      </c>
      <c r="AC2" t="s">
        <v>104</v>
      </c>
      <c r="AD2">
        <v>1</v>
      </c>
      <c r="AE2" t="s">
        <v>105</v>
      </c>
      <c r="AG2" t="s">
        <v>106</v>
      </c>
      <c r="AJ2" t="s">
        <v>107</v>
      </c>
    </row>
    <row r="3" spans="1:38" hidden="1" x14ac:dyDescent="0.25">
      <c r="A3" t="s">
        <v>108</v>
      </c>
      <c r="B3" t="e">
        <f>VLOOKUP(A3,[2]mp_ALL!B$1:B$557,1,0)</f>
        <v>#N/A</v>
      </c>
      <c r="C3" t="s">
        <v>109</v>
      </c>
      <c r="D3" t="s">
        <v>38</v>
      </c>
      <c r="E3" t="s">
        <v>88</v>
      </c>
      <c r="F3" t="s">
        <v>89</v>
      </c>
      <c r="G3" t="s">
        <v>90</v>
      </c>
      <c r="H3" t="s">
        <v>110</v>
      </c>
      <c r="I3" t="s">
        <v>111</v>
      </c>
      <c r="J3">
        <v>1</v>
      </c>
      <c r="K3" t="s">
        <v>112</v>
      </c>
      <c r="L3">
        <v>0</v>
      </c>
      <c r="M3" t="s">
        <v>113</v>
      </c>
      <c r="N3" t="s">
        <v>114</v>
      </c>
      <c r="O3" t="s">
        <v>115</v>
      </c>
      <c r="P3" t="s">
        <v>116</v>
      </c>
      <c r="R3" t="s">
        <v>117</v>
      </c>
      <c r="S3" t="s">
        <v>99</v>
      </c>
      <c r="T3" t="s">
        <v>118</v>
      </c>
      <c r="U3" t="s">
        <v>119</v>
      </c>
      <c r="V3" s="41">
        <v>36528</v>
      </c>
      <c r="W3" s="41">
        <v>28744</v>
      </c>
      <c r="X3">
        <v>1</v>
      </c>
      <c r="Y3">
        <v>3</v>
      </c>
      <c r="Z3" t="s">
        <v>102</v>
      </c>
      <c r="AA3">
        <v>1</v>
      </c>
      <c r="AB3" t="s">
        <v>103</v>
      </c>
      <c r="AC3" t="s">
        <v>104</v>
      </c>
      <c r="AD3">
        <v>1</v>
      </c>
      <c r="AE3" t="s">
        <v>120</v>
      </c>
      <c r="AG3" t="s">
        <v>121</v>
      </c>
      <c r="AJ3" t="s">
        <v>122</v>
      </c>
    </row>
    <row r="4" spans="1:38" hidden="1" x14ac:dyDescent="0.25">
      <c r="A4" t="s">
        <v>123</v>
      </c>
      <c r="B4" t="e">
        <f>VLOOKUP(A4,[2]mp_ALL!B$1:B$557,1,0)</f>
        <v>#N/A</v>
      </c>
      <c r="C4" t="s">
        <v>124</v>
      </c>
      <c r="D4" t="s">
        <v>38</v>
      </c>
      <c r="E4" t="s">
        <v>88</v>
      </c>
      <c r="F4" t="s">
        <v>89</v>
      </c>
      <c r="G4" t="s">
        <v>90</v>
      </c>
      <c r="H4" t="s">
        <v>110</v>
      </c>
      <c r="I4" t="s">
        <v>125</v>
      </c>
      <c r="J4">
        <v>1</v>
      </c>
      <c r="K4" t="s">
        <v>112</v>
      </c>
      <c r="L4">
        <v>0</v>
      </c>
      <c r="M4" t="s">
        <v>113</v>
      </c>
      <c r="N4" t="s">
        <v>114</v>
      </c>
      <c r="O4" t="s">
        <v>126</v>
      </c>
      <c r="P4" t="s">
        <v>127</v>
      </c>
      <c r="R4" t="s">
        <v>117</v>
      </c>
      <c r="S4" t="s">
        <v>99</v>
      </c>
      <c r="T4" t="s">
        <v>128</v>
      </c>
      <c r="U4" t="s">
        <v>129</v>
      </c>
      <c r="V4" s="41">
        <v>36528</v>
      </c>
      <c r="W4" s="41">
        <v>29594</v>
      </c>
      <c r="X4">
        <v>1</v>
      </c>
      <c r="Y4">
        <v>4</v>
      </c>
      <c r="Z4" t="s">
        <v>102</v>
      </c>
      <c r="AA4">
        <v>1</v>
      </c>
      <c r="AB4" t="s">
        <v>103</v>
      </c>
      <c r="AC4" t="s">
        <v>104</v>
      </c>
      <c r="AD4">
        <v>1</v>
      </c>
      <c r="AE4" t="s">
        <v>120</v>
      </c>
      <c r="AG4" t="s">
        <v>121</v>
      </c>
      <c r="AJ4" t="s">
        <v>107</v>
      </c>
    </row>
    <row r="5" spans="1:38" hidden="1" x14ac:dyDescent="0.25">
      <c r="A5" t="s">
        <v>130</v>
      </c>
      <c r="B5" t="e">
        <f>VLOOKUP(A5,[2]mp_ALL!B$1:B$557,1,0)</f>
        <v>#N/A</v>
      </c>
      <c r="C5" t="s">
        <v>131</v>
      </c>
      <c r="D5" t="s">
        <v>38</v>
      </c>
      <c r="E5" t="s">
        <v>88</v>
      </c>
      <c r="F5" t="s">
        <v>89</v>
      </c>
      <c r="G5" t="s">
        <v>90</v>
      </c>
      <c r="H5" t="s">
        <v>110</v>
      </c>
      <c r="I5" t="s">
        <v>132</v>
      </c>
      <c r="J5">
        <v>1</v>
      </c>
      <c r="K5" t="s">
        <v>133</v>
      </c>
      <c r="L5">
        <v>1</v>
      </c>
      <c r="M5" t="s">
        <v>113</v>
      </c>
      <c r="N5" t="s">
        <v>134</v>
      </c>
      <c r="O5" t="s">
        <v>135</v>
      </c>
      <c r="P5" t="s">
        <v>136</v>
      </c>
      <c r="R5" t="s">
        <v>117</v>
      </c>
      <c r="S5" t="s">
        <v>99</v>
      </c>
      <c r="T5" t="s">
        <v>137</v>
      </c>
      <c r="U5" t="s">
        <v>129</v>
      </c>
      <c r="V5" s="41">
        <v>36528</v>
      </c>
      <c r="W5" s="41">
        <v>27959</v>
      </c>
      <c r="X5">
        <v>1</v>
      </c>
      <c r="Y5">
        <v>3</v>
      </c>
      <c r="Z5" t="s">
        <v>102</v>
      </c>
      <c r="AA5">
        <v>1</v>
      </c>
      <c r="AB5" t="s">
        <v>103</v>
      </c>
      <c r="AC5" t="s">
        <v>104</v>
      </c>
      <c r="AD5">
        <v>1</v>
      </c>
      <c r="AE5" t="s">
        <v>138</v>
      </c>
      <c r="AG5" t="s">
        <v>121</v>
      </c>
      <c r="AJ5" t="s">
        <v>107</v>
      </c>
    </row>
    <row r="6" spans="1:38" hidden="1" x14ac:dyDescent="0.25">
      <c r="A6" t="s">
        <v>139</v>
      </c>
      <c r="B6" t="e">
        <f>VLOOKUP(A6,[2]mp_ALL!B$1:B$557,1,0)</f>
        <v>#N/A</v>
      </c>
      <c r="C6" t="s">
        <v>140</v>
      </c>
      <c r="D6" t="s">
        <v>38</v>
      </c>
      <c r="E6" t="s">
        <v>88</v>
      </c>
      <c r="F6" t="s">
        <v>89</v>
      </c>
      <c r="G6" t="s">
        <v>90</v>
      </c>
      <c r="H6" t="s">
        <v>110</v>
      </c>
      <c r="I6" t="s">
        <v>141</v>
      </c>
      <c r="J6">
        <v>1</v>
      </c>
      <c r="K6" t="s">
        <v>142</v>
      </c>
      <c r="L6">
        <v>1</v>
      </c>
      <c r="M6" t="s">
        <v>143</v>
      </c>
      <c r="N6" t="s">
        <v>144</v>
      </c>
      <c r="O6" t="s">
        <v>145</v>
      </c>
      <c r="P6" t="s">
        <v>146</v>
      </c>
      <c r="R6" t="s">
        <v>147</v>
      </c>
      <c r="S6" t="s">
        <v>148</v>
      </c>
      <c r="T6" t="s">
        <v>149</v>
      </c>
      <c r="U6" t="s">
        <v>150</v>
      </c>
      <c r="V6" s="41">
        <v>36542</v>
      </c>
      <c r="W6" s="41">
        <v>28648</v>
      </c>
      <c r="X6">
        <v>1</v>
      </c>
      <c r="Y6">
        <v>6</v>
      </c>
      <c r="Z6" t="s">
        <v>102</v>
      </c>
      <c r="AA6">
        <v>1</v>
      </c>
      <c r="AB6" t="s">
        <v>103</v>
      </c>
      <c r="AC6" t="s">
        <v>104</v>
      </c>
      <c r="AD6">
        <v>1</v>
      </c>
      <c r="AE6" t="s">
        <v>105</v>
      </c>
      <c r="AG6" t="s">
        <v>148</v>
      </c>
      <c r="AJ6" t="s">
        <v>151</v>
      </c>
    </row>
    <row r="7" spans="1:38" hidden="1" x14ac:dyDescent="0.25">
      <c r="A7" t="s">
        <v>152</v>
      </c>
      <c r="B7" t="e">
        <f>VLOOKUP(A7,[2]mp_ALL!B$1:B$557,1,0)</f>
        <v>#N/A</v>
      </c>
      <c r="C7" t="s">
        <v>153</v>
      </c>
      <c r="D7" t="s">
        <v>38</v>
      </c>
      <c r="E7" t="s">
        <v>88</v>
      </c>
      <c r="F7" t="s">
        <v>154</v>
      </c>
      <c r="G7" t="s">
        <v>155</v>
      </c>
      <c r="H7" t="s">
        <v>110</v>
      </c>
      <c r="I7" t="s">
        <v>156</v>
      </c>
      <c r="J7">
        <v>1</v>
      </c>
      <c r="K7" t="s">
        <v>157</v>
      </c>
      <c r="L7">
        <v>1</v>
      </c>
      <c r="M7" t="s">
        <v>158</v>
      </c>
      <c r="N7" t="s">
        <v>159</v>
      </c>
      <c r="O7" t="s">
        <v>160</v>
      </c>
      <c r="P7" t="s">
        <v>161</v>
      </c>
      <c r="Q7" t="s">
        <v>162</v>
      </c>
      <c r="R7" t="s">
        <v>117</v>
      </c>
      <c r="S7" t="s">
        <v>163</v>
      </c>
      <c r="T7" t="s">
        <v>164</v>
      </c>
      <c r="U7" t="s">
        <v>165</v>
      </c>
      <c r="V7" s="41">
        <v>36542</v>
      </c>
      <c r="W7" s="41">
        <v>29483</v>
      </c>
      <c r="X7">
        <v>1</v>
      </c>
      <c r="Y7">
        <v>3</v>
      </c>
      <c r="Z7" t="s">
        <v>102</v>
      </c>
      <c r="AA7">
        <v>1</v>
      </c>
      <c r="AB7" t="s">
        <v>103</v>
      </c>
      <c r="AC7" t="s">
        <v>104</v>
      </c>
      <c r="AD7">
        <v>1</v>
      </c>
      <c r="AE7" t="s">
        <v>138</v>
      </c>
      <c r="AG7" t="s">
        <v>121</v>
      </c>
      <c r="AJ7" t="s">
        <v>166</v>
      </c>
    </row>
    <row r="8" spans="1:38" hidden="1" x14ac:dyDescent="0.25">
      <c r="A8" t="s">
        <v>167</v>
      </c>
      <c r="B8" t="e">
        <f>VLOOKUP(A8,[2]mp_ALL!B$1:B$557,1,0)</f>
        <v>#N/A</v>
      </c>
      <c r="C8" t="s">
        <v>168</v>
      </c>
      <c r="D8" t="s">
        <v>37</v>
      </c>
      <c r="E8" t="s">
        <v>88</v>
      </c>
      <c r="F8" t="s">
        <v>89</v>
      </c>
      <c r="G8" t="s">
        <v>90</v>
      </c>
      <c r="H8" t="s">
        <v>169</v>
      </c>
      <c r="I8" t="s">
        <v>170</v>
      </c>
      <c r="J8">
        <v>1</v>
      </c>
      <c r="K8" t="s">
        <v>171</v>
      </c>
      <c r="L8">
        <v>1</v>
      </c>
      <c r="M8" t="s">
        <v>172</v>
      </c>
      <c r="N8" t="s">
        <v>173</v>
      </c>
      <c r="O8" t="s">
        <v>174</v>
      </c>
      <c r="P8" t="s">
        <v>175</v>
      </c>
      <c r="Q8" t="s">
        <v>176</v>
      </c>
      <c r="R8" t="s">
        <v>147</v>
      </c>
      <c r="S8" t="s">
        <v>163</v>
      </c>
      <c r="T8" t="s">
        <v>177</v>
      </c>
      <c r="U8" t="s">
        <v>178</v>
      </c>
      <c r="V8" s="41">
        <v>36542</v>
      </c>
      <c r="W8" s="41">
        <v>28444</v>
      </c>
      <c r="X8">
        <v>1</v>
      </c>
      <c r="Y8">
        <v>1</v>
      </c>
      <c r="Z8" t="s">
        <v>102</v>
      </c>
      <c r="AA8">
        <v>1</v>
      </c>
      <c r="AB8" t="s">
        <v>103</v>
      </c>
      <c r="AC8" t="s">
        <v>104</v>
      </c>
      <c r="AD8">
        <v>1</v>
      </c>
      <c r="AE8" t="s">
        <v>105</v>
      </c>
      <c r="AG8" t="s">
        <v>179</v>
      </c>
      <c r="AJ8" t="s">
        <v>107</v>
      </c>
    </row>
    <row r="9" spans="1:38" hidden="1" x14ac:dyDescent="0.25">
      <c r="A9" t="s">
        <v>180</v>
      </c>
      <c r="B9" t="e">
        <f>VLOOKUP(A9,[2]mp_ALL!B$1:B$557,1,0)</f>
        <v>#N/A</v>
      </c>
      <c r="C9" t="s">
        <v>181</v>
      </c>
      <c r="D9" t="s">
        <v>38</v>
      </c>
      <c r="E9" t="s">
        <v>88</v>
      </c>
      <c r="F9" t="s">
        <v>89</v>
      </c>
      <c r="G9" t="s">
        <v>90</v>
      </c>
      <c r="H9" t="s">
        <v>169</v>
      </c>
      <c r="I9" t="s">
        <v>182</v>
      </c>
      <c r="J9">
        <v>1</v>
      </c>
      <c r="K9" t="s">
        <v>183</v>
      </c>
      <c r="L9">
        <v>1</v>
      </c>
      <c r="M9" t="s">
        <v>158</v>
      </c>
      <c r="N9" t="s">
        <v>184</v>
      </c>
      <c r="O9" t="s">
        <v>185</v>
      </c>
      <c r="P9" t="s">
        <v>186</v>
      </c>
      <c r="Q9" t="s">
        <v>187</v>
      </c>
      <c r="R9" t="s">
        <v>117</v>
      </c>
      <c r="S9" t="s">
        <v>163</v>
      </c>
      <c r="T9" t="s">
        <v>188</v>
      </c>
      <c r="U9" t="s">
        <v>189</v>
      </c>
      <c r="V9" s="41">
        <v>36542</v>
      </c>
      <c r="W9" s="41">
        <v>29828</v>
      </c>
      <c r="X9">
        <v>1</v>
      </c>
      <c r="Y9">
        <v>3</v>
      </c>
      <c r="Z9" t="s">
        <v>102</v>
      </c>
      <c r="AA9">
        <v>1</v>
      </c>
      <c r="AB9" t="s">
        <v>103</v>
      </c>
      <c r="AC9" t="s">
        <v>104</v>
      </c>
      <c r="AD9">
        <v>1</v>
      </c>
      <c r="AE9" t="s">
        <v>105</v>
      </c>
      <c r="AG9" t="s">
        <v>121</v>
      </c>
      <c r="AJ9" t="s">
        <v>190</v>
      </c>
    </row>
    <row r="10" spans="1:38" hidden="1" x14ac:dyDescent="0.25">
      <c r="A10" t="s">
        <v>191</v>
      </c>
      <c r="B10" t="e">
        <f>VLOOKUP(A10,[2]mp_ALL!B$1:B$557,1,0)</f>
        <v>#N/A</v>
      </c>
      <c r="C10" t="s">
        <v>192</v>
      </c>
      <c r="D10" t="s">
        <v>38</v>
      </c>
      <c r="E10" t="s">
        <v>88</v>
      </c>
      <c r="F10" t="s">
        <v>89</v>
      </c>
      <c r="G10" t="s">
        <v>90</v>
      </c>
      <c r="H10" t="s">
        <v>169</v>
      </c>
      <c r="I10" t="s">
        <v>193</v>
      </c>
      <c r="J10">
        <v>1</v>
      </c>
      <c r="K10" t="s">
        <v>194</v>
      </c>
      <c r="L10">
        <v>1</v>
      </c>
      <c r="M10" t="s">
        <v>113</v>
      </c>
      <c r="N10" t="s">
        <v>195</v>
      </c>
      <c r="O10" t="s">
        <v>196</v>
      </c>
      <c r="P10" t="s">
        <v>197</v>
      </c>
      <c r="Q10" t="s">
        <v>198</v>
      </c>
      <c r="R10" t="s">
        <v>117</v>
      </c>
      <c r="S10" t="s">
        <v>199</v>
      </c>
      <c r="T10" t="s">
        <v>200</v>
      </c>
      <c r="U10" t="s">
        <v>201</v>
      </c>
      <c r="V10" s="41">
        <v>36542</v>
      </c>
      <c r="W10" s="41">
        <v>29536</v>
      </c>
      <c r="X10">
        <v>1</v>
      </c>
      <c r="Y10">
        <v>4</v>
      </c>
      <c r="Z10" t="s">
        <v>102</v>
      </c>
      <c r="AA10">
        <v>1</v>
      </c>
      <c r="AB10" t="s">
        <v>103</v>
      </c>
      <c r="AC10" t="s">
        <v>104</v>
      </c>
      <c r="AD10">
        <v>1</v>
      </c>
      <c r="AE10" t="s">
        <v>105</v>
      </c>
      <c r="AG10" t="s">
        <v>121</v>
      </c>
      <c r="AJ10" t="s">
        <v>107</v>
      </c>
    </row>
    <row r="11" spans="1:38" hidden="1" x14ac:dyDescent="0.25">
      <c r="A11" t="s">
        <v>202</v>
      </c>
      <c r="B11" t="e">
        <f>VLOOKUP(A11,[2]mp_ALL!B$1:B$557,1,0)</f>
        <v>#N/A</v>
      </c>
      <c r="C11" t="s">
        <v>203</v>
      </c>
      <c r="D11" t="s">
        <v>38</v>
      </c>
      <c r="E11" t="s">
        <v>88</v>
      </c>
      <c r="F11" t="s">
        <v>89</v>
      </c>
      <c r="G11" t="s">
        <v>90</v>
      </c>
      <c r="H11" t="s">
        <v>169</v>
      </c>
      <c r="I11" t="s">
        <v>204</v>
      </c>
      <c r="J11">
        <v>1</v>
      </c>
      <c r="K11" t="s">
        <v>157</v>
      </c>
      <c r="L11">
        <v>1</v>
      </c>
      <c r="M11" t="s">
        <v>158</v>
      </c>
      <c r="N11" t="s">
        <v>205</v>
      </c>
      <c r="O11" t="s">
        <v>206</v>
      </c>
      <c r="R11" t="s">
        <v>117</v>
      </c>
      <c r="S11" t="s">
        <v>207</v>
      </c>
      <c r="T11" t="s">
        <v>208</v>
      </c>
      <c r="U11" t="s">
        <v>209</v>
      </c>
      <c r="V11" s="41">
        <v>36542</v>
      </c>
      <c r="W11" s="41">
        <v>30089</v>
      </c>
      <c r="X11">
        <v>1</v>
      </c>
      <c r="Y11">
        <v>3</v>
      </c>
      <c r="Z11" t="s">
        <v>102</v>
      </c>
      <c r="AA11">
        <v>1</v>
      </c>
      <c r="AB11" t="s">
        <v>103</v>
      </c>
      <c r="AC11" t="s">
        <v>104</v>
      </c>
      <c r="AD11">
        <v>1</v>
      </c>
      <c r="AE11" t="s">
        <v>138</v>
      </c>
      <c r="AG11" t="s">
        <v>121</v>
      </c>
      <c r="AI11" t="s">
        <v>210</v>
      </c>
      <c r="AJ11" t="s">
        <v>107</v>
      </c>
    </row>
    <row r="12" spans="1:38" hidden="1" x14ac:dyDescent="0.25">
      <c r="A12" t="s">
        <v>211</v>
      </c>
      <c r="B12" t="e">
        <f>VLOOKUP(A12,[2]mp_ALL!B$1:B$557,1,0)</f>
        <v>#N/A</v>
      </c>
      <c r="C12" t="s">
        <v>212</v>
      </c>
      <c r="D12" t="s">
        <v>38</v>
      </c>
      <c r="E12" t="s">
        <v>88</v>
      </c>
      <c r="F12" t="s">
        <v>89</v>
      </c>
      <c r="G12" t="s">
        <v>90</v>
      </c>
      <c r="H12" t="s">
        <v>169</v>
      </c>
      <c r="I12" t="s">
        <v>213</v>
      </c>
      <c r="J12">
        <v>1</v>
      </c>
      <c r="K12" t="s">
        <v>214</v>
      </c>
      <c r="L12">
        <v>1</v>
      </c>
      <c r="M12" t="s">
        <v>94</v>
      </c>
      <c r="N12" t="s">
        <v>95</v>
      </c>
      <c r="O12" t="s">
        <v>215</v>
      </c>
      <c r="P12" t="s">
        <v>216</v>
      </c>
      <c r="Q12" t="s">
        <v>217</v>
      </c>
      <c r="S12" t="s">
        <v>218</v>
      </c>
      <c r="T12" t="s">
        <v>219</v>
      </c>
      <c r="U12" t="s">
        <v>220</v>
      </c>
      <c r="V12" s="41">
        <v>36542</v>
      </c>
      <c r="W12" s="41">
        <v>28145</v>
      </c>
      <c r="X12">
        <v>1</v>
      </c>
      <c r="Y12">
        <v>3</v>
      </c>
      <c r="Z12" t="s">
        <v>102</v>
      </c>
      <c r="AA12">
        <v>1</v>
      </c>
      <c r="AB12" t="s">
        <v>103</v>
      </c>
      <c r="AC12" t="s">
        <v>104</v>
      </c>
      <c r="AD12">
        <v>1</v>
      </c>
      <c r="AE12" t="s">
        <v>105</v>
      </c>
      <c r="AG12" t="s">
        <v>106</v>
      </c>
      <c r="AJ12" t="s">
        <v>107</v>
      </c>
    </row>
    <row r="13" spans="1:38" hidden="1" x14ac:dyDescent="0.25">
      <c r="A13" t="s">
        <v>221</v>
      </c>
      <c r="B13" t="e">
        <f>VLOOKUP(A13,[2]mp_ALL!B$1:B$557,1,0)</f>
        <v>#N/A</v>
      </c>
      <c r="C13" t="s">
        <v>222</v>
      </c>
      <c r="D13" t="s">
        <v>38</v>
      </c>
      <c r="E13" t="s">
        <v>88</v>
      </c>
      <c r="F13" t="s">
        <v>154</v>
      </c>
      <c r="G13" t="s">
        <v>155</v>
      </c>
      <c r="H13" t="s">
        <v>91</v>
      </c>
      <c r="I13" t="s">
        <v>223</v>
      </c>
      <c r="J13">
        <v>1</v>
      </c>
      <c r="K13" t="s">
        <v>224</v>
      </c>
      <c r="L13">
        <v>1</v>
      </c>
      <c r="M13" t="s">
        <v>94</v>
      </c>
      <c r="N13" t="s">
        <v>95</v>
      </c>
      <c r="O13" t="s">
        <v>225</v>
      </c>
      <c r="S13" t="s">
        <v>218</v>
      </c>
      <c r="T13" t="s">
        <v>226</v>
      </c>
      <c r="U13" t="s">
        <v>227</v>
      </c>
      <c r="V13" s="41">
        <v>36542</v>
      </c>
      <c r="W13" s="41">
        <v>29144</v>
      </c>
      <c r="X13">
        <v>1</v>
      </c>
      <c r="Y13">
        <v>2</v>
      </c>
      <c r="Z13" t="s">
        <v>102</v>
      </c>
      <c r="AA13">
        <v>1</v>
      </c>
      <c r="AB13" t="s">
        <v>103</v>
      </c>
      <c r="AC13" t="s">
        <v>104</v>
      </c>
      <c r="AD13">
        <v>1</v>
      </c>
      <c r="AE13" t="s">
        <v>138</v>
      </c>
      <c r="AG13" t="s">
        <v>228</v>
      </c>
      <c r="AJ13" t="s">
        <v>107</v>
      </c>
    </row>
    <row r="14" spans="1:38" hidden="1" x14ac:dyDescent="0.25">
      <c r="A14" t="s">
        <v>229</v>
      </c>
      <c r="B14" t="e">
        <f>VLOOKUP(A14,[2]mp_ALL!B$1:B$557,1,0)</f>
        <v>#N/A</v>
      </c>
      <c r="C14" t="s">
        <v>230</v>
      </c>
      <c r="D14" t="s">
        <v>38</v>
      </c>
      <c r="E14" t="s">
        <v>88</v>
      </c>
      <c r="F14" t="s">
        <v>89</v>
      </c>
      <c r="G14" t="s">
        <v>90</v>
      </c>
      <c r="H14" t="s">
        <v>110</v>
      </c>
      <c r="I14" t="s">
        <v>231</v>
      </c>
      <c r="J14">
        <v>1</v>
      </c>
      <c r="K14" t="s">
        <v>232</v>
      </c>
      <c r="L14">
        <v>1</v>
      </c>
      <c r="M14" t="s">
        <v>233</v>
      </c>
      <c r="N14" t="s">
        <v>234</v>
      </c>
      <c r="O14" t="s">
        <v>235</v>
      </c>
      <c r="P14" t="s">
        <v>236</v>
      </c>
      <c r="R14" t="s">
        <v>117</v>
      </c>
      <c r="S14" t="s">
        <v>237</v>
      </c>
      <c r="T14" t="s">
        <v>238</v>
      </c>
      <c r="U14" t="s">
        <v>189</v>
      </c>
      <c r="V14" s="41">
        <v>36542</v>
      </c>
      <c r="W14" s="41">
        <v>29737</v>
      </c>
      <c r="X14">
        <v>1</v>
      </c>
      <c r="Y14">
        <v>2</v>
      </c>
      <c r="Z14" t="s">
        <v>102</v>
      </c>
      <c r="AA14">
        <v>1</v>
      </c>
      <c r="AB14" t="s">
        <v>103</v>
      </c>
      <c r="AC14" t="s">
        <v>104</v>
      </c>
      <c r="AD14">
        <v>1</v>
      </c>
      <c r="AE14" t="s">
        <v>105</v>
      </c>
      <c r="AG14" t="s">
        <v>121</v>
      </c>
      <c r="AJ14" t="s">
        <v>107</v>
      </c>
    </row>
    <row r="15" spans="1:38" hidden="1" x14ac:dyDescent="0.25">
      <c r="A15" t="s">
        <v>239</v>
      </c>
      <c r="B15" t="e">
        <f>VLOOKUP(A15,[2]mp_ALL!B$1:B$557,1,0)</f>
        <v>#N/A</v>
      </c>
      <c r="C15" t="s">
        <v>240</v>
      </c>
      <c r="D15" t="s">
        <v>38</v>
      </c>
      <c r="E15" t="s">
        <v>88</v>
      </c>
      <c r="F15" t="s">
        <v>89</v>
      </c>
      <c r="G15" t="s">
        <v>90</v>
      </c>
      <c r="H15" t="s">
        <v>91</v>
      </c>
      <c r="I15" t="s">
        <v>241</v>
      </c>
      <c r="J15">
        <v>1</v>
      </c>
      <c r="K15" t="s">
        <v>242</v>
      </c>
      <c r="L15">
        <v>1</v>
      </c>
      <c r="M15" t="s">
        <v>113</v>
      </c>
      <c r="N15" t="s">
        <v>134</v>
      </c>
      <c r="O15" t="s">
        <v>243</v>
      </c>
      <c r="P15" t="s">
        <v>244</v>
      </c>
      <c r="Q15" t="s">
        <v>245</v>
      </c>
      <c r="R15" t="s">
        <v>117</v>
      </c>
      <c r="S15" t="s">
        <v>99</v>
      </c>
      <c r="T15" t="s">
        <v>246</v>
      </c>
      <c r="U15" t="s">
        <v>247</v>
      </c>
      <c r="V15" s="41">
        <v>36542</v>
      </c>
      <c r="W15" s="41">
        <v>29126</v>
      </c>
      <c r="X15">
        <v>1</v>
      </c>
      <c r="Y15">
        <v>2</v>
      </c>
      <c r="Z15" t="s">
        <v>102</v>
      </c>
      <c r="AA15">
        <v>1</v>
      </c>
      <c r="AB15" t="s">
        <v>103</v>
      </c>
      <c r="AC15" t="s">
        <v>104</v>
      </c>
      <c r="AD15">
        <v>1</v>
      </c>
      <c r="AE15" t="s">
        <v>105</v>
      </c>
      <c r="AG15" t="s">
        <v>121</v>
      </c>
      <c r="AJ15" t="s">
        <v>107</v>
      </c>
    </row>
    <row r="16" spans="1:38" hidden="1" x14ac:dyDescent="0.25">
      <c r="A16" t="s">
        <v>248</v>
      </c>
      <c r="B16" t="e">
        <f>VLOOKUP(A16,[2]mp_ALL!B$1:B$557,1,0)</f>
        <v>#N/A</v>
      </c>
      <c r="C16" t="s">
        <v>249</v>
      </c>
      <c r="D16" t="s">
        <v>37</v>
      </c>
      <c r="E16" t="s">
        <v>88</v>
      </c>
      <c r="F16" t="s">
        <v>250</v>
      </c>
      <c r="G16" t="s">
        <v>251</v>
      </c>
      <c r="H16" t="s">
        <v>91</v>
      </c>
      <c r="I16" t="s">
        <v>170</v>
      </c>
      <c r="J16">
        <v>1</v>
      </c>
      <c r="K16" t="s">
        <v>171</v>
      </c>
      <c r="L16">
        <v>1</v>
      </c>
      <c r="M16" t="s">
        <v>172</v>
      </c>
      <c r="N16" t="s">
        <v>173</v>
      </c>
      <c r="O16" t="s">
        <v>174</v>
      </c>
      <c r="P16" t="s">
        <v>175</v>
      </c>
      <c r="Q16" t="s">
        <v>176</v>
      </c>
      <c r="R16" t="s">
        <v>147</v>
      </c>
      <c r="S16" t="s">
        <v>99</v>
      </c>
      <c r="T16" t="s">
        <v>252</v>
      </c>
      <c r="U16" t="s">
        <v>253</v>
      </c>
      <c r="V16" s="41">
        <v>36542</v>
      </c>
      <c r="W16" s="41">
        <v>29479</v>
      </c>
      <c r="X16">
        <v>1</v>
      </c>
      <c r="Y16">
        <v>1</v>
      </c>
      <c r="Z16" t="s">
        <v>102</v>
      </c>
      <c r="AA16">
        <v>1</v>
      </c>
      <c r="AB16" t="s">
        <v>103</v>
      </c>
      <c r="AC16" t="s">
        <v>104</v>
      </c>
      <c r="AD16">
        <v>1</v>
      </c>
      <c r="AE16" t="s">
        <v>105</v>
      </c>
      <c r="AG16" t="s">
        <v>179</v>
      </c>
      <c r="AJ16" t="s">
        <v>107</v>
      </c>
    </row>
    <row r="17" spans="1:36" hidden="1" x14ac:dyDescent="0.25">
      <c r="A17" t="s">
        <v>254</v>
      </c>
      <c r="B17" t="e">
        <f>VLOOKUP(A17,[2]mp_ALL!B$1:B$557,1,0)</f>
        <v>#N/A</v>
      </c>
      <c r="C17" t="s">
        <v>255</v>
      </c>
      <c r="D17" t="s">
        <v>37</v>
      </c>
      <c r="E17" t="s">
        <v>88</v>
      </c>
      <c r="F17" t="s">
        <v>89</v>
      </c>
      <c r="G17" t="s">
        <v>90</v>
      </c>
      <c r="H17" t="s">
        <v>169</v>
      </c>
      <c r="I17" t="s">
        <v>256</v>
      </c>
      <c r="J17">
        <v>1</v>
      </c>
      <c r="K17" t="s">
        <v>257</v>
      </c>
      <c r="L17">
        <v>1</v>
      </c>
      <c r="M17" t="s">
        <v>113</v>
      </c>
      <c r="N17" t="s">
        <v>134</v>
      </c>
      <c r="O17" t="s">
        <v>258</v>
      </c>
      <c r="P17" t="s">
        <v>259</v>
      </c>
      <c r="Q17" t="s">
        <v>260</v>
      </c>
      <c r="R17" t="s">
        <v>117</v>
      </c>
      <c r="S17" t="s">
        <v>99</v>
      </c>
      <c r="T17" t="s">
        <v>261</v>
      </c>
      <c r="U17" t="s">
        <v>262</v>
      </c>
      <c r="V17" s="41">
        <v>36542</v>
      </c>
      <c r="W17" s="41">
        <v>29439</v>
      </c>
      <c r="X17">
        <v>1</v>
      </c>
      <c r="Y17">
        <v>3</v>
      </c>
      <c r="Z17" t="s">
        <v>102</v>
      </c>
      <c r="AA17">
        <v>1</v>
      </c>
      <c r="AB17" t="s">
        <v>103</v>
      </c>
      <c r="AC17" t="s">
        <v>104</v>
      </c>
      <c r="AD17">
        <v>1</v>
      </c>
      <c r="AE17" t="s">
        <v>105</v>
      </c>
      <c r="AG17" t="s">
        <v>121</v>
      </c>
      <c r="AJ17" t="s">
        <v>107</v>
      </c>
    </row>
    <row r="18" spans="1:36" hidden="1" x14ac:dyDescent="0.25">
      <c r="A18" t="s">
        <v>263</v>
      </c>
      <c r="B18" t="e">
        <f>VLOOKUP(A18,[2]mp_ALL!B$1:B$557,1,0)</f>
        <v>#N/A</v>
      </c>
      <c r="C18" t="s">
        <v>264</v>
      </c>
      <c r="D18" t="s">
        <v>38</v>
      </c>
      <c r="E18" t="s">
        <v>88</v>
      </c>
      <c r="F18" t="s">
        <v>89</v>
      </c>
      <c r="G18" t="s">
        <v>90</v>
      </c>
      <c r="H18" t="s">
        <v>91</v>
      </c>
      <c r="I18" t="s">
        <v>265</v>
      </c>
      <c r="J18">
        <v>1</v>
      </c>
      <c r="K18" t="s">
        <v>266</v>
      </c>
      <c r="L18">
        <v>1</v>
      </c>
      <c r="M18" t="s">
        <v>113</v>
      </c>
      <c r="N18" t="s">
        <v>134</v>
      </c>
      <c r="O18" t="s">
        <v>243</v>
      </c>
      <c r="P18" t="s">
        <v>267</v>
      </c>
      <c r="Q18" t="s">
        <v>268</v>
      </c>
      <c r="R18" t="s">
        <v>117</v>
      </c>
      <c r="S18" t="s">
        <v>99</v>
      </c>
      <c r="T18" t="s">
        <v>269</v>
      </c>
      <c r="U18" t="s">
        <v>270</v>
      </c>
      <c r="V18" s="41">
        <v>36542</v>
      </c>
      <c r="W18" s="41">
        <v>28434</v>
      </c>
      <c r="X18">
        <v>1</v>
      </c>
      <c r="Y18">
        <v>3</v>
      </c>
      <c r="Z18" t="s">
        <v>102</v>
      </c>
      <c r="AA18">
        <v>1</v>
      </c>
      <c r="AB18" t="s">
        <v>103</v>
      </c>
      <c r="AC18" t="s">
        <v>104</v>
      </c>
      <c r="AD18">
        <v>1</v>
      </c>
      <c r="AE18" t="s">
        <v>105</v>
      </c>
      <c r="AG18" t="s">
        <v>121</v>
      </c>
      <c r="AJ18" t="s">
        <v>271</v>
      </c>
    </row>
    <row r="19" spans="1:36" hidden="1" x14ac:dyDescent="0.25">
      <c r="A19" t="s">
        <v>272</v>
      </c>
      <c r="B19" t="e">
        <f>VLOOKUP(A19,[2]mp_ALL!B$1:B$557,1,0)</f>
        <v>#N/A</v>
      </c>
      <c r="C19" t="s">
        <v>273</v>
      </c>
      <c r="D19" t="s">
        <v>38</v>
      </c>
      <c r="E19" t="s">
        <v>88</v>
      </c>
      <c r="F19" t="s">
        <v>89</v>
      </c>
      <c r="G19" t="s">
        <v>90</v>
      </c>
      <c r="H19" t="s">
        <v>169</v>
      </c>
      <c r="I19" t="s">
        <v>274</v>
      </c>
      <c r="J19">
        <v>1</v>
      </c>
      <c r="K19" t="s">
        <v>275</v>
      </c>
      <c r="L19">
        <v>1</v>
      </c>
      <c r="M19" t="s">
        <v>113</v>
      </c>
      <c r="N19" t="s">
        <v>134</v>
      </c>
      <c r="O19" t="s">
        <v>243</v>
      </c>
      <c r="P19" t="s">
        <v>276</v>
      </c>
      <c r="Q19" t="s">
        <v>277</v>
      </c>
      <c r="R19" t="s">
        <v>117</v>
      </c>
      <c r="S19" t="s">
        <v>99</v>
      </c>
      <c r="T19" t="s">
        <v>278</v>
      </c>
      <c r="U19" t="s">
        <v>279</v>
      </c>
      <c r="V19" s="41">
        <v>36542</v>
      </c>
      <c r="W19" s="41">
        <v>29527</v>
      </c>
      <c r="X19">
        <v>1</v>
      </c>
      <c r="Y19">
        <v>2</v>
      </c>
      <c r="Z19" t="s">
        <v>102</v>
      </c>
      <c r="AA19">
        <v>1</v>
      </c>
      <c r="AB19" t="s">
        <v>103</v>
      </c>
      <c r="AC19" t="s">
        <v>104</v>
      </c>
      <c r="AD19">
        <v>1</v>
      </c>
      <c r="AE19" t="s">
        <v>105</v>
      </c>
      <c r="AG19" t="s">
        <v>121</v>
      </c>
      <c r="AJ19" t="s">
        <v>107</v>
      </c>
    </row>
    <row r="20" spans="1:36" hidden="1" x14ac:dyDescent="0.25">
      <c r="A20" t="s">
        <v>280</v>
      </c>
      <c r="B20" t="e">
        <f>VLOOKUP(A20,[2]mp_ALL!B$1:B$557,1,0)</f>
        <v>#N/A</v>
      </c>
      <c r="C20" t="s">
        <v>281</v>
      </c>
      <c r="D20" t="s">
        <v>37</v>
      </c>
      <c r="E20" t="s">
        <v>88</v>
      </c>
      <c r="F20" t="s">
        <v>89</v>
      </c>
      <c r="G20" t="s">
        <v>90</v>
      </c>
      <c r="H20" t="s">
        <v>169</v>
      </c>
      <c r="I20" t="s">
        <v>282</v>
      </c>
      <c r="J20">
        <v>1</v>
      </c>
      <c r="K20" t="s">
        <v>112</v>
      </c>
      <c r="L20">
        <v>0</v>
      </c>
      <c r="M20" t="s">
        <v>113</v>
      </c>
      <c r="N20" t="s">
        <v>114</v>
      </c>
      <c r="O20" t="s">
        <v>126</v>
      </c>
      <c r="P20" t="s">
        <v>283</v>
      </c>
      <c r="Q20" t="s">
        <v>284</v>
      </c>
      <c r="R20" t="s">
        <v>117</v>
      </c>
      <c r="S20" t="s">
        <v>99</v>
      </c>
      <c r="T20" t="s">
        <v>285</v>
      </c>
      <c r="U20" t="s">
        <v>286</v>
      </c>
      <c r="V20" s="41">
        <v>36542</v>
      </c>
      <c r="W20" s="41">
        <v>28505</v>
      </c>
      <c r="X20">
        <v>1</v>
      </c>
      <c r="Y20">
        <v>2</v>
      </c>
      <c r="Z20" t="s">
        <v>102</v>
      </c>
      <c r="AA20">
        <v>1</v>
      </c>
      <c r="AB20" t="s">
        <v>103</v>
      </c>
      <c r="AC20" t="s">
        <v>104</v>
      </c>
      <c r="AD20">
        <v>1</v>
      </c>
      <c r="AE20" t="s">
        <v>120</v>
      </c>
      <c r="AG20" t="s">
        <v>121</v>
      </c>
      <c r="AJ20" t="s">
        <v>287</v>
      </c>
    </row>
    <row r="21" spans="1:36" hidden="1" x14ac:dyDescent="0.25">
      <c r="A21" t="s">
        <v>288</v>
      </c>
      <c r="B21" t="e">
        <f>VLOOKUP(A21,[2]mp_ALL!B$1:B$557,1,0)</f>
        <v>#N/A</v>
      </c>
      <c r="C21" t="s">
        <v>289</v>
      </c>
      <c r="D21" t="s">
        <v>38</v>
      </c>
      <c r="E21" t="s">
        <v>88</v>
      </c>
      <c r="F21" t="s">
        <v>89</v>
      </c>
      <c r="G21" t="s">
        <v>90</v>
      </c>
      <c r="H21" t="s">
        <v>290</v>
      </c>
      <c r="I21" t="s">
        <v>291</v>
      </c>
      <c r="J21">
        <v>1</v>
      </c>
      <c r="K21" t="s">
        <v>292</v>
      </c>
      <c r="L21">
        <v>0</v>
      </c>
      <c r="M21" t="s">
        <v>113</v>
      </c>
      <c r="N21" t="s">
        <v>293</v>
      </c>
      <c r="O21" t="s">
        <v>294</v>
      </c>
      <c r="R21" t="s">
        <v>117</v>
      </c>
      <c r="S21" t="s">
        <v>99</v>
      </c>
      <c r="T21" t="s">
        <v>295</v>
      </c>
      <c r="U21" t="s">
        <v>296</v>
      </c>
      <c r="V21" s="41">
        <v>36542</v>
      </c>
      <c r="W21" s="41">
        <v>28291</v>
      </c>
      <c r="X21">
        <v>1</v>
      </c>
      <c r="Y21">
        <v>3</v>
      </c>
      <c r="Z21" t="s">
        <v>102</v>
      </c>
      <c r="AA21">
        <v>1</v>
      </c>
      <c r="AB21" t="s">
        <v>103</v>
      </c>
      <c r="AC21" t="s">
        <v>297</v>
      </c>
      <c r="AD21">
        <v>1</v>
      </c>
      <c r="AE21" t="s">
        <v>298</v>
      </c>
      <c r="AG21" t="s">
        <v>121</v>
      </c>
      <c r="AJ21" t="s">
        <v>299</v>
      </c>
    </row>
    <row r="22" spans="1:36" hidden="1" x14ac:dyDescent="0.25">
      <c r="A22" t="s">
        <v>300</v>
      </c>
      <c r="B22" t="e">
        <f>VLOOKUP(A22,[2]mp_ALL!B$1:B$557,1,0)</f>
        <v>#N/A</v>
      </c>
      <c r="C22" t="s">
        <v>301</v>
      </c>
      <c r="D22" t="s">
        <v>38</v>
      </c>
      <c r="E22" t="s">
        <v>88</v>
      </c>
      <c r="F22" t="s">
        <v>250</v>
      </c>
      <c r="G22" t="s">
        <v>251</v>
      </c>
      <c r="H22" t="s">
        <v>91</v>
      </c>
      <c r="I22" t="s">
        <v>302</v>
      </c>
      <c r="J22">
        <v>1</v>
      </c>
      <c r="K22" t="s">
        <v>303</v>
      </c>
      <c r="L22">
        <v>0</v>
      </c>
      <c r="M22" t="s">
        <v>113</v>
      </c>
      <c r="N22" t="s">
        <v>134</v>
      </c>
      <c r="O22" t="s">
        <v>304</v>
      </c>
      <c r="P22" t="s">
        <v>305</v>
      </c>
      <c r="R22" t="s">
        <v>117</v>
      </c>
      <c r="S22" t="s">
        <v>99</v>
      </c>
      <c r="T22" t="s">
        <v>306</v>
      </c>
      <c r="U22" t="s">
        <v>307</v>
      </c>
      <c r="V22" s="41">
        <v>36542</v>
      </c>
      <c r="W22" s="41">
        <v>29058</v>
      </c>
      <c r="X22">
        <v>1</v>
      </c>
      <c r="Y22">
        <v>4</v>
      </c>
      <c r="Z22" t="s">
        <v>102</v>
      </c>
      <c r="AA22">
        <v>1</v>
      </c>
      <c r="AB22" t="s">
        <v>103</v>
      </c>
      <c r="AC22" t="s">
        <v>104</v>
      </c>
      <c r="AD22">
        <v>1</v>
      </c>
      <c r="AE22" t="s">
        <v>308</v>
      </c>
      <c r="AG22" t="s">
        <v>121</v>
      </c>
      <c r="AJ22" t="s">
        <v>107</v>
      </c>
    </row>
    <row r="23" spans="1:36" hidden="1" x14ac:dyDescent="0.25">
      <c r="A23" t="s">
        <v>309</v>
      </c>
      <c r="B23" t="e">
        <f>VLOOKUP(A23,[2]mp_ALL!B$1:B$557,1,0)</f>
        <v>#N/A</v>
      </c>
      <c r="C23" t="s">
        <v>310</v>
      </c>
      <c r="D23" t="s">
        <v>39</v>
      </c>
      <c r="E23" t="s">
        <v>88</v>
      </c>
      <c r="F23" t="s">
        <v>311</v>
      </c>
      <c r="G23" t="s">
        <v>312</v>
      </c>
      <c r="H23" t="s">
        <v>313</v>
      </c>
      <c r="I23" t="s">
        <v>314</v>
      </c>
      <c r="J23">
        <v>1</v>
      </c>
      <c r="K23" t="s">
        <v>315</v>
      </c>
      <c r="L23">
        <v>0</v>
      </c>
      <c r="M23" t="s">
        <v>316</v>
      </c>
      <c r="N23" t="s">
        <v>317</v>
      </c>
      <c r="O23" t="s">
        <v>318</v>
      </c>
      <c r="S23" t="s">
        <v>319</v>
      </c>
      <c r="T23" t="s">
        <v>320</v>
      </c>
      <c r="U23" t="s">
        <v>321</v>
      </c>
      <c r="V23" s="41">
        <v>36542</v>
      </c>
      <c r="W23" s="41">
        <v>28133</v>
      </c>
      <c r="X23">
        <v>1</v>
      </c>
      <c r="Y23">
        <v>3</v>
      </c>
      <c r="Z23" t="s">
        <v>102</v>
      </c>
      <c r="AA23">
        <v>1</v>
      </c>
      <c r="AB23" t="s">
        <v>103</v>
      </c>
      <c r="AC23" t="s">
        <v>297</v>
      </c>
      <c r="AD23">
        <v>1</v>
      </c>
      <c r="AE23" t="s">
        <v>322</v>
      </c>
      <c r="AG23" t="s">
        <v>228</v>
      </c>
      <c r="AJ23" t="s">
        <v>107</v>
      </c>
    </row>
    <row r="24" spans="1:36" hidden="1" x14ac:dyDescent="0.25">
      <c r="A24" t="s">
        <v>323</v>
      </c>
      <c r="B24" t="e">
        <f>VLOOKUP(A24,[2]mp_ALL!B$1:B$557,1,0)</f>
        <v>#N/A</v>
      </c>
      <c r="C24" t="s">
        <v>324</v>
      </c>
      <c r="D24" t="s">
        <v>38</v>
      </c>
      <c r="E24" t="s">
        <v>88</v>
      </c>
      <c r="F24" t="s">
        <v>250</v>
      </c>
      <c r="G24" t="s">
        <v>251</v>
      </c>
      <c r="H24" t="s">
        <v>91</v>
      </c>
      <c r="I24" t="s">
        <v>274</v>
      </c>
      <c r="J24">
        <v>1</v>
      </c>
      <c r="K24" t="s">
        <v>275</v>
      </c>
      <c r="L24">
        <v>1</v>
      </c>
      <c r="M24" t="s">
        <v>113</v>
      </c>
      <c r="N24" t="s">
        <v>134</v>
      </c>
      <c r="O24" t="s">
        <v>243</v>
      </c>
      <c r="P24" t="s">
        <v>276</v>
      </c>
      <c r="Q24" t="s">
        <v>277</v>
      </c>
      <c r="R24" t="s">
        <v>117</v>
      </c>
      <c r="S24" t="s">
        <v>99</v>
      </c>
      <c r="T24" t="s">
        <v>325</v>
      </c>
      <c r="U24" t="s">
        <v>326</v>
      </c>
      <c r="V24" s="41">
        <v>36542</v>
      </c>
      <c r="W24" s="41">
        <v>29008</v>
      </c>
      <c r="X24">
        <v>1</v>
      </c>
      <c r="Y24">
        <v>3</v>
      </c>
      <c r="Z24" t="s">
        <v>102</v>
      </c>
      <c r="AA24">
        <v>1</v>
      </c>
      <c r="AB24" t="s">
        <v>103</v>
      </c>
      <c r="AC24" t="s">
        <v>104</v>
      </c>
      <c r="AD24">
        <v>1</v>
      </c>
      <c r="AE24" t="s">
        <v>105</v>
      </c>
      <c r="AG24" t="s">
        <v>121</v>
      </c>
      <c r="AJ24" t="s">
        <v>327</v>
      </c>
    </row>
    <row r="25" spans="1:36" hidden="1" x14ac:dyDescent="0.25">
      <c r="A25" t="s">
        <v>328</v>
      </c>
      <c r="B25" t="e">
        <f>VLOOKUP(A25,[2]mp_ALL!B$1:B$557,1,0)</f>
        <v>#N/A</v>
      </c>
      <c r="C25" t="s">
        <v>329</v>
      </c>
      <c r="D25" t="s">
        <v>37</v>
      </c>
      <c r="E25" t="s">
        <v>88</v>
      </c>
      <c r="F25" t="s">
        <v>89</v>
      </c>
      <c r="G25" t="s">
        <v>90</v>
      </c>
      <c r="H25" t="s">
        <v>169</v>
      </c>
      <c r="I25" t="s">
        <v>330</v>
      </c>
      <c r="J25">
        <v>1</v>
      </c>
      <c r="K25" t="s">
        <v>266</v>
      </c>
      <c r="L25">
        <v>1</v>
      </c>
      <c r="M25" t="s">
        <v>113</v>
      </c>
      <c r="N25" t="s">
        <v>134</v>
      </c>
      <c r="O25" t="s">
        <v>243</v>
      </c>
      <c r="P25" t="s">
        <v>267</v>
      </c>
      <c r="Q25" t="s">
        <v>331</v>
      </c>
      <c r="R25" t="s">
        <v>117</v>
      </c>
      <c r="S25" t="s">
        <v>99</v>
      </c>
      <c r="T25" t="s">
        <v>332</v>
      </c>
      <c r="U25" t="s">
        <v>333</v>
      </c>
      <c r="V25" s="41">
        <v>36542</v>
      </c>
      <c r="W25" s="41">
        <v>28029</v>
      </c>
      <c r="X25">
        <v>1</v>
      </c>
      <c r="Y25">
        <v>4</v>
      </c>
      <c r="Z25" t="s">
        <v>102</v>
      </c>
      <c r="AA25">
        <v>1</v>
      </c>
      <c r="AB25" t="s">
        <v>103</v>
      </c>
      <c r="AC25" t="s">
        <v>104</v>
      </c>
      <c r="AD25">
        <v>1</v>
      </c>
      <c r="AE25" t="s">
        <v>105</v>
      </c>
      <c r="AG25" t="s">
        <v>121</v>
      </c>
      <c r="AJ25" t="s">
        <v>334</v>
      </c>
    </row>
    <row r="26" spans="1:36" hidden="1" x14ac:dyDescent="0.25">
      <c r="A26" t="s">
        <v>335</v>
      </c>
      <c r="B26" t="e">
        <f>VLOOKUP(A26,[2]mp_ALL!B$1:B$557,1,0)</f>
        <v>#N/A</v>
      </c>
      <c r="C26" t="s">
        <v>336</v>
      </c>
      <c r="D26" t="s">
        <v>38</v>
      </c>
      <c r="E26" t="s">
        <v>88</v>
      </c>
      <c r="F26" t="s">
        <v>89</v>
      </c>
      <c r="G26" t="s">
        <v>90</v>
      </c>
      <c r="H26" t="s">
        <v>169</v>
      </c>
      <c r="I26" t="s">
        <v>337</v>
      </c>
      <c r="J26">
        <v>1</v>
      </c>
      <c r="K26" t="s">
        <v>338</v>
      </c>
      <c r="L26">
        <v>0</v>
      </c>
      <c r="M26" t="s">
        <v>113</v>
      </c>
      <c r="N26" t="s">
        <v>114</v>
      </c>
      <c r="O26" t="s">
        <v>339</v>
      </c>
      <c r="P26" t="s">
        <v>340</v>
      </c>
      <c r="Q26" t="s">
        <v>341</v>
      </c>
      <c r="R26" t="s">
        <v>117</v>
      </c>
      <c r="S26" t="s">
        <v>99</v>
      </c>
      <c r="T26" t="s">
        <v>342</v>
      </c>
      <c r="U26" t="s">
        <v>343</v>
      </c>
      <c r="V26" s="41">
        <v>36542</v>
      </c>
      <c r="W26" s="41">
        <v>29775</v>
      </c>
      <c r="X26">
        <v>1</v>
      </c>
      <c r="Y26">
        <v>1</v>
      </c>
      <c r="Z26" t="s">
        <v>102</v>
      </c>
      <c r="AA26">
        <v>1</v>
      </c>
      <c r="AB26" t="s">
        <v>103</v>
      </c>
      <c r="AC26" t="s">
        <v>104</v>
      </c>
      <c r="AD26">
        <v>1</v>
      </c>
      <c r="AE26" t="s">
        <v>120</v>
      </c>
      <c r="AG26" t="s">
        <v>121</v>
      </c>
      <c r="AJ26" t="s">
        <v>299</v>
      </c>
    </row>
    <row r="27" spans="1:36" hidden="1" x14ac:dyDescent="0.25">
      <c r="A27" t="s">
        <v>344</v>
      </c>
      <c r="B27" t="e">
        <f>VLOOKUP(A27,[2]mp_ALL!B$1:B$557,1,0)</f>
        <v>#N/A</v>
      </c>
      <c r="C27" t="s">
        <v>345</v>
      </c>
      <c r="D27" t="s">
        <v>38</v>
      </c>
      <c r="E27" t="s">
        <v>88</v>
      </c>
      <c r="F27" t="s">
        <v>89</v>
      </c>
      <c r="G27" t="s">
        <v>90</v>
      </c>
      <c r="H27" t="s">
        <v>91</v>
      </c>
      <c r="I27" t="s">
        <v>346</v>
      </c>
      <c r="J27">
        <v>1</v>
      </c>
      <c r="K27" t="s">
        <v>242</v>
      </c>
      <c r="L27">
        <v>1</v>
      </c>
      <c r="M27" t="s">
        <v>113</v>
      </c>
      <c r="N27" t="s">
        <v>134</v>
      </c>
      <c r="O27" t="s">
        <v>347</v>
      </c>
      <c r="P27" t="s">
        <v>348</v>
      </c>
      <c r="Q27" t="s">
        <v>349</v>
      </c>
      <c r="R27" t="s">
        <v>117</v>
      </c>
      <c r="S27" t="s">
        <v>99</v>
      </c>
      <c r="T27" t="s">
        <v>350</v>
      </c>
      <c r="U27" t="s">
        <v>351</v>
      </c>
      <c r="V27" s="41">
        <v>36542</v>
      </c>
      <c r="W27" s="41">
        <v>28351</v>
      </c>
      <c r="X27">
        <v>1</v>
      </c>
      <c r="Y27">
        <v>3</v>
      </c>
      <c r="Z27" t="s">
        <v>102</v>
      </c>
      <c r="AA27">
        <v>1</v>
      </c>
      <c r="AB27" t="s">
        <v>103</v>
      </c>
      <c r="AC27" t="s">
        <v>104</v>
      </c>
      <c r="AD27">
        <v>1</v>
      </c>
      <c r="AE27" t="s">
        <v>105</v>
      </c>
      <c r="AG27" t="s">
        <v>121</v>
      </c>
      <c r="AJ27" t="s">
        <v>352</v>
      </c>
    </row>
    <row r="28" spans="1:36" hidden="1" x14ac:dyDescent="0.25">
      <c r="A28" t="s">
        <v>353</v>
      </c>
      <c r="B28" t="e">
        <f>VLOOKUP(A28,[2]mp_ALL!B$1:B$557,1,0)</f>
        <v>#N/A</v>
      </c>
      <c r="C28" t="s">
        <v>354</v>
      </c>
      <c r="D28" t="s">
        <v>38</v>
      </c>
      <c r="E28" t="s">
        <v>88</v>
      </c>
      <c r="F28" t="s">
        <v>89</v>
      </c>
      <c r="G28" t="s">
        <v>90</v>
      </c>
      <c r="H28" t="s">
        <v>169</v>
      </c>
      <c r="I28" t="s">
        <v>302</v>
      </c>
      <c r="J28">
        <v>1</v>
      </c>
      <c r="K28" t="s">
        <v>303</v>
      </c>
      <c r="L28">
        <v>0</v>
      </c>
      <c r="M28" t="s">
        <v>113</v>
      </c>
      <c r="N28" t="s">
        <v>134</v>
      </c>
      <c r="O28" t="s">
        <v>304</v>
      </c>
      <c r="P28" t="s">
        <v>305</v>
      </c>
      <c r="R28" t="s">
        <v>117</v>
      </c>
      <c r="S28" t="s">
        <v>99</v>
      </c>
      <c r="T28" t="s">
        <v>355</v>
      </c>
      <c r="U28" t="s">
        <v>356</v>
      </c>
      <c r="V28" s="41">
        <v>36542</v>
      </c>
      <c r="W28" s="41">
        <v>29258</v>
      </c>
      <c r="X28">
        <v>1</v>
      </c>
      <c r="Y28">
        <v>4</v>
      </c>
      <c r="Z28" t="s">
        <v>102</v>
      </c>
      <c r="AA28">
        <v>1</v>
      </c>
      <c r="AB28" t="s">
        <v>103</v>
      </c>
      <c r="AC28" t="s">
        <v>104</v>
      </c>
      <c r="AD28">
        <v>1</v>
      </c>
      <c r="AE28" t="s">
        <v>308</v>
      </c>
      <c r="AG28" t="s">
        <v>121</v>
      </c>
      <c r="AJ28" t="s">
        <v>357</v>
      </c>
    </row>
    <row r="29" spans="1:36" hidden="1" x14ac:dyDescent="0.25">
      <c r="A29" t="s">
        <v>358</v>
      </c>
      <c r="B29" t="e">
        <f>VLOOKUP(A29,[2]mp_ALL!B$1:B$557,1,0)</f>
        <v>#N/A</v>
      </c>
      <c r="C29" t="s">
        <v>359</v>
      </c>
      <c r="D29" t="s">
        <v>37</v>
      </c>
      <c r="E29" t="s">
        <v>88</v>
      </c>
      <c r="F29" t="s">
        <v>89</v>
      </c>
      <c r="G29" t="s">
        <v>90</v>
      </c>
      <c r="H29" t="s">
        <v>91</v>
      </c>
      <c r="I29" t="s">
        <v>360</v>
      </c>
      <c r="J29">
        <v>1</v>
      </c>
      <c r="K29" t="s">
        <v>361</v>
      </c>
      <c r="L29">
        <v>1</v>
      </c>
      <c r="M29" t="s">
        <v>113</v>
      </c>
      <c r="N29" t="s">
        <v>362</v>
      </c>
      <c r="O29" t="s">
        <v>347</v>
      </c>
      <c r="P29" t="s">
        <v>363</v>
      </c>
      <c r="Q29" t="s">
        <v>364</v>
      </c>
      <c r="R29" t="s">
        <v>117</v>
      </c>
      <c r="S29" t="s">
        <v>199</v>
      </c>
      <c r="T29" t="s">
        <v>365</v>
      </c>
      <c r="U29" t="s">
        <v>366</v>
      </c>
      <c r="V29" s="41">
        <v>36542</v>
      </c>
      <c r="W29" s="41">
        <v>28310</v>
      </c>
      <c r="X29">
        <v>1</v>
      </c>
      <c r="Y29">
        <v>2</v>
      </c>
      <c r="Z29" t="s">
        <v>102</v>
      </c>
      <c r="AA29">
        <v>1</v>
      </c>
      <c r="AB29" t="s">
        <v>103</v>
      </c>
      <c r="AC29" t="s">
        <v>104</v>
      </c>
      <c r="AD29">
        <v>1</v>
      </c>
      <c r="AE29" t="s">
        <v>105</v>
      </c>
      <c r="AG29" t="s">
        <v>121</v>
      </c>
      <c r="AJ29" t="s">
        <v>107</v>
      </c>
    </row>
    <row r="30" spans="1:36" hidden="1" x14ac:dyDescent="0.25">
      <c r="A30" t="s">
        <v>367</v>
      </c>
      <c r="B30" t="e">
        <f>VLOOKUP(A30,[2]mp_ALL!B$1:B$557,1,0)</f>
        <v>#N/A</v>
      </c>
      <c r="C30" t="s">
        <v>368</v>
      </c>
      <c r="D30" t="s">
        <v>38</v>
      </c>
      <c r="E30" t="s">
        <v>88</v>
      </c>
      <c r="F30" t="s">
        <v>89</v>
      </c>
      <c r="G30" t="s">
        <v>90</v>
      </c>
      <c r="H30" t="s">
        <v>169</v>
      </c>
      <c r="I30" t="s">
        <v>369</v>
      </c>
      <c r="J30">
        <v>1</v>
      </c>
      <c r="K30" t="s">
        <v>112</v>
      </c>
      <c r="L30">
        <v>0</v>
      </c>
      <c r="M30" t="s">
        <v>113</v>
      </c>
      <c r="N30" t="s">
        <v>114</v>
      </c>
      <c r="O30" t="s">
        <v>126</v>
      </c>
      <c r="P30" t="s">
        <v>127</v>
      </c>
      <c r="Q30" t="s">
        <v>370</v>
      </c>
      <c r="R30" t="s">
        <v>117</v>
      </c>
      <c r="S30" t="s">
        <v>99</v>
      </c>
      <c r="T30" t="s">
        <v>371</v>
      </c>
      <c r="U30" t="s">
        <v>372</v>
      </c>
      <c r="V30" s="41">
        <v>36542</v>
      </c>
      <c r="W30" s="41">
        <v>28993</v>
      </c>
      <c r="X30">
        <v>1</v>
      </c>
      <c r="Y30">
        <v>3</v>
      </c>
      <c r="Z30" t="s">
        <v>102</v>
      </c>
      <c r="AA30">
        <v>1</v>
      </c>
      <c r="AB30" t="s">
        <v>103</v>
      </c>
      <c r="AC30" t="s">
        <v>104</v>
      </c>
      <c r="AD30">
        <v>1</v>
      </c>
      <c r="AE30" t="s">
        <v>120</v>
      </c>
      <c r="AG30" t="s">
        <v>121</v>
      </c>
      <c r="AJ30" t="s">
        <v>107</v>
      </c>
    </row>
    <row r="31" spans="1:36" hidden="1" x14ac:dyDescent="0.25">
      <c r="A31" t="s">
        <v>373</v>
      </c>
      <c r="B31" t="e">
        <f>VLOOKUP(A31,[2]mp_ALL!B$1:B$557,1,0)</f>
        <v>#N/A</v>
      </c>
      <c r="C31" t="s">
        <v>374</v>
      </c>
      <c r="D31" t="s">
        <v>38</v>
      </c>
      <c r="E31" t="s">
        <v>88</v>
      </c>
      <c r="F31" t="s">
        <v>250</v>
      </c>
      <c r="G31" t="s">
        <v>251</v>
      </c>
      <c r="H31" t="s">
        <v>91</v>
      </c>
      <c r="I31" t="s">
        <v>375</v>
      </c>
      <c r="J31">
        <v>1</v>
      </c>
      <c r="K31" t="s">
        <v>257</v>
      </c>
      <c r="L31">
        <v>1</v>
      </c>
      <c r="M31" t="s">
        <v>113</v>
      </c>
      <c r="N31" t="s">
        <v>134</v>
      </c>
      <c r="O31" t="s">
        <v>376</v>
      </c>
      <c r="P31" t="s">
        <v>377</v>
      </c>
      <c r="Q31" t="s">
        <v>378</v>
      </c>
      <c r="R31" t="s">
        <v>117</v>
      </c>
      <c r="S31" t="s">
        <v>99</v>
      </c>
      <c r="T31" t="s">
        <v>379</v>
      </c>
      <c r="U31" t="s">
        <v>380</v>
      </c>
      <c r="V31" s="41">
        <v>36542</v>
      </c>
      <c r="W31" s="41">
        <v>28936</v>
      </c>
      <c r="X31">
        <v>1</v>
      </c>
      <c r="Y31">
        <v>4</v>
      </c>
      <c r="Z31" t="s">
        <v>102</v>
      </c>
      <c r="AA31">
        <v>1</v>
      </c>
      <c r="AB31" t="s">
        <v>103</v>
      </c>
      <c r="AC31" t="s">
        <v>104</v>
      </c>
      <c r="AD31">
        <v>1</v>
      </c>
      <c r="AE31" t="s">
        <v>105</v>
      </c>
      <c r="AG31" t="s">
        <v>121</v>
      </c>
      <c r="AJ31" t="s">
        <v>107</v>
      </c>
    </row>
    <row r="32" spans="1:36" hidden="1" x14ac:dyDescent="0.25">
      <c r="A32" t="s">
        <v>381</v>
      </c>
      <c r="B32" t="e">
        <f>VLOOKUP(A32,[2]mp_ALL!B$1:B$557,1,0)</f>
        <v>#N/A</v>
      </c>
      <c r="C32" t="s">
        <v>382</v>
      </c>
      <c r="D32" t="s">
        <v>38</v>
      </c>
      <c r="E32" t="s">
        <v>88</v>
      </c>
      <c r="F32" t="s">
        <v>89</v>
      </c>
      <c r="G32" t="s">
        <v>90</v>
      </c>
      <c r="H32" t="s">
        <v>91</v>
      </c>
      <c r="I32" t="s">
        <v>383</v>
      </c>
      <c r="J32">
        <v>1</v>
      </c>
      <c r="K32" t="s">
        <v>384</v>
      </c>
      <c r="L32">
        <v>1</v>
      </c>
      <c r="M32" t="s">
        <v>113</v>
      </c>
      <c r="N32" t="s">
        <v>385</v>
      </c>
      <c r="O32" t="s">
        <v>386</v>
      </c>
      <c r="P32" t="s">
        <v>387</v>
      </c>
      <c r="Q32" t="s">
        <v>388</v>
      </c>
      <c r="R32" t="s">
        <v>117</v>
      </c>
      <c r="S32" t="s">
        <v>199</v>
      </c>
      <c r="T32" t="s">
        <v>389</v>
      </c>
      <c r="U32" t="s">
        <v>390</v>
      </c>
      <c r="V32" s="41">
        <v>36542</v>
      </c>
      <c r="W32" s="41">
        <v>28594</v>
      </c>
      <c r="X32">
        <v>1</v>
      </c>
      <c r="Y32">
        <v>0</v>
      </c>
      <c r="Z32" t="s">
        <v>102</v>
      </c>
      <c r="AA32">
        <v>1</v>
      </c>
      <c r="AB32" t="s">
        <v>103</v>
      </c>
      <c r="AC32" t="s">
        <v>104</v>
      </c>
      <c r="AD32">
        <v>1</v>
      </c>
      <c r="AE32" t="s">
        <v>105</v>
      </c>
      <c r="AG32" t="s">
        <v>121</v>
      </c>
      <c r="AJ32" t="s">
        <v>107</v>
      </c>
    </row>
    <row r="33" spans="1:36" hidden="1" x14ac:dyDescent="0.25">
      <c r="A33" t="s">
        <v>391</v>
      </c>
      <c r="B33" t="e">
        <f>VLOOKUP(A33,[2]mp_ALL!B$1:B$557,1,0)</f>
        <v>#N/A</v>
      </c>
      <c r="C33" t="s">
        <v>392</v>
      </c>
      <c r="D33" t="s">
        <v>38</v>
      </c>
      <c r="E33" t="s">
        <v>88</v>
      </c>
      <c r="F33" t="s">
        <v>89</v>
      </c>
      <c r="G33" t="s">
        <v>90</v>
      </c>
      <c r="H33" t="s">
        <v>169</v>
      </c>
      <c r="I33" t="s">
        <v>393</v>
      </c>
      <c r="J33">
        <v>1</v>
      </c>
      <c r="K33" t="s">
        <v>394</v>
      </c>
      <c r="L33">
        <v>0</v>
      </c>
      <c r="M33" t="s">
        <v>113</v>
      </c>
      <c r="N33" t="s">
        <v>395</v>
      </c>
      <c r="O33" t="s">
        <v>396</v>
      </c>
      <c r="P33" t="s">
        <v>397</v>
      </c>
      <c r="Q33" t="s">
        <v>398</v>
      </c>
      <c r="R33" t="s">
        <v>117</v>
      </c>
      <c r="S33" t="s">
        <v>199</v>
      </c>
      <c r="T33" t="s">
        <v>399</v>
      </c>
      <c r="U33" t="s">
        <v>400</v>
      </c>
      <c r="V33" s="41">
        <v>36542</v>
      </c>
      <c r="W33" s="41">
        <v>28442</v>
      </c>
      <c r="X33">
        <v>1</v>
      </c>
      <c r="Y33">
        <v>2</v>
      </c>
      <c r="Z33" t="s">
        <v>102</v>
      </c>
      <c r="AA33">
        <v>1</v>
      </c>
      <c r="AB33" t="s">
        <v>103</v>
      </c>
      <c r="AC33" t="s">
        <v>104</v>
      </c>
      <c r="AD33">
        <v>1</v>
      </c>
      <c r="AE33" t="s">
        <v>120</v>
      </c>
      <c r="AG33" t="s">
        <v>121</v>
      </c>
      <c r="AJ33" t="s">
        <v>107</v>
      </c>
    </row>
    <row r="34" spans="1:36" hidden="1" x14ac:dyDescent="0.25">
      <c r="A34" t="s">
        <v>401</v>
      </c>
      <c r="B34" t="e">
        <f>VLOOKUP(A34,[2]mp_ALL!B$1:B$557,1,0)</f>
        <v>#N/A</v>
      </c>
      <c r="C34" t="s">
        <v>402</v>
      </c>
      <c r="D34" t="s">
        <v>37</v>
      </c>
      <c r="E34" t="s">
        <v>88</v>
      </c>
      <c r="F34" t="s">
        <v>89</v>
      </c>
      <c r="G34" t="s">
        <v>90</v>
      </c>
      <c r="H34" t="s">
        <v>169</v>
      </c>
      <c r="I34" t="s">
        <v>403</v>
      </c>
      <c r="J34">
        <v>1</v>
      </c>
      <c r="K34" t="s">
        <v>404</v>
      </c>
      <c r="L34">
        <v>1</v>
      </c>
      <c r="M34" t="s">
        <v>113</v>
      </c>
      <c r="N34" t="s">
        <v>195</v>
      </c>
      <c r="O34" t="s">
        <v>405</v>
      </c>
      <c r="P34" t="s">
        <v>406</v>
      </c>
      <c r="Q34" t="s">
        <v>407</v>
      </c>
      <c r="R34" t="s">
        <v>117</v>
      </c>
      <c r="S34" t="s">
        <v>237</v>
      </c>
      <c r="T34" t="s">
        <v>408</v>
      </c>
      <c r="U34" t="s">
        <v>409</v>
      </c>
      <c r="V34" s="41">
        <v>36542</v>
      </c>
      <c r="W34" s="41">
        <v>27911</v>
      </c>
      <c r="X34">
        <v>1</v>
      </c>
      <c r="Y34">
        <v>2</v>
      </c>
      <c r="Z34" t="s">
        <v>102</v>
      </c>
      <c r="AA34">
        <v>1</v>
      </c>
      <c r="AB34" t="s">
        <v>103</v>
      </c>
      <c r="AC34" t="s">
        <v>104</v>
      </c>
      <c r="AD34">
        <v>1</v>
      </c>
      <c r="AE34" t="s">
        <v>105</v>
      </c>
      <c r="AG34" t="s">
        <v>121</v>
      </c>
      <c r="AJ34" t="s">
        <v>107</v>
      </c>
    </row>
    <row r="35" spans="1:36" hidden="1" x14ac:dyDescent="0.25">
      <c r="A35" t="s">
        <v>410</v>
      </c>
      <c r="B35" t="e">
        <f>VLOOKUP(A35,[2]mp_ALL!B$1:B$557,1,0)</f>
        <v>#N/A</v>
      </c>
      <c r="C35" t="s">
        <v>411</v>
      </c>
      <c r="D35" t="s">
        <v>38</v>
      </c>
      <c r="E35" t="s">
        <v>88</v>
      </c>
      <c r="F35" t="s">
        <v>250</v>
      </c>
      <c r="G35" t="s">
        <v>251</v>
      </c>
      <c r="H35" t="s">
        <v>91</v>
      </c>
      <c r="I35" t="s">
        <v>412</v>
      </c>
      <c r="J35">
        <v>1</v>
      </c>
      <c r="K35" t="s">
        <v>413</v>
      </c>
      <c r="L35">
        <v>1</v>
      </c>
      <c r="M35" t="s">
        <v>414</v>
      </c>
      <c r="N35" t="s">
        <v>415</v>
      </c>
      <c r="O35" t="s">
        <v>416</v>
      </c>
      <c r="P35" t="s">
        <v>417</v>
      </c>
      <c r="Q35" t="s">
        <v>418</v>
      </c>
      <c r="R35" t="s">
        <v>117</v>
      </c>
      <c r="S35" t="s">
        <v>199</v>
      </c>
      <c r="T35" t="s">
        <v>419</v>
      </c>
      <c r="U35" t="s">
        <v>420</v>
      </c>
      <c r="V35" s="41">
        <v>36542</v>
      </c>
      <c r="W35" s="41">
        <v>27769</v>
      </c>
      <c r="X35">
        <v>1</v>
      </c>
      <c r="Y35">
        <v>2</v>
      </c>
      <c r="Z35" t="s">
        <v>102</v>
      </c>
      <c r="AA35">
        <v>1</v>
      </c>
      <c r="AB35" t="s">
        <v>103</v>
      </c>
      <c r="AC35" t="s">
        <v>104</v>
      </c>
      <c r="AD35">
        <v>1</v>
      </c>
      <c r="AE35" t="s">
        <v>105</v>
      </c>
      <c r="AG35" t="s">
        <v>121</v>
      </c>
      <c r="AJ35" t="s">
        <v>421</v>
      </c>
    </row>
    <row r="36" spans="1:36" hidden="1" x14ac:dyDescent="0.25">
      <c r="A36" t="s">
        <v>422</v>
      </c>
      <c r="B36" t="e">
        <f>VLOOKUP(A36,[2]mp_ALL!B$1:B$557,1,0)</f>
        <v>#N/A</v>
      </c>
      <c r="C36" t="s">
        <v>423</v>
      </c>
      <c r="D36" t="s">
        <v>38</v>
      </c>
      <c r="E36" t="s">
        <v>88</v>
      </c>
      <c r="F36" t="s">
        <v>89</v>
      </c>
      <c r="G36" t="s">
        <v>90</v>
      </c>
      <c r="H36" t="s">
        <v>169</v>
      </c>
      <c r="I36" t="s">
        <v>424</v>
      </c>
      <c r="J36">
        <v>1</v>
      </c>
      <c r="K36" t="s">
        <v>425</v>
      </c>
      <c r="L36">
        <v>1</v>
      </c>
      <c r="M36" t="s">
        <v>113</v>
      </c>
      <c r="N36" t="s">
        <v>195</v>
      </c>
      <c r="O36" t="s">
        <v>426</v>
      </c>
      <c r="P36" t="s">
        <v>427</v>
      </c>
      <c r="Q36" t="s">
        <v>428</v>
      </c>
      <c r="R36" t="s">
        <v>117</v>
      </c>
      <c r="S36" t="s">
        <v>199</v>
      </c>
      <c r="T36" t="s">
        <v>429</v>
      </c>
      <c r="U36" t="s">
        <v>209</v>
      </c>
      <c r="V36" s="41">
        <v>36542</v>
      </c>
      <c r="W36" s="41">
        <v>28242</v>
      </c>
      <c r="X36">
        <v>1</v>
      </c>
      <c r="Y36">
        <v>3</v>
      </c>
      <c r="Z36" t="s">
        <v>102</v>
      </c>
      <c r="AA36">
        <v>1</v>
      </c>
      <c r="AB36" t="s">
        <v>103</v>
      </c>
      <c r="AC36" t="s">
        <v>104</v>
      </c>
      <c r="AD36">
        <v>1</v>
      </c>
      <c r="AE36" t="s">
        <v>105</v>
      </c>
      <c r="AG36" t="s">
        <v>121</v>
      </c>
      <c r="AJ36" t="s">
        <v>430</v>
      </c>
    </row>
    <row r="37" spans="1:36" hidden="1" x14ac:dyDescent="0.25">
      <c r="A37" t="s">
        <v>431</v>
      </c>
      <c r="B37" t="e">
        <f>VLOOKUP(A37,[2]mp_ALL!B$1:B$557,1,0)</f>
        <v>#N/A</v>
      </c>
      <c r="C37" t="s">
        <v>432</v>
      </c>
      <c r="D37" t="s">
        <v>37</v>
      </c>
      <c r="E37" t="s">
        <v>88</v>
      </c>
      <c r="F37" t="s">
        <v>89</v>
      </c>
      <c r="G37" t="s">
        <v>90</v>
      </c>
      <c r="H37" t="s">
        <v>110</v>
      </c>
      <c r="I37" t="s">
        <v>433</v>
      </c>
      <c r="J37">
        <v>1</v>
      </c>
      <c r="K37" t="s">
        <v>434</v>
      </c>
      <c r="L37">
        <v>1</v>
      </c>
      <c r="M37" t="s">
        <v>435</v>
      </c>
      <c r="N37" t="s">
        <v>436</v>
      </c>
      <c r="O37" t="s">
        <v>437</v>
      </c>
      <c r="P37" t="s">
        <v>438</v>
      </c>
      <c r="R37" t="s">
        <v>117</v>
      </c>
      <c r="S37" t="s">
        <v>199</v>
      </c>
      <c r="T37" t="s">
        <v>439</v>
      </c>
      <c r="U37" t="s">
        <v>440</v>
      </c>
      <c r="V37" s="41">
        <v>36542</v>
      </c>
      <c r="W37" s="41">
        <v>28215</v>
      </c>
      <c r="X37">
        <v>1</v>
      </c>
      <c r="Y37">
        <v>4</v>
      </c>
      <c r="Z37" t="s">
        <v>102</v>
      </c>
      <c r="AA37">
        <v>1</v>
      </c>
      <c r="AB37" t="s">
        <v>103</v>
      </c>
      <c r="AC37" t="s">
        <v>104</v>
      </c>
      <c r="AD37">
        <v>1</v>
      </c>
      <c r="AE37" t="s">
        <v>105</v>
      </c>
      <c r="AG37" t="s">
        <v>148</v>
      </c>
      <c r="AJ37" t="s">
        <v>107</v>
      </c>
    </row>
    <row r="38" spans="1:36" hidden="1" x14ac:dyDescent="0.25">
      <c r="A38" t="s">
        <v>441</v>
      </c>
      <c r="B38" t="e">
        <f>VLOOKUP(A38,[2]mp_ALL!B$1:B$557,1,0)</f>
        <v>#N/A</v>
      </c>
      <c r="C38" t="s">
        <v>442</v>
      </c>
      <c r="D38" t="s">
        <v>38</v>
      </c>
      <c r="E38" t="s">
        <v>88</v>
      </c>
      <c r="F38" t="s">
        <v>89</v>
      </c>
      <c r="G38" t="s">
        <v>90</v>
      </c>
      <c r="H38" t="s">
        <v>91</v>
      </c>
      <c r="I38" t="s">
        <v>443</v>
      </c>
      <c r="J38">
        <v>1</v>
      </c>
      <c r="K38" t="s">
        <v>361</v>
      </c>
      <c r="L38">
        <v>1</v>
      </c>
      <c r="M38" t="s">
        <v>113</v>
      </c>
      <c r="N38" t="s">
        <v>362</v>
      </c>
      <c r="O38" t="s">
        <v>243</v>
      </c>
      <c r="P38" t="s">
        <v>444</v>
      </c>
      <c r="Q38" t="s">
        <v>364</v>
      </c>
      <c r="R38" t="s">
        <v>117</v>
      </c>
      <c r="S38" t="s">
        <v>237</v>
      </c>
      <c r="T38" t="s">
        <v>445</v>
      </c>
      <c r="U38" t="s">
        <v>209</v>
      </c>
      <c r="V38" s="41">
        <v>36542</v>
      </c>
      <c r="W38" s="41">
        <v>28767</v>
      </c>
      <c r="X38">
        <v>1</v>
      </c>
      <c r="Y38">
        <v>3</v>
      </c>
      <c r="Z38" t="s">
        <v>102</v>
      </c>
      <c r="AA38">
        <v>1</v>
      </c>
      <c r="AB38" t="s">
        <v>103</v>
      </c>
      <c r="AC38" t="s">
        <v>104</v>
      </c>
      <c r="AD38">
        <v>1</v>
      </c>
      <c r="AE38" t="s">
        <v>105</v>
      </c>
      <c r="AG38" t="s">
        <v>121</v>
      </c>
      <c r="AJ38" t="s">
        <v>107</v>
      </c>
    </row>
    <row r="39" spans="1:36" hidden="1" x14ac:dyDescent="0.25">
      <c r="A39" t="s">
        <v>446</v>
      </c>
      <c r="B39" t="e">
        <f>VLOOKUP(A39,[2]mp_ALL!B$1:B$557,1,0)</f>
        <v>#N/A</v>
      </c>
      <c r="C39" t="s">
        <v>447</v>
      </c>
      <c r="D39" t="s">
        <v>38</v>
      </c>
      <c r="E39" t="s">
        <v>88</v>
      </c>
      <c r="F39" t="s">
        <v>89</v>
      </c>
      <c r="G39" t="s">
        <v>90</v>
      </c>
      <c r="H39" t="s">
        <v>91</v>
      </c>
      <c r="I39" t="s">
        <v>448</v>
      </c>
      <c r="J39">
        <v>1</v>
      </c>
      <c r="K39" t="s">
        <v>449</v>
      </c>
      <c r="L39">
        <v>1</v>
      </c>
      <c r="M39" t="s">
        <v>113</v>
      </c>
      <c r="N39" t="s">
        <v>385</v>
      </c>
      <c r="O39" t="s">
        <v>450</v>
      </c>
      <c r="P39" t="s">
        <v>451</v>
      </c>
      <c r="Q39" t="s">
        <v>452</v>
      </c>
      <c r="R39" t="s">
        <v>117</v>
      </c>
      <c r="S39" t="s">
        <v>237</v>
      </c>
      <c r="T39" t="s">
        <v>453</v>
      </c>
      <c r="U39" t="s">
        <v>400</v>
      </c>
      <c r="V39" s="41">
        <v>36542</v>
      </c>
      <c r="W39" s="41">
        <v>27841</v>
      </c>
      <c r="X39">
        <v>1</v>
      </c>
      <c r="Y39">
        <v>3</v>
      </c>
      <c r="Z39" t="s">
        <v>102</v>
      </c>
      <c r="AA39">
        <v>1</v>
      </c>
      <c r="AB39" t="s">
        <v>103</v>
      </c>
      <c r="AC39" t="s">
        <v>104</v>
      </c>
      <c r="AD39">
        <v>1</v>
      </c>
      <c r="AE39" t="s">
        <v>105</v>
      </c>
      <c r="AG39" t="s">
        <v>121</v>
      </c>
      <c r="AJ39" t="s">
        <v>107</v>
      </c>
    </row>
    <row r="40" spans="1:36" hidden="1" x14ac:dyDescent="0.25">
      <c r="A40" t="s">
        <v>454</v>
      </c>
      <c r="B40" t="e">
        <f>VLOOKUP(A40,[2]mp_ALL!B$1:B$557,1,0)</f>
        <v>#N/A</v>
      </c>
      <c r="C40" t="s">
        <v>455</v>
      </c>
      <c r="D40" t="s">
        <v>38</v>
      </c>
      <c r="E40" t="s">
        <v>88</v>
      </c>
      <c r="F40" t="s">
        <v>89</v>
      </c>
      <c r="G40" t="s">
        <v>90</v>
      </c>
      <c r="H40" t="s">
        <v>169</v>
      </c>
      <c r="I40" t="s">
        <v>456</v>
      </c>
      <c r="J40">
        <v>1</v>
      </c>
      <c r="K40" t="s">
        <v>457</v>
      </c>
      <c r="L40">
        <v>1</v>
      </c>
      <c r="M40" t="s">
        <v>113</v>
      </c>
      <c r="N40" t="s">
        <v>362</v>
      </c>
      <c r="O40" t="s">
        <v>458</v>
      </c>
      <c r="P40" t="s">
        <v>459</v>
      </c>
      <c r="Q40" t="s">
        <v>460</v>
      </c>
      <c r="R40" t="s">
        <v>117</v>
      </c>
      <c r="S40" t="s">
        <v>199</v>
      </c>
      <c r="T40" t="s">
        <v>461</v>
      </c>
      <c r="U40" t="s">
        <v>400</v>
      </c>
      <c r="V40" s="41">
        <v>36542</v>
      </c>
      <c r="W40" s="41">
        <v>27931</v>
      </c>
      <c r="X40">
        <v>1</v>
      </c>
      <c r="Y40">
        <v>4</v>
      </c>
      <c r="Z40" t="s">
        <v>102</v>
      </c>
      <c r="AA40">
        <v>1</v>
      </c>
      <c r="AB40" t="s">
        <v>103</v>
      </c>
      <c r="AC40" t="s">
        <v>104</v>
      </c>
      <c r="AD40">
        <v>1</v>
      </c>
      <c r="AE40" t="s">
        <v>138</v>
      </c>
      <c r="AG40" t="s">
        <v>121</v>
      </c>
      <c r="AJ40" t="s">
        <v>107</v>
      </c>
    </row>
    <row r="41" spans="1:36" hidden="1" x14ac:dyDescent="0.25">
      <c r="A41" t="s">
        <v>462</v>
      </c>
      <c r="B41" t="e">
        <f>VLOOKUP(A41,[2]mp_ALL!B$1:B$557,1,0)</f>
        <v>#N/A</v>
      </c>
      <c r="C41" t="s">
        <v>463</v>
      </c>
      <c r="D41" t="s">
        <v>38</v>
      </c>
      <c r="E41" t="s">
        <v>88</v>
      </c>
      <c r="F41" t="s">
        <v>89</v>
      </c>
      <c r="G41" t="s">
        <v>90</v>
      </c>
      <c r="H41" t="s">
        <v>91</v>
      </c>
      <c r="I41" t="s">
        <v>448</v>
      </c>
      <c r="J41">
        <v>1</v>
      </c>
      <c r="K41" t="s">
        <v>449</v>
      </c>
      <c r="L41">
        <v>1</v>
      </c>
      <c r="M41" t="s">
        <v>113</v>
      </c>
      <c r="N41" t="s">
        <v>385</v>
      </c>
      <c r="O41" t="s">
        <v>450</v>
      </c>
      <c r="P41" t="s">
        <v>451</v>
      </c>
      <c r="Q41" t="s">
        <v>452</v>
      </c>
      <c r="R41" t="s">
        <v>117</v>
      </c>
      <c r="S41" t="s">
        <v>199</v>
      </c>
      <c r="T41" t="s">
        <v>464</v>
      </c>
      <c r="U41" t="s">
        <v>400</v>
      </c>
      <c r="V41" s="41">
        <v>36542</v>
      </c>
      <c r="W41" s="41">
        <v>27764</v>
      </c>
      <c r="X41">
        <v>1</v>
      </c>
      <c r="Y41">
        <v>2</v>
      </c>
      <c r="Z41" t="s">
        <v>102</v>
      </c>
      <c r="AA41">
        <v>1</v>
      </c>
      <c r="AB41" t="s">
        <v>103</v>
      </c>
      <c r="AC41" t="s">
        <v>104</v>
      </c>
      <c r="AD41">
        <v>1</v>
      </c>
      <c r="AE41" t="s">
        <v>105</v>
      </c>
      <c r="AG41" t="s">
        <v>121</v>
      </c>
      <c r="AJ41" t="s">
        <v>465</v>
      </c>
    </row>
    <row r="42" spans="1:36" hidden="1" x14ac:dyDescent="0.25">
      <c r="A42" t="s">
        <v>466</v>
      </c>
      <c r="B42" t="e">
        <f>VLOOKUP(A42,[2]mp_ALL!B$1:B$557,1,0)</f>
        <v>#N/A</v>
      </c>
      <c r="C42" t="s">
        <v>467</v>
      </c>
      <c r="D42" t="s">
        <v>38</v>
      </c>
      <c r="E42" t="s">
        <v>88</v>
      </c>
      <c r="F42" t="s">
        <v>154</v>
      </c>
      <c r="G42" t="s">
        <v>155</v>
      </c>
      <c r="H42" t="s">
        <v>110</v>
      </c>
      <c r="I42" t="s">
        <v>468</v>
      </c>
      <c r="J42">
        <v>1</v>
      </c>
      <c r="K42" t="s">
        <v>469</v>
      </c>
      <c r="L42">
        <v>1</v>
      </c>
      <c r="M42" t="s">
        <v>414</v>
      </c>
      <c r="N42" t="s">
        <v>415</v>
      </c>
      <c r="O42" t="s">
        <v>470</v>
      </c>
      <c r="P42" t="s">
        <v>471</v>
      </c>
      <c r="R42" t="s">
        <v>117</v>
      </c>
      <c r="S42" t="s">
        <v>199</v>
      </c>
      <c r="T42" t="s">
        <v>472</v>
      </c>
      <c r="U42" t="s">
        <v>473</v>
      </c>
      <c r="V42" s="41">
        <v>36542</v>
      </c>
      <c r="W42" s="41">
        <v>28595</v>
      </c>
      <c r="X42">
        <v>1</v>
      </c>
      <c r="Y42">
        <v>2</v>
      </c>
      <c r="Z42" t="s">
        <v>102</v>
      </c>
      <c r="AA42">
        <v>1</v>
      </c>
      <c r="AB42" t="s">
        <v>103</v>
      </c>
      <c r="AC42" t="s">
        <v>104</v>
      </c>
      <c r="AD42">
        <v>1</v>
      </c>
      <c r="AE42" t="s">
        <v>105</v>
      </c>
      <c r="AG42" t="s">
        <v>121</v>
      </c>
      <c r="AJ42" t="s">
        <v>474</v>
      </c>
    </row>
    <row r="43" spans="1:36" hidden="1" x14ac:dyDescent="0.25">
      <c r="A43" t="s">
        <v>475</v>
      </c>
      <c r="B43" t="e">
        <f>VLOOKUP(A43,[2]mp_ALL!B$1:B$557,1,0)</f>
        <v>#N/A</v>
      </c>
      <c r="C43" t="s">
        <v>476</v>
      </c>
      <c r="D43" t="s">
        <v>38</v>
      </c>
      <c r="E43" t="s">
        <v>88</v>
      </c>
      <c r="F43" t="s">
        <v>89</v>
      </c>
      <c r="G43" t="s">
        <v>90</v>
      </c>
      <c r="H43" t="s">
        <v>169</v>
      </c>
      <c r="I43" t="s">
        <v>477</v>
      </c>
      <c r="J43">
        <v>1</v>
      </c>
      <c r="K43" t="s">
        <v>404</v>
      </c>
      <c r="L43">
        <v>1</v>
      </c>
      <c r="M43" t="s">
        <v>113</v>
      </c>
      <c r="N43" t="s">
        <v>195</v>
      </c>
      <c r="O43" t="s">
        <v>405</v>
      </c>
      <c r="P43" t="s">
        <v>406</v>
      </c>
      <c r="Q43" t="s">
        <v>478</v>
      </c>
      <c r="R43" t="s">
        <v>117</v>
      </c>
      <c r="S43" t="s">
        <v>237</v>
      </c>
      <c r="T43" t="s">
        <v>479</v>
      </c>
      <c r="U43" t="s">
        <v>480</v>
      </c>
      <c r="V43" s="41">
        <v>36542</v>
      </c>
      <c r="W43" s="41">
        <v>28197</v>
      </c>
      <c r="X43">
        <v>1</v>
      </c>
      <c r="Y43">
        <v>4</v>
      </c>
      <c r="Z43" t="s">
        <v>102</v>
      </c>
      <c r="AA43">
        <v>1</v>
      </c>
      <c r="AB43" t="s">
        <v>103</v>
      </c>
      <c r="AC43" t="s">
        <v>104</v>
      </c>
      <c r="AD43">
        <v>1</v>
      </c>
      <c r="AE43" t="s">
        <v>105</v>
      </c>
      <c r="AG43" t="s">
        <v>121</v>
      </c>
      <c r="AJ43" t="s">
        <v>107</v>
      </c>
    </row>
    <row r="44" spans="1:36" hidden="1" x14ac:dyDescent="0.25">
      <c r="A44" t="s">
        <v>481</v>
      </c>
      <c r="B44" t="e">
        <f>VLOOKUP(A44,[2]mp_ALL!B$1:B$557,1,0)</f>
        <v>#N/A</v>
      </c>
      <c r="C44" t="s">
        <v>482</v>
      </c>
      <c r="D44" t="s">
        <v>38</v>
      </c>
      <c r="E44" t="s">
        <v>88</v>
      </c>
      <c r="F44" t="s">
        <v>89</v>
      </c>
      <c r="G44" t="s">
        <v>90</v>
      </c>
      <c r="H44" t="s">
        <v>169</v>
      </c>
      <c r="I44" t="s">
        <v>483</v>
      </c>
      <c r="J44">
        <v>1</v>
      </c>
      <c r="K44" t="s">
        <v>484</v>
      </c>
      <c r="L44">
        <v>1</v>
      </c>
      <c r="M44" t="s">
        <v>414</v>
      </c>
      <c r="N44" t="s">
        <v>159</v>
      </c>
      <c r="O44" t="s">
        <v>485</v>
      </c>
      <c r="P44" t="s">
        <v>486</v>
      </c>
      <c r="Q44" t="s">
        <v>487</v>
      </c>
      <c r="R44" t="s">
        <v>117</v>
      </c>
      <c r="S44" t="s">
        <v>163</v>
      </c>
      <c r="T44" t="s">
        <v>488</v>
      </c>
      <c r="U44" t="s">
        <v>489</v>
      </c>
      <c r="V44" s="41">
        <v>36542</v>
      </c>
      <c r="W44" s="41">
        <v>28238</v>
      </c>
      <c r="X44">
        <v>1</v>
      </c>
      <c r="Y44">
        <v>2</v>
      </c>
      <c r="Z44" t="s">
        <v>102</v>
      </c>
      <c r="AA44">
        <v>1</v>
      </c>
      <c r="AB44" t="s">
        <v>103</v>
      </c>
      <c r="AC44" t="s">
        <v>104</v>
      </c>
      <c r="AD44">
        <v>1</v>
      </c>
      <c r="AE44" t="s">
        <v>105</v>
      </c>
      <c r="AG44" t="s">
        <v>121</v>
      </c>
      <c r="AJ44" t="s">
        <v>490</v>
      </c>
    </row>
    <row r="45" spans="1:36" hidden="1" x14ac:dyDescent="0.25">
      <c r="A45" t="s">
        <v>491</v>
      </c>
      <c r="B45" t="e">
        <f>VLOOKUP(A45,[2]mp_ALL!B$1:B$557,1,0)</f>
        <v>#N/A</v>
      </c>
      <c r="C45" t="s">
        <v>492</v>
      </c>
      <c r="D45" t="s">
        <v>37</v>
      </c>
      <c r="E45" t="s">
        <v>88</v>
      </c>
      <c r="F45" t="s">
        <v>89</v>
      </c>
      <c r="G45" t="s">
        <v>90</v>
      </c>
      <c r="H45" t="s">
        <v>169</v>
      </c>
      <c r="I45" t="s">
        <v>493</v>
      </c>
      <c r="J45">
        <v>1</v>
      </c>
      <c r="K45" t="s">
        <v>494</v>
      </c>
      <c r="L45">
        <v>0</v>
      </c>
      <c r="M45" t="s">
        <v>435</v>
      </c>
      <c r="N45" t="s">
        <v>495</v>
      </c>
      <c r="O45" t="s">
        <v>496</v>
      </c>
      <c r="P45" t="s">
        <v>497</v>
      </c>
      <c r="Q45" t="s">
        <v>498</v>
      </c>
      <c r="R45" t="s">
        <v>117</v>
      </c>
      <c r="S45" t="s">
        <v>237</v>
      </c>
      <c r="T45" t="s">
        <v>499</v>
      </c>
      <c r="U45" t="s">
        <v>500</v>
      </c>
      <c r="V45" s="41">
        <v>36563</v>
      </c>
      <c r="W45" s="41">
        <v>28662</v>
      </c>
      <c r="X45">
        <v>1</v>
      </c>
      <c r="Y45">
        <v>2</v>
      </c>
      <c r="Z45" t="s">
        <v>102</v>
      </c>
      <c r="AA45">
        <v>1</v>
      </c>
      <c r="AB45" t="s">
        <v>103</v>
      </c>
      <c r="AC45" t="s">
        <v>104</v>
      </c>
      <c r="AD45">
        <v>1</v>
      </c>
      <c r="AE45" t="s">
        <v>308</v>
      </c>
      <c r="AG45" t="s">
        <v>179</v>
      </c>
      <c r="AJ45" t="s">
        <v>107</v>
      </c>
    </row>
    <row r="46" spans="1:36" hidden="1" x14ac:dyDescent="0.25">
      <c r="A46" t="s">
        <v>501</v>
      </c>
      <c r="B46" t="e">
        <f>VLOOKUP(A46,[2]mp_ALL!B$1:B$557,1,0)</f>
        <v>#N/A</v>
      </c>
      <c r="C46" t="s">
        <v>502</v>
      </c>
      <c r="D46" t="s">
        <v>38</v>
      </c>
      <c r="E46" t="s">
        <v>88</v>
      </c>
      <c r="F46" t="s">
        <v>154</v>
      </c>
      <c r="G46" t="s">
        <v>155</v>
      </c>
      <c r="H46" t="s">
        <v>110</v>
      </c>
      <c r="I46" t="s">
        <v>503</v>
      </c>
      <c r="J46">
        <v>1</v>
      </c>
      <c r="K46" t="s">
        <v>504</v>
      </c>
      <c r="L46">
        <v>1</v>
      </c>
      <c r="M46" t="s">
        <v>435</v>
      </c>
      <c r="N46" t="s">
        <v>505</v>
      </c>
      <c r="O46" t="s">
        <v>506</v>
      </c>
      <c r="P46" t="s">
        <v>507</v>
      </c>
      <c r="R46" t="s">
        <v>117</v>
      </c>
      <c r="S46" t="s">
        <v>237</v>
      </c>
      <c r="T46" t="s">
        <v>508</v>
      </c>
      <c r="U46" t="s">
        <v>509</v>
      </c>
      <c r="V46" s="41">
        <v>36563</v>
      </c>
      <c r="W46" s="41">
        <v>29823</v>
      </c>
      <c r="X46">
        <v>1</v>
      </c>
      <c r="Y46">
        <v>3</v>
      </c>
      <c r="Z46" t="s">
        <v>102</v>
      </c>
      <c r="AA46">
        <v>1</v>
      </c>
      <c r="AB46" t="s">
        <v>103</v>
      </c>
      <c r="AC46" t="s">
        <v>104</v>
      </c>
      <c r="AD46">
        <v>1</v>
      </c>
      <c r="AE46" t="s">
        <v>105</v>
      </c>
      <c r="AG46" t="s">
        <v>148</v>
      </c>
      <c r="AJ46" t="s">
        <v>107</v>
      </c>
    </row>
    <row r="47" spans="1:36" hidden="1" x14ac:dyDescent="0.25">
      <c r="A47" t="s">
        <v>510</v>
      </c>
      <c r="B47" t="e">
        <f>VLOOKUP(A47,[2]mp_ALL!B$1:B$557,1,0)</f>
        <v>#N/A</v>
      </c>
      <c r="C47" t="s">
        <v>511</v>
      </c>
      <c r="D47" t="s">
        <v>38</v>
      </c>
      <c r="E47" t="s">
        <v>88</v>
      </c>
      <c r="F47" t="s">
        <v>154</v>
      </c>
      <c r="G47" t="s">
        <v>155</v>
      </c>
      <c r="H47" t="s">
        <v>110</v>
      </c>
      <c r="I47" t="s">
        <v>512</v>
      </c>
      <c r="J47">
        <v>1</v>
      </c>
      <c r="K47" t="s">
        <v>513</v>
      </c>
      <c r="L47">
        <v>1</v>
      </c>
      <c r="M47" t="s">
        <v>435</v>
      </c>
      <c r="N47" t="s">
        <v>505</v>
      </c>
      <c r="O47" t="s">
        <v>514</v>
      </c>
      <c r="P47" t="s">
        <v>515</v>
      </c>
      <c r="R47" t="s">
        <v>117</v>
      </c>
      <c r="S47" t="s">
        <v>148</v>
      </c>
      <c r="T47" t="s">
        <v>516</v>
      </c>
      <c r="U47" t="s">
        <v>517</v>
      </c>
      <c r="V47" s="41">
        <v>36563</v>
      </c>
      <c r="W47" s="41">
        <v>28783</v>
      </c>
      <c r="X47">
        <v>1</v>
      </c>
      <c r="Y47">
        <v>4</v>
      </c>
      <c r="Z47" t="s">
        <v>102</v>
      </c>
      <c r="AA47">
        <v>1</v>
      </c>
      <c r="AB47" t="s">
        <v>103</v>
      </c>
      <c r="AC47" t="s">
        <v>104</v>
      </c>
      <c r="AD47">
        <v>1</v>
      </c>
      <c r="AE47" t="s">
        <v>138</v>
      </c>
      <c r="AG47" t="s">
        <v>148</v>
      </c>
      <c r="AJ47" t="s">
        <v>107</v>
      </c>
    </row>
    <row r="48" spans="1:36" hidden="1" x14ac:dyDescent="0.25">
      <c r="A48" t="s">
        <v>518</v>
      </c>
      <c r="B48" t="e">
        <f>VLOOKUP(A48,[2]mp_ALL!B$1:B$557,1,0)</f>
        <v>#N/A</v>
      </c>
      <c r="C48" t="s">
        <v>519</v>
      </c>
      <c r="D48" t="s">
        <v>38</v>
      </c>
      <c r="E48" t="s">
        <v>88</v>
      </c>
      <c r="F48" t="s">
        <v>89</v>
      </c>
      <c r="G48" t="s">
        <v>90</v>
      </c>
      <c r="H48" t="s">
        <v>91</v>
      </c>
      <c r="I48" t="s">
        <v>520</v>
      </c>
      <c r="J48">
        <v>1</v>
      </c>
      <c r="K48" t="s">
        <v>521</v>
      </c>
      <c r="L48">
        <v>0</v>
      </c>
      <c r="M48" t="s">
        <v>316</v>
      </c>
      <c r="N48" t="s">
        <v>317</v>
      </c>
      <c r="O48" t="s">
        <v>522</v>
      </c>
      <c r="P48" t="s">
        <v>523</v>
      </c>
      <c r="Q48" t="s">
        <v>524</v>
      </c>
      <c r="S48" t="s">
        <v>525</v>
      </c>
      <c r="T48" t="s">
        <v>526</v>
      </c>
      <c r="U48" t="s">
        <v>527</v>
      </c>
      <c r="V48" s="41">
        <v>36563</v>
      </c>
      <c r="W48" s="41">
        <v>28354</v>
      </c>
      <c r="X48">
        <v>1</v>
      </c>
      <c r="Y48">
        <v>3</v>
      </c>
      <c r="Z48" t="s">
        <v>102</v>
      </c>
      <c r="AA48">
        <v>1</v>
      </c>
      <c r="AB48" t="s">
        <v>103</v>
      </c>
      <c r="AC48" t="s">
        <v>104</v>
      </c>
      <c r="AD48">
        <v>1</v>
      </c>
      <c r="AE48" t="s">
        <v>308</v>
      </c>
      <c r="AG48" t="s">
        <v>228</v>
      </c>
      <c r="AJ48" t="s">
        <v>107</v>
      </c>
    </row>
    <row r="49" spans="1:36" hidden="1" x14ac:dyDescent="0.25">
      <c r="A49" t="s">
        <v>528</v>
      </c>
      <c r="B49" t="e">
        <f>VLOOKUP(A49,[2]mp_ALL!B$1:B$557,1,0)</f>
        <v>#N/A</v>
      </c>
      <c r="C49" t="s">
        <v>529</v>
      </c>
      <c r="D49" t="s">
        <v>37</v>
      </c>
      <c r="E49" t="s">
        <v>88</v>
      </c>
      <c r="F49" t="s">
        <v>89</v>
      </c>
      <c r="G49" t="s">
        <v>90</v>
      </c>
      <c r="H49" t="s">
        <v>169</v>
      </c>
      <c r="I49" t="s">
        <v>530</v>
      </c>
      <c r="J49">
        <v>1</v>
      </c>
      <c r="K49" t="s">
        <v>531</v>
      </c>
      <c r="L49">
        <v>0</v>
      </c>
      <c r="M49" t="s">
        <v>414</v>
      </c>
      <c r="N49" t="s">
        <v>532</v>
      </c>
      <c r="O49" t="s">
        <v>533</v>
      </c>
      <c r="P49" t="s">
        <v>534</v>
      </c>
      <c r="Q49" t="s">
        <v>535</v>
      </c>
      <c r="R49" t="s">
        <v>117</v>
      </c>
      <c r="S49" t="s">
        <v>237</v>
      </c>
      <c r="T49" t="s">
        <v>536</v>
      </c>
      <c r="U49" t="s">
        <v>537</v>
      </c>
      <c r="V49" s="41">
        <v>36563</v>
      </c>
      <c r="W49" s="41">
        <v>29049</v>
      </c>
      <c r="X49">
        <v>1</v>
      </c>
      <c r="Y49">
        <v>3</v>
      </c>
      <c r="Z49" t="s">
        <v>102</v>
      </c>
      <c r="AA49">
        <v>1</v>
      </c>
      <c r="AB49" t="s">
        <v>103</v>
      </c>
      <c r="AC49" t="s">
        <v>104</v>
      </c>
      <c r="AD49">
        <v>1</v>
      </c>
      <c r="AE49" t="s">
        <v>538</v>
      </c>
      <c r="AG49" t="s">
        <v>121</v>
      </c>
      <c r="AJ49" t="s">
        <v>107</v>
      </c>
    </row>
    <row r="50" spans="1:36" hidden="1" x14ac:dyDescent="0.25">
      <c r="A50" t="s">
        <v>539</v>
      </c>
      <c r="B50" t="e">
        <f>VLOOKUP(A50,[2]mp_ALL!B$1:B$557,1,0)</f>
        <v>#N/A</v>
      </c>
      <c r="C50" t="s">
        <v>540</v>
      </c>
      <c r="D50" t="s">
        <v>37</v>
      </c>
      <c r="E50" t="s">
        <v>88</v>
      </c>
      <c r="F50" t="s">
        <v>89</v>
      </c>
      <c r="G50" t="s">
        <v>90</v>
      </c>
      <c r="H50" t="s">
        <v>91</v>
      </c>
      <c r="I50" t="s">
        <v>493</v>
      </c>
      <c r="J50">
        <v>1</v>
      </c>
      <c r="K50" t="s">
        <v>494</v>
      </c>
      <c r="L50">
        <v>0</v>
      </c>
      <c r="M50" t="s">
        <v>435</v>
      </c>
      <c r="N50" t="s">
        <v>495</v>
      </c>
      <c r="O50" t="s">
        <v>496</v>
      </c>
      <c r="P50" t="s">
        <v>497</v>
      </c>
      <c r="Q50" t="s">
        <v>498</v>
      </c>
      <c r="R50" t="s">
        <v>117</v>
      </c>
      <c r="S50" t="s">
        <v>148</v>
      </c>
      <c r="T50" t="s">
        <v>541</v>
      </c>
      <c r="U50" t="s">
        <v>400</v>
      </c>
      <c r="V50" s="41">
        <v>36563</v>
      </c>
      <c r="W50" s="41">
        <v>29026</v>
      </c>
      <c r="X50">
        <v>3</v>
      </c>
      <c r="Y50">
        <v>4</v>
      </c>
      <c r="Z50" t="s">
        <v>102</v>
      </c>
      <c r="AA50">
        <v>1</v>
      </c>
      <c r="AB50" t="s">
        <v>103</v>
      </c>
      <c r="AC50" t="s">
        <v>104</v>
      </c>
      <c r="AD50">
        <v>1</v>
      </c>
      <c r="AE50" t="s">
        <v>308</v>
      </c>
      <c r="AG50" t="s">
        <v>179</v>
      </c>
      <c r="AJ50" t="s">
        <v>107</v>
      </c>
    </row>
    <row r="51" spans="1:36" x14ac:dyDescent="0.25">
      <c r="A51" t="s">
        <v>542</v>
      </c>
      <c r="B51" t="str">
        <f>VLOOKUP(A51,[2]mp_ALL!B$1:B$557,1,0)</f>
        <v>0010046</v>
      </c>
      <c r="C51" t="s">
        <v>543</v>
      </c>
      <c r="D51" t="s">
        <v>38</v>
      </c>
      <c r="E51" t="s">
        <v>88</v>
      </c>
      <c r="F51" t="s">
        <v>89</v>
      </c>
      <c r="G51" t="s">
        <v>90</v>
      </c>
      <c r="H51" t="s">
        <v>169</v>
      </c>
      <c r="I51" t="s">
        <v>544</v>
      </c>
      <c r="J51">
        <v>1</v>
      </c>
      <c r="K51" t="s">
        <v>545</v>
      </c>
      <c r="L51">
        <v>1</v>
      </c>
      <c r="M51" t="s">
        <v>34</v>
      </c>
      <c r="N51" t="s">
        <v>45</v>
      </c>
      <c r="O51" t="s">
        <v>546</v>
      </c>
      <c r="P51" t="s">
        <v>547</v>
      </c>
      <c r="Q51" t="s">
        <v>548</v>
      </c>
      <c r="S51" t="s">
        <v>549</v>
      </c>
      <c r="T51" t="s">
        <v>550</v>
      </c>
      <c r="U51" t="s">
        <v>551</v>
      </c>
      <c r="V51" s="41">
        <v>36563</v>
      </c>
      <c r="W51" s="41">
        <v>29030</v>
      </c>
      <c r="X51">
        <v>1</v>
      </c>
      <c r="Y51">
        <v>3</v>
      </c>
      <c r="Z51" t="s">
        <v>102</v>
      </c>
      <c r="AA51">
        <v>1</v>
      </c>
      <c r="AB51" t="s">
        <v>103</v>
      </c>
      <c r="AC51" t="s">
        <v>104</v>
      </c>
      <c r="AD51">
        <v>1</v>
      </c>
      <c r="AE51" t="s">
        <v>105</v>
      </c>
      <c r="AG51" t="s">
        <v>106</v>
      </c>
      <c r="AJ51" t="s">
        <v>107</v>
      </c>
    </row>
    <row r="52" spans="1:36" hidden="1" x14ac:dyDescent="0.25">
      <c r="A52" t="s">
        <v>552</v>
      </c>
      <c r="B52" t="e">
        <f>VLOOKUP(A52,[2]mp_ALL!B$1:B$557,1,0)</f>
        <v>#N/A</v>
      </c>
      <c r="C52" t="s">
        <v>553</v>
      </c>
      <c r="D52" t="s">
        <v>38</v>
      </c>
      <c r="E52" t="s">
        <v>88</v>
      </c>
      <c r="F52" t="s">
        <v>154</v>
      </c>
      <c r="G52" t="s">
        <v>155</v>
      </c>
      <c r="H52" t="s">
        <v>290</v>
      </c>
      <c r="I52" t="s">
        <v>554</v>
      </c>
      <c r="J52">
        <v>1</v>
      </c>
      <c r="K52" t="s">
        <v>555</v>
      </c>
      <c r="L52">
        <v>0</v>
      </c>
      <c r="M52" t="s">
        <v>556</v>
      </c>
      <c r="N52" t="s">
        <v>557</v>
      </c>
      <c r="O52" t="s">
        <v>558</v>
      </c>
      <c r="R52" t="s">
        <v>559</v>
      </c>
      <c r="S52" t="s">
        <v>560</v>
      </c>
      <c r="T52" t="s">
        <v>561</v>
      </c>
      <c r="U52" t="s">
        <v>562</v>
      </c>
      <c r="V52" s="41">
        <v>36557</v>
      </c>
      <c r="W52" s="41">
        <v>28478</v>
      </c>
      <c r="X52">
        <v>1</v>
      </c>
      <c r="Y52">
        <v>3</v>
      </c>
      <c r="Z52" t="s">
        <v>102</v>
      </c>
      <c r="AA52">
        <v>1</v>
      </c>
      <c r="AB52" t="s">
        <v>103</v>
      </c>
      <c r="AC52" t="s">
        <v>297</v>
      </c>
      <c r="AD52">
        <v>1</v>
      </c>
      <c r="AE52" t="s">
        <v>563</v>
      </c>
      <c r="AG52" t="s">
        <v>564</v>
      </c>
      <c r="AJ52" t="s">
        <v>107</v>
      </c>
    </row>
    <row r="53" spans="1:36" hidden="1" x14ac:dyDescent="0.25">
      <c r="A53" t="s">
        <v>565</v>
      </c>
      <c r="B53" t="e">
        <f>VLOOKUP(A53,[2]mp_ALL!B$1:B$557,1,0)</f>
        <v>#N/A</v>
      </c>
      <c r="C53" t="s">
        <v>566</v>
      </c>
      <c r="D53" t="s">
        <v>36</v>
      </c>
      <c r="E53" t="s">
        <v>88</v>
      </c>
      <c r="F53" t="s">
        <v>567</v>
      </c>
      <c r="G53" t="s">
        <v>568</v>
      </c>
      <c r="H53" t="s">
        <v>290</v>
      </c>
      <c r="I53" t="s">
        <v>569</v>
      </c>
      <c r="J53">
        <v>1</v>
      </c>
      <c r="K53" t="s">
        <v>570</v>
      </c>
      <c r="L53">
        <v>0</v>
      </c>
      <c r="M53" t="s">
        <v>571</v>
      </c>
      <c r="N53" t="s">
        <v>572</v>
      </c>
      <c r="O53" t="s">
        <v>573</v>
      </c>
      <c r="R53" t="s">
        <v>559</v>
      </c>
      <c r="S53" t="s">
        <v>560</v>
      </c>
      <c r="T53" t="s">
        <v>574</v>
      </c>
      <c r="U53" t="s">
        <v>575</v>
      </c>
      <c r="V53" s="41">
        <v>36557</v>
      </c>
      <c r="W53" s="41">
        <v>27788</v>
      </c>
      <c r="X53">
        <v>0</v>
      </c>
      <c r="Z53" t="s">
        <v>102</v>
      </c>
      <c r="AA53">
        <v>1</v>
      </c>
      <c r="AB53" t="s">
        <v>576</v>
      </c>
      <c r="AC53" t="s">
        <v>297</v>
      </c>
      <c r="AD53">
        <v>1</v>
      </c>
      <c r="AE53" t="s">
        <v>563</v>
      </c>
      <c r="AG53" t="s">
        <v>577</v>
      </c>
      <c r="AJ53" t="s">
        <v>107</v>
      </c>
    </row>
    <row r="54" spans="1:36" hidden="1" x14ac:dyDescent="0.25">
      <c r="A54" t="s">
        <v>578</v>
      </c>
      <c r="B54" t="e">
        <f>VLOOKUP(A54,[2]mp_ALL!B$1:B$557,1,0)</f>
        <v>#N/A</v>
      </c>
      <c r="C54" t="s">
        <v>579</v>
      </c>
      <c r="D54" t="s">
        <v>38</v>
      </c>
      <c r="E54" t="s">
        <v>88</v>
      </c>
      <c r="F54" t="s">
        <v>89</v>
      </c>
      <c r="G54" t="s">
        <v>90</v>
      </c>
      <c r="H54" t="s">
        <v>169</v>
      </c>
      <c r="I54" t="s">
        <v>580</v>
      </c>
      <c r="J54">
        <v>1</v>
      </c>
      <c r="K54" t="s">
        <v>581</v>
      </c>
      <c r="L54">
        <v>1</v>
      </c>
      <c r="M54" t="s">
        <v>113</v>
      </c>
      <c r="N54" t="s">
        <v>582</v>
      </c>
      <c r="O54" t="s">
        <v>583</v>
      </c>
      <c r="P54" t="s">
        <v>584</v>
      </c>
      <c r="Q54" t="s">
        <v>585</v>
      </c>
      <c r="R54" t="s">
        <v>117</v>
      </c>
      <c r="S54" t="s">
        <v>199</v>
      </c>
      <c r="T54" t="s">
        <v>586</v>
      </c>
      <c r="U54" t="s">
        <v>587</v>
      </c>
      <c r="V54" s="41">
        <v>36586</v>
      </c>
      <c r="W54" s="41">
        <v>28323</v>
      </c>
      <c r="X54">
        <v>1</v>
      </c>
      <c r="Y54">
        <v>4</v>
      </c>
      <c r="Z54" t="s">
        <v>102</v>
      </c>
      <c r="AA54">
        <v>1</v>
      </c>
      <c r="AB54" t="s">
        <v>103</v>
      </c>
      <c r="AC54" t="s">
        <v>104</v>
      </c>
      <c r="AD54">
        <v>1</v>
      </c>
      <c r="AE54" t="s">
        <v>138</v>
      </c>
      <c r="AG54" t="s">
        <v>121</v>
      </c>
      <c r="AJ54" t="s">
        <v>107</v>
      </c>
    </row>
    <row r="55" spans="1:36" hidden="1" x14ac:dyDescent="0.25">
      <c r="A55" t="s">
        <v>588</v>
      </c>
      <c r="B55" t="e">
        <f>VLOOKUP(A55,[2]mp_ALL!B$1:B$557,1,0)</f>
        <v>#N/A</v>
      </c>
      <c r="C55" t="s">
        <v>589</v>
      </c>
      <c r="D55" t="s">
        <v>38</v>
      </c>
      <c r="E55" t="s">
        <v>88</v>
      </c>
      <c r="F55" t="s">
        <v>89</v>
      </c>
      <c r="G55" t="s">
        <v>90</v>
      </c>
      <c r="H55" t="s">
        <v>110</v>
      </c>
      <c r="I55" t="s">
        <v>590</v>
      </c>
      <c r="J55">
        <v>1</v>
      </c>
      <c r="K55" t="s">
        <v>591</v>
      </c>
      <c r="L55">
        <v>1</v>
      </c>
      <c r="M55" t="s">
        <v>592</v>
      </c>
      <c r="N55" t="s">
        <v>593</v>
      </c>
      <c r="O55" t="s">
        <v>594</v>
      </c>
      <c r="R55" t="s">
        <v>147</v>
      </c>
      <c r="S55" t="s">
        <v>560</v>
      </c>
      <c r="T55" t="s">
        <v>595</v>
      </c>
      <c r="U55" t="s">
        <v>596</v>
      </c>
      <c r="V55" s="41">
        <v>36586</v>
      </c>
      <c r="W55" s="41">
        <v>28946</v>
      </c>
      <c r="X55">
        <v>1</v>
      </c>
      <c r="Y55">
        <v>3</v>
      </c>
      <c r="Z55" t="s">
        <v>102</v>
      </c>
      <c r="AA55">
        <v>1</v>
      </c>
      <c r="AB55" t="s">
        <v>103</v>
      </c>
      <c r="AC55" t="s">
        <v>104</v>
      </c>
      <c r="AD55">
        <v>1</v>
      </c>
      <c r="AE55" t="s">
        <v>138</v>
      </c>
      <c r="AG55" t="s">
        <v>121</v>
      </c>
      <c r="AJ55" t="s">
        <v>107</v>
      </c>
    </row>
    <row r="56" spans="1:36" hidden="1" x14ac:dyDescent="0.25">
      <c r="A56" t="s">
        <v>597</v>
      </c>
      <c r="B56" t="e">
        <f>VLOOKUP(A56,[2]mp_ALL!B$1:B$557,1,0)</f>
        <v>#N/A</v>
      </c>
      <c r="C56" t="s">
        <v>598</v>
      </c>
      <c r="D56" t="s">
        <v>37</v>
      </c>
      <c r="E56" t="s">
        <v>88</v>
      </c>
      <c r="F56" t="s">
        <v>89</v>
      </c>
      <c r="G56" t="s">
        <v>90</v>
      </c>
      <c r="H56" t="s">
        <v>169</v>
      </c>
      <c r="I56" t="s">
        <v>599</v>
      </c>
      <c r="J56">
        <v>1</v>
      </c>
      <c r="K56" t="s">
        <v>600</v>
      </c>
      <c r="L56">
        <v>1</v>
      </c>
      <c r="M56" t="s">
        <v>158</v>
      </c>
      <c r="N56" t="s">
        <v>159</v>
      </c>
      <c r="O56" t="s">
        <v>601</v>
      </c>
      <c r="P56" t="s">
        <v>602</v>
      </c>
      <c r="Q56" t="s">
        <v>603</v>
      </c>
      <c r="R56" t="s">
        <v>117</v>
      </c>
      <c r="S56" t="s">
        <v>163</v>
      </c>
      <c r="T56" t="s">
        <v>604</v>
      </c>
      <c r="U56" t="s">
        <v>605</v>
      </c>
      <c r="V56" s="41">
        <v>36588</v>
      </c>
      <c r="W56" s="41">
        <v>28453</v>
      </c>
      <c r="X56">
        <v>1</v>
      </c>
      <c r="Y56">
        <v>2</v>
      </c>
      <c r="Z56" t="s">
        <v>102</v>
      </c>
      <c r="AA56">
        <v>1</v>
      </c>
      <c r="AB56" t="s">
        <v>103</v>
      </c>
      <c r="AC56" t="s">
        <v>104</v>
      </c>
      <c r="AD56">
        <v>1</v>
      </c>
      <c r="AE56" t="s">
        <v>105</v>
      </c>
      <c r="AG56" t="s">
        <v>121</v>
      </c>
      <c r="AJ56" t="s">
        <v>606</v>
      </c>
    </row>
    <row r="57" spans="1:36" hidden="1" x14ac:dyDescent="0.25">
      <c r="A57" t="s">
        <v>607</v>
      </c>
      <c r="B57" t="e">
        <f>VLOOKUP(A57,[2]mp_ALL!B$1:B$557,1,0)</f>
        <v>#N/A</v>
      </c>
      <c r="C57" t="s">
        <v>608</v>
      </c>
      <c r="D57" t="s">
        <v>38</v>
      </c>
      <c r="E57" t="s">
        <v>88</v>
      </c>
      <c r="F57" t="s">
        <v>89</v>
      </c>
      <c r="G57" t="s">
        <v>90</v>
      </c>
      <c r="H57" t="s">
        <v>91</v>
      </c>
      <c r="I57" t="s">
        <v>609</v>
      </c>
      <c r="J57">
        <v>1</v>
      </c>
      <c r="K57" t="s">
        <v>610</v>
      </c>
      <c r="L57">
        <v>1</v>
      </c>
      <c r="M57" t="s">
        <v>414</v>
      </c>
      <c r="N57" t="s">
        <v>415</v>
      </c>
      <c r="O57" t="s">
        <v>611</v>
      </c>
      <c r="P57" t="s">
        <v>612</v>
      </c>
      <c r="Q57" t="s">
        <v>613</v>
      </c>
      <c r="R57" t="s">
        <v>117</v>
      </c>
      <c r="S57" t="s">
        <v>199</v>
      </c>
      <c r="T57" t="s">
        <v>614</v>
      </c>
      <c r="U57" t="s">
        <v>517</v>
      </c>
      <c r="V57" s="41">
        <v>36586</v>
      </c>
      <c r="W57" s="41">
        <v>28719</v>
      </c>
      <c r="X57">
        <v>1</v>
      </c>
      <c r="Y57">
        <v>2</v>
      </c>
      <c r="Z57" t="s">
        <v>102</v>
      </c>
      <c r="AA57">
        <v>1</v>
      </c>
      <c r="AB57" t="s">
        <v>103</v>
      </c>
      <c r="AC57" t="s">
        <v>104</v>
      </c>
      <c r="AD57">
        <v>1</v>
      </c>
      <c r="AE57" t="s">
        <v>105</v>
      </c>
      <c r="AG57" t="s">
        <v>121</v>
      </c>
      <c r="AJ57" t="s">
        <v>107</v>
      </c>
    </row>
    <row r="58" spans="1:36" hidden="1" x14ac:dyDescent="0.25">
      <c r="A58" t="s">
        <v>615</v>
      </c>
      <c r="B58" t="e">
        <f>VLOOKUP(A58,[2]mp_ALL!B$1:B$557,1,0)</f>
        <v>#N/A</v>
      </c>
      <c r="C58" t="s">
        <v>616</v>
      </c>
      <c r="D58" t="s">
        <v>38</v>
      </c>
      <c r="E58" t="s">
        <v>88</v>
      </c>
      <c r="F58" t="s">
        <v>250</v>
      </c>
      <c r="G58" t="s">
        <v>251</v>
      </c>
      <c r="H58" t="s">
        <v>91</v>
      </c>
      <c r="I58" t="s">
        <v>92</v>
      </c>
      <c r="J58">
        <v>1</v>
      </c>
      <c r="K58" t="s">
        <v>93</v>
      </c>
      <c r="L58">
        <v>1</v>
      </c>
      <c r="M58" t="s">
        <v>94</v>
      </c>
      <c r="N58" t="s">
        <v>95</v>
      </c>
      <c r="O58" t="s">
        <v>96</v>
      </c>
      <c r="P58" t="s">
        <v>97</v>
      </c>
      <c r="Q58" t="s">
        <v>98</v>
      </c>
      <c r="S58" t="s">
        <v>99</v>
      </c>
      <c r="T58" t="s">
        <v>617</v>
      </c>
      <c r="U58" t="s">
        <v>262</v>
      </c>
      <c r="V58" s="41">
        <v>36588</v>
      </c>
      <c r="W58" s="41">
        <v>28631</v>
      </c>
      <c r="X58">
        <v>1</v>
      </c>
      <c r="Y58">
        <v>4</v>
      </c>
      <c r="Z58" t="s">
        <v>102</v>
      </c>
      <c r="AA58">
        <v>1</v>
      </c>
      <c r="AB58" t="s">
        <v>103</v>
      </c>
      <c r="AC58" t="s">
        <v>104</v>
      </c>
      <c r="AD58">
        <v>1</v>
      </c>
      <c r="AE58" t="s">
        <v>105</v>
      </c>
      <c r="AG58" t="s">
        <v>106</v>
      </c>
      <c r="AJ58" t="s">
        <v>618</v>
      </c>
    </row>
    <row r="59" spans="1:36" hidden="1" x14ac:dyDescent="0.25">
      <c r="A59" t="s">
        <v>619</v>
      </c>
      <c r="B59" t="e">
        <f>VLOOKUP(A59,[2]mp_ALL!B$1:B$557,1,0)</f>
        <v>#N/A</v>
      </c>
      <c r="C59" t="s">
        <v>620</v>
      </c>
      <c r="D59" t="s">
        <v>38</v>
      </c>
      <c r="E59" t="s">
        <v>88</v>
      </c>
      <c r="F59" t="s">
        <v>89</v>
      </c>
      <c r="G59" t="s">
        <v>90</v>
      </c>
      <c r="H59" t="s">
        <v>91</v>
      </c>
      <c r="I59" t="s">
        <v>621</v>
      </c>
      <c r="J59">
        <v>1</v>
      </c>
      <c r="K59" t="s">
        <v>303</v>
      </c>
      <c r="L59">
        <v>0</v>
      </c>
      <c r="M59" t="s">
        <v>113</v>
      </c>
      <c r="N59" t="s">
        <v>134</v>
      </c>
      <c r="O59" t="s">
        <v>304</v>
      </c>
      <c r="P59" t="s">
        <v>305</v>
      </c>
      <c r="R59" t="s">
        <v>117</v>
      </c>
      <c r="S59" t="s">
        <v>99</v>
      </c>
      <c r="T59" t="s">
        <v>622</v>
      </c>
      <c r="U59" t="s">
        <v>262</v>
      </c>
      <c r="V59" s="41">
        <v>36588</v>
      </c>
      <c r="W59" s="41">
        <v>28541</v>
      </c>
      <c r="X59">
        <v>1</v>
      </c>
      <c r="Y59">
        <v>3</v>
      </c>
      <c r="Z59" t="s">
        <v>102</v>
      </c>
      <c r="AA59">
        <v>1</v>
      </c>
      <c r="AB59" t="s">
        <v>103</v>
      </c>
      <c r="AC59" t="s">
        <v>104</v>
      </c>
      <c r="AD59">
        <v>1</v>
      </c>
      <c r="AE59" t="s">
        <v>308</v>
      </c>
      <c r="AG59" t="s">
        <v>121</v>
      </c>
      <c r="AJ59" t="s">
        <v>271</v>
      </c>
    </row>
    <row r="60" spans="1:36" hidden="1" x14ac:dyDescent="0.25">
      <c r="A60" t="s">
        <v>623</v>
      </c>
      <c r="B60" t="e">
        <f>VLOOKUP(A60,[2]mp_ALL!B$1:B$557,1,0)</f>
        <v>#N/A</v>
      </c>
      <c r="C60" t="s">
        <v>624</v>
      </c>
      <c r="D60" t="s">
        <v>38</v>
      </c>
      <c r="E60" t="s">
        <v>88</v>
      </c>
      <c r="F60" t="s">
        <v>89</v>
      </c>
      <c r="G60" t="s">
        <v>90</v>
      </c>
      <c r="H60" t="s">
        <v>169</v>
      </c>
      <c r="I60" t="s">
        <v>625</v>
      </c>
      <c r="J60">
        <v>1</v>
      </c>
      <c r="K60" t="s">
        <v>626</v>
      </c>
      <c r="L60">
        <v>1</v>
      </c>
      <c r="M60" t="s">
        <v>414</v>
      </c>
      <c r="N60" t="s">
        <v>415</v>
      </c>
      <c r="O60" t="s">
        <v>533</v>
      </c>
      <c r="Q60" t="s">
        <v>627</v>
      </c>
      <c r="R60" t="s">
        <v>117</v>
      </c>
      <c r="S60" t="s">
        <v>199</v>
      </c>
      <c r="T60" t="s">
        <v>628</v>
      </c>
      <c r="U60" t="s">
        <v>629</v>
      </c>
      <c r="V60" s="41">
        <v>36586</v>
      </c>
      <c r="W60" s="41">
        <v>28003</v>
      </c>
      <c r="X60">
        <v>1</v>
      </c>
      <c r="Y60">
        <v>3</v>
      </c>
      <c r="Z60" t="s">
        <v>102</v>
      </c>
      <c r="AA60">
        <v>1</v>
      </c>
      <c r="AB60" t="s">
        <v>103</v>
      </c>
      <c r="AC60" t="s">
        <v>104</v>
      </c>
      <c r="AD60">
        <v>1</v>
      </c>
      <c r="AE60" t="s">
        <v>138</v>
      </c>
      <c r="AG60" t="s">
        <v>121</v>
      </c>
      <c r="AJ60" t="s">
        <v>107</v>
      </c>
    </row>
    <row r="61" spans="1:36" hidden="1" x14ac:dyDescent="0.25">
      <c r="A61" t="s">
        <v>630</v>
      </c>
      <c r="B61" t="e">
        <f>VLOOKUP(A61,[2]mp_ALL!B$1:B$557,1,0)</f>
        <v>#N/A</v>
      </c>
      <c r="C61" t="s">
        <v>631</v>
      </c>
      <c r="D61" t="s">
        <v>38</v>
      </c>
      <c r="E61" t="s">
        <v>88</v>
      </c>
      <c r="F61" t="s">
        <v>89</v>
      </c>
      <c r="G61" t="s">
        <v>90</v>
      </c>
      <c r="H61" t="s">
        <v>169</v>
      </c>
      <c r="I61" t="s">
        <v>632</v>
      </c>
      <c r="J61">
        <v>1</v>
      </c>
      <c r="K61" t="s">
        <v>531</v>
      </c>
      <c r="L61">
        <v>0</v>
      </c>
      <c r="M61" t="s">
        <v>414</v>
      </c>
      <c r="N61" t="s">
        <v>532</v>
      </c>
      <c r="O61" t="s">
        <v>533</v>
      </c>
      <c r="P61" t="s">
        <v>534</v>
      </c>
      <c r="Q61" t="s">
        <v>633</v>
      </c>
      <c r="R61" t="s">
        <v>117</v>
      </c>
      <c r="S61" t="s">
        <v>207</v>
      </c>
      <c r="T61" t="s">
        <v>634</v>
      </c>
      <c r="U61" t="s">
        <v>400</v>
      </c>
      <c r="V61" s="41">
        <v>36586</v>
      </c>
      <c r="W61" s="41">
        <v>29200</v>
      </c>
      <c r="X61">
        <v>1</v>
      </c>
      <c r="Y61">
        <v>3</v>
      </c>
      <c r="Z61" t="s">
        <v>102</v>
      </c>
      <c r="AA61">
        <v>1</v>
      </c>
      <c r="AB61" t="s">
        <v>103</v>
      </c>
      <c r="AC61" t="s">
        <v>104</v>
      </c>
      <c r="AD61">
        <v>1</v>
      </c>
      <c r="AE61" t="s">
        <v>538</v>
      </c>
      <c r="AG61" t="s">
        <v>121</v>
      </c>
      <c r="AJ61" t="s">
        <v>107</v>
      </c>
    </row>
    <row r="62" spans="1:36" hidden="1" x14ac:dyDescent="0.25">
      <c r="A62" t="s">
        <v>635</v>
      </c>
      <c r="B62" t="e">
        <f>VLOOKUP(A62,[2]mp_ALL!B$1:B$557,1,0)</f>
        <v>#N/A</v>
      </c>
      <c r="C62" t="s">
        <v>636</v>
      </c>
      <c r="D62" t="s">
        <v>38</v>
      </c>
      <c r="E62" t="s">
        <v>88</v>
      </c>
      <c r="F62" t="s">
        <v>89</v>
      </c>
      <c r="G62" t="s">
        <v>90</v>
      </c>
      <c r="H62" t="s">
        <v>169</v>
      </c>
      <c r="I62" t="s">
        <v>637</v>
      </c>
      <c r="J62">
        <v>1</v>
      </c>
      <c r="K62" t="s">
        <v>157</v>
      </c>
      <c r="L62">
        <v>1</v>
      </c>
      <c r="M62" t="s">
        <v>158</v>
      </c>
      <c r="N62" t="s">
        <v>159</v>
      </c>
      <c r="O62" t="s">
        <v>160</v>
      </c>
      <c r="P62" t="s">
        <v>638</v>
      </c>
      <c r="Q62" t="s">
        <v>639</v>
      </c>
      <c r="R62" t="s">
        <v>117</v>
      </c>
      <c r="S62" t="s">
        <v>163</v>
      </c>
      <c r="T62" t="s">
        <v>640</v>
      </c>
      <c r="U62" t="s">
        <v>641</v>
      </c>
      <c r="V62" s="41">
        <v>36588</v>
      </c>
      <c r="W62" s="41">
        <v>28093</v>
      </c>
      <c r="X62">
        <v>1</v>
      </c>
      <c r="Y62">
        <v>2</v>
      </c>
      <c r="Z62" t="s">
        <v>102</v>
      </c>
      <c r="AA62">
        <v>1</v>
      </c>
      <c r="AB62" t="s">
        <v>103</v>
      </c>
      <c r="AC62" t="s">
        <v>104</v>
      </c>
      <c r="AD62">
        <v>1</v>
      </c>
      <c r="AE62" t="s">
        <v>138</v>
      </c>
      <c r="AG62" t="s">
        <v>121</v>
      </c>
      <c r="AJ62" t="s">
        <v>107</v>
      </c>
    </row>
    <row r="63" spans="1:36" hidden="1" x14ac:dyDescent="0.25">
      <c r="A63" t="s">
        <v>642</v>
      </c>
      <c r="B63" t="e">
        <f>VLOOKUP(A63,[2]mp_ALL!B$1:B$557,1,0)</f>
        <v>#N/A</v>
      </c>
      <c r="C63" t="s">
        <v>643</v>
      </c>
      <c r="D63" t="s">
        <v>38</v>
      </c>
      <c r="E63" t="s">
        <v>88</v>
      </c>
      <c r="F63" t="s">
        <v>89</v>
      </c>
      <c r="G63" t="s">
        <v>90</v>
      </c>
      <c r="H63" t="s">
        <v>91</v>
      </c>
      <c r="I63" t="s">
        <v>644</v>
      </c>
      <c r="J63">
        <v>1</v>
      </c>
      <c r="K63" t="s">
        <v>645</v>
      </c>
      <c r="L63">
        <v>1</v>
      </c>
      <c r="M63" t="s">
        <v>158</v>
      </c>
      <c r="N63" t="s">
        <v>205</v>
      </c>
      <c r="O63" t="s">
        <v>646</v>
      </c>
      <c r="P63" t="s">
        <v>647</v>
      </c>
      <c r="Q63" t="s">
        <v>648</v>
      </c>
      <c r="R63" t="s">
        <v>117</v>
      </c>
      <c r="S63" t="s">
        <v>207</v>
      </c>
      <c r="T63" t="s">
        <v>649</v>
      </c>
      <c r="U63" t="s">
        <v>650</v>
      </c>
      <c r="V63" s="41">
        <v>36588</v>
      </c>
      <c r="W63" s="41">
        <v>28412</v>
      </c>
      <c r="X63">
        <v>1</v>
      </c>
      <c r="Y63">
        <v>3</v>
      </c>
      <c r="Z63" t="s">
        <v>102</v>
      </c>
      <c r="AA63">
        <v>1</v>
      </c>
      <c r="AB63" t="s">
        <v>103</v>
      </c>
      <c r="AC63" t="s">
        <v>104</v>
      </c>
      <c r="AD63">
        <v>1</v>
      </c>
      <c r="AE63" t="s">
        <v>105</v>
      </c>
      <c r="AG63" t="s">
        <v>121</v>
      </c>
      <c r="AJ63" t="s">
        <v>421</v>
      </c>
    </row>
    <row r="64" spans="1:36" hidden="1" x14ac:dyDescent="0.25">
      <c r="A64" t="s">
        <v>651</v>
      </c>
      <c r="B64" t="e">
        <f>VLOOKUP(A64,[2]mp_ALL!B$1:B$557,1,0)</f>
        <v>#N/A</v>
      </c>
      <c r="C64" t="s">
        <v>652</v>
      </c>
      <c r="D64" t="s">
        <v>38</v>
      </c>
      <c r="E64" t="s">
        <v>88</v>
      </c>
      <c r="F64" t="s">
        <v>89</v>
      </c>
      <c r="G64" t="s">
        <v>90</v>
      </c>
      <c r="H64" t="s">
        <v>169</v>
      </c>
      <c r="I64" t="s">
        <v>653</v>
      </c>
      <c r="J64">
        <v>1</v>
      </c>
      <c r="K64" t="s">
        <v>394</v>
      </c>
      <c r="L64">
        <v>1</v>
      </c>
      <c r="M64" t="s">
        <v>113</v>
      </c>
      <c r="N64" t="s">
        <v>195</v>
      </c>
      <c r="O64" t="s">
        <v>654</v>
      </c>
      <c r="P64" t="s">
        <v>655</v>
      </c>
      <c r="Q64" t="s">
        <v>656</v>
      </c>
      <c r="R64" t="s">
        <v>117</v>
      </c>
      <c r="S64" t="s">
        <v>199</v>
      </c>
      <c r="T64" t="s">
        <v>657</v>
      </c>
      <c r="U64" t="s">
        <v>409</v>
      </c>
      <c r="V64" s="41">
        <v>36588</v>
      </c>
      <c r="W64" s="41">
        <v>28173</v>
      </c>
      <c r="X64">
        <v>1</v>
      </c>
      <c r="Y64">
        <v>3</v>
      </c>
      <c r="Z64" t="s">
        <v>102</v>
      </c>
      <c r="AA64">
        <v>1</v>
      </c>
      <c r="AB64" t="s">
        <v>103</v>
      </c>
      <c r="AC64" t="s">
        <v>104</v>
      </c>
      <c r="AD64">
        <v>1</v>
      </c>
      <c r="AE64" t="s">
        <v>138</v>
      </c>
      <c r="AG64" t="s">
        <v>121</v>
      </c>
      <c r="AJ64" t="s">
        <v>352</v>
      </c>
    </row>
    <row r="65" spans="1:36" hidden="1" x14ac:dyDescent="0.25">
      <c r="A65" t="s">
        <v>658</v>
      </c>
      <c r="B65" t="e">
        <f>VLOOKUP(A65,[2]mp_ALL!B$1:B$557,1,0)</f>
        <v>#N/A</v>
      </c>
      <c r="C65" t="s">
        <v>659</v>
      </c>
      <c r="D65" t="s">
        <v>38</v>
      </c>
      <c r="E65" t="s">
        <v>88</v>
      </c>
      <c r="F65" t="s">
        <v>89</v>
      </c>
      <c r="G65" t="s">
        <v>90</v>
      </c>
      <c r="H65" t="s">
        <v>110</v>
      </c>
      <c r="I65" t="s">
        <v>660</v>
      </c>
      <c r="J65">
        <v>1</v>
      </c>
      <c r="K65" t="s">
        <v>626</v>
      </c>
      <c r="L65">
        <v>1</v>
      </c>
      <c r="M65" t="s">
        <v>414</v>
      </c>
      <c r="N65" t="s">
        <v>415</v>
      </c>
      <c r="O65" t="s">
        <v>533</v>
      </c>
      <c r="P65" t="s">
        <v>661</v>
      </c>
      <c r="R65" t="s">
        <v>117</v>
      </c>
      <c r="S65" t="s">
        <v>199</v>
      </c>
      <c r="T65" t="s">
        <v>662</v>
      </c>
      <c r="U65" t="s">
        <v>509</v>
      </c>
      <c r="V65" s="41">
        <v>36588</v>
      </c>
      <c r="W65" s="41">
        <v>29524</v>
      </c>
      <c r="X65">
        <v>1</v>
      </c>
      <c r="Y65">
        <v>3</v>
      </c>
      <c r="Z65" t="s">
        <v>102</v>
      </c>
      <c r="AA65">
        <v>1</v>
      </c>
      <c r="AB65" t="s">
        <v>103</v>
      </c>
      <c r="AC65" t="s">
        <v>104</v>
      </c>
      <c r="AD65">
        <v>1</v>
      </c>
      <c r="AE65" t="s">
        <v>138</v>
      </c>
      <c r="AG65" t="s">
        <v>121</v>
      </c>
      <c r="AJ65" t="s">
        <v>663</v>
      </c>
    </row>
    <row r="66" spans="1:36" hidden="1" x14ac:dyDescent="0.25">
      <c r="A66" t="s">
        <v>664</v>
      </c>
      <c r="B66" t="e">
        <f>VLOOKUP(A66,[2]mp_ALL!B$1:B$557,1,0)</f>
        <v>#N/A</v>
      </c>
      <c r="C66" t="s">
        <v>665</v>
      </c>
      <c r="D66" t="s">
        <v>38</v>
      </c>
      <c r="E66" t="s">
        <v>88</v>
      </c>
      <c r="F66" t="s">
        <v>89</v>
      </c>
      <c r="G66" t="s">
        <v>90</v>
      </c>
      <c r="H66" t="s">
        <v>169</v>
      </c>
      <c r="I66" t="s">
        <v>666</v>
      </c>
      <c r="J66">
        <v>1</v>
      </c>
      <c r="K66" t="s">
        <v>667</v>
      </c>
      <c r="L66">
        <v>1</v>
      </c>
      <c r="M66" t="s">
        <v>113</v>
      </c>
      <c r="N66" t="s">
        <v>195</v>
      </c>
      <c r="O66" t="s">
        <v>196</v>
      </c>
      <c r="P66" t="s">
        <v>668</v>
      </c>
      <c r="Q66" t="s">
        <v>669</v>
      </c>
      <c r="R66" t="s">
        <v>117</v>
      </c>
      <c r="S66" t="s">
        <v>199</v>
      </c>
      <c r="T66" t="s">
        <v>670</v>
      </c>
      <c r="U66" t="s">
        <v>409</v>
      </c>
      <c r="V66" s="41">
        <v>36588</v>
      </c>
      <c r="W66" s="41">
        <v>28404</v>
      </c>
      <c r="X66">
        <v>1</v>
      </c>
      <c r="Y66">
        <v>3</v>
      </c>
      <c r="Z66" t="s">
        <v>102</v>
      </c>
      <c r="AA66">
        <v>1</v>
      </c>
      <c r="AB66" t="s">
        <v>103</v>
      </c>
      <c r="AC66" t="s">
        <v>104</v>
      </c>
      <c r="AD66">
        <v>1</v>
      </c>
      <c r="AE66" t="s">
        <v>105</v>
      </c>
      <c r="AG66" t="s">
        <v>121</v>
      </c>
      <c r="AJ66" t="s">
        <v>107</v>
      </c>
    </row>
    <row r="67" spans="1:36" hidden="1" x14ac:dyDescent="0.25">
      <c r="A67" t="s">
        <v>671</v>
      </c>
      <c r="B67" t="e">
        <f>VLOOKUP(A67,[2]mp_ALL!B$1:B$557,1,0)</f>
        <v>#N/A</v>
      </c>
      <c r="C67" t="s">
        <v>672</v>
      </c>
      <c r="D67" t="s">
        <v>38</v>
      </c>
      <c r="E67" t="s">
        <v>88</v>
      </c>
      <c r="F67" t="s">
        <v>89</v>
      </c>
      <c r="G67" t="s">
        <v>90</v>
      </c>
      <c r="H67" t="s">
        <v>169</v>
      </c>
      <c r="I67" t="s">
        <v>673</v>
      </c>
      <c r="J67">
        <v>1</v>
      </c>
      <c r="K67" t="s">
        <v>674</v>
      </c>
      <c r="L67">
        <v>1</v>
      </c>
      <c r="M67" t="s">
        <v>414</v>
      </c>
      <c r="N67" t="s">
        <v>415</v>
      </c>
      <c r="O67" t="s">
        <v>675</v>
      </c>
      <c r="P67" t="s">
        <v>676</v>
      </c>
      <c r="Q67" t="s">
        <v>677</v>
      </c>
      <c r="R67" t="s">
        <v>117</v>
      </c>
      <c r="S67" t="s">
        <v>199</v>
      </c>
      <c r="T67" t="s">
        <v>678</v>
      </c>
      <c r="U67" t="s">
        <v>189</v>
      </c>
      <c r="V67" s="41">
        <v>36588</v>
      </c>
      <c r="W67" s="41">
        <v>29452</v>
      </c>
      <c r="X67">
        <v>1</v>
      </c>
      <c r="Y67">
        <v>4</v>
      </c>
      <c r="Z67" t="s">
        <v>102</v>
      </c>
      <c r="AA67">
        <v>1</v>
      </c>
      <c r="AB67" t="s">
        <v>103</v>
      </c>
      <c r="AC67" t="s">
        <v>104</v>
      </c>
      <c r="AD67">
        <v>1</v>
      </c>
      <c r="AE67" t="s">
        <v>105</v>
      </c>
      <c r="AG67" t="s">
        <v>121</v>
      </c>
      <c r="AJ67" t="s">
        <v>679</v>
      </c>
    </row>
    <row r="68" spans="1:36" hidden="1" x14ac:dyDescent="0.25">
      <c r="A68" t="s">
        <v>680</v>
      </c>
      <c r="B68" t="e">
        <f>VLOOKUP(A68,[2]mp_ALL!B$1:B$557,1,0)</f>
        <v>#N/A</v>
      </c>
      <c r="C68" t="s">
        <v>681</v>
      </c>
      <c r="D68" t="s">
        <v>38</v>
      </c>
      <c r="E68" t="s">
        <v>88</v>
      </c>
      <c r="F68" t="s">
        <v>250</v>
      </c>
      <c r="G68" t="s">
        <v>251</v>
      </c>
      <c r="H68" t="s">
        <v>91</v>
      </c>
      <c r="I68" t="s">
        <v>682</v>
      </c>
      <c r="J68">
        <v>1</v>
      </c>
      <c r="K68" t="s">
        <v>683</v>
      </c>
      <c r="L68">
        <v>0</v>
      </c>
      <c r="M68" t="s">
        <v>113</v>
      </c>
      <c r="N68" t="s">
        <v>114</v>
      </c>
      <c r="O68" t="s">
        <v>684</v>
      </c>
      <c r="P68" t="s">
        <v>685</v>
      </c>
      <c r="Q68" t="s">
        <v>686</v>
      </c>
      <c r="R68" t="s">
        <v>117</v>
      </c>
      <c r="S68" t="s">
        <v>99</v>
      </c>
      <c r="T68" t="s">
        <v>687</v>
      </c>
      <c r="U68" t="s">
        <v>688</v>
      </c>
      <c r="V68" s="41">
        <v>36588</v>
      </c>
      <c r="W68" s="41">
        <v>28481</v>
      </c>
      <c r="X68">
        <v>1</v>
      </c>
      <c r="Y68">
        <v>2</v>
      </c>
      <c r="Z68" t="s">
        <v>102</v>
      </c>
      <c r="AA68">
        <v>1</v>
      </c>
      <c r="AB68" t="s">
        <v>103</v>
      </c>
      <c r="AC68" t="s">
        <v>104</v>
      </c>
      <c r="AD68">
        <v>1</v>
      </c>
      <c r="AE68" t="s">
        <v>120</v>
      </c>
      <c r="AG68" t="s">
        <v>121</v>
      </c>
      <c r="AJ68" t="s">
        <v>689</v>
      </c>
    </row>
    <row r="69" spans="1:36" hidden="1" x14ac:dyDescent="0.25">
      <c r="A69" t="s">
        <v>690</v>
      </c>
      <c r="B69" t="e">
        <f>VLOOKUP(A69,[2]mp_ALL!B$1:B$557,1,0)</f>
        <v>#N/A</v>
      </c>
      <c r="C69" t="s">
        <v>691</v>
      </c>
      <c r="D69" t="s">
        <v>37</v>
      </c>
      <c r="E69" t="s">
        <v>88</v>
      </c>
      <c r="F69" t="s">
        <v>89</v>
      </c>
      <c r="G69" t="s">
        <v>90</v>
      </c>
      <c r="H69" t="s">
        <v>290</v>
      </c>
      <c r="I69" t="s">
        <v>291</v>
      </c>
      <c r="J69">
        <v>1</v>
      </c>
      <c r="K69" t="s">
        <v>292</v>
      </c>
      <c r="L69">
        <v>0</v>
      </c>
      <c r="M69" t="s">
        <v>113</v>
      </c>
      <c r="N69" t="s">
        <v>293</v>
      </c>
      <c r="O69" t="s">
        <v>294</v>
      </c>
      <c r="R69" t="s">
        <v>117</v>
      </c>
      <c r="S69" t="s">
        <v>99</v>
      </c>
      <c r="T69" t="s">
        <v>692</v>
      </c>
      <c r="U69" t="s">
        <v>693</v>
      </c>
      <c r="V69" s="41">
        <v>36588</v>
      </c>
      <c r="W69" s="41">
        <v>29424</v>
      </c>
      <c r="X69">
        <v>1</v>
      </c>
      <c r="Y69">
        <v>4</v>
      </c>
      <c r="Z69" t="s">
        <v>102</v>
      </c>
      <c r="AA69">
        <v>1</v>
      </c>
      <c r="AB69" t="s">
        <v>103</v>
      </c>
      <c r="AC69" t="s">
        <v>297</v>
      </c>
      <c r="AD69">
        <v>1</v>
      </c>
      <c r="AE69" t="s">
        <v>298</v>
      </c>
      <c r="AG69" t="s">
        <v>121</v>
      </c>
      <c r="AJ69" t="s">
        <v>694</v>
      </c>
    </row>
    <row r="70" spans="1:36" hidden="1" x14ac:dyDescent="0.25">
      <c r="A70" t="s">
        <v>695</v>
      </c>
      <c r="B70" t="e">
        <f>VLOOKUP(A70,[2]mp_ALL!B$1:B$557,1,0)</f>
        <v>#N/A</v>
      </c>
      <c r="C70" t="s">
        <v>696</v>
      </c>
      <c r="D70" t="s">
        <v>37</v>
      </c>
      <c r="E70" t="s">
        <v>88</v>
      </c>
      <c r="F70" t="s">
        <v>250</v>
      </c>
      <c r="G70" t="s">
        <v>251</v>
      </c>
      <c r="H70" t="s">
        <v>169</v>
      </c>
      <c r="I70" t="s">
        <v>697</v>
      </c>
      <c r="J70">
        <v>1</v>
      </c>
      <c r="K70" t="s">
        <v>338</v>
      </c>
      <c r="L70">
        <v>0</v>
      </c>
      <c r="M70" t="s">
        <v>113</v>
      </c>
      <c r="N70" t="s">
        <v>114</v>
      </c>
      <c r="O70" t="s">
        <v>339</v>
      </c>
      <c r="P70" t="s">
        <v>698</v>
      </c>
      <c r="Q70" t="s">
        <v>699</v>
      </c>
      <c r="R70" t="s">
        <v>117</v>
      </c>
      <c r="S70" t="s">
        <v>99</v>
      </c>
      <c r="T70" t="s">
        <v>700</v>
      </c>
      <c r="U70" t="s">
        <v>701</v>
      </c>
      <c r="V70" s="41">
        <v>36588</v>
      </c>
      <c r="W70" s="41">
        <v>28183</v>
      </c>
      <c r="X70">
        <v>1</v>
      </c>
      <c r="Y70">
        <v>3</v>
      </c>
      <c r="Z70" t="s">
        <v>102</v>
      </c>
      <c r="AA70">
        <v>1</v>
      </c>
      <c r="AB70" t="s">
        <v>103</v>
      </c>
      <c r="AC70" t="s">
        <v>104</v>
      </c>
      <c r="AD70">
        <v>1</v>
      </c>
      <c r="AE70" t="s">
        <v>120</v>
      </c>
      <c r="AG70" t="s">
        <v>121</v>
      </c>
      <c r="AJ70" t="s">
        <v>107</v>
      </c>
    </row>
    <row r="71" spans="1:36" hidden="1" x14ac:dyDescent="0.25">
      <c r="A71" t="s">
        <v>702</v>
      </c>
      <c r="B71" t="e">
        <f>VLOOKUP(A71,[2]mp_ALL!B$1:B$557,1,0)</f>
        <v>#N/A</v>
      </c>
      <c r="C71" t="s">
        <v>703</v>
      </c>
      <c r="D71" t="s">
        <v>37</v>
      </c>
      <c r="E71" t="s">
        <v>88</v>
      </c>
      <c r="F71" t="s">
        <v>89</v>
      </c>
      <c r="G71" t="s">
        <v>90</v>
      </c>
      <c r="H71" t="s">
        <v>91</v>
      </c>
      <c r="I71" t="s">
        <v>704</v>
      </c>
      <c r="J71">
        <v>1</v>
      </c>
      <c r="K71" t="s">
        <v>705</v>
      </c>
      <c r="L71">
        <v>1</v>
      </c>
      <c r="M71" t="s">
        <v>113</v>
      </c>
      <c r="N71" t="s">
        <v>134</v>
      </c>
      <c r="O71" t="s">
        <v>258</v>
      </c>
      <c r="P71" t="s">
        <v>706</v>
      </c>
      <c r="Q71" t="s">
        <v>707</v>
      </c>
      <c r="R71" t="s">
        <v>117</v>
      </c>
      <c r="S71" t="s">
        <v>99</v>
      </c>
      <c r="T71" t="s">
        <v>708</v>
      </c>
      <c r="U71" t="s">
        <v>709</v>
      </c>
      <c r="V71" s="41">
        <v>36588</v>
      </c>
      <c r="W71" s="41">
        <v>28680</v>
      </c>
      <c r="X71">
        <v>1</v>
      </c>
      <c r="Y71">
        <v>3</v>
      </c>
      <c r="Z71" t="s">
        <v>710</v>
      </c>
      <c r="AA71">
        <v>1</v>
      </c>
      <c r="AB71" t="s">
        <v>103</v>
      </c>
      <c r="AC71" t="s">
        <v>104</v>
      </c>
      <c r="AD71">
        <v>1</v>
      </c>
      <c r="AE71" t="s">
        <v>105</v>
      </c>
      <c r="AG71" t="s">
        <v>121</v>
      </c>
      <c r="AJ71" t="s">
        <v>107</v>
      </c>
    </row>
    <row r="72" spans="1:36" hidden="1" x14ac:dyDescent="0.25">
      <c r="A72" t="s">
        <v>711</v>
      </c>
      <c r="B72" t="e">
        <f>VLOOKUP(A72,[2]mp_ALL!B$1:B$557,1,0)</f>
        <v>#N/A</v>
      </c>
      <c r="C72" t="s">
        <v>636</v>
      </c>
      <c r="D72" t="s">
        <v>38</v>
      </c>
      <c r="E72" t="s">
        <v>88</v>
      </c>
      <c r="F72" t="s">
        <v>89</v>
      </c>
      <c r="G72" t="s">
        <v>90</v>
      </c>
      <c r="H72" t="s">
        <v>91</v>
      </c>
      <c r="I72" t="s">
        <v>712</v>
      </c>
      <c r="J72">
        <v>1</v>
      </c>
      <c r="K72" t="s">
        <v>171</v>
      </c>
      <c r="L72">
        <v>1</v>
      </c>
      <c r="M72" t="s">
        <v>172</v>
      </c>
      <c r="N72" t="s">
        <v>173</v>
      </c>
      <c r="O72" t="s">
        <v>174</v>
      </c>
      <c r="P72" t="s">
        <v>713</v>
      </c>
      <c r="Q72" t="s">
        <v>714</v>
      </c>
      <c r="R72" t="s">
        <v>147</v>
      </c>
      <c r="S72" t="s">
        <v>715</v>
      </c>
      <c r="T72" t="s">
        <v>716</v>
      </c>
      <c r="U72" t="s">
        <v>717</v>
      </c>
      <c r="V72" s="41">
        <v>36588</v>
      </c>
      <c r="W72" s="41">
        <v>29016</v>
      </c>
      <c r="X72">
        <v>1</v>
      </c>
      <c r="Y72">
        <v>5</v>
      </c>
      <c r="Z72" t="s">
        <v>102</v>
      </c>
      <c r="AA72">
        <v>1</v>
      </c>
      <c r="AB72" t="s">
        <v>103</v>
      </c>
      <c r="AC72" t="s">
        <v>104</v>
      </c>
      <c r="AD72">
        <v>1</v>
      </c>
      <c r="AE72" t="s">
        <v>105</v>
      </c>
      <c r="AG72" t="s">
        <v>179</v>
      </c>
      <c r="AJ72" t="s">
        <v>107</v>
      </c>
    </row>
    <row r="73" spans="1:36" hidden="1" x14ac:dyDescent="0.25">
      <c r="A73" t="s">
        <v>718</v>
      </c>
      <c r="B73" t="e">
        <f>VLOOKUP(A73,[2]mp_ALL!B$1:B$557,1,0)</f>
        <v>#N/A</v>
      </c>
      <c r="C73" t="s">
        <v>719</v>
      </c>
      <c r="D73" t="s">
        <v>38</v>
      </c>
      <c r="E73" t="s">
        <v>88</v>
      </c>
      <c r="F73" t="s">
        <v>89</v>
      </c>
      <c r="G73" t="s">
        <v>90</v>
      </c>
      <c r="H73" t="s">
        <v>110</v>
      </c>
      <c r="I73" t="s">
        <v>720</v>
      </c>
      <c r="J73">
        <v>1</v>
      </c>
      <c r="K73" t="s">
        <v>721</v>
      </c>
      <c r="L73">
        <v>1</v>
      </c>
      <c r="M73" t="s">
        <v>414</v>
      </c>
      <c r="N73" t="s">
        <v>159</v>
      </c>
      <c r="O73" t="s">
        <v>722</v>
      </c>
      <c r="P73" t="s">
        <v>723</v>
      </c>
      <c r="R73" t="s">
        <v>117</v>
      </c>
      <c r="S73" t="s">
        <v>163</v>
      </c>
      <c r="T73" t="s">
        <v>724</v>
      </c>
      <c r="U73" t="s">
        <v>165</v>
      </c>
      <c r="V73" s="41">
        <v>36588</v>
      </c>
      <c r="W73" s="41">
        <v>28433</v>
      </c>
      <c r="X73">
        <v>1</v>
      </c>
      <c r="Y73">
        <v>3</v>
      </c>
      <c r="Z73" t="s">
        <v>102</v>
      </c>
      <c r="AA73">
        <v>1</v>
      </c>
      <c r="AB73" t="s">
        <v>103</v>
      </c>
      <c r="AC73" t="s">
        <v>104</v>
      </c>
      <c r="AD73">
        <v>1</v>
      </c>
      <c r="AE73" t="s">
        <v>105</v>
      </c>
      <c r="AG73" t="s">
        <v>121</v>
      </c>
      <c r="AJ73" t="s">
        <v>107</v>
      </c>
    </row>
    <row r="74" spans="1:36" hidden="1" x14ac:dyDescent="0.25">
      <c r="A74" t="s">
        <v>725</v>
      </c>
      <c r="B74" t="e">
        <f>VLOOKUP(A74,[2]mp_ALL!B$1:B$557,1,0)</f>
        <v>#N/A</v>
      </c>
      <c r="C74" t="s">
        <v>726</v>
      </c>
      <c r="D74" t="s">
        <v>38</v>
      </c>
      <c r="E74" t="s">
        <v>88</v>
      </c>
      <c r="F74" t="s">
        <v>89</v>
      </c>
      <c r="G74" t="s">
        <v>90</v>
      </c>
      <c r="H74" t="s">
        <v>169</v>
      </c>
      <c r="I74" t="s">
        <v>727</v>
      </c>
      <c r="J74">
        <v>1</v>
      </c>
      <c r="K74" t="s">
        <v>728</v>
      </c>
      <c r="L74">
        <v>1</v>
      </c>
      <c r="M74" t="s">
        <v>158</v>
      </c>
      <c r="N74" t="s">
        <v>159</v>
      </c>
      <c r="O74" t="s">
        <v>729</v>
      </c>
      <c r="P74" t="s">
        <v>730</v>
      </c>
      <c r="Q74" t="s">
        <v>731</v>
      </c>
      <c r="R74" t="s">
        <v>117</v>
      </c>
      <c r="S74" t="s">
        <v>237</v>
      </c>
      <c r="T74" t="s">
        <v>732</v>
      </c>
      <c r="U74" t="s">
        <v>733</v>
      </c>
      <c r="V74" s="41">
        <v>36588</v>
      </c>
      <c r="W74" s="41">
        <v>28320</v>
      </c>
      <c r="X74">
        <v>1</v>
      </c>
      <c r="Y74">
        <v>2</v>
      </c>
      <c r="Z74" t="s">
        <v>102</v>
      </c>
      <c r="AA74">
        <v>1</v>
      </c>
      <c r="AB74" t="s">
        <v>103</v>
      </c>
      <c r="AC74" t="s">
        <v>104</v>
      </c>
      <c r="AD74">
        <v>1</v>
      </c>
      <c r="AE74" t="s">
        <v>105</v>
      </c>
      <c r="AG74" t="s">
        <v>121</v>
      </c>
      <c r="AJ74" t="s">
        <v>107</v>
      </c>
    </row>
    <row r="75" spans="1:36" hidden="1" x14ac:dyDescent="0.25">
      <c r="A75" t="s">
        <v>734</v>
      </c>
      <c r="B75" t="e">
        <f>VLOOKUP(A75,[2]mp_ALL!B$1:B$557,1,0)</f>
        <v>#N/A</v>
      </c>
      <c r="C75" t="s">
        <v>735</v>
      </c>
      <c r="D75" t="s">
        <v>37</v>
      </c>
      <c r="E75" t="s">
        <v>88</v>
      </c>
      <c r="F75" t="s">
        <v>89</v>
      </c>
      <c r="G75" t="s">
        <v>90</v>
      </c>
      <c r="H75" t="s">
        <v>169</v>
      </c>
      <c r="I75" t="s">
        <v>736</v>
      </c>
      <c r="J75">
        <v>1</v>
      </c>
      <c r="K75" t="s">
        <v>157</v>
      </c>
      <c r="L75">
        <v>1</v>
      </c>
      <c r="M75" t="s">
        <v>158</v>
      </c>
      <c r="N75" t="s">
        <v>159</v>
      </c>
      <c r="O75" t="s">
        <v>160</v>
      </c>
      <c r="P75" t="s">
        <v>638</v>
      </c>
      <c r="Q75" t="s">
        <v>737</v>
      </c>
      <c r="R75" t="s">
        <v>117</v>
      </c>
      <c r="S75" t="s">
        <v>237</v>
      </c>
      <c r="T75" t="s">
        <v>738</v>
      </c>
      <c r="U75" t="s">
        <v>209</v>
      </c>
      <c r="V75" s="41">
        <v>36588</v>
      </c>
      <c r="W75" s="41">
        <v>28007</v>
      </c>
      <c r="X75">
        <v>1</v>
      </c>
      <c r="Y75">
        <v>2</v>
      </c>
      <c r="Z75" t="s">
        <v>102</v>
      </c>
      <c r="AA75">
        <v>1</v>
      </c>
      <c r="AB75" t="s">
        <v>103</v>
      </c>
      <c r="AC75" t="s">
        <v>104</v>
      </c>
      <c r="AD75">
        <v>1</v>
      </c>
      <c r="AE75" t="s">
        <v>138</v>
      </c>
      <c r="AG75" t="s">
        <v>121</v>
      </c>
      <c r="AJ75" t="s">
        <v>107</v>
      </c>
    </row>
    <row r="76" spans="1:36" hidden="1" x14ac:dyDescent="0.25">
      <c r="A76" t="s">
        <v>739</v>
      </c>
      <c r="B76" t="e">
        <f>VLOOKUP(A76,[2]mp_ALL!B$1:B$557,1,0)</f>
        <v>#N/A</v>
      </c>
      <c r="C76" t="s">
        <v>740</v>
      </c>
      <c r="D76" t="s">
        <v>38</v>
      </c>
      <c r="E76" t="s">
        <v>88</v>
      </c>
      <c r="F76" t="s">
        <v>89</v>
      </c>
      <c r="G76" t="s">
        <v>90</v>
      </c>
      <c r="H76" t="s">
        <v>91</v>
      </c>
      <c r="I76" t="s">
        <v>741</v>
      </c>
      <c r="J76">
        <v>1</v>
      </c>
      <c r="K76" t="s">
        <v>157</v>
      </c>
      <c r="L76">
        <v>1</v>
      </c>
      <c r="M76" t="s">
        <v>158</v>
      </c>
      <c r="N76" t="s">
        <v>184</v>
      </c>
      <c r="O76" t="s">
        <v>742</v>
      </c>
      <c r="P76" t="s">
        <v>743</v>
      </c>
      <c r="Q76" t="s">
        <v>744</v>
      </c>
      <c r="R76" t="s">
        <v>117</v>
      </c>
      <c r="S76" t="s">
        <v>237</v>
      </c>
      <c r="T76" t="s">
        <v>745</v>
      </c>
      <c r="U76" t="s">
        <v>509</v>
      </c>
      <c r="V76" s="41">
        <v>36588</v>
      </c>
      <c r="W76" s="41">
        <v>29533</v>
      </c>
      <c r="X76">
        <v>1</v>
      </c>
      <c r="Y76">
        <v>4</v>
      </c>
      <c r="Z76" t="s">
        <v>102</v>
      </c>
      <c r="AA76">
        <v>1</v>
      </c>
      <c r="AB76" t="s">
        <v>103</v>
      </c>
      <c r="AC76" t="s">
        <v>104</v>
      </c>
      <c r="AD76">
        <v>1</v>
      </c>
      <c r="AE76" t="s">
        <v>138</v>
      </c>
      <c r="AG76" t="s">
        <v>121</v>
      </c>
      <c r="AJ76" t="s">
        <v>107</v>
      </c>
    </row>
    <row r="77" spans="1:36" x14ac:dyDescent="0.25">
      <c r="A77" t="s">
        <v>746</v>
      </c>
      <c r="B77" t="str">
        <f>VLOOKUP(A77,[2]mp_ALL!B$1:B$557,1,0)</f>
        <v>0010148</v>
      </c>
      <c r="C77" t="s">
        <v>747</v>
      </c>
      <c r="D77" t="s">
        <v>38</v>
      </c>
      <c r="E77" t="s">
        <v>88</v>
      </c>
      <c r="F77" t="s">
        <v>89</v>
      </c>
      <c r="G77" t="s">
        <v>90</v>
      </c>
      <c r="H77" t="s">
        <v>169</v>
      </c>
      <c r="I77" t="s">
        <v>748</v>
      </c>
      <c r="J77">
        <v>1</v>
      </c>
      <c r="K77" t="s">
        <v>749</v>
      </c>
      <c r="L77">
        <v>1</v>
      </c>
      <c r="M77" t="s">
        <v>34</v>
      </c>
      <c r="N77" t="s">
        <v>45</v>
      </c>
      <c r="O77" t="s">
        <v>546</v>
      </c>
      <c r="P77" t="s">
        <v>750</v>
      </c>
      <c r="Q77" t="s">
        <v>751</v>
      </c>
      <c r="S77" t="s">
        <v>549</v>
      </c>
      <c r="T77" t="s">
        <v>752</v>
      </c>
      <c r="U77" t="s">
        <v>489</v>
      </c>
      <c r="V77" s="41">
        <v>36588</v>
      </c>
      <c r="W77" s="41">
        <v>28575</v>
      </c>
      <c r="X77">
        <v>1</v>
      </c>
      <c r="Y77">
        <v>5</v>
      </c>
      <c r="Z77" t="s">
        <v>102</v>
      </c>
      <c r="AA77">
        <v>1</v>
      </c>
      <c r="AB77" t="s">
        <v>103</v>
      </c>
      <c r="AC77" t="s">
        <v>104</v>
      </c>
      <c r="AD77">
        <v>1</v>
      </c>
      <c r="AE77" t="s">
        <v>105</v>
      </c>
      <c r="AG77" t="s">
        <v>106</v>
      </c>
      <c r="AJ77" t="s">
        <v>107</v>
      </c>
    </row>
    <row r="78" spans="1:36" hidden="1" x14ac:dyDescent="0.25">
      <c r="A78" t="s">
        <v>753</v>
      </c>
      <c r="B78" t="e">
        <f>VLOOKUP(A78,[2]mp_ALL!B$1:B$557,1,0)</f>
        <v>#N/A</v>
      </c>
      <c r="C78" t="s">
        <v>754</v>
      </c>
      <c r="D78" t="s">
        <v>38</v>
      </c>
      <c r="E78" t="s">
        <v>88</v>
      </c>
      <c r="F78" t="s">
        <v>89</v>
      </c>
      <c r="G78" t="s">
        <v>90</v>
      </c>
      <c r="H78" t="s">
        <v>110</v>
      </c>
      <c r="I78" t="s">
        <v>755</v>
      </c>
      <c r="J78">
        <v>1</v>
      </c>
      <c r="K78" t="s">
        <v>756</v>
      </c>
      <c r="L78">
        <v>1</v>
      </c>
      <c r="M78" t="s">
        <v>143</v>
      </c>
      <c r="N78" t="s">
        <v>757</v>
      </c>
      <c r="O78" t="s">
        <v>758</v>
      </c>
      <c r="P78" t="s">
        <v>759</v>
      </c>
      <c r="R78" t="s">
        <v>147</v>
      </c>
      <c r="S78" t="s">
        <v>760</v>
      </c>
      <c r="T78" t="s">
        <v>761</v>
      </c>
      <c r="U78" t="s">
        <v>762</v>
      </c>
      <c r="V78" s="41">
        <v>36588</v>
      </c>
      <c r="W78" s="41">
        <v>28314</v>
      </c>
      <c r="X78">
        <v>1</v>
      </c>
      <c r="Y78">
        <v>2</v>
      </c>
      <c r="Z78" t="s">
        <v>102</v>
      </c>
      <c r="AA78">
        <v>1</v>
      </c>
      <c r="AB78" t="s">
        <v>103</v>
      </c>
      <c r="AC78" t="s">
        <v>104</v>
      </c>
      <c r="AD78">
        <v>1</v>
      </c>
      <c r="AE78" t="s">
        <v>105</v>
      </c>
      <c r="AG78" t="s">
        <v>148</v>
      </c>
      <c r="AJ78" t="s">
        <v>689</v>
      </c>
    </row>
    <row r="79" spans="1:36" hidden="1" x14ac:dyDescent="0.25">
      <c r="A79" t="s">
        <v>763</v>
      </c>
      <c r="B79" t="e">
        <f>VLOOKUP(A79,[2]mp_ALL!B$1:B$557,1,0)</f>
        <v>#N/A</v>
      </c>
      <c r="C79" t="s">
        <v>764</v>
      </c>
      <c r="D79" t="s">
        <v>38</v>
      </c>
      <c r="E79" t="s">
        <v>88</v>
      </c>
      <c r="F79" t="s">
        <v>89</v>
      </c>
      <c r="G79" t="s">
        <v>90</v>
      </c>
      <c r="H79" t="s">
        <v>169</v>
      </c>
      <c r="I79" t="s">
        <v>765</v>
      </c>
      <c r="J79">
        <v>1</v>
      </c>
      <c r="K79" t="s">
        <v>275</v>
      </c>
      <c r="L79">
        <v>1</v>
      </c>
      <c r="M79" t="s">
        <v>113</v>
      </c>
      <c r="N79" t="s">
        <v>134</v>
      </c>
      <c r="O79" t="s">
        <v>347</v>
      </c>
      <c r="P79" t="s">
        <v>766</v>
      </c>
      <c r="Q79" t="s">
        <v>767</v>
      </c>
      <c r="R79" t="s">
        <v>117</v>
      </c>
      <c r="S79" t="s">
        <v>99</v>
      </c>
      <c r="T79" t="s">
        <v>768</v>
      </c>
      <c r="U79" t="s">
        <v>769</v>
      </c>
      <c r="V79" s="41">
        <v>36588</v>
      </c>
      <c r="W79" s="41">
        <v>28107</v>
      </c>
      <c r="X79">
        <v>1</v>
      </c>
      <c r="Y79">
        <v>1</v>
      </c>
      <c r="Z79" t="s">
        <v>102</v>
      </c>
      <c r="AA79">
        <v>1</v>
      </c>
      <c r="AB79" t="s">
        <v>103</v>
      </c>
      <c r="AC79" t="s">
        <v>104</v>
      </c>
      <c r="AD79">
        <v>1</v>
      </c>
      <c r="AE79" t="s">
        <v>105</v>
      </c>
      <c r="AG79" t="s">
        <v>121</v>
      </c>
      <c r="AJ79" t="s">
        <v>107</v>
      </c>
    </row>
    <row r="80" spans="1:36" hidden="1" x14ac:dyDescent="0.25">
      <c r="A80" t="s">
        <v>770</v>
      </c>
      <c r="B80" t="e">
        <f>VLOOKUP(A80,[2]mp_ALL!B$1:B$557,1,0)</f>
        <v>#N/A</v>
      </c>
      <c r="C80" t="s">
        <v>771</v>
      </c>
      <c r="D80" t="s">
        <v>38</v>
      </c>
      <c r="E80" t="s">
        <v>88</v>
      </c>
      <c r="F80" t="s">
        <v>89</v>
      </c>
      <c r="G80" t="s">
        <v>90</v>
      </c>
      <c r="H80" t="s">
        <v>169</v>
      </c>
      <c r="I80" t="s">
        <v>772</v>
      </c>
      <c r="J80">
        <v>1</v>
      </c>
      <c r="K80" t="s">
        <v>112</v>
      </c>
      <c r="L80">
        <v>0</v>
      </c>
      <c r="M80" t="s">
        <v>113</v>
      </c>
      <c r="N80" t="s">
        <v>114</v>
      </c>
      <c r="O80" t="s">
        <v>115</v>
      </c>
      <c r="P80" t="s">
        <v>116</v>
      </c>
      <c r="Q80" t="s">
        <v>773</v>
      </c>
      <c r="R80" t="s">
        <v>117</v>
      </c>
      <c r="S80" t="s">
        <v>99</v>
      </c>
      <c r="T80" t="s">
        <v>774</v>
      </c>
      <c r="U80" t="s">
        <v>775</v>
      </c>
      <c r="V80" s="41">
        <v>36588</v>
      </c>
      <c r="W80" s="41">
        <v>29371</v>
      </c>
      <c r="X80">
        <v>1</v>
      </c>
      <c r="Y80">
        <v>3</v>
      </c>
      <c r="Z80" t="s">
        <v>102</v>
      </c>
      <c r="AA80">
        <v>1</v>
      </c>
      <c r="AB80" t="s">
        <v>103</v>
      </c>
      <c r="AC80" t="s">
        <v>104</v>
      </c>
      <c r="AD80">
        <v>1</v>
      </c>
      <c r="AE80" t="s">
        <v>120</v>
      </c>
      <c r="AG80" t="s">
        <v>121</v>
      </c>
      <c r="AJ80" t="s">
        <v>107</v>
      </c>
    </row>
    <row r="81" spans="1:36" hidden="1" x14ac:dyDescent="0.25">
      <c r="A81" t="s">
        <v>776</v>
      </c>
      <c r="B81" t="e">
        <f>VLOOKUP(A81,[2]mp_ALL!B$1:B$557,1,0)</f>
        <v>#N/A</v>
      </c>
      <c r="C81" t="s">
        <v>777</v>
      </c>
      <c r="D81" t="s">
        <v>37</v>
      </c>
      <c r="E81" t="s">
        <v>88</v>
      </c>
      <c r="F81" t="s">
        <v>89</v>
      </c>
      <c r="G81" t="s">
        <v>90</v>
      </c>
      <c r="H81" t="s">
        <v>169</v>
      </c>
      <c r="I81" t="s">
        <v>778</v>
      </c>
      <c r="J81">
        <v>1</v>
      </c>
      <c r="K81" t="s">
        <v>779</v>
      </c>
      <c r="L81">
        <v>1</v>
      </c>
      <c r="M81" t="s">
        <v>113</v>
      </c>
      <c r="N81" t="s">
        <v>134</v>
      </c>
      <c r="O81" t="s">
        <v>347</v>
      </c>
      <c r="P81" t="s">
        <v>780</v>
      </c>
      <c r="Q81" t="s">
        <v>378</v>
      </c>
      <c r="R81" t="s">
        <v>117</v>
      </c>
      <c r="S81" t="s">
        <v>99</v>
      </c>
      <c r="T81" t="s">
        <v>781</v>
      </c>
      <c r="U81" t="s">
        <v>782</v>
      </c>
      <c r="V81" s="41">
        <v>36588</v>
      </c>
      <c r="W81" s="41">
        <v>28268</v>
      </c>
      <c r="X81">
        <v>1</v>
      </c>
      <c r="Y81">
        <v>3</v>
      </c>
      <c r="Z81" t="s">
        <v>102</v>
      </c>
      <c r="AA81">
        <v>1</v>
      </c>
      <c r="AB81" t="s">
        <v>103</v>
      </c>
      <c r="AC81" t="s">
        <v>104</v>
      </c>
      <c r="AD81">
        <v>1</v>
      </c>
      <c r="AE81" t="s">
        <v>105</v>
      </c>
      <c r="AG81" t="s">
        <v>121</v>
      </c>
      <c r="AJ81" t="s">
        <v>107</v>
      </c>
    </row>
    <row r="82" spans="1:36" hidden="1" x14ac:dyDescent="0.25">
      <c r="A82" t="s">
        <v>783</v>
      </c>
      <c r="B82" t="e">
        <f>VLOOKUP(A82,[2]mp_ALL!B$1:B$557,1,0)</f>
        <v>#N/A</v>
      </c>
      <c r="C82" t="s">
        <v>784</v>
      </c>
      <c r="D82" t="s">
        <v>38</v>
      </c>
      <c r="E82" t="s">
        <v>88</v>
      </c>
      <c r="F82" t="s">
        <v>250</v>
      </c>
      <c r="G82" t="s">
        <v>251</v>
      </c>
      <c r="H82" t="s">
        <v>91</v>
      </c>
      <c r="I82" t="s">
        <v>785</v>
      </c>
      <c r="J82">
        <v>1</v>
      </c>
      <c r="K82" t="s">
        <v>786</v>
      </c>
      <c r="L82">
        <v>1</v>
      </c>
      <c r="M82" t="s">
        <v>143</v>
      </c>
      <c r="N82" t="s">
        <v>787</v>
      </c>
      <c r="O82" t="s">
        <v>788</v>
      </c>
      <c r="P82" t="s">
        <v>789</v>
      </c>
      <c r="Q82" t="s">
        <v>790</v>
      </c>
      <c r="R82" t="s">
        <v>147</v>
      </c>
      <c r="S82" t="s">
        <v>715</v>
      </c>
      <c r="T82" t="s">
        <v>791</v>
      </c>
      <c r="U82" t="s">
        <v>792</v>
      </c>
      <c r="V82" s="41">
        <v>36588</v>
      </c>
      <c r="W82" s="41">
        <v>29510</v>
      </c>
      <c r="X82">
        <v>1</v>
      </c>
      <c r="Y82">
        <v>1</v>
      </c>
      <c r="Z82" t="s">
        <v>102</v>
      </c>
      <c r="AA82">
        <v>1</v>
      </c>
      <c r="AB82" t="s">
        <v>103</v>
      </c>
      <c r="AC82" t="s">
        <v>104</v>
      </c>
      <c r="AD82">
        <v>1</v>
      </c>
      <c r="AE82" t="s">
        <v>105</v>
      </c>
      <c r="AG82" t="s">
        <v>148</v>
      </c>
      <c r="AJ82" t="s">
        <v>107</v>
      </c>
    </row>
    <row r="83" spans="1:36" hidden="1" x14ac:dyDescent="0.25">
      <c r="A83" t="s">
        <v>793</v>
      </c>
      <c r="B83" t="e">
        <f>VLOOKUP(A83,[2]mp_ALL!B$1:B$557,1,0)</f>
        <v>#N/A</v>
      </c>
      <c r="C83" t="s">
        <v>794</v>
      </c>
      <c r="D83" t="s">
        <v>38</v>
      </c>
      <c r="E83" t="s">
        <v>88</v>
      </c>
      <c r="F83" t="s">
        <v>89</v>
      </c>
      <c r="G83" t="s">
        <v>90</v>
      </c>
      <c r="H83" t="s">
        <v>169</v>
      </c>
      <c r="I83" t="s">
        <v>375</v>
      </c>
      <c r="J83">
        <v>1</v>
      </c>
      <c r="K83" t="s">
        <v>257</v>
      </c>
      <c r="L83">
        <v>1</v>
      </c>
      <c r="M83" t="s">
        <v>113</v>
      </c>
      <c r="N83" t="s">
        <v>134</v>
      </c>
      <c r="O83" t="s">
        <v>376</v>
      </c>
      <c r="P83" t="s">
        <v>377</v>
      </c>
      <c r="Q83" t="s">
        <v>378</v>
      </c>
      <c r="R83" t="s">
        <v>117</v>
      </c>
      <c r="S83" t="s">
        <v>99</v>
      </c>
      <c r="T83" t="s">
        <v>795</v>
      </c>
      <c r="U83" t="s">
        <v>796</v>
      </c>
      <c r="V83" s="41">
        <v>36588</v>
      </c>
      <c r="W83" s="41">
        <v>28274</v>
      </c>
      <c r="X83">
        <v>1</v>
      </c>
      <c r="Y83">
        <v>2</v>
      </c>
      <c r="Z83" t="s">
        <v>102</v>
      </c>
      <c r="AA83">
        <v>1</v>
      </c>
      <c r="AB83" t="s">
        <v>103</v>
      </c>
      <c r="AC83" t="s">
        <v>104</v>
      </c>
      <c r="AD83">
        <v>1</v>
      </c>
      <c r="AE83" t="s">
        <v>105</v>
      </c>
      <c r="AG83" t="s">
        <v>121</v>
      </c>
      <c r="AJ83" t="s">
        <v>107</v>
      </c>
    </row>
    <row r="84" spans="1:36" hidden="1" x14ac:dyDescent="0.25">
      <c r="A84" t="s">
        <v>797</v>
      </c>
      <c r="B84" t="e">
        <f>VLOOKUP(A84,[2]mp_ALL!B$1:B$557,1,0)</f>
        <v>#N/A</v>
      </c>
      <c r="C84" t="s">
        <v>798</v>
      </c>
      <c r="D84" t="s">
        <v>38</v>
      </c>
      <c r="E84" t="s">
        <v>88</v>
      </c>
      <c r="F84" t="s">
        <v>89</v>
      </c>
      <c r="G84" t="s">
        <v>90</v>
      </c>
      <c r="H84" t="s">
        <v>169</v>
      </c>
      <c r="I84" t="s">
        <v>799</v>
      </c>
      <c r="J84">
        <v>1</v>
      </c>
      <c r="K84" t="s">
        <v>242</v>
      </c>
      <c r="L84">
        <v>1</v>
      </c>
      <c r="M84" t="s">
        <v>113</v>
      </c>
      <c r="N84" t="s">
        <v>134</v>
      </c>
      <c r="O84" t="s">
        <v>243</v>
      </c>
      <c r="P84" t="s">
        <v>244</v>
      </c>
      <c r="Q84" t="s">
        <v>349</v>
      </c>
      <c r="R84" t="s">
        <v>117</v>
      </c>
      <c r="S84" t="s">
        <v>99</v>
      </c>
      <c r="T84" t="s">
        <v>800</v>
      </c>
      <c r="U84" t="s">
        <v>801</v>
      </c>
      <c r="V84" s="41">
        <v>36588</v>
      </c>
      <c r="W84" s="41">
        <v>28698</v>
      </c>
      <c r="X84">
        <v>1</v>
      </c>
      <c r="Y84">
        <v>3</v>
      </c>
      <c r="Z84" t="s">
        <v>102</v>
      </c>
      <c r="AA84">
        <v>1</v>
      </c>
      <c r="AB84" t="s">
        <v>103</v>
      </c>
      <c r="AC84" t="s">
        <v>104</v>
      </c>
      <c r="AD84">
        <v>1</v>
      </c>
      <c r="AE84" t="s">
        <v>105</v>
      </c>
      <c r="AG84" t="s">
        <v>121</v>
      </c>
      <c r="AJ84" t="s">
        <v>107</v>
      </c>
    </row>
    <row r="85" spans="1:36" hidden="1" x14ac:dyDescent="0.25">
      <c r="A85" t="s">
        <v>802</v>
      </c>
      <c r="B85" t="e">
        <f>VLOOKUP(A85,[2]mp_ALL!B$1:B$557,1,0)</f>
        <v>#N/A</v>
      </c>
      <c r="C85" t="s">
        <v>803</v>
      </c>
      <c r="D85" t="s">
        <v>38</v>
      </c>
      <c r="E85" t="s">
        <v>88</v>
      </c>
      <c r="F85" t="s">
        <v>250</v>
      </c>
      <c r="G85" t="s">
        <v>251</v>
      </c>
      <c r="H85" t="s">
        <v>91</v>
      </c>
      <c r="I85" t="s">
        <v>804</v>
      </c>
      <c r="J85">
        <v>1</v>
      </c>
      <c r="K85" t="s">
        <v>805</v>
      </c>
      <c r="L85">
        <v>1</v>
      </c>
      <c r="M85" t="s">
        <v>94</v>
      </c>
      <c r="N85" t="s">
        <v>95</v>
      </c>
      <c r="O85" t="s">
        <v>806</v>
      </c>
      <c r="P85" t="s">
        <v>807</v>
      </c>
      <c r="Q85" t="s">
        <v>808</v>
      </c>
      <c r="S85" t="s">
        <v>218</v>
      </c>
      <c r="T85" t="s">
        <v>809</v>
      </c>
      <c r="U85" t="s">
        <v>810</v>
      </c>
      <c r="V85" s="41">
        <v>36588</v>
      </c>
      <c r="W85" s="41">
        <v>29631</v>
      </c>
      <c r="X85">
        <v>1</v>
      </c>
      <c r="Y85">
        <v>1</v>
      </c>
      <c r="Z85" t="s">
        <v>102</v>
      </c>
      <c r="AA85">
        <v>1</v>
      </c>
      <c r="AB85" t="s">
        <v>103</v>
      </c>
      <c r="AC85" t="s">
        <v>104</v>
      </c>
      <c r="AD85">
        <v>1</v>
      </c>
      <c r="AE85" t="s">
        <v>105</v>
      </c>
      <c r="AG85" t="s">
        <v>106</v>
      </c>
      <c r="AJ85" t="s">
        <v>107</v>
      </c>
    </row>
    <row r="86" spans="1:36" hidden="1" x14ac:dyDescent="0.25">
      <c r="A86" t="s">
        <v>811</v>
      </c>
      <c r="B86" t="e">
        <f>VLOOKUP(A86,[2]mp_ALL!B$1:B$557,1,0)</f>
        <v>#N/A</v>
      </c>
      <c r="C86" t="s">
        <v>812</v>
      </c>
      <c r="D86" t="s">
        <v>38</v>
      </c>
      <c r="E86" t="s">
        <v>88</v>
      </c>
      <c r="F86" t="s">
        <v>89</v>
      </c>
      <c r="G86" t="s">
        <v>90</v>
      </c>
      <c r="H86" t="s">
        <v>169</v>
      </c>
      <c r="I86" t="s">
        <v>813</v>
      </c>
      <c r="J86">
        <v>1</v>
      </c>
      <c r="K86" t="s">
        <v>814</v>
      </c>
      <c r="L86">
        <v>1</v>
      </c>
      <c r="M86" t="s">
        <v>94</v>
      </c>
      <c r="N86" t="s">
        <v>45</v>
      </c>
      <c r="O86" t="s">
        <v>243</v>
      </c>
      <c r="P86" t="s">
        <v>815</v>
      </c>
      <c r="Q86" t="s">
        <v>816</v>
      </c>
      <c r="S86" t="s">
        <v>817</v>
      </c>
      <c r="T86" t="s">
        <v>818</v>
      </c>
      <c r="U86" t="s">
        <v>819</v>
      </c>
      <c r="V86" s="41">
        <v>36594</v>
      </c>
      <c r="W86" s="41">
        <v>28646</v>
      </c>
      <c r="X86">
        <v>1</v>
      </c>
      <c r="Y86">
        <v>1</v>
      </c>
      <c r="Z86" t="s">
        <v>710</v>
      </c>
      <c r="AA86">
        <v>1</v>
      </c>
      <c r="AB86" t="s">
        <v>103</v>
      </c>
      <c r="AC86" t="s">
        <v>104</v>
      </c>
      <c r="AD86">
        <v>1</v>
      </c>
      <c r="AE86" t="s">
        <v>105</v>
      </c>
      <c r="AG86" t="s">
        <v>106</v>
      </c>
      <c r="AJ86" t="s">
        <v>352</v>
      </c>
    </row>
    <row r="87" spans="1:36" hidden="1" x14ac:dyDescent="0.25">
      <c r="A87" t="s">
        <v>820</v>
      </c>
      <c r="B87" t="e">
        <f>VLOOKUP(A87,[2]mp_ALL!B$1:B$557,1,0)</f>
        <v>#N/A</v>
      </c>
      <c r="C87" t="s">
        <v>821</v>
      </c>
      <c r="D87" t="s">
        <v>38</v>
      </c>
      <c r="E87" t="s">
        <v>88</v>
      </c>
      <c r="F87" t="s">
        <v>89</v>
      </c>
      <c r="G87" t="s">
        <v>90</v>
      </c>
      <c r="H87" t="s">
        <v>91</v>
      </c>
      <c r="I87" t="s">
        <v>822</v>
      </c>
      <c r="J87">
        <v>1</v>
      </c>
      <c r="K87" t="s">
        <v>610</v>
      </c>
      <c r="L87">
        <v>1</v>
      </c>
      <c r="M87" t="s">
        <v>414</v>
      </c>
      <c r="N87" t="s">
        <v>415</v>
      </c>
      <c r="O87" t="s">
        <v>470</v>
      </c>
      <c r="P87" t="s">
        <v>823</v>
      </c>
      <c r="Q87" t="s">
        <v>824</v>
      </c>
      <c r="R87" t="s">
        <v>117</v>
      </c>
      <c r="S87" t="s">
        <v>199</v>
      </c>
      <c r="T87" t="s">
        <v>825</v>
      </c>
      <c r="U87" t="s">
        <v>826</v>
      </c>
      <c r="V87" s="41">
        <v>36594</v>
      </c>
      <c r="W87" s="41">
        <v>27930</v>
      </c>
      <c r="X87">
        <v>1</v>
      </c>
      <c r="Y87">
        <v>3</v>
      </c>
      <c r="Z87" t="s">
        <v>102</v>
      </c>
      <c r="AA87">
        <v>1</v>
      </c>
      <c r="AB87" t="s">
        <v>103</v>
      </c>
      <c r="AC87" t="s">
        <v>104</v>
      </c>
      <c r="AD87">
        <v>1</v>
      </c>
      <c r="AE87" t="s">
        <v>105</v>
      </c>
      <c r="AG87" t="s">
        <v>121</v>
      </c>
      <c r="AJ87" t="s">
        <v>107</v>
      </c>
    </row>
    <row r="88" spans="1:36" x14ac:dyDescent="0.25">
      <c r="A88" t="s">
        <v>827</v>
      </c>
      <c r="B88" t="str">
        <f>VLOOKUP(A88,[2]mp_ALL!B$1:B$557,1,0)</f>
        <v>0010177</v>
      </c>
      <c r="C88" t="s">
        <v>828</v>
      </c>
      <c r="D88" t="s">
        <v>38</v>
      </c>
      <c r="E88" t="s">
        <v>88</v>
      </c>
      <c r="F88" t="s">
        <v>250</v>
      </c>
      <c r="G88" t="s">
        <v>251</v>
      </c>
      <c r="H88" t="s">
        <v>91</v>
      </c>
      <c r="I88" t="s">
        <v>829</v>
      </c>
      <c r="J88">
        <v>1</v>
      </c>
      <c r="K88" t="s">
        <v>830</v>
      </c>
      <c r="L88">
        <v>1</v>
      </c>
      <c r="M88" t="s">
        <v>34</v>
      </c>
      <c r="N88" t="s">
        <v>45</v>
      </c>
      <c r="O88" t="s">
        <v>831</v>
      </c>
      <c r="P88" t="s">
        <v>832</v>
      </c>
      <c r="Q88" t="s">
        <v>833</v>
      </c>
      <c r="S88" t="s">
        <v>549</v>
      </c>
      <c r="T88" t="s">
        <v>834</v>
      </c>
      <c r="U88" t="s">
        <v>801</v>
      </c>
      <c r="V88" s="41">
        <v>36600</v>
      </c>
      <c r="W88" s="41">
        <v>28157</v>
      </c>
      <c r="X88">
        <v>1</v>
      </c>
      <c r="Y88">
        <v>5</v>
      </c>
      <c r="Z88" t="s">
        <v>102</v>
      </c>
      <c r="AA88">
        <v>1</v>
      </c>
      <c r="AB88" t="s">
        <v>103</v>
      </c>
      <c r="AC88" t="s">
        <v>104</v>
      </c>
      <c r="AD88">
        <v>1</v>
      </c>
      <c r="AE88" t="s">
        <v>105</v>
      </c>
      <c r="AG88" t="s">
        <v>106</v>
      </c>
      <c r="AJ88" t="s">
        <v>107</v>
      </c>
    </row>
    <row r="89" spans="1:36" hidden="1" x14ac:dyDescent="0.25">
      <c r="A89" t="s">
        <v>835</v>
      </c>
      <c r="B89" t="e">
        <f>VLOOKUP(A89,[2]mp_ALL!B$1:B$557,1,0)</f>
        <v>#N/A</v>
      </c>
      <c r="C89" t="s">
        <v>836</v>
      </c>
      <c r="D89" t="s">
        <v>38</v>
      </c>
      <c r="E89" t="s">
        <v>88</v>
      </c>
      <c r="F89" t="s">
        <v>250</v>
      </c>
      <c r="G89" t="s">
        <v>251</v>
      </c>
      <c r="H89" t="s">
        <v>91</v>
      </c>
      <c r="I89" t="s">
        <v>837</v>
      </c>
      <c r="J89">
        <v>1</v>
      </c>
      <c r="K89" t="s">
        <v>838</v>
      </c>
      <c r="L89">
        <v>1</v>
      </c>
      <c r="M89" t="s">
        <v>94</v>
      </c>
      <c r="N89" t="s">
        <v>95</v>
      </c>
      <c r="O89" t="s">
        <v>839</v>
      </c>
      <c r="P89" t="s">
        <v>840</v>
      </c>
      <c r="S89" t="s">
        <v>218</v>
      </c>
      <c r="T89" t="s">
        <v>841</v>
      </c>
      <c r="U89" t="s">
        <v>842</v>
      </c>
      <c r="V89" s="41">
        <v>36600</v>
      </c>
      <c r="W89" s="41">
        <v>27934</v>
      </c>
      <c r="X89">
        <v>1</v>
      </c>
      <c r="Y89">
        <v>4</v>
      </c>
      <c r="Z89" t="s">
        <v>102</v>
      </c>
      <c r="AA89">
        <v>1</v>
      </c>
      <c r="AB89" t="s">
        <v>103</v>
      </c>
      <c r="AC89" t="s">
        <v>104</v>
      </c>
      <c r="AD89">
        <v>1</v>
      </c>
      <c r="AE89" t="s">
        <v>105</v>
      </c>
      <c r="AG89" t="s">
        <v>106</v>
      </c>
      <c r="AJ89" t="s">
        <v>107</v>
      </c>
    </row>
    <row r="90" spans="1:36" hidden="1" x14ac:dyDescent="0.25">
      <c r="A90" t="s">
        <v>843</v>
      </c>
      <c r="B90" t="e">
        <f>VLOOKUP(A90,[2]mp_ALL!B$1:B$557,1,0)</f>
        <v>#N/A</v>
      </c>
      <c r="C90" t="s">
        <v>844</v>
      </c>
      <c r="D90" t="s">
        <v>38</v>
      </c>
      <c r="E90" t="s">
        <v>88</v>
      </c>
      <c r="F90" t="s">
        <v>89</v>
      </c>
      <c r="G90" t="s">
        <v>90</v>
      </c>
      <c r="H90" t="s">
        <v>169</v>
      </c>
      <c r="I90" t="s">
        <v>845</v>
      </c>
      <c r="J90">
        <v>1</v>
      </c>
      <c r="K90" t="s">
        <v>846</v>
      </c>
      <c r="L90">
        <v>1</v>
      </c>
      <c r="M90" t="s">
        <v>414</v>
      </c>
      <c r="N90" t="s">
        <v>159</v>
      </c>
      <c r="O90" t="s">
        <v>533</v>
      </c>
      <c r="P90" t="s">
        <v>847</v>
      </c>
      <c r="Q90" t="s">
        <v>848</v>
      </c>
      <c r="R90" t="s">
        <v>117</v>
      </c>
      <c r="S90" t="s">
        <v>163</v>
      </c>
      <c r="T90" t="s">
        <v>849</v>
      </c>
      <c r="U90" t="s">
        <v>517</v>
      </c>
      <c r="V90" s="41">
        <v>36605</v>
      </c>
      <c r="W90" s="41">
        <v>28229</v>
      </c>
      <c r="X90">
        <v>1</v>
      </c>
      <c r="Y90">
        <v>3</v>
      </c>
      <c r="Z90" t="s">
        <v>102</v>
      </c>
      <c r="AA90">
        <v>1</v>
      </c>
      <c r="AB90" t="s">
        <v>103</v>
      </c>
      <c r="AC90" t="s">
        <v>104</v>
      </c>
      <c r="AD90">
        <v>1</v>
      </c>
      <c r="AE90" t="s">
        <v>138</v>
      </c>
      <c r="AG90" t="s">
        <v>121</v>
      </c>
      <c r="AJ90" t="s">
        <v>850</v>
      </c>
    </row>
    <row r="91" spans="1:36" hidden="1" x14ac:dyDescent="0.25">
      <c r="A91" t="s">
        <v>851</v>
      </c>
      <c r="B91" t="e">
        <f>VLOOKUP(A91,[2]mp_ALL!B$1:B$557,1,0)</f>
        <v>#N/A</v>
      </c>
      <c r="C91" t="s">
        <v>852</v>
      </c>
      <c r="D91" t="s">
        <v>38</v>
      </c>
      <c r="E91" t="s">
        <v>88</v>
      </c>
      <c r="F91" t="s">
        <v>89</v>
      </c>
      <c r="G91" t="s">
        <v>90</v>
      </c>
      <c r="H91" t="s">
        <v>169</v>
      </c>
      <c r="I91" t="s">
        <v>853</v>
      </c>
      <c r="J91">
        <v>1</v>
      </c>
      <c r="K91" t="s">
        <v>600</v>
      </c>
      <c r="L91">
        <v>1</v>
      </c>
      <c r="M91" t="s">
        <v>158</v>
      </c>
      <c r="N91" t="s">
        <v>159</v>
      </c>
      <c r="O91" t="s">
        <v>601</v>
      </c>
      <c r="P91" t="s">
        <v>854</v>
      </c>
      <c r="Q91" t="s">
        <v>855</v>
      </c>
      <c r="R91" t="s">
        <v>117</v>
      </c>
      <c r="S91" t="s">
        <v>237</v>
      </c>
      <c r="T91" t="s">
        <v>856</v>
      </c>
      <c r="U91" t="s">
        <v>509</v>
      </c>
      <c r="V91" s="41">
        <v>36605</v>
      </c>
      <c r="W91" s="41">
        <v>28696</v>
      </c>
      <c r="X91">
        <v>1</v>
      </c>
      <c r="Y91">
        <v>3</v>
      </c>
      <c r="Z91" t="s">
        <v>102</v>
      </c>
      <c r="AA91">
        <v>1</v>
      </c>
      <c r="AB91" t="s">
        <v>103</v>
      </c>
      <c r="AC91" t="s">
        <v>104</v>
      </c>
      <c r="AD91">
        <v>1</v>
      </c>
      <c r="AE91" t="s">
        <v>105</v>
      </c>
      <c r="AG91" t="s">
        <v>121</v>
      </c>
      <c r="AJ91" t="s">
        <v>107</v>
      </c>
    </row>
    <row r="92" spans="1:36" hidden="1" x14ac:dyDescent="0.25">
      <c r="A92" t="s">
        <v>857</v>
      </c>
      <c r="B92" t="e">
        <f>VLOOKUP(A92,[2]mp_ALL!B$1:B$557,1,0)</f>
        <v>#N/A</v>
      </c>
      <c r="C92" t="s">
        <v>858</v>
      </c>
      <c r="D92" t="s">
        <v>38</v>
      </c>
      <c r="E92" t="s">
        <v>88</v>
      </c>
      <c r="F92" t="s">
        <v>89</v>
      </c>
      <c r="G92" t="s">
        <v>90</v>
      </c>
      <c r="H92" t="s">
        <v>169</v>
      </c>
      <c r="I92" t="s">
        <v>859</v>
      </c>
      <c r="J92">
        <v>1</v>
      </c>
      <c r="K92" t="s">
        <v>600</v>
      </c>
      <c r="L92">
        <v>1</v>
      </c>
      <c r="M92" t="s">
        <v>158</v>
      </c>
      <c r="N92" t="s">
        <v>159</v>
      </c>
      <c r="O92" t="s">
        <v>601</v>
      </c>
      <c r="P92" t="s">
        <v>860</v>
      </c>
      <c r="Q92" t="s">
        <v>861</v>
      </c>
      <c r="R92" t="s">
        <v>117</v>
      </c>
      <c r="S92" t="s">
        <v>163</v>
      </c>
      <c r="T92" t="s">
        <v>862</v>
      </c>
      <c r="U92" t="s">
        <v>863</v>
      </c>
      <c r="V92" s="41">
        <v>36605</v>
      </c>
      <c r="W92" s="41">
        <v>28883</v>
      </c>
      <c r="X92">
        <v>1</v>
      </c>
      <c r="Y92">
        <v>2</v>
      </c>
      <c r="Z92" t="s">
        <v>102</v>
      </c>
      <c r="AA92">
        <v>1</v>
      </c>
      <c r="AB92" t="s">
        <v>103</v>
      </c>
      <c r="AC92" t="s">
        <v>104</v>
      </c>
      <c r="AD92">
        <v>1</v>
      </c>
      <c r="AE92" t="s">
        <v>105</v>
      </c>
      <c r="AG92" t="s">
        <v>121</v>
      </c>
      <c r="AJ92" t="s">
        <v>107</v>
      </c>
    </row>
    <row r="93" spans="1:36" hidden="1" x14ac:dyDescent="0.25">
      <c r="A93" t="s">
        <v>864</v>
      </c>
      <c r="B93" t="e">
        <f>VLOOKUP(A93,[2]mp_ALL!B$1:B$557,1,0)</f>
        <v>#N/A</v>
      </c>
      <c r="C93" t="s">
        <v>865</v>
      </c>
      <c r="D93" t="s">
        <v>38</v>
      </c>
      <c r="E93" t="s">
        <v>88</v>
      </c>
      <c r="F93" t="s">
        <v>89</v>
      </c>
      <c r="G93" t="s">
        <v>90</v>
      </c>
      <c r="H93" t="s">
        <v>169</v>
      </c>
      <c r="I93" t="s">
        <v>866</v>
      </c>
      <c r="J93">
        <v>1</v>
      </c>
      <c r="K93" t="s">
        <v>183</v>
      </c>
      <c r="L93">
        <v>1</v>
      </c>
      <c r="M93" t="s">
        <v>158</v>
      </c>
      <c r="N93" t="s">
        <v>184</v>
      </c>
      <c r="O93" t="s">
        <v>867</v>
      </c>
      <c r="P93" t="s">
        <v>868</v>
      </c>
      <c r="Q93" t="s">
        <v>869</v>
      </c>
      <c r="R93" t="s">
        <v>117</v>
      </c>
      <c r="S93" t="s">
        <v>163</v>
      </c>
      <c r="T93" t="s">
        <v>870</v>
      </c>
      <c r="U93" t="s">
        <v>209</v>
      </c>
      <c r="V93" s="41">
        <v>36605</v>
      </c>
      <c r="W93" s="41">
        <v>29169</v>
      </c>
      <c r="X93">
        <v>1</v>
      </c>
      <c r="Y93">
        <v>2</v>
      </c>
      <c r="Z93" t="s">
        <v>102</v>
      </c>
      <c r="AA93">
        <v>1</v>
      </c>
      <c r="AB93" t="s">
        <v>103</v>
      </c>
      <c r="AC93" t="s">
        <v>104</v>
      </c>
      <c r="AD93">
        <v>1</v>
      </c>
      <c r="AE93" t="s">
        <v>105</v>
      </c>
      <c r="AG93" t="s">
        <v>121</v>
      </c>
      <c r="AJ93" t="s">
        <v>107</v>
      </c>
    </row>
    <row r="94" spans="1:36" hidden="1" x14ac:dyDescent="0.25">
      <c r="A94" t="s">
        <v>871</v>
      </c>
      <c r="B94" t="e">
        <f>VLOOKUP(A94,[2]mp_ALL!B$1:B$557,1,0)</f>
        <v>#N/A</v>
      </c>
      <c r="C94" t="s">
        <v>872</v>
      </c>
      <c r="D94" t="s">
        <v>38</v>
      </c>
      <c r="E94" t="s">
        <v>88</v>
      </c>
      <c r="F94" t="s">
        <v>89</v>
      </c>
      <c r="G94" t="s">
        <v>90</v>
      </c>
      <c r="H94" t="s">
        <v>169</v>
      </c>
      <c r="I94" t="s">
        <v>873</v>
      </c>
      <c r="J94">
        <v>1</v>
      </c>
      <c r="K94" t="s">
        <v>874</v>
      </c>
      <c r="L94">
        <v>0</v>
      </c>
      <c r="M94" t="s">
        <v>113</v>
      </c>
      <c r="N94" t="s">
        <v>395</v>
      </c>
      <c r="O94" t="s">
        <v>396</v>
      </c>
      <c r="P94" t="s">
        <v>875</v>
      </c>
      <c r="Q94" t="s">
        <v>876</v>
      </c>
      <c r="R94" t="s">
        <v>117</v>
      </c>
      <c r="S94" t="s">
        <v>237</v>
      </c>
      <c r="T94" t="s">
        <v>877</v>
      </c>
      <c r="U94" t="s">
        <v>209</v>
      </c>
      <c r="V94" s="41">
        <v>36605</v>
      </c>
      <c r="W94" s="41">
        <v>27847</v>
      </c>
      <c r="X94">
        <v>1</v>
      </c>
      <c r="Y94">
        <v>3</v>
      </c>
      <c r="Z94" t="s">
        <v>102</v>
      </c>
      <c r="AA94">
        <v>1</v>
      </c>
      <c r="AB94" t="s">
        <v>103</v>
      </c>
      <c r="AC94" t="s">
        <v>104</v>
      </c>
      <c r="AD94">
        <v>1</v>
      </c>
      <c r="AE94" t="s">
        <v>120</v>
      </c>
      <c r="AG94" t="s">
        <v>121</v>
      </c>
      <c r="AJ94" t="s">
        <v>107</v>
      </c>
    </row>
    <row r="95" spans="1:36" hidden="1" x14ac:dyDescent="0.25">
      <c r="A95" t="s">
        <v>878</v>
      </c>
      <c r="B95" t="e">
        <f>VLOOKUP(A95,[2]mp_ALL!B$1:B$557,1,0)</f>
        <v>#N/A</v>
      </c>
      <c r="C95" t="s">
        <v>879</v>
      </c>
      <c r="D95" t="s">
        <v>38</v>
      </c>
      <c r="E95" t="s">
        <v>88</v>
      </c>
      <c r="F95" t="s">
        <v>89</v>
      </c>
      <c r="G95" t="s">
        <v>90</v>
      </c>
      <c r="H95" t="s">
        <v>169</v>
      </c>
      <c r="I95" t="s">
        <v>880</v>
      </c>
      <c r="J95">
        <v>1</v>
      </c>
      <c r="K95" t="s">
        <v>425</v>
      </c>
      <c r="L95">
        <v>1</v>
      </c>
      <c r="M95" t="s">
        <v>113</v>
      </c>
      <c r="N95" t="s">
        <v>195</v>
      </c>
      <c r="O95" t="s">
        <v>881</v>
      </c>
      <c r="P95" t="s">
        <v>882</v>
      </c>
      <c r="Q95" t="s">
        <v>883</v>
      </c>
      <c r="R95" t="s">
        <v>117</v>
      </c>
      <c r="S95" t="s">
        <v>237</v>
      </c>
      <c r="T95" t="s">
        <v>884</v>
      </c>
      <c r="U95" t="s">
        <v>885</v>
      </c>
      <c r="V95" s="41">
        <v>36605</v>
      </c>
      <c r="W95" s="41">
        <v>29435</v>
      </c>
      <c r="X95">
        <v>1</v>
      </c>
      <c r="Y95">
        <v>3</v>
      </c>
      <c r="Z95" t="s">
        <v>102</v>
      </c>
      <c r="AA95">
        <v>1</v>
      </c>
      <c r="AB95" t="s">
        <v>103</v>
      </c>
      <c r="AC95" t="s">
        <v>104</v>
      </c>
      <c r="AD95">
        <v>1</v>
      </c>
      <c r="AE95" t="s">
        <v>105</v>
      </c>
      <c r="AG95" t="s">
        <v>121</v>
      </c>
      <c r="AJ95" t="s">
        <v>107</v>
      </c>
    </row>
    <row r="96" spans="1:36" hidden="1" x14ac:dyDescent="0.25">
      <c r="A96" t="s">
        <v>886</v>
      </c>
      <c r="B96" t="e">
        <f>VLOOKUP(A96,[2]mp_ALL!B$1:B$557,1,0)</f>
        <v>#N/A</v>
      </c>
      <c r="C96" t="s">
        <v>887</v>
      </c>
      <c r="D96" t="s">
        <v>38</v>
      </c>
      <c r="E96" t="s">
        <v>88</v>
      </c>
      <c r="F96" t="s">
        <v>89</v>
      </c>
      <c r="G96" t="s">
        <v>90</v>
      </c>
      <c r="H96" t="s">
        <v>169</v>
      </c>
      <c r="I96" t="s">
        <v>888</v>
      </c>
      <c r="J96">
        <v>1</v>
      </c>
      <c r="K96" t="s">
        <v>404</v>
      </c>
      <c r="L96">
        <v>1</v>
      </c>
      <c r="M96" t="s">
        <v>113</v>
      </c>
      <c r="N96" t="s">
        <v>195</v>
      </c>
      <c r="O96" t="s">
        <v>889</v>
      </c>
      <c r="P96" t="s">
        <v>890</v>
      </c>
      <c r="Q96" t="s">
        <v>891</v>
      </c>
      <c r="R96" t="s">
        <v>117</v>
      </c>
      <c r="S96" t="s">
        <v>237</v>
      </c>
      <c r="T96" t="s">
        <v>892</v>
      </c>
      <c r="U96" t="s">
        <v>893</v>
      </c>
      <c r="V96" s="41">
        <v>36605</v>
      </c>
      <c r="W96" s="41">
        <v>28324</v>
      </c>
      <c r="X96">
        <v>1</v>
      </c>
      <c r="Y96">
        <v>2</v>
      </c>
      <c r="Z96" t="s">
        <v>102</v>
      </c>
      <c r="AA96">
        <v>1</v>
      </c>
      <c r="AB96" t="s">
        <v>103</v>
      </c>
      <c r="AC96" t="s">
        <v>104</v>
      </c>
      <c r="AD96">
        <v>1</v>
      </c>
      <c r="AE96" t="s">
        <v>105</v>
      </c>
      <c r="AG96" t="s">
        <v>121</v>
      </c>
      <c r="AJ96" t="s">
        <v>107</v>
      </c>
    </row>
    <row r="97" spans="1:36" hidden="1" x14ac:dyDescent="0.25">
      <c r="A97" t="s">
        <v>894</v>
      </c>
      <c r="B97" t="e">
        <f>VLOOKUP(A97,[2]mp_ALL!B$1:B$557,1,0)</f>
        <v>#N/A</v>
      </c>
      <c r="C97" t="s">
        <v>895</v>
      </c>
      <c r="D97" t="s">
        <v>38</v>
      </c>
      <c r="E97" t="s">
        <v>88</v>
      </c>
      <c r="F97" t="s">
        <v>89</v>
      </c>
      <c r="G97" t="s">
        <v>90</v>
      </c>
      <c r="H97" t="s">
        <v>169</v>
      </c>
      <c r="I97" t="s">
        <v>896</v>
      </c>
      <c r="J97">
        <v>1</v>
      </c>
      <c r="K97" t="s">
        <v>897</v>
      </c>
      <c r="L97">
        <v>1</v>
      </c>
      <c r="M97" t="s">
        <v>113</v>
      </c>
      <c r="N97" t="s">
        <v>195</v>
      </c>
      <c r="O97" t="s">
        <v>405</v>
      </c>
      <c r="P97" t="s">
        <v>898</v>
      </c>
      <c r="Q97" t="s">
        <v>899</v>
      </c>
      <c r="R97" t="s">
        <v>117</v>
      </c>
      <c r="S97" t="s">
        <v>199</v>
      </c>
      <c r="T97" t="s">
        <v>900</v>
      </c>
      <c r="U97" t="s">
        <v>209</v>
      </c>
      <c r="V97" s="41">
        <v>36605</v>
      </c>
      <c r="W97" s="41">
        <v>28750</v>
      </c>
      <c r="X97">
        <v>1</v>
      </c>
      <c r="Y97">
        <v>3</v>
      </c>
      <c r="Z97" t="s">
        <v>102</v>
      </c>
      <c r="AA97">
        <v>1</v>
      </c>
      <c r="AB97" t="s">
        <v>103</v>
      </c>
      <c r="AC97" t="s">
        <v>104</v>
      </c>
      <c r="AD97">
        <v>1</v>
      </c>
      <c r="AE97" t="s">
        <v>105</v>
      </c>
      <c r="AG97" t="s">
        <v>121</v>
      </c>
      <c r="AJ97" t="s">
        <v>901</v>
      </c>
    </row>
    <row r="98" spans="1:36" hidden="1" x14ac:dyDescent="0.25">
      <c r="A98" t="s">
        <v>902</v>
      </c>
      <c r="B98" t="e">
        <f>VLOOKUP(A98,[2]mp_ALL!B$1:B$557,1,0)</f>
        <v>#N/A</v>
      </c>
      <c r="C98" t="s">
        <v>903</v>
      </c>
      <c r="D98" t="s">
        <v>38</v>
      </c>
      <c r="E98" t="s">
        <v>88</v>
      </c>
      <c r="F98" t="s">
        <v>89</v>
      </c>
      <c r="G98" t="s">
        <v>90</v>
      </c>
      <c r="H98" t="s">
        <v>169</v>
      </c>
      <c r="I98" t="s">
        <v>904</v>
      </c>
      <c r="J98">
        <v>1</v>
      </c>
      <c r="K98" t="s">
        <v>897</v>
      </c>
      <c r="L98">
        <v>1</v>
      </c>
      <c r="M98" t="s">
        <v>113</v>
      </c>
      <c r="N98" t="s">
        <v>195</v>
      </c>
      <c r="O98" t="s">
        <v>889</v>
      </c>
      <c r="P98" t="s">
        <v>905</v>
      </c>
      <c r="Q98" t="s">
        <v>906</v>
      </c>
      <c r="R98" t="s">
        <v>117</v>
      </c>
      <c r="S98" t="s">
        <v>199</v>
      </c>
      <c r="T98" t="s">
        <v>907</v>
      </c>
      <c r="U98" t="s">
        <v>908</v>
      </c>
      <c r="V98" s="41">
        <v>36605</v>
      </c>
      <c r="W98" s="41">
        <v>29270</v>
      </c>
      <c r="X98">
        <v>1</v>
      </c>
      <c r="Y98">
        <v>1</v>
      </c>
      <c r="Z98" t="s">
        <v>102</v>
      </c>
      <c r="AA98">
        <v>1</v>
      </c>
      <c r="AB98" t="s">
        <v>103</v>
      </c>
      <c r="AC98" t="s">
        <v>104</v>
      </c>
      <c r="AD98">
        <v>1</v>
      </c>
      <c r="AE98" t="s">
        <v>105</v>
      </c>
      <c r="AG98" t="s">
        <v>121</v>
      </c>
      <c r="AJ98" t="s">
        <v>107</v>
      </c>
    </row>
    <row r="99" spans="1:36" hidden="1" x14ac:dyDescent="0.25">
      <c r="A99" t="s">
        <v>909</v>
      </c>
      <c r="B99" t="e">
        <f>VLOOKUP(A99,[2]mp_ALL!B$1:B$557,1,0)</f>
        <v>#N/A</v>
      </c>
      <c r="C99" t="s">
        <v>910</v>
      </c>
      <c r="D99" t="s">
        <v>38</v>
      </c>
      <c r="E99" t="s">
        <v>88</v>
      </c>
      <c r="F99" t="s">
        <v>89</v>
      </c>
      <c r="G99" t="s">
        <v>90</v>
      </c>
      <c r="H99" t="s">
        <v>169</v>
      </c>
      <c r="I99" t="s">
        <v>911</v>
      </c>
      <c r="J99">
        <v>1</v>
      </c>
      <c r="K99" t="s">
        <v>581</v>
      </c>
      <c r="L99">
        <v>1</v>
      </c>
      <c r="M99" t="s">
        <v>113</v>
      </c>
      <c r="N99" t="s">
        <v>582</v>
      </c>
      <c r="O99" t="s">
        <v>912</v>
      </c>
      <c r="P99" t="s">
        <v>913</v>
      </c>
      <c r="Q99" t="s">
        <v>914</v>
      </c>
      <c r="R99" t="s">
        <v>117</v>
      </c>
      <c r="S99" t="s">
        <v>199</v>
      </c>
      <c r="T99" t="s">
        <v>915</v>
      </c>
      <c r="U99" t="s">
        <v>916</v>
      </c>
      <c r="V99" s="41">
        <v>36605</v>
      </c>
      <c r="W99" s="41">
        <v>27884</v>
      </c>
      <c r="X99">
        <v>1</v>
      </c>
      <c r="Y99">
        <v>4</v>
      </c>
      <c r="Z99" t="s">
        <v>102</v>
      </c>
      <c r="AA99">
        <v>1</v>
      </c>
      <c r="AB99" t="s">
        <v>103</v>
      </c>
      <c r="AC99" t="s">
        <v>104</v>
      </c>
      <c r="AD99">
        <v>1</v>
      </c>
      <c r="AE99" t="s">
        <v>138</v>
      </c>
      <c r="AG99" t="s">
        <v>121</v>
      </c>
      <c r="AJ99" t="s">
        <v>107</v>
      </c>
    </row>
    <row r="100" spans="1:36" hidden="1" x14ac:dyDescent="0.25">
      <c r="A100" t="s">
        <v>917</v>
      </c>
      <c r="B100" t="e">
        <f>VLOOKUP(A100,[2]mp_ALL!B$1:B$557,1,0)</f>
        <v>#N/A</v>
      </c>
      <c r="C100" t="s">
        <v>918</v>
      </c>
      <c r="D100" t="s">
        <v>38</v>
      </c>
      <c r="E100" t="s">
        <v>88</v>
      </c>
      <c r="F100" t="s">
        <v>89</v>
      </c>
      <c r="G100" t="s">
        <v>90</v>
      </c>
      <c r="H100" t="s">
        <v>169</v>
      </c>
      <c r="I100" t="s">
        <v>919</v>
      </c>
      <c r="J100">
        <v>1</v>
      </c>
      <c r="K100" t="s">
        <v>531</v>
      </c>
      <c r="L100">
        <v>1</v>
      </c>
      <c r="M100" t="s">
        <v>414</v>
      </c>
      <c r="N100" t="s">
        <v>532</v>
      </c>
      <c r="O100" t="s">
        <v>533</v>
      </c>
      <c r="P100" t="s">
        <v>920</v>
      </c>
      <c r="Q100" t="s">
        <v>921</v>
      </c>
      <c r="R100" t="s">
        <v>117</v>
      </c>
      <c r="S100" t="s">
        <v>207</v>
      </c>
      <c r="T100" t="s">
        <v>922</v>
      </c>
      <c r="U100" t="s">
        <v>189</v>
      </c>
      <c r="V100" s="41">
        <v>36605</v>
      </c>
      <c r="W100" s="41">
        <v>29575</v>
      </c>
      <c r="X100">
        <v>1</v>
      </c>
      <c r="Y100">
        <v>3</v>
      </c>
      <c r="Z100" t="s">
        <v>923</v>
      </c>
      <c r="AA100">
        <v>1</v>
      </c>
      <c r="AB100" t="s">
        <v>103</v>
      </c>
      <c r="AC100" t="s">
        <v>104</v>
      </c>
      <c r="AD100">
        <v>1</v>
      </c>
      <c r="AE100" t="s">
        <v>138</v>
      </c>
      <c r="AG100" t="s">
        <v>121</v>
      </c>
      <c r="AJ100" t="s">
        <v>107</v>
      </c>
    </row>
    <row r="101" spans="1:36" hidden="1" x14ac:dyDescent="0.25">
      <c r="A101" t="s">
        <v>924</v>
      </c>
      <c r="B101" t="e">
        <f>VLOOKUP(A101,[2]mp_ALL!B$1:B$557,1,0)</f>
        <v>#N/A</v>
      </c>
      <c r="C101" t="s">
        <v>925</v>
      </c>
      <c r="D101" t="s">
        <v>38</v>
      </c>
      <c r="E101" t="s">
        <v>88</v>
      </c>
      <c r="F101" t="s">
        <v>89</v>
      </c>
      <c r="G101" t="s">
        <v>90</v>
      </c>
      <c r="H101" t="s">
        <v>169</v>
      </c>
      <c r="I101" t="s">
        <v>926</v>
      </c>
      <c r="J101">
        <v>1</v>
      </c>
      <c r="K101" t="s">
        <v>927</v>
      </c>
      <c r="L101">
        <v>1</v>
      </c>
      <c r="M101" t="s">
        <v>414</v>
      </c>
      <c r="N101" t="s">
        <v>532</v>
      </c>
      <c r="O101" t="s">
        <v>928</v>
      </c>
      <c r="P101" t="s">
        <v>929</v>
      </c>
      <c r="Q101" t="s">
        <v>930</v>
      </c>
      <c r="R101" t="s">
        <v>117</v>
      </c>
      <c r="S101" t="s">
        <v>207</v>
      </c>
      <c r="T101" t="s">
        <v>931</v>
      </c>
      <c r="U101" t="s">
        <v>932</v>
      </c>
      <c r="V101" s="41">
        <v>36605</v>
      </c>
      <c r="W101" s="41">
        <v>28746</v>
      </c>
      <c r="X101">
        <v>1</v>
      </c>
      <c r="Y101">
        <v>1</v>
      </c>
      <c r="Z101" t="s">
        <v>102</v>
      </c>
      <c r="AA101">
        <v>1</v>
      </c>
      <c r="AB101" t="s">
        <v>103</v>
      </c>
      <c r="AC101" t="s">
        <v>104</v>
      </c>
      <c r="AD101">
        <v>1</v>
      </c>
      <c r="AE101" t="s">
        <v>105</v>
      </c>
      <c r="AG101" t="s">
        <v>121</v>
      </c>
      <c r="AJ101" t="s">
        <v>107</v>
      </c>
    </row>
    <row r="102" spans="1:36" hidden="1" x14ac:dyDescent="0.25">
      <c r="A102" t="s">
        <v>933</v>
      </c>
      <c r="B102" t="e">
        <f>VLOOKUP(A102,[2]mp_ALL!B$1:B$557,1,0)</f>
        <v>#N/A</v>
      </c>
      <c r="C102" t="s">
        <v>934</v>
      </c>
      <c r="D102" t="s">
        <v>38</v>
      </c>
      <c r="E102" t="s">
        <v>88</v>
      </c>
      <c r="F102" t="s">
        <v>89</v>
      </c>
      <c r="G102" t="s">
        <v>90</v>
      </c>
      <c r="H102" t="s">
        <v>91</v>
      </c>
      <c r="I102" t="s">
        <v>935</v>
      </c>
      <c r="J102">
        <v>1</v>
      </c>
      <c r="K102" t="s">
        <v>645</v>
      </c>
      <c r="L102">
        <v>1</v>
      </c>
      <c r="M102" t="s">
        <v>158</v>
      </c>
      <c r="N102" t="s">
        <v>205</v>
      </c>
      <c r="O102" t="s">
        <v>936</v>
      </c>
      <c r="P102" t="s">
        <v>937</v>
      </c>
      <c r="Q102" t="s">
        <v>938</v>
      </c>
      <c r="R102" t="s">
        <v>117</v>
      </c>
      <c r="S102" t="s">
        <v>237</v>
      </c>
      <c r="T102" t="s">
        <v>939</v>
      </c>
      <c r="U102" t="s">
        <v>189</v>
      </c>
      <c r="V102" s="41">
        <v>36605</v>
      </c>
      <c r="W102" s="41">
        <v>28710</v>
      </c>
      <c r="X102">
        <v>1</v>
      </c>
      <c r="Y102">
        <v>3</v>
      </c>
      <c r="Z102" t="s">
        <v>102</v>
      </c>
      <c r="AA102">
        <v>1</v>
      </c>
      <c r="AB102" t="s">
        <v>103</v>
      </c>
      <c r="AC102" t="s">
        <v>104</v>
      </c>
      <c r="AD102">
        <v>1</v>
      </c>
      <c r="AE102" t="s">
        <v>105</v>
      </c>
      <c r="AG102" t="s">
        <v>121</v>
      </c>
      <c r="AJ102" t="s">
        <v>940</v>
      </c>
    </row>
    <row r="103" spans="1:36" hidden="1" x14ac:dyDescent="0.25">
      <c r="A103" t="s">
        <v>941</v>
      </c>
      <c r="B103" t="e">
        <f>VLOOKUP(A103,[2]mp_ALL!B$1:B$557,1,0)</f>
        <v>#N/A</v>
      </c>
      <c r="C103" t="s">
        <v>942</v>
      </c>
      <c r="D103" t="s">
        <v>38</v>
      </c>
      <c r="E103" t="s">
        <v>88</v>
      </c>
      <c r="F103" t="s">
        <v>250</v>
      </c>
      <c r="G103" t="s">
        <v>251</v>
      </c>
      <c r="H103" t="s">
        <v>91</v>
      </c>
      <c r="I103" t="s">
        <v>644</v>
      </c>
      <c r="J103">
        <v>1</v>
      </c>
      <c r="K103" t="s">
        <v>645</v>
      </c>
      <c r="L103">
        <v>1</v>
      </c>
      <c r="M103" t="s">
        <v>158</v>
      </c>
      <c r="N103" t="s">
        <v>205</v>
      </c>
      <c r="O103" t="s">
        <v>646</v>
      </c>
      <c r="P103" t="s">
        <v>647</v>
      </c>
      <c r="Q103" t="s">
        <v>648</v>
      </c>
      <c r="R103" t="s">
        <v>117</v>
      </c>
      <c r="S103" t="s">
        <v>207</v>
      </c>
      <c r="T103" t="s">
        <v>943</v>
      </c>
      <c r="U103" t="s">
        <v>944</v>
      </c>
      <c r="V103" s="41">
        <v>36605</v>
      </c>
      <c r="W103" s="41">
        <v>29484</v>
      </c>
      <c r="X103">
        <v>1</v>
      </c>
      <c r="Y103">
        <v>4</v>
      </c>
      <c r="Z103" t="s">
        <v>102</v>
      </c>
      <c r="AA103">
        <v>1</v>
      </c>
      <c r="AB103" t="s">
        <v>103</v>
      </c>
      <c r="AC103" t="s">
        <v>104</v>
      </c>
      <c r="AD103">
        <v>1</v>
      </c>
      <c r="AE103" t="s">
        <v>105</v>
      </c>
      <c r="AG103" t="s">
        <v>121</v>
      </c>
      <c r="AJ103" t="s">
        <v>107</v>
      </c>
    </row>
    <row r="104" spans="1:36" hidden="1" x14ac:dyDescent="0.25">
      <c r="A104" t="s">
        <v>945</v>
      </c>
      <c r="B104" t="e">
        <f>VLOOKUP(A104,[2]mp_ALL!B$1:B$557,1,0)</f>
        <v>#N/A</v>
      </c>
      <c r="C104" t="s">
        <v>946</v>
      </c>
      <c r="D104" t="s">
        <v>38</v>
      </c>
      <c r="E104" t="s">
        <v>88</v>
      </c>
      <c r="F104" t="s">
        <v>89</v>
      </c>
      <c r="G104" t="s">
        <v>90</v>
      </c>
      <c r="H104" t="s">
        <v>110</v>
      </c>
      <c r="I104" t="s">
        <v>947</v>
      </c>
      <c r="J104">
        <v>1</v>
      </c>
      <c r="K104" t="s">
        <v>232</v>
      </c>
      <c r="L104">
        <v>1</v>
      </c>
      <c r="M104" t="s">
        <v>233</v>
      </c>
      <c r="N104" t="s">
        <v>234</v>
      </c>
      <c r="O104" t="s">
        <v>235</v>
      </c>
      <c r="P104" t="s">
        <v>948</v>
      </c>
      <c r="R104" t="s">
        <v>117</v>
      </c>
      <c r="S104" t="s">
        <v>949</v>
      </c>
      <c r="T104" t="s">
        <v>950</v>
      </c>
      <c r="U104" t="s">
        <v>400</v>
      </c>
      <c r="V104" s="41">
        <v>36605</v>
      </c>
      <c r="W104" s="41">
        <v>29169</v>
      </c>
      <c r="X104">
        <v>1</v>
      </c>
      <c r="Y104">
        <v>4</v>
      </c>
      <c r="Z104" t="s">
        <v>102</v>
      </c>
      <c r="AA104">
        <v>1</v>
      </c>
      <c r="AB104" t="s">
        <v>103</v>
      </c>
      <c r="AC104" t="s">
        <v>104</v>
      </c>
      <c r="AD104">
        <v>1</v>
      </c>
      <c r="AE104" t="s">
        <v>138</v>
      </c>
      <c r="AG104" t="s">
        <v>121</v>
      </c>
      <c r="AJ104" t="s">
        <v>271</v>
      </c>
    </row>
    <row r="105" spans="1:36" hidden="1" x14ac:dyDescent="0.25">
      <c r="A105" t="s">
        <v>951</v>
      </c>
      <c r="B105" t="e">
        <f>VLOOKUP(A105,[2]mp_ALL!B$1:B$557,1,0)</f>
        <v>#N/A</v>
      </c>
      <c r="C105" t="s">
        <v>952</v>
      </c>
      <c r="D105" t="s">
        <v>38</v>
      </c>
      <c r="E105" t="s">
        <v>88</v>
      </c>
      <c r="F105" t="s">
        <v>89</v>
      </c>
      <c r="G105" t="s">
        <v>90</v>
      </c>
      <c r="H105" t="s">
        <v>110</v>
      </c>
      <c r="I105" t="s">
        <v>953</v>
      </c>
      <c r="J105">
        <v>1</v>
      </c>
      <c r="K105" t="s">
        <v>954</v>
      </c>
      <c r="L105">
        <v>1</v>
      </c>
      <c r="M105" t="s">
        <v>233</v>
      </c>
      <c r="N105" t="s">
        <v>955</v>
      </c>
      <c r="O105" t="s">
        <v>956</v>
      </c>
      <c r="P105" t="s">
        <v>957</v>
      </c>
      <c r="R105" t="s">
        <v>117</v>
      </c>
      <c r="S105" t="s">
        <v>163</v>
      </c>
      <c r="T105" t="s">
        <v>958</v>
      </c>
      <c r="U105" t="s">
        <v>527</v>
      </c>
      <c r="V105" s="41">
        <v>36605</v>
      </c>
      <c r="W105" s="41">
        <v>28524</v>
      </c>
      <c r="X105">
        <v>1</v>
      </c>
      <c r="Y105">
        <v>4</v>
      </c>
      <c r="Z105" t="s">
        <v>102</v>
      </c>
      <c r="AA105">
        <v>1</v>
      </c>
      <c r="AB105" t="s">
        <v>103</v>
      </c>
      <c r="AC105" t="s">
        <v>104</v>
      </c>
      <c r="AD105">
        <v>1</v>
      </c>
      <c r="AE105" t="s">
        <v>105</v>
      </c>
      <c r="AG105" t="s">
        <v>121</v>
      </c>
      <c r="AJ105" t="s">
        <v>107</v>
      </c>
    </row>
    <row r="106" spans="1:36" hidden="1" x14ac:dyDescent="0.25">
      <c r="A106" t="s">
        <v>959</v>
      </c>
      <c r="B106" t="e">
        <f>VLOOKUP(A106,[2]mp_ALL!B$1:B$557,1,0)</f>
        <v>#N/A</v>
      </c>
      <c r="C106" t="s">
        <v>960</v>
      </c>
      <c r="D106" t="s">
        <v>38</v>
      </c>
      <c r="E106" t="s">
        <v>88</v>
      </c>
      <c r="F106" t="s">
        <v>89</v>
      </c>
      <c r="G106" t="s">
        <v>90</v>
      </c>
      <c r="H106" t="s">
        <v>169</v>
      </c>
      <c r="I106" t="s">
        <v>961</v>
      </c>
      <c r="J106">
        <v>1</v>
      </c>
      <c r="K106" t="s">
        <v>232</v>
      </c>
      <c r="L106">
        <v>1</v>
      </c>
      <c r="M106" t="s">
        <v>233</v>
      </c>
      <c r="N106" t="s">
        <v>234</v>
      </c>
      <c r="O106" t="s">
        <v>235</v>
      </c>
      <c r="P106" t="s">
        <v>948</v>
      </c>
      <c r="Q106" t="s">
        <v>962</v>
      </c>
      <c r="R106" t="s">
        <v>117</v>
      </c>
      <c r="S106" t="s">
        <v>949</v>
      </c>
      <c r="T106" t="s">
        <v>963</v>
      </c>
      <c r="U106" t="s">
        <v>964</v>
      </c>
      <c r="V106" s="41">
        <v>36605</v>
      </c>
      <c r="W106" s="41">
        <v>28482</v>
      </c>
      <c r="X106">
        <v>1</v>
      </c>
      <c r="Y106">
        <v>4</v>
      </c>
      <c r="Z106" t="s">
        <v>102</v>
      </c>
      <c r="AA106">
        <v>1</v>
      </c>
      <c r="AB106" t="s">
        <v>103</v>
      </c>
      <c r="AC106" t="s">
        <v>104</v>
      </c>
      <c r="AD106">
        <v>1</v>
      </c>
      <c r="AE106" t="s">
        <v>138</v>
      </c>
      <c r="AG106" t="s">
        <v>121</v>
      </c>
      <c r="AJ106" t="s">
        <v>107</v>
      </c>
    </row>
    <row r="107" spans="1:36" hidden="1" x14ac:dyDescent="0.25">
      <c r="A107" t="s">
        <v>965</v>
      </c>
      <c r="B107" t="e">
        <f>VLOOKUP(A107,[2]mp_ALL!B$1:B$557,1,0)</f>
        <v>#N/A</v>
      </c>
      <c r="C107" t="s">
        <v>966</v>
      </c>
      <c r="D107" t="s">
        <v>38</v>
      </c>
      <c r="E107" t="s">
        <v>88</v>
      </c>
      <c r="F107" t="s">
        <v>89</v>
      </c>
      <c r="G107" t="s">
        <v>90</v>
      </c>
      <c r="H107" t="s">
        <v>91</v>
      </c>
      <c r="I107" t="s">
        <v>967</v>
      </c>
      <c r="J107">
        <v>1</v>
      </c>
      <c r="K107" t="s">
        <v>303</v>
      </c>
      <c r="L107">
        <v>0</v>
      </c>
      <c r="M107" t="s">
        <v>113</v>
      </c>
      <c r="N107" t="s">
        <v>134</v>
      </c>
      <c r="O107" t="s">
        <v>968</v>
      </c>
      <c r="P107" t="s">
        <v>969</v>
      </c>
      <c r="R107" t="s">
        <v>117</v>
      </c>
      <c r="S107" t="s">
        <v>99</v>
      </c>
      <c r="T107" t="s">
        <v>970</v>
      </c>
      <c r="U107" t="s">
        <v>971</v>
      </c>
      <c r="V107" s="41">
        <v>36605</v>
      </c>
      <c r="W107" s="41">
        <v>27937</v>
      </c>
      <c r="X107">
        <v>1</v>
      </c>
      <c r="Y107">
        <v>3</v>
      </c>
      <c r="Z107" t="s">
        <v>102</v>
      </c>
      <c r="AA107">
        <v>1</v>
      </c>
      <c r="AB107" t="s">
        <v>103</v>
      </c>
      <c r="AC107" t="s">
        <v>104</v>
      </c>
      <c r="AD107">
        <v>1</v>
      </c>
      <c r="AE107" t="s">
        <v>308</v>
      </c>
      <c r="AG107" t="s">
        <v>121</v>
      </c>
      <c r="AJ107" t="s">
        <v>972</v>
      </c>
    </row>
    <row r="108" spans="1:36" hidden="1" x14ac:dyDescent="0.25">
      <c r="A108" t="s">
        <v>973</v>
      </c>
      <c r="B108" t="e">
        <f>VLOOKUP(A108,[2]mp_ALL!B$1:B$557,1,0)</f>
        <v>#N/A</v>
      </c>
      <c r="C108" t="s">
        <v>974</v>
      </c>
      <c r="D108" t="s">
        <v>38</v>
      </c>
      <c r="E108" t="s">
        <v>88</v>
      </c>
      <c r="F108" t="s">
        <v>89</v>
      </c>
      <c r="G108" t="s">
        <v>90</v>
      </c>
      <c r="H108" t="s">
        <v>290</v>
      </c>
      <c r="I108" t="s">
        <v>975</v>
      </c>
      <c r="J108">
        <v>1</v>
      </c>
      <c r="K108" t="s">
        <v>232</v>
      </c>
      <c r="L108">
        <v>0</v>
      </c>
      <c r="M108" t="s">
        <v>233</v>
      </c>
      <c r="N108" t="s">
        <v>976</v>
      </c>
      <c r="O108" t="s">
        <v>977</v>
      </c>
      <c r="R108" t="s">
        <v>117</v>
      </c>
      <c r="S108" t="s">
        <v>237</v>
      </c>
      <c r="T108" t="s">
        <v>978</v>
      </c>
      <c r="U108" t="s">
        <v>979</v>
      </c>
      <c r="V108" s="41">
        <v>36605</v>
      </c>
      <c r="W108" s="41">
        <v>28642</v>
      </c>
      <c r="X108">
        <v>1</v>
      </c>
      <c r="Y108">
        <v>1</v>
      </c>
      <c r="Z108" t="s">
        <v>102</v>
      </c>
      <c r="AA108">
        <v>1</v>
      </c>
      <c r="AB108" t="s">
        <v>103</v>
      </c>
      <c r="AC108" t="s">
        <v>297</v>
      </c>
      <c r="AD108">
        <v>1</v>
      </c>
      <c r="AE108" t="s">
        <v>322</v>
      </c>
      <c r="AG108" t="s">
        <v>121</v>
      </c>
      <c r="AJ108" t="s">
        <v>107</v>
      </c>
    </row>
    <row r="109" spans="1:36" hidden="1" x14ac:dyDescent="0.25">
      <c r="A109" t="s">
        <v>980</v>
      </c>
      <c r="B109" t="e">
        <f>VLOOKUP(A109,[2]mp_ALL!B$1:B$557,1,0)</f>
        <v>#N/A</v>
      </c>
      <c r="C109" t="s">
        <v>981</v>
      </c>
      <c r="D109" t="s">
        <v>38</v>
      </c>
      <c r="E109" t="s">
        <v>88</v>
      </c>
      <c r="F109" t="s">
        <v>89</v>
      </c>
      <c r="G109" t="s">
        <v>90</v>
      </c>
      <c r="H109" t="s">
        <v>169</v>
      </c>
      <c r="I109" t="s">
        <v>982</v>
      </c>
      <c r="J109">
        <v>1</v>
      </c>
      <c r="K109" t="s">
        <v>983</v>
      </c>
      <c r="L109">
        <v>0</v>
      </c>
      <c r="M109" t="s">
        <v>233</v>
      </c>
      <c r="N109" t="s">
        <v>234</v>
      </c>
      <c r="O109" t="s">
        <v>984</v>
      </c>
      <c r="P109" t="s">
        <v>985</v>
      </c>
      <c r="Q109" t="s">
        <v>986</v>
      </c>
      <c r="R109" t="s">
        <v>117</v>
      </c>
      <c r="S109" t="s">
        <v>237</v>
      </c>
      <c r="T109" t="s">
        <v>987</v>
      </c>
      <c r="U109" t="s">
        <v>988</v>
      </c>
      <c r="V109" s="41">
        <v>36605</v>
      </c>
      <c r="W109" s="41">
        <v>29778</v>
      </c>
      <c r="X109">
        <v>1</v>
      </c>
      <c r="Y109">
        <v>3</v>
      </c>
      <c r="Z109" t="s">
        <v>102</v>
      </c>
      <c r="AA109">
        <v>1</v>
      </c>
      <c r="AB109" t="s">
        <v>103</v>
      </c>
      <c r="AC109" t="s">
        <v>104</v>
      </c>
      <c r="AD109">
        <v>1</v>
      </c>
      <c r="AE109" t="s">
        <v>120</v>
      </c>
      <c r="AG109" t="s">
        <v>121</v>
      </c>
      <c r="AJ109" t="s">
        <v>107</v>
      </c>
    </row>
    <row r="110" spans="1:36" hidden="1" x14ac:dyDescent="0.25">
      <c r="A110" t="s">
        <v>989</v>
      </c>
      <c r="B110" t="e">
        <f>VLOOKUP(A110,[2]mp_ALL!B$1:B$557,1,0)</f>
        <v>#N/A</v>
      </c>
      <c r="C110" t="s">
        <v>990</v>
      </c>
      <c r="D110" t="s">
        <v>38</v>
      </c>
      <c r="E110" t="s">
        <v>88</v>
      </c>
      <c r="F110" t="s">
        <v>89</v>
      </c>
      <c r="G110" t="s">
        <v>90</v>
      </c>
      <c r="H110" t="s">
        <v>169</v>
      </c>
      <c r="I110" t="s">
        <v>991</v>
      </c>
      <c r="J110">
        <v>1</v>
      </c>
      <c r="K110" t="s">
        <v>232</v>
      </c>
      <c r="L110">
        <v>0</v>
      </c>
      <c r="M110" t="s">
        <v>233</v>
      </c>
      <c r="N110" t="s">
        <v>234</v>
      </c>
      <c r="O110" t="s">
        <v>992</v>
      </c>
      <c r="P110" t="s">
        <v>993</v>
      </c>
      <c r="Q110" t="s">
        <v>994</v>
      </c>
      <c r="R110" t="s">
        <v>117</v>
      </c>
      <c r="S110" t="s">
        <v>237</v>
      </c>
      <c r="T110" t="s">
        <v>995</v>
      </c>
      <c r="U110" t="s">
        <v>189</v>
      </c>
      <c r="V110" s="41">
        <v>36605</v>
      </c>
      <c r="W110" s="41">
        <v>28819</v>
      </c>
      <c r="X110">
        <v>1</v>
      </c>
      <c r="Y110">
        <v>2</v>
      </c>
      <c r="Z110" t="s">
        <v>102</v>
      </c>
      <c r="AA110">
        <v>1</v>
      </c>
      <c r="AB110" t="s">
        <v>103</v>
      </c>
      <c r="AC110" t="s">
        <v>104</v>
      </c>
      <c r="AD110">
        <v>1</v>
      </c>
      <c r="AE110" t="s">
        <v>538</v>
      </c>
      <c r="AG110" t="s">
        <v>121</v>
      </c>
      <c r="AJ110" t="s">
        <v>107</v>
      </c>
    </row>
    <row r="111" spans="1:36" hidden="1" x14ac:dyDescent="0.25">
      <c r="A111" t="s">
        <v>996</v>
      </c>
      <c r="B111" t="e">
        <f>VLOOKUP(A111,[2]mp_ALL!B$1:B$557,1,0)</f>
        <v>#N/A</v>
      </c>
      <c r="C111" t="s">
        <v>997</v>
      </c>
      <c r="D111" t="s">
        <v>38</v>
      </c>
      <c r="E111" t="s">
        <v>88</v>
      </c>
      <c r="F111" t="s">
        <v>89</v>
      </c>
      <c r="G111" t="s">
        <v>90</v>
      </c>
      <c r="H111" t="s">
        <v>110</v>
      </c>
      <c r="I111" t="s">
        <v>998</v>
      </c>
      <c r="J111">
        <v>1</v>
      </c>
      <c r="K111" t="s">
        <v>232</v>
      </c>
      <c r="L111">
        <v>1</v>
      </c>
      <c r="M111" t="s">
        <v>233</v>
      </c>
      <c r="N111" t="s">
        <v>955</v>
      </c>
      <c r="P111" t="s">
        <v>999</v>
      </c>
      <c r="R111" t="s">
        <v>117</v>
      </c>
      <c r="S111" t="s">
        <v>163</v>
      </c>
      <c r="T111" t="s">
        <v>1000</v>
      </c>
      <c r="U111" t="s">
        <v>1001</v>
      </c>
      <c r="V111" s="41">
        <v>36605</v>
      </c>
      <c r="W111" s="41">
        <v>29644</v>
      </c>
      <c r="X111">
        <v>1</v>
      </c>
      <c r="Y111">
        <v>4</v>
      </c>
      <c r="Z111" t="s">
        <v>102</v>
      </c>
      <c r="AA111">
        <v>1</v>
      </c>
      <c r="AB111" t="s">
        <v>103</v>
      </c>
      <c r="AC111" t="s">
        <v>104</v>
      </c>
      <c r="AD111">
        <v>1</v>
      </c>
      <c r="AE111" t="s">
        <v>105</v>
      </c>
      <c r="AG111" t="s">
        <v>121</v>
      </c>
      <c r="AJ111" t="s">
        <v>107</v>
      </c>
    </row>
    <row r="112" spans="1:36" hidden="1" x14ac:dyDescent="0.25">
      <c r="A112" t="s">
        <v>1002</v>
      </c>
      <c r="B112" t="e">
        <f>VLOOKUP(A112,[2]mp_ALL!B$1:B$557,1,0)</f>
        <v>#N/A</v>
      </c>
      <c r="C112" t="s">
        <v>1003</v>
      </c>
      <c r="D112" t="s">
        <v>37</v>
      </c>
      <c r="E112" t="s">
        <v>88</v>
      </c>
      <c r="F112" t="s">
        <v>89</v>
      </c>
      <c r="G112" t="s">
        <v>90</v>
      </c>
      <c r="H112" t="s">
        <v>169</v>
      </c>
      <c r="I112" t="s">
        <v>1004</v>
      </c>
      <c r="J112">
        <v>1</v>
      </c>
      <c r="K112" t="s">
        <v>232</v>
      </c>
      <c r="L112">
        <v>0</v>
      </c>
      <c r="M112" t="s">
        <v>233</v>
      </c>
      <c r="N112" t="s">
        <v>234</v>
      </c>
      <c r="O112" t="s">
        <v>235</v>
      </c>
      <c r="P112" t="s">
        <v>1005</v>
      </c>
      <c r="Q112" t="s">
        <v>1006</v>
      </c>
      <c r="R112" t="s">
        <v>117</v>
      </c>
      <c r="S112" t="s">
        <v>949</v>
      </c>
      <c r="T112" t="s">
        <v>1007</v>
      </c>
      <c r="U112" t="s">
        <v>189</v>
      </c>
      <c r="V112" s="41">
        <v>36605</v>
      </c>
      <c r="W112" s="41">
        <v>27888</v>
      </c>
      <c r="X112">
        <v>1</v>
      </c>
      <c r="Y112">
        <v>2</v>
      </c>
      <c r="Z112" t="s">
        <v>102</v>
      </c>
      <c r="AA112">
        <v>1</v>
      </c>
      <c r="AB112" t="s">
        <v>103</v>
      </c>
      <c r="AC112" t="s">
        <v>104</v>
      </c>
      <c r="AD112">
        <v>1</v>
      </c>
      <c r="AE112" t="s">
        <v>120</v>
      </c>
      <c r="AG112" t="s">
        <v>121</v>
      </c>
      <c r="AJ112" t="s">
        <v>1008</v>
      </c>
    </row>
    <row r="113" spans="1:36" hidden="1" x14ac:dyDescent="0.25">
      <c r="A113" t="s">
        <v>1009</v>
      </c>
      <c r="B113" t="e">
        <f>VLOOKUP(A113,[2]mp_ALL!B$1:B$557,1,0)</f>
        <v>#N/A</v>
      </c>
      <c r="C113" t="s">
        <v>1010</v>
      </c>
      <c r="D113" t="s">
        <v>38</v>
      </c>
      <c r="E113" t="s">
        <v>88</v>
      </c>
      <c r="F113" t="s">
        <v>89</v>
      </c>
      <c r="G113" t="s">
        <v>90</v>
      </c>
      <c r="H113" t="s">
        <v>169</v>
      </c>
      <c r="I113" t="s">
        <v>1011</v>
      </c>
      <c r="J113">
        <v>1</v>
      </c>
      <c r="K113" t="s">
        <v>303</v>
      </c>
      <c r="L113">
        <v>0</v>
      </c>
      <c r="M113" t="s">
        <v>113</v>
      </c>
      <c r="N113" t="s">
        <v>134</v>
      </c>
      <c r="O113" t="s">
        <v>968</v>
      </c>
      <c r="P113" t="s">
        <v>1012</v>
      </c>
      <c r="Q113" t="s">
        <v>1013</v>
      </c>
      <c r="R113" t="s">
        <v>117</v>
      </c>
      <c r="S113" t="s">
        <v>99</v>
      </c>
      <c r="T113" t="s">
        <v>1014</v>
      </c>
      <c r="U113" t="s">
        <v>1015</v>
      </c>
      <c r="V113" s="41">
        <v>36605</v>
      </c>
      <c r="W113" s="41">
        <v>28048</v>
      </c>
      <c r="X113">
        <v>1</v>
      </c>
      <c r="Y113">
        <v>3</v>
      </c>
      <c r="Z113" t="s">
        <v>102</v>
      </c>
      <c r="AA113">
        <v>1</v>
      </c>
      <c r="AB113" t="s">
        <v>103</v>
      </c>
      <c r="AC113" t="s">
        <v>104</v>
      </c>
      <c r="AD113">
        <v>1</v>
      </c>
      <c r="AE113" t="s">
        <v>308</v>
      </c>
      <c r="AG113" t="s">
        <v>121</v>
      </c>
      <c r="AJ113" t="s">
        <v>107</v>
      </c>
    </row>
    <row r="114" spans="1:36" hidden="1" x14ac:dyDescent="0.25">
      <c r="A114" t="s">
        <v>1016</v>
      </c>
      <c r="B114" t="e">
        <f>VLOOKUP(A114,[2]mp_ALL!B$1:B$557,1,0)</f>
        <v>#N/A</v>
      </c>
      <c r="C114" t="s">
        <v>1017</v>
      </c>
      <c r="D114" t="s">
        <v>38</v>
      </c>
      <c r="E114" t="s">
        <v>88</v>
      </c>
      <c r="F114" t="s">
        <v>89</v>
      </c>
      <c r="G114" t="s">
        <v>90</v>
      </c>
      <c r="H114" t="s">
        <v>169</v>
      </c>
      <c r="I114" t="s">
        <v>1018</v>
      </c>
      <c r="J114">
        <v>1</v>
      </c>
      <c r="K114" t="s">
        <v>1019</v>
      </c>
      <c r="L114">
        <v>0</v>
      </c>
      <c r="M114" t="s">
        <v>113</v>
      </c>
      <c r="N114" t="s">
        <v>362</v>
      </c>
      <c r="O114" t="s">
        <v>1020</v>
      </c>
      <c r="P114" t="s">
        <v>1021</v>
      </c>
      <c r="Q114" t="s">
        <v>1022</v>
      </c>
      <c r="R114" t="s">
        <v>117</v>
      </c>
      <c r="S114" t="s">
        <v>199</v>
      </c>
      <c r="T114" t="s">
        <v>1023</v>
      </c>
      <c r="U114" t="s">
        <v>1024</v>
      </c>
      <c r="V114" s="41">
        <v>36605</v>
      </c>
      <c r="W114" s="41">
        <v>27997</v>
      </c>
      <c r="X114">
        <v>1</v>
      </c>
      <c r="Y114">
        <v>3</v>
      </c>
      <c r="Z114" t="s">
        <v>102</v>
      </c>
      <c r="AA114">
        <v>1</v>
      </c>
      <c r="AB114" t="s">
        <v>103</v>
      </c>
      <c r="AC114" t="s">
        <v>104</v>
      </c>
      <c r="AD114">
        <v>1</v>
      </c>
      <c r="AE114" t="s">
        <v>120</v>
      </c>
      <c r="AG114" t="s">
        <v>121</v>
      </c>
      <c r="AJ114" t="s">
        <v>490</v>
      </c>
    </row>
    <row r="115" spans="1:36" hidden="1" x14ac:dyDescent="0.25">
      <c r="A115" t="s">
        <v>1025</v>
      </c>
      <c r="B115" t="e">
        <f>VLOOKUP(A115,[2]mp_ALL!B$1:B$557,1,0)</f>
        <v>#N/A</v>
      </c>
      <c r="C115" t="s">
        <v>1026</v>
      </c>
      <c r="D115" t="s">
        <v>38</v>
      </c>
      <c r="E115" t="s">
        <v>88</v>
      </c>
      <c r="F115" t="s">
        <v>89</v>
      </c>
      <c r="G115" t="s">
        <v>90</v>
      </c>
      <c r="H115" t="s">
        <v>110</v>
      </c>
      <c r="I115" t="s">
        <v>1027</v>
      </c>
      <c r="J115">
        <v>1</v>
      </c>
      <c r="K115" t="s">
        <v>1028</v>
      </c>
      <c r="L115">
        <v>1</v>
      </c>
      <c r="M115" t="s">
        <v>94</v>
      </c>
      <c r="N115" t="s">
        <v>95</v>
      </c>
      <c r="O115" t="s">
        <v>839</v>
      </c>
      <c r="P115" t="s">
        <v>1029</v>
      </c>
      <c r="S115" t="s">
        <v>218</v>
      </c>
      <c r="T115" t="s">
        <v>1030</v>
      </c>
      <c r="U115" t="s">
        <v>1031</v>
      </c>
      <c r="V115" s="41">
        <v>36607</v>
      </c>
      <c r="W115" s="41">
        <v>29821</v>
      </c>
      <c r="X115">
        <v>1</v>
      </c>
      <c r="Y115">
        <v>3</v>
      </c>
      <c r="Z115" t="s">
        <v>102</v>
      </c>
      <c r="AA115">
        <v>1</v>
      </c>
      <c r="AB115" t="s">
        <v>103</v>
      </c>
      <c r="AC115" t="s">
        <v>104</v>
      </c>
      <c r="AD115">
        <v>1</v>
      </c>
      <c r="AE115" t="s">
        <v>105</v>
      </c>
      <c r="AG115" t="s">
        <v>106</v>
      </c>
      <c r="AJ115" t="s">
        <v>1032</v>
      </c>
    </row>
    <row r="116" spans="1:36" hidden="1" x14ac:dyDescent="0.25">
      <c r="A116" t="s">
        <v>1033</v>
      </c>
      <c r="B116" t="e">
        <f>VLOOKUP(A116,[2]mp_ALL!B$1:B$557,1,0)</f>
        <v>#N/A</v>
      </c>
      <c r="C116" t="s">
        <v>1034</v>
      </c>
      <c r="D116" t="s">
        <v>37</v>
      </c>
      <c r="E116" t="s">
        <v>88</v>
      </c>
      <c r="F116" t="s">
        <v>89</v>
      </c>
      <c r="G116" t="s">
        <v>90</v>
      </c>
      <c r="H116" t="s">
        <v>290</v>
      </c>
      <c r="I116" t="s">
        <v>1035</v>
      </c>
      <c r="J116">
        <v>1</v>
      </c>
      <c r="K116" t="s">
        <v>1036</v>
      </c>
      <c r="L116">
        <v>0</v>
      </c>
      <c r="M116" t="s">
        <v>316</v>
      </c>
      <c r="N116" t="s">
        <v>317</v>
      </c>
      <c r="O116" t="s">
        <v>1037</v>
      </c>
      <c r="S116" t="s">
        <v>525</v>
      </c>
      <c r="T116" t="s">
        <v>1038</v>
      </c>
      <c r="U116" t="s">
        <v>1039</v>
      </c>
      <c r="V116" s="41">
        <v>36607</v>
      </c>
      <c r="W116" s="41">
        <v>28633</v>
      </c>
      <c r="X116">
        <v>1</v>
      </c>
      <c r="Y116">
        <v>4</v>
      </c>
      <c r="Z116" t="s">
        <v>102</v>
      </c>
      <c r="AA116">
        <v>1</v>
      </c>
      <c r="AB116" t="s">
        <v>103</v>
      </c>
      <c r="AC116" t="s">
        <v>297</v>
      </c>
      <c r="AD116">
        <v>1</v>
      </c>
      <c r="AE116" t="s">
        <v>322</v>
      </c>
      <c r="AG116" t="s">
        <v>1040</v>
      </c>
      <c r="AJ116" t="s">
        <v>107</v>
      </c>
    </row>
    <row r="117" spans="1:36" hidden="1" x14ac:dyDescent="0.25">
      <c r="A117" t="s">
        <v>1041</v>
      </c>
      <c r="B117" t="e">
        <f>VLOOKUP(A117,[2]mp_ALL!B$1:B$557,1,0)</f>
        <v>#N/A</v>
      </c>
      <c r="C117" t="s">
        <v>1042</v>
      </c>
      <c r="D117" t="s">
        <v>38</v>
      </c>
      <c r="E117" t="s">
        <v>88</v>
      </c>
      <c r="F117" t="s">
        <v>89</v>
      </c>
      <c r="G117" t="s">
        <v>90</v>
      </c>
      <c r="H117" t="s">
        <v>169</v>
      </c>
      <c r="I117" t="s">
        <v>1043</v>
      </c>
      <c r="J117">
        <v>1</v>
      </c>
      <c r="K117" t="s">
        <v>728</v>
      </c>
      <c r="L117">
        <v>1</v>
      </c>
      <c r="M117" t="s">
        <v>158</v>
      </c>
      <c r="N117" t="s">
        <v>184</v>
      </c>
      <c r="O117" t="s">
        <v>185</v>
      </c>
      <c r="P117" t="s">
        <v>1044</v>
      </c>
      <c r="Q117" t="s">
        <v>1045</v>
      </c>
      <c r="R117" t="s">
        <v>117</v>
      </c>
      <c r="S117" t="s">
        <v>163</v>
      </c>
      <c r="T117" t="s">
        <v>1046</v>
      </c>
      <c r="U117" t="s">
        <v>1047</v>
      </c>
      <c r="V117" s="41">
        <v>36607</v>
      </c>
      <c r="W117" s="41">
        <v>28480</v>
      </c>
      <c r="X117">
        <v>1</v>
      </c>
      <c r="Y117">
        <v>2</v>
      </c>
      <c r="Z117" t="s">
        <v>102</v>
      </c>
      <c r="AA117">
        <v>1</v>
      </c>
      <c r="AB117" t="s">
        <v>103</v>
      </c>
      <c r="AC117" t="s">
        <v>104</v>
      </c>
      <c r="AD117">
        <v>1</v>
      </c>
      <c r="AE117" t="s">
        <v>105</v>
      </c>
      <c r="AG117" t="s">
        <v>121</v>
      </c>
      <c r="AJ117" t="s">
        <v>352</v>
      </c>
    </row>
    <row r="118" spans="1:36" hidden="1" x14ac:dyDescent="0.25">
      <c r="A118" t="s">
        <v>1048</v>
      </c>
      <c r="B118" t="e">
        <f>VLOOKUP(A118,[2]mp_ALL!B$1:B$557,1,0)</f>
        <v>#N/A</v>
      </c>
      <c r="C118" t="s">
        <v>1049</v>
      </c>
      <c r="D118" t="s">
        <v>38</v>
      </c>
      <c r="E118" t="s">
        <v>88</v>
      </c>
      <c r="F118" t="s">
        <v>89</v>
      </c>
      <c r="G118" t="s">
        <v>90</v>
      </c>
      <c r="H118" t="s">
        <v>110</v>
      </c>
      <c r="I118" t="s">
        <v>1050</v>
      </c>
      <c r="J118">
        <v>1</v>
      </c>
      <c r="K118" t="s">
        <v>600</v>
      </c>
      <c r="L118">
        <v>1</v>
      </c>
      <c r="M118" t="s">
        <v>158</v>
      </c>
      <c r="N118" t="s">
        <v>159</v>
      </c>
      <c r="O118" t="s">
        <v>1051</v>
      </c>
      <c r="P118" t="s">
        <v>1052</v>
      </c>
      <c r="R118" t="s">
        <v>117</v>
      </c>
      <c r="S118" t="s">
        <v>163</v>
      </c>
      <c r="T118" t="s">
        <v>1053</v>
      </c>
      <c r="U118" t="s">
        <v>733</v>
      </c>
      <c r="V118" s="41">
        <v>36607</v>
      </c>
      <c r="W118" s="41">
        <v>28611</v>
      </c>
      <c r="X118">
        <v>1</v>
      </c>
      <c r="Y118">
        <v>2</v>
      </c>
      <c r="Z118" t="s">
        <v>102</v>
      </c>
      <c r="AA118">
        <v>1</v>
      </c>
      <c r="AB118" t="s">
        <v>103</v>
      </c>
      <c r="AC118" t="s">
        <v>104</v>
      </c>
      <c r="AD118">
        <v>1</v>
      </c>
      <c r="AE118" t="s">
        <v>105</v>
      </c>
      <c r="AG118" t="s">
        <v>121</v>
      </c>
      <c r="AJ118" t="s">
        <v>352</v>
      </c>
    </row>
    <row r="119" spans="1:36" hidden="1" x14ac:dyDescent="0.25">
      <c r="A119" t="s">
        <v>1054</v>
      </c>
      <c r="B119" t="e">
        <f>VLOOKUP(A119,[2]mp_ALL!B$1:B$557,1,0)</f>
        <v>#N/A</v>
      </c>
      <c r="C119" t="s">
        <v>1055</v>
      </c>
      <c r="D119" t="s">
        <v>38</v>
      </c>
      <c r="E119" t="s">
        <v>88</v>
      </c>
      <c r="F119" t="s">
        <v>89</v>
      </c>
      <c r="G119" t="s">
        <v>90</v>
      </c>
      <c r="H119" t="s">
        <v>169</v>
      </c>
      <c r="I119" t="s">
        <v>1056</v>
      </c>
      <c r="J119">
        <v>1</v>
      </c>
      <c r="K119" t="s">
        <v>157</v>
      </c>
      <c r="L119">
        <v>1</v>
      </c>
      <c r="M119" t="s">
        <v>158</v>
      </c>
      <c r="N119" t="s">
        <v>184</v>
      </c>
      <c r="O119" t="s">
        <v>742</v>
      </c>
      <c r="P119" t="s">
        <v>1057</v>
      </c>
      <c r="Q119" t="s">
        <v>1058</v>
      </c>
      <c r="R119" t="s">
        <v>117</v>
      </c>
      <c r="S119" t="s">
        <v>237</v>
      </c>
      <c r="T119" t="s">
        <v>1059</v>
      </c>
      <c r="U119" t="s">
        <v>209</v>
      </c>
      <c r="V119" s="41">
        <v>36607</v>
      </c>
      <c r="W119" s="41">
        <v>28378</v>
      </c>
      <c r="X119">
        <v>1</v>
      </c>
      <c r="Y119">
        <v>3</v>
      </c>
      <c r="Z119" t="s">
        <v>102</v>
      </c>
      <c r="AA119">
        <v>1</v>
      </c>
      <c r="AB119" t="s">
        <v>103</v>
      </c>
      <c r="AC119" t="s">
        <v>104</v>
      </c>
      <c r="AD119">
        <v>1</v>
      </c>
      <c r="AE119" t="s">
        <v>105</v>
      </c>
      <c r="AG119" t="s">
        <v>121</v>
      </c>
      <c r="AJ119" t="s">
        <v>1060</v>
      </c>
    </row>
    <row r="120" spans="1:36" hidden="1" x14ac:dyDescent="0.25">
      <c r="A120" t="s">
        <v>1061</v>
      </c>
      <c r="B120" t="e">
        <f>VLOOKUP(A120,[2]mp_ALL!B$1:B$557,1,0)</f>
        <v>#N/A</v>
      </c>
      <c r="C120" t="s">
        <v>1062</v>
      </c>
      <c r="D120" t="s">
        <v>38</v>
      </c>
      <c r="E120" t="s">
        <v>88</v>
      </c>
      <c r="F120" t="s">
        <v>89</v>
      </c>
      <c r="G120" t="s">
        <v>90</v>
      </c>
      <c r="H120" t="s">
        <v>169</v>
      </c>
      <c r="I120" t="s">
        <v>1063</v>
      </c>
      <c r="J120">
        <v>1</v>
      </c>
      <c r="K120" t="s">
        <v>667</v>
      </c>
      <c r="L120">
        <v>1</v>
      </c>
      <c r="M120" t="s">
        <v>113</v>
      </c>
      <c r="N120" t="s">
        <v>195</v>
      </c>
      <c r="O120" t="s">
        <v>196</v>
      </c>
      <c r="P120" t="s">
        <v>668</v>
      </c>
      <c r="Q120" t="s">
        <v>1064</v>
      </c>
      <c r="R120" t="s">
        <v>117</v>
      </c>
      <c r="S120" t="s">
        <v>199</v>
      </c>
      <c r="T120" t="s">
        <v>1065</v>
      </c>
      <c r="U120" t="s">
        <v>1066</v>
      </c>
      <c r="V120" s="41">
        <v>36607</v>
      </c>
      <c r="W120" s="41">
        <v>28967</v>
      </c>
      <c r="X120">
        <v>1</v>
      </c>
      <c r="Y120">
        <v>3</v>
      </c>
      <c r="Z120" t="s">
        <v>102</v>
      </c>
      <c r="AA120">
        <v>1</v>
      </c>
      <c r="AB120" t="s">
        <v>103</v>
      </c>
      <c r="AC120" t="s">
        <v>104</v>
      </c>
      <c r="AD120">
        <v>1</v>
      </c>
      <c r="AE120" t="s">
        <v>105</v>
      </c>
      <c r="AG120" t="s">
        <v>121</v>
      </c>
      <c r="AJ120" t="s">
        <v>107</v>
      </c>
    </row>
    <row r="121" spans="1:36" hidden="1" x14ac:dyDescent="0.25">
      <c r="A121" t="s">
        <v>1067</v>
      </c>
      <c r="B121" t="e">
        <f>VLOOKUP(A121,[2]mp_ALL!B$1:B$557,1,0)</f>
        <v>#N/A</v>
      </c>
      <c r="C121" t="s">
        <v>1068</v>
      </c>
      <c r="D121" t="s">
        <v>38</v>
      </c>
      <c r="E121" t="s">
        <v>88</v>
      </c>
      <c r="F121" t="s">
        <v>89</v>
      </c>
      <c r="G121" t="s">
        <v>90</v>
      </c>
      <c r="H121" t="s">
        <v>169</v>
      </c>
      <c r="I121" t="s">
        <v>1069</v>
      </c>
      <c r="J121">
        <v>1</v>
      </c>
      <c r="K121" t="s">
        <v>404</v>
      </c>
      <c r="L121">
        <v>1</v>
      </c>
      <c r="M121" t="s">
        <v>113</v>
      </c>
      <c r="N121" t="s">
        <v>195</v>
      </c>
      <c r="O121" t="s">
        <v>889</v>
      </c>
      <c r="P121" t="s">
        <v>905</v>
      </c>
      <c r="Q121" t="s">
        <v>1070</v>
      </c>
      <c r="R121" t="s">
        <v>117</v>
      </c>
      <c r="S121" t="s">
        <v>199</v>
      </c>
      <c r="T121" t="s">
        <v>1071</v>
      </c>
      <c r="U121" t="s">
        <v>209</v>
      </c>
      <c r="V121" s="41">
        <v>36607</v>
      </c>
      <c r="W121" s="41">
        <v>29688</v>
      </c>
      <c r="X121">
        <v>1</v>
      </c>
      <c r="Y121">
        <v>3</v>
      </c>
      <c r="Z121" t="s">
        <v>102</v>
      </c>
      <c r="AA121">
        <v>1</v>
      </c>
      <c r="AB121" t="s">
        <v>103</v>
      </c>
      <c r="AC121" t="s">
        <v>104</v>
      </c>
      <c r="AD121">
        <v>1</v>
      </c>
      <c r="AE121" t="s">
        <v>105</v>
      </c>
      <c r="AG121" t="s">
        <v>121</v>
      </c>
      <c r="AJ121" t="s">
        <v>107</v>
      </c>
    </row>
    <row r="122" spans="1:36" hidden="1" x14ac:dyDescent="0.25">
      <c r="A122" t="s">
        <v>1072</v>
      </c>
      <c r="B122" t="e">
        <f>VLOOKUP(A122,[2]mp_ALL!B$1:B$557,1,0)</f>
        <v>#N/A</v>
      </c>
      <c r="C122" t="s">
        <v>1073</v>
      </c>
      <c r="D122" t="s">
        <v>38</v>
      </c>
      <c r="E122" t="s">
        <v>88</v>
      </c>
      <c r="F122" t="s">
        <v>89</v>
      </c>
      <c r="G122" t="s">
        <v>90</v>
      </c>
      <c r="H122" t="s">
        <v>169</v>
      </c>
      <c r="I122" t="s">
        <v>1074</v>
      </c>
      <c r="J122">
        <v>1</v>
      </c>
      <c r="K122" t="s">
        <v>1075</v>
      </c>
      <c r="L122">
        <v>0</v>
      </c>
      <c r="M122" t="s">
        <v>113</v>
      </c>
      <c r="N122" t="s">
        <v>395</v>
      </c>
      <c r="O122" t="s">
        <v>1076</v>
      </c>
      <c r="P122" t="s">
        <v>1077</v>
      </c>
      <c r="Q122" t="s">
        <v>1078</v>
      </c>
      <c r="R122" t="s">
        <v>117</v>
      </c>
      <c r="S122" t="s">
        <v>199</v>
      </c>
      <c r="T122" t="s">
        <v>1079</v>
      </c>
      <c r="U122" t="s">
        <v>1080</v>
      </c>
      <c r="V122" s="41">
        <v>36607</v>
      </c>
      <c r="W122" s="41">
        <v>28069</v>
      </c>
      <c r="X122">
        <v>1</v>
      </c>
      <c r="Y122">
        <v>4</v>
      </c>
      <c r="Z122" t="s">
        <v>102</v>
      </c>
      <c r="AA122">
        <v>1</v>
      </c>
      <c r="AB122" t="s">
        <v>103</v>
      </c>
      <c r="AC122" t="s">
        <v>104</v>
      </c>
      <c r="AD122">
        <v>1</v>
      </c>
      <c r="AE122" t="s">
        <v>120</v>
      </c>
      <c r="AG122" t="s">
        <v>121</v>
      </c>
      <c r="AJ122" t="s">
        <v>490</v>
      </c>
    </row>
    <row r="123" spans="1:36" hidden="1" x14ac:dyDescent="0.25">
      <c r="A123" t="s">
        <v>1081</v>
      </c>
      <c r="B123" t="e">
        <f>VLOOKUP(A123,[2]mp_ALL!B$1:B$557,1,0)</f>
        <v>#N/A</v>
      </c>
      <c r="C123" t="s">
        <v>1082</v>
      </c>
      <c r="D123" t="s">
        <v>38</v>
      </c>
      <c r="E123" t="s">
        <v>88</v>
      </c>
      <c r="F123" t="s">
        <v>89</v>
      </c>
      <c r="G123" t="s">
        <v>90</v>
      </c>
      <c r="H123" t="s">
        <v>91</v>
      </c>
      <c r="I123" t="s">
        <v>1083</v>
      </c>
      <c r="J123">
        <v>1</v>
      </c>
      <c r="K123" t="s">
        <v>183</v>
      </c>
      <c r="L123">
        <v>1</v>
      </c>
      <c r="M123" t="s">
        <v>158</v>
      </c>
      <c r="N123" t="s">
        <v>205</v>
      </c>
      <c r="O123" t="s">
        <v>646</v>
      </c>
      <c r="P123" t="s">
        <v>647</v>
      </c>
      <c r="Q123" t="s">
        <v>1084</v>
      </c>
      <c r="R123" t="s">
        <v>117</v>
      </c>
      <c r="S123" t="s">
        <v>237</v>
      </c>
      <c r="T123" t="s">
        <v>1085</v>
      </c>
      <c r="U123" t="s">
        <v>189</v>
      </c>
      <c r="V123" s="41">
        <v>36607</v>
      </c>
      <c r="W123" s="41">
        <v>28755</v>
      </c>
      <c r="X123">
        <v>1</v>
      </c>
      <c r="Y123">
        <v>2</v>
      </c>
      <c r="Z123" t="s">
        <v>102</v>
      </c>
      <c r="AA123">
        <v>1</v>
      </c>
      <c r="AB123" t="s">
        <v>103</v>
      </c>
      <c r="AC123" t="s">
        <v>104</v>
      </c>
      <c r="AD123">
        <v>1</v>
      </c>
      <c r="AE123" t="s">
        <v>105</v>
      </c>
      <c r="AG123" t="s">
        <v>121</v>
      </c>
      <c r="AJ123" t="s">
        <v>107</v>
      </c>
    </row>
    <row r="124" spans="1:36" hidden="1" x14ac:dyDescent="0.25">
      <c r="A124" t="s">
        <v>1086</v>
      </c>
      <c r="B124" t="e">
        <f>VLOOKUP(A124,[2]mp_ALL!B$1:B$557,1,0)</f>
        <v>#N/A</v>
      </c>
      <c r="C124" t="s">
        <v>1087</v>
      </c>
      <c r="D124" t="s">
        <v>38</v>
      </c>
      <c r="E124" t="s">
        <v>88</v>
      </c>
      <c r="F124" t="s">
        <v>89</v>
      </c>
      <c r="G124" t="s">
        <v>90</v>
      </c>
      <c r="H124" t="s">
        <v>169</v>
      </c>
      <c r="I124" t="s">
        <v>1088</v>
      </c>
      <c r="J124">
        <v>1</v>
      </c>
      <c r="K124" t="s">
        <v>484</v>
      </c>
      <c r="L124">
        <v>1</v>
      </c>
      <c r="M124" t="s">
        <v>414</v>
      </c>
      <c r="N124" t="s">
        <v>532</v>
      </c>
      <c r="O124" t="s">
        <v>1089</v>
      </c>
      <c r="P124" t="s">
        <v>1090</v>
      </c>
      <c r="Q124" t="s">
        <v>1091</v>
      </c>
      <c r="R124" t="s">
        <v>117</v>
      </c>
      <c r="S124" t="s">
        <v>207</v>
      </c>
      <c r="T124" t="s">
        <v>640</v>
      </c>
      <c r="U124" t="s">
        <v>400</v>
      </c>
      <c r="V124" s="41">
        <v>36607</v>
      </c>
      <c r="W124" s="41">
        <v>28572</v>
      </c>
      <c r="X124">
        <v>1</v>
      </c>
      <c r="Y124">
        <v>2</v>
      </c>
      <c r="Z124" t="s">
        <v>102</v>
      </c>
      <c r="AA124">
        <v>1</v>
      </c>
      <c r="AB124" t="s">
        <v>103</v>
      </c>
      <c r="AC124" t="s">
        <v>104</v>
      </c>
      <c r="AD124">
        <v>1</v>
      </c>
      <c r="AE124" t="s">
        <v>105</v>
      </c>
      <c r="AG124" t="s">
        <v>121</v>
      </c>
      <c r="AJ124" t="s">
        <v>1092</v>
      </c>
    </row>
    <row r="125" spans="1:36" hidden="1" x14ac:dyDescent="0.25">
      <c r="A125" t="s">
        <v>1093</v>
      </c>
      <c r="B125" t="e">
        <f>VLOOKUP(A125,[2]mp_ALL!B$1:B$557,1,0)</f>
        <v>#N/A</v>
      </c>
      <c r="C125" t="s">
        <v>1094</v>
      </c>
      <c r="D125" t="s">
        <v>38</v>
      </c>
      <c r="E125" t="s">
        <v>88</v>
      </c>
      <c r="F125" t="s">
        <v>89</v>
      </c>
      <c r="G125" t="s">
        <v>90</v>
      </c>
      <c r="H125" t="s">
        <v>169</v>
      </c>
      <c r="I125" t="s">
        <v>448</v>
      </c>
      <c r="J125">
        <v>1</v>
      </c>
      <c r="K125" t="s">
        <v>449</v>
      </c>
      <c r="L125">
        <v>1</v>
      </c>
      <c r="M125" t="s">
        <v>113</v>
      </c>
      <c r="N125" t="s">
        <v>385</v>
      </c>
      <c r="O125" t="s">
        <v>450</v>
      </c>
      <c r="P125" t="s">
        <v>451</v>
      </c>
      <c r="Q125" t="s">
        <v>452</v>
      </c>
      <c r="R125" t="s">
        <v>117</v>
      </c>
      <c r="S125" t="s">
        <v>237</v>
      </c>
      <c r="T125" t="s">
        <v>1095</v>
      </c>
      <c r="U125" t="s">
        <v>517</v>
      </c>
      <c r="V125" s="41">
        <v>36607</v>
      </c>
      <c r="W125" s="41">
        <v>28425</v>
      </c>
      <c r="X125">
        <v>1</v>
      </c>
      <c r="Y125">
        <v>4</v>
      </c>
      <c r="Z125" t="s">
        <v>102</v>
      </c>
      <c r="AA125">
        <v>1</v>
      </c>
      <c r="AB125" t="s">
        <v>103</v>
      </c>
      <c r="AC125" t="s">
        <v>104</v>
      </c>
      <c r="AD125">
        <v>1</v>
      </c>
      <c r="AE125" t="s">
        <v>105</v>
      </c>
      <c r="AG125" t="s">
        <v>121</v>
      </c>
      <c r="AJ125" t="s">
        <v>107</v>
      </c>
    </row>
    <row r="126" spans="1:36" hidden="1" x14ac:dyDescent="0.25">
      <c r="A126" t="s">
        <v>1096</v>
      </c>
      <c r="B126" t="e">
        <f>VLOOKUP(A126,[2]mp_ALL!B$1:B$557,1,0)</f>
        <v>#N/A</v>
      </c>
      <c r="C126" t="s">
        <v>1097</v>
      </c>
      <c r="D126" t="s">
        <v>38</v>
      </c>
      <c r="E126" t="s">
        <v>88</v>
      </c>
      <c r="F126" t="s">
        <v>89</v>
      </c>
      <c r="G126" t="s">
        <v>90</v>
      </c>
      <c r="H126" t="s">
        <v>91</v>
      </c>
      <c r="I126" t="s">
        <v>1098</v>
      </c>
      <c r="J126">
        <v>1</v>
      </c>
      <c r="K126" t="s">
        <v>1099</v>
      </c>
      <c r="L126">
        <v>0</v>
      </c>
      <c r="M126" t="s">
        <v>316</v>
      </c>
      <c r="N126" t="s">
        <v>317</v>
      </c>
      <c r="O126" t="s">
        <v>522</v>
      </c>
      <c r="P126" t="s">
        <v>1100</v>
      </c>
      <c r="Q126" t="s">
        <v>1101</v>
      </c>
      <c r="S126" t="s">
        <v>525</v>
      </c>
      <c r="T126" t="s">
        <v>1102</v>
      </c>
      <c r="U126" t="s">
        <v>1103</v>
      </c>
      <c r="V126" s="41">
        <v>36619</v>
      </c>
      <c r="W126" s="41">
        <v>29773</v>
      </c>
      <c r="X126">
        <v>1</v>
      </c>
      <c r="Y126">
        <v>4</v>
      </c>
      <c r="Z126" t="s">
        <v>102</v>
      </c>
      <c r="AA126">
        <v>1</v>
      </c>
      <c r="AB126" t="s">
        <v>103</v>
      </c>
      <c r="AC126" t="s">
        <v>104</v>
      </c>
      <c r="AD126">
        <v>1</v>
      </c>
      <c r="AE126" t="s">
        <v>308</v>
      </c>
      <c r="AG126" t="s">
        <v>228</v>
      </c>
      <c r="AJ126" t="s">
        <v>107</v>
      </c>
    </row>
    <row r="127" spans="1:36" hidden="1" x14ac:dyDescent="0.25">
      <c r="A127" t="s">
        <v>1104</v>
      </c>
      <c r="B127" t="e">
        <f>VLOOKUP(A127,[2]mp_ALL!B$1:B$557,1,0)</f>
        <v>#N/A</v>
      </c>
      <c r="C127" t="s">
        <v>1105</v>
      </c>
      <c r="D127" t="s">
        <v>38</v>
      </c>
      <c r="E127" t="s">
        <v>88</v>
      </c>
      <c r="F127" t="s">
        <v>89</v>
      </c>
      <c r="G127" t="s">
        <v>90</v>
      </c>
      <c r="H127" t="s">
        <v>290</v>
      </c>
      <c r="I127" t="s">
        <v>1106</v>
      </c>
      <c r="J127">
        <v>1</v>
      </c>
      <c r="K127" t="s">
        <v>1107</v>
      </c>
      <c r="L127">
        <v>0</v>
      </c>
      <c r="M127" t="s">
        <v>172</v>
      </c>
      <c r="N127" t="s">
        <v>1108</v>
      </c>
      <c r="O127" t="s">
        <v>1109</v>
      </c>
      <c r="R127" t="s">
        <v>147</v>
      </c>
      <c r="S127" t="s">
        <v>319</v>
      </c>
      <c r="T127" t="s">
        <v>1110</v>
      </c>
      <c r="U127" t="s">
        <v>1111</v>
      </c>
      <c r="V127" s="41">
        <v>36619</v>
      </c>
      <c r="W127" s="41">
        <v>28143</v>
      </c>
      <c r="X127">
        <v>1</v>
      </c>
      <c r="Y127">
        <v>3</v>
      </c>
      <c r="Z127" t="s">
        <v>102</v>
      </c>
      <c r="AA127">
        <v>1</v>
      </c>
      <c r="AB127" t="s">
        <v>103</v>
      </c>
      <c r="AC127" t="s">
        <v>297</v>
      </c>
      <c r="AD127">
        <v>1</v>
      </c>
      <c r="AE127" t="s">
        <v>322</v>
      </c>
      <c r="AG127" t="s">
        <v>179</v>
      </c>
      <c r="AJ127" t="s">
        <v>166</v>
      </c>
    </row>
    <row r="128" spans="1:36" hidden="1" x14ac:dyDescent="0.25">
      <c r="A128" t="s">
        <v>1112</v>
      </c>
      <c r="B128" t="e">
        <f>VLOOKUP(A128,[2]mp_ALL!B$1:B$557,1,0)</f>
        <v>#N/A</v>
      </c>
      <c r="C128" t="s">
        <v>1113</v>
      </c>
      <c r="D128" t="s">
        <v>38</v>
      </c>
      <c r="E128" t="s">
        <v>88</v>
      </c>
      <c r="F128" t="s">
        <v>89</v>
      </c>
      <c r="G128" t="s">
        <v>90</v>
      </c>
      <c r="H128" t="s">
        <v>110</v>
      </c>
      <c r="I128" t="s">
        <v>1114</v>
      </c>
      <c r="J128">
        <v>1</v>
      </c>
      <c r="K128" t="s">
        <v>1115</v>
      </c>
      <c r="L128">
        <v>1</v>
      </c>
      <c r="M128" t="s">
        <v>435</v>
      </c>
      <c r="N128" t="s">
        <v>505</v>
      </c>
      <c r="O128" t="s">
        <v>1116</v>
      </c>
      <c r="P128" t="s">
        <v>1117</v>
      </c>
      <c r="R128" t="s">
        <v>117</v>
      </c>
      <c r="S128" t="s">
        <v>148</v>
      </c>
      <c r="T128" t="s">
        <v>1118</v>
      </c>
      <c r="U128" t="s">
        <v>165</v>
      </c>
      <c r="V128" s="41">
        <v>36619</v>
      </c>
      <c r="W128" s="41">
        <v>28624</v>
      </c>
      <c r="X128">
        <v>1</v>
      </c>
      <c r="Y128">
        <v>2</v>
      </c>
      <c r="Z128" t="s">
        <v>102</v>
      </c>
      <c r="AA128">
        <v>1</v>
      </c>
      <c r="AB128" t="s">
        <v>103</v>
      </c>
      <c r="AC128" t="s">
        <v>104</v>
      </c>
      <c r="AD128">
        <v>1</v>
      </c>
      <c r="AE128" t="s">
        <v>105</v>
      </c>
      <c r="AG128" t="s">
        <v>148</v>
      </c>
      <c r="AJ128" t="s">
        <v>107</v>
      </c>
    </row>
    <row r="129" spans="1:36" hidden="1" x14ac:dyDescent="0.25">
      <c r="A129" t="s">
        <v>1119</v>
      </c>
      <c r="B129" t="e">
        <f>VLOOKUP(A129,[2]mp_ALL!B$1:B$557,1,0)</f>
        <v>#N/A</v>
      </c>
      <c r="C129" t="s">
        <v>1120</v>
      </c>
      <c r="D129" t="s">
        <v>38</v>
      </c>
      <c r="E129" t="s">
        <v>88</v>
      </c>
      <c r="F129" t="s">
        <v>89</v>
      </c>
      <c r="G129" t="s">
        <v>90</v>
      </c>
      <c r="H129" t="s">
        <v>110</v>
      </c>
      <c r="I129" t="s">
        <v>1121</v>
      </c>
      <c r="J129">
        <v>1</v>
      </c>
      <c r="K129" t="s">
        <v>504</v>
      </c>
      <c r="L129">
        <v>1</v>
      </c>
      <c r="M129" t="s">
        <v>435</v>
      </c>
      <c r="N129" t="s">
        <v>505</v>
      </c>
      <c r="O129" t="s">
        <v>506</v>
      </c>
      <c r="P129" t="s">
        <v>1122</v>
      </c>
      <c r="R129" t="s">
        <v>117</v>
      </c>
      <c r="S129" t="s">
        <v>237</v>
      </c>
      <c r="T129" t="s">
        <v>1123</v>
      </c>
      <c r="U129" t="s">
        <v>509</v>
      </c>
      <c r="V129" s="41">
        <v>36619</v>
      </c>
      <c r="W129" s="41">
        <v>28246</v>
      </c>
      <c r="X129">
        <v>1</v>
      </c>
      <c r="Y129">
        <v>4</v>
      </c>
      <c r="Z129" t="s">
        <v>102</v>
      </c>
      <c r="AA129">
        <v>1</v>
      </c>
      <c r="AB129" t="s">
        <v>103</v>
      </c>
      <c r="AC129" t="s">
        <v>104</v>
      </c>
      <c r="AD129">
        <v>1</v>
      </c>
      <c r="AE129" t="s">
        <v>105</v>
      </c>
      <c r="AG129" t="s">
        <v>148</v>
      </c>
      <c r="AJ129" t="s">
        <v>107</v>
      </c>
    </row>
    <row r="130" spans="1:36" hidden="1" x14ac:dyDescent="0.25">
      <c r="A130" t="s">
        <v>1124</v>
      </c>
      <c r="B130" t="e">
        <f>VLOOKUP(A130,[2]mp_ALL!B$1:B$557,1,0)</f>
        <v>#N/A</v>
      </c>
      <c r="C130" t="s">
        <v>1125</v>
      </c>
      <c r="D130" t="s">
        <v>38</v>
      </c>
      <c r="E130" t="s">
        <v>88</v>
      </c>
      <c r="F130" t="s">
        <v>89</v>
      </c>
      <c r="G130" t="s">
        <v>90</v>
      </c>
      <c r="H130" t="s">
        <v>169</v>
      </c>
      <c r="I130" t="s">
        <v>1126</v>
      </c>
      <c r="J130">
        <v>1</v>
      </c>
      <c r="K130" t="s">
        <v>513</v>
      </c>
      <c r="L130">
        <v>1</v>
      </c>
      <c r="M130" t="s">
        <v>435</v>
      </c>
      <c r="N130" t="s">
        <v>505</v>
      </c>
      <c r="O130" t="s">
        <v>1127</v>
      </c>
      <c r="P130" t="s">
        <v>1128</v>
      </c>
      <c r="Q130" t="s">
        <v>1129</v>
      </c>
      <c r="R130" t="s">
        <v>117</v>
      </c>
      <c r="S130" t="s">
        <v>148</v>
      </c>
      <c r="T130" t="s">
        <v>1130</v>
      </c>
      <c r="U130" t="s">
        <v>1131</v>
      </c>
      <c r="V130" s="41">
        <v>36619</v>
      </c>
      <c r="W130" s="41">
        <v>28462</v>
      </c>
      <c r="X130">
        <v>1</v>
      </c>
      <c r="Y130">
        <v>3</v>
      </c>
      <c r="Z130" t="s">
        <v>102</v>
      </c>
      <c r="AA130">
        <v>1</v>
      </c>
      <c r="AB130" t="s">
        <v>103</v>
      </c>
      <c r="AC130" t="s">
        <v>104</v>
      </c>
      <c r="AD130">
        <v>1</v>
      </c>
      <c r="AE130" t="s">
        <v>138</v>
      </c>
      <c r="AG130" t="s">
        <v>148</v>
      </c>
      <c r="AJ130" t="s">
        <v>430</v>
      </c>
    </row>
    <row r="131" spans="1:36" hidden="1" x14ac:dyDescent="0.25">
      <c r="A131" t="s">
        <v>1132</v>
      </c>
      <c r="B131" t="e">
        <f>VLOOKUP(A131,[2]mp_ALL!B$1:B$557,1,0)</f>
        <v>#N/A</v>
      </c>
      <c r="C131" t="s">
        <v>1133</v>
      </c>
      <c r="D131" t="s">
        <v>37</v>
      </c>
      <c r="E131" t="s">
        <v>88</v>
      </c>
      <c r="F131" t="s">
        <v>89</v>
      </c>
      <c r="G131" t="s">
        <v>90</v>
      </c>
      <c r="H131" t="s">
        <v>110</v>
      </c>
      <c r="I131" t="s">
        <v>1134</v>
      </c>
      <c r="J131">
        <v>1</v>
      </c>
      <c r="K131" t="s">
        <v>494</v>
      </c>
      <c r="L131">
        <v>0</v>
      </c>
      <c r="M131" t="s">
        <v>435</v>
      </c>
      <c r="N131" t="s">
        <v>495</v>
      </c>
      <c r="O131" t="s">
        <v>496</v>
      </c>
      <c r="P131" t="s">
        <v>1135</v>
      </c>
      <c r="R131" t="s">
        <v>117</v>
      </c>
      <c r="S131" t="s">
        <v>237</v>
      </c>
      <c r="T131" t="s">
        <v>1136</v>
      </c>
      <c r="U131" t="s">
        <v>165</v>
      </c>
      <c r="V131" s="41">
        <v>36619</v>
      </c>
      <c r="W131" s="41">
        <v>29036</v>
      </c>
      <c r="X131">
        <v>1</v>
      </c>
      <c r="Y131">
        <v>3</v>
      </c>
      <c r="Z131" t="s">
        <v>102</v>
      </c>
      <c r="AA131">
        <v>1</v>
      </c>
      <c r="AB131" t="s">
        <v>103</v>
      </c>
      <c r="AC131" t="s">
        <v>104</v>
      </c>
      <c r="AD131">
        <v>1</v>
      </c>
      <c r="AE131" t="s">
        <v>308</v>
      </c>
      <c r="AG131" t="s">
        <v>179</v>
      </c>
      <c r="AJ131" t="s">
        <v>107</v>
      </c>
    </row>
    <row r="132" spans="1:36" hidden="1" x14ac:dyDescent="0.25">
      <c r="A132" t="s">
        <v>1137</v>
      </c>
      <c r="B132" t="e">
        <f>VLOOKUP(A132,[2]mp_ALL!B$1:B$557,1,0)</f>
        <v>#N/A</v>
      </c>
      <c r="C132" t="s">
        <v>1138</v>
      </c>
      <c r="D132" t="s">
        <v>38</v>
      </c>
      <c r="E132" t="s">
        <v>88</v>
      </c>
      <c r="F132" t="s">
        <v>89</v>
      </c>
      <c r="G132" t="s">
        <v>90</v>
      </c>
      <c r="H132" t="s">
        <v>169</v>
      </c>
      <c r="I132" t="s">
        <v>1139</v>
      </c>
      <c r="J132">
        <v>1</v>
      </c>
      <c r="K132" t="s">
        <v>1140</v>
      </c>
      <c r="L132">
        <v>0</v>
      </c>
      <c r="M132" t="s">
        <v>316</v>
      </c>
      <c r="N132" t="s">
        <v>317</v>
      </c>
      <c r="O132" t="s">
        <v>1141</v>
      </c>
      <c r="P132" t="s">
        <v>1142</v>
      </c>
      <c r="Q132" t="s">
        <v>1143</v>
      </c>
      <c r="S132" t="s">
        <v>319</v>
      </c>
      <c r="T132" t="s">
        <v>1144</v>
      </c>
      <c r="U132" t="s">
        <v>1145</v>
      </c>
      <c r="V132" s="41">
        <v>36626</v>
      </c>
      <c r="W132" s="41">
        <v>29594</v>
      </c>
      <c r="X132">
        <v>1</v>
      </c>
      <c r="Y132">
        <v>5</v>
      </c>
      <c r="Z132" t="s">
        <v>102</v>
      </c>
      <c r="AA132">
        <v>1</v>
      </c>
      <c r="AB132" t="s">
        <v>103</v>
      </c>
      <c r="AC132" t="s">
        <v>104</v>
      </c>
      <c r="AD132">
        <v>1</v>
      </c>
      <c r="AE132" t="s">
        <v>308</v>
      </c>
      <c r="AG132" t="s">
        <v>228</v>
      </c>
      <c r="AJ132" t="s">
        <v>107</v>
      </c>
    </row>
    <row r="133" spans="1:36" hidden="1" x14ac:dyDescent="0.25">
      <c r="A133" t="s">
        <v>1146</v>
      </c>
      <c r="B133" t="e">
        <f>VLOOKUP(A133,[2]mp_ALL!B$1:B$557,1,0)</f>
        <v>#N/A</v>
      </c>
      <c r="C133" t="s">
        <v>1147</v>
      </c>
      <c r="D133" t="s">
        <v>37</v>
      </c>
      <c r="E133" t="s">
        <v>88</v>
      </c>
      <c r="F133" t="s">
        <v>89</v>
      </c>
      <c r="G133" t="s">
        <v>90</v>
      </c>
      <c r="H133" t="s">
        <v>169</v>
      </c>
      <c r="I133" t="s">
        <v>1148</v>
      </c>
      <c r="J133">
        <v>1</v>
      </c>
      <c r="K133" t="s">
        <v>494</v>
      </c>
      <c r="L133">
        <v>0</v>
      </c>
      <c r="M133" t="s">
        <v>435</v>
      </c>
      <c r="N133" t="s">
        <v>495</v>
      </c>
      <c r="O133" t="s">
        <v>496</v>
      </c>
      <c r="P133" t="s">
        <v>1149</v>
      </c>
      <c r="Q133" t="s">
        <v>1150</v>
      </c>
      <c r="R133" t="s">
        <v>117</v>
      </c>
      <c r="S133" t="s">
        <v>237</v>
      </c>
      <c r="T133" t="s">
        <v>1151</v>
      </c>
      <c r="U133" t="s">
        <v>1152</v>
      </c>
      <c r="V133" s="41">
        <v>36626</v>
      </c>
      <c r="W133" s="41">
        <v>28312</v>
      </c>
      <c r="X133">
        <v>1</v>
      </c>
      <c r="Y133">
        <v>3</v>
      </c>
      <c r="Z133" t="s">
        <v>102</v>
      </c>
      <c r="AA133">
        <v>1</v>
      </c>
      <c r="AB133" t="s">
        <v>103</v>
      </c>
      <c r="AC133" t="s">
        <v>104</v>
      </c>
      <c r="AD133">
        <v>1</v>
      </c>
      <c r="AE133" t="s">
        <v>308</v>
      </c>
      <c r="AG133" t="s">
        <v>179</v>
      </c>
      <c r="AJ133" t="s">
        <v>1153</v>
      </c>
    </row>
    <row r="134" spans="1:36" hidden="1" x14ac:dyDescent="0.25">
      <c r="A134" t="s">
        <v>1154</v>
      </c>
      <c r="B134" t="e">
        <f>VLOOKUP(A134,[2]mp_ALL!B$1:B$557,1,0)</f>
        <v>#N/A</v>
      </c>
      <c r="C134" t="s">
        <v>643</v>
      </c>
      <c r="D134" t="s">
        <v>38</v>
      </c>
      <c r="E134" t="s">
        <v>88</v>
      </c>
      <c r="F134" t="s">
        <v>89</v>
      </c>
      <c r="G134" t="s">
        <v>90</v>
      </c>
      <c r="H134" t="s">
        <v>169</v>
      </c>
      <c r="I134" t="s">
        <v>1155</v>
      </c>
      <c r="J134">
        <v>1</v>
      </c>
      <c r="K134" t="s">
        <v>232</v>
      </c>
      <c r="L134">
        <v>0</v>
      </c>
      <c r="M134" t="s">
        <v>233</v>
      </c>
      <c r="N134" t="s">
        <v>955</v>
      </c>
      <c r="O134" t="s">
        <v>1156</v>
      </c>
      <c r="P134" t="s">
        <v>1157</v>
      </c>
      <c r="Q134" t="s">
        <v>1158</v>
      </c>
      <c r="R134" t="s">
        <v>117</v>
      </c>
      <c r="S134" t="s">
        <v>949</v>
      </c>
      <c r="T134" t="s">
        <v>1159</v>
      </c>
      <c r="U134" t="s">
        <v>1160</v>
      </c>
      <c r="V134" s="41">
        <v>36626</v>
      </c>
      <c r="W134" s="41">
        <v>28675</v>
      </c>
      <c r="X134">
        <v>1</v>
      </c>
      <c r="Y134">
        <v>2</v>
      </c>
      <c r="Z134" t="s">
        <v>102</v>
      </c>
      <c r="AA134">
        <v>1</v>
      </c>
      <c r="AB134" t="s">
        <v>103</v>
      </c>
      <c r="AC134" t="s">
        <v>104</v>
      </c>
      <c r="AD134">
        <v>1</v>
      </c>
      <c r="AE134" t="s">
        <v>120</v>
      </c>
      <c r="AG134" t="s">
        <v>121</v>
      </c>
      <c r="AJ134" t="s">
        <v>107</v>
      </c>
    </row>
    <row r="135" spans="1:36" hidden="1" x14ac:dyDescent="0.25">
      <c r="A135" t="s">
        <v>1161</v>
      </c>
      <c r="B135" t="e">
        <f>VLOOKUP(A135,[2]mp_ALL!B$1:B$557,1,0)</f>
        <v>#N/A</v>
      </c>
      <c r="C135" t="s">
        <v>1162</v>
      </c>
      <c r="D135" t="s">
        <v>38</v>
      </c>
      <c r="E135" t="s">
        <v>88</v>
      </c>
      <c r="F135" t="s">
        <v>89</v>
      </c>
      <c r="G135" t="s">
        <v>90</v>
      </c>
      <c r="H135" t="s">
        <v>290</v>
      </c>
      <c r="I135" t="s">
        <v>975</v>
      </c>
      <c r="J135">
        <v>1</v>
      </c>
      <c r="K135" t="s">
        <v>232</v>
      </c>
      <c r="L135">
        <v>0</v>
      </c>
      <c r="M135" t="s">
        <v>233</v>
      </c>
      <c r="N135" t="s">
        <v>976</v>
      </c>
      <c r="O135" t="s">
        <v>977</v>
      </c>
      <c r="R135" t="s">
        <v>117</v>
      </c>
      <c r="S135" t="s">
        <v>237</v>
      </c>
      <c r="T135" t="s">
        <v>1163</v>
      </c>
      <c r="U135" t="s">
        <v>189</v>
      </c>
      <c r="V135" s="41">
        <v>36626</v>
      </c>
      <c r="W135" s="41">
        <v>28331</v>
      </c>
      <c r="X135">
        <v>1</v>
      </c>
      <c r="Y135">
        <v>2</v>
      </c>
      <c r="Z135" t="s">
        <v>102</v>
      </c>
      <c r="AA135">
        <v>1</v>
      </c>
      <c r="AB135" t="s">
        <v>103</v>
      </c>
      <c r="AC135" t="s">
        <v>297</v>
      </c>
      <c r="AD135">
        <v>1</v>
      </c>
      <c r="AE135" t="s">
        <v>322</v>
      </c>
      <c r="AG135" t="s">
        <v>121</v>
      </c>
      <c r="AJ135" t="s">
        <v>1164</v>
      </c>
    </row>
    <row r="136" spans="1:36" hidden="1" x14ac:dyDescent="0.25">
      <c r="A136" t="s">
        <v>1165</v>
      </c>
      <c r="B136" t="e">
        <f>VLOOKUP(A136,[2]mp_ALL!B$1:B$557,1,0)</f>
        <v>#N/A</v>
      </c>
      <c r="C136" t="s">
        <v>1166</v>
      </c>
      <c r="D136" t="s">
        <v>37</v>
      </c>
      <c r="E136" t="s">
        <v>88</v>
      </c>
      <c r="F136" t="s">
        <v>89</v>
      </c>
      <c r="G136" t="s">
        <v>90</v>
      </c>
      <c r="H136" t="s">
        <v>169</v>
      </c>
      <c r="I136" t="s">
        <v>1167</v>
      </c>
      <c r="J136">
        <v>1</v>
      </c>
      <c r="K136" t="s">
        <v>600</v>
      </c>
      <c r="L136">
        <v>1</v>
      </c>
      <c r="M136" t="s">
        <v>158</v>
      </c>
      <c r="N136" t="s">
        <v>159</v>
      </c>
      <c r="O136" t="s">
        <v>601</v>
      </c>
      <c r="P136" t="s">
        <v>860</v>
      </c>
      <c r="Q136" t="s">
        <v>1168</v>
      </c>
      <c r="R136" t="s">
        <v>117</v>
      </c>
      <c r="S136" t="s">
        <v>163</v>
      </c>
      <c r="T136" t="s">
        <v>1169</v>
      </c>
      <c r="U136" t="s">
        <v>537</v>
      </c>
      <c r="V136" s="41">
        <v>36626</v>
      </c>
      <c r="W136" s="41">
        <v>29744</v>
      </c>
      <c r="X136">
        <v>1</v>
      </c>
      <c r="Y136">
        <v>3</v>
      </c>
      <c r="Z136" t="s">
        <v>102</v>
      </c>
      <c r="AA136">
        <v>1</v>
      </c>
      <c r="AB136" t="s">
        <v>103</v>
      </c>
      <c r="AC136" t="s">
        <v>104</v>
      </c>
      <c r="AD136">
        <v>1</v>
      </c>
      <c r="AE136" t="s">
        <v>105</v>
      </c>
      <c r="AG136" t="s">
        <v>121</v>
      </c>
      <c r="AJ136" t="s">
        <v>107</v>
      </c>
    </row>
    <row r="137" spans="1:36" hidden="1" x14ac:dyDescent="0.25">
      <c r="A137" t="s">
        <v>1170</v>
      </c>
      <c r="B137" t="e">
        <f>VLOOKUP(A137,[2]mp_ALL!B$1:B$557,1,0)</f>
        <v>#N/A</v>
      </c>
      <c r="C137" t="s">
        <v>1171</v>
      </c>
      <c r="D137" t="s">
        <v>38</v>
      </c>
      <c r="E137" t="s">
        <v>88</v>
      </c>
      <c r="F137" t="s">
        <v>89</v>
      </c>
      <c r="G137" t="s">
        <v>90</v>
      </c>
      <c r="H137" t="s">
        <v>91</v>
      </c>
      <c r="I137" t="s">
        <v>1172</v>
      </c>
      <c r="J137">
        <v>1</v>
      </c>
      <c r="K137" t="s">
        <v>728</v>
      </c>
      <c r="L137">
        <v>1</v>
      </c>
      <c r="M137" t="s">
        <v>158</v>
      </c>
      <c r="N137" t="s">
        <v>184</v>
      </c>
      <c r="O137" t="s">
        <v>185</v>
      </c>
      <c r="P137" t="s">
        <v>1044</v>
      </c>
      <c r="Q137" t="s">
        <v>1173</v>
      </c>
      <c r="R137" t="s">
        <v>117</v>
      </c>
      <c r="S137" t="s">
        <v>237</v>
      </c>
      <c r="T137" t="s">
        <v>1174</v>
      </c>
      <c r="U137" t="s">
        <v>509</v>
      </c>
      <c r="V137" s="41">
        <v>36626</v>
      </c>
      <c r="W137" s="41">
        <v>28770</v>
      </c>
      <c r="X137">
        <v>1</v>
      </c>
      <c r="Y137">
        <v>2</v>
      </c>
      <c r="Z137" t="s">
        <v>102</v>
      </c>
      <c r="AA137">
        <v>1</v>
      </c>
      <c r="AB137" t="s">
        <v>103</v>
      </c>
      <c r="AC137" t="s">
        <v>104</v>
      </c>
      <c r="AD137">
        <v>1</v>
      </c>
      <c r="AE137" t="s">
        <v>105</v>
      </c>
      <c r="AG137" t="s">
        <v>121</v>
      </c>
      <c r="AJ137" t="s">
        <v>107</v>
      </c>
    </row>
    <row r="138" spans="1:36" hidden="1" x14ac:dyDescent="0.25">
      <c r="A138" t="s">
        <v>1175</v>
      </c>
      <c r="B138" t="e">
        <f>VLOOKUP(A138,[2]mp_ALL!B$1:B$557,1,0)</f>
        <v>#N/A</v>
      </c>
      <c r="C138" t="s">
        <v>1176</v>
      </c>
      <c r="D138" t="s">
        <v>37</v>
      </c>
      <c r="E138" t="s">
        <v>88</v>
      </c>
      <c r="F138" t="s">
        <v>89</v>
      </c>
      <c r="G138" t="s">
        <v>90</v>
      </c>
      <c r="H138" t="s">
        <v>169</v>
      </c>
      <c r="I138" t="s">
        <v>1177</v>
      </c>
      <c r="J138">
        <v>1</v>
      </c>
      <c r="K138" t="s">
        <v>484</v>
      </c>
      <c r="L138">
        <v>1</v>
      </c>
      <c r="M138" t="s">
        <v>414</v>
      </c>
      <c r="N138" t="s">
        <v>159</v>
      </c>
      <c r="O138" t="s">
        <v>485</v>
      </c>
      <c r="P138" t="s">
        <v>1178</v>
      </c>
      <c r="Q138" t="s">
        <v>1179</v>
      </c>
      <c r="R138" t="s">
        <v>117</v>
      </c>
      <c r="S138" t="s">
        <v>163</v>
      </c>
      <c r="T138" t="s">
        <v>1180</v>
      </c>
      <c r="U138" t="s">
        <v>1181</v>
      </c>
      <c r="V138" s="41">
        <v>36626</v>
      </c>
      <c r="W138" s="41">
        <v>28897</v>
      </c>
      <c r="X138">
        <v>1</v>
      </c>
      <c r="Y138">
        <v>5</v>
      </c>
      <c r="Z138" t="s">
        <v>102</v>
      </c>
      <c r="AA138">
        <v>1</v>
      </c>
      <c r="AB138" t="s">
        <v>103</v>
      </c>
      <c r="AC138" t="s">
        <v>104</v>
      </c>
      <c r="AD138">
        <v>1</v>
      </c>
      <c r="AE138" t="s">
        <v>105</v>
      </c>
      <c r="AG138" t="s">
        <v>121</v>
      </c>
      <c r="AJ138" t="s">
        <v>107</v>
      </c>
    </row>
    <row r="139" spans="1:36" hidden="1" x14ac:dyDescent="0.25">
      <c r="A139" t="s">
        <v>1182</v>
      </c>
      <c r="B139" t="e">
        <f>VLOOKUP(A139,[2]mp_ALL!B$1:B$557,1,0)</f>
        <v>#N/A</v>
      </c>
      <c r="C139" t="s">
        <v>1183</v>
      </c>
      <c r="D139" t="s">
        <v>38</v>
      </c>
      <c r="E139" t="s">
        <v>88</v>
      </c>
      <c r="F139" t="s">
        <v>154</v>
      </c>
      <c r="G139" t="s">
        <v>155</v>
      </c>
      <c r="H139" t="s">
        <v>110</v>
      </c>
      <c r="I139" t="s">
        <v>1184</v>
      </c>
      <c r="J139">
        <v>1</v>
      </c>
      <c r="K139" t="s">
        <v>513</v>
      </c>
      <c r="L139">
        <v>1</v>
      </c>
      <c r="M139" t="s">
        <v>435</v>
      </c>
      <c r="N139" t="s">
        <v>436</v>
      </c>
      <c r="O139" t="s">
        <v>1185</v>
      </c>
      <c r="P139" t="s">
        <v>1186</v>
      </c>
      <c r="R139" t="s">
        <v>117</v>
      </c>
      <c r="S139" t="s">
        <v>199</v>
      </c>
      <c r="T139" t="s">
        <v>1187</v>
      </c>
      <c r="U139" t="s">
        <v>1188</v>
      </c>
      <c r="V139" s="41">
        <v>36626</v>
      </c>
      <c r="W139" s="41">
        <v>28351</v>
      </c>
      <c r="X139">
        <v>1</v>
      </c>
      <c r="Y139">
        <v>3</v>
      </c>
      <c r="Z139" t="s">
        <v>102</v>
      </c>
      <c r="AA139">
        <v>1</v>
      </c>
      <c r="AB139" t="s">
        <v>103</v>
      </c>
      <c r="AC139" t="s">
        <v>104</v>
      </c>
      <c r="AD139">
        <v>1</v>
      </c>
      <c r="AE139" t="s">
        <v>138</v>
      </c>
      <c r="AG139" t="s">
        <v>148</v>
      </c>
      <c r="AJ139" t="s">
        <v>1189</v>
      </c>
    </row>
    <row r="140" spans="1:36" hidden="1" x14ac:dyDescent="0.25">
      <c r="A140" t="s">
        <v>1190</v>
      </c>
      <c r="B140" t="e">
        <f>VLOOKUP(A140,[2]mp_ALL!B$1:B$557,1,0)</f>
        <v>#N/A</v>
      </c>
      <c r="C140" t="s">
        <v>1191</v>
      </c>
      <c r="D140" t="s">
        <v>38</v>
      </c>
      <c r="E140" t="s">
        <v>88</v>
      </c>
      <c r="F140" t="s">
        <v>89</v>
      </c>
      <c r="G140" t="s">
        <v>90</v>
      </c>
      <c r="H140" t="s">
        <v>91</v>
      </c>
      <c r="I140" t="s">
        <v>1192</v>
      </c>
      <c r="J140">
        <v>1</v>
      </c>
      <c r="K140" t="s">
        <v>1193</v>
      </c>
      <c r="L140">
        <v>1</v>
      </c>
      <c r="M140" t="s">
        <v>414</v>
      </c>
      <c r="N140" t="s">
        <v>532</v>
      </c>
      <c r="O140" t="s">
        <v>928</v>
      </c>
      <c r="P140" t="s">
        <v>929</v>
      </c>
      <c r="Q140" t="s">
        <v>1194</v>
      </c>
      <c r="R140" t="s">
        <v>117</v>
      </c>
      <c r="S140" t="s">
        <v>207</v>
      </c>
      <c r="T140" t="s">
        <v>1195</v>
      </c>
      <c r="U140" t="s">
        <v>1196</v>
      </c>
      <c r="V140" s="41">
        <v>36626</v>
      </c>
      <c r="W140" s="41">
        <v>28363</v>
      </c>
      <c r="X140">
        <v>1</v>
      </c>
      <c r="Y140">
        <v>3</v>
      </c>
      <c r="Z140" t="s">
        <v>102</v>
      </c>
      <c r="AA140">
        <v>1</v>
      </c>
      <c r="AB140" t="s">
        <v>103</v>
      </c>
      <c r="AC140" t="s">
        <v>104</v>
      </c>
      <c r="AD140">
        <v>1</v>
      </c>
      <c r="AE140" t="s">
        <v>105</v>
      </c>
      <c r="AG140" t="s">
        <v>121</v>
      </c>
      <c r="AJ140" t="s">
        <v>107</v>
      </c>
    </row>
    <row r="141" spans="1:36" hidden="1" x14ac:dyDescent="0.25">
      <c r="A141" t="s">
        <v>1197</v>
      </c>
      <c r="B141" t="e">
        <f>VLOOKUP(A141,[2]mp_ALL!B$1:B$557,1,0)</f>
        <v>#N/A</v>
      </c>
      <c r="C141" t="s">
        <v>1198</v>
      </c>
      <c r="D141" t="s">
        <v>38</v>
      </c>
      <c r="E141" t="s">
        <v>88</v>
      </c>
      <c r="F141" t="s">
        <v>250</v>
      </c>
      <c r="G141" t="s">
        <v>251</v>
      </c>
      <c r="H141" t="s">
        <v>91</v>
      </c>
      <c r="I141" t="s">
        <v>1199</v>
      </c>
      <c r="J141">
        <v>1</v>
      </c>
      <c r="K141" t="s">
        <v>814</v>
      </c>
      <c r="L141">
        <v>1</v>
      </c>
      <c r="M141" t="s">
        <v>94</v>
      </c>
      <c r="N141" t="s">
        <v>45</v>
      </c>
      <c r="O141" t="s">
        <v>1200</v>
      </c>
      <c r="P141" t="s">
        <v>1201</v>
      </c>
      <c r="S141" t="s">
        <v>319</v>
      </c>
      <c r="T141" t="s">
        <v>1202</v>
      </c>
      <c r="U141" t="s">
        <v>1203</v>
      </c>
      <c r="V141" s="41">
        <v>36626</v>
      </c>
      <c r="W141" s="41">
        <v>28709</v>
      </c>
      <c r="X141">
        <v>1</v>
      </c>
      <c r="Y141">
        <v>3</v>
      </c>
      <c r="Z141" t="s">
        <v>102</v>
      </c>
      <c r="AA141">
        <v>1</v>
      </c>
      <c r="AB141" t="s">
        <v>103</v>
      </c>
      <c r="AC141" t="s">
        <v>104</v>
      </c>
      <c r="AD141">
        <v>1</v>
      </c>
      <c r="AE141" t="s">
        <v>105</v>
      </c>
      <c r="AG141" t="s">
        <v>106</v>
      </c>
      <c r="AJ141" t="s">
        <v>490</v>
      </c>
    </row>
    <row r="142" spans="1:36" hidden="1" x14ac:dyDescent="0.25">
      <c r="A142" t="s">
        <v>1204</v>
      </c>
      <c r="B142" t="e">
        <f>VLOOKUP(A142,[2]mp_ALL!B$1:B$557,1,0)</f>
        <v>#N/A</v>
      </c>
      <c r="C142" t="s">
        <v>1205</v>
      </c>
      <c r="D142" t="s">
        <v>38</v>
      </c>
      <c r="E142" t="s">
        <v>88</v>
      </c>
      <c r="F142" t="s">
        <v>89</v>
      </c>
      <c r="G142" t="s">
        <v>90</v>
      </c>
      <c r="H142" t="s">
        <v>169</v>
      </c>
      <c r="I142" t="s">
        <v>1206</v>
      </c>
      <c r="J142">
        <v>1</v>
      </c>
      <c r="K142" t="s">
        <v>600</v>
      </c>
      <c r="L142">
        <v>1</v>
      </c>
      <c r="M142" t="s">
        <v>158</v>
      </c>
      <c r="N142" t="s">
        <v>159</v>
      </c>
      <c r="O142" t="s">
        <v>1051</v>
      </c>
      <c r="P142" t="s">
        <v>1052</v>
      </c>
      <c r="Q142" t="s">
        <v>1207</v>
      </c>
      <c r="R142" t="s">
        <v>117</v>
      </c>
      <c r="S142" t="s">
        <v>163</v>
      </c>
      <c r="T142" t="s">
        <v>1208</v>
      </c>
      <c r="U142" t="s">
        <v>988</v>
      </c>
      <c r="V142" s="41">
        <v>36626</v>
      </c>
      <c r="W142" s="41">
        <v>29357</v>
      </c>
      <c r="X142">
        <v>1</v>
      </c>
      <c r="Y142">
        <v>2</v>
      </c>
      <c r="Z142" t="s">
        <v>102</v>
      </c>
      <c r="AA142">
        <v>1</v>
      </c>
      <c r="AB142" t="s">
        <v>103</v>
      </c>
      <c r="AC142" t="s">
        <v>104</v>
      </c>
      <c r="AD142">
        <v>1</v>
      </c>
      <c r="AE142" t="s">
        <v>105</v>
      </c>
      <c r="AG142" t="s">
        <v>121</v>
      </c>
      <c r="AJ142" t="s">
        <v>107</v>
      </c>
    </row>
    <row r="143" spans="1:36" hidden="1" x14ac:dyDescent="0.25">
      <c r="A143" t="s">
        <v>1209</v>
      </c>
      <c r="B143" t="e">
        <f>VLOOKUP(A143,[2]mp_ALL!B$1:B$557,1,0)</f>
        <v>#N/A</v>
      </c>
      <c r="C143" t="s">
        <v>1210</v>
      </c>
      <c r="D143" t="s">
        <v>38</v>
      </c>
      <c r="E143" t="s">
        <v>88</v>
      </c>
      <c r="F143" t="s">
        <v>89</v>
      </c>
      <c r="G143" t="s">
        <v>90</v>
      </c>
      <c r="H143" t="s">
        <v>169</v>
      </c>
      <c r="I143" t="s">
        <v>1211</v>
      </c>
      <c r="J143">
        <v>1</v>
      </c>
      <c r="K143" t="s">
        <v>1212</v>
      </c>
      <c r="L143">
        <v>1</v>
      </c>
      <c r="M143" t="s">
        <v>158</v>
      </c>
      <c r="N143" t="s">
        <v>205</v>
      </c>
      <c r="O143" t="s">
        <v>1213</v>
      </c>
      <c r="P143" t="s">
        <v>1214</v>
      </c>
      <c r="Q143" t="s">
        <v>1215</v>
      </c>
      <c r="R143" t="s">
        <v>117</v>
      </c>
      <c r="S143" t="s">
        <v>207</v>
      </c>
      <c r="T143" t="s">
        <v>1216</v>
      </c>
      <c r="U143" t="s">
        <v>988</v>
      </c>
      <c r="V143" s="41">
        <v>36626</v>
      </c>
      <c r="W143" s="41">
        <v>29312</v>
      </c>
      <c r="X143">
        <v>1</v>
      </c>
      <c r="Y143">
        <v>1</v>
      </c>
      <c r="Z143" t="s">
        <v>102</v>
      </c>
      <c r="AA143">
        <v>1</v>
      </c>
      <c r="AB143" t="s">
        <v>103</v>
      </c>
      <c r="AC143" t="s">
        <v>104</v>
      </c>
      <c r="AD143">
        <v>1</v>
      </c>
      <c r="AE143" t="s">
        <v>105</v>
      </c>
      <c r="AG143" t="s">
        <v>121</v>
      </c>
      <c r="AJ143" t="s">
        <v>1217</v>
      </c>
    </row>
    <row r="144" spans="1:36" hidden="1" x14ac:dyDescent="0.25">
      <c r="A144" t="s">
        <v>1218</v>
      </c>
      <c r="B144" t="e">
        <f>VLOOKUP(A144,[2]mp_ALL!B$1:B$557,1,0)</f>
        <v>#N/A</v>
      </c>
      <c r="C144" t="s">
        <v>1219</v>
      </c>
      <c r="D144" t="s">
        <v>38</v>
      </c>
      <c r="E144" t="s">
        <v>88</v>
      </c>
      <c r="F144" t="s">
        <v>89</v>
      </c>
      <c r="G144" t="s">
        <v>90</v>
      </c>
      <c r="H144" t="s">
        <v>169</v>
      </c>
      <c r="I144" t="s">
        <v>1220</v>
      </c>
      <c r="J144">
        <v>1</v>
      </c>
      <c r="K144" t="s">
        <v>157</v>
      </c>
      <c r="L144">
        <v>1</v>
      </c>
      <c r="M144" t="s">
        <v>158</v>
      </c>
      <c r="N144" t="s">
        <v>205</v>
      </c>
      <c r="O144" t="s">
        <v>1221</v>
      </c>
      <c r="P144" t="s">
        <v>1222</v>
      </c>
      <c r="Q144" t="s">
        <v>1223</v>
      </c>
      <c r="R144" t="s">
        <v>117</v>
      </c>
      <c r="S144" t="s">
        <v>207</v>
      </c>
      <c r="T144" t="s">
        <v>1224</v>
      </c>
      <c r="U144" t="s">
        <v>1225</v>
      </c>
      <c r="V144" s="41">
        <v>36626</v>
      </c>
      <c r="W144" s="41">
        <v>29491</v>
      </c>
      <c r="X144">
        <v>1</v>
      </c>
      <c r="Y144">
        <v>3</v>
      </c>
      <c r="Z144" t="s">
        <v>102</v>
      </c>
      <c r="AA144">
        <v>1</v>
      </c>
      <c r="AB144" t="s">
        <v>103</v>
      </c>
      <c r="AC144" t="s">
        <v>104</v>
      </c>
      <c r="AD144">
        <v>1</v>
      </c>
      <c r="AE144" t="s">
        <v>138</v>
      </c>
      <c r="AG144" t="s">
        <v>121</v>
      </c>
      <c r="AI144" t="s">
        <v>210</v>
      </c>
      <c r="AJ144" t="s">
        <v>107</v>
      </c>
    </row>
    <row r="145" spans="1:36" hidden="1" x14ac:dyDescent="0.25">
      <c r="A145" t="s">
        <v>1226</v>
      </c>
      <c r="B145" t="e">
        <f>VLOOKUP(A145,[2]mp_ALL!B$1:B$557,1,0)</f>
        <v>#N/A</v>
      </c>
      <c r="C145" t="s">
        <v>1227</v>
      </c>
      <c r="D145" t="s">
        <v>38</v>
      </c>
      <c r="E145" t="s">
        <v>88</v>
      </c>
      <c r="F145" t="s">
        <v>89</v>
      </c>
      <c r="G145" t="s">
        <v>90</v>
      </c>
      <c r="H145" t="s">
        <v>110</v>
      </c>
      <c r="I145" t="s">
        <v>1228</v>
      </c>
      <c r="J145">
        <v>1</v>
      </c>
      <c r="K145" t="s">
        <v>504</v>
      </c>
      <c r="L145">
        <v>1</v>
      </c>
      <c r="M145" t="s">
        <v>435</v>
      </c>
      <c r="N145" t="s">
        <v>505</v>
      </c>
      <c r="O145" t="s">
        <v>1229</v>
      </c>
      <c r="P145" t="s">
        <v>1230</v>
      </c>
      <c r="R145" t="s">
        <v>117</v>
      </c>
      <c r="S145" t="s">
        <v>237</v>
      </c>
      <c r="T145" t="s">
        <v>1231</v>
      </c>
      <c r="U145" t="s">
        <v>400</v>
      </c>
      <c r="V145" s="41">
        <v>36626</v>
      </c>
      <c r="W145" s="41">
        <v>29367</v>
      </c>
      <c r="X145">
        <v>1</v>
      </c>
      <c r="Y145">
        <v>3</v>
      </c>
      <c r="Z145" t="s">
        <v>102</v>
      </c>
      <c r="AA145">
        <v>1</v>
      </c>
      <c r="AB145" t="s">
        <v>103</v>
      </c>
      <c r="AC145" t="s">
        <v>104</v>
      </c>
      <c r="AD145">
        <v>1</v>
      </c>
      <c r="AE145" t="s">
        <v>105</v>
      </c>
      <c r="AG145" t="s">
        <v>148</v>
      </c>
      <c r="AJ145" t="s">
        <v>421</v>
      </c>
    </row>
    <row r="146" spans="1:36" hidden="1" x14ac:dyDescent="0.25">
      <c r="A146" t="s">
        <v>1232</v>
      </c>
      <c r="B146" t="e">
        <f>VLOOKUP(A146,[2]mp_ALL!B$1:B$557,1,0)</f>
        <v>#N/A</v>
      </c>
      <c r="C146" t="s">
        <v>1233</v>
      </c>
      <c r="D146" t="s">
        <v>38</v>
      </c>
      <c r="E146" t="s">
        <v>88</v>
      </c>
      <c r="F146" t="s">
        <v>89</v>
      </c>
      <c r="G146" t="s">
        <v>90</v>
      </c>
      <c r="H146" t="s">
        <v>169</v>
      </c>
      <c r="I146" t="s">
        <v>1234</v>
      </c>
      <c r="J146">
        <v>1</v>
      </c>
      <c r="K146" t="s">
        <v>1019</v>
      </c>
      <c r="L146">
        <v>0</v>
      </c>
      <c r="M146" t="s">
        <v>113</v>
      </c>
      <c r="N146" t="s">
        <v>362</v>
      </c>
      <c r="O146" t="s">
        <v>1235</v>
      </c>
      <c r="P146" t="s">
        <v>1236</v>
      </c>
      <c r="Q146" t="s">
        <v>1022</v>
      </c>
      <c r="R146" t="s">
        <v>117</v>
      </c>
      <c r="S146" t="s">
        <v>199</v>
      </c>
      <c r="T146" t="s">
        <v>1237</v>
      </c>
      <c r="U146" t="s">
        <v>209</v>
      </c>
      <c r="V146" s="41">
        <v>36629</v>
      </c>
      <c r="W146" s="41">
        <v>27929</v>
      </c>
      <c r="X146">
        <v>1</v>
      </c>
      <c r="Y146">
        <v>4</v>
      </c>
      <c r="Z146" t="s">
        <v>102</v>
      </c>
      <c r="AA146">
        <v>1</v>
      </c>
      <c r="AB146" t="s">
        <v>103</v>
      </c>
      <c r="AC146" t="s">
        <v>104</v>
      </c>
      <c r="AD146">
        <v>1</v>
      </c>
      <c r="AE146" t="s">
        <v>120</v>
      </c>
      <c r="AG146" t="s">
        <v>121</v>
      </c>
      <c r="AJ146" t="s">
        <v>299</v>
      </c>
    </row>
    <row r="147" spans="1:36" hidden="1" x14ac:dyDescent="0.25">
      <c r="A147" t="s">
        <v>1238</v>
      </c>
      <c r="B147" t="e">
        <f>VLOOKUP(A147,[2]mp_ALL!B$1:B$557,1,0)</f>
        <v>#N/A</v>
      </c>
      <c r="C147" t="s">
        <v>1239</v>
      </c>
      <c r="D147" t="s">
        <v>38</v>
      </c>
      <c r="E147" t="s">
        <v>88</v>
      </c>
      <c r="F147" t="s">
        <v>89</v>
      </c>
      <c r="G147" t="s">
        <v>90</v>
      </c>
      <c r="H147" t="s">
        <v>91</v>
      </c>
      <c r="I147" t="s">
        <v>256</v>
      </c>
      <c r="J147">
        <v>1</v>
      </c>
      <c r="K147" t="s">
        <v>257</v>
      </c>
      <c r="L147">
        <v>1</v>
      </c>
      <c r="M147" t="s">
        <v>113</v>
      </c>
      <c r="N147" t="s">
        <v>134</v>
      </c>
      <c r="O147" t="s">
        <v>258</v>
      </c>
      <c r="P147" t="s">
        <v>259</v>
      </c>
      <c r="Q147" t="s">
        <v>260</v>
      </c>
      <c r="R147" t="s">
        <v>117</v>
      </c>
      <c r="S147" t="s">
        <v>99</v>
      </c>
      <c r="T147" t="s">
        <v>1240</v>
      </c>
      <c r="U147" t="s">
        <v>247</v>
      </c>
      <c r="V147" s="41">
        <v>36629</v>
      </c>
      <c r="W147" s="41">
        <v>28813</v>
      </c>
      <c r="X147">
        <v>1</v>
      </c>
      <c r="Y147">
        <v>1</v>
      </c>
      <c r="Z147" t="s">
        <v>102</v>
      </c>
      <c r="AA147">
        <v>1</v>
      </c>
      <c r="AB147" t="s">
        <v>103</v>
      </c>
      <c r="AC147" t="s">
        <v>104</v>
      </c>
      <c r="AD147">
        <v>1</v>
      </c>
      <c r="AE147" t="s">
        <v>105</v>
      </c>
      <c r="AG147" t="s">
        <v>121</v>
      </c>
      <c r="AJ147" t="s">
        <v>107</v>
      </c>
    </row>
    <row r="148" spans="1:36" hidden="1" x14ac:dyDescent="0.25">
      <c r="A148" t="s">
        <v>1241</v>
      </c>
      <c r="B148" t="e">
        <f>VLOOKUP(A148,[2]mp_ALL!B$1:B$557,1,0)</f>
        <v>#N/A</v>
      </c>
      <c r="C148" t="s">
        <v>1242</v>
      </c>
      <c r="D148" t="s">
        <v>38</v>
      </c>
      <c r="E148" t="s">
        <v>88</v>
      </c>
      <c r="F148" t="s">
        <v>89</v>
      </c>
      <c r="G148" t="s">
        <v>90</v>
      </c>
      <c r="H148" t="s">
        <v>290</v>
      </c>
      <c r="I148" t="s">
        <v>1243</v>
      </c>
      <c r="J148">
        <v>1</v>
      </c>
      <c r="K148" t="s">
        <v>1107</v>
      </c>
      <c r="L148">
        <v>0</v>
      </c>
      <c r="M148" t="s">
        <v>172</v>
      </c>
      <c r="N148" t="s">
        <v>1108</v>
      </c>
      <c r="O148" t="s">
        <v>1244</v>
      </c>
      <c r="R148" t="s">
        <v>147</v>
      </c>
      <c r="S148" t="s">
        <v>319</v>
      </c>
      <c r="T148" t="s">
        <v>1245</v>
      </c>
      <c r="U148" t="s">
        <v>1031</v>
      </c>
      <c r="V148" s="41">
        <v>36629</v>
      </c>
      <c r="W148" s="41">
        <v>29301</v>
      </c>
      <c r="X148">
        <v>1</v>
      </c>
      <c r="Y148">
        <v>2</v>
      </c>
      <c r="Z148" t="s">
        <v>923</v>
      </c>
      <c r="AA148">
        <v>1</v>
      </c>
      <c r="AB148" t="s">
        <v>103</v>
      </c>
      <c r="AC148" t="s">
        <v>297</v>
      </c>
      <c r="AD148">
        <v>1</v>
      </c>
      <c r="AE148" t="s">
        <v>322</v>
      </c>
      <c r="AG148" t="s">
        <v>179</v>
      </c>
      <c r="AJ148" t="s">
        <v>1246</v>
      </c>
    </row>
    <row r="149" spans="1:36" hidden="1" x14ac:dyDescent="0.25">
      <c r="A149" t="s">
        <v>1247</v>
      </c>
      <c r="B149" t="e">
        <f>VLOOKUP(A149,[2]mp_ALL!B$1:B$557,1,0)</f>
        <v>#N/A</v>
      </c>
      <c r="C149" t="s">
        <v>1248</v>
      </c>
      <c r="D149" t="s">
        <v>37</v>
      </c>
      <c r="E149" t="s">
        <v>88</v>
      </c>
      <c r="F149" t="s">
        <v>89</v>
      </c>
      <c r="G149" t="s">
        <v>90</v>
      </c>
      <c r="H149" t="s">
        <v>169</v>
      </c>
      <c r="I149" t="s">
        <v>1249</v>
      </c>
      <c r="J149">
        <v>1</v>
      </c>
      <c r="K149" t="s">
        <v>275</v>
      </c>
      <c r="L149">
        <v>1</v>
      </c>
      <c r="M149" t="s">
        <v>113</v>
      </c>
      <c r="N149" t="s">
        <v>134</v>
      </c>
      <c r="O149" t="s">
        <v>243</v>
      </c>
      <c r="P149" t="s">
        <v>276</v>
      </c>
      <c r="Q149" t="s">
        <v>245</v>
      </c>
      <c r="R149" t="s">
        <v>117</v>
      </c>
      <c r="S149" t="s">
        <v>99</v>
      </c>
      <c r="T149" t="s">
        <v>1250</v>
      </c>
      <c r="U149" t="s">
        <v>1251</v>
      </c>
      <c r="V149" s="41">
        <v>36629</v>
      </c>
      <c r="W149" s="41">
        <v>29718</v>
      </c>
      <c r="X149">
        <v>1</v>
      </c>
      <c r="Y149">
        <v>1</v>
      </c>
      <c r="Z149" t="s">
        <v>923</v>
      </c>
      <c r="AA149">
        <v>1</v>
      </c>
      <c r="AB149" t="s">
        <v>103</v>
      </c>
      <c r="AC149" t="s">
        <v>104</v>
      </c>
      <c r="AD149">
        <v>1</v>
      </c>
      <c r="AE149" t="s">
        <v>105</v>
      </c>
      <c r="AG149" t="s">
        <v>121</v>
      </c>
      <c r="AJ149" t="s">
        <v>107</v>
      </c>
    </row>
    <row r="150" spans="1:36" hidden="1" x14ac:dyDescent="0.25">
      <c r="A150" t="s">
        <v>1252</v>
      </c>
      <c r="B150" t="e">
        <f>VLOOKUP(A150,[2]mp_ALL!B$1:B$557,1,0)</f>
        <v>#N/A</v>
      </c>
      <c r="C150" t="s">
        <v>1253</v>
      </c>
      <c r="D150" t="s">
        <v>37</v>
      </c>
      <c r="E150" t="s">
        <v>88</v>
      </c>
      <c r="F150" t="s">
        <v>250</v>
      </c>
      <c r="G150" t="s">
        <v>251</v>
      </c>
      <c r="H150" t="s">
        <v>91</v>
      </c>
      <c r="I150" t="s">
        <v>1254</v>
      </c>
      <c r="J150">
        <v>1</v>
      </c>
      <c r="K150" t="s">
        <v>303</v>
      </c>
      <c r="L150">
        <v>0</v>
      </c>
      <c r="M150" t="s">
        <v>113</v>
      </c>
      <c r="N150" t="s">
        <v>134</v>
      </c>
      <c r="O150" t="s">
        <v>968</v>
      </c>
      <c r="P150" t="s">
        <v>1012</v>
      </c>
      <c r="Q150" t="s">
        <v>1255</v>
      </c>
      <c r="R150" t="s">
        <v>117</v>
      </c>
      <c r="S150" t="s">
        <v>99</v>
      </c>
      <c r="T150" t="s">
        <v>1256</v>
      </c>
      <c r="U150" t="s">
        <v>1257</v>
      </c>
      <c r="V150" s="41">
        <v>36629</v>
      </c>
      <c r="W150" s="41">
        <v>29721</v>
      </c>
      <c r="X150">
        <v>1</v>
      </c>
      <c r="Y150">
        <v>4</v>
      </c>
      <c r="Z150" t="s">
        <v>102</v>
      </c>
      <c r="AA150">
        <v>1</v>
      </c>
      <c r="AB150" t="s">
        <v>103</v>
      </c>
      <c r="AC150" t="s">
        <v>104</v>
      </c>
      <c r="AD150">
        <v>1</v>
      </c>
      <c r="AE150" t="s">
        <v>308</v>
      </c>
      <c r="AG150" t="s">
        <v>121</v>
      </c>
      <c r="AJ150" t="s">
        <v>107</v>
      </c>
    </row>
    <row r="151" spans="1:36" hidden="1" x14ac:dyDescent="0.25">
      <c r="A151" t="s">
        <v>1258</v>
      </c>
      <c r="B151" t="e">
        <f>VLOOKUP(A151,[2]mp_ALL!B$1:B$557,1,0)</f>
        <v>#N/A</v>
      </c>
      <c r="C151" t="s">
        <v>1259</v>
      </c>
      <c r="D151" t="s">
        <v>38</v>
      </c>
      <c r="E151" t="s">
        <v>88</v>
      </c>
      <c r="F151" t="s">
        <v>89</v>
      </c>
      <c r="G151" t="s">
        <v>90</v>
      </c>
      <c r="H151" t="s">
        <v>169</v>
      </c>
      <c r="I151" t="s">
        <v>1260</v>
      </c>
      <c r="J151">
        <v>1</v>
      </c>
      <c r="K151" t="s">
        <v>1212</v>
      </c>
      <c r="L151">
        <v>1</v>
      </c>
      <c r="M151" t="s">
        <v>158</v>
      </c>
      <c r="N151" t="s">
        <v>205</v>
      </c>
      <c r="O151" t="s">
        <v>1213</v>
      </c>
      <c r="P151" t="s">
        <v>1214</v>
      </c>
      <c r="Q151" t="s">
        <v>1261</v>
      </c>
      <c r="R151" t="s">
        <v>117</v>
      </c>
      <c r="S151" t="s">
        <v>207</v>
      </c>
      <c r="T151" t="s">
        <v>1262</v>
      </c>
      <c r="U151" t="s">
        <v>400</v>
      </c>
      <c r="V151" s="41">
        <v>36629</v>
      </c>
      <c r="W151" s="41">
        <v>28511</v>
      </c>
      <c r="X151">
        <v>1</v>
      </c>
      <c r="Y151">
        <v>3</v>
      </c>
      <c r="Z151" t="s">
        <v>102</v>
      </c>
      <c r="AA151">
        <v>1</v>
      </c>
      <c r="AB151" t="s">
        <v>103</v>
      </c>
      <c r="AC151" t="s">
        <v>104</v>
      </c>
      <c r="AD151">
        <v>1</v>
      </c>
      <c r="AE151" t="s">
        <v>105</v>
      </c>
      <c r="AG151" t="s">
        <v>121</v>
      </c>
      <c r="AJ151" t="s">
        <v>107</v>
      </c>
    </row>
    <row r="152" spans="1:36" hidden="1" x14ac:dyDescent="0.25">
      <c r="A152" t="s">
        <v>1263</v>
      </c>
      <c r="B152" t="e">
        <f>VLOOKUP(A152,[2]mp_ALL!B$1:B$557,1,0)</f>
        <v>#N/A</v>
      </c>
      <c r="C152" t="s">
        <v>1264</v>
      </c>
      <c r="D152" t="s">
        <v>38</v>
      </c>
      <c r="E152" t="s">
        <v>88</v>
      </c>
      <c r="F152" t="s">
        <v>89</v>
      </c>
      <c r="G152" t="s">
        <v>90</v>
      </c>
      <c r="H152" t="s">
        <v>169</v>
      </c>
      <c r="I152" t="s">
        <v>1265</v>
      </c>
      <c r="J152">
        <v>1</v>
      </c>
      <c r="K152" t="s">
        <v>457</v>
      </c>
      <c r="L152">
        <v>1</v>
      </c>
      <c r="M152" t="s">
        <v>113</v>
      </c>
      <c r="N152" t="s">
        <v>385</v>
      </c>
      <c r="O152" t="s">
        <v>1266</v>
      </c>
      <c r="P152" t="s">
        <v>1267</v>
      </c>
      <c r="Q152" t="s">
        <v>1268</v>
      </c>
      <c r="R152" t="s">
        <v>117</v>
      </c>
      <c r="S152" t="s">
        <v>199</v>
      </c>
      <c r="T152" t="s">
        <v>1269</v>
      </c>
      <c r="U152" t="s">
        <v>209</v>
      </c>
      <c r="V152" s="41">
        <v>36629</v>
      </c>
      <c r="W152" s="41">
        <v>29605</v>
      </c>
      <c r="X152">
        <v>1</v>
      </c>
      <c r="Y152">
        <v>3</v>
      </c>
      <c r="Z152" t="s">
        <v>102</v>
      </c>
      <c r="AA152">
        <v>1</v>
      </c>
      <c r="AB152" t="s">
        <v>103</v>
      </c>
      <c r="AC152" t="s">
        <v>104</v>
      </c>
      <c r="AD152">
        <v>1</v>
      </c>
      <c r="AE152" t="s">
        <v>138</v>
      </c>
      <c r="AG152" t="s">
        <v>121</v>
      </c>
      <c r="AJ152" t="s">
        <v>1008</v>
      </c>
    </row>
    <row r="153" spans="1:36" hidden="1" x14ac:dyDescent="0.25">
      <c r="A153" t="s">
        <v>1270</v>
      </c>
      <c r="B153" t="e">
        <f>VLOOKUP(A153,[2]mp_ALL!B$1:B$557,1,0)</f>
        <v>#N/A</v>
      </c>
      <c r="C153" t="s">
        <v>1271</v>
      </c>
      <c r="D153" t="s">
        <v>38</v>
      </c>
      <c r="E153" t="s">
        <v>88</v>
      </c>
      <c r="F153" t="s">
        <v>89</v>
      </c>
      <c r="G153" t="s">
        <v>90</v>
      </c>
      <c r="H153" t="s">
        <v>110</v>
      </c>
      <c r="I153" t="s">
        <v>1272</v>
      </c>
      <c r="J153">
        <v>1</v>
      </c>
      <c r="K153" t="s">
        <v>667</v>
      </c>
      <c r="L153">
        <v>1</v>
      </c>
      <c r="M153" t="s">
        <v>113</v>
      </c>
      <c r="N153" t="s">
        <v>195</v>
      </c>
      <c r="O153" t="s">
        <v>1273</v>
      </c>
      <c r="P153" t="s">
        <v>1274</v>
      </c>
      <c r="R153" t="s">
        <v>117</v>
      </c>
      <c r="S153" t="s">
        <v>199</v>
      </c>
      <c r="T153" t="s">
        <v>1275</v>
      </c>
      <c r="U153" t="s">
        <v>1276</v>
      </c>
      <c r="V153" s="41">
        <v>36629</v>
      </c>
      <c r="W153" s="41">
        <v>28281</v>
      </c>
      <c r="X153">
        <v>1</v>
      </c>
      <c r="Y153">
        <v>3</v>
      </c>
      <c r="Z153" t="s">
        <v>102</v>
      </c>
      <c r="AA153">
        <v>1</v>
      </c>
      <c r="AB153" t="s">
        <v>103</v>
      </c>
      <c r="AC153" t="s">
        <v>104</v>
      </c>
      <c r="AD153">
        <v>1</v>
      </c>
      <c r="AE153" t="s">
        <v>105</v>
      </c>
      <c r="AG153" t="s">
        <v>121</v>
      </c>
      <c r="AJ153" t="s">
        <v>107</v>
      </c>
    </row>
    <row r="154" spans="1:36" hidden="1" x14ac:dyDescent="0.25">
      <c r="A154" t="s">
        <v>1277</v>
      </c>
      <c r="B154" t="e">
        <f>VLOOKUP(A154,[2]mp_ALL!B$1:B$557,1,0)</f>
        <v>#N/A</v>
      </c>
      <c r="C154" t="s">
        <v>1278</v>
      </c>
      <c r="D154" t="s">
        <v>38</v>
      </c>
      <c r="E154" t="s">
        <v>88</v>
      </c>
      <c r="F154" t="s">
        <v>89</v>
      </c>
      <c r="G154" t="s">
        <v>90</v>
      </c>
      <c r="H154" t="s">
        <v>290</v>
      </c>
      <c r="I154" t="s">
        <v>1279</v>
      </c>
      <c r="J154">
        <v>1</v>
      </c>
      <c r="K154" t="s">
        <v>1280</v>
      </c>
      <c r="L154">
        <v>0</v>
      </c>
      <c r="M154" t="s">
        <v>1281</v>
      </c>
      <c r="N154" t="s">
        <v>1282</v>
      </c>
      <c r="O154" t="s">
        <v>1283</v>
      </c>
      <c r="R154" t="s">
        <v>117</v>
      </c>
      <c r="S154" t="s">
        <v>525</v>
      </c>
      <c r="T154" t="s">
        <v>1284</v>
      </c>
      <c r="U154" t="s">
        <v>1285</v>
      </c>
      <c r="V154" s="41">
        <v>36629</v>
      </c>
      <c r="W154" s="41">
        <v>28748</v>
      </c>
      <c r="X154">
        <v>1</v>
      </c>
      <c r="Y154">
        <v>3</v>
      </c>
      <c r="Z154" t="s">
        <v>102</v>
      </c>
      <c r="AA154">
        <v>1</v>
      </c>
      <c r="AB154" t="s">
        <v>103</v>
      </c>
      <c r="AC154" t="s">
        <v>297</v>
      </c>
      <c r="AD154">
        <v>1</v>
      </c>
      <c r="AE154" t="s">
        <v>298</v>
      </c>
      <c r="AG154" t="s">
        <v>228</v>
      </c>
      <c r="AJ154" t="s">
        <v>1286</v>
      </c>
    </row>
    <row r="155" spans="1:36" hidden="1" x14ac:dyDescent="0.25">
      <c r="A155" t="s">
        <v>1287</v>
      </c>
      <c r="B155" t="e">
        <f>VLOOKUP(A155,[2]mp_ALL!B$1:B$557,1,0)</f>
        <v>#N/A</v>
      </c>
      <c r="C155" t="s">
        <v>1288</v>
      </c>
      <c r="D155" t="s">
        <v>38</v>
      </c>
      <c r="E155" t="s">
        <v>88</v>
      </c>
      <c r="F155" t="s">
        <v>154</v>
      </c>
      <c r="G155" t="s">
        <v>155</v>
      </c>
      <c r="H155" t="s">
        <v>290</v>
      </c>
      <c r="I155" t="s">
        <v>1289</v>
      </c>
      <c r="J155">
        <v>1</v>
      </c>
      <c r="K155" t="s">
        <v>513</v>
      </c>
      <c r="L155">
        <v>0</v>
      </c>
      <c r="M155" t="s">
        <v>435</v>
      </c>
      <c r="N155" t="s">
        <v>436</v>
      </c>
      <c r="O155" t="s">
        <v>1185</v>
      </c>
      <c r="R155" t="s">
        <v>117</v>
      </c>
      <c r="S155" t="s">
        <v>199</v>
      </c>
      <c r="T155" t="s">
        <v>1290</v>
      </c>
      <c r="U155" t="s">
        <v>509</v>
      </c>
      <c r="V155" s="41">
        <v>36629</v>
      </c>
      <c r="W155" s="41">
        <v>29642</v>
      </c>
      <c r="X155">
        <v>1</v>
      </c>
      <c r="Y155">
        <v>3</v>
      </c>
      <c r="Z155" t="s">
        <v>102</v>
      </c>
      <c r="AA155">
        <v>1</v>
      </c>
      <c r="AB155" t="s">
        <v>103</v>
      </c>
      <c r="AC155" t="s">
        <v>297</v>
      </c>
      <c r="AD155">
        <v>1</v>
      </c>
      <c r="AE155" t="s">
        <v>322</v>
      </c>
      <c r="AG155" t="s">
        <v>148</v>
      </c>
      <c r="AJ155" t="s">
        <v>357</v>
      </c>
    </row>
    <row r="156" spans="1:36" x14ac:dyDescent="0.25">
      <c r="A156" t="s">
        <v>1291</v>
      </c>
      <c r="B156" t="str">
        <f>VLOOKUP(A156,[2]mp_ALL!B$1:B$557,1,0)</f>
        <v>0010451</v>
      </c>
      <c r="C156" t="s">
        <v>1292</v>
      </c>
      <c r="D156" t="s">
        <v>37</v>
      </c>
      <c r="E156" t="s">
        <v>88</v>
      </c>
      <c r="F156" t="s">
        <v>89</v>
      </c>
      <c r="G156" t="s">
        <v>90</v>
      </c>
      <c r="H156" t="s">
        <v>169</v>
      </c>
      <c r="I156" t="s">
        <v>1293</v>
      </c>
      <c r="J156">
        <v>1</v>
      </c>
      <c r="K156" t="s">
        <v>1294</v>
      </c>
      <c r="L156">
        <v>1</v>
      </c>
      <c r="M156" t="s">
        <v>34</v>
      </c>
      <c r="N156" t="s">
        <v>45</v>
      </c>
      <c r="O156" t="s">
        <v>1295</v>
      </c>
      <c r="P156" t="s">
        <v>1296</v>
      </c>
      <c r="Q156" t="s">
        <v>1297</v>
      </c>
      <c r="S156" t="s">
        <v>549</v>
      </c>
      <c r="T156" t="s">
        <v>1298</v>
      </c>
      <c r="U156" t="s">
        <v>1299</v>
      </c>
      <c r="V156" s="41">
        <v>36629</v>
      </c>
      <c r="W156" s="41">
        <v>29014</v>
      </c>
      <c r="X156">
        <v>1</v>
      </c>
      <c r="Y156">
        <v>3</v>
      </c>
      <c r="Z156" t="s">
        <v>102</v>
      </c>
      <c r="AA156">
        <v>1</v>
      </c>
      <c r="AB156" t="s">
        <v>103</v>
      </c>
      <c r="AC156" t="s">
        <v>104</v>
      </c>
      <c r="AD156">
        <v>1</v>
      </c>
      <c r="AE156" t="s">
        <v>105</v>
      </c>
      <c r="AG156" t="s">
        <v>106</v>
      </c>
      <c r="AJ156" t="s">
        <v>1300</v>
      </c>
    </row>
    <row r="157" spans="1:36" hidden="1" x14ac:dyDescent="0.25">
      <c r="A157" t="s">
        <v>1301</v>
      </c>
      <c r="B157" t="e">
        <f>VLOOKUP(A157,[2]mp_ALL!B$1:B$557,1,0)</f>
        <v>#N/A</v>
      </c>
      <c r="C157" t="s">
        <v>1302</v>
      </c>
      <c r="D157" t="s">
        <v>38</v>
      </c>
      <c r="E157" t="s">
        <v>88</v>
      </c>
      <c r="F157" t="s">
        <v>89</v>
      </c>
      <c r="G157" t="s">
        <v>90</v>
      </c>
      <c r="H157" t="s">
        <v>169</v>
      </c>
      <c r="I157" t="s">
        <v>1303</v>
      </c>
      <c r="J157">
        <v>1</v>
      </c>
      <c r="K157" t="s">
        <v>581</v>
      </c>
      <c r="L157">
        <v>1</v>
      </c>
      <c r="M157" t="s">
        <v>113</v>
      </c>
      <c r="N157" t="s">
        <v>582</v>
      </c>
      <c r="O157" t="s">
        <v>912</v>
      </c>
      <c r="P157" t="s">
        <v>1304</v>
      </c>
      <c r="Q157" t="s">
        <v>1305</v>
      </c>
      <c r="R157" t="s">
        <v>117</v>
      </c>
      <c r="S157" t="s">
        <v>199</v>
      </c>
      <c r="T157" t="s">
        <v>1306</v>
      </c>
      <c r="U157" t="s">
        <v>189</v>
      </c>
      <c r="V157" s="41">
        <v>36629</v>
      </c>
      <c r="W157" s="41">
        <v>29947</v>
      </c>
      <c r="X157">
        <v>1</v>
      </c>
      <c r="Y157">
        <v>3</v>
      </c>
      <c r="Z157" t="s">
        <v>102</v>
      </c>
      <c r="AA157">
        <v>1</v>
      </c>
      <c r="AB157" t="s">
        <v>103</v>
      </c>
      <c r="AC157" t="s">
        <v>104</v>
      </c>
      <c r="AD157">
        <v>1</v>
      </c>
      <c r="AE157" t="s">
        <v>105</v>
      </c>
      <c r="AG157" t="s">
        <v>121</v>
      </c>
      <c r="AJ157" t="s">
        <v>107</v>
      </c>
    </row>
    <row r="158" spans="1:36" hidden="1" x14ac:dyDescent="0.25">
      <c r="A158" t="s">
        <v>1307</v>
      </c>
      <c r="B158" t="e">
        <f>VLOOKUP(A158,[2]mp_ALL!B$1:B$557,1,0)</f>
        <v>#N/A</v>
      </c>
      <c r="C158" t="s">
        <v>1308</v>
      </c>
      <c r="D158" t="s">
        <v>38</v>
      </c>
      <c r="E158" t="s">
        <v>88</v>
      </c>
      <c r="F158" t="s">
        <v>89</v>
      </c>
      <c r="G158" t="s">
        <v>90</v>
      </c>
      <c r="H158" t="s">
        <v>91</v>
      </c>
      <c r="I158" t="s">
        <v>1309</v>
      </c>
      <c r="J158">
        <v>1</v>
      </c>
      <c r="K158" t="s">
        <v>1310</v>
      </c>
      <c r="L158">
        <v>1</v>
      </c>
      <c r="M158" t="s">
        <v>414</v>
      </c>
      <c r="N158" t="s">
        <v>159</v>
      </c>
      <c r="O158" t="s">
        <v>1311</v>
      </c>
      <c r="P158" t="s">
        <v>1312</v>
      </c>
      <c r="Q158" t="s">
        <v>1313</v>
      </c>
      <c r="R158" t="s">
        <v>117</v>
      </c>
      <c r="S158" t="s">
        <v>163</v>
      </c>
      <c r="T158" t="s">
        <v>1314</v>
      </c>
      <c r="U158" t="s">
        <v>1315</v>
      </c>
      <c r="V158" s="41">
        <v>36629</v>
      </c>
      <c r="W158" s="41">
        <v>29752</v>
      </c>
      <c r="X158">
        <v>1</v>
      </c>
      <c r="Y158">
        <v>3</v>
      </c>
      <c r="Z158" t="s">
        <v>102</v>
      </c>
      <c r="AA158">
        <v>1</v>
      </c>
      <c r="AB158" t="s">
        <v>103</v>
      </c>
      <c r="AC158" t="s">
        <v>104</v>
      </c>
      <c r="AD158">
        <v>1</v>
      </c>
      <c r="AE158" t="s">
        <v>105</v>
      </c>
      <c r="AG158" t="s">
        <v>121</v>
      </c>
      <c r="AJ158" t="s">
        <v>107</v>
      </c>
    </row>
    <row r="159" spans="1:36" hidden="1" x14ac:dyDescent="0.25">
      <c r="A159" t="s">
        <v>1316</v>
      </c>
      <c r="B159" t="e">
        <f>VLOOKUP(A159,[2]mp_ALL!B$1:B$557,1,0)</f>
        <v>#N/A</v>
      </c>
      <c r="C159" t="s">
        <v>1317</v>
      </c>
      <c r="D159" t="s">
        <v>38</v>
      </c>
      <c r="E159" t="s">
        <v>88</v>
      </c>
      <c r="F159" t="s">
        <v>89</v>
      </c>
      <c r="G159" t="s">
        <v>90</v>
      </c>
      <c r="H159" t="s">
        <v>110</v>
      </c>
      <c r="I159" t="s">
        <v>1318</v>
      </c>
      <c r="J159">
        <v>1</v>
      </c>
      <c r="K159" t="s">
        <v>626</v>
      </c>
      <c r="L159">
        <v>1</v>
      </c>
      <c r="M159" t="s">
        <v>414</v>
      </c>
      <c r="N159" t="s">
        <v>415</v>
      </c>
      <c r="O159" t="s">
        <v>533</v>
      </c>
      <c r="P159" t="s">
        <v>1319</v>
      </c>
      <c r="R159" t="s">
        <v>117</v>
      </c>
      <c r="S159" t="s">
        <v>199</v>
      </c>
      <c r="T159" t="s">
        <v>1320</v>
      </c>
      <c r="U159" t="s">
        <v>400</v>
      </c>
      <c r="V159" s="41">
        <v>36629</v>
      </c>
      <c r="W159" s="41">
        <v>29498</v>
      </c>
      <c r="X159">
        <v>1</v>
      </c>
      <c r="Y159">
        <v>2</v>
      </c>
      <c r="Z159" t="s">
        <v>102</v>
      </c>
      <c r="AA159">
        <v>1</v>
      </c>
      <c r="AB159" t="s">
        <v>103</v>
      </c>
      <c r="AC159" t="s">
        <v>104</v>
      </c>
      <c r="AD159">
        <v>1</v>
      </c>
      <c r="AE159" t="s">
        <v>138</v>
      </c>
      <c r="AG159" t="s">
        <v>121</v>
      </c>
      <c r="AJ159" t="s">
        <v>694</v>
      </c>
    </row>
    <row r="160" spans="1:36" hidden="1" x14ac:dyDescent="0.25">
      <c r="A160" t="s">
        <v>1321</v>
      </c>
      <c r="B160" t="e">
        <f>VLOOKUP(A160,[2]mp_ALL!B$1:B$557,1,0)</f>
        <v>#N/A</v>
      </c>
      <c r="C160" t="s">
        <v>1322</v>
      </c>
      <c r="D160" t="s">
        <v>38</v>
      </c>
      <c r="E160" t="s">
        <v>88</v>
      </c>
      <c r="F160" t="s">
        <v>89</v>
      </c>
      <c r="G160" t="s">
        <v>90</v>
      </c>
      <c r="H160" t="s">
        <v>169</v>
      </c>
      <c r="I160" t="s">
        <v>1126</v>
      </c>
      <c r="J160">
        <v>1</v>
      </c>
      <c r="K160" t="s">
        <v>513</v>
      </c>
      <c r="L160">
        <v>1</v>
      </c>
      <c r="M160" t="s">
        <v>435</v>
      </c>
      <c r="N160" t="s">
        <v>505</v>
      </c>
      <c r="O160" t="s">
        <v>1127</v>
      </c>
      <c r="P160" t="s">
        <v>1128</v>
      </c>
      <c r="Q160" t="s">
        <v>1129</v>
      </c>
      <c r="R160" t="s">
        <v>117</v>
      </c>
      <c r="S160" t="s">
        <v>148</v>
      </c>
      <c r="T160" t="s">
        <v>1323</v>
      </c>
      <c r="U160" t="s">
        <v>916</v>
      </c>
      <c r="V160" s="41">
        <v>36633</v>
      </c>
      <c r="W160" s="41">
        <v>29735</v>
      </c>
      <c r="X160">
        <v>1</v>
      </c>
      <c r="Y160">
        <v>3</v>
      </c>
      <c r="Z160" t="s">
        <v>102</v>
      </c>
      <c r="AA160">
        <v>1</v>
      </c>
      <c r="AB160" t="s">
        <v>103</v>
      </c>
      <c r="AC160" t="s">
        <v>104</v>
      </c>
      <c r="AD160">
        <v>1</v>
      </c>
      <c r="AE160" t="s">
        <v>138</v>
      </c>
      <c r="AG160" t="s">
        <v>148</v>
      </c>
      <c r="AJ160" t="s">
        <v>107</v>
      </c>
    </row>
    <row r="161" spans="1:36" hidden="1" x14ac:dyDescent="0.25">
      <c r="A161" t="s">
        <v>1324</v>
      </c>
      <c r="B161" t="e">
        <f>VLOOKUP(A161,[2]mp_ALL!B$1:B$557,1,0)</f>
        <v>#N/A</v>
      </c>
      <c r="C161" t="s">
        <v>1325</v>
      </c>
      <c r="D161" t="s">
        <v>38</v>
      </c>
      <c r="E161" t="s">
        <v>88</v>
      </c>
      <c r="F161" t="s">
        <v>89</v>
      </c>
      <c r="G161" t="s">
        <v>90</v>
      </c>
      <c r="H161" t="s">
        <v>169</v>
      </c>
      <c r="I161" t="s">
        <v>1326</v>
      </c>
      <c r="J161">
        <v>1</v>
      </c>
      <c r="K161" t="s">
        <v>484</v>
      </c>
      <c r="L161">
        <v>1</v>
      </c>
      <c r="M161" t="s">
        <v>414</v>
      </c>
      <c r="N161" t="s">
        <v>532</v>
      </c>
      <c r="O161" t="s">
        <v>1089</v>
      </c>
      <c r="P161" t="s">
        <v>1090</v>
      </c>
      <c r="Q161" t="s">
        <v>1327</v>
      </c>
      <c r="R161" t="s">
        <v>117</v>
      </c>
      <c r="S161" t="s">
        <v>207</v>
      </c>
      <c r="T161" t="s">
        <v>1328</v>
      </c>
      <c r="U161" t="s">
        <v>400</v>
      </c>
      <c r="V161" s="41">
        <v>36633</v>
      </c>
      <c r="W161" s="41">
        <v>29317</v>
      </c>
      <c r="X161">
        <v>1</v>
      </c>
      <c r="Y161">
        <v>3</v>
      </c>
      <c r="Z161" t="s">
        <v>102</v>
      </c>
      <c r="AA161">
        <v>1</v>
      </c>
      <c r="AB161" t="s">
        <v>103</v>
      </c>
      <c r="AC161" t="s">
        <v>104</v>
      </c>
      <c r="AD161">
        <v>1</v>
      </c>
      <c r="AE161" t="s">
        <v>105</v>
      </c>
      <c r="AG161" t="s">
        <v>121</v>
      </c>
      <c r="AJ161" t="s">
        <v>1092</v>
      </c>
    </row>
    <row r="162" spans="1:36" hidden="1" x14ac:dyDescent="0.25">
      <c r="A162" t="s">
        <v>1329</v>
      </c>
      <c r="B162" t="e">
        <f>VLOOKUP(A162,[2]mp_ALL!B$1:B$557,1,0)</f>
        <v>#N/A</v>
      </c>
      <c r="C162" t="s">
        <v>1330</v>
      </c>
      <c r="D162" t="s">
        <v>38</v>
      </c>
      <c r="E162" t="s">
        <v>88</v>
      </c>
      <c r="F162" t="s">
        <v>154</v>
      </c>
      <c r="G162" t="s">
        <v>155</v>
      </c>
      <c r="H162" t="s">
        <v>290</v>
      </c>
      <c r="I162" t="s">
        <v>975</v>
      </c>
      <c r="J162">
        <v>1</v>
      </c>
      <c r="K162" t="s">
        <v>232</v>
      </c>
      <c r="L162">
        <v>0</v>
      </c>
      <c r="M162" t="s">
        <v>233</v>
      </c>
      <c r="N162" t="s">
        <v>976</v>
      </c>
      <c r="O162" t="s">
        <v>977</v>
      </c>
      <c r="R162" t="s">
        <v>117</v>
      </c>
      <c r="S162" t="s">
        <v>237</v>
      </c>
      <c r="T162" t="s">
        <v>1331</v>
      </c>
      <c r="U162" t="s">
        <v>509</v>
      </c>
      <c r="V162" s="41">
        <v>36634</v>
      </c>
      <c r="W162" s="41">
        <v>28204</v>
      </c>
      <c r="X162">
        <v>1</v>
      </c>
      <c r="Y162">
        <v>3</v>
      </c>
      <c r="Z162" t="s">
        <v>102</v>
      </c>
      <c r="AA162">
        <v>1</v>
      </c>
      <c r="AB162" t="s">
        <v>103</v>
      </c>
      <c r="AC162" t="s">
        <v>297</v>
      </c>
      <c r="AD162">
        <v>1</v>
      </c>
      <c r="AE162" t="s">
        <v>322</v>
      </c>
      <c r="AG162" t="s">
        <v>121</v>
      </c>
      <c r="AJ162" t="s">
        <v>1217</v>
      </c>
    </row>
    <row r="163" spans="1:36" hidden="1" x14ac:dyDescent="0.25">
      <c r="A163" t="s">
        <v>1332</v>
      </c>
      <c r="B163" t="e">
        <f>VLOOKUP(A163,[2]mp_ALL!B$1:B$557,1,0)</f>
        <v>#N/A</v>
      </c>
      <c r="C163" t="s">
        <v>1333</v>
      </c>
      <c r="D163" t="s">
        <v>38</v>
      </c>
      <c r="E163" t="s">
        <v>88</v>
      </c>
      <c r="F163" t="s">
        <v>89</v>
      </c>
      <c r="G163" t="s">
        <v>90</v>
      </c>
      <c r="H163" t="s">
        <v>290</v>
      </c>
      <c r="I163" t="s">
        <v>1334</v>
      </c>
      <c r="J163">
        <v>1</v>
      </c>
      <c r="K163" t="s">
        <v>157</v>
      </c>
      <c r="L163">
        <v>0</v>
      </c>
      <c r="M163" t="s">
        <v>158</v>
      </c>
      <c r="N163" t="s">
        <v>159</v>
      </c>
      <c r="O163" t="s">
        <v>160</v>
      </c>
      <c r="P163" t="s">
        <v>1335</v>
      </c>
      <c r="Q163" t="s">
        <v>1336</v>
      </c>
      <c r="R163" t="s">
        <v>117</v>
      </c>
      <c r="S163" t="s">
        <v>163</v>
      </c>
      <c r="T163" t="s">
        <v>1337</v>
      </c>
      <c r="U163" t="s">
        <v>1024</v>
      </c>
      <c r="V163" s="41">
        <v>36640</v>
      </c>
      <c r="W163" s="41">
        <v>29164</v>
      </c>
      <c r="X163">
        <v>1</v>
      </c>
      <c r="Y163">
        <v>4</v>
      </c>
      <c r="Z163" t="s">
        <v>102</v>
      </c>
      <c r="AA163">
        <v>1</v>
      </c>
      <c r="AB163" t="s">
        <v>103</v>
      </c>
      <c r="AC163" t="s">
        <v>297</v>
      </c>
      <c r="AD163">
        <v>1</v>
      </c>
      <c r="AE163" t="s">
        <v>322</v>
      </c>
      <c r="AG163" t="s">
        <v>121</v>
      </c>
      <c r="AJ163" t="s">
        <v>1338</v>
      </c>
    </row>
    <row r="164" spans="1:36" hidden="1" x14ac:dyDescent="0.25">
      <c r="A164" t="s">
        <v>1339</v>
      </c>
      <c r="B164" t="e">
        <f>VLOOKUP(A164,[2]mp_ALL!B$1:B$557,1,0)</f>
        <v>#N/A</v>
      </c>
      <c r="C164" t="s">
        <v>1340</v>
      </c>
      <c r="D164" t="s">
        <v>38</v>
      </c>
      <c r="E164" t="s">
        <v>88</v>
      </c>
      <c r="F164" t="s">
        <v>89</v>
      </c>
      <c r="G164" t="s">
        <v>90</v>
      </c>
      <c r="H164" t="s">
        <v>110</v>
      </c>
      <c r="I164" t="s">
        <v>1341</v>
      </c>
      <c r="J164">
        <v>1</v>
      </c>
      <c r="K164" t="s">
        <v>232</v>
      </c>
      <c r="L164">
        <v>0</v>
      </c>
      <c r="M164" t="s">
        <v>233</v>
      </c>
      <c r="N164" t="s">
        <v>234</v>
      </c>
      <c r="O164" t="s">
        <v>992</v>
      </c>
      <c r="P164" t="s">
        <v>993</v>
      </c>
      <c r="R164" t="s">
        <v>117</v>
      </c>
      <c r="S164" t="s">
        <v>949</v>
      </c>
      <c r="T164" t="s">
        <v>1342</v>
      </c>
      <c r="U164" t="s">
        <v>1343</v>
      </c>
      <c r="V164" s="41">
        <v>36640</v>
      </c>
      <c r="W164" s="41">
        <v>28823</v>
      </c>
      <c r="X164">
        <v>1</v>
      </c>
      <c r="Y164">
        <v>4</v>
      </c>
      <c r="Z164" t="s">
        <v>102</v>
      </c>
      <c r="AA164">
        <v>1</v>
      </c>
      <c r="AB164" t="s">
        <v>103</v>
      </c>
      <c r="AC164" t="s">
        <v>104</v>
      </c>
      <c r="AD164">
        <v>1</v>
      </c>
      <c r="AE164" t="s">
        <v>538</v>
      </c>
      <c r="AG164" t="s">
        <v>121</v>
      </c>
      <c r="AJ164" t="s">
        <v>474</v>
      </c>
    </row>
    <row r="165" spans="1:36" hidden="1" x14ac:dyDescent="0.25">
      <c r="A165" t="s">
        <v>1344</v>
      </c>
      <c r="B165" t="e">
        <f>VLOOKUP(A165,[2]mp_ALL!B$1:B$557,1,0)</f>
        <v>#N/A</v>
      </c>
      <c r="C165" t="s">
        <v>1345</v>
      </c>
      <c r="D165" t="s">
        <v>38</v>
      </c>
      <c r="E165" t="s">
        <v>88</v>
      </c>
      <c r="F165" t="s">
        <v>89</v>
      </c>
      <c r="G165" t="s">
        <v>90</v>
      </c>
      <c r="H165" t="s">
        <v>169</v>
      </c>
      <c r="I165" t="s">
        <v>1346</v>
      </c>
      <c r="J165">
        <v>1</v>
      </c>
      <c r="K165" t="s">
        <v>1019</v>
      </c>
      <c r="L165">
        <v>0</v>
      </c>
      <c r="M165" t="s">
        <v>113</v>
      </c>
      <c r="N165" t="s">
        <v>362</v>
      </c>
      <c r="O165" t="s">
        <v>1020</v>
      </c>
      <c r="P165" t="s">
        <v>1021</v>
      </c>
      <c r="Q165" t="s">
        <v>1347</v>
      </c>
      <c r="R165" t="s">
        <v>117</v>
      </c>
      <c r="S165" t="s">
        <v>199</v>
      </c>
      <c r="T165" t="s">
        <v>640</v>
      </c>
      <c r="U165" t="s">
        <v>1348</v>
      </c>
      <c r="V165" s="41">
        <v>36640</v>
      </c>
      <c r="W165" s="41">
        <v>28819</v>
      </c>
      <c r="X165">
        <v>1</v>
      </c>
      <c r="Y165">
        <v>3</v>
      </c>
      <c r="Z165" t="s">
        <v>102</v>
      </c>
      <c r="AA165">
        <v>1</v>
      </c>
      <c r="AB165" t="s">
        <v>103</v>
      </c>
      <c r="AC165" t="s">
        <v>104</v>
      </c>
      <c r="AD165">
        <v>1</v>
      </c>
      <c r="AE165" t="s">
        <v>120</v>
      </c>
      <c r="AG165" t="s">
        <v>121</v>
      </c>
      <c r="AJ165" t="s">
        <v>474</v>
      </c>
    </row>
    <row r="166" spans="1:36" hidden="1" x14ac:dyDescent="0.25">
      <c r="A166" t="s">
        <v>1349</v>
      </c>
      <c r="B166" t="e">
        <f>VLOOKUP(A166,[2]mp_ALL!B$1:B$557,1,0)</f>
        <v>#N/A</v>
      </c>
      <c r="C166" t="s">
        <v>1350</v>
      </c>
      <c r="D166" t="s">
        <v>38</v>
      </c>
      <c r="E166" t="s">
        <v>88</v>
      </c>
      <c r="F166" t="s">
        <v>89</v>
      </c>
      <c r="G166" t="s">
        <v>90</v>
      </c>
      <c r="H166" t="s">
        <v>110</v>
      </c>
      <c r="I166" t="s">
        <v>1351</v>
      </c>
      <c r="J166">
        <v>1</v>
      </c>
      <c r="K166" t="s">
        <v>721</v>
      </c>
      <c r="L166">
        <v>1</v>
      </c>
      <c r="M166" t="s">
        <v>414</v>
      </c>
      <c r="N166" t="s">
        <v>159</v>
      </c>
      <c r="O166" t="s">
        <v>722</v>
      </c>
      <c r="P166" t="s">
        <v>1352</v>
      </c>
      <c r="R166" t="s">
        <v>117</v>
      </c>
      <c r="S166" t="s">
        <v>163</v>
      </c>
      <c r="T166" t="s">
        <v>1353</v>
      </c>
      <c r="U166" t="s">
        <v>1354</v>
      </c>
      <c r="V166" s="41">
        <v>36640</v>
      </c>
      <c r="W166" s="41">
        <v>28908</v>
      </c>
      <c r="X166">
        <v>1</v>
      </c>
      <c r="Y166">
        <v>3</v>
      </c>
      <c r="Z166" t="s">
        <v>102</v>
      </c>
      <c r="AA166">
        <v>1</v>
      </c>
      <c r="AB166" t="s">
        <v>103</v>
      </c>
      <c r="AC166" t="s">
        <v>104</v>
      </c>
      <c r="AD166">
        <v>1</v>
      </c>
      <c r="AE166" t="s">
        <v>105</v>
      </c>
      <c r="AG166" t="s">
        <v>121</v>
      </c>
      <c r="AJ166" t="s">
        <v>474</v>
      </c>
    </row>
    <row r="167" spans="1:36" hidden="1" x14ac:dyDescent="0.25">
      <c r="A167" t="s">
        <v>1355</v>
      </c>
      <c r="B167" t="e">
        <f>VLOOKUP(A167,[2]mp_ALL!B$1:B$557,1,0)</f>
        <v>#N/A</v>
      </c>
      <c r="C167" t="s">
        <v>1356</v>
      </c>
      <c r="D167" t="s">
        <v>38</v>
      </c>
      <c r="E167" t="s">
        <v>88</v>
      </c>
      <c r="F167" t="s">
        <v>89</v>
      </c>
      <c r="G167" t="s">
        <v>90</v>
      </c>
      <c r="H167" t="s">
        <v>169</v>
      </c>
      <c r="I167" t="s">
        <v>1357</v>
      </c>
      <c r="J167">
        <v>1</v>
      </c>
      <c r="K167" t="s">
        <v>1358</v>
      </c>
      <c r="L167">
        <v>1</v>
      </c>
      <c r="M167" t="s">
        <v>158</v>
      </c>
      <c r="N167" t="s">
        <v>159</v>
      </c>
      <c r="O167" t="s">
        <v>729</v>
      </c>
      <c r="P167" t="s">
        <v>1359</v>
      </c>
      <c r="Q167" t="s">
        <v>1360</v>
      </c>
      <c r="R167" t="s">
        <v>117</v>
      </c>
      <c r="S167" t="s">
        <v>237</v>
      </c>
      <c r="T167" t="s">
        <v>1361</v>
      </c>
      <c r="U167" t="s">
        <v>1362</v>
      </c>
      <c r="V167" s="41">
        <v>36640</v>
      </c>
      <c r="W167" s="41">
        <v>29753</v>
      </c>
      <c r="X167">
        <v>1</v>
      </c>
      <c r="Y167">
        <v>2</v>
      </c>
      <c r="Z167" t="s">
        <v>102</v>
      </c>
      <c r="AA167">
        <v>1</v>
      </c>
      <c r="AB167" t="s">
        <v>103</v>
      </c>
      <c r="AC167" t="s">
        <v>104</v>
      </c>
      <c r="AD167">
        <v>1</v>
      </c>
      <c r="AE167" t="s">
        <v>105</v>
      </c>
      <c r="AG167" t="s">
        <v>121</v>
      </c>
      <c r="AJ167" t="s">
        <v>1217</v>
      </c>
    </row>
    <row r="168" spans="1:36" hidden="1" x14ac:dyDescent="0.25">
      <c r="A168" t="s">
        <v>1363</v>
      </c>
      <c r="B168" t="e">
        <f>VLOOKUP(A168,[2]mp_ALL!B$1:B$557,1,0)</f>
        <v>#N/A</v>
      </c>
      <c r="C168" t="s">
        <v>1364</v>
      </c>
      <c r="D168" t="s">
        <v>38</v>
      </c>
      <c r="E168" t="s">
        <v>88</v>
      </c>
      <c r="F168" t="s">
        <v>154</v>
      </c>
      <c r="G168" t="s">
        <v>155</v>
      </c>
      <c r="H168" t="s">
        <v>110</v>
      </c>
      <c r="I168" t="s">
        <v>1365</v>
      </c>
      <c r="J168">
        <v>1</v>
      </c>
      <c r="K168" t="s">
        <v>484</v>
      </c>
      <c r="L168">
        <v>1</v>
      </c>
      <c r="M168" t="s">
        <v>414</v>
      </c>
      <c r="N168" t="s">
        <v>159</v>
      </c>
      <c r="O168" t="s">
        <v>1366</v>
      </c>
      <c r="P168" t="s">
        <v>1367</v>
      </c>
      <c r="R168" t="s">
        <v>117</v>
      </c>
      <c r="S168" t="s">
        <v>163</v>
      </c>
      <c r="T168" t="s">
        <v>1368</v>
      </c>
      <c r="U168" t="s">
        <v>1369</v>
      </c>
      <c r="V168" s="41">
        <v>36643</v>
      </c>
      <c r="W168" s="41">
        <v>29902</v>
      </c>
      <c r="X168">
        <v>1</v>
      </c>
      <c r="Y168">
        <v>3</v>
      </c>
      <c r="Z168" t="s">
        <v>102</v>
      </c>
      <c r="AA168">
        <v>1</v>
      </c>
      <c r="AB168" t="s">
        <v>103</v>
      </c>
      <c r="AC168" t="s">
        <v>104</v>
      </c>
      <c r="AD168">
        <v>1</v>
      </c>
      <c r="AE168" t="s">
        <v>105</v>
      </c>
      <c r="AG168" t="s">
        <v>121</v>
      </c>
      <c r="AJ168" t="s">
        <v>1370</v>
      </c>
    </row>
    <row r="169" spans="1:36" hidden="1" x14ac:dyDescent="0.25">
      <c r="A169" t="s">
        <v>1371</v>
      </c>
      <c r="B169" t="e">
        <f>VLOOKUP(A169,[2]mp_ALL!B$1:B$557,1,0)</f>
        <v>#N/A</v>
      </c>
      <c r="C169" t="s">
        <v>1372</v>
      </c>
      <c r="D169" t="s">
        <v>37</v>
      </c>
      <c r="E169" t="s">
        <v>88</v>
      </c>
      <c r="F169" t="s">
        <v>154</v>
      </c>
      <c r="G169" t="s">
        <v>155</v>
      </c>
      <c r="H169" t="s">
        <v>110</v>
      </c>
      <c r="I169" t="s">
        <v>1373</v>
      </c>
      <c r="J169">
        <v>1</v>
      </c>
      <c r="K169" t="s">
        <v>513</v>
      </c>
      <c r="L169">
        <v>0</v>
      </c>
      <c r="M169" t="s">
        <v>435</v>
      </c>
      <c r="N169" t="s">
        <v>436</v>
      </c>
      <c r="O169" t="s">
        <v>1185</v>
      </c>
      <c r="P169" t="s">
        <v>1374</v>
      </c>
      <c r="R169" t="s">
        <v>117</v>
      </c>
      <c r="S169" t="s">
        <v>163</v>
      </c>
      <c r="T169" t="s">
        <v>1375</v>
      </c>
      <c r="U169" t="s">
        <v>509</v>
      </c>
      <c r="V169" s="41">
        <v>36643</v>
      </c>
      <c r="W169" s="41">
        <v>29077</v>
      </c>
      <c r="X169">
        <v>1</v>
      </c>
      <c r="Y169">
        <v>3</v>
      </c>
      <c r="Z169" t="s">
        <v>102</v>
      </c>
      <c r="AA169">
        <v>1</v>
      </c>
      <c r="AB169" t="s">
        <v>103</v>
      </c>
      <c r="AC169" t="s">
        <v>104</v>
      </c>
      <c r="AD169">
        <v>1</v>
      </c>
      <c r="AE169" t="s">
        <v>308</v>
      </c>
      <c r="AG169" t="s">
        <v>148</v>
      </c>
      <c r="AJ169" t="s">
        <v>1370</v>
      </c>
    </row>
    <row r="170" spans="1:36" hidden="1" x14ac:dyDescent="0.25">
      <c r="A170" t="s">
        <v>1376</v>
      </c>
      <c r="B170" t="e">
        <f>VLOOKUP(A170,[2]mp_ALL!B$1:B$557,1,0)</f>
        <v>#N/A</v>
      </c>
      <c r="C170" t="s">
        <v>1377</v>
      </c>
      <c r="D170" t="s">
        <v>37</v>
      </c>
      <c r="E170" t="s">
        <v>88</v>
      </c>
      <c r="F170" t="s">
        <v>250</v>
      </c>
      <c r="G170" t="s">
        <v>251</v>
      </c>
      <c r="H170" t="s">
        <v>91</v>
      </c>
      <c r="I170" t="s">
        <v>1378</v>
      </c>
      <c r="J170">
        <v>1</v>
      </c>
      <c r="K170" t="s">
        <v>1310</v>
      </c>
      <c r="L170">
        <v>1</v>
      </c>
      <c r="M170" t="s">
        <v>414</v>
      </c>
      <c r="N170" t="s">
        <v>159</v>
      </c>
      <c r="O170" t="s">
        <v>722</v>
      </c>
      <c r="P170" t="s">
        <v>1352</v>
      </c>
      <c r="Q170" t="s">
        <v>1379</v>
      </c>
      <c r="R170" t="s">
        <v>117</v>
      </c>
      <c r="S170" t="s">
        <v>163</v>
      </c>
      <c r="T170" t="s">
        <v>1380</v>
      </c>
      <c r="U170" t="s">
        <v>1381</v>
      </c>
      <c r="V170" s="41">
        <v>36643</v>
      </c>
      <c r="W170" s="41">
        <v>29089</v>
      </c>
      <c r="X170">
        <v>1</v>
      </c>
      <c r="Y170">
        <v>3</v>
      </c>
      <c r="Z170" t="s">
        <v>102</v>
      </c>
      <c r="AA170">
        <v>1</v>
      </c>
      <c r="AB170" t="s">
        <v>103</v>
      </c>
      <c r="AC170" t="s">
        <v>104</v>
      </c>
      <c r="AD170">
        <v>1</v>
      </c>
      <c r="AE170" t="s">
        <v>105</v>
      </c>
      <c r="AG170" t="s">
        <v>121</v>
      </c>
      <c r="AJ170" t="s">
        <v>1370</v>
      </c>
    </row>
    <row r="171" spans="1:36" hidden="1" x14ac:dyDescent="0.25">
      <c r="A171" t="s">
        <v>1382</v>
      </c>
      <c r="B171" t="e">
        <f>VLOOKUP(A171,[2]mp_ALL!B$1:B$557,1,0)</f>
        <v>#N/A</v>
      </c>
      <c r="C171" t="s">
        <v>1383</v>
      </c>
      <c r="D171" t="s">
        <v>38</v>
      </c>
      <c r="E171" t="s">
        <v>88</v>
      </c>
      <c r="F171" t="s">
        <v>154</v>
      </c>
      <c r="G171" t="s">
        <v>155</v>
      </c>
      <c r="H171" t="s">
        <v>110</v>
      </c>
      <c r="I171" t="s">
        <v>1384</v>
      </c>
      <c r="J171">
        <v>1</v>
      </c>
      <c r="K171" t="s">
        <v>728</v>
      </c>
      <c r="L171">
        <v>1</v>
      </c>
      <c r="M171" t="s">
        <v>158</v>
      </c>
      <c r="N171" t="s">
        <v>159</v>
      </c>
      <c r="O171" t="s">
        <v>729</v>
      </c>
      <c r="P171" t="s">
        <v>730</v>
      </c>
      <c r="R171" t="s">
        <v>117</v>
      </c>
      <c r="S171" t="s">
        <v>163</v>
      </c>
      <c r="T171" t="s">
        <v>1385</v>
      </c>
      <c r="U171" t="s">
        <v>1386</v>
      </c>
      <c r="V171" s="41">
        <v>36643</v>
      </c>
      <c r="W171" s="41">
        <v>28706</v>
      </c>
      <c r="X171">
        <v>1</v>
      </c>
      <c r="Y171">
        <v>3</v>
      </c>
      <c r="Z171" t="s">
        <v>102</v>
      </c>
      <c r="AA171">
        <v>1</v>
      </c>
      <c r="AB171" t="s">
        <v>103</v>
      </c>
      <c r="AC171" t="s">
        <v>104</v>
      </c>
      <c r="AD171">
        <v>1</v>
      </c>
      <c r="AE171" t="s">
        <v>105</v>
      </c>
      <c r="AG171" t="s">
        <v>121</v>
      </c>
      <c r="AJ171" t="s">
        <v>1370</v>
      </c>
    </row>
    <row r="172" spans="1:36" hidden="1" x14ac:dyDescent="0.25">
      <c r="A172" t="s">
        <v>1387</v>
      </c>
      <c r="B172" t="e">
        <f>VLOOKUP(A172,[2]mp_ALL!B$1:B$557,1,0)</f>
        <v>#N/A</v>
      </c>
      <c r="C172" t="s">
        <v>1388</v>
      </c>
      <c r="D172" t="s">
        <v>38</v>
      </c>
      <c r="E172" t="s">
        <v>88</v>
      </c>
      <c r="F172" t="s">
        <v>89</v>
      </c>
      <c r="G172" t="s">
        <v>90</v>
      </c>
      <c r="H172" t="s">
        <v>169</v>
      </c>
      <c r="I172" t="s">
        <v>1389</v>
      </c>
      <c r="J172">
        <v>1</v>
      </c>
      <c r="K172" t="s">
        <v>1358</v>
      </c>
      <c r="L172">
        <v>1</v>
      </c>
      <c r="M172" t="s">
        <v>158</v>
      </c>
      <c r="N172" t="s">
        <v>159</v>
      </c>
      <c r="O172" t="s">
        <v>729</v>
      </c>
      <c r="P172" t="s">
        <v>1359</v>
      </c>
      <c r="Q172" t="s">
        <v>1390</v>
      </c>
      <c r="R172" t="s">
        <v>117</v>
      </c>
      <c r="S172" t="s">
        <v>237</v>
      </c>
      <c r="T172" t="s">
        <v>1391</v>
      </c>
      <c r="U172" t="s">
        <v>1392</v>
      </c>
      <c r="V172" s="41">
        <v>36643</v>
      </c>
      <c r="W172" s="41">
        <v>28501</v>
      </c>
      <c r="X172">
        <v>1</v>
      </c>
      <c r="Y172">
        <v>3</v>
      </c>
      <c r="Z172" t="s">
        <v>102</v>
      </c>
      <c r="AA172">
        <v>1</v>
      </c>
      <c r="AB172" t="s">
        <v>103</v>
      </c>
      <c r="AC172" t="s">
        <v>104</v>
      </c>
      <c r="AD172">
        <v>1</v>
      </c>
      <c r="AE172" t="s">
        <v>105</v>
      </c>
      <c r="AG172" t="s">
        <v>121</v>
      </c>
      <c r="AJ172" t="s">
        <v>1370</v>
      </c>
    </row>
    <row r="173" spans="1:36" hidden="1" x14ac:dyDescent="0.25">
      <c r="A173" t="s">
        <v>1393</v>
      </c>
      <c r="B173" t="e">
        <f>VLOOKUP(A173,[2]mp_ALL!B$1:B$557,1,0)</f>
        <v>#N/A</v>
      </c>
      <c r="C173" t="s">
        <v>1394</v>
      </c>
      <c r="D173" t="s">
        <v>38</v>
      </c>
      <c r="E173" t="s">
        <v>88</v>
      </c>
      <c r="F173" t="s">
        <v>89</v>
      </c>
      <c r="G173" t="s">
        <v>90</v>
      </c>
      <c r="H173" t="s">
        <v>169</v>
      </c>
      <c r="I173" t="s">
        <v>1395</v>
      </c>
      <c r="J173">
        <v>1</v>
      </c>
      <c r="K173" t="s">
        <v>1396</v>
      </c>
      <c r="L173">
        <v>1</v>
      </c>
      <c r="M173" t="s">
        <v>414</v>
      </c>
      <c r="N173" t="s">
        <v>159</v>
      </c>
      <c r="O173" t="s">
        <v>1397</v>
      </c>
      <c r="P173" t="s">
        <v>1398</v>
      </c>
      <c r="Q173" t="s">
        <v>1399</v>
      </c>
      <c r="R173" t="s">
        <v>117</v>
      </c>
      <c r="S173" t="s">
        <v>163</v>
      </c>
      <c r="T173" t="s">
        <v>1400</v>
      </c>
      <c r="U173" t="s">
        <v>1401</v>
      </c>
      <c r="V173" s="41">
        <v>36643</v>
      </c>
      <c r="W173" s="41">
        <v>28540</v>
      </c>
      <c r="X173">
        <v>1</v>
      </c>
      <c r="Y173">
        <v>3</v>
      </c>
      <c r="Z173" t="s">
        <v>102</v>
      </c>
      <c r="AA173">
        <v>1</v>
      </c>
      <c r="AB173" t="s">
        <v>103</v>
      </c>
      <c r="AC173" t="s">
        <v>104</v>
      </c>
      <c r="AD173">
        <v>1</v>
      </c>
      <c r="AE173" t="s">
        <v>105</v>
      </c>
      <c r="AG173" t="s">
        <v>121</v>
      </c>
      <c r="AJ173" t="s">
        <v>474</v>
      </c>
    </row>
    <row r="174" spans="1:36" hidden="1" x14ac:dyDescent="0.25">
      <c r="A174" t="s">
        <v>1402</v>
      </c>
      <c r="B174" t="e">
        <f>VLOOKUP(A174,[2]mp_ALL!B$1:B$557,1,0)</f>
        <v>#N/A</v>
      </c>
      <c r="C174" t="s">
        <v>1403</v>
      </c>
      <c r="D174" t="s">
        <v>37</v>
      </c>
      <c r="E174" t="s">
        <v>88</v>
      </c>
      <c r="F174" t="s">
        <v>89</v>
      </c>
      <c r="G174" t="s">
        <v>90</v>
      </c>
      <c r="H174" t="s">
        <v>169</v>
      </c>
      <c r="I174" t="s">
        <v>1404</v>
      </c>
      <c r="J174">
        <v>1</v>
      </c>
      <c r="K174" t="s">
        <v>531</v>
      </c>
      <c r="L174">
        <v>1</v>
      </c>
      <c r="M174" t="s">
        <v>414</v>
      </c>
      <c r="N174" t="s">
        <v>532</v>
      </c>
      <c r="O174" t="s">
        <v>533</v>
      </c>
      <c r="P174" t="s">
        <v>920</v>
      </c>
      <c r="Q174" t="s">
        <v>1405</v>
      </c>
      <c r="R174" t="s">
        <v>117</v>
      </c>
      <c r="S174" t="s">
        <v>207</v>
      </c>
      <c r="T174" t="s">
        <v>1406</v>
      </c>
      <c r="U174" t="s">
        <v>489</v>
      </c>
      <c r="V174" s="41">
        <v>36643</v>
      </c>
      <c r="W174" s="41">
        <v>29143</v>
      </c>
      <c r="X174">
        <v>3</v>
      </c>
      <c r="Y174">
        <v>3</v>
      </c>
      <c r="Z174" t="s">
        <v>102</v>
      </c>
      <c r="AA174">
        <v>1</v>
      </c>
      <c r="AB174" t="s">
        <v>103</v>
      </c>
      <c r="AC174" t="s">
        <v>104</v>
      </c>
      <c r="AD174">
        <v>1</v>
      </c>
      <c r="AE174" t="s">
        <v>138</v>
      </c>
      <c r="AG174" t="s">
        <v>121</v>
      </c>
      <c r="AJ174" t="s">
        <v>474</v>
      </c>
    </row>
    <row r="175" spans="1:36" hidden="1" x14ac:dyDescent="0.25">
      <c r="A175" t="s">
        <v>1407</v>
      </c>
      <c r="B175" t="e">
        <f>VLOOKUP(A175,[2]mp_ALL!B$1:B$557,1,0)</f>
        <v>#N/A</v>
      </c>
      <c r="C175" t="s">
        <v>1408</v>
      </c>
      <c r="D175" t="s">
        <v>38</v>
      </c>
      <c r="E175" t="s">
        <v>88</v>
      </c>
      <c r="F175" t="s">
        <v>89</v>
      </c>
      <c r="G175" t="s">
        <v>90</v>
      </c>
      <c r="H175" t="s">
        <v>169</v>
      </c>
      <c r="I175" t="s">
        <v>1409</v>
      </c>
      <c r="J175">
        <v>1</v>
      </c>
      <c r="K175" t="s">
        <v>600</v>
      </c>
      <c r="L175">
        <v>1</v>
      </c>
      <c r="M175" t="s">
        <v>158</v>
      </c>
      <c r="N175" t="s">
        <v>159</v>
      </c>
      <c r="O175" t="s">
        <v>1051</v>
      </c>
      <c r="P175" t="s">
        <v>1410</v>
      </c>
      <c r="Q175" t="s">
        <v>1411</v>
      </c>
      <c r="R175" t="s">
        <v>117</v>
      </c>
      <c r="S175" t="s">
        <v>163</v>
      </c>
      <c r="T175" t="s">
        <v>472</v>
      </c>
      <c r="U175" t="s">
        <v>1412</v>
      </c>
      <c r="V175" s="41">
        <v>36643</v>
      </c>
      <c r="W175" s="41">
        <v>28128</v>
      </c>
      <c r="X175">
        <v>1</v>
      </c>
      <c r="Y175">
        <v>3</v>
      </c>
      <c r="Z175" t="s">
        <v>102</v>
      </c>
      <c r="AA175">
        <v>1</v>
      </c>
      <c r="AB175" t="s">
        <v>103</v>
      </c>
      <c r="AC175" t="s">
        <v>104</v>
      </c>
      <c r="AD175">
        <v>1</v>
      </c>
      <c r="AE175" t="s">
        <v>105</v>
      </c>
      <c r="AG175" t="s">
        <v>121</v>
      </c>
      <c r="AJ175" t="s">
        <v>474</v>
      </c>
    </row>
    <row r="176" spans="1:36" hidden="1" x14ac:dyDescent="0.25">
      <c r="A176" t="s">
        <v>1413</v>
      </c>
      <c r="B176" t="e">
        <f>VLOOKUP(A176,[2]mp_ALL!B$1:B$557,1,0)</f>
        <v>#N/A</v>
      </c>
      <c r="C176" t="s">
        <v>1414</v>
      </c>
      <c r="D176" t="s">
        <v>38</v>
      </c>
      <c r="E176" t="s">
        <v>88</v>
      </c>
      <c r="F176" t="s">
        <v>89</v>
      </c>
      <c r="G176" t="s">
        <v>90</v>
      </c>
      <c r="H176" t="s">
        <v>169</v>
      </c>
      <c r="I176" t="s">
        <v>241</v>
      </c>
      <c r="J176">
        <v>1</v>
      </c>
      <c r="K176" t="s">
        <v>242</v>
      </c>
      <c r="L176">
        <v>1</v>
      </c>
      <c r="M176" t="s">
        <v>113</v>
      </c>
      <c r="N176" t="s">
        <v>134</v>
      </c>
      <c r="O176" t="s">
        <v>243</v>
      </c>
      <c r="P176" t="s">
        <v>244</v>
      </c>
      <c r="Q176" t="s">
        <v>245</v>
      </c>
      <c r="R176" t="s">
        <v>117</v>
      </c>
      <c r="S176" t="s">
        <v>99</v>
      </c>
      <c r="T176" t="s">
        <v>1415</v>
      </c>
      <c r="U176" t="s">
        <v>1416</v>
      </c>
      <c r="V176" s="41">
        <v>36647</v>
      </c>
      <c r="W176" s="41">
        <v>28880</v>
      </c>
      <c r="X176">
        <v>1</v>
      </c>
      <c r="Y176">
        <v>2</v>
      </c>
      <c r="Z176" t="s">
        <v>102</v>
      </c>
      <c r="AA176">
        <v>1</v>
      </c>
      <c r="AB176" t="s">
        <v>103</v>
      </c>
      <c r="AC176" t="s">
        <v>104</v>
      </c>
      <c r="AD176">
        <v>1</v>
      </c>
      <c r="AE176" t="s">
        <v>105</v>
      </c>
      <c r="AG176" t="s">
        <v>121</v>
      </c>
      <c r="AJ176" t="s">
        <v>1153</v>
      </c>
    </row>
    <row r="177" spans="1:36" hidden="1" x14ac:dyDescent="0.25">
      <c r="A177" t="s">
        <v>1417</v>
      </c>
      <c r="B177" t="e">
        <f>VLOOKUP(A177,[2]mp_ALL!B$1:B$557,1,0)</f>
        <v>#N/A</v>
      </c>
      <c r="C177" t="s">
        <v>1418</v>
      </c>
      <c r="D177" t="s">
        <v>36</v>
      </c>
      <c r="E177" t="s">
        <v>88</v>
      </c>
      <c r="F177" t="s">
        <v>567</v>
      </c>
      <c r="G177" t="s">
        <v>568</v>
      </c>
      <c r="H177" t="s">
        <v>313</v>
      </c>
      <c r="I177" t="s">
        <v>1419</v>
      </c>
      <c r="J177">
        <v>1</v>
      </c>
      <c r="K177" t="s">
        <v>1420</v>
      </c>
      <c r="L177">
        <v>0</v>
      </c>
      <c r="M177" t="s">
        <v>1421</v>
      </c>
      <c r="N177" t="s">
        <v>1422</v>
      </c>
      <c r="O177" t="s">
        <v>1423</v>
      </c>
      <c r="R177" t="s">
        <v>1424</v>
      </c>
      <c r="S177" t="s">
        <v>560</v>
      </c>
      <c r="T177" t="s">
        <v>1425</v>
      </c>
      <c r="U177" t="s">
        <v>1426</v>
      </c>
      <c r="V177" s="41">
        <v>36648</v>
      </c>
      <c r="W177" s="41">
        <v>28097</v>
      </c>
      <c r="X177">
        <v>1</v>
      </c>
      <c r="Y177">
        <v>2</v>
      </c>
      <c r="Z177" t="s">
        <v>102</v>
      </c>
      <c r="AA177">
        <v>1</v>
      </c>
      <c r="AB177" t="s">
        <v>103</v>
      </c>
      <c r="AC177" t="s">
        <v>297</v>
      </c>
      <c r="AD177">
        <v>1</v>
      </c>
      <c r="AE177" t="s">
        <v>563</v>
      </c>
      <c r="AG177" t="s">
        <v>1427</v>
      </c>
      <c r="AJ177" t="s">
        <v>107</v>
      </c>
    </row>
    <row r="178" spans="1:36" hidden="1" x14ac:dyDescent="0.25">
      <c r="A178" t="s">
        <v>1428</v>
      </c>
      <c r="B178" t="e">
        <f>VLOOKUP(A178,[2]mp_ALL!B$1:B$557,1,0)</f>
        <v>#N/A</v>
      </c>
      <c r="C178" t="s">
        <v>1429</v>
      </c>
      <c r="D178" t="s">
        <v>39</v>
      </c>
      <c r="E178" t="s">
        <v>88</v>
      </c>
      <c r="F178" t="s">
        <v>1430</v>
      </c>
      <c r="G178" t="s">
        <v>1431</v>
      </c>
      <c r="H178" t="s">
        <v>313</v>
      </c>
      <c r="I178" t="s">
        <v>1432</v>
      </c>
      <c r="J178">
        <v>1</v>
      </c>
      <c r="K178" t="s">
        <v>232</v>
      </c>
      <c r="L178">
        <v>0</v>
      </c>
      <c r="M178" t="s">
        <v>233</v>
      </c>
      <c r="N178" t="s">
        <v>1433</v>
      </c>
      <c r="O178" t="s">
        <v>1434</v>
      </c>
      <c r="R178" t="s">
        <v>117</v>
      </c>
      <c r="S178" t="s">
        <v>237</v>
      </c>
      <c r="T178" t="s">
        <v>1435</v>
      </c>
      <c r="U178" t="s">
        <v>1436</v>
      </c>
      <c r="V178" s="41">
        <v>36648</v>
      </c>
      <c r="W178" s="41">
        <v>27403</v>
      </c>
      <c r="X178">
        <v>1</v>
      </c>
      <c r="Y178">
        <v>3</v>
      </c>
      <c r="Z178" t="s">
        <v>102</v>
      </c>
      <c r="AA178">
        <v>1</v>
      </c>
      <c r="AB178" t="s">
        <v>103</v>
      </c>
      <c r="AC178" t="s">
        <v>297</v>
      </c>
      <c r="AD178">
        <v>1</v>
      </c>
      <c r="AE178" t="s">
        <v>322</v>
      </c>
      <c r="AG178" t="s">
        <v>121</v>
      </c>
      <c r="AJ178" t="s">
        <v>107</v>
      </c>
    </row>
    <row r="179" spans="1:36" hidden="1" x14ac:dyDescent="0.25">
      <c r="A179" t="s">
        <v>1437</v>
      </c>
      <c r="B179" t="e">
        <f>VLOOKUP(A179,[2]mp_ALL!B$1:B$557,1,0)</f>
        <v>#N/A</v>
      </c>
      <c r="C179" t="s">
        <v>1438</v>
      </c>
      <c r="D179" t="s">
        <v>36</v>
      </c>
      <c r="E179" t="s">
        <v>1439</v>
      </c>
      <c r="F179" t="s">
        <v>567</v>
      </c>
      <c r="G179" t="s">
        <v>568</v>
      </c>
      <c r="H179" t="s">
        <v>1440</v>
      </c>
      <c r="I179" t="s">
        <v>1441</v>
      </c>
      <c r="J179">
        <v>1</v>
      </c>
      <c r="K179" t="s">
        <v>1420</v>
      </c>
      <c r="L179">
        <v>0</v>
      </c>
      <c r="M179" t="s">
        <v>1421</v>
      </c>
      <c r="R179" t="s">
        <v>1424</v>
      </c>
      <c r="S179" t="s">
        <v>560</v>
      </c>
      <c r="T179" t="s">
        <v>1442</v>
      </c>
      <c r="U179" t="s">
        <v>1443</v>
      </c>
      <c r="V179" s="41">
        <v>36648</v>
      </c>
      <c r="W179" s="41">
        <v>28407</v>
      </c>
      <c r="X179">
        <v>1</v>
      </c>
      <c r="Y179">
        <v>4</v>
      </c>
      <c r="Z179" t="s">
        <v>102</v>
      </c>
      <c r="AA179">
        <v>1</v>
      </c>
      <c r="AB179" t="s">
        <v>103</v>
      </c>
      <c r="AC179" t="s">
        <v>297</v>
      </c>
      <c r="AD179">
        <v>1</v>
      </c>
      <c r="AE179" t="s">
        <v>563</v>
      </c>
      <c r="AG179" t="s">
        <v>1427</v>
      </c>
      <c r="AI179" t="s">
        <v>1444</v>
      </c>
      <c r="AJ179" t="s">
        <v>490</v>
      </c>
    </row>
    <row r="180" spans="1:36" hidden="1" x14ac:dyDescent="0.25">
      <c r="A180" t="s">
        <v>1445</v>
      </c>
      <c r="B180" t="e">
        <f>VLOOKUP(A180,[2]mp_ALL!B$1:B$557,1,0)</f>
        <v>#N/A</v>
      </c>
      <c r="C180" t="s">
        <v>1446</v>
      </c>
      <c r="D180" t="s">
        <v>36</v>
      </c>
      <c r="E180" t="s">
        <v>88</v>
      </c>
      <c r="F180" t="s">
        <v>311</v>
      </c>
      <c r="G180" t="s">
        <v>312</v>
      </c>
      <c r="H180" t="s">
        <v>290</v>
      </c>
      <c r="I180" t="s">
        <v>1447</v>
      </c>
      <c r="J180">
        <v>1</v>
      </c>
      <c r="K180" t="s">
        <v>1448</v>
      </c>
      <c r="L180">
        <v>0</v>
      </c>
      <c r="M180" t="s">
        <v>1281</v>
      </c>
      <c r="N180" t="s">
        <v>1449</v>
      </c>
      <c r="O180" t="s">
        <v>1450</v>
      </c>
      <c r="R180" t="s">
        <v>117</v>
      </c>
      <c r="S180" t="s">
        <v>99</v>
      </c>
      <c r="T180" t="s">
        <v>1451</v>
      </c>
      <c r="U180" t="s">
        <v>262</v>
      </c>
      <c r="V180" s="41">
        <v>36648</v>
      </c>
      <c r="W180" s="41">
        <v>27621</v>
      </c>
      <c r="X180">
        <v>1</v>
      </c>
      <c r="Y180">
        <v>0</v>
      </c>
      <c r="Z180" t="s">
        <v>102</v>
      </c>
      <c r="AA180">
        <v>1</v>
      </c>
      <c r="AB180" t="s">
        <v>103</v>
      </c>
      <c r="AC180" t="s">
        <v>297</v>
      </c>
      <c r="AD180">
        <v>1</v>
      </c>
      <c r="AE180" t="s">
        <v>298</v>
      </c>
      <c r="AG180" t="s">
        <v>121</v>
      </c>
      <c r="AJ180" t="s">
        <v>1452</v>
      </c>
    </row>
    <row r="181" spans="1:36" hidden="1" x14ac:dyDescent="0.25">
      <c r="A181" t="s">
        <v>1453</v>
      </c>
      <c r="B181" t="e">
        <f>VLOOKUP(A181,[2]mp_ALL!B$1:B$557,1,0)</f>
        <v>#N/A</v>
      </c>
      <c r="C181" t="s">
        <v>1454</v>
      </c>
      <c r="D181" t="s">
        <v>39</v>
      </c>
      <c r="E181" t="s">
        <v>88</v>
      </c>
      <c r="F181" t="s">
        <v>1455</v>
      </c>
      <c r="G181" t="s">
        <v>1456</v>
      </c>
      <c r="H181" t="s">
        <v>1457</v>
      </c>
      <c r="I181" t="s">
        <v>1458</v>
      </c>
      <c r="J181">
        <v>1</v>
      </c>
      <c r="K181" t="s">
        <v>1459</v>
      </c>
      <c r="L181">
        <v>0</v>
      </c>
      <c r="M181" t="s">
        <v>1460</v>
      </c>
      <c r="N181" t="s">
        <v>1433</v>
      </c>
      <c r="R181" t="s">
        <v>1424</v>
      </c>
      <c r="S181" t="s">
        <v>237</v>
      </c>
      <c r="T181" t="s">
        <v>1461</v>
      </c>
      <c r="U181" t="s">
        <v>1462</v>
      </c>
      <c r="V181" s="41">
        <v>36648</v>
      </c>
      <c r="W181" s="41">
        <v>27196</v>
      </c>
      <c r="X181">
        <v>1</v>
      </c>
      <c r="Y181">
        <v>3</v>
      </c>
      <c r="Z181" t="s">
        <v>102</v>
      </c>
      <c r="AA181">
        <v>1</v>
      </c>
      <c r="AB181" t="s">
        <v>103</v>
      </c>
      <c r="AC181" t="s">
        <v>297</v>
      </c>
      <c r="AD181">
        <v>1</v>
      </c>
      <c r="AE181" t="s">
        <v>563</v>
      </c>
      <c r="AG181" t="s">
        <v>1463</v>
      </c>
      <c r="AJ181" t="s">
        <v>107</v>
      </c>
    </row>
    <row r="182" spans="1:36" hidden="1" x14ac:dyDescent="0.25">
      <c r="A182" t="s">
        <v>1464</v>
      </c>
      <c r="B182" t="e">
        <f>VLOOKUP(A182,[2]mp_ALL!B$1:B$557,1,0)</f>
        <v>#N/A</v>
      </c>
      <c r="C182" t="s">
        <v>1465</v>
      </c>
      <c r="D182" t="s">
        <v>39</v>
      </c>
      <c r="E182" t="s">
        <v>88</v>
      </c>
      <c r="F182" t="s">
        <v>1455</v>
      </c>
      <c r="G182" t="s">
        <v>1456</v>
      </c>
      <c r="H182" t="s">
        <v>1457</v>
      </c>
      <c r="I182" t="s">
        <v>1466</v>
      </c>
      <c r="J182">
        <v>1</v>
      </c>
      <c r="K182" t="s">
        <v>555</v>
      </c>
      <c r="L182">
        <v>0</v>
      </c>
      <c r="M182" t="s">
        <v>556</v>
      </c>
      <c r="N182" t="s">
        <v>1467</v>
      </c>
      <c r="R182" t="s">
        <v>559</v>
      </c>
      <c r="S182" t="s">
        <v>560</v>
      </c>
      <c r="T182" t="s">
        <v>1468</v>
      </c>
      <c r="U182" t="s">
        <v>1469</v>
      </c>
      <c r="V182" s="41">
        <v>36648</v>
      </c>
      <c r="W182" s="41">
        <v>28429</v>
      </c>
      <c r="X182">
        <v>1</v>
      </c>
      <c r="Y182">
        <v>3</v>
      </c>
      <c r="Z182" t="s">
        <v>102</v>
      </c>
      <c r="AA182">
        <v>1</v>
      </c>
      <c r="AB182" t="s">
        <v>103</v>
      </c>
      <c r="AC182" t="s">
        <v>297</v>
      </c>
      <c r="AD182">
        <v>1</v>
      </c>
      <c r="AE182" t="s">
        <v>563</v>
      </c>
      <c r="AG182" t="s">
        <v>564</v>
      </c>
      <c r="AJ182" t="s">
        <v>1470</v>
      </c>
    </row>
    <row r="183" spans="1:36" hidden="1" x14ac:dyDescent="0.25">
      <c r="A183" t="s">
        <v>1471</v>
      </c>
      <c r="B183" t="e">
        <f>VLOOKUP(A183,[2]mp_ALL!B$1:B$557,1,0)</f>
        <v>#N/A</v>
      </c>
      <c r="C183" t="s">
        <v>1472</v>
      </c>
      <c r="D183" t="s">
        <v>36</v>
      </c>
      <c r="E183" t="s">
        <v>88</v>
      </c>
      <c r="F183" t="s">
        <v>1473</v>
      </c>
      <c r="G183" t="s">
        <v>1474</v>
      </c>
      <c r="H183" t="s">
        <v>313</v>
      </c>
      <c r="I183" t="s">
        <v>1475</v>
      </c>
      <c r="J183">
        <v>1</v>
      </c>
      <c r="K183" t="s">
        <v>1476</v>
      </c>
      <c r="L183">
        <v>0</v>
      </c>
      <c r="M183" t="s">
        <v>1477</v>
      </c>
      <c r="N183" t="s">
        <v>1478</v>
      </c>
      <c r="O183" t="s">
        <v>1479</v>
      </c>
      <c r="R183" t="s">
        <v>147</v>
      </c>
      <c r="S183" t="s">
        <v>319</v>
      </c>
      <c r="T183" t="s">
        <v>1480</v>
      </c>
      <c r="U183" t="s">
        <v>1481</v>
      </c>
      <c r="V183" s="41">
        <v>36648</v>
      </c>
      <c r="W183" s="41">
        <v>27653</v>
      </c>
      <c r="X183">
        <v>1</v>
      </c>
      <c r="Y183">
        <v>2</v>
      </c>
      <c r="Z183" t="s">
        <v>710</v>
      </c>
      <c r="AA183">
        <v>1</v>
      </c>
      <c r="AB183" t="s">
        <v>103</v>
      </c>
      <c r="AC183" t="s">
        <v>297</v>
      </c>
      <c r="AD183">
        <v>1</v>
      </c>
      <c r="AE183" t="s">
        <v>563</v>
      </c>
      <c r="AG183" t="s">
        <v>179</v>
      </c>
      <c r="AJ183" t="s">
        <v>107</v>
      </c>
    </row>
    <row r="184" spans="1:36" hidden="1" x14ac:dyDescent="0.25">
      <c r="A184" t="s">
        <v>1482</v>
      </c>
      <c r="B184" t="e">
        <f>VLOOKUP(A184,[2]mp_ALL!B$1:B$557,1,0)</f>
        <v>#N/A</v>
      </c>
      <c r="C184" t="s">
        <v>1483</v>
      </c>
      <c r="D184" t="s">
        <v>36</v>
      </c>
      <c r="E184" t="s">
        <v>88</v>
      </c>
      <c r="F184" t="s">
        <v>1430</v>
      </c>
      <c r="G184" t="s">
        <v>1431</v>
      </c>
      <c r="H184" t="s">
        <v>313</v>
      </c>
      <c r="I184" t="s">
        <v>1484</v>
      </c>
      <c r="J184">
        <v>1</v>
      </c>
      <c r="K184" t="s">
        <v>1485</v>
      </c>
      <c r="L184">
        <v>0</v>
      </c>
      <c r="M184" t="s">
        <v>1486</v>
      </c>
      <c r="N184" t="s">
        <v>1487</v>
      </c>
      <c r="O184" t="s">
        <v>1488</v>
      </c>
      <c r="R184" t="s">
        <v>147</v>
      </c>
      <c r="S184" t="s">
        <v>560</v>
      </c>
      <c r="T184" t="s">
        <v>1489</v>
      </c>
      <c r="U184" t="s">
        <v>1490</v>
      </c>
      <c r="V184" s="41">
        <v>36648</v>
      </c>
      <c r="W184" s="41">
        <v>28115</v>
      </c>
      <c r="X184">
        <v>1</v>
      </c>
      <c r="Y184">
        <v>4</v>
      </c>
      <c r="Z184" t="s">
        <v>102</v>
      </c>
      <c r="AA184">
        <v>1</v>
      </c>
      <c r="AB184" t="s">
        <v>103</v>
      </c>
      <c r="AC184" t="s">
        <v>297</v>
      </c>
      <c r="AD184">
        <v>1</v>
      </c>
      <c r="AE184" t="s">
        <v>322</v>
      </c>
      <c r="AG184" t="s">
        <v>148</v>
      </c>
      <c r="AJ184" t="s">
        <v>1491</v>
      </c>
    </row>
    <row r="185" spans="1:36" hidden="1" x14ac:dyDescent="0.25">
      <c r="A185" t="s">
        <v>1492</v>
      </c>
      <c r="B185" t="e">
        <f>VLOOKUP(A185,[2]mp_ALL!B$1:B$557,1,0)</f>
        <v>#N/A</v>
      </c>
      <c r="C185" t="s">
        <v>1493</v>
      </c>
      <c r="D185" t="s">
        <v>37</v>
      </c>
      <c r="E185" t="s">
        <v>88</v>
      </c>
      <c r="F185" t="s">
        <v>1473</v>
      </c>
      <c r="G185" t="s">
        <v>1474</v>
      </c>
      <c r="H185" t="s">
        <v>313</v>
      </c>
      <c r="I185" t="s">
        <v>1494</v>
      </c>
      <c r="J185">
        <v>1</v>
      </c>
      <c r="K185" t="s">
        <v>1495</v>
      </c>
      <c r="L185">
        <v>0</v>
      </c>
      <c r="M185" t="s">
        <v>143</v>
      </c>
      <c r="N185" t="s">
        <v>1496</v>
      </c>
      <c r="O185" t="s">
        <v>1497</v>
      </c>
      <c r="R185" t="s">
        <v>147</v>
      </c>
      <c r="S185" t="s">
        <v>715</v>
      </c>
      <c r="T185" t="s">
        <v>1498</v>
      </c>
      <c r="U185" t="s">
        <v>1499</v>
      </c>
      <c r="V185" s="41">
        <v>36654</v>
      </c>
      <c r="W185" s="41">
        <v>28336</v>
      </c>
      <c r="X185">
        <v>1</v>
      </c>
      <c r="Y185">
        <v>3</v>
      </c>
      <c r="Z185" t="s">
        <v>102</v>
      </c>
      <c r="AA185">
        <v>1</v>
      </c>
      <c r="AB185" t="s">
        <v>103</v>
      </c>
      <c r="AC185" t="s">
        <v>297</v>
      </c>
      <c r="AD185">
        <v>1</v>
      </c>
      <c r="AE185" t="s">
        <v>298</v>
      </c>
      <c r="AG185" t="s">
        <v>121</v>
      </c>
      <c r="AJ185" t="s">
        <v>190</v>
      </c>
    </row>
    <row r="186" spans="1:36" hidden="1" x14ac:dyDescent="0.25">
      <c r="A186" t="s">
        <v>1500</v>
      </c>
      <c r="B186" t="e">
        <f>VLOOKUP(A186,[2]mp_ALL!B$1:B$557,1,0)</f>
        <v>#N/A</v>
      </c>
      <c r="C186" t="s">
        <v>1501</v>
      </c>
      <c r="D186" t="s">
        <v>38</v>
      </c>
      <c r="E186" t="s">
        <v>88</v>
      </c>
      <c r="F186" t="s">
        <v>89</v>
      </c>
      <c r="G186" t="s">
        <v>90</v>
      </c>
      <c r="H186" t="s">
        <v>91</v>
      </c>
      <c r="I186" t="s">
        <v>1502</v>
      </c>
      <c r="J186">
        <v>1</v>
      </c>
      <c r="K186" t="s">
        <v>1107</v>
      </c>
      <c r="L186">
        <v>0</v>
      </c>
      <c r="M186" t="s">
        <v>172</v>
      </c>
      <c r="N186" t="s">
        <v>1108</v>
      </c>
      <c r="O186" t="s">
        <v>1503</v>
      </c>
      <c r="P186" t="s">
        <v>1504</v>
      </c>
      <c r="Q186" t="s">
        <v>1505</v>
      </c>
      <c r="R186" t="s">
        <v>147</v>
      </c>
      <c r="S186" t="s">
        <v>319</v>
      </c>
      <c r="T186" t="s">
        <v>1506</v>
      </c>
      <c r="U186" t="s">
        <v>1507</v>
      </c>
      <c r="V186" s="41">
        <v>36654</v>
      </c>
      <c r="W186" s="41">
        <v>29207</v>
      </c>
      <c r="X186">
        <v>1</v>
      </c>
      <c r="Y186">
        <v>2</v>
      </c>
      <c r="Z186" t="s">
        <v>102</v>
      </c>
      <c r="AA186">
        <v>1</v>
      </c>
      <c r="AB186" t="s">
        <v>103</v>
      </c>
      <c r="AC186" t="s">
        <v>104</v>
      </c>
      <c r="AD186">
        <v>1</v>
      </c>
      <c r="AE186" t="s">
        <v>120</v>
      </c>
      <c r="AG186" t="s">
        <v>179</v>
      </c>
      <c r="AJ186" t="s">
        <v>606</v>
      </c>
    </row>
    <row r="187" spans="1:36" hidden="1" x14ac:dyDescent="0.25">
      <c r="A187" t="s">
        <v>1508</v>
      </c>
      <c r="B187" t="e">
        <f>VLOOKUP(A187,[2]mp_ALL!B$1:B$557,1,0)</f>
        <v>#N/A</v>
      </c>
      <c r="C187" t="s">
        <v>1509</v>
      </c>
      <c r="D187" t="s">
        <v>38</v>
      </c>
      <c r="E187" t="s">
        <v>88</v>
      </c>
      <c r="F187" t="s">
        <v>89</v>
      </c>
      <c r="G187" t="s">
        <v>90</v>
      </c>
      <c r="H187" t="s">
        <v>110</v>
      </c>
      <c r="I187" t="s">
        <v>1510</v>
      </c>
      <c r="J187">
        <v>1</v>
      </c>
      <c r="K187" t="s">
        <v>394</v>
      </c>
      <c r="L187">
        <v>0</v>
      </c>
      <c r="M187" t="s">
        <v>113</v>
      </c>
      <c r="N187" t="s">
        <v>195</v>
      </c>
      <c r="O187" t="s">
        <v>654</v>
      </c>
      <c r="P187" t="s">
        <v>1511</v>
      </c>
      <c r="R187" t="s">
        <v>117</v>
      </c>
      <c r="S187" t="s">
        <v>199</v>
      </c>
      <c r="T187" t="s">
        <v>1512</v>
      </c>
      <c r="U187" t="s">
        <v>1513</v>
      </c>
      <c r="V187" s="41">
        <v>36656</v>
      </c>
      <c r="W187" s="41">
        <v>28776</v>
      </c>
      <c r="X187">
        <v>1</v>
      </c>
      <c r="Y187">
        <v>1</v>
      </c>
      <c r="Z187" t="s">
        <v>102</v>
      </c>
      <c r="AA187">
        <v>1</v>
      </c>
      <c r="AB187" t="s">
        <v>103</v>
      </c>
      <c r="AC187" t="s">
        <v>104</v>
      </c>
      <c r="AD187">
        <v>1</v>
      </c>
      <c r="AE187" t="s">
        <v>538</v>
      </c>
      <c r="AG187" t="s">
        <v>121</v>
      </c>
      <c r="AJ187" t="s">
        <v>299</v>
      </c>
    </row>
    <row r="188" spans="1:36" hidden="1" x14ac:dyDescent="0.25">
      <c r="A188" t="s">
        <v>1514</v>
      </c>
      <c r="B188" t="e">
        <f>VLOOKUP(A188,[2]mp_ALL!B$1:B$557,1,0)</f>
        <v>#N/A</v>
      </c>
      <c r="C188" t="s">
        <v>1515</v>
      </c>
      <c r="D188" t="s">
        <v>37</v>
      </c>
      <c r="E188" t="s">
        <v>88</v>
      </c>
      <c r="F188" t="s">
        <v>154</v>
      </c>
      <c r="G188" t="s">
        <v>155</v>
      </c>
      <c r="H188" t="s">
        <v>110</v>
      </c>
      <c r="I188" t="s">
        <v>1516</v>
      </c>
      <c r="J188">
        <v>1</v>
      </c>
      <c r="K188" t="s">
        <v>513</v>
      </c>
      <c r="L188">
        <v>1</v>
      </c>
      <c r="M188" t="s">
        <v>435</v>
      </c>
      <c r="N188" t="s">
        <v>505</v>
      </c>
      <c r="O188" t="s">
        <v>1127</v>
      </c>
      <c r="P188" t="s">
        <v>1517</v>
      </c>
      <c r="R188" t="s">
        <v>117</v>
      </c>
      <c r="S188" t="s">
        <v>148</v>
      </c>
      <c r="T188" t="s">
        <v>1518</v>
      </c>
      <c r="U188" t="s">
        <v>517</v>
      </c>
      <c r="V188" s="41">
        <v>36656</v>
      </c>
      <c r="W188" s="41">
        <v>28047</v>
      </c>
      <c r="X188">
        <v>1</v>
      </c>
      <c r="Y188">
        <v>3</v>
      </c>
      <c r="Z188" t="s">
        <v>102</v>
      </c>
      <c r="AA188">
        <v>1</v>
      </c>
      <c r="AB188" t="s">
        <v>103</v>
      </c>
      <c r="AC188" t="s">
        <v>104</v>
      </c>
      <c r="AD188">
        <v>1</v>
      </c>
      <c r="AE188" t="s">
        <v>138</v>
      </c>
      <c r="AG188" t="s">
        <v>148</v>
      </c>
      <c r="AJ188" t="s">
        <v>940</v>
      </c>
    </row>
    <row r="189" spans="1:36" hidden="1" x14ac:dyDescent="0.25">
      <c r="A189" t="s">
        <v>1519</v>
      </c>
      <c r="B189" t="e">
        <f>VLOOKUP(A189,[2]mp_ALL!B$1:B$557,1,0)</f>
        <v>#N/A</v>
      </c>
      <c r="C189" t="s">
        <v>1520</v>
      </c>
      <c r="D189" t="s">
        <v>38</v>
      </c>
      <c r="E189" t="s">
        <v>88</v>
      </c>
      <c r="F189" t="s">
        <v>154</v>
      </c>
      <c r="G189" t="s">
        <v>155</v>
      </c>
      <c r="H189" t="s">
        <v>110</v>
      </c>
      <c r="I189" t="s">
        <v>1521</v>
      </c>
      <c r="J189">
        <v>1</v>
      </c>
      <c r="K189" t="s">
        <v>1115</v>
      </c>
      <c r="L189">
        <v>1</v>
      </c>
      <c r="M189" t="s">
        <v>435</v>
      </c>
      <c r="N189" t="s">
        <v>505</v>
      </c>
      <c r="O189" t="s">
        <v>1116</v>
      </c>
      <c r="P189" t="s">
        <v>1522</v>
      </c>
      <c r="R189" t="s">
        <v>117</v>
      </c>
      <c r="S189" t="s">
        <v>237</v>
      </c>
      <c r="T189" t="s">
        <v>1523</v>
      </c>
      <c r="U189" t="s">
        <v>209</v>
      </c>
      <c r="V189" s="41">
        <v>36656</v>
      </c>
      <c r="W189" s="41">
        <v>28611</v>
      </c>
      <c r="X189">
        <v>1</v>
      </c>
      <c r="Y189">
        <v>3</v>
      </c>
      <c r="Z189" t="s">
        <v>102</v>
      </c>
      <c r="AA189">
        <v>1</v>
      </c>
      <c r="AB189" t="s">
        <v>103</v>
      </c>
      <c r="AC189" t="s">
        <v>104</v>
      </c>
      <c r="AD189">
        <v>1</v>
      </c>
      <c r="AE189" t="s">
        <v>105</v>
      </c>
      <c r="AG189" t="s">
        <v>148</v>
      </c>
      <c r="AJ189" t="s">
        <v>107</v>
      </c>
    </row>
    <row r="190" spans="1:36" hidden="1" x14ac:dyDescent="0.25">
      <c r="A190" t="s">
        <v>1524</v>
      </c>
      <c r="B190" t="e">
        <f>VLOOKUP(A190,[2]mp_ALL!B$1:B$557,1,0)</f>
        <v>#N/A</v>
      </c>
      <c r="C190" t="s">
        <v>1525</v>
      </c>
      <c r="D190" t="s">
        <v>38</v>
      </c>
      <c r="E190" t="s">
        <v>88</v>
      </c>
      <c r="F190" t="s">
        <v>89</v>
      </c>
      <c r="G190" t="s">
        <v>90</v>
      </c>
      <c r="H190" t="s">
        <v>169</v>
      </c>
      <c r="I190" t="s">
        <v>204</v>
      </c>
      <c r="J190">
        <v>1</v>
      </c>
      <c r="K190" t="s">
        <v>157</v>
      </c>
      <c r="L190">
        <v>1</v>
      </c>
      <c r="M190" t="s">
        <v>158</v>
      </c>
      <c r="N190" t="s">
        <v>205</v>
      </c>
      <c r="O190" t="s">
        <v>206</v>
      </c>
      <c r="R190" t="s">
        <v>117</v>
      </c>
      <c r="S190" t="s">
        <v>207</v>
      </c>
      <c r="T190" t="s">
        <v>1526</v>
      </c>
      <c r="U190" t="s">
        <v>1527</v>
      </c>
      <c r="V190" s="41">
        <v>36656</v>
      </c>
      <c r="W190" s="41">
        <v>29556</v>
      </c>
      <c r="X190">
        <v>1</v>
      </c>
      <c r="Y190">
        <v>6</v>
      </c>
      <c r="Z190" t="s">
        <v>102</v>
      </c>
      <c r="AA190">
        <v>1</v>
      </c>
      <c r="AB190" t="s">
        <v>103</v>
      </c>
      <c r="AC190" t="s">
        <v>104</v>
      </c>
      <c r="AD190">
        <v>1</v>
      </c>
      <c r="AE190" t="s">
        <v>138</v>
      </c>
      <c r="AG190" t="s">
        <v>121</v>
      </c>
      <c r="AJ190" t="s">
        <v>1528</v>
      </c>
    </row>
    <row r="191" spans="1:36" hidden="1" x14ac:dyDescent="0.25">
      <c r="A191" t="s">
        <v>1529</v>
      </c>
      <c r="B191" t="e">
        <f>VLOOKUP(A191,[2]mp_ALL!B$1:B$557,1,0)</f>
        <v>#N/A</v>
      </c>
      <c r="C191" t="s">
        <v>1530</v>
      </c>
      <c r="D191" t="s">
        <v>37</v>
      </c>
      <c r="E191" t="s">
        <v>88</v>
      </c>
      <c r="F191" t="s">
        <v>89</v>
      </c>
      <c r="G191" t="s">
        <v>90</v>
      </c>
      <c r="H191" t="s">
        <v>169</v>
      </c>
      <c r="I191" t="s">
        <v>1531</v>
      </c>
      <c r="J191">
        <v>1</v>
      </c>
      <c r="K191" t="s">
        <v>1532</v>
      </c>
      <c r="L191">
        <v>1</v>
      </c>
      <c r="M191" t="s">
        <v>158</v>
      </c>
      <c r="N191" t="s">
        <v>184</v>
      </c>
      <c r="O191" t="s">
        <v>1533</v>
      </c>
      <c r="P191" t="s">
        <v>1534</v>
      </c>
      <c r="Q191" t="s">
        <v>1535</v>
      </c>
      <c r="R191" t="s">
        <v>117</v>
      </c>
      <c r="S191" t="s">
        <v>237</v>
      </c>
      <c r="T191" t="s">
        <v>1536</v>
      </c>
      <c r="U191" t="s">
        <v>1537</v>
      </c>
      <c r="V191" s="41">
        <v>36657</v>
      </c>
      <c r="W191" s="41">
        <v>28385</v>
      </c>
      <c r="X191">
        <v>1</v>
      </c>
      <c r="Y191">
        <v>2</v>
      </c>
      <c r="Z191" t="s">
        <v>102</v>
      </c>
      <c r="AA191">
        <v>1</v>
      </c>
      <c r="AB191" t="s">
        <v>103</v>
      </c>
      <c r="AC191" t="s">
        <v>104</v>
      </c>
      <c r="AD191">
        <v>1</v>
      </c>
      <c r="AE191" t="s">
        <v>105</v>
      </c>
      <c r="AG191" t="s">
        <v>121</v>
      </c>
      <c r="AJ191" t="s">
        <v>474</v>
      </c>
    </row>
    <row r="192" spans="1:36" hidden="1" x14ac:dyDescent="0.25">
      <c r="A192" t="s">
        <v>1538</v>
      </c>
      <c r="B192" t="e">
        <f>VLOOKUP(A192,[2]mp_ALL!B$1:B$557,1,0)</f>
        <v>#N/A</v>
      </c>
      <c r="C192" t="s">
        <v>1539</v>
      </c>
      <c r="D192" t="s">
        <v>38</v>
      </c>
      <c r="E192" t="s">
        <v>88</v>
      </c>
      <c r="F192" t="s">
        <v>89</v>
      </c>
      <c r="G192" t="s">
        <v>90</v>
      </c>
      <c r="H192" t="s">
        <v>91</v>
      </c>
      <c r="I192" t="s">
        <v>1540</v>
      </c>
      <c r="J192">
        <v>1</v>
      </c>
      <c r="K192" t="s">
        <v>1019</v>
      </c>
      <c r="L192">
        <v>0</v>
      </c>
      <c r="M192" t="s">
        <v>113</v>
      </c>
      <c r="N192" t="s">
        <v>362</v>
      </c>
      <c r="O192" t="s">
        <v>1235</v>
      </c>
      <c r="P192" t="s">
        <v>1541</v>
      </c>
      <c r="Q192" t="s">
        <v>1542</v>
      </c>
      <c r="R192" t="s">
        <v>117</v>
      </c>
      <c r="S192" t="s">
        <v>199</v>
      </c>
      <c r="T192" t="s">
        <v>1543</v>
      </c>
      <c r="U192" t="s">
        <v>1544</v>
      </c>
      <c r="V192" s="41">
        <v>36663</v>
      </c>
      <c r="W192" s="41">
        <v>28967</v>
      </c>
      <c r="X192">
        <v>1</v>
      </c>
      <c r="Y192">
        <v>2</v>
      </c>
      <c r="Z192" t="s">
        <v>102</v>
      </c>
      <c r="AA192">
        <v>1</v>
      </c>
      <c r="AB192" t="s">
        <v>103</v>
      </c>
      <c r="AC192" t="s">
        <v>104</v>
      </c>
      <c r="AD192">
        <v>1</v>
      </c>
      <c r="AE192" t="s">
        <v>120</v>
      </c>
      <c r="AG192" t="s">
        <v>121</v>
      </c>
      <c r="AJ192" t="s">
        <v>271</v>
      </c>
    </row>
    <row r="193" spans="1:36" hidden="1" x14ac:dyDescent="0.25">
      <c r="A193" t="s">
        <v>1545</v>
      </c>
      <c r="B193" t="e">
        <f>VLOOKUP(A193,[2]mp_ALL!B$1:B$557,1,0)</f>
        <v>#N/A</v>
      </c>
      <c r="C193" t="s">
        <v>1546</v>
      </c>
      <c r="D193" t="s">
        <v>38</v>
      </c>
      <c r="E193" t="s">
        <v>88</v>
      </c>
      <c r="F193" t="s">
        <v>89</v>
      </c>
      <c r="G193" t="s">
        <v>90</v>
      </c>
      <c r="H193" t="s">
        <v>91</v>
      </c>
      <c r="I193" t="s">
        <v>1547</v>
      </c>
      <c r="J193">
        <v>1</v>
      </c>
      <c r="K193" t="s">
        <v>610</v>
      </c>
      <c r="L193">
        <v>1</v>
      </c>
      <c r="M193" t="s">
        <v>414</v>
      </c>
      <c r="N193" t="s">
        <v>415</v>
      </c>
      <c r="O193" t="s">
        <v>611</v>
      </c>
      <c r="P193" t="s">
        <v>612</v>
      </c>
      <c r="Q193" t="s">
        <v>1548</v>
      </c>
      <c r="R193" t="s">
        <v>117</v>
      </c>
      <c r="S193" t="s">
        <v>199</v>
      </c>
      <c r="T193" t="s">
        <v>640</v>
      </c>
      <c r="U193" t="s">
        <v>209</v>
      </c>
      <c r="V193" s="41">
        <v>36663</v>
      </c>
      <c r="W193" s="41">
        <v>27893</v>
      </c>
      <c r="X193">
        <v>1</v>
      </c>
      <c r="Y193">
        <v>2</v>
      </c>
      <c r="Z193" t="s">
        <v>102</v>
      </c>
      <c r="AA193">
        <v>1</v>
      </c>
      <c r="AB193" t="s">
        <v>103</v>
      </c>
      <c r="AC193" t="s">
        <v>104</v>
      </c>
      <c r="AD193">
        <v>1</v>
      </c>
      <c r="AE193" t="s">
        <v>105</v>
      </c>
      <c r="AG193" t="s">
        <v>121</v>
      </c>
      <c r="AJ193" t="s">
        <v>299</v>
      </c>
    </row>
    <row r="194" spans="1:36" hidden="1" x14ac:dyDescent="0.25">
      <c r="A194" t="s">
        <v>1549</v>
      </c>
      <c r="B194" t="e">
        <f>VLOOKUP(A194,[2]mp_ALL!B$1:B$557,1,0)</f>
        <v>#N/A</v>
      </c>
      <c r="C194" t="s">
        <v>1550</v>
      </c>
      <c r="D194" t="s">
        <v>38</v>
      </c>
      <c r="E194" t="s">
        <v>88</v>
      </c>
      <c r="F194" t="s">
        <v>154</v>
      </c>
      <c r="G194" t="s">
        <v>155</v>
      </c>
      <c r="H194" t="s">
        <v>110</v>
      </c>
      <c r="I194" t="s">
        <v>1510</v>
      </c>
      <c r="J194">
        <v>1</v>
      </c>
      <c r="K194" t="s">
        <v>394</v>
      </c>
      <c r="L194">
        <v>0</v>
      </c>
      <c r="M194" t="s">
        <v>113</v>
      </c>
      <c r="N194" t="s">
        <v>195</v>
      </c>
      <c r="O194" t="s">
        <v>654</v>
      </c>
      <c r="P194" t="s">
        <v>1511</v>
      </c>
      <c r="R194" t="s">
        <v>117</v>
      </c>
      <c r="S194" t="s">
        <v>199</v>
      </c>
      <c r="T194" t="s">
        <v>1551</v>
      </c>
      <c r="U194" t="s">
        <v>209</v>
      </c>
      <c r="V194" s="41">
        <v>36663</v>
      </c>
      <c r="W194" s="41">
        <v>28951</v>
      </c>
      <c r="X194">
        <v>1</v>
      </c>
      <c r="Y194">
        <v>3</v>
      </c>
      <c r="Z194" t="s">
        <v>102</v>
      </c>
      <c r="AA194">
        <v>1</v>
      </c>
      <c r="AB194" t="s">
        <v>103</v>
      </c>
      <c r="AC194" t="s">
        <v>104</v>
      </c>
      <c r="AD194">
        <v>1</v>
      </c>
      <c r="AE194" t="s">
        <v>538</v>
      </c>
      <c r="AG194" t="s">
        <v>121</v>
      </c>
      <c r="AJ194" t="s">
        <v>1452</v>
      </c>
    </row>
    <row r="195" spans="1:36" hidden="1" x14ac:dyDescent="0.25">
      <c r="A195" t="s">
        <v>1552</v>
      </c>
      <c r="B195" t="e">
        <f>VLOOKUP(A195,[2]mp_ALL!B$1:B$557,1,0)</f>
        <v>#N/A</v>
      </c>
      <c r="C195" t="s">
        <v>1553</v>
      </c>
      <c r="D195" t="s">
        <v>37</v>
      </c>
      <c r="E195" t="s">
        <v>88</v>
      </c>
      <c r="F195" t="s">
        <v>154</v>
      </c>
      <c r="G195" t="s">
        <v>155</v>
      </c>
      <c r="H195" t="s">
        <v>110</v>
      </c>
      <c r="I195" t="s">
        <v>1554</v>
      </c>
      <c r="J195">
        <v>1</v>
      </c>
      <c r="K195" t="s">
        <v>846</v>
      </c>
      <c r="L195">
        <v>0</v>
      </c>
      <c r="M195" t="s">
        <v>414</v>
      </c>
      <c r="N195" t="s">
        <v>159</v>
      </c>
      <c r="O195" t="s">
        <v>533</v>
      </c>
      <c r="P195" t="s">
        <v>534</v>
      </c>
      <c r="R195" t="s">
        <v>117</v>
      </c>
      <c r="S195" t="s">
        <v>163</v>
      </c>
      <c r="T195" t="s">
        <v>1555</v>
      </c>
      <c r="U195" t="s">
        <v>863</v>
      </c>
      <c r="V195" s="41">
        <v>36663</v>
      </c>
      <c r="W195" s="41">
        <v>29054</v>
      </c>
      <c r="X195">
        <v>1</v>
      </c>
      <c r="Y195">
        <v>3</v>
      </c>
      <c r="Z195" t="s">
        <v>102</v>
      </c>
      <c r="AA195">
        <v>1</v>
      </c>
      <c r="AB195" t="s">
        <v>103</v>
      </c>
      <c r="AC195" t="s">
        <v>104</v>
      </c>
      <c r="AD195">
        <v>1</v>
      </c>
      <c r="AE195" t="s">
        <v>538</v>
      </c>
      <c r="AG195" t="s">
        <v>121</v>
      </c>
      <c r="AJ195" t="s">
        <v>1556</v>
      </c>
    </row>
    <row r="196" spans="1:36" hidden="1" x14ac:dyDescent="0.25">
      <c r="A196" t="s">
        <v>1557</v>
      </c>
      <c r="B196" t="e">
        <f>VLOOKUP(A196,[2]mp_ALL!B$1:B$557,1,0)</f>
        <v>#N/A</v>
      </c>
      <c r="C196" t="s">
        <v>1558</v>
      </c>
      <c r="D196" t="s">
        <v>37</v>
      </c>
      <c r="E196" t="s">
        <v>88</v>
      </c>
      <c r="F196" t="s">
        <v>89</v>
      </c>
      <c r="G196" t="s">
        <v>90</v>
      </c>
      <c r="H196" t="s">
        <v>169</v>
      </c>
      <c r="I196" t="s">
        <v>1559</v>
      </c>
      <c r="J196">
        <v>1</v>
      </c>
      <c r="K196" t="s">
        <v>721</v>
      </c>
      <c r="L196">
        <v>1</v>
      </c>
      <c r="M196" t="s">
        <v>414</v>
      </c>
      <c r="N196" t="s">
        <v>159</v>
      </c>
      <c r="O196" t="s">
        <v>722</v>
      </c>
      <c r="P196" t="s">
        <v>1352</v>
      </c>
      <c r="Q196" t="s">
        <v>1560</v>
      </c>
      <c r="R196" t="s">
        <v>117</v>
      </c>
      <c r="S196" t="s">
        <v>163</v>
      </c>
      <c r="T196" t="s">
        <v>1561</v>
      </c>
      <c r="U196" t="s">
        <v>1386</v>
      </c>
      <c r="V196" s="41">
        <v>36663</v>
      </c>
      <c r="W196" s="41">
        <v>29508</v>
      </c>
      <c r="X196">
        <v>1</v>
      </c>
      <c r="Y196">
        <v>2</v>
      </c>
      <c r="Z196" t="s">
        <v>102</v>
      </c>
      <c r="AA196">
        <v>1</v>
      </c>
      <c r="AB196" t="s">
        <v>103</v>
      </c>
      <c r="AC196" t="s">
        <v>104</v>
      </c>
      <c r="AD196">
        <v>1</v>
      </c>
      <c r="AE196" t="s">
        <v>105</v>
      </c>
      <c r="AG196" t="s">
        <v>121</v>
      </c>
      <c r="AJ196" t="s">
        <v>474</v>
      </c>
    </row>
    <row r="197" spans="1:36" hidden="1" x14ac:dyDescent="0.25">
      <c r="A197" t="s">
        <v>1562</v>
      </c>
      <c r="B197" t="e">
        <f>VLOOKUP(A197,[2]mp_ALL!B$1:B$557,1,0)</f>
        <v>#N/A</v>
      </c>
      <c r="C197" t="s">
        <v>1563</v>
      </c>
      <c r="D197" t="s">
        <v>38</v>
      </c>
      <c r="E197" t="s">
        <v>88</v>
      </c>
      <c r="F197" t="s">
        <v>89</v>
      </c>
      <c r="G197" t="s">
        <v>90</v>
      </c>
      <c r="H197" t="s">
        <v>169</v>
      </c>
      <c r="I197" t="s">
        <v>1564</v>
      </c>
      <c r="J197">
        <v>1</v>
      </c>
      <c r="K197" t="s">
        <v>531</v>
      </c>
      <c r="L197">
        <v>1</v>
      </c>
      <c r="M197" t="s">
        <v>414</v>
      </c>
      <c r="N197" t="s">
        <v>532</v>
      </c>
      <c r="O197" t="s">
        <v>533</v>
      </c>
      <c r="P197" t="s">
        <v>1565</v>
      </c>
      <c r="Q197" t="s">
        <v>1566</v>
      </c>
      <c r="R197" t="s">
        <v>117</v>
      </c>
      <c r="S197" t="s">
        <v>207</v>
      </c>
      <c r="T197" t="s">
        <v>1567</v>
      </c>
      <c r="U197" t="s">
        <v>489</v>
      </c>
      <c r="V197" s="41">
        <v>36663</v>
      </c>
      <c r="W197" s="41">
        <v>28700</v>
      </c>
      <c r="X197">
        <v>1</v>
      </c>
      <c r="Y197">
        <v>2</v>
      </c>
      <c r="Z197" t="s">
        <v>102</v>
      </c>
      <c r="AA197">
        <v>1</v>
      </c>
      <c r="AB197" t="s">
        <v>103</v>
      </c>
      <c r="AC197" t="s">
        <v>104</v>
      </c>
      <c r="AD197">
        <v>1</v>
      </c>
      <c r="AE197" t="s">
        <v>138</v>
      </c>
      <c r="AG197" t="s">
        <v>121</v>
      </c>
      <c r="AJ197" t="s">
        <v>1528</v>
      </c>
    </row>
    <row r="198" spans="1:36" hidden="1" x14ac:dyDescent="0.25">
      <c r="A198" t="s">
        <v>1568</v>
      </c>
      <c r="B198" t="e">
        <f>VLOOKUP(A198,[2]mp_ALL!B$1:B$557,1,0)</f>
        <v>#N/A</v>
      </c>
      <c r="C198" t="s">
        <v>1569</v>
      </c>
      <c r="D198" t="s">
        <v>38</v>
      </c>
      <c r="E198" t="s">
        <v>88</v>
      </c>
      <c r="F198" t="s">
        <v>89</v>
      </c>
      <c r="G198" t="s">
        <v>90</v>
      </c>
      <c r="H198" t="s">
        <v>169</v>
      </c>
      <c r="I198" t="s">
        <v>1570</v>
      </c>
      <c r="J198">
        <v>1</v>
      </c>
      <c r="K198" t="s">
        <v>183</v>
      </c>
      <c r="L198">
        <v>1</v>
      </c>
      <c r="M198" t="s">
        <v>158</v>
      </c>
      <c r="N198" t="s">
        <v>184</v>
      </c>
      <c r="O198" t="s">
        <v>185</v>
      </c>
      <c r="P198" t="s">
        <v>186</v>
      </c>
      <c r="Q198" t="s">
        <v>1571</v>
      </c>
      <c r="R198" t="s">
        <v>117</v>
      </c>
      <c r="S198" t="s">
        <v>163</v>
      </c>
      <c r="T198" t="s">
        <v>1572</v>
      </c>
      <c r="U198" t="s">
        <v>509</v>
      </c>
      <c r="V198" s="41">
        <v>36663</v>
      </c>
      <c r="W198" s="41">
        <v>28846</v>
      </c>
      <c r="X198">
        <v>1</v>
      </c>
      <c r="Y198">
        <v>3</v>
      </c>
      <c r="Z198" t="s">
        <v>102</v>
      </c>
      <c r="AA198">
        <v>1</v>
      </c>
      <c r="AB198" t="s">
        <v>103</v>
      </c>
      <c r="AC198" t="s">
        <v>104</v>
      </c>
      <c r="AD198">
        <v>1</v>
      </c>
      <c r="AE198" t="s">
        <v>105</v>
      </c>
      <c r="AG198" t="s">
        <v>121</v>
      </c>
      <c r="AJ198" t="s">
        <v>107</v>
      </c>
    </row>
    <row r="199" spans="1:36" hidden="1" x14ac:dyDescent="0.25">
      <c r="A199" t="s">
        <v>1573</v>
      </c>
      <c r="B199" t="e">
        <f>VLOOKUP(A199,[2]mp_ALL!B$1:B$557,1,0)</f>
        <v>#N/A</v>
      </c>
      <c r="C199" t="s">
        <v>1574</v>
      </c>
      <c r="D199" t="s">
        <v>36</v>
      </c>
      <c r="E199" t="s">
        <v>88</v>
      </c>
      <c r="F199" t="s">
        <v>567</v>
      </c>
      <c r="G199" t="s">
        <v>568</v>
      </c>
      <c r="H199" t="s">
        <v>313</v>
      </c>
      <c r="I199" t="s">
        <v>1575</v>
      </c>
      <c r="J199">
        <v>1</v>
      </c>
      <c r="K199" t="s">
        <v>232</v>
      </c>
      <c r="L199">
        <v>0</v>
      </c>
      <c r="M199" t="s">
        <v>233</v>
      </c>
      <c r="N199" t="s">
        <v>955</v>
      </c>
      <c r="R199" t="s">
        <v>117</v>
      </c>
      <c r="S199" t="s">
        <v>163</v>
      </c>
      <c r="T199" t="s">
        <v>1576</v>
      </c>
      <c r="U199" t="s">
        <v>1577</v>
      </c>
      <c r="V199" s="41">
        <v>36686</v>
      </c>
      <c r="W199" s="41">
        <v>28162</v>
      </c>
      <c r="X199">
        <v>1</v>
      </c>
      <c r="Y199">
        <v>2</v>
      </c>
      <c r="Z199" t="s">
        <v>102</v>
      </c>
      <c r="AA199">
        <v>1</v>
      </c>
      <c r="AB199" t="s">
        <v>103</v>
      </c>
      <c r="AC199" t="s">
        <v>297</v>
      </c>
      <c r="AD199">
        <v>1</v>
      </c>
      <c r="AE199" t="s">
        <v>322</v>
      </c>
      <c r="AG199" t="s">
        <v>121</v>
      </c>
      <c r="AJ199" t="s">
        <v>107</v>
      </c>
    </row>
    <row r="200" spans="1:36" hidden="1" x14ac:dyDescent="0.25">
      <c r="A200" t="s">
        <v>1578</v>
      </c>
      <c r="B200" t="e">
        <f>VLOOKUP(A200,[2]mp_ALL!B$1:B$557,1,0)</f>
        <v>#N/A</v>
      </c>
      <c r="C200" t="s">
        <v>1579</v>
      </c>
      <c r="D200" t="s">
        <v>36</v>
      </c>
      <c r="E200" t="s">
        <v>88</v>
      </c>
      <c r="F200" t="s">
        <v>567</v>
      </c>
      <c r="G200" t="s">
        <v>568</v>
      </c>
      <c r="H200" t="s">
        <v>313</v>
      </c>
      <c r="I200" t="s">
        <v>1580</v>
      </c>
      <c r="J200">
        <v>1</v>
      </c>
      <c r="K200" t="s">
        <v>1581</v>
      </c>
      <c r="L200">
        <v>0</v>
      </c>
      <c r="M200" t="s">
        <v>1582</v>
      </c>
      <c r="N200" t="s">
        <v>1583</v>
      </c>
      <c r="O200" t="s">
        <v>1584</v>
      </c>
      <c r="R200" t="s">
        <v>559</v>
      </c>
      <c r="S200" t="s">
        <v>560</v>
      </c>
      <c r="T200" t="s">
        <v>1585</v>
      </c>
      <c r="U200" t="s">
        <v>1586</v>
      </c>
      <c r="V200" s="41">
        <v>36686</v>
      </c>
      <c r="W200" s="41">
        <v>27433</v>
      </c>
      <c r="X200">
        <v>1</v>
      </c>
      <c r="Y200">
        <v>5</v>
      </c>
      <c r="Z200" t="s">
        <v>102</v>
      </c>
      <c r="AA200">
        <v>1</v>
      </c>
      <c r="AB200" t="s">
        <v>103</v>
      </c>
      <c r="AC200" t="s">
        <v>297</v>
      </c>
      <c r="AD200">
        <v>1</v>
      </c>
      <c r="AE200" t="s">
        <v>563</v>
      </c>
      <c r="AG200" t="s">
        <v>1040</v>
      </c>
      <c r="AJ200" t="s">
        <v>107</v>
      </c>
    </row>
    <row r="201" spans="1:36" hidden="1" x14ac:dyDescent="0.25">
      <c r="A201" t="s">
        <v>1587</v>
      </c>
      <c r="B201" t="e">
        <f>VLOOKUP(A201,[2]mp_ALL!B$1:B$557,1,0)</f>
        <v>#N/A</v>
      </c>
      <c r="C201" t="s">
        <v>1588</v>
      </c>
      <c r="D201" t="s">
        <v>36</v>
      </c>
      <c r="E201" t="s">
        <v>88</v>
      </c>
      <c r="F201" t="s">
        <v>311</v>
      </c>
      <c r="G201" t="s">
        <v>312</v>
      </c>
      <c r="H201" t="s">
        <v>290</v>
      </c>
      <c r="I201" t="s">
        <v>1589</v>
      </c>
      <c r="J201">
        <v>1</v>
      </c>
      <c r="K201" t="s">
        <v>1420</v>
      </c>
      <c r="L201">
        <v>0</v>
      </c>
      <c r="M201" t="s">
        <v>1421</v>
      </c>
      <c r="N201" t="s">
        <v>1590</v>
      </c>
      <c r="O201" t="s">
        <v>1591</v>
      </c>
      <c r="R201" t="s">
        <v>1424</v>
      </c>
      <c r="S201" t="s">
        <v>560</v>
      </c>
      <c r="T201" t="s">
        <v>1592</v>
      </c>
      <c r="U201" t="s">
        <v>1593</v>
      </c>
      <c r="V201" s="41">
        <v>36686</v>
      </c>
      <c r="W201" s="41">
        <v>28295</v>
      </c>
      <c r="X201">
        <v>1</v>
      </c>
      <c r="Y201">
        <v>3</v>
      </c>
      <c r="Z201" t="s">
        <v>102</v>
      </c>
      <c r="AA201">
        <v>1</v>
      </c>
      <c r="AB201" t="s">
        <v>103</v>
      </c>
      <c r="AC201" t="s">
        <v>297</v>
      </c>
      <c r="AD201">
        <v>1</v>
      </c>
      <c r="AE201" t="s">
        <v>563</v>
      </c>
      <c r="AG201" t="s">
        <v>1040</v>
      </c>
      <c r="AI201" t="s">
        <v>1444</v>
      </c>
      <c r="AJ201" t="s">
        <v>107</v>
      </c>
    </row>
    <row r="202" spans="1:36" hidden="1" x14ac:dyDescent="0.25">
      <c r="A202" t="s">
        <v>1594</v>
      </c>
      <c r="B202" t="e">
        <f>VLOOKUP(A202,[2]mp_ALL!B$1:B$557,1,0)</f>
        <v>#N/A</v>
      </c>
      <c r="C202" t="s">
        <v>1595</v>
      </c>
      <c r="D202" t="s">
        <v>38</v>
      </c>
      <c r="E202" t="s">
        <v>88</v>
      </c>
      <c r="F202" t="s">
        <v>89</v>
      </c>
      <c r="G202" t="s">
        <v>90</v>
      </c>
      <c r="H202" t="s">
        <v>110</v>
      </c>
      <c r="I202" t="s">
        <v>1596</v>
      </c>
      <c r="J202">
        <v>1</v>
      </c>
      <c r="K202" t="s">
        <v>983</v>
      </c>
      <c r="L202">
        <v>1</v>
      </c>
      <c r="M202" t="s">
        <v>233</v>
      </c>
      <c r="N202" t="s">
        <v>234</v>
      </c>
      <c r="O202" t="s">
        <v>1597</v>
      </c>
      <c r="P202" t="s">
        <v>957</v>
      </c>
      <c r="R202" t="s">
        <v>117</v>
      </c>
      <c r="S202" t="s">
        <v>237</v>
      </c>
      <c r="T202" t="s">
        <v>1598</v>
      </c>
      <c r="U202" t="s">
        <v>517</v>
      </c>
      <c r="V202" s="41">
        <v>36696</v>
      </c>
      <c r="W202" s="41">
        <v>28472</v>
      </c>
      <c r="X202">
        <v>1</v>
      </c>
      <c r="Y202">
        <v>3</v>
      </c>
      <c r="Z202" t="s">
        <v>102</v>
      </c>
      <c r="AA202">
        <v>1</v>
      </c>
      <c r="AB202" t="s">
        <v>103</v>
      </c>
      <c r="AC202" t="s">
        <v>104</v>
      </c>
      <c r="AD202">
        <v>1</v>
      </c>
      <c r="AE202" t="s">
        <v>105</v>
      </c>
      <c r="AG202" t="s">
        <v>121</v>
      </c>
      <c r="AJ202" t="s">
        <v>1599</v>
      </c>
    </row>
    <row r="203" spans="1:36" hidden="1" x14ac:dyDescent="0.25">
      <c r="A203" t="s">
        <v>1600</v>
      </c>
      <c r="B203" t="e">
        <f>VLOOKUP(A203,[2]mp_ALL!B$1:B$557,1,0)</f>
        <v>#N/A</v>
      </c>
      <c r="C203" t="s">
        <v>1601</v>
      </c>
      <c r="D203" t="s">
        <v>38</v>
      </c>
      <c r="E203" t="s">
        <v>88</v>
      </c>
      <c r="F203" t="s">
        <v>154</v>
      </c>
      <c r="G203" t="s">
        <v>155</v>
      </c>
      <c r="H203" t="s">
        <v>110</v>
      </c>
      <c r="I203" t="s">
        <v>1602</v>
      </c>
      <c r="J203">
        <v>1</v>
      </c>
      <c r="K203" t="s">
        <v>232</v>
      </c>
      <c r="L203">
        <v>1</v>
      </c>
      <c r="M203" t="s">
        <v>233</v>
      </c>
      <c r="N203" t="s">
        <v>955</v>
      </c>
      <c r="P203" t="s">
        <v>1603</v>
      </c>
      <c r="R203" t="s">
        <v>117</v>
      </c>
      <c r="S203" t="s">
        <v>163</v>
      </c>
      <c r="T203" t="s">
        <v>1604</v>
      </c>
      <c r="U203" t="s">
        <v>1605</v>
      </c>
      <c r="V203" s="41">
        <v>36696</v>
      </c>
      <c r="W203" s="41">
        <v>28852</v>
      </c>
      <c r="X203">
        <v>1</v>
      </c>
      <c r="Y203">
        <v>2</v>
      </c>
      <c r="Z203" t="s">
        <v>102</v>
      </c>
      <c r="AA203">
        <v>1</v>
      </c>
      <c r="AB203" t="s">
        <v>103</v>
      </c>
      <c r="AC203" t="s">
        <v>104</v>
      </c>
      <c r="AD203">
        <v>1</v>
      </c>
      <c r="AE203" t="s">
        <v>105</v>
      </c>
      <c r="AG203" t="s">
        <v>121</v>
      </c>
      <c r="AJ203" t="s">
        <v>1606</v>
      </c>
    </row>
    <row r="204" spans="1:36" hidden="1" x14ac:dyDescent="0.25">
      <c r="A204" t="s">
        <v>1607</v>
      </c>
      <c r="B204" t="e">
        <f>VLOOKUP(A204,[2]mp_ALL!B$1:B$557,1,0)</f>
        <v>#N/A</v>
      </c>
      <c r="C204" t="s">
        <v>1608</v>
      </c>
      <c r="D204" t="s">
        <v>38</v>
      </c>
      <c r="E204" t="s">
        <v>88</v>
      </c>
      <c r="F204" t="s">
        <v>89</v>
      </c>
      <c r="G204" t="s">
        <v>90</v>
      </c>
      <c r="H204" t="s">
        <v>169</v>
      </c>
      <c r="I204" t="s">
        <v>1609</v>
      </c>
      <c r="J204">
        <v>1</v>
      </c>
      <c r="K204" t="s">
        <v>183</v>
      </c>
      <c r="L204">
        <v>1</v>
      </c>
      <c r="M204" t="s">
        <v>158</v>
      </c>
      <c r="N204" t="s">
        <v>184</v>
      </c>
      <c r="O204" t="s">
        <v>867</v>
      </c>
      <c r="P204" t="s">
        <v>868</v>
      </c>
      <c r="Q204" t="s">
        <v>1610</v>
      </c>
      <c r="R204" t="s">
        <v>117</v>
      </c>
      <c r="S204" t="s">
        <v>163</v>
      </c>
      <c r="T204" t="s">
        <v>1611</v>
      </c>
      <c r="U204" t="s">
        <v>1612</v>
      </c>
      <c r="V204" s="41">
        <v>36708</v>
      </c>
      <c r="W204" s="41">
        <v>29543</v>
      </c>
      <c r="X204">
        <v>1</v>
      </c>
      <c r="Y204">
        <v>3</v>
      </c>
      <c r="Z204" t="s">
        <v>710</v>
      </c>
      <c r="AA204">
        <v>1</v>
      </c>
      <c r="AB204" t="s">
        <v>103</v>
      </c>
      <c r="AC204" t="s">
        <v>104</v>
      </c>
      <c r="AD204">
        <v>1</v>
      </c>
      <c r="AE204" t="s">
        <v>105</v>
      </c>
      <c r="AG204" t="s">
        <v>121</v>
      </c>
      <c r="AJ204" t="s">
        <v>107</v>
      </c>
    </row>
    <row r="205" spans="1:36" hidden="1" x14ac:dyDescent="0.25">
      <c r="A205" t="s">
        <v>1613</v>
      </c>
      <c r="B205" t="e">
        <f>VLOOKUP(A205,[2]mp_ALL!B$1:B$557,1,0)</f>
        <v>#N/A</v>
      </c>
      <c r="C205" t="s">
        <v>1614</v>
      </c>
      <c r="D205" t="s">
        <v>38</v>
      </c>
      <c r="E205" t="s">
        <v>88</v>
      </c>
      <c r="F205" t="s">
        <v>89</v>
      </c>
      <c r="G205" t="s">
        <v>90</v>
      </c>
      <c r="H205" t="s">
        <v>91</v>
      </c>
      <c r="I205" t="s">
        <v>926</v>
      </c>
      <c r="J205">
        <v>1</v>
      </c>
      <c r="K205" t="s">
        <v>927</v>
      </c>
      <c r="L205">
        <v>1</v>
      </c>
      <c r="M205" t="s">
        <v>414</v>
      </c>
      <c r="N205" t="s">
        <v>532</v>
      </c>
      <c r="O205" t="s">
        <v>928</v>
      </c>
      <c r="P205" t="s">
        <v>929</v>
      </c>
      <c r="Q205" t="s">
        <v>930</v>
      </c>
      <c r="R205" t="s">
        <v>117</v>
      </c>
      <c r="S205" t="s">
        <v>207</v>
      </c>
      <c r="T205" t="s">
        <v>1231</v>
      </c>
      <c r="U205" t="s">
        <v>400</v>
      </c>
      <c r="V205" s="41">
        <v>36708</v>
      </c>
      <c r="W205" s="41">
        <v>29258</v>
      </c>
      <c r="X205">
        <v>1</v>
      </c>
      <c r="Y205">
        <v>3</v>
      </c>
      <c r="Z205" t="s">
        <v>102</v>
      </c>
      <c r="AA205">
        <v>1</v>
      </c>
      <c r="AB205" t="s">
        <v>103</v>
      </c>
      <c r="AC205" t="s">
        <v>104</v>
      </c>
      <c r="AD205">
        <v>1</v>
      </c>
      <c r="AE205" t="s">
        <v>105</v>
      </c>
      <c r="AG205" t="s">
        <v>121</v>
      </c>
      <c r="AJ205" t="s">
        <v>107</v>
      </c>
    </row>
    <row r="206" spans="1:36" hidden="1" x14ac:dyDescent="0.25">
      <c r="A206" t="s">
        <v>1615</v>
      </c>
      <c r="B206" t="e">
        <f>VLOOKUP(A206,[2]mp_ALL!B$1:B$557,1,0)</f>
        <v>#N/A</v>
      </c>
      <c r="C206" t="s">
        <v>1616</v>
      </c>
      <c r="D206" t="s">
        <v>38</v>
      </c>
      <c r="E206" t="s">
        <v>88</v>
      </c>
      <c r="F206" t="s">
        <v>89</v>
      </c>
      <c r="G206" t="s">
        <v>90</v>
      </c>
      <c r="H206" t="s">
        <v>91</v>
      </c>
      <c r="I206" t="s">
        <v>1617</v>
      </c>
      <c r="J206">
        <v>1</v>
      </c>
      <c r="K206" t="s">
        <v>531</v>
      </c>
      <c r="L206">
        <v>0</v>
      </c>
      <c r="M206" t="s">
        <v>414</v>
      </c>
      <c r="N206" t="s">
        <v>532</v>
      </c>
      <c r="O206" t="s">
        <v>533</v>
      </c>
      <c r="P206" t="s">
        <v>534</v>
      </c>
      <c r="Q206" t="s">
        <v>1618</v>
      </c>
      <c r="R206" t="s">
        <v>117</v>
      </c>
      <c r="S206" t="s">
        <v>207</v>
      </c>
      <c r="T206" t="s">
        <v>1619</v>
      </c>
      <c r="U206" t="s">
        <v>1620</v>
      </c>
      <c r="V206" s="41">
        <v>36708</v>
      </c>
      <c r="W206" s="41">
        <v>28788</v>
      </c>
      <c r="X206">
        <v>1</v>
      </c>
      <c r="Y206">
        <v>3</v>
      </c>
      <c r="Z206" t="s">
        <v>102</v>
      </c>
      <c r="AA206">
        <v>1</v>
      </c>
      <c r="AB206" t="s">
        <v>103</v>
      </c>
      <c r="AC206" t="s">
        <v>104</v>
      </c>
      <c r="AD206">
        <v>1</v>
      </c>
      <c r="AE206" t="s">
        <v>538</v>
      </c>
      <c r="AG206" t="s">
        <v>121</v>
      </c>
      <c r="AJ206" t="s">
        <v>1621</v>
      </c>
    </row>
    <row r="207" spans="1:36" x14ac:dyDescent="0.25">
      <c r="A207" t="s">
        <v>1622</v>
      </c>
      <c r="B207" t="str">
        <f>VLOOKUP(A207,[2]mp_ALL!B$1:B$557,1,0)</f>
        <v>0010683</v>
      </c>
      <c r="C207" t="s">
        <v>1623</v>
      </c>
      <c r="D207" t="s">
        <v>38</v>
      </c>
      <c r="E207" t="s">
        <v>88</v>
      </c>
      <c r="F207" t="s">
        <v>89</v>
      </c>
      <c r="G207" t="s">
        <v>90</v>
      </c>
      <c r="H207" t="s">
        <v>169</v>
      </c>
      <c r="I207" t="s">
        <v>1624</v>
      </c>
      <c r="J207">
        <v>1</v>
      </c>
      <c r="K207" t="s">
        <v>1625</v>
      </c>
      <c r="L207">
        <v>1</v>
      </c>
      <c r="M207" t="s">
        <v>34</v>
      </c>
      <c r="N207" t="s">
        <v>45</v>
      </c>
      <c r="O207" t="s">
        <v>1626</v>
      </c>
      <c r="P207" t="s">
        <v>1627</v>
      </c>
      <c r="Q207" t="s">
        <v>1628</v>
      </c>
      <c r="S207" t="s">
        <v>549</v>
      </c>
      <c r="T207" t="s">
        <v>1629</v>
      </c>
      <c r="U207" t="s">
        <v>1630</v>
      </c>
      <c r="V207" s="41">
        <v>36708</v>
      </c>
      <c r="W207" s="41">
        <v>28371</v>
      </c>
      <c r="X207">
        <v>1</v>
      </c>
      <c r="Y207">
        <v>4</v>
      </c>
      <c r="Z207" t="s">
        <v>102</v>
      </c>
      <c r="AA207">
        <v>1</v>
      </c>
      <c r="AB207" t="s">
        <v>103</v>
      </c>
      <c r="AC207" t="s">
        <v>104</v>
      </c>
      <c r="AD207">
        <v>1</v>
      </c>
      <c r="AE207" t="s">
        <v>105</v>
      </c>
      <c r="AG207" t="s">
        <v>106</v>
      </c>
      <c r="AJ207" t="s">
        <v>689</v>
      </c>
    </row>
    <row r="208" spans="1:36" hidden="1" x14ac:dyDescent="0.25">
      <c r="A208" t="s">
        <v>1631</v>
      </c>
      <c r="B208" t="e">
        <f>VLOOKUP(A208,[2]mp_ALL!B$1:B$557,1,0)</f>
        <v>#N/A</v>
      </c>
      <c r="C208" t="s">
        <v>1632</v>
      </c>
      <c r="D208" t="s">
        <v>37</v>
      </c>
      <c r="E208" t="s">
        <v>88</v>
      </c>
      <c r="F208" t="s">
        <v>154</v>
      </c>
      <c r="G208" t="s">
        <v>155</v>
      </c>
      <c r="H208" t="s">
        <v>290</v>
      </c>
      <c r="I208" t="s">
        <v>1633</v>
      </c>
      <c r="J208">
        <v>1</v>
      </c>
      <c r="K208" t="s">
        <v>494</v>
      </c>
      <c r="L208">
        <v>0</v>
      </c>
      <c r="M208" t="s">
        <v>435</v>
      </c>
      <c r="N208" t="s">
        <v>495</v>
      </c>
      <c r="O208" t="s">
        <v>1634</v>
      </c>
      <c r="R208" t="s">
        <v>117</v>
      </c>
      <c r="S208" t="s">
        <v>237</v>
      </c>
      <c r="T208" t="s">
        <v>1635</v>
      </c>
      <c r="U208" t="s">
        <v>1636</v>
      </c>
      <c r="V208" s="41">
        <v>36708</v>
      </c>
      <c r="W208" s="41">
        <v>28801</v>
      </c>
      <c r="X208">
        <v>1</v>
      </c>
      <c r="Y208">
        <v>1</v>
      </c>
      <c r="Z208" t="s">
        <v>102</v>
      </c>
      <c r="AA208">
        <v>1</v>
      </c>
      <c r="AB208" t="s">
        <v>103</v>
      </c>
      <c r="AC208" t="s">
        <v>297</v>
      </c>
      <c r="AD208">
        <v>1</v>
      </c>
      <c r="AE208" t="s">
        <v>322</v>
      </c>
      <c r="AG208" t="s">
        <v>179</v>
      </c>
      <c r="AJ208" t="s">
        <v>107</v>
      </c>
    </row>
    <row r="209" spans="1:36" hidden="1" x14ac:dyDescent="0.25">
      <c r="A209" t="s">
        <v>1637</v>
      </c>
      <c r="B209" t="e">
        <f>VLOOKUP(A209,[2]mp_ALL!B$1:B$557,1,0)</f>
        <v>#N/A</v>
      </c>
      <c r="C209" t="s">
        <v>1638</v>
      </c>
      <c r="D209" t="s">
        <v>39</v>
      </c>
      <c r="E209" t="s">
        <v>88</v>
      </c>
      <c r="F209" t="s">
        <v>567</v>
      </c>
      <c r="G209" t="s">
        <v>568</v>
      </c>
      <c r="H209" t="s">
        <v>313</v>
      </c>
      <c r="I209" t="s">
        <v>1639</v>
      </c>
      <c r="J209">
        <v>1</v>
      </c>
      <c r="K209" t="s">
        <v>1107</v>
      </c>
      <c r="L209">
        <v>0</v>
      </c>
      <c r="M209" t="s">
        <v>172</v>
      </c>
      <c r="N209" t="s">
        <v>1108</v>
      </c>
      <c r="O209" t="s">
        <v>1503</v>
      </c>
      <c r="R209" t="s">
        <v>147</v>
      </c>
      <c r="S209" t="s">
        <v>319</v>
      </c>
      <c r="T209" t="s">
        <v>1640</v>
      </c>
      <c r="U209" t="s">
        <v>1641</v>
      </c>
      <c r="V209" s="41">
        <v>36708</v>
      </c>
      <c r="W209" s="41">
        <v>29161</v>
      </c>
      <c r="X209">
        <v>1</v>
      </c>
      <c r="Y209">
        <v>5</v>
      </c>
      <c r="Z209" t="s">
        <v>102</v>
      </c>
      <c r="AA209">
        <v>1</v>
      </c>
      <c r="AB209" t="s">
        <v>103</v>
      </c>
      <c r="AC209" t="s">
        <v>297</v>
      </c>
      <c r="AD209">
        <v>1</v>
      </c>
      <c r="AE209" t="s">
        <v>322</v>
      </c>
      <c r="AG209" t="s">
        <v>179</v>
      </c>
      <c r="AJ209" t="s">
        <v>850</v>
      </c>
    </row>
    <row r="210" spans="1:36" hidden="1" x14ac:dyDescent="0.25">
      <c r="A210" t="s">
        <v>1642</v>
      </c>
      <c r="B210" t="e">
        <f>VLOOKUP(A210,[2]mp_ALL!B$1:B$557,1,0)</f>
        <v>#N/A</v>
      </c>
      <c r="C210" t="s">
        <v>1643</v>
      </c>
      <c r="D210" t="s">
        <v>37</v>
      </c>
      <c r="E210" t="s">
        <v>88</v>
      </c>
      <c r="F210" t="s">
        <v>89</v>
      </c>
      <c r="G210" t="s">
        <v>90</v>
      </c>
      <c r="H210" t="s">
        <v>169</v>
      </c>
      <c r="I210" t="s">
        <v>1644</v>
      </c>
      <c r="J210">
        <v>1</v>
      </c>
      <c r="K210" t="s">
        <v>232</v>
      </c>
      <c r="L210">
        <v>1</v>
      </c>
      <c r="M210" t="s">
        <v>233</v>
      </c>
      <c r="N210" t="s">
        <v>1433</v>
      </c>
      <c r="O210" t="s">
        <v>1645</v>
      </c>
      <c r="R210" t="s">
        <v>117</v>
      </c>
      <c r="S210" t="s">
        <v>949</v>
      </c>
      <c r="T210" t="s">
        <v>1646</v>
      </c>
      <c r="U210" t="s">
        <v>988</v>
      </c>
      <c r="V210" s="41">
        <v>36708</v>
      </c>
      <c r="W210" s="41">
        <v>28829</v>
      </c>
      <c r="X210">
        <v>1</v>
      </c>
      <c r="Y210">
        <v>1</v>
      </c>
      <c r="Z210" t="s">
        <v>923</v>
      </c>
      <c r="AA210">
        <v>1</v>
      </c>
      <c r="AB210" t="s">
        <v>103</v>
      </c>
      <c r="AC210" t="s">
        <v>104</v>
      </c>
      <c r="AD210">
        <v>1</v>
      </c>
      <c r="AE210" t="s">
        <v>138</v>
      </c>
      <c r="AG210" t="s">
        <v>121</v>
      </c>
      <c r="AJ210" t="s">
        <v>107</v>
      </c>
    </row>
    <row r="211" spans="1:36" hidden="1" x14ac:dyDescent="0.25">
      <c r="A211" t="s">
        <v>1647</v>
      </c>
      <c r="B211" t="e">
        <f>VLOOKUP(A211,[2]mp_ALL!B$1:B$557,1,0)</f>
        <v>#N/A</v>
      </c>
      <c r="C211" t="s">
        <v>1648</v>
      </c>
      <c r="D211" t="s">
        <v>38</v>
      </c>
      <c r="E211" t="s">
        <v>88</v>
      </c>
      <c r="F211" t="s">
        <v>250</v>
      </c>
      <c r="G211" t="s">
        <v>251</v>
      </c>
      <c r="H211" t="s">
        <v>91</v>
      </c>
      <c r="I211" t="s">
        <v>1649</v>
      </c>
      <c r="J211">
        <v>1</v>
      </c>
      <c r="K211" t="s">
        <v>1650</v>
      </c>
      <c r="L211">
        <v>1</v>
      </c>
      <c r="M211" t="s">
        <v>143</v>
      </c>
      <c r="N211" t="s">
        <v>144</v>
      </c>
      <c r="O211" t="s">
        <v>1651</v>
      </c>
      <c r="P211" t="s">
        <v>1652</v>
      </c>
      <c r="Q211" t="s">
        <v>1653</v>
      </c>
      <c r="R211" t="s">
        <v>147</v>
      </c>
      <c r="S211" t="s">
        <v>148</v>
      </c>
      <c r="T211" t="s">
        <v>1654</v>
      </c>
      <c r="U211" t="s">
        <v>1655</v>
      </c>
      <c r="V211" s="41">
        <v>36708</v>
      </c>
      <c r="W211" s="41">
        <v>29785</v>
      </c>
      <c r="X211">
        <v>1</v>
      </c>
      <c r="Y211">
        <v>4</v>
      </c>
      <c r="Z211" t="s">
        <v>102</v>
      </c>
      <c r="AA211">
        <v>1</v>
      </c>
      <c r="AB211" t="s">
        <v>103</v>
      </c>
      <c r="AC211" t="s">
        <v>104</v>
      </c>
      <c r="AD211">
        <v>1</v>
      </c>
      <c r="AE211" t="s">
        <v>105</v>
      </c>
      <c r="AG211" t="s">
        <v>148</v>
      </c>
      <c r="AJ211" t="s">
        <v>151</v>
      </c>
    </row>
    <row r="212" spans="1:36" hidden="1" x14ac:dyDescent="0.25">
      <c r="A212" t="s">
        <v>1656</v>
      </c>
      <c r="B212" t="e">
        <f>VLOOKUP(A212,[2]mp_ALL!B$1:B$557,1,0)</f>
        <v>#N/A</v>
      </c>
      <c r="C212" t="s">
        <v>1657</v>
      </c>
      <c r="D212" t="s">
        <v>38</v>
      </c>
      <c r="E212" t="s">
        <v>88</v>
      </c>
      <c r="F212" t="s">
        <v>89</v>
      </c>
      <c r="G212" t="s">
        <v>90</v>
      </c>
      <c r="H212" t="s">
        <v>169</v>
      </c>
      <c r="I212" t="s">
        <v>1649</v>
      </c>
      <c r="J212">
        <v>1</v>
      </c>
      <c r="K212" t="s">
        <v>1650</v>
      </c>
      <c r="L212">
        <v>1</v>
      </c>
      <c r="M212" t="s">
        <v>143</v>
      </c>
      <c r="N212" t="s">
        <v>144</v>
      </c>
      <c r="O212" t="s">
        <v>1651</v>
      </c>
      <c r="P212" t="s">
        <v>1652</v>
      </c>
      <c r="Q212" t="s">
        <v>1653</v>
      </c>
      <c r="R212" t="s">
        <v>147</v>
      </c>
      <c r="S212" t="s">
        <v>148</v>
      </c>
      <c r="T212" t="s">
        <v>1658</v>
      </c>
      <c r="U212" t="s">
        <v>1659</v>
      </c>
      <c r="V212" s="41">
        <v>36708</v>
      </c>
      <c r="W212" s="41">
        <v>29617</v>
      </c>
      <c r="X212">
        <v>1</v>
      </c>
      <c r="Y212">
        <v>2</v>
      </c>
      <c r="Z212" t="s">
        <v>102</v>
      </c>
      <c r="AA212">
        <v>1</v>
      </c>
      <c r="AB212" t="s">
        <v>103</v>
      </c>
      <c r="AC212" t="s">
        <v>104</v>
      </c>
      <c r="AD212">
        <v>1</v>
      </c>
      <c r="AE212" t="s">
        <v>105</v>
      </c>
      <c r="AG212" t="s">
        <v>148</v>
      </c>
      <c r="AJ212" t="s">
        <v>1621</v>
      </c>
    </row>
    <row r="213" spans="1:36" hidden="1" x14ac:dyDescent="0.25">
      <c r="A213" t="s">
        <v>1660</v>
      </c>
      <c r="B213" t="e">
        <f>VLOOKUP(A213,[2]mp_ALL!B$1:B$557,1,0)</f>
        <v>#N/A</v>
      </c>
      <c r="C213" t="s">
        <v>1661</v>
      </c>
      <c r="D213" t="s">
        <v>38</v>
      </c>
      <c r="E213" t="s">
        <v>88</v>
      </c>
      <c r="F213" t="s">
        <v>89</v>
      </c>
      <c r="G213" t="s">
        <v>90</v>
      </c>
      <c r="H213" t="s">
        <v>169</v>
      </c>
      <c r="I213" t="s">
        <v>1662</v>
      </c>
      <c r="J213">
        <v>1</v>
      </c>
      <c r="K213" t="s">
        <v>1663</v>
      </c>
      <c r="L213">
        <v>1</v>
      </c>
      <c r="M213" t="s">
        <v>143</v>
      </c>
      <c r="N213" t="s">
        <v>144</v>
      </c>
      <c r="O213" t="s">
        <v>145</v>
      </c>
      <c r="P213" t="s">
        <v>1664</v>
      </c>
      <c r="Q213" t="s">
        <v>1665</v>
      </c>
      <c r="R213" t="s">
        <v>147</v>
      </c>
      <c r="S213" t="s">
        <v>148</v>
      </c>
      <c r="T213" t="s">
        <v>1666</v>
      </c>
      <c r="U213" t="s">
        <v>1667</v>
      </c>
      <c r="V213" s="41">
        <v>36708</v>
      </c>
      <c r="W213" s="41">
        <v>29129</v>
      </c>
      <c r="X213">
        <v>1</v>
      </c>
      <c r="Y213">
        <v>1</v>
      </c>
      <c r="Z213" t="s">
        <v>102</v>
      </c>
      <c r="AA213">
        <v>1</v>
      </c>
      <c r="AB213" t="s">
        <v>103</v>
      </c>
      <c r="AC213" t="s">
        <v>104</v>
      </c>
      <c r="AD213">
        <v>1</v>
      </c>
      <c r="AE213" t="s">
        <v>105</v>
      </c>
      <c r="AG213" t="s">
        <v>148</v>
      </c>
      <c r="AJ213" t="s">
        <v>1668</v>
      </c>
    </row>
    <row r="214" spans="1:36" hidden="1" x14ac:dyDescent="0.25">
      <c r="A214" t="s">
        <v>1669</v>
      </c>
      <c r="B214" t="e">
        <f>VLOOKUP(A214,[2]mp_ALL!B$1:B$557,1,0)</f>
        <v>#N/A</v>
      </c>
      <c r="C214" t="s">
        <v>1670</v>
      </c>
      <c r="D214" t="s">
        <v>38</v>
      </c>
      <c r="E214" t="s">
        <v>88</v>
      </c>
      <c r="F214" t="s">
        <v>89</v>
      </c>
      <c r="G214" t="s">
        <v>90</v>
      </c>
      <c r="H214" t="s">
        <v>169</v>
      </c>
      <c r="I214" t="s">
        <v>1671</v>
      </c>
      <c r="J214">
        <v>1</v>
      </c>
      <c r="K214" t="s">
        <v>1396</v>
      </c>
      <c r="L214">
        <v>1</v>
      </c>
      <c r="M214" t="s">
        <v>414</v>
      </c>
      <c r="N214" t="s">
        <v>159</v>
      </c>
      <c r="O214" t="s">
        <v>1672</v>
      </c>
      <c r="P214" t="s">
        <v>1673</v>
      </c>
      <c r="Q214" t="s">
        <v>1674</v>
      </c>
      <c r="R214" t="s">
        <v>117</v>
      </c>
      <c r="S214" t="s">
        <v>163</v>
      </c>
      <c r="T214" t="s">
        <v>1675</v>
      </c>
      <c r="U214" t="s">
        <v>400</v>
      </c>
      <c r="V214" s="41">
        <v>36708</v>
      </c>
      <c r="W214" s="41">
        <v>28185</v>
      </c>
      <c r="X214">
        <v>1</v>
      </c>
      <c r="Y214">
        <v>3</v>
      </c>
      <c r="Z214" t="s">
        <v>102</v>
      </c>
      <c r="AA214">
        <v>1</v>
      </c>
      <c r="AB214" t="s">
        <v>103</v>
      </c>
      <c r="AC214" t="s">
        <v>104</v>
      </c>
      <c r="AD214">
        <v>1</v>
      </c>
      <c r="AE214" t="s">
        <v>105</v>
      </c>
      <c r="AG214" t="s">
        <v>121</v>
      </c>
      <c r="AJ214" t="s">
        <v>107</v>
      </c>
    </row>
    <row r="215" spans="1:36" hidden="1" x14ac:dyDescent="0.25">
      <c r="A215" t="s">
        <v>1676</v>
      </c>
      <c r="B215" t="e">
        <f>VLOOKUP(A215,[2]mp_ALL!B$1:B$557,1,0)</f>
        <v>#N/A</v>
      </c>
      <c r="C215" t="s">
        <v>1677</v>
      </c>
      <c r="D215" t="s">
        <v>37</v>
      </c>
      <c r="E215" t="s">
        <v>88</v>
      </c>
      <c r="F215" t="s">
        <v>89</v>
      </c>
      <c r="G215" t="s">
        <v>90</v>
      </c>
      <c r="H215" t="s">
        <v>169</v>
      </c>
      <c r="I215" t="s">
        <v>1678</v>
      </c>
      <c r="J215">
        <v>1</v>
      </c>
      <c r="K215" t="s">
        <v>728</v>
      </c>
      <c r="L215">
        <v>1</v>
      </c>
      <c r="M215" t="s">
        <v>158</v>
      </c>
      <c r="N215" t="s">
        <v>159</v>
      </c>
      <c r="O215" t="s">
        <v>1679</v>
      </c>
      <c r="P215" t="s">
        <v>1680</v>
      </c>
      <c r="Q215" t="s">
        <v>1681</v>
      </c>
      <c r="R215" t="s">
        <v>117</v>
      </c>
      <c r="S215" t="s">
        <v>163</v>
      </c>
      <c r="T215" t="s">
        <v>1682</v>
      </c>
      <c r="U215" t="s">
        <v>1683</v>
      </c>
      <c r="V215" s="41">
        <v>36708</v>
      </c>
      <c r="W215" s="41">
        <v>28380</v>
      </c>
      <c r="X215">
        <v>1</v>
      </c>
      <c r="Y215">
        <v>3</v>
      </c>
      <c r="Z215" t="s">
        <v>102</v>
      </c>
      <c r="AA215">
        <v>1</v>
      </c>
      <c r="AB215" t="s">
        <v>103</v>
      </c>
      <c r="AC215" t="s">
        <v>104</v>
      </c>
      <c r="AD215">
        <v>1</v>
      </c>
      <c r="AE215" t="s">
        <v>105</v>
      </c>
      <c r="AG215" t="s">
        <v>121</v>
      </c>
      <c r="AJ215" t="s">
        <v>107</v>
      </c>
    </row>
    <row r="216" spans="1:36" hidden="1" x14ac:dyDescent="0.25">
      <c r="A216" t="s">
        <v>1684</v>
      </c>
      <c r="B216" t="e">
        <f>VLOOKUP(A216,[2]mp_ALL!B$1:B$557,1,0)</f>
        <v>#N/A</v>
      </c>
      <c r="C216" t="s">
        <v>1685</v>
      </c>
      <c r="D216" t="s">
        <v>37</v>
      </c>
      <c r="E216" t="s">
        <v>88</v>
      </c>
      <c r="F216" t="s">
        <v>89</v>
      </c>
      <c r="G216" t="s">
        <v>90</v>
      </c>
      <c r="H216" t="s">
        <v>169</v>
      </c>
      <c r="I216" t="s">
        <v>1686</v>
      </c>
      <c r="J216">
        <v>1</v>
      </c>
      <c r="K216" t="s">
        <v>394</v>
      </c>
      <c r="L216">
        <v>0</v>
      </c>
      <c r="M216" t="s">
        <v>113</v>
      </c>
      <c r="N216" t="s">
        <v>195</v>
      </c>
      <c r="O216" t="s">
        <v>654</v>
      </c>
      <c r="P216" t="s">
        <v>1511</v>
      </c>
      <c r="Q216" t="s">
        <v>1687</v>
      </c>
      <c r="R216" t="s">
        <v>117</v>
      </c>
      <c r="S216" t="s">
        <v>1688</v>
      </c>
      <c r="T216" t="s">
        <v>1689</v>
      </c>
      <c r="U216" t="s">
        <v>1690</v>
      </c>
      <c r="V216" s="41">
        <v>36708</v>
      </c>
      <c r="W216" s="41">
        <v>29531</v>
      </c>
      <c r="X216">
        <v>1</v>
      </c>
      <c r="Y216">
        <v>2</v>
      </c>
      <c r="Z216" t="s">
        <v>102</v>
      </c>
      <c r="AA216">
        <v>1</v>
      </c>
      <c r="AB216" t="s">
        <v>103</v>
      </c>
      <c r="AC216" t="s">
        <v>104</v>
      </c>
      <c r="AD216">
        <v>1</v>
      </c>
      <c r="AE216" t="s">
        <v>538</v>
      </c>
      <c r="AG216" t="s">
        <v>121</v>
      </c>
      <c r="AJ216" t="s">
        <v>107</v>
      </c>
    </row>
    <row r="217" spans="1:36" x14ac:dyDescent="0.25">
      <c r="A217" t="s">
        <v>1691</v>
      </c>
      <c r="B217" t="str">
        <f>VLOOKUP(A217,[2]mp_ALL!B$1:B$557,1,0)</f>
        <v>0010746</v>
      </c>
      <c r="C217" t="s">
        <v>1356</v>
      </c>
      <c r="D217" t="s">
        <v>38</v>
      </c>
      <c r="E217" t="s">
        <v>88</v>
      </c>
      <c r="F217" t="s">
        <v>89</v>
      </c>
      <c r="G217" t="s">
        <v>90</v>
      </c>
      <c r="H217" t="s">
        <v>110</v>
      </c>
      <c r="I217" t="s">
        <v>1692</v>
      </c>
      <c r="J217">
        <v>1</v>
      </c>
      <c r="K217" t="s">
        <v>545</v>
      </c>
      <c r="L217">
        <v>1</v>
      </c>
      <c r="M217" t="s">
        <v>34</v>
      </c>
      <c r="N217" t="s">
        <v>45</v>
      </c>
      <c r="O217" t="s">
        <v>546</v>
      </c>
      <c r="P217" t="s">
        <v>547</v>
      </c>
      <c r="S217" t="s">
        <v>549</v>
      </c>
      <c r="T217" t="s">
        <v>1693</v>
      </c>
      <c r="U217" t="s">
        <v>1694</v>
      </c>
      <c r="V217" s="41">
        <v>36708</v>
      </c>
      <c r="W217" s="41">
        <v>28169</v>
      </c>
      <c r="X217">
        <v>1</v>
      </c>
      <c r="Y217">
        <v>3</v>
      </c>
      <c r="Z217" t="s">
        <v>102</v>
      </c>
      <c r="AA217">
        <v>1</v>
      </c>
      <c r="AB217" t="s">
        <v>103</v>
      </c>
      <c r="AC217" t="s">
        <v>104</v>
      </c>
      <c r="AD217">
        <v>1</v>
      </c>
      <c r="AE217" t="s">
        <v>105</v>
      </c>
      <c r="AG217" t="s">
        <v>106</v>
      </c>
      <c r="AJ217" t="s">
        <v>1338</v>
      </c>
    </row>
    <row r="218" spans="1:36" hidden="1" x14ac:dyDescent="0.25">
      <c r="A218" t="s">
        <v>1695</v>
      </c>
      <c r="B218" t="e">
        <f>VLOOKUP(A218,[2]mp_ALL!B$1:B$557,1,0)</f>
        <v>#N/A</v>
      </c>
      <c r="C218" t="s">
        <v>1696</v>
      </c>
      <c r="D218" t="s">
        <v>38</v>
      </c>
      <c r="E218" t="s">
        <v>88</v>
      </c>
      <c r="F218" t="s">
        <v>89</v>
      </c>
      <c r="G218" t="s">
        <v>90</v>
      </c>
      <c r="H218" t="s">
        <v>91</v>
      </c>
      <c r="I218" t="s">
        <v>1697</v>
      </c>
      <c r="J218">
        <v>1</v>
      </c>
      <c r="K218" t="s">
        <v>303</v>
      </c>
      <c r="L218">
        <v>0</v>
      </c>
      <c r="M218" t="s">
        <v>113</v>
      </c>
      <c r="N218" t="s">
        <v>134</v>
      </c>
      <c r="O218" t="s">
        <v>304</v>
      </c>
      <c r="P218" t="s">
        <v>1698</v>
      </c>
      <c r="R218" t="s">
        <v>117</v>
      </c>
      <c r="S218" t="s">
        <v>99</v>
      </c>
      <c r="T218" t="s">
        <v>1699</v>
      </c>
      <c r="U218" t="s">
        <v>1700</v>
      </c>
      <c r="V218" s="41">
        <v>36708</v>
      </c>
      <c r="W218" s="41">
        <v>29448</v>
      </c>
      <c r="X218">
        <v>1</v>
      </c>
      <c r="Y218">
        <v>3</v>
      </c>
      <c r="Z218" t="s">
        <v>102</v>
      </c>
      <c r="AA218">
        <v>1</v>
      </c>
      <c r="AB218" t="s">
        <v>103</v>
      </c>
      <c r="AC218" t="s">
        <v>104</v>
      </c>
      <c r="AD218">
        <v>1</v>
      </c>
      <c r="AE218" t="s">
        <v>308</v>
      </c>
      <c r="AG218" t="s">
        <v>121</v>
      </c>
      <c r="AJ218" t="s">
        <v>1701</v>
      </c>
    </row>
    <row r="219" spans="1:36" hidden="1" x14ac:dyDescent="0.25">
      <c r="A219" t="s">
        <v>1702</v>
      </c>
      <c r="B219" t="e">
        <f>VLOOKUP(A219,[2]mp_ALL!B$1:B$557,1,0)</f>
        <v>#N/A</v>
      </c>
      <c r="C219" t="s">
        <v>1703</v>
      </c>
      <c r="D219" t="s">
        <v>38</v>
      </c>
      <c r="E219" t="s">
        <v>88</v>
      </c>
      <c r="F219" t="s">
        <v>89</v>
      </c>
      <c r="G219" t="s">
        <v>90</v>
      </c>
      <c r="H219" t="s">
        <v>169</v>
      </c>
      <c r="I219" t="s">
        <v>1697</v>
      </c>
      <c r="J219">
        <v>1</v>
      </c>
      <c r="K219" t="s">
        <v>303</v>
      </c>
      <c r="L219">
        <v>0</v>
      </c>
      <c r="M219" t="s">
        <v>113</v>
      </c>
      <c r="N219" t="s">
        <v>134</v>
      </c>
      <c r="O219" t="s">
        <v>304</v>
      </c>
      <c r="P219" t="s">
        <v>1698</v>
      </c>
      <c r="R219" t="s">
        <v>117</v>
      </c>
      <c r="S219" t="s">
        <v>99</v>
      </c>
      <c r="T219" t="s">
        <v>1704</v>
      </c>
      <c r="U219" t="s">
        <v>253</v>
      </c>
      <c r="V219" s="41">
        <v>36708</v>
      </c>
      <c r="W219" s="41">
        <v>28385</v>
      </c>
      <c r="X219">
        <v>1</v>
      </c>
      <c r="Y219">
        <v>2</v>
      </c>
      <c r="Z219" t="s">
        <v>102</v>
      </c>
      <c r="AA219">
        <v>1</v>
      </c>
      <c r="AB219" t="s">
        <v>103</v>
      </c>
      <c r="AC219" t="s">
        <v>104</v>
      </c>
      <c r="AD219">
        <v>1</v>
      </c>
      <c r="AE219" t="s">
        <v>308</v>
      </c>
      <c r="AG219" t="s">
        <v>121</v>
      </c>
      <c r="AJ219" t="s">
        <v>1705</v>
      </c>
    </row>
    <row r="220" spans="1:36" hidden="1" x14ac:dyDescent="0.25">
      <c r="A220" t="s">
        <v>1706</v>
      </c>
      <c r="B220" t="e">
        <f>VLOOKUP(A220,[2]mp_ALL!B$1:B$557,1,0)</f>
        <v>#N/A</v>
      </c>
      <c r="C220" t="s">
        <v>1707</v>
      </c>
      <c r="D220" t="s">
        <v>38</v>
      </c>
      <c r="E220" t="s">
        <v>88</v>
      </c>
      <c r="F220" t="s">
        <v>89</v>
      </c>
      <c r="G220" t="s">
        <v>90</v>
      </c>
      <c r="H220" t="s">
        <v>169</v>
      </c>
      <c r="I220" t="s">
        <v>1708</v>
      </c>
      <c r="J220">
        <v>1</v>
      </c>
      <c r="K220" t="s">
        <v>705</v>
      </c>
      <c r="L220">
        <v>1</v>
      </c>
      <c r="M220" t="s">
        <v>113</v>
      </c>
      <c r="N220" t="s">
        <v>134</v>
      </c>
      <c r="O220" t="s">
        <v>376</v>
      </c>
      <c r="P220" t="s">
        <v>1304</v>
      </c>
      <c r="Q220" t="s">
        <v>1709</v>
      </c>
      <c r="R220" t="s">
        <v>117</v>
      </c>
      <c r="S220" t="s">
        <v>99</v>
      </c>
      <c r="T220" t="s">
        <v>1710</v>
      </c>
      <c r="U220" t="s">
        <v>1711</v>
      </c>
      <c r="V220" s="41">
        <v>36708</v>
      </c>
      <c r="W220" s="41">
        <v>29144</v>
      </c>
      <c r="X220">
        <v>1</v>
      </c>
      <c r="Y220">
        <v>3</v>
      </c>
      <c r="Z220" t="s">
        <v>102</v>
      </c>
      <c r="AA220">
        <v>1</v>
      </c>
      <c r="AB220" t="s">
        <v>103</v>
      </c>
      <c r="AC220" t="s">
        <v>104</v>
      </c>
      <c r="AD220">
        <v>1</v>
      </c>
      <c r="AE220" t="s">
        <v>105</v>
      </c>
      <c r="AG220" t="s">
        <v>121</v>
      </c>
      <c r="AJ220" t="s">
        <v>190</v>
      </c>
    </row>
    <row r="221" spans="1:36" hidden="1" x14ac:dyDescent="0.25">
      <c r="A221" t="s">
        <v>1712</v>
      </c>
      <c r="B221" t="e">
        <f>VLOOKUP(A221,[2]mp_ALL!B$1:B$557,1,0)</f>
        <v>#N/A</v>
      </c>
      <c r="C221" t="s">
        <v>1713</v>
      </c>
      <c r="D221" t="s">
        <v>38</v>
      </c>
      <c r="E221" t="s">
        <v>88</v>
      </c>
      <c r="F221" t="s">
        <v>250</v>
      </c>
      <c r="G221" t="s">
        <v>251</v>
      </c>
      <c r="H221" t="s">
        <v>91</v>
      </c>
      <c r="I221" t="s">
        <v>799</v>
      </c>
      <c r="J221">
        <v>1</v>
      </c>
      <c r="K221" t="s">
        <v>242</v>
      </c>
      <c r="L221">
        <v>1</v>
      </c>
      <c r="M221" t="s">
        <v>113</v>
      </c>
      <c r="N221" t="s">
        <v>134</v>
      </c>
      <c r="O221" t="s">
        <v>243</v>
      </c>
      <c r="P221" t="s">
        <v>244</v>
      </c>
      <c r="Q221" t="s">
        <v>349</v>
      </c>
      <c r="R221" t="s">
        <v>117</v>
      </c>
      <c r="S221" t="s">
        <v>99</v>
      </c>
      <c r="T221" t="s">
        <v>1714</v>
      </c>
      <c r="U221" t="s">
        <v>1715</v>
      </c>
      <c r="V221" s="41">
        <v>36708</v>
      </c>
      <c r="W221" s="41">
        <v>29318</v>
      </c>
      <c r="X221">
        <v>1</v>
      </c>
      <c r="Y221">
        <v>4</v>
      </c>
      <c r="Z221" t="s">
        <v>102</v>
      </c>
      <c r="AA221">
        <v>1</v>
      </c>
      <c r="AB221" t="s">
        <v>103</v>
      </c>
      <c r="AC221" t="s">
        <v>104</v>
      </c>
      <c r="AD221">
        <v>1</v>
      </c>
      <c r="AE221" t="s">
        <v>105</v>
      </c>
      <c r="AG221" t="s">
        <v>121</v>
      </c>
      <c r="AJ221" t="s">
        <v>1217</v>
      </c>
    </row>
    <row r="222" spans="1:36" hidden="1" x14ac:dyDescent="0.25">
      <c r="A222" t="s">
        <v>1716</v>
      </c>
      <c r="B222" t="e">
        <f>VLOOKUP(A222,[2]mp_ALL!B$1:B$557,1,0)</f>
        <v>#N/A</v>
      </c>
      <c r="C222" t="s">
        <v>1717</v>
      </c>
      <c r="D222" t="s">
        <v>38</v>
      </c>
      <c r="E222" t="s">
        <v>88</v>
      </c>
      <c r="F222" t="s">
        <v>89</v>
      </c>
      <c r="G222" t="s">
        <v>90</v>
      </c>
      <c r="H222" t="s">
        <v>91</v>
      </c>
      <c r="I222" t="s">
        <v>1718</v>
      </c>
      <c r="J222">
        <v>1</v>
      </c>
      <c r="K222" t="s">
        <v>1719</v>
      </c>
      <c r="L222">
        <v>1</v>
      </c>
      <c r="M222" t="s">
        <v>172</v>
      </c>
      <c r="N222" t="s">
        <v>173</v>
      </c>
      <c r="O222" t="s">
        <v>1720</v>
      </c>
      <c r="P222" t="s">
        <v>1721</v>
      </c>
      <c r="Q222" t="s">
        <v>1722</v>
      </c>
      <c r="R222" t="s">
        <v>147</v>
      </c>
      <c r="S222" t="s">
        <v>715</v>
      </c>
      <c r="T222" t="s">
        <v>1723</v>
      </c>
      <c r="U222" t="s">
        <v>1203</v>
      </c>
      <c r="V222" s="41">
        <v>36708</v>
      </c>
      <c r="W222" s="41">
        <v>29619</v>
      </c>
      <c r="X222">
        <v>1</v>
      </c>
      <c r="Y222">
        <v>1</v>
      </c>
      <c r="Z222" t="s">
        <v>102</v>
      </c>
      <c r="AA222">
        <v>1</v>
      </c>
      <c r="AB222" t="s">
        <v>103</v>
      </c>
      <c r="AC222" t="s">
        <v>104</v>
      </c>
      <c r="AD222">
        <v>1</v>
      </c>
      <c r="AE222" t="s">
        <v>105</v>
      </c>
      <c r="AG222" t="s">
        <v>179</v>
      </c>
      <c r="AJ222" t="s">
        <v>299</v>
      </c>
    </row>
    <row r="223" spans="1:36" hidden="1" x14ac:dyDescent="0.25">
      <c r="A223" t="s">
        <v>1724</v>
      </c>
      <c r="B223" t="e">
        <f>VLOOKUP(A223,[2]mp_ALL!B$1:B$557,1,0)</f>
        <v>#N/A</v>
      </c>
      <c r="C223" t="s">
        <v>1725</v>
      </c>
      <c r="D223" t="s">
        <v>38</v>
      </c>
      <c r="E223" t="s">
        <v>88</v>
      </c>
      <c r="F223" t="s">
        <v>154</v>
      </c>
      <c r="G223" t="s">
        <v>155</v>
      </c>
      <c r="H223" t="s">
        <v>110</v>
      </c>
      <c r="I223" t="s">
        <v>1726</v>
      </c>
      <c r="J223">
        <v>1</v>
      </c>
      <c r="K223" t="s">
        <v>434</v>
      </c>
      <c r="L223">
        <v>1</v>
      </c>
      <c r="M223" t="s">
        <v>435</v>
      </c>
      <c r="N223" t="s">
        <v>436</v>
      </c>
      <c r="O223" t="s">
        <v>1727</v>
      </c>
      <c r="P223" t="s">
        <v>1728</v>
      </c>
      <c r="R223" t="s">
        <v>117</v>
      </c>
      <c r="S223" t="s">
        <v>163</v>
      </c>
      <c r="T223" t="s">
        <v>1729</v>
      </c>
      <c r="U223" t="s">
        <v>1730</v>
      </c>
      <c r="V223" s="41">
        <v>36710</v>
      </c>
      <c r="W223" s="41">
        <v>29051</v>
      </c>
      <c r="X223">
        <v>1</v>
      </c>
      <c r="Y223">
        <v>3</v>
      </c>
      <c r="Z223" t="s">
        <v>102</v>
      </c>
      <c r="AA223">
        <v>1</v>
      </c>
      <c r="AB223" t="s">
        <v>103</v>
      </c>
      <c r="AC223" t="s">
        <v>104</v>
      </c>
      <c r="AD223">
        <v>1</v>
      </c>
      <c r="AE223" t="s">
        <v>105</v>
      </c>
      <c r="AG223" t="s">
        <v>148</v>
      </c>
      <c r="AJ223" t="s">
        <v>474</v>
      </c>
    </row>
    <row r="224" spans="1:36" hidden="1" x14ac:dyDescent="0.25">
      <c r="A224" t="s">
        <v>1731</v>
      </c>
      <c r="B224" t="e">
        <f>VLOOKUP(A224,[2]mp_ALL!B$1:B$557,1,0)</f>
        <v>#N/A</v>
      </c>
      <c r="C224" t="s">
        <v>1732</v>
      </c>
      <c r="D224" t="s">
        <v>37</v>
      </c>
      <c r="E224" t="s">
        <v>88</v>
      </c>
      <c r="F224" t="s">
        <v>154</v>
      </c>
      <c r="G224" t="s">
        <v>155</v>
      </c>
      <c r="H224" t="s">
        <v>110</v>
      </c>
      <c r="I224" t="s">
        <v>1733</v>
      </c>
      <c r="J224">
        <v>1</v>
      </c>
      <c r="K224" t="s">
        <v>1115</v>
      </c>
      <c r="L224">
        <v>1</v>
      </c>
      <c r="M224" t="s">
        <v>435</v>
      </c>
      <c r="N224" t="s">
        <v>505</v>
      </c>
      <c r="O224" t="s">
        <v>1734</v>
      </c>
      <c r="P224" t="s">
        <v>1735</v>
      </c>
      <c r="R224" t="s">
        <v>117</v>
      </c>
      <c r="S224" t="s">
        <v>237</v>
      </c>
      <c r="T224" t="s">
        <v>1736</v>
      </c>
      <c r="U224" t="s">
        <v>509</v>
      </c>
      <c r="V224" s="41">
        <v>36710</v>
      </c>
      <c r="W224" s="41">
        <v>28528</v>
      </c>
      <c r="X224">
        <v>1</v>
      </c>
      <c r="Y224">
        <v>2</v>
      </c>
      <c r="Z224" t="s">
        <v>102</v>
      </c>
      <c r="AA224">
        <v>1</v>
      </c>
      <c r="AB224" t="s">
        <v>103</v>
      </c>
      <c r="AC224" t="s">
        <v>104</v>
      </c>
      <c r="AD224">
        <v>1</v>
      </c>
      <c r="AE224" t="s">
        <v>105</v>
      </c>
      <c r="AG224" t="s">
        <v>148</v>
      </c>
      <c r="AJ224" t="s">
        <v>1286</v>
      </c>
    </row>
    <row r="225" spans="1:36" hidden="1" x14ac:dyDescent="0.25">
      <c r="A225" t="s">
        <v>1737</v>
      </c>
      <c r="B225" t="e">
        <f>VLOOKUP(A225,[2]mp_ALL!B$1:B$557,1,0)</f>
        <v>#N/A</v>
      </c>
      <c r="C225" t="s">
        <v>1738</v>
      </c>
      <c r="D225" t="s">
        <v>38</v>
      </c>
      <c r="E225" t="s">
        <v>88</v>
      </c>
      <c r="F225" t="s">
        <v>89</v>
      </c>
      <c r="G225" t="s">
        <v>90</v>
      </c>
      <c r="H225" t="s">
        <v>169</v>
      </c>
      <c r="I225" t="s">
        <v>1739</v>
      </c>
      <c r="J225">
        <v>1</v>
      </c>
      <c r="K225" t="s">
        <v>1740</v>
      </c>
      <c r="L225">
        <v>0</v>
      </c>
      <c r="M225" t="s">
        <v>113</v>
      </c>
      <c r="N225" t="s">
        <v>395</v>
      </c>
      <c r="O225" t="s">
        <v>1076</v>
      </c>
      <c r="P225" t="s">
        <v>1741</v>
      </c>
      <c r="Q225" t="s">
        <v>1742</v>
      </c>
      <c r="R225" t="s">
        <v>117</v>
      </c>
      <c r="S225" t="s">
        <v>199</v>
      </c>
      <c r="T225" t="s">
        <v>1743</v>
      </c>
      <c r="U225" t="s">
        <v>1744</v>
      </c>
      <c r="V225" s="41">
        <v>36710</v>
      </c>
      <c r="W225" s="41">
        <v>28422</v>
      </c>
      <c r="X225">
        <v>1</v>
      </c>
      <c r="Y225">
        <v>3</v>
      </c>
      <c r="Z225" t="s">
        <v>102</v>
      </c>
      <c r="AA225">
        <v>1</v>
      </c>
      <c r="AB225" t="s">
        <v>103</v>
      </c>
      <c r="AC225" t="s">
        <v>104</v>
      </c>
      <c r="AD225">
        <v>1</v>
      </c>
      <c r="AE225" t="s">
        <v>120</v>
      </c>
      <c r="AG225" t="s">
        <v>121</v>
      </c>
      <c r="AJ225" t="s">
        <v>107</v>
      </c>
    </row>
    <row r="226" spans="1:36" hidden="1" x14ac:dyDescent="0.25">
      <c r="A226" t="s">
        <v>1745</v>
      </c>
      <c r="B226" t="e">
        <f>VLOOKUP(A226,[2]mp_ALL!B$1:B$557,1,0)</f>
        <v>#N/A</v>
      </c>
      <c r="C226" t="s">
        <v>1746</v>
      </c>
      <c r="D226" t="s">
        <v>38</v>
      </c>
      <c r="E226" t="s">
        <v>88</v>
      </c>
      <c r="F226" t="s">
        <v>89</v>
      </c>
      <c r="G226" t="s">
        <v>90</v>
      </c>
      <c r="H226" t="s">
        <v>169</v>
      </c>
      <c r="I226" t="s">
        <v>637</v>
      </c>
      <c r="J226">
        <v>1</v>
      </c>
      <c r="K226" t="s">
        <v>157</v>
      </c>
      <c r="L226">
        <v>1</v>
      </c>
      <c r="M226" t="s">
        <v>158</v>
      </c>
      <c r="N226" t="s">
        <v>159</v>
      </c>
      <c r="O226" t="s">
        <v>160</v>
      </c>
      <c r="P226" t="s">
        <v>638</v>
      </c>
      <c r="Q226" t="s">
        <v>639</v>
      </c>
      <c r="R226" t="s">
        <v>117</v>
      </c>
      <c r="S226" t="s">
        <v>163</v>
      </c>
      <c r="T226" t="s">
        <v>1747</v>
      </c>
      <c r="U226" t="s">
        <v>1748</v>
      </c>
      <c r="V226" s="41">
        <v>36708</v>
      </c>
      <c r="W226" s="41">
        <v>29548</v>
      </c>
      <c r="X226">
        <v>1</v>
      </c>
      <c r="Y226">
        <v>2</v>
      </c>
      <c r="Z226" t="s">
        <v>102</v>
      </c>
      <c r="AA226">
        <v>1</v>
      </c>
      <c r="AB226" t="s">
        <v>103</v>
      </c>
      <c r="AC226" t="s">
        <v>104</v>
      </c>
      <c r="AD226">
        <v>1</v>
      </c>
      <c r="AE226" t="s">
        <v>138</v>
      </c>
      <c r="AG226" t="s">
        <v>121</v>
      </c>
      <c r="AJ226" t="s">
        <v>474</v>
      </c>
    </row>
    <row r="227" spans="1:36" hidden="1" x14ac:dyDescent="0.25">
      <c r="A227" t="s">
        <v>1749</v>
      </c>
      <c r="B227" t="e">
        <f>VLOOKUP(A227,[2]mp_ALL!B$1:B$557,1,0)</f>
        <v>#N/A</v>
      </c>
      <c r="C227" t="s">
        <v>1750</v>
      </c>
      <c r="D227" t="s">
        <v>38</v>
      </c>
      <c r="E227" t="s">
        <v>88</v>
      </c>
      <c r="F227" t="s">
        <v>89</v>
      </c>
      <c r="G227" t="s">
        <v>90</v>
      </c>
      <c r="H227" t="s">
        <v>91</v>
      </c>
      <c r="I227" t="s">
        <v>1220</v>
      </c>
      <c r="J227">
        <v>1</v>
      </c>
      <c r="K227" t="s">
        <v>157</v>
      </c>
      <c r="L227">
        <v>1</v>
      </c>
      <c r="M227" t="s">
        <v>158</v>
      </c>
      <c r="N227" t="s">
        <v>205</v>
      </c>
      <c r="O227" t="s">
        <v>1221</v>
      </c>
      <c r="P227" t="s">
        <v>1222</v>
      </c>
      <c r="Q227" t="s">
        <v>1223</v>
      </c>
      <c r="R227" t="s">
        <v>117</v>
      </c>
      <c r="S227" t="s">
        <v>237</v>
      </c>
      <c r="T227" t="s">
        <v>1751</v>
      </c>
      <c r="U227" t="s">
        <v>863</v>
      </c>
      <c r="V227" s="41">
        <v>36710</v>
      </c>
      <c r="W227" s="41">
        <v>29284</v>
      </c>
      <c r="X227">
        <v>1</v>
      </c>
      <c r="Y227">
        <v>3</v>
      </c>
      <c r="Z227" t="s">
        <v>102</v>
      </c>
      <c r="AA227">
        <v>1</v>
      </c>
      <c r="AB227" t="s">
        <v>103</v>
      </c>
      <c r="AC227" t="s">
        <v>104</v>
      </c>
      <c r="AD227">
        <v>1</v>
      </c>
      <c r="AE227" t="s">
        <v>138</v>
      </c>
      <c r="AG227" t="s">
        <v>121</v>
      </c>
      <c r="AJ227" t="s">
        <v>1153</v>
      </c>
    </row>
    <row r="228" spans="1:36" hidden="1" x14ac:dyDescent="0.25">
      <c r="A228" t="s">
        <v>1752</v>
      </c>
      <c r="B228" t="e">
        <f>VLOOKUP(A228,[2]mp_ALL!B$1:B$557,1,0)</f>
        <v>#N/A</v>
      </c>
      <c r="C228" t="s">
        <v>1753</v>
      </c>
      <c r="D228" t="s">
        <v>38</v>
      </c>
      <c r="E228" t="s">
        <v>88</v>
      </c>
      <c r="F228" t="s">
        <v>89</v>
      </c>
      <c r="G228" t="s">
        <v>90</v>
      </c>
      <c r="H228" t="s">
        <v>110</v>
      </c>
      <c r="I228" t="s">
        <v>1754</v>
      </c>
      <c r="J228">
        <v>1</v>
      </c>
      <c r="K228" t="s">
        <v>927</v>
      </c>
      <c r="L228">
        <v>1</v>
      </c>
      <c r="M228" t="s">
        <v>414</v>
      </c>
      <c r="N228" t="s">
        <v>532</v>
      </c>
      <c r="O228" t="s">
        <v>928</v>
      </c>
      <c r="P228" t="s">
        <v>929</v>
      </c>
      <c r="R228" t="s">
        <v>117</v>
      </c>
      <c r="S228" t="s">
        <v>207</v>
      </c>
      <c r="T228" t="s">
        <v>1755</v>
      </c>
      <c r="U228" t="s">
        <v>1756</v>
      </c>
      <c r="V228" s="41">
        <v>36710</v>
      </c>
      <c r="W228" s="41">
        <v>29814</v>
      </c>
      <c r="X228">
        <v>1</v>
      </c>
      <c r="Y228">
        <v>2</v>
      </c>
      <c r="Z228" t="s">
        <v>102</v>
      </c>
      <c r="AA228">
        <v>1</v>
      </c>
      <c r="AB228" t="s">
        <v>103</v>
      </c>
      <c r="AC228" t="s">
        <v>104</v>
      </c>
      <c r="AD228">
        <v>1</v>
      </c>
      <c r="AE228" t="s">
        <v>105</v>
      </c>
      <c r="AG228" t="s">
        <v>121</v>
      </c>
      <c r="AJ228" t="s">
        <v>474</v>
      </c>
    </row>
    <row r="229" spans="1:36" hidden="1" x14ac:dyDescent="0.25">
      <c r="A229" t="s">
        <v>1757</v>
      </c>
      <c r="B229" t="e">
        <f>VLOOKUP(A229,[2]mp_ALL!B$1:B$557,1,0)</f>
        <v>#N/A</v>
      </c>
      <c r="C229" t="s">
        <v>1758</v>
      </c>
      <c r="D229" t="s">
        <v>38</v>
      </c>
      <c r="E229" t="s">
        <v>88</v>
      </c>
      <c r="F229" t="s">
        <v>89</v>
      </c>
      <c r="G229" t="s">
        <v>90</v>
      </c>
      <c r="H229" t="s">
        <v>169</v>
      </c>
      <c r="I229" t="s">
        <v>1759</v>
      </c>
      <c r="J229">
        <v>1</v>
      </c>
      <c r="K229" t="s">
        <v>1760</v>
      </c>
      <c r="L229">
        <v>1</v>
      </c>
      <c r="M229" t="s">
        <v>113</v>
      </c>
      <c r="N229" t="s">
        <v>362</v>
      </c>
      <c r="O229" t="s">
        <v>347</v>
      </c>
      <c r="P229" t="s">
        <v>1761</v>
      </c>
      <c r="Q229" t="s">
        <v>1762</v>
      </c>
      <c r="R229" t="s">
        <v>117</v>
      </c>
      <c r="S229" t="s">
        <v>237</v>
      </c>
      <c r="T229" t="s">
        <v>1763</v>
      </c>
      <c r="U229" t="s">
        <v>1764</v>
      </c>
      <c r="V229" s="41">
        <v>36710</v>
      </c>
      <c r="W229" s="41">
        <v>30116</v>
      </c>
      <c r="X229">
        <v>1</v>
      </c>
      <c r="Y229">
        <v>3</v>
      </c>
      <c r="Z229" t="s">
        <v>102</v>
      </c>
      <c r="AA229">
        <v>1</v>
      </c>
      <c r="AB229" t="s">
        <v>103</v>
      </c>
      <c r="AC229" t="s">
        <v>104</v>
      </c>
      <c r="AD229">
        <v>1</v>
      </c>
      <c r="AE229" t="s">
        <v>105</v>
      </c>
      <c r="AG229" t="s">
        <v>121</v>
      </c>
      <c r="AJ229" t="s">
        <v>474</v>
      </c>
    </row>
    <row r="230" spans="1:36" x14ac:dyDescent="0.25">
      <c r="A230" t="s">
        <v>1765</v>
      </c>
      <c r="B230" t="str">
        <f>VLOOKUP(A230,[2]mp_ALL!B$1:B$557,1,0)</f>
        <v>0010804</v>
      </c>
      <c r="C230" t="s">
        <v>1766</v>
      </c>
      <c r="D230" t="s">
        <v>38</v>
      </c>
      <c r="E230" t="s">
        <v>88</v>
      </c>
      <c r="F230" t="s">
        <v>89</v>
      </c>
      <c r="G230" t="s">
        <v>90</v>
      </c>
      <c r="H230" t="s">
        <v>169</v>
      </c>
      <c r="I230" t="s">
        <v>1767</v>
      </c>
      <c r="J230">
        <v>1</v>
      </c>
      <c r="K230" t="s">
        <v>1768</v>
      </c>
      <c r="L230">
        <v>1</v>
      </c>
      <c r="M230" t="s">
        <v>34</v>
      </c>
      <c r="N230" t="s">
        <v>45</v>
      </c>
      <c r="O230" t="s">
        <v>1769</v>
      </c>
      <c r="P230" t="s">
        <v>1770</v>
      </c>
      <c r="Q230" t="s">
        <v>1722</v>
      </c>
      <c r="S230" t="s">
        <v>199</v>
      </c>
      <c r="T230" t="s">
        <v>1771</v>
      </c>
      <c r="U230" t="s">
        <v>1772</v>
      </c>
      <c r="V230" s="41">
        <v>36710</v>
      </c>
      <c r="W230" s="41">
        <v>29880</v>
      </c>
      <c r="X230">
        <v>1</v>
      </c>
      <c r="Y230">
        <v>2</v>
      </c>
      <c r="Z230" t="s">
        <v>102</v>
      </c>
      <c r="AA230">
        <v>1</v>
      </c>
      <c r="AB230" t="s">
        <v>103</v>
      </c>
      <c r="AC230" t="s">
        <v>104</v>
      </c>
      <c r="AD230">
        <v>1</v>
      </c>
      <c r="AE230" t="s">
        <v>105</v>
      </c>
      <c r="AG230" t="s">
        <v>106</v>
      </c>
      <c r="AJ230" t="s">
        <v>474</v>
      </c>
    </row>
    <row r="231" spans="1:36" hidden="1" x14ac:dyDescent="0.25">
      <c r="A231" t="s">
        <v>1773</v>
      </c>
      <c r="B231" t="e">
        <f>VLOOKUP(A231,[2]mp_ALL!B$1:B$557,1,0)</f>
        <v>#N/A</v>
      </c>
      <c r="C231" t="s">
        <v>1774</v>
      </c>
      <c r="D231" t="s">
        <v>36</v>
      </c>
      <c r="E231" t="s">
        <v>88</v>
      </c>
      <c r="F231" t="s">
        <v>311</v>
      </c>
      <c r="G231" t="s">
        <v>312</v>
      </c>
      <c r="H231" t="s">
        <v>313</v>
      </c>
      <c r="I231" t="s">
        <v>1775</v>
      </c>
      <c r="J231">
        <v>1</v>
      </c>
      <c r="K231" t="s">
        <v>1420</v>
      </c>
      <c r="L231">
        <v>0</v>
      </c>
      <c r="M231" t="s">
        <v>1421</v>
      </c>
      <c r="N231" t="s">
        <v>1590</v>
      </c>
      <c r="O231" t="s">
        <v>1776</v>
      </c>
      <c r="R231" t="s">
        <v>1424</v>
      </c>
      <c r="S231" t="s">
        <v>560</v>
      </c>
      <c r="T231" t="s">
        <v>1777</v>
      </c>
      <c r="U231" t="s">
        <v>1778</v>
      </c>
      <c r="V231" s="41">
        <v>36712</v>
      </c>
      <c r="W231" s="41">
        <v>27995</v>
      </c>
      <c r="X231">
        <v>1</v>
      </c>
      <c r="Y231">
        <v>0</v>
      </c>
      <c r="Z231" t="s">
        <v>102</v>
      </c>
      <c r="AA231">
        <v>1</v>
      </c>
      <c r="AB231" t="s">
        <v>103</v>
      </c>
      <c r="AC231" t="s">
        <v>297</v>
      </c>
      <c r="AD231">
        <v>1</v>
      </c>
      <c r="AE231" t="s">
        <v>563</v>
      </c>
      <c r="AG231" t="s">
        <v>1040</v>
      </c>
      <c r="AJ231" t="s">
        <v>1779</v>
      </c>
    </row>
    <row r="232" spans="1:36" hidden="1" x14ac:dyDescent="0.25">
      <c r="A232" t="s">
        <v>1780</v>
      </c>
      <c r="B232" t="e">
        <f>VLOOKUP(A232,[2]mp_ALL!B$1:B$557,1,0)</f>
        <v>#N/A</v>
      </c>
      <c r="C232" t="s">
        <v>1781</v>
      </c>
      <c r="D232" t="s">
        <v>37</v>
      </c>
      <c r="E232" t="s">
        <v>88</v>
      </c>
      <c r="F232" t="s">
        <v>154</v>
      </c>
      <c r="G232" t="s">
        <v>155</v>
      </c>
      <c r="H232" t="s">
        <v>290</v>
      </c>
      <c r="I232" t="s">
        <v>1782</v>
      </c>
      <c r="J232">
        <v>1</v>
      </c>
      <c r="K232" t="s">
        <v>494</v>
      </c>
      <c r="L232">
        <v>0</v>
      </c>
      <c r="M232" t="s">
        <v>435</v>
      </c>
      <c r="N232" t="s">
        <v>495</v>
      </c>
      <c r="O232" t="s">
        <v>1783</v>
      </c>
      <c r="R232" t="s">
        <v>117</v>
      </c>
      <c r="S232" t="s">
        <v>237</v>
      </c>
      <c r="T232" t="s">
        <v>1784</v>
      </c>
      <c r="U232" t="s">
        <v>1785</v>
      </c>
      <c r="V232" s="41">
        <v>36712</v>
      </c>
      <c r="W232" s="41">
        <v>28568</v>
      </c>
      <c r="X232">
        <v>1</v>
      </c>
      <c r="Y232">
        <v>1</v>
      </c>
      <c r="Z232" t="s">
        <v>102</v>
      </c>
      <c r="AA232">
        <v>1</v>
      </c>
      <c r="AB232" t="s">
        <v>103</v>
      </c>
      <c r="AC232" t="s">
        <v>297</v>
      </c>
      <c r="AD232">
        <v>1</v>
      </c>
      <c r="AE232" t="s">
        <v>322</v>
      </c>
      <c r="AG232" t="s">
        <v>179</v>
      </c>
      <c r="AJ232" t="s">
        <v>107</v>
      </c>
    </row>
    <row r="233" spans="1:36" hidden="1" x14ac:dyDescent="0.25">
      <c r="A233" t="s">
        <v>1786</v>
      </c>
      <c r="B233" t="e">
        <f>VLOOKUP(A233,[2]mp_ALL!B$1:B$557,1,0)</f>
        <v>#N/A</v>
      </c>
      <c r="C233" t="s">
        <v>1787</v>
      </c>
      <c r="D233" t="s">
        <v>38</v>
      </c>
      <c r="E233" t="s">
        <v>88</v>
      </c>
      <c r="F233" t="s">
        <v>89</v>
      </c>
      <c r="G233" t="s">
        <v>90</v>
      </c>
      <c r="H233" t="s">
        <v>169</v>
      </c>
      <c r="I233" t="s">
        <v>1788</v>
      </c>
      <c r="J233">
        <v>1</v>
      </c>
      <c r="K233" t="s">
        <v>626</v>
      </c>
      <c r="L233">
        <v>1</v>
      </c>
      <c r="M233" t="s">
        <v>414</v>
      </c>
      <c r="N233" t="s">
        <v>415</v>
      </c>
      <c r="O233" t="s">
        <v>533</v>
      </c>
      <c r="P233" t="s">
        <v>1319</v>
      </c>
      <c r="Q233" t="s">
        <v>1789</v>
      </c>
      <c r="R233" t="s">
        <v>117</v>
      </c>
      <c r="S233" t="s">
        <v>199</v>
      </c>
      <c r="T233" t="s">
        <v>1790</v>
      </c>
      <c r="U233" t="s">
        <v>209</v>
      </c>
      <c r="V233" s="41">
        <v>36717</v>
      </c>
      <c r="W233" s="41">
        <v>28264</v>
      </c>
      <c r="X233">
        <v>1</v>
      </c>
      <c r="Y233">
        <v>3</v>
      </c>
      <c r="Z233" t="s">
        <v>102</v>
      </c>
      <c r="AA233">
        <v>1</v>
      </c>
      <c r="AB233" t="s">
        <v>103</v>
      </c>
      <c r="AC233" t="s">
        <v>104</v>
      </c>
      <c r="AD233">
        <v>1</v>
      </c>
      <c r="AE233" t="s">
        <v>138</v>
      </c>
      <c r="AG233" t="s">
        <v>121</v>
      </c>
      <c r="AJ233" t="s">
        <v>1217</v>
      </c>
    </row>
    <row r="234" spans="1:36" x14ac:dyDescent="0.25">
      <c r="A234" t="s">
        <v>1791</v>
      </c>
      <c r="B234" t="str">
        <f>VLOOKUP(A234,[2]mp_ALL!B$1:B$557,1,0)</f>
        <v>0010818</v>
      </c>
      <c r="C234" t="s">
        <v>1792</v>
      </c>
      <c r="D234" t="s">
        <v>38</v>
      </c>
      <c r="E234" t="s">
        <v>88</v>
      </c>
      <c r="F234" t="s">
        <v>89</v>
      </c>
      <c r="G234" t="s">
        <v>90</v>
      </c>
      <c r="H234" t="s">
        <v>169</v>
      </c>
      <c r="I234" t="s">
        <v>1793</v>
      </c>
      <c r="J234">
        <v>1</v>
      </c>
      <c r="K234" t="s">
        <v>1768</v>
      </c>
      <c r="L234">
        <v>1</v>
      </c>
      <c r="M234" t="s">
        <v>34</v>
      </c>
      <c r="N234" t="s">
        <v>45</v>
      </c>
      <c r="O234" t="s">
        <v>546</v>
      </c>
      <c r="P234" t="s">
        <v>750</v>
      </c>
      <c r="Q234" t="s">
        <v>1794</v>
      </c>
      <c r="S234" t="s">
        <v>549</v>
      </c>
      <c r="T234" t="s">
        <v>1795</v>
      </c>
      <c r="U234" t="s">
        <v>366</v>
      </c>
      <c r="V234" s="41">
        <v>36717</v>
      </c>
      <c r="W234" s="41">
        <v>28569</v>
      </c>
      <c r="X234">
        <v>1</v>
      </c>
      <c r="Y234">
        <v>4</v>
      </c>
      <c r="Z234" t="s">
        <v>102</v>
      </c>
      <c r="AA234">
        <v>1</v>
      </c>
      <c r="AB234" t="s">
        <v>103</v>
      </c>
      <c r="AC234" t="s">
        <v>104</v>
      </c>
      <c r="AD234">
        <v>1</v>
      </c>
      <c r="AE234" t="s">
        <v>105</v>
      </c>
      <c r="AG234" t="s">
        <v>106</v>
      </c>
      <c r="AJ234" t="s">
        <v>1452</v>
      </c>
    </row>
    <row r="235" spans="1:36" hidden="1" x14ac:dyDescent="0.25">
      <c r="A235" t="s">
        <v>1796</v>
      </c>
      <c r="B235" t="e">
        <f>VLOOKUP(A235,[2]mp_ALL!B$1:B$557,1,0)</f>
        <v>#N/A</v>
      </c>
      <c r="C235" t="s">
        <v>1797</v>
      </c>
      <c r="D235" t="s">
        <v>36</v>
      </c>
      <c r="E235" t="s">
        <v>88</v>
      </c>
      <c r="F235" t="s">
        <v>1798</v>
      </c>
      <c r="G235" t="s">
        <v>1799</v>
      </c>
      <c r="H235" t="s">
        <v>1800</v>
      </c>
      <c r="I235" t="s">
        <v>1801</v>
      </c>
      <c r="J235">
        <v>1</v>
      </c>
      <c r="K235" t="s">
        <v>1459</v>
      </c>
      <c r="L235">
        <v>0</v>
      </c>
      <c r="M235" t="s">
        <v>1460</v>
      </c>
      <c r="N235" t="s">
        <v>1802</v>
      </c>
      <c r="R235" t="s">
        <v>1424</v>
      </c>
      <c r="S235" t="s">
        <v>237</v>
      </c>
      <c r="T235" t="s">
        <v>1803</v>
      </c>
      <c r="U235" t="s">
        <v>1804</v>
      </c>
      <c r="V235" s="41">
        <v>36748</v>
      </c>
      <c r="W235" s="41">
        <v>27153</v>
      </c>
      <c r="X235">
        <v>1</v>
      </c>
      <c r="Y235">
        <v>2</v>
      </c>
      <c r="Z235" t="s">
        <v>102</v>
      </c>
      <c r="AA235">
        <v>1</v>
      </c>
      <c r="AB235" t="s">
        <v>103</v>
      </c>
      <c r="AC235" t="s">
        <v>297</v>
      </c>
      <c r="AD235">
        <v>1</v>
      </c>
      <c r="AE235" t="s">
        <v>563</v>
      </c>
      <c r="AG235" t="s">
        <v>1463</v>
      </c>
      <c r="AJ235" t="s">
        <v>1805</v>
      </c>
    </row>
    <row r="236" spans="1:36" hidden="1" x14ac:dyDescent="0.25">
      <c r="A236" t="s">
        <v>1806</v>
      </c>
      <c r="B236" t="e">
        <f>VLOOKUP(A236,[2]mp_ALL!B$1:B$557,1,0)</f>
        <v>#N/A</v>
      </c>
      <c r="C236" t="s">
        <v>1807</v>
      </c>
      <c r="D236" t="s">
        <v>36</v>
      </c>
      <c r="E236" t="s">
        <v>88</v>
      </c>
      <c r="F236" t="s">
        <v>1473</v>
      </c>
      <c r="G236" t="s">
        <v>1474</v>
      </c>
      <c r="H236" t="s">
        <v>290</v>
      </c>
      <c r="I236" t="s">
        <v>1243</v>
      </c>
      <c r="J236">
        <v>1</v>
      </c>
      <c r="K236" t="s">
        <v>1107</v>
      </c>
      <c r="L236">
        <v>0</v>
      </c>
      <c r="M236" t="s">
        <v>172</v>
      </c>
      <c r="N236" t="s">
        <v>1108</v>
      </c>
      <c r="O236" t="s">
        <v>1244</v>
      </c>
      <c r="R236" t="s">
        <v>147</v>
      </c>
      <c r="S236" t="s">
        <v>319</v>
      </c>
      <c r="T236" t="s">
        <v>1808</v>
      </c>
      <c r="U236" t="s">
        <v>1809</v>
      </c>
      <c r="V236" s="41">
        <v>36748</v>
      </c>
      <c r="W236" s="41">
        <v>27840</v>
      </c>
      <c r="X236">
        <v>1</v>
      </c>
      <c r="Y236">
        <v>2</v>
      </c>
      <c r="Z236" t="s">
        <v>102</v>
      </c>
      <c r="AA236">
        <v>1</v>
      </c>
      <c r="AB236" t="s">
        <v>103</v>
      </c>
      <c r="AC236" t="s">
        <v>297</v>
      </c>
      <c r="AD236">
        <v>1</v>
      </c>
      <c r="AE236" t="s">
        <v>322</v>
      </c>
      <c r="AG236" t="s">
        <v>179</v>
      </c>
      <c r="AJ236" t="s">
        <v>1810</v>
      </c>
    </row>
    <row r="237" spans="1:36" hidden="1" x14ac:dyDescent="0.25">
      <c r="A237" t="s">
        <v>1811</v>
      </c>
      <c r="B237" t="e">
        <f>VLOOKUP(A237,[2]mp_ALL!B$1:B$557,1,0)</f>
        <v>#N/A</v>
      </c>
      <c r="C237" t="s">
        <v>1812</v>
      </c>
      <c r="D237" t="s">
        <v>36</v>
      </c>
      <c r="E237" t="s">
        <v>88</v>
      </c>
      <c r="F237" t="s">
        <v>567</v>
      </c>
      <c r="G237" t="s">
        <v>568</v>
      </c>
      <c r="H237" t="s">
        <v>313</v>
      </c>
      <c r="I237" t="s">
        <v>1589</v>
      </c>
      <c r="J237">
        <v>1</v>
      </c>
      <c r="K237" t="s">
        <v>1420</v>
      </c>
      <c r="L237">
        <v>0</v>
      </c>
      <c r="M237" t="s">
        <v>1421</v>
      </c>
      <c r="N237" t="s">
        <v>1590</v>
      </c>
      <c r="O237" t="s">
        <v>1591</v>
      </c>
      <c r="R237" t="s">
        <v>1424</v>
      </c>
      <c r="S237" t="s">
        <v>560</v>
      </c>
      <c r="T237" t="s">
        <v>1813</v>
      </c>
      <c r="U237" t="s">
        <v>1814</v>
      </c>
      <c r="V237" s="41">
        <v>36740</v>
      </c>
      <c r="W237" s="41">
        <v>28056</v>
      </c>
      <c r="X237">
        <v>1</v>
      </c>
      <c r="Y237">
        <v>3</v>
      </c>
      <c r="Z237" t="s">
        <v>102</v>
      </c>
      <c r="AA237">
        <v>1</v>
      </c>
      <c r="AB237" t="s">
        <v>103</v>
      </c>
      <c r="AC237" t="s">
        <v>297</v>
      </c>
      <c r="AD237">
        <v>1</v>
      </c>
      <c r="AE237" t="s">
        <v>563</v>
      </c>
      <c r="AG237" t="s">
        <v>1040</v>
      </c>
      <c r="AJ237" t="s">
        <v>107</v>
      </c>
    </row>
    <row r="238" spans="1:36" hidden="1" x14ac:dyDescent="0.25">
      <c r="A238" t="s">
        <v>1815</v>
      </c>
      <c r="B238" t="e">
        <f>VLOOKUP(A238,[2]mp_ALL!B$1:B$557,1,0)</f>
        <v>#N/A</v>
      </c>
      <c r="C238" t="s">
        <v>1816</v>
      </c>
      <c r="D238" t="s">
        <v>38</v>
      </c>
      <c r="E238" t="s">
        <v>88</v>
      </c>
      <c r="F238" t="s">
        <v>89</v>
      </c>
      <c r="G238" t="s">
        <v>90</v>
      </c>
      <c r="H238" t="s">
        <v>110</v>
      </c>
      <c r="I238" t="s">
        <v>1817</v>
      </c>
      <c r="J238">
        <v>1</v>
      </c>
      <c r="K238" t="s">
        <v>484</v>
      </c>
      <c r="L238">
        <v>1</v>
      </c>
      <c r="M238" t="s">
        <v>414</v>
      </c>
      <c r="N238" t="s">
        <v>159</v>
      </c>
      <c r="O238" t="s">
        <v>485</v>
      </c>
      <c r="P238" t="s">
        <v>486</v>
      </c>
      <c r="R238" t="s">
        <v>117</v>
      </c>
      <c r="S238" t="s">
        <v>163</v>
      </c>
      <c r="T238" t="s">
        <v>640</v>
      </c>
      <c r="U238" t="s">
        <v>1785</v>
      </c>
      <c r="V238" s="41">
        <v>36741</v>
      </c>
      <c r="W238" s="41">
        <v>28816</v>
      </c>
      <c r="X238">
        <v>1</v>
      </c>
      <c r="Y238">
        <v>3</v>
      </c>
      <c r="Z238" t="s">
        <v>102</v>
      </c>
      <c r="AA238">
        <v>1</v>
      </c>
      <c r="AB238" t="s">
        <v>103</v>
      </c>
      <c r="AC238" t="s">
        <v>104</v>
      </c>
      <c r="AD238">
        <v>1</v>
      </c>
      <c r="AE238" t="s">
        <v>105</v>
      </c>
      <c r="AG238" t="s">
        <v>121</v>
      </c>
      <c r="AJ238" t="s">
        <v>107</v>
      </c>
    </row>
    <row r="239" spans="1:36" hidden="1" x14ac:dyDescent="0.25">
      <c r="A239" t="s">
        <v>1818</v>
      </c>
      <c r="B239" t="e">
        <f>VLOOKUP(A239,[2]mp_ALL!B$1:B$557,1,0)</f>
        <v>#N/A</v>
      </c>
      <c r="C239" t="s">
        <v>1819</v>
      </c>
      <c r="D239" t="s">
        <v>38</v>
      </c>
      <c r="E239" t="s">
        <v>88</v>
      </c>
      <c r="F239" t="s">
        <v>89</v>
      </c>
      <c r="G239" t="s">
        <v>90</v>
      </c>
      <c r="H239" t="s">
        <v>169</v>
      </c>
      <c r="I239" t="s">
        <v>1820</v>
      </c>
      <c r="J239">
        <v>1</v>
      </c>
      <c r="K239" t="s">
        <v>728</v>
      </c>
      <c r="L239">
        <v>1</v>
      </c>
      <c r="M239" t="s">
        <v>158</v>
      </c>
      <c r="N239" t="s">
        <v>159</v>
      </c>
      <c r="O239" t="s">
        <v>729</v>
      </c>
      <c r="P239" t="s">
        <v>730</v>
      </c>
      <c r="Q239" t="s">
        <v>1821</v>
      </c>
      <c r="R239" t="s">
        <v>117</v>
      </c>
      <c r="S239" t="s">
        <v>237</v>
      </c>
      <c r="T239" t="s">
        <v>1822</v>
      </c>
      <c r="U239" t="s">
        <v>517</v>
      </c>
      <c r="V239" s="41">
        <v>36742</v>
      </c>
      <c r="W239" s="41">
        <v>28453</v>
      </c>
      <c r="X239">
        <v>1</v>
      </c>
      <c r="Y239">
        <v>2</v>
      </c>
      <c r="Z239" t="s">
        <v>102</v>
      </c>
      <c r="AA239">
        <v>1</v>
      </c>
      <c r="AB239" t="s">
        <v>103</v>
      </c>
      <c r="AC239" t="s">
        <v>104</v>
      </c>
      <c r="AD239">
        <v>1</v>
      </c>
      <c r="AE239" t="s">
        <v>105</v>
      </c>
      <c r="AG239" t="s">
        <v>121</v>
      </c>
      <c r="AJ239" t="s">
        <v>1217</v>
      </c>
    </row>
    <row r="240" spans="1:36" hidden="1" x14ac:dyDescent="0.25">
      <c r="A240" t="s">
        <v>1823</v>
      </c>
      <c r="B240" t="e">
        <f>VLOOKUP(A240,[2]mp_ALL!B$1:B$557,1,0)</f>
        <v>#N/A</v>
      </c>
      <c r="C240" t="s">
        <v>1824</v>
      </c>
      <c r="D240" t="s">
        <v>38</v>
      </c>
      <c r="E240" t="s">
        <v>88</v>
      </c>
      <c r="F240" t="s">
        <v>89</v>
      </c>
      <c r="G240" t="s">
        <v>90</v>
      </c>
      <c r="H240" t="s">
        <v>169</v>
      </c>
      <c r="I240" t="s">
        <v>1825</v>
      </c>
      <c r="J240">
        <v>1</v>
      </c>
      <c r="K240" t="s">
        <v>1826</v>
      </c>
      <c r="L240">
        <v>1</v>
      </c>
      <c r="M240" t="s">
        <v>414</v>
      </c>
      <c r="N240" t="s">
        <v>159</v>
      </c>
      <c r="O240" t="s">
        <v>1672</v>
      </c>
      <c r="P240" t="s">
        <v>1827</v>
      </c>
      <c r="Q240" t="s">
        <v>1828</v>
      </c>
      <c r="R240" t="s">
        <v>117</v>
      </c>
      <c r="S240" t="s">
        <v>163</v>
      </c>
      <c r="T240" t="s">
        <v>1829</v>
      </c>
      <c r="U240" t="s">
        <v>489</v>
      </c>
      <c r="V240" s="41">
        <v>36742</v>
      </c>
      <c r="W240" s="41">
        <v>28347</v>
      </c>
      <c r="X240">
        <v>1</v>
      </c>
      <c r="Y240">
        <v>3</v>
      </c>
      <c r="Z240" t="s">
        <v>102</v>
      </c>
      <c r="AA240">
        <v>1</v>
      </c>
      <c r="AB240" t="s">
        <v>103</v>
      </c>
      <c r="AC240" t="s">
        <v>104</v>
      </c>
      <c r="AD240">
        <v>1</v>
      </c>
      <c r="AE240" t="s">
        <v>105</v>
      </c>
      <c r="AG240" t="s">
        <v>121</v>
      </c>
      <c r="AJ240" t="s">
        <v>190</v>
      </c>
    </row>
    <row r="241" spans="1:36" hidden="1" x14ac:dyDescent="0.25">
      <c r="A241" t="s">
        <v>1830</v>
      </c>
      <c r="B241" t="e">
        <f>VLOOKUP(A241,[2]mp_ALL!B$1:B$557,1,0)</f>
        <v>#N/A</v>
      </c>
      <c r="C241" t="s">
        <v>1831</v>
      </c>
      <c r="D241" t="s">
        <v>37</v>
      </c>
      <c r="E241" t="s">
        <v>88</v>
      </c>
      <c r="F241" t="s">
        <v>154</v>
      </c>
      <c r="G241" t="s">
        <v>155</v>
      </c>
      <c r="H241" t="s">
        <v>110</v>
      </c>
      <c r="I241" t="s">
        <v>1554</v>
      </c>
      <c r="J241">
        <v>1</v>
      </c>
      <c r="K241" t="s">
        <v>846</v>
      </c>
      <c r="L241">
        <v>0</v>
      </c>
      <c r="M241" t="s">
        <v>414</v>
      </c>
      <c r="N241" t="s">
        <v>159</v>
      </c>
      <c r="O241" t="s">
        <v>533</v>
      </c>
      <c r="P241" t="s">
        <v>534</v>
      </c>
      <c r="R241" t="s">
        <v>117</v>
      </c>
      <c r="S241" t="s">
        <v>163</v>
      </c>
      <c r="T241" t="s">
        <v>1832</v>
      </c>
      <c r="U241" t="s">
        <v>1833</v>
      </c>
      <c r="V241" s="41">
        <v>36748</v>
      </c>
      <c r="W241" s="41">
        <v>29397</v>
      </c>
      <c r="X241">
        <v>1</v>
      </c>
      <c r="Y241">
        <v>1</v>
      </c>
      <c r="Z241" t="s">
        <v>102</v>
      </c>
      <c r="AA241">
        <v>1</v>
      </c>
      <c r="AB241" t="s">
        <v>103</v>
      </c>
      <c r="AC241" t="s">
        <v>104</v>
      </c>
      <c r="AD241">
        <v>1</v>
      </c>
      <c r="AE241" t="s">
        <v>538</v>
      </c>
      <c r="AG241" t="s">
        <v>121</v>
      </c>
      <c r="AJ241" t="s">
        <v>107</v>
      </c>
    </row>
    <row r="242" spans="1:36" hidden="1" x14ac:dyDescent="0.25">
      <c r="A242" t="s">
        <v>1834</v>
      </c>
      <c r="B242" t="e">
        <f>VLOOKUP(A242,[2]mp_ALL!B$1:B$557,1,0)</f>
        <v>#N/A</v>
      </c>
      <c r="C242" t="s">
        <v>1835</v>
      </c>
      <c r="D242" t="s">
        <v>38</v>
      </c>
      <c r="E242" t="s">
        <v>88</v>
      </c>
      <c r="F242" t="s">
        <v>89</v>
      </c>
      <c r="G242" t="s">
        <v>90</v>
      </c>
      <c r="H242" t="s">
        <v>169</v>
      </c>
      <c r="I242" t="s">
        <v>1836</v>
      </c>
      <c r="J242">
        <v>1</v>
      </c>
      <c r="K242" t="s">
        <v>721</v>
      </c>
      <c r="L242">
        <v>1</v>
      </c>
      <c r="M242" t="s">
        <v>414</v>
      </c>
      <c r="N242" t="s">
        <v>159</v>
      </c>
      <c r="O242" t="s">
        <v>722</v>
      </c>
      <c r="P242" t="s">
        <v>723</v>
      </c>
      <c r="Q242" t="s">
        <v>1837</v>
      </c>
      <c r="R242" t="s">
        <v>117</v>
      </c>
      <c r="S242" t="s">
        <v>163</v>
      </c>
      <c r="T242" t="s">
        <v>1838</v>
      </c>
      <c r="U242" t="s">
        <v>189</v>
      </c>
      <c r="V242" s="41">
        <v>36761</v>
      </c>
      <c r="W242" s="41">
        <v>30037</v>
      </c>
      <c r="X242">
        <v>1</v>
      </c>
      <c r="Y242">
        <v>2</v>
      </c>
      <c r="Z242" t="s">
        <v>102</v>
      </c>
      <c r="AA242">
        <v>1</v>
      </c>
      <c r="AB242" t="s">
        <v>103</v>
      </c>
      <c r="AC242" t="s">
        <v>104</v>
      </c>
      <c r="AD242">
        <v>1</v>
      </c>
      <c r="AE242" t="s">
        <v>105</v>
      </c>
      <c r="AG242" t="s">
        <v>121</v>
      </c>
      <c r="AJ242" t="s">
        <v>271</v>
      </c>
    </row>
    <row r="243" spans="1:36" hidden="1" x14ac:dyDescent="0.25">
      <c r="A243" t="s">
        <v>1839</v>
      </c>
      <c r="B243" t="e">
        <f>VLOOKUP(A243,[2]mp_ALL!B$1:B$557,1,0)</f>
        <v>#N/A</v>
      </c>
      <c r="C243" t="s">
        <v>1840</v>
      </c>
      <c r="D243" t="s">
        <v>38</v>
      </c>
      <c r="E243" t="s">
        <v>88</v>
      </c>
      <c r="F243" t="s">
        <v>89</v>
      </c>
      <c r="G243" t="s">
        <v>90</v>
      </c>
      <c r="H243" t="s">
        <v>169</v>
      </c>
      <c r="I243" t="s">
        <v>1841</v>
      </c>
      <c r="J243">
        <v>1</v>
      </c>
      <c r="K243" t="s">
        <v>484</v>
      </c>
      <c r="L243">
        <v>1</v>
      </c>
      <c r="M243" t="s">
        <v>414</v>
      </c>
      <c r="N243" t="s">
        <v>159</v>
      </c>
      <c r="O243" t="s">
        <v>1397</v>
      </c>
      <c r="P243" t="s">
        <v>1398</v>
      </c>
      <c r="Q243" t="s">
        <v>1842</v>
      </c>
      <c r="R243" t="s">
        <v>117</v>
      </c>
      <c r="S243" t="s">
        <v>163</v>
      </c>
      <c r="T243" t="s">
        <v>1843</v>
      </c>
      <c r="U243" t="s">
        <v>189</v>
      </c>
      <c r="V243" s="41">
        <v>36761</v>
      </c>
      <c r="W243" s="41">
        <v>29011</v>
      </c>
      <c r="X243">
        <v>1</v>
      </c>
      <c r="Y243">
        <v>3</v>
      </c>
      <c r="Z243" t="s">
        <v>102</v>
      </c>
      <c r="AA243">
        <v>1</v>
      </c>
      <c r="AB243" t="s">
        <v>103</v>
      </c>
      <c r="AC243" t="s">
        <v>104</v>
      </c>
      <c r="AD243">
        <v>1</v>
      </c>
      <c r="AE243" t="s">
        <v>105</v>
      </c>
      <c r="AG243" t="s">
        <v>121</v>
      </c>
      <c r="AJ243" t="s">
        <v>271</v>
      </c>
    </row>
    <row r="244" spans="1:36" hidden="1" x14ac:dyDescent="0.25">
      <c r="A244" t="s">
        <v>1844</v>
      </c>
      <c r="B244" t="e">
        <f>VLOOKUP(A244,[2]mp_ALL!B$1:B$557,1,0)</f>
        <v>#N/A</v>
      </c>
      <c r="C244" t="s">
        <v>1845</v>
      </c>
      <c r="D244" t="s">
        <v>38</v>
      </c>
      <c r="E244" t="s">
        <v>88</v>
      </c>
      <c r="F244" t="s">
        <v>89</v>
      </c>
      <c r="G244" t="s">
        <v>90</v>
      </c>
      <c r="H244" t="s">
        <v>169</v>
      </c>
      <c r="I244" t="s">
        <v>1846</v>
      </c>
      <c r="J244">
        <v>1</v>
      </c>
      <c r="K244" t="s">
        <v>600</v>
      </c>
      <c r="L244">
        <v>1</v>
      </c>
      <c r="M244" t="s">
        <v>158</v>
      </c>
      <c r="N244" t="s">
        <v>159</v>
      </c>
      <c r="O244" t="s">
        <v>601</v>
      </c>
      <c r="P244" t="s">
        <v>860</v>
      </c>
      <c r="Q244" t="s">
        <v>1847</v>
      </c>
      <c r="R244" t="s">
        <v>117</v>
      </c>
      <c r="S244" t="s">
        <v>237</v>
      </c>
      <c r="T244" t="s">
        <v>1848</v>
      </c>
      <c r="U244" t="s">
        <v>1160</v>
      </c>
      <c r="V244" s="41">
        <v>36761</v>
      </c>
      <c r="W244" s="41">
        <v>28220</v>
      </c>
      <c r="X244">
        <v>1</v>
      </c>
      <c r="Y244">
        <v>3</v>
      </c>
      <c r="Z244" t="s">
        <v>102</v>
      </c>
      <c r="AA244">
        <v>1</v>
      </c>
      <c r="AB244" t="s">
        <v>103</v>
      </c>
      <c r="AC244" t="s">
        <v>104</v>
      </c>
      <c r="AD244">
        <v>1</v>
      </c>
      <c r="AE244" t="s">
        <v>105</v>
      </c>
      <c r="AG244" t="s">
        <v>121</v>
      </c>
      <c r="AJ244" t="s">
        <v>1705</v>
      </c>
    </row>
    <row r="245" spans="1:36" hidden="1" x14ac:dyDescent="0.25">
      <c r="A245" t="s">
        <v>1849</v>
      </c>
      <c r="B245" t="e">
        <f>VLOOKUP(A245,[2]mp_ALL!B$1:B$557,1,0)</f>
        <v>#N/A</v>
      </c>
      <c r="C245" t="s">
        <v>1850</v>
      </c>
      <c r="D245" t="s">
        <v>38</v>
      </c>
      <c r="E245" t="s">
        <v>88</v>
      </c>
      <c r="F245" t="s">
        <v>89</v>
      </c>
      <c r="G245" t="s">
        <v>90</v>
      </c>
      <c r="H245" t="s">
        <v>169</v>
      </c>
      <c r="I245" t="s">
        <v>1851</v>
      </c>
      <c r="J245">
        <v>1</v>
      </c>
      <c r="K245" t="s">
        <v>513</v>
      </c>
      <c r="L245">
        <v>1</v>
      </c>
      <c r="M245" t="s">
        <v>435</v>
      </c>
      <c r="N245" t="s">
        <v>505</v>
      </c>
      <c r="O245" t="s">
        <v>514</v>
      </c>
      <c r="P245" t="s">
        <v>1852</v>
      </c>
      <c r="Q245" t="s">
        <v>1853</v>
      </c>
      <c r="R245" t="s">
        <v>117</v>
      </c>
      <c r="S245" t="s">
        <v>148</v>
      </c>
      <c r="T245" t="s">
        <v>1854</v>
      </c>
      <c r="U245" t="s">
        <v>1855</v>
      </c>
      <c r="V245" s="41">
        <v>36761</v>
      </c>
      <c r="W245" s="41">
        <v>29415</v>
      </c>
      <c r="X245">
        <v>1</v>
      </c>
      <c r="Y245">
        <v>2</v>
      </c>
      <c r="Z245" t="s">
        <v>102</v>
      </c>
      <c r="AA245">
        <v>1</v>
      </c>
      <c r="AB245" t="s">
        <v>103</v>
      </c>
      <c r="AC245" t="s">
        <v>104</v>
      </c>
      <c r="AD245">
        <v>1</v>
      </c>
      <c r="AE245" t="s">
        <v>138</v>
      </c>
      <c r="AG245" t="s">
        <v>148</v>
      </c>
      <c r="AJ245" t="s">
        <v>107</v>
      </c>
    </row>
    <row r="246" spans="1:36" hidden="1" x14ac:dyDescent="0.25">
      <c r="A246" t="s">
        <v>1856</v>
      </c>
      <c r="B246" t="e">
        <f>VLOOKUP(A246,[2]mp_ALL!B$1:B$557,1,0)</f>
        <v>#N/A</v>
      </c>
      <c r="C246" t="s">
        <v>1857</v>
      </c>
      <c r="D246" t="s">
        <v>37</v>
      </c>
      <c r="E246" t="s">
        <v>88</v>
      </c>
      <c r="F246" t="s">
        <v>89</v>
      </c>
      <c r="G246" t="s">
        <v>90</v>
      </c>
      <c r="H246" t="s">
        <v>169</v>
      </c>
      <c r="I246" t="s">
        <v>1858</v>
      </c>
      <c r="J246">
        <v>1</v>
      </c>
      <c r="K246" t="s">
        <v>531</v>
      </c>
      <c r="L246">
        <v>1</v>
      </c>
      <c r="M246" t="s">
        <v>414</v>
      </c>
      <c r="N246" t="s">
        <v>532</v>
      </c>
      <c r="O246" t="s">
        <v>533</v>
      </c>
      <c r="P246" t="s">
        <v>920</v>
      </c>
      <c r="Q246" t="s">
        <v>1859</v>
      </c>
      <c r="R246" t="s">
        <v>117</v>
      </c>
      <c r="S246" t="s">
        <v>207</v>
      </c>
      <c r="T246" t="s">
        <v>1860</v>
      </c>
      <c r="U246" t="s">
        <v>1861</v>
      </c>
      <c r="V246" s="41">
        <v>36761</v>
      </c>
      <c r="W246" s="41">
        <v>29054</v>
      </c>
      <c r="X246">
        <v>1</v>
      </c>
      <c r="Y246">
        <v>4</v>
      </c>
      <c r="Z246" t="s">
        <v>102</v>
      </c>
      <c r="AA246">
        <v>1</v>
      </c>
      <c r="AB246" t="s">
        <v>103</v>
      </c>
      <c r="AC246" t="s">
        <v>104</v>
      </c>
      <c r="AD246">
        <v>1</v>
      </c>
      <c r="AE246" t="s">
        <v>138</v>
      </c>
      <c r="AG246" t="s">
        <v>121</v>
      </c>
      <c r="AJ246" t="s">
        <v>107</v>
      </c>
    </row>
    <row r="247" spans="1:36" hidden="1" x14ac:dyDescent="0.25">
      <c r="A247" t="s">
        <v>1862</v>
      </c>
      <c r="B247" t="e">
        <f>VLOOKUP(A247,[2]mp_ALL!B$1:B$557,1,0)</f>
        <v>#N/A</v>
      </c>
      <c r="C247" t="s">
        <v>1863</v>
      </c>
      <c r="D247" t="s">
        <v>37</v>
      </c>
      <c r="E247" t="s">
        <v>88</v>
      </c>
      <c r="F247" t="s">
        <v>89</v>
      </c>
      <c r="G247" t="s">
        <v>90</v>
      </c>
      <c r="H247" t="s">
        <v>169</v>
      </c>
      <c r="I247" t="s">
        <v>1864</v>
      </c>
      <c r="J247">
        <v>1</v>
      </c>
      <c r="K247" t="s">
        <v>157</v>
      </c>
      <c r="L247">
        <v>1</v>
      </c>
      <c r="M247" t="s">
        <v>158</v>
      </c>
      <c r="N247" t="s">
        <v>205</v>
      </c>
      <c r="O247" t="s">
        <v>1221</v>
      </c>
      <c r="P247" t="s">
        <v>1865</v>
      </c>
      <c r="Q247" t="s">
        <v>1866</v>
      </c>
      <c r="R247" t="s">
        <v>117</v>
      </c>
      <c r="S247" t="s">
        <v>207</v>
      </c>
      <c r="T247" t="s">
        <v>1867</v>
      </c>
      <c r="U247" t="s">
        <v>165</v>
      </c>
      <c r="V247" s="41">
        <v>36761</v>
      </c>
      <c r="W247" s="41">
        <v>28944</v>
      </c>
      <c r="X247">
        <v>1</v>
      </c>
      <c r="Y247">
        <v>3</v>
      </c>
      <c r="Z247" t="s">
        <v>102</v>
      </c>
      <c r="AA247">
        <v>1</v>
      </c>
      <c r="AB247" t="s">
        <v>103</v>
      </c>
      <c r="AC247" t="s">
        <v>104</v>
      </c>
      <c r="AD247">
        <v>1</v>
      </c>
      <c r="AE247" t="s">
        <v>138</v>
      </c>
      <c r="AG247" t="s">
        <v>121</v>
      </c>
      <c r="AJ247" t="s">
        <v>107</v>
      </c>
    </row>
    <row r="248" spans="1:36" hidden="1" x14ac:dyDescent="0.25">
      <c r="A248" t="s">
        <v>1868</v>
      </c>
      <c r="B248" t="e">
        <f>VLOOKUP(A248,[2]mp_ALL!B$1:B$557,1,0)</f>
        <v>#N/A</v>
      </c>
      <c r="C248" t="s">
        <v>1869</v>
      </c>
      <c r="D248" t="s">
        <v>38</v>
      </c>
      <c r="E248" t="s">
        <v>88</v>
      </c>
      <c r="F248" t="s">
        <v>250</v>
      </c>
      <c r="G248" t="s">
        <v>251</v>
      </c>
      <c r="H248" t="s">
        <v>91</v>
      </c>
      <c r="I248" t="s">
        <v>1870</v>
      </c>
      <c r="J248">
        <v>1</v>
      </c>
      <c r="K248" t="s">
        <v>469</v>
      </c>
      <c r="L248">
        <v>1</v>
      </c>
      <c r="M248" t="s">
        <v>414</v>
      </c>
      <c r="N248" t="s">
        <v>415</v>
      </c>
      <c r="O248" t="s">
        <v>470</v>
      </c>
      <c r="P248" t="s">
        <v>471</v>
      </c>
      <c r="Q248" t="s">
        <v>1871</v>
      </c>
      <c r="R248" t="s">
        <v>117</v>
      </c>
      <c r="S248" t="s">
        <v>199</v>
      </c>
      <c r="T248" t="s">
        <v>1872</v>
      </c>
      <c r="U248" t="s">
        <v>1873</v>
      </c>
      <c r="V248" s="41">
        <v>36761</v>
      </c>
      <c r="W248" s="41">
        <v>29724</v>
      </c>
      <c r="X248">
        <v>1</v>
      </c>
      <c r="Y248">
        <v>3</v>
      </c>
      <c r="Z248" t="s">
        <v>102</v>
      </c>
      <c r="AA248">
        <v>1</v>
      </c>
      <c r="AB248" t="s">
        <v>103</v>
      </c>
      <c r="AC248" t="s">
        <v>104</v>
      </c>
      <c r="AD248">
        <v>1</v>
      </c>
      <c r="AE248" t="s">
        <v>105</v>
      </c>
      <c r="AG248" t="s">
        <v>121</v>
      </c>
      <c r="AJ248" t="s">
        <v>618</v>
      </c>
    </row>
    <row r="249" spans="1:36" hidden="1" x14ac:dyDescent="0.25">
      <c r="A249" t="s">
        <v>1874</v>
      </c>
      <c r="B249" t="e">
        <f>VLOOKUP(A249,[2]mp_ALL!B$1:B$557,1,0)</f>
        <v>#N/A</v>
      </c>
      <c r="C249" t="s">
        <v>1875</v>
      </c>
      <c r="D249" t="s">
        <v>37</v>
      </c>
      <c r="E249" t="s">
        <v>88</v>
      </c>
      <c r="F249" t="s">
        <v>89</v>
      </c>
      <c r="G249" t="s">
        <v>90</v>
      </c>
      <c r="H249" t="s">
        <v>91</v>
      </c>
      <c r="I249" t="s">
        <v>1876</v>
      </c>
      <c r="J249">
        <v>1</v>
      </c>
      <c r="K249" t="s">
        <v>484</v>
      </c>
      <c r="L249">
        <v>1</v>
      </c>
      <c r="M249" t="s">
        <v>414</v>
      </c>
      <c r="N249" t="s">
        <v>532</v>
      </c>
      <c r="O249" t="s">
        <v>1877</v>
      </c>
      <c r="P249" t="s">
        <v>1878</v>
      </c>
      <c r="Q249" t="s">
        <v>1879</v>
      </c>
      <c r="R249" t="s">
        <v>117</v>
      </c>
      <c r="S249" t="s">
        <v>207</v>
      </c>
      <c r="T249" t="s">
        <v>1880</v>
      </c>
      <c r="U249" t="s">
        <v>189</v>
      </c>
      <c r="V249" s="41">
        <v>36761</v>
      </c>
      <c r="W249" s="41">
        <v>28920</v>
      </c>
      <c r="X249">
        <v>1</v>
      </c>
      <c r="Y249">
        <v>3</v>
      </c>
      <c r="Z249" t="s">
        <v>102</v>
      </c>
      <c r="AA249">
        <v>1</v>
      </c>
      <c r="AB249" t="s">
        <v>103</v>
      </c>
      <c r="AC249" t="s">
        <v>104</v>
      </c>
      <c r="AD249">
        <v>1</v>
      </c>
      <c r="AE249" t="s">
        <v>105</v>
      </c>
      <c r="AG249" t="s">
        <v>121</v>
      </c>
      <c r="AJ249" t="s">
        <v>474</v>
      </c>
    </row>
    <row r="250" spans="1:36" x14ac:dyDescent="0.25">
      <c r="A250" t="s">
        <v>1881</v>
      </c>
      <c r="B250" t="str">
        <f>VLOOKUP(A250,[2]mp_ALL!B$1:B$557,1,0)</f>
        <v>0010911</v>
      </c>
      <c r="C250" t="s">
        <v>1882</v>
      </c>
      <c r="D250" t="s">
        <v>38</v>
      </c>
      <c r="E250" t="s">
        <v>88</v>
      </c>
      <c r="F250" t="s">
        <v>89</v>
      </c>
      <c r="G250" t="s">
        <v>90</v>
      </c>
      <c r="H250" t="s">
        <v>91</v>
      </c>
      <c r="I250" t="s">
        <v>1883</v>
      </c>
      <c r="J250">
        <v>1</v>
      </c>
      <c r="K250" t="s">
        <v>1884</v>
      </c>
      <c r="L250">
        <v>0</v>
      </c>
      <c r="M250" t="s">
        <v>34</v>
      </c>
      <c r="N250" t="s">
        <v>45</v>
      </c>
      <c r="O250" t="s">
        <v>1626</v>
      </c>
      <c r="P250" t="s">
        <v>1885</v>
      </c>
      <c r="Q250" t="s">
        <v>1886</v>
      </c>
      <c r="S250" t="s">
        <v>549</v>
      </c>
      <c r="T250" t="s">
        <v>1887</v>
      </c>
      <c r="U250" t="s">
        <v>1888</v>
      </c>
      <c r="V250" s="41">
        <v>36761</v>
      </c>
      <c r="W250" s="41">
        <v>29033</v>
      </c>
      <c r="X250">
        <v>1</v>
      </c>
      <c r="Y250">
        <v>2</v>
      </c>
      <c r="Z250" t="s">
        <v>102</v>
      </c>
      <c r="AA250">
        <v>1</v>
      </c>
      <c r="AB250" t="s">
        <v>103</v>
      </c>
      <c r="AC250" t="s">
        <v>104</v>
      </c>
      <c r="AD250">
        <v>1</v>
      </c>
      <c r="AE250" t="s">
        <v>308</v>
      </c>
      <c r="AG250" t="s">
        <v>106</v>
      </c>
      <c r="AJ250" t="s">
        <v>107</v>
      </c>
    </row>
    <row r="251" spans="1:36" hidden="1" x14ac:dyDescent="0.25">
      <c r="A251" t="s">
        <v>1889</v>
      </c>
      <c r="B251" t="e">
        <f>VLOOKUP(A251,[2]mp_ALL!B$1:B$557,1,0)</f>
        <v>#N/A</v>
      </c>
      <c r="C251" t="s">
        <v>1890</v>
      </c>
      <c r="D251" t="s">
        <v>38</v>
      </c>
      <c r="E251" t="s">
        <v>88</v>
      </c>
      <c r="F251" t="s">
        <v>89</v>
      </c>
      <c r="G251" t="s">
        <v>90</v>
      </c>
      <c r="H251" t="s">
        <v>169</v>
      </c>
      <c r="I251" t="s">
        <v>1891</v>
      </c>
      <c r="J251">
        <v>1</v>
      </c>
      <c r="K251" t="s">
        <v>1028</v>
      </c>
      <c r="L251">
        <v>1</v>
      </c>
      <c r="M251" t="s">
        <v>94</v>
      </c>
      <c r="N251" t="s">
        <v>95</v>
      </c>
      <c r="O251" t="s">
        <v>1892</v>
      </c>
      <c r="P251" t="s">
        <v>1893</v>
      </c>
      <c r="Q251" t="s">
        <v>1894</v>
      </c>
      <c r="S251" t="s">
        <v>218</v>
      </c>
      <c r="T251" t="s">
        <v>1895</v>
      </c>
      <c r="U251" t="s">
        <v>1896</v>
      </c>
      <c r="V251" s="41">
        <v>36761</v>
      </c>
      <c r="W251" s="41">
        <v>29394</v>
      </c>
      <c r="X251">
        <v>1</v>
      </c>
      <c r="Y251">
        <v>2</v>
      </c>
      <c r="Z251" t="s">
        <v>102</v>
      </c>
      <c r="AA251">
        <v>1</v>
      </c>
      <c r="AB251" t="s">
        <v>103</v>
      </c>
      <c r="AC251" t="s">
        <v>104</v>
      </c>
      <c r="AD251">
        <v>1</v>
      </c>
      <c r="AE251" t="s">
        <v>105</v>
      </c>
      <c r="AG251" t="s">
        <v>106</v>
      </c>
      <c r="AJ251" t="s">
        <v>107</v>
      </c>
    </row>
    <row r="252" spans="1:36" x14ac:dyDescent="0.25">
      <c r="A252" t="s">
        <v>1897</v>
      </c>
      <c r="B252" t="str">
        <f>VLOOKUP(A252,[2]mp_ALL!B$1:B$557,1,0)</f>
        <v>0010918</v>
      </c>
      <c r="C252" t="s">
        <v>1898</v>
      </c>
      <c r="D252" t="s">
        <v>38</v>
      </c>
      <c r="E252" t="s">
        <v>88</v>
      </c>
      <c r="F252" t="s">
        <v>89</v>
      </c>
      <c r="G252" t="s">
        <v>90</v>
      </c>
      <c r="H252" t="s">
        <v>169</v>
      </c>
      <c r="I252" t="s">
        <v>1899</v>
      </c>
      <c r="J252">
        <v>1</v>
      </c>
      <c r="K252" t="s">
        <v>1900</v>
      </c>
      <c r="L252">
        <v>0</v>
      </c>
      <c r="M252" t="s">
        <v>34</v>
      </c>
      <c r="N252" t="s">
        <v>43</v>
      </c>
      <c r="O252" t="s">
        <v>1901</v>
      </c>
      <c r="P252" t="s">
        <v>1902</v>
      </c>
      <c r="Q252" t="s">
        <v>1903</v>
      </c>
      <c r="S252" t="s">
        <v>549</v>
      </c>
      <c r="T252" t="s">
        <v>1904</v>
      </c>
      <c r="U252" t="s">
        <v>1905</v>
      </c>
      <c r="V252" s="41">
        <v>36761</v>
      </c>
      <c r="W252" s="41">
        <v>29322</v>
      </c>
      <c r="X252">
        <v>1</v>
      </c>
      <c r="Y252">
        <v>2</v>
      </c>
      <c r="Z252" t="s">
        <v>923</v>
      </c>
      <c r="AA252">
        <v>1</v>
      </c>
      <c r="AB252" t="s">
        <v>103</v>
      </c>
      <c r="AC252" t="s">
        <v>104</v>
      </c>
      <c r="AD252">
        <v>1</v>
      </c>
      <c r="AE252" t="s">
        <v>120</v>
      </c>
      <c r="AG252" t="s">
        <v>106</v>
      </c>
      <c r="AJ252" t="s">
        <v>107</v>
      </c>
    </row>
    <row r="253" spans="1:36" x14ac:dyDescent="0.25">
      <c r="A253" t="s">
        <v>1906</v>
      </c>
      <c r="B253" t="str">
        <f>VLOOKUP(A253,[2]mp_ALL!B$1:B$557,1,0)</f>
        <v>0010920</v>
      </c>
      <c r="C253" t="s">
        <v>1907</v>
      </c>
      <c r="D253" t="s">
        <v>38</v>
      </c>
      <c r="E253" t="s">
        <v>88</v>
      </c>
      <c r="F253" t="s">
        <v>89</v>
      </c>
      <c r="G253" t="s">
        <v>90</v>
      </c>
      <c r="H253" t="s">
        <v>169</v>
      </c>
      <c r="I253" t="s">
        <v>1908</v>
      </c>
      <c r="J253">
        <v>1</v>
      </c>
      <c r="K253" t="s">
        <v>545</v>
      </c>
      <c r="L253">
        <v>1</v>
      </c>
      <c r="M253" t="s">
        <v>34</v>
      </c>
      <c r="N253" t="s">
        <v>45</v>
      </c>
      <c r="O253" t="s">
        <v>1769</v>
      </c>
      <c r="P253" t="s">
        <v>1909</v>
      </c>
      <c r="Q253" t="s">
        <v>1910</v>
      </c>
      <c r="S253" t="s">
        <v>549</v>
      </c>
      <c r="T253" t="s">
        <v>1911</v>
      </c>
      <c r="U253" t="s">
        <v>1912</v>
      </c>
      <c r="V253" s="41">
        <v>36761</v>
      </c>
      <c r="W253" s="41">
        <v>28413</v>
      </c>
      <c r="X253">
        <v>1</v>
      </c>
      <c r="Y253">
        <v>3</v>
      </c>
      <c r="Z253" t="s">
        <v>102</v>
      </c>
      <c r="AA253">
        <v>1</v>
      </c>
      <c r="AB253" t="s">
        <v>103</v>
      </c>
      <c r="AC253" t="s">
        <v>104</v>
      </c>
      <c r="AD253">
        <v>1</v>
      </c>
      <c r="AE253" t="s">
        <v>105</v>
      </c>
      <c r="AG253" t="s">
        <v>106</v>
      </c>
      <c r="AJ253" t="s">
        <v>1913</v>
      </c>
    </row>
    <row r="254" spans="1:36" hidden="1" x14ac:dyDescent="0.25">
      <c r="A254" t="s">
        <v>1914</v>
      </c>
      <c r="B254" t="e">
        <f>VLOOKUP(A254,[2]mp_ALL!B$1:B$557,1,0)</f>
        <v>#N/A</v>
      </c>
      <c r="C254" t="s">
        <v>1915</v>
      </c>
      <c r="D254" t="s">
        <v>38</v>
      </c>
      <c r="E254" t="s">
        <v>88</v>
      </c>
      <c r="F254" t="s">
        <v>250</v>
      </c>
      <c r="G254" t="s">
        <v>251</v>
      </c>
      <c r="H254" t="s">
        <v>169</v>
      </c>
      <c r="I254" t="s">
        <v>1916</v>
      </c>
      <c r="J254">
        <v>1</v>
      </c>
      <c r="K254" t="s">
        <v>846</v>
      </c>
      <c r="L254">
        <v>1</v>
      </c>
      <c r="M254" t="s">
        <v>414</v>
      </c>
      <c r="N254" t="s">
        <v>159</v>
      </c>
      <c r="O254" t="s">
        <v>533</v>
      </c>
      <c r="P254" t="s">
        <v>1917</v>
      </c>
      <c r="Q254" t="s">
        <v>1918</v>
      </c>
      <c r="R254" t="s">
        <v>117</v>
      </c>
      <c r="S254" t="s">
        <v>163</v>
      </c>
      <c r="T254" t="s">
        <v>1919</v>
      </c>
      <c r="U254" t="s">
        <v>1920</v>
      </c>
      <c r="V254" s="41">
        <v>36768</v>
      </c>
      <c r="W254" s="41">
        <v>29817</v>
      </c>
      <c r="X254">
        <v>1</v>
      </c>
      <c r="Y254">
        <v>4</v>
      </c>
      <c r="Z254" t="s">
        <v>102</v>
      </c>
      <c r="AA254">
        <v>1</v>
      </c>
      <c r="AB254" t="s">
        <v>103</v>
      </c>
      <c r="AC254" t="s">
        <v>104</v>
      </c>
      <c r="AD254">
        <v>1</v>
      </c>
      <c r="AE254" t="s">
        <v>138</v>
      </c>
      <c r="AG254" t="s">
        <v>121</v>
      </c>
      <c r="AJ254" t="s">
        <v>327</v>
      </c>
    </row>
    <row r="255" spans="1:36" hidden="1" x14ac:dyDescent="0.25">
      <c r="A255" t="s">
        <v>1921</v>
      </c>
      <c r="B255" t="e">
        <f>VLOOKUP(A255,[2]mp_ALL!B$1:B$557,1,0)</f>
        <v>#N/A</v>
      </c>
      <c r="C255" t="s">
        <v>1922</v>
      </c>
      <c r="D255" t="s">
        <v>38</v>
      </c>
      <c r="E255" t="s">
        <v>88</v>
      </c>
      <c r="F255" t="s">
        <v>89</v>
      </c>
      <c r="G255" t="s">
        <v>90</v>
      </c>
      <c r="H255" t="s">
        <v>169</v>
      </c>
      <c r="I255" t="s">
        <v>1923</v>
      </c>
      <c r="J255">
        <v>1</v>
      </c>
      <c r="K255" t="s">
        <v>721</v>
      </c>
      <c r="L255">
        <v>1</v>
      </c>
      <c r="M255" t="s">
        <v>414</v>
      </c>
      <c r="N255" t="s">
        <v>159</v>
      </c>
      <c r="O255" t="s">
        <v>722</v>
      </c>
      <c r="P255" t="s">
        <v>1352</v>
      </c>
      <c r="Q255" t="s">
        <v>1924</v>
      </c>
      <c r="R255" t="s">
        <v>117</v>
      </c>
      <c r="S255" t="s">
        <v>163</v>
      </c>
      <c r="T255" t="s">
        <v>1925</v>
      </c>
      <c r="U255" t="s">
        <v>1926</v>
      </c>
      <c r="V255" s="41">
        <v>36768</v>
      </c>
      <c r="W255" s="41">
        <v>29529</v>
      </c>
      <c r="X255">
        <v>1</v>
      </c>
      <c r="Y255">
        <v>4</v>
      </c>
      <c r="Z255" t="s">
        <v>102</v>
      </c>
      <c r="AA255">
        <v>1</v>
      </c>
      <c r="AB255" t="s">
        <v>103</v>
      </c>
      <c r="AC255" t="s">
        <v>104</v>
      </c>
      <c r="AD255">
        <v>1</v>
      </c>
      <c r="AE255" t="s">
        <v>105</v>
      </c>
      <c r="AG255" t="s">
        <v>121</v>
      </c>
      <c r="AJ255" t="s">
        <v>107</v>
      </c>
    </row>
    <row r="256" spans="1:36" hidden="1" x14ac:dyDescent="0.25">
      <c r="A256" t="s">
        <v>1927</v>
      </c>
      <c r="B256" t="e">
        <f>VLOOKUP(A256,[2]mp_ALL!B$1:B$557,1,0)</f>
        <v>#N/A</v>
      </c>
      <c r="C256" t="s">
        <v>1928</v>
      </c>
      <c r="D256" t="s">
        <v>38</v>
      </c>
      <c r="E256" t="s">
        <v>88</v>
      </c>
      <c r="F256" t="s">
        <v>89</v>
      </c>
      <c r="G256" t="s">
        <v>90</v>
      </c>
      <c r="H256" t="s">
        <v>110</v>
      </c>
      <c r="I256" t="s">
        <v>1929</v>
      </c>
      <c r="J256">
        <v>1</v>
      </c>
      <c r="K256" t="s">
        <v>1358</v>
      </c>
      <c r="L256">
        <v>1</v>
      </c>
      <c r="M256" t="s">
        <v>158</v>
      </c>
      <c r="N256" t="s">
        <v>159</v>
      </c>
      <c r="O256" t="s">
        <v>729</v>
      </c>
      <c r="P256" t="s">
        <v>1359</v>
      </c>
      <c r="R256" t="s">
        <v>117</v>
      </c>
      <c r="S256" t="s">
        <v>237</v>
      </c>
      <c r="T256" t="s">
        <v>1930</v>
      </c>
      <c r="U256" t="s">
        <v>189</v>
      </c>
      <c r="V256" s="41">
        <v>36768</v>
      </c>
      <c r="W256" s="41">
        <v>29554</v>
      </c>
      <c r="X256">
        <v>1</v>
      </c>
      <c r="Y256">
        <v>3</v>
      </c>
      <c r="Z256" t="s">
        <v>102</v>
      </c>
      <c r="AA256">
        <v>1</v>
      </c>
      <c r="AB256" t="s">
        <v>103</v>
      </c>
      <c r="AC256" t="s">
        <v>104</v>
      </c>
      <c r="AD256">
        <v>1</v>
      </c>
      <c r="AE256" t="s">
        <v>105</v>
      </c>
      <c r="AG256" t="s">
        <v>121</v>
      </c>
      <c r="AJ256" t="s">
        <v>1931</v>
      </c>
    </row>
    <row r="257" spans="1:36" hidden="1" x14ac:dyDescent="0.25">
      <c r="A257" t="s">
        <v>1932</v>
      </c>
      <c r="B257" t="e">
        <f>VLOOKUP(A257,[2]mp_ALL!B$1:B$557,1,0)</f>
        <v>#N/A</v>
      </c>
      <c r="C257" t="s">
        <v>1933</v>
      </c>
      <c r="D257" t="s">
        <v>37</v>
      </c>
      <c r="E257" t="s">
        <v>88</v>
      </c>
      <c r="F257" t="s">
        <v>89</v>
      </c>
      <c r="G257" t="s">
        <v>90</v>
      </c>
      <c r="H257" t="s">
        <v>169</v>
      </c>
      <c r="I257" t="s">
        <v>1934</v>
      </c>
      <c r="J257">
        <v>1</v>
      </c>
      <c r="K257" t="s">
        <v>600</v>
      </c>
      <c r="L257">
        <v>1</v>
      </c>
      <c r="M257" t="s">
        <v>158</v>
      </c>
      <c r="N257" t="s">
        <v>159</v>
      </c>
      <c r="O257" t="s">
        <v>601</v>
      </c>
      <c r="P257" t="s">
        <v>854</v>
      </c>
      <c r="Q257" t="s">
        <v>1935</v>
      </c>
      <c r="R257" t="s">
        <v>117</v>
      </c>
      <c r="S257" t="s">
        <v>163</v>
      </c>
      <c r="T257" t="s">
        <v>1936</v>
      </c>
      <c r="U257" t="s">
        <v>509</v>
      </c>
      <c r="V257" s="41">
        <v>36768</v>
      </c>
      <c r="W257" s="41">
        <v>29160</v>
      </c>
      <c r="X257">
        <v>1</v>
      </c>
      <c r="Y257">
        <v>3</v>
      </c>
      <c r="Z257" t="s">
        <v>102</v>
      </c>
      <c r="AA257">
        <v>1</v>
      </c>
      <c r="AB257" t="s">
        <v>103</v>
      </c>
      <c r="AC257" t="s">
        <v>104</v>
      </c>
      <c r="AD257">
        <v>1</v>
      </c>
      <c r="AE257" t="s">
        <v>105</v>
      </c>
      <c r="AG257" t="s">
        <v>121</v>
      </c>
      <c r="AJ257" t="s">
        <v>430</v>
      </c>
    </row>
    <row r="258" spans="1:36" x14ac:dyDescent="0.25">
      <c r="A258" t="s">
        <v>1937</v>
      </c>
      <c r="B258" t="str">
        <f>VLOOKUP(A258,[2]mp_ALL!B$1:B$557,1,0)</f>
        <v>0010996</v>
      </c>
      <c r="C258" t="s">
        <v>1938</v>
      </c>
      <c r="D258" t="s">
        <v>38</v>
      </c>
      <c r="E258" t="s">
        <v>88</v>
      </c>
      <c r="F258" t="s">
        <v>89</v>
      </c>
      <c r="G258" t="s">
        <v>90</v>
      </c>
      <c r="H258" t="s">
        <v>169</v>
      </c>
      <c r="I258" t="s">
        <v>1939</v>
      </c>
      <c r="J258">
        <v>1</v>
      </c>
      <c r="K258" t="s">
        <v>749</v>
      </c>
      <c r="L258">
        <v>1</v>
      </c>
      <c r="M258" t="s">
        <v>34</v>
      </c>
      <c r="N258" t="s">
        <v>45</v>
      </c>
      <c r="O258" t="s">
        <v>1769</v>
      </c>
      <c r="P258" t="s">
        <v>1770</v>
      </c>
      <c r="Q258" t="s">
        <v>1940</v>
      </c>
      <c r="S258" t="s">
        <v>549</v>
      </c>
      <c r="T258" t="s">
        <v>1941</v>
      </c>
      <c r="U258" t="s">
        <v>1942</v>
      </c>
      <c r="V258" s="41">
        <v>36768</v>
      </c>
      <c r="W258" s="41">
        <v>29020</v>
      </c>
      <c r="X258">
        <v>1</v>
      </c>
      <c r="Y258">
        <v>5</v>
      </c>
      <c r="Z258" t="s">
        <v>102</v>
      </c>
      <c r="AA258">
        <v>1</v>
      </c>
      <c r="AB258" t="s">
        <v>103</v>
      </c>
      <c r="AC258" t="s">
        <v>104</v>
      </c>
      <c r="AD258">
        <v>1</v>
      </c>
      <c r="AE258" t="s">
        <v>105</v>
      </c>
      <c r="AG258" t="s">
        <v>106</v>
      </c>
      <c r="AJ258" t="s">
        <v>107</v>
      </c>
    </row>
    <row r="259" spans="1:36" hidden="1" x14ac:dyDescent="0.25">
      <c r="A259" t="s">
        <v>1943</v>
      </c>
      <c r="B259" t="e">
        <f>VLOOKUP(A259,[2]mp_ALL!B$1:B$557,1,0)</f>
        <v>#N/A</v>
      </c>
      <c r="C259" t="s">
        <v>1944</v>
      </c>
      <c r="D259" t="s">
        <v>38</v>
      </c>
      <c r="E259" t="s">
        <v>88</v>
      </c>
      <c r="F259" t="s">
        <v>89</v>
      </c>
      <c r="G259" t="s">
        <v>90</v>
      </c>
      <c r="H259" t="s">
        <v>169</v>
      </c>
      <c r="I259" t="s">
        <v>804</v>
      </c>
      <c r="J259">
        <v>1</v>
      </c>
      <c r="K259" t="s">
        <v>805</v>
      </c>
      <c r="L259">
        <v>1</v>
      </c>
      <c r="M259" t="s">
        <v>94</v>
      </c>
      <c r="N259" t="s">
        <v>95</v>
      </c>
      <c r="O259" t="s">
        <v>806</v>
      </c>
      <c r="P259" t="s">
        <v>807</v>
      </c>
      <c r="Q259" t="s">
        <v>808</v>
      </c>
      <c r="S259" t="s">
        <v>218</v>
      </c>
      <c r="T259" t="s">
        <v>1945</v>
      </c>
      <c r="U259" t="s">
        <v>1946</v>
      </c>
      <c r="V259" s="41">
        <v>36768</v>
      </c>
      <c r="W259" s="41">
        <v>29828</v>
      </c>
      <c r="X259">
        <v>1</v>
      </c>
      <c r="Y259">
        <v>4</v>
      </c>
      <c r="Z259" t="s">
        <v>102</v>
      </c>
      <c r="AA259">
        <v>1</v>
      </c>
      <c r="AB259" t="s">
        <v>103</v>
      </c>
      <c r="AC259" t="s">
        <v>104</v>
      </c>
      <c r="AD259">
        <v>1</v>
      </c>
      <c r="AE259" t="s">
        <v>105</v>
      </c>
      <c r="AG259" t="s">
        <v>106</v>
      </c>
      <c r="AJ259" t="s">
        <v>107</v>
      </c>
    </row>
    <row r="260" spans="1:36" x14ac:dyDescent="0.25">
      <c r="A260" t="s">
        <v>1947</v>
      </c>
      <c r="B260" t="str">
        <f>VLOOKUP(A260,[2]mp_ALL!B$1:B$557,1,0)</f>
        <v>0011000</v>
      </c>
      <c r="C260" t="s">
        <v>1948</v>
      </c>
      <c r="D260" t="s">
        <v>38</v>
      </c>
      <c r="E260" t="s">
        <v>88</v>
      </c>
      <c r="F260" t="s">
        <v>89</v>
      </c>
      <c r="G260" t="s">
        <v>90</v>
      </c>
      <c r="H260" t="s">
        <v>169</v>
      </c>
      <c r="I260" t="s">
        <v>1949</v>
      </c>
      <c r="J260">
        <v>1</v>
      </c>
      <c r="K260" t="s">
        <v>1950</v>
      </c>
      <c r="L260">
        <v>1</v>
      </c>
      <c r="M260" t="s">
        <v>316</v>
      </c>
      <c r="N260" t="s">
        <v>1951</v>
      </c>
      <c r="O260" t="s">
        <v>1952</v>
      </c>
      <c r="P260" t="s">
        <v>1953</v>
      </c>
      <c r="Q260" t="s">
        <v>1954</v>
      </c>
      <c r="S260" t="s">
        <v>549</v>
      </c>
      <c r="T260" t="s">
        <v>1955</v>
      </c>
      <c r="U260" t="s">
        <v>1956</v>
      </c>
      <c r="V260" s="41">
        <v>36768</v>
      </c>
      <c r="W260" s="41">
        <v>29813</v>
      </c>
      <c r="X260">
        <v>1</v>
      </c>
      <c r="Y260">
        <v>2</v>
      </c>
      <c r="Z260" t="s">
        <v>102</v>
      </c>
      <c r="AA260">
        <v>1</v>
      </c>
      <c r="AB260" t="s">
        <v>103</v>
      </c>
      <c r="AC260" t="s">
        <v>104</v>
      </c>
      <c r="AD260">
        <v>1</v>
      </c>
      <c r="AE260" t="s">
        <v>105</v>
      </c>
      <c r="AG260" t="s">
        <v>148</v>
      </c>
      <c r="AJ260" t="s">
        <v>1705</v>
      </c>
    </row>
    <row r="261" spans="1:36" hidden="1" x14ac:dyDescent="0.25">
      <c r="A261" t="s">
        <v>1957</v>
      </c>
      <c r="B261" t="e">
        <f>VLOOKUP(A261,[2]mp_ALL!B$1:B$557,1,0)</f>
        <v>#N/A</v>
      </c>
      <c r="C261" t="s">
        <v>1958</v>
      </c>
      <c r="D261" t="s">
        <v>38</v>
      </c>
      <c r="E261" t="s">
        <v>88</v>
      </c>
      <c r="F261" t="s">
        <v>89</v>
      </c>
      <c r="G261" t="s">
        <v>90</v>
      </c>
      <c r="H261" t="s">
        <v>169</v>
      </c>
      <c r="I261" t="s">
        <v>1959</v>
      </c>
      <c r="J261">
        <v>1</v>
      </c>
      <c r="K261" t="s">
        <v>805</v>
      </c>
      <c r="L261">
        <v>1</v>
      </c>
      <c r="M261" t="s">
        <v>94</v>
      </c>
      <c r="N261" t="s">
        <v>95</v>
      </c>
      <c r="O261" t="s">
        <v>215</v>
      </c>
      <c r="P261" t="s">
        <v>1960</v>
      </c>
      <c r="Q261" t="s">
        <v>1961</v>
      </c>
      <c r="S261" t="s">
        <v>218</v>
      </c>
      <c r="T261" t="s">
        <v>1962</v>
      </c>
      <c r="U261" t="s">
        <v>1963</v>
      </c>
      <c r="V261" s="41">
        <v>36768</v>
      </c>
      <c r="W261" s="41">
        <v>29376</v>
      </c>
      <c r="X261">
        <v>1</v>
      </c>
      <c r="Y261">
        <v>2</v>
      </c>
      <c r="Z261" t="s">
        <v>102</v>
      </c>
      <c r="AA261">
        <v>1</v>
      </c>
      <c r="AB261" t="s">
        <v>103</v>
      </c>
      <c r="AC261" t="s">
        <v>104</v>
      </c>
      <c r="AD261">
        <v>1</v>
      </c>
      <c r="AE261" t="s">
        <v>105</v>
      </c>
      <c r="AG261" t="s">
        <v>106</v>
      </c>
      <c r="AJ261" t="s">
        <v>490</v>
      </c>
    </row>
    <row r="262" spans="1:36" hidden="1" x14ac:dyDescent="0.25">
      <c r="A262" t="s">
        <v>1964</v>
      </c>
      <c r="B262" t="e">
        <f>VLOOKUP(A262,[2]mp_ALL!B$1:B$557,1,0)</f>
        <v>#N/A</v>
      </c>
      <c r="C262" t="s">
        <v>1965</v>
      </c>
      <c r="D262" t="s">
        <v>38</v>
      </c>
      <c r="E262" t="s">
        <v>88</v>
      </c>
      <c r="F262" t="s">
        <v>89</v>
      </c>
      <c r="G262" t="s">
        <v>90</v>
      </c>
      <c r="H262" t="s">
        <v>110</v>
      </c>
      <c r="I262" t="s">
        <v>1966</v>
      </c>
      <c r="J262">
        <v>1</v>
      </c>
      <c r="K262" t="s">
        <v>404</v>
      </c>
      <c r="L262">
        <v>1</v>
      </c>
      <c r="M262" t="s">
        <v>113</v>
      </c>
      <c r="N262" t="s">
        <v>195</v>
      </c>
      <c r="O262" t="s">
        <v>889</v>
      </c>
      <c r="P262" t="s">
        <v>905</v>
      </c>
      <c r="R262" t="s">
        <v>117</v>
      </c>
      <c r="S262" t="s">
        <v>199</v>
      </c>
      <c r="T262" t="s">
        <v>1967</v>
      </c>
      <c r="U262" t="s">
        <v>1968</v>
      </c>
      <c r="V262" s="41">
        <v>36771</v>
      </c>
      <c r="W262" s="41">
        <v>29927</v>
      </c>
      <c r="X262">
        <v>1</v>
      </c>
      <c r="Y262">
        <v>3</v>
      </c>
      <c r="Z262" t="s">
        <v>102</v>
      </c>
      <c r="AA262">
        <v>1</v>
      </c>
      <c r="AB262" t="s">
        <v>103</v>
      </c>
      <c r="AC262" t="s">
        <v>104</v>
      </c>
      <c r="AD262">
        <v>1</v>
      </c>
      <c r="AE262" t="s">
        <v>105</v>
      </c>
      <c r="AG262" t="s">
        <v>121</v>
      </c>
      <c r="AJ262" t="s">
        <v>107</v>
      </c>
    </row>
    <row r="263" spans="1:36" hidden="1" x14ac:dyDescent="0.25">
      <c r="A263" t="s">
        <v>1969</v>
      </c>
      <c r="B263" t="e">
        <f>VLOOKUP(A263,[2]mp_ALL!B$1:B$557,1,0)</f>
        <v>#N/A</v>
      </c>
      <c r="C263" t="s">
        <v>1970</v>
      </c>
      <c r="D263" t="s">
        <v>39</v>
      </c>
      <c r="E263" t="s">
        <v>88</v>
      </c>
      <c r="F263" t="s">
        <v>1455</v>
      </c>
      <c r="G263" t="s">
        <v>1456</v>
      </c>
      <c r="H263" t="s">
        <v>1457</v>
      </c>
      <c r="I263" t="s">
        <v>1971</v>
      </c>
      <c r="J263">
        <v>1</v>
      </c>
      <c r="K263" t="s">
        <v>1476</v>
      </c>
      <c r="L263">
        <v>0</v>
      </c>
      <c r="M263" t="s">
        <v>1477</v>
      </c>
      <c r="N263" t="s">
        <v>1478</v>
      </c>
      <c r="R263" t="s">
        <v>147</v>
      </c>
      <c r="S263" t="s">
        <v>319</v>
      </c>
      <c r="T263" t="s">
        <v>1972</v>
      </c>
      <c r="U263" t="s">
        <v>1973</v>
      </c>
      <c r="V263" s="41">
        <v>36771</v>
      </c>
      <c r="W263" s="41">
        <v>27863</v>
      </c>
      <c r="X263">
        <v>1</v>
      </c>
      <c r="Y263">
        <v>1</v>
      </c>
      <c r="Z263" t="s">
        <v>102</v>
      </c>
      <c r="AA263">
        <v>1</v>
      </c>
      <c r="AB263" t="s">
        <v>103</v>
      </c>
      <c r="AC263" t="s">
        <v>297</v>
      </c>
      <c r="AD263">
        <v>1</v>
      </c>
      <c r="AE263" t="s">
        <v>563</v>
      </c>
      <c r="AG263" t="s">
        <v>179</v>
      </c>
      <c r="AJ263" t="s">
        <v>694</v>
      </c>
    </row>
    <row r="264" spans="1:36" hidden="1" x14ac:dyDescent="0.25">
      <c r="A264" t="s">
        <v>1974</v>
      </c>
      <c r="B264" t="e">
        <f>VLOOKUP(A264,[2]mp_ALL!B$1:B$557,1,0)</f>
        <v>#N/A</v>
      </c>
      <c r="C264" t="s">
        <v>1975</v>
      </c>
      <c r="D264" t="s">
        <v>38</v>
      </c>
      <c r="E264" t="s">
        <v>88</v>
      </c>
      <c r="F264" t="s">
        <v>89</v>
      </c>
      <c r="G264" t="s">
        <v>90</v>
      </c>
      <c r="H264" t="s">
        <v>91</v>
      </c>
      <c r="I264" t="s">
        <v>1976</v>
      </c>
      <c r="J264">
        <v>1</v>
      </c>
      <c r="K264" t="s">
        <v>674</v>
      </c>
      <c r="L264">
        <v>1</v>
      </c>
      <c r="M264" t="s">
        <v>414</v>
      </c>
      <c r="N264" t="s">
        <v>415</v>
      </c>
      <c r="O264" t="s">
        <v>675</v>
      </c>
      <c r="P264" t="s">
        <v>676</v>
      </c>
      <c r="Q264" t="s">
        <v>1977</v>
      </c>
      <c r="R264" t="s">
        <v>117</v>
      </c>
      <c r="S264" t="s">
        <v>199</v>
      </c>
      <c r="T264" t="s">
        <v>1978</v>
      </c>
      <c r="U264" t="s">
        <v>517</v>
      </c>
      <c r="V264" s="41">
        <v>36771</v>
      </c>
      <c r="W264" s="41">
        <v>29994</v>
      </c>
      <c r="X264">
        <v>1</v>
      </c>
      <c r="Y264">
        <v>2</v>
      </c>
      <c r="Z264" t="s">
        <v>102</v>
      </c>
      <c r="AA264">
        <v>1</v>
      </c>
      <c r="AB264" t="s">
        <v>103</v>
      </c>
      <c r="AC264" t="s">
        <v>104</v>
      </c>
      <c r="AD264">
        <v>1</v>
      </c>
      <c r="AE264" t="s">
        <v>105</v>
      </c>
      <c r="AG264" t="s">
        <v>121</v>
      </c>
      <c r="AJ264" t="s">
        <v>421</v>
      </c>
    </row>
    <row r="265" spans="1:36" hidden="1" x14ac:dyDescent="0.25">
      <c r="A265" t="s">
        <v>1979</v>
      </c>
      <c r="B265" t="e">
        <f>VLOOKUP(A265,[2]mp_ALL!B$1:B$557,1,0)</f>
        <v>#N/A</v>
      </c>
      <c r="C265" t="s">
        <v>1980</v>
      </c>
      <c r="D265" t="s">
        <v>38</v>
      </c>
      <c r="E265" t="s">
        <v>88</v>
      </c>
      <c r="F265" t="s">
        <v>89</v>
      </c>
      <c r="G265" t="s">
        <v>90</v>
      </c>
      <c r="H265" t="s">
        <v>169</v>
      </c>
      <c r="I265" t="s">
        <v>653</v>
      </c>
      <c r="J265">
        <v>1</v>
      </c>
      <c r="K265" t="s">
        <v>394</v>
      </c>
      <c r="L265">
        <v>1</v>
      </c>
      <c r="M265" t="s">
        <v>113</v>
      </c>
      <c r="N265" t="s">
        <v>195</v>
      </c>
      <c r="O265" t="s">
        <v>654</v>
      </c>
      <c r="P265" t="s">
        <v>655</v>
      </c>
      <c r="Q265" t="s">
        <v>656</v>
      </c>
      <c r="R265" t="s">
        <v>117</v>
      </c>
      <c r="S265" t="s">
        <v>199</v>
      </c>
      <c r="T265" t="s">
        <v>1981</v>
      </c>
      <c r="U265" t="s">
        <v>908</v>
      </c>
      <c r="V265" s="41">
        <v>36773</v>
      </c>
      <c r="W265" s="41">
        <v>29804</v>
      </c>
      <c r="X265">
        <v>1</v>
      </c>
      <c r="Y265">
        <v>3</v>
      </c>
      <c r="Z265" t="s">
        <v>102</v>
      </c>
      <c r="AA265">
        <v>1</v>
      </c>
      <c r="AB265" t="s">
        <v>103</v>
      </c>
      <c r="AC265" t="s">
        <v>104</v>
      </c>
      <c r="AD265">
        <v>1</v>
      </c>
      <c r="AE265" t="s">
        <v>138</v>
      </c>
      <c r="AG265" t="s">
        <v>121</v>
      </c>
      <c r="AI265" t="s">
        <v>210</v>
      </c>
      <c r="AJ265" t="s">
        <v>107</v>
      </c>
    </row>
    <row r="266" spans="1:36" hidden="1" x14ac:dyDescent="0.25">
      <c r="A266" t="s">
        <v>1982</v>
      </c>
      <c r="B266" t="e">
        <f>VLOOKUP(A266,[2]mp_ALL!B$1:B$557,1,0)</f>
        <v>#N/A</v>
      </c>
      <c r="C266" t="s">
        <v>1983</v>
      </c>
      <c r="D266" t="s">
        <v>38</v>
      </c>
      <c r="E266" t="s">
        <v>88</v>
      </c>
      <c r="F266" t="s">
        <v>89</v>
      </c>
      <c r="G266" t="s">
        <v>90</v>
      </c>
      <c r="H266" t="s">
        <v>169</v>
      </c>
      <c r="I266" t="s">
        <v>1984</v>
      </c>
      <c r="J266">
        <v>1</v>
      </c>
      <c r="K266" t="s">
        <v>983</v>
      </c>
      <c r="L266">
        <v>1</v>
      </c>
      <c r="M266" t="s">
        <v>233</v>
      </c>
      <c r="N266" t="s">
        <v>234</v>
      </c>
      <c r="O266" t="s">
        <v>1597</v>
      </c>
      <c r="P266" t="s">
        <v>1985</v>
      </c>
      <c r="Q266" t="s">
        <v>1986</v>
      </c>
      <c r="R266" t="s">
        <v>117</v>
      </c>
      <c r="S266" t="s">
        <v>237</v>
      </c>
      <c r="T266" t="s">
        <v>1987</v>
      </c>
      <c r="U266" t="s">
        <v>1160</v>
      </c>
      <c r="V266" s="41">
        <v>36783</v>
      </c>
      <c r="W266" s="41">
        <v>30221</v>
      </c>
      <c r="X266">
        <v>1</v>
      </c>
      <c r="Y266">
        <v>2</v>
      </c>
      <c r="Z266" t="s">
        <v>102</v>
      </c>
      <c r="AA266">
        <v>1</v>
      </c>
      <c r="AB266" t="s">
        <v>103</v>
      </c>
      <c r="AC266" t="s">
        <v>104</v>
      </c>
      <c r="AD266">
        <v>1</v>
      </c>
      <c r="AE266" t="s">
        <v>105</v>
      </c>
      <c r="AG266" t="s">
        <v>121</v>
      </c>
      <c r="AJ266" t="s">
        <v>299</v>
      </c>
    </row>
    <row r="267" spans="1:36" hidden="1" x14ac:dyDescent="0.25">
      <c r="A267" t="s">
        <v>1988</v>
      </c>
      <c r="B267" t="e">
        <f>VLOOKUP(A267,[2]mp_ALL!B$1:B$557,1,0)</f>
        <v>#N/A</v>
      </c>
      <c r="C267" t="s">
        <v>1989</v>
      </c>
      <c r="D267" t="s">
        <v>38</v>
      </c>
      <c r="E267" t="s">
        <v>88</v>
      </c>
      <c r="F267" t="s">
        <v>89</v>
      </c>
      <c r="G267" t="s">
        <v>90</v>
      </c>
      <c r="H267" t="s">
        <v>91</v>
      </c>
      <c r="I267" t="s">
        <v>1990</v>
      </c>
      <c r="J267">
        <v>1</v>
      </c>
      <c r="K267" t="s">
        <v>183</v>
      </c>
      <c r="L267">
        <v>1</v>
      </c>
      <c r="M267" t="s">
        <v>158</v>
      </c>
      <c r="N267" t="s">
        <v>205</v>
      </c>
      <c r="O267" t="s">
        <v>1213</v>
      </c>
      <c r="P267" t="s">
        <v>1991</v>
      </c>
      <c r="Q267" t="s">
        <v>1992</v>
      </c>
      <c r="R267" t="s">
        <v>117</v>
      </c>
      <c r="S267" t="s">
        <v>237</v>
      </c>
      <c r="T267" t="s">
        <v>1993</v>
      </c>
      <c r="U267" t="s">
        <v>517</v>
      </c>
      <c r="V267" s="41">
        <v>36789</v>
      </c>
      <c r="W267" s="41">
        <v>30175</v>
      </c>
      <c r="X267">
        <v>1</v>
      </c>
      <c r="Y267">
        <v>4</v>
      </c>
      <c r="Z267" t="s">
        <v>102</v>
      </c>
      <c r="AA267">
        <v>1</v>
      </c>
      <c r="AB267" t="s">
        <v>103</v>
      </c>
      <c r="AC267" t="s">
        <v>104</v>
      </c>
      <c r="AD267">
        <v>1</v>
      </c>
      <c r="AE267" t="s">
        <v>105</v>
      </c>
      <c r="AG267" t="s">
        <v>121</v>
      </c>
      <c r="AJ267" t="s">
        <v>107</v>
      </c>
    </row>
    <row r="268" spans="1:36" hidden="1" x14ac:dyDescent="0.25">
      <c r="A268" t="s">
        <v>1994</v>
      </c>
      <c r="B268" t="e">
        <f>VLOOKUP(A268,[2]mp_ALL!B$1:B$557,1,0)</f>
        <v>#N/A</v>
      </c>
      <c r="C268" t="s">
        <v>1995</v>
      </c>
      <c r="D268" t="s">
        <v>38</v>
      </c>
      <c r="E268" t="s">
        <v>88</v>
      </c>
      <c r="F268" t="s">
        <v>89</v>
      </c>
      <c r="G268" t="s">
        <v>90</v>
      </c>
      <c r="H268" t="s">
        <v>169</v>
      </c>
      <c r="I268" t="s">
        <v>1996</v>
      </c>
      <c r="J268">
        <v>1</v>
      </c>
      <c r="K268" t="s">
        <v>404</v>
      </c>
      <c r="L268">
        <v>1</v>
      </c>
      <c r="M268" t="s">
        <v>113</v>
      </c>
      <c r="N268" t="s">
        <v>195</v>
      </c>
      <c r="O268" t="s">
        <v>889</v>
      </c>
      <c r="P268" t="s">
        <v>890</v>
      </c>
      <c r="Q268" t="s">
        <v>1997</v>
      </c>
      <c r="R268" t="s">
        <v>117</v>
      </c>
      <c r="S268" t="s">
        <v>199</v>
      </c>
      <c r="T268" t="s">
        <v>1998</v>
      </c>
      <c r="U268" t="s">
        <v>1999</v>
      </c>
      <c r="V268" s="41">
        <v>36789</v>
      </c>
      <c r="W268" s="41">
        <v>30211</v>
      </c>
      <c r="X268">
        <v>1</v>
      </c>
      <c r="Y268">
        <v>2</v>
      </c>
      <c r="Z268" t="s">
        <v>102</v>
      </c>
      <c r="AA268">
        <v>1</v>
      </c>
      <c r="AB268" t="s">
        <v>103</v>
      </c>
      <c r="AC268" t="s">
        <v>104</v>
      </c>
      <c r="AD268">
        <v>1</v>
      </c>
      <c r="AE268" t="s">
        <v>105</v>
      </c>
      <c r="AG268" t="s">
        <v>121</v>
      </c>
      <c r="AJ268" t="s">
        <v>107</v>
      </c>
    </row>
    <row r="269" spans="1:36" hidden="1" x14ac:dyDescent="0.25">
      <c r="A269" t="s">
        <v>2000</v>
      </c>
      <c r="B269" t="e">
        <f>VLOOKUP(A269,[2]mp_ALL!B$1:B$557,1,0)</f>
        <v>#N/A</v>
      </c>
      <c r="C269" t="s">
        <v>2001</v>
      </c>
      <c r="D269" t="s">
        <v>38</v>
      </c>
      <c r="E269" t="s">
        <v>88</v>
      </c>
      <c r="F269" t="s">
        <v>89</v>
      </c>
      <c r="G269" t="s">
        <v>90</v>
      </c>
      <c r="H269" t="s">
        <v>169</v>
      </c>
      <c r="I269" t="s">
        <v>2002</v>
      </c>
      <c r="J269">
        <v>1</v>
      </c>
      <c r="K269" t="s">
        <v>2003</v>
      </c>
      <c r="L269">
        <v>0</v>
      </c>
      <c r="M269" t="s">
        <v>158</v>
      </c>
      <c r="N269" t="s">
        <v>2004</v>
      </c>
      <c r="O269" t="s">
        <v>2005</v>
      </c>
      <c r="P269" t="s">
        <v>2006</v>
      </c>
      <c r="Q269" t="s">
        <v>2007</v>
      </c>
      <c r="R269" t="s">
        <v>117</v>
      </c>
      <c r="S269" t="s">
        <v>207</v>
      </c>
      <c r="T269" t="s">
        <v>2008</v>
      </c>
      <c r="U269" t="s">
        <v>400</v>
      </c>
      <c r="V269" s="41">
        <v>36789</v>
      </c>
      <c r="W269" s="41">
        <v>29707</v>
      </c>
      <c r="X269">
        <v>1</v>
      </c>
      <c r="Y269">
        <v>3</v>
      </c>
      <c r="Z269" t="s">
        <v>102</v>
      </c>
      <c r="AA269">
        <v>1</v>
      </c>
      <c r="AB269" t="s">
        <v>103</v>
      </c>
      <c r="AC269" t="s">
        <v>104</v>
      </c>
      <c r="AD269">
        <v>1</v>
      </c>
      <c r="AE269" t="s">
        <v>120</v>
      </c>
      <c r="AG269" t="s">
        <v>121</v>
      </c>
      <c r="AJ269" t="s">
        <v>107</v>
      </c>
    </row>
    <row r="270" spans="1:36" hidden="1" x14ac:dyDescent="0.25">
      <c r="A270" t="s">
        <v>2009</v>
      </c>
      <c r="B270" t="e">
        <f>VLOOKUP(A270,[2]mp_ALL!B$1:B$557,1,0)</f>
        <v>#N/A</v>
      </c>
      <c r="C270" t="s">
        <v>2010</v>
      </c>
      <c r="D270" t="s">
        <v>38</v>
      </c>
      <c r="E270" t="s">
        <v>88</v>
      </c>
      <c r="F270" t="s">
        <v>89</v>
      </c>
      <c r="G270" t="s">
        <v>90</v>
      </c>
      <c r="H270" t="s">
        <v>169</v>
      </c>
      <c r="I270" t="s">
        <v>2011</v>
      </c>
      <c r="J270">
        <v>1</v>
      </c>
      <c r="K270" t="s">
        <v>2003</v>
      </c>
      <c r="L270">
        <v>0</v>
      </c>
      <c r="M270" t="s">
        <v>158</v>
      </c>
      <c r="N270" t="s">
        <v>2004</v>
      </c>
      <c r="O270" t="s">
        <v>2005</v>
      </c>
      <c r="P270" t="s">
        <v>2012</v>
      </c>
      <c r="Q270" t="s">
        <v>2013</v>
      </c>
      <c r="R270" t="s">
        <v>117</v>
      </c>
      <c r="S270" t="s">
        <v>207</v>
      </c>
      <c r="T270" t="s">
        <v>2014</v>
      </c>
      <c r="U270" t="s">
        <v>400</v>
      </c>
      <c r="V270" s="41">
        <v>36789</v>
      </c>
      <c r="W270" s="41">
        <v>30396</v>
      </c>
      <c r="X270">
        <v>1</v>
      </c>
      <c r="Y270">
        <v>3</v>
      </c>
      <c r="Z270" t="s">
        <v>102</v>
      </c>
      <c r="AA270">
        <v>1</v>
      </c>
      <c r="AB270" t="s">
        <v>103</v>
      </c>
      <c r="AC270" t="s">
        <v>104</v>
      </c>
      <c r="AD270">
        <v>1</v>
      </c>
      <c r="AE270" t="s">
        <v>120</v>
      </c>
      <c r="AG270" t="s">
        <v>121</v>
      </c>
      <c r="AJ270" t="s">
        <v>107</v>
      </c>
    </row>
    <row r="271" spans="1:36" hidden="1" x14ac:dyDescent="0.25">
      <c r="A271" t="s">
        <v>2015</v>
      </c>
      <c r="B271" t="e">
        <f>VLOOKUP(A271,[2]mp_ALL!B$1:B$557,1,0)</f>
        <v>#N/A</v>
      </c>
      <c r="C271" t="s">
        <v>2016</v>
      </c>
      <c r="D271" t="s">
        <v>38</v>
      </c>
      <c r="E271" t="s">
        <v>88</v>
      </c>
      <c r="F271" t="s">
        <v>89</v>
      </c>
      <c r="G271" t="s">
        <v>90</v>
      </c>
      <c r="H271" t="s">
        <v>110</v>
      </c>
      <c r="I271" t="s">
        <v>2017</v>
      </c>
      <c r="J271">
        <v>1</v>
      </c>
      <c r="K271" t="s">
        <v>2018</v>
      </c>
      <c r="L271">
        <v>0</v>
      </c>
      <c r="M271" t="s">
        <v>158</v>
      </c>
      <c r="N271" t="s">
        <v>2004</v>
      </c>
      <c r="O271" t="s">
        <v>2019</v>
      </c>
      <c r="P271" t="s">
        <v>2020</v>
      </c>
      <c r="R271" t="s">
        <v>117</v>
      </c>
      <c r="S271" t="s">
        <v>237</v>
      </c>
      <c r="T271" t="s">
        <v>2021</v>
      </c>
      <c r="U271" t="s">
        <v>509</v>
      </c>
      <c r="V271" s="41">
        <v>36789</v>
      </c>
      <c r="W271" s="41">
        <v>30160</v>
      </c>
      <c r="X271">
        <v>1</v>
      </c>
      <c r="Y271">
        <v>2</v>
      </c>
      <c r="Z271" t="s">
        <v>102</v>
      </c>
      <c r="AA271">
        <v>1</v>
      </c>
      <c r="AB271" t="s">
        <v>103</v>
      </c>
      <c r="AC271" t="s">
        <v>104</v>
      </c>
      <c r="AD271">
        <v>1</v>
      </c>
      <c r="AE271" t="s">
        <v>120</v>
      </c>
      <c r="AG271" t="s">
        <v>121</v>
      </c>
      <c r="AJ271" t="s">
        <v>107</v>
      </c>
    </row>
    <row r="272" spans="1:36" hidden="1" x14ac:dyDescent="0.25">
      <c r="A272" t="s">
        <v>2022</v>
      </c>
      <c r="B272" t="e">
        <f>VLOOKUP(A272,[2]mp_ALL!B$1:B$557,1,0)</f>
        <v>#N/A</v>
      </c>
      <c r="C272" t="s">
        <v>2023</v>
      </c>
      <c r="D272" t="s">
        <v>38</v>
      </c>
      <c r="E272" t="s">
        <v>88</v>
      </c>
      <c r="F272" t="s">
        <v>89</v>
      </c>
      <c r="G272" t="s">
        <v>90</v>
      </c>
      <c r="H272" t="s">
        <v>169</v>
      </c>
      <c r="I272" t="s">
        <v>2024</v>
      </c>
      <c r="J272">
        <v>1</v>
      </c>
      <c r="K272" t="s">
        <v>2018</v>
      </c>
      <c r="L272">
        <v>0</v>
      </c>
      <c r="M272" t="s">
        <v>158</v>
      </c>
      <c r="N272" t="s">
        <v>2004</v>
      </c>
      <c r="O272" t="s">
        <v>2025</v>
      </c>
      <c r="P272" t="s">
        <v>2026</v>
      </c>
      <c r="Q272" t="s">
        <v>2027</v>
      </c>
      <c r="R272" t="s">
        <v>117</v>
      </c>
      <c r="S272" t="s">
        <v>163</v>
      </c>
      <c r="T272" t="s">
        <v>2028</v>
      </c>
      <c r="U272" t="s">
        <v>988</v>
      </c>
      <c r="V272" s="41">
        <v>36789</v>
      </c>
      <c r="W272" s="41">
        <v>28682</v>
      </c>
      <c r="X272">
        <v>1</v>
      </c>
      <c r="Y272">
        <v>3</v>
      </c>
      <c r="Z272" t="s">
        <v>102</v>
      </c>
      <c r="AA272">
        <v>1</v>
      </c>
      <c r="AB272" t="s">
        <v>103</v>
      </c>
      <c r="AC272" t="s">
        <v>104</v>
      </c>
      <c r="AD272">
        <v>1</v>
      </c>
      <c r="AE272" t="s">
        <v>120</v>
      </c>
      <c r="AG272" t="s">
        <v>121</v>
      </c>
      <c r="AJ272" t="s">
        <v>107</v>
      </c>
    </row>
    <row r="273" spans="1:36" hidden="1" x14ac:dyDescent="0.25">
      <c r="A273" t="s">
        <v>2029</v>
      </c>
      <c r="B273" t="e">
        <f>VLOOKUP(A273,[2]mp_ALL!B$1:B$557,1,0)</f>
        <v>#N/A</v>
      </c>
      <c r="C273" t="s">
        <v>2030</v>
      </c>
      <c r="D273" t="s">
        <v>38</v>
      </c>
      <c r="E273" t="s">
        <v>88</v>
      </c>
      <c r="F273" t="s">
        <v>89</v>
      </c>
      <c r="G273" t="s">
        <v>90</v>
      </c>
      <c r="H273" t="s">
        <v>169</v>
      </c>
      <c r="I273" t="s">
        <v>2031</v>
      </c>
      <c r="J273">
        <v>1</v>
      </c>
      <c r="K273" t="s">
        <v>513</v>
      </c>
      <c r="L273">
        <v>1</v>
      </c>
      <c r="M273" t="s">
        <v>435</v>
      </c>
      <c r="N273" t="s">
        <v>505</v>
      </c>
      <c r="O273" t="s">
        <v>1127</v>
      </c>
      <c r="P273" t="s">
        <v>2032</v>
      </c>
      <c r="Q273" t="s">
        <v>2033</v>
      </c>
      <c r="R273" t="s">
        <v>117</v>
      </c>
      <c r="S273" t="s">
        <v>148</v>
      </c>
      <c r="T273" t="s">
        <v>2034</v>
      </c>
      <c r="U273" t="s">
        <v>2035</v>
      </c>
      <c r="V273" s="41">
        <v>36789</v>
      </c>
      <c r="W273" s="41">
        <v>29309</v>
      </c>
      <c r="X273">
        <v>1</v>
      </c>
      <c r="Y273">
        <v>3</v>
      </c>
      <c r="Z273" t="s">
        <v>102</v>
      </c>
      <c r="AA273">
        <v>1</v>
      </c>
      <c r="AB273" t="s">
        <v>103</v>
      </c>
      <c r="AC273" t="s">
        <v>104</v>
      </c>
      <c r="AD273">
        <v>1</v>
      </c>
      <c r="AE273" t="s">
        <v>138</v>
      </c>
      <c r="AG273" t="s">
        <v>148</v>
      </c>
      <c r="AJ273" t="s">
        <v>1556</v>
      </c>
    </row>
    <row r="274" spans="1:36" hidden="1" x14ac:dyDescent="0.25">
      <c r="A274" t="s">
        <v>2036</v>
      </c>
      <c r="B274" t="e">
        <f>VLOOKUP(A274,[2]mp_ALL!B$1:B$557,1,0)</f>
        <v>#N/A</v>
      </c>
      <c r="C274" t="s">
        <v>1356</v>
      </c>
      <c r="D274" t="s">
        <v>38</v>
      </c>
      <c r="E274" t="s">
        <v>88</v>
      </c>
      <c r="F274" t="s">
        <v>89</v>
      </c>
      <c r="G274" t="s">
        <v>90</v>
      </c>
      <c r="H274" t="s">
        <v>110</v>
      </c>
      <c r="I274" t="s">
        <v>2037</v>
      </c>
      <c r="J274">
        <v>1</v>
      </c>
      <c r="K274" t="s">
        <v>494</v>
      </c>
      <c r="L274">
        <v>0</v>
      </c>
      <c r="M274" t="s">
        <v>435</v>
      </c>
      <c r="N274" t="s">
        <v>495</v>
      </c>
      <c r="O274" t="s">
        <v>496</v>
      </c>
      <c r="P274" t="s">
        <v>2038</v>
      </c>
      <c r="R274" t="s">
        <v>117</v>
      </c>
      <c r="S274" t="s">
        <v>163</v>
      </c>
      <c r="T274" t="s">
        <v>2039</v>
      </c>
      <c r="U274" t="s">
        <v>2040</v>
      </c>
      <c r="V274" s="41">
        <v>36794</v>
      </c>
      <c r="W274" s="41">
        <v>30235</v>
      </c>
      <c r="X274">
        <v>1</v>
      </c>
      <c r="Y274">
        <v>3</v>
      </c>
      <c r="Z274" t="s">
        <v>102</v>
      </c>
      <c r="AA274">
        <v>1</v>
      </c>
      <c r="AB274" t="s">
        <v>103</v>
      </c>
      <c r="AC274" t="s">
        <v>104</v>
      </c>
      <c r="AD274">
        <v>1</v>
      </c>
      <c r="AE274" t="s">
        <v>308</v>
      </c>
      <c r="AG274" t="s">
        <v>179</v>
      </c>
      <c r="AJ274" t="s">
        <v>107</v>
      </c>
    </row>
    <row r="275" spans="1:36" hidden="1" x14ac:dyDescent="0.25">
      <c r="A275" t="s">
        <v>2041</v>
      </c>
      <c r="B275" t="e">
        <f>VLOOKUP(A275,[2]mp_ALL!B$1:B$557,1,0)</f>
        <v>#N/A</v>
      </c>
      <c r="C275" t="s">
        <v>2042</v>
      </c>
      <c r="D275" t="s">
        <v>38</v>
      </c>
      <c r="E275" t="s">
        <v>88</v>
      </c>
      <c r="F275" t="s">
        <v>154</v>
      </c>
      <c r="G275" t="s">
        <v>155</v>
      </c>
      <c r="H275" t="s">
        <v>290</v>
      </c>
      <c r="I275" t="s">
        <v>2043</v>
      </c>
      <c r="J275">
        <v>1</v>
      </c>
      <c r="K275" t="s">
        <v>1107</v>
      </c>
      <c r="L275">
        <v>0</v>
      </c>
      <c r="M275" t="s">
        <v>172</v>
      </c>
      <c r="N275" t="s">
        <v>1108</v>
      </c>
      <c r="O275" t="s">
        <v>2044</v>
      </c>
      <c r="R275" t="s">
        <v>147</v>
      </c>
      <c r="S275" t="s">
        <v>319</v>
      </c>
      <c r="T275" t="s">
        <v>2045</v>
      </c>
      <c r="U275" t="s">
        <v>2046</v>
      </c>
      <c r="V275" s="41">
        <v>36794</v>
      </c>
      <c r="W275" s="41">
        <v>29759</v>
      </c>
      <c r="X275">
        <v>1</v>
      </c>
      <c r="Y275">
        <v>3</v>
      </c>
      <c r="Z275" t="s">
        <v>102</v>
      </c>
      <c r="AA275">
        <v>1</v>
      </c>
      <c r="AB275" t="s">
        <v>103</v>
      </c>
      <c r="AC275" t="s">
        <v>297</v>
      </c>
      <c r="AD275">
        <v>1</v>
      </c>
      <c r="AE275" t="s">
        <v>322</v>
      </c>
      <c r="AG275" t="s">
        <v>179</v>
      </c>
      <c r="AJ275" t="s">
        <v>107</v>
      </c>
    </row>
    <row r="276" spans="1:36" hidden="1" x14ac:dyDescent="0.25">
      <c r="A276" t="s">
        <v>2047</v>
      </c>
      <c r="B276" t="e">
        <f>VLOOKUP(A276,[2]mp_ALL!B$1:B$557,1,0)</f>
        <v>#N/A</v>
      </c>
      <c r="C276" t="s">
        <v>2048</v>
      </c>
      <c r="D276" t="s">
        <v>39</v>
      </c>
      <c r="E276" t="s">
        <v>88</v>
      </c>
      <c r="F276" t="s">
        <v>311</v>
      </c>
      <c r="G276" t="s">
        <v>312</v>
      </c>
      <c r="H276" t="s">
        <v>313</v>
      </c>
      <c r="I276" t="s">
        <v>2049</v>
      </c>
      <c r="J276">
        <v>1</v>
      </c>
      <c r="K276" t="s">
        <v>555</v>
      </c>
      <c r="L276">
        <v>0</v>
      </c>
      <c r="M276" t="s">
        <v>556</v>
      </c>
      <c r="N276" t="s">
        <v>1467</v>
      </c>
      <c r="O276" t="s">
        <v>2050</v>
      </c>
      <c r="R276" t="s">
        <v>559</v>
      </c>
      <c r="S276" t="s">
        <v>237</v>
      </c>
      <c r="T276" t="s">
        <v>2051</v>
      </c>
      <c r="U276" t="s">
        <v>2052</v>
      </c>
      <c r="V276" s="41">
        <v>36801</v>
      </c>
      <c r="W276" s="41">
        <v>27648</v>
      </c>
      <c r="X276">
        <v>1</v>
      </c>
      <c r="Y276">
        <v>3</v>
      </c>
      <c r="Z276" t="s">
        <v>102</v>
      </c>
      <c r="AA276">
        <v>1</v>
      </c>
      <c r="AB276" t="s">
        <v>103</v>
      </c>
      <c r="AC276" t="s">
        <v>297</v>
      </c>
      <c r="AD276">
        <v>1</v>
      </c>
      <c r="AE276" t="s">
        <v>563</v>
      </c>
      <c r="AG276" t="s">
        <v>564</v>
      </c>
      <c r="AJ276" t="s">
        <v>2053</v>
      </c>
    </row>
    <row r="277" spans="1:36" hidden="1" x14ac:dyDescent="0.25">
      <c r="A277" t="s">
        <v>2054</v>
      </c>
      <c r="B277" t="e">
        <f>VLOOKUP(A277,[2]mp_ALL!B$1:B$557,1,0)</f>
        <v>#N/A</v>
      </c>
      <c r="C277" t="s">
        <v>2055</v>
      </c>
      <c r="D277" t="s">
        <v>39</v>
      </c>
      <c r="E277" t="s">
        <v>88</v>
      </c>
      <c r="F277" t="s">
        <v>1430</v>
      </c>
      <c r="G277" t="s">
        <v>1431</v>
      </c>
      <c r="H277" t="s">
        <v>313</v>
      </c>
      <c r="I277" t="s">
        <v>2056</v>
      </c>
      <c r="J277">
        <v>1</v>
      </c>
      <c r="K277" t="s">
        <v>2057</v>
      </c>
      <c r="L277">
        <v>0</v>
      </c>
      <c r="M277" t="s">
        <v>2058</v>
      </c>
      <c r="N277" t="s">
        <v>2059</v>
      </c>
      <c r="O277" t="s">
        <v>2060</v>
      </c>
      <c r="R277" t="s">
        <v>1424</v>
      </c>
      <c r="S277" t="s">
        <v>560</v>
      </c>
      <c r="T277" t="s">
        <v>2061</v>
      </c>
      <c r="U277" t="s">
        <v>2062</v>
      </c>
      <c r="V277" s="41">
        <v>36801</v>
      </c>
      <c r="W277" s="41">
        <v>28238</v>
      </c>
      <c r="X277">
        <v>1</v>
      </c>
      <c r="Y277">
        <v>1</v>
      </c>
      <c r="Z277" t="s">
        <v>102</v>
      </c>
      <c r="AA277">
        <v>1</v>
      </c>
      <c r="AB277" t="s">
        <v>103</v>
      </c>
      <c r="AC277" t="s">
        <v>297</v>
      </c>
      <c r="AD277">
        <v>1</v>
      </c>
      <c r="AE277" t="s">
        <v>298</v>
      </c>
      <c r="AG277" t="s">
        <v>2063</v>
      </c>
      <c r="AJ277" t="s">
        <v>490</v>
      </c>
    </row>
    <row r="278" spans="1:36" hidden="1" x14ac:dyDescent="0.25">
      <c r="A278" t="s">
        <v>2064</v>
      </c>
      <c r="B278" t="e">
        <f>VLOOKUP(A278,[2]mp_ALL!B$1:B$557,1,0)</f>
        <v>#N/A</v>
      </c>
      <c r="C278" t="s">
        <v>2065</v>
      </c>
      <c r="D278" t="s">
        <v>38</v>
      </c>
      <c r="E278" t="s">
        <v>88</v>
      </c>
      <c r="F278" t="s">
        <v>89</v>
      </c>
      <c r="G278" t="s">
        <v>90</v>
      </c>
      <c r="H278" t="s">
        <v>290</v>
      </c>
      <c r="I278" t="s">
        <v>2066</v>
      </c>
      <c r="J278">
        <v>1</v>
      </c>
      <c r="K278" t="s">
        <v>2067</v>
      </c>
      <c r="L278">
        <v>0</v>
      </c>
      <c r="M278" t="s">
        <v>316</v>
      </c>
      <c r="N278" t="s">
        <v>317</v>
      </c>
      <c r="O278" t="s">
        <v>2068</v>
      </c>
      <c r="S278" t="s">
        <v>319</v>
      </c>
      <c r="T278" t="s">
        <v>2069</v>
      </c>
      <c r="U278" t="s">
        <v>2070</v>
      </c>
      <c r="V278" s="41">
        <v>36801</v>
      </c>
      <c r="W278" s="41">
        <v>28872</v>
      </c>
      <c r="X278">
        <v>1</v>
      </c>
      <c r="Y278">
        <v>3</v>
      </c>
      <c r="Z278" t="s">
        <v>102</v>
      </c>
      <c r="AA278">
        <v>1</v>
      </c>
      <c r="AB278" t="s">
        <v>103</v>
      </c>
      <c r="AC278" t="s">
        <v>297</v>
      </c>
      <c r="AD278">
        <v>1</v>
      </c>
      <c r="AE278" t="s">
        <v>322</v>
      </c>
      <c r="AG278" t="s">
        <v>1040</v>
      </c>
      <c r="AJ278" t="s">
        <v>107</v>
      </c>
    </row>
    <row r="279" spans="1:36" hidden="1" x14ac:dyDescent="0.25">
      <c r="A279" t="s">
        <v>2071</v>
      </c>
      <c r="B279" t="e">
        <f>VLOOKUP(A279,[2]mp_ALL!B$1:B$557,1,0)</f>
        <v>#N/A</v>
      </c>
      <c r="C279" t="s">
        <v>2072</v>
      </c>
      <c r="D279" t="s">
        <v>38</v>
      </c>
      <c r="E279" t="s">
        <v>88</v>
      </c>
      <c r="F279" t="s">
        <v>89</v>
      </c>
      <c r="G279" t="s">
        <v>90</v>
      </c>
      <c r="H279" t="s">
        <v>169</v>
      </c>
      <c r="I279" t="s">
        <v>2073</v>
      </c>
      <c r="J279">
        <v>1</v>
      </c>
      <c r="K279" t="s">
        <v>2074</v>
      </c>
      <c r="L279">
        <v>1</v>
      </c>
      <c r="M279" t="s">
        <v>94</v>
      </c>
      <c r="N279" t="s">
        <v>2075</v>
      </c>
      <c r="O279" t="s">
        <v>2076</v>
      </c>
      <c r="P279" t="s">
        <v>2077</v>
      </c>
      <c r="Q279" t="s">
        <v>2078</v>
      </c>
      <c r="S279" t="s">
        <v>817</v>
      </c>
      <c r="T279" t="s">
        <v>2079</v>
      </c>
      <c r="U279" t="s">
        <v>2080</v>
      </c>
      <c r="V279" s="41">
        <v>36809</v>
      </c>
      <c r="W279" s="41">
        <v>29865</v>
      </c>
      <c r="X279">
        <v>1</v>
      </c>
      <c r="Y279">
        <v>0</v>
      </c>
      <c r="Z279" t="s">
        <v>710</v>
      </c>
      <c r="AA279">
        <v>1</v>
      </c>
      <c r="AB279" t="s">
        <v>103</v>
      </c>
      <c r="AC279" t="s">
        <v>104</v>
      </c>
      <c r="AD279">
        <v>1</v>
      </c>
      <c r="AE279" t="s">
        <v>138</v>
      </c>
      <c r="AG279" t="s">
        <v>106</v>
      </c>
      <c r="AJ279" t="s">
        <v>2081</v>
      </c>
    </row>
    <row r="280" spans="1:36" hidden="1" x14ac:dyDescent="0.25">
      <c r="A280" t="s">
        <v>2082</v>
      </c>
      <c r="B280" t="e">
        <f>VLOOKUP(A280,[2]mp_ALL!B$1:B$557,1,0)</f>
        <v>#N/A</v>
      </c>
      <c r="C280" t="s">
        <v>2083</v>
      </c>
      <c r="D280" t="s">
        <v>38</v>
      </c>
      <c r="E280" t="s">
        <v>88</v>
      </c>
      <c r="F280" t="s">
        <v>89</v>
      </c>
      <c r="G280" t="s">
        <v>90</v>
      </c>
      <c r="H280" t="s">
        <v>290</v>
      </c>
      <c r="I280" t="s">
        <v>2084</v>
      </c>
      <c r="J280">
        <v>1</v>
      </c>
      <c r="K280" t="s">
        <v>2085</v>
      </c>
      <c r="L280">
        <v>0</v>
      </c>
      <c r="M280" t="s">
        <v>1281</v>
      </c>
      <c r="N280" t="s">
        <v>2086</v>
      </c>
      <c r="O280" t="s">
        <v>2087</v>
      </c>
      <c r="R280" t="s">
        <v>117</v>
      </c>
      <c r="S280" t="s">
        <v>99</v>
      </c>
      <c r="T280" t="s">
        <v>2088</v>
      </c>
      <c r="U280" t="s">
        <v>2089</v>
      </c>
      <c r="V280" s="41">
        <v>36809</v>
      </c>
      <c r="W280" s="41">
        <v>30008</v>
      </c>
      <c r="X280">
        <v>1</v>
      </c>
      <c r="Y280">
        <v>3</v>
      </c>
      <c r="Z280" t="s">
        <v>102</v>
      </c>
      <c r="AA280">
        <v>1</v>
      </c>
      <c r="AB280" t="s">
        <v>103</v>
      </c>
      <c r="AC280" t="s">
        <v>297</v>
      </c>
      <c r="AD280">
        <v>1</v>
      </c>
      <c r="AE280" t="s">
        <v>322</v>
      </c>
      <c r="AG280" t="s">
        <v>228</v>
      </c>
      <c r="AJ280" t="s">
        <v>107</v>
      </c>
    </row>
    <row r="281" spans="1:36" hidden="1" x14ac:dyDescent="0.25">
      <c r="A281" t="s">
        <v>2090</v>
      </c>
      <c r="B281" t="e">
        <f>VLOOKUP(A281,[2]mp_ALL!B$1:B$557,1,0)</f>
        <v>#N/A</v>
      </c>
      <c r="C281" t="s">
        <v>2091</v>
      </c>
      <c r="D281" t="s">
        <v>38</v>
      </c>
      <c r="E281" t="s">
        <v>88</v>
      </c>
      <c r="F281" t="s">
        <v>89</v>
      </c>
      <c r="G281" t="s">
        <v>90</v>
      </c>
      <c r="H281" t="s">
        <v>169</v>
      </c>
      <c r="I281" t="s">
        <v>2092</v>
      </c>
      <c r="J281">
        <v>1</v>
      </c>
      <c r="K281" t="s">
        <v>2093</v>
      </c>
      <c r="L281">
        <v>1</v>
      </c>
      <c r="M281" t="s">
        <v>1281</v>
      </c>
      <c r="N281" t="s">
        <v>2094</v>
      </c>
      <c r="O281" t="s">
        <v>2095</v>
      </c>
      <c r="P281" t="s">
        <v>2096</v>
      </c>
      <c r="Q281" t="s">
        <v>2097</v>
      </c>
      <c r="R281" t="s">
        <v>117</v>
      </c>
      <c r="S281" t="s">
        <v>99</v>
      </c>
      <c r="T281" t="s">
        <v>2098</v>
      </c>
      <c r="U281" t="s">
        <v>2099</v>
      </c>
      <c r="V281" s="41">
        <v>36809</v>
      </c>
      <c r="W281" s="41">
        <v>29428</v>
      </c>
      <c r="X281">
        <v>1</v>
      </c>
      <c r="Y281">
        <v>2</v>
      </c>
      <c r="Z281" t="s">
        <v>102</v>
      </c>
      <c r="AA281">
        <v>1</v>
      </c>
      <c r="AB281" t="s">
        <v>103</v>
      </c>
      <c r="AC281" t="s">
        <v>104</v>
      </c>
      <c r="AD281">
        <v>1</v>
      </c>
      <c r="AE281" t="s">
        <v>105</v>
      </c>
      <c r="AG281" t="s">
        <v>228</v>
      </c>
      <c r="AJ281" t="s">
        <v>1217</v>
      </c>
    </row>
    <row r="282" spans="1:36" hidden="1" x14ac:dyDescent="0.25">
      <c r="A282" t="s">
        <v>2100</v>
      </c>
      <c r="B282" t="e">
        <f>VLOOKUP(A282,[2]mp_ALL!B$1:B$557,1,0)</f>
        <v>#N/A</v>
      </c>
      <c r="C282" t="s">
        <v>2101</v>
      </c>
      <c r="D282" t="s">
        <v>36</v>
      </c>
      <c r="E282" t="s">
        <v>88</v>
      </c>
      <c r="F282" t="s">
        <v>311</v>
      </c>
      <c r="G282" t="s">
        <v>312</v>
      </c>
      <c r="H282" t="s">
        <v>313</v>
      </c>
      <c r="I282" t="s">
        <v>2102</v>
      </c>
      <c r="J282">
        <v>1</v>
      </c>
      <c r="K282" t="s">
        <v>457</v>
      </c>
      <c r="L282">
        <v>0</v>
      </c>
      <c r="M282" t="s">
        <v>113</v>
      </c>
      <c r="N282" t="s">
        <v>134</v>
      </c>
      <c r="O282" t="s">
        <v>968</v>
      </c>
      <c r="R282" t="s">
        <v>117</v>
      </c>
      <c r="S282" t="s">
        <v>99</v>
      </c>
      <c r="T282" t="s">
        <v>2103</v>
      </c>
      <c r="U282" t="s">
        <v>2104</v>
      </c>
      <c r="V282" s="41">
        <v>36809</v>
      </c>
      <c r="W282" s="41">
        <v>28646</v>
      </c>
      <c r="X282">
        <v>1</v>
      </c>
      <c r="Y282">
        <v>3</v>
      </c>
      <c r="Z282" t="s">
        <v>923</v>
      </c>
      <c r="AA282">
        <v>1</v>
      </c>
      <c r="AB282" t="s">
        <v>103</v>
      </c>
      <c r="AC282" t="s">
        <v>297</v>
      </c>
      <c r="AD282">
        <v>1</v>
      </c>
      <c r="AE282" t="s">
        <v>322</v>
      </c>
      <c r="AG282" t="s">
        <v>121</v>
      </c>
      <c r="AJ282" t="s">
        <v>694</v>
      </c>
    </row>
    <row r="283" spans="1:36" hidden="1" x14ac:dyDescent="0.25">
      <c r="A283" t="s">
        <v>2105</v>
      </c>
      <c r="B283" t="e">
        <f>VLOOKUP(A283,[2]mp_ALL!B$1:B$557,1,0)</f>
        <v>#N/A</v>
      </c>
      <c r="C283" t="s">
        <v>2106</v>
      </c>
      <c r="D283" t="s">
        <v>36</v>
      </c>
      <c r="E283" t="s">
        <v>1439</v>
      </c>
      <c r="F283" t="s">
        <v>567</v>
      </c>
      <c r="G283" t="s">
        <v>568</v>
      </c>
      <c r="H283" t="s">
        <v>1440</v>
      </c>
      <c r="I283" t="s">
        <v>2107</v>
      </c>
      <c r="J283">
        <v>1</v>
      </c>
      <c r="K283" t="s">
        <v>2085</v>
      </c>
      <c r="L283">
        <v>0</v>
      </c>
      <c r="M283" t="s">
        <v>1281</v>
      </c>
      <c r="R283" t="s">
        <v>117</v>
      </c>
      <c r="S283" t="s">
        <v>99</v>
      </c>
      <c r="T283" t="s">
        <v>2108</v>
      </c>
      <c r="U283" t="s">
        <v>2109</v>
      </c>
      <c r="V283" s="41">
        <v>36809</v>
      </c>
      <c r="W283" s="41">
        <v>28655</v>
      </c>
      <c r="X283">
        <v>1</v>
      </c>
      <c r="Y283">
        <v>3</v>
      </c>
      <c r="Z283" t="s">
        <v>102</v>
      </c>
      <c r="AA283">
        <v>1</v>
      </c>
      <c r="AB283" t="s">
        <v>103</v>
      </c>
      <c r="AC283" t="s">
        <v>297</v>
      </c>
      <c r="AD283">
        <v>1</v>
      </c>
      <c r="AE283" t="s">
        <v>322</v>
      </c>
      <c r="AG283" t="s">
        <v>228</v>
      </c>
      <c r="AI283" t="s">
        <v>210</v>
      </c>
      <c r="AJ283" t="s">
        <v>2110</v>
      </c>
    </row>
    <row r="284" spans="1:36" hidden="1" x14ac:dyDescent="0.25">
      <c r="A284" t="s">
        <v>2111</v>
      </c>
      <c r="B284" t="e">
        <f>VLOOKUP(A284,[2]mp_ALL!B$1:B$557,1,0)</f>
        <v>#N/A</v>
      </c>
      <c r="C284" t="s">
        <v>2112</v>
      </c>
      <c r="D284" t="s">
        <v>36</v>
      </c>
      <c r="E284" t="s">
        <v>88</v>
      </c>
      <c r="F284" t="s">
        <v>311</v>
      </c>
      <c r="G284" t="s">
        <v>312</v>
      </c>
      <c r="H284" t="s">
        <v>313</v>
      </c>
      <c r="I284" t="s">
        <v>2113</v>
      </c>
      <c r="J284">
        <v>1</v>
      </c>
      <c r="K284" t="s">
        <v>112</v>
      </c>
      <c r="L284">
        <v>0</v>
      </c>
      <c r="M284" t="s">
        <v>113</v>
      </c>
      <c r="N284" t="s">
        <v>114</v>
      </c>
      <c r="O284" t="s">
        <v>2114</v>
      </c>
      <c r="R284" t="s">
        <v>117</v>
      </c>
      <c r="S284" t="s">
        <v>99</v>
      </c>
      <c r="T284" t="s">
        <v>2115</v>
      </c>
      <c r="U284" t="s">
        <v>2116</v>
      </c>
      <c r="V284" s="41">
        <v>36809</v>
      </c>
      <c r="W284" s="41">
        <v>29085</v>
      </c>
      <c r="X284">
        <v>1</v>
      </c>
      <c r="Y284">
        <v>2</v>
      </c>
      <c r="Z284" t="s">
        <v>102</v>
      </c>
      <c r="AA284">
        <v>1</v>
      </c>
      <c r="AB284" t="s">
        <v>103</v>
      </c>
      <c r="AC284" t="s">
        <v>297</v>
      </c>
      <c r="AD284">
        <v>1</v>
      </c>
      <c r="AE284" t="s">
        <v>322</v>
      </c>
      <c r="AG284" t="s">
        <v>121</v>
      </c>
      <c r="AJ284" t="s">
        <v>107</v>
      </c>
    </row>
    <row r="285" spans="1:36" hidden="1" x14ac:dyDescent="0.25">
      <c r="A285" t="s">
        <v>2117</v>
      </c>
      <c r="B285" t="e">
        <f>VLOOKUP(A285,[2]mp_ALL!B$1:B$557,1,0)</f>
        <v>#N/A</v>
      </c>
      <c r="C285" t="s">
        <v>2118</v>
      </c>
      <c r="D285" t="s">
        <v>36</v>
      </c>
      <c r="E285" t="s">
        <v>88</v>
      </c>
      <c r="F285" t="s">
        <v>567</v>
      </c>
      <c r="G285" t="s">
        <v>568</v>
      </c>
      <c r="H285" t="s">
        <v>290</v>
      </c>
      <c r="I285" t="s">
        <v>1447</v>
      </c>
      <c r="J285">
        <v>1</v>
      </c>
      <c r="K285" t="s">
        <v>1448</v>
      </c>
      <c r="L285">
        <v>0</v>
      </c>
      <c r="M285" t="s">
        <v>1281</v>
      </c>
      <c r="N285" t="s">
        <v>1449</v>
      </c>
      <c r="O285" t="s">
        <v>1450</v>
      </c>
      <c r="R285" t="s">
        <v>117</v>
      </c>
      <c r="S285" t="s">
        <v>99</v>
      </c>
      <c r="T285" t="s">
        <v>2119</v>
      </c>
      <c r="U285" t="s">
        <v>2120</v>
      </c>
      <c r="V285" s="41">
        <v>36809</v>
      </c>
      <c r="W285" s="41">
        <v>28550</v>
      </c>
      <c r="X285">
        <v>1</v>
      </c>
      <c r="Y285">
        <v>3</v>
      </c>
      <c r="Z285" t="s">
        <v>102</v>
      </c>
      <c r="AA285">
        <v>1</v>
      </c>
      <c r="AB285" t="s">
        <v>103</v>
      </c>
      <c r="AC285" t="s">
        <v>297</v>
      </c>
      <c r="AD285">
        <v>1</v>
      </c>
      <c r="AE285" t="s">
        <v>298</v>
      </c>
      <c r="AG285" t="s">
        <v>121</v>
      </c>
      <c r="AJ285" t="s">
        <v>299</v>
      </c>
    </row>
    <row r="286" spans="1:36" hidden="1" x14ac:dyDescent="0.25">
      <c r="A286" t="s">
        <v>2121</v>
      </c>
      <c r="B286" t="e">
        <f>VLOOKUP(A286,[2]mp_ALL!B$1:B$557,1,0)</f>
        <v>#N/A</v>
      </c>
      <c r="C286" t="s">
        <v>2122</v>
      </c>
      <c r="D286" t="s">
        <v>38</v>
      </c>
      <c r="E286" t="s">
        <v>88</v>
      </c>
      <c r="F286" t="s">
        <v>89</v>
      </c>
      <c r="G286" t="s">
        <v>90</v>
      </c>
      <c r="H286" t="s">
        <v>290</v>
      </c>
      <c r="I286" t="s">
        <v>2123</v>
      </c>
      <c r="J286">
        <v>1</v>
      </c>
      <c r="K286" t="s">
        <v>2124</v>
      </c>
      <c r="L286">
        <v>0</v>
      </c>
      <c r="M286" t="s">
        <v>1281</v>
      </c>
      <c r="N286" t="s">
        <v>2094</v>
      </c>
      <c r="O286" t="s">
        <v>2125</v>
      </c>
      <c r="R286" t="s">
        <v>117</v>
      </c>
      <c r="S286" t="s">
        <v>99</v>
      </c>
      <c r="T286" t="s">
        <v>2126</v>
      </c>
      <c r="U286" t="s">
        <v>1873</v>
      </c>
      <c r="V286" s="41">
        <v>36815</v>
      </c>
      <c r="W286" s="41">
        <v>29291</v>
      </c>
      <c r="X286">
        <v>1</v>
      </c>
      <c r="Y286">
        <v>3</v>
      </c>
      <c r="Z286" t="s">
        <v>102</v>
      </c>
      <c r="AA286">
        <v>1</v>
      </c>
      <c r="AB286" t="s">
        <v>103</v>
      </c>
      <c r="AC286" t="s">
        <v>297</v>
      </c>
      <c r="AD286">
        <v>1</v>
      </c>
      <c r="AE286" t="s">
        <v>298</v>
      </c>
      <c r="AG286" t="s">
        <v>228</v>
      </c>
      <c r="AJ286" t="s">
        <v>299</v>
      </c>
    </row>
    <row r="287" spans="1:36" hidden="1" x14ac:dyDescent="0.25">
      <c r="A287" t="s">
        <v>2127</v>
      </c>
      <c r="B287" t="e">
        <f>VLOOKUP(A287,[2]mp_ALL!B$1:B$557,1,0)</f>
        <v>#N/A</v>
      </c>
      <c r="C287" t="s">
        <v>2128</v>
      </c>
      <c r="D287" t="s">
        <v>38</v>
      </c>
      <c r="E287" t="s">
        <v>88</v>
      </c>
      <c r="F287" t="s">
        <v>89</v>
      </c>
      <c r="G287" t="s">
        <v>90</v>
      </c>
      <c r="H287" t="s">
        <v>169</v>
      </c>
      <c r="I287" t="s">
        <v>2129</v>
      </c>
      <c r="J287">
        <v>1</v>
      </c>
      <c r="K287" t="s">
        <v>2093</v>
      </c>
      <c r="L287">
        <v>1</v>
      </c>
      <c r="M287" t="s">
        <v>1281</v>
      </c>
      <c r="N287" t="s">
        <v>2094</v>
      </c>
      <c r="O287" t="s">
        <v>2095</v>
      </c>
      <c r="P287" t="s">
        <v>2130</v>
      </c>
      <c r="Q287" t="s">
        <v>2131</v>
      </c>
      <c r="R287" t="s">
        <v>117</v>
      </c>
      <c r="S287" t="s">
        <v>99</v>
      </c>
      <c r="T287" t="s">
        <v>2132</v>
      </c>
      <c r="U287" t="s">
        <v>2133</v>
      </c>
      <c r="V287" s="41">
        <v>36815</v>
      </c>
      <c r="W287" s="41">
        <v>28168</v>
      </c>
      <c r="X287">
        <v>1</v>
      </c>
      <c r="Y287">
        <v>3</v>
      </c>
      <c r="Z287" t="s">
        <v>102</v>
      </c>
      <c r="AA287">
        <v>1</v>
      </c>
      <c r="AB287" t="s">
        <v>103</v>
      </c>
      <c r="AC287" t="s">
        <v>104</v>
      </c>
      <c r="AD287">
        <v>1</v>
      </c>
      <c r="AE287" t="s">
        <v>105</v>
      </c>
      <c r="AG287" t="s">
        <v>228</v>
      </c>
      <c r="AJ287" t="s">
        <v>107</v>
      </c>
    </row>
    <row r="288" spans="1:36" hidden="1" x14ac:dyDescent="0.25">
      <c r="A288" t="s">
        <v>2134</v>
      </c>
      <c r="B288" t="e">
        <f>VLOOKUP(A288,[2]mp_ALL!B$1:B$557,1,0)</f>
        <v>#N/A</v>
      </c>
      <c r="C288" t="s">
        <v>2135</v>
      </c>
      <c r="D288" t="s">
        <v>38</v>
      </c>
      <c r="E288" t="s">
        <v>88</v>
      </c>
      <c r="F288" t="s">
        <v>89</v>
      </c>
      <c r="G288" t="s">
        <v>90</v>
      </c>
      <c r="H288" t="s">
        <v>290</v>
      </c>
      <c r="I288" t="s">
        <v>2123</v>
      </c>
      <c r="J288">
        <v>1</v>
      </c>
      <c r="K288" t="s">
        <v>2124</v>
      </c>
      <c r="L288">
        <v>0</v>
      </c>
      <c r="M288" t="s">
        <v>1281</v>
      </c>
      <c r="N288" t="s">
        <v>2094</v>
      </c>
      <c r="O288" t="s">
        <v>2125</v>
      </c>
      <c r="R288" t="s">
        <v>117</v>
      </c>
      <c r="S288" t="s">
        <v>99</v>
      </c>
      <c r="T288" t="s">
        <v>2136</v>
      </c>
      <c r="U288" t="s">
        <v>2137</v>
      </c>
      <c r="V288" s="41">
        <v>36815</v>
      </c>
      <c r="W288" s="41">
        <v>28816</v>
      </c>
      <c r="X288">
        <v>1</v>
      </c>
      <c r="Y288">
        <v>3</v>
      </c>
      <c r="Z288" t="s">
        <v>102</v>
      </c>
      <c r="AA288">
        <v>1</v>
      </c>
      <c r="AB288" t="s">
        <v>103</v>
      </c>
      <c r="AC288" t="s">
        <v>297</v>
      </c>
      <c r="AD288">
        <v>1</v>
      </c>
      <c r="AE288" t="s">
        <v>298</v>
      </c>
      <c r="AG288" t="s">
        <v>228</v>
      </c>
      <c r="AJ288" t="s">
        <v>107</v>
      </c>
    </row>
    <row r="289" spans="1:36" hidden="1" x14ac:dyDescent="0.25">
      <c r="A289" t="s">
        <v>2138</v>
      </c>
      <c r="B289" t="e">
        <f>VLOOKUP(A289,[2]mp_ALL!B$1:B$557,1,0)</f>
        <v>#N/A</v>
      </c>
      <c r="C289" t="s">
        <v>2139</v>
      </c>
      <c r="D289" t="s">
        <v>38</v>
      </c>
      <c r="E289" t="s">
        <v>88</v>
      </c>
      <c r="F289" t="s">
        <v>89</v>
      </c>
      <c r="G289" t="s">
        <v>90</v>
      </c>
      <c r="H289" t="s">
        <v>91</v>
      </c>
      <c r="I289" t="s">
        <v>2140</v>
      </c>
      <c r="J289">
        <v>1</v>
      </c>
      <c r="K289" t="s">
        <v>2093</v>
      </c>
      <c r="L289">
        <v>1</v>
      </c>
      <c r="M289" t="s">
        <v>1281</v>
      </c>
      <c r="N289" t="s">
        <v>2094</v>
      </c>
      <c r="O289" t="s">
        <v>2095</v>
      </c>
      <c r="P289" t="s">
        <v>2141</v>
      </c>
      <c r="Q289" t="s">
        <v>2142</v>
      </c>
      <c r="R289" t="s">
        <v>117</v>
      </c>
      <c r="S289" t="s">
        <v>99</v>
      </c>
      <c r="T289" t="s">
        <v>2143</v>
      </c>
      <c r="U289" t="s">
        <v>2144</v>
      </c>
      <c r="V289" s="41">
        <v>36815</v>
      </c>
      <c r="W289" s="41">
        <v>28282</v>
      </c>
      <c r="X289">
        <v>1</v>
      </c>
      <c r="Y289">
        <v>5</v>
      </c>
      <c r="Z289" t="s">
        <v>102</v>
      </c>
      <c r="AA289">
        <v>1</v>
      </c>
      <c r="AB289" t="s">
        <v>103</v>
      </c>
      <c r="AC289" t="s">
        <v>104</v>
      </c>
      <c r="AD289">
        <v>1</v>
      </c>
      <c r="AE289" t="s">
        <v>105</v>
      </c>
      <c r="AG289" t="s">
        <v>228</v>
      </c>
      <c r="AJ289" t="s">
        <v>1556</v>
      </c>
    </row>
    <row r="290" spans="1:36" hidden="1" x14ac:dyDescent="0.25">
      <c r="A290" t="s">
        <v>2145</v>
      </c>
      <c r="B290" t="e">
        <f>VLOOKUP(A290,[2]mp_ALL!B$1:B$557,1,0)</f>
        <v>#N/A</v>
      </c>
      <c r="C290" t="s">
        <v>2146</v>
      </c>
      <c r="D290" t="s">
        <v>39</v>
      </c>
      <c r="E290" t="s">
        <v>88</v>
      </c>
      <c r="F290" t="s">
        <v>2147</v>
      </c>
      <c r="G290" t="s">
        <v>2148</v>
      </c>
      <c r="H290" t="s">
        <v>1457</v>
      </c>
      <c r="I290" t="s">
        <v>2149</v>
      </c>
      <c r="J290">
        <v>1</v>
      </c>
      <c r="K290" t="s">
        <v>513</v>
      </c>
      <c r="L290">
        <v>0</v>
      </c>
      <c r="M290" t="s">
        <v>435</v>
      </c>
      <c r="N290" t="s">
        <v>505</v>
      </c>
      <c r="R290" t="s">
        <v>117</v>
      </c>
      <c r="S290" t="s">
        <v>237</v>
      </c>
      <c r="T290" t="s">
        <v>2150</v>
      </c>
      <c r="U290" t="s">
        <v>2151</v>
      </c>
      <c r="V290" s="41">
        <v>36840</v>
      </c>
      <c r="W290" s="41">
        <v>28276</v>
      </c>
      <c r="X290">
        <v>1</v>
      </c>
      <c r="Y290">
        <v>2</v>
      </c>
      <c r="Z290" t="s">
        <v>102</v>
      </c>
      <c r="AA290">
        <v>1</v>
      </c>
      <c r="AB290" t="s">
        <v>103</v>
      </c>
      <c r="AC290" t="s">
        <v>297</v>
      </c>
      <c r="AD290">
        <v>1</v>
      </c>
      <c r="AE290" t="s">
        <v>322</v>
      </c>
      <c r="AG290" t="s">
        <v>148</v>
      </c>
      <c r="AJ290" t="s">
        <v>2152</v>
      </c>
    </row>
    <row r="291" spans="1:36" hidden="1" x14ac:dyDescent="0.25">
      <c r="A291" t="s">
        <v>2153</v>
      </c>
      <c r="B291" t="e">
        <f>VLOOKUP(A291,[2]mp_ALL!B$1:B$557,1,0)</f>
        <v>#N/A</v>
      </c>
      <c r="C291" t="s">
        <v>2154</v>
      </c>
      <c r="D291" t="s">
        <v>36</v>
      </c>
      <c r="E291" t="s">
        <v>88</v>
      </c>
      <c r="F291" t="s">
        <v>311</v>
      </c>
      <c r="G291" t="s">
        <v>312</v>
      </c>
      <c r="H291" t="s">
        <v>313</v>
      </c>
      <c r="I291" t="s">
        <v>2155</v>
      </c>
      <c r="J291">
        <v>1</v>
      </c>
      <c r="K291" t="s">
        <v>1485</v>
      </c>
      <c r="L291">
        <v>0</v>
      </c>
      <c r="M291" t="s">
        <v>1486</v>
      </c>
      <c r="N291" t="s">
        <v>2156</v>
      </c>
      <c r="O291" t="s">
        <v>2157</v>
      </c>
      <c r="R291" t="s">
        <v>147</v>
      </c>
      <c r="S291" t="s">
        <v>148</v>
      </c>
      <c r="T291" t="s">
        <v>2158</v>
      </c>
      <c r="U291" t="s">
        <v>2159</v>
      </c>
      <c r="V291" s="41">
        <v>36845</v>
      </c>
      <c r="W291" s="41">
        <v>28845</v>
      </c>
      <c r="X291">
        <v>1</v>
      </c>
      <c r="Y291">
        <v>5</v>
      </c>
      <c r="Z291" t="s">
        <v>102</v>
      </c>
      <c r="AA291">
        <v>1</v>
      </c>
      <c r="AB291" t="s">
        <v>103</v>
      </c>
      <c r="AC291" t="s">
        <v>297</v>
      </c>
      <c r="AD291">
        <v>1</v>
      </c>
      <c r="AE291" t="s">
        <v>322</v>
      </c>
      <c r="AG291" t="s">
        <v>148</v>
      </c>
      <c r="AJ291" t="s">
        <v>2160</v>
      </c>
    </row>
    <row r="292" spans="1:36" hidden="1" x14ac:dyDescent="0.25">
      <c r="A292" t="s">
        <v>2161</v>
      </c>
      <c r="B292" t="e">
        <f>VLOOKUP(A292,[2]mp_ALL!B$1:B$557,1,0)</f>
        <v>#N/A</v>
      </c>
      <c r="C292" t="s">
        <v>2162</v>
      </c>
      <c r="D292" t="s">
        <v>36</v>
      </c>
      <c r="E292" t="s">
        <v>88</v>
      </c>
      <c r="F292" t="s">
        <v>311</v>
      </c>
      <c r="G292" t="s">
        <v>312</v>
      </c>
      <c r="H292" t="s">
        <v>313</v>
      </c>
      <c r="I292" t="s">
        <v>2163</v>
      </c>
      <c r="J292">
        <v>1</v>
      </c>
      <c r="K292" t="s">
        <v>513</v>
      </c>
      <c r="L292">
        <v>0</v>
      </c>
      <c r="M292" t="s">
        <v>435</v>
      </c>
      <c r="N292" t="s">
        <v>505</v>
      </c>
      <c r="O292" t="s">
        <v>1127</v>
      </c>
      <c r="R292" t="s">
        <v>117</v>
      </c>
      <c r="S292" t="s">
        <v>237</v>
      </c>
      <c r="T292" t="s">
        <v>2164</v>
      </c>
      <c r="U292" t="s">
        <v>2165</v>
      </c>
      <c r="V292" s="41">
        <v>36845</v>
      </c>
      <c r="W292" s="41">
        <v>28466</v>
      </c>
      <c r="X292">
        <v>1</v>
      </c>
      <c r="Y292">
        <v>3</v>
      </c>
      <c r="Z292" t="s">
        <v>102</v>
      </c>
      <c r="AA292">
        <v>1</v>
      </c>
      <c r="AB292" t="s">
        <v>103</v>
      </c>
      <c r="AC292" t="s">
        <v>297</v>
      </c>
      <c r="AD292">
        <v>1</v>
      </c>
      <c r="AE292" t="s">
        <v>322</v>
      </c>
      <c r="AG292" t="s">
        <v>148</v>
      </c>
      <c r="AJ292" t="s">
        <v>2166</v>
      </c>
    </row>
    <row r="293" spans="1:36" hidden="1" x14ac:dyDescent="0.25">
      <c r="A293" t="s">
        <v>2167</v>
      </c>
      <c r="B293" t="e">
        <f>VLOOKUP(A293,[2]mp_ALL!B$1:B$557,1,0)</f>
        <v>#N/A</v>
      </c>
      <c r="C293" t="s">
        <v>2168</v>
      </c>
      <c r="D293" t="s">
        <v>36</v>
      </c>
      <c r="E293" t="s">
        <v>88</v>
      </c>
      <c r="F293" t="s">
        <v>1430</v>
      </c>
      <c r="G293" t="s">
        <v>1431</v>
      </c>
      <c r="H293" t="s">
        <v>313</v>
      </c>
      <c r="I293" t="s">
        <v>2169</v>
      </c>
      <c r="J293">
        <v>1</v>
      </c>
      <c r="K293" t="s">
        <v>112</v>
      </c>
      <c r="L293">
        <v>0</v>
      </c>
      <c r="M293" t="s">
        <v>113</v>
      </c>
      <c r="N293" t="s">
        <v>114</v>
      </c>
      <c r="O293" t="s">
        <v>115</v>
      </c>
      <c r="R293" t="s">
        <v>117</v>
      </c>
      <c r="S293" t="s">
        <v>99</v>
      </c>
      <c r="T293" t="s">
        <v>2170</v>
      </c>
      <c r="U293" t="s">
        <v>2171</v>
      </c>
      <c r="V293" s="41">
        <v>36845</v>
      </c>
      <c r="W293" s="41">
        <v>28776</v>
      </c>
      <c r="X293">
        <v>1</v>
      </c>
      <c r="Y293">
        <v>3</v>
      </c>
      <c r="Z293" t="s">
        <v>102</v>
      </c>
      <c r="AA293">
        <v>1</v>
      </c>
      <c r="AB293" t="s">
        <v>103</v>
      </c>
      <c r="AC293" t="s">
        <v>297</v>
      </c>
      <c r="AD293">
        <v>1</v>
      </c>
      <c r="AE293" t="s">
        <v>322</v>
      </c>
      <c r="AG293" t="s">
        <v>121</v>
      </c>
      <c r="AJ293" t="s">
        <v>2172</v>
      </c>
    </row>
    <row r="294" spans="1:36" hidden="1" x14ac:dyDescent="0.25">
      <c r="A294" t="s">
        <v>2173</v>
      </c>
      <c r="B294" t="e">
        <f>VLOOKUP(A294,[2]mp_ALL!B$1:B$557,1,0)</f>
        <v>#N/A</v>
      </c>
      <c r="C294" t="s">
        <v>2174</v>
      </c>
      <c r="D294" t="s">
        <v>39</v>
      </c>
      <c r="E294" t="s">
        <v>88</v>
      </c>
      <c r="F294" t="s">
        <v>2175</v>
      </c>
      <c r="G294" t="s">
        <v>2176</v>
      </c>
      <c r="H294" t="s">
        <v>2177</v>
      </c>
      <c r="I294" t="s">
        <v>2178</v>
      </c>
      <c r="J294">
        <v>1</v>
      </c>
      <c r="K294" t="s">
        <v>2179</v>
      </c>
      <c r="L294">
        <v>0</v>
      </c>
      <c r="M294" t="s">
        <v>2180</v>
      </c>
      <c r="R294" t="s">
        <v>559</v>
      </c>
      <c r="S294" t="s">
        <v>560</v>
      </c>
      <c r="T294" t="s">
        <v>2181</v>
      </c>
      <c r="U294" t="s">
        <v>2182</v>
      </c>
      <c r="V294" s="41">
        <v>36845</v>
      </c>
      <c r="W294" s="41">
        <v>27706</v>
      </c>
      <c r="X294">
        <v>3</v>
      </c>
      <c r="Y294">
        <v>2</v>
      </c>
      <c r="Z294" t="s">
        <v>923</v>
      </c>
      <c r="AA294">
        <v>1</v>
      </c>
      <c r="AB294" t="s">
        <v>103</v>
      </c>
      <c r="AC294" t="s">
        <v>297</v>
      </c>
      <c r="AD294">
        <v>1</v>
      </c>
      <c r="AE294" t="s">
        <v>563</v>
      </c>
      <c r="AG294" t="s">
        <v>2183</v>
      </c>
      <c r="AJ294" t="s">
        <v>2184</v>
      </c>
    </row>
    <row r="295" spans="1:36" hidden="1" x14ac:dyDescent="0.25">
      <c r="A295" t="s">
        <v>2185</v>
      </c>
      <c r="B295" t="e">
        <f>VLOOKUP(A295,[2]mp_ALL!B$1:B$557,1,0)</f>
        <v>#N/A</v>
      </c>
      <c r="C295" t="s">
        <v>2186</v>
      </c>
      <c r="D295" t="s">
        <v>36</v>
      </c>
      <c r="E295" t="s">
        <v>88</v>
      </c>
      <c r="F295" t="s">
        <v>567</v>
      </c>
      <c r="G295" t="s">
        <v>568</v>
      </c>
      <c r="H295" t="s">
        <v>313</v>
      </c>
      <c r="I295" t="s">
        <v>2187</v>
      </c>
      <c r="J295">
        <v>1</v>
      </c>
      <c r="K295" t="s">
        <v>2188</v>
      </c>
      <c r="L295">
        <v>0</v>
      </c>
      <c r="M295" t="s">
        <v>435</v>
      </c>
      <c r="N295" t="s">
        <v>2189</v>
      </c>
      <c r="O295" t="s">
        <v>2190</v>
      </c>
      <c r="R295" t="s">
        <v>117</v>
      </c>
      <c r="S295" t="s">
        <v>237</v>
      </c>
      <c r="T295" t="s">
        <v>2191</v>
      </c>
      <c r="U295" t="s">
        <v>2192</v>
      </c>
      <c r="V295" s="41">
        <v>36845</v>
      </c>
      <c r="W295" s="41">
        <v>28427</v>
      </c>
      <c r="X295">
        <v>1</v>
      </c>
      <c r="Y295">
        <v>3</v>
      </c>
      <c r="Z295" t="s">
        <v>102</v>
      </c>
      <c r="AA295">
        <v>1</v>
      </c>
      <c r="AB295" t="s">
        <v>103</v>
      </c>
      <c r="AC295" t="s">
        <v>297</v>
      </c>
      <c r="AD295">
        <v>1</v>
      </c>
      <c r="AE295" t="s">
        <v>322</v>
      </c>
      <c r="AG295" t="s">
        <v>228</v>
      </c>
      <c r="AJ295" t="s">
        <v>2193</v>
      </c>
    </row>
    <row r="296" spans="1:36" hidden="1" x14ac:dyDescent="0.25">
      <c r="A296" t="s">
        <v>2194</v>
      </c>
      <c r="B296" t="e">
        <f>VLOOKUP(A296,[2]mp_ALL!B$1:B$557,1,0)</f>
        <v>#N/A</v>
      </c>
      <c r="C296" t="s">
        <v>2195</v>
      </c>
      <c r="D296" t="s">
        <v>36</v>
      </c>
      <c r="E296" t="s">
        <v>88</v>
      </c>
      <c r="F296" t="s">
        <v>567</v>
      </c>
      <c r="G296" t="s">
        <v>568</v>
      </c>
      <c r="H296" t="s">
        <v>290</v>
      </c>
      <c r="I296" t="s">
        <v>2196</v>
      </c>
      <c r="J296">
        <v>1</v>
      </c>
      <c r="K296" t="s">
        <v>2197</v>
      </c>
      <c r="L296">
        <v>0</v>
      </c>
      <c r="M296" t="s">
        <v>2198</v>
      </c>
      <c r="N296" t="s">
        <v>2199</v>
      </c>
      <c r="O296" t="s">
        <v>2200</v>
      </c>
      <c r="R296" t="s">
        <v>117</v>
      </c>
      <c r="S296" t="s">
        <v>237</v>
      </c>
      <c r="T296" t="s">
        <v>2201</v>
      </c>
      <c r="U296" t="s">
        <v>1605</v>
      </c>
      <c r="V296" s="41">
        <v>36908</v>
      </c>
      <c r="W296" s="41">
        <v>28510</v>
      </c>
      <c r="X296">
        <v>1</v>
      </c>
      <c r="Y296">
        <v>2</v>
      </c>
      <c r="Z296" t="s">
        <v>923</v>
      </c>
      <c r="AA296">
        <v>1</v>
      </c>
      <c r="AB296" t="s">
        <v>103</v>
      </c>
      <c r="AC296" t="s">
        <v>297</v>
      </c>
      <c r="AD296">
        <v>1</v>
      </c>
      <c r="AE296" t="s">
        <v>298</v>
      </c>
      <c r="AG296" t="s">
        <v>2202</v>
      </c>
      <c r="AJ296" t="s">
        <v>190</v>
      </c>
    </row>
    <row r="297" spans="1:36" hidden="1" x14ac:dyDescent="0.25">
      <c r="A297" t="s">
        <v>2203</v>
      </c>
      <c r="B297" t="e">
        <f>VLOOKUP(A297,[2]mp_ALL!B$1:B$557,1,0)</f>
        <v>#N/A</v>
      </c>
      <c r="C297" t="s">
        <v>2204</v>
      </c>
      <c r="D297" t="s">
        <v>36</v>
      </c>
      <c r="E297" t="s">
        <v>88</v>
      </c>
      <c r="F297" t="s">
        <v>567</v>
      </c>
      <c r="G297" t="s">
        <v>568</v>
      </c>
      <c r="H297" t="s">
        <v>313</v>
      </c>
      <c r="I297" t="s">
        <v>2205</v>
      </c>
      <c r="J297">
        <v>1</v>
      </c>
      <c r="K297" t="s">
        <v>2179</v>
      </c>
      <c r="L297">
        <v>0</v>
      </c>
      <c r="M297" t="s">
        <v>2180</v>
      </c>
      <c r="N297" t="s">
        <v>2206</v>
      </c>
      <c r="R297" t="s">
        <v>559</v>
      </c>
      <c r="S297" t="s">
        <v>560</v>
      </c>
      <c r="T297" t="s">
        <v>2207</v>
      </c>
      <c r="U297" t="s">
        <v>2208</v>
      </c>
      <c r="V297" s="41">
        <v>36908</v>
      </c>
      <c r="W297" s="41">
        <v>28205</v>
      </c>
      <c r="X297">
        <v>1</v>
      </c>
      <c r="Y297">
        <v>4</v>
      </c>
      <c r="Z297" t="s">
        <v>102</v>
      </c>
      <c r="AA297">
        <v>1</v>
      </c>
      <c r="AB297" t="s">
        <v>103</v>
      </c>
      <c r="AC297" t="s">
        <v>297</v>
      </c>
      <c r="AD297">
        <v>1</v>
      </c>
      <c r="AE297" t="s">
        <v>563</v>
      </c>
      <c r="AG297" t="s">
        <v>1040</v>
      </c>
      <c r="AJ297" t="s">
        <v>1528</v>
      </c>
    </row>
    <row r="298" spans="1:36" hidden="1" x14ac:dyDescent="0.25">
      <c r="A298" t="s">
        <v>2209</v>
      </c>
      <c r="B298" t="e">
        <f>VLOOKUP(A298,[2]mp_ALL!B$1:B$557,1,0)</f>
        <v>#N/A</v>
      </c>
      <c r="C298" t="s">
        <v>2210</v>
      </c>
      <c r="D298" t="s">
        <v>36</v>
      </c>
      <c r="E298" t="s">
        <v>88</v>
      </c>
      <c r="F298" t="s">
        <v>567</v>
      </c>
      <c r="G298" t="s">
        <v>568</v>
      </c>
      <c r="H298" t="s">
        <v>290</v>
      </c>
      <c r="I298" t="s">
        <v>2211</v>
      </c>
      <c r="J298">
        <v>1</v>
      </c>
      <c r="K298" t="s">
        <v>1459</v>
      </c>
      <c r="L298">
        <v>0</v>
      </c>
      <c r="M298" t="s">
        <v>1460</v>
      </c>
      <c r="N298" t="s">
        <v>1802</v>
      </c>
      <c r="O298" t="s">
        <v>2212</v>
      </c>
      <c r="R298" t="s">
        <v>1424</v>
      </c>
      <c r="S298" t="s">
        <v>949</v>
      </c>
      <c r="T298" t="s">
        <v>2213</v>
      </c>
      <c r="U298" t="s">
        <v>2214</v>
      </c>
      <c r="V298" s="41">
        <v>36908</v>
      </c>
      <c r="W298" s="41">
        <v>29020</v>
      </c>
      <c r="X298">
        <v>1</v>
      </c>
      <c r="Y298">
        <v>4</v>
      </c>
      <c r="Z298" t="s">
        <v>102</v>
      </c>
      <c r="AA298">
        <v>1</v>
      </c>
      <c r="AB298" t="s">
        <v>103</v>
      </c>
      <c r="AC298" t="s">
        <v>297</v>
      </c>
      <c r="AD298">
        <v>1</v>
      </c>
      <c r="AE298" t="s">
        <v>563</v>
      </c>
      <c r="AG298" t="s">
        <v>1463</v>
      </c>
      <c r="AJ298" t="s">
        <v>1599</v>
      </c>
    </row>
    <row r="299" spans="1:36" x14ac:dyDescent="0.25">
      <c r="A299" t="s">
        <v>2215</v>
      </c>
      <c r="B299" t="str">
        <f>VLOOKUP(A299,[2]mp_ALL!B$1:B$557,1,0)</f>
        <v>0111195</v>
      </c>
      <c r="C299" t="s">
        <v>2216</v>
      </c>
      <c r="D299" t="s">
        <v>39</v>
      </c>
      <c r="E299" t="s">
        <v>88</v>
      </c>
      <c r="F299" t="s">
        <v>1455</v>
      </c>
      <c r="G299" t="s">
        <v>1456</v>
      </c>
      <c r="H299" t="s">
        <v>1457</v>
      </c>
      <c r="I299" t="s">
        <v>2217</v>
      </c>
      <c r="J299">
        <v>1</v>
      </c>
      <c r="K299" t="s">
        <v>1884</v>
      </c>
      <c r="L299">
        <v>0</v>
      </c>
      <c r="M299" t="s">
        <v>34</v>
      </c>
      <c r="N299" t="s">
        <v>45</v>
      </c>
      <c r="S299" t="s">
        <v>549</v>
      </c>
      <c r="T299" t="s">
        <v>2218</v>
      </c>
      <c r="U299" t="s">
        <v>2219</v>
      </c>
      <c r="V299" s="41">
        <v>36908</v>
      </c>
      <c r="W299" s="41">
        <v>28777</v>
      </c>
      <c r="X299">
        <v>1</v>
      </c>
      <c r="Y299">
        <v>3</v>
      </c>
      <c r="Z299" t="s">
        <v>102</v>
      </c>
      <c r="AA299">
        <v>1</v>
      </c>
      <c r="AB299" t="s">
        <v>103</v>
      </c>
      <c r="AC299" t="s">
        <v>297</v>
      </c>
      <c r="AD299">
        <v>1</v>
      </c>
      <c r="AE299" t="s">
        <v>322</v>
      </c>
      <c r="AG299" t="s">
        <v>106</v>
      </c>
      <c r="AJ299" t="s">
        <v>1599</v>
      </c>
    </row>
    <row r="300" spans="1:36" hidden="1" x14ac:dyDescent="0.25">
      <c r="A300" t="s">
        <v>2220</v>
      </c>
      <c r="B300" t="e">
        <f>VLOOKUP(A300,[2]mp_ALL!B$1:B$557,1,0)</f>
        <v>#N/A</v>
      </c>
      <c r="C300" t="s">
        <v>2221</v>
      </c>
      <c r="D300" t="s">
        <v>39</v>
      </c>
      <c r="E300" t="s">
        <v>88</v>
      </c>
      <c r="F300" t="s">
        <v>311</v>
      </c>
      <c r="G300" t="s">
        <v>312</v>
      </c>
      <c r="H300" t="s">
        <v>290</v>
      </c>
      <c r="I300" t="s">
        <v>2222</v>
      </c>
      <c r="J300">
        <v>1</v>
      </c>
      <c r="K300" t="s">
        <v>2057</v>
      </c>
      <c r="L300">
        <v>0</v>
      </c>
      <c r="M300" t="s">
        <v>2058</v>
      </c>
      <c r="N300" t="s">
        <v>2059</v>
      </c>
      <c r="O300" t="s">
        <v>2223</v>
      </c>
      <c r="R300" t="s">
        <v>1424</v>
      </c>
      <c r="S300" t="s">
        <v>560</v>
      </c>
      <c r="T300" t="s">
        <v>2224</v>
      </c>
      <c r="U300" t="s">
        <v>2225</v>
      </c>
      <c r="V300" s="41">
        <v>36908</v>
      </c>
      <c r="W300" s="41">
        <v>28632</v>
      </c>
      <c r="X300">
        <v>1</v>
      </c>
      <c r="Y300">
        <v>4</v>
      </c>
      <c r="Z300" t="s">
        <v>102</v>
      </c>
      <c r="AA300">
        <v>1</v>
      </c>
      <c r="AB300" t="s">
        <v>103</v>
      </c>
      <c r="AC300" t="s">
        <v>297</v>
      </c>
      <c r="AD300">
        <v>1</v>
      </c>
      <c r="AE300" t="s">
        <v>298</v>
      </c>
      <c r="AG300" t="s">
        <v>2063</v>
      </c>
      <c r="AI300" t="s">
        <v>1444</v>
      </c>
      <c r="AJ300" t="s">
        <v>1621</v>
      </c>
    </row>
    <row r="301" spans="1:36" hidden="1" x14ac:dyDescent="0.25">
      <c r="A301" t="s">
        <v>2226</v>
      </c>
      <c r="B301" t="e">
        <f>VLOOKUP(A301,[2]mp_ALL!B$1:B$557,1,0)</f>
        <v>#N/A</v>
      </c>
      <c r="C301" t="s">
        <v>2227</v>
      </c>
      <c r="D301" t="s">
        <v>36</v>
      </c>
      <c r="E301" t="s">
        <v>88</v>
      </c>
      <c r="F301" t="s">
        <v>1430</v>
      </c>
      <c r="G301" t="s">
        <v>1431</v>
      </c>
      <c r="H301" t="s">
        <v>313</v>
      </c>
      <c r="I301" t="s">
        <v>2228</v>
      </c>
      <c r="J301">
        <v>1</v>
      </c>
      <c r="K301" t="s">
        <v>1107</v>
      </c>
      <c r="L301">
        <v>0</v>
      </c>
      <c r="M301" t="s">
        <v>172</v>
      </c>
      <c r="N301" t="s">
        <v>173</v>
      </c>
      <c r="O301" t="s">
        <v>1720</v>
      </c>
      <c r="R301" t="s">
        <v>147</v>
      </c>
      <c r="S301" t="s">
        <v>715</v>
      </c>
      <c r="T301" t="s">
        <v>2229</v>
      </c>
      <c r="U301" t="s">
        <v>2230</v>
      </c>
      <c r="V301" s="41">
        <v>36908</v>
      </c>
      <c r="W301" s="41">
        <v>27532</v>
      </c>
      <c r="X301">
        <v>1</v>
      </c>
      <c r="Y301">
        <v>3</v>
      </c>
      <c r="Z301" t="s">
        <v>102</v>
      </c>
      <c r="AA301">
        <v>1</v>
      </c>
      <c r="AB301" t="s">
        <v>103</v>
      </c>
      <c r="AC301" t="s">
        <v>297</v>
      </c>
      <c r="AD301">
        <v>1</v>
      </c>
      <c r="AE301" t="s">
        <v>322</v>
      </c>
      <c r="AG301" t="s">
        <v>179</v>
      </c>
      <c r="AJ301" t="s">
        <v>299</v>
      </c>
    </row>
    <row r="302" spans="1:36" hidden="1" x14ac:dyDescent="0.25">
      <c r="A302" t="s">
        <v>2231</v>
      </c>
      <c r="B302" t="e">
        <f>VLOOKUP(A302,[2]mp_ALL!B$1:B$557,1,0)</f>
        <v>#N/A</v>
      </c>
      <c r="C302" t="s">
        <v>2232</v>
      </c>
      <c r="D302" t="s">
        <v>39</v>
      </c>
      <c r="E302" t="s">
        <v>88</v>
      </c>
      <c r="F302" t="s">
        <v>2147</v>
      </c>
      <c r="G302" t="s">
        <v>2148</v>
      </c>
      <c r="H302" t="s">
        <v>1457</v>
      </c>
      <c r="I302" t="s">
        <v>2233</v>
      </c>
      <c r="J302">
        <v>1</v>
      </c>
      <c r="K302" t="s">
        <v>1420</v>
      </c>
      <c r="L302">
        <v>0</v>
      </c>
      <c r="M302" t="s">
        <v>1421</v>
      </c>
      <c r="N302" t="s">
        <v>2234</v>
      </c>
      <c r="R302" t="s">
        <v>1424</v>
      </c>
      <c r="S302" t="s">
        <v>560</v>
      </c>
      <c r="T302" t="s">
        <v>2235</v>
      </c>
      <c r="U302" t="s">
        <v>2236</v>
      </c>
      <c r="V302" s="41">
        <v>36908</v>
      </c>
      <c r="W302" s="41">
        <v>28108</v>
      </c>
      <c r="X302">
        <v>1</v>
      </c>
      <c r="Y302">
        <v>2</v>
      </c>
      <c r="Z302" t="s">
        <v>710</v>
      </c>
      <c r="AA302">
        <v>1</v>
      </c>
      <c r="AB302" t="s">
        <v>103</v>
      </c>
      <c r="AC302" t="s">
        <v>297</v>
      </c>
      <c r="AD302">
        <v>1</v>
      </c>
      <c r="AE302" t="s">
        <v>563</v>
      </c>
      <c r="AG302" t="s">
        <v>1427</v>
      </c>
      <c r="AI302" t="s">
        <v>1444</v>
      </c>
      <c r="AJ302" t="s">
        <v>107</v>
      </c>
    </row>
    <row r="303" spans="1:36" hidden="1" x14ac:dyDescent="0.25">
      <c r="A303" t="s">
        <v>2237</v>
      </c>
      <c r="B303" t="e">
        <f>VLOOKUP(A303,[2]mp_ALL!B$1:B$557,1,0)</f>
        <v>#N/A</v>
      </c>
      <c r="C303" t="s">
        <v>2238</v>
      </c>
      <c r="D303" t="s">
        <v>36</v>
      </c>
      <c r="E303" t="s">
        <v>1439</v>
      </c>
      <c r="F303" t="s">
        <v>567</v>
      </c>
      <c r="G303" t="s">
        <v>568</v>
      </c>
      <c r="H303" t="s">
        <v>1440</v>
      </c>
      <c r="I303" t="s">
        <v>2239</v>
      </c>
      <c r="J303">
        <v>1</v>
      </c>
      <c r="K303" t="s">
        <v>2240</v>
      </c>
      <c r="L303">
        <v>0</v>
      </c>
      <c r="M303" t="s">
        <v>2241</v>
      </c>
      <c r="R303" t="s">
        <v>2241</v>
      </c>
      <c r="S303" t="s">
        <v>560</v>
      </c>
      <c r="T303" t="s">
        <v>2242</v>
      </c>
      <c r="U303" t="s">
        <v>2243</v>
      </c>
      <c r="V303" s="41">
        <v>36908</v>
      </c>
      <c r="W303" s="41">
        <v>28868</v>
      </c>
      <c r="X303">
        <v>1</v>
      </c>
      <c r="Y303">
        <v>3</v>
      </c>
      <c r="Z303" t="s">
        <v>102</v>
      </c>
      <c r="AA303">
        <v>1</v>
      </c>
      <c r="AB303" t="s">
        <v>103</v>
      </c>
      <c r="AC303" t="s">
        <v>297</v>
      </c>
      <c r="AD303">
        <v>1</v>
      </c>
      <c r="AE303" t="s">
        <v>563</v>
      </c>
      <c r="AG303" t="s">
        <v>1040</v>
      </c>
      <c r="AI303" t="s">
        <v>210</v>
      </c>
      <c r="AJ303" t="s">
        <v>2244</v>
      </c>
    </row>
    <row r="304" spans="1:36" hidden="1" x14ac:dyDescent="0.25">
      <c r="A304" t="s">
        <v>2245</v>
      </c>
      <c r="B304" t="e">
        <f>VLOOKUP(A304,[2]mp_ALL!B$1:B$557,1,0)</f>
        <v>#N/A</v>
      </c>
      <c r="C304" t="s">
        <v>2246</v>
      </c>
      <c r="D304" t="s">
        <v>39</v>
      </c>
      <c r="E304" t="s">
        <v>88</v>
      </c>
      <c r="F304" t="s">
        <v>1430</v>
      </c>
      <c r="G304" t="s">
        <v>1431</v>
      </c>
      <c r="H304" t="s">
        <v>313</v>
      </c>
      <c r="I304" t="s">
        <v>2247</v>
      </c>
      <c r="J304">
        <v>1</v>
      </c>
      <c r="K304" t="s">
        <v>2179</v>
      </c>
      <c r="L304">
        <v>0</v>
      </c>
      <c r="M304" t="s">
        <v>2180</v>
      </c>
      <c r="N304" t="s">
        <v>2248</v>
      </c>
      <c r="O304" t="s">
        <v>2249</v>
      </c>
      <c r="R304" t="s">
        <v>559</v>
      </c>
      <c r="S304" t="s">
        <v>560</v>
      </c>
      <c r="T304" t="s">
        <v>2250</v>
      </c>
      <c r="U304" t="s">
        <v>2219</v>
      </c>
      <c r="V304" s="41">
        <v>36908</v>
      </c>
      <c r="W304" s="41">
        <v>27461</v>
      </c>
      <c r="X304">
        <v>1</v>
      </c>
      <c r="Y304">
        <v>2</v>
      </c>
      <c r="Z304" t="s">
        <v>102</v>
      </c>
      <c r="AA304">
        <v>1</v>
      </c>
      <c r="AB304" t="s">
        <v>103</v>
      </c>
      <c r="AC304" t="s">
        <v>297</v>
      </c>
      <c r="AD304">
        <v>1</v>
      </c>
      <c r="AE304" t="s">
        <v>563</v>
      </c>
      <c r="AG304" t="s">
        <v>2063</v>
      </c>
      <c r="AJ304" t="s">
        <v>107</v>
      </c>
    </row>
    <row r="305" spans="1:36" hidden="1" x14ac:dyDescent="0.25">
      <c r="A305" t="s">
        <v>2251</v>
      </c>
      <c r="B305" t="e">
        <f>VLOOKUP(A305,[2]mp_ALL!B$1:B$557,1,0)</f>
        <v>#N/A</v>
      </c>
      <c r="C305" t="s">
        <v>2252</v>
      </c>
      <c r="D305" t="s">
        <v>36</v>
      </c>
      <c r="E305" t="s">
        <v>88</v>
      </c>
      <c r="F305" t="s">
        <v>1473</v>
      </c>
      <c r="G305" t="s">
        <v>1474</v>
      </c>
      <c r="H305" t="s">
        <v>313</v>
      </c>
      <c r="I305" t="s">
        <v>2253</v>
      </c>
      <c r="J305">
        <v>1</v>
      </c>
      <c r="K305" t="s">
        <v>2254</v>
      </c>
      <c r="L305">
        <v>0</v>
      </c>
      <c r="M305" t="s">
        <v>2255</v>
      </c>
      <c r="N305" t="s">
        <v>2256</v>
      </c>
      <c r="O305" t="s">
        <v>2257</v>
      </c>
      <c r="R305" t="s">
        <v>2255</v>
      </c>
      <c r="S305" t="s">
        <v>560</v>
      </c>
      <c r="T305" t="s">
        <v>2258</v>
      </c>
      <c r="U305" t="s">
        <v>1469</v>
      </c>
      <c r="V305" s="41">
        <v>36908</v>
      </c>
      <c r="W305" s="41">
        <v>28991</v>
      </c>
      <c r="X305">
        <v>0</v>
      </c>
      <c r="Z305" t="s">
        <v>710</v>
      </c>
      <c r="AA305">
        <v>1</v>
      </c>
      <c r="AB305" t="s">
        <v>103</v>
      </c>
      <c r="AC305" t="s">
        <v>297</v>
      </c>
      <c r="AD305">
        <v>1</v>
      </c>
      <c r="AE305" t="s">
        <v>563</v>
      </c>
      <c r="AG305" t="s">
        <v>179</v>
      </c>
      <c r="AJ305" t="s">
        <v>107</v>
      </c>
    </row>
    <row r="306" spans="1:36" hidden="1" x14ac:dyDescent="0.25">
      <c r="A306" t="s">
        <v>2259</v>
      </c>
      <c r="B306" t="e">
        <f>VLOOKUP(A306,[2]mp_ALL!B$1:B$557,1,0)</f>
        <v>#N/A</v>
      </c>
      <c r="C306" t="s">
        <v>2260</v>
      </c>
      <c r="D306" t="s">
        <v>39</v>
      </c>
      <c r="E306" t="s">
        <v>88</v>
      </c>
      <c r="F306" t="s">
        <v>1455</v>
      </c>
      <c r="G306" t="s">
        <v>1456</v>
      </c>
      <c r="H306" t="s">
        <v>1800</v>
      </c>
      <c r="I306" t="s">
        <v>2261</v>
      </c>
      <c r="J306">
        <v>1</v>
      </c>
      <c r="K306" t="s">
        <v>2262</v>
      </c>
      <c r="L306">
        <v>0</v>
      </c>
      <c r="M306" t="s">
        <v>2263</v>
      </c>
      <c r="N306" t="s">
        <v>2264</v>
      </c>
      <c r="R306" t="s">
        <v>559</v>
      </c>
      <c r="S306" t="s">
        <v>560</v>
      </c>
      <c r="T306" t="s">
        <v>2265</v>
      </c>
      <c r="U306" t="s">
        <v>2266</v>
      </c>
      <c r="V306" s="41">
        <v>36908</v>
      </c>
      <c r="W306" s="41">
        <v>28387</v>
      </c>
      <c r="X306">
        <v>1</v>
      </c>
      <c r="Y306">
        <v>3</v>
      </c>
      <c r="Z306" t="s">
        <v>923</v>
      </c>
      <c r="AA306">
        <v>1</v>
      </c>
      <c r="AB306" t="s">
        <v>103</v>
      </c>
      <c r="AC306" t="s">
        <v>297</v>
      </c>
      <c r="AD306">
        <v>1</v>
      </c>
      <c r="AE306" t="s">
        <v>563</v>
      </c>
      <c r="AG306" t="s">
        <v>1040</v>
      </c>
      <c r="AI306" t="s">
        <v>1444</v>
      </c>
      <c r="AJ306" t="s">
        <v>107</v>
      </c>
    </row>
    <row r="307" spans="1:36" hidden="1" x14ac:dyDescent="0.25">
      <c r="A307" t="s">
        <v>2267</v>
      </c>
      <c r="B307" t="e">
        <f>VLOOKUP(A307,[2]mp_ALL!B$1:B$557,1,0)</f>
        <v>#N/A</v>
      </c>
      <c r="C307" t="s">
        <v>2268</v>
      </c>
      <c r="D307" t="s">
        <v>36</v>
      </c>
      <c r="E307" t="s">
        <v>88</v>
      </c>
      <c r="F307" t="s">
        <v>154</v>
      </c>
      <c r="G307" t="s">
        <v>155</v>
      </c>
      <c r="H307" t="s">
        <v>290</v>
      </c>
      <c r="I307" t="s">
        <v>2269</v>
      </c>
      <c r="J307">
        <v>1</v>
      </c>
      <c r="K307" t="s">
        <v>555</v>
      </c>
      <c r="L307">
        <v>0</v>
      </c>
      <c r="M307" t="s">
        <v>556</v>
      </c>
      <c r="N307" t="s">
        <v>2270</v>
      </c>
      <c r="O307" t="s">
        <v>2271</v>
      </c>
      <c r="R307" t="s">
        <v>559</v>
      </c>
      <c r="S307" t="s">
        <v>560</v>
      </c>
      <c r="T307" t="s">
        <v>2272</v>
      </c>
      <c r="U307" t="s">
        <v>2273</v>
      </c>
      <c r="V307" s="41">
        <v>36908</v>
      </c>
      <c r="W307" s="41">
        <v>28757</v>
      </c>
      <c r="X307">
        <v>1</v>
      </c>
      <c r="Y307">
        <v>2</v>
      </c>
      <c r="Z307" t="s">
        <v>923</v>
      </c>
      <c r="AA307">
        <v>1</v>
      </c>
      <c r="AB307" t="s">
        <v>576</v>
      </c>
      <c r="AC307" t="s">
        <v>297</v>
      </c>
      <c r="AD307">
        <v>1</v>
      </c>
      <c r="AE307" t="s">
        <v>563</v>
      </c>
      <c r="AG307" t="s">
        <v>564</v>
      </c>
      <c r="AJ307" t="s">
        <v>299</v>
      </c>
    </row>
    <row r="308" spans="1:36" hidden="1" x14ac:dyDescent="0.25">
      <c r="A308" t="s">
        <v>2274</v>
      </c>
      <c r="B308" t="e">
        <f>VLOOKUP(A308,[2]mp_ALL!B$1:B$557,1,0)</f>
        <v>#N/A</v>
      </c>
      <c r="C308" t="s">
        <v>2275</v>
      </c>
      <c r="D308" t="s">
        <v>36</v>
      </c>
      <c r="E308" t="s">
        <v>88</v>
      </c>
      <c r="F308" t="s">
        <v>1430</v>
      </c>
      <c r="G308" t="s">
        <v>1431</v>
      </c>
      <c r="H308" t="s">
        <v>313</v>
      </c>
      <c r="I308" t="s">
        <v>2276</v>
      </c>
      <c r="J308">
        <v>1</v>
      </c>
      <c r="K308" t="s">
        <v>2277</v>
      </c>
      <c r="L308">
        <v>0</v>
      </c>
      <c r="M308" t="s">
        <v>2278</v>
      </c>
      <c r="N308" t="s">
        <v>2279</v>
      </c>
      <c r="O308" t="s">
        <v>2280</v>
      </c>
      <c r="R308" t="s">
        <v>2281</v>
      </c>
      <c r="S308" t="s">
        <v>560</v>
      </c>
      <c r="T308" t="s">
        <v>2282</v>
      </c>
      <c r="U308" t="s">
        <v>2283</v>
      </c>
      <c r="V308" s="41">
        <v>36908</v>
      </c>
      <c r="W308" s="41">
        <v>28688</v>
      </c>
      <c r="X308">
        <v>1</v>
      </c>
      <c r="Y308">
        <v>2</v>
      </c>
      <c r="Z308" t="s">
        <v>102</v>
      </c>
      <c r="AA308">
        <v>1</v>
      </c>
      <c r="AB308" t="s">
        <v>576</v>
      </c>
      <c r="AC308" t="s">
        <v>297</v>
      </c>
      <c r="AD308">
        <v>1</v>
      </c>
      <c r="AE308" t="s">
        <v>563</v>
      </c>
      <c r="AG308" t="s">
        <v>2183</v>
      </c>
      <c r="AJ308" t="s">
        <v>107</v>
      </c>
    </row>
    <row r="309" spans="1:36" x14ac:dyDescent="0.25">
      <c r="A309" t="s">
        <v>2284</v>
      </c>
      <c r="B309" t="str">
        <f>VLOOKUP(A309,[2]mp_ALL!B$1:B$557,1,0)</f>
        <v>0111216</v>
      </c>
      <c r="C309" t="s">
        <v>2285</v>
      </c>
      <c r="D309" t="s">
        <v>39</v>
      </c>
      <c r="E309" t="s">
        <v>88</v>
      </c>
      <c r="F309" t="s">
        <v>1455</v>
      </c>
      <c r="G309" t="s">
        <v>1456</v>
      </c>
      <c r="H309" t="s">
        <v>1457</v>
      </c>
      <c r="I309" t="s">
        <v>2286</v>
      </c>
      <c r="J309">
        <v>1</v>
      </c>
      <c r="K309" t="s">
        <v>2287</v>
      </c>
      <c r="L309">
        <v>0</v>
      </c>
      <c r="M309" t="s">
        <v>316</v>
      </c>
      <c r="N309" t="s">
        <v>2288</v>
      </c>
      <c r="S309" t="s">
        <v>549</v>
      </c>
      <c r="T309" t="s">
        <v>2289</v>
      </c>
      <c r="U309" t="s">
        <v>2290</v>
      </c>
      <c r="V309" s="41">
        <v>36960</v>
      </c>
      <c r="W309" s="41">
        <v>27020</v>
      </c>
      <c r="X309">
        <v>1</v>
      </c>
      <c r="Y309">
        <v>1</v>
      </c>
      <c r="Z309" t="s">
        <v>102</v>
      </c>
      <c r="AA309">
        <v>1</v>
      </c>
      <c r="AB309" t="s">
        <v>103</v>
      </c>
      <c r="AC309" t="s">
        <v>297</v>
      </c>
      <c r="AD309">
        <v>1</v>
      </c>
      <c r="AE309" t="s">
        <v>322</v>
      </c>
      <c r="AG309" t="s">
        <v>2183</v>
      </c>
      <c r="AJ309" t="s">
        <v>2291</v>
      </c>
    </row>
    <row r="310" spans="1:36" hidden="1" x14ac:dyDescent="0.25">
      <c r="A310" t="s">
        <v>2292</v>
      </c>
      <c r="B310" t="e">
        <f>VLOOKUP(A310,[2]mp_ALL!B$1:B$557,1,0)</f>
        <v>#N/A</v>
      </c>
      <c r="C310" t="s">
        <v>2293</v>
      </c>
      <c r="D310" t="s">
        <v>36</v>
      </c>
      <c r="E310" t="s">
        <v>88</v>
      </c>
      <c r="F310" t="s">
        <v>1430</v>
      </c>
      <c r="G310" t="s">
        <v>1431</v>
      </c>
      <c r="H310" t="s">
        <v>313</v>
      </c>
      <c r="I310" t="s">
        <v>2294</v>
      </c>
      <c r="J310">
        <v>1</v>
      </c>
      <c r="K310" t="s">
        <v>484</v>
      </c>
      <c r="L310">
        <v>0</v>
      </c>
      <c r="M310" t="s">
        <v>414</v>
      </c>
      <c r="N310" t="s">
        <v>159</v>
      </c>
      <c r="O310" t="s">
        <v>1397</v>
      </c>
      <c r="R310" t="s">
        <v>117</v>
      </c>
      <c r="S310" t="s">
        <v>163</v>
      </c>
      <c r="T310" t="s">
        <v>2295</v>
      </c>
      <c r="U310" t="s">
        <v>2296</v>
      </c>
      <c r="V310" s="41">
        <v>36960</v>
      </c>
      <c r="W310" s="41">
        <v>28591</v>
      </c>
      <c r="X310">
        <v>1</v>
      </c>
      <c r="Y310">
        <v>3</v>
      </c>
      <c r="Z310" t="s">
        <v>102</v>
      </c>
      <c r="AA310">
        <v>1</v>
      </c>
      <c r="AB310" t="s">
        <v>103</v>
      </c>
      <c r="AC310" t="s">
        <v>297</v>
      </c>
      <c r="AD310">
        <v>1</v>
      </c>
      <c r="AE310" t="s">
        <v>322</v>
      </c>
      <c r="AG310" t="s">
        <v>121</v>
      </c>
      <c r="AJ310" t="s">
        <v>2297</v>
      </c>
    </row>
    <row r="311" spans="1:36" hidden="1" x14ac:dyDescent="0.25">
      <c r="A311" t="s">
        <v>2298</v>
      </c>
      <c r="B311" t="e">
        <f>VLOOKUP(A311,[2]mp_ALL!B$1:B$557,1,0)</f>
        <v>#N/A</v>
      </c>
      <c r="C311" t="s">
        <v>2299</v>
      </c>
      <c r="D311" t="s">
        <v>39</v>
      </c>
      <c r="E311" t="s">
        <v>88</v>
      </c>
      <c r="F311" t="s">
        <v>567</v>
      </c>
      <c r="G311" t="s">
        <v>568</v>
      </c>
      <c r="H311" t="s">
        <v>313</v>
      </c>
      <c r="I311" t="s">
        <v>2300</v>
      </c>
      <c r="J311">
        <v>1</v>
      </c>
      <c r="K311" t="s">
        <v>1420</v>
      </c>
      <c r="L311">
        <v>0</v>
      </c>
      <c r="M311" t="s">
        <v>1421</v>
      </c>
      <c r="N311" t="s">
        <v>2301</v>
      </c>
      <c r="O311" t="s">
        <v>2302</v>
      </c>
      <c r="R311" t="s">
        <v>1424</v>
      </c>
      <c r="S311" t="s">
        <v>560</v>
      </c>
      <c r="T311" t="s">
        <v>2303</v>
      </c>
      <c r="U311" t="s">
        <v>2304</v>
      </c>
      <c r="V311" s="41">
        <v>36960</v>
      </c>
      <c r="W311" s="41">
        <v>28740</v>
      </c>
      <c r="X311">
        <v>1</v>
      </c>
      <c r="Y311">
        <v>3</v>
      </c>
      <c r="Z311" t="s">
        <v>102</v>
      </c>
      <c r="AA311">
        <v>1</v>
      </c>
      <c r="AB311" t="s">
        <v>103</v>
      </c>
      <c r="AC311" t="s">
        <v>297</v>
      </c>
      <c r="AD311">
        <v>1</v>
      </c>
      <c r="AE311" t="s">
        <v>563</v>
      </c>
      <c r="AG311" t="s">
        <v>1427</v>
      </c>
      <c r="AI311" t="s">
        <v>1444</v>
      </c>
      <c r="AJ311" t="s">
        <v>107</v>
      </c>
    </row>
    <row r="312" spans="1:36" hidden="1" x14ac:dyDescent="0.25">
      <c r="A312" t="s">
        <v>2305</v>
      </c>
      <c r="B312" t="e">
        <f>VLOOKUP(A312,[2]mp_ALL!B$1:B$557,1,0)</f>
        <v>#N/A</v>
      </c>
      <c r="C312" t="s">
        <v>2306</v>
      </c>
      <c r="D312" t="s">
        <v>36</v>
      </c>
      <c r="E312" t="s">
        <v>88</v>
      </c>
      <c r="F312" t="s">
        <v>311</v>
      </c>
      <c r="G312" t="s">
        <v>312</v>
      </c>
      <c r="H312" t="s">
        <v>313</v>
      </c>
      <c r="I312" t="s">
        <v>2307</v>
      </c>
      <c r="J312">
        <v>1</v>
      </c>
      <c r="K312" t="s">
        <v>2179</v>
      </c>
      <c r="L312">
        <v>0</v>
      </c>
      <c r="M312" t="s">
        <v>2180</v>
      </c>
      <c r="N312" t="s">
        <v>2206</v>
      </c>
      <c r="O312" t="s">
        <v>2308</v>
      </c>
      <c r="R312" t="s">
        <v>559</v>
      </c>
      <c r="S312" t="s">
        <v>560</v>
      </c>
      <c r="T312" t="s">
        <v>2309</v>
      </c>
      <c r="U312" t="s">
        <v>2310</v>
      </c>
      <c r="V312" s="41">
        <v>36960</v>
      </c>
      <c r="W312" s="41">
        <v>28885</v>
      </c>
      <c r="X312">
        <v>1</v>
      </c>
      <c r="Y312">
        <v>2</v>
      </c>
      <c r="Z312" t="s">
        <v>102</v>
      </c>
      <c r="AA312">
        <v>1</v>
      </c>
      <c r="AB312" t="s">
        <v>103</v>
      </c>
      <c r="AC312" t="s">
        <v>297</v>
      </c>
      <c r="AD312">
        <v>1</v>
      </c>
      <c r="AE312" t="s">
        <v>563</v>
      </c>
      <c r="AG312" t="s">
        <v>1040</v>
      </c>
      <c r="AJ312" t="s">
        <v>1189</v>
      </c>
    </row>
    <row r="313" spans="1:36" hidden="1" x14ac:dyDescent="0.25">
      <c r="A313" t="s">
        <v>2311</v>
      </c>
      <c r="B313" t="e">
        <f>VLOOKUP(A313,[2]mp_ALL!B$1:B$557,1,0)</f>
        <v>#N/A</v>
      </c>
      <c r="C313" t="s">
        <v>2312</v>
      </c>
      <c r="D313" t="s">
        <v>36</v>
      </c>
      <c r="E313" t="s">
        <v>1439</v>
      </c>
      <c r="F313" t="s">
        <v>311</v>
      </c>
      <c r="G313" t="s">
        <v>312</v>
      </c>
      <c r="H313" t="s">
        <v>1440</v>
      </c>
      <c r="I313" t="s">
        <v>2313</v>
      </c>
      <c r="J313">
        <v>1</v>
      </c>
      <c r="K313" t="s">
        <v>591</v>
      </c>
      <c r="L313">
        <v>0</v>
      </c>
      <c r="M313" t="s">
        <v>592</v>
      </c>
      <c r="R313" t="s">
        <v>147</v>
      </c>
      <c r="S313" t="s">
        <v>560</v>
      </c>
      <c r="T313" t="s">
        <v>2314</v>
      </c>
      <c r="U313" t="s">
        <v>2315</v>
      </c>
      <c r="V313" s="41">
        <v>36960</v>
      </c>
      <c r="W313" s="41">
        <v>28897</v>
      </c>
      <c r="X313">
        <v>1</v>
      </c>
      <c r="Y313">
        <v>1</v>
      </c>
      <c r="Z313" t="s">
        <v>102</v>
      </c>
      <c r="AA313">
        <v>1</v>
      </c>
      <c r="AB313" t="s">
        <v>103</v>
      </c>
      <c r="AC313" t="s">
        <v>297</v>
      </c>
      <c r="AD313">
        <v>1</v>
      </c>
      <c r="AE313" t="s">
        <v>563</v>
      </c>
      <c r="AG313" t="s">
        <v>1040</v>
      </c>
      <c r="AI313" t="s">
        <v>210</v>
      </c>
      <c r="AJ313" t="s">
        <v>352</v>
      </c>
    </row>
    <row r="314" spans="1:36" hidden="1" x14ac:dyDescent="0.25">
      <c r="A314" t="s">
        <v>2316</v>
      </c>
      <c r="B314" t="e">
        <f>VLOOKUP(A314,[2]mp_ALL!B$1:B$557,1,0)</f>
        <v>#N/A</v>
      </c>
      <c r="C314" t="s">
        <v>2317</v>
      </c>
      <c r="D314" t="s">
        <v>38</v>
      </c>
      <c r="E314" t="s">
        <v>88</v>
      </c>
      <c r="F314" t="s">
        <v>89</v>
      </c>
      <c r="G314" t="s">
        <v>90</v>
      </c>
      <c r="H314" t="s">
        <v>91</v>
      </c>
      <c r="I314" t="s">
        <v>2318</v>
      </c>
      <c r="J314">
        <v>1</v>
      </c>
      <c r="K314" t="s">
        <v>2319</v>
      </c>
      <c r="L314">
        <v>1</v>
      </c>
      <c r="M314" t="s">
        <v>1281</v>
      </c>
      <c r="N314" t="s">
        <v>2094</v>
      </c>
      <c r="O314" t="s">
        <v>2095</v>
      </c>
      <c r="R314" t="s">
        <v>117</v>
      </c>
      <c r="S314" t="s">
        <v>525</v>
      </c>
      <c r="T314" t="s">
        <v>2320</v>
      </c>
      <c r="U314" t="s">
        <v>2321</v>
      </c>
      <c r="V314" s="41">
        <v>36960</v>
      </c>
      <c r="W314" s="41">
        <v>28952</v>
      </c>
      <c r="X314">
        <v>1</v>
      </c>
      <c r="Y314">
        <v>2</v>
      </c>
      <c r="Z314" t="s">
        <v>102</v>
      </c>
      <c r="AA314">
        <v>1</v>
      </c>
      <c r="AB314" t="s">
        <v>103</v>
      </c>
      <c r="AC314" t="s">
        <v>104</v>
      </c>
      <c r="AD314">
        <v>1</v>
      </c>
      <c r="AE314" t="s">
        <v>138</v>
      </c>
      <c r="AG314" t="s">
        <v>228</v>
      </c>
      <c r="AJ314" t="s">
        <v>1153</v>
      </c>
    </row>
    <row r="315" spans="1:36" hidden="1" x14ac:dyDescent="0.25">
      <c r="A315" t="s">
        <v>2322</v>
      </c>
      <c r="B315" t="e">
        <f>VLOOKUP(A315,[2]mp_ALL!B$1:B$557,1,0)</f>
        <v>#N/A</v>
      </c>
      <c r="C315" t="s">
        <v>2323</v>
      </c>
      <c r="D315" t="s">
        <v>38</v>
      </c>
      <c r="E315" t="s">
        <v>88</v>
      </c>
      <c r="F315" t="s">
        <v>89</v>
      </c>
      <c r="G315" t="s">
        <v>90</v>
      </c>
      <c r="H315" t="s">
        <v>290</v>
      </c>
      <c r="I315" t="s">
        <v>2324</v>
      </c>
      <c r="J315">
        <v>1</v>
      </c>
      <c r="K315" t="s">
        <v>2325</v>
      </c>
      <c r="L315">
        <v>0</v>
      </c>
      <c r="M315" t="s">
        <v>1281</v>
      </c>
      <c r="N315" t="s">
        <v>1449</v>
      </c>
      <c r="O315" t="s">
        <v>2326</v>
      </c>
      <c r="R315" t="s">
        <v>117</v>
      </c>
      <c r="S315" t="s">
        <v>99</v>
      </c>
      <c r="T315" t="s">
        <v>2327</v>
      </c>
      <c r="U315" t="s">
        <v>2328</v>
      </c>
      <c r="V315" s="41">
        <v>36960</v>
      </c>
      <c r="W315" s="41">
        <v>30015</v>
      </c>
      <c r="X315">
        <v>1</v>
      </c>
      <c r="Y315">
        <v>3</v>
      </c>
      <c r="Z315" t="s">
        <v>102</v>
      </c>
      <c r="AA315">
        <v>1</v>
      </c>
      <c r="AB315" t="s">
        <v>103</v>
      </c>
      <c r="AC315" t="s">
        <v>297</v>
      </c>
      <c r="AD315">
        <v>1</v>
      </c>
      <c r="AE315" t="s">
        <v>298</v>
      </c>
      <c r="AG315" t="s">
        <v>121</v>
      </c>
      <c r="AJ315" t="s">
        <v>190</v>
      </c>
    </row>
    <row r="316" spans="1:36" hidden="1" x14ac:dyDescent="0.25">
      <c r="A316" t="s">
        <v>2329</v>
      </c>
      <c r="B316" t="e">
        <f>VLOOKUP(A316,[2]mp_ALL!B$1:B$557,1,0)</f>
        <v>#N/A</v>
      </c>
      <c r="C316" t="s">
        <v>2330</v>
      </c>
      <c r="D316" t="s">
        <v>38</v>
      </c>
      <c r="E316" t="s">
        <v>88</v>
      </c>
      <c r="F316" t="s">
        <v>89</v>
      </c>
      <c r="G316" t="s">
        <v>90</v>
      </c>
      <c r="H316" t="s">
        <v>91</v>
      </c>
      <c r="I316" t="s">
        <v>2331</v>
      </c>
      <c r="J316">
        <v>1</v>
      </c>
      <c r="K316" t="s">
        <v>2332</v>
      </c>
      <c r="L316">
        <v>1</v>
      </c>
      <c r="M316" t="s">
        <v>1281</v>
      </c>
      <c r="N316" t="s">
        <v>2094</v>
      </c>
      <c r="O316" t="s">
        <v>2333</v>
      </c>
      <c r="P316" t="s">
        <v>2334</v>
      </c>
      <c r="Q316" t="s">
        <v>2335</v>
      </c>
      <c r="R316" t="s">
        <v>117</v>
      </c>
      <c r="S316" t="s">
        <v>99</v>
      </c>
      <c r="T316" t="s">
        <v>2336</v>
      </c>
      <c r="U316" t="s">
        <v>1896</v>
      </c>
      <c r="V316" s="41">
        <v>36960</v>
      </c>
      <c r="W316" s="41">
        <v>30071</v>
      </c>
      <c r="X316">
        <v>1</v>
      </c>
      <c r="Y316">
        <v>3</v>
      </c>
      <c r="Z316" t="s">
        <v>102</v>
      </c>
      <c r="AA316">
        <v>1</v>
      </c>
      <c r="AB316" t="s">
        <v>103</v>
      </c>
      <c r="AC316" t="s">
        <v>104</v>
      </c>
      <c r="AD316">
        <v>1</v>
      </c>
      <c r="AE316" t="s">
        <v>105</v>
      </c>
      <c r="AG316" t="s">
        <v>228</v>
      </c>
      <c r="AJ316" t="s">
        <v>107</v>
      </c>
    </row>
    <row r="317" spans="1:36" hidden="1" x14ac:dyDescent="0.25">
      <c r="A317" t="s">
        <v>2337</v>
      </c>
      <c r="B317" t="e">
        <f>VLOOKUP(A317,[2]mp_ALL!B$1:B$557,1,0)</f>
        <v>#N/A</v>
      </c>
      <c r="C317" t="s">
        <v>2338</v>
      </c>
      <c r="D317" t="s">
        <v>38</v>
      </c>
      <c r="E317" t="s">
        <v>88</v>
      </c>
      <c r="F317" t="s">
        <v>89</v>
      </c>
      <c r="G317" t="s">
        <v>90</v>
      </c>
      <c r="H317" t="s">
        <v>169</v>
      </c>
      <c r="I317" t="s">
        <v>2092</v>
      </c>
      <c r="J317">
        <v>1</v>
      </c>
      <c r="K317" t="s">
        <v>2093</v>
      </c>
      <c r="L317">
        <v>1</v>
      </c>
      <c r="M317" t="s">
        <v>1281</v>
      </c>
      <c r="N317" t="s">
        <v>2094</v>
      </c>
      <c r="O317" t="s">
        <v>2095</v>
      </c>
      <c r="P317" t="s">
        <v>2096</v>
      </c>
      <c r="Q317" t="s">
        <v>2097</v>
      </c>
      <c r="R317" t="s">
        <v>117</v>
      </c>
      <c r="S317" t="s">
        <v>99</v>
      </c>
      <c r="T317" t="s">
        <v>2339</v>
      </c>
      <c r="U317" t="s">
        <v>2340</v>
      </c>
      <c r="V317" s="41">
        <v>36964</v>
      </c>
      <c r="W317" s="41">
        <v>30130</v>
      </c>
      <c r="X317">
        <v>1</v>
      </c>
      <c r="Y317">
        <v>3</v>
      </c>
      <c r="Z317" t="s">
        <v>102</v>
      </c>
      <c r="AA317">
        <v>1</v>
      </c>
      <c r="AB317" t="s">
        <v>103</v>
      </c>
      <c r="AC317" t="s">
        <v>104</v>
      </c>
      <c r="AD317">
        <v>1</v>
      </c>
      <c r="AE317" t="s">
        <v>105</v>
      </c>
      <c r="AG317" t="s">
        <v>228</v>
      </c>
      <c r="AJ317" t="s">
        <v>107</v>
      </c>
    </row>
    <row r="318" spans="1:36" hidden="1" x14ac:dyDescent="0.25">
      <c r="A318" t="s">
        <v>2341</v>
      </c>
      <c r="B318" t="e">
        <f>VLOOKUP(A318,[2]mp_ALL!B$1:B$557,1,0)</f>
        <v>#N/A</v>
      </c>
      <c r="C318" t="s">
        <v>2342</v>
      </c>
      <c r="D318" t="s">
        <v>38</v>
      </c>
      <c r="E318" t="s">
        <v>88</v>
      </c>
      <c r="F318" t="s">
        <v>89</v>
      </c>
      <c r="G318" t="s">
        <v>90</v>
      </c>
      <c r="H318" t="s">
        <v>169</v>
      </c>
      <c r="I318" t="s">
        <v>2343</v>
      </c>
      <c r="J318">
        <v>1</v>
      </c>
      <c r="K318" t="s">
        <v>484</v>
      </c>
      <c r="L318">
        <v>1</v>
      </c>
      <c r="M318" t="s">
        <v>414</v>
      </c>
      <c r="N318" t="s">
        <v>159</v>
      </c>
      <c r="O318" t="s">
        <v>485</v>
      </c>
      <c r="P318" t="s">
        <v>486</v>
      </c>
      <c r="Q318" t="s">
        <v>2344</v>
      </c>
      <c r="R318" t="s">
        <v>117</v>
      </c>
      <c r="S318" t="s">
        <v>163</v>
      </c>
      <c r="T318" t="s">
        <v>2345</v>
      </c>
      <c r="U318" t="s">
        <v>2346</v>
      </c>
      <c r="V318" s="41">
        <v>36985</v>
      </c>
      <c r="W318" s="41">
        <v>28904</v>
      </c>
      <c r="X318">
        <v>1</v>
      </c>
      <c r="Y318">
        <v>3</v>
      </c>
      <c r="Z318" t="s">
        <v>102</v>
      </c>
      <c r="AA318">
        <v>1</v>
      </c>
      <c r="AB318" t="s">
        <v>103</v>
      </c>
      <c r="AC318" t="s">
        <v>104</v>
      </c>
      <c r="AD318">
        <v>1</v>
      </c>
      <c r="AE318" t="s">
        <v>105</v>
      </c>
      <c r="AG318" t="s">
        <v>121</v>
      </c>
      <c r="AJ318" t="s">
        <v>107</v>
      </c>
    </row>
    <row r="319" spans="1:36" hidden="1" x14ac:dyDescent="0.25">
      <c r="A319" t="s">
        <v>2347</v>
      </c>
      <c r="B319" t="e">
        <f>VLOOKUP(A319,[2]mp_ALL!B$1:B$557,1,0)</f>
        <v>#N/A</v>
      </c>
      <c r="C319" t="s">
        <v>2348</v>
      </c>
      <c r="D319" t="s">
        <v>38</v>
      </c>
      <c r="E319" t="s">
        <v>88</v>
      </c>
      <c r="F319" t="s">
        <v>89</v>
      </c>
      <c r="G319" t="s">
        <v>90</v>
      </c>
      <c r="H319" t="s">
        <v>169</v>
      </c>
      <c r="I319" t="s">
        <v>2349</v>
      </c>
      <c r="J319">
        <v>1</v>
      </c>
      <c r="K319" t="s">
        <v>434</v>
      </c>
      <c r="L319">
        <v>0</v>
      </c>
      <c r="M319" t="s">
        <v>435</v>
      </c>
      <c r="N319" t="s">
        <v>436</v>
      </c>
      <c r="O319" t="s">
        <v>437</v>
      </c>
      <c r="P319" t="s">
        <v>2350</v>
      </c>
      <c r="Q319" t="s">
        <v>2351</v>
      </c>
      <c r="R319" t="s">
        <v>117</v>
      </c>
      <c r="S319" t="s">
        <v>163</v>
      </c>
      <c r="T319" t="s">
        <v>2352</v>
      </c>
      <c r="U319" t="s">
        <v>2353</v>
      </c>
      <c r="V319" s="41">
        <v>36985</v>
      </c>
      <c r="W319" s="41">
        <v>30021</v>
      </c>
      <c r="X319">
        <v>1</v>
      </c>
      <c r="Y319">
        <v>2</v>
      </c>
      <c r="Z319" t="s">
        <v>710</v>
      </c>
      <c r="AA319">
        <v>1</v>
      </c>
      <c r="AB319" t="s">
        <v>103</v>
      </c>
      <c r="AC319" t="s">
        <v>104</v>
      </c>
      <c r="AD319">
        <v>1</v>
      </c>
      <c r="AE319" t="s">
        <v>308</v>
      </c>
      <c r="AG319" t="s">
        <v>148</v>
      </c>
      <c r="AJ319" t="s">
        <v>107</v>
      </c>
    </row>
    <row r="320" spans="1:36" hidden="1" x14ac:dyDescent="0.25">
      <c r="A320" t="s">
        <v>2354</v>
      </c>
      <c r="B320" t="e">
        <f>VLOOKUP(A320,[2]mp_ALL!B$1:B$557,1,0)</f>
        <v>#N/A</v>
      </c>
      <c r="C320" t="s">
        <v>2355</v>
      </c>
      <c r="D320" t="s">
        <v>38</v>
      </c>
      <c r="E320" t="s">
        <v>88</v>
      </c>
      <c r="F320" t="s">
        <v>89</v>
      </c>
      <c r="G320" t="s">
        <v>90</v>
      </c>
      <c r="H320" t="s">
        <v>110</v>
      </c>
      <c r="I320" t="s">
        <v>2356</v>
      </c>
      <c r="J320">
        <v>1</v>
      </c>
      <c r="K320" t="s">
        <v>600</v>
      </c>
      <c r="L320">
        <v>1</v>
      </c>
      <c r="M320" t="s">
        <v>158</v>
      </c>
      <c r="N320" t="s">
        <v>159</v>
      </c>
      <c r="O320" t="s">
        <v>601</v>
      </c>
      <c r="P320" t="s">
        <v>854</v>
      </c>
      <c r="R320" t="s">
        <v>117</v>
      </c>
      <c r="S320" t="s">
        <v>163</v>
      </c>
      <c r="T320" t="s">
        <v>2357</v>
      </c>
      <c r="U320" t="s">
        <v>517</v>
      </c>
      <c r="V320" s="41">
        <v>36985</v>
      </c>
      <c r="W320" s="41">
        <v>29708</v>
      </c>
      <c r="X320">
        <v>1</v>
      </c>
      <c r="Y320">
        <v>1</v>
      </c>
      <c r="Z320" t="s">
        <v>102</v>
      </c>
      <c r="AA320">
        <v>1</v>
      </c>
      <c r="AB320" t="s">
        <v>103</v>
      </c>
      <c r="AC320" t="s">
        <v>104</v>
      </c>
      <c r="AD320">
        <v>1</v>
      </c>
      <c r="AE320" t="s">
        <v>105</v>
      </c>
      <c r="AG320" t="s">
        <v>121</v>
      </c>
      <c r="AJ320" t="s">
        <v>107</v>
      </c>
    </row>
    <row r="321" spans="1:36" hidden="1" x14ac:dyDescent="0.25">
      <c r="A321" t="s">
        <v>2358</v>
      </c>
      <c r="B321" t="e">
        <f>VLOOKUP(A321,[2]mp_ALL!B$1:B$557,1,0)</f>
        <v>#N/A</v>
      </c>
      <c r="C321" t="s">
        <v>2359</v>
      </c>
      <c r="D321" t="s">
        <v>39</v>
      </c>
      <c r="E321" t="s">
        <v>1439</v>
      </c>
      <c r="F321" t="s">
        <v>1430</v>
      </c>
      <c r="G321" t="s">
        <v>1431</v>
      </c>
      <c r="H321" t="s">
        <v>1440</v>
      </c>
      <c r="I321" t="s">
        <v>2360</v>
      </c>
      <c r="J321">
        <v>1</v>
      </c>
      <c r="K321" t="s">
        <v>2057</v>
      </c>
      <c r="L321">
        <v>0</v>
      </c>
      <c r="M321" t="s">
        <v>2058</v>
      </c>
      <c r="R321" t="s">
        <v>1424</v>
      </c>
      <c r="S321" t="s">
        <v>560</v>
      </c>
      <c r="T321" t="s">
        <v>2361</v>
      </c>
      <c r="U321" t="s">
        <v>2362</v>
      </c>
      <c r="V321" s="41">
        <v>36990</v>
      </c>
      <c r="W321" s="41">
        <v>28665</v>
      </c>
      <c r="X321">
        <v>1</v>
      </c>
      <c r="Y321">
        <v>4</v>
      </c>
      <c r="Z321" t="s">
        <v>102</v>
      </c>
      <c r="AA321">
        <v>1</v>
      </c>
      <c r="AB321" t="s">
        <v>103</v>
      </c>
      <c r="AC321" t="s">
        <v>297</v>
      </c>
      <c r="AD321">
        <v>1</v>
      </c>
      <c r="AE321" t="s">
        <v>298</v>
      </c>
      <c r="AG321" t="s">
        <v>2063</v>
      </c>
      <c r="AI321" t="s">
        <v>1444</v>
      </c>
      <c r="AJ321" t="s">
        <v>107</v>
      </c>
    </row>
    <row r="322" spans="1:36" hidden="1" x14ac:dyDescent="0.25">
      <c r="A322" t="s">
        <v>2363</v>
      </c>
      <c r="B322" t="e">
        <f>VLOOKUP(A322,[2]mp_ALL!B$1:B$557,1,0)</f>
        <v>#N/A</v>
      </c>
      <c r="C322" t="s">
        <v>2364</v>
      </c>
      <c r="D322" t="s">
        <v>36</v>
      </c>
      <c r="E322" t="s">
        <v>88</v>
      </c>
      <c r="F322" t="s">
        <v>311</v>
      </c>
      <c r="G322" t="s">
        <v>312</v>
      </c>
      <c r="H322" t="s">
        <v>313</v>
      </c>
      <c r="I322" t="s">
        <v>2365</v>
      </c>
      <c r="J322">
        <v>1</v>
      </c>
      <c r="K322" t="s">
        <v>2085</v>
      </c>
      <c r="L322">
        <v>0</v>
      </c>
      <c r="M322" t="s">
        <v>1281</v>
      </c>
      <c r="N322" t="s">
        <v>2086</v>
      </c>
      <c r="O322" t="s">
        <v>2366</v>
      </c>
      <c r="R322" t="s">
        <v>117</v>
      </c>
      <c r="S322" t="s">
        <v>99</v>
      </c>
      <c r="T322" t="s">
        <v>2367</v>
      </c>
      <c r="U322" t="s">
        <v>2368</v>
      </c>
      <c r="V322" s="41">
        <v>36990</v>
      </c>
      <c r="W322" s="41">
        <v>28739</v>
      </c>
      <c r="X322">
        <v>1</v>
      </c>
      <c r="Y322">
        <v>0</v>
      </c>
      <c r="Z322" t="s">
        <v>102</v>
      </c>
      <c r="AA322">
        <v>1</v>
      </c>
      <c r="AB322" t="s">
        <v>103</v>
      </c>
      <c r="AC322" t="s">
        <v>297</v>
      </c>
      <c r="AD322">
        <v>1</v>
      </c>
      <c r="AE322" t="s">
        <v>322</v>
      </c>
      <c r="AG322" t="s">
        <v>228</v>
      </c>
      <c r="AJ322" t="s">
        <v>2369</v>
      </c>
    </row>
    <row r="323" spans="1:36" hidden="1" x14ac:dyDescent="0.25">
      <c r="A323" t="s">
        <v>2370</v>
      </c>
      <c r="B323" t="e">
        <f>VLOOKUP(A323,[2]mp_ALL!B$1:B$557,1,0)</f>
        <v>#N/A</v>
      </c>
      <c r="C323" t="s">
        <v>2371</v>
      </c>
      <c r="D323" t="s">
        <v>39</v>
      </c>
      <c r="E323" t="s">
        <v>88</v>
      </c>
      <c r="F323" t="s">
        <v>1798</v>
      </c>
      <c r="G323" t="s">
        <v>1799</v>
      </c>
      <c r="H323" t="s">
        <v>1457</v>
      </c>
      <c r="I323" t="s">
        <v>2372</v>
      </c>
      <c r="J323">
        <v>1</v>
      </c>
      <c r="K323" t="s">
        <v>1485</v>
      </c>
      <c r="L323">
        <v>0</v>
      </c>
      <c r="M323" t="s">
        <v>1486</v>
      </c>
      <c r="N323" t="s">
        <v>1487</v>
      </c>
      <c r="R323" t="s">
        <v>147</v>
      </c>
      <c r="S323" t="s">
        <v>560</v>
      </c>
      <c r="T323" t="s">
        <v>2373</v>
      </c>
      <c r="U323" t="s">
        <v>1225</v>
      </c>
      <c r="V323" s="41">
        <v>36990</v>
      </c>
      <c r="W323" s="41">
        <v>26840</v>
      </c>
      <c r="X323">
        <v>1</v>
      </c>
      <c r="Y323">
        <v>2</v>
      </c>
      <c r="Z323" t="s">
        <v>102</v>
      </c>
      <c r="AA323">
        <v>1</v>
      </c>
      <c r="AB323" t="s">
        <v>103</v>
      </c>
      <c r="AC323" t="s">
        <v>297</v>
      </c>
      <c r="AD323">
        <v>1</v>
      </c>
      <c r="AE323" t="s">
        <v>322</v>
      </c>
      <c r="AG323" t="s">
        <v>148</v>
      </c>
      <c r="AJ323" t="s">
        <v>334</v>
      </c>
    </row>
    <row r="324" spans="1:36" hidden="1" x14ac:dyDescent="0.25">
      <c r="A324" t="s">
        <v>2374</v>
      </c>
      <c r="B324" t="e">
        <f>VLOOKUP(A324,[2]mp_ALL!B$1:B$557,1,0)</f>
        <v>#N/A</v>
      </c>
      <c r="C324" t="s">
        <v>2375</v>
      </c>
      <c r="D324" t="s">
        <v>36</v>
      </c>
      <c r="E324" t="s">
        <v>88</v>
      </c>
      <c r="F324" t="s">
        <v>567</v>
      </c>
      <c r="G324" t="s">
        <v>568</v>
      </c>
      <c r="H324" t="s">
        <v>313</v>
      </c>
      <c r="I324" t="s">
        <v>2376</v>
      </c>
      <c r="J324">
        <v>1</v>
      </c>
      <c r="K324" t="s">
        <v>591</v>
      </c>
      <c r="L324">
        <v>0</v>
      </c>
      <c r="M324" t="s">
        <v>592</v>
      </c>
      <c r="N324" t="s">
        <v>2377</v>
      </c>
      <c r="O324" t="s">
        <v>2378</v>
      </c>
      <c r="R324" t="s">
        <v>147</v>
      </c>
      <c r="S324" t="s">
        <v>560</v>
      </c>
      <c r="T324" t="s">
        <v>2379</v>
      </c>
      <c r="U324" t="s">
        <v>2380</v>
      </c>
      <c r="V324" s="41">
        <v>36990</v>
      </c>
      <c r="W324" s="41">
        <v>29179</v>
      </c>
      <c r="X324">
        <v>1</v>
      </c>
      <c r="Y324">
        <v>4</v>
      </c>
      <c r="Z324" t="s">
        <v>102</v>
      </c>
      <c r="AA324">
        <v>1</v>
      </c>
      <c r="AB324" t="s">
        <v>103</v>
      </c>
      <c r="AC324" t="s">
        <v>297</v>
      </c>
      <c r="AD324">
        <v>1</v>
      </c>
      <c r="AE324" t="s">
        <v>563</v>
      </c>
      <c r="AG324" t="s">
        <v>577</v>
      </c>
      <c r="AJ324" t="s">
        <v>107</v>
      </c>
    </row>
    <row r="325" spans="1:36" hidden="1" x14ac:dyDescent="0.25">
      <c r="A325" t="s">
        <v>2381</v>
      </c>
      <c r="B325" t="e">
        <f>VLOOKUP(A325,[2]mp_ALL!B$1:B$557,1,0)</f>
        <v>#N/A</v>
      </c>
      <c r="C325" t="s">
        <v>2382</v>
      </c>
      <c r="D325" t="s">
        <v>36</v>
      </c>
      <c r="E325" t="s">
        <v>88</v>
      </c>
      <c r="F325" t="s">
        <v>1473</v>
      </c>
      <c r="G325" t="s">
        <v>1474</v>
      </c>
      <c r="H325" t="s">
        <v>290</v>
      </c>
      <c r="I325" t="s">
        <v>2383</v>
      </c>
      <c r="J325">
        <v>1</v>
      </c>
      <c r="K325" t="s">
        <v>1485</v>
      </c>
      <c r="L325">
        <v>0</v>
      </c>
      <c r="M325" t="s">
        <v>1486</v>
      </c>
      <c r="N325" t="s">
        <v>2384</v>
      </c>
      <c r="O325" t="s">
        <v>2385</v>
      </c>
      <c r="R325" t="s">
        <v>147</v>
      </c>
      <c r="S325" t="s">
        <v>560</v>
      </c>
      <c r="T325" t="s">
        <v>2386</v>
      </c>
      <c r="U325" t="s">
        <v>262</v>
      </c>
      <c r="V325" s="41">
        <v>36990</v>
      </c>
      <c r="W325" s="41">
        <v>28102</v>
      </c>
      <c r="X325">
        <v>1</v>
      </c>
      <c r="Y325">
        <v>2</v>
      </c>
      <c r="Z325" t="s">
        <v>102</v>
      </c>
      <c r="AA325">
        <v>1</v>
      </c>
      <c r="AB325" t="s">
        <v>576</v>
      </c>
      <c r="AC325" t="s">
        <v>297</v>
      </c>
      <c r="AD325">
        <v>1</v>
      </c>
      <c r="AE325" t="s">
        <v>322</v>
      </c>
      <c r="AG325" t="s">
        <v>148</v>
      </c>
      <c r="AJ325" t="s">
        <v>107</v>
      </c>
    </row>
    <row r="326" spans="1:36" hidden="1" x14ac:dyDescent="0.25">
      <c r="A326" t="s">
        <v>2387</v>
      </c>
      <c r="B326" t="e">
        <f>VLOOKUP(A326,[2]mp_ALL!B$1:B$557,1,0)</f>
        <v>#N/A</v>
      </c>
      <c r="C326" t="s">
        <v>2388</v>
      </c>
      <c r="D326" t="s">
        <v>36</v>
      </c>
      <c r="E326" t="s">
        <v>88</v>
      </c>
      <c r="F326" t="s">
        <v>1430</v>
      </c>
      <c r="G326" t="s">
        <v>1431</v>
      </c>
      <c r="H326" t="s">
        <v>313</v>
      </c>
      <c r="I326" t="s">
        <v>2389</v>
      </c>
      <c r="J326">
        <v>1</v>
      </c>
      <c r="K326" t="s">
        <v>591</v>
      </c>
      <c r="L326">
        <v>0</v>
      </c>
      <c r="M326" t="s">
        <v>592</v>
      </c>
      <c r="N326" t="s">
        <v>2390</v>
      </c>
      <c r="O326" t="s">
        <v>2391</v>
      </c>
      <c r="R326" t="s">
        <v>147</v>
      </c>
      <c r="S326" t="s">
        <v>560</v>
      </c>
      <c r="T326" t="s">
        <v>2392</v>
      </c>
      <c r="U326" t="s">
        <v>2393</v>
      </c>
      <c r="V326" s="41">
        <v>36990</v>
      </c>
      <c r="W326" s="41">
        <v>27924</v>
      </c>
      <c r="X326">
        <v>1</v>
      </c>
      <c r="Y326">
        <v>4</v>
      </c>
      <c r="Z326" t="s">
        <v>102</v>
      </c>
      <c r="AA326">
        <v>1</v>
      </c>
      <c r="AB326" t="s">
        <v>103</v>
      </c>
      <c r="AC326" t="s">
        <v>297</v>
      </c>
      <c r="AD326">
        <v>1</v>
      </c>
      <c r="AE326" t="s">
        <v>563</v>
      </c>
      <c r="AG326" t="s">
        <v>1040</v>
      </c>
      <c r="AJ326" t="s">
        <v>1153</v>
      </c>
    </row>
    <row r="327" spans="1:36" hidden="1" x14ac:dyDescent="0.25">
      <c r="A327" t="s">
        <v>2394</v>
      </c>
      <c r="B327" t="e">
        <f>VLOOKUP(A327,[2]mp_ALL!B$1:B$557,1,0)</f>
        <v>#N/A</v>
      </c>
      <c r="C327" t="s">
        <v>2395</v>
      </c>
      <c r="D327" t="s">
        <v>36</v>
      </c>
      <c r="E327" t="s">
        <v>88</v>
      </c>
      <c r="F327" t="s">
        <v>567</v>
      </c>
      <c r="G327" t="s">
        <v>568</v>
      </c>
      <c r="H327" t="s">
        <v>313</v>
      </c>
      <c r="I327" t="s">
        <v>2396</v>
      </c>
      <c r="J327">
        <v>1</v>
      </c>
      <c r="K327" t="s">
        <v>232</v>
      </c>
      <c r="L327">
        <v>0</v>
      </c>
      <c r="M327" t="s">
        <v>233</v>
      </c>
      <c r="N327" t="s">
        <v>1433</v>
      </c>
      <c r="O327" t="s">
        <v>2397</v>
      </c>
      <c r="R327" t="s">
        <v>117</v>
      </c>
      <c r="S327" t="s">
        <v>237</v>
      </c>
      <c r="T327" t="s">
        <v>2398</v>
      </c>
      <c r="U327" t="s">
        <v>2399</v>
      </c>
      <c r="V327" s="41">
        <v>36990</v>
      </c>
      <c r="W327" s="41">
        <v>29010</v>
      </c>
      <c r="X327">
        <v>1</v>
      </c>
      <c r="Y327">
        <v>2</v>
      </c>
      <c r="Z327" t="s">
        <v>102</v>
      </c>
      <c r="AA327">
        <v>1</v>
      </c>
      <c r="AB327" t="s">
        <v>103</v>
      </c>
      <c r="AC327" t="s">
        <v>297</v>
      </c>
      <c r="AD327">
        <v>1</v>
      </c>
      <c r="AE327" t="s">
        <v>322</v>
      </c>
      <c r="AG327" t="s">
        <v>121</v>
      </c>
      <c r="AJ327" t="s">
        <v>107</v>
      </c>
    </row>
    <row r="328" spans="1:36" hidden="1" x14ac:dyDescent="0.25">
      <c r="A328" t="s">
        <v>2400</v>
      </c>
      <c r="B328" t="e">
        <f>VLOOKUP(A328,[2]mp_ALL!B$1:B$557,1,0)</f>
        <v>#N/A</v>
      </c>
      <c r="C328" t="s">
        <v>2401</v>
      </c>
      <c r="D328" t="s">
        <v>36</v>
      </c>
      <c r="E328" t="s">
        <v>88</v>
      </c>
      <c r="F328" t="s">
        <v>154</v>
      </c>
      <c r="G328" t="s">
        <v>155</v>
      </c>
      <c r="H328" t="s">
        <v>290</v>
      </c>
      <c r="I328" t="s">
        <v>2402</v>
      </c>
      <c r="J328">
        <v>1</v>
      </c>
      <c r="K328" t="s">
        <v>1485</v>
      </c>
      <c r="L328">
        <v>0</v>
      </c>
      <c r="M328" t="s">
        <v>1486</v>
      </c>
      <c r="N328" t="s">
        <v>2384</v>
      </c>
      <c r="O328" t="s">
        <v>2403</v>
      </c>
      <c r="R328" t="s">
        <v>147</v>
      </c>
      <c r="S328" t="s">
        <v>560</v>
      </c>
      <c r="T328" t="s">
        <v>2404</v>
      </c>
      <c r="U328" t="s">
        <v>2405</v>
      </c>
      <c r="V328" s="41">
        <v>36990</v>
      </c>
      <c r="W328" s="41">
        <v>27481</v>
      </c>
      <c r="X328">
        <v>1</v>
      </c>
      <c r="Y328">
        <v>1</v>
      </c>
      <c r="Z328" t="s">
        <v>102</v>
      </c>
      <c r="AA328">
        <v>1</v>
      </c>
      <c r="AB328" t="s">
        <v>103</v>
      </c>
      <c r="AC328" t="s">
        <v>297</v>
      </c>
      <c r="AD328">
        <v>1</v>
      </c>
      <c r="AE328" t="s">
        <v>322</v>
      </c>
      <c r="AG328" t="s">
        <v>148</v>
      </c>
      <c r="AJ328" t="s">
        <v>2406</v>
      </c>
    </row>
    <row r="329" spans="1:36" hidden="1" x14ac:dyDescent="0.25">
      <c r="A329" t="s">
        <v>2407</v>
      </c>
      <c r="B329" t="e">
        <f>VLOOKUP(A329,[2]mp_ALL!B$1:B$557,1,0)</f>
        <v>#N/A</v>
      </c>
      <c r="C329" t="s">
        <v>2408</v>
      </c>
      <c r="D329" t="s">
        <v>39</v>
      </c>
      <c r="E329" t="s">
        <v>88</v>
      </c>
      <c r="F329" t="s">
        <v>1430</v>
      </c>
      <c r="G329" t="s">
        <v>1431</v>
      </c>
      <c r="H329" t="s">
        <v>313</v>
      </c>
      <c r="I329" t="s">
        <v>2409</v>
      </c>
      <c r="J329">
        <v>1</v>
      </c>
      <c r="K329" t="s">
        <v>1420</v>
      </c>
      <c r="L329">
        <v>0</v>
      </c>
      <c r="M329" t="s">
        <v>1421</v>
      </c>
      <c r="N329" t="s">
        <v>2410</v>
      </c>
      <c r="O329" t="s">
        <v>2411</v>
      </c>
      <c r="R329" t="s">
        <v>1424</v>
      </c>
      <c r="S329" t="s">
        <v>560</v>
      </c>
      <c r="T329" t="s">
        <v>2412</v>
      </c>
      <c r="U329" t="s">
        <v>2413</v>
      </c>
      <c r="V329" s="41">
        <v>36990</v>
      </c>
      <c r="W329" s="41">
        <v>28842</v>
      </c>
      <c r="X329">
        <v>1</v>
      </c>
      <c r="Y329">
        <v>4</v>
      </c>
      <c r="Z329" t="s">
        <v>102</v>
      </c>
      <c r="AA329">
        <v>1</v>
      </c>
      <c r="AB329" t="s">
        <v>103</v>
      </c>
      <c r="AC329" t="s">
        <v>297</v>
      </c>
      <c r="AD329">
        <v>1</v>
      </c>
      <c r="AE329" t="s">
        <v>563</v>
      </c>
      <c r="AG329" t="s">
        <v>2063</v>
      </c>
      <c r="AJ329" t="s">
        <v>2414</v>
      </c>
    </row>
    <row r="330" spans="1:36" hidden="1" x14ac:dyDescent="0.25">
      <c r="A330" t="s">
        <v>2415</v>
      </c>
      <c r="B330" t="e">
        <f>VLOOKUP(A330,[2]mp_ALL!B$1:B$557,1,0)</f>
        <v>#N/A</v>
      </c>
      <c r="C330" t="s">
        <v>2416</v>
      </c>
      <c r="D330" t="s">
        <v>39</v>
      </c>
      <c r="E330" t="s">
        <v>88</v>
      </c>
      <c r="F330" t="s">
        <v>1430</v>
      </c>
      <c r="G330" t="s">
        <v>1431</v>
      </c>
      <c r="H330" t="s">
        <v>313</v>
      </c>
      <c r="I330" t="s">
        <v>2211</v>
      </c>
      <c r="J330">
        <v>1</v>
      </c>
      <c r="K330" t="s">
        <v>1459</v>
      </c>
      <c r="L330">
        <v>0</v>
      </c>
      <c r="M330" t="s">
        <v>1460</v>
      </c>
      <c r="N330" t="s">
        <v>1802</v>
      </c>
      <c r="O330" t="s">
        <v>2212</v>
      </c>
      <c r="R330" t="s">
        <v>1424</v>
      </c>
      <c r="S330" t="s">
        <v>949</v>
      </c>
      <c r="T330" t="s">
        <v>2417</v>
      </c>
      <c r="U330" t="s">
        <v>2418</v>
      </c>
      <c r="V330" s="41">
        <v>36990</v>
      </c>
      <c r="W330" s="41">
        <v>27246</v>
      </c>
      <c r="X330">
        <v>1</v>
      </c>
      <c r="Y330">
        <v>2</v>
      </c>
      <c r="Z330" t="s">
        <v>102</v>
      </c>
      <c r="AA330">
        <v>1</v>
      </c>
      <c r="AB330" t="s">
        <v>103</v>
      </c>
      <c r="AC330" t="s">
        <v>297</v>
      </c>
      <c r="AD330">
        <v>1</v>
      </c>
      <c r="AE330" t="s">
        <v>563</v>
      </c>
      <c r="AG330" t="s">
        <v>1463</v>
      </c>
      <c r="AJ330" t="s">
        <v>327</v>
      </c>
    </row>
    <row r="331" spans="1:36" hidden="1" x14ac:dyDescent="0.25">
      <c r="A331" t="s">
        <v>2419</v>
      </c>
      <c r="B331" t="e">
        <f>VLOOKUP(A331,[2]mp_ALL!B$1:B$557,1,0)</f>
        <v>#N/A</v>
      </c>
      <c r="C331" t="s">
        <v>2420</v>
      </c>
      <c r="D331" t="s">
        <v>39</v>
      </c>
      <c r="E331" t="s">
        <v>1439</v>
      </c>
      <c r="F331" t="s">
        <v>2175</v>
      </c>
      <c r="G331" t="s">
        <v>2176</v>
      </c>
      <c r="H331" t="s">
        <v>1440</v>
      </c>
      <c r="I331" t="s">
        <v>2239</v>
      </c>
      <c r="J331">
        <v>1</v>
      </c>
      <c r="K331" t="s">
        <v>2240</v>
      </c>
      <c r="L331">
        <v>0</v>
      </c>
      <c r="M331" t="s">
        <v>2241</v>
      </c>
      <c r="R331" t="s">
        <v>2241</v>
      </c>
      <c r="S331" t="s">
        <v>560</v>
      </c>
      <c r="T331" t="s">
        <v>2421</v>
      </c>
      <c r="U331" t="s">
        <v>2422</v>
      </c>
      <c r="V331" s="41">
        <v>36990</v>
      </c>
      <c r="W331" s="41">
        <v>28376</v>
      </c>
      <c r="X331">
        <v>1</v>
      </c>
      <c r="Y331">
        <v>3</v>
      </c>
      <c r="Z331" t="s">
        <v>102</v>
      </c>
      <c r="AA331">
        <v>1</v>
      </c>
      <c r="AB331" t="s">
        <v>103</v>
      </c>
      <c r="AC331" t="s">
        <v>297</v>
      </c>
      <c r="AD331">
        <v>1</v>
      </c>
      <c r="AE331" t="s">
        <v>563</v>
      </c>
      <c r="AI331" t="s">
        <v>1444</v>
      </c>
      <c r="AJ331" t="s">
        <v>618</v>
      </c>
    </row>
    <row r="332" spans="1:36" hidden="1" x14ac:dyDescent="0.25">
      <c r="A332" t="s">
        <v>2423</v>
      </c>
      <c r="B332" t="e">
        <f>VLOOKUP(A332,[2]mp_ALL!B$1:B$557,1,0)</f>
        <v>#N/A</v>
      </c>
      <c r="C332" t="s">
        <v>2424</v>
      </c>
      <c r="D332" t="s">
        <v>36</v>
      </c>
      <c r="E332" t="s">
        <v>88</v>
      </c>
      <c r="F332" t="s">
        <v>567</v>
      </c>
      <c r="G332" t="s">
        <v>568</v>
      </c>
      <c r="H332" t="s">
        <v>290</v>
      </c>
      <c r="I332" t="s">
        <v>2425</v>
      </c>
      <c r="J332">
        <v>1</v>
      </c>
      <c r="K332" t="s">
        <v>1420</v>
      </c>
      <c r="L332">
        <v>0</v>
      </c>
      <c r="M332" t="s">
        <v>1421</v>
      </c>
      <c r="N332" t="s">
        <v>2426</v>
      </c>
      <c r="O332" t="s">
        <v>2427</v>
      </c>
      <c r="R332" t="s">
        <v>1424</v>
      </c>
      <c r="S332" t="s">
        <v>560</v>
      </c>
      <c r="T332" t="s">
        <v>2428</v>
      </c>
      <c r="U332" t="s">
        <v>2429</v>
      </c>
      <c r="V332" s="41">
        <v>36990</v>
      </c>
      <c r="W332" s="41">
        <v>28730</v>
      </c>
      <c r="X332">
        <v>1</v>
      </c>
      <c r="Y332">
        <v>2</v>
      </c>
      <c r="Z332" t="s">
        <v>102</v>
      </c>
      <c r="AA332">
        <v>1</v>
      </c>
      <c r="AB332" t="s">
        <v>103</v>
      </c>
      <c r="AC332" t="s">
        <v>297</v>
      </c>
      <c r="AD332">
        <v>1</v>
      </c>
      <c r="AE332" t="s">
        <v>563</v>
      </c>
      <c r="AG332" t="s">
        <v>1427</v>
      </c>
      <c r="AJ332" t="s">
        <v>430</v>
      </c>
    </row>
    <row r="333" spans="1:36" hidden="1" x14ac:dyDescent="0.25">
      <c r="A333" t="s">
        <v>2430</v>
      </c>
      <c r="B333" t="e">
        <f>VLOOKUP(A333,[2]mp_ALL!B$1:B$557,1,0)</f>
        <v>#N/A</v>
      </c>
      <c r="C333" t="s">
        <v>2431</v>
      </c>
      <c r="D333" t="s">
        <v>36</v>
      </c>
      <c r="E333" t="s">
        <v>88</v>
      </c>
      <c r="F333" t="s">
        <v>567</v>
      </c>
      <c r="G333" t="s">
        <v>568</v>
      </c>
      <c r="H333" t="s">
        <v>313</v>
      </c>
      <c r="I333" t="s">
        <v>2432</v>
      </c>
      <c r="J333">
        <v>1</v>
      </c>
      <c r="K333" t="s">
        <v>2057</v>
      </c>
      <c r="L333">
        <v>0</v>
      </c>
      <c r="M333" t="s">
        <v>2058</v>
      </c>
      <c r="N333" t="s">
        <v>2433</v>
      </c>
      <c r="O333" t="s">
        <v>2434</v>
      </c>
      <c r="R333" t="s">
        <v>1424</v>
      </c>
      <c r="S333" t="s">
        <v>560</v>
      </c>
      <c r="T333" t="s">
        <v>2435</v>
      </c>
      <c r="U333" t="s">
        <v>2436</v>
      </c>
      <c r="V333" s="41">
        <v>36990</v>
      </c>
      <c r="W333" s="41">
        <v>29280</v>
      </c>
      <c r="X333">
        <v>1</v>
      </c>
      <c r="Y333">
        <v>3</v>
      </c>
      <c r="Z333" t="s">
        <v>102</v>
      </c>
      <c r="AA333">
        <v>1</v>
      </c>
      <c r="AB333" t="s">
        <v>103</v>
      </c>
      <c r="AC333" t="s">
        <v>297</v>
      </c>
      <c r="AD333">
        <v>1</v>
      </c>
      <c r="AE333" t="s">
        <v>298</v>
      </c>
      <c r="AG333" t="s">
        <v>2063</v>
      </c>
      <c r="AJ333" t="s">
        <v>694</v>
      </c>
    </row>
    <row r="334" spans="1:36" hidden="1" x14ac:dyDescent="0.25">
      <c r="A334" t="s">
        <v>2437</v>
      </c>
      <c r="B334" t="e">
        <f>VLOOKUP(A334,[2]mp_ALL!B$1:B$557,1,0)</f>
        <v>#N/A</v>
      </c>
      <c r="C334" t="s">
        <v>2438</v>
      </c>
      <c r="D334" t="s">
        <v>36</v>
      </c>
      <c r="E334" t="s">
        <v>88</v>
      </c>
      <c r="F334" t="s">
        <v>567</v>
      </c>
      <c r="G334" t="s">
        <v>568</v>
      </c>
      <c r="H334" t="s">
        <v>313</v>
      </c>
      <c r="I334" t="s">
        <v>2439</v>
      </c>
      <c r="J334">
        <v>1</v>
      </c>
      <c r="K334" t="s">
        <v>1459</v>
      </c>
      <c r="L334">
        <v>0</v>
      </c>
      <c r="M334" t="s">
        <v>1460</v>
      </c>
      <c r="N334" t="s">
        <v>2440</v>
      </c>
      <c r="O334" t="s">
        <v>2441</v>
      </c>
      <c r="R334" t="s">
        <v>1424</v>
      </c>
      <c r="S334" t="s">
        <v>949</v>
      </c>
      <c r="T334" t="s">
        <v>2442</v>
      </c>
      <c r="U334" t="s">
        <v>2443</v>
      </c>
      <c r="V334" s="41">
        <v>36990</v>
      </c>
      <c r="W334" s="41">
        <v>27989</v>
      </c>
      <c r="X334">
        <v>1</v>
      </c>
      <c r="Y334">
        <v>2</v>
      </c>
      <c r="Z334" t="s">
        <v>102</v>
      </c>
      <c r="AA334">
        <v>1</v>
      </c>
      <c r="AB334" t="s">
        <v>103</v>
      </c>
      <c r="AC334" t="s">
        <v>297</v>
      </c>
      <c r="AD334">
        <v>1</v>
      </c>
      <c r="AE334" t="s">
        <v>563</v>
      </c>
      <c r="AG334" t="s">
        <v>1463</v>
      </c>
      <c r="AJ334" t="s">
        <v>107</v>
      </c>
    </row>
    <row r="335" spans="1:36" hidden="1" x14ac:dyDescent="0.25">
      <c r="A335" t="s">
        <v>2444</v>
      </c>
      <c r="B335" t="e">
        <f>VLOOKUP(A335,[2]mp_ALL!B$1:B$557,1,0)</f>
        <v>#N/A</v>
      </c>
      <c r="C335" t="s">
        <v>2445</v>
      </c>
      <c r="D335" t="s">
        <v>39</v>
      </c>
      <c r="E335" t="s">
        <v>88</v>
      </c>
      <c r="F335" t="s">
        <v>1455</v>
      </c>
      <c r="G335" t="s">
        <v>1456</v>
      </c>
      <c r="H335" t="s">
        <v>1457</v>
      </c>
      <c r="I335" t="s">
        <v>2446</v>
      </c>
      <c r="J335">
        <v>1</v>
      </c>
      <c r="K335" t="s">
        <v>2179</v>
      </c>
      <c r="L335">
        <v>0</v>
      </c>
      <c r="M335" t="s">
        <v>2180</v>
      </c>
      <c r="N335" t="s">
        <v>2447</v>
      </c>
      <c r="R335" t="s">
        <v>559</v>
      </c>
      <c r="S335" t="s">
        <v>560</v>
      </c>
      <c r="T335" t="s">
        <v>2448</v>
      </c>
      <c r="U335" t="s">
        <v>2449</v>
      </c>
      <c r="V335" s="41">
        <v>36990</v>
      </c>
      <c r="W335" s="41">
        <v>29077</v>
      </c>
      <c r="X335">
        <v>1</v>
      </c>
      <c r="Y335">
        <v>0</v>
      </c>
      <c r="Z335" t="s">
        <v>923</v>
      </c>
      <c r="AA335">
        <v>1</v>
      </c>
      <c r="AB335" t="s">
        <v>103</v>
      </c>
      <c r="AC335" t="s">
        <v>297</v>
      </c>
      <c r="AD335">
        <v>1</v>
      </c>
      <c r="AE335" t="s">
        <v>563</v>
      </c>
      <c r="AG335" t="s">
        <v>179</v>
      </c>
      <c r="AJ335" t="s">
        <v>972</v>
      </c>
    </row>
    <row r="336" spans="1:36" hidden="1" x14ac:dyDescent="0.25">
      <c r="A336" t="s">
        <v>2450</v>
      </c>
      <c r="B336" t="e">
        <f>VLOOKUP(A336,[2]mp_ALL!B$1:B$557,1,0)</f>
        <v>#N/A</v>
      </c>
      <c r="C336" t="s">
        <v>2451</v>
      </c>
      <c r="D336" t="s">
        <v>38</v>
      </c>
      <c r="E336" t="s">
        <v>88</v>
      </c>
      <c r="F336" t="s">
        <v>250</v>
      </c>
      <c r="G336" t="s">
        <v>251</v>
      </c>
      <c r="H336" t="s">
        <v>91</v>
      </c>
      <c r="I336" t="s">
        <v>265</v>
      </c>
      <c r="J336">
        <v>1</v>
      </c>
      <c r="K336" t="s">
        <v>266</v>
      </c>
      <c r="L336">
        <v>1</v>
      </c>
      <c r="M336" t="s">
        <v>113</v>
      </c>
      <c r="N336" t="s">
        <v>134</v>
      </c>
      <c r="O336" t="s">
        <v>243</v>
      </c>
      <c r="P336" t="s">
        <v>267</v>
      </c>
      <c r="Q336" t="s">
        <v>268</v>
      </c>
      <c r="R336" t="s">
        <v>117</v>
      </c>
      <c r="S336" t="s">
        <v>99</v>
      </c>
      <c r="T336" t="s">
        <v>2452</v>
      </c>
      <c r="U336" t="s">
        <v>2453</v>
      </c>
      <c r="V336" s="41">
        <v>36991</v>
      </c>
      <c r="W336" s="41">
        <v>29490</v>
      </c>
      <c r="X336">
        <v>1</v>
      </c>
      <c r="Y336">
        <v>2</v>
      </c>
      <c r="Z336" t="s">
        <v>102</v>
      </c>
      <c r="AA336">
        <v>1</v>
      </c>
      <c r="AB336" t="s">
        <v>103</v>
      </c>
      <c r="AC336" t="s">
        <v>104</v>
      </c>
      <c r="AD336">
        <v>1</v>
      </c>
      <c r="AE336" t="s">
        <v>105</v>
      </c>
      <c r="AG336" t="s">
        <v>121</v>
      </c>
      <c r="AJ336" t="s">
        <v>107</v>
      </c>
    </row>
    <row r="337" spans="1:36" hidden="1" x14ac:dyDescent="0.25">
      <c r="A337" t="s">
        <v>2454</v>
      </c>
      <c r="B337" t="e">
        <f>VLOOKUP(A337,[2]mp_ALL!B$1:B$557,1,0)</f>
        <v>#N/A</v>
      </c>
      <c r="C337" t="s">
        <v>2455</v>
      </c>
      <c r="D337" t="s">
        <v>38</v>
      </c>
      <c r="E337" t="s">
        <v>88</v>
      </c>
      <c r="F337" t="s">
        <v>89</v>
      </c>
      <c r="G337" t="s">
        <v>90</v>
      </c>
      <c r="H337" t="s">
        <v>169</v>
      </c>
      <c r="I337" t="s">
        <v>2456</v>
      </c>
      <c r="J337">
        <v>1</v>
      </c>
      <c r="K337" t="s">
        <v>674</v>
      </c>
      <c r="L337">
        <v>1</v>
      </c>
      <c r="M337" t="s">
        <v>414</v>
      </c>
      <c r="N337" t="s">
        <v>415</v>
      </c>
      <c r="O337" t="s">
        <v>2457</v>
      </c>
      <c r="P337" t="s">
        <v>2458</v>
      </c>
      <c r="Q337" t="s">
        <v>2459</v>
      </c>
      <c r="R337" t="s">
        <v>117</v>
      </c>
      <c r="S337" t="s">
        <v>199</v>
      </c>
      <c r="T337" t="s">
        <v>2460</v>
      </c>
      <c r="U337" t="s">
        <v>2461</v>
      </c>
      <c r="V337" s="41">
        <v>36991</v>
      </c>
      <c r="W337" s="41">
        <v>28347</v>
      </c>
      <c r="X337">
        <v>3</v>
      </c>
      <c r="Y337">
        <v>3</v>
      </c>
      <c r="Z337" t="s">
        <v>102</v>
      </c>
      <c r="AA337">
        <v>1</v>
      </c>
      <c r="AB337" t="s">
        <v>103</v>
      </c>
      <c r="AC337" t="s">
        <v>104</v>
      </c>
      <c r="AD337">
        <v>1</v>
      </c>
      <c r="AE337" t="s">
        <v>105</v>
      </c>
      <c r="AG337" t="s">
        <v>121</v>
      </c>
      <c r="AJ337" t="s">
        <v>271</v>
      </c>
    </row>
    <row r="338" spans="1:36" hidden="1" x14ac:dyDescent="0.25">
      <c r="A338" t="s">
        <v>2462</v>
      </c>
      <c r="B338" t="e">
        <f>VLOOKUP(A338,[2]mp_ALL!B$1:B$557,1,0)</f>
        <v>#N/A</v>
      </c>
      <c r="C338" t="s">
        <v>624</v>
      </c>
      <c r="D338" t="s">
        <v>37</v>
      </c>
      <c r="E338" t="s">
        <v>88</v>
      </c>
      <c r="F338" t="s">
        <v>250</v>
      </c>
      <c r="G338" t="s">
        <v>251</v>
      </c>
      <c r="H338" t="s">
        <v>91</v>
      </c>
      <c r="I338" t="s">
        <v>2463</v>
      </c>
      <c r="J338">
        <v>1</v>
      </c>
      <c r="K338" t="s">
        <v>275</v>
      </c>
      <c r="L338">
        <v>1</v>
      </c>
      <c r="M338" t="s">
        <v>113</v>
      </c>
      <c r="N338" t="s">
        <v>134</v>
      </c>
      <c r="O338" t="s">
        <v>243</v>
      </c>
      <c r="P338" t="s">
        <v>276</v>
      </c>
      <c r="Q338" t="s">
        <v>268</v>
      </c>
      <c r="R338" t="s">
        <v>117</v>
      </c>
      <c r="S338" t="s">
        <v>99</v>
      </c>
      <c r="T338" t="s">
        <v>2464</v>
      </c>
      <c r="U338" t="s">
        <v>2465</v>
      </c>
      <c r="V338" s="41">
        <v>36991</v>
      </c>
      <c r="W338" s="41">
        <v>29776</v>
      </c>
      <c r="X338">
        <v>1</v>
      </c>
      <c r="Y338">
        <v>3</v>
      </c>
      <c r="Z338" t="s">
        <v>102</v>
      </c>
      <c r="AA338">
        <v>1</v>
      </c>
      <c r="AB338" t="s">
        <v>103</v>
      </c>
      <c r="AC338" t="s">
        <v>104</v>
      </c>
      <c r="AD338">
        <v>1</v>
      </c>
      <c r="AE338" t="s">
        <v>105</v>
      </c>
      <c r="AG338" t="s">
        <v>121</v>
      </c>
      <c r="AJ338" t="s">
        <v>1556</v>
      </c>
    </row>
    <row r="339" spans="1:36" hidden="1" x14ac:dyDescent="0.25">
      <c r="A339" t="s">
        <v>2466</v>
      </c>
      <c r="B339" t="e">
        <f>VLOOKUP(A339,[2]mp_ALL!B$1:B$557,1,0)</f>
        <v>#N/A</v>
      </c>
      <c r="C339" t="s">
        <v>2467</v>
      </c>
      <c r="D339" t="s">
        <v>39</v>
      </c>
      <c r="E339" t="s">
        <v>88</v>
      </c>
      <c r="F339" t="s">
        <v>1455</v>
      </c>
      <c r="G339" t="s">
        <v>1456</v>
      </c>
      <c r="H339" t="s">
        <v>1800</v>
      </c>
      <c r="I339" t="s">
        <v>2468</v>
      </c>
      <c r="J339">
        <v>1</v>
      </c>
      <c r="K339" t="s">
        <v>555</v>
      </c>
      <c r="L339">
        <v>0</v>
      </c>
      <c r="M339" t="s">
        <v>556</v>
      </c>
      <c r="N339" t="s">
        <v>2469</v>
      </c>
      <c r="R339" t="s">
        <v>559</v>
      </c>
      <c r="S339" t="s">
        <v>560</v>
      </c>
      <c r="T339" t="s">
        <v>2470</v>
      </c>
      <c r="U339" t="s">
        <v>2471</v>
      </c>
      <c r="V339" s="41">
        <v>36990</v>
      </c>
      <c r="W339" s="41">
        <v>28172</v>
      </c>
      <c r="X339">
        <v>1</v>
      </c>
      <c r="Y339">
        <v>4</v>
      </c>
      <c r="Z339" t="s">
        <v>102</v>
      </c>
      <c r="AA339">
        <v>1</v>
      </c>
      <c r="AB339" t="s">
        <v>103</v>
      </c>
      <c r="AC339" t="s">
        <v>297</v>
      </c>
      <c r="AD339">
        <v>1</v>
      </c>
      <c r="AE339" t="s">
        <v>563</v>
      </c>
      <c r="AJ339" t="s">
        <v>1189</v>
      </c>
    </row>
    <row r="340" spans="1:36" hidden="1" x14ac:dyDescent="0.25">
      <c r="A340" t="s">
        <v>2472</v>
      </c>
      <c r="B340" t="e">
        <f>VLOOKUP(A340,[2]mp_ALL!B$1:B$557,1,0)</f>
        <v>#N/A</v>
      </c>
      <c r="C340" t="s">
        <v>2473</v>
      </c>
      <c r="D340" t="s">
        <v>39</v>
      </c>
      <c r="E340" t="s">
        <v>88</v>
      </c>
      <c r="F340" t="s">
        <v>1430</v>
      </c>
      <c r="G340" t="s">
        <v>1431</v>
      </c>
      <c r="H340" t="s">
        <v>313</v>
      </c>
      <c r="I340" t="s">
        <v>2474</v>
      </c>
      <c r="J340">
        <v>1</v>
      </c>
      <c r="K340" t="s">
        <v>1420</v>
      </c>
      <c r="L340">
        <v>0</v>
      </c>
      <c r="M340" t="s">
        <v>1421</v>
      </c>
      <c r="N340" t="s">
        <v>2426</v>
      </c>
      <c r="O340" t="s">
        <v>2475</v>
      </c>
      <c r="R340" t="s">
        <v>1424</v>
      </c>
      <c r="S340" t="s">
        <v>560</v>
      </c>
      <c r="T340" t="s">
        <v>2476</v>
      </c>
      <c r="U340" t="s">
        <v>2418</v>
      </c>
      <c r="V340" s="41">
        <v>36990</v>
      </c>
      <c r="W340" s="41">
        <v>28192</v>
      </c>
      <c r="X340">
        <v>1</v>
      </c>
      <c r="Y340">
        <v>2</v>
      </c>
      <c r="Z340" t="s">
        <v>102</v>
      </c>
      <c r="AA340">
        <v>1</v>
      </c>
      <c r="AB340" t="s">
        <v>103</v>
      </c>
      <c r="AC340" t="s">
        <v>297</v>
      </c>
      <c r="AD340">
        <v>1</v>
      </c>
      <c r="AE340" t="s">
        <v>563</v>
      </c>
      <c r="AG340" t="s">
        <v>1427</v>
      </c>
      <c r="AJ340" t="s">
        <v>465</v>
      </c>
    </row>
    <row r="341" spans="1:36" hidden="1" x14ac:dyDescent="0.25">
      <c r="A341" t="s">
        <v>2477</v>
      </c>
      <c r="B341" t="e">
        <f>VLOOKUP(A341,[2]mp_ALL!B$1:B$557,1,0)</f>
        <v>#N/A</v>
      </c>
      <c r="C341" t="s">
        <v>2478</v>
      </c>
      <c r="D341" t="s">
        <v>38</v>
      </c>
      <c r="E341" t="s">
        <v>88</v>
      </c>
      <c r="F341" t="s">
        <v>89</v>
      </c>
      <c r="G341" t="s">
        <v>90</v>
      </c>
      <c r="H341" t="s">
        <v>91</v>
      </c>
      <c r="I341" t="s">
        <v>911</v>
      </c>
      <c r="J341">
        <v>1</v>
      </c>
      <c r="K341" t="s">
        <v>581</v>
      </c>
      <c r="L341">
        <v>1</v>
      </c>
      <c r="M341" t="s">
        <v>113</v>
      </c>
      <c r="N341" t="s">
        <v>582</v>
      </c>
      <c r="O341" t="s">
        <v>912</v>
      </c>
      <c r="P341" t="s">
        <v>913</v>
      </c>
      <c r="Q341" t="s">
        <v>914</v>
      </c>
      <c r="R341" t="s">
        <v>117</v>
      </c>
      <c r="S341" t="s">
        <v>237</v>
      </c>
      <c r="T341" t="s">
        <v>2479</v>
      </c>
      <c r="U341" t="s">
        <v>1855</v>
      </c>
      <c r="V341" s="41">
        <v>37004</v>
      </c>
      <c r="W341" s="41">
        <v>29221</v>
      </c>
      <c r="X341">
        <v>1</v>
      </c>
      <c r="Y341">
        <v>2</v>
      </c>
      <c r="Z341" t="s">
        <v>102</v>
      </c>
      <c r="AA341">
        <v>1</v>
      </c>
      <c r="AB341" t="s">
        <v>103</v>
      </c>
      <c r="AC341" t="s">
        <v>104</v>
      </c>
      <c r="AD341">
        <v>1</v>
      </c>
      <c r="AE341" t="s">
        <v>138</v>
      </c>
      <c r="AG341" t="s">
        <v>121</v>
      </c>
      <c r="AJ341" t="s">
        <v>618</v>
      </c>
    </row>
    <row r="342" spans="1:36" hidden="1" x14ac:dyDescent="0.25">
      <c r="A342" t="s">
        <v>2480</v>
      </c>
      <c r="B342" t="e">
        <f>VLOOKUP(A342,[2]mp_ALL!B$1:B$557,1,0)</f>
        <v>#N/A</v>
      </c>
      <c r="C342" t="s">
        <v>2481</v>
      </c>
      <c r="D342" t="s">
        <v>38</v>
      </c>
      <c r="E342" t="s">
        <v>88</v>
      </c>
      <c r="F342" t="s">
        <v>89</v>
      </c>
      <c r="G342" t="s">
        <v>90</v>
      </c>
      <c r="H342" t="s">
        <v>169</v>
      </c>
      <c r="I342" t="s">
        <v>2482</v>
      </c>
      <c r="J342">
        <v>1</v>
      </c>
      <c r="K342" t="s">
        <v>194</v>
      </c>
      <c r="L342">
        <v>1</v>
      </c>
      <c r="M342" t="s">
        <v>113</v>
      </c>
      <c r="N342" t="s">
        <v>195</v>
      </c>
      <c r="O342" t="s">
        <v>196</v>
      </c>
      <c r="P342" t="s">
        <v>2483</v>
      </c>
      <c r="Q342" t="s">
        <v>2484</v>
      </c>
      <c r="R342" t="s">
        <v>117</v>
      </c>
      <c r="S342" t="s">
        <v>237</v>
      </c>
      <c r="T342" t="s">
        <v>2485</v>
      </c>
      <c r="U342" t="s">
        <v>509</v>
      </c>
      <c r="V342" s="41">
        <v>37004</v>
      </c>
      <c r="W342" s="41">
        <v>29485</v>
      </c>
      <c r="X342">
        <v>1</v>
      </c>
      <c r="Y342">
        <v>1</v>
      </c>
      <c r="Z342" t="s">
        <v>102</v>
      </c>
      <c r="AA342">
        <v>1</v>
      </c>
      <c r="AB342" t="s">
        <v>103</v>
      </c>
      <c r="AC342" t="s">
        <v>104</v>
      </c>
      <c r="AD342">
        <v>1</v>
      </c>
      <c r="AE342" t="s">
        <v>105</v>
      </c>
      <c r="AG342" t="s">
        <v>121</v>
      </c>
      <c r="AJ342" t="s">
        <v>107</v>
      </c>
    </row>
    <row r="343" spans="1:36" hidden="1" x14ac:dyDescent="0.25">
      <c r="A343" t="s">
        <v>2486</v>
      </c>
      <c r="B343" t="e">
        <f>VLOOKUP(A343,[2]mp_ALL!B$1:B$557,1,0)</f>
        <v>#N/A</v>
      </c>
      <c r="C343" t="s">
        <v>2487</v>
      </c>
      <c r="D343" t="s">
        <v>37</v>
      </c>
      <c r="E343" t="s">
        <v>88</v>
      </c>
      <c r="F343" t="s">
        <v>250</v>
      </c>
      <c r="G343" t="s">
        <v>251</v>
      </c>
      <c r="H343" t="s">
        <v>91</v>
      </c>
      <c r="I343" t="s">
        <v>673</v>
      </c>
      <c r="J343">
        <v>1</v>
      </c>
      <c r="K343" t="s">
        <v>674</v>
      </c>
      <c r="L343">
        <v>1</v>
      </c>
      <c r="M343" t="s">
        <v>414</v>
      </c>
      <c r="N343" t="s">
        <v>415</v>
      </c>
      <c r="O343" t="s">
        <v>675</v>
      </c>
      <c r="P343" t="s">
        <v>676</v>
      </c>
      <c r="Q343" t="s">
        <v>677</v>
      </c>
      <c r="R343" t="s">
        <v>117</v>
      </c>
      <c r="S343" t="s">
        <v>199</v>
      </c>
      <c r="T343" t="s">
        <v>640</v>
      </c>
      <c r="U343" t="s">
        <v>932</v>
      </c>
      <c r="V343" s="41">
        <v>37005</v>
      </c>
      <c r="W343" s="41">
        <v>29691</v>
      </c>
      <c r="X343">
        <v>1</v>
      </c>
      <c r="Y343">
        <v>3</v>
      </c>
      <c r="Z343" t="s">
        <v>102</v>
      </c>
      <c r="AA343">
        <v>1</v>
      </c>
      <c r="AB343" t="s">
        <v>103</v>
      </c>
      <c r="AC343" t="s">
        <v>104</v>
      </c>
      <c r="AD343">
        <v>1</v>
      </c>
      <c r="AE343" t="s">
        <v>105</v>
      </c>
      <c r="AG343" t="s">
        <v>121</v>
      </c>
      <c r="AJ343" t="s">
        <v>107</v>
      </c>
    </row>
    <row r="344" spans="1:36" hidden="1" x14ac:dyDescent="0.25">
      <c r="A344" t="s">
        <v>2488</v>
      </c>
      <c r="B344" t="e">
        <f>VLOOKUP(A344,[2]mp_ALL!B$1:B$557,1,0)</f>
        <v>#N/A</v>
      </c>
      <c r="C344" t="s">
        <v>2489</v>
      </c>
      <c r="D344" t="s">
        <v>38</v>
      </c>
      <c r="E344" t="s">
        <v>88</v>
      </c>
      <c r="F344" t="s">
        <v>89</v>
      </c>
      <c r="G344" t="s">
        <v>90</v>
      </c>
      <c r="H344" t="s">
        <v>110</v>
      </c>
      <c r="I344" t="s">
        <v>2490</v>
      </c>
      <c r="J344">
        <v>1</v>
      </c>
      <c r="K344" t="s">
        <v>2491</v>
      </c>
      <c r="L344">
        <v>1</v>
      </c>
      <c r="M344" t="s">
        <v>143</v>
      </c>
      <c r="N344" t="s">
        <v>787</v>
      </c>
      <c r="O344" t="s">
        <v>2492</v>
      </c>
      <c r="P344" t="s">
        <v>2493</v>
      </c>
      <c r="R344" t="s">
        <v>147</v>
      </c>
      <c r="S344" t="s">
        <v>715</v>
      </c>
      <c r="T344" t="s">
        <v>2494</v>
      </c>
      <c r="U344" t="s">
        <v>2495</v>
      </c>
      <c r="V344" s="41">
        <v>37012</v>
      </c>
      <c r="W344" s="41">
        <v>29572</v>
      </c>
      <c r="X344">
        <v>1</v>
      </c>
      <c r="Y344">
        <v>3</v>
      </c>
      <c r="Z344" t="s">
        <v>102</v>
      </c>
      <c r="AA344">
        <v>1</v>
      </c>
      <c r="AB344" t="s">
        <v>103</v>
      </c>
      <c r="AC344" t="s">
        <v>104</v>
      </c>
      <c r="AD344">
        <v>1</v>
      </c>
      <c r="AE344" t="s">
        <v>105</v>
      </c>
      <c r="AG344" t="s">
        <v>148</v>
      </c>
      <c r="AJ344" t="s">
        <v>107</v>
      </c>
    </row>
    <row r="345" spans="1:36" hidden="1" x14ac:dyDescent="0.25">
      <c r="A345" t="s">
        <v>2496</v>
      </c>
      <c r="B345" t="e">
        <f>VLOOKUP(A345,[2]mp_ALL!B$1:B$557,1,0)</f>
        <v>#N/A</v>
      </c>
      <c r="C345" t="s">
        <v>2497</v>
      </c>
      <c r="D345" t="s">
        <v>37</v>
      </c>
      <c r="E345" t="s">
        <v>88</v>
      </c>
      <c r="F345" t="s">
        <v>250</v>
      </c>
      <c r="G345" t="s">
        <v>251</v>
      </c>
      <c r="H345" t="s">
        <v>91</v>
      </c>
      <c r="I345" t="s">
        <v>346</v>
      </c>
      <c r="J345">
        <v>1</v>
      </c>
      <c r="K345" t="s">
        <v>242</v>
      </c>
      <c r="L345">
        <v>1</v>
      </c>
      <c r="M345" t="s">
        <v>113</v>
      </c>
      <c r="N345" t="s">
        <v>134</v>
      </c>
      <c r="O345" t="s">
        <v>347</v>
      </c>
      <c r="P345" t="s">
        <v>348</v>
      </c>
      <c r="Q345" t="s">
        <v>349</v>
      </c>
      <c r="R345" t="s">
        <v>117</v>
      </c>
      <c r="S345" t="s">
        <v>99</v>
      </c>
      <c r="T345" t="s">
        <v>2498</v>
      </c>
      <c r="U345" t="s">
        <v>2499</v>
      </c>
      <c r="V345" s="41">
        <v>37012</v>
      </c>
      <c r="W345" s="41">
        <v>29818</v>
      </c>
      <c r="X345">
        <v>1</v>
      </c>
      <c r="Y345">
        <v>2</v>
      </c>
      <c r="Z345" t="s">
        <v>102</v>
      </c>
      <c r="AA345">
        <v>1</v>
      </c>
      <c r="AB345" t="s">
        <v>103</v>
      </c>
      <c r="AC345" t="s">
        <v>104</v>
      </c>
      <c r="AD345">
        <v>1</v>
      </c>
      <c r="AE345" t="s">
        <v>105</v>
      </c>
      <c r="AG345" t="s">
        <v>121</v>
      </c>
      <c r="AJ345" t="s">
        <v>107</v>
      </c>
    </row>
    <row r="346" spans="1:36" hidden="1" x14ac:dyDescent="0.25">
      <c r="A346" t="s">
        <v>2500</v>
      </c>
      <c r="B346" t="e">
        <f>VLOOKUP(A346,[2]mp_ALL!B$1:B$557,1,0)</f>
        <v>#N/A</v>
      </c>
      <c r="C346" t="s">
        <v>2501</v>
      </c>
      <c r="D346" t="s">
        <v>38</v>
      </c>
      <c r="E346" t="s">
        <v>88</v>
      </c>
      <c r="F346" t="s">
        <v>250</v>
      </c>
      <c r="G346" t="s">
        <v>251</v>
      </c>
      <c r="H346" t="s">
        <v>91</v>
      </c>
      <c r="I346" t="s">
        <v>2502</v>
      </c>
      <c r="J346">
        <v>1</v>
      </c>
      <c r="K346" t="s">
        <v>257</v>
      </c>
      <c r="L346">
        <v>1</v>
      </c>
      <c r="M346" t="s">
        <v>113</v>
      </c>
      <c r="N346" t="s">
        <v>134</v>
      </c>
      <c r="O346" t="s">
        <v>258</v>
      </c>
      <c r="P346" t="s">
        <v>2503</v>
      </c>
      <c r="Q346" t="s">
        <v>245</v>
      </c>
      <c r="R346" t="s">
        <v>117</v>
      </c>
      <c r="S346" t="s">
        <v>99</v>
      </c>
      <c r="T346" t="s">
        <v>2504</v>
      </c>
      <c r="U346" t="s">
        <v>2505</v>
      </c>
      <c r="V346" s="41">
        <v>37012</v>
      </c>
      <c r="W346" s="41">
        <v>28523</v>
      </c>
      <c r="X346">
        <v>1</v>
      </c>
      <c r="Y346">
        <v>2</v>
      </c>
      <c r="Z346" t="s">
        <v>102</v>
      </c>
      <c r="AA346">
        <v>1</v>
      </c>
      <c r="AB346" t="s">
        <v>103</v>
      </c>
      <c r="AC346" t="s">
        <v>104</v>
      </c>
      <c r="AD346">
        <v>1</v>
      </c>
      <c r="AE346" t="s">
        <v>105</v>
      </c>
      <c r="AG346" t="s">
        <v>121</v>
      </c>
      <c r="AJ346" t="s">
        <v>107</v>
      </c>
    </row>
    <row r="347" spans="1:36" hidden="1" x14ac:dyDescent="0.25">
      <c r="A347" t="s">
        <v>2506</v>
      </c>
      <c r="B347" t="e">
        <f>VLOOKUP(A347,[2]mp_ALL!B$1:B$557,1,0)</f>
        <v>#N/A</v>
      </c>
      <c r="C347" t="s">
        <v>2507</v>
      </c>
      <c r="D347" t="s">
        <v>39</v>
      </c>
      <c r="E347" t="s">
        <v>88</v>
      </c>
      <c r="F347" t="s">
        <v>1455</v>
      </c>
      <c r="G347" t="s">
        <v>1456</v>
      </c>
      <c r="H347" t="s">
        <v>1457</v>
      </c>
      <c r="I347" t="s">
        <v>2508</v>
      </c>
      <c r="J347">
        <v>1</v>
      </c>
      <c r="K347" t="s">
        <v>1485</v>
      </c>
      <c r="L347">
        <v>0</v>
      </c>
      <c r="M347" t="s">
        <v>1486</v>
      </c>
      <c r="N347" t="s">
        <v>2384</v>
      </c>
      <c r="R347" t="s">
        <v>147</v>
      </c>
      <c r="S347" t="s">
        <v>560</v>
      </c>
      <c r="T347" t="s">
        <v>2509</v>
      </c>
      <c r="U347" t="s">
        <v>2510</v>
      </c>
      <c r="V347" s="41">
        <v>37016</v>
      </c>
      <c r="W347" s="41">
        <v>28977</v>
      </c>
      <c r="X347">
        <v>1</v>
      </c>
      <c r="Y347">
        <v>3</v>
      </c>
      <c r="Z347" t="s">
        <v>710</v>
      </c>
      <c r="AA347">
        <v>1</v>
      </c>
      <c r="AB347" t="s">
        <v>576</v>
      </c>
      <c r="AC347" t="s">
        <v>297</v>
      </c>
      <c r="AD347">
        <v>1</v>
      </c>
      <c r="AE347" t="s">
        <v>322</v>
      </c>
      <c r="AG347" t="s">
        <v>148</v>
      </c>
      <c r="AJ347" t="s">
        <v>327</v>
      </c>
    </row>
    <row r="348" spans="1:36" hidden="1" x14ac:dyDescent="0.25">
      <c r="A348" t="s">
        <v>2511</v>
      </c>
      <c r="B348" t="e">
        <f>VLOOKUP(A348,[2]mp_ALL!B$1:B$557,1,0)</f>
        <v>#N/A</v>
      </c>
      <c r="C348" t="s">
        <v>2512</v>
      </c>
      <c r="D348" t="s">
        <v>39</v>
      </c>
      <c r="E348" t="s">
        <v>88</v>
      </c>
      <c r="F348" t="s">
        <v>1798</v>
      </c>
      <c r="G348" t="s">
        <v>1799</v>
      </c>
      <c r="H348" t="s">
        <v>1457</v>
      </c>
      <c r="I348" t="s">
        <v>2513</v>
      </c>
      <c r="J348">
        <v>1</v>
      </c>
      <c r="K348" t="s">
        <v>2188</v>
      </c>
      <c r="L348">
        <v>0</v>
      </c>
      <c r="M348" t="s">
        <v>435</v>
      </c>
      <c r="N348" t="s">
        <v>2189</v>
      </c>
      <c r="R348" t="s">
        <v>117</v>
      </c>
      <c r="S348" t="s">
        <v>237</v>
      </c>
      <c r="T348" t="s">
        <v>2514</v>
      </c>
      <c r="U348" t="s">
        <v>2515</v>
      </c>
      <c r="V348" s="41">
        <v>37016</v>
      </c>
      <c r="W348" s="41">
        <v>28092</v>
      </c>
      <c r="X348">
        <v>1</v>
      </c>
      <c r="Y348">
        <v>6</v>
      </c>
      <c r="Z348" t="s">
        <v>102</v>
      </c>
      <c r="AA348">
        <v>1</v>
      </c>
      <c r="AB348" t="s">
        <v>103</v>
      </c>
      <c r="AC348" t="s">
        <v>297</v>
      </c>
      <c r="AD348">
        <v>1</v>
      </c>
      <c r="AE348" t="s">
        <v>322</v>
      </c>
      <c r="AG348" t="s">
        <v>1040</v>
      </c>
      <c r="AJ348" t="s">
        <v>2414</v>
      </c>
    </row>
    <row r="349" spans="1:36" hidden="1" x14ac:dyDescent="0.25">
      <c r="A349" t="s">
        <v>2516</v>
      </c>
      <c r="B349" t="e">
        <f>VLOOKUP(A349,[2]mp_ALL!B$1:B$557,1,0)</f>
        <v>#N/A</v>
      </c>
      <c r="C349" t="s">
        <v>2517</v>
      </c>
      <c r="D349" t="s">
        <v>39</v>
      </c>
      <c r="E349" t="s">
        <v>88</v>
      </c>
      <c r="F349" t="s">
        <v>1430</v>
      </c>
      <c r="G349" t="s">
        <v>1431</v>
      </c>
      <c r="H349" t="s">
        <v>313</v>
      </c>
      <c r="I349" t="s">
        <v>2518</v>
      </c>
      <c r="J349">
        <v>1</v>
      </c>
      <c r="K349" t="s">
        <v>2057</v>
      </c>
      <c r="L349">
        <v>0</v>
      </c>
      <c r="M349" t="s">
        <v>2058</v>
      </c>
      <c r="N349" t="s">
        <v>2519</v>
      </c>
      <c r="O349" t="s">
        <v>2520</v>
      </c>
      <c r="R349" t="s">
        <v>1424</v>
      </c>
      <c r="S349" t="s">
        <v>560</v>
      </c>
      <c r="T349" t="s">
        <v>2521</v>
      </c>
      <c r="U349" t="s">
        <v>2522</v>
      </c>
      <c r="V349" s="41">
        <v>37016</v>
      </c>
      <c r="W349" s="41">
        <v>28266</v>
      </c>
      <c r="X349">
        <v>1</v>
      </c>
      <c r="Y349">
        <v>2</v>
      </c>
      <c r="Z349" t="s">
        <v>102</v>
      </c>
      <c r="AA349">
        <v>1</v>
      </c>
      <c r="AB349" t="s">
        <v>103</v>
      </c>
      <c r="AC349" t="s">
        <v>297</v>
      </c>
      <c r="AD349">
        <v>1</v>
      </c>
      <c r="AE349" t="s">
        <v>298</v>
      </c>
      <c r="AG349" t="s">
        <v>2063</v>
      </c>
      <c r="AJ349" t="s">
        <v>2523</v>
      </c>
    </row>
    <row r="350" spans="1:36" hidden="1" x14ac:dyDescent="0.25">
      <c r="A350" t="s">
        <v>2524</v>
      </c>
      <c r="B350" t="e">
        <f>VLOOKUP(A350,[2]mp_ALL!B$1:B$557,1,0)</f>
        <v>#N/A</v>
      </c>
      <c r="C350" t="s">
        <v>2525</v>
      </c>
      <c r="D350" t="s">
        <v>39</v>
      </c>
      <c r="E350" t="s">
        <v>88</v>
      </c>
      <c r="F350" t="s">
        <v>1455</v>
      </c>
      <c r="G350" t="s">
        <v>1456</v>
      </c>
      <c r="H350" t="s">
        <v>1457</v>
      </c>
      <c r="I350" t="s">
        <v>2526</v>
      </c>
      <c r="J350">
        <v>1</v>
      </c>
      <c r="K350" t="s">
        <v>457</v>
      </c>
      <c r="L350">
        <v>0</v>
      </c>
      <c r="M350" t="s">
        <v>113</v>
      </c>
      <c r="N350" t="s">
        <v>293</v>
      </c>
      <c r="R350" t="s">
        <v>117</v>
      </c>
      <c r="S350" t="s">
        <v>99</v>
      </c>
      <c r="T350" t="s">
        <v>2527</v>
      </c>
      <c r="U350" t="s">
        <v>2528</v>
      </c>
      <c r="V350" s="41">
        <v>37016</v>
      </c>
      <c r="W350" s="41">
        <v>28278</v>
      </c>
      <c r="X350">
        <v>1</v>
      </c>
      <c r="Y350">
        <v>1</v>
      </c>
      <c r="Z350" t="s">
        <v>102</v>
      </c>
      <c r="AA350">
        <v>1</v>
      </c>
      <c r="AB350" t="s">
        <v>103</v>
      </c>
      <c r="AC350" t="s">
        <v>297</v>
      </c>
      <c r="AD350">
        <v>1</v>
      </c>
      <c r="AE350" t="s">
        <v>322</v>
      </c>
      <c r="AG350" t="s">
        <v>121</v>
      </c>
      <c r="AJ350" t="s">
        <v>334</v>
      </c>
    </row>
    <row r="351" spans="1:36" hidden="1" x14ac:dyDescent="0.25">
      <c r="A351" t="s">
        <v>2529</v>
      </c>
      <c r="B351" t="e">
        <f>VLOOKUP(A351,[2]mp_ALL!B$1:B$557,1,0)</f>
        <v>#N/A</v>
      </c>
      <c r="C351" t="s">
        <v>2530</v>
      </c>
      <c r="D351" t="s">
        <v>39</v>
      </c>
      <c r="E351" t="s">
        <v>88</v>
      </c>
      <c r="F351" t="s">
        <v>2147</v>
      </c>
      <c r="G351" t="s">
        <v>2148</v>
      </c>
      <c r="H351" t="s">
        <v>1457</v>
      </c>
      <c r="I351" t="s">
        <v>2531</v>
      </c>
      <c r="J351">
        <v>1</v>
      </c>
      <c r="K351" t="s">
        <v>1476</v>
      </c>
      <c r="L351">
        <v>0</v>
      </c>
      <c r="M351" t="s">
        <v>1477</v>
      </c>
      <c r="N351" t="s">
        <v>2532</v>
      </c>
      <c r="R351" t="s">
        <v>147</v>
      </c>
      <c r="S351" t="s">
        <v>319</v>
      </c>
      <c r="T351" t="s">
        <v>2533</v>
      </c>
      <c r="U351" t="s">
        <v>2534</v>
      </c>
      <c r="V351" s="41">
        <v>37016</v>
      </c>
      <c r="W351" s="41">
        <v>28669</v>
      </c>
      <c r="X351">
        <v>1</v>
      </c>
      <c r="Y351">
        <v>3</v>
      </c>
      <c r="Z351" t="s">
        <v>102</v>
      </c>
      <c r="AA351">
        <v>1</v>
      </c>
      <c r="AB351" t="s">
        <v>103</v>
      </c>
      <c r="AC351" t="s">
        <v>297</v>
      </c>
      <c r="AD351">
        <v>1</v>
      </c>
      <c r="AE351" t="s">
        <v>563</v>
      </c>
      <c r="AG351" t="s">
        <v>1427</v>
      </c>
      <c r="AJ351" t="s">
        <v>2535</v>
      </c>
    </row>
    <row r="352" spans="1:36" hidden="1" x14ac:dyDescent="0.25">
      <c r="A352" t="s">
        <v>2536</v>
      </c>
      <c r="B352" t="e">
        <f>VLOOKUP(A352,[2]mp_ALL!B$1:B$557,1,0)</f>
        <v>#N/A</v>
      </c>
      <c r="C352" t="s">
        <v>2537</v>
      </c>
      <c r="D352" t="s">
        <v>39</v>
      </c>
      <c r="E352" t="s">
        <v>88</v>
      </c>
      <c r="F352" t="s">
        <v>1455</v>
      </c>
      <c r="G352" t="s">
        <v>1456</v>
      </c>
      <c r="H352" t="s">
        <v>1800</v>
      </c>
      <c r="I352" t="s">
        <v>2538</v>
      </c>
      <c r="J352">
        <v>1</v>
      </c>
      <c r="K352" t="s">
        <v>555</v>
      </c>
      <c r="L352">
        <v>0</v>
      </c>
      <c r="M352" t="s">
        <v>556</v>
      </c>
      <c r="N352" t="s">
        <v>2539</v>
      </c>
      <c r="R352" t="s">
        <v>559</v>
      </c>
      <c r="S352" t="s">
        <v>560</v>
      </c>
      <c r="T352" t="s">
        <v>2540</v>
      </c>
      <c r="U352" t="s">
        <v>2541</v>
      </c>
      <c r="V352" s="41">
        <v>37016</v>
      </c>
      <c r="W352" s="41">
        <v>28394</v>
      </c>
      <c r="X352">
        <v>1</v>
      </c>
      <c r="Y352">
        <v>2</v>
      </c>
      <c r="Z352" t="s">
        <v>102</v>
      </c>
      <c r="AA352">
        <v>1</v>
      </c>
      <c r="AB352" t="s">
        <v>103</v>
      </c>
      <c r="AC352" t="s">
        <v>297</v>
      </c>
      <c r="AD352">
        <v>1</v>
      </c>
      <c r="AE352" t="s">
        <v>563</v>
      </c>
      <c r="AJ352" t="s">
        <v>334</v>
      </c>
    </row>
    <row r="353" spans="1:36" hidden="1" x14ac:dyDescent="0.25">
      <c r="A353" t="s">
        <v>2542</v>
      </c>
      <c r="B353" t="e">
        <f>VLOOKUP(A353,[2]mp_ALL!B$1:B$557,1,0)</f>
        <v>#N/A</v>
      </c>
      <c r="C353" t="s">
        <v>2543</v>
      </c>
      <c r="D353" t="s">
        <v>39</v>
      </c>
      <c r="E353" t="s">
        <v>88</v>
      </c>
      <c r="F353" t="s">
        <v>1430</v>
      </c>
      <c r="G353" t="s">
        <v>1431</v>
      </c>
      <c r="H353" t="s">
        <v>313</v>
      </c>
      <c r="I353" t="s">
        <v>2544</v>
      </c>
      <c r="J353">
        <v>1</v>
      </c>
      <c r="K353" t="s">
        <v>1581</v>
      </c>
      <c r="L353">
        <v>0</v>
      </c>
      <c r="M353" t="s">
        <v>1582</v>
      </c>
      <c r="N353" t="s">
        <v>2545</v>
      </c>
      <c r="O353" t="s">
        <v>2546</v>
      </c>
      <c r="R353" t="s">
        <v>559</v>
      </c>
      <c r="S353" t="s">
        <v>560</v>
      </c>
      <c r="T353" t="s">
        <v>2547</v>
      </c>
      <c r="U353" t="s">
        <v>2548</v>
      </c>
      <c r="V353" s="41">
        <v>37016</v>
      </c>
      <c r="W353" s="41">
        <v>28688</v>
      </c>
      <c r="X353">
        <v>0</v>
      </c>
      <c r="Z353" t="s">
        <v>102</v>
      </c>
      <c r="AA353">
        <v>1</v>
      </c>
      <c r="AB353" t="s">
        <v>103</v>
      </c>
      <c r="AC353" t="s">
        <v>297</v>
      </c>
      <c r="AD353">
        <v>1</v>
      </c>
      <c r="AE353" t="s">
        <v>563</v>
      </c>
      <c r="AG353" t="s">
        <v>1040</v>
      </c>
      <c r="AJ353" t="s">
        <v>2549</v>
      </c>
    </row>
    <row r="354" spans="1:36" hidden="1" x14ac:dyDescent="0.25">
      <c r="A354" t="s">
        <v>2550</v>
      </c>
      <c r="B354" t="e">
        <f>VLOOKUP(A354,[2]mp_ALL!B$1:B$557,1,0)</f>
        <v>#N/A</v>
      </c>
      <c r="C354" t="s">
        <v>2551</v>
      </c>
      <c r="D354" t="s">
        <v>38</v>
      </c>
      <c r="E354" t="s">
        <v>88</v>
      </c>
      <c r="F354" t="s">
        <v>89</v>
      </c>
      <c r="G354" t="s">
        <v>90</v>
      </c>
      <c r="H354" t="s">
        <v>110</v>
      </c>
      <c r="I354" t="s">
        <v>2552</v>
      </c>
      <c r="J354">
        <v>1</v>
      </c>
      <c r="K354" t="s">
        <v>2553</v>
      </c>
      <c r="L354">
        <v>1</v>
      </c>
      <c r="M354" t="s">
        <v>414</v>
      </c>
      <c r="N354" t="s">
        <v>415</v>
      </c>
      <c r="O354" t="s">
        <v>416</v>
      </c>
      <c r="P354" t="s">
        <v>2554</v>
      </c>
      <c r="R354" t="s">
        <v>117</v>
      </c>
      <c r="S354" t="s">
        <v>199</v>
      </c>
      <c r="T354" t="s">
        <v>2555</v>
      </c>
      <c r="U354" t="s">
        <v>400</v>
      </c>
      <c r="V354" s="41">
        <v>37015</v>
      </c>
      <c r="W354" s="41">
        <v>29191</v>
      </c>
      <c r="X354">
        <v>1</v>
      </c>
      <c r="Y354">
        <v>3</v>
      </c>
      <c r="Z354" t="s">
        <v>102</v>
      </c>
      <c r="AA354">
        <v>1</v>
      </c>
      <c r="AB354" t="s">
        <v>103</v>
      </c>
      <c r="AC354" t="s">
        <v>104</v>
      </c>
      <c r="AD354">
        <v>1</v>
      </c>
      <c r="AE354" t="s">
        <v>105</v>
      </c>
      <c r="AG354" t="s">
        <v>121</v>
      </c>
      <c r="AJ354" t="s">
        <v>2556</v>
      </c>
    </row>
    <row r="355" spans="1:36" hidden="1" x14ac:dyDescent="0.25">
      <c r="A355" t="s">
        <v>2557</v>
      </c>
      <c r="B355" t="e">
        <f>VLOOKUP(A355,[2]mp_ALL!B$1:B$557,1,0)</f>
        <v>#N/A</v>
      </c>
      <c r="C355" t="s">
        <v>2342</v>
      </c>
      <c r="D355" t="s">
        <v>38</v>
      </c>
      <c r="E355" t="s">
        <v>88</v>
      </c>
      <c r="F355" t="s">
        <v>89</v>
      </c>
      <c r="G355" t="s">
        <v>90</v>
      </c>
      <c r="H355" t="s">
        <v>91</v>
      </c>
      <c r="I355" t="s">
        <v>2558</v>
      </c>
      <c r="J355">
        <v>1</v>
      </c>
      <c r="K355" t="s">
        <v>425</v>
      </c>
      <c r="L355">
        <v>1</v>
      </c>
      <c r="M355" t="s">
        <v>113</v>
      </c>
      <c r="N355" t="s">
        <v>195</v>
      </c>
      <c r="O355" t="s">
        <v>881</v>
      </c>
      <c r="P355" t="s">
        <v>882</v>
      </c>
      <c r="Q355" t="s">
        <v>2559</v>
      </c>
      <c r="R355" t="s">
        <v>117</v>
      </c>
      <c r="S355" t="s">
        <v>199</v>
      </c>
      <c r="T355" t="s">
        <v>2560</v>
      </c>
      <c r="U355" t="s">
        <v>509</v>
      </c>
      <c r="V355" s="41">
        <v>37019</v>
      </c>
      <c r="W355" s="41">
        <v>28350</v>
      </c>
      <c r="X355">
        <v>1</v>
      </c>
      <c r="Y355">
        <v>3</v>
      </c>
      <c r="Z355" t="s">
        <v>102</v>
      </c>
      <c r="AA355">
        <v>1</v>
      </c>
      <c r="AB355" t="s">
        <v>103</v>
      </c>
      <c r="AC355" t="s">
        <v>104</v>
      </c>
      <c r="AD355">
        <v>1</v>
      </c>
      <c r="AE355" t="s">
        <v>105</v>
      </c>
      <c r="AG355" t="s">
        <v>121</v>
      </c>
      <c r="AJ355" t="s">
        <v>299</v>
      </c>
    </row>
    <row r="356" spans="1:36" hidden="1" x14ac:dyDescent="0.25">
      <c r="A356" t="s">
        <v>2561</v>
      </c>
      <c r="B356" t="e">
        <f>VLOOKUP(A356,[2]mp_ALL!B$1:B$557,1,0)</f>
        <v>#N/A</v>
      </c>
      <c r="C356" t="s">
        <v>2562</v>
      </c>
      <c r="D356" t="s">
        <v>38</v>
      </c>
      <c r="E356" t="s">
        <v>88</v>
      </c>
      <c r="F356" t="s">
        <v>89</v>
      </c>
      <c r="G356" t="s">
        <v>90</v>
      </c>
      <c r="H356" t="s">
        <v>91</v>
      </c>
      <c r="I356" t="s">
        <v>2563</v>
      </c>
      <c r="J356">
        <v>1</v>
      </c>
      <c r="K356" t="s">
        <v>2564</v>
      </c>
      <c r="L356">
        <v>1</v>
      </c>
      <c r="M356" t="s">
        <v>1281</v>
      </c>
      <c r="N356" t="s">
        <v>2094</v>
      </c>
      <c r="O356" t="s">
        <v>2333</v>
      </c>
      <c r="P356" t="s">
        <v>2565</v>
      </c>
      <c r="Q356" t="s">
        <v>2566</v>
      </c>
      <c r="R356" t="s">
        <v>117</v>
      </c>
      <c r="S356" t="s">
        <v>525</v>
      </c>
      <c r="T356" t="s">
        <v>2567</v>
      </c>
      <c r="U356" t="s">
        <v>2568</v>
      </c>
      <c r="V356" s="41">
        <v>37019</v>
      </c>
      <c r="W356" s="41">
        <v>29512</v>
      </c>
      <c r="X356">
        <v>1</v>
      </c>
      <c r="Y356">
        <v>2</v>
      </c>
      <c r="Z356" t="s">
        <v>102</v>
      </c>
      <c r="AA356">
        <v>1</v>
      </c>
      <c r="AB356" t="s">
        <v>103</v>
      </c>
      <c r="AC356" t="s">
        <v>104</v>
      </c>
      <c r="AD356">
        <v>1</v>
      </c>
      <c r="AE356" t="s">
        <v>105</v>
      </c>
      <c r="AG356" t="s">
        <v>228</v>
      </c>
      <c r="AJ356" t="s">
        <v>299</v>
      </c>
    </row>
    <row r="357" spans="1:36" hidden="1" x14ac:dyDescent="0.25">
      <c r="A357" t="s">
        <v>2569</v>
      </c>
      <c r="B357" t="e">
        <f>VLOOKUP(A357,[2]mp_ALL!B$1:B$557,1,0)</f>
        <v>#N/A</v>
      </c>
      <c r="C357" t="s">
        <v>2570</v>
      </c>
      <c r="D357" t="s">
        <v>38</v>
      </c>
      <c r="E357" t="s">
        <v>88</v>
      </c>
      <c r="F357" t="s">
        <v>89</v>
      </c>
      <c r="G357" t="s">
        <v>90</v>
      </c>
      <c r="H357" t="s">
        <v>169</v>
      </c>
      <c r="I357" t="s">
        <v>2571</v>
      </c>
      <c r="J357">
        <v>1</v>
      </c>
      <c r="K357" t="s">
        <v>2564</v>
      </c>
      <c r="L357">
        <v>1</v>
      </c>
      <c r="M357" t="s">
        <v>1281</v>
      </c>
      <c r="N357" t="s">
        <v>2094</v>
      </c>
      <c r="O357" t="s">
        <v>2333</v>
      </c>
      <c r="P357" t="s">
        <v>2572</v>
      </c>
      <c r="Q357" t="s">
        <v>2573</v>
      </c>
      <c r="R357" t="s">
        <v>117</v>
      </c>
      <c r="S357" t="s">
        <v>99</v>
      </c>
      <c r="T357" t="s">
        <v>2574</v>
      </c>
      <c r="U357" t="s">
        <v>2575</v>
      </c>
      <c r="V357" s="41">
        <v>37019</v>
      </c>
      <c r="W357" s="41">
        <v>29552</v>
      </c>
      <c r="X357">
        <v>1</v>
      </c>
      <c r="Y357">
        <v>3</v>
      </c>
      <c r="Z357" t="s">
        <v>102</v>
      </c>
      <c r="AA357">
        <v>1</v>
      </c>
      <c r="AB357" t="s">
        <v>103</v>
      </c>
      <c r="AC357" t="s">
        <v>104</v>
      </c>
      <c r="AD357">
        <v>1</v>
      </c>
      <c r="AE357" t="s">
        <v>105</v>
      </c>
      <c r="AG357" t="s">
        <v>228</v>
      </c>
      <c r="AJ357" t="s">
        <v>2576</v>
      </c>
    </row>
    <row r="358" spans="1:36" hidden="1" x14ac:dyDescent="0.25">
      <c r="A358" t="s">
        <v>2577</v>
      </c>
      <c r="B358" t="e">
        <f>VLOOKUP(A358,[2]mp_ALL!B$1:B$557,1,0)</f>
        <v>#N/A</v>
      </c>
      <c r="C358" t="s">
        <v>2578</v>
      </c>
      <c r="D358" t="s">
        <v>38</v>
      </c>
      <c r="E358" t="s">
        <v>88</v>
      </c>
      <c r="F358" t="s">
        <v>89</v>
      </c>
      <c r="G358" t="s">
        <v>90</v>
      </c>
      <c r="H358" t="s">
        <v>91</v>
      </c>
      <c r="I358" t="s">
        <v>2571</v>
      </c>
      <c r="J358">
        <v>1</v>
      </c>
      <c r="K358" t="s">
        <v>2564</v>
      </c>
      <c r="L358">
        <v>1</v>
      </c>
      <c r="M358" t="s">
        <v>1281</v>
      </c>
      <c r="N358" t="s">
        <v>2094</v>
      </c>
      <c r="O358" t="s">
        <v>2333</v>
      </c>
      <c r="P358" t="s">
        <v>2572</v>
      </c>
      <c r="Q358" t="s">
        <v>2573</v>
      </c>
      <c r="R358" t="s">
        <v>117</v>
      </c>
      <c r="S358" t="s">
        <v>99</v>
      </c>
      <c r="T358" t="s">
        <v>2336</v>
      </c>
      <c r="U358" t="s">
        <v>440</v>
      </c>
      <c r="V358" s="41">
        <v>37019</v>
      </c>
      <c r="W358" s="41">
        <v>30119</v>
      </c>
      <c r="X358">
        <v>1</v>
      </c>
      <c r="Y358">
        <v>1</v>
      </c>
      <c r="Z358" t="s">
        <v>102</v>
      </c>
      <c r="AA358">
        <v>1</v>
      </c>
      <c r="AB358" t="s">
        <v>103</v>
      </c>
      <c r="AC358" t="s">
        <v>104</v>
      </c>
      <c r="AD358">
        <v>1</v>
      </c>
      <c r="AE358" t="s">
        <v>105</v>
      </c>
      <c r="AG358" t="s">
        <v>228</v>
      </c>
      <c r="AJ358" t="s">
        <v>107</v>
      </c>
    </row>
    <row r="359" spans="1:36" hidden="1" x14ac:dyDescent="0.25">
      <c r="A359" t="s">
        <v>2579</v>
      </c>
      <c r="B359" t="e">
        <f>VLOOKUP(A359,[2]mp_ALL!B$1:B$557,1,0)</f>
        <v>#N/A</v>
      </c>
      <c r="C359" t="s">
        <v>2580</v>
      </c>
      <c r="D359" t="s">
        <v>38</v>
      </c>
      <c r="E359" t="s">
        <v>88</v>
      </c>
      <c r="F359" t="s">
        <v>89</v>
      </c>
      <c r="G359" t="s">
        <v>90</v>
      </c>
      <c r="H359" t="s">
        <v>169</v>
      </c>
      <c r="I359" t="s">
        <v>2581</v>
      </c>
      <c r="J359">
        <v>1</v>
      </c>
      <c r="K359" t="s">
        <v>2582</v>
      </c>
      <c r="L359">
        <v>1</v>
      </c>
      <c r="M359" t="s">
        <v>435</v>
      </c>
      <c r="N359" t="s">
        <v>505</v>
      </c>
      <c r="O359" t="s">
        <v>1229</v>
      </c>
      <c r="P359" t="s">
        <v>2583</v>
      </c>
      <c r="Q359" t="s">
        <v>2584</v>
      </c>
      <c r="R359" t="s">
        <v>117</v>
      </c>
      <c r="S359" t="s">
        <v>237</v>
      </c>
      <c r="T359" t="s">
        <v>2585</v>
      </c>
      <c r="U359" t="s">
        <v>165</v>
      </c>
      <c r="V359" s="41">
        <v>37019</v>
      </c>
      <c r="W359" s="41">
        <v>30264</v>
      </c>
      <c r="X359">
        <v>1</v>
      </c>
      <c r="Y359">
        <v>2</v>
      </c>
      <c r="Z359" t="s">
        <v>102</v>
      </c>
      <c r="AA359">
        <v>1</v>
      </c>
      <c r="AB359" t="s">
        <v>103</v>
      </c>
      <c r="AC359" t="s">
        <v>104</v>
      </c>
      <c r="AD359">
        <v>1</v>
      </c>
      <c r="AE359" t="s">
        <v>105</v>
      </c>
      <c r="AG359" t="s">
        <v>148</v>
      </c>
      <c r="AJ359" t="s">
        <v>107</v>
      </c>
    </row>
    <row r="360" spans="1:36" hidden="1" x14ac:dyDescent="0.25">
      <c r="A360" t="s">
        <v>2586</v>
      </c>
      <c r="B360" t="e">
        <f>VLOOKUP(A360,[2]mp_ALL!B$1:B$557,1,0)</f>
        <v>#N/A</v>
      </c>
      <c r="C360" t="s">
        <v>2587</v>
      </c>
      <c r="D360" t="s">
        <v>38</v>
      </c>
      <c r="E360" t="s">
        <v>88</v>
      </c>
      <c r="F360" t="s">
        <v>89</v>
      </c>
      <c r="G360" t="s">
        <v>90</v>
      </c>
      <c r="H360" t="s">
        <v>91</v>
      </c>
      <c r="I360" t="s">
        <v>2588</v>
      </c>
      <c r="J360">
        <v>1</v>
      </c>
      <c r="K360" t="s">
        <v>2332</v>
      </c>
      <c r="L360">
        <v>1</v>
      </c>
      <c r="M360" t="s">
        <v>1281</v>
      </c>
      <c r="N360" t="s">
        <v>2094</v>
      </c>
      <c r="O360" t="s">
        <v>2333</v>
      </c>
      <c r="P360" t="s">
        <v>2334</v>
      </c>
      <c r="Q360" t="s">
        <v>2589</v>
      </c>
      <c r="R360" t="s">
        <v>117</v>
      </c>
      <c r="S360" t="s">
        <v>525</v>
      </c>
      <c r="T360" t="s">
        <v>2590</v>
      </c>
      <c r="U360" t="s">
        <v>2591</v>
      </c>
      <c r="V360" s="41">
        <v>37019</v>
      </c>
      <c r="W360" s="41">
        <v>29178</v>
      </c>
      <c r="X360">
        <v>1</v>
      </c>
      <c r="Y360">
        <v>3</v>
      </c>
      <c r="Z360" t="s">
        <v>102</v>
      </c>
      <c r="AA360">
        <v>1</v>
      </c>
      <c r="AB360" t="s">
        <v>103</v>
      </c>
      <c r="AC360" t="s">
        <v>104</v>
      </c>
      <c r="AD360">
        <v>1</v>
      </c>
      <c r="AE360" t="s">
        <v>105</v>
      </c>
      <c r="AG360" t="s">
        <v>228</v>
      </c>
      <c r="AJ360" t="s">
        <v>2081</v>
      </c>
    </row>
    <row r="361" spans="1:36" hidden="1" x14ac:dyDescent="0.25">
      <c r="A361" t="s">
        <v>2592</v>
      </c>
      <c r="B361" t="e">
        <f>VLOOKUP(A361,[2]mp_ALL!B$1:B$557,1,0)</f>
        <v>#N/A</v>
      </c>
      <c r="C361" t="s">
        <v>2593</v>
      </c>
      <c r="D361" t="s">
        <v>38</v>
      </c>
      <c r="E361" t="s">
        <v>88</v>
      </c>
      <c r="F361" t="s">
        <v>89</v>
      </c>
      <c r="G361" t="s">
        <v>90</v>
      </c>
      <c r="H361" t="s">
        <v>290</v>
      </c>
      <c r="I361" t="s">
        <v>2594</v>
      </c>
      <c r="J361">
        <v>1</v>
      </c>
      <c r="K361" t="s">
        <v>2595</v>
      </c>
      <c r="L361">
        <v>0</v>
      </c>
      <c r="M361" t="s">
        <v>1281</v>
      </c>
      <c r="N361" t="s">
        <v>2094</v>
      </c>
      <c r="O361" t="s">
        <v>2596</v>
      </c>
      <c r="R361" t="s">
        <v>117</v>
      </c>
      <c r="S361" t="s">
        <v>99</v>
      </c>
      <c r="T361" t="s">
        <v>2597</v>
      </c>
      <c r="U361" t="s">
        <v>2598</v>
      </c>
      <c r="V361" s="41">
        <v>37019</v>
      </c>
      <c r="W361" s="41">
        <v>29497</v>
      </c>
      <c r="X361">
        <v>1</v>
      </c>
      <c r="Y361">
        <v>3</v>
      </c>
      <c r="Z361" t="s">
        <v>102</v>
      </c>
      <c r="AA361">
        <v>1</v>
      </c>
      <c r="AB361" t="s">
        <v>103</v>
      </c>
      <c r="AC361" t="s">
        <v>297</v>
      </c>
      <c r="AD361">
        <v>1</v>
      </c>
      <c r="AE361" t="s">
        <v>322</v>
      </c>
      <c r="AG361" t="s">
        <v>228</v>
      </c>
      <c r="AJ361" t="s">
        <v>107</v>
      </c>
    </row>
    <row r="362" spans="1:36" hidden="1" x14ac:dyDescent="0.25">
      <c r="A362" t="s">
        <v>2599</v>
      </c>
      <c r="B362" t="e">
        <f>VLOOKUP(A362,[2]mp_ALL!B$1:B$557,1,0)</f>
        <v>#N/A</v>
      </c>
      <c r="C362" t="s">
        <v>2600</v>
      </c>
      <c r="D362" t="s">
        <v>38</v>
      </c>
      <c r="E362" t="s">
        <v>88</v>
      </c>
      <c r="F362" t="s">
        <v>250</v>
      </c>
      <c r="G362" t="s">
        <v>251</v>
      </c>
      <c r="H362" t="s">
        <v>91</v>
      </c>
      <c r="I362" t="s">
        <v>2601</v>
      </c>
      <c r="J362">
        <v>1</v>
      </c>
      <c r="K362" t="s">
        <v>275</v>
      </c>
      <c r="L362">
        <v>1</v>
      </c>
      <c r="M362" t="s">
        <v>113</v>
      </c>
      <c r="N362" t="s">
        <v>134</v>
      </c>
      <c r="O362" t="s">
        <v>347</v>
      </c>
      <c r="P362" t="s">
        <v>766</v>
      </c>
      <c r="Q362" t="s">
        <v>2602</v>
      </c>
      <c r="R362" t="s">
        <v>117</v>
      </c>
      <c r="S362" t="s">
        <v>99</v>
      </c>
      <c r="T362" t="s">
        <v>2603</v>
      </c>
      <c r="U362" t="s">
        <v>1700</v>
      </c>
      <c r="V362" s="41">
        <v>37019</v>
      </c>
      <c r="W362" s="41">
        <v>29177</v>
      </c>
      <c r="X362">
        <v>1</v>
      </c>
      <c r="Y362">
        <v>3</v>
      </c>
      <c r="Z362" t="s">
        <v>102</v>
      </c>
      <c r="AA362">
        <v>1</v>
      </c>
      <c r="AB362" t="s">
        <v>103</v>
      </c>
      <c r="AC362" t="s">
        <v>104</v>
      </c>
      <c r="AD362">
        <v>1</v>
      </c>
      <c r="AE362" t="s">
        <v>105</v>
      </c>
      <c r="AG362" t="s">
        <v>121</v>
      </c>
      <c r="AJ362" t="s">
        <v>107</v>
      </c>
    </row>
    <row r="363" spans="1:36" hidden="1" x14ac:dyDescent="0.25">
      <c r="A363" t="s">
        <v>2604</v>
      </c>
      <c r="B363" t="e">
        <f>VLOOKUP(A363,[2]mp_ALL!B$1:B$557,1,0)</f>
        <v>#N/A</v>
      </c>
      <c r="C363" t="s">
        <v>2605</v>
      </c>
      <c r="D363" t="s">
        <v>38</v>
      </c>
      <c r="E363" t="s">
        <v>88</v>
      </c>
      <c r="F363" t="s">
        <v>250</v>
      </c>
      <c r="G363" t="s">
        <v>251</v>
      </c>
      <c r="H363" t="s">
        <v>91</v>
      </c>
      <c r="I363" t="s">
        <v>256</v>
      </c>
      <c r="J363">
        <v>1</v>
      </c>
      <c r="K363" t="s">
        <v>257</v>
      </c>
      <c r="L363">
        <v>1</v>
      </c>
      <c r="M363" t="s">
        <v>113</v>
      </c>
      <c r="N363" t="s">
        <v>134</v>
      </c>
      <c r="O363" t="s">
        <v>258</v>
      </c>
      <c r="P363" t="s">
        <v>259</v>
      </c>
      <c r="Q363" t="s">
        <v>260</v>
      </c>
      <c r="R363" t="s">
        <v>117</v>
      </c>
      <c r="S363" t="s">
        <v>99</v>
      </c>
      <c r="T363" t="s">
        <v>2606</v>
      </c>
      <c r="U363" t="s">
        <v>2607</v>
      </c>
      <c r="V363" s="41">
        <v>37019</v>
      </c>
      <c r="W363" s="41">
        <v>28183</v>
      </c>
      <c r="X363">
        <v>1</v>
      </c>
      <c r="Y363">
        <v>4</v>
      </c>
      <c r="Z363" t="s">
        <v>102</v>
      </c>
      <c r="AA363">
        <v>1</v>
      </c>
      <c r="AB363" t="s">
        <v>103</v>
      </c>
      <c r="AC363" t="s">
        <v>104</v>
      </c>
      <c r="AD363">
        <v>1</v>
      </c>
      <c r="AE363" t="s">
        <v>105</v>
      </c>
      <c r="AG363" t="s">
        <v>121</v>
      </c>
      <c r="AJ363" t="s">
        <v>107</v>
      </c>
    </row>
    <row r="364" spans="1:36" hidden="1" x14ac:dyDescent="0.25">
      <c r="A364" t="s">
        <v>2608</v>
      </c>
      <c r="B364" t="e">
        <f>VLOOKUP(A364,[2]mp_ALL!B$1:B$557,1,0)</f>
        <v>#N/A</v>
      </c>
      <c r="C364" t="s">
        <v>2609</v>
      </c>
      <c r="D364" t="s">
        <v>38</v>
      </c>
      <c r="E364" t="s">
        <v>88</v>
      </c>
      <c r="F364" t="s">
        <v>89</v>
      </c>
      <c r="G364" t="s">
        <v>90</v>
      </c>
      <c r="H364" t="s">
        <v>91</v>
      </c>
      <c r="I364" t="s">
        <v>2610</v>
      </c>
      <c r="J364">
        <v>1</v>
      </c>
      <c r="K364" t="s">
        <v>2564</v>
      </c>
      <c r="L364">
        <v>1</v>
      </c>
      <c r="M364" t="s">
        <v>1281</v>
      </c>
      <c r="N364" t="s">
        <v>2094</v>
      </c>
      <c r="O364" t="s">
        <v>2333</v>
      </c>
      <c r="P364" t="s">
        <v>2572</v>
      </c>
      <c r="Q364" t="s">
        <v>2611</v>
      </c>
      <c r="R364" t="s">
        <v>117</v>
      </c>
      <c r="S364" t="s">
        <v>99</v>
      </c>
      <c r="T364" t="s">
        <v>2612</v>
      </c>
      <c r="U364" t="s">
        <v>2613</v>
      </c>
      <c r="V364" s="41">
        <v>37019</v>
      </c>
      <c r="W364" s="41">
        <v>28714</v>
      </c>
      <c r="X364">
        <v>1</v>
      </c>
      <c r="Y364">
        <v>1</v>
      </c>
      <c r="Z364" t="s">
        <v>102</v>
      </c>
      <c r="AA364">
        <v>1</v>
      </c>
      <c r="AB364" t="s">
        <v>103</v>
      </c>
      <c r="AC364" t="s">
        <v>104</v>
      </c>
      <c r="AD364">
        <v>1</v>
      </c>
      <c r="AE364" t="s">
        <v>105</v>
      </c>
      <c r="AG364" t="s">
        <v>228</v>
      </c>
      <c r="AJ364" t="s">
        <v>107</v>
      </c>
    </row>
    <row r="365" spans="1:36" x14ac:dyDescent="0.25">
      <c r="A365" t="s">
        <v>2614</v>
      </c>
      <c r="B365" t="str">
        <f>VLOOKUP(A365,[2]mp_ALL!B$1:B$557,1,0)</f>
        <v>0111890</v>
      </c>
      <c r="C365" t="s">
        <v>2615</v>
      </c>
      <c r="D365" t="s">
        <v>36</v>
      </c>
      <c r="E365" t="s">
        <v>88</v>
      </c>
      <c r="F365" t="s">
        <v>311</v>
      </c>
      <c r="G365" t="s">
        <v>312</v>
      </c>
      <c r="H365" t="s">
        <v>313</v>
      </c>
      <c r="I365" t="s">
        <v>2616</v>
      </c>
      <c r="J365">
        <v>1</v>
      </c>
      <c r="K365" t="s">
        <v>2617</v>
      </c>
      <c r="L365">
        <v>0</v>
      </c>
      <c r="M365" t="s">
        <v>34</v>
      </c>
      <c r="N365" t="s">
        <v>43</v>
      </c>
      <c r="O365" t="s">
        <v>2618</v>
      </c>
      <c r="S365" t="s">
        <v>549</v>
      </c>
      <c r="T365" t="s">
        <v>2619</v>
      </c>
      <c r="U365" t="s">
        <v>2620</v>
      </c>
      <c r="V365" s="41">
        <v>37020</v>
      </c>
      <c r="W365" s="41">
        <v>28585</v>
      </c>
      <c r="X365">
        <v>1</v>
      </c>
      <c r="Y365">
        <v>2</v>
      </c>
      <c r="Z365" t="s">
        <v>102</v>
      </c>
      <c r="AA365">
        <v>1</v>
      </c>
      <c r="AB365" t="s">
        <v>103</v>
      </c>
      <c r="AC365" t="s">
        <v>297</v>
      </c>
      <c r="AD365">
        <v>1</v>
      </c>
      <c r="AE365" t="s">
        <v>322</v>
      </c>
      <c r="AG365" t="s">
        <v>106</v>
      </c>
      <c r="AJ365" t="s">
        <v>327</v>
      </c>
    </row>
    <row r="366" spans="1:36" hidden="1" x14ac:dyDescent="0.25">
      <c r="A366" t="s">
        <v>2621</v>
      </c>
      <c r="B366" t="e">
        <f>VLOOKUP(A366,[2]mp_ALL!B$1:B$557,1,0)</f>
        <v>#N/A</v>
      </c>
      <c r="C366" t="s">
        <v>2622</v>
      </c>
      <c r="D366" t="s">
        <v>36</v>
      </c>
      <c r="E366" t="s">
        <v>88</v>
      </c>
      <c r="F366" t="s">
        <v>567</v>
      </c>
      <c r="G366" t="s">
        <v>568</v>
      </c>
      <c r="H366" t="s">
        <v>313</v>
      </c>
      <c r="I366" t="s">
        <v>2623</v>
      </c>
      <c r="J366">
        <v>1</v>
      </c>
      <c r="K366" t="s">
        <v>232</v>
      </c>
      <c r="L366">
        <v>0</v>
      </c>
      <c r="M366" t="s">
        <v>233</v>
      </c>
      <c r="N366" t="s">
        <v>234</v>
      </c>
      <c r="O366" t="s">
        <v>984</v>
      </c>
      <c r="R366" t="s">
        <v>117</v>
      </c>
      <c r="S366" t="s">
        <v>237</v>
      </c>
      <c r="T366" t="s">
        <v>2624</v>
      </c>
      <c r="U366" t="s">
        <v>2165</v>
      </c>
      <c r="V366" s="41">
        <v>37020</v>
      </c>
      <c r="W366" s="41">
        <v>28609</v>
      </c>
      <c r="X366">
        <v>1</v>
      </c>
      <c r="Y366">
        <v>2</v>
      </c>
      <c r="Z366" t="s">
        <v>102</v>
      </c>
      <c r="AA366">
        <v>1</v>
      </c>
      <c r="AB366" t="s">
        <v>103</v>
      </c>
      <c r="AC366" t="s">
        <v>297</v>
      </c>
      <c r="AD366">
        <v>1</v>
      </c>
      <c r="AE366" t="s">
        <v>322</v>
      </c>
      <c r="AG366" t="s">
        <v>121</v>
      </c>
      <c r="AJ366" t="s">
        <v>327</v>
      </c>
    </row>
    <row r="367" spans="1:36" hidden="1" x14ac:dyDescent="0.25">
      <c r="A367" t="s">
        <v>2625</v>
      </c>
      <c r="B367" t="e">
        <f>VLOOKUP(A367,[2]mp_ALL!B$1:B$557,1,0)</f>
        <v>#N/A</v>
      </c>
      <c r="C367" t="s">
        <v>2626</v>
      </c>
      <c r="D367" t="s">
        <v>36</v>
      </c>
      <c r="E367" t="s">
        <v>88</v>
      </c>
      <c r="F367" t="s">
        <v>567</v>
      </c>
      <c r="G367" t="s">
        <v>568</v>
      </c>
      <c r="H367" t="s">
        <v>313</v>
      </c>
      <c r="I367" t="s">
        <v>2627</v>
      </c>
      <c r="J367">
        <v>1</v>
      </c>
      <c r="K367" t="s">
        <v>232</v>
      </c>
      <c r="L367">
        <v>0</v>
      </c>
      <c r="M367" t="s">
        <v>233</v>
      </c>
      <c r="N367" t="s">
        <v>976</v>
      </c>
      <c r="O367" t="s">
        <v>2628</v>
      </c>
      <c r="R367" t="s">
        <v>117</v>
      </c>
      <c r="S367" t="s">
        <v>949</v>
      </c>
      <c r="T367" t="s">
        <v>2629</v>
      </c>
      <c r="U367" t="s">
        <v>2630</v>
      </c>
      <c r="V367" s="41">
        <v>37020</v>
      </c>
      <c r="W367" s="41">
        <v>28233</v>
      </c>
      <c r="X367">
        <v>1</v>
      </c>
      <c r="Y367">
        <v>2</v>
      </c>
      <c r="Z367" t="s">
        <v>923</v>
      </c>
      <c r="AA367">
        <v>1</v>
      </c>
      <c r="AB367" t="s">
        <v>103</v>
      </c>
      <c r="AC367" t="s">
        <v>297</v>
      </c>
      <c r="AD367">
        <v>1</v>
      </c>
      <c r="AE367" t="s">
        <v>322</v>
      </c>
      <c r="AG367" t="s">
        <v>121</v>
      </c>
      <c r="AJ367" t="s">
        <v>107</v>
      </c>
    </row>
    <row r="368" spans="1:36" hidden="1" x14ac:dyDescent="0.25">
      <c r="A368" t="s">
        <v>2631</v>
      </c>
      <c r="B368" t="e">
        <f>VLOOKUP(A368,[2]mp_ALL!B$1:B$557,1,0)</f>
        <v>#N/A</v>
      </c>
      <c r="C368" t="s">
        <v>2632</v>
      </c>
      <c r="D368" t="s">
        <v>38</v>
      </c>
      <c r="E368" t="s">
        <v>88</v>
      </c>
      <c r="F368" t="s">
        <v>89</v>
      </c>
      <c r="G368" t="s">
        <v>90</v>
      </c>
      <c r="H368" t="s">
        <v>290</v>
      </c>
      <c r="I368" t="s">
        <v>2633</v>
      </c>
      <c r="J368">
        <v>1</v>
      </c>
      <c r="K368" t="s">
        <v>142</v>
      </c>
      <c r="L368">
        <v>0</v>
      </c>
      <c r="M368" t="s">
        <v>143</v>
      </c>
      <c r="N368" t="s">
        <v>2634</v>
      </c>
      <c r="O368" t="s">
        <v>2635</v>
      </c>
      <c r="R368" t="s">
        <v>147</v>
      </c>
      <c r="S368" t="s">
        <v>715</v>
      </c>
      <c r="T368" t="s">
        <v>2636</v>
      </c>
      <c r="U368" t="s">
        <v>440</v>
      </c>
      <c r="V368" s="41">
        <v>37019</v>
      </c>
      <c r="W368" s="41">
        <v>30148</v>
      </c>
      <c r="X368">
        <v>1</v>
      </c>
      <c r="Y368">
        <v>3</v>
      </c>
      <c r="Z368" t="s">
        <v>102</v>
      </c>
      <c r="AA368">
        <v>1</v>
      </c>
      <c r="AB368" t="s">
        <v>103</v>
      </c>
      <c r="AC368" t="s">
        <v>297</v>
      </c>
      <c r="AD368">
        <v>1</v>
      </c>
      <c r="AE368" t="s">
        <v>322</v>
      </c>
      <c r="AJ368" t="s">
        <v>107</v>
      </c>
    </row>
    <row r="369" spans="1:36" hidden="1" x14ac:dyDescent="0.25">
      <c r="A369" t="s">
        <v>2637</v>
      </c>
      <c r="B369" t="e">
        <f>VLOOKUP(A369,[2]mp_ALL!B$1:B$557,1,0)</f>
        <v>#N/A</v>
      </c>
      <c r="C369" t="s">
        <v>2638</v>
      </c>
      <c r="D369" t="s">
        <v>38</v>
      </c>
      <c r="E369" t="s">
        <v>88</v>
      </c>
      <c r="F369" t="s">
        <v>89</v>
      </c>
      <c r="G369" t="s">
        <v>90</v>
      </c>
      <c r="H369" t="s">
        <v>91</v>
      </c>
      <c r="I369" t="s">
        <v>1254</v>
      </c>
      <c r="J369">
        <v>1</v>
      </c>
      <c r="K369" t="s">
        <v>303</v>
      </c>
      <c r="L369">
        <v>0</v>
      </c>
      <c r="M369" t="s">
        <v>113</v>
      </c>
      <c r="N369" t="s">
        <v>134</v>
      </c>
      <c r="O369" t="s">
        <v>968</v>
      </c>
      <c r="P369" t="s">
        <v>1012</v>
      </c>
      <c r="Q369" t="s">
        <v>1255</v>
      </c>
      <c r="R369" t="s">
        <v>117</v>
      </c>
      <c r="S369" t="s">
        <v>99</v>
      </c>
      <c r="T369" t="s">
        <v>2639</v>
      </c>
      <c r="U369" t="s">
        <v>2089</v>
      </c>
      <c r="V369" s="41">
        <v>37019</v>
      </c>
      <c r="W369" s="41">
        <v>28940</v>
      </c>
      <c r="X369">
        <v>1</v>
      </c>
      <c r="Y369">
        <v>2</v>
      </c>
      <c r="Z369" t="s">
        <v>102</v>
      </c>
      <c r="AA369">
        <v>1</v>
      </c>
      <c r="AB369" t="s">
        <v>103</v>
      </c>
      <c r="AC369" t="s">
        <v>104</v>
      </c>
      <c r="AD369">
        <v>1</v>
      </c>
      <c r="AE369" t="s">
        <v>308</v>
      </c>
      <c r="AG369" t="s">
        <v>121</v>
      </c>
      <c r="AJ369" t="s">
        <v>2640</v>
      </c>
    </row>
    <row r="370" spans="1:36" hidden="1" x14ac:dyDescent="0.25">
      <c r="A370" t="s">
        <v>2641</v>
      </c>
      <c r="B370" t="e">
        <f>VLOOKUP(A370,[2]mp_ALL!B$1:B$557,1,0)</f>
        <v>#N/A</v>
      </c>
      <c r="C370" t="s">
        <v>1882</v>
      </c>
      <c r="D370" t="s">
        <v>38</v>
      </c>
      <c r="E370" t="s">
        <v>88</v>
      </c>
      <c r="F370" t="s">
        <v>89</v>
      </c>
      <c r="G370" t="s">
        <v>90</v>
      </c>
      <c r="H370" t="s">
        <v>169</v>
      </c>
      <c r="I370" t="s">
        <v>265</v>
      </c>
      <c r="J370">
        <v>1</v>
      </c>
      <c r="K370" t="s">
        <v>266</v>
      </c>
      <c r="L370">
        <v>1</v>
      </c>
      <c r="M370" t="s">
        <v>113</v>
      </c>
      <c r="N370" t="s">
        <v>134</v>
      </c>
      <c r="O370" t="s">
        <v>243</v>
      </c>
      <c r="P370" t="s">
        <v>267</v>
      </c>
      <c r="Q370" t="s">
        <v>268</v>
      </c>
      <c r="R370" t="s">
        <v>117</v>
      </c>
      <c r="S370" t="s">
        <v>99</v>
      </c>
      <c r="T370" t="s">
        <v>2642</v>
      </c>
      <c r="U370" t="s">
        <v>2643</v>
      </c>
      <c r="V370" s="41">
        <v>37019</v>
      </c>
      <c r="W370" s="41">
        <v>28962</v>
      </c>
      <c r="X370">
        <v>1</v>
      </c>
      <c r="Y370">
        <v>3</v>
      </c>
      <c r="Z370" t="s">
        <v>102</v>
      </c>
      <c r="AA370">
        <v>1</v>
      </c>
      <c r="AB370" t="s">
        <v>103</v>
      </c>
      <c r="AC370" t="s">
        <v>104</v>
      </c>
      <c r="AD370">
        <v>1</v>
      </c>
      <c r="AE370" t="s">
        <v>105</v>
      </c>
      <c r="AG370" t="s">
        <v>121</v>
      </c>
      <c r="AJ370" t="s">
        <v>2297</v>
      </c>
    </row>
    <row r="371" spans="1:36" hidden="1" x14ac:dyDescent="0.25">
      <c r="A371" t="s">
        <v>2644</v>
      </c>
      <c r="B371" t="e">
        <f>VLOOKUP(A371,[2]mp_ALL!B$1:B$557,1,0)</f>
        <v>#N/A</v>
      </c>
      <c r="C371" t="s">
        <v>2645</v>
      </c>
      <c r="D371" t="s">
        <v>38</v>
      </c>
      <c r="E371" t="s">
        <v>88</v>
      </c>
      <c r="F371" t="s">
        <v>250</v>
      </c>
      <c r="G371" t="s">
        <v>251</v>
      </c>
      <c r="H371" t="s">
        <v>91</v>
      </c>
      <c r="I371" t="s">
        <v>2646</v>
      </c>
      <c r="J371">
        <v>1</v>
      </c>
      <c r="K371" t="s">
        <v>2647</v>
      </c>
      <c r="L371">
        <v>0</v>
      </c>
      <c r="M371" t="s">
        <v>316</v>
      </c>
      <c r="N371" t="s">
        <v>2648</v>
      </c>
      <c r="O371" t="s">
        <v>2649</v>
      </c>
      <c r="S371" t="s">
        <v>525</v>
      </c>
      <c r="T371" t="s">
        <v>2650</v>
      </c>
      <c r="U371" t="s">
        <v>2651</v>
      </c>
      <c r="V371" s="41">
        <v>37033</v>
      </c>
      <c r="W371" s="41">
        <v>29296</v>
      </c>
      <c r="X371">
        <v>1</v>
      </c>
      <c r="Y371">
        <v>2</v>
      </c>
      <c r="Z371" t="s">
        <v>102</v>
      </c>
      <c r="AA371">
        <v>1</v>
      </c>
      <c r="AB371" t="s">
        <v>103</v>
      </c>
      <c r="AC371" t="s">
        <v>104</v>
      </c>
      <c r="AD371">
        <v>1</v>
      </c>
      <c r="AE371" t="s">
        <v>308</v>
      </c>
      <c r="AG371" t="s">
        <v>577</v>
      </c>
      <c r="AJ371" t="s">
        <v>107</v>
      </c>
    </row>
    <row r="372" spans="1:36" x14ac:dyDescent="0.25">
      <c r="A372" t="s">
        <v>2652</v>
      </c>
      <c r="B372" t="str">
        <f>VLOOKUP(A372,[2]mp_ALL!B$1:B$557,1,0)</f>
        <v>0111997</v>
      </c>
      <c r="C372" t="s">
        <v>2653</v>
      </c>
      <c r="D372" t="s">
        <v>38</v>
      </c>
      <c r="E372" t="s">
        <v>88</v>
      </c>
      <c r="F372" t="s">
        <v>89</v>
      </c>
      <c r="G372" t="s">
        <v>90</v>
      </c>
      <c r="H372" t="s">
        <v>290</v>
      </c>
      <c r="I372" t="s">
        <v>2616</v>
      </c>
      <c r="J372">
        <v>1</v>
      </c>
      <c r="K372" t="s">
        <v>2617</v>
      </c>
      <c r="L372">
        <v>0</v>
      </c>
      <c r="M372" t="s">
        <v>34</v>
      </c>
      <c r="N372" t="s">
        <v>43</v>
      </c>
      <c r="O372" t="s">
        <v>2618</v>
      </c>
      <c r="S372" t="s">
        <v>549</v>
      </c>
      <c r="T372" t="s">
        <v>2654</v>
      </c>
      <c r="U372" t="s">
        <v>2655</v>
      </c>
      <c r="V372" s="41">
        <v>37034</v>
      </c>
      <c r="W372" s="41">
        <v>30023</v>
      </c>
      <c r="X372">
        <v>1</v>
      </c>
      <c r="Y372">
        <v>1</v>
      </c>
      <c r="Z372" t="s">
        <v>102</v>
      </c>
      <c r="AA372">
        <v>1</v>
      </c>
      <c r="AB372" t="s">
        <v>103</v>
      </c>
      <c r="AC372" t="s">
        <v>297</v>
      </c>
      <c r="AD372">
        <v>1</v>
      </c>
      <c r="AE372" t="s">
        <v>322</v>
      </c>
      <c r="AG372" t="s">
        <v>106</v>
      </c>
      <c r="AJ372" t="s">
        <v>299</v>
      </c>
    </row>
    <row r="373" spans="1:36" hidden="1" x14ac:dyDescent="0.25">
      <c r="A373" t="s">
        <v>2656</v>
      </c>
      <c r="B373" t="e">
        <f>VLOOKUP(A373,[2]mp_ALL!B$1:B$557,1,0)</f>
        <v>#N/A</v>
      </c>
      <c r="C373" t="s">
        <v>2657</v>
      </c>
      <c r="D373" t="s">
        <v>38</v>
      </c>
      <c r="E373" t="s">
        <v>88</v>
      </c>
      <c r="F373" t="s">
        <v>89</v>
      </c>
      <c r="G373" t="s">
        <v>90</v>
      </c>
      <c r="H373" t="s">
        <v>169</v>
      </c>
      <c r="I373" t="s">
        <v>2658</v>
      </c>
      <c r="J373">
        <v>1</v>
      </c>
      <c r="K373" t="s">
        <v>1358</v>
      </c>
      <c r="L373">
        <v>1</v>
      </c>
      <c r="M373" t="s">
        <v>158</v>
      </c>
      <c r="N373" t="s">
        <v>159</v>
      </c>
      <c r="O373" t="s">
        <v>729</v>
      </c>
      <c r="P373" t="s">
        <v>1359</v>
      </c>
      <c r="Q373" t="s">
        <v>2659</v>
      </c>
      <c r="R373" t="s">
        <v>117</v>
      </c>
      <c r="S373" t="s">
        <v>163</v>
      </c>
      <c r="T373" t="s">
        <v>2660</v>
      </c>
      <c r="U373" t="s">
        <v>2661</v>
      </c>
      <c r="V373" s="41">
        <v>37034</v>
      </c>
      <c r="W373" s="41">
        <v>30020</v>
      </c>
      <c r="X373">
        <v>1</v>
      </c>
      <c r="Y373">
        <v>1</v>
      </c>
      <c r="Z373" t="s">
        <v>102</v>
      </c>
      <c r="AA373">
        <v>1</v>
      </c>
      <c r="AB373" t="s">
        <v>103</v>
      </c>
      <c r="AC373" t="s">
        <v>104</v>
      </c>
      <c r="AD373">
        <v>1</v>
      </c>
      <c r="AE373" t="s">
        <v>105</v>
      </c>
      <c r="AG373" t="s">
        <v>121</v>
      </c>
      <c r="AJ373" t="s">
        <v>1913</v>
      </c>
    </row>
    <row r="374" spans="1:36" hidden="1" x14ac:dyDescent="0.25">
      <c r="A374" t="s">
        <v>2662</v>
      </c>
      <c r="B374" t="e">
        <f>VLOOKUP(A374,[2]mp_ALL!B$1:B$557,1,0)</f>
        <v>#N/A</v>
      </c>
      <c r="C374" t="s">
        <v>2663</v>
      </c>
      <c r="D374" t="s">
        <v>38</v>
      </c>
      <c r="E374" t="s">
        <v>88</v>
      </c>
      <c r="F374" t="s">
        <v>250</v>
      </c>
      <c r="G374" t="s">
        <v>251</v>
      </c>
      <c r="H374" t="s">
        <v>91</v>
      </c>
      <c r="I374" t="s">
        <v>1990</v>
      </c>
      <c r="J374">
        <v>1</v>
      </c>
      <c r="K374" t="s">
        <v>183</v>
      </c>
      <c r="L374">
        <v>1</v>
      </c>
      <c r="M374" t="s">
        <v>158</v>
      </c>
      <c r="N374" t="s">
        <v>205</v>
      </c>
      <c r="O374" t="s">
        <v>1213</v>
      </c>
      <c r="P374" t="s">
        <v>1991</v>
      </c>
      <c r="Q374" t="s">
        <v>1992</v>
      </c>
      <c r="R374" t="s">
        <v>117</v>
      </c>
      <c r="S374" t="s">
        <v>237</v>
      </c>
      <c r="T374" t="s">
        <v>2664</v>
      </c>
      <c r="U374" t="s">
        <v>2665</v>
      </c>
      <c r="V374" s="41">
        <v>37036</v>
      </c>
      <c r="W374" s="41">
        <v>29926</v>
      </c>
      <c r="X374">
        <v>1</v>
      </c>
      <c r="Y374">
        <v>3</v>
      </c>
      <c r="Z374" t="s">
        <v>102</v>
      </c>
      <c r="AA374">
        <v>1</v>
      </c>
      <c r="AB374" t="s">
        <v>103</v>
      </c>
      <c r="AC374" t="s">
        <v>104</v>
      </c>
      <c r="AD374">
        <v>1</v>
      </c>
      <c r="AE374" t="s">
        <v>105</v>
      </c>
      <c r="AG374" t="s">
        <v>121</v>
      </c>
      <c r="AJ374" t="s">
        <v>107</v>
      </c>
    </row>
    <row r="375" spans="1:36" hidden="1" x14ac:dyDescent="0.25">
      <c r="A375" t="s">
        <v>2666</v>
      </c>
      <c r="B375" t="e">
        <f>VLOOKUP(A375,[2]mp_ALL!B$1:B$557,1,0)</f>
        <v>#N/A</v>
      </c>
      <c r="C375" t="s">
        <v>2667</v>
      </c>
      <c r="D375" t="s">
        <v>38</v>
      </c>
      <c r="E375" t="s">
        <v>88</v>
      </c>
      <c r="F375" t="s">
        <v>250</v>
      </c>
      <c r="G375" t="s">
        <v>251</v>
      </c>
      <c r="H375" t="s">
        <v>91</v>
      </c>
      <c r="I375" t="s">
        <v>2668</v>
      </c>
      <c r="J375">
        <v>1</v>
      </c>
      <c r="K375" t="s">
        <v>2669</v>
      </c>
      <c r="L375">
        <v>0</v>
      </c>
      <c r="M375" t="s">
        <v>94</v>
      </c>
      <c r="N375" t="s">
        <v>2670</v>
      </c>
      <c r="O375" t="s">
        <v>2671</v>
      </c>
      <c r="P375" t="s">
        <v>2672</v>
      </c>
      <c r="Q375" t="s">
        <v>2673</v>
      </c>
      <c r="S375" t="s">
        <v>218</v>
      </c>
      <c r="T375" t="s">
        <v>2674</v>
      </c>
      <c r="U375" t="s">
        <v>2675</v>
      </c>
      <c r="V375" s="41">
        <v>37036</v>
      </c>
      <c r="W375" s="41">
        <v>30313</v>
      </c>
      <c r="X375">
        <v>1</v>
      </c>
      <c r="Y375">
        <v>2</v>
      </c>
      <c r="Z375" t="s">
        <v>102</v>
      </c>
      <c r="AA375">
        <v>1</v>
      </c>
      <c r="AB375" t="s">
        <v>103</v>
      </c>
      <c r="AC375" t="s">
        <v>104</v>
      </c>
      <c r="AD375">
        <v>1</v>
      </c>
      <c r="AE375" t="s">
        <v>308</v>
      </c>
      <c r="AG375" t="s">
        <v>106</v>
      </c>
      <c r="AJ375" t="s">
        <v>107</v>
      </c>
    </row>
    <row r="376" spans="1:36" x14ac:dyDescent="0.25">
      <c r="A376" t="s">
        <v>2676</v>
      </c>
      <c r="B376" t="str">
        <f>VLOOKUP(A376,[2]mp_ALL!B$1:B$557,1,0)</f>
        <v>0112020</v>
      </c>
      <c r="C376" t="s">
        <v>2677</v>
      </c>
      <c r="D376" t="s">
        <v>38</v>
      </c>
      <c r="E376" t="s">
        <v>88</v>
      </c>
      <c r="F376" t="s">
        <v>89</v>
      </c>
      <c r="G376" t="s">
        <v>90</v>
      </c>
      <c r="H376" t="s">
        <v>169</v>
      </c>
      <c r="I376" t="s">
        <v>1767</v>
      </c>
      <c r="J376">
        <v>1</v>
      </c>
      <c r="K376" t="s">
        <v>1768</v>
      </c>
      <c r="L376">
        <v>1</v>
      </c>
      <c r="M376" t="s">
        <v>34</v>
      </c>
      <c r="N376" t="s">
        <v>45</v>
      </c>
      <c r="O376" t="s">
        <v>1769</v>
      </c>
      <c r="P376" t="s">
        <v>1770</v>
      </c>
      <c r="Q376" t="s">
        <v>1722</v>
      </c>
      <c r="S376" t="s">
        <v>549</v>
      </c>
      <c r="T376" t="s">
        <v>2678</v>
      </c>
      <c r="U376" t="s">
        <v>2679</v>
      </c>
      <c r="V376" s="41">
        <v>37036</v>
      </c>
      <c r="W376" s="41">
        <v>29789</v>
      </c>
      <c r="X376">
        <v>1</v>
      </c>
      <c r="Y376">
        <v>3</v>
      </c>
      <c r="Z376" t="s">
        <v>102</v>
      </c>
      <c r="AA376">
        <v>1</v>
      </c>
      <c r="AB376" t="s">
        <v>103</v>
      </c>
      <c r="AC376" t="s">
        <v>104</v>
      </c>
      <c r="AD376">
        <v>1</v>
      </c>
      <c r="AE376" t="s">
        <v>105</v>
      </c>
      <c r="AG376" t="s">
        <v>106</v>
      </c>
      <c r="AJ376" t="s">
        <v>2680</v>
      </c>
    </row>
    <row r="377" spans="1:36" hidden="1" x14ac:dyDescent="0.25">
      <c r="A377" t="s">
        <v>2681</v>
      </c>
      <c r="B377" t="e">
        <f>VLOOKUP(A377,[2]mp_ALL!B$1:B$557,1,0)</f>
        <v>#N/A</v>
      </c>
      <c r="C377" t="s">
        <v>2682</v>
      </c>
      <c r="D377" t="s">
        <v>37</v>
      </c>
      <c r="E377" t="s">
        <v>88</v>
      </c>
      <c r="F377" t="s">
        <v>250</v>
      </c>
      <c r="G377" t="s">
        <v>251</v>
      </c>
      <c r="H377" t="s">
        <v>169</v>
      </c>
      <c r="I377" t="s">
        <v>2683</v>
      </c>
      <c r="J377">
        <v>1</v>
      </c>
      <c r="K377" t="s">
        <v>242</v>
      </c>
      <c r="L377">
        <v>1</v>
      </c>
      <c r="M377" t="s">
        <v>113</v>
      </c>
      <c r="N377" t="s">
        <v>134</v>
      </c>
      <c r="O377" t="s">
        <v>347</v>
      </c>
      <c r="P377" t="s">
        <v>348</v>
      </c>
      <c r="Q377" t="s">
        <v>2684</v>
      </c>
      <c r="R377" t="s">
        <v>117</v>
      </c>
      <c r="S377" t="s">
        <v>99</v>
      </c>
      <c r="T377" t="s">
        <v>2685</v>
      </c>
      <c r="U377" t="s">
        <v>2686</v>
      </c>
      <c r="V377" s="41">
        <v>37039</v>
      </c>
      <c r="W377" s="41">
        <v>30169</v>
      </c>
      <c r="X377">
        <v>1</v>
      </c>
      <c r="Y377">
        <v>2</v>
      </c>
      <c r="Z377" t="s">
        <v>102</v>
      </c>
      <c r="AA377">
        <v>1</v>
      </c>
      <c r="AB377" t="s">
        <v>103</v>
      </c>
      <c r="AC377" t="s">
        <v>104</v>
      </c>
      <c r="AD377">
        <v>1</v>
      </c>
      <c r="AE377" t="s">
        <v>105</v>
      </c>
      <c r="AG377" t="s">
        <v>121</v>
      </c>
      <c r="AJ377" t="s">
        <v>190</v>
      </c>
    </row>
    <row r="378" spans="1:36" hidden="1" x14ac:dyDescent="0.25">
      <c r="A378" t="s">
        <v>2687</v>
      </c>
      <c r="B378" t="e">
        <f>VLOOKUP(A378,[2]mp_ALL!B$1:B$557,1,0)</f>
        <v>#N/A</v>
      </c>
      <c r="C378" t="s">
        <v>2688</v>
      </c>
      <c r="D378" t="s">
        <v>38</v>
      </c>
      <c r="E378" t="s">
        <v>88</v>
      </c>
      <c r="F378" t="s">
        <v>89</v>
      </c>
      <c r="G378" t="s">
        <v>90</v>
      </c>
      <c r="H378" t="s">
        <v>110</v>
      </c>
      <c r="I378" t="s">
        <v>2689</v>
      </c>
      <c r="J378">
        <v>1</v>
      </c>
      <c r="K378" t="s">
        <v>232</v>
      </c>
      <c r="L378">
        <v>0</v>
      </c>
      <c r="M378" t="s">
        <v>233</v>
      </c>
      <c r="N378" t="s">
        <v>234</v>
      </c>
      <c r="O378" t="s">
        <v>992</v>
      </c>
      <c r="P378" t="s">
        <v>2690</v>
      </c>
      <c r="R378" t="s">
        <v>117</v>
      </c>
      <c r="S378" t="s">
        <v>237</v>
      </c>
      <c r="T378" t="s">
        <v>2691</v>
      </c>
      <c r="U378" t="s">
        <v>2692</v>
      </c>
      <c r="V378" s="41">
        <v>37039</v>
      </c>
      <c r="W378" s="41">
        <v>28691</v>
      </c>
      <c r="X378">
        <v>1</v>
      </c>
      <c r="Y378">
        <v>2</v>
      </c>
      <c r="Z378" t="s">
        <v>102</v>
      </c>
      <c r="AA378">
        <v>1</v>
      </c>
      <c r="AB378" t="s">
        <v>103</v>
      </c>
      <c r="AC378" t="s">
        <v>104</v>
      </c>
      <c r="AD378">
        <v>1</v>
      </c>
      <c r="AE378" t="s">
        <v>120</v>
      </c>
      <c r="AG378" t="s">
        <v>121</v>
      </c>
      <c r="AJ378" t="s">
        <v>352</v>
      </c>
    </row>
    <row r="379" spans="1:36" hidden="1" x14ac:dyDescent="0.25">
      <c r="A379" t="s">
        <v>2693</v>
      </c>
      <c r="B379" t="e">
        <f>VLOOKUP(A379,[2]mp_ALL!B$1:B$557,1,0)</f>
        <v>#N/A</v>
      </c>
      <c r="C379" t="s">
        <v>2694</v>
      </c>
      <c r="D379" t="s">
        <v>39</v>
      </c>
      <c r="E379" t="s">
        <v>88</v>
      </c>
      <c r="F379" t="s">
        <v>2147</v>
      </c>
      <c r="G379" t="s">
        <v>2148</v>
      </c>
      <c r="H379" t="s">
        <v>1457</v>
      </c>
      <c r="I379" t="s">
        <v>2695</v>
      </c>
      <c r="J379">
        <v>1</v>
      </c>
      <c r="K379" t="s">
        <v>1420</v>
      </c>
      <c r="L379">
        <v>0</v>
      </c>
      <c r="M379" t="s">
        <v>1421</v>
      </c>
      <c r="N379" t="s">
        <v>2696</v>
      </c>
      <c r="R379" t="s">
        <v>1424</v>
      </c>
      <c r="S379" t="s">
        <v>560</v>
      </c>
      <c r="T379" t="s">
        <v>2697</v>
      </c>
      <c r="U379" t="s">
        <v>2698</v>
      </c>
      <c r="V379" s="41">
        <v>37043</v>
      </c>
      <c r="W379" s="41">
        <v>27233</v>
      </c>
      <c r="X379">
        <v>1</v>
      </c>
      <c r="Y379">
        <v>1</v>
      </c>
      <c r="Z379" t="s">
        <v>923</v>
      </c>
      <c r="AA379">
        <v>1</v>
      </c>
      <c r="AB379" t="s">
        <v>103</v>
      </c>
      <c r="AC379" t="s">
        <v>297</v>
      </c>
      <c r="AD379">
        <v>1</v>
      </c>
      <c r="AE379" t="s">
        <v>563</v>
      </c>
      <c r="AG379" t="s">
        <v>1427</v>
      </c>
      <c r="AJ379" t="s">
        <v>2414</v>
      </c>
    </row>
    <row r="380" spans="1:36" hidden="1" x14ac:dyDescent="0.25">
      <c r="A380" t="s">
        <v>2699</v>
      </c>
      <c r="B380" t="e">
        <f>VLOOKUP(A380,[2]mp_ALL!B$1:B$557,1,0)</f>
        <v>#N/A</v>
      </c>
      <c r="C380" t="s">
        <v>2700</v>
      </c>
      <c r="D380" t="s">
        <v>39</v>
      </c>
      <c r="E380" t="s">
        <v>88</v>
      </c>
      <c r="F380" t="s">
        <v>1455</v>
      </c>
      <c r="G380" t="s">
        <v>1456</v>
      </c>
      <c r="H380" t="s">
        <v>1440</v>
      </c>
      <c r="I380" t="s">
        <v>2701</v>
      </c>
      <c r="J380">
        <v>1</v>
      </c>
      <c r="K380" t="s">
        <v>570</v>
      </c>
      <c r="L380">
        <v>0</v>
      </c>
      <c r="M380" t="s">
        <v>571</v>
      </c>
      <c r="R380" t="s">
        <v>559</v>
      </c>
      <c r="S380" t="s">
        <v>199</v>
      </c>
      <c r="T380" t="s">
        <v>2702</v>
      </c>
      <c r="U380" t="s">
        <v>2703</v>
      </c>
      <c r="V380" s="41">
        <v>37043</v>
      </c>
      <c r="W380" s="41">
        <v>28126</v>
      </c>
      <c r="X380">
        <v>1</v>
      </c>
      <c r="Y380">
        <v>3</v>
      </c>
      <c r="Z380" t="s">
        <v>102</v>
      </c>
      <c r="AA380">
        <v>1</v>
      </c>
      <c r="AB380" t="s">
        <v>103</v>
      </c>
      <c r="AC380" t="s">
        <v>297</v>
      </c>
      <c r="AD380">
        <v>1</v>
      </c>
      <c r="AE380" t="s">
        <v>563</v>
      </c>
      <c r="AJ380" t="s">
        <v>2704</v>
      </c>
    </row>
    <row r="381" spans="1:36" hidden="1" x14ac:dyDescent="0.25">
      <c r="A381" t="s">
        <v>2705</v>
      </c>
      <c r="B381" t="e">
        <f>VLOOKUP(A381,[2]mp_ALL!B$1:B$557,1,0)</f>
        <v>#N/A</v>
      </c>
      <c r="C381" t="s">
        <v>2706</v>
      </c>
      <c r="D381" t="s">
        <v>36</v>
      </c>
      <c r="E381" t="s">
        <v>88</v>
      </c>
      <c r="F381" t="s">
        <v>311</v>
      </c>
      <c r="G381" t="s">
        <v>312</v>
      </c>
      <c r="H381" t="s">
        <v>313</v>
      </c>
      <c r="I381" t="s">
        <v>2707</v>
      </c>
      <c r="J381">
        <v>1</v>
      </c>
      <c r="K381" t="s">
        <v>2669</v>
      </c>
      <c r="L381">
        <v>0</v>
      </c>
      <c r="M381" t="s">
        <v>94</v>
      </c>
      <c r="N381" t="s">
        <v>2670</v>
      </c>
      <c r="O381" t="s">
        <v>2708</v>
      </c>
      <c r="S381" t="s">
        <v>218</v>
      </c>
      <c r="T381" t="s">
        <v>2709</v>
      </c>
      <c r="U381" t="s">
        <v>2710</v>
      </c>
      <c r="V381" s="41">
        <v>37043</v>
      </c>
      <c r="W381" s="41">
        <v>27589</v>
      </c>
      <c r="X381">
        <v>1</v>
      </c>
      <c r="Y381">
        <v>1</v>
      </c>
      <c r="Z381" t="s">
        <v>102</v>
      </c>
      <c r="AA381">
        <v>1</v>
      </c>
      <c r="AB381" t="s">
        <v>103</v>
      </c>
      <c r="AC381" t="s">
        <v>297</v>
      </c>
      <c r="AD381">
        <v>1</v>
      </c>
      <c r="AE381" t="s">
        <v>322</v>
      </c>
      <c r="AG381" t="s">
        <v>106</v>
      </c>
      <c r="AJ381" t="s">
        <v>1779</v>
      </c>
    </row>
    <row r="382" spans="1:36" hidden="1" x14ac:dyDescent="0.25">
      <c r="A382" t="s">
        <v>2711</v>
      </c>
      <c r="B382" t="e">
        <f>VLOOKUP(A382,[2]mp_ALL!B$1:B$557,1,0)</f>
        <v>#N/A</v>
      </c>
      <c r="C382" t="s">
        <v>2712</v>
      </c>
      <c r="D382" t="s">
        <v>39</v>
      </c>
      <c r="E382" t="s">
        <v>88</v>
      </c>
      <c r="F382" t="s">
        <v>1430</v>
      </c>
      <c r="G382" t="s">
        <v>1431</v>
      </c>
      <c r="H382" t="s">
        <v>313</v>
      </c>
      <c r="I382" t="s">
        <v>2713</v>
      </c>
      <c r="J382">
        <v>1</v>
      </c>
      <c r="K382" t="s">
        <v>2057</v>
      </c>
      <c r="L382">
        <v>0</v>
      </c>
      <c r="M382" t="s">
        <v>2058</v>
      </c>
      <c r="N382" t="s">
        <v>2519</v>
      </c>
      <c r="O382" t="s">
        <v>2714</v>
      </c>
      <c r="R382" t="s">
        <v>1424</v>
      </c>
      <c r="S382" t="s">
        <v>560</v>
      </c>
      <c r="T382" t="s">
        <v>2715</v>
      </c>
      <c r="U382" t="s">
        <v>2716</v>
      </c>
      <c r="V382" s="41">
        <v>37043</v>
      </c>
      <c r="W382" s="41">
        <v>27638</v>
      </c>
      <c r="X382">
        <v>1</v>
      </c>
      <c r="Y382">
        <v>3</v>
      </c>
      <c r="Z382" t="s">
        <v>102</v>
      </c>
      <c r="AA382">
        <v>1</v>
      </c>
      <c r="AB382" t="s">
        <v>103</v>
      </c>
      <c r="AC382" t="s">
        <v>297</v>
      </c>
      <c r="AD382">
        <v>1</v>
      </c>
      <c r="AE382" t="s">
        <v>298</v>
      </c>
      <c r="AG382" t="s">
        <v>2063</v>
      </c>
      <c r="AJ382" t="s">
        <v>1931</v>
      </c>
    </row>
    <row r="383" spans="1:36" hidden="1" x14ac:dyDescent="0.25">
      <c r="A383" t="s">
        <v>2717</v>
      </c>
      <c r="B383" t="e">
        <f>VLOOKUP(A383,[2]mp_ALL!B$1:B$557,1,0)</f>
        <v>#N/A</v>
      </c>
      <c r="C383" t="s">
        <v>2718</v>
      </c>
      <c r="D383" t="s">
        <v>39</v>
      </c>
      <c r="E383" t="s">
        <v>88</v>
      </c>
      <c r="F383" t="s">
        <v>1455</v>
      </c>
      <c r="G383" t="s">
        <v>1456</v>
      </c>
      <c r="H383" t="s">
        <v>1457</v>
      </c>
      <c r="I383" t="s">
        <v>2719</v>
      </c>
      <c r="J383">
        <v>1</v>
      </c>
      <c r="K383" t="s">
        <v>1459</v>
      </c>
      <c r="L383">
        <v>0</v>
      </c>
      <c r="M383" t="s">
        <v>1460</v>
      </c>
      <c r="N383" t="s">
        <v>2440</v>
      </c>
      <c r="R383" t="s">
        <v>1424</v>
      </c>
      <c r="S383" t="s">
        <v>237</v>
      </c>
      <c r="T383" t="s">
        <v>2720</v>
      </c>
      <c r="U383" t="s">
        <v>2721</v>
      </c>
      <c r="V383" s="41">
        <v>37043</v>
      </c>
      <c r="W383" s="41">
        <v>28770</v>
      </c>
      <c r="X383">
        <v>1</v>
      </c>
      <c r="Y383">
        <v>1</v>
      </c>
      <c r="Z383" t="s">
        <v>102</v>
      </c>
      <c r="AA383">
        <v>1</v>
      </c>
      <c r="AB383" t="s">
        <v>103</v>
      </c>
      <c r="AC383" t="s">
        <v>297</v>
      </c>
      <c r="AD383">
        <v>1</v>
      </c>
      <c r="AE383" t="s">
        <v>563</v>
      </c>
      <c r="AG383" t="s">
        <v>1463</v>
      </c>
      <c r="AJ383" t="s">
        <v>107</v>
      </c>
    </row>
    <row r="384" spans="1:36" hidden="1" x14ac:dyDescent="0.25">
      <c r="A384" t="s">
        <v>2722</v>
      </c>
      <c r="B384" t="e">
        <f>VLOOKUP(A384,[2]mp_ALL!B$1:B$557,1,0)</f>
        <v>#N/A</v>
      </c>
      <c r="C384" t="s">
        <v>2723</v>
      </c>
      <c r="D384" t="s">
        <v>38</v>
      </c>
      <c r="E384" t="s">
        <v>88</v>
      </c>
      <c r="F384" t="s">
        <v>89</v>
      </c>
      <c r="G384" t="s">
        <v>90</v>
      </c>
      <c r="H384" t="s">
        <v>169</v>
      </c>
      <c r="I384" t="s">
        <v>2724</v>
      </c>
      <c r="J384">
        <v>1</v>
      </c>
      <c r="K384" t="s">
        <v>1396</v>
      </c>
      <c r="L384">
        <v>1</v>
      </c>
      <c r="M384" t="s">
        <v>414</v>
      </c>
      <c r="N384" t="s">
        <v>159</v>
      </c>
      <c r="O384" t="s">
        <v>1672</v>
      </c>
      <c r="P384" t="s">
        <v>1673</v>
      </c>
      <c r="Q384" t="s">
        <v>2725</v>
      </c>
      <c r="R384" t="s">
        <v>117</v>
      </c>
      <c r="S384" t="s">
        <v>163</v>
      </c>
      <c r="T384" t="s">
        <v>2726</v>
      </c>
      <c r="U384" t="s">
        <v>189</v>
      </c>
      <c r="V384" s="41">
        <v>37051</v>
      </c>
      <c r="W384" s="41">
        <v>28351</v>
      </c>
      <c r="X384">
        <v>1</v>
      </c>
      <c r="Y384">
        <v>3</v>
      </c>
      <c r="Z384" t="s">
        <v>102</v>
      </c>
      <c r="AA384">
        <v>1</v>
      </c>
      <c r="AB384" t="s">
        <v>103</v>
      </c>
      <c r="AC384" t="s">
        <v>104</v>
      </c>
      <c r="AD384">
        <v>1</v>
      </c>
      <c r="AE384" t="s">
        <v>105</v>
      </c>
      <c r="AG384" t="s">
        <v>121</v>
      </c>
      <c r="AJ384" t="s">
        <v>2166</v>
      </c>
    </row>
    <row r="385" spans="1:36" hidden="1" x14ac:dyDescent="0.25">
      <c r="A385" t="s">
        <v>2727</v>
      </c>
      <c r="B385" t="e">
        <f>VLOOKUP(A385,[2]mp_ALL!B$1:B$557,1,0)</f>
        <v>#N/A</v>
      </c>
      <c r="C385" t="s">
        <v>2728</v>
      </c>
      <c r="D385" t="s">
        <v>38</v>
      </c>
      <c r="E385" t="s">
        <v>88</v>
      </c>
      <c r="F385" t="s">
        <v>89</v>
      </c>
      <c r="G385" t="s">
        <v>90</v>
      </c>
      <c r="H385" t="s">
        <v>110</v>
      </c>
      <c r="I385" t="s">
        <v>2729</v>
      </c>
      <c r="J385">
        <v>1</v>
      </c>
      <c r="K385" t="s">
        <v>2730</v>
      </c>
      <c r="L385">
        <v>1</v>
      </c>
      <c r="M385" t="s">
        <v>172</v>
      </c>
      <c r="N385" t="s">
        <v>1108</v>
      </c>
      <c r="O385" t="s">
        <v>2731</v>
      </c>
      <c r="P385" t="s">
        <v>2732</v>
      </c>
      <c r="R385" t="s">
        <v>147</v>
      </c>
      <c r="S385" t="s">
        <v>2733</v>
      </c>
      <c r="T385" t="s">
        <v>2734</v>
      </c>
      <c r="U385" t="s">
        <v>2735</v>
      </c>
      <c r="V385" s="41">
        <v>37060</v>
      </c>
      <c r="W385" s="41">
        <v>30151</v>
      </c>
      <c r="X385">
        <v>1</v>
      </c>
      <c r="Y385">
        <v>2</v>
      </c>
      <c r="Z385" t="s">
        <v>102</v>
      </c>
      <c r="AA385">
        <v>1</v>
      </c>
      <c r="AB385" t="s">
        <v>103</v>
      </c>
      <c r="AC385" t="s">
        <v>104</v>
      </c>
      <c r="AD385">
        <v>1</v>
      </c>
      <c r="AE385" t="s">
        <v>105</v>
      </c>
      <c r="AG385" t="s">
        <v>179</v>
      </c>
      <c r="AJ385" t="s">
        <v>299</v>
      </c>
    </row>
    <row r="386" spans="1:36" hidden="1" x14ac:dyDescent="0.25">
      <c r="A386" t="s">
        <v>2736</v>
      </c>
      <c r="B386" t="e">
        <f>VLOOKUP(A386,[2]mp_ALL!B$1:B$557,1,0)</f>
        <v>#N/A</v>
      </c>
      <c r="C386" t="s">
        <v>2737</v>
      </c>
      <c r="D386" t="s">
        <v>38</v>
      </c>
      <c r="E386" t="s">
        <v>88</v>
      </c>
      <c r="F386" t="s">
        <v>89</v>
      </c>
      <c r="G386" t="s">
        <v>90</v>
      </c>
      <c r="H386" t="s">
        <v>91</v>
      </c>
      <c r="I386" t="s">
        <v>2738</v>
      </c>
      <c r="J386">
        <v>1</v>
      </c>
      <c r="K386" t="s">
        <v>232</v>
      </c>
      <c r="L386">
        <v>1</v>
      </c>
      <c r="M386" t="s">
        <v>233</v>
      </c>
      <c r="N386" t="s">
        <v>1433</v>
      </c>
      <c r="O386" t="s">
        <v>2739</v>
      </c>
      <c r="R386" t="s">
        <v>117</v>
      </c>
      <c r="S386" t="s">
        <v>237</v>
      </c>
      <c r="T386" t="s">
        <v>2740</v>
      </c>
      <c r="U386" t="s">
        <v>2741</v>
      </c>
      <c r="V386" s="41">
        <v>37060</v>
      </c>
      <c r="W386" s="41">
        <v>29947</v>
      </c>
      <c r="X386">
        <v>1</v>
      </c>
      <c r="Y386">
        <v>3</v>
      </c>
      <c r="Z386" t="s">
        <v>102</v>
      </c>
      <c r="AA386">
        <v>1</v>
      </c>
      <c r="AB386" t="s">
        <v>103</v>
      </c>
      <c r="AC386" t="s">
        <v>104</v>
      </c>
      <c r="AD386">
        <v>1</v>
      </c>
      <c r="AE386" t="s">
        <v>138</v>
      </c>
      <c r="AG386" t="s">
        <v>121</v>
      </c>
      <c r="AJ386" t="s">
        <v>271</v>
      </c>
    </row>
    <row r="387" spans="1:36" hidden="1" x14ac:dyDescent="0.25">
      <c r="A387" t="s">
        <v>2742</v>
      </c>
      <c r="B387" t="e">
        <f>VLOOKUP(A387,[2]mp_ALL!B$1:B$557,1,0)</f>
        <v>#N/A</v>
      </c>
      <c r="C387" t="s">
        <v>2743</v>
      </c>
      <c r="D387" t="s">
        <v>38</v>
      </c>
      <c r="E387" t="s">
        <v>88</v>
      </c>
      <c r="F387" t="s">
        <v>89</v>
      </c>
      <c r="G387" t="s">
        <v>90</v>
      </c>
      <c r="H387" t="s">
        <v>169</v>
      </c>
      <c r="I387" t="s">
        <v>2744</v>
      </c>
      <c r="J387">
        <v>1</v>
      </c>
      <c r="K387" t="s">
        <v>275</v>
      </c>
      <c r="L387">
        <v>1</v>
      </c>
      <c r="M387" t="s">
        <v>113</v>
      </c>
      <c r="N387" t="s">
        <v>134</v>
      </c>
      <c r="O387" t="s">
        <v>347</v>
      </c>
      <c r="P387" t="s">
        <v>766</v>
      </c>
      <c r="Q387" t="s">
        <v>378</v>
      </c>
      <c r="R387" t="s">
        <v>117</v>
      </c>
      <c r="S387" t="s">
        <v>99</v>
      </c>
      <c r="T387" t="s">
        <v>2745</v>
      </c>
      <c r="U387" t="s">
        <v>2746</v>
      </c>
      <c r="V387" s="41">
        <v>37060</v>
      </c>
      <c r="W387" s="41">
        <v>29241</v>
      </c>
      <c r="X387">
        <v>1</v>
      </c>
      <c r="Y387">
        <v>2</v>
      </c>
      <c r="Z387" t="s">
        <v>102</v>
      </c>
      <c r="AA387">
        <v>1</v>
      </c>
      <c r="AB387" t="s">
        <v>103</v>
      </c>
      <c r="AC387" t="s">
        <v>104</v>
      </c>
      <c r="AD387">
        <v>1</v>
      </c>
      <c r="AE387" t="s">
        <v>105</v>
      </c>
      <c r="AG387" t="s">
        <v>121</v>
      </c>
      <c r="AJ387" t="s">
        <v>107</v>
      </c>
    </row>
    <row r="388" spans="1:36" hidden="1" x14ac:dyDescent="0.25">
      <c r="A388" t="s">
        <v>2747</v>
      </c>
      <c r="B388" t="e">
        <f>VLOOKUP(A388,[2]mp_ALL!B$1:B$557,1,0)</f>
        <v>#N/A</v>
      </c>
      <c r="C388" t="s">
        <v>2748</v>
      </c>
      <c r="D388" t="s">
        <v>38</v>
      </c>
      <c r="E388" t="s">
        <v>88</v>
      </c>
      <c r="F388" t="s">
        <v>250</v>
      </c>
      <c r="G388" t="s">
        <v>251</v>
      </c>
      <c r="H388" t="s">
        <v>91</v>
      </c>
      <c r="I388" t="s">
        <v>799</v>
      </c>
      <c r="J388">
        <v>1</v>
      </c>
      <c r="K388" t="s">
        <v>242</v>
      </c>
      <c r="L388">
        <v>1</v>
      </c>
      <c r="M388" t="s">
        <v>113</v>
      </c>
      <c r="N388" t="s">
        <v>134</v>
      </c>
      <c r="O388" t="s">
        <v>243</v>
      </c>
      <c r="P388" t="s">
        <v>244</v>
      </c>
      <c r="Q388" t="s">
        <v>349</v>
      </c>
      <c r="R388" t="s">
        <v>117</v>
      </c>
      <c r="S388" t="s">
        <v>99</v>
      </c>
      <c r="T388" t="s">
        <v>2749</v>
      </c>
      <c r="U388" t="s">
        <v>971</v>
      </c>
      <c r="V388" s="41">
        <v>37060</v>
      </c>
      <c r="W388" s="41">
        <v>29709</v>
      </c>
      <c r="X388">
        <v>1</v>
      </c>
      <c r="Y388">
        <v>3</v>
      </c>
      <c r="Z388" t="s">
        <v>102</v>
      </c>
      <c r="AA388">
        <v>1</v>
      </c>
      <c r="AB388" t="s">
        <v>103</v>
      </c>
      <c r="AC388" t="s">
        <v>104</v>
      </c>
      <c r="AD388">
        <v>1</v>
      </c>
      <c r="AE388" t="s">
        <v>105</v>
      </c>
      <c r="AG388" t="s">
        <v>121</v>
      </c>
      <c r="AJ388" t="s">
        <v>107</v>
      </c>
    </row>
    <row r="389" spans="1:36" hidden="1" x14ac:dyDescent="0.25">
      <c r="A389" t="s">
        <v>2750</v>
      </c>
      <c r="B389" t="e">
        <f>VLOOKUP(A389,[2]mp_ALL!B$1:B$557,1,0)</f>
        <v>#N/A</v>
      </c>
      <c r="C389" t="s">
        <v>2751</v>
      </c>
      <c r="D389" t="s">
        <v>38</v>
      </c>
      <c r="E389" t="s">
        <v>88</v>
      </c>
      <c r="F389" t="s">
        <v>250</v>
      </c>
      <c r="G389" t="s">
        <v>251</v>
      </c>
      <c r="H389" t="s">
        <v>91</v>
      </c>
      <c r="I389" t="s">
        <v>330</v>
      </c>
      <c r="J389">
        <v>1</v>
      </c>
      <c r="K389" t="s">
        <v>266</v>
      </c>
      <c r="L389">
        <v>1</v>
      </c>
      <c r="M389" t="s">
        <v>113</v>
      </c>
      <c r="N389" t="s">
        <v>134</v>
      </c>
      <c r="O389" t="s">
        <v>243</v>
      </c>
      <c r="P389" t="s">
        <v>267</v>
      </c>
      <c r="Q389" t="s">
        <v>331</v>
      </c>
      <c r="R389" t="s">
        <v>117</v>
      </c>
      <c r="S389" t="s">
        <v>99</v>
      </c>
      <c r="T389" t="s">
        <v>2752</v>
      </c>
      <c r="U389" t="s">
        <v>2753</v>
      </c>
      <c r="V389" s="41">
        <v>37060</v>
      </c>
      <c r="W389" s="41">
        <v>28694</v>
      </c>
      <c r="X389">
        <v>1</v>
      </c>
      <c r="Y389">
        <v>2</v>
      </c>
      <c r="Z389" t="s">
        <v>102</v>
      </c>
      <c r="AA389">
        <v>1</v>
      </c>
      <c r="AB389" t="s">
        <v>103</v>
      </c>
      <c r="AC389" t="s">
        <v>104</v>
      </c>
      <c r="AD389">
        <v>1</v>
      </c>
      <c r="AE389" t="s">
        <v>105</v>
      </c>
      <c r="AG389" t="s">
        <v>121</v>
      </c>
      <c r="AJ389" t="s">
        <v>2754</v>
      </c>
    </row>
    <row r="390" spans="1:36" hidden="1" x14ac:dyDescent="0.25">
      <c r="A390" t="s">
        <v>2755</v>
      </c>
      <c r="B390" t="e">
        <f>VLOOKUP(A390,[2]mp_ALL!B$1:B$557,1,0)</f>
        <v>#N/A</v>
      </c>
      <c r="C390" t="s">
        <v>2023</v>
      </c>
      <c r="D390" t="s">
        <v>38</v>
      </c>
      <c r="E390" t="s">
        <v>88</v>
      </c>
      <c r="F390" t="s">
        <v>89</v>
      </c>
      <c r="G390" t="s">
        <v>90</v>
      </c>
      <c r="H390" t="s">
        <v>91</v>
      </c>
      <c r="I390" t="s">
        <v>291</v>
      </c>
      <c r="J390">
        <v>1</v>
      </c>
      <c r="K390" t="s">
        <v>292</v>
      </c>
      <c r="L390">
        <v>1</v>
      </c>
      <c r="M390" t="s">
        <v>113</v>
      </c>
      <c r="N390" t="s">
        <v>293</v>
      </c>
      <c r="O390" t="s">
        <v>294</v>
      </c>
      <c r="R390" t="s">
        <v>117</v>
      </c>
      <c r="S390" t="s">
        <v>99</v>
      </c>
      <c r="T390" t="s">
        <v>2756</v>
      </c>
      <c r="U390" t="s">
        <v>2757</v>
      </c>
      <c r="V390" s="41">
        <v>37074</v>
      </c>
      <c r="W390" s="41">
        <v>30502</v>
      </c>
      <c r="X390">
        <v>1</v>
      </c>
      <c r="Y390">
        <v>4</v>
      </c>
      <c r="Z390" t="s">
        <v>102</v>
      </c>
      <c r="AA390">
        <v>1</v>
      </c>
      <c r="AB390" t="s">
        <v>103</v>
      </c>
      <c r="AC390" t="s">
        <v>104</v>
      </c>
      <c r="AD390">
        <v>1</v>
      </c>
      <c r="AE390" t="s">
        <v>138</v>
      </c>
      <c r="AG390" t="s">
        <v>121</v>
      </c>
      <c r="AJ390" t="s">
        <v>107</v>
      </c>
    </row>
    <row r="391" spans="1:36" hidden="1" x14ac:dyDescent="0.25">
      <c r="A391" t="s">
        <v>2758</v>
      </c>
      <c r="B391" t="e">
        <f>VLOOKUP(A391,[2]mp_ALL!B$1:B$557,1,0)</f>
        <v>#N/A</v>
      </c>
      <c r="C391" t="s">
        <v>2759</v>
      </c>
      <c r="D391" t="s">
        <v>39</v>
      </c>
      <c r="E391" t="s">
        <v>88</v>
      </c>
      <c r="F391" t="s">
        <v>1455</v>
      </c>
      <c r="G391" t="s">
        <v>1456</v>
      </c>
      <c r="H391" t="s">
        <v>1457</v>
      </c>
      <c r="I391" t="s">
        <v>2760</v>
      </c>
      <c r="J391">
        <v>1</v>
      </c>
      <c r="K391" t="s">
        <v>570</v>
      </c>
      <c r="L391">
        <v>0</v>
      </c>
      <c r="M391" t="s">
        <v>571</v>
      </c>
      <c r="N391" t="s">
        <v>572</v>
      </c>
      <c r="R391" t="s">
        <v>559</v>
      </c>
      <c r="S391" t="s">
        <v>560</v>
      </c>
      <c r="T391" t="s">
        <v>2761</v>
      </c>
      <c r="U391" t="s">
        <v>2762</v>
      </c>
      <c r="V391" s="41">
        <v>37074</v>
      </c>
      <c r="W391" s="41">
        <v>28435</v>
      </c>
      <c r="X391">
        <v>1</v>
      </c>
      <c r="Y391">
        <v>3</v>
      </c>
      <c r="Z391" t="s">
        <v>923</v>
      </c>
      <c r="AA391">
        <v>1</v>
      </c>
      <c r="AB391" t="s">
        <v>576</v>
      </c>
      <c r="AC391" t="s">
        <v>297</v>
      </c>
      <c r="AD391">
        <v>1</v>
      </c>
      <c r="AE391" t="s">
        <v>563</v>
      </c>
      <c r="AG391" t="s">
        <v>577</v>
      </c>
      <c r="AJ391" t="s">
        <v>2763</v>
      </c>
    </row>
    <row r="392" spans="1:36" hidden="1" x14ac:dyDescent="0.25">
      <c r="A392" t="s">
        <v>2764</v>
      </c>
      <c r="B392" t="e">
        <f>VLOOKUP(A392,[2]mp_ALL!B$1:B$557,1,0)</f>
        <v>#N/A</v>
      </c>
      <c r="C392" t="s">
        <v>2765</v>
      </c>
      <c r="D392" t="s">
        <v>39</v>
      </c>
      <c r="E392" t="s">
        <v>88</v>
      </c>
      <c r="F392" t="s">
        <v>311</v>
      </c>
      <c r="G392" t="s">
        <v>312</v>
      </c>
      <c r="H392" t="s">
        <v>313</v>
      </c>
      <c r="I392" t="s">
        <v>2766</v>
      </c>
      <c r="J392">
        <v>1</v>
      </c>
      <c r="K392" t="s">
        <v>2197</v>
      </c>
      <c r="L392">
        <v>0</v>
      </c>
      <c r="M392" t="s">
        <v>2198</v>
      </c>
      <c r="N392" t="s">
        <v>2767</v>
      </c>
      <c r="O392" t="s">
        <v>2768</v>
      </c>
      <c r="R392" t="s">
        <v>117</v>
      </c>
      <c r="S392" t="s">
        <v>237</v>
      </c>
      <c r="T392" t="s">
        <v>2769</v>
      </c>
      <c r="U392" t="s">
        <v>2770</v>
      </c>
      <c r="V392" s="41">
        <v>37074</v>
      </c>
      <c r="W392" s="41">
        <v>28309</v>
      </c>
      <c r="X392">
        <v>1</v>
      </c>
      <c r="Y392">
        <v>0</v>
      </c>
      <c r="Z392" t="s">
        <v>710</v>
      </c>
      <c r="AA392">
        <v>1</v>
      </c>
      <c r="AB392" t="s">
        <v>103</v>
      </c>
      <c r="AC392" t="s">
        <v>297</v>
      </c>
      <c r="AD392">
        <v>1</v>
      </c>
      <c r="AE392" t="s">
        <v>298</v>
      </c>
      <c r="AG392" t="s">
        <v>2202</v>
      </c>
      <c r="AJ392" t="s">
        <v>2576</v>
      </c>
    </row>
    <row r="393" spans="1:36" x14ac:dyDescent="0.25">
      <c r="A393" t="s">
        <v>2771</v>
      </c>
      <c r="B393" t="str">
        <f>VLOOKUP(A393,[2]mp_ALL!B$1:B$557,1,0)</f>
        <v>0112339</v>
      </c>
      <c r="C393" t="s">
        <v>2772</v>
      </c>
      <c r="D393" t="s">
        <v>36</v>
      </c>
      <c r="E393" t="s">
        <v>88</v>
      </c>
      <c r="F393" t="s">
        <v>1798</v>
      </c>
      <c r="G393" t="s">
        <v>1799</v>
      </c>
      <c r="H393" t="s">
        <v>1457</v>
      </c>
      <c r="I393" t="s">
        <v>2773</v>
      </c>
      <c r="J393">
        <v>1</v>
      </c>
      <c r="K393" t="s">
        <v>2774</v>
      </c>
      <c r="L393">
        <v>0</v>
      </c>
      <c r="M393" t="s">
        <v>34</v>
      </c>
      <c r="N393" t="s">
        <v>41</v>
      </c>
      <c r="S393" t="s">
        <v>549</v>
      </c>
      <c r="T393" t="s">
        <v>2775</v>
      </c>
      <c r="U393" t="s">
        <v>2776</v>
      </c>
      <c r="V393" s="41">
        <v>37074</v>
      </c>
      <c r="W393" s="41">
        <v>29101</v>
      </c>
      <c r="X393">
        <v>1</v>
      </c>
      <c r="Y393">
        <v>2</v>
      </c>
      <c r="Z393" t="s">
        <v>923</v>
      </c>
      <c r="AA393">
        <v>1</v>
      </c>
      <c r="AB393" t="s">
        <v>103</v>
      </c>
      <c r="AC393" t="s">
        <v>297</v>
      </c>
      <c r="AD393">
        <v>1</v>
      </c>
      <c r="AE393" t="s">
        <v>322</v>
      </c>
      <c r="AG393" t="s">
        <v>106</v>
      </c>
      <c r="AJ393" t="s">
        <v>2166</v>
      </c>
    </row>
    <row r="394" spans="1:36" x14ac:dyDescent="0.25">
      <c r="A394" t="s">
        <v>2777</v>
      </c>
      <c r="B394" t="str">
        <f>VLOOKUP(A394,[2]mp_ALL!B$1:B$557,1,0)</f>
        <v>0112340</v>
      </c>
      <c r="C394" t="s">
        <v>2778</v>
      </c>
      <c r="D394" t="s">
        <v>36</v>
      </c>
      <c r="E394" t="s">
        <v>88</v>
      </c>
      <c r="F394" t="s">
        <v>567</v>
      </c>
      <c r="G394" t="s">
        <v>568</v>
      </c>
      <c r="H394" t="s">
        <v>313</v>
      </c>
      <c r="I394" t="s">
        <v>2779</v>
      </c>
      <c r="J394">
        <v>1</v>
      </c>
      <c r="K394" t="s">
        <v>2287</v>
      </c>
      <c r="L394">
        <v>0</v>
      </c>
      <c r="M394" t="s">
        <v>316</v>
      </c>
      <c r="N394" t="s">
        <v>2288</v>
      </c>
      <c r="O394" t="s">
        <v>2780</v>
      </c>
      <c r="S394" t="s">
        <v>549</v>
      </c>
      <c r="T394" t="s">
        <v>2781</v>
      </c>
      <c r="U394" t="s">
        <v>2782</v>
      </c>
      <c r="V394" s="41">
        <v>37074</v>
      </c>
      <c r="W394" s="41">
        <v>27829</v>
      </c>
      <c r="X394">
        <v>1</v>
      </c>
      <c r="Y394">
        <v>2</v>
      </c>
      <c r="Z394" t="s">
        <v>102</v>
      </c>
      <c r="AA394">
        <v>1</v>
      </c>
      <c r="AB394" t="s">
        <v>103</v>
      </c>
      <c r="AC394" t="s">
        <v>297</v>
      </c>
      <c r="AD394">
        <v>1</v>
      </c>
      <c r="AE394" t="s">
        <v>322</v>
      </c>
      <c r="AG394" t="s">
        <v>2183</v>
      </c>
      <c r="AJ394" t="s">
        <v>430</v>
      </c>
    </row>
    <row r="395" spans="1:36" hidden="1" x14ac:dyDescent="0.25">
      <c r="A395" t="s">
        <v>2783</v>
      </c>
      <c r="B395" t="e">
        <f>VLOOKUP(A395,[2]mp_ALL!B$1:B$557,1,0)</f>
        <v>#N/A</v>
      </c>
      <c r="C395" t="s">
        <v>2784</v>
      </c>
      <c r="D395" t="s">
        <v>36</v>
      </c>
      <c r="E395" t="s">
        <v>88</v>
      </c>
      <c r="F395" t="s">
        <v>567</v>
      </c>
      <c r="G395" t="s">
        <v>568</v>
      </c>
      <c r="H395" t="s">
        <v>290</v>
      </c>
      <c r="I395" t="s">
        <v>2785</v>
      </c>
      <c r="J395">
        <v>1</v>
      </c>
      <c r="K395" t="s">
        <v>2057</v>
      </c>
      <c r="L395">
        <v>0</v>
      </c>
      <c r="M395" t="s">
        <v>2058</v>
      </c>
      <c r="N395" t="s">
        <v>2519</v>
      </c>
      <c r="R395" t="s">
        <v>1424</v>
      </c>
      <c r="S395" t="s">
        <v>560</v>
      </c>
      <c r="T395" t="s">
        <v>2786</v>
      </c>
      <c r="U395" t="s">
        <v>2787</v>
      </c>
      <c r="V395" s="41">
        <v>37074</v>
      </c>
      <c r="W395" s="41">
        <v>28382</v>
      </c>
      <c r="X395">
        <v>1</v>
      </c>
      <c r="Y395">
        <v>2</v>
      </c>
      <c r="Z395" t="s">
        <v>102</v>
      </c>
      <c r="AA395">
        <v>1</v>
      </c>
      <c r="AB395" t="s">
        <v>103</v>
      </c>
      <c r="AC395" t="s">
        <v>297</v>
      </c>
      <c r="AD395">
        <v>1</v>
      </c>
      <c r="AE395" t="s">
        <v>298</v>
      </c>
      <c r="AG395" t="s">
        <v>2063</v>
      </c>
      <c r="AJ395" t="s">
        <v>490</v>
      </c>
    </row>
    <row r="396" spans="1:36" hidden="1" x14ac:dyDescent="0.25">
      <c r="A396" t="s">
        <v>2788</v>
      </c>
      <c r="B396" t="e">
        <f>VLOOKUP(A396,[2]mp_ALL!B$1:B$557,1,0)</f>
        <v>#N/A</v>
      </c>
      <c r="C396" t="s">
        <v>2789</v>
      </c>
      <c r="D396" t="s">
        <v>36</v>
      </c>
      <c r="E396" t="s">
        <v>88</v>
      </c>
      <c r="F396" t="s">
        <v>567</v>
      </c>
      <c r="G396" t="s">
        <v>568</v>
      </c>
      <c r="H396" t="s">
        <v>290</v>
      </c>
      <c r="I396" t="s">
        <v>2790</v>
      </c>
      <c r="J396">
        <v>1</v>
      </c>
      <c r="K396" t="s">
        <v>2197</v>
      </c>
      <c r="L396">
        <v>0</v>
      </c>
      <c r="M396" t="s">
        <v>2198</v>
      </c>
      <c r="N396" t="s">
        <v>2767</v>
      </c>
      <c r="O396" t="s">
        <v>2791</v>
      </c>
      <c r="R396" t="s">
        <v>117</v>
      </c>
      <c r="S396" t="s">
        <v>237</v>
      </c>
      <c r="T396" t="s">
        <v>2792</v>
      </c>
      <c r="U396" t="s">
        <v>2793</v>
      </c>
      <c r="V396" s="41">
        <v>37083</v>
      </c>
      <c r="W396" s="41">
        <v>27625</v>
      </c>
      <c r="X396">
        <v>1</v>
      </c>
      <c r="Y396">
        <v>3</v>
      </c>
      <c r="Z396" t="s">
        <v>102</v>
      </c>
      <c r="AA396">
        <v>1</v>
      </c>
      <c r="AB396" t="s">
        <v>103</v>
      </c>
      <c r="AC396" t="s">
        <v>297</v>
      </c>
      <c r="AD396">
        <v>1</v>
      </c>
      <c r="AE396" t="s">
        <v>298</v>
      </c>
      <c r="AG396" t="s">
        <v>2202</v>
      </c>
      <c r="AJ396" t="s">
        <v>2794</v>
      </c>
    </row>
    <row r="397" spans="1:36" x14ac:dyDescent="0.25">
      <c r="A397" t="s">
        <v>2795</v>
      </c>
      <c r="B397" t="str">
        <f>VLOOKUP(A397,[2]mp_ALL!B$1:B$557,1,0)</f>
        <v>0112397</v>
      </c>
      <c r="C397" t="s">
        <v>2796</v>
      </c>
      <c r="D397" t="s">
        <v>38</v>
      </c>
      <c r="E397" t="s">
        <v>88</v>
      </c>
      <c r="F397" t="s">
        <v>89</v>
      </c>
      <c r="G397" t="s">
        <v>90</v>
      </c>
      <c r="H397" t="s">
        <v>169</v>
      </c>
      <c r="I397" t="s">
        <v>829</v>
      </c>
      <c r="J397">
        <v>1</v>
      </c>
      <c r="K397" t="s">
        <v>830</v>
      </c>
      <c r="L397">
        <v>1</v>
      </c>
      <c r="M397" t="s">
        <v>34</v>
      </c>
      <c r="N397" t="s">
        <v>45</v>
      </c>
      <c r="O397" t="s">
        <v>831</v>
      </c>
      <c r="P397" t="s">
        <v>832</v>
      </c>
      <c r="Q397" t="s">
        <v>833</v>
      </c>
      <c r="S397" t="s">
        <v>549</v>
      </c>
      <c r="T397" t="s">
        <v>716</v>
      </c>
      <c r="U397" t="s">
        <v>2797</v>
      </c>
      <c r="V397" s="41">
        <v>37104</v>
      </c>
      <c r="W397" s="41">
        <v>30386</v>
      </c>
      <c r="X397">
        <v>1</v>
      </c>
      <c r="Y397">
        <v>3</v>
      </c>
      <c r="Z397" t="s">
        <v>102</v>
      </c>
      <c r="AA397">
        <v>1</v>
      </c>
      <c r="AB397" t="s">
        <v>103</v>
      </c>
      <c r="AC397" t="s">
        <v>104</v>
      </c>
      <c r="AD397">
        <v>1</v>
      </c>
      <c r="AE397" t="s">
        <v>105</v>
      </c>
      <c r="AG397" t="s">
        <v>106</v>
      </c>
      <c r="AJ397" t="s">
        <v>107</v>
      </c>
    </row>
    <row r="398" spans="1:36" hidden="1" x14ac:dyDescent="0.25">
      <c r="A398" t="s">
        <v>2798</v>
      </c>
      <c r="B398" t="e">
        <f>VLOOKUP(A398,[2]mp_ALL!B$1:B$557,1,0)</f>
        <v>#N/A</v>
      </c>
      <c r="C398" t="s">
        <v>2799</v>
      </c>
      <c r="D398" t="s">
        <v>38</v>
      </c>
      <c r="E398" t="s">
        <v>88</v>
      </c>
      <c r="F398" t="s">
        <v>89</v>
      </c>
      <c r="G398" t="s">
        <v>90</v>
      </c>
      <c r="H398" t="s">
        <v>91</v>
      </c>
      <c r="I398" t="s">
        <v>2800</v>
      </c>
      <c r="J398">
        <v>1</v>
      </c>
      <c r="K398" t="s">
        <v>2801</v>
      </c>
      <c r="L398">
        <v>0</v>
      </c>
      <c r="M398" t="s">
        <v>316</v>
      </c>
      <c r="N398" t="s">
        <v>2802</v>
      </c>
      <c r="O398" t="s">
        <v>2803</v>
      </c>
      <c r="P398" t="s">
        <v>2804</v>
      </c>
      <c r="Q398" t="s">
        <v>2805</v>
      </c>
      <c r="S398" t="s">
        <v>319</v>
      </c>
      <c r="T398" t="s">
        <v>2806</v>
      </c>
      <c r="U398" t="s">
        <v>2807</v>
      </c>
      <c r="V398" s="41">
        <v>37104</v>
      </c>
      <c r="W398" s="41">
        <v>29879</v>
      </c>
      <c r="X398">
        <v>1</v>
      </c>
      <c r="Y398">
        <v>3</v>
      </c>
      <c r="Z398" t="s">
        <v>102</v>
      </c>
      <c r="AA398">
        <v>1</v>
      </c>
      <c r="AB398" t="s">
        <v>103</v>
      </c>
      <c r="AC398" t="s">
        <v>104</v>
      </c>
      <c r="AD398">
        <v>1</v>
      </c>
      <c r="AE398" t="s">
        <v>308</v>
      </c>
      <c r="AG398" t="s">
        <v>2183</v>
      </c>
      <c r="AJ398" t="s">
        <v>107</v>
      </c>
    </row>
    <row r="399" spans="1:36" hidden="1" x14ac:dyDescent="0.25">
      <c r="A399" t="s">
        <v>2808</v>
      </c>
      <c r="B399" t="e">
        <f>VLOOKUP(A399,[2]mp_ALL!B$1:B$557,1,0)</f>
        <v>#N/A</v>
      </c>
      <c r="C399" t="s">
        <v>2809</v>
      </c>
      <c r="D399" t="s">
        <v>38</v>
      </c>
      <c r="E399" t="s">
        <v>88</v>
      </c>
      <c r="F399" t="s">
        <v>250</v>
      </c>
      <c r="G399" t="s">
        <v>251</v>
      </c>
      <c r="H399" t="s">
        <v>91</v>
      </c>
      <c r="I399" t="s">
        <v>2810</v>
      </c>
      <c r="J399">
        <v>1</v>
      </c>
      <c r="K399" t="s">
        <v>2319</v>
      </c>
      <c r="L399">
        <v>1</v>
      </c>
      <c r="M399" t="s">
        <v>1281</v>
      </c>
      <c r="N399" t="s">
        <v>2094</v>
      </c>
      <c r="O399" t="s">
        <v>2095</v>
      </c>
      <c r="P399" t="s">
        <v>2141</v>
      </c>
      <c r="Q399" t="s">
        <v>2811</v>
      </c>
      <c r="R399" t="s">
        <v>117</v>
      </c>
      <c r="S399" t="s">
        <v>99</v>
      </c>
      <c r="T399" t="s">
        <v>2812</v>
      </c>
      <c r="U399" t="s">
        <v>2630</v>
      </c>
      <c r="V399" s="41">
        <v>37104</v>
      </c>
      <c r="W399" s="41">
        <v>30047</v>
      </c>
      <c r="X399">
        <v>0</v>
      </c>
      <c r="Z399" t="s">
        <v>102</v>
      </c>
      <c r="AA399">
        <v>1</v>
      </c>
      <c r="AB399" t="s">
        <v>103</v>
      </c>
      <c r="AC399" t="s">
        <v>104</v>
      </c>
      <c r="AD399">
        <v>1</v>
      </c>
      <c r="AE399" t="s">
        <v>105</v>
      </c>
      <c r="AG399" t="s">
        <v>228</v>
      </c>
      <c r="AJ399" t="s">
        <v>107</v>
      </c>
    </row>
    <row r="400" spans="1:36" hidden="1" x14ac:dyDescent="0.25">
      <c r="A400" t="s">
        <v>2813</v>
      </c>
      <c r="B400" t="e">
        <f>VLOOKUP(A400,[2]mp_ALL!B$1:B$557,1,0)</f>
        <v>#N/A</v>
      </c>
      <c r="C400" t="s">
        <v>2814</v>
      </c>
      <c r="D400" t="s">
        <v>38</v>
      </c>
      <c r="E400" t="s">
        <v>88</v>
      </c>
      <c r="F400" t="s">
        <v>89</v>
      </c>
      <c r="G400" t="s">
        <v>90</v>
      </c>
      <c r="H400" t="s">
        <v>91</v>
      </c>
      <c r="I400" t="s">
        <v>2815</v>
      </c>
      <c r="J400">
        <v>1</v>
      </c>
      <c r="K400" t="s">
        <v>2332</v>
      </c>
      <c r="L400">
        <v>1</v>
      </c>
      <c r="M400" t="s">
        <v>1281</v>
      </c>
      <c r="N400" t="s">
        <v>2094</v>
      </c>
      <c r="O400" t="s">
        <v>2333</v>
      </c>
      <c r="P400" t="s">
        <v>2816</v>
      </c>
      <c r="Q400" t="s">
        <v>2817</v>
      </c>
      <c r="R400" t="s">
        <v>117</v>
      </c>
      <c r="S400" t="s">
        <v>525</v>
      </c>
      <c r="T400" t="s">
        <v>2818</v>
      </c>
      <c r="U400" t="s">
        <v>2630</v>
      </c>
      <c r="V400" s="41">
        <v>37104</v>
      </c>
      <c r="W400" s="41">
        <v>30328</v>
      </c>
      <c r="X400">
        <v>1</v>
      </c>
      <c r="Y400">
        <v>4</v>
      </c>
      <c r="Z400" t="s">
        <v>102</v>
      </c>
      <c r="AA400">
        <v>1</v>
      </c>
      <c r="AB400" t="s">
        <v>103</v>
      </c>
      <c r="AC400" t="s">
        <v>104</v>
      </c>
      <c r="AD400">
        <v>1</v>
      </c>
      <c r="AE400" t="s">
        <v>105</v>
      </c>
      <c r="AG400" t="s">
        <v>228</v>
      </c>
      <c r="AJ400" t="s">
        <v>107</v>
      </c>
    </row>
    <row r="401" spans="1:36" hidden="1" x14ac:dyDescent="0.25">
      <c r="A401" t="s">
        <v>2819</v>
      </c>
      <c r="B401" t="e">
        <f>VLOOKUP(A401,[2]mp_ALL!B$1:B$557,1,0)</f>
        <v>#N/A</v>
      </c>
      <c r="C401" t="s">
        <v>2820</v>
      </c>
      <c r="D401" t="s">
        <v>38</v>
      </c>
      <c r="E401" t="s">
        <v>88</v>
      </c>
      <c r="F401" t="s">
        <v>89</v>
      </c>
      <c r="G401" t="s">
        <v>90</v>
      </c>
      <c r="H401" t="s">
        <v>169</v>
      </c>
      <c r="I401" t="s">
        <v>2821</v>
      </c>
      <c r="J401">
        <v>1</v>
      </c>
      <c r="K401" t="s">
        <v>2553</v>
      </c>
      <c r="L401">
        <v>1</v>
      </c>
      <c r="M401" t="s">
        <v>414</v>
      </c>
      <c r="N401" t="s">
        <v>415</v>
      </c>
      <c r="O401" t="s">
        <v>416</v>
      </c>
      <c r="P401" t="s">
        <v>2554</v>
      </c>
      <c r="Q401" t="s">
        <v>2822</v>
      </c>
      <c r="R401" t="s">
        <v>117</v>
      </c>
      <c r="S401" t="s">
        <v>199</v>
      </c>
      <c r="T401" t="s">
        <v>2823</v>
      </c>
      <c r="U401" t="s">
        <v>2824</v>
      </c>
      <c r="V401" s="41">
        <v>37110</v>
      </c>
      <c r="W401" s="41">
        <v>30350</v>
      </c>
      <c r="X401">
        <v>1</v>
      </c>
      <c r="Y401">
        <v>2</v>
      </c>
      <c r="Z401" t="s">
        <v>102</v>
      </c>
      <c r="AA401">
        <v>1</v>
      </c>
      <c r="AB401" t="s">
        <v>103</v>
      </c>
      <c r="AC401" t="s">
        <v>104</v>
      </c>
      <c r="AD401">
        <v>1</v>
      </c>
      <c r="AE401" t="s">
        <v>105</v>
      </c>
      <c r="AG401" t="s">
        <v>121</v>
      </c>
      <c r="AJ401" t="s">
        <v>474</v>
      </c>
    </row>
    <row r="402" spans="1:36" hidden="1" x14ac:dyDescent="0.25">
      <c r="A402" t="s">
        <v>2825</v>
      </c>
      <c r="B402" t="e">
        <f>VLOOKUP(A402,[2]mp_ALL!B$1:B$557,1,0)</f>
        <v>#N/A</v>
      </c>
      <c r="C402" t="s">
        <v>1922</v>
      </c>
      <c r="D402" t="s">
        <v>38</v>
      </c>
      <c r="E402" t="s">
        <v>88</v>
      </c>
      <c r="F402" t="s">
        <v>89</v>
      </c>
      <c r="G402" t="s">
        <v>90</v>
      </c>
      <c r="H402" t="s">
        <v>110</v>
      </c>
      <c r="I402" t="s">
        <v>2826</v>
      </c>
      <c r="J402">
        <v>1</v>
      </c>
      <c r="K402" t="s">
        <v>1740</v>
      </c>
      <c r="L402">
        <v>1</v>
      </c>
      <c r="M402" t="s">
        <v>414</v>
      </c>
      <c r="N402" t="s">
        <v>415</v>
      </c>
      <c r="O402" t="s">
        <v>2827</v>
      </c>
      <c r="P402" t="s">
        <v>2828</v>
      </c>
      <c r="R402" t="s">
        <v>117</v>
      </c>
      <c r="S402" t="s">
        <v>199</v>
      </c>
      <c r="T402" t="s">
        <v>2829</v>
      </c>
      <c r="U402" t="s">
        <v>2830</v>
      </c>
      <c r="V402" s="41">
        <v>37110</v>
      </c>
      <c r="W402" s="41">
        <v>30236</v>
      </c>
      <c r="X402">
        <v>1</v>
      </c>
      <c r="Y402">
        <v>5</v>
      </c>
      <c r="Z402" t="s">
        <v>102</v>
      </c>
      <c r="AA402">
        <v>1</v>
      </c>
      <c r="AB402" t="s">
        <v>103</v>
      </c>
      <c r="AC402" t="s">
        <v>104</v>
      </c>
      <c r="AD402">
        <v>1</v>
      </c>
      <c r="AE402" t="s">
        <v>105</v>
      </c>
      <c r="AG402" t="s">
        <v>121</v>
      </c>
      <c r="AJ402" t="s">
        <v>474</v>
      </c>
    </row>
    <row r="403" spans="1:36" hidden="1" x14ac:dyDescent="0.25">
      <c r="A403" t="s">
        <v>2831</v>
      </c>
      <c r="B403" t="e">
        <f>VLOOKUP(A403,[2]mp_ALL!B$1:B$557,1,0)</f>
        <v>#N/A</v>
      </c>
      <c r="C403" t="s">
        <v>2832</v>
      </c>
      <c r="D403" t="s">
        <v>38</v>
      </c>
      <c r="E403" t="s">
        <v>88</v>
      </c>
      <c r="F403" t="s">
        <v>89</v>
      </c>
      <c r="G403" t="s">
        <v>90</v>
      </c>
      <c r="H403" t="s">
        <v>169</v>
      </c>
      <c r="I403" t="s">
        <v>2833</v>
      </c>
      <c r="J403">
        <v>1</v>
      </c>
      <c r="K403" t="s">
        <v>425</v>
      </c>
      <c r="L403">
        <v>1</v>
      </c>
      <c r="M403" t="s">
        <v>113</v>
      </c>
      <c r="N403" t="s">
        <v>195</v>
      </c>
      <c r="O403" t="s">
        <v>881</v>
      </c>
      <c r="P403" t="s">
        <v>2834</v>
      </c>
      <c r="Q403" t="s">
        <v>2835</v>
      </c>
      <c r="R403" t="s">
        <v>117</v>
      </c>
      <c r="S403" t="s">
        <v>199</v>
      </c>
      <c r="T403" t="s">
        <v>2836</v>
      </c>
      <c r="U403" t="s">
        <v>2837</v>
      </c>
      <c r="V403" s="41">
        <v>37110</v>
      </c>
      <c r="W403" s="41">
        <v>30416</v>
      </c>
      <c r="X403">
        <v>1</v>
      </c>
      <c r="Y403">
        <v>5</v>
      </c>
      <c r="Z403" t="s">
        <v>102</v>
      </c>
      <c r="AA403">
        <v>1</v>
      </c>
      <c r="AB403" t="s">
        <v>103</v>
      </c>
      <c r="AC403" t="s">
        <v>104</v>
      </c>
      <c r="AD403">
        <v>1</v>
      </c>
      <c r="AE403" t="s">
        <v>105</v>
      </c>
      <c r="AG403" t="s">
        <v>121</v>
      </c>
      <c r="AJ403" t="s">
        <v>474</v>
      </c>
    </row>
    <row r="404" spans="1:36" hidden="1" x14ac:dyDescent="0.25">
      <c r="A404" t="s">
        <v>2838</v>
      </c>
      <c r="B404" t="e">
        <f>VLOOKUP(A404,[2]mp_ALL!B$1:B$557,1,0)</f>
        <v>#N/A</v>
      </c>
      <c r="C404" t="s">
        <v>2839</v>
      </c>
      <c r="D404" t="s">
        <v>38</v>
      </c>
      <c r="E404" t="s">
        <v>88</v>
      </c>
      <c r="F404" t="s">
        <v>89</v>
      </c>
      <c r="G404" t="s">
        <v>90</v>
      </c>
      <c r="H404" t="s">
        <v>91</v>
      </c>
      <c r="I404" t="s">
        <v>2840</v>
      </c>
      <c r="J404">
        <v>1</v>
      </c>
      <c r="K404" t="s">
        <v>425</v>
      </c>
      <c r="L404">
        <v>1</v>
      </c>
      <c r="M404" t="s">
        <v>113</v>
      </c>
      <c r="N404" t="s">
        <v>195</v>
      </c>
      <c r="O404" t="s">
        <v>426</v>
      </c>
      <c r="P404" t="s">
        <v>2841</v>
      </c>
      <c r="Q404" t="s">
        <v>2842</v>
      </c>
      <c r="R404" t="s">
        <v>117</v>
      </c>
      <c r="S404" t="s">
        <v>199</v>
      </c>
      <c r="T404" t="s">
        <v>2843</v>
      </c>
      <c r="U404" t="s">
        <v>2844</v>
      </c>
      <c r="V404" s="41">
        <v>37110</v>
      </c>
      <c r="W404" s="41">
        <v>30001</v>
      </c>
      <c r="X404">
        <v>1</v>
      </c>
      <c r="Y404">
        <v>3</v>
      </c>
      <c r="Z404" t="s">
        <v>102</v>
      </c>
      <c r="AA404">
        <v>1</v>
      </c>
      <c r="AB404" t="s">
        <v>103</v>
      </c>
      <c r="AC404" t="s">
        <v>104</v>
      </c>
      <c r="AD404">
        <v>1</v>
      </c>
      <c r="AE404" t="s">
        <v>105</v>
      </c>
      <c r="AG404" t="s">
        <v>121</v>
      </c>
      <c r="AJ404" t="s">
        <v>474</v>
      </c>
    </row>
    <row r="405" spans="1:36" hidden="1" x14ac:dyDescent="0.25">
      <c r="A405" t="s">
        <v>2845</v>
      </c>
      <c r="B405" t="e">
        <f>VLOOKUP(A405,[2]mp_ALL!B$1:B$557,1,0)</f>
        <v>#N/A</v>
      </c>
      <c r="C405" t="s">
        <v>2846</v>
      </c>
      <c r="D405" t="s">
        <v>38</v>
      </c>
      <c r="E405" t="s">
        <v>88</v>
      </c>
      <c r="F405" t="s">
        <v>89</v>
      </c>
      <c r="G405" t="s">
        <v>90</v>
      </c>
      <c r="H405" t="s">
        <v>169</v>
      </c>
      <c r="I405" t="s">
        <v>2847</v>
      </c>
      <c r="J405">
        <v>1</v>
      </c>
      <c r="K405" t="s">
        <v>600</v>
      </c>
      <c r="L405">
        <v>1</v>
      </c>
      <c r="M405" t="s">
        <v>158</v>
      </c>
      <c r="N405" t="s">
        <v>159</v>
      </c>
      <c r="O405" t="s">
        <v>1051</v>
      </c>
      <c r="P405" t="s">
        <v>2848</v>
      </c>
      <c r="Q405" t="s">
        <v>2849</v>
      </c>
      <c r="R405" t="s">
        <v>117</v>
      </c>
      <c r="S405" t="s">
        <v>163</v>
      </c>
      <c r="T405" t="s">
        <v>2850</v>
      </c>
      <c r="U405" t="s">
        <v>2851</v>
      </c>
      <c r="V405" s="41">
        <v>37110</v>
      </c>
      <c r="W405" s="41">
        <v>30237</v>
      </c>
      <c r="X405">
        <v>1</v>
      </c>
      <c r="Y405">
        <v>2</v>
      </c>
      <c r="Z405" t="s">
        <v>102</v>
      </c>
      <c r="AA405">
        <v>1</v>
      </c>
      <c r="AB405" t="s">
        <v>103</v>
      </c>
      <c r="AC405" t="s">
        <v>104</v>
      </c>
      <c r="AD405">
        <v>1</v>
      </c>
      <c r="AE405" t="s">
        <v>105</v>
      </c>
      <c r="AG405" t="s">
        <v>121</v>
      </c>
      <c r="AJ405" t="s">
        <v>474</v>
      </c>
    </row>
    <row r="406" spans="1:36" hidden="1" x14ac:dyDescent="0.25">
      <c r="A406" t="s">
        <v>2852</v>
      </c>
      <c r="B406" t="e">
        <f>VLOOKUP(A406,[2]mp_ALL!B$1:B$557,1,0)</f>
        <v>#N/A</v>
      </c>
      <c r="C406" t="s">
        <v>2853</v>
      </c>
      <c r="D406" t="s">
        <v>36</v>
      </c>
      <c r="E406" t="s">
        <v>88</v>
      </c>
      <c r="F406" t="s">
        <v>567</v>
      </c>
      <c r="G406" t="s">
        <v>568</v>
      </c>
      <c r="H406" t="s">
        <v>313</v>
      </c>
      <c r="I406" t="s">
        <v>2854</v>
      </c>
      <c r="J406">
        <v>1</v>
      </c>
      <c r="K406" t="s">
        <v>1459</v>
      </c>
      <c r="L406">
        <v>0</v>
      </c>
      <c r="M406" t="s">
        <v>1460</v>
      </c>
      <c r="N406" t="s">
        <v>2440</v>
      </c>
      <c r="O406" t="s">
        <v>2855</v>
      </c>
      <c r="R406" t="s">
        <v>1424</v>
      </c>
      <c r="S406" t="s">
        <v>560</v>
      </c>
      <c r="T406" t="s">
        <v>2856</v>
      </c>
      <c r="U406" t="s">
        <v>527</v>
      </c>
      <c r="V406" s="41">
        <v>37144</v>
      </c>
      <c r="W406" s="41">
        <v>27421</v>
      </c>
      <c r="X406">
        <v>1</v>
      </c>
      <c r="Y406">
        <v>3</v>
      </c>
      <c r="Z406" t="s">
        <v>102</v>
      </c>
      <c r="AA406">
        <v>1</v>
      </c>
      <c r="AB406" t="s">
        <v>103</v>
      </c>
      <c r="AC406" t="s">
        <v>297</v>
      </c>
      <c r="AD406">
        <v>1</v>
      </c>
      <c r="AE406" t="s">
        <v>563</v>
      </c>
      <c r="AG406" t="s">
        <v>1463</v>
      </c>
      <c r="AJ406" t="s">
        <v>107</v>
      </c>
    </row>
    <row r="407" spans="1:36" hidden="1" x14ac:dyDescent="0.25">
      <c r="A407" t="s">
        <v>2857</v>
      </c>
      <c r="B407" t="e">
        <f>VLOOKUP(A407,[2]mp_ALL!B$1:B$557,1,0)</f>
        <v>#N/A</v>
      </c>
      <c r="C407" t="s">
        <v>2858</v>
      </c>
      <c r="D407" t="s">
        <v>39</v>
      </c>
      <c r="E407" t="s">
        <v>88</v>
      </c>
      <c r="F407" t="s">
        <v>1430</v>
      </c>
      <c r="G407" t="s">
        <v>1431</v>
      </c>
      <c r="H407" t="s">
        <v>313</v>
      </c>
      <c r="I407" t="s">
        <v>2859</v>
      </c>
      <c r="J407">
        <v>1</v>
      </c>
      <c r="K407" t="s">
        <v>133</v>
      </c>
      <c r="L407">
        <v>0</v>
      </c>
      <c r="M407" t="s">
        <v>113</v>
      </c>
      <c r="N407" t="s">
        <v>134</v>
      </c>
      <c r="O407" t="s">
        <v>135</v>
      </c>
      <c r="R407" t="s">
        <v>117</v>
      </c>
      <c r="S407" t="s">
        <v>99</v>
      </c>
      <c r="T407" t="s">
        <v>2860</v>
      </c>
      <c r="U407" t="s">
        <v>2861</v>
      </c>
      <c r="V407" s="41">
        <v>37144</v>
      </c>
      <c r="W407" s="41">
        <v>29135</v>
      </c>
      <c r="X407">
        <v>1</v>
      </c>
      <c r="Y407">
        <v>5</v>
      </c>
      <c r="Z407" t="s">
        <v>102</v>
      </c>
      <c r="AA407">
        <v>1</v>
      </c>
      <c r="AB407" t="s">
        <v>103</v>
      </c>
      <c r="AC407" t="s">
        <v>297</v>
      </c>
      <c r="AD407">
        <v>1</v>
      </c>
      <c r="AE407" t="s">
        <v>322</v>
      </c>
      <c r="AG407" t="s">
        <v>121</v>
      </c>
      <c r="AJ407" t="s">
        <v>490</v>
      </c>
    </row>
    <row r="408" spans="1:36" hidden="1" x14ac:dyDescent="0.25">
      <c r="A408" t="s">
        <v>2862</v>
      </c>
      <c r="B408" t="e">
        <f>VLOOKUP(A408,[2]mp_ALL!B$1:B$557,1,0)</f>
        <v>#N/A</v>
      </c>
      <c r="C408" t="s">
        <v>2863</v>
      </c>
      <c r="D408" t="s">
        <v>37</v>
      </c>
      <c r="E408" t="s">
        <v>88</v>
      </c>
      <c r="F408" t="s">
        <v>89</v>
      </c>
      <c r="G408" t="s">
        <v>90</v>
      </c>
      <c r="H408" t="s">
        <v>91</v>
      </c>
      <c r="I408" t="s">
        <v>2864</v>
      </c>
      <c r="J408">
        <v>1</v>
      </c>
      <c r="K408" t="s">
        <v>1140</v>
      </c>
      <c r="L408">
        <v>0</v>
      </c>
      <c r="M408" t="s">
        <v>316</v>
      </c>
      <c r="N408" t="s">
        <v>317</v>
      </c>
      <c r="O408" t="s">
        <v>1141</v>
      </c>
      <c r="P408" t="s">
        <v>2865</v>
      </c>
      <c r="Q408" t="s">
        <v>2866</v>
      </c>
      <c r="S408" t="s">
        <v>319</v>
      </c>
      <c r="T408" t="s">
        <v>2867</v>
      </c>
      <c r="U408" t="s">
        <v>2568</v>
      </c>
      <c r="V408" s="41">
        <v>37144</v>
      </c>
      <c r="W408" s="41">
        <v>28739</v>
      </c>
      <c r="X408">
        <v>1</v>
      </c>
      <c r="Y408">
        <v>3</v>
      </c>
      <c r="Z408" t="s">
        <v>102</v>
      </c>
      <c r="AA408">
        <v>1</v>
      </c>
      <c r="AB408" t="s">
        <v>103</v>
      </c>
      <c r="AC408" t="s">
        <v>104</v>
      </c>
      <c r="AD408">
        <v>1</v>
      </c>
      <c r="AE408" t="s">
        <v>308</v>
      </c>
      <c r="AG408" t="s">
        <v>228</v>
      </c>
      <c r="AJ408" t="s">
        <v>430</v>
      </c>
    </row>
    <row r="409" spans="1:36" hidden="1" x14ac:dyDescent="0.25">
      <c r="A409" t="s">
        <v>2868</v>
      </c>
      <c r="B409" t="e">
        <f>VLOOKUP(A409,[2]mp_ALL!B$1:B$557,1,0)</f>
        <v>#N/A</v>
      </c>
      <c r="C409" t="s">
        <v>2869</v>
      </c>
      <c r="D409" t="s">
        <v>39</v>
      </c>
      <c r="E409" t="s">
        <v>88</v>
      </c>
      <c r="F409" t="s">
        <v>311</v>
      </c>
      <c r="G409" t="s">
        <v>312</v>
      </c>
      <c r="H409" t="s">
        <v>313</v>
      </c>
      <c r="I409" t="s">
        <v>2870</v>
      </c>
      <c r="J409">
        <v>1</v>
      </c>
      <c r="K409" t="s">
        <v>2240</v>
      </c>
      <c r="L409">
        <v>0</v>
      </c>
      <c r="M409" t="s">
        <v>2241</v>
      </c>
      <c r="N409" t="s">
        <v>2241</v>
      </c>
      <c r="O409" t="s">
        <v>2871</v>
      </c>
      <c r="R409" t="s">
        <v>2241</v>
      </c>
      <c r="S409" t="s">
        <v>560</v>
      </c>
      <c r="T409" t="s">
        <v>2872</v>
      </c>
      <c r="U409" t="s">
        <v>2873</v>
      </c>
      <c r="V409" s="41">
        <v>37144</v>
      </c>
      <c r="W409" s="41">
        <v>28623</v>
      </c>
      <c r="X409">
        <v>1</v>
      </c>
      <c r="Y409">
        <v>1</v>
      </c>
      <c r="Z409" t="s">
        <v>102</v>
      </c>
      <c r="AA409">
        <v>1</v>
      </c>
      <c r="AB409" t="s">
        <v>103</v>
      </c>
      <c r="AC409" t="s">
        <v>297</v>
      </c>
      <c r="AD409">
        <v>1</v>
      </c>
      <c r="AE409" t="s">
        <v>563</v>
      </c>
      <c r="AG409" t="s">
        <v>1040</v>
      </c>
      <c r="AJ409" t="s">
        <v>1599</v>
      </c>
    </row>
    <row r="410" spans="1:36" hidden="1" x14ac:dyDescent="0.25">
      <c r="A410" t="s">
        <v>2874</v>
      </c>
      <c r="B410" t="e">
        <f>VLOOKUP(A410,[2]mp_ALL!B$1:B$557,1,0)</f>
        <v>#N/A</v>
      </c>
      <c r="C410" t="s">
        <v>2875</v>
      </c>
      <c r="D410" t="s">
        <v>36</v>
      </c>
      <c r="E410" t="s">
        <v>88</v>
      </c>
      <c r="F410" t="s">
        <v>1430</v>
      </c>
      <c r="G410" t="s">
        <v>1431</v>
      </c>
      <c r="H410" t="s">
        <v>313</v>
      </c>
      <c r="I410" t="s">
        <v>2876</v>
      </c>
      <c r="J410">
        <v>1</v>
      </c>
      <c r="K410" t="s">
        <v>142</v>
      </c>
      <c r="L410">
        <v>0</v>
      </c>
      <c r="M410" t="s">
        <v>143</v>
      </c>
      <c r="N410" t="s">
        <v>757</v>
      </c>
      <c r="O410" t="s">
        <v>2877</v>
      </c>
      <c r="R410" t="s">
        <v>147</v>
      </c>
      <c r="S410" t="s">
        <v>715</v>
      </c>
      <c r="T410" t="s">
        <v>2878</v>
      </c>
      <c r="U410" t="s">
        <v>2879</v>
      </c>
      <c r="V410" s="41">
        <v>37155</v>
      </c>
      <c r="W410" s="41">
        <v>29195</v>
      </c>
      <c r="X410">
        <v>1</v>
      </c>
      <c r="Y410">
        <v>3</v>
      </c>
      <c r="Z410" t="s">
        <v>102</v>
      </c>
      <c r="AA410">
        <v>1</v>
      </c>
      <c r="AB410" t="s">
        <v>103</v>
      </c>
      <c r="AC410" t="s">
        <v>297</v>
      </c>
      <c r="AD410">
        <v>1</v>
      </c>
      <c r="AE410" t="s">
        <v>322</v>
      </c>
      <c r="AG410" t="s">
        <v>148</v>
      </c>
      <c r="AJ410" t="s">
        <v>1092</v>
      </c>
    </row>
    <row r="411" spans="1:36" hidden="1" x14ac:dyDescent="0.25">
      <c r="A411" t="s">
        <v>2880</v>
      </c>
      <c r="B411" t="e">
        <f>VLOOKUP(A411,[2]mp_ALL!B$1:B$557,1,0)</f>
        <v>#N/A</v>
      </c>
      <c r="C411" t="s">
        <v>1017</v>
      </c>
      <c r="D411" t="s">
        <v>36</v>
      </c>
      <c r="E411" t="s">
        <v>88</v>
      </c>
      <c r="F411" t="s">
        <v>567</v>
      </c>
      <c r="G411" t="s">
        <v>568</v>
      </c>
      <c r="H411" t="s">
        <v>313</v>
      </c>
      <c r="I411" t="s">
        <v>2881</v>
      </c>
      <c r="J411">
        <v>1</v>
      </c>
      <c r="K411" t="s">
        <v>1476</v>
      </c>
      <c r="L411">
        <v>0</v>
      </c>
      <c r="M411" t="s">
        <v>1477</v>
      </c>
      <c r="N411" t="s">
        <v>1478</v>
      </c>
      <c r="O411" t="s">
        <v>2882</v>
      </c>
      <c r="R411" t="s">
        <v>147</v>
      </c>
      <c r="S411" t="s">
        <v>319</v>
      </c>
      <c r="T411" t="s">
        <v>2883</v>
      </c>
      <c r="U411" t="s">
        <v>2884</v>
      </c>
      <c r="V411" s="41">
        <v>37155</v>
      </c>
      <c r="W411" s="41">
        <v>29092</v>
      </c>
      <c r="X411">
        <v>1</v>
      </c>
      <c r="Y411">
        <v>3</v>
      </c>
      <c r="Z411" t="s">
        <v>102</v>
      </c>
      <c r="AA411">
        <v>1</v>
      </c>
      <c r="AB411" t="s">
        <v>103</v>
      </c>
      <c r="AC411" t="s">
        <v>297</v>
      </c>
      <c r="AD411">
        <v>1</v>
      </c>
      <c r="AE411" t="s">
        <v>563</v>
      </c>
      <c r="AG411" t="s">
        <v>179</v>
      </c>
      <c r="AJ411" t="s">
        <v>1286</v>
      </c>
    </row>
    <row r="412" spans="1:36" hidden="1" x14ac:dyDescent="0.25">
      <c r="A412" t="s">
        <v>2885</v>
      </c>
      <c r="B412" t="e">
        <f>VLOOKUP(A412,[2]mp_ALL!B$1:B$557,1,0)</f>
        <v>#N/A</v>
      </c>
      <c r="C412" t="s">
        <v>2886</v>
      </c>
      <c r="D412" t="s">
        <v>36</v>
      </c>
      <c r="E412" t="s">
        <v>1439</v>
      </c>
      <c r="F412" t="s">
        <v>311</v>
      </c>
      <c r="G412" t="s">
        <v>312</v>
      </c>
      <c r="H412" t="s">
        <v>1440</v>
      </c>
      <c r="I412" t="s">
        <v>2887</v>
      </c>
      <c r="J412">
        <v>1</v>
      </c>
      <c r="K412" t="s">
        <v>2647</v>
      </c>
      <c r="L412">
        <v>0</v>
      </c>
      <c r="M412" t="s">
        <v>316</v>
      </c>
      <c r="S412" t="s">
        <v>2733</v>
      </c>
      <c r="T412" t="s">
        <v>2888</v>
      </c>
      <c r="U412" t="s">
        <v>2568</v>
      </c>
      <c r="V412" s="41">
        <v>37155</v>
      </c>
      <c r="W412" s="41">
        <v>29080</v>
      </c>
      <c r="X412">
        <v>1</v>
      </c>
      <c r="Y412">
        <v>2</v>
      </c>
      <c r="Z412" t="s">
        <v>102</v>
      </c>
      <c r="AA412">
        <v>1</v>
      </c>
      <c r="AB412" t="s">
        <v>103</v>
      </c>
      <c r="AC412" t="s">
        <v>297</v>
      </c>
      <c r="AD412">
        <v>1</v>
      </c>
      <c r="AE412" t="s">
        <v>322</v>
      </c>
      <c r="AG412" t="s">
        <v>577</v>
      </c>
      <c r="AI412" t="s">
        <v>1444</v>
      </c>
      <c r="AJ412" t="s">
        <v>2889</v>
      </c>
    </row>
    <row r="413" spans="1:36" hidden="1" x14ac:dyDescent="0.25">
      <c r="A413" t="s">
        <v>2890</v>
      </c>
      <c r="B413" t="e">
        <f>VLOOKUP(A413,[2]mp_ALL!B$1:B$557,1,0)</f>
        <v>#N/A</v>
      </c>
      <c r="C413" t="s">
        <v>2891</v>
      </c>
      <c r="D413" t="s">
        <v>36</v>
      </c>
      <c r="E413" t="s">
        <v>88</v>
      </c>
      <c r="F413" t="s">
        <v>1473</v>
      </c>
      <c r="G413" t="s">
        <v>1474</v>
      </c>
      <c r="H413" t="s">
        <v>290</v>
      </c>
      <c r="I413" t="s">
        <v>2892</v>
      </c>
      <c r="J413">
        <v>1</v>
      </c>
      <c r="K413" t="s">
        <v>1140</v>
      </c>
      <c r="L413">
        <v>0</v>
      </c>
      <c r="M413" t="s">
        <v>316</v>
      </c>
      <c r="N413" t="s">
        <v>317</v>
      </c>
      <c r="O413" t="s">
        <v>1141</v>
      </c>
      <c r="P413" t="s">
        <v>1142</v>
      </c>
      <c r="S413" t="s">
        <v>319</v>
      </c>
      <c r="T413" t="s">
        <v>2893</v>
      </c>
      <c r="U413" t="s">
        <v>2894</v>
      </c>
      <c r="V413" s="41">
        <v>37159</v>
      </c>
      <c r="W413" s="41">
        <v>29465</v>
      </c>
      <c r="X413">
        <v>1</v>
      </c>
      <c r="Y413">
        <v>2</v>
      </c>
      <c r="Z413" t="s">
        <v>102</v>
      </c>
      <c r="AA413">
        <v>1</v>
      </c>
      <c r="AB413" t="s">
        <v>103</v>
      </c>
      <c r="AC413" t="s">
        <v>297</v>
      </c>
      <c r="AD413">
        <v>1</v>
      </c>
      <c r="AE413" t="s">
        <v>322</v>
      </c>
      <c r="AG413" t="s">
        <v>228</v>
      </c>
      <c r="AJ413" t="s">
        <v>2895</v>
      </c>
    </row>
    <row r="414" spans="1:36" hidden="1" x14ac:dyDescent="0.25">
      <c r="A414" t="s">
        <v>2896</v>
      </c>
      <c r="B414" t="e">
        <f>VLOOKUP(A414,[2]mp_ALL!B$1:B$557,1,0)</f>
        <v>#N/A</v>
      </c>
      <c r="C414" t="s">
        <v>2897</v>
      </c>
      <c r="D414" t="s">
        <v>36</v>
      </c>
      <c r="E414" t="s">
        <v>88</v>
      </c>
      <c r="F414" t="s">
        <v>567</v>
      </c>
      <c r="G414" t="s">
        <v>568</v>
      </c>
      <c r="H414" t="s">
        <v>313</v>
      </c>
      <c r="I414" t="s">
        <v>2898</v>
      </c>
      <c r="J414">
        <v>1</v>
      </c>
      <c r="K414" t="s">
        <v>1420</v>
      </c>
      <c r="L414">
        <v>0</v>
      </c>
      <c r="M414" t="s">
        <v>1421</v>
      </c>
      <c r="N414" t="s">
        <v>2234</v>
      </c>
      <c r="O414" t="s">
        <v>2899</v>
      </c>
      <c r="R414" t="s">
        <v>1424</v>
      </c>
      <c r="S414" t="s">
        <v>560</v>
      </c>
      <c r="T414" t="s">
        <v>2900</v>
      </c>
      <c r="U414" t="s">
        <v>2901</v>
      </c>
      <c r="V414" s="41">
        <v>37174</v>
      </c>
      <c r="W414" s="41">
        <v>28503</v>
      </c>
      <c r="X414">
        <v>1</v>
      </c>
      <c r="Y414">
        <v>5</v>
      </c>
      <c r="Z414" t="s">
        <v>102</v>
      </c>
      <c r="AA414">
        <v>1</v>
      </c>
      <c r="AB414" t="s">
        <v>103</v>
      </c>
      <c r="AC414" t="s">
        <v>297</v>
      </c>
      <c r="AD414">
        <v>1</v>
      </c>
      <c r="AE414" t="s">
        <v>563</v>
      </c>
      <c r="AG414" t="s">
        <v>1427</v>
      </c>
      <c r="AJ414" t="s">
        <v>430</v>
      </c>
    </row>
    <row r="415" spans="1:36" hidden="1" x14ac:dyDescent="0.25">
      <c r="A415" t="s">
        <v>2902</v>
      </c>
      <c r="B415" t="e">
        <f>VLOOKUP(A415,[2]mp_ALL!B$1:B$557,1,0)</f>
        <v>#N/A</v>
      </c>
      <c r="C415" t="s">
        <v>2903</v>
      </c>
      <c r="D415" t="s">
        <v>36</v>
      </c>
      <c r="E415" t="s">
        <v>88</v>
      </c>
      <c r="F415" t="s">
        <v>1473</v>
      </c>
      <c r="G415" t="s">
        <v>1474</v>
      </c>
      <c r="H415" t="s">
        <v>313</v>
      </c>
      <c r="I415" t="s">
        <v>2904</v>
      </c>
      <c r="J415">
        <v>1</v>
      </c>
      <c r="K415" t="s">
        <v>591</v>
      </c>
      <c r="L415">
        <v>0</v>
      </c>
      <c r="M415" t="s">
        <v>592</v>
      </c>
      <c r="N415" t="s">
        <v>2905</v>
      </c>
      <c r="O415" t="s">
        <v>2906</v>
      </c>
      <c r="R415" t="s">
        <v>147</v>
      </c>
      <c r="S415" t="s">
        <v>560</v>
      </c>
      <c r="T415" t="s">
        <v>2907</v>
      </c>
      <c r="U415" t="s">
        <v>2908</v>
      </c>
      <c r="V415" s="41">
        <v>37174</v>
      </c>
      <c r="W415" s="41">
        <v>29207</v>
      </c>
      <c r="X415">
        <v>1</v>
      </c>
      <c r="Y415">
        <v>4</v>
      </c>
      <c r="Z415" t="s">
        <v>102</v>
      </c>
      <c r="AA415">
        <v>1</v>
      </c>
      <c r="AB415" t="s">
        <v>103</v>
      </c>
      <c r="AC415" t="s">
        <v>297</v>
      </c>
      <c r="AD415">
        <v>1</v>
      </c>
      <c r="AE415" t="s">
        <v>563</v>
      </c>
      <c r="AG415" t="s">
        <v>577</v>
      </c>
      <c r="AJ415" t="s">
        <v>2895</v>
      </c>
    </row>
    <row r="416" spans="1:36" hidden="1" x14ac:dyDescent="0.25">
      <c r="A416" t="s">
        <v>2909</v>
      </c>
      <c r="B416" t="e">
        <f>VLOOKUP(A416,[2]mp_ALL!B$1:B$557,1,0)</f>
        <v>#N/A</v>
      </c>
      <c r="C416" t="s">
        <v>2910</v>
      </c>
      <c r="D416" t="s">
        <v>36</v>
      </c>
      <c r="E416" t="s">
        <v>88</v>
      </c>
      <c r="F416" t="s">
        <v>154</v>
      </c>
      <c r="G416" t="s">
        <v>155</v>
      </c>
      <c r="H416" t="s">
        <v>290</v>
      </c>
      <c r="I416" t="s">
        <v>2898</v>
      </c>
      <c r="J416">
        <v>1</v>
      </c>
      <c r="K416" t="s">
        <v>1420</v>
      </c>
      <c r="L416">
        <v>0</v>
      </c>
      <c r="M416" t="s">
        <v>1421</v>
      </c>
      <c r="N416" t="s">
        <v>2234</v>
      </c>
      <c r="O416" t="s">
        <v>2899</v>
      </c>
      <c r="R416" t="s">
        <v>1424</v>
      </c>
      <c r="S416" t="s">
        <v>560</v>
      </c>
      <c r="T416" t="s">
        <v>2911</v>
      </c>
      <c r="U416" t="s">
        <v>2912</v>
      </c>
      <c r="V416" s="41">
        <v>37174</v>
      </c>
      <c r="W416" s="41">
        <v>29121</v>
      </c>
      <c r="X416">
        <v>1</v>
      </c>
      <c r="Y416">
        <v>2</v>
      </c>
      <c r="Z416" t="s">
        <v>102</v>
      </c>
      <c r="AA416">
        <v>1</v>
      </c>
      <c r="AB416" t="s">
        <v>103</v>
      </c>
      <c r="AC416" t="s">
        <v>297</v>
      </c>
      <c r="AD416">
        <v>1</v>
      </c>
      <c r="AE416" t="s">
        <v>563</v>
      </c>
      <c r="AG416" t="s">
        <v>1427</v>
      </c>
      <c r="AJ416" t="s">
        <v>1606</v>
      </c>
    </row>
    <row r="417" spans="1:36" hidden="1" x14ac:dyDescent="0.25">
      <c r="A417" t="s">
        <v>2913</v>
      </c>
      <c r="B417" t="e">
        <f>VLOOKUP(A417,[2]mp_ALL!B$1:B$557,1,0)</f>
        <v>#N/A</v>
      </c>
      <c r="C417" t="s">
        <v>2914</v>
      </c>
      <c r="D417" t="s">
        <v>39</v>
      </c>
      <c r="E417" t="s">
        <v>88</v>
      </c>
      <c r="F417" t="s">
        <v>1798</v>
      </c>
      <c r="G417" t="s">
        <v>1799</v>
      </c>
      <c r="H417" t="s">
        <v>1800</v>
      </c>
      <c r="I417" t="s">
        <v>2915</v>
      </c>
      <c r="J417">
        <v>1</v>
      </c>
      <c r="K417" t="s">
        <v>142</v>
      </c>
      <c r="L417">
        <v>0</v>
      </c>
      <c r="M417" t="s">
        <v>143</v>
      </c>
      <c r="N417" t="s">
        <v>2634</v>
      </c>
      <c r="R417" t="s">
        <v>147</v>
      </c>
      <c r="S417" t="s">
        <v>319</v>
      </c>
      <c r="T417" t="s">
        <v>2916</v>
      </c>
      <c r="U417" t="s">
        <v>2917</v>
      </c>
      <c r="V417" s="41">
        <v>37174</v>
      </c>
      <c r="W417" s="41">
        <v>28476</v>
      </c>
      <c r="X417">
        <v>1</v>
      </c>
      <c r="Y417">
        <v>1</v>
      </c>
      <c r="Z417" t="s">
        <v>102</v>
      </c>
      <c r="AA417">
        <v>1</v>
      </c>
      <c r="AB417" t="s">
        <v>103</v>
      </c>
      <c r="AC417" t="s">
        <v>297</v>
      </c>
      <c r="AD417">
        <v>1</v>
      </c>
      <c r="AE417" t="s">
        <v>563</v>
      </c>
      <c r="AG417" t="s">
        <v>2063</v>
      </c>
      <c r="AJ417" t="s">
        <v>107</v>
      </c>
    </row>
    <row r="418" spans="1:36" x14ac:dyDescent="0.25">
      <c r="A418" t="s">
        <v>2918</v>
      </c>
      <c r="B418" t="str">
        <f>VLOOKUP(A418,[2]mp_ALL!B$1:B$557,1,0)</f>
        <v>0112470</v>
      </c>
      <c r="C418" t="s">
        <v>2919</v>
      </c>
      <c r="D418" t="s">
        <v>36</v>
      </c>
      <c r="E418" t="s">
        <v>88</v>
      </c>
      <c r="F418" t="s">
        <v>311</v>
      </c>
      <c r="G418" t="s">
        <v>312</v>
      </c>
      <c r="H418" t="s">
        <v>313</v>
      </c>
      <c r="I418" t="s">
        <v>2920</v>
      </c>
      <c r="J418">
        <v>1</v>
      </c>
      <c r="K418" t="s">
        <v>1884</v>
      </c>
      <c r="L418">
        <v>0</v>
      </c>
      <c r="M418" t="s">
        <v>34</v>
      </c>
      <c r="N418" t="s">
        <v>47</v>
      </c>
      <c r="O418" t="s">
        <v>2921</v>
      </c>
      <c r="S418" t="s">
        <v>549</v>
      </c>
      <c r="T418" t="s">
        <v>2922</v>
      </c>
      <c r="U418" t="s">
        <v>2923</v>
      </c>
      <c r="V418" s="41">
        <v>37174</v>
      </c>
      <c r="W418" s="41">
        <v>29012</v>
      </c>
      <c r="X418">
        <v>1</v>
      </c>
      <c r="Y418">
        <v>3</v>
      </c>
      <c r="Z418" t="s">
        <v>102</v>
      </c>
      <c r="AA418">
        <v>1</v>
      </c>
      <c r="AB418" t="s">
        <v>103</v>
      </c>
      <c r="AC418" t="s">
        <v>297</v>
      </c>
      <c r="AD418">
        <v>1</v>
      </c>
      <c r="AE418" t="s">
        <v>322</v>
      </c>
      <c r="AG418" t="s">
        <v>106</v>
      </c>
      <c r="AJ418" t="s">
        <v>1189</v>
      </c>
    </row>
    <row r="419" spans="1:36" hidden="1" x14ac:dyDescent="0.25">
      <c r="A419" t="s">
        <v>2924</v>
      </c>
      <c r="B419" t="e">
        <f>VLOOKUP(A419,[2]mp_ALL!B$1:B$557,1,0)</f>
        <v>#N/A</v>
      </c>
      <c r="C419" t="s">
        <v>2925</v>
      </c>
      <c r="D419" t="s">
        <v>36</v>
      </c>
      <c r="E419" t="s">
        <v>88</v>
      </c>
      <c r="F419" t="s">
        <v>567</v>
      </c>
      <c r="G419" t="s">
        <v>568</v>
      </c>
      <c r="H419" t="s">
        <v>290</v>
      </c>
      <c r="I419" t="s">
        <v>2365</v>
      </c>
      <c r="J419">
        <v>1</v>
      </c>
      <c r="K419" t="s">
        <v>2085</v>
      </c>
      <c r="L419">
        <v>0</v>
      </c>
      <c r="M419" t="s">
        <v>1281</v>
      </c>
      <c r="N419" t="s">
        <v>2086</v>
      </c>
      <c r="O419" t="s">
        <v>2366</v>
      </c>
      <c r="R419" t="s">
        <v>117</v>
      </c>
      <c r="S419" t="s">
        <v>525</v>
      </c>
      <c r="T419" t="s">
        <v>2926</v>
      </c>
      <c r="U419" t="s">
        <v>2927</v>
      </c>
      <c r="V419" s="41">
        <v>37174</v>
      </c>
      <c r="W419" s="41">
        <v>29277</v>
      </c>
      <c r="X419">
        <v>1</v>
      </c>
      <c r="Y419">
        <v>3</v>
      </c>
      <c r="Z419" t="s">
        <v>102</v>
      </c>
      <c r="AA419">
        <v>1</v>
      </c>
      <c r="AB419" t="s">
        <v>103</v>
      </c>
      <c r="AC419" t="s">
        <v>297</v>
      </c>
      <c r="AD419">
        <v>1</v>
      </c>
      <c r="AE419" t="s">
        <v>322</v>
      </c>
      <c r="AG419" t="s">
        <v>228</v>
      </c>
      <c r="AJ419" t="s">
        <v>2928</v>
      </c>
    </row>
    <row r="420" spans="1:36" hidden="1" x14ac:dyDescent="0.25">
      <c r="A420" t="s">
        <v>2929</v>
      </c>
      <c r="B420" t="e">
        <f>VLOOKUP(A420,[2]mp_ALL!B$1:B$557,1,0)</f>
        <v>#N/A</v>
      </c>
      <c r="C420" t="s">
        <v>2930</v>
      </c>
      <c r="D420" t="s">
        <v>36</v>
      </c>
      <c r="E420" t="s">
        <v>88</v>
      </c>
      <c r="F420" t="s">
        <v>1473</v>
      </c>
      <c r="G420" t="s">
        <v>1474</v>
      </c>
      <c r="H420" t="s">
        <v>290</v>
      </c>
      <c r="I420" t="s">
        <v>2931</v>
      </c>
      <c r="J420">
        <v>1</v>
      </c>
      <c r="K420" t="s">
        <v>2085</v>
      </c>
      <c r="L420">
        <v>0</v>
      </c>
      <c r="M420" t="s">
        <v>1281</v>
      </c>
      <c r="N420" t="s">
        <v>2086</v>
      </c>
      <c r="O420" t="s">
        <v>2932</v>
      </c>
      <c r="R420" t="s">
        <v>117</v>
      </c>
      <c r="S420" t="s">
        <v>99</v>
      </c>
      <c r="T420" t="s">
        <v>2933</v>
      </c>
      <c r="U420" t="s">
        <v>2934</v>
      </c>
      <c r="V420" s="41">
        <v>37174</v>
      </c>
      <c r="W420" s="41">
        <v>29595</v>
      </c>
      <c r="X420">
        <v>1</v>
      </c>
      <c r="Y420">
        <v>4</v>
      </c>
      <c r="Z420" t="s">
        <v>102</v>
      </c>
      <c r="AA420">
        <v>1</v>
      </c>
      <c r="AB420" t="s">
        <v>103</v>
      </c>
      <c r="AC420" t="s">
        <v>297</v>
      </c>
      <c r="AD420">
        <v>1</v>
      </c>
      <c r="AE420" t="s">
        <v>298</v>
      </c>
      <c r="AG420" t="s">
        <v>228</v>
      </c>
      <c r="AJ420" t="s">
        <v>107</v>
      </c>
    </row>
    <row r="421" spans="1:36" hidden="1" x14ac:dyDescent="0.25">
      <c r="A421" t="s">
        <v>2935</v>
      </c>
      <c r="B421" t="e">
        <f>VLOOKUP(A421,[2]mp_ALL!B$1:B$557,1,0)</f>
        <v>#N/A</v>
      </c>
      <c r="C421" t="s">
        <v>2936</v>
      </c>
      <c r="D421" t="s">
        <v>36</v>
      </c>
      <c r="E421" t="s">
        <v>88</v>
      </c>
      <c r="F421" t="s">
        <v>567</v>
      </c>
      <c r="G421" t="s">
        <v>568</v>
      </c>
      <c r="H421" t="s">
        <v>313</v>
      </c>
      <c r="I421" t="s">
        <v>2937</v>
      </c>
      <c r="J421">
        <v>1</v>
      </c>
      <c r="K421" t="s">
        <v>142</v>
      </c>
      <c r="L421">
        <v>0</v>
      </c>
      <c r="M421" t="s">
        <v>143</v>
      </c>
      <c r="N421" t="s">
        <v>757</v>
      </c>
      <c r="O421" t="s">
        <v>2938</v>
      </c>
      <c r="R421" t="s">
        <v>147</v>
      </c>
      <c r="S421" t="s">
        <v>760</v>
      </c>
      <c r="T421" t="s">
        <v>2939</v>
      </c>
      <c r="U421" t="s">
        <v>2940</v>
      </c>
      <c r="V421" s="41">
        <v>37174</v>
      </c>
      <c r="W421" s="41">
        <v>28889</v>
      </c>
      <c r="X421">
        <v>1</v>
      </c>
      <c r="Y421">
        <v>3</v>
      </c>
      <c r="Z421" t="s">
        <v>102</v>
      </c>
      <c r="AA421">
        <v>1</v>
      </c>
      <c r="AB421" t="s">
        <v>103</v>
      </c>
      <c r="AC421" t="s">
        <v>297</v>
      </c>
      <c r="AD421">
        <v>1</v>
      </c>
      <c r="AE421" t="s">
        <v>322</v>
      </c>
      <c r="AG421" t="s">
        <v>148</v>
      </c>
      <c r="AJ421" t="s">
        <v>2414</v>
      </c>
    </row>
    <row r="422" spans="1:36" hidden="1" x14ac:dyDescent="0.25">
      <c r="A422" t="s">
        <v>2941</v>
      </c>
      <c r="B422" t="e">
        <f>VLOOKUP(A422,[2]mp_ALL!B$1:B$557,1,0)</f>
        <v>#N/A</v>
      </c>
      <c r="C422" t="s">
        <v>2942</v>
      </c>
      <c r="D422" t="s">
        <v>36</v>
      </c>
      <c r="E422" t="s">
        <v>88</v>
      </c>
      <c r="F422" t="s">
        <v>1473</v>
      </c>
      <c r="G422" t="s">
        <v>1474</v>
      </c>
      <c r="H422" t="s">
        <v>290</v>
      </c>
      <c r="I422" t="s">
        <v>2943</v>
      </c>
      <c r="J422">
        <v>1</v>
      </c>
      <c r="K422" t="s">
        <v>2944</v>
      </c>
      <c r="L422">
        <v>0</v>
      </c>
      <c r="M422" t="s">
        <v>2945</v>
      </c>
      <c r="N422" t="s">
        <v>2946</v>
      </c>
      <c r="O422" t="s">
        <v>2947</v>
      </c>
      <c r="R422" t="s">
        <v>559</v>
      </c>
      <c r="S422" t="s">
        <v>99</v>
      </c>
      <c r="T422" t="s">
        <v>2948</v>
      </c>
      <c r="U422" t="s">
        <v>1744</v>
      </c>
      <c r="V422" s="41">
        <v>37193</v>
      </c>
      <c r="W422" s="41">
        <v>28621</v>
      </c>
      <c r="X422">
        <v>1</v>
      </c>
      <c r="Y422">
        <v>3</v>
      </c>
      <c r="Z422" t="s">
        <v>102</v>
      </c>
      <c r="AA422">
        <v>1</v>
      </c>
      <c r="AB422" t="s">
        <v>103</v>
      </c>
      <c r="AC422" t="s">
        <v>297</v>
      </c>
      <c r="AD422">
        <v>1</v>
      </c>
      <c r="AE422" t="s">
        <v>563</v>
      </c>
      <c r="AG422" t="s">
        <v>577</v>
      </c>
      <c r="AJ422" t="s">
        <v>107</v>
      </c>
    </row>
    <row r="423" spans="1:36" hidden="1" x14ac:dyDescent="0.25">
      <c r="A423" t="s">
        <v>2949</v>
      </c>
      <c r="B423" t="e">
        <f>VLOOKUP(A423,[2]mp_ALL!B$1:B$557,1,0)</f>
        <v>#N/A</v>
      </c>
      <c r="C423" t="s">
        <v>2950</v>
      </c>
      <c r="D423" t="s">
        <v>38</v>
      </c>
      <c r="E423" t="s">
        <v>88</v>
      </c>
      <c r="F423" t="s">
        <v>89</v>
      </c>
      <c r="G423" t="s">
        <v>90</v>
      </c>
      <c r="H423" t="s">
        <v>169</v>
      </c>
      <c r="I423" t="s">
        <v>2951</v>
      </c>
      <c r="J423">
        <v>1</v>
      </c>
      <c r="K423" t="s">
        <v>2952</v>
      </c>
      <c r="L423">
        <v>1</v>
      </c>
      <c r="M423" t="s">
        <v>435</v>
      </c>
      <c r="N423" t="s">
        <v>505</v>
      </c>
      <c r="O423" t="s">
        <v>2953</v>
      </c>
      <c r="P423" t="s">
        <v>2954</v>
      </c>
      <c r="Q423" t="s">
        <v>2955</v>
      </c>
      <c r="R423" t="s">
        <v>117</v>
      </c>
      <c r="S423" t="s">
        <v>237</v>
      </c>
      <c r="T423" t="s">
        <v>2956</v>
      </c>
      <c r="U423" t="s">
        <v>209</v>
      </c>
      <c r="V423" s="41">
        <v>37174</v>
      </c>
      <c r="W423" s="41">
        <v>30002</v>
      </c>
      <c r="X423">
        <v>1</v>
      </c>
      <c r="Y423">
        <v>3</v>
      </c>
      <c r="Z423" t="s">
        <v>102</v>
      </c>
      <c r="AA423">
        <v>1</v>
      </c>
      <c r="AB423" t="s">
        <v>103</v>
      </c>
      <c r="AC423" t="s">
        <v>104</v>
      </c>
      <c r="AD423">
        <v>1</v>
      </c>
      <c r="AE423" t="s">
        <v>105</v>
      </c>
      <c r="AG423" t="s">
        <v>148</v>
      </c>
      <c r="AJ423" t="s">
        <v>474</v>
      </c>
    </row>
    <row r="424" spans="1:36" hidden="1" x14ac:dyDescent="0.25">
      <c r="A424" t="s">
        <v>2957</v>
      </c>
      <c r="B424" t="e">
        <f>VLOOKUP(A424,[2]mp_ALL!B$1:B$557,1,0)</f>
        <v>#N/A</v>
      </c>
      <c r="C424" t="s">
        <v>2958</v>
      </c>
      <c r="D424" t="s">
        <v>36</v>
      </c>
      <c r="E424" t="s">
        <v>88</v>
      </c>
      <c r="F424" t="s">
        <v>567</v>
      </c>
      <c r="G424" t="s">
        <v>568</v>
      </c>
      <c r="H424" t="s">
        <v>290</v>
      </c>
      <c r="I424" t="s">
        <v>2959</v>
      </c>
      <c r="J424">
        <v>1</v>
      </c>
      <c r="K424" t="s">
        <v>2325</v>
      </c>
      <c r="L424">
        <v>0</v>
      </c>
      <c r="M424" t="s">
        <v>1281</v>
      </c>
      <c r="N424" t="s">
        <v>1449</v>
      </c>
      <c r="O424" t="s">
        <v>2960</v>
      </c>
      <c r="R424" t="s">
        <v>117</v>
      </c>
      <c r="S424" t="s">
        <v>99</v>
      </c>
      <c r="T424" t="s">
        <v>2961</v>
      </c>
      <c r="U424" t="s">
        <v>2962</v>
      </c>
      <c r="V424" s="41">
        <v>37175</v>
      </c>
      <c r="W424" s="41">
        <v>28987</v>
      </c>
      <c r="X424">
        <v>1</v>
      </c>
      <c r="Y424">
        <v>3</v>
      </c>
      <c r="Z424" t="s">
        <v>710</v>
      </c>
      <c r="AA424">
        <v>1</v>
      </c>
      <c r="AB424" t="s">
        <v>103</v>
      </c>
      <c r="AC424" t="s">
        <v>297</v>
      </c>
      <c r="AD424">
        <v>1</v>
      </c>
      <c r="AE424" t="s">
        <v>298</v>
      </c>
      <c r="AG424" t="s">
        <v>121</v>
      </c>
      <c r="AJ424" t="s">
        <v>1606</v>
      </c>
    </row>
    <row r="425" spans="1:36" hidden="1" x14ac:dyDescent="0.25">
      <c r="A425" t="s">
        <v>2963</v>
      </c>
      <c r="B425" t="e">
        <f>VLOOKUP(A425,[2]mp_ALL!B$1:B$557,1,0)</f>
        <v>#N/A</v>
      </c>
      <c r="C425" t="s">
        <v>2964</v>
      </c>
      <c r="D425" t="s">
        <v>36</v>
      </c>
      <c r="E425" t="s">
        <v>88</v>
      </c>
      <c r="F425" t="s">
        <v>311</v>
      </c>
      <c r="G425" t="s">
        <v>312</v>
      </c>
      <c r="H425" t="s">
        <v>290</v>
      </c>
      <c r="I425" t="s">
        <v>2965</v>
      </c>
      <c r="J425">
        <v>1</v>
      </c>
      <c r="K425" t="s">
        <v>2197</v>
      </c>
      <c r="L425">
        <v>0</v>
      </c>
      <c r="M425" t="s">
        <v>2198</v>
      </c>
      <c r="N425" t="s">
        <v>2966</v>
      </c>
      <c r="O425" t="s">
        <v>2967</v>
      </c>
      <c r="R425" t="s">
        <v>117</v>
      </c>
      <c r="S425" t="s">
        <v>237</v>
      </c>
      <c r="T425" t="s">
        <v>2968</v>
      </c>
      <c r="U425" t="s">
        <v>2165</v>
      </c>
      <c r="V425" s="41">
        <v>37175</v>
      </c>
      <c r="W425" s="41">
        <v>29387</v>
      </c>
      <c r="X425">
        <v>1</v>
      </c>
      <c r="Y425">
        <v>0</v>
      </c>
      <c r="Z425" t="s">
        <v>102</v>
      </c>
      <c r="AA425">
        <v>1</v>
      </c>
      <c r="AB425" t="s">
        <v>103</v>
      </c>
      <c r="AC425" t="s">
        <v>297</v>
      </c>
      <c r="AD425">
        <v>1</v>
      </c>
      <c r="AE425" t="s">
        <v>298</v>
      </c>
      <c r="AG425" t="s">
        <v>121</v>
      </c>
      <c r="AJ425" t="s">
        <v>2081</v>
      </c>
    </row>
    <row r="426" spans="1:36" hidden="1" x14ac:dyDescent="0.25">
      <c r="A426" t="s">
        <v>2969</v>
      </c>
      <c r="B426" t="e">
        <f>VLOOKUP(A426,[2]mp_ALL!B$1:B$557,1,0)</f>
        <v>#N/A</v>
      </c>
      <c r="C426" t="s">
        <v>2970</v>
      </c>
      <c r="D426" t="s">
        <v>36</v>
      </c>
      <c r="E426" t="s">
        <v>88</v>
      </c>
      <c r="F426" t="s">
        <v>311</v>
      </c>
      <c r="G426" t="s">
        <v>312</v>
      </c>
      <c r="H426" t="s">
        <v>290</v>
      </c>
      <c r="I426" t="s">
        <v>2324</v>
      </c>
      <c r="J426">
        <v>1</v>
      </c>
      <c r="K426" t="s">
        <v>2325</v>
      </c>
      <c r="L426">
        <v>0</v>
      </c>
      <c r="M426" t="s">
        <v>1281</v>
      </c>
      <c r="N426" t="s">
        <v>1449</v>
      </c>
      <c r="O426" t="s">
        <v>2326</v>
      </c>
      <c r="R426" t="s">
        <v>117</v>
      </c>
      <c r="S426" t="s">
        <v>237</v>
      </c>
      <c r="T426" t="s">
        <v>2971</v>
      </c>
      <c r="U426" t="s">
        <v>1251</v>
      </c>
      <c r="V426" s="41">
        <v>37193</v>
      </c>
      <c r="W426" s="41">
        <v>29359</v>
      </c>
      <c r="X426">
        <v>1</v>
      </c>
      <c r="Y426">
        <v>3</v>
      </c>
      <c r="Z426" t="s">
        <v>102</v>
      </c>
      <c r="AA426">
        <v>1</v>
      </c>
      <c r="AB426" t="s">
        <v>103</v>
      </c>
      <c r="AC426" t="s">
        <v>297</v>
      </c>
      <c r="AD426">
        <v>1</v>
      </c>
      <c r="AE426" t="s">
        <v>298</v>
      </c>
      <c r="AG426" t="s">
        <v>121</v>
      </c>
      <c r="AJ426" t="s">
        <v>694</v>
      </c>
    </row>
    <row r="427" spans="1:36" hidden="1" x14ac:dyDescent="0.25">
      <c r="A427" t="s">
        <v>2972</v>
      </c>
      <c r="B427" t="e">
        <f>VLOOKUP(A427,[2]mp_ALL!B$1:B$557,1,0)</f>
        <v>#N/A</v>
      </c>
      <c r="C427" t="s">
        <v>2973</v>
      </c>
      <c r="D427" t="s">
        <v>39</v>
      </c>
      <c r="E427" t="s">
        <v>1439</v>
      </c>
      <c r="F427" t="s">
        <v>311</v>
      </c>
      <c r="G427" t="s">
        <v>312</v>
      </c>
      <c r="H427" t="s">
        <v>1440</v>
      </c>
      <c r="I427" t="s">
        <v>2360</v>
      </c>
      <c r="J427">
        <v>1</v>
      </c>
      <c r="K427" t="s">
        <v>2057</v>
      </c>
      <c r="L427">
        <v>0</v>
      </c>
      <c r="M427" t="s">
        <v>2058</v>
      </c>
      <c r="R427" t="s">
        <v>1424</v>
      </c>
      <c r="S427" t="s">
        <v>560</v>
      </c>
      <c r="T427" t="s">
        <v>2974</v>
      </c>
      <c r="U427" t="s">
        <v>2975</v>
      </c>
      <c r="V427" s="41">
        <v>37193</v>
      </c>
      <c r="W427" s="41">
        <v>29548</v>
      </c>
      <c r="X427">
        <v>1</v>
      </c>
      <c r="Y427">
        <v>3</v>
      </c>
      <c r="Z427" t="s">
        <v>102</v>
      </c>
      <c r="AA427">
        <v>1</v>
      </c>
      <c r="AB427" t="s">
        <v>103</v>
      </c>
      <c r="AC427" t="s">
        <v>297</v>
      </c>
      <c r="AD427">
        <v>1</v>
      </c>
      <c r="AE427" t="s">
        <v>298</v>
      </c>
      <c r="AG427" t="s">
        <v>2063</v>
      </c>
      <c r="AI427" t="s">
        <v>210</v>
      </c>
      <c r="AJ427" t="s">
        <v>694</v>
      </c>
    </row>
    <row r="428" spans="1:36" hidden="1" x14ac:dyDescent="0.25">
      <c r="A428" t="s">
        <v>2976</v>
      </c>
      <c r="B428" t="e">
        <f>VLOOKUP(A428,[2]mp_ALL!B$1:B$557,1,0)</f>
        <v>#N/A</v>
      </c>
      <c r="C428" t="s">
        <v>2977</v>
      </c>
      <c r="D428" t="s">
        <v>36</v>
      </c>
      <c r="E428" t="s">
        <v>88</v>
      </c>
      <c r="F428" t="s">
        <v>311</v>
      </c>
      <c r="G428" t="s">
        <v>312</v>
      </c>
      <c r="H428" t="s">
        <v>290</v>
      </c>
      <c r="I428" t="s">
        <v>2978</v>
      </c>
      <c r="J428">
        <v>1</v>
      </c>
      <c r="K428" t="s">
        <v>2085</v>
      </c>
      <c r="L428">
        <v>0</v>
      </c>
      <c r="M428" t="s">
        <v>1281</v>
      </c>
      <c r="N428" t="s">
        <v>2086</v>
      </c>
      <c r="O428" t="s">
        <v>2979</v>
      </c>
      <c r="R428" t="s">
        <v>117</v>
      </c>
      <c r="S428" t="s">
        <v>99</v>
      </c>
      <c r="T428" t="s">
        <v>2980</v>
      </c>
      <c r="U428" t="s">
        <v>2981</v>
      </c>
      <c r="V428" s="41">
        <v>37193</v>
      </c>
      <c r="W428" s="41">
        <v>29317</v>
      </c>
      <c r="X428">
        <v>1</v>
      </c>
      <c r="Y428">
        <v>3</v>
      </c>
      <c r="Z428" t="s">
        <v>102</v>
      </c>
      <c r="AA428">
        <v>1</v>
      </c>
      <c r="AB428" t="s">
        <v>103</v>
      </c>
      <c r="AC428" t="s">
        <v>297</v>
      </c>
      <c r="AD428">
        <v>1</v>
      </c>
      <c r="AE428" t="s">
        <v>298</v>
      </c>
      <c r="AG428" t="s">
        <v>228</v>
      </c>
      <c r="AJ428" t="s">
        <v>107</v>
      </c>
    </row>
    <row r="429" spans="1:36" hidden="1" x14ac:dyDescent="0.25">
      <c r="A429" t="s">
        <v>2982</v>
      </c>
      <c r="B429" t="e">
        <f>VLOOKUP(A429,[2]mp_ALL!B$1:B$557,1,0)</f>
        <v>#N/A</v>
      </c>
      <c r="C429" t="s">
        <v>2983</v>
      </c>
      <c r="D429" t="s">
        <v>36</v>
      </c>
      <c r="E429" t="s">
        <v>88</v>
      </c>
      <c r="F429" t="s">
        <v>1430</v>
      </c>
      <c r="G429" t="s">
        <v>1431</v>
      </c>
      <c r="H429" t="s">
        <v>313</v>
      </c>
      <c r="I429" t="s">
        <v>2633</v>
      </c>
      <c r="J429">
        <v>1</v>
      </c>
      <c r="K429" t="s">
        <v>142</v>
      </c>
      <c r="L429">
        <v>0</v>
      </c>
      <c r="M429" t="s">
        <v>143</v>
      </c>
      <c r="N429" t="s">
        <v>2634</v>
      </c>
      <c r="O429" t="s">
        <v>2635</v>
      </c>
      <c r="R429" t="s">
        <v>147</v>
      </c>
      <c r="S429" t="s">
        <v>715</v>
      </c>
      <c r="T429" t="s">
        <v>2984</v>
      </c>
      <c r="U429" t="s">
        <v>2985</v>
      </c>
      <c r="V429" s="41">
        <v>37193</v>
      </c>
      <c r="W429" s="41">
        <v>29357</v>
      </c>
      <c r="X429">
        <v>1</v>
      </c>
      <c r="Y429">
        <v>4</v>
      </c>
      <c r="Z429" t="s">
        <v>102</v>
      </c>
      <c r="AA429">
        <v>1</v>
      </c>
      <c r="AB429" t="s">
        <v>103</v>
      </c>
      <c r="AC429" t="s">
        <v>297</v>
      </c>
      <c r="AD429">
        <v>1</v>
      </c>
      <c r="AE429" t="s">
        <v>563</v>
      </c>
      <c r="AG429" t="s">
        <v>2063</v>
      </c>
      <c r="AI429" t="s">
        <v>210</v>
      </c>
      <c r="AJ429" t="s">
        <v>1217</v>
      </c>
    </row>
    <row r="430" spans="1:36" hidden="1" x14ac:dyDescent="0.25">
      <c r="A430" t="s">
        <v>2986</v>
      </c>
      <c r="B430" t="e">
        <f>VLOOKUP(A430,[2]mp_ALL!B$1:B$557,1,0)</f>
        <v>#N/A</v>
      </c>
      <c r="C430" t="s">
        <v>2987</v>
      </c>
      <c r="D430" t="s">
        <v>36</v>
      </c>
      <c r="E430" t="s">
        <v>88</v>
      </c>
      <c r="F430" t="s">
        <v>567</v>
      </c>
      <c r="G430" t="s">
        <v>568</v>
      </c>
      <c r="H430" t="s">
        <v>313</v>
      </c>
      <c r="I430" t="s">
        <v>2988</v>
      </c>
      <c r="J430">
        <v>1</v>
      </c>
      <c r="K430" t="s">
        <v>2057</v>
      </c>
      <c r="L430">
        <v>0</v>
      </c>
      <c r="M430" t="s">
        <v>2058</v>
      </c>
      <c r="N430" t="s">
        <v>2059</v>
      </c>
      <c r="O430" t="s">
        <v>2989</v>
      </c>
      <c r="R430" t="s">
        <v>1424</v>
      </c>
      <c r="S430" t="s">
        <v>560</v>
      </c>
      <c r="T430" t="s">
        <v>2990</v>
      </c>
      <c r="U430" t="s">
        <v>2991</v>
      </c>
      <c r="V430" s="41">
        <v>37193</v>
      </c>
      <c r="W430" s="41">
        <v>28965</v>
      </c>
      <c r="X430">
        <v>1</v>
      </c>
      <c r="Y430">
        <v>2</v>
      </c>
      <c r="Z430" t="s">
        <v>102</v>
      </c>
      <c r="AA430">
        <v>1</v>
      </c>
      <c r="AB430" t="s">
        <v>103</v>
      </c>
      <c r="AC430" t="s">
        <v>297</v>
      </c>
      <c r="AD430">
        <v>1</v>
      </c>
      <c r="AE430" t="s">
        <v>298</v>
      </c>
      <c r="AG430" t="s">
        <v>2063</v>
      </c>
      <c r="AJ430" t="s">
        <v>1189</v>
      </c>
    </row>
    <row r="431" spans="1:36" hidden="1" x14ac:dyDescent="0.25">
      <c r="A431" t="s">
        <v>2992</v>
      </c>
      <c r="B431" t="e">
        <f>VLOOKUP(A431,[2]mp_ALL!B$1:B$557,1,0)</f>
        <v>#N/A</v>
      </c>
      <c r="C431" t="s">
        <v>2993</v>
      </c>
      <c r="D431" t="s">
        <v>36</v>
      </c>
      <c r="E431" t="s">
        <v>88</v>
      </c>
      <c r="F431" t="s">
        <v>154</v>
      </c>
      <c r="G431" t="s">
        <v>155</v>
      </c>
      <c r="H431" t="s">
        <v>290</v>
      </c>
      <c r="I431" t="s">
        <v>2994</v>
      </c>
      <c r="J431">
        <v>1</v>
      </c>
      <c r="K431" t="s">
        <v>2944</v>
      </c>
      <c r="L431">
        <v>0</v>
      </c>
      <c r="M431" t="s">
        <v>2945</v>
      </c>
      <c r="N431" t="s">
        <v>2995</v>
      </c>
      <c r="O431" t="s">
        <v>2996</v>
      </c>
      <c r="R431" t="s">
        <v>559</v>
      </c>
      <c r="S431" t="s">
        <v>525</v>
      </c>
      <c r="T431" t="s">
        <v>2997</v>
      </c>
      <c r="U431" t="s">
        <v>2998</v>
      </c>
      <c r="V431" s="41">
        <v>37193</v>
      </c>
      <c r="W431" s="41">
        <v>28716</v>
      </c>
      <c r="X431">
        <v>1</v>
      </c>
      <c r="Y431">
        <v>0</v>
      </c>
      <c r="Z431" t="s">
        <v>102</v>
      </c>
      <c r="AA431">
        <v>1</v>
      </c>
      <c r="AB431" t="s">
        <v>103</v>
      </c>
      <c r="AC431" t="s">
        <v>297</v>
      </c>
      <c r="AD431">
        <v>1</v>
      </c>
      <c r="AE431" t="s">
        <v>563</v>
      </c>
      <c r="AG431" t="s">
        <v>577</v>
      </c>
      <c r="AJ431" t="s">
        <v>2999</v>
      </c>
    </row>
    <row r="432" spans="1:36" hidden="1" x14ac:dyDescent="0.25">
      <c r="A432" t="s">
        <v>3000</v>
      </c>
      <c r="B432" t="e">
        <f>VLOOKUP(A432,[2]mp_ALL!B$1:B$557,1,0)</f>
        <v>#N/A</v>
      </c>
      <c r="C432" t="s">
        <v>3001</v>
      </c>
      <c r="D432" t="s">
        <v>38</v>
      </c>
      <c r="E432" t="s">
        <v>88</v>
      </c>
      <c r="F432" t="s">
        <v>154</v>
      </c>
      <c r="G432" t="s">
        <v>155</v>
      </c>
      <c r="H432" t="s">
        <v>290</v>
      </c>
      <c r="I432" t="s">
        <v>2163</v>
      </c>
      <c r="J432">
        <v>1</v>
      </c>
      <c r="K432" t="s">
        <v>513</v>
      </c>
      <c r="L432">
        <v>0</v>
      </c>
      <c r="M432" t="s">
        <v>435</v>
      </c>
      <c r="N432" t="s">
        <v>505</v>
      </c>
      <c r="O432" t="s">
        <v>1127</v>
      </c>
      <c r="R432" t="s">
        <v>117</v>
      </c>
      <c r="S432" t="s">
        <v>148</v>
      </c>
      <c r="T432" t="s">
        <v>640</v>
      </c>
      <c r="U432" t="s">
        <v>1348</v>
      </c>
      <c r="V432" s="41">
        <v>37197</v>
      </c>
      <c r="W432" s="41">
        <v>30459</v>
      </c>
      <c r="X432">
        <v>1</v>
      </c>
      <c r="Y432">
        <v>2</v>
      </c>
      <c r="Z432" t="s">
        <v>102</v>
      </c>
      <c r="AA432">
        <v>1</v>
      </c>
      <c r="AB432" t="s">
        <v>103</v>
      </c>
      <c r="AC432" t="s">
        <v>297</v>
      </c>
      <c r="AD432">
        <v>1</v>
      </c>
      <c r="AE432" t="s">
        <v>322</v>
      </c>
      <c r="AG432" t="s">
        <v>148</v>
      </c>
      <c r="AJ432" t="s">
        <v>190</v>
      </c>
    </row>
    <row r="433" spans="1:36" x14ac:dyDescent="0.25">
      <c r="A433" t="s">
        <v>3002</v>
      </c>
      <c r="B433" t="str">
        <f>VLOOKUP(A433,[2]mp_ALL!B$1:B$557,1,0)</f>
        <v>0112549</v>
      </c>
      <c r="C433" t="s">
        <v>3003</v>
      </c>
      <c r="D433" t="s">
        <v>38</v>
      </c>
      <c r="E433" t="s">
        <v>88</v>
      </c>
      <c r="F433" t="s">
        <v>89</v>
      </c>
      <c r="G433" t="s">
        <v>90</v>
      </c>
      <c r="H433" t="s">
        <v>110</v>
      </c>
      <c r="I433" t="s">
        <v>3004</v>
      </c>
      <c r="J433">
        <v>1</v>
      </c>
      <c r="K433" t="s">
        <v>2617</v>
      </c>
      <c r="L433">
        <v>0</v>
      </c>
      <c r="M433" t="s">
        <v>34</v>
      </c>
      <c r="N433" t="s">
        <v>43</v>
      </c>
      <c r="O433" t="s">
        <v>3005</v>
      </c>
      <c r="P433" t="s">
        <v>3006</v>
      </c>
      <c r="S433" t="s">
        <v>549</v>
      </c>
      <c r="T433" t="s">
        <v>3007</v>
      </c>
      <c r="U433" t="s">
        <v>801</v>
      </c>
      <c r="V433" s="41">
        <v>37197</v>
      </c>
      <c r="W433" s="41">
        <v>30544</v>
      </c>
      <c r="X433">
        <v>1</v>
      </c>
      <c r="Y433">
        <v>2</v>
      </c>
      <c r="Z433" t="s">
        <v>102</v>
      </c>
      <c r="AA433">
        <v>1</v>
      </c>
      <c r="AB433" t="s">
        <v>103</v>
      </c>
      <c r="AC433" t="s">
        <v>104</v>
      </c>
      <c r="AD433">
        <v>1</v>
      </c>
      <c r="AE433" t="s">
        <v>120</v>
      </c>
      <c r="AG433" t="s">
        <v>106</v>
      </c>
      <c r="AJ433" t="s">
        <v>107</v>
      </c>
    </row>
    <row r="434" spans="1:36" hidden="1" x14ac:dyDescent="0.25">
      <c r="A434" t="s">
        <v>3008</v>
      </c>
      <c r="B434" t="e">
        <f>VLOOKUP(A434,[2]mp_ALL!B$1:B$557,1,0)</f>
        <v>#N/A</v>
      </c>
      <c r="C434" t="s">
        <v>3009</v>
      </c>
      <c r="D434" t="s">
        <v>38</v>
      </c>
      <c r="E434" t="s">
        <v>88</v>
      </c>
      <c r="F434" t="s">
        <v>89</v>
      </c>
      <c r="G434" t="s">
        <v>90</v>
      </c>
      <c r="H434" t="s">
        <v>169</v>
      </c>
      <c r="I434" t="s">
        <v>3010</v>
      </c>
      <c r="J434">
        <v>1</v>
      </c>
      <c r="K434" t="s">
        <v>3011</v>
      </c>
      <c r="L434">
        <v>0</v>
      </c>
      <c r="M434" t="s">
        <v>94</v>
      </c>
      <c r="N434" t="s">
        <v>43</v>
      </c>
      <c r="O434" t="s">
        <v>3012</v>
      </c>
      <c r="P434" t="s">
        <v>3013</v>
      </c>
      <c r="Q434" t="s">
        <v>3014</v>
      </c>
      <c r="S434" t="s">
        <v>218</v>
      </c>
      <c r="T434" t="s">
        <v>3015</v>
      </c>
      <c r="U434" t="s">
        <v>3016</v>
      </c>
      <c r="V434" s="41">
        <v>37197</v>
      </c>
      <c r="W434" s="41">
        <v>30594</v>
      </c>
      <c r="X434">
        <v>1</v>
      </c>
      <c r="Y434">
        <v>3</v>
      </c>
      <c r="Z434" t="s">
        <v>102</v>
      </c>
      <c r="AA434">
        <v>1</v>
      </c>
      <c r="AB434" t="s">
        <v>103</v>
      </c>
      <c r="AC434" t="s">
        <v>104</v>
      </c>
      <c r="AD434">
        <v>1</v>
      </c>
      <c r="AE434" t="s">
        <v>120</v>
      </c>
      <c r="AG434" t="s">
        <v>106</v>
      </c>
      <c r="AJ434" t="s">
        <v>107</v>
      </c>
    </row>
    <row r="435" spans="1:36" hidden="1" x14ac:dyDescent="0.25">
      <c r="A435" t="s">
        <v>3017</v>
      </c>
      <c r="B435" t="e">
        <f>VLOOKUP(A435,[2]mp_ALL!B$1:B$557,1,0)</f>
        <v>#N/A</v>
      </c>
      <c r="C435" t="s">
        <v>3018</v>
      </c>
      <c r="D435" t="s">
        <v>38</v>
      </c>
      <c r="E435" t="s">
        <v>88</v>
      </c>
      <c r="F435" t="s">
        <v>89</v>
      </c>
      <c r="G435" t="s">
        <v>90</v>
      </c>
      <c r="H435" t="s">
        <v>169</v>
      </c>
      <c r="I435" t="s">
        <v>3019</v>
      </c>
      <c r="J435">
        <v>1</v>
      </c>
      <c r="K435" t="s">
        <v>1663</v>
      </c>
      <c r="L435">
        <v>1</v>
      </c>
      <c r="M435" t="s">
        <v>143</v>
      </c>
      <c r="N435" t="s">
        <v>144</v>
      </c>
      <c r="O435" t="s">
        <v>1651</v>
      </c>
      <c r="P435" t="s">
        <v>3020</v>
      </c>
      <c r="Q435" t="s">
        <v>3021</v>
      </c>
      <c r="R435" t="s">
        <v>147</v>
      </c>
      <c r="S435" t="s">
        <v>148</v>
      </c>
      <c r="T435" t="s">
        <v>3022</v>
      </c>
      <c r="U435" t="s">
        <v>165</v>
      </c>
      <c r="V435" s="41">
        <v>37205</v>
      </c>
      <c r="W435" s="41">
        <v>30014</v>
      </c>
      <c r="X435">
        <v>1</v>
      </c>
      <c r="Y435">
        <v>2</v>
      </c>
      <c r="Z435" t="s">
        <v>102</v>
      </c>
      <c r="AA435">
        <v>1</v>
      </c>
      <c r="AB435" t="s">
        <v>103</v>
      </c>
      <c r="AC435" t="s">
        <v>104</v>
      </c>
      <c r="AD435">
        <v>1</v>
      </c>
      <c r="AE435" t="s">
        <v>105</v>
      </c>
      <c r="AG435" t="s">
        <v>148</v>
      </c>
      <c r="AJ435" t="s">
        <v>107</v>
      </c>
    </row>
    <row r="436" spans="1:36" hidden="1" x14ac:dyDescent="0.25">
      <c r="A436" t="s">
        <v>3023</v>
      </c>
      <c r="B436" t="e">
        <f>VLOOKUP(A436,[2]mp_ALL!B$1:B$557,1,0)</f>
        <v>#N/A</v>
      </c>
      <c r="C436" t="s">
        <v>3024</v>
      </c>
      <c r="D436" t="s">
        <v>38</v>
      </c>
      <c r="E436" t="s">
        <v>88</v>
      </c>
      <c r="F436" t="s">
        <v>250</v>
      </c>
      <c r="G436" t="s">
        <v>251</v>
      </c>
      <c r="H436" t="s">
        <v>91</v>
      </c>
      <c r="I436" t="s">
        <v>337</v>
      </c>
      <c r="J436">
        <v>1</v>
      </c>
      <c r="K436" t="s">
        <v>338</v>
      </c>
      <c r="L436">
        <v>0</v>
      </c>
      <c r="M436" t="s">
        <v>113</v>
      </c>
      <c r="N436" t="s">
        <v>114</v>
      </c>
      <c r="O436" t="s">
        <v>339</v>
      </c>
      <c r="P436" t="s">
        <v>340</v>
      </c>
      <c r="Q436" t="s">
        <v>341</v>
      </c>
      <c r="R436" t="s">
        <v>117</v>
      </c>
      <c r="S436" t="s">
        <v>99</v>
      </c>
      <c r="T436" t="s">
        <v>3025</v>
      </c>
      <c r="U436" t="s">
        <v>3026</v>
      </c>
      <c r="V436" s="41">
        <v>37205</v>
      </c>
      <c r="W436" s="41">
        <v>30374</v>
      </c>
      <c r="X436">
        <v>1</v>
      </c>
      <c r="Y436">
        <v>2</v>
      </c>
      <c r="Z436" t="s">
        <v>102</v>
      </c>
      <c r="AA436">
        <v>1</v>
      </c>
      <c r="AB436" t="s">
        <v>103</v>
      </c>
      <c r="AC436" t="s">
        <v>104</v>
      </c>
      <c r="AD436">
        <v>1</v>
      </c>
      <c r="AE436" t="s">
        <v>120</v>
      </c>
      <c r="AG436" t="s">
        <v>121</v>
      </c>
      <c r="AJ436" t="s">
        <v>107</v>
      </c>
    </row>
    <row r="437" spans="1:36" hidden="1" x14ac:dyDescent="0.25">
      <c r="A437" t="s">
        <v>3027</v>
      </c>
      <c r="B437" t="e">
        <f>VLOOKUP(A437,[2]mp_ALL!B$1:B$557,1,0)</f>
        <v>#N/A</v>
      </c>
      <c r="C437" t="s">
        <v>3028</v>
      </c>
      <c r="D437" t="s">
        <v>38</v>
      </c>
      <c r="E437" t="s">
        <v>88</v>
      </c>
      <c r="F437" t="s">
        <v>250</v>
      </c>
      <c r="G437" t="s">
        <v>251</v>
      </c>
      <c r="H437" t="s">
        <v>91</v>
      </c>
      <c r="I437" t="s">
        <v>3029</v>
      </c>
      <c r="J437">
        <v>1</v>
      </c>
      <c r="K437" t="s">
        <v>683</v>
      </c>
      <c r="L437">
        <v>0</v>
      </c>
      <c r="M437" t="s">
        <v>113</v>
      </c>
      <c r="N437" t="s">
        <v>114</v>
      </c>
      <c r="O437" t="s">
        <v>684</v>
      </c>
      <c r="P437" t="s">
        <v>685</v>
      </c>
      <c r="Q437" t="s">
        <v>3030</v>
      </c>
      <c r="R437" t="s">
        <v>117</v>
      </c>
      <c r="S437" t="s">
        <v>99</v>
      </c>
      <c r="T437" t="s">
        <v>3031</v>
      </c>
      <c r="U437" t="s">
        <v>3032</v>
      </c>
      <c r="V437" s="41">
        <v>37205</v>
      </c>
      <c r="W437" s="41">
        <v>30364</v>
      </c>
      <c r="X437">
        <v>1</v>
      </c>
      <c r="Y437">
        <v>3</v>
      </c>
      <c r="Z437" t="s">
        <v>102</v>
      </c>
      <c r="AA437">
        <v>1</v>
      </c>
      <c r="AB437" t="s">
        <v>103</v>
      </c>
      <c r="AC437" t="s">
        <v>104</v>
      </c>
      <c r="AD437">
        <v>1</v>
      </c>
      <c r="AE437" t="s">
        <v>120</v>
      </c>
      <c r="AG437" t="s">
        <v>121</v>
      </c>
      <c r="AJ437" t="s">
        <v>107</v>
      </c>
    </row>
    <row r="438" spans="1:36" hidden="1" x14ac:dyDescent="0.25">
      <c r="A438" t="s">
        <v>3033</v>
      </c>
      <c r="B438" t="e">
        <f>VLOOKUP(A438,[2]mp_ALL!B$1:B$557,1,0)</f>
        <v>#N/A</v>
      </c>
      <c r="C438" t="s">
        <v>3034</v>
      </c>
      <c r="D438" t="s">
        <v>38</v>
      </c>
      <c r="E438" t="s">
        <v>88</v>
      </c>
      <c r="F438" t="s">
        <v>250</v>
      </c>
      <c r="G438" t="s">
        <v>251</v>
      </c>
      <c r="H438" t="s">
        <v>91</v>
      </c>
      <c r="I438" t="s">
        <v>3035</v>
      </c>
      <c r="J438">
        <v>1</v>
      </c>
      <c r="K438" t="s">
        <v>705</v>
      </c>
      <c r="L438">
        <v>1</v>
      </c>
      <c r="M438" t="s">
        <v>113</v>
      </c>
      <c r="N438" t="s">
        <v>134</v>
      </c>
      <c r="O438" t="s">
        <v>258</v>
      </c>
      <c r="P438" t="s">
        <v>706</v>
      </c>
      <c r="Q438" t="s">
        <v>3036</v>
      </c>
      <c r="R438" t="s">
        <v>117</v>
      </c>
      <c r="S438" t="s">
        <v>99</v>
      </c>
      <c r="T438" t="s">
        <v>3037</v>
      </c>
      <c r="U438" t="s">
        <v>3038</v>
      </c>
      <c r="V438" s="41">
        <v>37205</v>
      </c>
      <c r="W438" s="41">
        <v>30479</v>
      </c>
      <c r="X438">
        <v>1</v>
      </c>
      <c r="Y438">
        <v>3</v>
      </c>
      <c r="Z438" t="s">
        <v>102</v>
      </c>
      <c r="AA438">
        <v>1</v>
      </c>
      <c r="AB438" t="s">
        <v>103</v>
      </c>
      <c r="AC438" t="s">
        <v>104</v>
      </c>
      <c r="AD438">
        <v>1</v>
      </c>
      <c r="AE438" t="s">
        <v>105</v>
      </c>
      <c r="AG438" t="s">
        <v>121</v>
      </c>
      <c r="AJ438" t="s">
        <v>694</v>
      </c>
    </row>
    <row r="439" spans="1:36" hidden="1" x14ac:dyDescent="0.25">
      <c r="A439" t="s">
        <v>3039</v>
      </c>
      <c r="B439" t="e">
        <f>VLOOKUP(A439,[2]mp_ALL!B$1:B$557,1,0)</f>
        <v>#N/A</v>
      </c>
      <c r="C439" t="s">
        <v>3040</v>
      </c>
      <c r="D439" t="s">
        <v>38</v>
      </c>
      <c r="E439" t="s">
        <v>88</v>
      </c>
      <c r="F439" t="s">
        <v>89</v>
      </c>
      <c r="G439" t="s">
        <v>90</v>
      </c>
      <c r="H439" t="s">
        <v>169</v>
      </c>
      <c r="I439" t="s">
        <v>3041</v>
      </c>
      <c r="J439">
        <v>1</v>
      </c>
      <c r="K439" t="s">
        <v>112</v>
      </c>
      <c r="L439">
        <v>0</v>
      </c>
      <c r="M439" t="s">
        <v>113</v>
      </c>
      <c r="N439" t="s">
        <v>114</v>
      </c>
      <c r="O439" t="s">
        <v>126</v>
      </c>
      <c r="P439" t="s">
        <v>127</v>
      </c>
      <c r="Q439" t="s">
        <v>3042</v>
      </c>
      <c r="R439" t="s">
        <v>117</v>
      </c>
      <c r="S439" t="s">
        <v>99</v>
      </c>
      <c r="T439" t="s">
        <v>3043</v>
      </c>
      <c r="U439" t="s">
        <v>3044</v>
      </c>
      <c r="V439" s="41">
        <v>37205</v>
      </c>
      <c r="W439" s="41">
        <v>30416</v>
      </c>
      <c r="X439">
        <v>1</v>
      </c>
      <c r="Y439">
        <v>3</v>
      </c>
      <c r="Z439" t="s">
        <v>102</v>
      </c>
      <c r="AA439">
        <v>1</v>
      </c>
      <c r="AB439" t="s">
        <v>103</v>
      </c>
      <c r="AC439" t="s">
        <v>104</v>
      </c>
      <c r="AD439">
        <v>1</v>
      </c>
      <c r="AE439" t="s">
        <v>120</v>
      </c>
      <c r="AG439" t="s">
        <v>121</v>
      </c>
      <c r="AJ439" t="s">
        <v>3045</v>
      </c>
    </row>
    <row r="440" spans="1:36" hidden="1" x14ac:dyDescent="0.25">
      <c r="A440" t="s">
        <v>3046</v>
      </c>
      <c r="B440" t="e">
        <f>VLOOKUP(A440,[2]mp_ALL!B$1:B$557,1,0)</f>
        <v>#N/A</v>
      </c>
      <c r="C440" t="s">
        <v>3047</v>
      </c>
      <c r="D440" t="s">
        <v>38</v>
      </c>
      <c r="E440" t="s">
        <v>88</v>
      </c>
      <c r="F440" t="s">
        <v>250</v>
      </c>
      <c r="G440" t="s">
        <v>251</v>
      </c>
      <c r="H440" t="s">
        <v>91</v>
      </c>
      <c r="I440" t="s">
        <v>3019</v>
      </c>
      <c r="J440">
        <v>1</v>
      </c>
      <c r="K440" t="s">
        <v>1663</v>
      </c>
      <c r="L440">
        <v>1</v>
      </c>
      <c r="M440" t="s">
        <v>143</v>
      </c>
      <c r="N440" t="s">
        <v>144</v>
      </c>
      <c r="O440" t="s">
        <v>1651</v>
      </c>
      <c r="P440" t="s">
        <v>3020</v>
      </c>
      <c r="Q440" t="s">
        <v>3021</v>
      </c>
      <c r="R440" t="s">
        <v>147</v>
      </c>
      <c r="S440" t="s">
        <v>199</v>
      </c>
      <c r="T440" t="s">
        <v>3048</v>
      </c>
      <c r="U440" t="s">
        <v>1225</v>
      </c>
      <c r="V440" s="41">
        <v>37205</v>
      </c>
      <c r="W440" s="41">
        <v>29969</v>
      </c>
      <c r="X440">
        <v>1</v>
      </c>
      <c r="Y440">
        <v>1</v>
      </c>
      <c r="Z440" t="s">
        <v>102</v>
      </c>
      <c r="AA440">
        <v>1</v>
      </c>
      <c r="AB440" t="s">
        <v>103</v>
      </c>
      <c r="AC440" t="s">
        <v>104</v>
      </c>
      <c r="AD440">
        <v>1</v>
      </c>
      <c r="AE440" t="s">
        <v>105</v>
      </c>
      <c r="AG440" t="s">
        <v>148</v>
      </c>
      <c r="AJ440" t="s">
        <v>107</v>
      </c>
    </row>
    <row r="441" spans="1:36" hidden="1" x14ac:dyDescent="0.25">
      <c r="A441" t="s">
        <v>3049</v>
      </c>
      <c r="B441" t="e">
        <f>VLOOKUP(A441,[2]mp_ALL!B$1:B$557,1,0)</f>
        <v>#N/A</v>
      </c>
      <c r="C441" t="s">
        <v>3050</v>
      </c>
      <c r="D441" t="s">
        <v>38</v>
      </c>
      <c r="E441" t="s">
        <v>88</v>
      </c>
      <c r="F441" t="s">
        <v>89</v>
      </c>
      <c r="G441" t="s">
        <v>90</v>
      </c>
      <c r="H441" t="s">
        <v>91</v>
      </c>
      <c r="I441" t="s">
        <v>3051</v>
      </c>
      <c r="J441">
        <v>1</v>
      </c>
      <c r="K441" t="s">
        <v>2074</v>
      </c>
      <c r="L441">
        <v>1</v>
      </c>
      <c r="M441" t="s">
        <v>94</v>
      </c>
      <c r="N441" t="s">
        <v>2075</v>
      </c>
      <c r="O441" t="s">
        <v>2076</v>
      </c>
      <c r="P441" t="s">
        <v>3052</v>
      </c>
      <c r="Q441" t="s">
        <v>3053</v>
      </c>
      <c r="S441" t="s">
        <v>817</v>
      </c>
      <c r="T441" t="s">
        <v>3054</v>
      </c>
      <c r="U441" t="s">
        <v>3055</v>
      </c>
      <c r="V441" s="41">
        <v>37205</v>
      </c>
      <c r="W441" s="41">
        <v>30381</v>
      </c>
      <c r="X441">
        <v>1</v>
      </c>
      <c r="Y441">
        <v>1</v>
      </c>
      <c r="Z441" t="s">
        <v>102</v>
      </c>
      <c r="AA441">
        <v>1</v>
      </c>
      <c r="AB441" t="s">
        <v>103</v>
      </c>
      <c r="AC441" t="s">
        <v>104</v>
      </c>
      <c r="AD441">
        <v>1</v>
      </c>
      <c r="AE441" t="s">
        <v>138</v>
      </c>
      <c r="AG441" t="s">
        <v>106</v>
      </c>
      <c r="AJ441" t="s">
        <v>107</v>
      </c>
    </row>
    <row r="442" spans="1:36" hidden="1" x14ac:dyDescent="0.25">
      <c r="A442" t="s">
        <v>3056</v>
      </c>
      <c r="B442" t="e">
        <f>VLOOKUP(A442,[2]mp_ALL!B$1:B$557,1,0)</f>
        <v>#N/A</v>
      </c>
      <c r="C442" t="s">
        <v>3057</v>
      </c>
      <c r="D442" t="s">
        <v>36</v>
      </c>
      <c r="E442" t="s">
        <v>88</v>
      </c>
      <c r="F442" t="s">
        <v>311</v>
      </c>
      <c r="G442" t="s">
        <v>312</v>
      </c>
      <c r="H442" t="s">
        <v>313</v>
      </c>
      <c r="I442" t="s">
        <v>3058</v>
      </c>
      <c r="J442">
        <v>1</v>
      </c>
      <c r="K442" t="s">
        <v>232</v>
      </c>
      <c r="L442">
        <v>0</v>
      </c>
      <c r="M442" t="s">
        <v>233</v>
      </c>
      <c r="N442" t="s">
        <v>234</v>
      </c>
      <c r="O442" t="s">
        <v>1597</v>
      </c>
      <c r="R442" t="s">
        <v>117</v>
      </c>
      <c r="S442" t="s">
        <v>237</v>
      </c>
      <c r="T442" t="s">
        <v>3059</v>
      </c>
      <c r="U442" t="s">
        <v>3060</v>
      </c>
      <c r="V442" s="41">
        <v>37205</v>
      </c>
      <c r="W442" s="41">
        <v>29060</v>
      </c>
      <c r="X442">
        <v>1</v>
      </c>
      <c r="Y442">
        <v>3</v>
      </c>
      <c r="Z442" t="s">
        <v>102</v>
      </c>
      <c r="AA442">
        <v>1</v>
      </c>
      <c r="AB442" t="s">
        <v>103</v>
      </c>
      <c r="AC442" t="s">
        <v>297</v>
      </c>
      <c r="AD442">
        <v>1</v>
      </c>
      <c r="AE442" t="s">
        <v>322</v>
      </c>
      <c r="AG442" t="s">
        <v>121</v>
      </c>
      <c r="AJ442" t="s">
        <v>3061</v>
      </c>
    </row>
    <row r="443" spans="1:36" hidden="1" x14ac:dyDescent="0.25">
      <c r="A443" t="s">
        <v>3062</v>
      </c>
      <c r="B443" t="e">
        <f>VLOOKUP(A443,[2]mp_ALL!B$1:B$557,1,0)</f>
        <v>#N/A</v>
      </c>
      <c r="C443" t="s">
        <v>3063</v>
      </c>
      <c r="D443" t="s">
        <v>39</v>
      </c>
      <c r="E443" t="s">
        <v>88</v>
      </c>
      <c r="F443" t="s">
        <v>1798</v>
      </c>
      <c r="G443" t="s">
        <v>1799</v>
      </c>
      <c r="H443" t="s">
        <v>1457</v>
      </c>
      <c r="I443" t="s">
        <v>3064</v>
      </c>
      <c r="J443">
        <v>1</v>
      </c>
      <c r="K443" t="s">
        <v>2277</v>
      </c>
      <c r="L443">
        <v>0</v>
      </c>
      <c r="M443" t="s">
        <v>2278</v>
      </c>
      <c r="N443" t="s">
        <v>3065</v>
      </c>
      <c r="R443" t="s">
        <v>2281</v>
      </c>
      <c r="S443" t="s">
        <v>560</v>
      </c>
      <c r="T443" t="s">
        <v>3066</v>
      </c>
      <c r="U443" t="s">
        <v>3067</v>
      </c>
      <c r="V443" s="41">
        <v>37205</v>
      </c>
      <c r="W443" s="41">
        <v>28972</v>
      </c>
      <c r="X443">
        <v>2</v>
      </c>
      <c r="Y443">
        <v>2</v>
      </c>
      <c r="Z443" t="s">
        <v>102</v>
      </c>
      <c r="AA443">
        <v>1</v>
      </c>
      <c r="AB443" t="s">
        <v>576</v>
      </c>
      <c r="AC443" t="s">
        <v>297</v>
      </c>
      <c r="AD443">
        <v>1</v>
      </c>
      <c r="AE443" t="s">
        <v>563</v>
      </c>
      <c r="AG443" t="s">
        <v>2183</v>
      </c>
      <c r="AJ443" t="s">
        <v>107</v>
      </c>
    </row>
    <row r="444" spans="1:36" hidden="1" x14ac:dyDescent="0.25">
      <c r="A444" t="s">
        <v>3068</v>
      </c>
      <c r="B444" t="e">
        <f>VLOOKUP(A444,[2]mp_ALL!B$1:B$557,1,0)</f>
        <v>#N/A</v>
      </c>
      <c r="C444" t="s">
        <v>3069</v>
      </c>
      <c r="D444" t="s">
        <v>38</v>
      </c>
      <c r="E444" t="s">
        <v>88</v>
      </c>
      <c r="F444" t="s">
        <v>250</v>
      </c>
      <c r="G444" t="s">
        <v>251</v>
      </c>
      <c r="H444" t="s">
        <v>169</v>
      </c>
      <c r="I444" t="s">
        <v>3070</v>
      </c>
      <c r="J444">
        <v>1</v>
      </c>
      <c r="K444" t="s">
        <v>1650</v>
      </c>
      <c r="L444">
        <v>1</v>
      </c>
      <c r="M444" t="s">
        <v>143</v>
      </c>
      <c r="N444" t="s">
        <v>144</v>
      </c>
      <c r="O444" t="s">
        <v>1651</v>
      </c>
      <c r="P444" t="s">
        <v>1652</v>
      </c>
      <c r="Q444" t="s">
        <v>3071</v>
      </c>
      <c r="R444" t="s">
        <v>147</v>
      </c>
      <c r="S444" t="s">
        <v>148</v>
      </c>
      <c r="T444" t="s">
        <v>3072</v>
      </c>
      <c r="U444" t="s">
        <v>3073</v>
      </c>
      <c r="V444" s="41">
        <v>37205</v>
      </c>
      <c r="W444" s="41">
        <v>30274</v>
      </c>
      <c r="X444">
        <v>1</v>
      </c>
      <c r="Y444">
        <v>1</v>
      </c>
      <c r="Z444" t="s">
        <v>102</v>
      </c>
      <c r="AA444">
        <v>1</v>
      </c>
      <c r="AB444" t="s">
        <v>103</v>
      </c>
      <c r="AC444" t="s">
        <v>104</v>
      </c>
      <c r="AD444">
        <v>1</v>
      </c>
      <c r="AE444" t="s">
        <v>105</v>
      </c>
      <c r="AG444" t="s">
        <v>148</v>
      </c>
      <c r="AJ444" t="s">
        <v>107</v>
      </c>
    </row>
    <row r="445" spans="1:36" hidden="1" x14ac:dyDescent="0.25">
      <c r="A445" t="s">
        <v>3074</v>
      </c>
      <c r="B445" t="e">
        <f>VLOOKUP(A445,[2]mp_ALL!B$1:B$557,1,0)</f>
        <v>#N/A</v>
      </c>
      <c r="C445" t="s">
        <v>3075</v>
      </c>
      <c r="D445" t="s">
        <v>38</v>
      </c>
      <c r="E445" t="s">
        <v>88</v>
      </c>
      <c r="F445" t="s">
        <v>154</v>
      </c>
      <c r="G445" t="s">
        <v>155</v>
      </c>
      <c r="H445" t="s">
        <v>110</v>
      </c>
      <c r="I445" t="s">
        <v>3076</v>
      </c>
      <c r="J445">
        <v>1</v>
      </c>
      <c r="K445" t="s">
        <v>3077</v>
      </c>
      <c r="L445">
        <v>1</v>
      </c>
      <c r="M445" t="s">
        <v>143</v>
      </c>
      <c r="N445" t="s">
        <v>3078</v>
      </c>
      <c r="O445" t="s">
        <v>3079</v>
      </c>
      <c r="P445" t="s">
        <v>3080</v>
      </c>
      <c r="R445" t="s">
        <v>147</v>
      </c>
      <c r="S445" t="s">
        <v>715</v>
      </c>
      <c r="T445" t="s">
        <v>3081</v>
      </c>
      <c r="U445" t="s">
        <v>3082</v>
      </c>
      <c r="V445" s="41">
        <v>37205</v>
      </c>
      <c r="W445" s="41">
        <v>30166</v>
      </c>
      <c r="X445">
        <v>1</v>
      </c>
      <c r="Y445">
        <v>3</v>
      </c>
      <c r="Z445" t="s">
        <v>102</v>
      </c>
      <c r="AA445">
        <v>1</v>
      </c>
      <c r="AB445" t="s">
        <v>103</v>
      </c>
      <c r="AC445" t="s">
        <v>104</v>
      </c>
      <c r="AD445">
        <v>1</v>
      </c>
      <c r="AE445" t="s">
        <v>105</v>
      </c>
      <c r="AG445" t="s">
        <v>121</v>
      </c>
      <c r="AJ445" t="s">
        <v>107</v>
      </c>
    </row>
    <row r="446" spans="1:36" hidden="1" x14ac:dyDescent="0.25">
      <c r="A446" t="s">
        <v>3083</v>
      </c>
      <c r="B446" t="e">
        <f>VLOOKUP(A446,[2]mp_ALL!B$1:B$557,1,0)</f>
        <v>#N/A</v>
      </c>
      <c r="C446" t="s">
        <v>3084</v>
      </c>
      <c r="D446" t="s">
        <v>38</v>
      </c>
      <c r="E446" t="s">
        <v>88</v>
      </c>
      <c r="F446" t="s">
        <v>250</v>
      </c>
      <c r="G446" t="s">
        <v>251</v>
      </c>
      <c r="H446" t="s">
        <v>91</v>
      </c>
      <c r="I446" t="s">
        <v>2463</v>
      </c>
      <c r="J446">
        <v>1</v>
      </c>
      <c r="K446" t="s">
        <v>275</v>
      </c>
      <c r="L446">
        <v>1</v>
      </c>
      <c r="M446" t="s">
        <v>113</v>
      </c>
      <c r="N446" t="s">
        <v>134</v>
      </c>
      <c r="O446" t="s">
        <v>243</v>
      </c>
      <c r="P446" t="s">
        <v>276</v>
      </c>
      <c r="Q446" t="s">
        <v>268</v>
      </c>
      <c r="R446" t="s">
        <v>117</v>
      </c>
      <c r="S446" t="s">
        <v>99</v>
      </c>
      <c r="T446" t="s">
        <v>3085</v>
      </c>
      <c r="U446" t="s">
        <v>1251</v>
      </c>
      <c r="V446" s="41">
        <v>37205</v>
      </c>
      <c r="W446" s="41">
        <v>30223</v>
      </c>
      <c r="X446">
        <v>1</v>
      </c>
      <c r="Y446">
        <v>2</v>
      </c>
      <c r="Z446" t="s">
        <v>102</v>
      </c>
      <c r="AA446">
        <v>1</v>
      </c>
      <c r="AB446" t="s">
        <v>103</v>
      </c>
      <c r="AC446" t="s">
        <v>104</v>
      </c>
      <c r="AD446">
        <v>1</v>
      </c>
      <c r="AE446" t="s">
        <v>105</v>
      </c>
      <c r="AG446" t="s">
        <v>121</v>
      </c>
      <c r="AJ446" t="s">
        <v>107</v>
      </c>
    </row>
    <row r="447" spans="1:36" hidden="1" x14ac:dyDescent="0.25">
      <c r="A447" t="s">
        <v>3086</v>
      </c>
      <c r="B447" t="e">
        <f>VLOOKUP(A447,[2]mp_ALL!B$1:B$557,1,0)</f>
        <v>#N/A</v>
      </c>
      <c r="C447" t="s">
        <v>3087</v>
      </c>
      <c r="D447" t="s">
        <v>38</v>
      </c>
      <c r="E447" t="s">
        <v>88</v>
      </c>
      <c r="F447" t="s">
        <v>89</v>
      </c>
      <c r="G447" t="s">
        <v>90</v>
      </c>
      <c r="H447" t="s">
        <v>110</v>
      </c>
      <c r="I447" t="s">
        <v>3088</v>
      </c>
      <c r="J447">
        <v>1</v>
      </c>
      <c r="K447" t="s">
        <v>3011</v>
      </c>
      <c r="L447">
        <v>0</v>
      </c>
      <c r="M447" t="s">
        <v>94</v>
      </c>
      <c r="N447" t="s">
        <v>43</v>
      </c>
      <c r="O447" t="s">
        <v>3012</v>
      </c>
      <c r="P447" t="s">
        <v>3013</v>
      </c>
      <c r="S447" t="s">
        <v>218</v>
      </c>
      <c r="T447" t="s">
        <v>3089</v>
      </c>
      <c r="U447" t="s">
        <v>3090</v>
      </c>
      <c r="V447" s="41">
        <v>37205</v>
      </c>
      <c r="W447" s="41">
        <v>30357</v>
      </c>
      <c r="X447">
        <v>1</v>
      </c>
      <c r="Y447">
        <v>3</v>
      </c>
      <c r="Z447" t="s">
        <v>102</v>
      </c>
      <c r="AA447">
        <v>1</v>
      </c>
      <c r="AB447" t="s">
        <v>103</v>
      </c>
      <c r="AC447" t="s">
        <v>104</v>
      </c>
      <c r="AD447">
        <v>1</v>
      </c>
      <c r="AE447" t="s">
        <v>120</v>
      </c>
      <c r="AG447" t="s">
        <v>106</v>
      </c>
      <c r="AJ447" t="s">
        <v>2414</v>
      </c>
    </row>
    <row r="448" spans="1:36" hidden="1" x14ac:dyDescent="0.25">
      <c r="A448" t="s">
        <v>3091</v>
      </c>
      <c r="B448" t="e">
        <f>VLOOKUP(A448,[2]mp_ALL!B$1:B$557,1,0)</f>
        <v>#N/A</v>
      </c>
      <c r="C448" t="s">
        <v>3092</v>
      </c>
      <c r="D448" t="s">
        <v>39</v>
      </c>
      <c r="E448" t="s">
        <v>88</v>
      </c>
      <c r="F448" t="s">
        <v>2147</v>
      </c>
      <c r="G448" t="s">
        <v>2148</v>
      </c>
      <c r="H448" t="s">
        <v>1800</v>
      </c>
      <c r="I448" t="s">
        <v>3093</v>
      </c>
      <c r="J448">
        <v>1</v>
      </c>
      <c r="K448" t="s">
        <v>2262</v>
      </c>
      <c r="L448">
        <v>0</v>
      </c>
      <c r="M448" t="s">
        <v>2263</v>
      </c>
      <c r="N448" t="s">
        <v>3094</v>
      </c>
      <c r="R448" t="s">
        <v>559</v>
      </c>
      <c r="S448" t="s">
        <v>560</v>
      </c>
      <c r="T448" t="s">
        <v>3095</v>
      </c>
      <c r="U448" t="s">
        <v>3096</v>
      </c>
      <c r="V448" s="41">
        <v>37266</v>
      </c>
      <c r="W448" s="41">
        <v>28973</v>
      </c>
      <c r="X448">
        <v>1</v>
      </c>
      <c r="Y448">
        <v>4</v>
      </c>
      <c r="Z448" t="s">
        <v>102</v>
      </c>
      <c r="AA448">
        <v>1</v>
      </c>
      <c r="AB448" t="s">
        <v>103</v>
      </c>
      <c r="AC448" t="s">
        <v>297</v>
      </c>
      <c r="AD448">
        <v>1</v>
      </c>
      <c r="AE448" t="s">
        <v>563</v>
      </c>
      <c r="AJ448" t="s">
        <v>2110</v>
      </c>
    </row>
    <row r="449" spans="1:36" hidden="1" x14ac:dyDescent="0.25">
      <c r="A449" t="s">
        <v>3097</v>
      </c>
      <c r="B449" t="e">
        <f>VLOOKUP(A449,[2]mp_ALL!B$1:B$557,1,0)</f>
        <v>#N/A</v>
      </c>
      <c r="C449" t="s">
        <v>3098</v>
      </c>
      <c r="D449" t="s">
        <v>36</v>
      </c>
      <c r="E449" t="s">
        <v>88</v>
      </c>
      <c r="F449" t="s">
        <v>567</v>
      </c>
      <c r="G449" t="s">
        <v>568</v>
      </c>
      <c r="H449" t="s">
        <v>313</v>
      </c>
      <c r="I449" t="s">
        <v>3099</v>
      </c>
      <c r="J449">
        <v>1</v>
      </c>
      <c r="K449" t="s">
        <v>3100</v>
      </c>
      <c r="L449">
        <v>0</v>
      </c>
      <c r="M449" t="s">
        <v>3101</v>
      </c>
      <c r="N449" t="s">
        <v>3102</v>
      </c>
      <c r="O449" t="s">
        <v>3103</v>
      </c>
      <c r="R449" t="s">
        <v>559</v>
      </c>
      <c r="S449" t="s">
        <v>560</v>
      </c>
      <c r="T449" t="s">
        <v>3104</v>
      </c>
      <c r="U449" t="s">
        <v>3105</v>
      </c>
      <c r="V449" s="41">
        <v>37266</v>
      </c>
      <c r="W449" s="41">
        <v>29171</v>
      </c>
      <c r="X449">
        <v>1</v>
      </c>
      <c r="Y449">
        <v>3</v>
      </c>
      <c r="Z449" t="s">
        <v>102</v>
      </c>
      <c r="AA449">
        <v>1</v>
      </c>
      <c r="AB449" t="s">
        <v>103</v>
      </c>
      <c r="AC449" t="s">
        <v>297</v>
      </c>
      <c r="AD449">
        <v>1</v>
      </c>
      <c r="AE449" t="s">
        <v>563</v>
      </c>
      <c r="AG449" t="s">
        <v>1040</v>
      </c>
      <c r="AJ449" t="s">
        <v>327</v>
      </c>
    </row>
    <row r="450" spans="1:36" hidden="1" x14ac:dyDescent="0.25">
      <c r="A450" t="s">
        <v>3106</v>
      </c>
      <c r="B450" t="e">
        <f>VLOOKUP(A450,[2]mp_ALL!B$1:B$557,1,0)</f>
        <v>#N/A</v>
      </c>
      <c r="C450" t="s">
        <v>3107</v>
      </c>
      <c r="D450" t="s">
        <v>36</v>
      </c>
      <c r="E450" t="s">
        <v>88</v>
      </c>
      <c r="F450" t="s">
        <v>567</v>
      </c>
      <c r="G450" t="s">
        <v>568</v>
      </c>
      <c r="H450" t="s">
        <v>313</v>
      </c>
      <c r="I450" t="s">
        <v>3108</v>
      </c>
      <c r="J450">
        <v>1</v>
      </c>
      <c r="K450" t="s">
        <v>591</v>
      </c>
      <c r="L450">
        <v>0</v>
      </c>
      <c r="M450" t="s">
        <v>592</v>
      </c>
      <c r="N450" t="s">
        <v>2905</v>
      </c>
      <c r="O450" t="s">
        <v>3109</v>
      </c>
      <c r="R450" t="s">
        <v>147</v>
      </c>
      <c r="S450" t="s">
        <v>560</v>
      </c>
      <c r="T450" t="s">
        <v>3110</v>
      </c>
      <c r="U450" t="s">
        <v>3111</v>
      </c>
      <c r="V450" s="41">
        <v>37266</v>
      </c>
      <c r="W450" s="41">
        <v>29421</v>
      </c>
      <c r="X450">
        <v>1</v>
      </c>
      <c r="Y450">
        <v>2</v>
      </c>
      <c r="Z450" t="s">
        <v>102</v>
      </c>
      <c r="AA450">
        <v>1</v>
      </c>
      <c r="AB450" t="s">
        <v>103</v>
      </c>
      <c r="AC450" t="s">
        <v>297</v>
      </c>
      <c r="AD450">
        <v>1</v>
      </c>
      <c r="AE450" t="s">
        <v>563</v>
      </c>
      <c r="AG450" t="s">
        <v>577</v>
      </c>
      <c r="AJ450" t="s">
        <v>107</v>
      </c>
    </row>
    <row r="451" spans="1:36" hidden="1" x14ac:dyDescent="0.25">
      <c r="A451" t="s">
        <v>3112</v>
      </c>
      <c r="B451" t="e">
        <f>VLOOKUP(A451,[2]mp_ALL!B$1:B$557,1,0)</f>
        <v>#N/A</v>
      </c>
      <c r="C451" t="s">
        <v>3113</v>
      </c>
      <c r="D451" t="s">
        <v>38</v>
      </c>
      <c r="E451" t="s">
        <v>88</v>
      </c>
      <c r="F451" t="s">
        <v>89</v>
      </c>
      <c r="G451" t="s">
        <v>90</v>
      </c>
      <c r="H451" t="s">
        <v>290</v>
      </c>
      <c r="I451" t="s">
        <v>3099</v>
      </c>
      <c r="J451">
        <v>1</v>
      </c>
      <c r="K451" t="s">
        <v>3100</v>
      </c>
      <c r="L451">
        <v>0</v>
      </c>
      <c r="M451" t="s">
        <v>3101</v>
      </c>
      <c r="N451" t="s">
        <v>3102</v>
      </c>
      <c r="O451" t="s">
        <v>3103</v>
      </c>
      <c r="R451" t="s">
        <v>559</v>
      </c>
      <c r="S451" t="s">
        <v>560</v>
      </c>
      <c r="T451" t="s">
        <v>3114</v>
      </c>
      <c r="U451" t="s">
        <v>3115</v>
      </c>
      <c r="V451" s="41">
        <v>37266</v>
      </c>
      <c r="W451" s="41">
        <v>28672</v>
      </c>
      <c r="X451">
        <v>1</v>
      </c>
      <c r="Y451">
        <v>2</v>
      </c>
      <c r="Z451" t="s">
        <v>102</v>
      </c>
      <c r="AA451">
        <v>1</v>
      </c>
      <c r="AB451" t="s">
        <v>103</v>
      </c>
      <c r="AC451" t="s">
        <v>297</v>
      </c>
      <c r="AD451">
        <v>1</v>
      </c>
      <c r="AE451" t="s">
        <v>563</v>
      </c>
      <c r="AG451" t="s">
        <v>1040</v>
      </c>
      <c r="AJ451" t="s">
        <v>107</v>
      </c>
    </row>
    <row r="452" spans="1:36" x14ac:dyDescent="0.25">
      <c r="A452" t="s">
        <v>3116</v>
      </c>
      <c r="B452" t="str">
        <f>VLOOKUP(A452,[2]mp_ALL!B$1:B$557,1,0)</f>
        <v>0212597</v>
      </c>
      <c r="C452" t="s">
        <v>3117</v>
      </c>
      <c r="D452" t="s">
        <v>39</v>
      </c>
      <c r="E452" t="s">
        <v>88</v>
      </c>
      <c r="F452" t="s">
        <v>1430</v>
      </c>
      <c r="G452" t="s">
        <v>1431</v>
      </c>
      <c r="H452" t="s">
        <v>313</v>
      </c>
      <c r="I452" t="s">
        <v>3118</v>
      </c>
      <c r="J452">
        <v>1</v>
      </c>
      <c r="K452" t="s">
        <v>3119</v>
      </c>
      <c r="L452">
        <v>0</v>
      </c>
      <c r="M452" t="s">
        <v>34</v>
      </c>
      <c r="N452" t="s">
        <v>35</v>
      </c>
      <c r="O452" t="s">
        <v>3120</v>
      </c>
      <c r="S452" t="s">
        <v>549</v>
      </c>
      <c r="T452" t="s">
        <v>3121</v>
      </c>
      <c r="U452" t="s">
        <v>2620</v>
      </c>
      <c r="V452" s="41">
        <v>37266</v>
      </c>
      <c r="W452" s="41">
        <v>26458</v>
      </c>
      <c r="X452">
        <v>1</v>
      </c>
      <c r="Y452">
        <v>3</v>
      </c>
      <c r="Z452" t="s">
        <v>102</v>
      </c>
      <c r="AA452">
        <v>1</v>
      </c>
      <c r="AB452" t="s">
        <v>103</v>
      </c>
      <c r="AC452" t="s">
        <v>297</v>
      </c>
      <c r="AD452">
        <v>1</v>
      </c>
      <c r="AE452" t="s">
        <v>298</v>
      </c>
      <c r="AG452" t="s">
        <v>106</v>
      </c>
      <c r="AJ452" t="s">
        <v>2414</v>
      </c>
    </row>
    <row r="453" spans="1:36" hidden="1" x14ac:dyDescent="0.25">
      <c r="A453" t="s">
        <v>3122</v>
      </c>
      <c r="B453" t="e">
        <f>VLOOKUP(A453,[2]mp_ALL!B$1:B$557,1,0)</f>
        <v>#N/A</v>
      </c>
      <c r="C453" t="s">
        <v>3123</v>
      </c>
      <c r="D453" t="s">
        <v>39</v>
      </c>
      <c r="E453" t="s">
        <v>88</v>
      </c>
      <c r="F453" t="s">
        <v>1455</v>
      </c>
      <c r="G453" t="s">
        <v>1456</v>
      </c>
      <c r="H453" t="s">
        <v>1457</v>
      </c>
      <c r="I453" t="s">
        <v>3124</v>
      </c>
      <c r="J453">
        <v>1</v>
      </c>
      <c r="K453" t="s">
        <v>157</v>
      </c>
      <c r="L453">
        <v>0</v>
      </c>
      <c r="M453" t="s">
        <v>158</v>
      </c>
      <c r="N453" t="s">
        <v>205</v>
      </c>
      <c r="R453" t="s">
        <v>117</v>
      </c>
      <c r="S453" t="s">
        <v>237</v>
      </c>
      <c r="T453" t="s">
        <v>3125</v>
      </c>
      <c r="U453" t="s">
        <v>3126</v>
      </c>
      <c r="V453" s="41">
        <v>37266</v>
      </c>
      <c r="W453" s="41">
        <v>28733</v>
      </c>
      <c r="X453">
        <v>1</v>
      </c>
      <c r="Y453">
        <v>1</v>
      </c>
      <c r="Z453" t="s">
        <v>102</v>
      </c>
      <c r="AA453">
        <v>1</v>
      </c>
      <c r="AB453" t="s">
        <v>103</v>
      </c>
      <c r="AC453" t="s">
        <v>297</v>
      </c>
      <c r="AD453">
        <v>1</v>
      </c>
      <c r="AE453" t="s">
        <v>322</v>
      </c>
      <c r="AG453" t="s">
        <v>121</v>
      </c>
      <c r="AJ453" t="s">
        <v>2556</v>
      </c>
    </row>
    <row r="454" spans="1:36" hidden="1" x14ac:dyDescent="0.25">
      <c r="A454" t="s">
        <v>3127</v>
      </c>
      <c r="B454" t="e">
        <f>VLOOKUP(A454,[2]mp_ALL!B$1:B$557,1,0)</f>
        <v>#N/A</v>
      </c>
      <c r="C454" t="s">
        <v>3128</v>
      </c>
      <c r="D454" t="s">
        <v>39</v>
      </c>
      <c r="E454" t="s">
        <v>88</v>
      </c>
      <c r="F454" t="s">
        <v>2147</v>
      </c>
      <c r="G454" t="s">
        <v>2148</v>
      </c>
      <c r="H454" t="s">
        <v>1457</v>
      </c>
      <c r="I454" t="s">
        <v>3129</v>
      </c>
      <c r="J454">
        <v>1</v>
      </c>
      <c r="K454" t="s">
        <v>484</v>
      </c>
      <c r="L454">
        <v>0</v>
      </c>
      <c r="M454" t="s">
        <v>414</v>
      </c>
      <c r="N454" t="s">
        <v>159</v>
      </c>
      <c r="R454" t="s">
        <v>117</v>
      </c>
      <c r="S454" t="s">
        <v>237</v>
      </c>
      <c r="T454" t="s">
        <v>3130</v>
      </c>
      <c r="U454" t="s">
        <v>3131</v>
      </c>
      <c r="V454" s="41">
        <v>37266</v>
      </c>
      <c r="W454" s="41">
        <v>29128</v>
      </c>
      <c r="X454">
        <v>1</v>
      </c>
      <c r="Y454">
        <v>3</v>
      </c>
      <c r="Z454" t="s">
        <v>923</v>
      </c>
      <c r="AA454">
        <v>1</v>
      </c>
      <c r="AB454" t="s">
        <v>103</v>
      </c>
      <c r="AC454" t="s">
        <v>297</v>
      </c>
      <c r="AD454">
        <v>1</v>
      </c>
      <c r="AE454" t="s">
        <v>322</v>
      </c>
      <c r="AG454" t="s">
        <v>121</v>
      </c>
      <c r="AJ454" t="s">
        <v>1217</v>
      </c>
    </row>
    <row r="455" spans="1:36" hidden="1" x14ac:dyDescent="0.25">
      <c r="A455" t="s">
        <v>3132</v>
      </c>
      <c r="B455" t="e">
        <f>VLOOKUP(A455,[2]mp_ALL!B$1:B$557,1,0)</f>
        <v>#N/A</v>
      </c>
      <c r="C455" t="s">
        <v>3133</v>
      </c>
      <c r="D455" t="s">
        <v>39</v>
      </c>
      <c r="E455" t="s">
        <v>88</v>
      </c>
      <c r="F455" t="s">
        <v>2147</v>
      </c>
      <c r="G455" t="s">
        <v>2148</v>
      </c>
      <c r="H455" t="s">
        <v>1457</v>
      </c>
      <c r="I455" t="s">
        <v>3134</v>
      </c>
      <c r="J455">
        <v>1</v>
      </c>
      <c r="K455" t="s">
        <v>494</v>
      </c>
      <c r="L455">
        <v>0</v>
      </c>
      <c r="M455" t="s">
        <v>435</v>
      </c>
      <c r="N455" t="s">
        <v>495</v>
      </c>
      <c r="R455" t="s">
        <v>117</v>
      </c>
      <c r="S455" t="s">
        <v>237</v>
      </c>
      <c r="T455" t="s">
        <v>3135</v>
      </c>
      <c r="U455" t="s">
        <v>3126</v>
      </c>
      <c r="V455" s="41">
        <v>37266</v>
      </c>
      <c r="W455" s="41">
        <v>29067</v>
      </c>
      <c r="X455">
        <v>1</v>
      </c>
      <c r="Y455">
        <v>2</v>
      </c>
      <c r="Z455" t="s">
        <v>3136</v>
      </c>
      <c r="AA455">
        <v>1</v>
      </c>
      <c r="AB455" t="s">
        <v>103</v>
      </c>
      <c r="AC455" t="s">
        <v>297</v>
      </c>
      <c r="AD455">
        <v>1</v>
      </c>
      <c r="AE455" t="s">
        <v>322</v>
      </c>
      <c r="AG455" t="s">
        <v>179</v>
      </c>
      <c r="AJ455" t="s">
        <v>3137</v>
      </c>
    </row>
    <row r="456" spans="1:36" hidden="1" x14ac:dyDescent="0.25">
      <c r="A456" t="s">
        <v>3138</v>
      </c>
      <c r="B456" t="e">
        <f>VLOOKUP(A456,[2]mp_ALL!B$1:B$557,1,0)</f>
        <v>#N/A</v>
      </c>
      <c r="C456" t="s">
        <v>3139</v>
      </c>
      <c r="D456" t="s">
        <v>37</v>
      </c>
      <c r="E456" t="s">
        <v>88</v>
      </c>
      <c r="F456" t="s">
        <v>89</v>
      </c>
      <c r="G456" t="s">
        <v>90</v>
      </c>
      <c r="H456" t="s">
        <v>290</v>
      </c>
      <c r="I456" t="s">
        <v>3140</v>
      </c>
      <c r="J456">
        <v>1</v>
      </c>
      <c r="K456" t="s">
        <v>2669</v>
      </c>
      <c r="L456">
        <v>0</v>
      </c>
      <c r="M456" t="s">
        <v>94</v>
      </c>
      <c r="N456" t="s">
        <v>2670</v>
      </c>
      <c r="O456" t="s">
        <v>3141</v>
      </c>
      <c r="S456" t="s">
        <v>218</v>
      </c>
      <c r="T456" t="s">
        <v>3142</v>
      </c>
      <c r="U456" t="s">
        <v>3143</v>
      </c>
      <c r="V456" s="41">
        <v>37296</v>
      </c>
      <c r="W456" s="41">
        <v>30298</v>
      </c>
      <c r="X456">
        <v>1</v>
      </c>
      <c r="Y456">
        <v>3</v>
      </c>
      <c r="Z456" t="s">
        <v>102</v>
      </c>
      <c r="AA456">
        <v>1</v>
      </c>
      <c r="AB456" t="s">
        <v>103</v>
      </c>
      <c r="AC456" t="s">
        <v>297</v>
      </c>
      <c r="AD456">
        <v>1</v>
      </c>
      <c r="AE456" t="s">
        <v>322</v>
      </c>
      <c r="AG456" t="s">
        <v>106</v>
      </c>
      <c r="AJ456" t="s">
        <v>352</v>
      </c>
    </row>
    <row r="457" spans="1:36" hidden="1" x14ac:dyDescent="0.25">
      <c r="A457" t="s">
        <v>3144</v>
      </c>
      <c r="B457" t="e">
        <f>VLOOKUP(A457,[2]mp_ALL!B$1:B$557,1,0)</f>
        <v>#N/A</v>
      </c>
      <c r="C457" t="s">
        <v>3145</v>
      </c>
      <c r="D457" t="s">
        <v>38</v>
      </c>
      <c r="E457" t="s">
        <v>88</v>
      </c>
      <c r="F457" t="s">
        <v>250</v>
      </c>
      <c r="G457" t="s">
        <v>251</v>
      </c>
      <c r="H457" t="s">
        <v>91</v>
      </c>
      <c r="I457" t="s">
        <v>3146</v>
      </c>
      <c r="J457">
        <v>1</v>
      </c>
      <c r="K457" t="s">
        <v>93</v>
      </c>
      <c r="L457">
        <v>1</v>
      </c>
      <c r="M457" t="s">
        <v>94</v>
      </c>
      <c r="N457" t="s">
        <v>95</v>
      </c>
      <c r="O457" t="s">
        <v>96</v>
      </c>
      <c r="P457" t="s">
        <v>97</v>
      </c>
      <c r="Q457" t="s">
        <v>3147</v>
      </c>
      <c r="S457" t="s">
        <v>218</v>
      </c>
      <c r="T457" t="s">
        <v>3148</v>
      </c>
      <c r="U457" t="s">
        <v>3149</v>
      </c>
      <c r="V457" s="41">
        <v>37296</v>
      </c>
      <c r="W457" s="41">
        <v>30246</v>
      </c>
      <c r="X457">
        <v>1</v>
      </c>
      <c r="Y457">
        <v>2</v>
      </c>
      <c r="Z457" t="s">
        <v>102</v>
      </c>
      <c r="AA457">
        <v>1</v>
      </c>
      <c r="AB457" t="s">
        <v>103</v>
      </c>
      <c r="AC457" t="s">
        <v>104</v>
      </c>
      <c r="AD457">
        <v>1</v>
      </c>
      <c r="AE457" t="s">
        <v>105</v>
      </c>
      <c r="AG457" t="s">
        <v>106</v>
      </c>
      <c r="AJ457" t="s">
        <v>107</v>
      </c>
    </row>
    <row r="458" spans="1:36" hidden="1" x14ac:dyDescent="0.25">
      <c r="A458" t="s">
        <v>3150</v>
      </c>
      <c r="B458" t="e">
        <f>VLOOKUP(A458,[2]mp_ALL!B$1:B$557,1,0)</f>
        <v>#N/A</v>
      </c>
      <c r="C458" t="s">
        <v>3151</v>
      </c>
      <c r="D458" t="s">
        <v>38</v>
      </c>
      <c r="E458" t="s">
        <v>88</v>
      </c>
      <c r="F458" t="s">
        <v>250</v>
      </c>
      <c r="G458" t="s">
        <v>251</v>
      </c>
      <c r="H458" t="s">
        <v>91</v>
      </c>
      <c r="I458" t="s">
        <v>3152</v>
      </c>
      <c r="J458">
        <v>1</v>
      </c>
      <c r="K458" t="s">
        <v>2491</v>
      </c>
      <c r="L458">
        <v>1</v>
      </c>
      <c r="M458" t="s">
        <v>143</v>
      </c>
      <c r="N458" t="s">
        <v>787</v>
      </c>
      <c r="O458" t="s">
        <v>3153</v>
      </c>
      <c r="P458" t="s">
        <v>3154</v>
      </c>
      <c r="Q458" t="s">
        <v>3155</v>
      </c>
      <c r="R458" t="s">
        <v>147</v>
      </c>
      <c r="S458" t="s">
        <v>715</v>
      </c>
      <c r="T458" t="s">
        <v>3156</v>
      </c>
      <c r="U458" t="s">
        <v>3157</v>
      </c>
      <c r="V458" s="41">
        <v>37296</v>
      </c>
      <c r="W458" s="41">
        <v>30276</v>
      </c>
      <c r="X458">
        <v>1</v>
      </c>
      <c r="Y458">
        <v>0</v>
      </c>
      <c r="Z458" t="s">
        <v>102</v>
      </c>
      <c r="AA458">
        <v>1</v>
      </c>
      <c r="AB458" t="s">
        <v>103</v>
      </c>
      <c r="AC458" t="s">
        <v>104</v>
      </c>
      <c r="AD458">
        <v>1</v>
      </c>
      <c r="AE458" t="s">
        <v>105</v>
      </c>
      <c r="AG458" t="s">
        <v>148</v>
      </c>
      <c r="AJ458" t="s">
        <v>1606</v>
      </c>
    </row>
    <row r="459" spans="1:36" x14ac:dyDescent="0.25">
      <c r="A459" t="s">
        <v>3158</v>
      </c>
      <c r="B459" t="str">
        <f>VLOOKUP(A459,[2]mp_ALL!B$1:B$557,1,0)</f>
        <v>0212669</v>
      </c>
      <c r="C459" t="s">
        <v>3159</v>
      </c>
      <c r="D459" t="s">
        <v>38</v>
      </c>
      <c r="E459" t="s">
        <v>88</v>
      </c>
      <c r="F459" t="s">
        <v>89</v>
      </c>
      <c r="G459" t="s">
        <v>90</v>
      </c>
      <c r="H459" t="s">
        <v>91</v>
      </c>
      <c r="I459" t="s">
        <v>3160</v>
      </c>
      <c r="J459">
        <v>1</v>
      </c>
      <c r="K459" t="s">
        <v>2774</v>
      </c>
      <c r="L459">
        <v>0</v>
      </c>
      <c r="M459" t="s">
        <v>34</v>
      </c>
      <c r="N459" t="s">
        <v>41</v>
      </c>
      <c r="P459" t="s">
        <v>3161</v>
      </c>
      <c r="S459" t="s">
        <v>549</v>
      </c>
      <c r="T459" t="s">
        <v>3162</v>
      </c>
      <c r="U459" t="s">
        <v>979</v>
      </c>
      <c r="V459" s="41">
        <v>37296</v>
      </c>
      <c r="W459" s="41">
        <v>30043</v>
      </c>
      <c r="X459">
        <v>1</v>
      </c>
      <c r="Y459">
        <v>2</v>
      </c>
      <c r="Z459" t="s">
        <v>102</v>
      </c>
      <c r="AA459">
        <v>1</v>
      </c>
      <c r="AB459" t="s">
        <v>103</v>
      </c>
      <c r="AC459" t="s">
        <v>104</v>
      </c>
      <c r="AD459">
        <v>1</v>
      </c>
      <c r="AE459" t="s">
        <v>308</v>
      </c>
      <c r="AG459" t="s">
        <v>106</v>
      </c>
      <c r="AJ459" t="s">
        <v>107</v>
      </c>
    </row>
    <row r="460" spans="1:36" x14ac:dyDescent="0.25">
      <c r="A460" t="s">
        <v>3163</v>
      </c>
      <c r="B460" t="str">
        <f>VLOOKUP(A460,[2]mp_ALL!B$1:B$557,1,0)</f>
        <v>0212670</v>
      </c>
      <c r="C460" t="s">
        <v>3164</v>
      </c>
      <c r="D460" t="s">
        <v>38</v>
      </c>
      <c r="E460" t="s">
        <v>88</v>
      </c>
      <c r="F460" t="s">
        <v>250</v>
      </c>
      <c r="G460" t="s">
        <v>251</v>
      </c>
      <c r="H460" t="s">
        <v>91</v>
      </c>
      <c r="I460" t="s">
        <v>3165</v>
      </c>
      <c r="J460">
        <v>1</v>
      </c>
      <c r="K460" t="s">
        <v>1625</v>
      </c>
      <c r="L460">
        <v>1</v>
      </c>
      <c r="M460" t="s">
        <v>34</v>
      </c>
      <c r="N460" t="s">
        <v>45</v>
      </c>
      <c r="O460" t="s">
        <v>831</v>
      </c>
      <c r="P460" t="s">
        <v>3166</v>
      </c>
      <c r="Q460" t="s">
        <v>3167</v>
      </c>
      <c r="S460" t="s">
        <v>549</v>
      </c>
      <c r="T460" t="s">
        <v>3168</v>
      </c>
      <c r="U460" t="s">
        <v>3169</v>
      </c>
      <c r="V460" s="41">
        <v>37296</v>
      </c>
      <c r="W460" s="41">
        <v>29967</v>
      </c>
      <c r="X460">
        <v>1</v>
      </c>
      <c r="Y460">
        <v>3</v>
      </c>
      <c r="Z460" t="s">
        <v>102</v>
      </c>
      <c r="AA460">
        <v>1</v>
      </c>
      <c r="AB460" t="s">
        <v>103</v>
      </c>
      <c r="AC460" t="s">
        <v>104</v>
      </c>
      <c r="AD460">
        <v>1</v>
      </c>
      <c r="AE460" t="s">
        <v>105</v>
      </c>
      <c r="AG460" t="s">
        <v>106</v>
      </c>
      <c r="AJ460" t="s">
        <v>107</v>
      </c>
    </row>
    <row r="461" spans="1:36" hidden="1" x14ac:dyDescent="0.25">
      <c r="A461" t="s">
        <v>3170</v>
      </c>
      <c r="B461" t="e">
        <f>VLOOKUP(A461,[2]mp_ALL!B$1:B$557,1,0)</f>
        <v>#N/A</v>
      </c>
      <c r="C461" t="s">
        <v>3171</v>
      </c>
      <c r="D461" t="s">
        <v>36</v>
      </c>
      <c r="E461" t="s">
        <v>88</v>
      </c>
      <c r="F461" t="s">
        <v>567</v>
      </c>
      <c r="G461" t="s">
        <v>568</v>
      </c>
      <c r="H461" t="s">
        <v>313</v>
      </c>
      <c r="I461" t="s">
        <v>3172</v>
      </c>
      <c r="J461">
        <v>1</v>
      </c>
      <c r="K461" t="s">
        <v>1420</v>
      </c>
      <c r="L461">
        <v>0</v>
      </c>
      <c r="M461" t="s">
        <v>1421</v>
      </c>
      <c r="N461" t="s">
        <v>2301</v>
      </c>
      <c r="O461" t="s">
        <v>3173</v>
      </c>
      <c r="R461" t="s">
        <v>1424</v>
      </c>
      <c r="S461" t="s">
        <v>560</v>
      </c>
      <c r="T461" t="s">
        <v>3174</v>
      </c>
      <c r="U461" t="s">
        <v>3175</v>
      </c>
      <c r="V461" s="41">
        <v>37296</v>
      </c>
      <c r="W461" s="41">
        <v>29336</v>
      </c>
      <c r="X461">
        <v>1</v>
      </c>
      <c r="Y461">
        <v>0</v>
      </c>
      <c r="Z461" t="s">
        <v>102</v>
      </c>
      <c r="AA461">
        <v>1</v>
      </c>
      <c r="AB461" t="s">
        <v>103</v>
      </c>
      <c r="AC461" t="s">
        <v>297</v>
      </c>
      <c r="AD461">
        <v>1</v>
      </c>
      <c r="AE461" t="s">
        <v>563</v>
      </c>
      <c r="AG461" t="s">
        <v>1427</v>
      </c>
      <c r="AJ461" t="s">
        <v>2053</v>
      </c>
    </row>
    <row r="462" spans="1:36" hidden="1" x14ac:dyDescent="0.25">
      <c r="A462" t="s">
        <v>3176</v>
      </c>
      <c r="B462" t="e">
        <f>VLOOKUP(A462,[2]mp_ALL!B$1:B$557,1,0)</f>
        <v>#N/A</v>
      </c>
      <c r="C462" t="s">
        <v>3177</v>
      </c>
      <c r="D462" t="s">
        <v>39</v>
      </c>
      <c r="E462" t="s">
        <v>88</v>
      </c>
      <c r="F462" t="s">
        <v>2147</v>
      </c>
      <c r="G462" t="s">
        <v>2148</v>
      </c>
      <c r="H462" t="s">
        <v>1800</v>
      </c>
      <c r="I462" t="s">
        <v>3178</v>
      </c>
      <c r="J462">
        <v>1</v>
      </c>
      <c r="K462" t="s">
        <v>1420</v>
      </c>
      <c r="L462">
        <v>0</v>
      </c>
      <c r="M462" t="s">
        <v>1421</v>
      </c>
      <c r="N462" t="s">
        <v>2410</v>
      </c>
      <c r="R462" t="s">
        <v>1424</v>
      </c>
      <c r="S462" t="s">
        <v>237</v>
      </c>
      <c r="T462" t="s">
        <v>3179</v>
      </c>
      <c r="U462" t="s">
        <v>3180</v>
      </c>
      <c r="V462" s="41">
        <v>37296</v>
      </c>
      <c r="W462" s="41">
        <v>28810</v>
      </c>
      <c r="X462">
        <v>1</v>
      </c>
      <c r="Y462">
        <v>2</v>
      </c>
      <c r="Z462" t="s">
        <v>102</v>
      </c>
      <c r="AA462">
        <v>1</v>
      </c>
      <c r="AB462" t="s">
        <v>103</v>
      </c>
      <c r="AC462" t="s">
        <v>297</v>
      </c>
      <c r="AD462">
        <v>1</v>
      </c>
      <c r="AE462" t="s">
        <v>563</v>
      </c>
      <c r="AG462" t="s">
        <v>2063</v>
      </c>
      <c r="AJ462" t="s">
        <v>107</v>
      </c>
    </row>
    <row r="463" spans="1:36" hidden="1" x14ac:dyDescent="0.25">
      <c r="A463" t="s">
        <v>3181</v>
      </c>
      <c r="B463" t="e">
        <f>VLOOKUP(A463,[2]mp_ALL!B$1:B$557,1,0)</f>
        <v>#N/A</v>
      </c>
      <c r="C463" t="s">
        <v>3182</v>
      </c>
      <c r="D463" t="s">
        <v>38</v>
      </c>
      <c r="E463" t="s">
        <v>88</v>
      </c>
      <c r="F463" t="s">
        <v>89</v>
      </c>
      <c r="G463" t="s">
        <v>90</v>
      </c>
      <c r="H463" t="s">
        <v>91</v>
      </c>
      <c r="I463" t="s">
        <v>3183</v>
      </c>
      <c r="J463">
        <v>1</v>
      </c>
      <c r="K463" t="s">
        <v>2669</v>
      </c>
      <c r="L463">
        <v>0</v>
      </c>
      <c r="M463" t="s">
        <v>94</v>
      </c>
      <c r="N463" t="s">
        <v>2670</v>
      </c>
      <c r="O463" t="s">
        <v>3184</v>
      </c>
      <c r="P463" t="s">
        <v>3185</v>
      </c>
      <c r="Q463" t="s">
        <v>3186</v>
      </c>
      <c r="S463" t="s">
        <v>218</v>
      </c>
      <c r="T463" t="s">
        <v>3187</v>
      </c>
      <c r="U463" t="s">
        <v>3188</v>
      </c>
      <c r="V463" s="41">
        <v>37305</v>
      </c>
      <c r="W463" s="41">
        <v>29889</v>
      </c>
      <c r="X463">
        <v>1</v>
      </c>
      <c r="Y463">
        <v>3</v>
      </c>
      <c r="Z463" t="s">
        <v>102</v>
      </c>
      <c r="AA463">
        <v>1</v>
      </c>
      <c r="AB463" t="s">
        <v>103</v>
      </c>
      <c r="AC463" t="s">
        <v>104</v>
      </c>
      <c r="AD463">
        <v>1</v>
      </c>
      <c r="AE463" t="s">
        <v>308</v>
      </c>
      <c r="AG463" t="s">
        <v>106</v>
      </c>
      <c r="AJ463" t="s">
        <v>490</v>
      </c>
    </row>
    <row r="464" spans="1:36" hidden="1" x14ac:dyDescent="0.25">
      <c r="A464" t="s">
        <v>3189</v>
      </c>
      <c r="B464" t="e">
        <f>VLOOKUP(A464,[2]mp_ALL!B$1:B$557,1,0)</f>
        <v>#N/A</v>
      </c>
      <c r="C464" t="s">
        <v>3190</v>
      </c>
      <c r="D464" t="s">
        <v>38</v>
      </c>
      <c r="E464" t="s">
        <v>88</v>
      </c>
      <c r="F464" t="s">
        <v>89</v>
      </c>
      <c r="G464" t="s">
        <v>90</v>
      </c>
      <c r="H464" t="s">
        <v>290</v>
      </c>
      <c r="I464" t="s">
        <v>3191</v>
      </c>
      <c r="J464">
        <v>1</v>
      </c>
      <c r="K464" t="s">
        <v>3192</v>
      </c>
      <c r="L464">
        <v>0</v>
      </c>
      <c r="M464" t="s">
        <v>1486</v>
      </c>
      <c r="N464" t="s">
        <v>2156</v>
      </c>
      <c r="O464" t="s">
        <v>3193</v>
      </c>
      <c r="R464" t="s">
        <v>147</v>
      </c>
      <c r="S464" t="s">
        <v>319</v>
      </c>
      <c r="T464" t="s">
        <v>3194</v>
      </c>
      <c r="U464" t="s">
        <v>796</v>
      </c>
      <c r="V464" s="41">
        <v>37305</v>
      </c>
      <c r="W464" s="41">
        <v>30333</v>
      </c>
      <c r="X464">
        <v>1</v>
      </c>
      <c r="Y464">
        <v>2</v>
      </c>
      <c r="Z464" t="s">
        <v>102</v>
      </c>
      <c r="AA464">
        <v>1</v>
      </c>
      <c r="AB464" t="s">
        <v>103</v>
      </c>
      <c r="AC464" t="s">
        <v>297</v>
      </c>
      <c r="AD464">
        <v>1</v>
      </c>
      <c r="AE464" t="s">
        <v>322</v>
      </c>
      <c r="AG464" t="s">
        <v>148</v>
      </c>
      <c r="AJ464" t="s">
        <v>190</v>
      </c>
    </row>
    <row r="465" spans="1:36" hidden="1" x14ac:dyDescent="0.25">
      <c r="A465" t="s">
        <v>3195</v>
      </c>
      <c r="B465" t="e">
        <f>VLOOKUP(A465,[2]mp_ALL!B$1:B$557,1,0)</f>
        <v>#N/A</v>
      </c>
      <c r="C465" t="s">
        <v>3196</v>
      </c>
      <c r="D465" t="s">
        <v>38</v>
      </c>
      <c r="E465" t="s">
        <v>88</v>
      </c>
      <c r="F465" t="s">
        <v>89</v>
      </c>
      <c r="G465" t="s">
        <v>90</v>
      </c>
      <c r="H465" t="s">
        <v>91</v>
      </c>
      <c r="I465" t="s">
        <v>3197</v>
      </c>
      <c r="J465">
        <v>1</v>
      </c>
      <c r="K465" t="s">
        <v>224</v>
      </c>
      <c r="L465">
        <v>1</v>
      </c>
      <c r="M465" t="s">
        <v>94</v>
      </c>
      <c r="N465" t="s">
        <v>45</v>
      </c>
      <c r="O465" t="s">
        <v>243</v>
      </c>
      <c r="P465" t="s">
        <v>3198</v>
      </c>
      <c r="Q465" t="s">
        <v>3199</v>
      </c>
      <c r="S465" t="s">
        <v>817</v>
      </c>
      <c r="T465" t="s">
        <v>3200</v>
      </c>
      <c r="U465" t="s">
        <v>3201</v>
      </c>
      <c r="V465" s="41">
        <v>37305</v>
      </c>
      <c r="W465" s="41">
        <v>30428</v>
      </c>
      <c r="X465">
        <v>1</v>
      </c>
      <c r="Y465">
        <v>2</v>
      </c>
      <c r="Z465" t="s">
        <v>102</v>
      </c>
      <c r="AA465">
        <v>1</v>
      </c>
      <c r="AB465" t="s">
        <v>103</v>
      </c>
      <c r="AC465" t="s">
        <v>104</v>
      </c>
      <c r="AD465">
        <v>1</v>
      </c>
      <c r="AE465" t="s">
        <v>105</v>
      </c>
      <c r="AG465" t="s">
        <v>106</v>
      </c>
      <c r="AJ465" t="s">
        <v>3202</v>
      </c>
    </row>
    <row r="466" spans="1:36" hidden="1" x14ac:dyDescent="0.25">
      <c r="A466" t="s">
        <v>3203</v>
      </c>
      <c r="B466" t="e">
        <f>VLOOKUP(A466,[2]mp_ALL!B$1:B$557,1,0)</f>
        <v>#N/A</v>
      </c>
      <c r="C466" t="s">
        <v>3204</v>
      </c>
      <c r="D466" t="s">
        <v>38</v>
      </c>
      <c r="E466" t="s">
        <v>88</v>
      </c>
      <c r="F466" t="s">
        <v>89</v>
      </c>
      <c r="G466" t="s">
        <v>90</v>
      </c>
      <c r="H466" t="s">
        <v>91</v>
      </c>
      <c r="I466" t="s">
        <v>3205</v>
      </c>
      <c r="J466">
        <v>1</v>
      </c>
      <c r="K466" t="s">
        <v>2074</v>
      </c>
      <c r="L466">
        <v>1</v>
      </c>
      <c r="M466" t="s">
        <v>94</v>
      </c>
      <c r="N466" t="s">
        <v>2075</v>
      </c>
      <c r="O466" t="s">
        <v>2076</v>
      </c>
      <c r="P466" t="s">
        <v>3052</v>
      </c>
      <c r="Q466" t="s">
        <v>3206</v>
      </c>
      <c r="S466" t="s">
        <v>817</v>
      </c>
      <c r="T466" t="s">
        <v>3207</v>
      </c>
      <c r="U466" t="s">
        <v>3208</v>
      </c>
      <c r="V466" s="41">
        <v>37317</v>
      </c>
      <c r="W466" s="41">
        <v>29155</v>
      </c>
      <c r="X466">
        <v>1</v>
      </c>
      <c r="Y466">
        <v>3</v>
      </c>
      <c r="Z466" t="s">
        <v>102</v>
      </c>
      <c r="AA466">
        <v>1</v>
      </c>
      <c r="AB466" t="s">
        <v>103</v>
      </c>
      <c r="AC466" t="s">
        <v>104</v>
      </c>
      <c r="AD466">
        <v>1</v>
      </c>
      <c r="AE466" t="s">
        <v>138</v>
      </c>
      <c r="AG466" t="s">
        <v>106</v>
      </c>
      <c r="AJ466" t="s">
        <v>1452</v>
      </c>
    </row>
    <row r="467" spans="1:36" hidden="1" x14ac:dyDescent="0.25">
      <c r="A467" t="s">
        <v>3209</v>
      </c>
      <c r="B467" t="e">
        <f>VLOOKUP(A467,[2]mp_ALL!B$1:B$557,1,0)</f>
        <v>#N/A</v>
      </c>
      <c r="C467" t="s">
        <v>3210</v>
      </c>
      <c r="D467" t="s">
        <v>38</v>
      </c>
      <c r="E467" t="s">
        <v>88</v>
      </c>
      <c r="F467" t="s">
        <v>89</v>
      </c>
      <c r="G467" t="s">
        <v>90</v>
      </c>
      <c r="H467" t="s">
        <v>91</v>
      </c>
      <c r="I467" t="s">
        <v>3211</v>
      </c>
      <c r="J467">
        <v>1</v>
      </c>
      <c r="K467" t="s">
        <v>3077</v>
      </c>
      <c r="L467">
        <v>0</v>
      </c>
      <c r="M467" t="s">
        <v>143</v>
      </c>
      <c r="N467" t="s">
        <v>3078</v>
      </c>
      <c r="O467" t="s">
        <v>3212</v>
      </c>
      <c r="R467" t="s">
        <v>147</v>
      </c>
      <c r="S467" t="s">
        <v>760</v>
      </c>
      <c r="T467" t="s">
        <v>3213</v>
      </c>
      <c r="U467" t="s">
        <v>3214</v>
      </c>
      <c r="V467" s="41">
        <v>37317</v>
      </c>
      <c r="W467" s="41">
        <v>29325</v>
      </c>
      <c r="X467">
        <v>1</v>
      </c>
      <c r="Y467">
        <v>5</v>
      </c>
      <c r="Z467" t="s">
        <v>102</v>
      </c>
      <c r="AA467">
        <v>1</v>
      </c>
      <c r="AB467" t="s">
        <v>103</v>
      </c>
      <c r="AC467" t="s">
        <v>104</v>
      </c>
      <c r="AD467">
        <v>1</v>
      </c>
      <c r="AE467" t="s">
        <v>120</v>
      </c>
      <c r="AG467" t="s">
        <v>148</v>
      </c>
      <c r="AJ467" t="s">
        <v>107</v>
      </c>
    </row>
    <row r="468" spans="1:36" hidden="1" x14ac:dyDescent="0.25">
      <c r="A468" t="s">
        <v>3215</v>
      </c>
      <c r="B468" t="e">
        <f>VLOOKUP(A468,[2]mp_ALL!B$1:B$557,1,0)</f>
        <v>#N/A</v>
      </c>
      <c r="C468" t="s">
        <v>3216</v>
      </c>
      <c r="D468" t="s">
        <v>38</v>
      </c>
      <c r="E468" t="s">
        <v>88</v>
      </c>
      <c r="F468" t="s">
        <v>89</v>
      </c>
      <c r="G468" t="s">
        <v>90</v>
      </c>
      <c r="H468" t="s">
        <v>110</v>
      </c>
      <c r="I468" t="s">
        <v>3217</v>
      </c>
      <c r="J468">
        <v>1</v>
      </c>
      <c r="K468" t="s">
        <v>3218</v>
      </c>
      <c r="L468">
        <v>1</v>
      </c>
      <c r="M468" t="s">
        <v>435</v>
      </c>
      <c r="N468" t="s">
        <v>436</v>
      </c>
      <c r="O468" t="s">
        <v>3219</v>
      </c>
      <c r="P468" t="s">
        <v>3220</v>
      </c>
      <c r="R468" t="s">
        <v>117</v>
      </c>
      <c r="S468" t="s">
        <v>163</v>
      </c>
      <c r="T468" t="s">
        <v>3221</v>
      </c>
      <c r="U468" t="s">
        <v>165</v>
      </c>
      <c r="V468" s="41">
        <v>37317</v>
      </c>
      <c r="W468" s="41">
        <v>29084</v>
      </c>
      <c r="X468">
        <v>1</v>
      </c>
      <c r="Y468">
        <v>2</v>
      </c>
      <c r="Z468" t="s">
        <v>102</v>
      </c>
      <c r="AA468">
        <v>1</v>
      </c>
      <c r="AB468" t="s">
        <v>103</v>
      </c>
      <c r="AC468" t="s">
        <v>104</v>
      </c>
      <c r="AD468">
        <v>1</v>
      </c>
      <c r="AE468" t="s">
        <v>105</v>
      </c>
      <c r="AG468" t="s">
        <v>148</v>
      </c>
      <c r="AJ468" t="s">
        <v>107</v>
      </c>
    </row>
    <row r="469" spans="1:36" hidden="1" x14ac:dyDescent="0.25">
      <c r="A469" t="s">
        <v>3222</v>
      </c>
      <c r="B469" t="e">
        <f>VLOOKUP(A469,[2]mp_ALL!B$1:B$557,1,0)</f>
        <v>#N/A</v>
      </c>
      <c r="C469" t="s">
        <v>3223</v>
      </c>
      <c r="D469" t="s">
        <v>39</v>
      </c>
      <c r="E469" t="s">
        <v>88</v>
      </c>
      <c r="F469" t="s">
        <v>2175</v>
      </c>
      <c r="G469" t="s">
        <v>2176</v>
      </c>
      <c r="H469" t="s">
        <v>3224</v>
      </c>
      <c r="I469" t="s">
        <v>3225</v>
      </c>
      <c r="J469">
        <v>1</v>
      </c>
      <c r="K469" t="s">
        <v>3226</v>
      </c>
      <c r="L469">
        <v>0</v>
      </c>
      <c r="M469" t="s">
        <v>2255</v>
      </c>
      <c r="R469" t="s">
        <v>2255</v>
      </c>
      <c r="S469" t="s">
        <v>319</v>
      </c>
      <c r="T469" t="s">
        <v>3227</v>
      </c>
      <c r="U469" t="s">
        <v>3228</v>
      </c>
      <c r="V469" s="41">
        <v>37324</v>
      </c>
      <c r="W469" s="41">
        <v>27650</v>
      </c>
      <c r="X469">
        <v>1</v>
      </c>
      <c r="Y469">
        <v>2</v>
      </c>
      <c r="Z469" t="s">
        <v>923</v>
      </c>
      <c r="AA469">
        <v>1</v>
      </c>
      <c r="AB469" t="s">
        <v>103</v>
      </c>
      <c r="AC469" t="s">
        <v>297</v>
      </c>
      <c r="AD469">
        <v>1</v>
      </c>
      <c r="AE469" t="s">
        <v>322</v>
      </c>
      <c r="AJ469" t="s">
        <v>1779</v>
      </c>
    </row>
    <row r="470" spans="1:36" hidden="1" x14ac:dyDescent="0.25">
      <c r="A470" t="s">
        <v>3229</v>
      </c>
      <c r="B470" t="e">
        <f>VLOOKUP(A470,[2]mp_ALL!B$1:B$557,1,0)</f>
        <v>#N/A</v>
      </c>
      <c r="C470" t="s">
        <v>3230</v>
      </c>
      <c r="D470" t="s">
        <v>39</v>
      </c>
      <c r="E470" t="s">
        <v>88</v>
      </c>
      <c r="F470" t="s">
        <v>2147</v>
      </c>
      <c r="G470" t="s">
        <v>2148</v>
      </c>
      <c r="H470" t="s">
        <v>1457</v>
      </c>
      <c r="I470" t="s">
        <v>3231</v>
      </c>
      <c r="J470">
        <v>1</v>
      </c>
      <c r="K470" t="s">
        <v>232</v>
      </c>
      <c r="L470">
        <v>0</v>
      </c>
      <c r="M470" t="s">
        <v>233</v>
      </c>
      <c r="N470" t="s">
        <v>234</v>
      </c>
      <c r="R470" t="s">
        <v>117</v>
      </c>
      <c r="S470" t="s">
        <v>163</v>
      </c>
      <c r="T470" t="s">
        <v>3232</v>
      </c>
      <c r="U470" t="s">
        <v>3233</v>
      </c>
      <c r="V470" s="41">
        <v>37324</v>
      </c>
      <c r="W470" s="41">
        <v>28010</v>
      </c>
      <c r="X470">
        <v>1</v>
      </c>
      <c r="Y470">
        <v>2</v>
      </c>
      <c r="Z470" t="s">
        <v>710</v>
      </c>
      <c r="AA470">
        <v>1</v>
      </c>
      <c r="AB470" t="s">
        <v>103</v>
      </c>
      <c r="AC470" t="s">
        <v>297</v>
      </c>
      <c r="AD470">
        <v>1</v>
      </c>
      <c r="AE470" t="s">
        <v>322</v>
      </c>
      <c r="AG470" t="s">
        <v>121</v>
      </c>
      <c r="AJ470" t="s">
        <v>107</v>
      </c>
    </row>
    <row r="471" spans="1:36" x14ac:dyDescent="0.25">
      <c r="A471" t="s">
        <v>3234</v>
      </c>
      <c r="B471" t="str">
        <f>VLOOKUP(A471,[2]mp_ALL!B$1:B$557,1,0)</f>
        <v>0212749</v>
      </c>
      <c r="C471" t="s">
        <v>3235</v>
      </c>
      <c r="D471" t="s">
        <v>38</v>
      </c>
      <c r="E471" t="s">
        <v>88</v>
      </c>
      <c r="F471" t="s">
        <v>89</v>
      </c>
      <c r="G471" t="s">
        <v>90</v>
      </c>
      <c r="H471" t="s">
        <v>169</v>
      </c>
      <c r="I471" t="s">
        <v>3236</v>
      </c>
      <c r="J471">
        <v>1</v>
      </c>
      <c r="K471" t="s">
        <v>2287</v>
      </c>
      <c r="L471">
        <v>0</v>
      </c>
      <c r="M471" t="s">
        <v>316</v>
      </c>
      <c r="N471" t="s">
        <v>2288</v>
      </c>
      <c r="O471" t="s">
        <v>3237</v>
      </c>
      <c r="P471" t="s">
        <v>3238</v>
      </c>
      <c r="Q471" t="s">
        <v>3239</v>
      </c>
      <c r="S471" t="s">
        <v>549</v>
      </c>
      <c r="T471" t="s">
        <v>3240</v>
      </c>
      <c r="U471" t="s">
        <v>3241</v>
      </c>
      <c r="V471" s="41">
        <v>37329</v>
      </c>
      <c r="W471" s="41">
        <v>29907</v>
      </c>
      <c r="X471">
        <v>1</v>
      </c>
      <c r="Y471">
        <v>5</v>
      </c>
      <c r="Z471" t="s">
        <v>102</v>
      </c>
      <c r="AA471">
        <v>1</v>
      </c>
      <c r="AB471" t="s">
        <v>103</v>
      </c>
      <c r="AC471" t="s">
        <v>104</v>
      </c>
      <c r="AD471">
        <v>1</v>
      </c>
      <c r="AE471" t="s">
        <v>308</v>
      </c>
      <c r="AG471" t="s">
        <v>2183</v>
      </c>
      <c r="AJ471" t="s">
        <v>107</v>
      </c>
    </row>
    <row r="472" spans="1:36" x14ac:dyDescent="0.25">
      <c r="A472" t="s">
        <v>3242</v>
      </c>
      <c r="B472" t="str">
        <f>VLOOKUP(A472,[2]mp_ALL!B$1:B$557,1,0)</f>
        <v>0212759</v>
      </c>
      <c r="C472" t="s">
        <v>3243</v>
      </c>
      <c r="D472" t="s">
        <v>37</v>
      </c>
      <c r="E472" t="s">
        <v>88</v>
      </c>
      <c r="F472" t="s">
        <v>89</v>
      </c>
      <c r="G472" t="s">
        <v>90</v>
      </c>
      <c r="H472" t="s">
        <v>110</v>
      </c>
      <c r="I472" t="s">
        <v>3244</v>
      </c>
      <c r="J472">
        <v>1</v>
      </c>
      <c r="K472" t="s">
        <v>830</v>
      </c>
      <c r="L472">
        <v>1</v>
      </c>
      <c r="M472" t="s">
        <v>34</v>
      </c>
      <c r="N472" t="s">
        <v>45</v>
      </c>
      <c r="O472" t="s">
        <v>831</v>
      </c>
      <c r="P472" t="s">
        <v>832</v>
      </c>
      <c r="S472" t="s">
        <v>549</v>
      </c>
      <c r="T472" t="s">
        <v>3245</v>
      </c>
      <c r="U472" t="s">
        <v>3246</v>
      </c>
      <c r="V472" s="41">
        <v>37329</v>
      </c>
      <c r="W472" s="41">
        <v>29348</v>
      </c>
      <c r="X472">
        <v>1</v>
      </c>
      <c r="Y472">
        <v>5</v>
      </c>
      <c r="Z472" t="s">
        <v>102</v>
      </c>
      <c r="AA472">
        <v>1</v>
      </c>
      <c r="AB472" t="s">
        <v>103</v>
      </c>
      <c r="AC472" t="s">
        <v>104</v>
      </c>
      <c r="AD472">
        <v>1</v>
      </c>
      <c r="AE472" t="s">
        <v>105</v>
      </c>
      <c r="AG472" t="s">
        <v>106</v>
      </c>
      <c r="AJ472" t="s">
        <v>1153</v>
      </c>
    </row>
    <row r="473" spans="1:36" hidden="1" x14ac:dyDescent="0.25">
      <c r="A473" t="s">
        <v>3247</v>
      </c>
      <c r="B473" t="e">
        <f>VLOOKUP(A473,[2]mp_ALL!B$1:B$557,1,0)</f>
        <v>#N/A</v>
      </c>
      <c r="C473" t="s">
        <v>3248</v>
      </c>
      <c r="D473" t="s">
        <v>38</v>
      </c>
      <c r="E473" t="s">
        <v>88</v>
      </c>
      <c r="F473" t="s">
        <v>89</v>
      </c>
      <c r="G473" t="s">
        <v>90</v>
      </c>
      <c r="H473" t="s">
        <v>169</v>
      </c>
      <c r="I473" t="s">
        <v>3249</v>
      </c>
      <c r="J473">
        <v>1</v>
      </c>
      <c r="K473" t="s">
        <v>3250</v>
      </c>
      <c r="L473">
        <v>1</v>
      </c>
      <c r="M473" t="s">
        <v>143</v>
      </c>
      <c r="N473" t="s">
        <v>757</v>
      </c>
      <c r="O473" t="s">
        <v>758</v>
      </c>
      <c r="P473" t="s">
        <v>3251</v>
      </c>
      <c r="Q473" t="s">
        <v>3252</v>
      </c>
      <c r="R473" t="s">
        <v>147</v>
      </c>
      <c r="S473" t="s">
        <v>760</v>
      </c>
      <c r="T473" t="s">
        <v>3253</v>
      </c>
      <c r="U473" t="s">
        <v>2630</v>
      </c>
      <c r="V473" s="41">
        <v>37333</v>
      </c>
      <c r="W473" s="41">
        <v>30515</v>
      </c>
      <c r="X473">
        <v>1</v>
      </c>
      <c r="Y473">
        <v>4</v>
      </c>
      <c r="Z473" t="s">
        <v>102</v>
      </c>
      <c r="AA473">
        <v>1</v>
      </c>
      <c r="AB473" t="s">
        <v>103</v>
      </c>
      <c r="AC473" t="s">
        <v>104</v>
      </c>
      <c r="AD473">
        <v>1</v>
      </c>
      <c r="AE473" t="s">
        <v>105</v>
      </c>
      <c r="AG473" t="s">
        <v>148</v>
      </c>
      <c r="AJ473" t="s">
        <v>107</v>
      </c>
    </row>
    <row r="474" spans="1:36" hidden="1" x14ac:dyDescent="0.25">
      <c r="A474" t="s">
        <v>3254</v>
      </c>
      <c r="B474" t="e">
        <f>VLOOKUP(A474,[2]mp_ALL!B$1:B$557,1,0)</f>
        <v>#N/A</v>
      </c>
      <c r="C474" t="s">
        <v>3255</v>
      </c>
      <c r="D474" t="s">
        <v>37</v>
      </c>
      <c r="E474" t="s">
        <v>88</v>
      </c>
      <c r="F474" t="s">
        <v>89</v>
      </c>
      <c r="G474" t="s">
        <v>90</v>
      </c>
      <c r="H474" t="s">
        <v>91</v>
      </c>
      <c r="I474" t="s">
        <v>3256</v>
      </c>
      <c r="J474">
        <v>1</v>
      </c>
      <c r="K474" t="s">
        <v>3257</v>
      </c>
      <c r="L474">
        <v>1</v>
      </c>
      <c r="M474" t="s">
        <v>94</v>
      </c>
      <c r="N474" t="s">
        <v>95</v>
      </c>
      <c r="O474" t="s">
        <v>1892</v>
      </c>
      <c r="P474" t="s">
        <v>3258</v>
      </c>
      <c r="Q474" t="s">
        <v>3259</v>
      </c>
      <c r="S474" t="s">
        <v>218</v>
      </c>
      <c r="T474" t="s">
        <v>3260</v>
      </c>
      <c r="U474" t="s">
        <v>3261</v>
      </c>
      <c r="V474" s="41">
        <v>37333</v>
      </c>
      <c r="W474" s="41">
        <v>29610</v>
      </c>
      <c r="X474">
        <v>1</v>
      </c>
      <c r="Y474">
        <v>3</v>
      </c>
      <c r="Z474" t="s">
        <v>102</v>
      </c>
      <c r="AA474">
        <v>1</v>
      </c>
      <c r="AB474" t="s">
        <v>103</v>
      </c>
      <c r="AC474" t="s">
        <v>104</v>
      </c>
      <c r="AD474">
        <v>1</v>
      </c>
      <c r="AE474" t="s">
        <v>105</v>
      </c>
      <c r="AG474" t="s">
        <v>106</v>
      </c>
      <c r="AJ474" t="s">
        <v>190</v>
      </c>
    </row>
    <row r="475" spans="1:36" hidden="1" x14ac:dyDescent="0.25">
      <c r="A475" t="s">
        <v>3262</v>
      </c>
      <c r="B475" t="e">
        <f>VLOOKUP(A475,[2]mp_ALL!B$1:B$557,1,0)</f>
        <v>#N/A</v>
      </c>
      <c r="C475" t="s">
        <v>3263</v>
      </c>
      <c r="D475" t="s">
        <v>38</v>
      </c>
      <c r="E475" t="s">
        <v>88</v>
      </c>
      <c r="F475" t="s">
        <v>89</v>
      </c>
      <c r="G475" t="s">
        <v>90</v>
      </c>
      <c r="H475" t="s">
        <v>169</v>
      </c>
      <c r="I475" t="s">
        <v>3264</v>
      </c>
      <c r="J475">
        <v>1</v>
      </c>
      <c r="K475" t="s">
        <v>504</v>
      </c>
      <c r="L475">
        <v>0</v>
      </c>
      <c r="M475" t="s">
        <v>435</v>
      </c>
      <c r="N475" t="s">
        <v>505</v>
      </c>
      <c r="O475" t="s">
        <v>506</v>
      </c>
      <c r="P475" t="s">
        <v>1122</v>
      </c>
      <c r="Q475" t="s">
        <v>3265</v>
      </c>
      <c r="R475" t="s">
        <v>117</v>
      </c>
      <c r="S475" t="s">
        <v>237</v>
      </c>
      <c r="T475" t="s">
        <v>3266</v>
      </c>
      <c r="U475" t="s">
        <v>3267</v>
      </c>
      <c r="V475" s="41">
        <v>37333</v>
      </c>
      <c r="W475" s="41">
        <v>29377</v>
      </c>
      <c r="X475">
        <v>1</v>
      </c>
      <c r="Y475">
        <v>3</v>
      </c>
      <c r="Z475" t="s">
        <v>102</v>
      </c>
      <c r="AA475">
        <v>1</v>
      </c>
      <c r="AB475" t="s">
        <v>103</v>
      </c>
      <c r="AC475" t="s">
        <v>104</v>
      </c>
      <c r="AD475">
        <v>1</v>
      </c>
      <c r="AE475" t="s">
        <v>308</v>
      </c>
      <c r="AG475" t="s">
        <v>148</v>
      </c>
      <c r="AJ475" t="s">
        <v>1153</v>
      </c>
    </row>
    <row r="476" spans="1:36" hidden="1" x14ac:dyDescent="0.25">
      <c r="A476" t="s">
        <v>3268</v>
      </c>
      <c r="B476" t="e">
        <f>VLOOKUP(A476,[2]mp_ALL!B$1:B$557,1,0)</f>
        <v>#N/A</v>
      </c>
      <c r="C476" t="s">
        <v>3269</v>
      </c>
      <c r="D476" t="s">
        <v>38</v>
      </c>
      <c r="E476" t="s">
        <v>88</v>
      </c>
      <c r="F476" t="s">
        <v>89</v>
      </c>
      <c r="G476" t="s">
        <v>90</v>
      </c>
      <c r="H476" t="s">
        <v>169</v>
      </c>
      <c r="I476" t="s">
        <v>3270</v>
      </c>
      <c r="J476">
        <v>1</v>
      </c>
      <c r="K476" t="s">
        <v>3218</v>
      </c>
      <c r="L476">
        <v>1</v>
      </c>
      <c r="M476" t="s">
        <v>435</v>
      </c>
      <c r="N476" t="s">
        <v>436</v>
      </c>
      <c r="O476" t="s">
        <v>3219</v>
      </c>
      <c r="P476" t="s">
        <v>3271</v>
      </c>
      <c r="Q476" t="s">
        <v>3272</v>
      </c>
      <c r="R476" t="s">
        <v>117</v>
      </c>
      <c r="S476" t="s">
        <v>199</v>
      </c>
      <c r="T476" t="s">
        <v>3273</v>
      </c>
      <c r="U476" t="s">
        <v>3274</v>
      </c>
      <c r="V476" s="41">
        <v>37333</v>
      </c>
      <c r="W476" s="41">
        <v>30593</v>
      </c>
      <c r="X476">
        <v>1</v>
      </c>
      <c r="Y476">
        <v>2</v>
      </c>
      <c r="Z476" t="s">
        <v>102</v>
      </c>
      <c r="AA476">
        <v>1</v>
      </c>
      <c r="AB476" t="s">
        <v>103</v>
      </c>
      <c r="AC476" t="s">
        <v>104</v>
      </c>
      <c r="AD476">
        <v>1</v>
      </c>
      <c r="AE476" t="s">
        <v>105</v>
      </c>
      <c r="AG476" t="s">
        <v>148</v>
      </c>
      <c r="AJ476" t="s">
        <v>1621</v>
      </c>
    </row>
    <row r="477" spans="1:36" hidden="1" x14ac:dyDescent="0.25">
      <c r="A477" t="s">
        <v>3275</v>
      </c>
      <c r="B477" t="e">
        <f>VLOOKUP(A477,[2]mp_ALL!B$1:B$557,1,0)</f>
        <v>#N/A</v>
      </c>
      <c r="C477" t="s">
        <v>3276</v>
      </c>
      <c r="D477" t="s">
        <v>38</v>
      </c>
      <c r="E477" t="s">
        <v>88</v>
      </c>
      <c r="F477" t="s">
        <v>250</v>
      </c>
      <c r="G477" t="s">
        <v>251</v>
      </c>
      <c r="H477" t="s">
        <v>91</v>
      </c>
      <c r="I477" t="s">
        <v>3277</v>
      </c>
      <c r="J477">
        <v>1</v>
      </c>
      <c r="K477" t="s">
        <v>214</v>
      </c>
      <c r="L477">
        <v>1</v>
      </c>
      <c r="M477" t="s">
        <v>94</v>
      </c>
      <c r="N477" t="s">
        <v>95</v>
      </c>
      <c r="O477" t="s">
        <v>806</v>
      </c>
      <c r="P477" t="s">
        <v>3278</v>
      </c>
      <c r="Q477" t="s">
        <v>3279</v>
      </c>
      <c r="S477" t="s">
        <v>218</v>
      </c>
      <c r="T477" t="s">
        <v>3280</v>
      </c>
      <c r="U477" t="s">
        <v>3281</v>
      </c>
      <c r="V477" s="41">
        <v>37333</v>
      </c>
      <c r="W477" s="41">
        <v>30072</v>
      </c>
      <c r="X477">
        <v>1</v>
      </c>
      <c r="Y477">
        <v>2</v>
      </c>
      <c r="Z477" t="s">
        <v>102</v>
      </c>
      <c r="AA477">
        <v>1</v>
      </c>
      <c r="AB477" t="s">
        <v>103</v>
      </c>
      <c r="AC477" t="s">
        <v>104</v>
      </c>
      <c r="AD477">
        <v>1</v>
      </c>
      <c r="AE477" t="s">
        <v>105</v>
      </c>
      <c r="AG477" t="s">
        <v>106</v>
      </c>
      <c r="AJ477" t="s">
        <v>190</v>
      </c>
    </row>
    <row r="478" spans="1:36" hidden="1" x14ac:dyDescent="0.25">
      <c r="A478" t="s">
        <v>3282</v>
      </c>
      <c r="B478" t="e">
        <f>VLOOKUP(A478,[2]mp_ALL!B$1:B$557,1,0)</f>
        <v>#N/A</v>
      </c>
      <c r="C478" t="s">
        <v>3283</v>
      </c>
      <c r="D478" t="s">
        <v>38</v>
      </c>
      <c r="E478" t="s">
        <v>88</v>
      </c>
      <c r="F478" t="s">
        <v>250</v>
      </c>
      <c r="G478" t="s">
        <v>251</v>
      </c>
      <c r="H478" t="s">
        <v>91</v>
      </c>
      <c r="I478" t="s">
        <v>3284</v>
      </c>
      <c r="J478">
        <v>1</v>
      </c>
      <c r="K478" t="s">
        <v>3285</v>
      </c>
      <c r="L478">
        <v>1</v>
      </c>
      <c r="M478" t="s">
        <v>143</v>
      </c>
      <c r="N478" t="s">
        <v>787</v>
      </c>
      <c r="O478" t="s">
        <v>3286</v>
      </c>
      <c r="P478" t="s">
        <v>3287</v>
      </c>
      <c r="Q478" t="s">
        <v>3288</v>
      </c>
      <c r="R478" t="s">
        <v>147</v>
      </c>
      <c r="S478" t="s">
        <v>760</v>
      </c>
      <c r="T478" t="s">
        <v>3289</v>
      </c>
      <c r="U478" t="s">
        <v>3290</v>
      </c>
      <c r="V478" s="41">
        <v>37343</v>
      </c>
      <c r="W478" s="41">
        <v>29465</v>
      </c>
      <c r="X478">
        <v>1</v>
      </c>
      <c r="Y478">
        <v>3</v>
      </c>
      <c r="Z478" t="s">
        <v>102</v>
      </c>
      <c r="AA478">
        <v>1</v>
      </c>
      <c r="AB478" t="s">
        <v>103</v>
      </c>
      <c r="AC478" t="s">
        <v>104</v>
      </c>
      <c r="AD478">
        <v>1</v>
      </c>
      <c r="AE478" t="s">
        <v>105</v>
      </c>
      <c r="AG478" t="s">
        <v>148</v>
      </c>
      <c r="AJ478" t="s">
        <v>190</v>
      </c>
    </row>
    <row r="479" spans="1:36" hidden="1" x14ac:dyDescent="0.25">
      <c r="A479" t="s">
        <v>3291</v>
      </c>
      <c r="B479" t="e">
        <f>VLOOKUP(A479,[2]mp_ALL!B$1:B$557,1,0)</f>
        <v>#N/A</v>
      </c>
      <c r="C479" t="s">
        <v>3292</v>
      </c>
      <c r="D479" t="s">
        <v>37</v>
      </c>
      <c r="E479" t="s">
        <v>88</v>
      </c>
      <c r="F479" t="s">
        <v>89</v>
      </c>
      <c r="G479" t="s">
        <v>90</v>
      </c>
      <c r="H479" t="s">
        <v>290</v>
      </c>
      <c r="I479" t="s">
        <v>3293</v>
      </c>
      <c r="J479">
        <v>1</v>
      </c>
      <c r="K479" t="s">
        <v>224</v>
      </c>
      <c r="L479">
        <v>0</v>
      </c>
      <c r="M479" t="s">
        <v>94</v>
      </c>
      <c r="N479" t="s">
        <v>47</v>
      </c>
      <c r="O479" t="s">
        <v>3294</v>
      </c>
      <c r="S479" t="s">
        <v>218</v>
      </c>
      <c r="T479" t="s">
        <v>3295</v>
      </c>
      <c r="U479" t="s">
        <v>3296</v>
      </c>
      <c r="V479" s="41">
        <v>37347</v>
      </c>
      <c r="W479" s="41">
        <v>29734</v>
      </c>
      <c r="X479">
        <v>1</v>
      </c>
      <c r="Y479">
        <v>1</v>
      </c>
      <c r="Z479" t="s">
        <v>710</v>
      </c>
      <c r="AA479">
        <v>1</v>
      </c>
      <c r="AB479" t="s">
        <v>103</v>
      </c>
      <c r="AC479" t="s">
        <v>297</v>
      </c>
      <c r="AD479">
        <v>1</v>
      </c>
      <c r="AE479" t="s">
        <v>322</v>
      </c>
      <c r="AG479" t="s">
        <v>106</v>
      </c>
      <c r="AJ479" t="s">
        <v>190</v>
      </c>
    </row>
    <row r="480" spans="1:36" hidden="1" x14ac:dyDescent="0.25">
      <c r="A480" t="s">
        <v>3297</v>
      </c>
      <c r="B480" t="e">
        <f>VLOOKUP(A480,[2]mp_ALL!B$1:B$557,1,0)</f>
        <v>#N/A</v>
      </c>
      <c r="C480" t="s">
        <v>3298</v>
      </c>
      <c r="D480" t="s">
        <v>37</v>
      </c>
      <c r="E480" t="s">
        <v>88</v>
      </c>
      <c r="F480" t="s">
        <v>89</v>
      </c>
      <c r="G480" t="s">
        <v>90</v>
      </c>
      <c r="H480" t="s">
        <v>169</v>
      </c>
      <c r="I480" t="s">
        <v>3299</v>
      </c>
      <c r="J480">
        <v>1</v>
      </c>
      <c r="K480" t="s">
        <v>469</v>
      </c>
      <c r="L480">
        <v>1</v>
      </c>
      <c r="M480" t="s">
        <v>414</v>
      </c>
      <c r="N480" t="s">
        <v>415</v>
      </c>
      <c r="O480" t="s">
        <v>611</v>
      </c>
      <c r="P480" t="s">
        <v>3300</v>
      </c>
      <c r="Q480" t="s">
        <v>3301</v>
      </c>
      <c r="R480" t="s">
        <v>117</v>
      </c>
      <c r="S480" t="s">
        <v>199</v>
      </c>
      <c r="T480" t="s">
        <v>3302</v>
      </c>
      <c r="U480" t="s">
        <v>3303</v>
      </c>
      <c r="V480" s="41">
        <v>37347</v>
      </c>
      <c r="W480" s="41">
        <v>28956</v>
      </c>
      <c r="X480">
        <v>1</v>
      </c>
      <c r="Y480">
        <v>2</v>
      </c>
      <c r="Z480" t="s">
        <v>102</v>
      </c>
      <c r="AA480">
        <v>1</v>
      </c>
      <c r="AB480" t="s">
        <v>103</v>
      </c>
      <c r="AC480" t="s">
        <v>104</v>
      </c>
      <c r="AD480">
        <v>1</v>
      </c>
      <c r="AE480" t="s">
        <v>105</v>
      </c>
      <c r="AG480" t="s">
        <v>121</v>
      </c>
      <c r="AJ480" t="s">
        <v>474</v>
      </c>
    </row>
    <row r="481" spans="1:36" hidden="1" x14ac:dyDescent="0.25">
      <c r="A481" t="s">
        <v>3304</v>
      </c>
      <c r="B481" t="e">
        <f>VLOOKUP(A481,[2]mp_ALL!B$1:B$557,1,0)</f>
        <v>#N/A</v>
      </c>
      <c r="C481" t="s">
        <v>1989</v>
      </c>
      <c r="D481" t="s">
        <v>38</v>
      </c>
      <c r="E481" t="s">
        <v>88</v>
      </c>
      <c r="F481" t="s">
        <v>89</v>
      </c>
      <c r="G481" t="s">
        <v>90</v>
      </c>
      <c r="H481" t="s">
        <v>110</v>
      </c>
      <c r="I481" t="s">
        <v>3305</v>
      </c>
      <c r="J481">
        <v>1</v>
      </c>
      <c r="K481" t="s">
        <v>3306</v>
      </c>
      <c r="L481">
        <v>1</v>
      </c>
      <c r="M481" t="s">
        <v>113</v>
      </c>
      <c r="N481" t="s">
        <v>362</v>
      </c>
      <c r="O481" t="s">
        <v>347</v>
      </c>
      <c r="P481" t="s">
        <v>3307</v>
      </c>
      <c r="R481" t="s">
        <v>117</v>
      </c>
      <c r="S481" t="s">
        <v>237</v>
      </c>
      <c r="T481" t="s">
        <v>3308</v>
      </c>
      <c r="U481" t="s">
        <v>3309</v>
      </c>
      <c r="V481" s="41">
        <v>37347</v>
      </c>
      <c r="W481" s="41">
        <v>29138</v>
      </c>
      <c r="X481">
        <v>1</v>
      </c>
      <c r="Y481">
        <v>3</v>
      </c>
      <c r="Z481" t="s">
        <v>102</v>
      </c>
      <c r="AA481">
        <v>1</v>
      </c>
      <c r="AB481" t="s">
        <v>103</v>
      </c>
      <c r="AC481" t="s">
        <v>104</v>
      </c>
      <c r="AD481">
        <v>1</v>
      </c>
      <c r="AE481" t="s">
        <v>105</v>
      </c>
      <c r="AG481" t="s">
        <v>121</v>
      </c>
      <c r="AJ481" t="s">
        <v>474</v>
      </c>
    </row>
    <row r="482" spans="1:36" x14ac:dyDescent="0.25">
      <c r="A482" t="s">
        <v>3310</v>
      </c>
      <c r="B482" t="str">
        <f>VLOOKUP(A482,[2]mp_ALL!B$1:B$557,1,0)</f>
        <v>0212800</v>
      </c>
      <c r="C482" t="s">
        <v>3311</v>
      </c>
      <c r="D482" t="s">
        <v>37</v>
      </c>
      <c r="E482" t="s">
        <v>88</v>
      </c>
      <c r="F482" t="s">
        <v>89</v>
      </c>
      <c r="G482" t="s">
        <v>90</v>
      </c>
      <c r="H482" t="s">
        <v>110</v>
      </c>
      <c r="I482" t="s">
        <v>3312</v>
      </c>
      <c r="J482">
        <v>1</v>
      </c>
      <c r="K482" t="s">
        <v>1900</v>
      </c>
      <c r="L482">
        <v>0</v>
      </c>
      <c r="M482" t="s">
        <v>34</v>
      </c>
      <c r="N482" t="s">
        <v>43</v>
      </c>
      <c r="O482" t="s">
        <v>1901</v>
      </c>
      <c r="P482" t="s">
        <v>3313</v>
      </c>
      <c r="S482" t="s">
        <v>549</v>
      </c>
      <c r="T482" t="s">
        <v>3314</v>
      </c>
      <c r="U482" t="s">
        <v>3315</v>
      </c>
      <c r="V482" s="41">
        <v>37347</v>
      </c>
      <c r="W482" s="41">
        <v>30022</v>
      </c>
      <c r="X482">
        <v>1</v>
      </c>
      <c r="Y482">
        <v>2</v>
      </c>
      <c r="Z482" t="s">
        <v>102</v>
      </c>
      <c r="AA482">
        <v>1</v>
      </c>
      <c r="AB482" t="s">
        <v>103</v>
      </c>
      <c r="AC482" t="s">
        <v>104</v>
      </c>
      <c r="AD482">
        <v>1</v>
      </c>
      <c r="AE482" t="s">
        <v>120</v>
      </c>
      <c r="AG482" t="s">
        <v>106</v>
      </c>
      <c r="AJ482" t="s">
        <v>107</v>
      </c>
    </row>
    <row r="483" spans="1:36" hidden="1" x14ac:dyDescent="0.25">
      <c r="A483" t="s">
        <v>3316</v>
      </c>
      <c r="B483" t="e">
        <f>VLOOKUP(A483,[2]mp_ALL!B$1:B$557,1,0)</f>
        <v>#N/A</v>
      </c>
      <c r="C483" t="s">
        <v>3317</v>
      </c>
      <c r="D483" t="s">
        <v>38</v>
      </c>
      <c r="E483" t="s">
        <v>88</v>
      </c>
      <c r="F483" t="s">
        <v>89</v>
      </c>
      <c r="G483" t="s">
        <v>90</v>
      </c>
      <c r="H483" t="s">
        <v>110</v>
      </c>
      <c r="I483" t="s">
        <v>3318</v>
      </c>
      <c r="J483">
        <v>1</v>
      </c>
      <c r="K483" t="s">
        <v>3319</v>
      </c>
      <c r="L483">
        <v>0</v>
      </c>
      <c r="M483" t="s">
        <v>94</v>
      </c>
      <c r="N483" t="s">
        <v>43</v>
      </c>
      <c r="O483" t="s">
        <v>3320</v>
      </c>
      <c r="P483" t="s">
        <v>3321</v>
      </c>
      <c r="S483" t="s">
        <v>817</v>
      </c>
      <c r="T483" t="s">
        <v>3322</v>
      </c>
      <c r="U483" t="s">
        <v>3323</v>
      </c>
      <c r="V483" s="41">
        <v>37347</v>
      </c>
      <c r="W483" s="41">
        <v>30059</v>
      </c>
      <c r="X483">
        <v>1</v>
      </c>
      <c r="Y483">
        <v>4</v>
      </c>
      <c r="Z483" t="s">
        <v>102</v>
      </c>
      <c r="AA483">
        <v>1</v>
      </c>
      <c r="AB483" t="s">
        <v>103</v>
      </c>
      <c r="AC483" t="s">
        <v>104</v>
      </c>
      <c r="AD483">
        <v>1</v>
      </c>
      <c r="AE483" t="s">
        <v>120</v>
      </c>
      <c r="AG483" t="s">
        <v>106</v>
      </c>
      <c r="AJ483" t="s">
        <v>107</v>
      </c>
    </row>
    <row r="484" spans="1:36" hidden="1" x14ac:dyDescent="0.25">
      <c r="A484" t="s">
        <v>3324</v>
      </c>
      <c r="B484" t="e">
        <f>VLOOKUP(A484,[2]mp_ALL!B$1:B$557,1,0)</f>
        <v>#N/A</v>
      </c>
      <c r="C484" t="s">
        <v>3325</v>
      </c>
      <c r="D484" t="s">
        <v>38</v>
      </c>
      <c r="E484" t="s">
        <v>88</v>
      </c>
      <c r="F484" t="s">
        <v>89</v>
      </c>
      <c r="G484" t="s">
        <v>90</v>
      </c>
      <c r="H484" t="s">
        <v>169</v>
      </c>
      <c r="I484" t="s">
        <v>3326</v>
      </c>
      <c r="J484">
        <v>1</v>
      </c>
      <c r="K484" t="s">
        <v>521</v>
      </c>
      <c r="L484">
        <v>0</v>
      </c>
      <c r="M484" t="s">
        <v>316</v>
      </c>
      <c r="N484" t="s">
        <v>317</v>
      </c>
      <c r="O484" t="s">
        <v>522</v>
      </c>
      <c r="P484" t="s">
        <v>523</v>
      </c>
      <c r="Q484" t="s">
        <v>3327</v>
      </c>
      <c r="S484" t="s">
        <v>525</v>
      </c>
      <c r="T484" t="s">
        <v>3328</v>
      </c>
      <c r="U484" t="s">
        <v>3329</v>
      </c>
      <c r="V484" s="41">
        <v>37347</v>
      </c>
      <c r="W484" s="41">
        <v>30453</v>
      </c>
      <c r="X484">
        <v>1</v>
      </c>
      <c r="Y484">
        <v>3</v>
      </c>
      <c r="Z484" t="s">
        <v>102</v>
      </c>
      <c r="AA484">
        <v>1</v>
      </c>
      <c r="AB484" t="s">
        <v>103</v>
      </c>
      <c r="AC484" t="s">
        <v>104</v>
      </c>
      <c r="AD484">
        <v>1</v>
      </c>
      <c r="AE484" t="s">
        <v>308</v>
      </c>
      <c r="AG484" t="s">
        <v>228</v>
      </c>
      <c r="AJ484" t="s">
        <v>2556</v>
      </c>
    </row>
    <row r="485" spans="1:36" hidden="1" x14ac:dyDescent="0.25">
      <c r="A485" t="s">
        <v>3330</v>
      </c>
      <c r="B485" t="e">
        <f>VLOOKUP(A485,[2]mp_ALL!B$1:B$557,1,0)</f>
        <v>#N/A</v>
      </c>
      <c r="C485" t="s">
        <v>3331</v>
      </c>
      <c r="D485" t="s">
        <v>38</v>
      </c>
      <c r="E485" t="s">
        <v>88</v>
      </c>
      <c r="F485" t="s">
        <v>89</v>
      </c>
      <c r="G485" t="s">
        <v>90</v>
      </c>
      <c r="H485" t="s">
        <v>110</v>
      </c>
      <c r="I485" t="s">
        <v>3332</v>
      </c>
      <c r="J485">
        <v>1</v>
      </c>
      <c r="K485" t="s">
        <v>1099</v>
      </c>
      <c r="L485">
        <v>0</v>
      </c>
      <c r="M485" t="s">
        <v>316</v>
      </c>
      <c r="N485" t="s">
        <v>317</v>
      </c>
      <c r="O485" t="s">
        <v>522</v>
      </c>
      <c r="P485" t="s">
        <v>3333</v>
      </c>
      <c r="S485" t="s">
        <v>525</v>
      </c>
      <c r="T485" t="s">
        <v>3334</v>
      </c>
      <c r="U485" t="s">
        <v>1926</v>
      </c>
      <c r="V485" s="41">
        <v>37347</v>
      </c>
      <c r="W485" s="41">
        <v>28834</v>
      </c>
      <c r="X485">
        <v>1</v>
      </c>
      <c r="Y485">
        <v>4</v>
      </c>
      <c r="Z485" t="s">
        <v>102</v>
      </c>
      <c r="AA485">
        <v>1</v>
      </c>
      <c r="AB485" t="s">
        <v>103</v>
      </c>
      <c r="AC485" t="s">
        <v>104</v>
      </c>
      <c r="AD485">
        <v>1</v>
      </c>
      <c r="AE485" t="s">
        <v>308</v>
      </c>
      <c r="AG485" t="s">
        <v>228</v>
      </c>
      <c r="AJ485" t="s">
        <v>3335</v>
      </c>
    </row>
    <row r="486" spans="1:36" hidden="1" x14ac:dyDescent="0.25">
      <c r="A486" t="s">
        <v>3336</v>
      </c>
      <c r="B486" t="e">
        <f>VLOOKUP(A486,[2]mp_ALL!B$1:B$557,1,0)</f>
        <v>#N/A</v>
      </c>
      <c r="C486" t="s">
        <v>3337</v>
      </c>
      <c r="D486" t="s">
        <v>38</v>
      </c>
      <c r="E486" t="s">
        <v>88</v>
      </c>
      <c r="F486" t="s">
        <v>89</v>
      </c>
      <c r="G486" t="s">
        <v>90</v>
      </c>
      <c r="H486" t="s">
        <v>290</v>
      </c>
      <c r="I486" t="s">
        <v>1633</v>
      </c>
      <c r="J486">
        <v>1</v>
      </c>
      <c r="K486" t="s">
        <v>494</v>
      </c>
      <c r="L486">
        <v>0</v>
      </c>
      <c r="M486" t="s">
        <v>435</v>
      </c>
      <c r="N486" t="s">
        <v>495</v>
      </c>
      <c r="O486" t="s">
        <v>1634</v>
      </c>
      <c r="R486" t="s">
        <v>117</v>
      </c>
      <c r="S486" t="s">
        <v>237</v>
      </c>
      <c r="T486" t="s">
        <v>3338</v>
      </c>
      <c r="U486" t="s">
        <v>3339</v>
      </c>
      <c r="V486" s="41">
        <v>37347</v>
      </c>
      <c r="W486" s="41">
        <v>30129</v>
      </c>
      <c r="X486">
        <v>1</v>
      </c>
      <c r="Y486">
        <v>3</v>
      </c>
      <c r="Z486" t="s">
        <v>102</v>
      </c>
      <c r="AA486">
        <v>1</v>
      </c>
      <c r="AB486" t="s">
        <v>103</v>
      </c>
      <c r="AC486" t="s">
        <v>297</v>
      </c>
      <c r="AD486">
        <v>1</v>
      </c>
      <c r="AE486" t="s">
        <v>322</v>
      </c>
      <c r="AG486" t="s">
        <v>179</v>
      </c>
      <c r="AJ486" t="s">
        <v>1705</v>
      </c>
    </row>
    <row r="487" spans="1:36" hidden="1" x14ac:dyDescent="0.25">
      <c r="A487" t="s">
        <v>3340</v>
      </c>
      <c r="B487" t="e">
        <f>VLOOKUP(A487,[2]mp_ALL!B$1:B$557,1,0)</f>
        <v>#N/A</v>
      </c>
      <c r="C487" t="s">
        <v>3341</v>
      </c>
      <c r="D487" t="s">
        <v>38</v>
      </c>
      <c r="E487" t="s">
        <v>88</v>
      </c>
      <c r="F487" t="s">
        <v>89</v>
      </c>
      <c r="G487" t="s">
        <v>90</v>
      </c>
      <c r="H487" t="s">
        <v>91</v>
      </c>
      <c r="I487" t="s">
        <v>3342</v>
      </c>
      <c r="J487">
        <v>1</v>
      </c>
      <c r="K487" t="s">
        <v>2730</v>
      </c>
      <c r="L487">
        <v>1</v>
      </c>
      <c r="M487" t="s">
        <v>172</v>
      </c>
      <c r="N487" t="s">
        <v>1108</v>
      </c>
      <c r="O487" t="s">
        <v>2731</v>
      </c>
      <c r="P487" t="s">
        <v>2732</v>
      </c>
      <c r="Q487" t="s">
        <v>3343</v>
      </c>
      <c r="R487" t="s">
        <v>147</v>
      </c>
      <c r="S487" t="s">
        <v>3344</v>
      </c>
      <c r="T487" t="s">
        <v>3345</v>
      </c>
      <c r="U487" t="s">
        <v>3346</v>
      </c>
      <c r="V487" s="41">
        <v>37354</v>
      </c>
      <c r="W487" s="41">
        <v>29941</v>
      </c>
      <c r="X487">
        <v>1</v>
      </c>
      <c r="Y487">
        <v>1</v>
      </c>
      <c r="Z487" t="s">
        <v>102</v>
      </c>
      <c r="AA487">
        <v>1</v>
      </c>
      <c r="AB487" t="s">
        <v>103</v>
      </c>
      <c r="AC487" t="s">
        <v>104</v>
      </c>
      <c r="AD487">
        <v>1</v>
      </c>
      <c r="AE487" t="s">
        <v>105</v>
      </c>
      <c r="AG487" t="s">
        <v>179</v>
      </c>
      <c r="AJ487" t="s">
        <v>1452</v>
      </c>
    </row>
    <row r="488" spans="1:36" hidden="1" x14ac:dyDescent="0.25">
      <c r="A488" t="s">
        <v>3347</v>
      </c>
      <c r="B488" t="e">
        <f>VLOOKUP(A488,[2]mp_ALL!B$1:B$557,1,0)</f>
        <v>#N/A</v>
      </c>
      <c r="C488" t="s">
        <v>3348</v>
      </c>
      <c r="D488" t="s">
        <v>38</v>
      </c>
      <c r="E488" t="s">
        <v>88</v>
      </c>
      <c r="F488" t="s">
        <v>250</v>
      </c>
      <c r="G488" t="s">
        <v>251</v>
      </c>
      <c r="H488" t="s">
        <v>91</v>
      </c>
      <c r="I488" t="s">
        <v>3349</v>
      </c>
      <c r="J488">
        <v>1</v>
      </c>
      <c r="K488" t="s">
        <v>3350</v>
      </c>
      <c r="L488">
        <v>1</v>
      </c>
      <c r="M488" t="s">
        <v>158</v>
      </c>
      <c r="N488" t="s">
        <v>205</v>
      </c>
      <c r="O488" t="s">
        <v>3351</v>
      </c>
      <c r="P488" t="s">
        <v>3352</v>
      </c>
      <c r="Q488" t="s">
        <v>3353</v>
      </c>
      <c r="R488" t="s">
        <v>117</v>
      </c>
      <c r="S488" t="s">
        <v>237</v>
      </c>
      <c r="T488" t="s">
        <v>3354</v>
      </c>
      <c r="U488" t="s">
        <v>209</v>
      </c>
      <c r="V488" s="41">
        <v>37354</v>
      </c>
      <c r="W488" s="41">
        <v>29662</v>
      </c>
      <c r="X488">
        <v>1</v>
      </c>
      <c r="Y488">
        <v>2</v>
      </c>
      <c r="Z488" t="s">
        <v>102</v>
      </c>
      <c r="AA488">
        <v>1</v>
      </c>
      <c r="AB488" t="s">
        <v>103</v>
      </c>
      <c r="AC488" t="s">
        <v>104</v>
      </c>
      <c r="AD488">
        <v>1</v>
      </c>
      <c r="AE488" t="s">
        <v>105</v>
      </c>
      <c r="AG488" t="s">
        <v>121</v>
      </c>
      <c r="AJ488" t="s">
        <v>107</v>
      </c>
    </row>
    <row r="489" spans="1:36" hidden="1" x14ac:dyDescent="0.25">
      <c r="A489" t="s">
        <v>3355</v>
      </c>
      <c r="B489" t="e">
        <f>VLOOKUP(A489,[2]mp_ALL!B$1:B$557,1,0)</f>
        <v>#N/A</v>
      </c>
      <c r="C489" t="s">
        <v>3356</v>
      </c>
      <c r="D489" t="s">
        <v>38</v>
      </c>
      <c r="E489" t="s">
        <v>88</v>
      </c>
      <c r="F489" t="s">
        <v>89</v>
      </c>
      <c r="G489" t="s">
        <v>90</v>
      </c>
      <c r="H489" t="s">
        <v>169</v>
      </c>
      <c r="I489" t="s">
        <v>3357</v>
      </c>
      <c r="J489">
        <v>1</v>
      </c>
      <c r="K489" t="s">
        <v>3306</v>
      </c>
      <c r="L489">
        <v>1</v>
      </c>
      <c r="M489" t="s">
        <v>113</v>
      </c>
      <c r="N489" t="s">
        <v>362</v>
      </c>
      <c r="O489" t="s">
        <v>243</v>
      </c>
      <c r="P489" t="s">
        <v>3358</v>
      </c>
      <c r="Q489" t="s">
        <v>3359</v>
      </c>
      <c r="R489" t="s">
        <v>117</v>
      </c>
      <c r="S489" t="s">
        <v>199</v>
      </c>
      <c r="T489" t="s">
        <v>3360</v>
      </c>
      <c r="U489" t="s">
        <v>3361</v>
      </c>
      <c r="V489" s="41">
        <v>37354</v>
      </c>
      <c r="W489" s="41">
        <v>30646</v>
      </c>
      <c r="X489">
        <v>1</v>
      </c>
      <c r="Y489">
        <v>3</v>
      </c>
      <c r="Z489" t="s">
        <v>102</v>
      </c>
      <c r="AA489">
        <v>1</v>
      </c>
      <c r="AB489" t="s">
        <v>103</v>
      </c>
      <c r="AC489" t="s">
        <v>104</v>
      </c>
      <c r="AD489">
        <v>1</v>
      </c>
      <c r="AE489" t="s">
        <v>105</v>
      </c>
      <c r="AG489" t="s">
        <v>121</v>
      </c>
      <c r="AJ489" t="s">
        <v>3362</v>
      </c>
    </row>
    <row r="490" spans="1:36" hidden="1" x14ac:dyDescent="0.25">
      <c r="A490" t="s">
        <v>3363</v>
      </c>
      <c r="B490" t="e">
        <f>VLOOKUP(A490,[2]mp_ALL!B$1:B$557,1,0)</f>
        <v>#N/A</v>
      </c>
      <c r="C490" t="s">
        <v>3364</v>
      </c>
      <c r="D490" t="s">
        <v>38</v>
      </c>
      <c r="E490" t="s">
        <v>88</v>
      </c>
      <c r="F490" t="s">
        <v>250</v>
      </c>
      <c r="G490" t="s">
        <v>251</v>
      </c>
      <c r="H490" t="s">
        <v>91</v>
      </c>
      <c r="I490" t="s">
        <v>3249</v>
      </c>
      <c r="J490">
        <v>1</v>
      </c>
      <c r="K490" t="s">
        <v>3250</v>
      </c>
      <c r="L490">
        <v>1</v>
      </c>
      <c r="M490" t="s">
        <v>143</v>
      </c>
      <c r="N490" t="s">
        <v>757</v>
      </c>
      <c r="O490" t="s">
        <v>758</v>
      </c>
      <c r="P490" t="s">
        <v>3251</v>
      </c>
      <c r="Q490" t="s">
        <v>3252</v>
      </c>
      <c r="R490" t="s">
        <v>147</v>
      </c>
      <c r="S490" t="s">
        <v>715</v>
      </c>
      <c r="T490" t="s">
        <v>3365</v>
      </c>
      <c r="U490" t="s">
        <v>3366</v>
      </c>
      <c r="V490" s="41">
        <v>37356</v>
      </c>
      <c r="W490" s="41">
        <v>28679</v>
      </c>
      <c r="X490">
        <v>1</v>
      </c>
      <c r="Y490">
        <v>3</v>
      </c>
      <c r="Z490" t="s">
        <v>102</v>
      </c>
      <c r="AA490">
        <v>1</v>
      </c>
      <c r="AB490" t="s">
        <v>103</v>
      </c>
      <c r="AC490" t="s">
        <v>104</v>
      </c>
      <c r="AD490">
        <v>1</v>
      </c>
      <c r="AE490" t="s">
        <v>105</v>
      </c>
      <c r="AG490" t="s">
        <v>148</v>
      </c>
      <c r="AJ490" t="s">
        <v>107</v>
      </c>
    </row>
    <row r="491" spans="1:36" hidden="1" x14ac:dyDescent="0.25">
      <c r="A491" t="s">
        <v>3367</v>
      </c>
      <c r="B491" t="e">
        <f>VLOOKUP(A491,[2]mp_ALL!B$1:B$557,1,0)</f>
        <v>#N/A</v>
      </c>
      <c r="C491" t="s">
        <v>3368</v>
      </c>
      <c r="D491" t="s">
        <v>38</v>
      </c>
      <c r="E491" t="s">
        <v>88</v>
      </c>
      <c r="F491" t="s">
        <v>89</v>
      </c>
      <c r="G491" t="s">
        <v>90</v>
      </c>
      <c r="H491" t="s">
        <v>110</v>
      </c>
      <c r="I491" t="s">
        <v>3369</v>
      </c>
      <c r="J491">
        <v>1</v>
      </c>
      <c r="K491" t="s">
        <v>3370</v>
      </c>
      <c r="L491">
        <v>1</v>
      </c>
      <c r="M491" t="s">
        <v>113</v>
      </c>
      <c r="N491" t="s">
        <v>582</v>
      </c>
      <c r="O491" t="s">
        <v>3371</v>
      </c>
      <c r="P491" t="s">
        <v>3372</v>
      </c>
      <c r="R491" t="s">
        <v>117</v>
      </c>
      <c r="S491" t="s">
        <v>237</v>
      </c>
      <c r="T491" t="s">
        <v>3373</v>
      </c>
      <c r="U491" t="s">
        <v>209</v>
      </c>
      <c r="V491" s="41">
        <v>37356</v>
      </c>
      <c r="W491" s="41">
        <v>29653</v>
      </c>
      <c r="X491">
        <v>1</v>
      </c>
      <c r="Y491">
        <v>4</v>
      </c>
      <c r="Z491" t="s">
        <v>102</v>
      </c>
      <c r="AA491">
        <v>1</v>
      </c>
      <c r="AB491" t="s">
        <v>103</v>
      </c>
      <c r="AC491" t="s">
        <v>104</v>
      </c>
      <c r="AD491">
        <v>1</v>
      </c>
      <c r="AE491" t="s">
        <v>138</v>
      </c>
      <c r="AG491" t="s">
        <v>121</v>
      </c>
      <c r="AJ491" t="s">
        <v>490</v>
      </c>
    </row>
    <row r="492" spans="1:36" hidden="1" x14ac:dyDescent="0.25">
      <c r="A492" t="s">
        <v>3374</v>
      </c>
      <c r="B492" t="e">
        <f>VLOOKUP(A492,[2]mp_ALL!B$1:B$557,1,0)</f>
        <v>#N/A</v>
      </c>
      <c r="C492" t="s">
        <v>3375</v>
      </c>
      <c r="D492" t="s">
        <v>38</v>
      </c>
      <c r="E492" t="s">
        <v>88</v>
      </c>
      <c r="F492" t="s">
        <v>250</v>
      </c>
      <c r="G492" t="s">
        <v>251</v>
      </c>
      <c r="H492" t="s">
        <v>169</v>
      </c>
      <c r="I492" t="s">
        <v>3376</v>
      </c>
      <c r="J492">
        <v>1</v>
      </c>
      <c r="K492" t="s">
        <v>224</v>
      </c>
      <c r="L492">
        <v>1</v>
      </c>
      <c r="M492" t="s">
        <v>94</v>
      </c>
      <c r="N492" t="s">
        <v>45</v>
      </c>
      <c r="O492" t="s">
        <v>243</v>
      </c>
      <c r="P492" t="s">
        <v>3198</v>
      </c>
      <c r="S492" t="s">
        <v>817</v>
      </c>
      <c r="T492" t="s">
        <v>3377</v>
      </c>
      <c r="U492" t="s">
        <v>3378</v>
      </c>
      <c r="V492" s="41">
        <v>37356</v>
      </c>
      <c r="W492" s="41">
        <v>29830</v>
      </c>
      <c r="X492">
        <v>1</v>
      </c>
      <c r="Y492">
        <v>2</v>
      </c>
      <c r="Z492" t="s">
        <v>102</v>
      </c>
      <c r="AA492">
        <v>1</v>
      </c>
      <c r="AB492" t="s">
        <v>103</v>
      </c>
      <c r="AC492" t="s">
        <v>104</v>
      </c>
      <c r="AD492">
        <v>1</v>
      </c>
      <c r="AE492" t="s">
        <v>105</v>
      </c>
      <c r="AG492" t="s">
        <v>106</v>
      </c>
      <c r="AJ492" t="s">
        <v>107</v>
      </c>
    </row>
    <row r="493" spans="1:36" hidden="1" x14ac:dyDescent="0.25">
      <c r="A493" t="s">
        <v>3379</v>
      </c>
      <c r="B493" t="e">
        <f>VLOOKUP(A493,[2]mp_ALL!B$1:B$557,1,0)</f>
        <v>#N/A</v>
      </c>
      <c r="C493" t="s">
        <v>3380</v>
      </c>
      <c r="D493" t="s">
        <v>38</v>
      </c>
      <c r="E493" t="s">
        <v>88</v>
      </c>
      <c r="F493" t="s">
        <v>89</v>
      </c>
      <c r="G493" t="s">
        <v>90</v>
      </c>
      <c r="H493" t="s">
        <v>169</v>
      </c>
      <c r="I493" t="s">
        <v>1098</v>
      </c>
      <c r="J493">
        <v>1</v>
      </c>
      <c r="K493" t="s">
        <v>1099</v>
      </c>
      <c r="L493">
        <v>0</v>
      </c>
      <c r="M493" t="s">
        <v>316</v>
      </c>
      <c r="N493" t="s">
        <v>317</v>
      </c>
      <c r="O493" t="s">
        <v>522</v>
      </c>
      <c r="P493" t="s">
        <v>1100</v>
      </c>
      <c r="Q493" t="s">
        <v>1101</v>
      </c>
      <c r="S493" t="s">
        <v>525</v>
      </c>
      <c r="T493" t="s">
        <v>3381</v>
      </c>
      <c r="U493" t="s">
        <v>3382</v>
      </c>
      <c r="V493" s="41">
        <v>37356</v>
      </c>
      <c r="W493" s="41">
        <v>29742</v>
      </c>
      <c r="X493">
        <v>1</v>
      </c>
      <c r="Y493">
        <v>4</v>
      </c>
      <c r="Z493" t="s">
        <v>102</v>
      </c>
      <c r="AA493">
        <v>1</v>
      </c>
      <c r="AB493" t="s">
        <v>103</v>
      </c>
      <c r="AC493" t="s">
        <v>104</v>
      </c>
      <c r="AD493">
        <v>1</v>
      </c>
      <c r="AE493" t="s">
        <v>308</v>
      </c>
      <c r="AG493" t="s">
        <v>228</v>
      </c>
      <c r="AJ493" t="s">
        <v>107</v>
      </c>
    </row>
    <row r="494" spans="1:36" hidden="1" x14ac:dyDescent="0.25">
      <c r="A494" t="s">
        <v>3383</v>
      </c>
      <c r="B494" t="e">
        <f>VLOOKUP(A494,[2]mp_ALL!B$1:B$557,1,0)</f>
        <v>#N/A</v>
      </c>
      <c r="C494" t="s">
        <v>3384</v>
      </c>
      <c r="D494" t="s">
        <v>38</v>
      </c>
      <c r="E494" t="s">
        <v>88</v>
      </c>
      <c r="F494" t="s">
        <v>250</v>
      </c>
      <c r="G494" t="s">
        <v>251</v>
      </c>
      <c r="H494" t="s">
        <v>91</v>
      </c>
      <c r="I494" t="s">
        <v>3051</v>
      </c>
      <c r="J494">
        <v>1</v>
      </c>
      <c r="K494" t="s">
        <v>2074</v>
      </c>
      <c r="L494">
        <v>1</v>
      </c>
      <c r="M494" t="s">
        <v>94</v>
      </c>
      <c r="N494" t="s">
        <v>2075</v>
      </c>
      <c r="O494" t="s">
        <v>2076</v>
      </c>
      <c r="P494" t="s">
        <v>3052</v>
      </c>
      <c r="Q494" t="s">
        <v>3053</v>
      </c>
      <c r="S494" t="s">
        <v>817</v>
      </c>
      <c r="T494" t="s">
        <v>3385</v>
      </c>
      <c r="U494" t="s">
        <v>3386</v>
      </c>
      <c r="V494" s="41">
        <v>37356</v>
      </c>
      <c r="W494" s="41">
        <v>28688</v>
      </c>
      <c r="X494">
        <v>1</v>
      </c>
      <c r="Y494">
        <v>3</v>
      </c>
      <c r="Z494" t="s">
        <v>102</v>
      </c>
      <c r="AA494">
        <v>1</v>
      </c>
      <c r="AB494" t="s">
        <v>103</v>
      </c>
      <c r="AC494" t="s">
        <v>104</v>
      </c>
      <c r="AD494">
        <v>1</v>
      </c>
      <c r="AE494" t="s">
        <v>138</v>
      </c>
      <c r="AG494" t="s">
        <v>106</v>
      </c>
      <c r="AJ494" t="s">
        <v>352</v>
      </c>
    </row>
    <row r="495" spans="1:36" hidden="1" x14ac:dyDescent="0.25">
      <c r="A495" t="s">
        <v>3387</v>
      </c>
      <c r="B495" t="e">
        <f>VLOOKUP(A495,[2]mp_ALL!B$1:B$557,1,0)</f>
        <v>#N/A</v>
      </c>
      <c r="C495" t="s">
        <v>3388</v>
      </c>
      <c r="D495" t="s">
        <v>38</v>
      </c>
      <c r="E495" t="s">
        <v>88</v>
      </c>
      <c r="F495" t="s">
        <v>89</v>
      </c>
      <c r="G495" t="s">
        <v>90</v>
      </c>
      <c r="H495" t="s">
        <v>91</v>
      </c>
      <c r="I495" t="s">
        <v>2668</v>
      </c>
      <c r="J495">
        <v>1</v>
      </c>
      <c r="K495" t="s">
        <v>2669</v>
      </c>
      <c r="L495">
        <v>0</v>
      </c>
      <c r="M495" t="s">
        <v>94</v>
      </c>
      <c r="N495" t="s">
        <v>2670</v>
      </c>
      <c r="O495" t="s">
        <v>2671</v>
      </c>
      <c r="P495" t="s">
        <v>2672</v>
      </c>
      <c r="Q495" t="s">
        <v>2673</v>
      </c>
      <c r="S495" t="s">
        <v>218</v>
      </c>
      <c r="T495" t="s">
        <v>3389</v>
      </c>
      <c r="U495" t="s">
        <v>1700</v>
      </c>
      <c r="V495" s="41">
        <v>37356</v>
      </c>
      <c r="W495" s="41">
        <v>29357</v>
      </c>
      <c r="X495">
        <v>1</v>
      </c>
      <c r="Y495">
        <v>3</v>
      </c>
      <c r="Z495" t="s">
        <v>102</v>
      </c>
      <c r="AA495">
        <v>1</v>
      </c>
      <c r="AB495" t="s">
        <v>103</v>
      </c>
      <c r="AC495" t="s">
        <v>104</v>
      </c>
      <c r="AD495">
        <v>1</v>
      </c>
      <c r="AE495" t="s">
        <v>308</v>
      </c>
      <c r="AG495" t="s">
        <v>106</v>
      </c>
      <c r="AJ495" t="s">
        <v>3390</v>
      </c>
    </row>
    <row r="496" spans="1:36" hidden="1" x14ac:dyDescent="0.25">
      <c r="A496" t="s">
        <v>3391</v>
      </c>
      <c r="B496" t="e">
        <f>VLOOKUP(A496,[2]mp_ALL!B$1:B$557,1,0)</f>
        <v>#N/A</v>
      </c>
      <c r="C496" t="s">
        <v>3392</v>
      </c>
      <c r="D496" t="s">
        <v>38</v>
      </c>
      <c r="E496" t="s">
        <v>88</v>
      </c>
      <c r="F496" t="s">
        <v>89</v>
      </c>
      <c r="G496" t="s">
        <v>90</v>
      </c>
      <c r="H496" t="s">
        <v>110</v>
      </c>
      <c r="I496" t="s">
        <v>3393</v>
      </c>
      <c r="J496">
        <v>1</v>
      </c>
      <c r="K496" t="s">
        <v>3394</v>
      </c>
      <c r="L496">
        <v>1</v>
      </c>
      <c r="M496" t="s">
        <v>316</v>
      </c>
      <c r="N496" t="s">
        <v>3395</v>
      </c>
      <c r="O496" t="s">
        <v>3396</v>
      </c>
      <c r="P496" t="s">
        <v>3397</v>
      </c>
      <c r="S496" t="s">
        <v>319</v>
      </c>
      <c r="T496" t="s">
        <v>3398</v>
      </c>
      <c r="U496" t="s">
        <v>3399</v>
      </c>
      <c r="V496" s="41">
        <v>37356</v>
      </c>
      <c r="W496" s="41">
        <v>30603</v>
      </c>
      <c r="X496">
        <v>1</v>
      </c>
      <c r="Y496">
        <v>3</v>
      </c>
      <c r="Z496" t="s">
        <v>102</v>
      </c>
      <c r="AA496">
        <v>1</v>
      </c>
      <c r="AB496" t="s">
        <v>103</v>
      </c>
      <c r="AC496" t="s">
        <v>104</v>
      </c>
      <c r="AD496">
        <v>1</v>
      </c>
      <c r="AE496" t="s">
        <v>105</v>
      </c>
      <c r="AG496" t="s">
        <v>148</v>
      </c>
      <c r="AJ496" t="s">
        <v>107</v>
      </c>
    </row>
    <row r="497" spans="1:36" x14ac:dyDescent="0.25">
      <c r="A497" t="s">
        <v>3400</v>
      </c>
      <c r="B497" t="str">
        <f>VLOOKUP(A497,[2]mp_ALL!B$1:B$557,1,0)</f>
        <v>0212866</v>
      </c>
      <c r="C497" t="s">
        <v>3401</v>
      </c>
      <c r="D497" t="s">
        <v>38</v>
      </c>
      <c r="E497" t="s">
        <v>88</v>
      </c>
      <c r="F497" t="s">
        <v>250</v>
      </c>
      <c r="G497" t="s">
        <v>251</v>
      </c>
      <c r="H497" t="s">
        <v>91</v>
      </c>
      <c r="I497" t="s">
        <v>1624</v>
      </c>
      <c r="J497">
        <v>1</v>
      </c>
      <c r="K497" t="s">
        <v>1625</v>
      </c>
      <c r="L497">
        <v>1</v>
      </c>
      <c r="M497" t="s">
        <v>34</v>
      </c>
      <c r="N497" t="s">
        <v>45</v>
      </c>
      <c r="O497" t="s">
        <v>1626</v>
      </c>
      <c r="P497" t="s">
        <v>1627</v>
      </c>
      <c r="Q497" t="s">
        <v>1628</v>
      </c>
      <c r="S497" t="s">
        <v>549</v>
      </c>
      <c r="T497" t="s">
        <v>3402</v>
      </c>
      <c r="U497" t="s">
        <v>3403</v>
      </c>
      <c r="V497" s="41">
        <v>37356</v>
      </c>
      <c r="W497" s="41">
        <v>29494</v>
      </c>
      <c r="X497">
        <v>1</v>
      </c>
      <c r="Y497">
        <v>3</v>
      </c>
      <c r="Z497" t="s">
        <v>102</v>
      </c>
      <c r="AA497">
        <v>1</v>
      </c>
      <c r="AB497" t="s">
        <v>103</v>
      </c>
      <c r="AC497" t="s">
        <v>104</v>
      </c>
      <c r="AD497">
        <v>1</v>
      </c>
      <c r="AE497" t="s">
        <v>105</v>
      </c>
      <c r="AG497" t="s">
        <v>106</v>
      </c>
      <c r="AJ497" t="s">
        <v>107</v>
      </c>
    </row>
    <row r="498" spans="1:36" hidden="1" x14ac:dyDescent="0.25">
      <c r="A498" t="s">
        <v>3404</v>
      </c>
      <c r="B498" t="e">
        <f>VLOOKUP(A498,[2]mp_ALL!B$1:B$557,1,0)</f>
        <v>#N/A</v>
      </c>
      <c r="C498" t="s">
        <v>3405</v>
      </c>
      <c r="D498" t="s">
        <v>38</v>
      </c>
      <c r="E498" t="s">
        <v>88</v>
      </c>
      <c r="F498" t="s">
        <v>250</v>
      </c>
      <c r="G498" t="s">
        <v>251</v>
      </c>
      <c r="H498" t="s">
        <v>169</v>
      </c>
      <c r="I498" t="s">
        <v>3406</v>
      </c>
      <c r="J498">
        <v>1</v>
      </c>
      <c r="K498" t="s">
        <v>224</v>
      </c>
      <c r="L498">
        <v>0</v>
      </c>
      <c r="M498" t="s">
        <v>94</v>
      </c>
      <c r="N498" t="s">
        <v>47</v>
      </c>
      <c r="O498" t="s">
        <v>3407</v>
      </c>
      <c r="P498" t="s">
        <v>3408</v>
      </c>
      <c r="Q498" t="s">
        <v>3409</v>
      </c>
      <c r="S498" t="s">
        <v>218</v>
      </c>
      <c r="T498" t="s">
        <v>3410</v>
      </c>
      <c r="U498" t="s">
        <v>3169</v>
      </c>
      <c r="V498" s="41">
        <v>37356</v>
      </c>
      <c r="W498" s="41">
        <v>30330</v>
      </c>
      <c r="X498">
        <v>1</v>
      </c>
      <c r="Y498">
        <v>4</v>
      </c>
      <c r="Z498" t="s">
        <v>102</v>
      </c>
      <c r="AA498">
        <v>1</v>
      </c>
      <c r="AB498" t="s">
        <v>103</v>
      </c>
      <c r="AC498" t="s">
        <v>104</v>
      </c>
      <c r="AD498">
        <v>1</v>
      </c>
      <c r="AE498" t="s">
        <v>120</v>
      </c>
      <c r="AG498" t="s">
        <v>106</v>
      </c>
      <c r="AJ498" t="s">
        <v>107</v>
      </c>
    </row>
    <row r="499" spans="1:36" hidden="1" x14ac:dyDescent="0.25">
      <c r="A499" t="s">
        <v>3411</v>
      </c>
      <c r="B499" t="e">
        <f>VLOOKUP(A499,[2]mp_ALL!B$1:B$557,1,0)</f>
        <v>#N/A</v>
      </c>
      <c r="C499" t="s">
        <v>3412</v>
      </c>
      <c r="D499" t="s">
        <v>37</v>
      </c>
      <c r="E499" t="s">
        <v>88</v>
      </c>
      <c r="F499" t="s">
        <v>250</v>
      </c>
      <c r="G499" t="s">
        <v>251</v>
      </c>
      <c r="H499" t="s">
        <v>91</v>
      </c>
      <c r="I499" t="s">
        <v>3413</v>
      </c>
      <c r="J499">
        <v>1</v>
      </c>
      <c r="K499" t="s">
        <v>3414</v>
      </c>
      <c r="L499">
        <v>1</v>
      </c>
      <c r="M499" t="s">
        <v>435</v>
      </c>
      <c r="N499" t="s">
        <v>3415</v>
      </c>
      <c r="R499" t="s">
        <v>117</v>
      </c>
      <c r="S499" t="s">
        <v>237</v>
      </c>
      <c r="T499" t="s">
        <v>3416</v>
      </c>
      <c r="U499" t="s">
        <v>932</v>
      </c>
      <c r="V499" s="41">
        <v>37356</v>
      </c>
      <c r="W499" s="41">
        <v>29265</v>
      </c>
      <c r="X499">
        <v>1</v>
      </c>
      <c r="Y499">
        <v>3</v>
      </c>
      <c r="Z499" t="s">
        <v>102</v>
      </c>
      <c r="AA499">
        <v>1</v>
      </c>
      <c r="AB499" t="s">
        <v>103</v>
      </c>
      <c r="AC499" t="s">
        <v>104</v>
      </c>
      <c r="AD499">
        <v>1</v>
      </c>
      <c r="AE499" t="s">
        <v>138</v>
      </c>
      <c r="AJ499" t="s">
        <v>3417</v>
      </c>
    </row>
    <row r="500" spans="1:36" hidden="1" x14ac:dyDescent="0.25">
      <c r="A500" t="s">
        <v>3418</v>
      </c>
      <c r="B500" t="e">
        <f>VLOOKUP(A500,[2]mp_ALL!B$1:B$557,1,0)</f>
        <v>#N/A</v>
      </c>
      <c r="C500" t="s">
        <v>3419</v>
      </c>
      <c r="D500" t="s">
        <v>37</v>
      </c>
      <c r="E500" t="s">
        <v>88</v>
      </c>
      <c r="F500" t="s">
        <v>250</v>
      </c>
      <c r="G500" t="s">
        <v>251</v>
      </c>
      <c r="H500" t="s">
        <v>91</v>
      </c>
      <c r="I500" t="s">
        <v>3284</v>
      </c>
      <c r="J500">
        <v>1</v>
      </c>
      <c r="K500" t="s">
        <v>3285</v>
      </c>
      <c r="L500">
        <v>1</v>
      </c>
      <c r="M500" t="s">
        <v>143</v>
      </c>
      <c r="N500" t="s">
        <v>787</v>
      </c>
      <c r="O500" t="s">
        <v>3286</v>
      </c>
      <c r="P500" t="s">
        <v>3287</v>
      </c>
      <c r="Q500" t="s">
        <v>3288</v>
      </c>
      <c r="R500" t="s">
        <v>147</v>
      </c>
      <c r="S500" t="s">
        <v>715</v>
      </c>
      <c r="T500" t="s">
        <v>3420</v>
      </c>
      <c r="U500" t="s">
        <v>3421</v>
      </c>
      <c r="V500" s="41">
        <v>37361</v>
      </c>
      <c r="W500" s="41">
        <v>28795</v>
      </c>
      <c r="X500">
        <v>1</v>
      </c>
      <c r="Y500">
        <v>4</v>
      </c>
      <c r="Z500" t="s">
        <v>102</v>
      </c>
      <c r="AA500">
        <v>1</v>
      </c>
      <c r="AB500" t="s">
        <v>103</v>
      </c>
      <c r="AC500" t="s">
        <v>104</v>
      </c>
      <c r="AD500">
        <v>1</v>
      </c>
      <c r="AE500" t="s">
        <v>105</v>
      </c>
      <c r="AG500" t="s">
        <v>148</v>
      </c>
      <c r="AJ500" t="s">
        <v>3422</v>
      </c>
    </row>
    <row r="501" spans="1:36" hidden="1" x14ac:dyDescent="0.25">
      <c r="A501" t="s">
        <v>3423</v>
      </c>
      <c r="B501" t="e">
        <f>VLOOKUP(A501,[2]mp_ALL!B$1:B$557,1,0)</f>
        <v>#N/A</v>
      </c>
      <c r="C501" t="s">
        <v>3325</v>
      </c>
      <c r="D501" t="s">
        <v>38</v>
      </c>
      <c r="E501" t="s">
        <v>88</v>
      </c>
      <c r="F501" t="s">
        <v>250</v>
      </c>
      <c r="G501" t="s">
        <v>251</v>
      </c>
      <c r="H501" t="s">
        <v>91</v>
      </c>
      <c r="I501" t="s">
        <v>3424</v>
      </c>
      <c r="J501">
        <v>1</v>
      </c>
      <c r="K501" t="s">
        <v>292</v>
      </c>
      <c r="L501">
        <v>1</v>
      </c>
      <c r="M501" t="s">
        <v>113</v>
      </c>
      <c r="N501" t="s">
        <v>293</v>
      </c>
      <c r="O501" t="s">
        <v>3425</v>
      </c>
      <c r="R501" t="s">
        <v>117</v>
      </c>
      <c r="S501" t="s">
        <v>99</v>
      </c>
      <c r="T501" t="s">
        <v>3426</v>
      </c>
      <c r="U501" t="s">
        <v>3427</v>
      </c>
      <c r="V501" s="41">
        <v>37368</v>
      </c>
      <c r="W501" s="41">
        <v>29574</v>
      </c>
      <c r="X501">
        <v>1</v>
      </c>
      <c r="Y501">
        <v>3</v>
      </c>
      <c r="Z501" t="s">
        <v>102</v>
      </c>
      <c r="AA501">
        <v>1</v>
      </c>
      <c r="AB501" t="s">
        <v>103</v>
      </c>
      <c r="AC501" t="s">
        <v>104</v>
      </c>
      <c r="AD501">
        <v>1</v>
      </c>
      <c r="AE501" t="s">
        <v>138</v>
      </c>
      <c r="AG501" t="s">
        <v>121</v>
      </c>
      <c r="AJ501" t="s">
        <v>1153</v>
      </c>
    </row>
    <row r="502" spans="1:36" hidden="1" x14ac:dyDescent="0.25">
      <c r="A502" t="s">
        <v>3428</v>
      </c>
      <c r="B502" t="e">
        <f>VLOOKUP(A502,[2]mp_ALL!B$1:B$557,1,0)</f>
        <v>#N/A</v>
      </c>
      <c r="C502" t="s">
        <v>3429</v>
      </c>
      <c r="D502" t="s">
        <v>38</v>
      </c>
      <c r="E502" t="s">
        <v>88</v>
      </c>
      <c r="F502" t="s">
        <v>250</v>
      </c>
      <c r="G502" t="s">
        <v>251</v>
      </c>
      <c r="H502" t="s">
        <v>91</v>
      </c>
      <c r="I502" t="s">
        <v>3430</v>
      </c>
      <c r="J502">
        <v>1</v>
      </c>
      <c r="K502" t="s">
        <v>257</v>
      </c>
      <c r="L502">
        <v>1</v>
      </c>
      <c r="M502" t="s">
        <v>113</v>
      </c>
      <c r="N502" t="s">
        <v>134</v>
      </c>
      <c r="O502" t="s">
        <v>376</v>
      </c>
      <c r="P502" t="s">
        <v>3431</v>
      </c>
      <c r="Q502" t="s">
        <v>3432</v>
      </c>
      <c r="R502" t="s">
        <v>117</v>
      </c>
      <c r="S502" t="s">
        <v>99</v>
      </c>
      <c r="T502" t="s">
        <v>3433</v>
      </c>
      <c r="U502" t="s">
        <v>3434</v>
      </c>
      <c r="V502" s="41">
        <v>37368</v>
      </c>
      <c r="W502" s="41">
        <v>29930</v>
      </c>
      <c r="X502">
        <v>1</v>
      </c>
      <c r="Y502">
        <v>2</v>
      </c>
      <c r="Z502" t="s">
        <v>102</v>
      </c>
      <c r="AA502">
        <v>1</v>
      </c>
      <c r="AB502" t="s">
        <v>103</v>
      </c>
      <c r="AC502" t="s">
        <v>104</v>
      </c>
      <c r="AD502">
        <v>1</v>
      </c>
      <c r="AE502" t="s">
        <v>105</v>
      </c>
      <c r="AG502" t="s">
        <v>121</v>
      </c>
      <c r="AJ502" t="s">
        <v>3435</v>
      </c>
    </row>
    <row r="503" spans="1:36" hidden="1" x14ac:dyDescent="0.25">
      <c r="A503" t="s">
        <v>3436</v>
      </c>
      <c r="B503" t="e">
        <f>VLOOKUP(A503,[2]mp_ALL!B$1:B$557,1,0)</f>
        <v>#N/A</v>
      </c>
      <c r="C503" t="s">
        <v>3437</v>
      </c>
      <c r="D503" t="s">
        <v>38</v>
      </c>
      <c r="E503" t="s">
        <v>88</v>
      </c>
      <c r="F503" t="s">
        <v>250</v>
      </c>
      <c r="G503" t="s">
        <v>251</v>
      </c>
      <c r="H503" t="s">
        <v>91</v>
      </c>
      <c r="I503" t="s">
        <v>3438</v>
      </c>
      <c r="J503">
        <v>1</v>
      </c>
      <c r="K503" t="s">
        <v>3306</v>
      </c>
      <c r="L503">
        <v>1</v>
      </c>
      <c r="M503" t="s">
        <v>113</v>
      </c>
      <c r="N503" t="s">
        <v>362</v>
      </c>
      <c r="O503" t="s">
        <v>347</v>
      </c>
      <c r="P503" t="s">
        <v>3307</v>
      </c>
      <c r="Q503" t="s">
        <v>3439</v>
      </c>
      <c r="R503" t="s">
        <v>117</v>
      </c>
      <c r="S503" t="s">
        <v>199</v>
      </c>
      <c r="T503" t="s">
        <v>3440</v>
      </c>
      <c r="U503" t="s">
        <v>3441</v>
      </c>
      <c r="V503" s="41">
        <v>37368</v>
      </c>
      <c r="W503" s="41">
        <v>28608</v>
      </c>
      <c r="X503">
        <v>1</v>
      </c>
      <c r="Y503">
        <v>4</v>
      </c>
      <c r="Z503" t="s">
        <v>102</v>
      </c>
      <c r="AA503">
        <v>1</v>
      </c>
      <c r="AB503" t="s">
        <v>103</v>
      </c>
      <c r="AC503" t="s">
        <v>104</v>
      </c>
      <c r="AD503">
        <v>1</v>
      </c>
      <c r="AE503" t="s">
        <v>105</v>
      </c>
      <c r="AG503" t="s">
        <v>121</v>
      </c>
      <c r="AJ503" t="s">
        <v>1705</v>
      </c>
    </row>
    <row r="504" spans="1:36" hidden="1" x14ac:dyDescent="0.25">
      <c r="A504" t="s">
        <v>3442</v>
      </c>
      <c r="B504" t="e">
        <f>VLOOKUP(A504,[2]mp_ALL!B$1:B$557,1,0)</f>
        <v>#N/A</v>
      </c>
      <c r="C504" t="s">
        <v>3443</v>
      </c>
      <c r="D504" t="s">
        <v>38</v>
      </c>
      <c r="E504" t="s">
        <v>88</v>
      </c>
      <c r="F504" t="s">
        <v>89</v>
      </c>
      <c r="G504" t="s">
        <v>90</v>
      </c>
      <c r="H504" t="s">
        <v>110</v>
      </c>
      <c r="I504" t="s">
        <v>3444</v>
      </c>
      <c r="J504">
        <v>1</v>
      </c>
      <c r="K504" t="s">
        <v>112</v>
      </c>
      <c r="L504">
        <v>0</v>
      </c>
      <c r="M504" t="s">
        <v>113</v>
      </c>
      <c r="N504" t="s">
        <v>114</v>
      </c>
      <c r="O504" t="s">
        <v>126</v>
      </c>
      <c r="P504" t="s">
        <v>283</v>
      </c>
      <c r="R504" t="s">
        <v>117</v>
      </c>
      <c r="S504" t="s">
        <v>99</v>
      </c>
      <c r="T504" t="s">
        <v>3445</v>
      </c>
      <c r="U504" t="s">
        <v>3446</v>
      </c>
      <c r="V504" s="41">
        <v>37368</v>
      </c>
      <c r="W504" s="41">
        <v>29970</v>
      </c>
      <c r="X504">
        <v>1</v>
      </c>
      <c r="Y504">
        <v>3</v>
      </c>
      <c r="Z504" t="s">
        <v>102</v>
      </c>
      <c r="AA504">
        <v>1</v>
      </c>
      <c r="AB504" t="s">
        <v>103</v>
      </c>
      <c r="AC504" t="s">
        <v>104</v>
      </c>
      <c r="AD504">
        <v>1</v>
      </c>
      <c r="AE504" t="s">
        <v>120</v>
      </c>
      <c r="AG504" t="s">
        <v>121</v>
      </c>
      <c r="AJ504" t="s">
        <v>1556</v>
      </c>
    </row>
    <row r="505" spans="1:36" hidden="1" x14ac:dyDescent="0.25">
      <c r="A505" t="s">
        <v>3447</v>
      </c>
      <c r="B505" t="e">
        <f>VLOOKUP(A505,[2]mp_ALL!B$1:B$557,1,0)</f>
        <v>#N/A</v>
      </c>
      <c r="C505" t="s">
        <v>3448</v>
      </c>
      <c r="D505" t="s">
        <v>38</v>
      </c>
      <c r="E505" t="s">
        <v>88</v>
      </c>
      <c r="F505" t="s">
        <v>250</v>
      </c>
      <c r="G505" t="s">
        <v>251</v>
      </c>
      <c r="H505" t="s">
        <v>91</v>
      </c>
      <c r="I505" t="s">
        <v>3357</v>
      </c>
      <c r="J505">
        <v>1</v>
      </c>
      <c r="K505" t="s">
        <v>3306</v>
      </c>
      <c r="L505">
        <v>1</v>
      </c>
      <c r="M505" t="s">
        <v>113</v>
      </c>
      <c r="N505" t="s">
        <v>362</v>
      </c>
      <c r="O505" t="s">
        <v>243</v>
      </c>
      <c r="P505" t="s">
        <v>3358</v>
      </c>
      <c r="Q505" t="s">
        <v>3359</v>
      </c>
      <c r="R505" t="s">
        <v>117</v>
      </c>
      <c r="S505" t="s">
        <v>199</v>
      </c>
      <c r="T505" t="s">
        <v>3449</v>
      </c>
      <c r="U505" t="s">
        <v>3450</v>
      </c>
      <c r="V505" s="41">
        <v>37368</v>
      </c>
      <c r="W505" s="41">
        <v>29420</v>
      </c>
      <c r="X505">
        <v>1</v>
      </c>
      <c r="Y505">
        <v>3</v>
      </c>
      <c r="Z505" t="s">
        <v>102</v>
      </c>
      <c r="AA505">
        <v>1</v>
      </c>
      <c r="AB505" t="s">
        <v>103</v>
      </c>
      <c r="AC505" t="s">
        <v>104</v>
      </c>
      <c r="AD505">
        <v>1</v>
      </c>
      <c r="AE505" t="s">
        <v>105</v>
      </c>
      <c r="AG505" t="s">
        <v>121</v>
      </c>
      <c r="AJ505" t="s">
        <v>474</v>
      </c>
    </row>
    <row r="506" spans="1:36" hidden="1" x14ac:dyDescent="0.25">
      <c r="A506" t="s">
        <v>3451</v>
      </c>
      <c r="B506" t="e">
        <f>VLOOKUP(A506,[2]mp_ALL!B$1:B$557,1,0)</f>
        <v>#N/A</v>
      </c>
      <c r="C506" t="s">
        <v>3452</v>
      </c>
      <c r="D506" t="s">
        <v>38</v>
      </c>
      <c r="E506" t="s">
        <v>88</v>
      </c>
      <c r="F506" t="s">
        <v>250</v>
      </c>
      <c r="G506" t="s">
        <v>251</v>
      </c>
      <c r="H506" t="s">
        <v>91</v>
      </c>
      <c r="I506" t="s">
        <v>3453</v>
      </c>
      <c r="J506">
        <v>1</v>
      </c>
      <c r="K506" t="s">
        <v>3306</v>
      </c>
      <c r="L506">
        <v>1</v>
      </c>
      <c r="M506" t="s">
        <v>113</v>
      </c>
      <c r="N506" t="s">
        <v>362</v>
      </c>
      <c r="O506" t="s">
        <v>243</v>
      </c>
      <c r="P506" t="s">
        <v>3358</v>
      </c>
      <c r="Q506" t="s">
        <v>3454</v>
      </c>
      <c r="R506" t="s">
        <v>117</v>
      </c>
      <c r="S506" t="s">
        <v>199</v>
      </c>
      <c r="T506" t="s">
        <v>640</v>
      </c>
      <c r="U506" t="s">
        <v>3455</v>
      </c>
      <c r="V506" s="41">
        <v>37368</v>
      </c>
      <c r="W506" s="41">
        <v>30128</v>
      </c>
      <c r="X506">
        <v>1</v>
      </c>
      <c r="Y506">
        <v>2</v>
      </c>
      <c r="Z506" t="s">
        <v>102</v>
      </c>
      <c r="AA506">
        <v>1</v>
      </c>
      <c r="AB506" t="s">
        <v>103</v>
      </c>
      <c r="AC506" t="s">
        <v>104</v>
      </c>
      <c r="AD506">
        <v>1</v>
      </c>
      <c r="AE506" t="s">
        <v>105</v>
      </c>
      <c r="AG506" t="s">
        <v>121</v>
      </c>
      <c r="AJ506" t="s">
        <v>474</v>
      </c>
    </row>
    <row r="507" spans="1:36" hidden="1" x14ac:dyDescent="0.25">
      <c r="A507" t="s">
        <v>3456</v>
      </c>
      <c r="B507" t="e">
        <f>VLOOKUP(A507,[2]mp_ALL!B$1:B$557,1,0)</f>
        <v>#N/A</v>
      </c>
      <c r="C507" t="s">
        <v>3457</v>
      </c>
      <c r="D507" t="s">
        <v>38</v>
      </c>
      <c r="E507" t="s">
        <v>88</v>
      </c>
      <c r="F507" t="s">
        <v>250</v>
      </c>
      <c r="G507" t="s">
        <v>251</v>
      </c>
      <c r="H507" t="s">
        <v>169</v>
      </c>
      <c r="I507" t="s">
        <v>3458</v>
      </c>
      <c r="J507">
        <v>1</v>
      </c>
      <c r="K507" t="s">
        <v>112</v>
      </c>
      <c r="L507">
        <v>0</v>
      </c>
      <c r="M507" t="s">
        <v>113</v>
      </c>
      <c r="N507" t="s">
        <v>114</v>
      </c>
      <c r="O507" t="s">
        <v>115</v>
      </c>
      <c r="P507" t="s">
        <v>3459</v>
      </c>
      <c r="Q507" t="s">
        <v>686</v>
      </c>
      <c r="R507" t="s">
        <v>117</v>
      </c>
      <c r="S507" t="s">
        <v>99</v>
      </c>
      <c r="T507" t="s">
        <v>3460</v>
      </c>
      <c r="U507" t="s">
        <v>3461</v>
      </c>
      <c r="V507" s="41">
        <v>37368</v>
      </c>
      <c r="W507" s="41">
        <v>30118</v>
      </c>
      <c r="X507">
        <v>1</v>
      </c>
      <c r="Y507">
        <v>3</v>
      </c>
      <c r="Z507" t="s">
        <v>102</v>
      </c>
      <c r="AA507">
        <v>1</v>
      </c>
      <c r="AB507" t="s">
        <v>103</v>
      </c>
      <c r="AC507" t="s">
        <v>104</v>
      </c>
      <c r="AD507">
        <v>1</v>
      </c>
      <c r="AE507" t="s">
        <v>120</v>
      </c>
      <c r="AG507" t="s">
        <v>121</v>
      </c>
      <c r="AJ507" t="s">
        <v>474</v>
      </c>
    </row>
    <row r="508" spans="1:36" hidden="1" x14ac:dyDescent="0.25">
      <c r="A508" t="s">
        <v>3462</v>
      </c>
      <c r="B508" t="e">
        <f>VLOOKUP(A508,[2]mp_ALL!B$1:B$557,1,0)</f>
        <v>#N/A</v>
      </c>
      <c r="C508" t="s">
        <v>3463</v>
      </c>
      <c r="D508" t="s">
        <v>38</v>
      </c>
      <c r="E508" t="s">
        <v>88</v>
      </c>
      <c r="F508" t="s">
        <v>250</v>
      </c>
      <c r="G508" t="s">
        <v>251</v>
      </c>
      <c r="H508" t="s">
        <v>91</v>
      </c>
      <c r="I508" t="s">
        <v>3464</v>
      </c>
      <c r="J508">
        <v>1</v>
      </c>
      <c r="K508" t="s">
        <v>257</v>
      </c>
      <c r="L508">
        <v>1</v>
      </c>
      <c r="M508" t="s">
        <v>113</v>
      </c>
      <c r="N508" t="s">
        <v>134</v>
      </c>
      <c r="O508" t="s">
        <v>258</v>
      </c>
      <c r="P508" t="s">
        <v>259</v>
      </c>
      <c r="Q508" t="s">
        <v>3465</v>
      </c>
      <c r="R508" t="s">
        <v>117</v>
      </c>
      <c r="S508" t="s">
        <v>99</v>
      </c>
      <c r="T508" t="s">
        <v>3466</v>
      </c>
      <c r="U508" t="s">
        <v>1203</v>
      </c>
      <c r="V508" s="41">
        <v>37368</v>
      </c>
      <c r="W508" s="41">
        <v>29566</v>
      </c>
      <c r="X508">
        <v>1</v>
      </c>
      <c r="Y508">
        <v>2</v>
      </c>
      <c r="Z508" t="s">
        <v>102</v>
      </c>
      <c r="AA508">
        <v>1</v>
      </c>
      <c r="AB508" t="s">
        <v>103</v>
      </c>
      <c r="AC508" t="s">
        <v>104</v>
      </c>
      <c r="AD508">
        <v>1</v>
      </c>
      <c r="AE508" t="s">
        <v>105</v>
      </c>
      <c r="AG508" t="s">
        <v>121</v>
      </c>
      <c r="AJ508" t="s">
        <v>474</v>
      </c>
    </row>
    <row r="509" spans="1:36" x14ac:dyDescent="0.25">
      <c r="A509" t="s">
        <v>3467</v>
      </c>
      <c r="B509" t="str">
        <f>VLOOKUP(A509,[2]mp_ALL!B$1:B$557,1,0)</f>
        <v>0212953</v>
      </c>
      <c r="C509" t="s">
        <v>3468</v>
      </c>
      <c r="D509" t="s">
        <v>38</v>
      </c>
      <c r="E509" t="s">
        <v>88</v>
      </c>
      <c r="F509" t="s">
        <v>89</v>
      </c>
      <c r="G509" t="s">
        <v>90</v>
      </c>
      <c r="H509" t="s">
        <v>169</v>
      </c>
      <c r="I509" t="s">
        <v>3469</v>
      </c>
      <c r="J509">
        <v>1</v>
      </c>
      <c r="K509" t="s">
        <v>1900</v>
      </c>
      <c r="L509">
        <v>0</v>
      </c>
      <c r="M509" t="s">
        <v>34</v>
      </c>
      <c r="N509" t="s">
        <v>43</v>
      </c>
      <c r="O509" t="s">
        <v>3470</v>
      </c>
      <c r="P509" t="s">
        <v>3471</v>
      </c>
      <c r="Q509" t="s">
        <v>3472</v>
      </c>
      <c r="S509" t="s">
        <v>549</v>
      </c>
      <c r="T509" t="s">
        <v>3473</v>
      </c>
      <c r="U509" t="s">
        <v>3474</v>
      </c>
      <c r="V509" s="41">
        <v>37382</v>
      </c>
      <c r="W509" s="41">
        <v>30120</v>
      </c>
      <c r="X509">
        <v>1</v>
      </c>
      <c r="Y509">
        <v>2</v>
      </c>
      <c r="Z509" t="s">
        <v>102</v>
      </c>
      <c r="AA509">
        <v>1</v>
      </c>
      <c r="AB509" t="s">
        <v>103</v>
      </c>
      <c r="AC509" t="s">
        <v>104</v>
      </c>
      <c r="AD509">
        <v>1</v>
      </c>
      <c r="AE509" t="s">
        <v>120</v>
      </c>
      <c r="AG509" t="s">
        <v>106</v>
      </c>
      <c r="AJ509" t="s">
        <v>663</v>
      </c>
    </row>
    <row r="510" spans="1:36" hidden="1" x14ac:dyDescent="0.25">
      <c r="A510" t="s">
        <v>3475</v>
      </c>
      <c r="B510" t="e">
        <f>VLOOKUP(A510,[2]mp_ALL!B$1:B$557,1,0)</f>
        <v>#N/A</v>
      </c>
      <c r="C510" t="s">
        <v>3476</v>
      </c>
      <c r="D510" t="s">
        <v>38</v>
      </c>
      <c r="E510" t="s">
        <v>88</v>
      </c>
      <c r="F510" t="s">
        <v>89</v>
      </c>
      <c r="G510" t="s">
        <v>90</v>
      </c>
      <c r="H510" t="s">
        <v>290</v>
      </c>
      <c r="I510" t="s">
        <v>3477</v>
      </c>
      <c r="J510">
        <v>1</v>
      </c>
      <c r="K510" t="s">
        <v>142</v>
      </c>
      <c r="L510">
        <v>0</v>
      </c>
      <c r="M510" t="s">
        <v>143</v>
      </c>
      <c r="N510" t="s">
        <v>1496</v>
      </c>
      <c r="O510" t="s">
        <v>3478</v>
      </c>
      <c r="R510" t="s">
        <v>147</v>
      </c>
      <c r="S510" t="s">
        <v>715</v>
      </c>
      <c r="T510" t="s">
        <v>3479</v>
      </c>
      <c r="U510" t="s">
        <v>3480</v>
      </c>
      <c r="V510" s="41">
        <v>37382</v>
      </c>
      <c r="W510" s="41">
        <v>29088</v>
      </c>
      <c r="X510">
        <v>1</v>
      </c>
      <c r="Y510">
        <v>0</v>
      </c>
      <c r="Z510" t="s">
        <v>102</v>
      </c>
      <c r="AA510">
        <v>1</v>
      </c>
      <c r="AB510" t="s">
        <v>103</v>
      </c>
      <c r="AC510" t="s">
        <v>297</v>
      </c>
      <c r="AD510">
        <v>1</v>
      </c>
      <c r="AE510" t="s">
        <v>298</v>
      </c>
      <c r="AG510" t="s">
        <v>121</v>
      </c>
      <c r="AJ510" t="s">
        <v>421</v>
      </c>
    </row>
    <row r="511" spans="1:36" hidden="1" x14ac:dyDescent="0.25">
      <c r="A511" t="s">
        <v>3481</v>
      </c>
      <c r="B511" t="e">
        <f>VLOOKUP(A511,[2]mp_ALL!B$1:B$557,1,0)</f>
        <v>#N/A</v>
      </c>
      <c r="C511" t="s">
        <v>3482</v>
      </c>
      <c r="D511" t="s">
        <v>39</v>
      </c>
      <c r="E511" t="s">
        <v>88</v>
      </c>
      <c r="F511" t="s">
        <v>2147</v>
      </c>
      <c r="G511" t="s">
        <v>2148</v>
      </c>
      <c r="H511" t="s">
        <v>1457</v>
      </c>
      <c r="I511" t="s">
        <v>3483</v>
      </c>
      <c r="J511">
        <v>1</v>
      </c>
      <c r="K511" t="s">
        <v>2179</v>
      </c>
      <c r="L511">
        <v>0</v>
      </c>
      <c r="M511" t="s">
        <v>2180</v>
      </c>
      <c r="N511" t="s">
        <v>2206</v>
      </c>
      <c r="R511" t="s">
        <v>559</v>
      </c>
      <c r="S511" t="s">
        <v>560</v>
      </c>
      <c r="T511" t="s">
        <v>3484</v>
      </c>
      <c r="U511" t="s">
        <v>3485</v>
      </c>
      <c r="V511" s="41">
        <v>37382</v>
      </c>
      <c r="W511" s="41">
        <v>29072</v>
      </c>
      <c r="X511">
        <v>1</v>
      </c>
      <c r="Y511">
        <v>0</v>
      </c>
      <c r="Z511" t="s">
        <v>102</v>
      </c>
      <c r="AA511">
        <v>1</v>
      </c>
      <c r="AB511" t="s">
        <v>103</v>
      </c>
      <c r="AC511" t="s">
        <v>297</v>
      </c>
      <c r="AD511">
        <v>1</v>
      </c>
      <c r="AE511" t="s">
        <v>563</v>
      </c>
      <c r="AG511" t="s">
        <v>1040</v>
      </c>
      <c r="AJ511" t="s">
        <v>107</v>
      </c>
    </row>
    <row r="512" spans="1:36" x14ac:dyDescent="0.25">
      <c r="A512" t="s">
        <v>3486</v>
      </c>
      <c r="B512" t="str">
        <f>VLOOKUP(A512,[2]mp_ALL!B$1:B$557,1,0)</f>
        <v>0212997</v>
      </c>
      <c r="C512" t="s">
        <v>3487</v>
      </c>
      <c r="D512" t="s">
        <v>38</v>
      </c>
      <c r="E512" t="s">
        <v>88</v>
      </c>
      <c r="F512" t="s">
        <v>250</v>
      </c>
      <c r="G512" t="s">
        <v>251</v>
      </c>
      <c r="H512" t="s">
        <v>91</v>
      </c>
      <c r="I512" t="s">
        <v>1767</v>
      </c>
      <c r="J512">
        <v>1</v>
      </c>
      <c r="K512" t="s">
        <v>1768</v>
      </c>
      <c r="L512">
        <v>1</v>
      </c>
      <c r="M512" t="s">
        <v>34</v>
      </c>
      <c r="N512" t="s">
        <v>45</v>
      </c>
      <c r="O512" t="s">
        <v>1769</v>
      </c>
      <c r="P512" t="s">
        <v>1770</v>
      </c>
      <c r="Q512" t="s">
        <v>1722</v>
      </c>
      <c r="S512" t="s">
        <v>549</v>
      </c>
      <c r="T512" t="s">
        <v>3488</v>
      </c>
      <c r="U512" t="s">
        <v>3489</v>
      </c>
      <c r="V512" s="41">
        <v>37389</v>
      </c>
      <c r="W512" s="41">
        <v>29308</v>
      </c>
      <c r="X512">
        <v>1</v>
      </c>
      <c r="Y512">
        <v>2</v>
      </c>
      <c r="Z512" t="s">
        <v>102</v>
      </c>
      <c r="AA512">
        <v>1</v>
      </c>
      <c r="AB512" t="s">
        <v>103</v>
      </c>
      <c r="AC512" t="s">
        <v>104</v>
      </c>
      <c r="AD512">
        <v>1</v>
      </c>
      <c r="AE512" t="s">
        <v>105</v>
      </c>
      <c r="AG512" t="s">
        <v>106</v>
      </c>
      <c r="AJ512" t="s">
        <v>107</v>
      </c>
    </row>
    <row r="513" spans="1:36" hidden="1" x14ac:dyDescent="0.25">
      <c r="A513" t="s">
        <v>3490</v>
      </c>
      <c r="B513" t="e">
        <f>VLOOKUP(A513,[2]mp_ALL!B$1:B$557,1,0)</f>
        <v>#N/A</v>
      </c>
      <c r="C513" t="s">
        <v>3491</v>
      </c>
      <c r="D513" t="s">
        <v>37</v>
      </c>
      <c r="E513" t="s">
        <v>88</v>
      </c>
      <c r="F513" t="s">
        <v>89</v>
      </c>
      <c r="G513" t="s">
        <v>90</v>
      </c>
      <c r="H513" t="s">
        <v>169</v>
      </c>
      <c r="I513" t="s">
        <v>3492</v>
      </c>
      <c r="J513">
        <v>1</v>
      </c>
      <c r="K513" t="s">
        <v>983</v>
      </c>
      <c r="L513">
        <v>1</v>
      </c>
      <c r="M513" t="s">
        <v>233</v>
      </c>
      <c r="N513" t="s">
        <v>234</v>
      </c>
      <c r="O513" t="s">
        <v>984</v>
      </c>
      <c r="P513" t="s">
        <v>3493</v>
      </c>
      <c r="Q513" t="s">
        <v>3494</v>
      </c>
      <c r="R513" t="s">
        <v>117</v>
      </c>
      <c r="S513" t="s">
        <v>237</v>
      </c>
      <c r="T513" t="s">
        <v>3495</v>
      </c>
      <c r="U513" t="s">
        <v>509</v>
      </c>
      <c r="V513" s="41">
        <v>37389</v>
      </c>
      <c r="W513" s="41">
        <v>29048</v>
      </c>
      <c r="X513">
        <v>1</v>
      </c>
      <c r="Y513">
        <v>3</v>
      </c>
      <c r="Z513" t="s">
        <v>102</v>
      </c>
      <c r="AA513">
        <v>1</v>
      </c>
      <c r="AB513" t="s">
        <v>103</v>
      </c>
      <c r="AC513" t="s">
        <v>104</v>
      </c>
      <c r="AD513">
        <v>1</v>
      </c>
      <c r="AE513" t="s">
        <v>105</v>
      </c>
      <c r="AG513" t="s">
        <v>121</v>
      </c>
      <c r="AJ513" t="s">
        <v>474</v>
      </c>
    </row>
    <row r="514" spans="1:36" hidden="1" x14ac:dyDescent="0.25">
      <c r="A514" t="s">
        <v>3496</v>
      </c>
      <c r="B514" t="e">
        <f>VLOOKUP(A514,[2]mp_ALL!B$1:B$557,1,0)</f>
        <v>#N/A</v>
      </c>
      <c r="C514" t="s">
        <v>3497</v>
      </c>
      <c r="D514" t="s">
        <v>38</v>
      </c>
      <c r="E514" t="s">
        <v>88</v>
      </c>
      <c r="F514" t="s">
        <v>250</v>
      </c>
      <c r="G514" t="s">
        <v>251</v>
      </c>
      <c r="H514" t="s">
        <v>91</v>
      </c>
      <c r="I514" t="s">
        <v>223</v>
      </c>
      <c r="J514">
        <v>1</v>
      </c>
      <c r="K514" t="s">
        <v>224</v>
      </c>
      <c r="L514">
        <v>1</v>
      </c>
      <c r="M514" t="s">
        <v>94</v>
      </c>
      <c r="N514" t="s">
        <v>95</v>
      </c>
      <c r="O514" t="s">
        <v>225</v>
      </c>
      <c r="S514" t="s">
        <v>218</v>
      </c>
      <c r="T514" t="s">
        <v>3498</v>
      </c>
      <c r="U514" t="s">
        <v>2465</v>
      </c>
      <c r="V514" s="41">
        <v>37389</v>
      </c>
      <c r="W514" s="41">
        <v>29885</v>
      </c>
      <c r="X514">
        <v>1</v>
      </c>
      <c r="Y514">
        <v>3</v>
      </c>
      <c r="Z514" t="s">
        <v>102</v>
      </c>
      <c r="AA514">
        <v>1</v>
      </c>
      <c r="AB514" t="s">
        <v>103</v>
      </c>
      <c r="AC514" t="s">
        <v>104</v>
      </c>
      <c r="AD514">
        <v>1</v>
      </c>
      <c r="AE514" t="s">
        <v>138</v>
      </c>
      <c r="AG514" t="s">
        <v>228</v>
      </c>
      <c r="AJ514" t="s">
        <v>107</v>
      </c>
    </row>
    <row r="515" spans="1:36" hidden="1" x14ac:dyDescent="0.25">
      <c r="A515" t="s">
        <v>3499</v>
      </c>
      <c r="B515" t="e">
        <f>VLOOKUP(A515,[2]mp_ALL!B$1:B$557,1,0)</f>
        <v>#N/A</v>
      </c>
      <c r="C515" t="s">
        <v>636</v>
      </c>
      <c r="D515" t="s">
        <v>38</v>
      </c>
      <c r="E515" t="s">
        <v>88</v>
      </c>
      <c r="F515" t="s">
        <v>89</v>
      </c>
      <c r="G515" t="s">
        <v>90</v>
      </c>
      <c r="H515" t="s">
        <v>91</v>
      </c>
      <c r="I515" t="s">
        <v>170</v>
      </c>
      <c r="J515">
        <v>1</v>
      </c>
      <c r="K515" t="s">
        <v>171</v>
      </c>
      <c r="L515">
        <v>1</v>
      </c>
      <c r="M515" t="s">
        <v>172</v>
      </c>
      <c r="N515" t="s">
        <v>173</v>
      </c>
      <c r="O515" t="s">
        <v>174</v>
      </c>
      <c r="P515" t="s">
        <v>175</v>
      </c>
      <c r="Q515" t="s">
        <v>176</v>
      </c>
      <c r="R515" t="s">
        <v>147</v>
      </c>
      <c r="S515" t="s">
        <v>760</v>
      </c>
      <c r="T515" t="s">
        <v>3500</v>
      </c>
      <c r="U515" t="s">
        <v>3403</v>
      </c>
      <c r="V515" s="41">
        <v>37389</v>
      </c>
      <c r="W515" s="41">
        <v>29835</v>
      </c>
      <c r="X515">
        <v>1</v>
      </c>
      <c r="Y515">
        <v>3</v>
      </c>
      <c r="Z515" t="s">
        <v>102</v>
      </c>
      <c r="AA515">
        <v>1</v>
      </c>
      <c r="AB515" t="s">
        <v>103</v>
      </c>
      <c r="AC515" t="s">
        <v>104</v>
      </c>
      <c r="AD515">
        <v>1</v>
      </c>
      <c r="AE515" t="s">
        <v>105</v>
      </c>
      <c r="AG515" t="s">
        <v>179</v>
      </c>
      <c r="AJ515" t="s">
        <v>107</v>
      </c>
    </row>
    <row r="516" spans="1:36" hidden="1" x14ac:dyDescent="0.25">
      <c r="A516" t="s">
        <v>3501</v>
      </c>
      <c r="B516" t="e">
        <f>VLOOKUP(A516,[2]mp_ALL!B$1:B$557,1,0)</f>
        <v>#N/A</v>
      </c>
      <c r="C516" t="s">
        <v>3502</v>
      </c>
      <c r="D516" t="s">
        <v>38</v>
      </c>
      <c r="E516" t="s">
        <v>88</v>
      </c>
      <c r="F516" t="s">
        <v>89</v>
      </c>
      <c r="G516" t="s">
        <v>90</v>
      </c>
      <c r="H516" t="s">
        <v>169</v>
      </c>
      <c r="I516" t="s">
        <v>3503</v>
      </c>
      <c r="J516">
        <v>1</v>
      </c>
      <c r="K516" t="s">
        <v>434</v>
      </c>
      <c r="L516">
        <v>0</v>
      </c>
      <c r="M516" t="s">
        <v>435</v>
      </c>
      <c r="N516" t="s">
        <v>436</v>
      </c>
      <c r="O516" t="s">
        <v>1727</v>
      </c>
      <c r="P516" t="s">
        <v>3504</v>
      </c>
      <c r="Q516" t="s">
        <v>3505</v>
      </c>
      <c r="R516" t="s">
        <v>117</v>
      </c>
      <c r="S516" t="s">
        <v>163</v>
      </c>
      <c r="T516" t="s">
        <v>3506</v>
      </c>
      <c r="U516" t="s">
        <v>3507</v>
      </c>
      <c r="V516" s="41">
        <v>37389</v>
      </c>
      <c r="W516" s="41">
        <v>30107</v>
      </c>
      <c r="X516">
        <v>1</v>
      </c>
      <c r="Y516">
        <v>2</v>
      </c>
      <c r="Z516" t="s">
        <v>102</v>
      </c>
      <c r="AA516">
        <v>1</v>
      </c>
      <c r="AB516" t="s">
        <v>103</v>
      </c>
      <c r="AC516" t="s">
        <v>104</v>
      </c>
      <c r="AD516">
        <v>1</v>
      </c>
      <c r="AE516" t="s">
        <v>308</v>
      </c>
      <c r="AG516" t="s">
        <v>148</v>
      </c>
      <c r="AJ516" t="s">
        <v>474</v>
      </c>
    </row>
    <row r="517" spans="1:36" hidden="1" x14ac:dyDescent="0.25">
      <c r="A517" t="s">
        <v>3508</v>
      </c>
      <c r="B517" t="e">
        <f>VLOOKUP(A517,[2]mp_ALL!B$1:B$557,1,0)</f>
        <v>#N/A</v>
      </c>
      <c r="C517" t="s">
        <v>3509</v>
      </c>
      <c r="D517" t="s">
        <v>37</v>
      </c>
      <c r="E517" t="s">
        <v>88</v>
      </c>
      <c r="F517" t="s">
        <v>89</v>
      </c>
      <c r="G517" t="s">
        <v>90</v>
      </c>
      <c r="H517" t="s">
        <v>290</v>
      </c>
      <c r="I517" t="s">
        <v>3510</v>
      </c>
      <c r="J517">
        <v>1</v>
      </c>
      <c r="K517" t="s">
        <v>3100</v>
      </c>
      <c r="L517">
        <v>0</v>
      </c>
      <c r="M517" t="s">
        <v>3101</v>
      </c>
      <c r="N517" t="s">
        <v>3102</v>
      </c>
      <c r="O517" t="s">
        <v>3511</v>
      </c>
      <c r="R517" t="s">
        <v>559</v>
      </c>
      <c r="S517" t="s">
        <v>560</v>
      </c>
      <c r="T517" t="s">
        <v>3512</v>
      </c>
      <c r="U517" t="s">
        <v>2304</v>
      </c>
      <c r="V517" s="41">
        <v>37420</v>
      </c>
      <c r="W517" s="41">
        <v>29152</v>
      </c>
      <c r="X517">
        <v>1</v>
      </c>
      <c r="Y517">
        <v>2</v>
      </c>
      <c r="Z517" t="s">
        <v>102</v>
      </c>
      <c r="AA517">
        <v>1</v>
      </c>
      <c r="AB517" t="s">
        <v>103</v>
      </c>
      <c r="AC517" t="s">
        <v>297</v>
      </c>
      <c r="AD517">
        <v>1</v>
      </c>
      <c r="AE517" t="s">
        <v>563</v>
      </c>
      <c r="AG517" t="s">
        <v>1040</v>
      </c>
      <c r="AJ517" t="s">
        <v>107</v>
      </c>
    </row>
    <row r="518" spans="1:36" hidden="1" x14ac:dyDescent="0.25">
      <c r="A518" t="s">
        <v>3513</v>
      </c>
      <c r="B518" t="e">
        <f>VLOOKUP(A518,[2]mp_ALL!B$1:B$557,1,0)</f>
        <v>#N/A</v>
      </c>
      <c r="C518" t="s">
        <v>3514</v>
      </c>
      <c r="D518" t="s">
        <v>38</v>
      </c>
      <c r="E518" t="s">
        <v>88</v>
      </c>
      <c r="F518" t="s">
        <v>89</v>
      </c>
      <c r="G518" t="s">
        <v>90</v>
      </c>
      <c r="H518" t="s">
        <v>91</v>
      </c>
      <c r="I518" t="s">
        <v>3515</v>
      </c>
      <c r="J518">
        <v>1</v>
      </c>
      <c r="K518" t="s">
        <v>142</v>
      </c>
      <c r="L518">
        <v>1</v>
      </c>
      <c r="M518" t="s">
        <v>143</v>
      </c>
      <c r="N518" t="s">
        <v>144</v>
      </c>
      <c r="O518" t="s">
        <v>145</v>
      </c>
      <c r="P518" t="s">
        <v>146</v>
      </c>
      <c r="Q518" t="s">
        <v>3516</v>
      </c>
      <c r="R518" t="s">
        <v>147</v>
      </c>
      <c r="S518" t="s">
        <v>148</v>
      </c>
      <c r="T518" t="s">
        <v>3517</v>
      </c>
      <c r="U518" t="s">
        <v>3518</v>
      </c>
      <c r="V518" s="41">
        <v>37424</v>
      </c>
      <c r="W518" s="41">
        <v>30335</v>
      </c>
      <c r="X518">
        <v>1</v>
      </c>
      <c r="Y518">
        <v>1</v>
      </c>
      <c r="Z518" t="s">
        <v>102</v>
      </c>
      <c r="AA518">
        <v>1</v>
      </c>
      <c r="AB518" t="s">
        <v>103</v>
      </c>
      <c r="AC518" t="s">
        <v>104</v>
      </c>
      <c r="AD518">
        <v>1</v>
      </c>
      <c r="AE518" t="s">
        <v>105</v>
      </c>
      <c r="AG518" t="s">
        <v>148</v>
      </c>
      <c r="AJ518" t="s">
        <v>299</v>
      </c>
    </row>
    <row r="519" spans="1:36" hidden="1" x14ac:dyDescent="0.25">
      <c r="A519" t="s">
        <v>3519</v>
      </c>
      <c r="B519" t="e">
        <f>VLOOKUP(A519,[2]mp_ALL!B$1:B$557,1,0)</f>
        <v>#N/A</v>
      </c>
      <c r="C519" t="s">
        <v>3520</v>
      </c>
      <c r="D519" t="s">
        <v>39</v>
      </c>
      <c r="E519" t="s">
        <v>88</v>
      </c>
      <c r="F519" t="s">
        <v>2175</v>
      </c>
      <c r="G519" t="s">
        <v>2176</v>
      </c>
      <c r="H519" t="s">
        <v>3224</v>
      </c>
      <c r="I519" t="s">
        <v>3521</v>
      </c>
      <c r="J519">
        <v>1</v>
      </c>
      <c r="K519" t="s">
        <v>3414</v>
      </c>
      <c r="L519">
        <v>0</v>
      </c>
      <c r="M519" t="s">
        <v>435</v>
      </c>
      <c r="R519" t="s">
        <v>117</v>
      </c>
      <c r="S519" t="s">
        <v>560</v>
      </c>
      <c r="T519" t="s">
        <v>3522</v>
      </c>
      <c r="U519" t="s">
        <v>3523</v>
      </c>
      <c r="V519" s="41">
        <v>37424</v>
      </c>
      <c r="W519" s="41">
        <v>29162</v>
      </c>
      <c r="X519">
        <v>1</v>
      </c>
      <c r="Y519">
        <v>4</v>
      </c>
      <c r="Z519" t="s">
        <v>102</v>
      </c>
      <c r="AA519">
        <v>1</v>
      </c>
      <c r="AB519" t="s">
        <v>103</v>
      </c>
      <c r="AC519" t="s">
        <v>297</v>
      </c>
      <c r="AD519">
        <v>1</v>
      </c>
      <c r="AE519" t="s">
        <v>322</v>
      </c>
      <c r="AG519" t="s">
        <v>577</v>
      </c>
      <c r="AJ519" t="s">
        <v>107</v>
      </c>
    </row>
    <row r="520" spans="1:36" hidden="1" x14ac:dyDescent="0.25">
      <c r="A520" t="s">
        <v>3524</v>
      </c>
      <c r="B520" t="e">
        <f>VLOOKUP(A520,[2]mp_ALL!B$1:B$557,1,0)</f>
        <v>#N/A</v>
      </c>
      <c r="C520" t="s">
        <v>3525</v>
      </c>
      <c r="D520" t="s">
        <v>39</v>
      </c>
      <c r="E520" t="s">
        <v>1439</v>
      </c>
      <c r="F520" t="s">
        <v>1430</v>
      </c>
      <c r="G520" t="s">
        <v>1431</v>
      </c>
      <c r="H520" t="s">
        <v>1440</v>
      </c>
      <c r="I520" t="s">
        <v>2360</v>
      </c>
      <c r="J520">
        <v>1</v>
      </c>
      <c r="K520" t="s">
        <v>2057</v>
      </c>
      <c r="L520">
        <v>0</v>
      </c>
      <c r="M520" t="s">
        <v>2058</v>
      </c>
      <c r="R520" t="s">
        <v>1424</v>
      </c>
      <c r="S520" t="s">
        <v>560</v>
      </c>
      <c r="T520" t="s">
        <v>3526</v>
      </c>
      <c r="U520" t="s">
        <v>1031</v>
      </c>
      <c r="V520" s="41">
        <v>37424</v>
      </c>
      <c r="W520" s="41">
        <v>28560</v>
      </c>
      <c r="X520">
        <v>1</v>
      </c>
      <c r="Y520">
        <v>4</v>
      </c>
      <c r="Z520" t="s">
        <v>102</v>
      </c>
      <c r="AA520">
        <v>1</v>
      </c>
      <c r="AB520" t="s">
        <v>103</v>
      </c>
      <c r="AC520" t="s">
        <v>297</v>
      </c>
      <c r="AD520">
        <v>1</v>
      </c>
      <c r="AE520" t="s">
        <v>298</v>
      </c>
      <c r="AG520" t="s">
        <v>2063</v>
      </c>
      <c r="AI520" t="s">
        <v>210</v>
      </c>
      <c r="AJ520" t="s">
        <v>357</v>
      </c>
    </row>
    <row r="521" spans="1:36" hidden="1" x14ac:dyDescent="0.25">
      <c r="A521" t="s">
        <v>3527</v>
      </c>
      <c r="B521" t="e">
        <f>VLOOKUP(A521,[2]mp_ALL!B$1:B$557,1,0)</f>
        <v>#N/A</v>
      </c>
      <c r="C521" t="s">
        <v>3528</v>
      </c>
      <c r="D521" t="s">
        <v>36</v>
      </c>
      <c r="E521" t="s">
        <v>88</v>
      </c>
      <c r="F521" t="s">
        <v>567</v>
      </c>
      <c r="G521" t="s">
        <v>568</v>
      </c>
      <c r="H521" t="s">
        <v>313</v>
      </c>
      <c r="I521" t="s">
        <v>3529</v>
      </c>
      <c r="J521">
        <v>1</v>
      </c>
      <c r="K521" t="s">
        <v>2057</v>
      </c>
      <c r="L521">
        <v>0</v>
      </c>
      <c r="M521" t="s">
        <v>2058</v>
      </c>
      <c r="N521" t="s">
        <v>2519</v>
      </c>
      <c r="O521" t="s">
        <v>3530</v>
      </c>
      <c r="R521" t="s">
        <v>1424</v>
      </c>
      <c r="S521" t="s">
        <v>560</v>
      </c>
      <c r="T521" t="s">
        <v>3531</v>
      </c>
      <c r="U521" t="s">
        <v>3532</v>
      </c>
      <c r="V521" s="41">
        <v>37424</v>
      </c>
      <c r="W521" s="41">
        <v>29423</v>
      </c>
      <c r="X521">
        <v>1</v>
      </c>
      <c r="Y521">
        <v>3</v>
      </c>
      <c r="Z521" t="s">
        <v>102</v>
      </c>
      <c r="AA521">
        <v>1</v>
      </c>
      <c r="AB521" t="s">
        <v>103</v>
      </c>
      <c r="AC521" t="s">
        <v>297</v>
      </c>
      <c r="AD521">
        <v>1</v>
      </c>
      <c r="AE521" t="s">
        <v>298</v>
      </c>
      <c r="AG521" t="s">
        <v>2063</v>
      </c>
      <c r="AJ521" t="s">
        <v>107</v>
      </c>
    </row>
    <row r="522" spans="1:36" hidden="1" x14ac:dyDescent="0.25">
      <c r="A522" t="s">
        <v>3533</v>
      </c>
      <c r="B522" t="e">
        <f>VLOOKUP(A522,[2]mp_ALL!B$1:B$557,1,0)</f>
        <v>#N/A</v>
      </c>
      <c r="C522" t="s">
        <v>3534</v>
      </c>
      <c r="D522" t="s">
        <v>37</v>
      </c>
      <c r="E522" t="s">
        <v>88</v>
      </c>
      <c r="F522" t="s">
        <v>89</v>
      </c>
      <c r="G522" t="s">
        <v>90</v>
      </c>
      <c r="H522" t="s">
        <v>169</v>
      </c>
      <c r="I522" t="s">
        <v>785</v>
      </c>
      <c r="J522">
        <v>1</v>
      </c>
      <c r="K522" t="s">
        <v>786</v>
      </c>
      <c r="L522">
        <v>1</v>
      </c>
      <c r="M522" t="s">
        <v>143</v>
      </c>
      <c r="N522" t="s">
        <v>787</v>
      </c>
      <c r="O522" t="s">
        <v>788</v>
      </c>
      <c r="P522" t="s">
        <v>789</v>
      </c>
      <c r="Q522" t="s">
        <v>790</v>
      </c>
      <c r="R522" t="s">
        <v>147</v>
      </c>
      <c r="S522" t="s">
        <v>715</v>
      </c>
      <c r="T522" t="s">
        <v>3535</v>
      </c>
      <c r="U522" t="s">
        <v>3536</v>
      </c>
      <c r="V522" s="41">
        <v>37424</v>
      </c>
      <c r="W522" s="41">
        <v>29782</v>
      </c>
      <c r="X522">
        <v>1</v>
      </c>
      <c r="Y522">
        <v>3</v>
      </c>
      <c r="Z522" t="s">
        <v>102</v>
      </c>
      <c r="AA522">
        <v>1</v>
      </c>
      <c r="AB522" t="s">
        <v>103</v>
      </c>
      <c r="AC522" t="s">
        <v>104</v>
      </c>
      <c r="AD522">
        <v>1</v>
      </c>
      <c r="AE522" t="s">
        <v>105</v>
      </c>
      <c r="AG522" t="s">
        <v>148</v>
      </c>
      <c r="AJ522" t="s">
        <v>107</v>
      </c>
    </row>
    <row r="523" spans="1:36" hidden="1" x14ac:dyDescent="0.25">
      <c r="A523" t="s">
        <v>3537</v>
      </c>
      <c r="B523" t="e">
        <f>VLOOKUP(A523,[2]mp_ALL!B$1:B$557,1,0)</f>
        <v>#N/A</v>
      </c>
      <c r="C523" t="s">
        <v>3538</v>
      </c>
      <c r="D523" t="s">
        <v>39</v>
      </c>
      <c r="E523" t="s">
        <v>88</v>
      </c>
      <c r="F523" t="s">
        <v>1798</v>
      </c>
      <c r="G523" t="s">
        <v>1799</v>
      </c>
      <c r="H523" t="s">
        <v>1457</v>
      </c>
      <c r="I523" t="s">
        <v>3539</v>
      </c>
      <c r="J523">
        <v>1</v>
      </c>
      <c r="K523" t="s">
        <v>1420</v>
      </c>
      <c r="L523">
        <v>0</v>
      </c>
      <c r="M523" t="s">
        <v>1421</v>
      </c>
      <c r="N523" t="s">
        <v>2301</v>
      </c>
      <c r="R523" t="s">
        <v>1424</v>
      </c>
      <c r="S523" t="s">
        <v>560</v>
      </c>
      <c r="T523" t="s">
        <v>3540</v>
      </c>
      <c r="U523" t="s">
        <v>3541</v>
      </c>
      <c r="V523" s="41">
        <v>37424</v>
      </c>
      <c r="W523" s="41">
        <v>29242</v>
      </c>
      <c r="X523">
        <v>1</v>
      </c>
      <c r="Y523">
        <v>1</v>
      </c>
      <c r="Z523" t="s">
        <v>923</v>
      </c>
      <c r="AA523">
        <v>1</v>
      </c>
      <c r="AB523" t="s">
        <v>103</v>
      </c>
      <c r="AC523" t="s">
        <v>297</v>
      </c>
      <c r="AD523">
        <v>1</v>
      </c>
      <c r="AE523" t="s">
        <v>563</v>
      </c>
      <c r="AG523" t="s">
        <v>1427</v>
      </c>
      <c r="AJ523" t="s">
        <v>3542</v>
      </c>
    </row>
    <row r="524" spans="1:36" hidden="1" x14ac:dyDescent="0.25">
      <c r="A524" t="s">
        <v>3543</v>
      </c>
      <c r="B524" t="e">
        <f>VLOOKUP(A524,[2]mp_ALL!B$1:B$557,1,0)</f>
        <v>#N/A</v>
      </c>
      <c r="C524" t="s">
        <v>3544</v>
      </c>
      <c r="D524" t="s">
        <v>36</v>
      </c>
      <c r="E524" t="s">
        <v>88</v>
      </c>
      <c r="F524" t="s">
        <v>567</v>
      </c>
      <c r="G524" t="s">
        <v>568</v>
      </c>
      <c r="H524" t="s">
        <v>313</v>
      </c>
      <c r="I524" t="s">
        <v>3545</v>
      </c>
      <c r="J524">
        <v>1</v>
      </c>
      <c r="K524" t="s">
        <v>1420</v>
      </c>
      <c r="L524">
        <v>0</v>
      </c>
      <c r="M524" t="s">
        <v>1421</v>
      </c>
      <c r="N524" t="s">
        <v>1590</v>
      </c>
      <c r="O524" t="s">
        <v>3546</v>
      </c>
      <c r="R524" t="s">
        <v>1424</v>
      </c>
      <c r="S524" t="s">
        <v>560</v>
      </c>
      <c r="T524" t="s">
        <v>3547</v>
      </c>
      <c r="U524" t="s">
        <v>2062</v>
      </c>
      <c r="V524" s="41">
        <v>37424</v>
      </c>
      <c r="W524" s="41">
        <v>29541</v>
      </c>
      <c r="X524">
        <v>1</v>
      </c>
      <c r="Y524">
        <v>1</v>
      </c>
      <c r="Z524" t="s">
        <v>102</v>
      </c>
      <c r="AA524">
        <v>1</v>
      </c>
      <c r="AB524" t="s">
        <v>103</v>
      </c>
      <c r="AC524" t="s">
        <v>297</v>
      </c>
      <c r="AD524">
        <v>1</v>
      </c>
      <c r="AE524" t="s">
        <v>563</v>
      </c>
      <c r="AG524" t="s">
        <v>1040</v>
      </c>
      <c r="AJ524" t="s">
        <v>107</v>
      </c>
    </row>
    <row r="525" spans="1:36" hidden="1" x14ac:dyDescent="0.25">
      <c r="A525" t="s">
        <v>3548</v>
      </c>
      <c r="B525" t="e">
        <f>VLOOKUP(A525,[2]mp_ALL!B$1:B$557,1,0)</f>
        <v>#N/A</v>
      </c>
      <c r="C525" t="s">
        <v>3549</v>
      </c>
      <c r="D525" t="s">
        <v>39</v>
      </c>
      <c r="E525" t="s">
        <v>88</v>
      </c>
      <c r="F525" t="s">
        <v>1430</v>
      </c>
      <c r="G525" t="s">
        <v>1431</v>
      </c>
      <c r="H525" t="s">
        <v>313</v>
      </c>
      <c r="I525" t="s">
        <v>3550</v>
      </c>
      <c r="J525">
        <v>1</v>
      </c>
      <c r="K525" t="s">
        <v>555</v>
      </c>
      <c r="L525">
        <v>0</v>
      </c>
      <c r="M525" t="s">
        <v>556</v>
      </c>
      <c r="N525" t="s">
        <v>2270</v>
      </c>
      <c r="O525" t="s">
        <v>3551</v>
      </c>
      <c r="R525" t="s">
        <v>559</v>
      </c>
      <c r="S525" t="s">
        <v>319</v>
      </c>
      <c r="T525" t="s">
        <v>3552</v>
      </c>
      <c r="U525" t="s">
        <v>3553</v>
      </c>
      <c r="V525" s="41">
        <v>37424</v>
      </c>
      <c r="W525" s="41">
        <v>27943</v>
      </c>
      <c r="X525">
        <v>1</v>
      </c>
      <c r="Y525">
        <v>3</v>
      </c>
      <c r="Z525" t="s">
        <v>102</v>
      </c>
      <c r="AA525">
        <v>1</v>
      </c>
      <c r="AB525" t="s">
        <v>103</v>
      </c>
      <c r="AC525" t="s">
        <v>297</v>
      </c>
      <c r="AD525">
        <v>1</v>
      </c>
      <c r="AE525" t="s">
        <v>563</v>
      </c>
      <c r="AG525" t="s">
        <v>564</v>
      </c>
      <c r="AJ525" t="s">
        <v>166</v>
      </c>
    </row>
    <row r="526" spans="1:36" hidden="1" x14ac:dyDescent="0.25">
      <c r="A526" t="s">
        <v>3554</v>
      </c>
      <c r="B526" t="e">
        <f>VLOOKUP(A526,[2]mp_ALL!B$1:B$557,1,0)</f>
        <v>#N/A</v>
      </c>
      <c r="C526" t="s">
        <v>3555</v>
      </c>
      <c r="D526" t="s">
        <v>36</v>
      </c>
      <c r="E526" t="s">
        <v>88</v>
      </c>
      <c r="F526" t="s">
        <v>311</v>
      </c>
      <c r="G526" t="s">
        <v>312</v>
      </c>
      <c r="H526" t="s">
        <v>313</v>
      </c>
      <c r="I526" t="s">
        <v>3556</v>
      </c>
      <c r="J526">
        <v>1</v>
      </c>
      <c r="K526" t="s">
        <v>2254</v>
      </c>
      <c r="L526">
        <v>0</v>
      </c>
      <c r="M526" t="s">
        <v>2255</v>
      </c>
      <c r="N526" t="s">
        <v>3557</v>
      </c>
      <c r="O526" t="s">
        <v>3558</v>
      </c>
      <c r="R526" t="s">
        <v>2255</v>
      </c>
      <c r="S526" t="s">
        <v>560</v>
      </c>
      <c r="T526" t="s">
        <v>3559</v>
      </c>
      <c r="U526" t="s">
        <v>3560</v>
      </c>
      <c r="V526" s="41">
        <v>37424</v>
      </c>
      <c r="W526" s="41">
        <v>29016</v>
      </c>
      <c r="X526">
        <v>1</v>
      </c>
      <c r="Y526">
        <v>2</v>
      </c>
      <c r="Z526" t="s">
        <v>102</v>
      </c>
      <c r="AA526">
        <v>1</v>
      </c>
      <c r="AB526" t="s">
        <v>103</v>
      </c>
      <c r="AC526" t="s">
        <v>297</v>
      </c>
      <c r="AD526">
        <v>1</v>
      </c>
      <c r="AE526" t="s">
        <v>563</v>
      </c>
      <c r="AG526" t="s">
        <v>179</v>
      </c>
      <c r="AI526" t="s">
        <v>1444</v>
      </c>
      <c r="AJ526" t="s">
        <v>107</v>
      </c>
    </row>
    <row r="527" spans="1:36" hidden="1" x14ac:dyDescent="0.25">
      <c r="A527" t="s">
        <v>3561</v>
      </c>
      <c r="B527" t="e">
        <f>VLOOKUP(A527,[2]mp_ALL!B$1:B$557,1,0)</f>
        <v>#N/A</v>
      </c>
      <c r="C527" t="s">
        <v>3562</v>
      </c>
      <c r="D527" t="s">
        <v>38</v>
      </c>
      <c r="E527" t="s">
        <v>88</v>
      </c>
      <c r="F527" t="s">
        <v>250</v>
      </c>
      <c r="G527" t="s">
        <v>251</v>
      </c>
      <c r="H527" t="s">
        <v>91</v>
      </c>
      <c r="I527" t="s">
        <v>3563</v>
      </c>
      <c r="J527">
        <v>1</v>
      </c>
      <c r="K527" t="s">
        <v>224</v>
      </c>
      <c r="L527">
        <v>0</v>
      </c>
      <c r="M527" t="s">
        <v>94</v>
      </c>
      <c r="N527" t="s">
        <v>47</v>
      </c>
      <c r="O527" t="s">
        <v>3407</v>
      </c>
      <c r="P527" t="s">
        <v>3564</v>
      </c>
      <c r="Q527" t="s">
        <v>3565</v>
      </c>
      <c r="S527" t="s">
        <v>218</v>
      </c>
      <c r="T527" t="s">
        <v>3566</v>
      </c>
      <c r="U527" t="s">
        <v>3567</v>
      </c>
      <c r="V527" s="41">
        <v>37438</v>
      </c>
      <c r="W527" s="41">
        <v>28952</v>
      </c>
      <c r="X527">
        <v>1</v>
      </c>
      <c r="Y527">
        <v>3</v>
      </c>
      <c r="Z527" t="s">
        <v>102</v>
      </c>
      <c r="AA527">
        <v>1</v>
      </c>
      <c r="AB527" t="s">
        <v>103</v>
      </c>
      <c r="AC527" t="s">
        <v>104</v>
      </c>
      <c r="AD527">
        <v>1</v>
      </c>
      <c r="AE527" t="s">
        <v>120</v>
      </c>
      <c r="AG527" t="s">
        <v>106</v>
      </c>
      <c r="AJ527" t="s">
        <v>327</v>
      </c>
    </row>
    <row r="528" spans="1:36" hidden="1" x14ac:dyDescent="0.25">
      <c r="A528" t="s">
        <v>3568</v>
      </c>
      <c r="B528" t="e">
        <f>VLOOKUP(A528,[2]mp_ALL!B$1:B$557,1,0)</f>
        <v>#N/A</v>
      </c>
      <c r="C528" t="s">
        <v>3569</v>
      </c>
      <c r="D528" t="s">
        <v>38</v>
      </c>
      <c r="E528" t="s">
        <v>88</v>
      </c>
      <c r="F528" t="s">
        <v>250</v>
      </c>
      <c r="G528" t="s">
        <v>251</v>
      </c>
      <c r="H528" t="s">
        <v>169</v>
      </c>
      <c r="I528" t="s">
        <v>3570</v>
      </c>
      <c r="J528">
        <v>1</v>
      </c>
      <c r="K528" t="s">
        <v>721</v>
      </c>
      <c r="L528">
        <v>1</v>
      </c>
      <c r="M528" t="s">
        <v>414</v>
      </c>
      <c r="N528" t="s">
        <v>159</v>
      </c>
      <c r="O528" t="s">
        <v>722</v>
      </c>
      <c r="P528" t="s">
        <v>1352</v>
      </c>
      <c r="Q528" t="s">
        <v>3571</v>
      </c>
      <c r="R528" t="s">
        <v>117</v>
      </c>
      <c r="S528" t="s">
        <v>163</v>
      </c>
      <c r="T528" t="s">
        <v>3572</v>
      </c>
      <c r="U528" t="s">
        <v>733</v>
      </c>
      <c r="V528" s="41">
        <v>37438</v>
      </c>
      <c r="W528" s="41">
        <v>29491</v>
      </c>
      <c r="X528">
        <v>1</v>
      </c>
      <c r="Y528">
        <v>3</v>
      </c>
      <c r="Z528" t="s">
        <v>102</v>
      </c>
      <c r="AA528">
        <v>1</v>
      </c>
      <c r="AB528" t="s">
        <v>103</v>
      </c>
      <c r="AC528" t="s">
        <v>104</v>
      </c>
      <c r="AD528">
        <v>1</v>
      </c>
      <c r="AE528" t="s">
        <v>105</v>
      </c>
      <c r="AG528" t="s">
        <v>121</v>
      </c>
      <c r="AJ528" t="s">
        <v>474</v>
      </c>
    </row>
    <row r="529" spans="1:36" hidden="1" x14ac:dyDescent="0.25">
      <c r="A529" t="s">
        <v>3573</v>
      </c>
      <c r="B529" t="e">
        <f>VLOOKUP(A529,[2]mp_ALL!B$1:B$557,1,0)</f>
        <v>#N/A</v>
      </c>
      <c r="C529" t="s">
        <v>3574</v>
      </c>
      <c r="D529" t="s">
        <v>38</v>
      </c>
      <c r="E529" t="s">
        <v>88</v>
      </c>
      <c r="F529" t="s">
        <v>89</v>
      </c>
      <c r="G529" t="s">
        <v>90</v>
      </c>
      <c r="H529" t="s">
        <v>169</v>
      </c>
      <c r="I529" t="s">
        <v>3575</v>
      </c>
      <c r="J529">
        <v>1</v>
      </c>
      <c r="K529" t="s">
        <v>1358</v>
      </c>
      <c r="L529">
        <v>1</v>
      </c>
      <c r="M529" t="s">
        <v>158</v>
      </c>
      <c r="N529" t="s">
        <v>184</v>
      </c>
      <c r="O529" t="s">
        <v>3576</v>
      </c>
      <c r="P529" t="s">
        <v>3577</v>
      </c>
      <c r="Q529" t="s">
        <v>3578</v>
      </c>
      <c r="R529" t="s">
        <v>117</v>
      </c>
      <c r="S529" t="s">
        <v>163</v>
      </c>
      <c r="T529" t="s">
        <v>3579</v>
      </c>
      <c r="U529" t="s">
        <v>2099</v>
      </c>
      <c r="V529" s="41">
        <v>37438</v>
      </c>
      <c r="W529" s="41">
        <v>28730</v>
      </c>
      <c r="X529">
        <v>1</v>
      </c>
      <c r="Y529">
        <v>3</v>
      </c>
      <c r="Z529" t="s">
        <v>102</v>
      </c>
      <c r="AA529">
        <v>1</v>
      </c>
      <c r="AB529" t="s">
        <v>103</v>
      </c>
      <c r="AC529" t="s">
        <v>104</v>
      </c>
      <c r="AD529">
        <v>1</v>
      </c>
      <c r="AE529" t="s">
        <v>105</v>
      </c>
      <c r="AG529" t="s">
        <v>121</v>
      </c>
      <c r="AJ529" t="s">
        <v>474</v>
      </c>
    </row>
    <row r="530" spans="1:36" hidden="1" x14ac:dyDescent="0.25">
      <c r="A530" t="s">
        <v>3580</v>
      </c>
      <c r="B530" t="e">
        <f>VLOOKUP(A530,[2]mp_ALL!B$1:B$557,1,0)</f>
        <v>#N/A</v>
      </c>
      <c r="C530" t="s">
        <v>3581</v>
      </c>
      <c r="D530" t="s">
        <v>36</v>
      </c>
      <c r="E530" t="s">
        <v>88</v>
      </c>
      <c r="F530" t="s">
        <v>1473</v>
      </c>
      <c r="G530" t="s">
        <v>1474</v>
      </c>
      <c r="H530" t="s">
        <v>290</v>
      </c>
      <c r="I530" t="s">
        <v>2123</v>
      </c>
      <c r="J530">
        <v>1</v>
      </c>
      <c r="K530" t="s">
        <v>2124</v>
      </c>
      <c r="L530">
        <v>0</v>
      </c>
      <c r="M530" t="s">
        <v>1281</v>
      </c>
      <c r="N530" t="s">
        <v>2094</v>
      </c>
      <c r="O530" t="s">
        <v>2125</v>
      </c>
      <c r="R530" t="s">
        <v>117</v>
      </c>
      <c r="S530" t="s">
        <v>99</v>
      </c>
      <c r="T530" t="s">
        <v>3582</v>
      </c>
      <c r="U530" t="s">
        <v>3583</v>
      </c>
      <c r="V530" s="41">
        <v>37445</v>
      </c>
      <c r="W530" s="41">
        <v>28972</v>
      </c>
      <c r="X530">
        <v>1</v>
      </c>
      <c r="Y530">
        <v>4</v>
      </c>
      <c r="Z530" t="s">
        <v>102</v>
      </c>
      <c r="AA530">
        <v>1</v>
      </c>
      <c r="AB530" t="s">
        <v>103</v>
      </c>
      <c r="AC530" t="s">
        <v>297</v>
      </c>
      <c r="AD530">
        <v>1</v>
      </c>
      <c r="AE530" t="s">
        <v>298</v>
      </c>
      <c r="AG530" t="s">
        <v>228</v>
      </c>
      <c r="AJ530" t="s">
        <v>3584</v>
      </c>
    </row>
    <row r="531" spans="1:36" hidden="1" x14ac:dyDescent="0.25">
      <c r="A531" t="s">
        <v>3585</v>
      </c>
      <c r="B531" t="e">
        <f>VLOOKUP(A531,[2]mp_ALL!B$1:B$557,1,0)</f>
        <v>#N/A</v>
      </c>
      <c r="C531" t="s">
        <v>3586</v>
      </c>
      <c r="D531" t="s">
        <v>36</v>
      </c>
      <c r="E531" t="s">
        <v>88</v>
      </c>
      <c r="F531" t="s">
        <v>567</v>
      </c>
      <c r="G531" t="s">
        <v>568</v>
      </c>
      <c r="H531" t="s">
        <v>313</v>
      </c>
      <c r="I531" t="s">
        <v>3587</v>
      </c>
      <c r="J531">
        <v>1</v>
      </c>
      <c r="K531" t="s">
        <v>1420</v>
      </c>
      <c r="L531">
        <v>0</v>
      </c>
      <c r="M531" t="s">
        <v>1421</v>
      </c>
      <c r="N531" t="s">
        <v>2696</v>
      </c>
      <c r="O531" t="s">
        <v>3588</v>
      </c>
      <c r="R531" t="s">
        <v>1424</v>
      </c>
      <c r="S531" t="s">
        <v>560</v>
      </c>
      <c r="T531" t="s">
        <v>3589</v>
      </c>
      <c r="U531" t="s">
        <v>3590</v>
      </c>
      <c r="V531" s="41">
        <v>37445</v>
      </c>
      <c r="W531" s="41">
        <v>29434</v>
      </c>
      <c r="X531">
        <v>1</v>
      </c>
      <c r="Y531">
        <v>2</v>
      </c>
      <c r="Z531" t="s">
        <v>710</v>
      </c>
      <c r="AA531">
        <v>1</v>
      </c>
      <c r="AB531" t="s">
        <v>103</v>
      </c>
      <c r="AC531" t="s">
        <v>297</v>
      </c>
      <c r="AD531">
        <v>1</v>
      </c>
      <c r="AE531" t="s">
        <v>563</v>
      </c>
      <c r="AG531" t="s">
        <v>1427</v>
      </c>
      <c r="AI531" t="s">
        <v>1444</v>
      </c>
      <c r="AJ531" t="s">
        <v>3591</v>
      </c>
    </row>
    <row r="532" spans="1:36" hidden="1" x14ac:dyDescent="0.25">
      <c r="A532" t="s">
        <v>3592</v>
      </c>
      <c r="B532" t="e">
        <f>VLOOKUP(A532,[2]mp_ALL!B$1:B$557,1,0)</f>
        <v>#N/A</v>
      </c>
      <c r="C532" t="s">
        <v>3593</v>
      </c>
      <c r="D532" t="s">
        <v>36</v>
      </c>
      <c r="E532" t="s">
        <v>88</v>
      </c>
      <c r="F532" t="s">
        <v>154</v>
      </c>
      <c r="G532" t="s">
        <v>155</v>
      </c>
      <c r="H532" t="s">
        <v>91</v>
      </c>
      <c r="I532" t="s">
        <v>3594</v>
      </c>
      <c r="J532">
        <v>1</v>
      </c>
      <c r="K532" t="s">
        <v>142</v>
      </c>
      <c r="L532">
        <v>0</v>
      </c>
      <c r="M532" t="s">
        <v>143</v>
      </c>
      <c r="N532" t="s">
        <v>757</v>
      </c>
      <c r="O532" t="s">
        <v>2877</v>
      </c>
      <c r="P532" t="s">
        <v>3595</v>
      </c>
      <c r="Q532" t="s">
        <v>3596</v>
      </c>
      <c r="R532" t="s">
        <v>147</v>
      </c>
      <c r="S532" t="s">
        <v>715</v>
      </c>
      <c r="T532" t="s">
        <v>3597</v>
      </c>
      <c r="U532" t="s">
        <v>3598</v>
      </c>
      <c r="V532" s="41">
        <v>37445</v>
      </c>
      <c r="W532" s="41">
        <v>28598</v>
      </c>
      <c r="X532">
        <v>1</v>
      </c>
      <c r="Y532">
        <v>3</v>
      </c>
      <c r="Z532" t="s">
        <v>102</v>
      </c>
      <c r="AA532">
        <v>1</v>
      </c>
      <c r="AB532" t="s">
        <v>103</v>
      </c>
      <c r="AC532" t="s">
        <v>104</v>
      </c>
      <c r="AD532">
        <v>1</v>
      </c>
      <c r="AE532" t="s">
        <v>308</v>
      </c>
      <c r="AG532" t="s">
        <v>148</v>
      </c>
      <c r="AJ532" t="s">
        <v>1008</v>
      </c>
    </row>
    <row r="533" spans="1:36" hidden="1" x14ac:dyDescent="0.25">
      <c r="A533" t="s">
        <v>3599</v>
      </c>
      <c r="B533" t="e">
        <f>VLOOKUP(A533,[2]mp_ALL!B$1:B$557,1,0)</f>
        <v>#N/A</v>
      </c>
      <c r="C533" t="s">
        <v>3600</v>
      </c>
      <c r="D533" t="s">
        <v>36</v>
      </c>
      <c r="E533" t="s">
        <v>88</v>
      </c>
      <c r="F533" t="s">
        <v>311</v>
      </c>
      <c r="G533" t="s">
        <v>312</v>
      </c>
      <c r="H533" t="s">
        <v>313</v>
      </c>
      <c r="I533" t="s">
        <v>3601</v>
      </c>
      <c r="J533">
        <v>1</v>
      </c>
      <c r="K533" t="s">
        <v>292</v>
      </c>
      <c r="L533">
        <v>0</v>
      </c>
      <c r="M533" t="s">
        <v>113</v>
      </c>
      <c r="N533" t="s">
        <v>134</v>
      </c>
      <c r="O533" t="s">
        <v>3602</v>
      </c>
      <c r="R533" t="s">
        <v>117</v>
      </c>
      <c r="S533" t="s">
        <v>99</v>
      </c>
      <c r="T533" t="s">
        <v>3603</v>
      </c>
      <c r="U533" t="s">
        <v>3604</v>
      </c>
      <c r="V533" s="41">
        <v>37445</v>
      </c>
      <c r="W533" s="41">
        <v>28908</v>
      </c>
      <c r="X533">
        <v>1</v>
      </c>
      <c r="Y533">
        <v>2</v>
      </c>
      <c r="Z533" t="s">
        <v>102</v>
      </c>
      <c r="AA533">
        <v>1</v>
      </c>
      <c r="AB533" t="s">
        <v>103</v>
      </c>
      <c r="AC533" t="s">
        <v>297</v>
      </c>
      <c r="AD533">
        <v>1</v>
      </c>
      <c r="AE533" t="s">
        <v>298</v>
      </c>
      <c r="AG533" t="s">
        <v>121</v>
      </c>
      <c r="AJ533" t="s">
        <v>3605</v>
      </c>
    </row>
    <row r="534" spans="1:36" hidden="1" x14ac:dyDescent="0.25">
      <c r="A534" t="s">
        <v>3606</v>
      </c>
      <c r="B534" t="e">
        <f>VLOOKUP(A534,[2]mp_ALL!B$1:B$557,1,0)</f>
        <v>#N/A</v>
      </c>
      <c r="C534" t="s">
        <v>3607</v>
      </c>
      <c r="D534" t="s">
        <v>39</v>
      </c>
      <c r="E534" t="s">
        <v>88</v>
      </c>
      <c r="F534" t="s">
        <v>1798</v>
      </c>
      <c r="G534" t="s">
        <v>1799</v>
      </c>
      <c r="H534" t="s">
        <v>1800</v>
      </c>
      <c r="I534" t="s">
        <v>3608</v>
      </c>
      <c r="J534">
        <v>1</v>
      </c>
      <c r="K534" t="s">
        <v>2262</v>
      </c>
      <c r="L534">
        <v>0</v>
      </c>
      <c r="M534" t="s">
        <v>2263</v>
      </c>
      <c r="N534" t="s">
        <v>2264</v>
      </c>
      <c r="R534" t="s">
        <v>559</v>
      </c>
      <c r="S534" t="s">
        <v>560</v>
      </c>
      <c r="T534" t="s">
        <v>3609</v>
      </c>
      <c r="U534" t="s">
        <v>3610</v>
      </c>
      <c r="V534" s="41">
        <v>37445</v>
      </c>
      <c r="W534" s="41">
        <v>29097</v>
      </c>
      <c r="X534">
        <v>0</v>
      </c>
      <c r="Z534" t="s">
        <v>102</v>
      </c>
      <c r="AA534">
        <v>1</v>
      </c>
      <c r="AB534" t="s">
        <v>576</v>
      </c>
      <c r="AC534" t="s">
        <v>297</v>
      </c>
      <c r="AD534">
        <v>1</v>
      </c>
      <c r="AE534" t="s">
        <v>563</v>
      </c>
      <c r="AG534" t="s">
        <v>1040</v>
      </c>
      <c r="AJ534" t="s">
        <v>3611</v>
      </c>
    </row>
    <row r="535" spans="1:36" hidden="1" x14ac:dyDescent="0.25">
      <c r="A535" t="s">
        <v>3612</v>
      </c>
      <c r="B535" t="e">
        <f>VLOOKUP(A535,[2]mp_ALL!B$1:B$557,1,0)</f>
        <v>#N/A</v>
      </c>
      <c r="C535" t="s">
        <v>3613</v>
      </c>
      <c r="D535" t="s">
        <v>39</v>
      </c>
      <c r="E535" t="s">
        <v>88</v>
      </c>
      <c r="F535" t="s">
        <v>311</v>
      </c>
      <c r="G535" t="s">
        <v>312</v>
      </c>
      <c r="H535" t="s">
        <v>313</v>
      </c>
      <c r="I535" t="s">
        <v>3614</v>
      </c>
      <c r="J535">
        <v>1</v>
      </c>
      <c r="K535" t="s">
        <v>1420</v>
      </c>
      <c r="L535">
        <v>0</v>
      </c>
      <c r="M535" t="s">
        <v>1421</v>
      </c>
      <c r="N535" t="s">
        <v>1590</v>
      </c>
      <c r="O535" t="s">
        <v>3615</v>
      </c>
      <c r="R535" t="s">
        <v>1424</v>
      </c>
      <c r="S535" t="s">
        <v>560</v>
      </c>
      <c r="T535" t="s">
        <v>3616</v>
      </c>
      <c r="U535" t="s">
        <v>3617</v>
      </c>
      <c r="V535" s="41">
        <v>37445</v>
      </c>
      <c r="W535" s="41">
        <v>28210</v>
      </c>
      <c r="X535">
        <v>1</v>
      </c>
      <c r="Y535">
        <v>2</v>
      </c>
      <c r="Z535" t="s">
        <v>710</v>
      </c>
      <c r="AA535">
        <v>1</v>
      </c>
      <c r="AB535" t="s">
        <v>576</v>
      </c>
      <c r="AC535" t="s">
        <v>297</v>
      </c>
      <c r="AD535">
        <v>1</v>
      </c>
      <c r="AE535" t="s">
        <v>563</v>
      </c>
      <c r="AG535" t="s">
        <v>1040</v>
      </c>
      <c r="AJ535" t="s">
        <v>694</v>
      </c>
    </row>
    <row r="536" spans="1:36" hidden="1" x14ac:dyDescent="0.25">
      <c r="A536" t="s">
        <v>3618</v>
      </c>
      <c r="B536" t="e">
        <f>VLOOKUP(A536,[2]mp_ALL!B$1:B$557,1,0)</f>
        <v>#N/A</v>
      </c>
      <c r="C536" t="s">
        <v>3619</v>
      </c>
      <c r="D536" t="s">
        <v>38</v>
      </c>
      <c r="E536" t="s">
        <v>88</v>
      </c>
      <c r="F536" t="s">
        <v>89</v>
      </c>
      <c r="G536" t="s">
        <v>90</v>
      </c>
      <c r="H536" t="s">
        <v>91</v>
      </c>
      <c r="I536" t="s">
        <v>1234</v>
      </c>
      <c r="J536">
        <v>1</v>
      </c>
      <c r="K536" t="s">
        <v>1019</v>
      </c>
      <c r="L536">
        <v>0</v>
      </c>
      <c r="M536" t="s">
        <v>113</v>
      </c>
      <c r="N536" t="s">
        <v>362</v>
      </c>
      <c r="O536" t="s">
        <v>1235</v>
      </c>
      <c r="P536" t="s">
        <v>1236</v>
      </c>
      <c r="Q536" t="s">
        <v>1022</v>
      </c>
      <c r="R536" t="s">
        <v>117</v>
      </c>
      <c r="S536" t="s">
        <v>199</v>
      </c>
      <c r="T536" t="s">
        <v>3620</v>
      </c>
      <c r="U536" t="s">
        <v>3621</v>
      </c>
      <c r="V536" s="41">
        <v>37452</v>
      </c>
      <c r="W536" s="41">
        <v>29858</v>
      </c>
      <c r="X536">
        <v>1</v>
      </c>
      <c r="Y536">
        <v>3</v>
      </c>
      <c r="Z536" t="s">
        <v>102</v>
      </c>
      <c r="AA536">
        <v>1</v>
      </c>
      <c r="AB536" t="s">
        <v>103</v>
      </c>
      <c r="AC536" t="s">
        <v>104</v>
      </c>
      <c r="AD536">
        <v>1</v>
      </c>
      <c r="AE536" t="s">
        <v>120</v>
      </c>
      <c r="AG536" t="s">
        <v>121</v>
      </c>
      <c r="AJ536" t="s">
        <v>689</v>
      </c>
    </row>
    <row r="537" spans="1:36" hidden="1" x14ac:dyDescent="0.25">
      <c r="A537" t="s">
        <v>3622</v>
      </c>
      <c r="B537" t="e">
        <f>VLOOKUP(A537,[2]mp_ALL!B$1:B$557,1,0)</f>
        <v>#N/A</v>
      </c>
      <c r="C537" t="s">
        <v>3623</v>
      </c>
      <c r="D537" t="s">
        <v>38</v>
      </c>
      <c r="E537" t="s">
        <v>88</v>
      </c>
      <c r="F537" t="s">
        <v>250</v>
      </c>
      <c r="G537" t="s">
        <v>251</v>
      </c>
      <c r="H537" t="s">
        <v>169</v>
      </c>
      <c r="I537" t="s">
        <v>3624</v>
      </c>
      <c r="J537">
        <v>1</v>
      </c>
      <c r="K537" t="s">
        <v>224</v>
      </c>
      <c r="L537">
        <v>1</v>
      </c>
      <c r="M537" t="s">
        <v>94</v>
      </c>
      <c r="N537" t="s">
        <v>95</v>
      </c>
      <c r="O537" t="s">
        <v>839</v>
      </c>
      <c r="P537" t="s">
        <v>3625</v>
      </c>
      <c r="Q537" t="s">
        <v>3626</v>
      </c>
      <c r="S537" t="s">
        <v>218</v>
      </c>
      <c r="T537" t="s">
        <v>3627</v>
      </c>
      <c r="U537" t="s">
        <v>3628</v>
      </c>
      <c r="V537" s="41">
        <v>37452</v>
      </c>
      <c r="W537" s="41">
        <v>29362</v>
      </c>
      <c r="X537">
        <v>1</v>
      </c>
      <c r="Y537">
        <v>4</v>
      </c>
      <c r="Z537" t="s">
        <v>102</v>
      </c>
      <c r="AA537">
        <v>1</v>
      </c>
      <c r="AB537" t="s">
        <v>103</v>
      </c>
      <c r="AC537" t="s">
        <v>104</v>
      </c>
      <c r="AD537">
        <v>1</v>
      </c>
      <c r="AE537" t="s">
        <v>138</v>
      </c>
      <c r="AG537" t="s">
        <v>228</v>
      </c>
      <c r="AJ537" t="s">
        <v>299</v>
      </c>
    </row>
    <row r="538" spans="1:36" hidden="1" x14ac:dyDescent="0.25">
      <c r="A538" t="s">
        <v>3629</v>
      </c>
      <c r="B538" t="e">
        <f>VLOOKUP(A538,[2]mp_ALL!B$1:B$557,1,0)</f>
        <v>#N/A</v>
      </c>
      <c r="C538" t="s">
        <v>3630</v>
      </c>
      <c r="D538" t="s">
        <v>38</v>
      </c>
      <c r="E538" t="s">
        <v>88</v>
      </c>
      <c r="F538" t="s">
        <v>250</v>
      </c>
      <c r="G538" t="s">
        <v>251</v>
      </c>
      <c r="H538" t="s">
        <v>169</v>
      </c>
      <c r="I538" t="s">
        <v>3631</v>
      </c>
      <c r="J538">
        <v>1</v>
      </c>
      <c r="K538" t="s">
        <v>3394</v>
      </c>
      <c r="L538">
        <v>1</v>
      </c>
      <c r="M538" t="s">
        <v>316</v>
      </c>
      <c r="N538" t="s">
        <v>3395</v>
      </c>
      <c r="O538" t="s">
        <v>3396</v>
      </c>
      <c r="P538" t="s">
        <v>3632</v>
      </c>
      <c r="Q538" t="s">
        <v>3633</v>
      </c>
      <c r="S538" t="s">
        <v>319</v>
      </c>
      <c r="T538" t="s">
        <v>3634</v>
      </c>
      <c r="U538" t="s">
        <v>3635</v>
      </c>
      <c r="V538" s="41">
        <v>37452</v>
      </c>
      <c r="W538" s="41">
        <v>29937</v>
      </c>
      <c r="X538">
        <v>1</v>
      </c>
      <c r="Y538">
        <v>4</v>
      </c>
      <c r="Z538" t="s">
        <v>102</v>
      </c>
      <c r="AA538">
        <v>1</v>
      </c>
      <c r="AB538" t="s">
        <v>103</v>
      </c>
      <c r="AC538" t="s">
        <v>104</v>
      </c>
      <c r="AD538">
        <v>1</v>
      </c>
      <c r="AE538" t="s">
        <v>105</v>
      </c>
      <c r="AG538" t="s">
        <v>148</v>
      </c>
      <c r="AJ538" t="s">
        <v>271</v>
      </c>
    </row>
    <row r="539" spans="1:36" hidden="1" x14ac:dyDescent="0.25">
      <c r="A539" t="s">
        <v>3636</v>
      </c>
      <c r="B539" t="e">
        <f>VLOOKUP(A539,[2]mp_ALL!B$1:B$557,1,0)</f>
        <v>#N/A</v>
      </c>
      <c r="C539" t="s">
        <v>3637</v>
      </c>
      <c r="D539" t="s">
        <v>38</v>
      </c>
      <c r="E539" t="s">
        <v>88</v>
      </c>
      <c r="F539" t="s">
        <v>89</v>
      </c>
      <c r="G539" t="s">
        <v>90</v>
      </c>
      <c r="H539" t="s">
        <v>91</v>
      </c>
      <c r="I539" t="s">
        <v>3638</v>
      </c>
      <c r="J539">
        <v>1</v>
      </c>
      <c r="K539" t="s">
        <v>224</v>
      </c>
      <c r="L539">
        <v>1</v>
      </c>
      <c r="M539" t="s">
        <v>94</v>
      </c>
      <c r="N539" t="s">
        <v>45</v>
      </c>
      <c r="O539" t="s">
        <v>243</v>
      </c>
      <c r="P539" t="s">
        <v>3639</v>
      </c>
      <c r="Q539" t="s">
        <v>3640</v>
      </c>
      <c r="S539" t="s">
        <v>817</v>
      </c>
      <c r="T539" t="s">
        <v>3641</v>
      </c>
      <c r="U539" t="s">
        <v>3642</v>
      </c>
      <c r="V539" s="41">
        <v>37452</v>
      </c>
      <c r="W539" s="41">
        <v>28913</v>
      </c>
      <c r="X539">
        <v>1</v>
      </c>
      <c r="Y539">
        <v>3</v>
      </c>
      <c r="Z539" t="s">
        <v>102</v>
      </c>
      <c r="AA539">
        <v>1</v>
      </c>
      <c r="AB539" t="s">
        <v>103</v>
      </c>
      <c r="AC539" t="s">
        <v>104</v>
      </c>
      <c r="AD539">
        <v>1</v>
      </c>
      <c r="AE539" t="s">
        <v>105</v>
      </c>
      <c r="AG539" t="s">
        <v>106</v>
      </c>
      <c r="AJ539" t="s">
        <v>107</v>
      </c>
    </row>
    <row r="540" spans="1:36" hidden="1" x14ac:dyDescent="0.25">
      <c r="A540" t="s">
        <v>3643</v>
      </c>
      <c r="B540" t="e">
        <f>VLOOKUP(A540,[2]mp_ALL!B$1:B$557,1,0)</f>
        <v>#N/A</v>
      </c>
      <c r="C540" t="s">
        <v>3644</v>
      </c>
      <c r="D540" t="s">
        <v>38</v>
      </c>
      <c r="E540" t="s">
        <v>88</v>
      </c>
      <c r="F540" t="s">
        <v>89</v>
      </c>
      <c r="G540" t="s">
        <v>90</v>
      </c>
      <c r="H540" t="s">
        <v>91</v>
      </c>
      <c r="I540" t="s">
        <v>3638</v>
      </c>
      <c r="J540">
        <v>1</v>
      </c>
      <c r="K540" t="s">
        <v>224</v>
      </c>
      <c r="L540">
        <v>1</v>
      </c>
      <c r="M540" t="s">
        <v>94</v>
      </c>
      <c r="N540" t="s">
        <v>45</v>
      </c>
      <c r="O540" t="s">
        <v>243</v>
      </c>
      <c r="P540" t="s">
        <v>3639</v>
      </c>
      <c r="Q540" t="s">
        <v>3640</v>
      </c>
      <c r="S540" t="s">
        <v>817</v>
      </c>
      <c r="T540" t="s">
        <v>3645</v>
      </c>
      <c r="U540" t="s">
        <v>3646</v>
      </c>
      <c r="V540" s="41">
        <v>37452</v>
      </c>
      <c r="W540" s="41">
        <v>29869</v>
      </c>
      <c r="X540">
        <v>1</v>
      </c>
      <c r="Y540">
        <v>3</v>
      </c>
      <c r="Z540" t="s">
        <v>102</v>
      </c>
      <c r="AA540">
        <v>1</v>
      </c>
      <c r="AB540" t="s">
        <v>103</v>
      </c>
      <c r="AC540" t="s">
        <v>104</v>
      </c>
      <c r="AD540">
        <v>1</v>
      </c>
      <c r="AE540" t="s">
        <v>105</v>
      </c>
      <c r="AG540" t="s">
        <v>106</v>
      </c>
      <c r="AJ540" t="s">
        <v>1153</v>
      </c>
    </row>
    <row r="541" spans="1:36" hidden="1" x14ac:dyDescent="0.25">
      <c r="A541" t="s">
        <v>3647</v>
      </c>
      <c r="B541" t="e">
        <f>VLOOKUP(A541,[2]mp_ALL!B$1:B$557,1,0)</f>
        <v>#N/A</v>
      </c>
      <c r="C541" t="s">
        <v>3648</v>
      </c>
      <c r="D541" t="s">
        <v>38</v>
      </c>
      <c r="E541" t="s">
        <v>88</v>
      </c>
      <c r="F541" t="s">
        <v>89</v>
      </c>
      <c r="G541" t="s">
        <v>90</v>
      </c>
      <c r="H541" t="s">
        <v>91</v>
      </c>
      <c r="I541" t="s">
        <v>3649</v>
      </c>
      <c r="J541">
        <v>1</v>
      </c>
      <c r="K541" t="s">
        <v>3650</v>
      </c>
      <c r="L541">
        <v>1</v>
      </c>
      <c r="M541" t="s">
        <v>94</v>
      </c>
      <c r="N541" t="s">
        <v>45</v>
      </c>
      <c r="O541" t="s">
        <v>1200</v>
      </c>
      <c r="P541" t="s">
        <v>3651</v>
      </c>
      <c r="Q541" t="s">
        <v>3652</v>
      </c>
      <c r="S541" t="s">
        <v>817</v>
      </c>
      <c r="T541" t="s">
        <v>3653</v>
      </c>
      <c r="U541" t="s">
        <v>1203</v>
      </c>
      <c r="V541" s="41">
        <v>37452</v>
      </c>
      <c r="W541" s="41">
        <v>29704</v>
      </c>
      <c r="X541">
        <v>1</v>
      </c>
      <c r="Y541">
        <v>3</v>
      </c>
      <c r="Z541" t="s">
        <v>102</v>
      </c>
      <c r="AA541">
        <v>1</v>
      </c>
      <c r="AB541" t="s">
        <v>103</v>
      </c>
      <c r="AC541" t="s">
        <v>104</v>
      </c>
      <c r="AD541">
        <v>1</v>
      </c>
      <c r="AE541" t="s">
        <v>105</v>
      </c>
      <c r="AG541" t="s">
        <v>106</v>
      </c>
      <c r="AJ541" t="s">
        <v>3654</v>
      </c>
    </row>
    <row r="542" spans="1:36" hidden="1" x14ac:dyDescent="0.25">
      <c r="A542" t="s">
        <v>3655</v>
      </c>
      <c r="B542" t="e">
        <f>VLOOKUP(A542,[2]mp_ALL!B$1:B$557,1,0)</f>
        <v>#N/A</v>
      </c>
      <c r="C542" t="s">
        <v>3656</v>
      </c>
      <c r="D542" t="s">
        <v>38</v>
      </c>
      <c r="E542" t="s">
        <v>88</v>
      </c>
      <c r="F542" t="s">
        <v>89</v>
      </c>
      <c r="G542" t="s">
        <v>90</v>
      </c>
      <c r="H542" t="s">
        <v>110</v>
      </c>
      <c r="I542" t="s">
        <v>3657</v>
      </c>
      <c r="J542">
        <v>1</v>
      </c>
      <c r="K542" t="s">
        <v>3306</v>
      </c>
      <c r="L542">
        <v>1</v>
      </c>
      <c r="M542" t="s">
        <v>113</v>
      </c>
      <c r="N542" t="s">
        <v>362</v>
      </c>
      <c r="O542" t="s">
        <v>243</v>
      </c>
      <c r="P542" t="s">
        <v>3358</v>
      </c>
      <c r="R542" t="s">
        <v>117</v>
      </c>
      <c r="S542" t="s">
        <v>237</v>
      </c>
      <c r="T542" t="s">
        <v>3658</v>
      </c>
      <c r="U542" t="s">
        <v>209</v>
      </c>
      <c r="V542" s="41">
        <v>37480</v>
      </c>
      <c r="W542" s="41">
        <v>30562</v>
      </c>
      <c r="X542">
        <v>1</v>
      </c>
      <c r="Y542">
        <v>3</v>
      </c>
      <c r="Z542" t="s">
        <v>102</v>
      </c>
      <c r="AA542">
        <v>1</v>
      </c>
      <c r="AB542" t="s">
        <v>103</v>
      </c>
      <c r="AC542" t="s">
        <v>104</v>
      </c>
      <c r="AD542">
        <v>1</v>
      </c>
      <c r="AE542" t="s">
        <v>105</v>
      </c>
      <c r="AG542" t="s">
        <v>121</v>
      </c>
      <c r="AJ542" t="s">
        <v>190</v>
      </c>
    </row>
    <row r="543" spans="1:36" hidden="1" x14ac:dyDescent="0.25">
      <c r="A543" t="s">
        <v>3659</v>
      </c>
      <c r="B543" t="e">
        <f>VLOOKUP(A543,[2]mp_ALL!B$1:B$557,1,0)</f>
        <v>#N/A</v>
      </c>
      <c r="C543" t="s">
        <v>3660</v>
      </c>
      <c r="D543" t="s">
        <v>38</v>
      </c>
      <c r="E543" t="s">
        <v>88</v>
      </c>
      <c r="F543" t="s">
        <v>89</v>
      </c>
      <c r="G543" t="s">
        <v>90</v>
      </c>
      <c r="H543" t="s">
        <v>91</v>
      </c>
      <c r="I543" t="s">
        <v>3661</v>
      </c>
      <c r="J543">
        <v>1</v>
      </c>
      <c r="K543" t="s">
        <v>3662</v>
      </c>
      <c r="L543">
        <v>0</v>
      </c>
      <c r="M543" t="s">
        <v>316</v>
      </c>
      <c r="N543" t="s">
        <v>3395</v>
      </c>
      <c r="O543" t="s">
        <v>3663</v>
      </c>
      <c r="P543" t="s">
        <v>3664</v>
      </c>
      <c r="Q543" t="s">
        <v>3665</v>
      </c>
      <c r="S543" t="s">
        <v>760</v>
      </c>
      <c r="T543" t="s">
        <v>3666</v>
      </c>
      <c r="U543" t="s">
        <v>3667</v>
      </c>
      <c r="V543" s="41">
        <v>37508</v>
      </c>
      <c r="W543" s="41">
        <v>30927</v>
      </c>
      <c r="X543">
        <v>1</v>
      </c>
      <c r="Y543">
        <v>3</v>
      </c>
      <c r="Z543" t="s">
        <v>102</v>
      </c>
      <c r="AA543">
        <v>1</v>
      </c>
      <c r="AB543" t="s">
        <v>103</v>
      </c>
      <c r="AC543" t="s">
        <v>104</v>
      </c>
      <c r="AD543">
        <v>1</v>
      </c>
      <c r="AE543" t="s">
        <v>308</v>
      </c>
      <c r="AG543" t="s">
        <v>179</v>
      </c>
      <c r="AJ543" t="s">
        <v>1008</v>
      </c>
    </row>
    <row r="544" spans="1:36" x14ac:dyDescent="0.25">
      <c r="A544" t="s">
        <v>3668</v>
      </c>
      <c r="B544" t="str">
        <f>VLOOKUP(A544,[2]mp_ALL!B$1:B$557,1,0)</f>
        <v>0213204</v>
      </c>
      <c r="C544" t="s">
        <v>3669</v>
      </c>
      <c r="D544" t="s">
        <v>38</v>
      </c>
      <c r="E544" t="s">
        <v>88</v>
      </c>
      <c r="F544" t="s">
        <v>89</v>
      </c>
      <c r="G544" t="s">
        <v>90</v>
      </c>
      <c r="H544" t="s">
        <v>169</v>
      </c>
      <c r="I544" t="s">
        <v>3670</v>
      </c>
      <c r="J544">
        <v>1</v>
      </c>
      <c r="K544" t="s">
        <v>1900</v>
      </c>
      <c r="L544">
        <v>0</v>
      </c>
      <c r="M544" t="s">
        <v>34</v>
      </c>
      <c r="N544" t="s">
        <v>43</v>
      </c>
      <c r="O544" t="s">
        <v>3470</v>
      </c>
      <c r="P544" t="s">
        <v>3671</v>
      </c>
      <c r="Q544" t="s">
        <v>3672</v>
      </c>
      <c r="S544" t="s">
        <v>549</v>
      </c>
      <c r="T544" t="s">
        <v>3673</v>
      </c>
      <c r="U544" t="s">
        <v>3674</v>
      </c>
      <c r="V544" s="41">
        <v>37480</v>
      </c>
      <c r="W544" s="41">
        <v>30667</v>
      </c>
      <c r="X544">
        <v>1</v>
      </c>
      <c r="Y544">
        <v>3</v>
      </c>
      <c r="Z544" t="s">
        <v>102</v>
      </c>
      <c r="AA544">
        <v>1</v>
      </c>
      <c r="AB544" t="s">
        <v>103</v>
      </c>
      <c r="AC544" t="s">
        <v>104</v>
      </c>
      <c r="AD544">
        <v>1</v>
      </c>
      <c r="AE544" t="s">
        <v>120</v>
      </c>
      <c r="AG544" t="s">
        <v>106</v>
      </c>
      <c r="AJ544" t="s">
        <v>190</v>
      </c>
    </row>
    <row r="545" spans="1:36" hidden="1" x14ac:dyDescent="0.25">
      <c r="A545" t="s">
        <v>3675</v>
      </c>
      <c r="B545" t="e">
        <f>VLOOKUP(A545,[2]mp_ALL!B$1:B$557,1,0)</f>
        <v>#N/A</v>
      </c>
      <c r="C545" t="s">
        <v>3676</v>
      </c>
      <c r="D545" t="s">
        <v>38</v>
      </c>
      <c r="E545" t="s">
        <v>88</v>
      </c>
      <c r="F545" t="s">
        <v>89</v>
      </c>
      <c r="G545" t="s">
        <v>90</v>
      </c>
      <c r="H545" t="s">
        <v>169</v>
      </c>
      <c r="I545" t="s">
        <v>3677</v>
      </c>
      <c r="J545">
        <v>1</v>
      </c>
      <c r="K545" t="s">
        <v>93</v>
      </c>
      <c r="L545">
        <v>1</v>
      </c>
      <c r="M545" t="s">
        <v>94</v>
      </c>
      <c r="N545" t="s">
        <v>95</v>
      </c>
      <c r="O545" t="s">
        <v>3678</v>
      </c>
      <c r="P545" t="s">
        <v>3679</v>
      </c>
      <c r="Q545" t="s">
        <v>3680</v>
      </c>
      <c r="S545" t="s">
        <v>218</v>
      </c>
      <c r="T545" t="s">
        <v>3681</v>
      </c>
      <c r="U545" t="s">
        <v>2109</v>
      </c>
      <c r="V545" s="41">
        <v>37480</v>
      </c>
      <c r="W545" s="41">
        <v>30463</v>
      </c>
      <c r="X545">
        <v>1</v>
      </c>
      <c r="Y545">
        <v>2</v>
      </c>
      <c r="Z545" t="s">
        <v>102</v>
      </c>
      <c r="AA545">
        <v>1</v>
      </c>
      <c r="AB545" t="s">
        <v>103</v>
      </c>
      <c r="AC545" t="s">
        <v>104</v>
      </c>
      <c r="AD545">
        <v>1</v>
      </c>
      <c r="AE545" t="s">
        <v>105</v>
      </c>
      <c r="AG545" t="s">
        <v>106</v>
      </c>
      <c r="AJ545" t="s">
        <v>1189</v>
      </c>
    </row>
    <row r="546" spans="1:36" hidden="1" x14ac:dyDescent="0.25">
      <c r="A546" t="s">
        <v>3682</v>
      </c>
      <c r="B546" t="e">
        <f>VLOOKUP(A546,[2]mp_ALL!B$1:B$557,1,0)</f>
        <v>#N/A</v>
      </c>
      <c r="C546" t="s">
        <v>3683</v>
      </c>
      <c r="D546" t="s">
        <v>38</v>
      </c>
      <c r="E546" t="s">
        <v>88</v>
      </c>
      <c r="F546" t="s">
        <v>250</v>
      </c>
      <c r="G546" t="s">
        <v>251</v>
      </c>
      <c r="H546" t="s">
        <v>91</v>
      </c>
      <c r="I546" t="s">
        <v>3684</v>
      </c>
      <c r="J546">
        <v>1</v>
      </c>
      <c r="K546" t="s">
        <v>214</v>
      </c>
      <c r="L546">
        <v>1</v>
      </c>
      <c r="M546" t="s">
        <v>94</v>
      </c>
      <c r="N546" t="s">
        <v>95</v>
      </c>
      <c r="O546" t="s">
        <v>215</v>
      </c>
      <c r="P546" t="s">
        <v>216</v>
      </c>
      <c r="Q546" t="s">
        <v>3685</v>
      </c>
      <c r="S546" t="s">
        <v>218</v>
      </c>
      <c r="T546" t="s">
        <v>3686</v>
      </c>
      <c r="U546" t="s">
        <v>3687</v>
      </c>
      <c r="V546" s="41">
        <v>37480</v>
      </c>
      <c r="W546" s="41">
        <v>30439</v>
      </c>
      <c r="X546">
        <v>1</v>
      </c>
      <c r="Y546">
        <v>4</v>
      </c>
      <c r="Z546" t="s">
        <v>102</v>
      </c>
      <c r="AA546">
        <v>1</v>
      </c>
      <c r="AB546" t="s">
        <v>103</v>
      </c>
      <c r="AC546" t="s">
        <v>104</v>
      </c>
      <c r="AD546">
        <v>1</v>
      </c>
      <c r="AE546" t="s">
        <v>105</v>
      </c>
      <c r="AG546" t="s">
        <v>106</v>
      </c>
      <c r="AJ546" t="s">
        <v>1189</v>
      </c>
    </row>
    <row r="547" spans="1:36" hidden="1" x14ac:dyDescent="0.25">
      <c r="A547" t="s">
        <v>3688</v>
      </c>
      <c r="B547" t="e">
        <f>VLOOKUP(A547,[2]mp_ALL!B$1:B$557,1,0)</f>
        <v>#N/A</v>
      </c>
      <c r="C547" t="s">
        <v>3689</v>
      </c>
      <c r="D547" t="s">
        <v>38</v>
      </c>
      <c r="E547" t="s">
        <v>88</v>
      </c>
      <c r="F547" t="s">
        <v>89</v>
      </c>
      <c r="G547" t="s">
        <v>90</v>
      </c>
      <c r="H547" t="s">
        <v>290</v>
      </c>
      <c r="I547" t="s">
        <v>1447</v>
      </c>
      <c r="J547">
        <v>1</v>
      </c>
      <c r="K547" t="s">
        <v>1448</v>
      </c>
      <c r="L547">
        <v>0</v>
      </c>
      <c r="M547" t="s">
        <v>1281</v>
      </c>
      <c r="N547" t="s">
        <v>1449</v>
      </c>
      <c r="O547" t="s">
        <v>1450</v>
      </c>
      <c r="R547" t="s">
        <v>117</v>
      </c>
      <c r="S547" t="s">
        <v>99</v>
      </c>
      <c r="T547" t="s">
        <v>3690</v>
      </c>
      <c r="U547" t="s">
        <v>3691</v>
      </c>
      <c r="V547" s="41">
        <v>37508</v>
      </c>
      <c r="W547" s="41">
        <v>30499</v>
      </c>
      <c r="X547">
        <v>1</v>
      </c>
      <c r="Y547">
        <v>2</v>
      </c>
      <c r="Z547" t="s">
        <v>102</v>
      </c>
      <c r="AA547">
        <v>1</v>
      </c>
      <c r="AB547" t="s">
        <v>103</v>
      </c>
      <c r="AC547" t="s">
        <v>297</v>
      </c>
      <c r="AD547">
        <v>1</v>
      </c>
      <c r="AE547" t="s">
        <v>298</v>
      </c>
      <c r="AG547" t="s">
        <v>121</v>
      </c>
      <c r="AJ547" t="s">
        <v>190</v>
      </c>
    </row>
    <row r="548" spans="1:36" x14ac:dyDescent="0.25">
      <c r="A548" t="s">
        <v>3692</v>
      </c>
      <c r="B548" t="str">
        <f>VLOOKUP(A548,[2]mp_ALL!B$1:B$557,1,0)</f>
        <v>0213243</v>
      </c>
      <c r="C548" t="s">
        <v>3693</v>
      </c>
      <c r="D548" t="s">
        <v>38</v>
      </c>
      <c r="E548" t="s">
        <v>88</v>
      </c>
      <c r="F548" t="s">
        <v>89</v>
      </c>
      <c r="G548" t="s">
        <v>90</v>
      </c>
      <c r="H548" t="s">
        <v>169</v>
      </c>
      <c r="I548" t="s">
        <v>3694</v>
      </c>
      <c r="J548">
        <v>1</v>
      </c>
      <c r="K548" t="s">
        <v>2774</v>
      </c>
      <c r="L548">
        <v>0</v>
      </c>
      <c r="M548" t="s">
        <v>34</v>
      </c>
      <c r="N548" t="s">
        <v>41</v>
      </c>
      <c r="O548" t="s">
        <v>3695</v>
      </c>
      <c r="P548" t="s">
        <v>3696</v>
      </c>
      <c r="Q548" t="s">
        <v>3697</v>
      </c>
      <c r="S548" t="s">
        <v>549</v>
      </c>
      <c r="T548" t="s">
        <v>3698</v>
      </c>
      <c r="U548" t="s">
        <v>3699</v>
      </c>
      <c r="V548" s="41">
        <v>37508</v>
      </c>
      <c r="W548" s="41">
        <v>30761</v>
      </c>
      <c r="X548">
        <v>1</v>
      </c>
      <c r="Y548">
        <v>0</v>
      </c>
      <c r="Z548" t="s">
        <v>102</v>
      </c>
      <c r="AA548">
        <v>1</v>
      </c>
      <c r="AB548" t="s">
        <v>103</v>
      </c>
      <c r="AC548" t="s">
        <v>104</v>
      </c>
      <c r="AD548">
        <v>1</v>
      </c>
      <c r="AE548" t="s">
        <v>308</v>
      </c>
      <c r="AG548" t="s">
        <v>106</v>
      </c>
      <c r="AJ548" t="s">
        <v>1217</v>
      </c>
    </row>
    <row r="549" spans="1:36" hidden="1" x14ac:dyDescent="0.25">
      <c r="A549" t="s">
        <v>3700</v>
      </c>
      <c r="B549" t="e">
        <f>VLOOKUP(A549,[2]mp_ALL!B$1:B$557,1,0)</f>
        <v>#N/A</v>
      </c>
      <c r="C549" t="s">
        <v>3701</v>
      </c>
      <c r="D549" t="s">
        <v>38</v>
      </c>
      <c r="E549" t="s">
        <v>88</v>
      </c>
      <c r="F549" t="s">
        <v>89</v>
      </c>
      <c r="G549" t="s">
        <v>90</v>
      </c>
      <c r="H549" t="s">
        <v>91</v>
      </c>
      <c r="I549" t="s">
        <v>2610</v>
      </c>
      <c r="J549">
        <v>1</v>
      </c>
      <c r="K549" t="s">
        <v>2564</v>
      </c>
      <c r="L549">
        <v>1</v>
      </c>
      <c r="M549" t="s">
        <v>1281</v>
      </c>
      <c r="N549" t="s">
        <v>2094</v>
      </c>
      <c r="O549" t="s">
        <v>2333</v>
      </c>
      <c r="P549" t="s">
        <v>2572</v>
      </c>
      <c r="Q549" t="s">
        <v>2611</v>
      </c>
      <c r="R549" t="s">
        <v>117</v>
      </c>
      <c r="S549" t="s">
        <v>99</v>
      </c>
      <c r="T549" t="s">
        <v>3702</v>
      </c>
      <c r="U549" t="s">
        <v>3703</v>
      </c>
      <c r="V549" s="41">
        <v>37508</v>
      </c>
      <c r="W549" s="41">
        <v>30288</v>
      </c>
      <c r="X549">
        <v>1</v>
      </c>
      <c r="Y549">
        <v>2</v>
      </c>
      <c r="Z549" t="s">
        <v>102</v>
      </c>
      <c r="AA549">
        <v>1</v>
      </c>
      <c r="AB549" t="s">
        <v>103</v>
      </c>
      <c r="AC549" t="s">
        <v>104</v>
      </c>
      <c r="AD549">
        <v>1</v>
      </c>
      <c r="AE549" t="s">
        <v>105</v>
      </c>
      <c r="AG549" t="s">
        <v>228</v>
      </c>
      <c r="AJ549" t="s">
        <v>490</v>
      </c>
    </row>
    <row r="550" spans="1:36" hidden="1" x14ac:dyDescent="0.25">
      <c r="A550" t="s">
        <v>3704</v>
      </c>
      <c r="B550" t="e">
        <f>VLOOKUP(A550,[2]mp_ALL!B$1:B$557,1,0)</f>
        <v>#N/A</v>
      </c>
      <c r="C550" t="s">
        <v>3705</v>
      </c>
      <c r="D550" t="s">
        <v>38</v>
      </c>
      <c r="E550" t="s">
        <v>88</v>
      </c>
      <c r="F550" t="s">
        <v>89</v>
      </c>
      <c r="G550" t="s">
        <v>90</v>
      </c>
      <c r="H550" t="s">
        <v>91</v>
      </c>
      <c r="I550" t="s">
        <v>3706</v>
      </c>
      <c r="J550">
        <v>1</v>
      </c>
      <c r="K550" t="s">
        <v>2332</v>
      </c>
      <c r="L550">
        <v>1</v>
      </c>
      <c r="M550" t="s">
        <v>1281</v>
      </c>
      <c r="N550" t="s">
        <v>2094</v>
      </c>
      <c r="O550" t="s">
        <v>2333</v>
      </c>
      <c r="P550" t="s">
        <v>2816</v>
      </c>
      <c r="Q550" t="s">
        <v>3707</v>
      </c>
      <c r="R550" t="s">
        <v>117</v>
      </c>
      <c r="S550" t="s">
        <v>99</v>
      </c>
      <c r="T550" t="s">
        <v>3708</v>
      </c>
      <c r="U550" t="s">
        <v>3709</v>
      </c>
      <c r="V550" s="41">
        <v>37508</v>
      </c>
      <c r="W550" s="41">
        <v>30391</v>
      </c>
      <c r="X550">
        <v>1</v>
      </c>
      <c r="Y550">
        <v>3</v>
      </c>
      <c r="Z550" t="s">
        <v>102</v>
      </c>
      <c r="AA550">
        <v>1</v>
      </c>
      <c r="AB550" t="s">
        <v>103</v>
      </c>
      <c r="AC550" t="s">
        <v>104</v>
      </c>
      <c r="AD550">
        <v>1</v>
      </c>
      <c r="AE550" t="s">
        <v>105</v>
      </c>
      <c r="AG550" t="s">
        <v>228</v>
      </c>
      <c r="AJ550" t="s">
        <v>190</v>
      </c>
    </row>
    <row r="551" spans="1:36" hidden="1" x14ac:dyDescent="0.25">
      <c r="A551" t="s">
        <v>3710</v>
      </c>
      <c r="B551" t="e">
        <f>VLOOKUP(A551,[2]mp_ALL!B$1:B$557,1,0)</f>
        <v>#N/A</v>
      </c>
      <c r="C551" t="s">
        <v>3711</v>
      </c>
      <c r="D551" t="s">
        <v>38</v>
      </c>
      <c r="E551" t="s">
        <v>88</v>
      </c>
      <c r="F551" t="s">
        <v>89</v>
      </c>
      <c r="G551" t="s">
        <v>90</v>
      </c>
      <c r="H551" t="s">
        <v>91</v>
      </c>
      <c r="I551" t="s">
        <v>3712</v>
      </c>
      <c r="J551">
        <v>1</v>
      </c>
      <c r="K551" t="s">
        <v>2564</v>
      </c>
      <c r="L551">
        <v>1</v>
      </c>
      <c r="M551" t="s">
        <v>1281</v>
      </c>
      <c r="N551" t="s">
        <v>2094</v>
      </c>
      <c r="O551" t="s">
        <v>2333</v>
      </c>
      <c r="P551" t="s">
        <v>2565</v>
      </c>
      <c r="Q551" t="s">
        <v>3713</v>
      </c>
      <c r="R551" t="s">
        <v>117</v>
      </c>
      <c r="S551" t="s">
        <v>525</v>
      </c>
      <c r="T551" t="s">
        <v>3714</v>
      </c>
      <c r="U551" t="s">
        <v>253</v>
      </c>
      <c r="V551" s="41">
        <v>37508</v>
      </c>
      <c r="W551" s="41">
        <v>30817</v>
      </c>
      <c r="X551">
        <v>1</v>
      </c>
      <c r="Y551">
        <v>1</v>
      </c>
      <c r="Z551" t="s">
        <v>102</v>
      </c>
      <c r="AA551">
        <v>1</v>
      </c>
      <c r="AB551" t="s">
        <v>103</v>
      </c>
      <c r="AC551" t="s">
        <v>104</v>
      </c>
      <c r="AD551">
        <v>1</v>
      </c>
      <c r="AE551" t="s">
        <v>105</v>
      </c>
      <c r="AG551" t="s">
        <v>228</v>
      </c>
      <c r="AJ551" t="s">
        <v>107</v>
      </c>
    </row>
    <row r="552" spans="1:36" hidden="1" x14ac:dyDescent="0.25">
      <c r="A552" t="s">
        <v>3715</v>
      </c>
      <c r="B552" t="e">
        <f>VLOOKUP(A552,[2]mp_ALL!B$1:B$557,1,0)</f>
        <v>#N/A</v>
      </c>
      <c r="C552" t="s">
        <v>3716</v>
      </c>
      <c r="D552" t="s">
        <v>38</v>
      </c>
      <c r="E552" t="s">
        <v>88</v>
      </c>
      <c r="F552" t="s">
        <v>89</v>
      </c>
      <c r="G552" t="s">
        <v>90</v>
      </c>
      <c r="H552" t="s">
        <v>290</v>
      </c>
      <c r="I552" t="s">
        <v>2084</v>
      </c>
      <c r="J552">
        <v>1</v>
      </c>
      <c r="K552" t="s">
        <v>2085</v>
      </c>
      <c r="L552">
        <v>0</v>
      </c>
      <c r="M552" t="s">
        <v>1281</v>
      </c>
      <c r="N552" t="s">
        <v>2086</v>
      </c>
      <c r="O552" t="s">
        <v>2087</v>
      </c>
      <c r="R552" t="s">
        <v>117</v>
      </c>
      <c r="S552" t="s">
        <v>525</v>
      </c>
      <c r="T552" t="s">
        <v>3717</v>
      </c>
      <c r="U552" t="s">
        <v>3718</v>
      </c>
      <c r="V552" s="41">
        <v>37508</v>
      </c>
      <c r="W552" s="41">
        <v>30086</v>
      </c>
      <c r="X552">
        <v>1</v>
      </c>
      <c r="Y552">
        <v>3</v>
      </c>
      <c r="Z552" t="s">
        <v>102</v>
      </c>
      <c r="AA552">
        <v>1</v>
      </c>
      <c r="AB552" t="s">
        <v>103</v>
      </c>
      <c r="AC552" t="s">
        <v>297</v>
      </c>
      <c r="AD552">
        <v>1</v>
      </c>
      <c r="AE552" t="s">
        <v>322</v>
      </c>
      <c r="AG552" t="s">
        <v>228</v>
      </c>
      <c r="AJ552" t="s">
        <v>3584</v>
      </c>
    </row>
    <row r="553" spans="1:36" hidden="1" x14ac:dyDescent="0.25">
      <c r="A553" t="s">
        <v>3719</v>
      </c>
      <c r="B553" t="e">
        <f>VLOOKUP(A553,[2]mp_ALL!B$1:B$557,1,0)</f>
        <v>#N/A</v>
      </c>
      <c r="C553" t="s">
        <v>3720</v>
      </c>
      <c r="D553" t="s">
        <v>38</v>
      </c>
      <c r="E553" t="s">
        <v>88</v>
      </c>
      <c r="F553" t="s">
        <v>89</v>
      </c>
      <c r="G553" t="s">
        <v>90</v>
      </c>
      <c r="H553" t="s">
        <v>91</v>
      </c>
      <c r="I553" t="s">
        <v>3706</v>
      </c>
      <c r="J553">
        <v>1</v>
      </c>
      <c r="K553" t="s">
        <v>2332</v>
      </c>
      <c r="L553">
        <v>1</v>
      </c>
      <c r="M553" t="s">
        <v>1281</v>
      </c>
      <c r="N553" t="s">
        <v>2094</v>
      </c>
      <c r="O553" t="s">
        <v>2333</v>
      </c>
      <c r="P553" t="s">
        <v>2816</v>
      </c>
      <c r="Q553" t="s">
        <v>3707</v>
      </c>
      <c r="R553" t="s">
        <v>117</v>
      </c>
      <c r="S553" t="s">
        <v>99</v>
      </c>
      <c r="T553" t="s">
        <v>3721</v>
      </c>
      <c r="U553" t="s">
        <v>3722</v>
      </c>
      <c r="V553" s="41">
        <v>37508</v>
      </c>
      <c r="W553" s="41">
        <v>30402</v>
      </c>
      <c r="X553">
        <v>1</v>
      </c>
      <c r="Y553">
        <v>2</v>
      </c>
      <c r="Z553" t="s">
        <v>102</v>
      </c>
      <c r="AA553">
        <v>1</v>
      </c>
      <c r="AB553" t="s">
        <v>103</v>
      </c>
      <c r="AC553" t="s">
        <v>104</v>
      </c>
      <c r="AD553">
        <v>1</v>
      </c>
      <c r="AE553" t="s">
        <v>105</v>
      </c>
      <c r="AG553" t="s">
        <v>228</v>
      </c>
      <c r="AJ553" t="s">
        <v>465</v>
      </c>
    </row>
    <row r="554" spans="1:36" hidden="1" x14ac:dyDescent="0.25">
      <c r="A554" t="s">
        <v>3723</v>
      </c>
      <c r="B554" t="e">
        <f>VLOOKUP(A554,[2]mp_ALL!B$1:B$557,1,0)</f>
        <v>#N/A</v>
      </c>
      <c r="C554" t="s">
        <v>3724</v>
      </c>
      <c r="D554" t="s">
        <v>38</v>
      </c>
      <c r="E554" t="s">
        <v>88</v>
      </c>
      <c r="F554" t="s">
        <v>89</v>
      </c>
      <c r="G554" t="s">
        <v>90</v>
      </c>
      <c r="H554" t="s">
        <v>290</v>
      </c>
      <c r="I554" t="s">
        <v>2123</v>
      </c>
      <c r="J554">
        <v>1</v>
      </c>
      <c r="K554" t="s">
        <v>2124</v>
      </c>
      <c r="L554">
        <v>0</v>
      </c>
      <c r="M554" t="s">
        <v>1281</v>
      </c>
      <c r="N554" t="s">
        <v>2094</v>
      </c>
      <c r="O554" t="s">
        <v>2125</v>
      </c>
      <c r="R554" t="s">
        <v>117</v>
      </c>
      <c r="S554" t="s">
        <v>99</v>
      </c>
      <c r="T554" t="s">
        <v>3725</v>
      </c>
      <c r="U554" t="s">
        <v>3726</v>
      </c>
      <c r="V554" s="41">
        <v>37508</v>
      </c>
      <c r="W554" s="41">
        <v>30269</v>
      </c>
      <c r="X554">
        <v>1</v>
      </c>
      <c r="Y554">
        <v>3</v>
      </c>
      <c r="Z554" t="s">
        <v>102</v>
      </c>
      <c r="AA554">
        <v>1</v>
      </c>
      <c r="AB554" t="s">
        <v>103</v>
      </c>
      <c r="AC554" t="s">
        <v>297</v>
      </c>
      <c r="AD554">
        <v>1</v>
      </c>
      <c r="AE554" t="s">
        <v>298</v>
      </c>
      <c r="AG554" t="s">
        <v>228</v>
      </c>
      <c r="AJ554" t="s">
        <v>1189</v>
      </c>
    </row>
    <row r="555" spans="1:36" hidden="1" x14ac:dyDescent="0.25">
      <c r="A555" t="s">
        <v>3727</v>
      </c>
      <c r="B555" t="e">
        <f>VLOOKUP(A555,[2]mp_ALL!B$1:B$557,1,0)</f>
        <v>#N/A</v>
      </c>
      <c r="C555" t="s">
        <v>3728</v>
      </c>
      <c r="D555" t="s">
        <v>38</v>
      </c>
      <c r="E555" t="s">
        <v>88</v>
      </c>
      <c r="F555" t="s">
        <v>89</v>
      </c>
      <c r="G555" t="s">
        <v>90</v>
      </c>
      <c r="H555" t="s">
        <v>169</v>
      </c>
      <c r="I555" t="s">
        <v>3712</v>
      </c>
      <c r="J555">
        <v>1</v>
      </c>
      <c r="K555" t="s">
        <v>2564</v>
      </c>
      <c r="L555">
        <v>1</v>
      </c>
      <c r="M555" t="s">
        <v>1281</v>
      </c>
      <c r="N555" t="s">
        <v>2094</v>
      </c>
      <c r="O555" t="s">
        <v>2333</v>
      </c>
      <c r="P555" t="s">
        <v>2565</v>
      </c>
      <c r="Q555" t="s">
        <v>3713</v>
      </c>
      <c r="R555" t="s">
        <v>117</v>
      </c>
      <c r="S555" t="s">
        <v>525</v>
      </c>
      <c r="T555" t="s">
        <v>3729</v>
      </c>
      <c r="U555" t="s">
        <v>3730</v>
      </c>
      <c r="V555" s="41">
        <v>37508</v>
      </c>
      <c r="W555" s="41">
        <v>30427</v>
      </c>
      <c r="X555">
        <v>1</v>
      </c>
      <c r="Y555">
        <v>1</v>
      </c>
      <c r="Z555" t="s">
        <v>102</v>
      </c>
      <c r="AA555">
        <v>1</v>
      </c>
      <c r="AB555" t="s">
        <v>103</v>
      </c>
      <c r="AC555" t="s">
        <v>104</v>
      </c>
      <c r="AD555">
        <v>1</v>
      </c>
      <c r="AE555" t="s">
        <v>105</v>
      </c>
      <c r="AG555" t="s">
        <v>228</v>
      </c>
      <c r="AJ555" t="s">
        <v>107</v>
      </c>
    </row>
    <row r="556" spans="1:36" hidden="1" x14ac:dyDescent="0.25">
      <c r="A556" t="s">
        <v>3731</v>
      </c>
      <c r="B556" t="e">
        <f>VLOOKUP(A556,[2]mp_ALL!B$1:B$557,1,0)</f>
        <v>#N/A</v>
      </c>
      <c r="C556" t="s">
        <v>3732</v>
      </c>
      <c r="D556" t="s">
        <v>37</v>
      </c>
      <c r="E556" t="s">
        <v>88</v>
      </c>
      <c r="F556" t="s">
        <v>250</v>
      </c>
      <c r="G556" t="s">
        <v>251</v>
      </c>
      <c r="H556" t="s">
        <v>290</v>
      </c>
      <c r="I556" t="s">
        <v>3733</v>
      </c>
      <c r="J556">
        <v>1</v>
      </c>
      <c r="K556" t="s">
        <v>3100</v>
      </c>
      <c r="L556">
        <v>0</v>
      </c>
      <c r="M556" t="s">
        <v>3101</v>
      </c>
      <c r="N556" t="s">
        <v>3734</v>
      </c>
      <c r="O556" t="s">
        <v>3735</v>
      </c>
      <c r="P556" t="s">
        <v>3736</v>
      </c>
      <c r="Q556" t="s">
        <v>3737</v>
      </c>
      <c r="R556" t="s">
        <v>559</v>
      </c>
      <c r="S556" t="s">
        <v>560</v>
      </c>
      <c r="T556" t="s">
        <v>3738</v>
      </c>
      <c r="U556" t="s">
        <v>3739</v>
      </c>
      <c r="V556" s="41">
        <v>37515</v>
      </c>
      <c r="W556" s="41">
        <v>29108</v>
      </c>
      <c r="X556">
        <v>1</v>
      </c>
      <c r="Y556">
        <v>1</v>
      </c>
      <c r="Z556" t="s">
        <v>102</v>
      </c>
      <c r="AA556">
        <v>1</v>
      </c>
      <c r="AB556" t="s">
        <v>103</v>
      </c>
      <c r="AC556" t="s">
        <v>297</v>
      </c>
      <c r="AD556">
        <v>1</v>
      </c>
      <c r="AE556" t="s">
        <v>563</v>
      </c>
      <c r="AG556" t="s">
        <v>1040</v>
      </c>
      <c r="AJ556" t="s">
        <v>107</v>
      </c>
    </row>
    <row r="557" spans="1:36" hidden="1" x14ac:dyDescent="0.25">
      <c r="A557" t="s">
        <v>3740</v>
      </c>
      <c r="B557" t="e">
        <f>VLOOKUP(A557,[2]mp_ALL!B$1:B$557,1,0)</f>
        <v>#N/A</v>
      </c>
      <c r="C557" t="s">
        <v>3741</v>
      </c>
      <c r="D557" t="s">
        <v>38</v>
      </c>
      <c r="E557" t="s">
        <v>88</v>
      </c>
      <c r="F557" t="s">
        <v>250</v>
      </c>
      <c r="G557" t="s">
        <v>251</v>
      </c>
      <c r="H557" t="s">
        <v>91</v>
      </c>
      <c r="I557" t="s">
        <v>3638</v>
      </c>
      <c r="J557">
        <v>1</v>
      </c>
      <c r="K557" t="s">
        <v>224</v>
      </c>
      <c r="L557">
        <v>1</v>
      </c>
      <c r="M557" t="s">
        <v>94</v>
      </c>
      <c r="N557" t="s">
        <v>45</v>
      </c>
      <c r="O557" t="s">
        <v>243</v>
      </c>
      <c r="P557" t="s">
        <v>3639</v>
      </c>
      <c r="Q557" t="s">
        <v>3640</v>
      </c>
      <c r="S557" t="s">
        <v>817</v>
      </c>
      <c r="T557" t="s">
        <v>3742</v>
      </c>
      <c r="U557" t="s">
        <v>3743</v>
      </c>
      <c r="V557" s="41">
        <v>37508</v>
      </c>
      <c r="W557" s="41">
        <v>30337</v>
      </c>
      <c r="X557">
        <v>1</v>
      </c>
      <c r="Y557">
        <v>3</v>
      </c>
      <c r="Z557" t="s">
        <v>102</v>
      </c>
      <c r="AA557">
        <v>1</v>
      </c>
      <c r="AB557" t="s">
        <v>103</v>
      </c>
      <c r="AC557" t="s">
        <v>104</v>
      </c>
      <c r="AD557">
        <v>1</v>
      </c>
      <c r="AE557" t="s">
        <v>105</v>
      </c>
      <c r="AG557" t="s">
        <v>106</v>
      </c>
      <c r="AJ557" t="s">
        <v>107</v>
      </c>
    </row>
    <row r="558" spans="1:36" hidden="1" x14ac:dyDescent="0.25">
      <c r="A558" t="s">
        <v>3744</v>
      </c>
      <c r="B558" t="e">
        <f>VLOOKUP(A558,[2]mp_ALL!B$1:B$557,1,0)</f>
        <v>#N/A</v>
      </c>
      <c r="C558" t="s">
        <v>3745</v>
      </c>
      <c r="D558" t="s">
        <v>36</v>
      </c>
      <c r="E558" t="s">
        <v>88</v>
      </c>
      <c r="F558" t="s">
        <v>567</v>
      </c>
      <c r="G558" t="s">
        <v>568</v>
      </c>
      <c r="H558" t="s">
        <v>313</v>
      </c>
      <c r="I558" t="s">
        <v>3746</v>
      </c>
      <c r="J558">
        <v>1</v>
      </c>
      <c r="K558" t="s">
        <v>2647</v>
      </c>
      <c r="L558">
        <v>0</v>
      </c>
      <c r="M558" t="s">
        <v>316</v>
      </c>
      <c r="N558" t="s">
        <v>2648</v>
      </c>
      <c r="O558" t="s">
        <v>3747</v>
      </c>
      <c r="S558" t="s">
        <v>319</v>
      </c>
      <c r="T558" t="s">
        <v>3748</v>
      </c>
      <c r="U558" t="s">
        <v>3749</v>
      </c>
      <c r="V558" s="41">
        <v>37515</v>
      </c>
      <c r="W558" s="41">
        <v>29103</v>
      </c>
      <c r="X558">
        <v>1</v>
      </c>
      <c r="Y558">
        <v>2</v>
      </c>
      <c r="Z558" t="s">
        <v>923</v>
      </c>
      <c r="AA558">
        <v>1</v>
      </c>
      <c r="AB558" t="s">
        <v>576</v>
      </c>
      <c r="AC558" t="s">
        <v>297</v>
      </c>
      <c r="AD558">
        <v>1</v>
      </c>
      <c r="AE558" t="s">
        <v>322</v>
      </c>
      <c r="AG558" t="s">
        <v>577</v>
      </c>
      <c r="AJ558" t="s">
        <v>107</v>
      </c>
    </row>
    <row r="559" spans="1:36" hidden="1" x14ac:dyDescent="0.25">
      <c r="A559" t="s">
        <v>3750</v>
      </c>
      <c r="B559" t="e">
        <f>VLOOKUP(A559,[2]mp_ALL!B$1:B$557,1,0)</f>
        <v>#N/A</v>
      </c>
      <c r="C559" t="s">
        <v>3751</v>
      </c>
      <c r="D559" t="s">
        <v>38</v>
      </c>
      <c r="E559" t="s">
        <v>88</v>
      </c>
      <c r="F559" t="s">
        <v>250</v>
      </c>
      <c r="G559" t="s">
        <v>251</v>
      </c>
      <c r="H559" t="s">
        <v>91</v>
      </c>
      <c r="I559" t="s">
        <v>2668</v>
      </c>
      <c r="J559">
        <v>1</v>
      </c>
      <c r="K559" t="s">
        <v>2669</v>
      </c>
      <c r="L559">
        <v>0</v>
      </c>
      <c r="M559" t="s">
        <v>94</v>
      </c>
      <c r="N559" t="s">
        <v>2670</v>
      </c>
      <c r="O559" t="s">
        <v>2671</v>
      </c>
      <c r="P559" t="s">
        <v>2672</v>
      </c>
      <c r="Q559" t="s">
        <v>2673</v>
      </c>
      <c r="S559" t="s">
        <v>218</v>
      </c>
      <c r="T559" t="s">
        <v>3752</v>
      </c>
      <c r="U559" t="s">
        <v>3753</v>
      </c>
      <c r="V559" s="41">
        <v>37515</v>
      </c>
      <c r="W559" s="41">
        <v>30739</v>
      </c>
      <c r="X559">
        <v>1</v>
      </c>
      <c r="Y559">
        <v>2</v>
      </c>
      <c r="Z559" t="s">
        <v>102</v>
      </c>
      <c r="AA559">
        <v>1</v>
      </c>
      <c r="AB559" t="s">
        <v>103</v>
      </c>
      <c r="AC559" t="s">
        <v>104</v>
      </c>
      <c r="AD559">
        <v>1</v>
      </c>
      <c r="AE559" t="s">
        <v>308</v>
      </c>
      <c r="AG559" t="s">
        <v>106</v>
      </c>
      <c r="AJ559" t="s">
        <v>107</v>
      </c>
    </row>
    <row r="560" spans="1:36" x14ac:dyDescent="0.25">
      <c r="A560" t="s">
        <v>3754</v>
      </c>
      <c r="B560" t="str">
        <f>VLOOKUP(A560,[2]mp_ALL!B$1:B$557,1,0)</f>
        <v>0213277</v>
      </c>
      <c r="C560" t="s">
        <v>1922</v>
      </c>
      <c r="D560" t="s">
        <v>38</v>
      </c>
      <c r="E560" t="s">
        <v>88</v>
      </c>
      <c r="F560" t="s">
        <v>89</v>
      </c>
      <c r="G560" t="s">
        <v>90</v>
      </c>
      <c r="H560" t="s">
        <v>169</v>
      </c>
      <c r="I560" t="s">
        <v>748</v>
      </c>
      <c r="J560">
        <v>1</v>
      </c>
      <c r="K560" t="s">
        <v>749</v>
      </c>
      <c r="L560">
        <v>1</v>
      </c>
      <c r="M560" t="s">
        <v>34</v>
      </c>
      <c r="N560" t="s">
        <v>45</v>
      </c>
      <c r="O560" t="s">
        <v>546</v>
      </c>
      <c r="P560" t="s">
        <v>750</v>
      </c>
      <c r="Q560" t="s">
        <v>751</v>
      </c>
      <c r="S560" t="s">
        <v>549</v>
      </c>
      <c r="T560" t="s">
        <v>3755</v>
      </c>
      <c r="U560" t="s">
        <v>3756</v>
      </c>
      <c r="V560" s="41">
        <v>37515</v>
      </c>
      <c r="W560" s="41">
        <v>30476</v>
      </c>
      <c r="X560">
        <v>1</v>
      </c>
      <c r="Y560">
        <v>2</v>
      </c>
      <c r="Z560" t="s">
        <v>102</v>
      </c>
      <c r="AA560">
        <v>1</v>
      </c>
      <c r="AB560" t="s">
        <v>103</v>
      </c>
      <c r="AC560" t="s">
        <v>104</v>
      </c>
      <c r="AD560">
        <v>1</v>
      </c>
      <c r="AE560" t="s">
        <v>105</v>
      </c>
      <c r="AG560" t="s">
        <v>106</v>
      </c>
      <c r="AJ560" t="s">
        <v>190</v>
      </c>
    </row>
    <row r="561" spans="1:36" hidden="1" x14ac:dyDescent="0.25">
      <c r="A561" t="s">
        <v>3757</v>
      </c>
      <c r="B561" t="e">
        <f>VLOOKUP(A561,[2]mp_ALL!B$1:B$557,1,0)</f>
        <v>#N/A</v>
      </c>
      <c r="C561" t="s">
        <v>3758</v>
      </c>
      <c r="D561" t="s">
        <v>38</v>
      </c>
      <c r="E561" t="s">
        <v>88</v>
      </c>
      <c r="F561" t="s">
        <v>89</v>
      </c>
      <c r="G561" t="s">
        <v>90</v>
      </c>
      <c r="H561" t="s">
        <v>169</v>
      </c>
      <c r="I561" t="s">
        <v>92</v>
      </c>
      <c r="J561">
        <v>1</v>
      </c>
      <c r="K561" t="s">
        <v>93</v>
      </c>
      <c r="L561">
        <v>1</v>
      </c>
      <c r="M561" t="s">
        <v>94</v>
      </c>
      <c r="N561" t="s">
        <v>95</v>
      </c>
      <c r="O561" t="s">
        <v>96</v>
      </c>
      <c r="P561" t="s">
        <v>97</v>
      </c>
      <c r="Q561" t="s">
        <v>98</v>
      </c>
      <c r="S561" t="s">
        <v>218</v>
      </c>
      <c r="T561" t="s">
        <v>3759</v>
      </c>
      <c r="U561" t="s">
        <v>3760</v>
      </c>
      <c r="V561" s="41">
        <v>37515</v>
      </c>
      <c r="W561" s="41">
        <v>30694</v>
      </c>
      <c r="X561">
        <v>1</v>
      </c>
      <c r="Y561">
        <v>3</v>
      </c>
      <c r="Z561" t="s">
        <v>102</v>
      </c>
      <c r="AA561">
        <v>1</v>
      </c>
      <c r="AB561" t="s">
        <v>103</v>
      </c>
      <c r="AC561" t="s">
        <v>104</v>
      </c>
      <c r="AD561">
        <v>1</v>
      </c>
      <c r="AE561" t="s">
        <v>105</v>
      </c>
      <c r="AG561" t="s">
        <v>106</v>
      </c>
      <c r="AI561" t="s">
        <v>210</v>
      </c>
      <c r="AJ561" t="s">
        <v>190</v>
      </c>
    </row>
    <row r="562" spans="1:36" hidden="1" x14ac:dyDescent="0.25">
      <c r="A562" t="s">
        <v>3761</v>
      </c>
      <c r="B562" t="e">
        <f>VLOOKUP(A562,[2]mp_ALL!B$1:B$557,1,0)</f>
        <v>#N/A</v>
      </c>
      <c r="C562" t="s">
        <v>3762</v>
      </c>
      <c r="D562" t="s">
        <v>38</v>
      </c>
      <c r="E562" t="s">
        <v>88</v>
      </c>
      <c r="F562" t="s">
        <v>89</v>
      </c>
      <c r="G562" t="s">
        <v>90</v>
      </c>
      <c r="H562" t="s">
        <v>91</v>
      </c>
      <c r="I562" t="s">
        <v>3763</v>
      </c>
      <c r="J562">
        <v>1</v>
      </c>
      <c r="K562" t="s">
        <v>224</v>
      </c>
      <c r="L562">
        <v>0</v>
      </c>
      <c r="M562" t="s">
        <v>94</v>
      </c>
      <c r="N562" t="s">
        <v>95</v>
      </c>
      <c r="O562" t="s">
        <v>3678</v>
      </c>
      <c r="P562" t="s">
        <v>3764</v>
      </c>
      <c r="Q562" t="s">
        <v>3765</v>
      </c>
      <c r="S562" t="s">
        <v>218</v>
      </c>
      <c r="T562" t="s">
        <v>3766</v>
      </c>
      <c r="U562" t="s">
        <v>3767</v>
      </c>
      <c r="V562" s="41">
        <v>37515</v>
      </c>
      <c r="W562" s="41">
        <v>30293</v>
      </c>
      <c r="X562">
        <v>1</v>
      </c>
      <c r="Y562">
        <v>3</v>
      </c>
      <c r="Z562" t="s">
        <v>102</v>
      </c>
      <c r="AA562">
        <v>1</v>
      </c>
      <c r="AB562" t="s">
        <v>103</v>
      </c>
      <c r="AC562" t="s">
        <v>104</v>
      </c>
      <c r="AD562">
        <v>1</v>
      </c>
      <c r="AE562" t="s">
        <v>308</v>
      </c>
      <c r="AG562" t="s">
        <v>106</v>
      </c>
      <c r="AJ562" t="s">
        <v>107</v>
      </c>
    </row>
    <row r="563" spans="1:36" x14ac:dyDescent="0.25">
      <c r="A563" t="s">
        <v>3768</v>
      </c>
      <c r="B563" t="str">
        <f>VLOOKUP(A563,[2]mp_ALL!B$1:B$557,1,0)</f>
        <v>0213288</v>
      </c>
      <c r="C563" t="s">
        <v>3769</v>
      </c>
      <c r="D563" t="s">
        <v>38</v>
      </c>
      <c r="E563" t="s">
        <v>88</v>
      </c>
      <c r="F563" t="s">
        <v>250</v>
      </c>
      <c r="G563" t="s">
        <v>251</v>
      </c>
      <c r="H563" t="s">
        <v>91</v>
      </c>
      <c r="I563" t="s">
        <v>1939</v>
      </c>
      <c r="J563">
        <v>1</v>
      </c>
      <c r="K563" t="s">
        <v>749</v>
      </c>
      <c r="L563">
        <v>1</v>
      </c>
      <c r="M563" t="s">
        <v>34</v>
      </c>
      <c r="N563" t="s">
        <v>45</v>
      </c>
      <c r="O563" t="s">
        <v>1769</v>
      </c>
      <c r="P563" t="s">
        <v>1770</v>
      </c>
      <c r="Q563" t="s">
        <v>1940</v>
      </c>
      <c r="S563" t="s">
        <v>549</v>
      </c>
      <c r="T563" t="s">
        <v>3770</v>
      </c>
      <c r="U563" t="s">
        <v>2465</v>
      </c>
      <c r="V563" s="41">
        <v>37515</v>
      </c>
      <c r="W563" s="41">
        <v>30860</v>
      </c>
      <c r="X563">
        <v>1</v>
      </c>
      <c r="Y563">
        <v>2</v>
      </c>
      <c r="Z563" t="s">
        <v>102</v>
      </c>
      <c r="AA563">
        <v>1</v>
      </c>
      <c r="AB563" t="s">
        <v>103</v>
      </c>
      <c r="AC563" t="s">
        <v>104</v>
      </c>
      <c r="AD563">
        <v>1</v>
      </c>
      <c r="AE563" t="s">
        <v>105</v>
      </c>
      <c r="AG563" t="s">
        <v>106</v>
      </c>
      <c r="AJ563" t="s">
        <v>107</v>
      </c>
    </row>
    <row r="564" spans="1:36" x14ac:dyDescent="0.25">
      <c r="A564" t="s">
        <v>3771</v>
      </c>
      <c r="B564" t="str">
        <f>VLOOKUP(A564,[2]mp_ALL!B$1:B$557,1,0)</f>
        <v>0213290</v>
      </c>
      <c r="C564" t="s">
        <v>3772</v>
      </c>
      <c r="D564" t="s">
        <v>38</v>
      </c>
      <c r="E564" t="s">
        <v>88</v>
      </c>
      <c r="F564" t="s">
        <v>250</v>
      </c>
      <c r="G564" t="s">
        <v>251</v>
      </c>
      <c r="H564" t="s">
        <v>91</v>
      </c>
      <c r="I564" t="s">
        <v>829</v>
      </c>
      <c r="J564">
        <v>1</v>
      </c>
      <c r="K564" t="s">
        <v>830</v>
      </c>
      <c r="L564">
        <v>1</v>
      </c>
      <c r="M564" t="s">
        <v>34</v>
      </c>
      <c r="N564" t="s">
        <v>45</v>
      </c>
      <c r="O564" t="s">
        <v>831</v>
      </c>
      <c r="P564" t="s">
        <v>832</v>
      </c>
      <c r="Q564" t="s">
        <v>833</v>
      </c>
      <c r="S564" t="s">
        <v>549</v>
      </c>
      <c r="T564" t="s">
        <v>3773</v>
      </c>
      <c r="U564" t="s">
        <v>3774</v>
      </c>
      <c r="V564" s="41">
        <v>37515</v>
      </c>
      <c r="W564" s="41">
        <v>30811</v>
      </c>
      <c r="X564">
        <v>1</v>
      </c>
      <c r="Y564">
        <v>2</v>
      </c>
      <c r="Z564" t="s">
        <v>102</v>
      </c>
      <c r="AA564">
        <v>1</v>
      </c>
      <c r="AB564" t="s">
        <v>103</v>
      </c>
      <c r="AC564" t="s">
        <v>104</v>
      </c>
      <c r="AD564">
        <v>1</v>
      </c>
      <c r="AE564" t="s">
        <v>105</v>
      </c>
      <c r="AG564" t="s">
        <v>106</v>
      </c>
      <c r="AJ564" t="s">
        <v>3775</v>
      </c>
    </row>
    <row r="565" spans="1:36" hidden="1" x14ac:dyDescent="0.25">
      <c r="A565" t="s">
        <v>3776</v>
      </c>
      <c r="B565" t="e">
        <f>VLOOKUP(A565,[2]mp_ALL!B$1:B$557,1,0)</f>
        <v>#N/A</v>
      </c>
      <c r="C565" t="s">
        <v>3777</v>
      </c>
      <c r="D565" t="s">
        <v>38</v>
      </c>
      <c r="E565" t="s">
        <v>88</v>
      </c>
      <c r="F565" t="s">
        <v>250</v>
      </c>
      <c r="G565" t="s">
        <v>251</v>
      </c>
      <c r="H565" t="s">
        <v>91</v>
      </c>
      <c r="I565" t="s">
        <v>3763</v>
      </c>
      <c r="J565">
        <v>1</v>
      </c>
      <c r="K565" t="s">
        <v>224</v>
      </c>
      <c r="L565">
        <v>0</v>
      </c>
      <c r="M565" t="s">
        <v>94</v>
      </c>
      <c r="N565" t="s">
        <v>95</v>
      </c>
      <c r="O565" t="s">
        <v>3678</v>
      </c>
      <c r="P565" t="s">
        <v>3764</v>
      </c>
      <c r="Q565" t="s">
        <v>3765</v>
      </c>
      <c r="S565" t="s">
        <v>218</v>
      </c>
      <c r="T565" t="s">
        <v>3778</v>
      </c>
      <c r="U565" t="s">
        <v>2089</v>
      </c>
      <c r="V565" s="41">
        <v>37515</v>
      </c>
      <c r="W565" s="41">
        <v>30372</v>
      </c>
      <c r="X565">
        <v>1</v>
      </c>
      <c r="Y565">
        <v>4</v>
      </c>
      <c r="Z565" t="s">
        <v>102</v>
      </c>
      <c r="AA565">
        <v>1</v>
      </c>
      <c r="AB565" t="s">
        <v>103</v>
      </c>
      <c r="AC565" t="s">
        <v>104</v>
      </c>
      <c r="AD565">
        <v>1</v>
      </c>
      <c r="AE565" t="s">
        <v>308</v>
      </c>
      <c r="AG565" t="s">
        <v>106</v>
      </c>
      <c r="AJ565" t="s">
        <v>107</v>
      </c>
    </row>
    <row r="566" spans="1:36" hidden="1" x14ac:dyDescent="0.25">
      <c r="A566" t="s">
        <v>3779</v>
      </c>
      <c r="B566" t="e">
        <f>VLOOKUP(A566,[2]mp_ALL!B$1:B$557,1,0)</f>
        <v>#N/A</v>
      </c>
      <c r="C566" t="s">
        <v>3780</v>
      </c>
      <c r="D566" t="s">
        <v>38</v>
      </c>
      <c r="E566" t="s">
        <v>88</v>
      </c>
      <c r="F566" t="s">
        <v>89</v>
      </c>
      <c r="G566" t="s">
        <v>90</v>
      </c>
      <c r="H566" t="s">
        <v>91</v>
      </c>
      <c r="I566" t="s">
        <v>3781</v>
      </c>
      <c r="J566">
        <v>1</v>
      </c>
      <c r="K566" t="s">
        <v>2669</v>
      </c>
      <c r="L566">
        <v>0</v>
      </c>
      <c r="M566" t="s">
        <v>94</v>
      </c>
      <c r="N566" t="s">
        <v>2670</v>
      </c>
      <c r="O566" t="s">
        <v>2671</v>
      </c>
      <c r="P566" t="s">
        <v>3782</v>
      </c>
      <c r="Q566" t="s">
        <v>3783</v>
      </c>
      <c r="S566" t="s">
        <v>218</v>
      </c>
      <c r="T566" t="s">
        <v>3784</v>
      </c>
      <c r="U566" t="s">
        <v>3785</v>
      </c>
      <c r="V566" s="41">
        <v>37515</v>
      </c>
      <c r="W566" s="41">
        <v>30508</v>
      </c>
      <c r="X566">
        <v>0</v>
      </c>
      <c r="Z566" t="s">
        <v>102</v>
      </c>
      <c r="AA566">
        <v>1</v>
      </c>
      <c r="AB566" t="s">
        <v>103</v>
      </c>
      <c r="AC566" t="s">
        <v>104</v>
      </c>
      <c r="AD566">
        <v>1</v>
      </c>
      <c r="AE566" t="s">
        <v>308</v>
      </c>
      <c r="AG566" t="s">
        <v>106</v>
      </c>
      <c r="AJ566" t="s">
        <v>107</v>
      </c>
    </row>
    <row r="567" spans="1:36" x14ac:dyDescent="0.25">
      <c r="A567" t="s">
        <v>3786</v>
      </c>
      <c r="B567" t="str">
        <f>VLOOKUP(A567,[2]mp_ALL!B$1:B$557,1,0)</f>
        <v>0213304</v>
      </c>
      <c r="C567" t="s">
        <v>3787</v>
      </c>
      <c r="D567" t="s">
        <v>38</v>
      </c>
      <c r="E567" t="s">
        <v>88</v>
      </c>
      <c r="F567" t="s">
        <v>89</v>
      </c>
      <c r="G567" t="s">
        <v>90</v>
      </c>
      <c r="H567" t="s">
        <v>169</v>
      </c>
      <c r="I567" t="s">
        <v>3788</v>
      </c>
      <c r="J567">
        <v>1</v>
      </c>
      <c r="K567" t="s">
        <v>545</v>
      </c>
      <c r="L567">
        <v>1</v>
      </c>
      <c r="M567" t="s">
        <v>34</v>
      </c>
      <c r="N567" t="s">
        <v>45</v>
      </c>
      <c r="O567" t="s">
        <v>546</v>
      </c>
      <c r="P567" t="s">
        <v>547</v>
      </c>
      <c r="S567" t="s">
        <v>549</v>
      </c>
      <c r="T567" t="s">
        <v>3789</v>
      </c>
      <c r="U567" t="s">
        <v>3790</v>
      </c>
      <c r="V567" s="41">
        <v>37515</v>
      </c>
      <c r="W567" s="41">
        <v>30149</v>
      </c>
      <c r="X567">
        <v>1</v>
      </c>
      <c r="Y567">
        <v>2</v>
      </c>
      <c r="Z567" t="s">
        <v>102</v>
      </c>
      <c r="AA567">
        <v>1</v>
      </c>
      <c r="AB567" t="s">
        <v>103</v>
      </c>
      <c r="AC567" t="s">
        <v>104</v>
      </c>
      <c r="AD567">
        <v>1</v>
      </c>
      <c r="AE567" t="s">
        <v>105</v>
      </c>
      <c r="AG567" t="s">
        <v>106</v>
      </c>
      <c r="AJ567" t="s">
        <v>190</v>
      </c>
    </row>
    <row r="568" spans="1:36" hidden="1" x14ac:dyDescent="0.25">
      <c r="A568" t="s">
        <v>3791</v>
      </c>
      <c r="B568" t="e">
        <f>VLOOKUP(A568,[2]mp_ALL!B$1:B$557,1,0)</f>
        <v>#N/A</v>
      </c>
      <c r="C568" t="s">
        <v>3792</v>
      </c>
      <c r="D568" t="s">
        <v>38</v>
      </c>
      <c r="E568" t="s">
        <v>88</v>
      </c>
      <c r="F568" t="s">
        <v>250</v>
      </c>
      <c r="G568" t="s">
        <v>251</v>
      </c>
      <c r="H568" t="s">
        <v>91</v>
      </c>
      <c r="I568" t="s">
        <v>170</v>
      </c>
      <c r="J568">
        <v>1</v>
      </c>
      <c r="K568" t="s">
        <v>171</v>
      </c>
      <c r="L568">
        <v>1</v>
      </c>
      <c r="M568" t="s">
        <v>172</v>
      </c>
      <c r="N568" t="s">
        <v>173</v>
      </c>
      <c r="O568" t="s">
        <v>174</v>
      </c>
      <c r="P568" t="s">
        <v>175</v>
      </c>
      <c r="Q568" t="s">
        <v>176</v>
      </c>
      <c r="R568" t="s">
        <v>147</v>
      </c>
      <c r="S568" t="s">
        <v>218</v>
      </c>
      <c r="T568" t="s">
        <v>3793</v>
      </c>
      <c r="U568" t="s">
        <v>3794</v>
      </c>
      <c r="V568" s="41">
        <v>37539</v>
      </c>
      <c r="W568" s="41">
        <v>30757</v>
      </c>
      <c r="X568">
        <v>1</v>
      </c>
      <c r="Y568">
        <v>3</v>
      </c>
      <c r="Z568" t="s">
        <v>102</v>
      </c>
      <c r="AA568">
        <v>1</v>
      </c>
      <c r="AB568" t="s">
        <v>103</v>
      </c>
      <c r="AC568" t="s">
        <v>104</v>
      </c>
      <c r="AD568">
        <v>1</v>
      </c>
      <c r="AE568" t="s">
        <v>105</v>
      </c>
      <c r="AG568" t="s">
        <v>179</v>
      </c>
      <c r="AJ568" t="s">
        <v>107</v>
      </c>
    </row>
    <row r="569" spans="1:36" hidden="1" x14ac:dyDescent="0.25">
      <c r="A569" t="s">
        <v>3795</v>
      </c>
      <c r="B569" t="e">
        <f>VLOOKUP(A569,[2]mp_ALL!B$1:B$557,1,0)</f>
        <v>#N/A</v>
      </c>
      <c r="C569" t="s">
        <v>3796</v>
      </c>
      <c r="D569" t="s">
        <v>36</v>
      </c>
      <c r="E569" t="s">
        <v>88</v>
      </c>
      <c r="F569" t="s">
        <v>567</v>
      </c>
      <c r="G569" t="s">
        <v>568</v>
      </c>
      <c r="H569" t="s">
        <v>313</v>
      </c>
      <c r="I569" t="s">
        <v>3797</v>
      </c>
      <c r="J569">
        <v>1</v>
      </c>
      <c r="K569" t="s">
        <v>1485</v>
      </c>
      <c r="L569">
        <v>0</v>
      </c>
      <c r="M569" t="s">
        <v>1486</v>
      </c>
      <c r="N569" t="s">
        <v>3798</v>
      </c>
      <c r="O569" t="s">
        <v>3799</v>
      </c>
      <c r="R569" t="s">
        <v>147</v>
      </c>
      <c r="S569" t="s">
        <v>560</v>
      </c>
      <c r="T569" t="s">
        <v>3800</v>
      </c>
      <c r="U569" t="s">
        <v>2873</v>
      </c>
      <c r="V569" s="41">
        <v>37539</v>
      </c>
      <c r="W569" s="41">
        <v>29824</v>
      </c>
      <c r="X569">
        <v>1</v>
      </c>
      <c r="Y569">
        <v>1</v>
      </c>
      <c r="Z569" t="s">
        <v>102</v>
      </c>
      <c r="AA569">
        <v>1</v>
      </c>
      <c r="AB569" t="s">
        <v>103</v>
      </c>
      <c r="AC569" t="s">
        <v>297</v>
      </c>
      <c r="AD569">
        <v>1</v>
      </c>
      <c r="AE569" t="s">
        <v>322</v>
      </c>
      <c r="AG569" t="s">
        <v>148</v>
      </c>
      <c r="AJ569" t="s">
        <v>1705</v>
      </c>
    </row>
    <row r="570" spans="1:36" hidden="1" x14ac:dyDescent="0.25">
      <c r="A570" t="s">
        <v>3801</v>
      </c>
      <c r="B570" t="e">
        <f>VLOOKUP(A570,[2]mp_ALL!B$1:B$557,1,0)</f>
        <v>#N/A</v>
      </c>
      <c r="C570" t="s">
        <v>3802</v>
      </c>
      <c r="D570" t="s">
        <v>36</v>
      </c>
      <c r="E570" t="s">
        <v>88</v>
      </c>
      <c r="F570" t="s">
        <v>1798</v>
      </c>
      <c r="G570" t="s">
        <v>1799</v>
      </c>
      <c r="H570" t="s">
        <v>1457</v>
      </c>
      <c r="I570" t="s">
        <v>3803</v>
      </c>
      <c r="J570">
        <v>1</v>
      </c>
      <c r="K570" t="s">
        <v>1420</v>
      </c>
      <c r="L570">
        <v>0</v>
      </c>
      <c r="M570" t="s">
        <v>1421</v>
      </c>
      <c r="N570" t="s">
        <v>1422</v>
      </c>
      <c r="R570" t="s">
        <v>1424</v>
      </c>
      <c r="S570" t="s">
        <v>560</v>
      </c>
      <c r="T570" t="s">
        <v>3804</v>
      </c>
      <c r="U570" t="s">
        <v>3805</v>
      </c>
      <c r="V570" s="41">
        <v>37539</v>
      </c>
      <c r="W570" s="41">
        <v>29557</v>
      </c>
      <c r="X570">
        <v>1</v>
      </c>
      <c r="Y570">
        <v>3</v>
      </c>
      <c r="Z570" t="s">
        <v>102</v>
      </c>
      <c r="AA570">
        <v>1</v>
      </c>
      <c r="AB570" t="s">
        <v>103</v>
      </c>
      <c r="AC570" t="s">
        <v>297</v>
      </c>
      <c r="AD570">
        <v>1</v>
      </c>
      <c r="AE570" t="s">
        <v>563</v>
      </c>
      <c r="AG570" t="s">
        <v>1427</v>
      </c>
      <c r="AJ570" t="s">
        <v>2291</v>
      </c>
    </row>
    <row r="571" spans="1:36" hidden="1" x14ac:dyDescent="0.25">
      <c r="A571" t="s">
        <v>3806</v>
      </c>
      <c r="B571" t="e">
        <f>VLOOKUP(A571,[2]mp_ALL!B$1:B$557,1,0)</f>
        <v>#N/A</v>
      </c>
      <c r="C571" t="s">
        <v>3807</v>
      </c>
      <c r="D571" t="s">
        <v>36</v>
      </c>
      <c r="E571" t="s">
        <v>88</v>
      </c>
      <c r="F571" t="s">
        <v>1473</v>
      </c>
      <c r="G571" t="s">
        <v>1474</v>
      </c>
      <c r="H571" t="s">
        <v>290</v>
      </c>
      <c r="I571" t="s">
        <v>3808</v>
      </c>
      <c r="J571">
        <v>1</v>
      </c>
      <c r="K571" t="s">
        <v>2325</v>
      </c>
      <c r="L571">
        <v>0</v>
      </c>
      <c r="M571" t="s">
        <v>1281</v>
      </c>
      <c r="N571" t="s">
        <v>1449</v>
      </c>
      <c r="O571" t="s">
        <v>3809</v>
      </c>
      <c r="R571" t="s">
        <v>117</v>
      </c>
      <c r="S571" t="s">
        <v>99</v>
      </c>
      <c r="T571" t="s">
        <v>3810</v>
      </c>
      <c r="U571" t="s">
        <v>2770</v>
      </c>
      <c r="V571" s="41">
        <v>37539</v>
      </c>
      <c r="W571" s="41">
        <v>29618</v>
      </c>
      <c r="X571">
        <v>1</v>
      </c>
      <c r="Y571">
        <v>3</v>
      </c>
      <c r="Z571" t="s">
        <v>102</v>
      </c>
      <c r="AA571">
        <v>1</v>
      </c>
      <c r="AB571" t="s">
        <v>103</v>
      </c>
      <c r="AC571" t="s">
        <v>297</v>
      </c>
      <c r="AD571">
        <v>1</v>
      </c>
      <c r="AE571" t="s">
        <v>298</v>
      </c>
      <c r="AG571" t="s">
        <v>121</v>
      </c>
      <c r="AI571" t="s">
        <v>210</v>
      </c>
      <c r="AJ571" t="s">
        <v>1008</v>
      </c>
    </row>
    <row r="572" spans="1:36" hidden="1" x14ac:dyDescent="0.25">
      <c r="A572" t="s">
        <v>3811</v>
      </c>
      <c r="B572" t="e">
        <f>VLOOKUP(A572,[2]mp_ALL!B$1:B$557,1,0)</f>
        <v>#N/A</v>
      </c>
      <c r="C572" t="s">
        <v>3812</v>
      </c>
      <c r="D572" t="s">
        <v>36</v>
      </c>
      <c r="E572" t="s">
        <v>88</v>
      </c>
      <c r="F572" t="s">
        <v>1473</v>
      </c>
      <c r="G572" t="s">
        <v>1474</v>
      </c>
      <c r="H572" t="s">
        <v>290</v>
      </c>
      <c r="I572" t="s">
        <v>3808</v>
      </c>
      <c r="J572">
        <v>1</v>
      </c>
      <c r="K572" t="s">
        <v>2325</v>
      </c>
      <c r="L572">
        <v>0</v>
      </c>
      <c r="M572" t="s">
        <v>1281</v>
      </c>
      <c r="N572" t="s">
        <v>1449</v>
      </c>
      <c r="O572" t="s">
        <v>3809</v>
      </c>
      <c r="R572" t="s">
        <v>117</v>
      </c>
      <c r="S572" t="s">
        <v>99</v>
      </c>
      <c r="T572" t="s">
        <v>3813</v>
      </c>
      <c r="U572" t="s">
        <v>3814</v>
      </c>
      <c r="V572" s="41">
        <v>37539</v>
      </c>
      <c r="W572" s="41">
        <v>29659</v>
      </c>
      <c r="X572">
        <v>1</v>
      </c>
      <c r="Y572">
        <v>2</v>
      </c>
      <c r="Z572" t="s">
        <v>102</v>
      </c>
      <c r="AA572">
        <v>1</v>
      </c>
      <c r="AB572" t="s">
        <v>103</v>
      </c>
      <c r="AC572" t="s">
        <v>297</v>
      </c>
      <c r="AD572">
        <v>1</v>
      </c>
      <c r="AE572" t="s">
        <v>298</v>
      </c>
      <c r="AG572" t="s">
        <v>121</v>
      </c>
      <c r="AI572" t="s">
        <v>210</v>
      </c>
      <c r="AJ572" t="s">
        <v>430</v>
      </c>
    </row>
    <row r="573" spans="1:36" hidden="1" x14ac:dyDescent="0.25">
      <c r="A573" t="s">
        <v>3815</v>
      </c>
      <c r="B573" t="e">
        <f>VLOOKUP(A573,[2]mp_ALL!B$1:B$557,1,0)</f>
        <v>#N/A</v>
      </c>
      <c r="C573" t="s">
        <v>3816</v>
      </c>
      <c r="D573" t="s">
        <v>36</v>
      </c>
      <c r="E573" t="s">
        <v>88</v>
      </c>
      <c r="F573" t="s">
        <v>1473</v>
      </c>
      <c r="G573" t="s">
        <v>1474</v>
      </c>
      <c r="H573" t="s">
        <v>290</v>
      </c>
      <c r="I573" t="s">
        <v>2123</v>
      </c>
      <c r="J573">
        <v>1</v>
      </c>
      <c r="K573" t="s">
        <v>2124</v>
      </c>
      <c r="L573">
        <v>0</v>
      </c>
      <c r="M573" t="s">
        <v>1281</v>
      </c>
      <c r="N573" t="s">
        <v>2094</v>
      </c>
      <c r="O573" t="s">
        <v>2125</v>
      </c>
      <c r="R573" t="s">
        <v>117</v>
      </c>
      <c r="S573" t="s">
        <v>99</v>
      </c>
      <c r="T573" t="s">
        <v>3817</v>
      </c>
      <c r="U573" t="s">
        <v>3818</v>
      </c>
      <c r="V573" s="41">
        <v>37539</v>
      </c>
      <c r="W573" s="41">
        <v>28628</v>
      </c>
      <c r="X573">
        <v>1</v>
      </c>
      <c r="Y573">
        <v>1</v>
      </c>
      <c r="Z573" t="s">
        <v>102</v>
      </c>
      <c r="AA573">
        <v>1</v>
      </c>
      <c r="AB573" t="s">
        <v>103</v>
      </c>
      <c r="AC573" t="s">
        <v>297</v>
      </c>
      <c r="AD573">
        <v>1</v>
      </c>
      <c r="AE573" t="s">
        <v>298</v>
      </c>
      <c r="AG573" t="s">
        <v>228</v>
      </c>
      <c r="AJ573" t="s">
        <v>1338</v>
      </c>
    </row>
    <row r="574" spans="1:36" hidden="1" x14ac:dyDescent="0.25">
      <c r="A574" t="s">
        <v>3819</v>
      </c>
      <c r="B574" t="e">
        <f>VLOOKUP(A574,[2]mp_ALL!B$1:B$557,1,0)</f>
        <v>#N/A</v>
      </c>
      <c r="C574" t="s">
        <v>3820</v>
      </c>
      <c r="D574" t="s">
        <v>38</v>
      </c>
      <c r="E574" t="s">
        <v>88</v>
      </c>
      <c r="F574" t="s">
        <v>250</v>
      </c>
      <c r="G574" t="s">
        <v>251</v>
      </c>
      <c r="H574" t="s">
        <v>91</v>
      </c>
      <c r="I574" t="s">
        <v>3821</v>
      </c>
      <c r="J574">
        <v>1</v>
      </c>
      <c r="K574" t="s">
        <v>157</v>
      </c>
      <c r="L574">
        <v>1</v>
      </c>
      <c r="M574" t="s">
        <v>158</v>
      </c>
      <c r="N574" t="s">
        <v>184</v>
      </c>
      <c r="O574" t="s">
        <v>742</v>
      </c>
      <c r="P574" t="s">
        <v>3822</v>
      </c>
      <c r="Q574" t="s">
        <v>3823</v>
      </c>
      <c r="R574" t="s">
        <v>117</v>
      </c>
      <c r="S574" t="s">
        <v>163</v>
      </c>
      <c r="T574" t="s">
        <v>3824</v>
      </c>
      <c r="U574" t="s">
        <v>641</v>
      </c>
      <c r="V574" s="41">
        <v>37539</v>
      </c>
      <c r="W574" s="41">
        <v>30538</v>
      </c>
      <c r="X574">
        <v>1</v>
      </c>
      <c r="Y574">
        <v>0</v>
      </c>
      <c r="Z574" t="s">
        <v>102</v>
      </c>
      <c r="AA574">
        <v>1</v>
      </c>
      <c r="AB574" t="s">
        <v>103</v>
      </c>
      <c r="AC574" t="s">
        <v>104</v>
      </c>
      <c r="AD574">
        <v>1</v>
      </c>
      <c r="AE574" t="s">
        <v>138</v>
      </c>
      <c r="AG574" t="s">
        <v>121</v>
      </c>
      <c r="AJ574" t="s">
        <v>107</v>
      </c>
    </row>
    <row r="575" spans="1:36" hidden="1" x14ac:dyDescent="0.25">
      <c r="A575" t="s">
        <v>3825</v>
      </c>
      <c r="B575" t="e">
        <f>VLOOKUP(A575,[2]mp_ALL!B$1:B$557,1,0)</f>
        <v>#N/A</v>
      </c>
      <c r="C575" t="s">
        <v>3826</v>
      </c>
      <c r="D575" t="s">
        <v>38</v>
      </c>
      <c r="E575" t="s">
        <v>88</v>
      </c>
      <c r="F575" t="s">
        <v>89</v>
      </c>
      <c r="G575" t="s">
        <v>90</v>
      </c>
      <c r="H575" t="s">
        <v>91</v>
      </c>
      <c r="I575" t="s">
        <v>3827</v>
      </c>
      <c r="J575">
        <v>1</v>
      </c>
      <c r="K575" t="s">
        <v>1107</v>
      </c>
      <c r="L575">
        <v>1</v>
      </c>
      <c r="M575" t="s">
        <v>172</v>
      </c>
      <c r="N575" t="s">
        <v>173</v>
      </c>
      <c r="O575" t="s">
        <v>3828</v>
      </c>
      <c r="R575" t="s">
        <v>147</v>
      </c>
      <c r="S575" t="s">
        <v>3344</v>
      </c>
      <c r="T575" t="s">
        <v>3829</v>
      </c>
      <c r="U575" t="s">
        <v>3830</v>
      </c>
      <c r="V575" s="41">
        <v>37564</v>
      </c>
      <c r="W575" s="41">
        <v>30105</v>
      </c>
      <c r="X575">
        <v>1</v>
      </c>
      <c r="Y575">
        <v>3</v>
      </c>
      <c r="Z575" t="s">
        <v>102</v>
      </c>
      <c r="AA575">
        <v>1</v>
      </c>
      <c r="AB575" t="s">
        <v>103</v>
      </c>
      <c r="AC575" t="s">
        <v>104</v>
      </c>
      <c r="AD575">
        <v>1</v>
      </c>
      <c r="AE575" t="s">
        <v>138</v>
      </c>
      <c r="AJ575" t="s">
        <v>2297</v>
      </c>
    </row>
    <row r="576" spans="1:36" hidden="1" x14ac:dyDescent="0.25">
      <c r="A576" t="s">
        <v>3831</v>
      </c>
      <c r="B576" t="e">
        <f>VLOOKUP(A576,[2]mp_ALL!B$1:B$557,1,0)</f>
        <v>#N/A</v>
      </c>
      <c r="C576" t="s">
        <v>3832</v>
      </c>
      <c r="D576" t="s">
        <v>36</v>
      </c>
      <c r="E576" t="s">
        <v>88</v>
      </c>
      <c r="F576" t="s">
        <v>311</v>
      </c>
      <c r="G576" t="s">
        <v>312</v>
      </c>
      <c r="H576" t="s">
        <v>313</v>
      </c>
      <c r="I576" t="s">
        <v>3833</v>
      </c>
      <c r="J576">
        <v>1</v>
      </c>
      <c r="K576" t="s">
        <v>2277</v>
      </c>
      <c r="L576">
        <v>0</v>
      </c>
      <c r="M576" t="s">
        <v>2278</v>
      </c>
      <c r="N576" t="s">
        <v>3834</v>
      </c>
      <c r="O576" t="s">
        <v>3835</v>
      </c>
      <c r="R576" t="s">
        <v>2281</v>
      </c>
      <c r="S576" t="s">
        <v>560</v>
      </c>
      <c r="T576" t="s">
        <v>3836</v>
      </c>
      <c r="U576" t="s">
        <v>3837</v>
      </c>
      <c r="V576" s="41">
        <v>37564</v>
      </c>
      <c r="W576" s="41">
        <v>28853</v>
      </c>
      <c r="X576">
        <v>1</v>
      </c>
      <c r="Y576">
        <v>3</v>
      </c>
      <c r="Z576" t="s">
        <v>102</v>
      </c>
      <c r="AA576">
        <v>1</v>
      </c>
      <c r="AB576" t="s">
        <v>103</v>
      </c>
      <c r="AC576" t="s">
        <v>297</v>
      </c>
      <c r="AD576">
        <v>1</v>
      </c>
      <c r="AE576" t="s">
        <v>563</v>
      </c>
      <c r="AG576" t="s">
        <v>2183</v>
      </c>
      <c r="AJ576" t="s">
        <v>2999</v>
      </c>
    </row>
    <row r="577" spans="1:36" hidden="1" x14ac:dyDescent="0.25">
      <c r="A577" t="s">
        <v>3838</v>
      </c>
      <c r="B577" t="e">
        <f>VLOOKUP(A577,[2]mp_ALL!B$1:B$557,1,0)</f>
        <v>#N/A</v>
      </c>
      <c r="C577" t="s">
        <v>3839</v>
      </c>
      <c r="D577" t="s">
        <v>39</v>
      </c>
      <c r="E577" t="s">
        <v>88</v>
      </c>
      <c r="F577" t="s">
        <v>1455</v>
      </c>
      <c r="G577" t="s">
        <v>1456</v>
      </c>
      <c r="H577" t="s">
        <v>1457</v>
      </c>
      <c r="I577" t="s">
        <v>3840</v>
      </c>
      <c r="J577">
        <v>1</v>
      </c>
      <c r="K577" t="s">
        <v>2197</v>
      </c>
      <c r="L577">
        <v>0</v>
      </c>
      <c r="M577" t="s">
        <v>2198</v>
      </c>
      <c r="N577" t="s">
        <v>3841</v>
      </c>
      <c r="R577" t="s">
        <v>117</v>
      </c>
      <c r="S577" t="s">
        <v>319</v>
      </c>
      <c r="T577" t="s">
        <v>3842</v>
      </c>
      <c r="U577" t="s">
        <v>3843</v>
      </c>
      <c r="V577" s="41">
        <v>37564</v>
      </c>
      <c r="W577" s="41">
        <v>28335</v>
      </c>
      <c r="X577">
        <v>1</v>
      </c>
      <c r="Y577">
        <v>2</v>
      </c>
      <c r="Z577" t="s">
        <v>102</v>
      </c>
      <c r="AA577">
        <v>1</v>
      </c>
      <c r="AB577" t="s">
        <v>103</v>
      </c>
      <c r="AC577" t="s">
        <v>297</v>
      </c>
      <c r="AD577">
        <v>1</v>
      </c>
      <c r="AE577" t="s">
        <v>322</v>
      </c>
      <c r="AG577" t="s">
        <v>228</v>
      </c>
      <c r="AJ577" t="s">
        <v>327</v>
      </c>
    </row>
    <row r="578" spans="1:36" hidden="1" x14ac:dyDescent="0.25">
      <c r="A578" t="s">
        <v>3844</v>
      </c>
      <c r="B578" t="e">
        <f>VLOOKUP(A578,[2]mp_ALL!B$1:B$557,1,0)</f>
        <v>#N/A</v>
      </c>
      <c r="C578" t="s">
        <v>3845</v>
      </c>
      <c r="D578" t="s">
        <v>36</v>
      </c>
      <c r="E578" t="s">
        <v>88</v>
      </c>
      <c r="F578" t="s">
        <v>567</v>
      </c>
      <c r="G578" t="s">
        <v>568</v>
      </c>
      <c r="H578" t="s">
        <v>313</v>
      </c>
      <c r="I578" t="s">
        <v>2084</v>
      </c>
      <c r="J578">
        <v>1</v>
      </c>
      <c r="K578" t="s">
        <v>2085</v>
      </c>
      <c r="L578">
        <v>0</v>
      </c>
      <c r="M578" t="s">
        <v>1281</v>
      </c>
      <c r="N578" t="s">
        <v>2086</v>
      </c>
      <c r="O578" t="s">
        <v>2087</v>
      </c>
      <c r="R578" t="s">
        <v>117</v>
      </c>
      <c r="S578" t="s">
        <v>525</v>
      </c>
      <c r="T578" t="s">
        <v>3846</v>
      </c>
      <c r="U578" t="s">
        <v>2927</v>
      </c>
      <c r="V578" s="41">
        <v>37564</v>
      </c>
      <c r="W578" s="41">
        <v>29670</v>
      </c>
      <c r="X578">
        <v>1</v>
      </c>
      <c r="Y578">
        <v>0</v>
      </c>
      <c r="Z578" t="s">
        <v>102</v>
      </c>
      <c r="AA578">
        <v>1</v>
      </c>
      <c r="AB578" t="s">
        <v>103</v>
      </c>
      <c r="AC578" t="s">
        <v>297</v>
      </c>
      <c r="AD578">
        <v>1</v>
      </c>
      <c r="AE578" t="s">
        <v>322</v>
      </c>
      <c r="AG578" t="s">
        <v>228</v>
      </c>
      <c r="AJ578" t="s">
        <v>3422</v>
      </c>
    </row>
    <row r="579" spans="1:36" hidden="1" x14ac:dyDescent="0.25">
      <c r="A579" t="s">
        <v>3847</v>
      </c>
      <c r="B579" t="e">
        <f>VLOOKUP(A579,[2]mp_ALL!B$1:B$557,1,0)</f>
        <v>#N/A</v>
      </c>
      <c r="C579" t="s">
        <v>3848</v>
      </c>
      <c r="D579" t="s">
        <v>38</v>
      </c>
      <c r="E579" t="s">
        <v>88</v>
      </c>
      <c r="F579" t="s">
        <v>89</v>
      </c>
      <c r="G579" t="s">
        <v>90</v>
      </c>
      <c r="H579" t="s">
        <v>290</v>
      </c>
      <c r="I579" t="s">
        <v>3849</v>
      </c>
      <c r="J579">
        <v>1</v>
      </c>
      <c r="K579" t="s">
        <v>3100</v>
      </c>
      <c r="L579">
        <v>0</v>
      </c>
      <c r="M579" t="s">
        <v>3101</v>
      </c>
      <c r="N579" t="s">
        <v>3734</v>
      </c>
      <c r="O579" t="s">
        <v>3850</v>
      </c>
      <c r="P579" t="s">
        <v>3851</v>
      </c>
      <c r="Q579" t="s">
        <v>3852</v>
      </c>
      <c r="R579" t="s">
        <v>559</v>
      </c>
      <c r="S579" t="s">
        <v>760</v>
      </c>
      <c r="T579" t="s">
        <v>3853</v>
      </c>
      <c r="U579" t="s">
        <v>3854</v>
      </c>
      <c r="V579" s="41">
        <v>37564</v>
      </c>
      <c r="W579" s="41">
        <v>29223</v>
      </c>
      <c r="X579">
        <v>1</v>
      </c>
      <c r="Y579">
        <v>1</v>
      </c>
      <c r="Z579" t="s">
        <v>102</v>
      </c>
      <c r="AA579">
        <v>1</v>
      </c>
      <c r="AB579" t="s">
        <v>103</v>
      </c>
      <c r="AC579" t="s">
        <v>297</v>
      </c>
      <c r="AD579">
        <v>1</v>
      </c>
      <c r="AE579" t="s">
        <v>563</v>
      </c>
      <c r="AG579" t="s">
        <v>1040</v>
      </c>
      <c r="AJ579" t="s">
        <v>3435</v>
      </c>
    </row>
    <row r="580" spans="1:36" hidden="1" x14ac:dyDescent="0.25">
      <c r="A580" t="s">
        <v>3855</v>
      </c>
      <c r="B580" t="e">
        <f>VLOOKUP(A580,[2]mp_ALL!B$1:B$557,1,0)</f>
        <v>#N/A</v>
      </c>
      <c r="C580" t="s">
        <v>3856</v>
      </c>
      <c r="D580" t="s">
        <v>38</v>
      </c>
      <c r="E580" t="s">
        <v>88</v>
      </c>
      <c r="F580" t="s">
        <v>89</v>
      </c>
      <c r="G580" t="s">
        <v>90</v>
      </c>
      <c r="H580" t="s">
        <v>290</v>
      </c>
      <c r="I580" t="s">
        <v>3857</v>
      </c>
      <c r="J580">
        <v>1</v>
      </c>
      <c r="K580" t="s">
        <v>3100</v>
      </c>
      <c r="L580">
        <v>0</v>
      </c>
      <c r="M580" t="s">
        <v>3101</v>
      </c>
      <c r="N580" t="s">
        <v>3858</v>
      </c>
      <c r="O580" t="s">
        <v>3859</v>
      </c>
      <c r="R580" t="s">
        <v>559</v>
      </c>
      <c r="S580" t="s">
        <v>560</v>
      </c>
      <c r="T580" t="s">
        <v>3860</v>
      </c>
      <c r="U580" t="s">
        <v>3861</v>
      </c>
      <c r="V580" s="41">
        <v>37564</v>
      </c>
      <c r="W580" s="41">
        <v>29531</v>
      </c>
      <c r="X580">
        <v>1</v>
      </c>
      <c r="Y580">
        <v>2</v>
      </c>
      <c r="Z580" t="s">
        <v>102</v>
      </c>
      <c r="AA580">
        <v>1</v>
      </c>
      <c r="AB580" t="s">
        <v>103</v>
      </c>
      <c r="AC580" t="s">
        <v>297</v>
      </c>
      <c r="AD580">
        <v>1</v>
      </c>
      <c r="AE580" t="s">
        <v>563</v>
      </c>
      <c r="AG580" t="s">
        <v>1040</v>
      </c>
      <c r="AJ580" t="s">
        <v>1153</v>
      </c>
    </row>
    <row r="581" spans="1:36" hidden="1" x14ac:dyDescent="0.25">
      <c r="A581" t="s">
        <v>3862</v>
      </c>
      <c r="B581" t="e">
        <f>VLOOKUP(A581,[2]mp_ALL!B$1:B$557,1,0)</f>
        <v>#N/A</v>
      </c>
      <c r="C581" t="s">
        <v>3863</v>
      </c>
      <c r="D581" t="s">
        <v>38</v>
      </c>
      <c r="E581" t="s">
        <v>88</v>
      </c>
      <c r="F581" t="s">
        <v>89</v>
      </c>
      <c r="G581" t="s">
        <v>90</v>
      </c>
      <c r="H581" t="s">
        <v>169</v>
      </c>
      <c r="I581" t="s">
        <v>3864</v>
      </c>
      <c r="J581">
        <v>1</v>
      </c>
      <c r="K581" t="s">
        <v>3077</v>
      </c>
      <c r="L581">
        <v>1</v>
      </c>
      <c r="M581" t="s">
        <v>143</v>
      </c>
      <c r="N581" t="s">
        <v>3078</v>
      </c>
      <c r="O581" t="s">
        <v>3865</v>
      </c>
      <c r="P581" t="s">
        <v>3866</v>
      </c>
      <c r="Q581" t="s">
        <v>3867</v>
      </c>
      <c r="R581" t="s">
        <v>147</v>
      </c>
      <c r="S581" t="s">
        <v>148</v>
      </c>
      <c r="T581" t="s">
        <v>3868</v>
      </c>
      <c r="U581" t="s">
        <v>3869</v>
      </c>
      <c r="V581" s="41">
        <v>37564</v>
      </c>
      <c r="W581" s="41">
        <v>30942</v>
      </c>
      <c r="X581">
        <v>1</v>
      </c>
      <c r="Y581">
        <v>3</v>
      </c>
      <c r="Z581" t="s">
        <v>102</v>
      </c>
      <c r="AA581">
        <v>1</v>
      </c>
      <c r="AB581" t="s">
        <v>103</v>
      </c>
      <c r="AC581" t="s">
        <v>104</v>
      </c>
      <c r="AD581">
        <v>1</v>
      </c>
      <c r="AE581" t="s">
        <v>105</v>
      </c>
      <c r="AG581" t="s">
        <v>148</v>
      </c>
      <c r="AJ581" t="s">
        <v>107</v>
      </c>
    </row>
    <row r="582" spans="1:36" hidden="1" x14ac:dyDescent="0.25">
      <c r="A582" t="s">
        <v>3870</v>
      </c>
      <c r="B582" t="e">
        <f>VLOOKUP(A582,[2]mp_ALL!B$1:B$557,1,0)</f>
        <v>#N/A</v>
      </c>
      <c r="C582" t="s">
        <v>3871</v>
      </c>
      <c r="D582" t="s">
        <v>36</v>
      </c>
      <c r="E582" t="s">
        <v>88</v>
      </c>
      <c r="F582" t="s">
        <v>311</v>
      </c>
      <c r="G582" t="s">
        <v>312</v>
      </c>
      <c r="H582" t="s">
        <v>313</v>
      </c>
      <c r="I582" t="s">
        <v>3140</v>
      </c>
      <c r="J582">
        <v>1</v>
      </c>
      <c r="K582" t="s">
        <v>2669</v>
      </c>
      <c r="L582">
        <v>0</v>
      </c>
      <c r="M582" t="s">
        <v>94</v>
      </c>
      <c r="N582" t="s">
        <v>2670</v>
      </c>
      <c r="O582" t="s">
        <v>3141</v>
      </c>
      <c r="S582" t="s">
        <v>319</v>
      </c>
      <c r="T582" t="s">
        <v>3872</v>
      </c>
      <c r="U582" t="s">
        <v>3873</v>
      </c>
      <c r="V582" s="41">
        <v>37578</v>
      </c>
      <c r="W582" s="41">
        <v>29705</v>
      </c>
      <c r="X582">
        <v>1</v>
      </c>
      <c r="Y582">
        <v>2</v>
      </c>
      <c r="Z582" t="s">
        <v>710</v>
      </c>
      <c r="AA582">
        <v>1</v>
      </c>
      <c r="AB582" t="s">
        <v>103</v>
      </c>
      <c r="AC582" t="s">
        <v>297</v>
      </c>
      <c r="AD582">
        <v>1</v>
      </c>
      <c r="AE582" t="s">
        <v>322</v>
      </c>
      <c r="AG582" t="s">
        <v>106</v>
      </c>
      <c r="AJ582" t="s">
        <v>1606</v>
      </c>
    </row>
    <row r="583" spans="1:36" hidden="1" x14ac:dyDescent="0.25">
      <c r="A583" t="s">
        <v>3874</v>
      </c>
      <c r="B583" t="e">
        <f>VLOOKUP(A583,[2]mp_ALL!B$1:B$557,1,0)</f>
        <v>#N/A</v>
      </c>
      <c r="C583" t="s">
        <v>3875</v>
      </c>
      <c r="D583" t="s">
        <v>39</v>
      </c>
      <c r="E583" t="s">
        <v>88</v>
      </c>
      <c r="F583" t="s">
        <v>1430</v>
      </c>
      <c r="G583" t="s">
        <v>1431</v>
      </c>
      <c r="H583" t="s">
        <v>313</v>
      </c>
      <c r="I583" t="s">
        <v>3876</v>
      </c>
      <c r="J583">
        <v>1</v>
      </c>
      <c r="K583" t="s">
        <v>570</v>
      </c>
      <c r="L583">
        <v>0</v>
      </c>
      <c r="M583" t="s">
        <v>571</v>
      </c>
      <c r="N583" t="s">
        <v>572</v>
      </c>
      <c r="O583" t="s">
        <v>3877</v>
      </c>
      <c r="R583" t="s">
        <v>559</v>
      </c>
      <c r="S583" t="s">
        <v>560</v>
      </c>
      <c r="T583" t="s">
        <v>3878</v>
      </c>
      <c r="U583" t="s">
        <v>3879</v>
      </c>
      <c r="V583" s="41">
        <v>37578</v>
      </c>
      <c r="W583" s="41">
        <v>28978</v>
      </c>
      <c r="X583">
        <v>1</v>
      </c>
      <c r="Y583">
        <v>1</v>
      </c>
      <c r="Z583" t="s">
        <v>102</v>
      </c>
      <c r="AA583">
        <v>1</v>
      </c>
      <c r="AB583" t="s">
        <v>576</v>
      </c>
      <c r="AC583" t="s">
        <v>297</v>
      </c>
      <c r="AD583">
        <v>1</v>
      </c>
      <c r="AE583" t="s">
        <v>563</v>
      </c>
      <c r="AG583" t="s">
        <v>577</v>
      </c>
      <c r="AJ583" t="s">
        <v>190</v>
      </c>
    </row>
    <row r="584" spans="1:36" hidden="1" x14ac:dyDescent="0.25">
      <c r="A584" t="s">
        <v>3880</v>
      </c>
      <c r="B584" t="e">
        <f>VLOOKUP(A584,[2]mp_ALL!B$1:B$557,1,0)</f>
        <v>#N/A</v>
      </c>
      <c r="C584" t="s">
        <v>3881</v>
      </c>
      <c r="D584" t="s">
        <v>36</v>
      </c>
      <c r="E584" t="s">
        <v>88</v>
      </c>
      <c r="F584" t="s">
        <v>311</v>
      </c>
      <c r="G584" t="s">
        <v>312</v>
      </c>
      <c r="H584" t="s">
        <v>313</v>
      </c>
      <c r="I584" t="s">
        <v>3882</v>
      </c>
      <c r="J584">
        <v>1</v>
      </c>
      <c r="K584" t="s">
        <v>3319</v>
      </c>
      <c r="L584">
        <v>0</v>
      </c>
      <c r="M584" t="s">
        <v>94</v>
      </c>
      <c r="N584" t="s">
        <v>43</v>
      </c>
      <c r="O584" t="s">
        <v>3320</v>
      </c>
      <c r="S584" t="s">
        <v>817</v>
      </c>
      <c r="T584" t="s">
        <v>3883</v>
      </c>
      <c r="U584" t="s">
        <v>262</v>
      </c>
      <c r="V584" s="41">
        <v>37578</v>
      </c>
      <c r="W584" s="41">
        <v>28825</v>
      </c>
      <c r="X584">
        <v>1</v>
      </c>
      <c r="Y584">
        <v>2</v>
      </c>
      <c r="Z584" t="s">
        <v>102</v>
      </c>
      <c r="AA584">
        <v>1</v>
      </c>
      <c r="AB584" t="s">
        <v>103</v>
      </c>
      <c r="AC584" t="s">
        <v>297</v>
      </c>
      <c r="AD584">
        <v>1</v>
      </c>
      <c r="AE584" t="s">
        <v>322</v>
      </c>
      <c r="AG584" t="s">
        <v>106</v>
      </c>
      <c r="AI584" t="s">
        <v>210</v>
      </c>
      <c r="AJ584" t="s">
        <v>1621</v>
      </c>
    </row>
    <row r="585" spans="1:36" hidden="1" x14ac:dyDescent="0.25">
      <c r="A585" t="s">
        <v>3884</v>
      </c>
      <c r="B585" t="e">
        <f>VLOOKUP(A585,[2]mp_ALL!B$1:B$557,1,0)</f>
        <v>#N/A</v>
      </c>
      <c r="C585" t="s">
        <v>3885</v>
      </c>
      <c r="D585" t="s">
        <v>38</v>
      </c>
      <c r="E585" t="s">
        <v>88</v>
      </c>
      <c r="F585" t="s">
        <v>89</v>
      </c>
      <c r="G585" t="s">
        <v>90</v>
      </c>
      <c r="H585" t="s">
        <v>169</v>
      </c>
      <c r="I585" t="s">
        <v>3886</v>
      </c>
      <c r="J585">
        <v>1</v>
      </c>
      <c r="K585" t="s">
        <v>846</v>
      </c>
      <c r="L585">
        <v>0</v>
      </c>
      <c r="M585" t="s">
        <v>414</v>
      </c>
      <c r="N585" t="s">
        <v>159</v>
      </c>
      <c r="O585" t="s">
        <v>533</v>
      </c>
      <c r="P585" t="s">
        <v>534</v>
      </c>
      <c r="Q585" t="s">
        <v>3887</v>
      </c>
      <c r="R585" t="s">
        <v>117</v>
      </c>
      <c r="S585" t="s">
        <v>163</v>
      </c>
      <c r="T585" t="s">
        <v>3888</v>
      </c>
      <c r="U585" t="s">
        <v>3889</v>
      </c>
      <c r="V585" s="41">
        <v>37578</v>
      </c>
      <c r="W585" s="41">
        <v>30400</v>
      </c>
      <c r="X585">
        <v>1</v>
      </c>
      <c r="Y585">
        <v>3</v>
      </c>
      <c r="Z585" t="s">
        <v>102</v>
      </c>
      <c r="AA585">
        <v>1</v>
      </c>
      <c r="AB585" t="s">
        <v>103</v>
      </c>
      <c r="AC585" t="s">
        <v>104</v>
      </c>
      <c r="AD585">
        <v>1</v>
      </c>
      <c r="AE585" t="s">
        <v>538</v>
      </c>
      <c r="AG585" t="s">
        <v>121</v>
      </c>
      <c r="AI585" t="s">
        <v>210</v>
      </c>
      <c r="AJ585" t="s">
        <v>3584</v>
      </c>
    </row>
    <row r="586" spans="1:36" hidden="1" x14ac:dyDescent="0.25">
      <c r="A586" t="s">
        <v>3890</v>
      </c>
      <c r="B586" t="e">
        <f>VLOOKUP(A586,[2]mp_ALL!B$1:B$557,1,0)</f>
        <v>#N/A</v>
      </c>
      <c r="C586" t="s">
        <v>3891</v>
      </c>
      <c r="D586" t="s">
        <v>39</v>
      </c>
      <c r="E586" t="s">
        <v>88</v>
      </c>
      <c r="F586" t="s">
        <v>1798</v>
      </c>
      <c r="G586" t="s">
        <v>1799</v>
      </c>
      <c r="H586" t="s">
        <v>1457</v>
      </c>
      <c r="I586" t="s">
        <v>3892</v>
      </c>
      <c r="J586">
        <v>1</v>
      </c>
      <c r="K586" t="s">
        <v>1581</v>
      </c>
      <c r="L586">
        <v>0</v>
      </c>
      <c r="M586" t="s">
        <v>1582</v>
      </c>
      <c r="N586" t="s">
        <v>3893</v>
      </c>
      <c r="R586" t="s">
        <v>559</v>
      </c>
      <c r="S586" t="s">
        <v>560</v>
      </c>
      <c r="T586" t="s">
        <v>3894</v>
      </c>
      <c r="U586" t="s">
        <v>3895</v>
      </c>
      <c r="V586" s="41">
        <v>37578</v>
      </c>
      <c r="W586" s="41">
        <v>29399</v>
      </c>
      <c r="X586">
        <v>1</v>
      </c>
      <c r="Y586">
        <v>3</v>
      </c>
      <c r="Z586" t="s">
        <v>102</v>
      </c>
      <c r="AA586">
        <v>1</v>
      </c>
      <c r="AB586" t="s">
        <v>576</v>
      </c>
      <c r="AC586" t="s">
        <v>297</v>
      </c>
      <c r="AD586">
        <v>1</v>
      </c>
      <c r="AE586" t="s">
        <v>563</v>
      </c>
      <c r="AG586" t="s">
        <v>1040</v>
      </c>
      <c r="AJ586" t="s">
        <v>107</v>
      </c>
    </row>
    <row r="587" spans="1:36" hidden="1" x14ac:dyDescent="0.25">
      <c r="A587" t="s">
        <v>3896</v>
      </c>
      <c r="B587" t="e">
        <f>VLOOKUP(A587,[2]mp_ALL!B$1:B$557,1,0)</f>
        <v>#N/A</v>
      </c>
      <c r="C587" t="s">
        <v>3897</v>
      </c>
      <c r="D587" t="s">
        <v>38</v>
      </c>
      <c r="E587" t="s">
        <v>88</v>
      </c>
      <c r="F587" t="s">
        <v>89</v>
      </c>
      <c r="G587" t="s">
        <v>90</v>
      </c>
      <c r="H587" t="s">
        <v>91</v>
      </c>
      <c r="I587" t="s">
        <v>3898</v>
      </c>
      <c r="J587">
        <v>1</v>
      </c>
      <c r="K587" t="s">
        <v>224</v>
      </c>
      <c r="L587">
        <v>0</v>
      </c>
      <c r="M587" t="s">
        <v>94</v>
      </c>
      <c r="N587" t="s">
        <v>95</v>
      </c>
      <c r="O587" t="s">
        <v>96</v>
      </c>
      <c r="P587" t="s">
        <v>3899</v>
      </c>
      <c r="Q587" t="s">
        <v>3900</v>
      </c>
      <c r="S587" t="s">
        <v>218</v>
      </c>
      <c r="T587" t="s">
        <v>3901</v>
      </c>
      <c r="U587" t="s">
        <v>979</v>
      </c>
      <c r="V587" s="41">
        <v>37592</v>
      </c>
      <c r="W587" s="41">
        <v>30970</v>
      </c>
      <c r="X587">
        <v>1</v>
      </c>
      <c r="Y587">
        <v>2</v>
      </c>
      <c r="Z587" t="s">
        <v>102</v>
      </c>
      <c r="AA587">
        <v>1</v>
      </c>
      <c r="AB587" t="s">
        <v>103</v>
      </c>
      <c r="AC587" t="s">
        <v>104</v>
      </c>
      <c r="AD587">
        <v>1</v>
      </c>
      <c r="AE587" t="s">
        <v>308</v>
      </c>
      <c r="AG587" t="s">
        <v>106</v>
      </c>
      <c r="AJ587" t="s">
        <v>107</v>
      </c>
    </row>
    <row r="588" spans="1:36" hidden="1" x14ac:dyDescent="0.25">
      <c r="A588" t="s">
        <v>3902</v>
      </c>
      <c r="B588" t="e">
        <f>VLOOKUP(A588,[2]mp_ALL!B$1:B$557,1,0)</f>
        <v>#N/A</v>
      </c>
      <c r="C588" t="s">
        <v>3903</v>
      </c>
      <c r="D588" t="s">
        <v>39</v>
      </c>
      <c r="E588" t="s">
        <v>3904</v>
      </c>
      <c r="F588" t="s">
        <v>3905</v>
      </c>
      <c r="G588" t="s">
        <v>3906</v>
      </c>
      <c r="H588" t="s">
        <v>3907</v>
      </c>
      <c r="I588" t="s">
        <v>3908</v>
      </c>
      <c r="J588">
        <v>1</v>
      </c>
      <c r="K588" t="s">
        <v>3226</v>
      </c>
      <c r="L588">
        <v>0</v>
      </c>
      <c r="S588" t="s">
        <v>560</v>
      </c>
      <c r="T588" t="s">
        <v>3909</v>
      </c>
      <c r="U588" t="s">
        <v>3910</v>
      </c>
      <c r="V588" s="41">
        <v>43101</v>
      </c>
      <c r="W588" s="41">
        <v>19207</v>
      </c>
      <c r="X588">
        <v>1</v>
      </c>
      <c r="Y588">
        <v>3</v>
      </c>
      <c r="Z588" t="s">
        <v>923</v>
      </c>
      <c r="AA588">
        <v>1</v>
      </c>
      <c r="AB588" t="s">
        <v>103</v>
      </c>
      <c r="AC588" t="s">
        <v>297</v>
      </c>
      <c r="AD588">
        <v>1</v>
      </c>
      <c r="AE588" t="s">
        <v>563</v>
      </c>
      <c r="AG588" t="s">
        <v>1040</v>
      </c>
      <c r="AJ588" t="s">
        <v>107</v>
      </c>
    </row>
    <row r="589" spans="1:36" hidden="1" x14ac:dyDescent="0.25">
      <c r="A589" t="s">
        <v>3911</v>
      </c>
      <c r="B589" t="e">
        <f>VLOOKUP(A589,[2]mp_ALL!B$1:B$557,1,0)</f>
        <v>#N/A</v>
      </c>
      <c r="C589" t="s">
        <v>3912</v>
      </c>
      <c r="D589" t="s">
        <v>38</v>
      </c>
      <c r="E589" t="s">
        <v>88</v>
      </c>
      <c r="F589" t="s">
        <v>250</v>
      </c>
      <c r="G589" t="s">
        <v>251</v>
      </c>
      <c r="H589" t="s">
        <v>169</v>
      </c>
      <c r="I589" t="s">
        <v>3913</v>
      </c>
      <c r="J589">
        <v>1</v>
      </c>
      <c r="K589" t="s">
        <v>1532</v>
      </c>
      <c r="L589">
        <v>1</v>
      </c>
      <c r="M589" t="s">
        <v>158</v>
      </c>
      <c r="N589" t="s">
        <v>184</v>
      </c>
      <c r="O589" t="s">
        <v>1533</v>
      </c>
      <c r="P589" t="s">
        <v>1534</v>
      </c>
      <c r="Q589" t="s">
        <v>3914</v>
      </c>
      <c r="R589" t="s">
        <v>117</v>
      </c>
      <c r="S589" t="s">
        <v>237</v>
      </c>
      <c r="T589" t="s">
        <v>3915</v>
      </c>
      <c r="U589" t="s">
        <v>400</v>
      </c>
      <c r="V589" s="41">
        <v>37627</v>
      </c>
      <c r="W589" s="41">
        <v>30691</v>
      </c>
      <c r="X589">
        <v>1</v>
      </c>
      <c r="Y589">
        <v>2</v>
      </c>
      <c r="Z589" t="s">
        <v>102</v>
      </c>
      <c r="AA589">
        <v>1</v>
      </c>
      <c r="AB589" t="s">
        <v>103</v>
      </c>
      <c r="AC589" t="s">
        <v>104</v>
      </c>
      <c r="AD589">
        <v>1</v>
      </c>
      <c r="AE589" t="s">
        <v>105</v>
      </c>
      <c r="AG589" t="s">
        <v>121</v>
      </c>
      <c r="AJ589" t="s">
        <v>465</v>
      </c>
    </row>
    <row r="590" spans="1:36" hidden="1" x14ac:dyDescent="0.25">
      <c r="A590" t="s">
        <v>3916</v>
      </c>
      <c r="B590" t="e">
        <f>VLOOKUP(A590,[2]mp_ALL!B$1:B$557,1,0)</f>
        <v>#N/A</v>
      </c>
      <c r="C590" t="s">
        <v>3917</v>
      </c>
      <c r="D590" t="s">
        <v>38</v>
      </c>
      <c r="E590" t="s">
        <v>88</v>
      </c>
      <c r="F590" t="s">
        <v>250</v>
      </c>
      <c r="G590" t="s">
        <v>251</v>
      </c>
      <c r="H590" t="s">
        <v>169</v>
      </c>
      <c r="I590" t="s">
        <v>3918</v>
      </c>
      <c r="J590">
        <v>1</v>
      </c>
      <c r="K590" t="s">
        <v>1532</v>
      </c>
      <c r="L590">
        <v>1</v>
      </c>
      <c r="M590" t="s">
        <v>158</v>
      </c>
      <c r="N590" t="s">
        <v>184</v>
      </c>
      <c r="O590" t="s">
        <v>3576</v>
      </c>
      <c r="P590" t="s">
        <v>3919</v>
      </c>
      <c r="Q590" t="s">
        <v>3920</v>
      </c>
      <c r="R590" t="s">
        <v>117</v>
      </c>
      <c r="S590" t="s">
        <v>163</v>
      </c>
      <c r="T590" t="s">
        <v>3921</v>
      </c>
      <c r="U590" t="s">
        <v>2116</v>
      </c>
      <c r="V590" s="41">
        <v>37627</v>
      </c>
      <c r="W590" s="41">
        <v>30569</v>
      </c>
      <c r="X590">
        <v>1</v>
      </c>
      <c r="Y590">
        <v>1</v>
      </c>
      <c r="Z590" t="s">
        <v>102</v>
      </c>
      <c r="AA590">
        <v>1</v>
      </c>
      <c r="AB590" t="s">
        <v>103</v>
      </c>
      <c r="AC590" t="s">
        <v>104</v>
      </c>
      <c r="AD590">
        <v>1</v>
      </c>
      <c r="AE590" t="s">
        <v>105</v>
      </c>
      <c r="AG590" t="s">
        <v>121</v>
      </c>
      <c r="AJ590" t="s">
        <v>1705</v>
      </c>
    </row>
    <row r="591" spans="1:36" hidden="1" x14ac:dyDescent="0.25">
      <c r="A591" t="s">
        <v>3922</v>
      </c>
      <c r="B591" t="e">
        <f>VLOOKUP(A591,[2]mp_ALL!B$1:B$557,1,0)</f>
        <v>#N/A</v>
      </c>
      <c r="C591" t="s">
        <v>3923</v>
      </c>
      <c r="D591" t="s">
        <v>38</v>
      </c>
      <c r="E591" t="s">
        <v>88</v>
      </c>
      <c r="F591" t="s">
        <v>250</v>
      </c>
      <c r="G591" t="s">
        <v>251</v>
      </c>
      <c r="H591" t="s">
        <v>169</v>
      </c>
      <c r="I591" t="s">
        <v>3924</v>
      </c>
      <c r="J591">
        <v>1</v>
      </c>
      <c r="K591" t="s">
        <v>600</v>
      </c>
      <c r="L591">
        <v>1</v>
      </c>
      <c r="M591" t="s">
        <v>158</v>
      </c>
      <c r="N591" t="s">
        <v>159</v>
      </c>
      <c r="O591" t="s">
        <v>1051</v>
      </c>
      <c r="P591" t="s">
        <v>1410</v>
      </c>
      <c r="Q591" t="s">
        <v>3925</v>
      </c>
      <c r="R591" t="s">
        <v>117</v>
      </c>
      <c r="S591" t="s">
        <v>163</v>
      </c>
      <c r="T591" t="s">
        <v>3926</v>
      </c>
      <c r="U591" t="s">
        <v>3927</v>
      </c>
      <c r="V591" s="41">
        <v>37627</v>
      </c>
      <c r="W591" s="41">
        <v>30376</v>
      </c>
      <c r="X591">
        <v>1</v>
      </c>
      <c r="Y591">
        <v>4</v>
      </c>
      <c r="Z591" t="s">
        <v>102</v>
      </c>
      <c r="AA591">
        <v>1</v>
      </c>
      <c r="AB591" t="s">
        <v>103</v>
      </c>
      <c r="AC591" t="s">
        <v>104</v>
      </c>
      <c r="AD591">
        <v>1</v>
      </c>
      <c r="AE591" t="s">
        <v>105</v>
      </c>
      <c r="AG591" t="s">
        <v>121</v>
      </c>
      <c r="AJ591" t="s">
        <v>465</v>
      </c>
    </row>
    <row r="592" spans="1:36" hidden="1" x14ac:dyDescent="0.25">
      <c r="A592" t="s">
        <v>3928</v>
      </c>
      <c r="B592" t="e">
        <f>VLOOKUP(A592,[2]mp_ALL!B$1:B$557,1,0)</f>
        <v>#N/A</v>
      </c>
      <c r="C592" t="s">
        <v>3929</v>
      </c>
      <c r="D592" t="s">
        <v>38</v>
      </c>
      <c r="E592" t="s">
        <v>88</v>
      </c>
      <c r="F592" t="s">
        <v>250</v>
      </c>
      <c r="G592" t="s">
        <v>251</v>
      </c>
      <c r="H592" t="s">
        <v>169</v>
      </c>
      <c r="I592" t="s">
        <v>3930</v>
      </c>
      <c r="J592">
        <v>1</v>
      </c>
      <c r="K592" t="s">
        <v>1396</v>
      </c>
      <c r="L592">
        <v>1</v>
      </c>
      <c r="M592" t="s">
        <v>414</v>
      </c>
      <c r="N592" t="s">
        <v>159</v>
      </c>
      <c r="O592" t="s">
        <v>1397</v>
      </c>
      <c r="P592" t="s">
        <v>1398</v>
      </c>
      <c r="Q592" t="s">
        <v>3931</v>
      </c>
      <c r="R592" t="s">
        <v>117</v>
      </c>
      <c r="S592" t="s">
        <v>163</v>
      </c>
      <c r="T592" t="s">
        <v>3932</v>
      </c>
      <c r="U592" t="s">
        <v>3933</v>
      </c>
      <c r="V592" s="41">
        <v>37627</v>
      </c>
      <c r="W592" s="41">
        <v>30593</v>
      </c>
      <c r="X592">
        <v>1</v>
      </c>
      <c r="Y592">
        <v>3</v>
      </c>
      <c r="Z592" t="s">
        <v>102</v>
      </c>
      <c r="AA592">
        <v>1</v>
      </c>
      <c r="AB592" t="s">
        <v>103</v>
      </c>
      <c r="AC592" t="s">
        <v>104</v>
      </c>
      <c r="AD592">
        <v>1</v>
      </c>
      <c r="AE592" t="s">
        <v>105</v>
      </c>
      <c r="AG592" t="s">
        <v>121</v>
      </c>
      <c r="AJ592" t="s">
        <v>107</v>
      </c>
    </row>
    <row r="593" spans="1:36" hidden="1" x14ac:dyDescent="0.25">
      <c r="A593" t="s">
        <v>3934</v>
      </c>
      <c r="B593" t="e">
        <f>VLOOKUP(A593,[2]mp_ALL!B$1:B$557,1,0)</f>
        <v>#N/A</v>
      </c>
      <c r="C593" t="s">
        <v>3935</v>
      </c>
      <c r="D593" t="s">
        <v>38</v>
      </c>
      <c r="E593" t="s">
        <v>88</v>
      </c>
      <c r="F593" t="s">
        <v>89</v>
      </c>
      <c r="G593" t="s">
        <v>90</v>
      </c>
      <c r="H593" t="s">
        <v>169</v>
      </c>
      <c r="I593" t="s">
        <v>822</v>
      </c>
      <c r="J593">
        <v>1</v>
      </c>
      <c r="K593" t="s">
        <v>610</v>
      </c>
      <c r="L593">
        <v>1</v>
      </c>
      <c r="M593" t="s">
        <v>414</v>
      </c>
      <c r="N593" t="s">
        <v>415</v>
      </c>
      <c r="O593" t="s">
        <v>470</v>
      </c>
      <c r="P593" t="s">
        <v>823</v>
      </c>
      <c r="Q593" t="s">
        <v>824</v>
      </c>
      <c r="R593" t="s">
        <v>117</v>
      </c>
      <c r="S593" t="s">
        <v>199</v>
      </c>
      <c r="T593" t="s">
        <v>3936</v>
      </c>
      <c r="U593" t="s">
        <v>932</v>
      </c>
      <c r="V593" s="41">
        <v>37627</v>
      </c>
      <c r="W593" s="41">
        <v>29953</v>
      </c>
      <c r="X593">
        <v>1</v>
      </c>
      <c r="Y593">
        <v>2</v>
      </c>
      <c r="Z593" t="s">
        <v>102</v>
      </c>
      <c r="AA593">
        <v>1</v>
      </c>
      <c r="AB593" t="s">
        <v>103</v>
      </c>
      <c r="AC593" t="s">
        <v>104</v>
      </c>
      <c r="AD593">
        <v>1</v>
      </c>
      <c r="AE593" t="s">
        <v>105</v>
      </c>
      <c r="AG593" t="s">
        <v>121</v>
      </c>
      <c r="AJ593" t="s">
        <v>2576</v>
      </c>
    </row>
    <row r="594" spans="1:36" x14ac:dyDescent="0.25">
      <c r="A594" t="s">
        <v>3937</v>
      </c>
      <c r="B594" t="str">
        <f>VLOOKUP(A594,[2]mp_ALL!B$1:B$557,1,0)</f>
        <v>0313385</v>
      </c>
      <c r="C594" t="s">
        <v>3938</v>
      </c>
      <c r="D594" t="s">
        <v>38</v>
      </c>
      <c r="E594" t="s">
        <v>88</v>
      </c>
      <c r="F594" t="s">
        <v>89</v>
      </c>
      <c r="G594" t="s">
        <v>90</v>
      </c>
      <c r="H594" t="s">
        <v>169</v>
      </c>
      <c r="I594" t="s">
        <v>3939</v>
      </c>
      <c r="J594">
        <v>1</v>
      </c>
      <c r="K594" t="s">
        <v>1294</v>
      </c>
      <c r="L594">
        <v>1</v>
      </c>
      <c r="M594" t="s">
        <v>34</v>
      </c>
      <c r="N594" t="s">
        <v>45</v>
      </c>
      <c r="O594" t="s">
        <v>1295</v>
      </c>
      <c r="P594" t="s">
        <v>1296</v>
      </c>
      <c r="Q594" t="s">
        <v>3940</v>
      </c>
      <c r="S594" t="s">
        <v>549</v>
      </c>
      <c r="T594" t="s">
        <v>3941</v>
      </c>
      <c r="U594" t="s">
        <v>3942</v>
      </c>
      <c r="V594" s="41">
        <v>37627</v>
      </c>
      <c r="W594" s="41">
        <v>30476</v>
      </c>
      <c r="X594">
        <v>1</v>
      </c>
      <c r="Y594">
        <v>3</v>
      </c>
      <c r="Z594" t="s">
        <v>102</v>
      </c>
      <c r="AA594">
        <v>1</v>
      </c>
      <c r="AB594" t="s">
        <v>103</v>
      </c>
      <c r="AC594" t="s">
        <v>104</v>
      </c>
      <c r="AD594">
        <v>1</v>
      </c>
      <c r="AE594" t="s">
        <v>105</v>
      </c>
      <c r="AG594" t="s">
        <v>106</v>
      </c>
      <c r="AJ594" t="s">
        <v>107</v>
      </c>
    </row>
    <row r="595" spans="1:36" hidden="1" x14ac:dyDescent="0.25">
      <c r="A595" t="s">
        <v>3943</v>
      </c>
      <c r="B595" t="e">
        <f>VLOOKUP(A595,[2]mp_ALL!B$1:B$557,1,0)</f>
        <v>#N/A</v>
      </c>
      <c r="C595" t="s">
        <v>3944</v>
      </c>
      <c r="D595" t="s">
        <v>38</v>
      </c>
      <c r="E595" t="s">
        <v>88</v>
      </c>
      <c r="F595" t="s">
        <v>89</v>
      </c>
      <c r="G595" t="s">
        <v>90</v>
      </c>
      <c r="H595" t="s">
        <v>290</v>
      </c>
      <c r="I595" t="s">
        <v>3945</v>
      </c>
      <c r="J595">
        <v>1</v>
      </c>
      <c r="K595" t="s">
        <v>3946</v>
      </c>
      <c r="L595">
        <v>0</v>
      </c>
      <c r="M595" t="s">
        <v>2945</v>
      </c>
      <c r="N595" t="s">
        <v>3947</v>
      </c>
      <c r="O595" t="s">
        <v>3948</v>
      </c>
      <c r="R595" t="s">
        <v>559</v>
      </c>
      <c r="S595" t="s">
        <v>237</v>
      </c>
      <c r="T595" t="s">
        <v>3949</v>
      </c>
      <c r="U595" t="s">
        <v>209</v>
      </c>
      <c r="V595" s="41">
        <v>37627</v>
      </c>
      <c r="W595" s="41">
        <v>30999</v>
      </c>
      <c r="X595">
        <v>1</v>
      </c>
      <c r="Y595">
        <v>2</v>
      </c>
      <c r="Z595" t="s">
        <v>102</v>
      </c>
      <c r="AA595">
        <v>1</v>
      </c>
      <c r="AB595" t="s">
        <v>103</v>
      </c>
      <c r="AC595" t="s">
        <v>297</v>
      </c>
      <c r="AD595">
        <v>1</v>
      </c>
      <c r="AE595" t="s">
        <v>563</v>
      </c>
      <c r="AG595" t="s">
        <v>577</v>
      </c>
      <c r="AJ595" t="s">
        <v>3584</v>
      </c>
    </row>
    <row r="596" spans="1:36" hidden="1" x14ac:dyDescent="0.25">
      <c r="A596" t="s">
        <v>3950</v>
      </c>
      <c r="B596" t="e">
        <f>VLOOKUP(A596,[2]mp_ALL!B$1:B$557,1,0)</f>
        <v>#N/A</v>
      </c>
      <c r="C596" t="s">
        <v>3951</v>
      </c>
      <c r="D596" t="s">
        <v>38</v>
      </c>
      <c r="E596" t="s">
        <v>88</v>
      </c>
      <c r="F596" t="s">
        <v>89</v>
      </c>
      <c r="G596" t="s">
        <v>90</v>
      </c>
      <c r="H596" t="s">
        <v>169</v>
      </c>
      <c r="I596" t="s">
        <v>3952</v>
      </c>
      <c r="J596">
        <v>1</v>
      </c>
      <c r="K596" t="s">
        <v>457</v>
      </c>
      <c r="L596">
        <v>1</v>
      </c>
      <c r="M596" t="s">
        <v>113</v>
      </c>
      <c r="N596" t="s">
        <v>385</v>
      </c>
      <c r="O596" t="s">
        <v>1266</v>
      </c>
      <c r="P596" t="s">
        <v>3953</v>
      </c>
      <c r="Q596" t="s">
        <v>3954</v>
      </c>
      <c r="R596" t="s">
        <v>117</v>
      </c>
      <c r="S596" t="s">
        <v>199</v>
      </c>
      <c r="T596" t="s">
        <v>3955</v>
      </c>
      <c r="U596" t="s">
        <v>932</v>
      </c>
      <c r="V596" s="41">
        <v>37627</v>
      </c>
      <c r="W596" s="41">
        <v>29762</v>
      </c>
      <c r="X596">
        <v>1</v>
      </c>
      <c r="Y596">
        <v>3</v>
      </c>
      <c r="Z596" t="s">
        <v>102</v>
      </c>
      <c r="AA596">
        <v>1</v>
      </c>
      <c r="AB596" t="s">
        <v>103</v>
      </c>
      <c r="AC596" t="s">
        <v>104</v>
      </c>
      <c r="AD596">
        <v>1</v>
      </c>
      <c r="AE596" t="s">
        <v>138</v>
      </c>
      <c r="AG596" t="s">
        <v>121</v>
      </c>
      <c r="AJ596" t="s">
        <v>3584</v>
      </c>
    </row>
    <row r="597" spans="1:36" hidden="1" x14ac:dyDescent="0.25">
      <c r="A597" t="s">
        <v>3956</v>
      </c>
      <c r="B597" t="e">
        <f>VLOOKUP(A597,[2]mp_ALL!B$1:B$557,1,0)</f>
        <v>#N/A</v>
      </c>
      <c r="C597" t="s">
        <v>3957</v>
      </c>
      <c r="D597" t="s">
        <v>38</v>
      </c>
      <c r="E597" t="s">
        <v>88</v>
      </c>
      <c r="F597" t="s">
        <v>89</v>
      </c>
      <c r="G597" t="s">
        <v>90</v>
      </c>
      <c r="H597" t="s">
        <v>169</v>
      </c>
      <c r="I597" t="s">
        <v>3958</v>
      </c>
      <c r="J597">
        <v>1</v>
      </c>
      <c r="K597" t="s">
        <v>610</v>
      </c>
      <c r="L597">
        <v>1</v>
      </c>
      <c r="M597" t="s">
        <v>414</v>
      </c>
      <c r="N597" t="s">
        <v>415</v>
      </c>
      <c r="O597" t="s">
        <v>470</v>
      </c>
      <c r="P597" t="s">
        <v>823</v>
      </c>
      <c r="Q597" t="s">
        <v>3959</v>
      </c>
      <c r="R597" t="s">
        <v>117</v>
      </c>
      <c r="S597" t="s">
        <v>199</v>
      </c>
      <c r="T597" t="s">
        <v>3960</v>
      </c>
      <c r="U597" t="s">
        <v>3961</v>
      </c>
      <c r="V597" s="41">
        <v>37627</v>
      </c>
      <c r="W597" s="41">
        <v>30764</v>
      </c>
      <c r="X597">
        <v>1</v>
      </c>
      <c r="Y597">
        <v>3</v>
      </c>
      <c r="Z597" t="s">
        <v>102</v>
      </c>
      <c r="AA597">
        <v>1</v>
      </c>
      <c r="AB597" t="s">
        <v>103</v>
      </c>
      <c r="AC597" t="s">
        <v>104</v>
      </c>
      <c r="AD597">
        <v>1</v>
      </c>
      <c r="AE597" t="s">
        <v>105</v>
      </c>
      <c r="AG597" t="s">
        <v>121</v>
      </c>
      <c r="AJ597" t="s">
        <v>1189</v>
      </c>
    </row>
    <row r="598" spans="1:36" hidden="1" x14ac:dyDescent="0.25">
      <c r="A598" t="s">
        <v>3962</v>
      </c>
      <c r="B598" t="e">
        <f>VLOOKUP(A598,[2]mp_ALL!B$1:B$557,1,0)</f>
        <v>#N/A</v>
      </c>
      <c r="C598" t="s">
        <v>3963</v>
      </c>
      <c r="D598" t="s">
        <v>38</v>
      </c>
      <c r="E598" t="s">
        <v>88</v>
      </c>
      <c r="F598" t="s">
        <v>250</v>
      </c>
      <c r="G598" t="s">
        <v>251</v>
      </c>
      <c r="H598" t="s">
        <v>91</v>
      </c>
      <c r="I598" t="s">
        <v>3964</v>
      </c>
      <c r="J598">
        <v>1</v>
      </c>
      <c r="K598" t="s">
        <v>3965</v>
      </c>
      <c r="L598">
        <v>1</v>
      </c>
      <c r="M598" t="s">
        <v>94</v>
      </c>
      <c r="N598" t="s">
        <v>45</v>
      </c>
      <c r="O598" t="s">
        <v>1200</v>
      </c>
      <c r="P598" t="s">
        <v>3651</v>
      </c>
      <c r="Q598" t="s">
        <v>3966</v>
      </c>
      <c r="S598" t="s">
        <v>817</v>
      </c>
      <c r="T598" t="s">
        <v>3967</v>
      </c>
      <c r="U598" t="s">
        <v>3968</v>
      </c>
      <c r="V598" s="41">
        <v>37627</v>
      </c>
      <c r="W598" s="41">
        <v>30713</v>
      </c>
      <c r="X598">
        <v>1</v>
      </c>
      <c r="Y598">
        <v>3</v>
      </c>
      <c r="Z598" t="s">
        <v>102</v>
      </c>
      <c r="AA598">
        <v>1</v>
      </c>
      <c r="AB598" t="s">
        <v>103</v>
      </c>
      <c r="AC598" t="s">
        <v>104</v>
      </c>
      <c r="AD598">
        <v>1</v>
      </c>
      <c r="AE598" t="s">
        <v>105</v>
      </c>
      <c r="AG598" t="s">
        <v>106</v>
      </c>
      <c r="AJ598" t="s">
        <v>107</v>
      </c>
    </row>
    <row r="599" spans="1:36" hidden="1" x14ac:dyDescent="0.25">
      <c r="A599" t="s">
        <v>3969</v>
      </c>
      <c r="B599" t="e">
        <f>VLOOKUP(A599,[2]mp_ALL!B$1:B$557,1,0)</f>
        <v>#N/A</v>
      </c>
      <c r="C599" t="s">
        <v>3970</v>
      </c>
      <c r="D599" t="s">
        <v>38</v>
      </c>
      <c r="E599" t="s">
        <v>88</v>
      </c>
      <c r="F599" t="s">
        <v>250</v>
      </c>
      <c r="G599" t="s">
        <v>251</v>
      </c>
      <c r="H599" t="s">
        <v>91</v>
      </c>
      <c r="I599" t="s">
        <v>3649</v>
      </c>
      <c r="J599">
        <v>1</v>
      </c>
      <c r="K599" t="s">
        <v>3650</v>
      </c>
      <c r="L599">
        <v>1</v>
      </c>
      <c r="M599" t="s">
        <v>94</v>
      </c>
      <c r="N599" t="s">
        <v>45</v>
      </c>
      <c r="O599" t="s">
        <v>1200</v>
      </c>
      <c r="P599" t="s">
        <v>3651</v>
      </c>
      <c r="Q599" t="s">
        <v>3652</v>
      </c>
      <c r="S599" t="s">
        <v>817</v>
      </c>
      <c r="T599" t="s">
        <v>3971</v>
      </c>
      <c r="U599" t="s">
        <v>3972</v>
      </c>
      <c r="V599" s="41">
        <v>37627</v>
      </c>
      <c r="W599" s="41">
        <v>30366</v>
      </c>
      <c r="X599">
        <v>1</v>
      </c>
      <c r="Y599">
        <v>0</v>
      </c>
      <c r="Z599" t="s">
        <v>102</v>
      </c>
      <c r="AA599">
        <v>1</v>
      </c>
      <c r="AB599" t="s">
        <v>103</v>
      </c>
      <c r="AC599" t="s">
        <v>104</v>
      </c>
      <c r="AD599">
        <v>1</v>
      </c>
      <c r="AE599" t="s">
        <v>105</v>
      </c>
      <c r="AG599" t="s">
        <v>106</v>
      </c>
      <c r="AJ599" t="s">
        <v>3584</v>
      </c>
    </row>
    <row r="600" spans="1:36" hidden="1" x14ac:dyDescent="0.25">
      <c r="A600" t="s">
        <v>3973</v>
      </c>
      <c r="B600" t="e">
        <f>VLOOKUP(A600,[2]mp_ALL!B$1:B$557,1,0)</f>
        <v>#N/A</v>
      </c>
      <c r="C600" t="s">
        <v>3974</v>
      </c>
      <c r="D600" t="s">
        <v>38</v>
      </c>
      <c r="E600" t="s">
        <v>88</v>
      </c>
      <c r="F600" t="s">
        <v>89</v>
      </c>
      <c r="G600" t="s">
        <v>90</v>
      </c>
      <c r="H600" t="s">
        <v>169</v>
      </c>
      <c r="I600" t="s">
        <v>3975</v>
      </c>
      <c r="J600">
        <v>1</v>
      </c>
      <c r="K600" t="s">
        <v>2074</v>
      </c>
      <c r="L600">
        <v>1</v>
      </c>
      <c r="M600" t="s">
        <v>94</v>
      </c>
      <c r="N600" t="s">
        <v>2075</v>
      </c>
      <c r="O600" t="s">
        <v>2076</v>
      </c>
      <c r="P600" t="s">
        <v>3976</v>
      </c>
      <c r="Q600" t="s">
        <v>3977</v>
      </c>
      <c r="S600" t="s">
        <v>817</v>
      </c>
      <c r="T600" t="s">
        <v>3978</v>
      </c>
      <c r="U600" t="s">
        <v>3979</v>
      </c>
      <c r="V600" s="41">
        <v>37627</v>
      </c>
      <c r="W600" s="41">
        <v>30065</v>
      </c>
      <c r="X600">
        <v>1</v>
      </c>
      <c r="Y600">
        <v>3</v>
      </c>
      <c r="Z600" t="s">
        <v>102</v>
      </c>
      <c r="AA600">
        <v>1</v>
      </c>
      <c r="AB600" t="s">
        <v>103</v>
      </c>
      <c r="AC600" t="s">
        <v>104</v>
      </c>
      <c r="AD600">
        <v>1</v>
      </c>
      <c r="AE600" t="s">
        <v>138</v>
      </c>
      <c r="AG600" t="s">
        <v>106</v>
      </c>
      <c r="AJ600" t="s">
        <v>465</v>
      </c>
    </row>
    <row r="601" spans="1:36" x14ac:dyDescent="0.25">
      <c r="A601" t="s">
        <v>3980</v>
      </c>
      <c r="B601" t="str">
        <f>VLOOKUP(A601,[2]mp_ALL!B$1:B$557,1,0)</f>
        <v>0313397</v>
      </c>
      <c r="C601" t="s">
        <v>3981</v>
      </c>
      <c r="D601" t="s">
        <v>38</v>
      </c>
      <c r="E601" t="s">
        <v>88</v>
      </c>
      <c r="F601" t="s">
        <v>89</v>
      </c>
      <c r="G601" t="s">
        <v>90</v>
      </c>
      <c r="H601" t="s">
        <v>169</v>
      </c>
      <c r="I601" t="s">
        <v>3982</v>
      </c>
      <c r="J601">
        <v>1</v>
      </c>
      <c r="K601" t="s">
        <v>3983</v>
      </c>
      <c r="L601">
        <v>1</v>
      </c>
      <c r="M601" t="s">
        <v>34</v>
      </c>
      <c r="N601" t="s">
        <v>45</v>
      </c>
      <c r="O601" t="s">
        <v>1295</v>
      </c>
      <c r="P601" t="s">
        <v>3984</v>
      </c>
      <c r="Q601" t="s">
        <v>3985</v>
      </c>
      <c r="S601" t="s">
        <v>549</v>
      </c>
      <c r="T601" t="s">
        <v>3410</v>
      </c>
      <c r="U601" t="s">
        <v>3169</v>
      </c>
      <c r="V601" s="41">
        <v>37627</v>
      </c>
      <c r="W601" s="41">
        <v>30881</v>
      </c>
      <c r="X601">
        <v>1</v>
      </c>
      <c r="Y601">
        <v>3</v>
      </c>
      <c r="Z601" t="s">
        <v>102</v>
      </c>
      <c r="AA601">
        <v>1</v>
      </c>
      <c r="AB601" t="s">
        <v>103</v>
      </c>
      <c r="AC601" t="s">
        <v>104</v>
      </c>
      <c r="AD601">
        <v>1</v>
      </c>
      <c r="AE601" t="s">
        <v>105</v>
      </c>
      <c r="AG601" t="s">
        <v>106</v>
      </c>
      <c r="AJ601" t="s">
        <v>3584</v>
      </c>
    </row>
    <row r="602" spans="1:36" hidden="1" x14ac:dyDescent="0.25">
      <c r="A602" t="s">
        <v>3986</v>
      </c>
      <c r="B602" t="e">
        <f>VLOOKUP(A602,[2]mp_ALL!B$1:B$557,1,0)</f>
        <v>#N/A</v>
      </c>
      <c r="C602" t="s">
        <v>3987</v>
      </c>
      <c r="D602" t="s">
        <v>38</v>
      </c>
      <c r="E602" t="s">
        <v>88</v>
      </c>
      <c r="F602" t="s">
        <v>89</v>
      </c>
      <c r="G602" t="s">
        <v>90</v>
      </c>
      <c r="H602" t="s">
        <v>169</v>
      </c>
      <c r="I602" t="s">
        <v>3988</v>
      </c>
      <c r="J602">
        <v>1</v>
      </c>
      <c r="K602" t="s">
        <v>3989</v>
      </c>
      <c r="L602">
        <v>1</v>
      </c>
      <c r="M602" t="s">
        <v>94</v>
      </c>
      <c r="N602" t="s">
        <v>45</v>
      </c>
      <c r="O602" t="s">
        <v>1200</v>
      </c>
      <c r="P602" t="s">
        <v>3990</v>
      </c>
      <c r="S602" t="s">
        <v>817</v>
      </c>
      <c r="T602" t="s">
        <v>3991</v>
      </c>
      <c r="U602" t="s">
        <v>3979</v>
      </c>
      <c r="V602" s="41">
        <v>37627</v>
      </c>
      <c r="W602" s="41">
        <v>30656</v>
      </c>
      <c r="X602">
        <v>1</v>
      </c>
      <c r="Y602">
        <v>3</v>
      </c>
      <c r="Z602" t="s">
        <v>102</v>
      </c>
      <c r="AA602">
        <v>1</v>
      </c>
      <c r="AB602" t="s">
        <v>103</v>
      </c>
      <c r="AC602" t="s">
        <v>104</v>
      </c>
      <c r="AD602">
        <v>1</v>
      </c>
      <c r="AE602" t="s">
        <v>105</v>
      </c>
      <c r="AG602" t="s">
        <v>106</v>
      </c>
      <c r="AJ602" t="s">
        <v>3584</v>
      </c>
    </row>
    <row r="603" spans="1:36" hidden="1" x14ac:dyDescent="0.25">
      <c r="A603" t="s">
        <v>3992</v>
      </c>
      <c r="B603" t="e">
        <f>VLOOKUP(A603,[2]mp_ALL!B$1:B$557,1,0)</f>
        <v>#N/A</v>
      </c>
      <c r="C603" t="s">
        <v>3993</v>
      </c>
      <c r="D603" t="s">
        <v>38</v>
      </c>
      <c r="E603" t="s">
        <v>88</v>
      </c>
      <c r="F603" t="s">
        <v>250</v>
      </c>
      <c r="G603" t="s">
        <v>251</v>
      </c>
      <c r="H603" t="s">
        <v>169</v>
      </c>
      <c r="I603" t="s">
        <v>3205</v>
      </c>
      <c r="J603">
        <v>1</v>
      </c>
      <c r="K603" t="s">
        <v>2074</v>
      </c>
      <c r="L603">
        <v>1</v>
      </c>
      <c r="M603" t="s">
        <v>94</v>
      </c>
      <c r="N603" t="s">
        <v>2075</v>
      </c>
      <c r="O603" t="s">
        <v>2076</v>
      </c>
      <c r="P603" t="s">
        <v>3052</v>
      </c>
      <c r="Q603" t="s">
        <v>3206</v>
      </c>
      <c r="S603" t="s">
        <v>817</v>
      </c>
      <c r="T603" t="s">
        <v>3994</v>
      </c>
      <c r="U603" t="s">
        <v>1926</v>
      </c>
      <c r="V603" s="41">
        <v>37627</v>
      </c>
      <c r="W603" s="41">
        <v>29993</v>
      </c>
      <c r="X603">
        <v>1</v>
      </c>
      <c r="Y603">
        <v>3</v>
      </c>
      <c r="Z603" t="s">
        <v>102</v>
      </c>
      <c r="AA603">
        <v>1</v>
      </c>
      <c r="AB603" t="s">
        <v>103</v>
      </c>
      <c r="AC603" t="s">
        <v>104</v>
      </c>
      <c r="AD603">
        <v>1</v>
      </c>
      <c r="AE603" t="s">
        <v>138</v>
      </c>
      <c r="AG603" t="s">
        <v>106</v>
      </c>
      <c r="AJ603" t="s">
        <v>3584</v>
      </c>
    </row>
    <row r="604" spans="1:36" hidden="1" x14ac:dyDescent="0.25">
      <c r="A604" t="s">
        <v>3995</v>
      </c>
      <c r="B604" t="e">
        <f>VLOOKUP(A604,[2]mp_ALL!B$1:B$557,1,0)</f>
        <v>#N/A</v>
      </c>
      <c r="C604" t="s">
        <v>3996</v>
      </c>
      <c r="D604" t="s">
        <v>38</v>
      </c>
      <c r="E604" t="s">
        <v>88</v>
      </c>
      <c r="F604" t="s">
        <v>89</v>
      </c>
      <c r="G604" t="s">
        <v>90</v>
      </c>
      <c r="H604" t="s">
        <v>169</v>
      </c>
      <c r="I604" t="s">
        <v>3997</v>
      </c>
      <c r="J604">
        <v>1</v>
      </c>
      <c r="K604" t="s">
        <v>3650</v>
      </c>
      <c r="L604">
        <v>1</v>
      </c>
      <c r="M604" t="s">
        <v>94</v>
      </c>
      <c r="N604" t="s">
        <v>45</v>
      </c>
      <c r="O604" t="s">
        <v>1200</v>
      </c>
      <c r="P604" t="s">
        <v>3651</v>
      </c>
      <c r="Q604" t="s">
        <v>3998</v>
      </c>
      <c r="S604" t="s">
        <v>817</v>
      </c>
      <c r="T604" t="s">
        <v>3999</v>
      </c>
      <c r="U604" t="s">
        <v>3149</v>
      </c>
      <c r="V604" s="41">
        <v>37627</v>
      </c>
      <c r="W604" s="41">
        <v>30812</v>
      </c>
      <c r="X604">
        <v>1</v>
      </c>
      <c r="Y604">
        <v>3</v>
      </c>
      <c r="Z604" t="s">
        <v>102</v>
      </c>
      <c r="AA604">
        <v>1</v>
      </c>
      <c r="AB604" t="s">
        <v>103</v>
      </c>
      <c r="AC604" t="s">
        <v>104</v>
      </c>
      <c r="AD604">
        <v>1</v>
      </c>
      <c r="AE604" t="s">
        <v>105</v>
      </c>
      <c r="AG604" t="s">
        <v>106</v>
      </c>
      <c r="AJ604" t="s">
        <v>107</v>
      </c>
    </row>
    <row r="605" spans="1:36" hidden="1" x14ac:dyDescent="0.25">
      <c r="A605" t="s">
        <v>4000</v>
      </c>
      <c r="B605" t="e">
        <f>VLOOKUP(A605,[2]mp_ALL!B$1:B$557,1,0)</f>
        <v>#N/A</v>
      </c>
      <c r="C605" t="s">
        <v>4001</v>
      </c>
      <c r="D605" t="s">
        <v>38</v>
      </c>
      <c r="E605" t="s">
        <v>88</v>
      </c>
      <c r="F605" t="s">
        <v>250</v>
      </c>
      <c r="G605" t="s">
        <v>251</v>
      </c>
      <c r="H605" t="s">
        <v>91</v>
      </c>
      <c r="I605" t="s">
        <v>4002</v>
      </c>
      <c r="J605">
        <v>1</v>
      </c>
      <c r="K605" t="s">
        <v>224</v>
      </c>
      <c r="L605">
        <v>0</v>
      </c>
      <c r="M605" t="s">
        <v>94</v>
      </c>
      <c r="N605" t="s">
        <v>47</v>
      </c>
      <c r="O605" t="s">
        <v>3407</v>
      </c>
      <c r="P605" t="s">
        <v>3408</v>
      </c>
      <c r="Q605" t="s">
        <v>4003</v>
      </c>
      <c r="S605" t="s">
        <v>817</v>
      </c>
      <c r="T605" t="s">
        <v>3991</v>
      </c>
      <c r="U605" t="s">
        <v>3979</v>
      </c>
      <c r="V605" s="41">
        <v>37627</v>
      </c>
      <c r="W605" s="41">
        <v>30728</v>
      </c>
      <c r="X605">
        <v>0</v>
      </c>
      <c r="Z605" t="s">
        <v>710</v>
      </c>
      <c r="AA605">
        <v>1</v>
      </c>
      <c r="AB605" t="s">
        <v>103</v>
      </c>
      <c r="AC605" t="s">
        <v>104</v>
      </c>
      <c r="AD605">
        <v>1</v>
      </c>
      <c r="AE605" t="s">
        <v>120</v>
      </c>
      <c r="AG605" t="s">
        <v>106</v>
      </c>
      <c r="AJ605" t="s">
        <v>1286</v>
      </c>
    </row>
    <row r="606" spans="1:36" hidden="1" x14ac:dyDescent="0.25">
      <c r="A606" t="s">
        <v>4004</v>
      </c>
      <c r="B606" t="e">
        <f>VLOOKUP(A606,[2]mp_ALL!B$1:B$557,1,0)</f>
        <v>#N/A</v>
      </c>
      <c r="C606" t="s">
        <v>4005</v>
      </c>
      <c r="D606" t="s">
        <v>38</v>
      </c>
      <c r="E606" t="s">
        <v>88</v>
      </c>
      <c r="F606" t="s">
        <v>250</v>
      </c>
      <c r="G606" t="s">
        <v>251</v>
      </c>
      <c r="H606" t="s">
        <v>91</v>
      </c>
      <c r="I606" t="s">
        <v>4006</v>
      </c>
      <c r="J606">
        <v>1</v>
      </c>
      <c r="K606" t="s">
        <v>4007</v>
      </c>
      <c r="L606">
        <v>1</v>
      </c>
      <c r="M606" t="s">
        <v>94</v>
      </c>
      <c r="N606" t="s">
        <v>45</v>
      </c>
      <c r="O606" t="s">
        <v>4008</v>
      </c>
      <c r="P606" t="s">
        <v>4009</v>
      </c>
      <c r="Q606" t="s">
        <v>4010</v>
      </c>
      <c r="S606" t="s">
        <v>817</v>
      </c>
      <c r="T606" t="s">
        <v>4011</v>
      </c>
      <c r="U606" t="s">
        <v>4012</v>
      </c>
      <c r="V606" s="41">
        <v>37627</v>
      </c>
      <c r="W606" s="41">
        <v>30564</v>
      </c>
      <c r="X606">
        <v>1</v>
      </c>
      <c r="Y606">
        <v>0</v>
      </c>
      <c r="Z606" t="s">
        <v>102</v>
      </c>
      <c r="AA606">
        <v>1</v>
      </c>
      <c r="AB606" t="s">
        <v>103</v>
      </c>
      <c r="AC606" t="s">
        <v>104</v>
      </c>
      <c r="AD606">
        <v>1</v>
      </c>
      <c r="AE606" t="s">
        <v>105</v>
      </c>
      <c r="AG606" t="s">
        <v>106</v>
      </c>
      <c r="AJ606" t="s">
        <v>3584</v>
      </c>
    </row>
    <row r="607" spans="1:36" hidden="1" x14ac:dyDescent="0.25">
      <c r="A607" t="s">
        <v>4013</v>
      </c>
      <c r="B607" t="e">
        <f>VLOOKUP(A607,[2]mp_ALL!B$1:B$557,1,0)</f>
        <v>#N/A</v>
      </c>
      <c r="C607" t="s">
        <v>4014</v>
      </c>
      <c r="D607" t="s">
        <v>38</v>
      </c>
      <c r="E607" t="s">
        <v>88</v>
      </c>
      <c r="F607" t="s">
        <v>250</v>
      </c>
      <c r="G607" t="s">
        <v>251</v>
      </c>
      <c r="H607" t="s">
        <v>91</v>
      </c>
      <c r="I607" t="s">
        <v>3638</v>
      </c>
      <c r="J607">
        <v>1</v>
      </c>
      <c r="K607" t="s">
        <v>224</v>
      </c>
      <c r="L607">
        <v>1</v>
      </c>
      <c r="M607" t="s">
        <v>94</v>
      </c>
      <c r="N607" t="s">
        <v>45</v>
      </c>
      <c r="O607" t="s">
        <v>243</v>
      </c>
      <c r="P607" t="s">
        <v>3639</v>
      </c>
      <c r="Q607" t="s">
        <v>3640</v>
      </c>
      <c r="S607" t="s">
        <v>817</v>
      </c>
      <c r="T607" t="s">
        <v>4015</v>
      </c>
      <c r="U607" t="s">
        <v>3979</v>
      </c>
      <c r="V607" s="41">
        <v>37627</v>
      </c>
      <c r="W607" s="41">
        <v>30336</v>
      </c>
      <c r="X607">
        <v>1</v>
      </c>
      <c r="Y607">
        <v>2</v>
      </c>
      <c r="Z607" t="s">
        <v>102</v>
      </c>
      <c r="AA607">
        <v>1</v>
      </c>
      <c r="AB607" t="s">
        <v>103</v>
      </c>
      <c r="AC607" t="s">
        <v>104</v>
      </c>
      <c r="AD607">
        <v>1</v>
      </c>
      <c r="AE607" t="s">
        <v>105</v>
      </c>
      <c r="AG607" t="s">
        <v>106</v>
      </c>
      <c r="AJ607" t="s">
        <v>3584</v>
      </c>
    </row>
    <row r="608" spans="1:36" hidden="1" x14ac:dyDescent="0.25">
      <c r="A608" t="s">
        <v>4016</v>
      </c>
      <c r="B608" t="e">
        <f>VLOOKUP(A608,[2]mp_ALL!B$1:B$557,1,0)</f>
        <v>#N/A</v>
      </c>
      <c r="C608" t="s">
        <v>4017</v>
      </c>
      <c r="D608" t="s">
        <v>38</v>
      </c>
      <c r="E608" t="s">
        <v>88</v>
      </c>
      <c r="F608" t="s">
        <v>250</v>
      </c>
      <c r="G608" t="s">
        <v>251</v>
      </c>
      <c r="H608" t="s">
        <v>91</v>
      </c>
      <c r="I608" t="s">
        <v>3376</v>
      </c>
      <c r="J608">
        <v>1</v>
      </c>
      <c r="K608" t="s">
        <v>224</v>
      </c>
      <c r="L608">
        <v>1</v>
      </c>
      <c r="M608" t="s">
        <v>94</v>
      </c>
      <c r="N608" t="s">
        <v>45</v>
      </c>
      <c r="O608" t="s">
        <v>243</v>
      </c>
      <c r="P608" t="s">
        <v>3198</v>
      </c>
      <c r="S608" t="s">
        <v>817</v>
      </c>
      <c r="T608" t="s">
        <v>4018</v>
      </c>
      <c r="U608" t="s">
        <v>4019</v>
      </c>
      <c r="V608" s="41">
        <v>37627</v>
      </c>
      <c r="W608" s="41">
        <v>30362</v>
      </c>
      <c r="X608">
        <v>1</v>
      </c>
      <c r="Y608">
        <v>2</v>
      </c>
      <c r="Z608" t="s">
        <v>102</v>
      </c>
      <c r="AA608">
        <v>1</v>
      </c>
      <c r="AB608" t="s">
        <v>103</v>
      </c>
      <c r="AC608" t="s">
        <v>104</v>
      </c>
      <c r="AD608">
        <v>1</v>
      </c>
      <c r="AE608" t="s">
        <v>105</v>
      </c>
      <c r="AG608" t="s">
        <v>106</v>
      </c>
      <c r="AJ608" t="s">
        <v>107</v>
      </c>
    </row>
    <row r="609" spans="1:36" hidden="1" x14ac:dyDescent="0.25">
      <c r="A609" t="s">
        <v>4020</v>
      </c>
      <c r="B609" t="e">
        <f>VLOOKUP(A609,[2]mp_ALL!B$1:B$557,1,0)</f>
        <v>#N/A</v>
      </c>
      <c r="C609" t="s">
        <v>4021</v>
      </c>
      <c r="D609" t="s">
        <v>38</v>
      </c>
      <c r="E609" t="s">
        <v>88</v>
      </c>
      <c r="F609" t="s">
        <v>89</v>
      </c>
      <c r="G609" t="s">
        <v>90</v>
      </c>
      <c r="H609" t="s">
        <v>169</v>
      </c>
      <c r="I609" t="s">
        <v>4022</v>
      </c>
      <c r="J609">
        <v>1</v>
      </c>
      <c r="K609" t="s">
        <v>224</v>
      </c>
      <c r="L609">
        <v>1</v>
      </c>
      <c r="M609" t="s">
        <v>94</v>
      </c>
      <c r="N609" t="s">
        <v>45</v>
      </c>
      <c r="O609" t="s">
        <v>243</v>
      </c>
      <c r="P609" t="s">
        <v>3639</v>
      </c>
      <c r="Q609" t="s">
        <v>4023</v>
      </c>
      <c r="S609" t="s">
        <v>817</v>
      </c>
      <c r="T609" t="s">
        <v>4024</v>
      </c>
      <c r="U609" t="s">
        <v>801</v>
      </c>
      <c r="V609" s="41">
        <v>37627</v>
      </c>
      <c r="W609" s="41">
        <v>30405</v>
      </c>
      <c r="X609">
        <v>1</v>
      </c>
      <c r="Y609">
        <v>2</v>
      </c>
      <c r="Z609" t="s">
        <v>710</v>
      </c>
      <c r="AA609">
        <v>1</v>
      </c>
      <c r="AB609" t="s">
        <v>103</v>
      </c>
      <c r="AC609" t="s">
        <v>104</v>
      </c>
      <c r="AD609">
        <v>1</v>
      </c>
      <c r="AE609" t="s">
        <v>105</v>
      </c>
      <c r="AG609" t="s">
        <v>106</v>
      </c>
      <c r="AJ609" t="s">
        <v>465</v>
      </c>
    </row>
    <row r="610" spans="1:36" hidden="1" x14ac:dyDescent="0.25">
      <c r="A610" t="s">
        <v>4025</v>
      </c>
      <c r="B610" t="e">
        <f>VLOOKUP(A610,[2]mp_ALL!B$1:B$557,1,0)</f>
        <v>#N/A</v>
      </c>
      <c r="C610" t="s">
        <v>4026</v>
      </c>
      <c r="D610" t="s">
        <v>38</v>
      </c>
      <c r="E610" t="s">
        <v>88</v>
      </c>
      <c r="F610" t="s">
        <v>89</v>
      </c>
      <c r="G610" t="s">
        <v>90</v>
      </c>
      <c r="H610" t="s">
        <v>169</v>
      </c>
      <c r="I610" t="s">
        <v>4027</v>
      </c>
      <c r="J610">
        <v>1</v>
      </c>
      <c r="K610" t="s">
        <v>674</v>
      </c>
      <c r="L610">
        <v>1</v>
      </c>
      <c r="M610" t="s">
        <v>414</v>
      </c>
      <c r="N610" t="s">
        <v>415</v>
      </c>
      <c r="O610" t="s">
        <v>2457</v>
      </c>
      <c r="P610" t="s">
        <v>2458</v>
      </c>
      <c r="Q610" t="s">
        <v>4028</v>
      </c>
      <c r="R610" t="s">
        <v>117</v>
      </c>
      <c r="S610" t="s">
        <v>199</v>
      </c>
      <c r="T610" t="s">
        <v>4029</v>
      </c>
      <c r="U610" t="s">
        <v>932</v>
      </c>
      <c r="V610" s="41">
        <v>37627</v>
      </c>
      <c r="W610" s="41">
        <v>30393</v>
      </c>
      <c r="X610">
        <v>1</v>
      </c>
      <c r="Y610">
        <v>3</v>
      </c>
      <c r="Z610" t="s">
        <v>102</v>
      </c>
      <c r="AA610">
        <v>1</v>
      </c>
      <c r="AB610" t="s">
        <v>103</v>
      </c>
      <c r="AC610" t="s">
        <v>104</v>
      </c>
      <c r="AD610">
        <v>1</v>
      </c>
      <c r="AE610" t="s">
        <v>105</v>
      </c>
      <c r="AG610" t="s">
        <v>121</v>
      </c>
      <c r="AJ610" t="s">
        <v>1286</v>
      </c>
    </row>
    <row r="611" spans="1:36" hidden="1" x14ac:dyDescent="0.25">
      <c r="A611" t="s">
        <v>4030</v>
      </c>
      <c r="B611" t="e">
        <f>VLOOKUP(A611,[2]mp_ALL!B$1:B$557,1,0)</f>
        <v>#N/A</v>
      </c>
      <c r="C611" t="s">
        <v>4031</v>
      </c>
      <c r="D611" t="s">
        <v>37</v>
      </c>
      <c r="E611" t="s">
        <v>88</v>
      </c>
      <c r="F611" t="s">
        <v>89</v>
      </c>
      <c r="G611" t="s">
        <v>90</v>
      </c>
      <c r="H611" t="s">
        <v>290</v>
      </c>
      <c r="I611" t="s">
        <v>4032</v>
      </c>
      <c r="J611">
        <v>1</v>
      </c>
      <c r="K611" t="s">
        <v>3100</v>
      </c>
      <c r="L611">
        <v>0</v>
      </c>
      <c r="M611" t="s">
        <v>3101</v>
      </c>
      <c r="N611" t="s">
        <v>3734</v>
      </c>
      <c r="O611" t="s">
        <v>3735</v>
      </c>
      <c r="R611" t="s">
        <v>559</v>
      </c>
      <c r="S611" t="s">
        <v>560</v>
      </c>
      <c r="T611" t="s">
        <v>4033</v>
      </c>
      <c r="U611" t="s">
        <v>4034</v>
      </c>
      <c r="V611" s="41">
        <v>37627</v>
      </c>
      <c r="W611" s="41">
        <v>30409</v>
      </c>
      <c r="X611">
        <v>1</v>
      </c>
      <c r="Y611">
        <v>3</v>
      </c>
      <c r="Z611" t="s">
        <v>102</v>
      </c>
      <c r="AA611">
        <v>1</v>
      </c>
      <c r="AB611" t="s">
        <v>103</v>
      </c>
      <c r="AC611" t="s">
        <v>297</v>
      </c>
      <c r="AD611">
        <v>1</v>
      </c>
      <c r="AE611" t="s">
        <v>563</v>
      </c>
      <c r="AG611" t="s">
        <v>1040</v>
      </c>
      <c r="AJ611" t="s">
        <v>190</v>
      </c>
    </row>
    <row r="612" spans="1:36" hidden="1" x14ac:dyDescent="0.25">
      <c r="A612" t="s">
        <v>4035</v>
      </c>
      <c r="B612" t="e">
        <f>VLOOKUP(A612,[2]mp_ALL!B$1:B$557,1,0)</f>
        <v>#N/A</v>
      </c>
      <c r="C612" t="s">
        <v>4036</v>
      </c>
      <c r="D612" t="s">
        <v>38</v>
      </c>
      <c r="E612" t="s">
        <v>88</v>
      </c>
      <c r="F612" t="s">
        <v>89</v>
      </c>
      <c r="G612" t="s">
        <v>90</v>
      </c>
      <c r="H612" t="s">
        <v>290</v>
      </c>
      <c r="I612" t="s">
        <v>3857</v>
      </c>
      <c r="J612">
        <v>1</v>
      </c>
      <c r="K612" t="s">
        <v>3100</v>
      </c>
      <c r="L612">
        <v>0</v>
      </c>
      <c r="M612" t="s">
        <v>3101</v>
      </c>
      <c r="N612" t="s">
        <v>3858</v>
      </c>
      <c r="O612" t="s">
        <v>3859</v>
      </c>
      <c r="R612" t="s">
        <v>559</v>
      </c>
      <c r="S612" t="s">
        <v>560</v>
      </c>
      <c r="T612" t="s">
        <v>4037</v>
      </c>
      <c r="U612" t="s">
        <v>4038</v>
      </c>
      <c r="V612" s="41">
        <v>37627</v>
      </c>
      <c r="W612" s="41">
        <v>30573</v>
      </c>
      <c r="X612">
        <v>1</v>
      </c>
      <c r="Y612">
        <v>3</v>
      </c>
      <c r="Z612" t="s">
        <v>102</v>
      </c>
      <c r="AA612">
        <v>1</v>
      </c>
      <c r="AB612" t="s">
        <v>103</v>
      </c>
      <c r="AC612" t="s">
        <v>297</v>
      </c>
      <c r="AD612">
        <v>1</v>
      </c>
      <c r="AE612" t="s">
        <v>563</v>
      </c>
      <c r="AG612" t="s">
        <v>1040</v>
      </c>
      <c r="AJ612" t="s">
        <v>299</v>
      </c>
    </row>
    <row r="613" spans="1:36" hidden="1" x14ac:dyDescent="0.25">
      <c r="A613" t="s">
        <v>4039</v>
      </c>
      <c r="B613" t="e">
        <f>VLOOKUP(A613,[2]mp_ALL!B$1:B$557,1,0)</f>
        <v>#N/A</v>
      </c>
      <c r="C613" t="s">
        <v>4040</v>
      </c>
      <c r="D613" t="s">
        <v>38</v>
      </c>
      <c r="E613" t="s">
        <v>88</v>
      </c>
      <c r="F613" t="s">
        <v>250</v>
      </c>
      <c r="G613" t="s">
        <v>251</v>
      </c>
      <c r="H613" t="s">
        <v>91</v>
      </c>
      <c r="I613" t="s">
        <v>4041</v>
      </c>
      <c r="J613">
        <v>1</v>
      </c>
      <c r="K613" t="s">
        <v>1140</v>
      </c>
      <c r="L613">
        <v>0</v>
      </c>
      <c r="M613" t="s">
        <v>316</v>
      </c>
      <c r="N613" t="s">
        <v>317</v>
      </c>
      <c r="O613" t="s">
        <v>1141</v>
      </c>
      <c r="P613" t="s">
        <v>4042</v>
      </c>
      <c r="Q613" t="s">
        <v>4043</v>
      </c>
      <c r="S613" t="s">
        <v>319</v>
      </c>
      <c r="T613" t="s">
        <v>4044</v>
      </c>
      <c r="U613" t="s">
        <v>4045</v>
      </c>
      <c r="V613" s="41">
        <v>37627</v>
      </c>
      <c r="W613" s="41">
        <v>30630</v>
      </c>
      <c r="X613">
        <v>1</v>
      </c>
      <c r="Y613">
        <v>3</v>
      </c>
      <c r="Z613" t="s">
        <v>102</v>
      </c>
      <c r="AA613">
        <v>1</v>
      </c>
      <c r="AB613" t="s">
        <v>103</v>
      </c>
      <c r="AC613" t="s">
        <v>104</v>
      </c>
      <c r="AD613">
        <v>1</v>
      </c>
      <c r="AE613" t="s">
        <v>308</v>
      </c>
      <c r="AG613" t="s">
        <v>228</v>
      </c>
      <c r="AJ613" t="s">
        <v>107</v>
      </c>
    </row>
    <row r="614" spans="1:36" hidden="1" x14ac:dyDescent="0.25">
      <c r="A614" t="s">
        <v>4046</v>
      </c>
      <c r="B614" t="e">
        <f>VLOOKUP(A614,[2]mp_ALL!B$1:B$557,1,0)</f>
        <v>#N/A</v>
      </c>
      <c r="C614" t="s">
        <v>4047</v>
      </c>
      <c r="D614" t="s">
        <v>37</v>
      </c>
      <c r="E614" t="s">
        <v>88</v>
      </c>
      <c r="F614" t="s">
        <v>89</v>
      </c>
      <c r="G614" t="s">
        <v>90</v>
      </c>
      <c r="H614" t="s">
        <v>290</v>
      </c>
      <c r="I614" t="s">
        <v>4048</v>
      </c>
      <c r="J614">
        <v>1</v>
      </c>
      <c r="K614" t="s">
        <v>3100</v>
      </c>
      <c r="L614">
        <v>0</v>
      </c>
      <c r="M614" t="s">
        <v>3101</v>
      </c>
      <c r="N614" t="s">
        <v>3734</v>
      </c>
      <c r="O614" t="s">
        <v>4049</v>
      </c>
      <c r="R614" t="s">
        <v>559</v>
      </c>
      <c r="S614" t="s">
        <v>163</v>
      </c>
      <c r="T614" t="s">
        <v>4050</v>
      </c>
      <c r="U614" t="s">
        <v>4051</v>
      </c>
      <c r="V614" s="41">
        <v>37627</v>
      </c>
      <c r="W614" s="41">
        <v>30294</v>
      </c>
      <c r="X614">
        <v>1</v>
      </c>
      <c r="Y614">
        <v>3</v>
      </c>
      <c r="Z614" t="s">
        <v>102</v>
      </c>
      <c r="AA614">
        <v>1</v>
      </c>
      <c r="AB614" t="s">
        <v>103</v>
      </c>
      <c r="AC614" t="s">
        <v>297</v>
      </c>
      <c r="AD614">
        <v>1</v>
      </c>
      <c r="AE614" t="s">
        <v>563</v>
      </c>
      <c r="AG614" t="s">
        <v>1040</v>
      </c>
      <c r="AJ614" t="s">
        <v>474</v>
      </c>
    </row>
    <row r="615" spans="1:36" x14ac:dyDescent="0.25">
      <c r="A615" t="s">
        <v>4052</v>
      </c>
      <c r="B615" t="str">
        <f>VLOOKUP(A615,[2]mp_ALL!B$1:B$557,1,0)</f>
        <v>0313419</v>
      </c>
      <c r="C615" t="s">
        <v>4053</v>
      </c>
      <c r="D615" t="s">
        <v>36</v>
      </c>
      <c r="E615" t="s">
        <v>88</v>
      </c>
      <c r="F615" t="s">
        <v>1430</v>
      </c>
      <c r="G615" t="s">
        <v>1431</v>
      </c>
      <c r="H615" t="s">
        <v>313</v>
      </c>
      <c r="I615" t="s">
        <v>4054</v>
      </c>
      <c r="J615">
        <v>1</v>
      </c>
      <c r="K615" t="s">
        <v>2617</v>
      </c>
      <c r="L615">
        <v>0</v>
      </c>
      <c r="M615" t="s">
        <v>34</v>
      </c>
      <c r="N615" t="s">
        <v>43</v>
      </c>
      <c r="O615" t="s">
        <v>4055</v>
      </c>
      <c r="S615" t="s">
        <v>549</v>
      </c>
      <c r="T615" t="s">
        <v>4056</v>
      </c>
      <c r="U615" t="s">
        <v>2310</v>
      </c>
      <c r="V615" s="41">
        <v>37631</v>
      </c>
      <c r="W615" s="41">
        <v>29778</v>
      </c>
      <c r="X615">
        <v>1</v>
      </c>
      <c r="Y615">
        <v>1</v>
      </c>
      <c r="Z615" t="s">
        <v>102</v>
      </c>
      <c r="AA615">
        <v>1</v>
      </c>
      <c r="AB615" t="s">
        <v>103</v>
      </c>
      <c r="AC615" t="s">
        <v>297</v>
      </c>
      <c r="AD615">
        <v>1</v>
      </c>
      <c r="AE615" t="s">
        <v>322</v>
      </c>
      <c r="AG615" t="s">
        <v>106</v>
      </c>
      <c r="AI615" t="s">
        <v>1444</v>
      </c>
      <c r="AJ615" t="s">
        <v>1528</v>
      </c>
    </row>
    <row r="616" spans="1:36" hidden="1" x14ac:dyDescent="0.25">
      <c r="A616" t="s">
        <v>4057</v>
      </c>
      <c r="B616" t="e">
        <f>VLOOKUP(A616,[2]mp_ALL!B$1:B$557,1,0)</f>
        <v>#N/A</v>
      </c>
      <c r="C616" t="s">
        <v>4058</v>
      </c>
      <c r="D616" t="s">
        <v>38</v>
      </c>
      <c r="E616" t="s">
        <v>88</v>
      </c>
      <c r="F616" t="s">
        <v>89</v>
      </c>
      <c r="G616" t="s">
        <v>90</v>
      </c>
      <c r="H616" t="s">
        <v>110</v>
      </c>
      <c r="I616" t="s">
        <v>4059</v>
      </c>
      <c r="J616">
        <v>1</v>
      </c>
      <c r="K616" t="s">
        <v>513</v>
      </c>
      <c r="L616">
        <v>0</v>
      </c>
      <c r="M616" t="s">
        <v>435</v>
      </c>
      <c r="N616" t="s">
        <v>436</v>
      </c>
      <c r="O616" t="s">
        <v>1185</v>
      </c>
      <c r="P616" t="s">
        <v>4060</v>
      </c>
      <c r="R616" t="s">
        <v>117</v>
      </c>
      <c r="S616" t="s">
        <v>199</v>
      </c>
      <c r="T616" t="s">
        <v>4061</v>
      </c>
      <c r="U616" t="s">
        <v>209</v>
      </c>
      <c r="V616" s="41">
        <v>37636</v>
      </c>
      <c r="W616" s="41">
        <v>30349</v>
      </c>
      <c r="X616">
        <v>1</v>
      </c>
      <c r="Y616">
        <v>3</v>
      </c>
      <c r="Z616" t="s">
        <v>102</v>
      </c>
      <c r="AA616">
        <v>1</v>
      </c>
      <c r="AB616" t="s">
        <v>103</v>
      </c>
      <c r="AC616" t="s">
        <v>104</v>
      </c>
      <c r="AD616">
        <v>1</v>
      </c>
      <c r="AE616" t="s">
        <v>308</v>
      </c>
      <c r="AG616" t="s">
        <v>148</v>
      </c>
      <c r="AJ616" t="s">
        <v>190</v>
      </c>
    </row>
    <row r="617" spans="1:36" hidden="1" x14ac:dyDescent="0.25">
      <c r="A617" t="s">
        <v>4062</v>
      </c>
      <c r="B617" t="e">
        <f>VLOOKUP(A617,[2]mp_ALL!B$1:B$557,1,0)</f>
        <v>#N/A</v>
      </c>
      <c r="C617" t="s">
        <v>4063</v>
      </c>
      <c r="D617" t="s">
        <v>38</v>
      </c>
      <c r="E617" t="s">
        <v>88</v>
      </c>
      <c r="F617" t="s">
        <v>89</v>
      </c>
      <c r="G617" t="s">
        <v>90</v>
      </c>
      <c r="H617" t="s">
        <v>169</v>
      </c>
      <c r="I617" t="s">
        <v>4064</v>
      </c>
      <c r="J617">
        <v>1</v>
      </c>
      <c r="K617" t="s">
        <v>626</v>
      </c>
      <c r="L617">
        <v>0</v>
      </c>
      <c r="M617" t="s">
        <v>414</v>
      </c>
      <c r="N617" t="s">
        <v>415</v>
      </c>
      <c r="O617" t="s">
        <v>533</v>
      </c>
      <c r="P617" t="s">
        <v>534</v>
      </c>
      <c r="Q617" t="s">
        <v>3887</v>
      </c>
      <c r="R617" t="s">
        <v>117</v>
      </c>
      <c r="S617" t="s">
        <v>199</v>
      </c>
      <c r="T617" t="s">
        <v>4065</v>
      </c>
      <c r="U617" t="s">
        <v>4066</v>
      </c>
      <c r="V617" s="41">
        <v>37636</v>
      </c>
      <c r="W617" s="41">
        <v>30443</v>
      </c>
      <c r="X617">
        <v>1</v>
      </c>
      <c r="Y617">
        <v>3</v>
      </c>
      <c r="Z617" t="s">
        <v>102</v>
      </c>
      <c r="AA617">
        <v>1</v>
      </c>
      <c r="AB617" t="s">
        <v>103</v>
      </c>
      <c r="AC617" t="s">
        <v>104</v>
      </c>
      <c r="AD617">
        <v>1</v>
      </c>
      <c r="AE617" t="s">
        <v>538</v>
      </c>
      <c r="AG617" t="s">
        <v>121</v>
      </c>
      <c r="AJ617" t="s">
        <v>107</v>
      </c>
    </row>
    <row r="618" spans="1:36" hidden="1" x14ac:dyDescent="0.25">
      <c r="A618" t="s">
        <v>4067</v>
      </c>
      <c r="B618" t="e">
        <f>VLOOKUP(A618,[2]mp_ALL!B$1:B$557,1,0)</f>
        <v>#N/A</v>
      </c>
      <c r="C618" t="s">
        <v>4068</v>
      </c>
      <c r="D618" t="s">
        <v>37</v>
      </c>
      <c r="E618" t="s">
        <v>88</v>
      </c>
      <c r="F618" t="s">
        <v>89</v>
      </c>
      <c r="G618" t="s">
        <v>90</v>
      </c>
      <c r="H618" t="s">
        <v>91</v>
      </c>
      <c r="I618" t="s">
        <v>3211</v>
      </c>
      <c r="J618">
        <v>1</v>
      </c>
      <c r="K618" t="s">
        <v>3077</v>
      </c>
      <c r="L618">
        <v>0</v>
      </c>
      <c r="M618" t="s">
        <v>143</v>
      </c>
      <c r="N618" t="s">
        <v>3078</v>
      </c>
      <c r="O618" t="s">
        <v>3212</v>
      </c>
      <c r="R618" t="s">
        <v>147</v>
      </c>
      <c r="S618" t="s">
        <v>715</v>
      </c>
      <c r="T618" t="s">
        <v>4069</v>
      </c>
      <c r="U618" t="s">
        <v>1888</v>
      </c>
      <c r="V618" s="41">
        <v>37636</v>
      </c>
      <c r="W618" s="41">
        <v>29327</v>
      </c>
      <c r="X618">
        <v>1</v>
      </c>
      <c r="Y618">
        <v>3</v>
      </c>
      <c r="Z618" t="s">
        <v>102</v>
      </c>
      <c r="AA618">
        <v>1</v>
      </c>
      <c r="AB618" t="s">
        <v>103</v>
      </c>
      <c r="AC618" t="s">
        <v>104</v>
      </c>
      <c r="AD618">
        <v>1</v>
      </c>
      <c r="AE618" t="s">
        <v>120</v>
      </c>
      <c r="AG618" t="s">
        <v>148</v>
      </c>
      <c r="AJ618" t="s">
        <v>421</v>
      </c>
    </row>
    <row r="619" spans="1:36" hidden="1" x14ac:dyDescent="0.25">
      <c r="A619" t="s">
        <v>4070</v>
      </c>
      <c r="B619" t="e">
        <f>VLOOKUP(A619,[2]mp_ALL!B$1:B$557,1,0)</f>
        <v>#N/A</v>
      </c>
      <c r="C619" t="s">
        <v>4071</v>
      </c>
      <c r="D619" t="s">
        <v>38</v>
      </c>
      <c r="E619" t="s">
        <v>88</v>
      </c>
      <c r="F619" t="s">
        <v>250</v>
      </c>
      <c r="G619" t="s">
        <v>251</v>
      </c>
      <c r="H619" t="s">
        <v>91</v>
      </c>
      <c r="I619" t="s">
        <v>4072</v>
      </c>
      <c r="J619">
        <v>1</v>
      </c>
      <c r="K619" t="s">
        <v>4073</v>
      </c>
      <c r="L619">
        <v>1</v>
      </c>
      <c r="M619" t="s">
        <v>94</v>
      </c>
      <c r="N619" t="s">
        <v>45</v>
      </c>
      <c r="O619" t="s">
        <v>1200</v>
      </c>
      <c r="P619" t="s">
        <v>4074</v>
      </c>
      <c r="Q619" t="s">
        <v>4075</v>
      </c>
      <c r="S619" t="s">
        <v>817</v>
      </c>
      <c r="T619" t="s">
        <v>4076</v>
      </c>
      <c r="U619" t="s">
        <v>4077</v>
      </c>
      <c r="V619" s="41">
        <v>37636</v>
      </c>
      <c r="W619" s="41">
        <v>30670</v>
      </c>
      <c r="X619">
        <v>1</v>
      </c>
      <c r="Y619">
        <v>3</v>
      </c>
      <c r="Z619" t="s">
        <v>102</v>
      </c>
      <c r="AA619">
        <v>1</v>
      </c>
      <c r="AB619" t="s">
        <v>103</v>
      </c>
      <c r="AC619" t="s">
        <v>104</v>
      </c>
      <c r="AD619">
        <v>1</v>
      </c>
      <c r="AE619" t="s">
        <v>105</v>
      </c>
      <c r="AG619" t="s">
        <v>106</v>
      </c>
      <c r="AJ619" t="s">
        <v>465</v>
      </c>
    </row>
    <row r="620" spans="1:36" hidden="1" x14ac:dyDescent="0.25">
      <c r="A620" t="s">
        <v>4078</v>
      </c>
      <c r="B620" t="e">
        <f>VLOOKUP(A620,[2]mp_ALL!B$1:B$557,1,0)</f>
        <v>#N/A</v>
      </c>
      <c r="C620" t="s">
        <v>4079</v>
      </c>
      <c r="D620" t="s">
        <v>38</v>
      </c>
      <c r="E620" t="s">
        <v>88</v>
      </c>
      <c r="F620" t="s">
        <v>250</v>
      </c>
      <c r="G620" t="s">
        <v>251</v>
      </c>
      <c r="H620" t="s">
        <v>91</v>
      </c>
      <c r="I620" t="s">
        <v>4080</v>
      </c>
      <c r="J620">
        <v>1</v>
      </c>
      <c r="K620" t="s">
        <v>531</v>
      </c>
      <c r="L620">
        <v>0</v>
      </c>
      <c r="M620" t="s">
        <v>414</v>
      </c>
      <c r="N620" t="s">
        <v>532</v>
      </c>
      <c r="O620" t="s">
        <v>533</v>
      </c>
      <c r="P620" t="s">
        <v>534</v>
      </c>
      <c r="Q620" t="s">
        <v>4081</v>
      </c>
      <c r="R620" t="s">
        <v>117</v>
      </c>
      <c r="S620" t="s">
        <v>207</v>
      </c>
      <c r="T620" t="s">
        <v>4082</v>
      </c>
      <c r="U620" t="s">
        <v>2080</v>
      </c>
      <c r="V620" s="41">
        <v>37636</v>
      </c>
      <c r="W620" s="41">
        <v>30741</v>
      </c>
      <c r="X620">
        <v>1</v>
      </c>
      <c r="Y620">
        <v>3</v>
      </c>
      <c r="Z620" t="s">
        <v>102</v>
      </c>
      <c r="AA620">
        <v>1</v>
      </c>
      <c r="AB620" t="s">
        <v>103</v>
      </c>
      <c r="AC620" t="s">
        <v>104</v>
      </c>
      <c r="AD620">
        <v>1</v>
      </c>
      <c r="AE620" t="s">
        <v>538</v>
      </c>
      <c r="AG620" t="s">
        <v>121</v>
      </c>
      <c r="AJ620" t="s">
        <v>107</v>
      </c>
    </row>
    <row r="621" spans="1:36" x14ac:dyDescent="0.25">
      <c r="A621" t="s">
        <v>4083</v>
      </c>
      <c r="B621" t="str">
        <f>VLOOKUP(A621,[2]mp_ALL!B$1:B$557,1,0)</f>
        <v>0313435</v>
      </c>
      <c r="C621" t="s">
        <v>4084</v>
      </c>
      <c r="D621" t="s">
        <v>38</v>
      </c>
      <c r="E621" t="s">
        <v>88</v>
      </c>
      <c r="F621" t="s">
        <v>250</v>
      </c>
      <c r="G621" t="s">
        <v>251</v>
      </c>
      <c r="H621" t="s">
        <v>169</v>
      </c>
      <c r="I621" t="s">
        <v>4085</v>
      </c>
      <c r="J621">
        <v>1</v>
      </c>
      <c r="K621" t="s">
        <v>4086</v>
      </c>
      <c r="L621">
        <v>0</v>
      </c>
      <c r="M621" t="s">
        <v>34</v>
      </c>
      <c r="N621" t="s">
        <v>47</v>
      </c>
      <c r="O621" t="s">
        <v>4087</v>
      </c>
      <c r="P621" t="s">
        <v>4088</v>
      </c>
      <c r="Q621" t="s">
        <v>4089</v>
      </c>
      <c r="S621" t="s">
        <v>549</v>
      </c>
      <c r="T621" t="s">
        <v>4090</v>
      </c>
      <c r="U621" t="s">
        <v>4091</v>
      </c>
      <c r="V621" s="41">
        <v>37636</v>
      </c>
      <c r="W621" s="41">
        <v>30367</v>
      </c>
      <c r="X621">
        <v>1</v>
      </c>
      <c r="Y621">
        <v>0</v>
      </c>
      <c r="Z621" t="s">
        <v>102</v>
      </c>
      <c r="AA621">
        <v>1</v>
      </c>
      <c r="AB621" t="s">
        <v>103</v>
      </c>
      <c r="AC621" t="s">
        <v>104</v>
      </c>
      <c r="AD621">
        <v>1</v>
      </c>
      <c r="AE621" t="s">
        <v>120</v>
      </c>
      <c r="AG621" t="s">
        <v>106</v>
      </c>
      <c r="AJ621" t="s">
        <v>190</v>
      </c>
    </row>
    <row r="622" spans="1:36" x14ac:dyDescent="0.25">
      <c r="A622" t="s">
        <v>4092</v>
      </c>
      <c r="B622" t="str">
        <f>VLOOKUP(A622,[2]mp_ALL!B$1:B$557,1,0)</f>
        <v>0313436</v>
      </c>
      <c r="C622" t="s">
        <v>4093</v>
      </c>
      <c r="D622" t="s">
        <v>38</v>
      </c>
      <c r="E622" t="s">
        <v>88</v>
      </c>
      <c r="F622" t="s">
        <v>89</v>
      </c>
      <c r="G622" t="s">
        <v>90</v>
      </c>
      <c r="H622" t="s">
        <v>169</v>
      </c>
      <c r="I622" t="s">
        <v>4094</v>
      </c>
      <c r="J622">
        <v>1</v>
      </c>
      <c r="K622" t="s">
        <v>1900</v>
      </c>
      <c r="L622">
        <v>0</v>
      </c>
      <c r="M622" t="s">
        <v>34</v>
      </c>
      <c r="N622" t="s">
        <v>43</v>
      </c>
      <c r="O622" t="s">
        <v>1901</v>
      </c>
      <c r="P622" t="s">
        <v>3313</v>
      </c>
      <c r="Q622" t="s">
        <v>4095</v>
      </c>
      <c r="S622" t="s">
        <v>549</v>
      </c>
      <c r="T622" t="s">
        <v>4096</v>
      </c>
      <c r="U622" t="s">
        <v>4097</v>
      </c>
      <c r="V622" s="41">
        <v>37636</v>
      </c>
      <c r="W622" s="41">
        <v>30602</v>
      </c>
      <c r="X622">
        <v>1</v>
      </c>
      <c r="Y622">
        <v>2</v>
      </c>
      <c r="Z622" t="s">
        <v>102</v>
      </c>
      <c r="AA622">
        <v>1</v>
      </c>
      <c r="AB622" t="s">
        <v>103</v>
      </c>
      <c r="AC622" t="s">
        <v>104</v>
      </c>
      <c r="AD622">
        <v>1</v>
      </c>
      <c r="AE622" t="s">
        <v>120</v>
      </c>
      <c r="AG622" t="s">
        <v>106</v>
      </c>
      <c r="AJ622" t="s">
        <v>465</v>
      </c>
    </row>
    <row r="623" spans="1:36" x14ac:dyDescent="0.25">
      <c r="A623" t="s">
        <v>4098</v>
      </c>
      <c r="B623" t="str">
        <f>VLOOKUP(A623,[2]mp_ALL!B$1:B$557,1,0)</f>
        <v>0313438</v>
      </c>
      <c r="C623" t="s">
        <v>4099</v>
      </c>
      <c r="D623" t="s">
        <v>38</v>
      </c>
      <c r="E623" t="s">
        <v>88</v>
      </c>
      <c r="F623" t="s">
        <v>89</v>
      </c>
      <c r="G623" t="s">
        <v>90</v>
      </c>
      <c r="H623" t="s">
        <v>169</v>
      </c>
      <c r="I623" t="s">
        <v>4100</v>
      </c>
      <c r="J623">
        <v>1</v>
      </c>
      <c r="K623" t="s">
        <v>4086</v>
      </c>
      <c r="L623">
        <v>0</v>
      </c>
      <c r="M623" t="s">
        <v>34</v>
      </c>
      <c r="N623" t="s">
        <v>47</v>
      </c>
      <c r="O623" t="s">
        <v>4101</v>
      </c>
      <c r="P623" t="s">
        <v>4102</v>
      </c>
      <c r="Q623" t="s">
        <v>4103</v>
      </c>
      <c r="S623" t="s">
        <v>549</v>
      </c>
      <c r="T623" t="s">
        <v>4104</v>
      </c>
      <c r="U623" t="s">
        <v>4105</v>
      </c>
      <c r="V623" s="41">
        <v>37636</v>
      </c>
      <c r="W623" s="41">
        <v>30869</v>
      </c>
      <c r="X623">
        <v>1</v>
      </c>
      <c r="Y623">
        <v>3</v>
      </c>
      <c r="Z623" t="s">
        <v>102</v>
      </c>
      <c r="AA623">
        <v>1</v>
      </c>
      <c r="AB623" t="s">
        <v>103</v>
      </c>
      <c r="AC623" t="s">
        <v>104</v>
      </c>
      <c r="AD623">
        <v>1</v>
      </c>
      <c r="AE623" t="s">
        <v>120</v>
      </c>
      <c r="AG623" t="s">
        <v>106</v>
      </c>
      <c r="AJ623" t="s">
        <v>3584</v>
      </c>
    </row>
    <row r="624" spans="1:36" x14ac:dyDescent="0.25">
      <c r="A624" t="s">
        <v>4106</v>
      </c>
      <c r="B624" t="str">
        <f>VLOOKUP(A624,[2]mp_ALL!B$1:B$557,1,0)</f>
        <v>0313442</v>
      </c>
      <c r="C624" t="s">
        <v>4107</v>
      </c>
      <c r="D624" t="s">
        <v>38</v>
      </c>
      <c r="E624" t="s">
        <v>88</v>
      </c>
      <c r="F624" t="s">
        <v>89</v>
      </c>
      <c r="G624" t="s">
        <v>90</v>
      </c>
      <c r="H624" t="s">
        <v>169</v>
      </c>
      <c r="I624" t="s">
        <v>4108</v>
      </c>
      <c r="J624">
        <v>1</v>
      </c>
      <c r="K624" t="s">
        <v>545</v>
      </c>
      <c r="L624">
        <v>1</v>
      </c>
      <c r="M624" t="s">
        <v>34</v>
      </c>
      <c r="N624" t="s">
        <v>45</v>
      </c>
      <c r="O624" t="s">
        <v>546</v>
      </c>
      <c r="P624" t="s">
        <v>547</v>
      </c>
      <c r="Q624" t="s">
        <v>4109</v>
      </c>
      <c r="S624" t="s">
        <v>549</v>
      </c>
      <c r="T624" t="s">
        <v>4110</v>
      </c>
      <c r="U624" t="s">
        <v>4111</v>
      </c>
      <c r="V624" s="41">
        <v>37636</v>
      </c>
      <c r="W624" s="41">
        <v>30697</v>
      </c>
      <c r="X624">
        <v>0</v>
      </c>
      <c r="Z624" t="s">
        <v>102</v>
      </c>
      <c r="AA624">
        <v>1</v>
      </c>
      <c r="AB624" t="s">
        <v>103</v>
      </c>
      <c r="AC624" t="s">
        <v>104</v>
      </c>
      <c r="AD624">
        <v>1</v>
      </c>
      <c r="AE624" t="s">
        <v>105</v>
      </c>
      <c r="AG624" t="s">
        <v>106</v>
      </c>
      <c r="AJ624" t="s">
        <v>465</v>
      </c>
    </row>
    <row r="625" spans="1:36" x14ac:dyDescent="0.25">
      <c r="A625" t="s">
        <v>4112</v>
      </c>
      <c r="B625" t="str">
        <f>VLOOKUP(A625,[2]mp_ALL!B$1:B$557,1,0)</f>
        <v>0313445</v>
      </c>
      <c r="C625" t="s">
        <v>4113</v>
      </c>
      <c r="D625" t="s">
        <v>38</v>
      </c>
      <c r="E625" t="s">
        <v>88</v>
      </c>
      <c r="F625" t="s">
        <v>250</v>
      </c>
      <c r="G625" t="s">
        <v>251</v>
      </c>
      <c r="H625" t="s">
        <v>91</v>
      </c>
      <c r="I625" t="s">
        <v>4114</v>
      </c>
      <c r="J625">
        <v>1</v>
      </c>
      <c r="K625" t="s">
        <v>1884</v>
      </c>
      <c r="L625">
        <v>1</v>
      </c>
      <c r="M625" t="s">
        <v>34</v>
      </c>
      <c r="N625" t="s">
        <v>45</v>
      </c>
      <c r="O625" t="s">
        <v>4115</v>
      </c>
      <c r="P625" t="s">
        <v>4116</v>
      </c>
      <c r="S625" t="s">
        <v>549</v>
      </c>
      <c r="T625" t="s">
        <v>3410</v>
      </c>
      <c r="U625" t="s">
        <v>3169</v>
      </c>
      <c r="V625" s="41">
        <v>37655</v>
      </c>
      <c r="W625" s="41">
        <v>30699</v>
      </c>
      <c r="X625">
        <v>1</v>
      </c>
      <c r="Y625">
        <v>2</v>
      </c>
      <c r="Z625" t="s">
        <v>102</v>
      </c>
      <c r="AA625">
        <v>1</v>
      </c>
      <c r="AB625" t="s">
        <v>103</v>
      </c>
      <c r="AC625" t="s">
        <v>104</v>
      </c>
      <c r="AD625">
        <v>1</v>
      </c>
      <c r="AE625" t="s">
        <v>138</v>
      </c>
      <c r="AG625" t="s">
        <v>228</v>
      </c>
      <c r="AJ625" t="s">
        <v>107</v>
      </c>
    </row>
    <row r="626" spans="1:36" hidden="1" x14ac:dyDescent="0.25">
      <c r="A626" t="s">
        <v>4117</v>
      </c>
      <c r="B626" t="e">
        <f>VLOOKUP(A626,[2]mp_ALL!B$1:B$557,1,0)</f>
        <v>#N/A</v>
      </c>
      <c r="C626" t="s">
        <v>4118</v>
      </c>
      <c r="D626" t="s">
        <v>38</v>
      </c>
      <c r="E626" t="s">
        <v>88</v>
      </c>
      <c r="F626" t="s">
        <v>250</v>
      </c>
      <c r="G626" t="s">
        <v>251</v>
      </c>
      <c r="H626" t="s">
        <v>169</v>
      </c>
      <c r="I626" t="s">
        <v>4119</v>
      </c>
      <c r="J626">
        <v>1</v>
      </c>
      <c r="K626" t="s">
        <v>93</v>
      </c>
      <c r="L626">
        <v>1</v>
      </c>
      <c r="M626" t="s">
        <v>94</v>
      </c>
      <c r="N626" t="s">
        <v>95</v>
      </c>
      <c r="O626" t="s">
        <v>3678</v>
      </c>
      <c r="P626" t="s">
        <v>3679</v>
      </c>
      <c r="Q626" t="s">
        <v>4120</v>
      </c>
      <c r="S626" t="s">
        <v>218</v>
      </c>
      <c r="T626" t="s">
        <v>4121</v>
      </c>
      <c r="U626" t="s">
        <v>1926</v>
      </c>
      <c r="V626" s="41">
        <v>37655</v>
      </c>
      <c r="W626" s="41">
        <v>30405</v>
      </c>
      <c r="X626">
        <v>1</v>
      </c>
      <c r="Y626">
        <v>2</v>
      </c>
      <c r="Z626" t="s">
        <v>102</v>
      </c>
      <c r="AA626">
        <v>1</v>
      </c>
      <c r="AB626" t="s">
        <v>103</v>
      </c>
      <c r="AC626" t="s">
        <v>104</v>
      </c>
      <c r="AD626">
        <v>1</v>
      </c>
      <c r="AE626" t="s">
        <v>105</v>
      </c>
      <c r="AG626" t="s">
        <v>106</v>
      </c>
      <c r="AJ626" t="s">
        <v>107</v>
      </c>
    </row>
    <row r="627" spans="1:36" hidden="1" x14ac:dyDescent="0.25">
      <c r="A627" t="s">
        <v>4122</v>
      </c>
      <c r="B627" t="e">
        <f>VLOOKUP(A627,[2]mp_ALL!B$1:B$557,1,0)</f>
        <v>#N/A</v>
      </c>
      <c r="C627" t="s">
        <v>4123</v>
      </c>
      <c r="D627" t="s">
        <v>38</v>
      </c>
      <c r="E627" t="s">
        <v>88</v>
      </c>
      <c r="F627" t="s">
        <v>250</v>
      </c>
      <c r="G627" t="s">
        <v>251</v>
      </c>
      <c r="H627" t="s">
        <v>91</v>
      </c>
      <c r="I627" t="s">
        <v>4119</v>
      </c>
      <c r="J627">
        <v>1</v>
      </c>
      <c r="K627" t="s">
        <v>93</v>
      </c>
      <c r="L627">
        <v>1</v>
      </c>
      <c r="M627" t="s">
        <v>94</v>
      </c>
      <c r="N627" t="s">
        <v>95</v>
      </c>
      <c r="O627" t="s">
        <v>3678</v>
      </c>
      <c r="P627" t="s">
        <v>3679</v>
      </c>
      <c r="Q627" t="s">
        <v>4120</v>
      </c>
      <c r="S627" t="s">
        <v>218</v>
      </c>
      <c r="T627" t="s">
        <v>4124</v>
      </c>
      <c r="U627" t="s">
        <v>4125</v>
      </c>
      <c r="V627" s="41">
        <v>37655</v>
      </c>
      <c r="W627" s="41">
        <v>30436</v>
      </c>
      <c r="X627">
        <v>1</v>
      </c>
      <c r="Y627">
        <v>2</v>
      </c>
      <c r="Z627" t="s">
        <v>923</v>
      </c>
      <c r="AA627">
        <v>1</v>
      </c>
      <c r="AB627" t="s">
        <v>103</v>
      </c>
      <c r="AC627" t="s">
        <v>104</v>
      </c>
      <c r="AD627">
        <v>1</v>
      </c>
      <c r="AE627" t="s">
        <v>105</v>
      </c>
      <c r="AG627" t="s">
        <v>106</v>
      </c>
      <c r="AJ627" t="s">
        <v>107</v>
      </c>
    </row>
    <row r="628" spans="1:36" hidden="1" x14ac:dyDescent="0.25">
      <c r="A628" t="s">
        <v>4126</v>
      </c>
      <c r="B628" t="e">
        <f>VLOOKUP(A628,[2]mp_ALL!B$1:B$557,1,0)</f>
        <v>#N/A</v>
      </c>
      <c r="C628" t="s">
        <v>4127</v>
      </c>
      <c r="D628" t="s">
        <v>38</v>
      </c>
      <c r="E628" t="s">
        <v>88</v>
      </c>
      <c r="F628" t="s">
        <v>250</v>
      </c>
      <c r="G628" t="s">
        <v>251</v>
      </c>
      <c r="H628" t="s">
        <v>91</v>
      </c>
      <c r="I628" t="s">
        <v>3277</v>
      </c>
      <c r="J628">
        <v>1</v>
      </c>
      <c r="K628" t="s">
        <v>214</v>
      </c>
      <c r="L628">
        <v>1</v>
      </c>
      <c r="M628" t="s">
        <v>94</v>
      </c>
      <c r="N628" t="s">
        <v>95</v>
      </c>
      <c r="O628" t="s">
        <v>806</v>
      </c>
      <c r="P628" t="s">
        <v>3278</v>
      </c>
      <c r="Q628" t="s">
        <v>3279</v>
      </c>
      <c r="S628" t="s">
        <v>218</v>
      </c>
      <c r="T628" t="s">
        <v>4128</v>
      </c>
      <c r="U628" t="s">
        <v>2465</v>
      </c>
      <c r="V628" s="41">
        <v>37655</v>
      </c>
      <c r="W628" s="41">
        <v>30251</v>
      </c>
      <c r="X628">
        <v>1</v>
      </c>
      <c r="Y628">
        <v>3</v>
      </c>
      <c r="Z628" t="s">
        <v>102</v>
      </c>
      <c r="AA628">
        <v>1</v>
      </c>
      <c r="AB628" t="s">
        <v>103</v>
      </c>
      <c r="AC628" t="s">
        <v>104</v>
      </c>
      <c r="AD628">
        <v>1</v>
      </c>
      <c r="AE628" t="s">
        <v>105</v>
      </c>
      <c r="AG628" t="s">
        <v>106</v>
      </c>
      <c r="AJ628" t="s">
        <v>1189</v>
      </c>
    </row>
    <row r="629" spans="1:36" x14ac:dyDescent="0.25">
      <c r="A629" t="s">
        <v>4129</v>
      </c>
      <c r="B629" t="str">
        <f>VLOOKUP(A629,[2]mp_ALL!B$1:B$557,1,0)</f>
        <v>0313453</v>
      </c>
      <c r="C629" t="s">
        <v>4130</v>
      </c>
      <c r="D629" t="s">
        <v>38</v>
      </c>
      <c r="E629" t="s">
        <v>88</v>
      </c>
      <c r="F629" t="s">
        <v>89</v>
      </c>
      <c r="G629" t="s">
        <v>90</v>
      </c>
      <c r="H629" t="s">
        <v>169</v>
      </c>
      <c r="I629" t="s">
        <v>4131</v>
      </c>
      <c r="J629">
        <v>1</v>
      </c>
      <c r="K629" t="s">
        <v>2617</v>
      </c>
      <c r="L629">
        <v>0</v>
      </c>
      <c r="M629" t="s">
        <v>34</v>
      </c>
      <c r="N629" t="s">
        <v>43</v>
      </c>
      <c r="O629" t="s">
        <v>3005</v>
      </c>
      <c r="P629" t="s">
        <v>3006</v>
      </c>
      <c r="Q629" t="s">
        <v>4132</v>
      </c>
      <c r="S629" t="s">
        <v>549</v>
      </c>
      <c r="T629" t="s">
        <v>4133</v>
      </c>
      <c r="U629" t="s">
        <v>4134</v>
      </c>
      <c r="V629" s="41">
        <v>37655</v>
      </c>
      <c r="W629" s="41">
        <v>30869</v>
      </c>
      <c r="X629">
        <v>1</v>
      </c>
      <c r="Y629">
        <v>2</v>
      </c>
      <c r="Z629" t="s">
        <v>102</v>
      </c>
      <c r="AA629">
        <v>1</v>
      </c>
      <c r="AB629" t="s">
        <v>103</v>
      </c>
      <c r="AC629" t="s">
        <v>104</v>
      </c>
      <c r="AD629">
        <v>1</v>
      </c>
      <c r="AE629" t="s">
        <v>120</v>
      </c>
      <c r="AG629" t="s">
        <v>106</v>
      </c>
      <c r="AJ629" t="s">
        <v>107</v>
      </c>
    </row>
    <row r="630" spans="1:36" hidden="1" x14ac:dyDescent="0.25">
      <c r="A630" t="s">
        <v>4135</v>
      </c>
      <c r="B630" t="e">
        <f>VLOOKUP(A630,[2]mp_ALL!B$1:B$557,1,0)</f>
        <v>#N/A</v>
      </c>
      <c r="C630" t="s">
        <v>4136</v>
      </c>
      <c r="D630" t="s">
        <v>38</v>
      </c>
      <c r="E630" t="s">
        <v>88</v>
      </c>
      <c r="F630" t="s">
        <v>250</v>
      </c>
      <c r="G630" t="s">
        <v>251</v>
      </c>
      <c r="H630" t="s">
        <v>91</v>
      </c>
      <c r="I630" t="s">
        <v>4137</v>
      </c>
      <c r="J630">
        <v>1</v>
      </c>
      <c r="K630" t="s">
        <v>2491</v>
      </c>
      <c r="L630">
        <v>1</v>
      </c>
      <c r="M630" t="s">
        <v>143</v>
      </c>
      <c r="N630" t="s">
        <v>787</v>
      </c>
      <c r="O630" t="s">
        <v>3153</v>
      </c>
      <c r="P630" t="s">
        <v>3154</v>
      </c>
      <c r="Q630" t="s">
        <v>4138</v>
      </c>
      <c r="R630" t="s">
        <v>147</v>
      </c>
      <c r="S630" t="s">
        <v>715</v>
      </c>
      <c r="T630" t="s">
        <v>4139</v>
      </c>
      <c r="U630" t="s">
        <v>4140</v>
      </c>
      <c r="V630" s="41">
        <v>37655</v>
      </c>
      <c r="W630" s="41">
        <v>30299</v>
      </c>
      <c r="X630">
        <v>1</v>
      </c>
      <c r="Y630">
        <v>2</v>
      </c>
      <c r="Z630" t="s">
        <v>923</v>
      </c>
      <c r="AA630">
        <v>1</v>
      </c>
      <c r="AB630" t="s">
        <v>103</v>
      </c>
      <c r="AC630" t="s">
        <v>104</v>
      </c>
      <c r="AD630">
        <v>1</v>
      </c>
      <c r="AE630" t="s">
        <v>105</v>
      </c>
      <c r="AG630" t="s">
        <v>148</v>
      </c>
      <c r="AJ630" t="s">
        <v>107</v>
      </c>
    </row>
    <row r="631" spans="1:36" hidden="1" x14ac:dyDescent="0.25">
      <c r="A631" t="s">
        <v>4141</v>
      </c>
      <c r="B631" t="e">
        <f>VLOOKUP(A631,[2]mp_ALL!B$1:B$557,1,0)</f>
        <v>#N/A</v>
      </c>
      <c r="C631" t="s">
        <v>4142</v>
      </c>
      <c r="D631" t="s">
        <v>38</v>
      </c>
      <c r="E631" t="s">
        <v>88</v>
      </c>
      <c r="F631" t="s">
        <v>250</v>
      </c>
      <c r="G631" t="s">
        <v>251</v>
      </c>
      <c r="H631" t="s">
        <v>169</v>
      </c>
      <c r="I631" t="s">
        <v>4143</v>
      </c>
      <c r="J631">
        <v>1</v>
      </c>
      <c r="K631" t="s">
        <v>157</v>
      </c>
      <c r="L631">
        <v>1</v>
      </c>
      <c r="M631" t="s">
        <v>158</v>
      </c>
      <c r="N631" t="s">
        <v>159</v>
      </c>
      <c r="O631" t="s">
        <v>160</v>
      </c>
      <c r="P631" t="s">
        <v>161</v>
      </c>
      <c r="Q631" t="s">
        <v>4144</v>
      </c>
      <c r="R631" t="s">
        <v>117</v>
      </c>
      <c r="S631" t="s">
        <v>163</v>
      </c>
      <c r="T631" t="s">
        <v>1391</v>
      </c>
      <c r="U631" t="s">
        <v>2703</v>
      </c>
      <c r="V631" s="41">
        <v>37655</v>
      </c>
      <c r="W631" s="41">
        <v>30261</v>
      </c>
      <c r="X631">
        <v>1</v>
      </c>
      <c r="Y631">
        <v>3</v>
      </c>
      <c r="Z631" t="s">
        <v>102</v>
      </c>
      <c r="AA631">
        <v>1</v>
      </c>
      <c r="AB631" t="s">
        <v>103</v>
      </c>
      <c r="AC631" t="s">
        <v>104</v>
      </c>
      <c r="AD631">
        <v>1</v>
      </c>
      <c r="AE631" t="s">
        <v>138</v>
      </c>
      <c r="AG631" t="s">
        <v>121</v>
      </c>
      <c r="AJ631" t="s">
        <v>465</v>
      </c>
    </row>
    <row r="632" spans="1:36" hidden="1" x14ac:dyDescent="0.25">
      <c r="A632" t="s">
        <v>4145</v>
      </c>
      <c r="B632" t="e">
        <f>VLOOKUP(A632,[2]mp_ALL!B$1:B$557,1,0)</f>
        <v>#N/A</v>
      </c>
      <c r="C632" t="s">
        <v>4146</v>
      </c>
      <c r="D632" t="s">
        <v>38</v>
      </c>
      <c r="E632" t="s">
        <v>88</v>
      </c>
      <c r="F632" t="s">
        <v>250</v>
      </c>
      <c r="G632" t="s">
        <v>251</v>
      </c>
      <c r="H632" t="s">
        <v>91</v>
      </c>
      <c r="I632" t="s">
        <v>1265</v>
      </c>
      <c r="J632">
        <v>1</v>
      </c>
      <c r="K632" t="s">
        <v>457</v>
      </c>
      <c r="L632">
        <v>1</v>
      </c>
      <c r="M632" t="s">
        <v>113</v>
      </c>
      <c r="N632" t="s">
        <v>385</v>
      </c>
      <c r="O632" t="s">
        <v>1266</v>
      </c>
      <c r="P632" t="s">
        <v>1267</v>
      </c>
      <c r="Q632" t="s">
        <v>1268</v>
      </c>
      <c r="R632" t="s">
        <v>117</v>
      </c>
      <c r="S632" t="s">
        <v>199</v>
      </c>
      <c r="T632" t="s">
        <v>4147</v>
      </c>
      <c r="U632" t="s">
        <v>4148</v>
      </c>
      <c r="V632" s="41">
        <v>37655</v>
      </c>
      <c r="W632" s="41">
        <v>30705</v>
      </c>
      <c r="X632">
        <v>1</v>
      </c>
      <c r="Y632">
        <v>2</v>
      </c>
      <c r="Z632" t="s">
        <v>923</v>
      </c>
      <c r="AA632">
        <v>1</v>
      </c>
      <c r="AB632" t="s">
        <v>103</v>
      </c>
      <c r="AC632" t="s">
        <v>104</v>
      </c>
      <c r="AD632">
        <v>1</v>
      </c>
      <c r="AE632" t="s">
        <v>138</v>
      </c>
      <c r="AG632" t="s">
        <v>121</v>
      </c>
      <c r="AJ632" t="s">
        <v>107</v>
      </c>
    </row>
    <row r="633" spans="1:36" hidden="1" x14ac:dyDescent="0.25">
      <c r="A633" t="s">
        <v>4149</v>
      </c>
      <c r="B633" t="e">
        <f>VLOOKUP(A633,[2]mp_ALL!B$1:B$557,1,0)</f>
        <v>#N/A</v>
      </c>
      <c r="C633" t="s">
        <v>4150</v>
      </c>
      <c r="D633" t="s">
        <v>38</v>
      </c>
      <c r="E633" t="s">
        <v>88</v>
      </c>
      <c r="F633" t="s">
        <v>89</v>
      </c>
      <c r="G633" t="s">
        <v>90</v>
      </c>
      <c r="H633" t="s">
        <v>290</v>
      </c>
      <c r="I633" t="s">
        <v>4032</v>
      </c>
      <c r="J633">
        <v>1</v>
      </c>
      <c r="K633" t="s">
        <v>3100</v>
      </c>
      <c r="L633">
        <v>0</v>
      </c>
      <c r="M633" t="s">
        <v>3101</v>
      </c>
      <c r="N633" t="s">
        <v>3734</v>
      </c>
      <c r="O633" t="s">
        <v>3735</v>
      </c>
      <c r="R633" t="s">
        <v>559</v>
      </c>
      <c r="S633" t="s">
        <v>760</v>
      </c>
      <c r="T633" t="s">
        <v>4151</v>
      </c>
      <c r="U633" t="s">
        <v>4152</v>
      </c>
      <c r="V633" s="41">
        <v>37655</v>
      </c>
      <c r="W633" s="41">
        <v>28965</v>
      </c>
      <c r="X633">
        <v>1</v>
      </c>
      <c r="Y633">
        <v>4</v>
      </c>
      <c r="Z633" t="s">
        <v>102</v>
      </c>
      <c r="AA633">
        <v>1</v>
      </c>
      <c r="AB633" t="s">
        <v>103</v>
      </c>
      <c r="AC633" t="s">
        <v>297</v>
      </c>
      <c r="AD633">
        <v>1</v>
      </c>
      <c r="AE633" t="s">
        <v>563</v>
      </c>
      <c r="AG633" t="s">
        <v>1040</v>
      </c>
      <c r="AJ633" t="s">
        <v>107</v>
      </c>
    </row>
    <row r="634" spans="1:36" hidden="1" x14ac:dyDescent="0.25">
      <c r="A634" t="s">
        <v>4153</v>
      </c>
      <c r="B634" t="e">
        <f>VLOOKUP(A634,[2]mp_ALL!B$1:B$557,1,0)</f>
        <v>#N/A</v>
      </c>
      <c r="C634" t="s">
        <v>4154</v>
      </c>
      <c r="D634" t="s">
        <v>38</v>
      </c>
      <c r="E634" t="s">
        <v>88</v>
      </c>
      <c r="F634" t="s">
        <v>250</v>
      </c>
      <c r="G634" t="s">
        <v>251</v>
      </c>
      <c r="H634" t="s">
        <v>91</v>
      </c>
      <c r="I634" t="s">
        <v>4155</v>
      </c>
      <c r="J634">
        <v>1</v>
      </c>
      <c r="K634" t="s">
        <v>4156</v>
      </c>
      <c r="L634">
        <v>1</v>
      </c>
      <c r="M634" t="s">
        <v>172</v>
      </c>
      <c r="N634" t="s">
        <v>1108</v>
      </c>
      <c r="O634" t="s">
        <v>2731</v>
      </c>
      <c r="P634" t="s">
        <v>4157</v>
      </c>
      <c r="Q634" t="s">
        <v>4158</v>
      </c>
      <c r="R634" t="s">
        <v>147</v>
      </c>
      <c r="S634" t="s">
        <v>3344</v>
      </c>
      <c r="T634" t="s">
        <v>4159</v>
      </c>
      <c r="U634" t="s">
        <v>4160</v>
      </c>
      <c r="V634" s="41">
        <v>37655</v>
      </c>
      <c r="W634" s="41">
        <v>30675</v>
      </c>
      <c r="X634">
        <v>1</v>
      </c>
      <c r="Y634">
        <v>3</v>
      </c>
      <c r="Z634" t="s">
        <v>923</v>
      </c>
      <c r="AA634">
        <v>1</v>
      </c>
      <c r="AB634" t="s">
        <v>103</v>
      </c>
      <c r="AC634" t="s">
        <v>104</v>
      </c>
      <c r="AD634">
        <v>1</v>
      </c>
      <c r="AE634" t="s">
        <v>105</v>
      </c>
      <c r="AG634" t="s">
        <v>179</v>
      </c>
      <c r="AJ634" t="s">
        <v>190</v>
      </c>
    </row>
    <row r="635" spans="1:36" hidden="1" x14ac:dyDescent="0.25">
      <c r="A635" t="s">
        <v>4161</v>
      </c>
      <c r="B635" t="e">
        <f>VLOOKUP(A635,[2]mp_ALL!B$1:B$557,1,0)</f>
        <v>#N/A</v>
      </c>
      <c r="C635" t="s">
        <v>4162</v>
      </c>
      <c r="D635" t="s">
        <v>38</v>
      </c>
      <c r="E635" t="s">
        <v>88</v>
      </c>
      <c r="F635" t="s">
        <v>250</v>
      </c>
      <c r="G635" t="s">
        <v>251</v>
      </c>
      <c r="H635" t="s">
        <v>91</v>
      </c>
      <c r="I635" t="s">
        <v>4163</v>
      </c>
      <c r="J635">
        <v>1</v>
      </c>
      <c r="K635" t="s">
        <v>4164</v>
      </c>
      <c r="L635">
        <v>1</v>
      </c>
      <c r="M635" t="s">
        <v>143</v>
      </c>
      <c r="N635" t="s">
        <v>757</v>
      </c>
      <c r="O635" t="s">
        <v>2938</v>
      </c>
      <c r="P635" t="s">
        <v>4165</v>
      </c>
      <c r="Q635" t="s">
        <v>4166</v>
      </c>
      <c r="R635" t="s">
        <v>147</v>
      </c>
      <c r="S635" t="s">
        <v>760</v>
      </c>
      <c r="T635" t="s">
        <v>4167</v>
      </c>
      <c r="U635" t="s">
        <v>4168</v>
      </c>
      <c r="V635" s="41">
        <v>37655</v>
      </c>
      <c r="W635" s="41">
        <v>30512</v>
      </c>
      <c r="X635">
        <v>1</v>
      </c>
      <c r="Y635">
        <v>2</v>
      </c>
      <c r="Z635" t="s">
        <v>710</v>
      </c>
      <c r="AA635">
        <v>1</v>
      </c>
      <c r="AB635" t="s">
        <v>103</v>
      </c>
      <c r="AC635" t="s">
        <v>104</v>
      </c>
      <c r="AD635">
        <v>1</v>
      </c>
      <c r="AE635" t="s">
        <v>105</v>
      </c>
      <c r="AG635" t="s">
        <v>148</v>
      </c>
      <c r="AJ635" t="s">
        <v>1189</v>
      </c>
    </row>
    <row r="636" spans="1:36" hidden="1" x14ac:dyDescent="0.25">
      <c r="A636" t="s">
        <v>4169</v>
      </c>
      <c r="B636" t="e">
        <f>VLOOKUP(A636,[2]mp_ALL!B$1:B$557,1,0)</f>
        <v>#N/A</v>
      </c>
      <c r="C636" t="s">
        <v>4170</v>
      </c>
      <c r="D636" t="s">
        <v>38</v>
      </c>
      <c r="E636" t="s">
        <v>88</v>
      </c>
      <c r="F636" t="s">
        <v>250</v>
      </c>
      <c r="G636" t="s">
        <v>251</v>
      </c>
      <c r="H636" t="s">
        <v>91</v>
      </c>
      <c r="I636" t="s">
        <v>4171</v>
      </c>
      <c r="J636">
        <v>1</v>
      </c>
      <c r="K636" t="s">
        <v>2491</v>
      </c>
      <c r="L636">
        <v>1</v>
      </c>
      <c r="M636" t="s">
        <v>143</v>
      </c>
      <c r="N636" t="s">
        <v>787</v>
      </c>
      <c r="O636" t="s">
        <v>2492</v>
      </c>
      <c r="P636" t="s">
        <v>2493</v>
      </c>
      <c r="Q636" t="s">
        <v>4172</v>
      </c>
      <c r="R636" t="s">
        <v>147</v>
      </c>
      <c r="S636" t="s">
        <v>715</v>
      </c>
      <c r="T636" t="s">
        <v>4173</v>
      </c>
      <c r="U636" t="s">
        <v>4174</v>
      </c>
      <c r="V636" s="41">
        <v>37655</v>
      </c>
      <c r="W636" s="41">
        <v>30881</v>
      </c>
      <c r="X636">
        <v>1</v>
      </c>
      <c r="Y636">
        <v>2</v>
      </c>
      <c r="Z636" t="s">
        <v>102</v>
      </c>
      <c r="AA636">
        <v>1</v>
      </c>
      <c r="AB636" t="s">
        <v>103</v>
      </c>
      <c r="AC636" t="s">
        <v>104</v>
      </c>
      <c r="AD636">
        <v>1</v>
      </c>
      <c r="AE636" t="s">
        <v>105</v>
      </c>
      <c r="AG636" t="s">
        <v>148</v>
      </c>
      <c r="AJ636" t="s">
        <v>107</v>
      </c>
    </row>
    <row r="637" spans="1:36" hidden="1" x14ac:dyDescent="0.25">
      <c r="A637" t="s">
        <v>4175</v>
      </c>
      <c r="B637" t="e">
        <f>VLOOKUP(A637,[2]mp_ALL!B$1:B$557,1,0)</f>
        <v>#N/A</v>
      </c>
      <c r="C637" t="s">
        <v>4176</v>
      </c>
      <c r="D637" t="s">
        <v>38</v>
      </c>
      <c r="E637" t="s">
        <v>88</v>
      </c>
      <c r="F637" t="s">
        <v>89</v>
      </c>
      <c r="G637" t="s">
        <v>90</v>
      </c>
      <c r="H637" t="s">
        <v>169</v>
      </c>
      <c r="I637" t="s">
        <v>4171</v>
      </c>
      <c r="J637">
        <v>1</v>
      </c>
      <c r="K637" t="s">
        <v>2491</v>
      </c>
      <c r="L637">
        <v>1</v>
      </c>
      <c r="M637" t="s">
        <v>143</v>
      </c>
      <c r="N637" t="s">
        <v>787</v>
      </c>
      <c r="O637" t="s">
        <v>2492</v>
      </c>
      <c r="P637" t="s">
        <v>2493</v>
      </c>
      <c r="Q637" t="s">
        <v>4172</v>
      </c>
      <c r="R637" t="s">
        <v>147</v>
      </c>
      <c r="S637" t="s">
        <v>715</v>
      </c>
      <c r="T637" t="s">
        <v>4177</v>
      </c>
      <c r="U637" t="s">
        <v>1700</v>
      </c>
      <c r="V637" s="41">
        <v>37655</v>
      </c>
      <c r="W637" s="41">
        <v>30131</v>
      </c>
      <c r="X637">
        <v>1</v>
      </c>
      <c r="Y637">
        <v>2</v>
      </c>
      <c r="Z637" t="s">
        <v>102</v>
      </c>
      <c r="AA637">
        <v>1</v>
      </c>
      <c r="AB637" t="s">
        <v>103</v>
      </c>
      <c r="AC637" t="s">
        <v>104</v>
      </c>
      <c r="AD637">
        <v>1</v>
      </c>
      <c r="AE637" t="s">
        <v>105</v>
      </c>
      <c r="AG637" t="s">
        <v>148</v>
      </c>
      <c r="AJ637" t="s">
        <v>107</v>
      </c>
    </row>
    <row r="638" spans="1:36" hidden="1" x14ac:dyDescent="0.25">
      <c r="A638" t="s">
        <v>4178</v>
      </c>
      <c r="B638" t="e">
        <f>VLOOKUP(A638,[2]mp_ALL!B$1:B$557,1,0)</f>
        <v>#N/A</v>
      </c>
      <c r="C638" t="s">
        <v>4179</v>
      </c>
      <c r="D638" t="s">
        <v>36</v>
      </c>
      <c r="E638" t="s">
        <v>88</v>
      </c>
      <c r="F638" t="s">
        <v>567</v>
      </c>
      <c r="G638" t="s">
        <v>568</v>
      </c>
      <c r="H638" t="s">
        <v>313</v>
      </c>
      <c r="I638" t="s">
        <v>4180</v>
      </c>
      <c r="J638">
        <v>1</v>
      </c>
      <c r="K638" t="s">
        <v>3662</v>
      </c>
      <c r="L638">
        <v>0</v>
      </c>
      <c r="M638" t="s">
        <v>316</v>
      </c>
      <c r="N638" t="s">
        <v>3395</v>
      </c>
      <c r="O638" t="s">
        <v>3663</v>
      </c>
      <c r="S638" t="s">
        <v>319</v>
      </c>
      <c r="T638" t="s">
        <v>4181</v>
      </c>
      <c r="U638" t="s">
        <v>842</v>
      </c>
      <c r="V638" s="41">
        <v>37655</v>
      </c>
      <c r="W638" s="41">
        <v>29430</v>
      </c>
      <c r="X638">
        <v>1</v>
      </c>
      <c r="Y638">
        <v>3</v>
      </c>
      <c r="Z638" t="s">
        <v>102</v>
      </c>
      <c r="AA638">
        <v>1</v>
      </c>
      <c r="AB638" t="s">
        <v>103</v>
      </c>
      <c r="AC638" t="s">
        <v>297</v>
      </c>
      <c r="AD638">
        <v>1</v>
      </c>
      <c r="AE638" t="s">
        <v>322</v>
      </c>
      <c r="AG638" t="s">
        <v>179</v>
      </c>
      <c r="AJ638" t="s">
        <v>2414</v>
      </c>
    </row>
    <row r="639" spans="1:36" hidden="1" x14ac:dyDescent="0.25">
      <c r="A639" t="s">
        <v>4182</v>
      </c>
      <c r="B639" t="e">
        <f>VLOOKUP(A639,[2]mp_ALL!B$1:B$557,1,0)</f>
        <v>#N/A</v>
      </c>
      <c r="C639" t="s">
        <v>4183</v>
      </c>
      <c r="D639" t="s">
        <v>38</v>
      </c>
      <c r="E639" t="s">
        <v>88</v>
      </c>
      <c r="F639" t="s">
        <v>89</v>
      </c>
      <c r="G639" t="s">
        <v>90</v>
      </c>
      <c r="H639" t="s">
        <v>91</v>
      </c>
      <c r="I639" t="s">
        <v>4184</v>
      </c>
      <c r="J639">
        <v>1</v>
      </c>
      <c r="K639" t="s">
        <v>814</v>
      </c>
      <c r="L639">
        <v>1</v>
      </c>
      <c r="M639" t="s">
        <v>94</v>
      </c>
      <c r="N639" t="s">
        <v>45</v>
      </c>
      <c r="O639" t="s">
        <v>1200</v>
      </c>
      <c r="P639" t="s">
        <v>1201</v>
      </c>
      <c r="Q639" t="s">
        <v>4185</v>
      </c>
      <c r="S639" t="s">
        <v>817</v>
      </c>
      <c r="T639" t="s">
        <v>4186</v>
      </c>
      <c r="U639" t="s">
        <v>709</v>
      </c>
      <c r="V639" s="41">
        <v>37669</v>
      </c>
      <c r="W639" s="41">
        <v>30326</v>
      </c>
      <c r="X639">
        <v>1</v>
      </c>
      <c r="Y639">
        <v>3</v>
      </c>
      <c r="Z639" t="s">
        <v>102</v>
      </c>
      <c r="AA639">
        <v>1</v>
      </c>
      <c r="AB639" t="s">
        <v>103</v>
      </c>
      <c r="AC639" t="s">
        <v>104</v>
      </c>
      <c r="AD639">
        <v>1</v>
      </c>
      <c r="AE639" t="s">
        <v>105</v>
      </c>
      <c r="AG639" t="s">
        <v>106</v>
      </c>
      <c r="AJ639" t="s">
        <v>107</v>
      </c>
    </row>
    <row r="640" spans="1:36" hidden="1" x14ac:dyDescent="0.25">
      <c r="A640" t="s">
        <v>4187</v>
      </c>
      <c r="B640" t="e">
        <f>VLOOKUP(A640,[2]mp_ALL!B$1:B$557,1,0)</f>
        <v>#N/A</v>
      </c>
      <c r="C640" t="s">
        <v>4188</v>
      </c>
      <c r="D640" t="s">
        <v>38</v>
      </c>
      <c r="E640" t="s">
        <v>88</v>
      </c>
      <c r="F640" t="s">
        <v>250</v>
      </c>
      <c r="G640" t="s">
        <v>251</v>
      </c>
      <c r="H640" t="s">
        <v>91</v>
      </c>
      <c r="I640" t="s">
        <v>4189</v>
      </c>
      <c r="J640">
        <v>1</v>
      </c>
      <c r="K640" t="s">
        <v>846</v>
      </c>
      <c r="L640">
        <v>1</v>
      </c>
      <c r="M640" t="s">
        <v>414</v>
      </c>
      <c r="N640" t="s">
        <v>159</v>
      </c>
      <c r="O640" t="s">
        <v>533</v>
      </c>
      <c r="P640" t="s">
        <v>4190</v>
      </c>
      <c r="Q640" t="s">
        <v>4191</v>
      </c>
      <c r="R640" t="s">
        <v>117</v>
      </c>
      <c r="S640" t="s">
        <v>163</v>
      </c>
      <c r="T640" t="s">
        <v>4192</v>
      </c>
      <c r="U640" t="s">
        <v>4193</v>
      </c>
      <c r="V640" s="41">
        <v>37669</v>
      </c>
      <c r="W640" s="41">
        <v>30885</v>
      </c>
      <c r="X640">
        <v>1</v>
      </c>
      <c r="Y640">
        <v>2</v>
      </c>
      <c r="Z640" t="s">
        <v>102</v>
      </c>
      <c r="AA640">
        <v>1</v>
      </c>
      <c r="AB640" t="s">
        <v>103</v>
      </c>
      <c r="AC640" t="s">
        <v>104</v>
      </c>
      <c r="AD640">
        <v>1</v>
      </c>
      <c r="AE640" t="s">
        <v>138</v>
      </c>
      <c r="AG640" t="s">
        <v>121</v>
      </c>
      <c r="AJ640" t="s">
        <v>3654</v>
      </c>
    </row>
    <row r="641" spans="1:36" hidden="1" x14ac:dyDescent="0.25">
      <c r="A641" t="s">
        <v>4194</v>
      </c>
      <c r="B641" t="e">
        <f>VLOOKUP(A641,[2]mp_ALL!B$1:B$557,1,0)</f>
        <v>#N/A</v>
      </c>
      <c r="C641" t="s">
        <v>4195</v>
      </c>
      <c r="D641" t="s">
        <v>38</v>
      </c>
      <c r="E641" t="s">
        <v>88</v>
      </c>
      <c r="F641" t="s">
        <v>250</v>
      </c>
      <c r="G641" t="s">
        <v>251</v>
      </c>
      <c r="H641" t="s">
        <v>169</v>
      </c>
      <c r="I641" t="s">
        <v>4080</v>
      </c>
      <c r="J641">
        <v>1</v>
      </c>
      <c r="K641" t="s">
        <v>531</v>
      </c>
      <c r="L641">
        <v>0</v>
      </c>
      <c r="M641" t="s">
        <v>414</v>
      </c>
      <c r="N641" t="s">
        <v>532</v>
      </c>
      <c r="O641" t="s">
        <v>533</v>
      </c>
      <c r="P641" t="s">
        <v>534</v>
      </c>
      <c r="Q641" t="s">
        <v>4081</v>
      </c>
      <c r="R641" t="s">
        <v>117</v>
      </c>
      <c r="S641" t="s">
        <v>207</v>
      </c>
      <c r="T641" t="s">
        <v>4196</v>
      </c>
      <c r="U641" t="s">
        <v>4197</v>
      </c>
      <c r="V641" s="41">
        <v>37669</v>
      </c>
      <c r="W641" s="41">
        <v>30965</v>
      </c>
      <c r="X641">
        <v>1</v>
      </c>
      <c r="Y641">
        <v>1</v>
      </c>
      <c r="Z641" t="s">
        <v>102</v>
      </c>
      <c r="AA641">
        <v>1</v>
      </c>
      <c r="AB641" t="s">
        <v>103</v>
      </c>
      <c r="AC641" t="s">
        <v>104</v>
      </c>
      <c r="AD641">
        <v>1</v>
      </c>
      <c r="AE641" t="s">
        <v>538</v>
      </c>
      <c r="AG641" t="s">
        <v>121</v>
      </c>
      <c r="AJ641" t="s">
        <v>190</v>
      </c>
    </row>
    <row r="642" spans="1:36" hidden="1" x14ac:dyDescent="0.25">
      <c r="A642" t="s">
        <v>4198</v>
      </c>
      <c r="B642" t="e">
        <f>VLOOKUP(A642,[2]mp_ALL!B$1:B$557,1,0)</f>
        <v>#N/A</v>
      </c>
      <c r="C642" t="s">
        <v>4199</v>
      </c>
      <c r="D642" t="s">
        <v>38</v>
      </c>
      <c r="E642" t="s">
        <v>88</v>
      </c>
      <c r="F642" t="s">
        <v>89</v>
      </c>
      <c r="G642" t="s">
        <v>90</v>
      </c>
      <c r="H642" t="s">
        <v>169</v>
      </c>
      <c r="I642" t="s">
        <v>4200</v>
      </c>
      <c r="J642">
        <v>1</v>
      </c>
      <c r="K642" t="s">
        <v>954</v>
      </c>
      <c r="L642">
        <v>0</v>
      </c>
      <c r="M642" t="s">
        <v>233</v>
      </c>
      <c r="N642" t="s">
        <v>955</v>
      </c>
      <c r="O642" t="s">
        <v>1156</v>
      </c>
      <c r="P642" t="s">
        <v>4201</v>
      </c>
      <c r="Q642" t="s">
        <v>4202</v>
      </c>
      <c r="R642" t="s">
        <v>117</v>
      </c>
      <c r="S642" t="s">
        <v>949</v>
      </c>
      <c r="T642" t="s">
        <v>4203</v>
      </c>
      <c r="U642" t="s">
        <v>509</v>
      </c>
      <c r="V642" s="41">
        <v>37669</v>
      </c>
      <c r="W642" s="41">
        <v>30909</v>
      </c>
      <c r="X642">
        <v>1</v>
      </c>
      <c r="Y642">
        <v>2</v>
      </c>
      <c r="Z642" t="s">
        <v>102</v>
      </c>
      <c r="AA642">
        <v>1</v>
      </c>
      <c r="AB642" t="s">
        <v>103</v>
      </c>
      <c r="AC642" t="s">
        <v>104</v>
      </c>
      <c r="AD642">
        <v>1</v>
      </c>
      <c r="AE642" t="s">
        <v>120</v>
      </c>
      <c r="AG642" t="s">
        <v>121</v>
      </c>
      <c r="AJ642" t="s">
        <v>190</v>
      </c>
    </row>
    <row r="643" spans="1:36" hidden="1" x14ac:dyDescent="0.25">
      <c r="A643" t="s">
        <v>4204</v>
      </c>
      <c r="B643" t="e">
        <f>VLOOKUP(A643,[2]mp_ALL!B$1:B$557,1,0)</f>
        <v>#N/A</v>
      </c>
      <c r="C643" t="s">
        <v>4205</v>
      </c>
      <c r="D643" t="s">
        <v>38</v>
      </c>
      <c r="E643" t="s">
        <v>88</v>
      </c>
      <c r="F643" t="s">
        <v>250</v>
      </c>
      <c r="G643" t="s">
        <v>251</v>
      </c>
      <c r="H643" t="s">
        <v>169</v>
      </c>
      <c r="I643" t="s">
        <v>4206</v>
      </c>
      <c r="J643">
        <v>1</v>
      </c>
      <c r="K643" t="s">
        <v>721</v>
      </c>
      <c r="L643">
        <v>1</v>
      </c>
      <c r="M643" t="s">
        <v>414</v>
      </c>
      <c r="N643" t="s">
        <v>159</v>
      </c>
      <c r="O643" t="s">
        <v>1311</v>
      </c>
      <c r="P643" t="s">
        <v>1312</v>
      </c>
      <c r="Q643" t="s">
        <v>4207</v>
      </c>
      <c r="R643" t="s">
        <v>117</v>
      </c>
      <c r="S643" t="s">
        <v>163</v>
      </c>
      <c r="T643" t="s">
        <v>4208</v>
      </c>
      <c r="U643" t="s">
        <v>209</v>
      </c>
      <c r="V643" s="41">
        <v>37669</v>
      </c>
      <c r="W643" s="41">
        <v>30011</v>
      </c>
      <c r="X643">
        <v>1</v>
      </c>
      <c r="Y643">
        <v>3</v>
      </c>
      <c r="Z643" t="s">
        <v>102</v>
      </c>
      <c r="AA643">
        <v>1</v>
      </c>
      <c r="AB643" t="s">
        <v>103</v>
      </c>
      <c r="AC643" t="s">
        <v>104</v>
      </c>
      <c r="AD643">
        <v>1</v>
      </c>
      <c r="AE643" t="s">
        <v>105</v>
      </c>
      <c r="AG643" t="s">
        <v>121</v>
      </c>
      <c r="AJ643" t="s">
        <v>327</v>
      </c>
    </row>
    <row r="644" spans="1:36" hidden="1" x14ac:dyDescent="0.25">
      <c r="A644" t="s">
        <v>4209</v>
      </c>
      <c r="B644" t="e">
        <f>VLOOKUP(A644,[2]mp_ALL!B$1:B$557,1,0)</f>
        <v>#N/A</v>
      </c>
      <c r="C644" t="s">
        <v>4210</v>
      </c>
      <c r="D644" t="s">
        <v>36</v>
      </c>
      <c r="E644" t="s">
        <v>88</v>
      </c>
      <c r="F644" t="s">
        <v>311</v>
      </c>
      <c r="G644" t="s">
        <v>312</v>
      </c>
      <c r="H644" t="s">
        <v>313</v>
      </c>
      <c r="I644" t="s">
        <v>4211</v>
      </c>
      <c r="J644">
        <v>1</v>
      </c>
      <c r="K644" t="s">
        <v>4212</v>
      </c>
      <c r="L644">
        <v>0</v>
      </c>
      <c r="M644" t="s">
        <v>316</v>
      </c>
      <c r="N644" t="s">
        <v>4213</v>
      </c>
      <c r="O644" t="s">
        <v>4214</v>
      </c>
      <c r="S644" t="s">
        <v>319</v>
      </c>
      <c r="T644" t="s">
        <v>4215</v>
      </c>
      <c r="U644" t="s">
        <v>4216</v>
      </c>
      <c r="V644" s="41">
        <v>37669</v>
      </c>
      <c r="W644" s="41">
        <v>29939</v>
      </c>
      <c r="X644">
        <v>1</v>
      </c>
      <c r="Y644">
        <v>2</v>
      </c>
      <c r="Z644" t="s">
        <v>102</v>
      </c>
      <c r="AA644">
        <v>1</v>
      </c>
      <c r="AB644" t="s">
        <v>576</v>
      </c>
      <c r="AC644" t="s">
        <v>297</v>
      </c>
      <c r="AD644">
        <v>1</v>
      </c>
      <c r="AE644" t="s">
        <v>322</v>
      </c>
      <c r="AG644" t="s">
        <v>1040</v>
      </c>
      <c r="AJ644" t="s">
        <v>107</v>
      </c>
    </row>
    <row r="645" spans="1:36" hidden="1" x14ac:dyDescent="0.25">
      <c r="A645" t="s">
        <v>4217</v>
      </c>
      <c r="B645" t="e">
        <f>VLOOKUP(A645,[2]mp_ALL!B$1:B$557,1,0)</f>
        <v>#N/A</v>
      </c>
      <c r="C645" t="s">
        <v>4218</v>
      </c>
      <c r="D645" t="s">
        <v>38</v>
      </c>
      <c r="E645" t="s">
        <v>88</v>
      </c>
      <c r="F645" t="s">
        <v>89</v>
      </c>
      <c r="G645" t="s">
        <v>90</v>
      </c>
      <c r="H645" t="s">
        <v>169</v>
      </c>
      <c r="I645" t="s">
        <v>4163</v>
      </c>
      <c r="J645">
        <v>1</v>
      </c>
      <c r="K645" t="s">
        <v>4164</v>
      </c>
      <c r="L645">
        <v>1</v>
      </c>
      <c r="M645" t="s">
        <v>143</v>
      </c>
      <c r="N645" t="s">
        <v>757</v>
      </c>
      <c r="O645" t="s">
        <v>2938</v>
      </c>
      <c r="P645" t="s">
        <v>4165</v>
      </c>
      <c r="Q645" t="s">
        <v>4166</v>
      </c>
      <c r="R645" t="s">
        <v>147</v>
      </c>
      <c r="S645" t="s">
        <v>760</v>
      </c>
      <c r="T645" t="s">
        <v>4219</v>
      </c>
      <c r="U645" t="s">
        <v>4220</v>
      </c>
      <c r="V645" s="41">
        <v>37669</v>
      </c>
      <c r="W645" s="41">
        <v>30657</v>
      </c>
      <c r="X645">
        <v>1</v>
      </c>
      <c r="Y645">
        <v>2</v>
      </c>
      <c r="Z645" t="s">
        <v>102</v>
      </c>
      <c r="AA645">
        <v>1</v>
      </c>
      <c r="AB645" t="s">
        <v>103</v>
      </c>
      <c r="AC645" t="s">
        <v>104</v>
      </c>
      <c r="AD645">
        <v>1</v>
      </c>
      <c r="AE645" t="s">
        <v>105</v>
      </c>
      <c r="AG645" t="s">
        <v>148</v>
      </c>
      <c r="AJ645" t="s">
        <v>190</v>
      </c>
    </row>
    <row r="646" spans="1:36" hidden="1" x14ac:dyDescent="0.25">
      <c r="A646" t="s">
        <v>4221</v>
      </c>
      <c r="B646" t="e">
        <f>VLOOKUP(A646,[2]mp_ALL!B$1:B$557,1,0)</f>
        <v>#N/A</v>
      </c>
      <c r="C646" t="s">
        <v>4222</v>
      </c>
      <c r="D646" t="s">
        <v>38</v>
      </c>
      <c r="E646" t="s">
        <v>88</v>
      </c>
      <c r="F646" t="s">
        <v>89</v>
      </c>
      <c r="G646" t="s">
        <v>90</v>
      </c>
      <c r="H646" t="s">
        <v>91</v>
      </c>
      <c r="I646" t="s">
        <v>3211</v>
      </c>
      <c r="J646">
        <v>1</v>
      </c>
      <c r="K646" t="s">
        <v>3077</v>
      </c>
      <c r="L646">
        <v>0</v>
      </c>
      <c r="M646" t="s">
        <v>143</v>
      </c>
      <c r="N646" t="s">
        <v>3078</v>
      </c>
      <c r="O646" t="s">
        <v>3212</v>
      </c>
      <c r="R646" t="s">
        <v>147</v>
      </c>
      <c r="S646" t="s">
        <v>715</v>
      </c>
      <c r="T646" t="s">
        <v>4223</v>
      </c>
      <c r="U646" t="s">
        <v>1203</v>
      </c>
      <c r="V646" s="41">
        <v>37669</v>
      </c>
      <c r="W646" s="41">
        <v>30853</v>
      </c>
      <c r="X646">
        <v>1</v>
      </c>
      <c r="Y646">
        <v>4</v>
      </c>
      <c r="Z646" t="s">
        <v>102</v>
      </c>
      <c r="AA646">
        <v>1</v>
      </c>
      <c r="AB646" t="s">
        <v>103</v>
      </c>
      <c r="AC646" t="s">
        <v>104</v>
      </c>
      <c r="AD646">
        <v>1</v>
      </c>
      <c r="AE646" t="s">
        <v>120</v>
      </c>
      <c r="AG646" t="s">
        <v>148</v>
      </c>
      <c r="AJ646" t="s">
        <v>4224</v>
      </c>
    </row>
    <row r="647" spans="1:36" hidden="1" x14ac:dyDescent="0.25">
      <c r="A647" t="s">
        <v>4225</v>
      </c>
      <c r="B647" t="e">
        <f>VLOOKUP(A647,[2]mp_ALL!B$1:B$557,1,0)</f>
        <v>#N/A</v>
      </c>
      <c r="C647" t="s">
        <v>4226</v>
      </c>
      <c r="D647" t="s">
        <v>38</v>
      </c>
      <c r="E647" t="s">
        <v>88</v>
      </c>
      <c r="F647" t="s">
        <v>250</v>
      </c>
      <c r="G647" t="s">
        <v>251</v>
      </c>
      <c r="H647" t="s">
        <v>91</v>
      </c>
      <c r="I647" t="s">
        <v>3211</v>
      </c>
      <c r="J647">
        <v>1</v>
      </c>
      <c r="K647" t="s">
        <v>3077</v>
      </c>
      <c r="L647">
        <v>0</v>
      </c>
      <c r="M647" t="s">
        <v>143</v>
      </c>
      <c r="N647" t="s">
        <v>3078</v>
      </c>
      <c r="O647" t="s">
        <v>3212</v>
      </c>
      <c r="R647" t="s">
        <v>147</v>
      </c>
      <c r="S647" t="s">
        <v>715</v>
      </c>
      <c r="T647" t="s">
        <v>4227</v>
      </c>
      <c r="U647" t="s">
        <v>4228</v>
      </c>
      <c r="V647" s="41">
        <v>37684</v>
      </c>
      <c r="W647" s="41">
        <v>30304</v>
      </c>
      <c r="X647">
        <v>1</v>
      </c>
      <c r="Y647">
        <v>3</v>
      </c>
      <c r="Z647" t="s">
        <v>102</v>
      </c>
      <c r="AA647">
        <v>1</v>
      </c>
      <c r="AB647" t="s">
        <v>103</v>
      </c>
      <c r="AC647" t="s">
        <v>104</v>
      </c>
      <c r="AD647">
        <v>1</v>
      </c>
      <c r="AE647" t="s">
        <v>120</v>
      </c>
      <c r="AG647" t="s">
        <v>148</v>
      </c>
      <c r="AJ647" t="s">
        <v>271</v>
      </c>
    </row>
    <row r="648" spans="1:36" hidden="1" x14ac:dyDescent="0.25">
      <c r="A648" t="s">
        <v>4229</v>
      </c>
      <c r="B648" t="e">
        <f>VLOOKUP(A648,[2]mp_ALL!B$1:B$557,1,0)</f>
        <v>#N/A</v>
      </c>
      <c r="C648" t="s">
        <v>1922</v>
      </c>
      <c r="D648" t="s">
        <v>38</v>
      </c>
      <c r="E648" t="s">
        <v>88</v>
      </c>
      <c r="F648" t="s">
        <v>89</v>
      </c>
      <c r="G648" t="s">
        <v>90</v>
      </c>
      <c r="H648" t="s">
        <v>169</v>
      </c>
      <c r="I648" t="s">
        <v>3886</v>
      </c>
      <c r="J648">
        <v>1</v>
      </c>
      <c r="K648" t="s">
        <v>846</v>
      </c>
      <c r="L648">
        <v>0</v>
      </c>
      <c r="M648" t="s">
        <v>414</v>
      </c>
      <c r="N648" t="s">
        <v>159</v>
      </c>
      <c r="O648" t="s">
        <v>533</v>
      </c>
      <c r="P648" t="s">
        <v>534</v>
      </c>
      <c r="Q648" t="s">
        <v>3887</v>
      </c>
      <c r="R648" t="s">
        <v>117</v>
      </c>
      <c r="S648" t="s">
        <v>163</v>
      </c>
      <c r="T648" t="s">
        <v>4230</v>
      </c>
      <c r="U648" t="s">
        <v>4231</v>
      </c>
      <c r="V648" s="41">
        <v>37684</v>
      </c>
      <c r="W648" s="41">
        <v>29792</v>
      </c>
      <c r="X648">
        <v>1</v>
      </c>
      <c r="Y648">
        <v>4</v>
      </c>
      <c r="Z648" t="s">
        <v>102</v>
      </c>
      <c r="AA648">
        <v>1</v>
      </c>
      <c r="AB648" t="s">
        <v>103</v>
      </c>
      <c r="AC648" t="s">
        <v>104</v>
      </c>
      <c r="AD648">
        <v>1</v>
      </c>
      <c r="AE648" t="s">
        <v>538</v>
      </c>
      <c r="AG648" t="s">
        <v>121</v>
      </c>
      <c r="AJ648" t="s">
        <v>1153</v>
      </c>
    </row>
    <row r="649" spans="1:36" x14ac:dyDescent="0.25">
      <c r="A649" t="s">
        <v>4232</v>
      </c>
      <c r="B649" t="str">
        <f>VLOOKUP(A649,[2]mp_ALL!B$1:B$557,1,0)</f>
        <v>0313553</v>
      </c>
      <c r="C649" t="s">
        <v>4233</v>
      </c>
      <c r="D649" t="s">
        <v>38</v>
      </c>
      <c r="E649" t="s">
        <v>88</v>
      </c>
      <c r="F649" t="s">
        <v>89</v>
      </c>
      <c r="G649" t="s">
        <v>90</v>
      </c>
      <c r="H649" t="s">
        <v>169</v>
      </c>
      <c r="I649" t="s">
        <v>4234</v>
      </c>
      <c r="J649">
        <v>1</v>
      </c>
      <c r="K649" t="s">
        <v>3119</v>
      </c>
      <c r="L649">
        <v>1</v>
      </c>
      <c r="M649" t="s">
        <v>34</v>
      </c>
      <c r="N649" t="s">
        <v>35</v>
      </c>
      <c r="O649" t="s">
        <v>4235</v>
      </c>
      <c r="P649" t="s">
        <v>4236</v>
      </c>
      <c r="Q649" t="s">
        <v>4237</v>
      </c>
      <c r="S649" t="s">
        <v>549</v>
      </c>
      <c r="T649" t="s">
        <v>4238</v>
      </c>
      <c r="U649" t="s">
        <v>3378</v>
      </c>
      <c r="V649" s="41">
        <v>37684</v>
      </c>
      <c r="W649" s="41">
        <v>30641</v>
      </c>
      <c r="X649">
        <v>1</v>
      </c>
      <c r="Y649">
        <v>3</v>
      </c>
      <c r="Z649" t="s">
        <v>102</v>
      </c>
      <c r="AA649">
        <v>1</v>
      </c>
      <c r="AB649" t="s">
        <v>103</v>
      </c>
      <c r="AC649" t="s">
        <v>104</v>
      </c>
      <c r="AD649">
        <v>1</v>
      </c>
      <c r="AE649" t="s">
        <v>138</v>
      </c>
      <c r="AG649" t="s">
        <v>106</v>
      </c>
      <c r="AJ649" t="s">
        <v>1153</v>
      </c>
    </row>
    <row r="650" spans="1:36" hidden="1" x14ac:dyDescent="0.25">
      <c r="A650" t="s">
        <v>4239</v>
      </c>
      <c r="B650" t="e">
        <f>VLOOKUP(A650,[2]mp_ALL!B$1:B$557,1,0)</f>
        <v>#N/A</v>
      </c>
      <c r="C650" t="s">
        <v>1082</v>
      </c>
      <c r="D650" t="s">
        <v>38</v>
      </c>
      <c r="E650" t="s">
        <v>88</v>
      </c>
      <c r="F650" t="s">
        <v>89</v>
      </c>
      <c r="G650" t="s">
        <v>90</v>
      </c>
      <c r="H650" t="s">
        <v>169</v>
      </c>
      <c r="I650" t="s">
        <v>4240</v>
      </c>
      <c r="J650">
        <v>1</v>
      </c>
      <c r="K650" t="s">
        <v>3077</v>
      </c>
      <c r="L650">
        <v>1</v>
      </c>
      <c r="M650" t="s">
        <v>143</v>
      </c>
      <c r="N650" t="s">
        <v>3078</v>
      </c>
      <c r="O650" t="s">
        <v>3865</v>
      </c>
      <c r="P650" t="s">
        <v>4241</v>
      </c>
      <c r="Q650" t="s">
        <v>4242</v>
      </c>
      <c r="R650" t="s">
        <v>147</v>
      </c>
      <c r="S650" t="s">
        <v>715</v>
      </c>
      <c r="T650" t="s">
        <v>4243</v>
      </c>
      <c r="U650" t="s">
        <v>4244</v>
      </c>
      <c r="V650" s="41">
        <v>37684</v>
      </c>
      <c r="W650" s="41">
        <v>29934</v>
      </c>
      <c r="X650">
        <v>1</v>
      </c>
      <c r="Y650">
        <v>3</v>
      </c>
      <c r="Z650" t="s">
        <v>102</v>
      </c>
      <c r="AA650">
        <v>1</v>
      </c>
      <c r="AB650" t="s">
        <v>103</v>
      </c>
      <c r="AC650" t="s">
        <v>104</v>
      </c>
      <c r="AD650">
        <v>1</v>
      </c>
      <c r="AE650" t="s">
        <v>105</v>
      </c>
      <c r="AG650" t="s">
        <v>148</v>
      </c>
      <c r="AJ650" t="s">
        <v>107</v>
      </c>
    </row>
    <row r="651" spans="1:36" hidden="1" x14ac:dyDescent="0.25">
      <c r="A651" t="s">
        <v>4245</v>
      </c>
      <c r="B651" t="e">
        <f>VLOOKUP(A651,[2]mp_ALL!B$1:B$557,1,0)</f>
        <v>#N/A</v>
      </c>
      <c r="C651" t="s">
        <v>4246</v>
      </c>
      <c r="D651" t="s">
        <v>38</v>
      </c>
      <c r="E651" t="s">
        <v>88</v>
      </c>
      <c r="F651" t="s">
        <v>250</v>
      </c>
      <c r="G651" t="s">
        <v>251</v>
      </c>
      <c r="H651" t="s">
        <v>91</v>
      </c>
      <c r="I651" t="s">
        <v>3256</v>
      </c>
      <c r="J651">
        <v>1</v>
      </c>
      <c r="K651" t="s">
        <v>3257</v>
      </c>
      <c r="L651">
        <v>1</v>
      </c>
      <c r="M651" t="s">
        <v>94</v>
      </c>
      <c r="N651" t="s">
        <v>95</v>
      </c>
      <c r="O651" t="s">
        <v>1892</v>
      </c>
      <c r="P651" t="s">
        <v>3258</v>
      </c>
      <c r="Q651" t="s">
        <v>3259</v>
      </c>
      <c r="S651" t="s">
        <v>218</v>
      </c>
      <c r="T651" t="s">
        <v>4247</v>
      </c>
      <c r="U651" t="s">
        <v>4248</v>
      </c>
      <c r="V651" s="41">
        <v>37684</v>
      </c>
      <c r="W651" s="41">
        <v>30088</v>
      </c>
      <c r="X651">
        <v>1</v>
      </c>
      <c r="Y651">
        <v>2</v>
      </c>
      <c r="Z651" t="s">
        <v>102</v>
      </c>
      <c r="AA651">
        <v>1</v>
      </c>
      <c r="AB651" t="s">
        <v>103</v>
      </c>
      <c r="AC651" t="s">
        <v>104</v>
      </c>
      <c r="AD651">
        <v>1</v>
      </c>
      <c r="AE651" t="s">
        <v>105</v>
      </c>
      <c r="AG651" t="s">
        <v>106</v>
      </c>
      <c r="AJ651" t="s">
        <v>430</v>
      </c>
    </row>
    <row r="652" spans="1:36" hidden="1" x14ac:dyDescent="0.25">
      <c r="A652" t="s">
        <v>4249</v>
      </c>
      <c r="B652" t="e">
        <f>VLOOKUP(A652,[2]mp_ALL!B$1:B$557,1,0)</f>
        <v>#N/A</v>
      </c>
      <c r="C652" t="s">
        <v>4250</v>
      </c>
      <c r="D652" t="s">
        <v>36</v>
      </c>
      <c r="E652" t="s">
        <v>88</v>
      </c>
      <c r="F652" t="s">
        <v>567</v>
      </c>
      <c r="G652" t="s">
        <v>568</v>
      </c>
      <c r="H652" t="s">
        <v>290</v>
      </c>
      <c r="I652" t="s">
        <v>1447</v>
      </c>
      <c r="J652">
        <v>1</v>
      </c>
      <c r="K652" t="s">
        <v>1448</v>
      </c>
      <c r="L652">
        <v>0</v>
      </c>
      <c r="M652" t="s">
        <v>1281</v>
      </c>
      <c r="N652" t="s">
        <v>1449</v>
      </c>
      <c r="O652" t="s">
        <v>1450</v>
      </c>
      <c r="R652" t="s">
        <v>117</v>
      </c>
      <c r="S652" t="s">
        <v>99</v>
      </c>
      <c r="T652" t="s">
        <v>4251</v>
      </c>
      <c r="U652" t="s">
        <v>4252</v>
      </c>
      <c r="V652" s="41">
        <v>37684</v>
      </c>
      <c r="W652" s="41">
        <v>29510</v>
      </c>
      <c r="X652">
        <v>1</v>
      </c>
      <c r="Y652">
        <v>5</v>
      </c>
      <c r="Z652" t="s">
        <v>102</v>
      </c>
      <c r="AA652">
        <v>1</v>
      </c>
      <c r="AB652" t="s">
        <v>103</v>
      </c>
      <c r="AC652" t="s">
        <v>297</v>
      </c>
      <c r="AD652">
        <v>1</v>
      </c>
      <c r="AE652" t="s">
        <v>298</v>
      </c>
      <c r="AG652" t="s">
        <v>121</v>
      </c>
      <c r="AJ652" t="s">
        <v>4253</v>
      </c>
    </row>
    <row r="653" spans="1:36" hidden="1" x14ac:dyDescent="0.25">
      <c r="A653" t="s">
        <v>4254</v>
      </c>
      <c r="B653" t="e">
        <f>VLOOKUP(A653,[2]mp_ALL!B$1:B$557,1,0)</f>
        <v>#N/A</v>
      </c>
      <c r="C653" t="s">
        <v>4255</v>
      </c>
      <c r="D653" t="s">
        <v>36</v>
      </c>
      <c r="E653" t="s">
        <v>88</v>
      </c>
      <c r="F653" t="s">
        <v>154</v>
      </c>
      <c r="G653" t="s">
        <v>155</v>
      </c>
      <c r="H653" t="s">
        <v>290</v>
      </c>
      <c r="I653" t="s">
        <v>1447</v>
      </c>
      <c r="J653">
        <v>1</v>
      </c>
      <c r="K653" t="s">
        <v>1448</v>
      </c>
      <c r="L653">
        <v>0</v>
      </c>
      <c r="M653" t="s">
        <v>1281</v>
      </c>
      <c r="N653" t="s">
        <v>1449</v>
      </c>
      <c r="O653" t="s">
        <v>1450</v>
      </c>
      <c r="R653" t="s">
        <v>117</v>
      </c>
      <c r="S653" t="s">
        <v>99</v>
      </c>
      <c r="T653" t="s">
        <v>4256</v>
      </c>
      <c r="U653" t="s">
        <v>4257</v>
      </c>
      <c r="V653" s="41">
        <v>37684</v>
      </c>
      <c r="W653" s="41">
        <v>29886</v>
      </c>
      <c r="X653">
        <v>1</v>
      </c>
      <c r="Y653">
        <v>3</v>
      </c>
      <c r="Z653" t="s">
        <v>102</v>
      </c>
      <c r="AA653">
        <v>1</v>
      </c>
      <c r="AB653" t="s">
        <v>103</v>
      </c>
      <c r="AC653" t="s">
        <v>297</v>
      </c>
      <c r="AD653">
        <v>1</v>
      </c>
      <c r="AE653" t="s">
        <v>298</v>
      </c>
      <c r="AG653" t="s">
        <v>121</v>
      </c>
      <c r="AJ653" t="s">
        <v>940</v>
      </c>
    </row>
    <row r="654" spans="1:36" hidden="1" x14ac:dyDescent="0.25">
      <c r="A654" t="s">
        <v>4258</v>
      </c>
      <c r="B654" t="e">
        <f>VLOOKUP(A654,[2]mp_ALL!B$1:B$557,1,0)</f>
        <v>#N/A</v>
      </c>
      <c r="C654" t="s">
        <v>4259</v>
      </c>
      <c r="D654" t="s">
        <v>38</v>
      </c>
      <c r="E654" t="s">
        <v>88</v>
      </c>
      <c r="F654" t="s">
        <v>250</v>
      </c>
      <c r="G654" t="s">
        <v>251</v>
      </c>
      <c r="H654" t="s">
        <v>91</v>
      </c>
      <c r="I654" t="s">
        <v>4260</v>
      </c>
      <c r="J654">
        <v>1</v>
      </c>
      <c r="K654" t="s">
        <v>1719</v>
      </c>
      <c r="L654">
        <v>1</v>
      </c>
      <c r="M654" t="s">
        <v>172</v>
      </c>
      <c r="N654" t="s">
        <v>173</v>
      </c>
      <c r="O654" t="s">
        <v>1720</v>
      </c>
      <c r="P654" t="s">
        <v>1721</v>
      </c>
      <c r="Q654" t="s">
        <v>4261</v>
      </c>
      <c r="R654" t="s">
        <v>147</v>
      </c>
      <c r="S654" t="s">
        <v>715</v>
      </c>
      <c r="T654" t="s">
        <v>4262</v>
      </c>
      <c r="U654" t="s">
        <v>4263</v>
      </c>
      <c r="V654" s="41">
        <v>37684</v>
      </c>
      <c r="W654" s="41">
        <v>29507</v>
      </c>
      <c r="X654">
        <v>1</v>
      </c>
      <c r="Y654">
        <v>2</v>
      </c>
      <c r="Z654" t="s">
        <v>102</v>
      </c>
      <c r="AA654">
        <v>1</v>
      </c>
      <c r="AB654" t="s">
        <v>103</v>
      </c>
      <c r="AC654" t="s">
        <v>104</v>
      </c>
      <c r="AD654">
        <v>1</v>
      </c>
      <c r="AE654" t="s">
        <v>105</v>
      </c>
      <c r="AG654" t="s">
        <v>179</v>
      </c>
      <c r="AJ654" t="s">
        <v>190</v>
      </c>
    </row>
    <row r="655" spans="1:36" hidden="1" x14ac:dyDescent="0.25">
      <c r="A655" t="s">
        <v>4264</v>
      </c>
      <c r="B655" t="e">
        <f>VLOOKUP(A655,[2]mp_ALL!B$1:B$557,1,0)</f>
        <v>#N/A</v>
      </c>
      <c r="C655" t="s">
        <v>4265</v>
      </c>
      <c r="D655" t="s">
        <v>38</v>
      </c>
      <c r="E655" t="s">
        <v>88</v>
      </c>
      <c r="F655" t="s">
        <v>250</v>
      </c>
      <c r="G655" t="s">
        <v>251</v>
      </c>
      <c r="H655" t="s">
        <v>91</v>
      </c>
      <c r="I655" t="s">
        <v>1220</v>
      </c>
      <c r="J655">
        <v>1</v>
      </c>
      <c r="K655" t="s">
        <v>157</v>
      </c>
      <c r="L655">
        <v>1</v>
      </c>
      <c r="M655" t="s">
        <v>158</v>
      </c>
      <c r="N655" t="s">
        <v>205</v>
      </c>
      <c r="O655" t="s">
        <v>1221</v>
      </c>
      <c r="P655" t="s">
        <v>1222</v>
      </c>
      <c r="Q655" t="s">
        <v>1223</v>
      </c>
      <c r="R655" t="s">
        <v>117</v>
      </c>
      <c r="S655" t="s">
        <v>237</v>
      </c>
      <c r="T655" t="s">
        <v>4266</v>
      </c>
      <c r="U655" t="s">
        <v>209</v>
      </c>
      <c r="V655" s="41">
        <v>37684</v>
      </c>
      <c r="W655" s="41">
        <v>30022</v>
      </c>
      <c r="X655">
        <v>1</v>
      </c>
      <c r="Y655">
        <v>2</v>
      </c>
      <c r="Z655" t="s">
        <v>102</v>
      </c>
      <c r="AA655">
        <v>1</v>
      </c>
      <c r="AB655" t="s">
        <v>103</v>
      </c>
      <c r="AC655" t="s">
        <v>104</v>
      </c>
      <c r="AD655">
        <v>1</v>
      </c>
      <c r="AE655" t="s">
        <v>138</v>
      </c>
      <c r="AG655" t="s">
        <v>121</v>
      </c>
      <c r="AJ655" t="s">
        <v>166</v>
      </c>
    </row>
    <row r="656" spans="1:36" hidden="1" x14ac:dyDescent="0.25">
      <c r="A656" t="s">
        <v>4267</v>
      </c>
      <c r="B656" t="e">
        <f>VLOOKUP(A656,[2]mp_ALL!B$1:B$557,1,0)</f>
        <v>#N/A</v>
      </c>
      <c r="C656" t="s">
        <v>4268</v>
      </c>
      <c r="D656" t="s">
        <v>38</v>
      </c>
      <c r="E656" t="s">
        <v>88</v>
      </c>
      <c r="F656" t="s">
        <v>250</v>
      </c>
      <c r="G656" t="s">
        <v>251</v>
      </c>
      <c r="H656" t="s">
        <v>169</v>
      </c>
      <c r="I656" t="s">
        <v>3886</v>
      </c>
      <c r="J656">
        <v>1</v>
      </c>
      <c r="K656" t="s">
        <v>846</v>
      </c>
      <c r="L656">
        <v>0</v>
      </c>
      <c r="M656" t="s">
        <v>414</v>
      </c>
      <c r="N656" t="s">
        <v>159</v>
      </c>
      <c r="O656" t="s">
        <v>533</v>
      </c>
      <c r="P656" t="s">
        <v>534</v>
      </c>
      <c r="Q656" t="s">
        <v>3887</v>
      </c>
      <c r="R656" t="s">
        <v>117</v>
      </c>
      <c r="S656" t="s">
        <v>163</v>
      </c>
      <c r="T656" t="s">
        <v>4269</v>
      </c>
      <c r="U656" t="s">
        <v>3889</v>
      </c>
      <c r="V656" s="41">
        <v>37684</v>
      </c>
      <c r="W656" s="41">
        <v>30015</v>
      </c>
      <c r="X656">
        <v>1</v>
      </c>
      <c r="Y656">
        <v>4</v>
      </c>
      <c r="Z656" t="s">
        <v>102</v>
      </c>
      <c r="AA656">
        <v>1</v>
      </c>
      <c r="AB656" t="s">
        <v>103</v>
      </c>
      <c r="AC656" t="s">
        <v>104</v>
      </c>
      <c r="AD656">
        <v>1</v>
      </c>
      <c r="AE656" t="s">
        <v>538</v>
      </c>
      <c r="AG656" t="s">
        <v>121</v>
      </c>
      <c r="AJ656" t="s">
        <v>352</v>
      </c>
    </row>
    <row r="657" spans="1:36" hidden="1" x14ac:dyDescent="0.25">
      <c r="A657" t="s">
        <v>4270</v>
      </c>
      <c r="B657" t="e">
        <f>VLOOKUP(A657,[2]mp_ALL!B$1:B$557,1,0)</f>
        <v>#N/A</v>
      </c>
      <c r="C657" t="s">
        <v>4271</v>
      </c>
      <c r="D657" t="s">
        <v>37</v>
      </c>
      <c r="E657" t="s">
        <v>88</v>
      </c>
      <c r="F657" t="s">
        <v>89</v>
      </c>
      <c r="G657" t="s">
        <v>90</v>
      </c>
      <c r="H657" t="s">
        <v>169</v>
      </c>
      <c r="I657" t="s">
        <v>4272</v>
      </c>
      <c r="J657">
        <v>1</v>
      </c>
      <c r="K657" t="s">
        <v>224</v>
      </c>
      <c r="L657">
        <v>0</v>
      </c>
      <c r="M657" t="s">
        <v>94</v>
      </c>
      <c r="N657" t="s">
        <v>47</v>
      </c>
      <c r="O657" t="s">
        <v>3407</v>
      </c>
      <c r="P657" t="s">
        <v>4273</v>
      </c>
      <c r="Q657" t="s">
        <v>4274</v>
      </c>
      <c r="S657" t="s">
        <v>218</v>
      </c>
      <c r="T657" t="s">
        <v>4275</v>
      </c>
      <c r="U657" t="s">
        <v>4276</v>
      </c>
      <c r="V657" s="41">
        <v>37684</v>
      </c>
      <c r="W657" s="41">
        <v>28955</v>
      </c>
      <c r="X657">
        <v>1</v>
      </c>
      <c r="Y657">
        <v>1</v>
      </c>
      <c r="Z657" t="s">
        <v>102</v>
      </c>
      <c r="AA657">
        <v>1</v>
      </c>
      <c r="AB657" t="s">
        <v>103</v>
      </c>
      <c r="AC657" t="s">
        <v>104</v>
      </c>
      <c r="AD657">
        <v>1</v>
      </c>
      <c r="AE657" t="s">
        <v>120</v>
      </c>
      <c r="AG657" t="s">
        <v>106</v>
      </c>
      <c r="AJ657" t="s">
        <v>190</v>
      </c>
    </row>
    <row r="658" spans="1:36" hidden="1" x14ac:dyDescent="0.25">
      <c r="A658" t="s">
        <v>4277</v>
      </c>
      <c r="B658" t="e">
        <f>VLOOKUP(A658,[2]mp_ALL!B$1:B$557,1,0)</f>
        <v>#N/A</v>
      </c>
      <c r="C658" t="s">
        <v>4278</v>
      </c>
      <c r="D658" t="s">
        <v>36</v>
      </c>
      <c r="E658" t="s">
        <v>88</v>
      </c>
      <c r="F658" t="s">
        <v>1473</v>
      </c>
      <c r="G658" t="s">
        <v>1474</v>
      </c>
      <c r="H658" t="s">
        <v>290</v>
      </c>
      <c r="I658" t="s">
        <v>1447</v>
      </c>
      <c r="J658">
        <v>1</v>
      </c>
      <c r="K658" t="s">
        <v>1448</v>
      </c>
      <c r="L658">
        <v>0</v>
      </c>
      <c r="M658" t="s">
        <v>1281</v>
      </c>
      <c r="N658" t="s">
        <v>1449</v>
      </c>
      <c r="O658" t="s">
        <v>1450</v>
      </c>
      <c r="R658" t="s">
        <v>117</v>
      </c>
      <c r="S658" t="s">
        <v>99</v>
      </c>
      <c r="T658" t="s">
        <v>4279</v>
      </c>
      <c r="U658" t="s">
        <v>4280</v>
      </c>
      <c r="V658" s="41">
        <v>37697</v>
      </c>
      <c r="W658" s="41">
        <v>29583</v>
      </c>
      <c r="X658">
        <v>1</v>
      </c>
      <c r="Y658">
        <v>2</v>
      </c>
      <c r="Z658" t="s">
        <v>102</v>
      </c>
      <c r="AA658">
        <v>1</v>
      </c>
      <c r="AB658" t="s">
        <v>103</v>
      </c>
      <c r="AC658" t="s">
        <v>297</v>
      </c>
      <c r="AD658">
        <v>1</v>
      </c>
      <c r="AE658" t="s">
        <v>298</v>
      </c>
      <c r="AG658" t="s">
        <v>121</v>
      </c>
      <c r="AI658" t="s">
        <v>210</v>
      </c>
      <c r="AJ658" t="s">
        <v>352</v>
      </c>
    </row>
    <row r="659" spans="1:36" hidden="1" x14ac:dyDescent="0.25">
      <c r="A659" t="s">
        <v>4281</v>
      </c>
      <c r="B659" t="e">
        <f>VLOOKUP(A659,[2]mp_ALL!B$1:B$557,1,0)</f>
        <v>#N/A</v>
      </c>
      <c r="C659" t="s">
        <v>4282</v>
      </c>
      <c r="D659" t="s">
        <v>38</v>
      </c>
      <c r="E659" t="s">
        <v>88</v>
      </c>
      <c r="F659" t="s">
        <v>89</v>
      </c>
      <c r="G659" t="s">
        <v>90</v>
      </c>
      <c r="H659" t="s">
        <v>169</v>
      </c>
      <c r="I659" t="s">
        <v>4283</v>
      </c>
      <c r="J659">
        <v>1</v>
      </c>
      <c r="K659" t="s">
        <v>610</v>
      </c>
      <c r="L659">
        <v>1</v>
      </c>
      <c r="M659" t="s">
        <v>414</v>
      </c>
      <c r="N659" t="s">
        <v>415</v>
      </c>
      <c r="O659" t="s">
        <v>611</v>
      </c>
      <c r="P659" t="s">
        <v>4284</v>
      </c>
      <c r="Q659" t="s">
        <v>4285</v>
      </c>
      <c r="R659" t="s">
        <v>117</v>
      </c>
      <c r="S659" t="s">
        <v>199</v>
      </c>
      <c r="T659" t="s">
        <v>4286</v>
      </c>
      <c r="U659" t="s">
        <v>4287</v>
      </c>
      <c r="V659" s="41">
        <v>37697</v>
      </c>
      <c r="W659" s="41">
        <v>29932</v>
      </c>
      <c r="X659">
        <v>1</v>
      </c>
      <c r="Y659">
        <v>2</v>
      </c>
      <c r="Z659" t="s">
        <v>102</v>
      </c>
      <c r="AA659">
        <v>1</v>
      </c>
      <c r="AB659" t="s">
        <v>103</v>
      </c>
      <c r="AC659" t="s">
        <v>104</v>
      </c>
      <c r="AD659">
        <v>1</v>
      </c>
      <c r="AE659" t="s">
        <v>105</v>
      </c>
      <c r="AG659" t="s">
        <v>121</v>
      </c>
      <c r="AJ659" t="s">
        <v>107</v>
      </c>
    </row>
    <row r="660" spans="1:36" hidden="1" x14ac:dyDescent="0.25">
      <c r="A660" t="s">
        <v>4288</v>
      </c>
      <c r="B660" t="e">
        <f>VLOOKUP(A660,[2]mp_ALL!B$1:B$557,1,0)</f>
        <v>#N/A</v>
      </c>
      <c r="C660" t="s">
        <v>4289</v>
      </c>
      <c r="D660" t="s">
        <v>38</v>
      </c>
      <c r="E660" t="s">
        <v>88</v>
      </c>
      <c r="F660" t="s">
        <v>89</v>
      </c>
      <c r="G660" t="s">
        <v>90</v>
      </c>
      <c r="H660" t="s">
        <v>169</v>
      </c>
      <c r="I660" t="s">
        <v>4290</v>
      </c>
      <c r="J660">
        <v>1</v>
      </c>
      <c r="K660" t="s">
        <v>581</v>
      </c>
      <c r="L660">
        <v>1</v>
      </c>
      <c r="M660" t="s">
        <v>113</v>
      </c>
      <c r="N660" t="s">
        <v>582</v>
      </c>
      <c r="O660" t="s">
        <v>912</v>
      </c>
      <c r="P660" t="s">
        <v>4291</v>
      </c>
      <c r="Q660" t="s">
        <v>4292</v>
      </c>
      <c r="R660" t="s">
        <v>117</v>
      </c>
      <c r="S660" t="s">
        <v>237</v>
      </c>
      <c r="T660" t="s">
        <v>640</v>
      </c>
      <c r="U660" t="s">
        <v>400</v>
      </c>
      <c r="V660" s="41">
        <v>37697</v>
      </c>
      <c r="W660" s="41">
        <v>29693</v>
      </c>
      <c r="X660">
        <v>1</v>
      </c>
      <c r="Y660">
        <v>3</v>
      </c>
      <c r="Z660" t="s">
        <v>102</v>
      </c>
      <c r="AA660">
        <v>1</v>
      </c>
      <c r="AB660" t="s">
        <v>103</v>
      </c>
      <c r="AC660" t="s">
        <v>104</v>
      </c>
      <c r="AD660">
        <v>1</v>
      </c>
      <c r="AE660" t="s">
        <v>138</v>
      </c>
      <c r="AG660" t="s">
        <v>121</v>
      </c>
      <c r="AJ660" t="s">
        <v>190</v>
      </c>
    </row>
    <row r="661" spans="1:36" hidden="1" x14ac:dyDescent="0.25">
      <c r="A661" t="s">
        <v>4293</v>
      </c>
      <c r="B661" t="e">
        <f>VLOOKUP(A661,[2]mp_ALL!B$1:B$557,1,0)</f>
        <v>#N/A</v>
      </c>
      <c r="C661" t="s">
        <v>4294</v>
      </c>
      <c r="D661" t="s">
        <v>38</v>
      </c>
      <c r="E661" t="s">
        <v>88</v>
      </c>
      <c r="F661" t="s">
        <v>250</v>
      </c>
      <c r="G661" t="s">
        <v>251</v>
      </c>
      <c r="H661" t="s">
        <v>91</v>
      </c>
      <c r="I661" t="s">
        <v>4295</v>
      </c>
      <c r="J661">
        <v>1</v>
      </c>
      <c r="K661" t="s">
        <v>4296</v>
      </c>
      <c r="L661">
        <v>1</v>
      </c>
      <c r="M661" t="s">
        <v>172</v>
      </c>
      <c r="N661" t="s">
        <v>173</v>
      </c>
      <c r="O661" t="s">
        <v>3828</v>
      </c>
      <c r="P661" t="s">
        <v>4297</v>
      </c>
      <c r="Q661" t="s">
        <v>4298</v>
      </c>
      <c r="R661" t="s">
        <v>147</v>
      </c>
      <c r="S661" t="s">
        <v>319</v>
      </c>
      <c r="T661" t="s">
        <v>4299</v>
      </c>
      <c r="U661" t="s">
        <v>4300</v>
      </c>
      <c r="V661" s="41">
        <v>37697</v>
      </c>
      <c r="W661" s="41">
        <v>30843</v>
      </c>
      <c r="X661">
        <v>1</v>
      </c>
      <c r="Y661">
        <v>3</v>
      </c>
      <c r="Z661" t="s">
        <v>102</v>
      </c>
      <c r="AA661">
        <v>1</v>
      </c>
      <c r="AB661" t="s">
        <v>103</v>
      </c>
      <c r="AC661" t="s">
        <v>104</v>
      </c>
      <c r="AD661">
        <v>1</v>
      </c>
      <c r="AE661" t="s">
        <v>105</v>
      </c>
      <c r="AG661" t="s">
        <v>179</v>
      </c>
      <c r="AJ661" t="s">
        <v>1189</v>
      </c>
    </row>
    <row r="662" spans="1:36" x14ac:dyDescent="0.25">
      <c r="A662" t="s">
        <v>4301</v>
      </c>
      <c r="B662" t="str">
        <f>VLOOKUP(A662,[2]mp_ALL!B$1:B$557,1,0)</f>
        <v>0313634</v>
      </c>
      <c r="C662" t="s">
        <v>4302</v>
      </c>
      <c r="D662" t="s">
        <v>38</v>
      </c>
      <c r="E662" t="s">
        <v>88</v>
      </c>
      <c r="F662" t="s">
        <v>89</v>
      </c>
      <c r="G662" t="s">
        <v>90</v>
      </c>
      <c r="H662" t="s">
        <v>290</v>
      </c>
      <c r="I662" t="s">
        <v>4303</v>
      </c>
      <c r="J662">
        <v>1</v>
      </c>
      <c r="K662" t="s">
        <v>4304</v>
      </c>
      <c r="L662">
        <v>0</v>
      </c>
      <c r="M662" t="s">
        <v>316</v>
      </c>
      <c r="N662" t="s">
        <v>317</v>
      </c>
      <c r="O662" t="s">
        <v>4305</v>
      </c>
      <c r="S662" t="s">
        <v>549</v>
      </c>
      <c r="T662" t="s">
        <v>4306</v>
      </c>
      <c r="U662" t="s">
        <v>4307</v>
      </c>
      <c r="V662" s="41">
        <v>37697</v>
      </c>
      <c r="W662" s="41">
        <v>30788</v>
      </c>
      <c r="X662">
        <v>1</v>
      </c>
      <c r="Y662">
        <v>3</v>
      </c>
      <c r="Z662" t="s">
        <v>102</v>
      </c>
      <c r="AA662">
        <v>1</v>
      </c>
      <c r="AB662" t="s">
        <v>103</v>
      </c>
      <c r="AC662" t="s">
        <v>297</v>
      </c>
      <c r="AD662">
        <v>1</v>
      </c>
      <c r="AE662" t="s">
        <v>322</v>
      </c>
      <c r="AG662" t="s">
        <v>1040</v>
      </c>
      <c r="AJ662" t="s">
        <v>107</v>
      </c>
    </row>
    <row r="663" spans="1:36" hidden="1" x14ac:dyDescent="0.25">
      <c r="A663" t="s">
        <v>4308</v>
      </c>
      <c r="B663" t="e">
        <f>VLOOKUP(A663,[2]mp_ALL!B$1:B$557,1,0)</f>
        <v>#N/A</v>
      </c>
      <c r="C663" t="s">
        <v>4309</v>
      </c>
      <c r="D663" t="s">
        <v>38</v>
      </c>
      <c r="E663" t="s">
        <v>88</v>
      </c>
      <c r="F663" t="s">
        <v>89</v>
      </c>
      <c r="G663" t="s">
        <v>90</v>
      </c>
      <c r="H663" t="s">
        <v>169</v>
      </c>
      <c r="I663" t="s">
        <v>4064</v>
      </c>
      <c r="J663">
        <v>1</v>
      </c>
      <c r="K663" t="s">
        <v>626</v>
      </c>
      <c r="L663">
        <v>0</v>
      </c>
      <c r="M663" t="s">
        <v>414</v>
      </c>
      <c r="N663" t="s">
        <v>415</v>
      </c>
      <c r="O663" t="s">
        <v>533</v>
      </c>
      <c r="P663" t="s">
        <v>534</v>
      </c>
      <c r="Q663" t="s">
        <v>3887</v>
      </c>
      <c r="R663" t="s">
        <v>117</v>
      </c>
      <c r="S663" t="s">
        <v>199</v>
      </c>
      <c r="T663" t="s">
        <v>4310</v>
      </c>
      <c r="U663" t="s">
        <v>509</v>
      </c>
      <c r="V663" s="41">
        <v>37697</v>
      </c>
      <c r="W663" s="41">
        <v>29389</v>
      </c>
      <c r="X663">
        <v>1</v>
      </c>
      <c r="Y663">
        <v>3</v>
      </c>
      <c r="Z663" t="s">
        <v>102</v>
      </c>
      <c r="AA663">
        <v>1</v>
      </c>
      <c r="AB663" t="s">
        <v>103</v>
      </c>
      <c r="AC663" t="s">
        <v>104</v>
      </c>
      <c r="AD663">
        <v>1</v>
      </c>
      <c r="AE663" t="s">
        <v>538</v>
      </c>
      <c r="AG663" t="s">
        <v>121</v>
      </c>
      <c r="AJ663" t="s">
        <v>299</v>
      </c>
    </row>
    <row r="664" spans="1:36" hidden="1" x14ac:dyDescent="0.25">
      <c r="A664" t="s">
        <v>4311</v>
      </c>
      <c r="B664" t="e">
        <f>VLOOKUP(A664,[2]mp_ALL!B$1:B$557,1,0)</f>
        <v>#N/A</v>
      </c>
      <c r="C664" t="s">
        <v>4312</v>
      </c>
      <c r="D664" t="s">
        <v>38</v>
      </c>
      <c r="E664" t="s">
        <v>88</v>
      </c>
      <c r="F664" t="s">
        <v>89</v>
      </c>
      <c r="G664" t="s">
        <v>90</v>
      </c>
      <c r="H664" t="s">
        <v>169</v>
      </c>
      <c r="I664" t="s">
        <v>4313</v>
      </c>
      <c r="J664">
        <v>1</v>
      </c>
      <c r="K664" t="s">
        <v>667</v>
      </c>
      <c r="L664">
        <v>1</v>
      </c>
      <c r="M664" t="s">
        <v>113</v>
      </c>
      <c r="N664" t="s">
        <v>195</v>
      </c>
      <c r="O664" t="s">
        <v>1273</v>
      </c>
      <c r="P664" t="s">
        <v>1274</v>
      </c>
      <c r="Q664" t="s">
        <v>4314</v>
      </c>
      <c r="R664" t="s">
        <v>117</v>
      </c>
      <c r="S664" t="s">
        <v>199</v>
      </c>
      <c r="T664" t="s">
        <v>4315</v>
      </c>
      <c r="U664" t="s">
        <v>517</v>
      </c>
      <c r="V664" s="41">
        <v>37697</v>
      </c>
      <c r="W664" s="41">
        <v>29669</v>
      </c>
      <c r="X664">
        <v>1</v>
      </c>
      <c r="Y664">
        <v>2</v>
      </c>
      <c r="Z664" t="s">
        <v>102</v>
      </c>
      <c r="AA664">
        <v>1</v>
      </c>
      <c r="AB664" t="s">
        <v>103</v>
      </c>
      <c r="AC664" t="s">
        <v>104</v>
      </c>
      <c r="AD664">
        <v>1</v>
      </c>
      <c r="AE664" t="s">
        <v>105</v>
      </c>
      <c r="AG664" t="s">
        <v>121</v>
      </c>
      <c r="AJ664" t="s">
        <v>299</v>
      </c>
    </row>
    <row r="665" spans="1:36" hidden="1" x14ac:dyDescent="0.25">
      <c r="A665" t="s">
        <v>4316</v>
      </c>
      <c r="B665" t="e">
        <f>VLOOKUP(A665,[2]mp_ALL!B$1:B$557,1,0)</f>
        <v>#N/A</v>
      </c>
      <c r="C665" t="s">
        <v>4317</v>
      </c>
      <c r="D665" t="s">
        <v>37</v>
      </c>
      <c r="E665" t="s">
        <v>88</v>
      </c>
      <c r="F665" t="s">
        <v>250</v>
      </c>
      <c r="G665" t="s">
        <v>251</v>
      </c>
      <c r="H665" t="s">
        <v>91</v>
      </c>
      <c r="I665" t="s">
        <v>4318</v>
      </c>
      <c r="J665">
        <v>1</v>
      </c>
      <c r="K665" t="s">
        <v>224</v>
      </c>
      <c r="L665">
        <v>1</v>
      </c>
      <c r="M665" t="s">
        <v>94</v>
      </c>
      <c r="N665" t="s">
        <v>45</v>
      </c>
      <c r="O665" t="s">
        <v>243</v>
      </c>
      <c r="P665" t="s">
        <v>3639</v>
      </c>
      <c r="Q665" t="s">
        <v>4319</v>
      </c>
      <c r="S665" t="s">
        <v>817</v>
      </c>
      <c r="T665" t="s">
        <v>4320</v>
      </c>
      <c r="U665" t="s">
        <v>4321</v>
      </c>
      <c r="V665" s="41">
        <v>37697</v>
      </c>
      <c r="W665" s="41">
        <v>29594</v>
      </c>
      <c r="X665">
        <v>0</v>
      </c>
      <c r="Z665" t="s">
        <v>102</v>
      </c>
      <c r="AA665">
        <v>1</v>
      </c>
      <c r="AB665" t="s">
        <v>103</v>
      </c>
      <c r="AC665" t="s">
        <v>104</v>
      </c>
      <c r="AD665">
        <v>1</v>
      </c>
      <c r="AE665" t="s">
        <v>105</v>
      </c>
      <c r="AG665" t="s">
        <v>106</v>
      </c>
      <c r="AJ665" t="s">
        <v>287</v>
      </c>
    </row>
    <row r="666" spans="1:36" hidden="1" x14ac:dyDescent="0.25">
      <c r="A666" t="s">
        <v>4322</v>
      </c>
      <c r="B666" t="e">
        <f>VLOOKUP(A666,[2]mp_ALL!B$1:B$557,1,0)</f>
        <v>#N/A</v>
      </c>
      <c r="C666" t="s">
        <v>4323</v>
      </c>
      <c r="D666" t="s">
        <v>38</v>
      </c>
      <c r="E666" t="s">
        <v>88</v>
      </c>
      <c r="F666" t="s">
        <v>89</v>
      </c>
      <c r="G666" t="s">
        <v>90</v>
      </c>
      <c r="H666" t="s">
        <v>169</v>
      </c>
      <c r="I666" t="s">
        <v>4324</v>
      </c>
      <c r="J666">
        <v>1</v>
      </c>
      <c r="K666" t="s">
        <v>610</v>
      </c>
      <c r="L666">
        <v>1</v>
      </c>
      <c r="M666" t="s">
        <v>414</v>
      </c>
      <c r="N666" t="s">
        <v>415</v>
      </c>
      <c r="O666" t="s">
        <v>611</v>
      </c>
      <c r="P666" t="s">
        <v>4284</v>
      </c>
      <c r="Q666" t="s">
        <v>4325</v>
      </c>
      <c r="R666" t="s">
        <v>117</v>
      </c>
      <c r="S666" t="s">
        <v>199</v>
      </c>
      <c r="T666" t="s">
        <v>4326</v>
      </c>
      <c r="U666" t="s">
        <v>4327</v>
      </c>
      <c r="V666" s="41">
        <v>37697</v>
      </c>
      <c r="W666" s="41">
        <v>29956</v>
      </c>
      <c r="X666">
        <v>1</v>
      </c>
      <c r="Y666">
        <v>2</v>
      </c>
      <c r="Z666" t="s">
        <v>102</v>
      </c>
      <c r="AA666">
        <v>1</v>
      </c>
      <c r="AB666" t="s">
        <v>103</v>
      </c>
      <c r="AC666" t="s">
        <v>104</v>
      </c>
      <c r="AD666">
        <v>1</v>
      </c>
      <c r="AE666" t="s">
        <v>105</v>
      </c>
      <c r="AG666" t="s">
        <v>121</v>
      </c>
      <c r="AJ666" t="s">
        <v>190</v>
      </c>
    </row>
    <row r="667" spans="1:36" hidden="1" x14ac:dyDescent="0.25">
      <c r="A667" t="s">
        <v>4328</v>
      </c>
      <c r="B667" t="e">
        <f>VLOOKUP(A667,[2]mp_ALL!B$1:B$557,1,0)</f>
        <v>#N/A</v>
      </c>
      <c r="C667" t="s">
        <v>4329</v>
      </c>
      <c r="D667" t="s">
        <v>38</v>
      </c>
      <c r="E667" t="s">
        <v>88</v>
      </c>
      <c r="F667" t="s">
        <v>250</v>
      </c>
      <c r="G667" t="s">
        <v>251</v>
      </c>
      <c r="H667" t="s">
        <v>91</v>
      </c>
      <c r="I667" t="s">
        <v>3146</v>
      </c>
      <c r="J667">
        <v>1</v>
      </c>
      <c r="K667" t="s">
        <v>93</v>
      </c>
      <c r="L667">
        <v>1</v>
      </c>
      <c r="M667" t="s">
        <v>94</v>
      </c>
      <c r="N667" t="s">
        <v>95</v>
      </c>
      <c r="O667" t="s">
        <v>96</v>
      </c>
      <c r="P667" t="s">
        <v>97</v>
      </c>
      <c r="Q667" t="s">
        <v>3147</v>
      </c>
      <c r="S667" t="s">
        <v>218</v>
      </c>
      <c r="T667" t="s">
        <v>4330</v>
      </c>
      <c r="U667" t="s">
        <v>4331</v>
      </c>
      <c r="V667" s="41">
        <v>37697</v>
      </c>
      <c r="W667" s="41">
        <v>29570</v>
      </c>
      <c r="X667">
        <v>1</v>
      </c>
      <c r="Y667">
        <v>2</v>
      </c>
      <c r="Z667" t="s">
        <v>102</v>
      </c>
      <c r="AA667">
        <v>1</v>
      </c>
      <c r="AB667" t="s">
        <v>103</v>
      </c>
      <c r="AC667" t="s">
        <v>104</v>
      </c>
      <c r="AD667">
        <v>1</v>
      </c>
      <c r="AE667" t="s">
        <v>105</v>
      </c>
      <c r="AG667" t="s">
        <v>106</v>
      </c>
      <c r="AJ667" t="s">
        <v>1189</v>
      </c>
    </row>
    <row r="668" spans="1:36" x14ac:dyDescent="0.25">
      <c r="A668" t="s">
        <v>4332</v>
      </c>
      <c r="B668" t="str">
        <f>VLOOKUP(A668,[2]mp_ALL!B$1:B$557,1,0)</f>
        <v>0313655</v>
      </c>
      <c r="C668" t="s">
        <v>4333</v>
      </c>
      <c r="D668" t="s">
        <v>38</v>
      </c>
      <c r="E668" t="s">
        <v>88</v>
      </c>
      <c r="F668" t="s">
        <v>89</v>
      </c>
      <c r="G668" t="s">
        <v>90</v>
      </c>
      <c r="H668" t="s">
        <v>169</v>
      </c>
      <c r="I668" t="s">
        <v>4334</v>
      </c>
      <c r="J668">
        <v>1</v>
      </c>
      <c r="K668" t="s">
        <v>1900</v>
      </c>
      <c r="L668">
        <v>0</v>
      </c>
      <c r="M668" t="s">
        <v>34</v>
      </c>
      <c r="N668" t="s">
        <v>43</v>
      </c>
      <c r="O668" t="s">
        <v>1901</v>
      </c>
      <c r="P668" t="s">
        <v>1902</v>
      </c>
      <c r="Q668" t="s">
        <v>4335</v>
      </c>
      <c r="S668" t="s">
        <v>549</v>
      </c>
      <c r="T668" t="s">
        <v>4336</v>
      </c>
      <c r="U668" t="s">
        <v>4337</v>
      </c>
      <c r="V668" s="41">
        <v>37697</v>
      </c>
      <c r="W668" s="41">
        <v>29956</v>
      </c>
      <c r="X668">
        <v>1</v>
      </c>
      <c r="Y668">
        <v>3</v>
      </c>
      <c r="Z668" t="s">
        <v>102</v>
      </c>
      <c r="AA668">
        <v>1</v>
      </c>
      <c r="AB668" t="s">
        <v>103</v>
      </c>
      <c r="AC668" t="s">
        <v>104</v>
      </c>
      <c r="AD668">
        <v>1</v>
      </c>
      <c r="AE668" t="s">
        <v>120</v>
      </c>
      <c r="AG668" t="s">
        <v>106</v>
      </c>
      <c r="AJ668" t="s">
        <v>1286</v>
      </c>
    </row>
    <row r="669" spans="1:36" hidden="1" x14ac:dyDescent="0.25">
      <c r="A669" t="s">
        <v>4338</v>
      </c>
      <c r="B669" t="e">
        <f>VLOOKUP(A669,[2]mp_ALL!B$1:B$557,1,0)</f>
        <v>#N/A</v>
      </c>
      <c r="C669" t="s">
        <v>4339</v>
      </c>
      <c r="D669" t="s">
        <v>38</v>
      </c>
      <c r="E669" t="s">
        <v>88</v>
      </c>
      <c r="F669" t="s">
        <v>250</v>
      </c>
      <c r="G669" t="s">
        <v>251</v>
      </c>
      <c r="H669" t="s">
        <v>91</v>
      </c>
      <c r="I669" t="s">
        <v>4340</v>
      </c>
      <c r="J669">
        <v>1</v>
      </c>
      <c r="K669" t="s">
        <v>3394</v>
      </c>
      <c r="L669">
        <v>1</v>
      </c>
      <c r="M669" t="s">
        <v>316</v>
      </c>
      <c r="N669" t="s">
        <v>3395</v>
      </c>
      <c r="O669" t="s">
        <v>3396</v>
      </c>
      <c r="P669" t="s">
        <v>3632</v>
      </c>
      <c r="Q669" t="s">
        <v>4341</v>
      </c>
      <c r="S669" t="s">
        <v>2733</v>
      </c>
      <c r="T669" t="s">
        <v>4342</v>
      </c>
      <c r="U669" t="s">
        <v>4343</v>
      </c>
      <c r="V669" s="41">
        <v>37697</v>
      </c>
      <c r="W669" s="41">
        <v>30565</v>
      </c>
      <c r="X669">
        <v>1</v>
      </c>
      <c r="Y669">
        <v>3</v>
      </c>
      <c r="Z669" t="s">
        <v>102</v>
      </c>
      <c r="AA669">
        <v>1</v>
      </c>
      <c r="AB669" t="s">
        <v>103</v>
      </c>
      <c r="AC669" t="s">
        <v>104</v>
      </c>
      <c r="AD669">
        <v>1</v>
      </c>
      <c r="AE669" t="s">
        <v>105</v>
      </c>
      <c r="AG669" t="s">
        <v>148</v>
      </c>
      <c r="AJ669" t="s">
        <v>107</v>
      </c>
    </row>
    <row r="670" spans="1:36" hidden="1" x14ac:dyDescent="0.25">
      <c r="A670" t="s">
        <v>4344</v>
      </c>
      <c r="B670" t="e">
        <f>VLOOKUP(A670,[2]mp_ALL!B$1:B$557,1,0)</f>
        <v>#N/A</v>
      </c>
      <c r="C670" t="s">
        <v>4345</v>
      </c>
      <c r="D670" t="s">
        <v>38</v>
      </c>
      <c r="E670" t="s">
        <v>88</v>
      </c>
      <c r="F670" t="s">
        <v>89</v>
      </c>
      <c r="G670" t="s">
        <v>90</v>
      </c>
      <c r="H670" t="s">
        <v>290</v>
      </c>
      <c r="I670" t="s">
        <v>4346</v>
      </c>
      <c r="J670">
        <v>1</v>
      </c>
      <c r="K670" t="s">
        <v>1485</v>
      </c>
      <c r="L670">
        <v>0</v>
      </c>
      <c r="M670" t="s">
        <v>1486</v>
      </c>
      <c r="N670" t="s">
        <v>3798</v>
      </c>
      <c r="O670" t="s">
        <v>4347</v>
      </c>
      <c r="R670" t="s">
        <v>147</v>
      </c>
      <c r="S670" t="s">
        <v>560</v>
      </c>
      <c r="T670" t="s">
        <v>4348</v>
      </c>
      <c r="U670" t="s">
        <v>4349</v>
      </c>
      <c r="V670" s="41">
        <v>37697</v>
      </c>
      <c r="W670" s="41">
        <v>30195</v>
      </c>
      <c r="X670">
        <v>1</v>
      </c>
      <c r="Y670">
        <v>3</v>
      </c>
      <c r="Z670" t="s">
        <v>102</v>
      </c>
      <c r="AA670">
        <v>1</v>
      </c>
      <c r="AB670" t="s">
        <v>103</v>
      </c>
      <c r="AC670" t="s">
        <v>297</v>
      </c>
      <c r="AD670">
        <v>1</v>
      </c>
      <c r="AE670" t="s">
        <v>322</v>
      </c>
      <c r="AG670" t="s">
        <v>148</v>
      </c>
      <c r="AJ670" t="s">
        <v>107</v>
      </c>
    </row>
    <row r="671" spans="1:36" x14ac:dyDescent="0.25">
      <c r="A671" t="s">
        <v>4350</v>
      </c>
      <c r="B671" t="str">
        <f>VLOOKUP(A671,[2]mp_ALL!B$1:B$557,1,0)</f>
        <v>0313661</v>
      </c>
      <c r="C671" t="s">
        <v>4351</v>
      </c>
      <c r="D671" t="s">
        <v>38</v>
      </c>
      <c r="E671" t="s">
        <v>88</v>
      </c>
      <c r="F671" t="s">
        <v>89</v>
      </c>
      <c r="G671" t="s">
        <v>90</v>
      </c>
      <c r="H671" t="s">
        <v>169</v>
      </c>
      <c r="I671" t="s">
        <v>1793</v>
      </c>
      <c r="J671">
        <v>1</v>
      </c>
      <c r="K671" t="s">
        <v>1768</v>
      </c>
      <c r="L671">
        <v>1</v>
      </c>
      <c r="M671" t="s">
        <v>34</v>
      </c>
      <c r="N671" t="s">
        <v>45</v>
      </c>
      <c r="O671" t="s">
        <v>546</v>
      </c>
      <c r="P671" t="s">
        <v>750</v>
      </c>
      <c r="Q671" t="s">
        <v>1794</v>
      </c>
      <c r="S671" t="s">
        <v>549</v>
      </c>
      <c r="T671" t="s">
        <v>4352</v>
      </c>
      <c r="U671" t="s">
        <v>4353</v>
      </c>
      <c r="V671" s="41">
        <v>37697</v>
      </c>
      <c r="W671" s="41">
        <v>29917</v>
      </c>
      <c r="X671">
        <v>1</v>
      </c>
      <c r="Y671">
        <v>2</v>
      </c>
      <c r="Z671" t="s">
        <v>102</v>
      </c>
      <c r="AA671">
        <v>1</v>
      </c>
      <c r="AB671" t="s">
        <v>103</v>
      </c>
      <c r="AC671" t="s">
        <v>104</v>
      </c>
      <c r="AD671">
        <v>1</v>
      </c>
      <c r="AE671" t="s">
        <v>105</v>
      </c>
      <c r="AG671" t="s">
        <v>106</v>
      </c>
      <c r="AI671" t="s">
        <v>210</v>
      </c>
      <c r="AJ671" t="s">
        <v>1599</v>
      </c>
    </row>
    <row r="672" spans="1:36" x14ac:dyDescent="0.25">
      <c r="A672" t="s">
        <v>4354</v>
      </c>
      <c r="B672" t="str">
        <f>VLOOKUP(A672,[2]mp_ALL!B$1:B$557,1,0)</f>
        <v>0313664</v>
      </c>
      <c r="C672" t="s">
        <v>4355</v>
      </c>
      <c r="D672" t="s">
        <v>38</v>
      </c>
      <c r="E672" t="s">
        <v>88</v>
      </c>
      <c r="F672" t="s">
        <v>89</v>
      </c>
      <c r="G672" t="s">
        <v>90</v>
      </c>
      <c r="H672" t="s">
        <v>169</v>
      </c>
      <c r="I672" t="s">
        <v>4356</v>
      </c>
      <c r="J672">
        <v>1</v>
      </c>
      <c r="K672" t="s">
        <v>1625</v>
      </c>
      <c r="L672">
        <v>1</v>
      </c>
      <c r="M672" t="s">
        <v>34</v>
      </c>
      <c r="N672" t="s">
        <v>45</v>
      </c>
      <c r="O672" t="s">
        <v>1626</v>
      </c>
      <c r="P672" t="s">
        <v>1627</v>
      </c>
      <c r="S672" t="s">
        <v>549</v>
      </c>
      <c r="T672" t="s">
        <v>4357</v>
      </c>
      <c r="U672" t="s">
        <v>4358</v>
      </c>
      <c r="V672" s="41">
        <v>37697</v>
      </c>
      <c r="W672" s="41">
        <v>30783</v>
      </c>
      <c r="X672">
        <v>1</v>
      </c>
      <c r="Y672">
        <v>2</v>
      </c>
      <c r="Z672" t="s">
        <v>102</v>
      </c>
      <c r="AA672">
        <v>1</v>
      </c>
      <c r="AB672" t="s">
        <v>103</v>
      </c>
      <c r="AC672" t="s">
        <v>104</v>
      </c>
      <c r="AD672">
        <v>1</v>
      </c>
      <c r="AE672" t="s">
        <v>105</v>
      </c>
      <c r="AG672" t="s">
        <v>106</v>
      </c>
      <c r="AJ672" t="s">
        <v>107</v>
      </c>
    </row>
    <row r="673" spans="1:36" hidden="1" x14ac:dyDescent="0.25">
      <c r="A673" t="s">
        <v>4359</v>
      </c>
      <c r="B673" t="e">
        <f>VLOOKUP(A673,[2]mp_ALL!B$1:B$557,1,0)</f>
        <v>#N/A</v>
      </c>
      <c r="C673" t="s">
        <v>4360</v>
      </c>
      <c r="D673" t="s">
        <v>38</v>
      </c>
      <c r="E673" t="s">
        <v>88</v>
      </c>
      <c r="F673" t="s">
        <v>250</v>
      </c>
      <c r="G673" t="s">
        <v>251</v>
      </c>
      <c r="H673" t="s">
        <v>91</v>
      </c>
      <c r="I673" t="s">
        <v>4340</v>
      </c>
      <c r="J673">
        <v>1</v>
      </c>
      <c r="K673" t="s">
        <v>3394</v>
      </c>
      <c r="L673">
        <v>1</v>
      </c>
      <c r="M673" t="s">
        <v>316</v>
      </c>
      <c r="N673" t="s">
        <v>3395</v>
      </c>
      <c r="O673" t="s">
        <v>3396</v>
      </c>
      <c r="P673" t="s">
        <v>3632</v>
      </c>
      <c r="Q673" t="s">
        <v>4341</v>
      </c>
      <c r="S673" t="s">
        <v>2733</v>
      </c>
      <c r="T673" t="s">
        <v>4361</v>
      </c>
      <c r="U673" t="s">
        <v>4362</v>
      </c>
      <c r="V673" s="41">
        <v>37697</v>
      </c>
      <c r="W673" s="41">
        <v>30177</v>
      </c>
      <c r="X673">
        <v>1</v>
      </c>
      <c r="Y673">
        <v>3</v>
      </c>
      <c r="Z673" t="s">
        <v>102</v>
      </c>
      <c r="AA673">
        <v>1</v>
      </c>
      <c r="AB673" t="s">
        <v>103</v>
      </c>
      <c r="AC673" t="s">
        <v>104</v>
      </c>
      <c r="AD673">
        <v>1</v>
      </c>
      <c r="AE673" t="s">
        <v>105</v>
      </c>
      <c r="AG673" t="s">
        <v>148</v>
      </c>
      <c r="AJ673" t="s">
        <v>107</v>
      </c>
    </row>
    <row r="674" spans="1:36" x14ac:dyDescent="0.25">
      <c r="A674" t="s">
        <v>4363</v>
      </c>
      <c r="B674" t="str">
        <f>VLOOKUP(A674,[2]mp_ALL!B$1:B$557,1,0)</f>
        <v>0313667</v>
      </c>
      <c r="C674" t="s">
        <v>4364</v>
      </c>
      <c r="D674" t="s">
        <v>38</v>
      </c>
      <c r="E674" t="s">
        <v>88</v>
      </c>
      <c r="F674" t="s">
        <v>89</v>
      </c>
      <c r="G674" t="s">
        <v>90</v>
      </c>
      <c r="H674" t="s">
        <v>169</v>
      </c>
      <c r="I674" t="s">
        <v>3165</v>
      </c>
      <c r="J674">
        <v>1</v>
      </c>
      <c r="K674" t="s">
        <v>1625</v>
      </c>
      <c r="L674">
        <v>1</v>
      </c>
      <c r="M674" t="s">
        <v>34</v>
      </c>
      <c r="N674" t="s">
        <v>45</v>
      </c>
      <c r="O674" t="s">
        <v>831</v>
      </c>
      <c r="P674" t="s">
        <v>3166</v>
      </c>
      <c r="Q674" t="s">
        <v>3167</v>
      </c>
      <c r="S674" t="s">
        <v>549</v>
      </c>
      <c r="T674" t="s">
        <v>4365</v>
      </c>
      <c r="U674" t="s">
        <v>4366</v>
      </c>
      <c r="V674" s="41">
        <v>37697</v>
      </c>
      <c r="W674" s="41">
        <v>30396</v>
      </c>
      <c r="X674">
        <v>1</v>
      </c>
      <c r="Y674">
        <v>2</v>
      </c>
      <c r="Z674" t="s">
        <v>102</v>
      </c>
      <c r="AA674">
        <v>1</v>
      </c>
      <c r="AB674" t="s">
        <v>103</v>
      </c>
      <c r="AC674" t="s">
        <v>104</v>
      </c>
      <c r="AD674">
        <v>1</v>
      </c>
      <c r="AE674" t="s">
        <v>105</v>
      </c>
      <c r="AG674" t="s">
        <v>106</v>
      </c>
      <c r="AJ674" t="s">
        <v>299</v>
      </c>
    </row>
    <row r="675" spans="1:36" hidden="1" x14ac:dyDescent="0.25">
      <c r="A675" t="s">
        <v>4367</v>
      </c>
      <c r="B675" t="e">
        <f>VLOOKUP(A675,[2]mp_ALL!B$1:B$557,1,0)</f>
        <v>#N/A</v>
      </c>
      <c r="C675" t="s">
        <v>4368</v>
      </c>
      <c r="D675" t="s">
        <v>38</v>
      </c>
      <c r="E675" t="s">
        <v>88</v>
      </c>
      <c r="F675" t="s">
        <v>89</v>
      </c>
      <c r="G675" t="s">
        <v>90</v>
      </c>
      <c r="H675" t="s">
        <v>169</v>
      </c>
      <c r="I675" t="s">
        <v>4369</v>
      </c>
      <c r="J675">
        <v>1</v>
      </c>
      <c r="K675" t="s">
        <v>394</v>
      </c>
      <c r="L675">
        <v>1</v>
      </c>
      <c r="M675" t="s">
        <v>113</v>
      </c>
      <c r="N675" t="s">
        <v>195</v>
      </c>
      <c r="O675" t="s">
        <v>654</v>
      </c>
      <c r="P675" t="s">
        <v>4370</v>
      </c>
      <c r="Q675" t="s">
        <v>4371</v>
      </c>
      <c r="R675" t="s">
        <v>117</v>
      </c>
      <c r="S675" t="s">
        <v>199</v>
      </c>
      <c r="T675" t="s">
        <v>4372</v>
      </c>
      <c r="U675" t="s">
        <v>2703</v>
      </c>
      <c r="V675" s="41">
        <v>37725</v>
      </c>
      <c r="W675" s="41">
        <v>30678</v>
      </c>
      <c r="X675">
        <v>1</v>
      </c>
      <c r="Y675">
        <v>4</v>
      </c>
      <c r="Z675" t="s">
        <v>102</v>
      </c>
      <c r="AA675">
        <v>1</v>
      </c>
      <c r="AB675" t="s">
        <v>103</v>
      </c>
      <c r="AC675" t="s">
        <v>104</v>
      </c>
      <c r="AD675">
        <v>1</v>
      </c>
      <c r="AE675" t="s">
        <v>138</v>
      </c>
      <c r="AG675" t="s">
        <v>121</v>
      </c>
      <c r="AJ675" t="s">
        <v>107</v>
      </c>
    </row>
    <row r="676" spans="1:36" hidden="1" x14ac:dyDescent="0.25">
      <c r="A676" t="s">
        <v>4373</v>
      </c>
      <c r="B676" t="e">
        <f>VLOOKUP(A676,[2]mp_ALL!B$1:B$557,1,0)</f>
        <v>#N/A</v>
      </c>
      <c r="C676" t="s">
        <v>4374</v>
      </c>
      <c r="D676" t="s">
        <v>38</v>
      </c>
      <c r="E676" t="s">
        <v>88</v>
      </c>
      <c r="F676" t="s">
        <v>250</v>
      </c>
      <c r="G676" t="s">
        <v>251</v>
      </c>
      <c r="H676" t="s">
        <v>169</v>
      </c>
      <c r="I676" t="s">
        <v>4375</v>
      </c>
      <c r="J676">
        <v>1</v>
      </c>
      <c r="K676" t="s">
        <v>600</v>
      </c>
      <c r="L676">
        <v>1</v>
      </c>
      <c r="M676" t="s">
        <v>158</v>
      </c>
      <c r="N676" t="s">
        <v>159</v>
      </c>
      <c r="O676" t="s">
        <v>1051</v>
      </c>
      <c r="P676" t="s">
        <v>1052</v>
      </c>
      <c r="Q676" t="s">
        <v>4376</v>
      </c>
      <c r="R676" t="s">
        <v>117</v>
      </c>
      <c r="S676" t="s">
        <v>237</v>
      </c>
      <c r="T676" t="s">
        <v>4377</v>
      </c>
      <c r="U676" t="s">
        <v>641</v>
      </c>
      <c r="V676" s="41">
        <v>37718</v>
      </c>
      <c r="W676" s="41">
        <v>30285</v>
      </c>
      <c r="X676">
        <v>1</v>
      </c>
      <c r="Y676">
        <v>3</v>
      </c>
      <c r="Z676" t="s">
        <v>102</v>
      </c>
      <c r="AA676">
        <v>1</v>
      </c>
      <c r="AB676" t="s">
        <v>103</v>
      </c>
      <c r="AC676" t="s">
        <v>104</v>
      </c>
      <c r="AD676">
        <v>1</v>
      </c>
      <c r="AE676" t="s">
        <v>105</v>
      </c>
      <c r="AG676" t="s">
        <v>121</v>
      </c>
      <c r="AJ676" t="s">
        <v>3584</v>
      </c>
    </row>
    <row r="677" spans="1:36" hidden="1" x14ac:dyDescent="0.25">
      <c r="A677" t="s">
        <v>4378</v>
      </c>
      <c r="B677" t="e">
        <f>VLOOKUP(A677,[2]mp_ALL!B$1:B$557,1,0)</f>
        <v>#N/A</v>
      </c>
      <c r="C677" t="s">
        <v>4379</v>
      </c>
      <c r="D677" t="s">
        <v>38</v>
      </c>
      <c r="E677" t="s">
        <v>88</v>
      </c>
      <c r="F677" t="s">
        <v>89</v>
      </c>
      <c r="G677" t="s">
        <v>90</v>
      </c>
      <c r="H677" t="s">
        <v>91</v>
      </c>
      <c r="I677" t="s">
        <v>4369</v>
      </c>
      <c r="J677">
        <v>1</v>
      </c>
      <c r="K677" t="s">
        <v>394</v>
      </c>
      <c r="L677">
        <v>1</v>
      </c>
      <c r="M677" t="s">
        <v>113</v>
      </c>
      <c r="N677" t="s">
        <v>195</v>
      </c>
      <c r="O677" t="s">
        <v>654</v>
      </c>
      <c r="P677" t="s">
        <v>4370</v>
      </c>
      <c r="Q677" t="s">
        <v>4371</v>
      </c>
      <c r="R677" t="s">
        <v>117</v>
      </c>
      <c r="S677" t="s">
        <v>199</v>
      </c>
      <c r="T677" t="s">
        <v>4380</v>
      </c>
      <c r="U677" t="s">
        <v>409</v>
      </c>
      <c r="V677" s="41">
        <v>37725</v>
      </c>
      <c r="W677" s="41">
        <v>30580</v>
      </c>
      <c r="X677">
        <v>1</v>
      </c>
      <c r="Y677">
        <v>2</v>
      </c>
      <c r="Z677" t="s">
        <v>102</v>
      </c>
      <c r="AA677">
        <v>1</v>
      </c>
      <c r="AB677" t="s">
        <v>103</v>
      </c>
      <c r="AC677" t="s">
        <v>104</v>
      </c>
      <c r="AD677">
        <v>1</v>
      </c>
      <c r="AE677" t="s">
        <v>138</v>
      </c>
      <c r="AG677" t="s">
        <v>121</v>
      </c>
      <c r="AI677" t="s">
        <v>4381</v>
      </c>
      <c r="AJ677" t="s">
        <v>3584</v>
      </c>
    </row>
    <row r="678" spans="1:36" hidden="1" x14ac:dyDescent="0.25">
      <c r="A678" t="s">
        <v>4382</v>
      </c>
      <c r="B678" t="e">
        <f>VLOOKUP(A678,[2]mp_ALL!B$1:B$557,1,0)</f>
        <v>#N/A</v>
      </c>
      <c r="C678" t="s">
        <v>4383</v>
      </c>
      <c r="D678" t="s">
        <v>38</v>
      </c>
      <c r="E678" t="s">
        <v>88</v>
      </c>
      <c r="F678" t="s">
        <v>250</v>
      </c>
      <c r="G678" t="s">
        <v>251</v>
      </c>
      <c r="H678" t="s">
        <v>91</v>
      </c>
      <c r="I678" t="s">
        <v>3997</v>
      </c>
      <c r="J678">
        <v>1</v>
      </c>
      <c r="K678" t="s">
        <v>3650</v>
      </c>
      <c r="L678">
        <v>1</v>
      </c>
      <c r="M678" t="s">
        <v>94</v>
      </c>
      <c r="N678" t="s">
        <v>45</v>
      </c>
      <c r="O678" t="s">
        <v>1200</v>
      </c>
      <c r="P678" t="s">
        <v>3651</v>
      </c>
      <c r="Q678" t="s">
        <v>3998</v>
      </c>
      <c r="S678" t="s">
        <v>817</v>
      </c>
      <c r="T678" t="s">
        <v>4384</v>
      </c>
      <c r="U678" t="s">
        <v>1873</v>
      </c>
      <c r="V678" s="41">
        <v>37718</v>
      </c>
      <c r="W678" s="41">
        <v>29983</v>
      </c>
      <c r="X678">
        <v>1</v>
      </c>
      <c r="Y678">
        <v>2</v>
      </c>
      <c r="Z678" t="s">
        <v>102</v>
      </c>
      <c r="AA678">
        <v>1</v>
      </c>
      <c r="AB678" t="s">
        <v>103</v>
      </c>
      <c r="AC678" t="s">
        <v>104</v>
      </c>
      <c r="AD678">
        <v>1</v>
      </c>
      <c r="AE678" t="s">
        <v>105</v>
      </c>
      <c r="AG678" t="s">
        <v>106</v>
      </c>
      <c r="AJ678" t="s">
        <v>2576</v>
      </c>
    </row>
    <row r="679" spans="1:36" x14ac:dyDescent="0.25">
      <c r="A679" t="s">
        <v>4385</v>
      </c>
      <c r="B679" t="str">
        <f>VLOOKUP(A679,[2]mp_ALL!B$1:B$557,1,0)</f>
        <v>0313690</v>
      </c>
      <c r="C679" t="s">
        <v>4386</v>
      </c>
      <c r="D679" t="s">
        <v>38</v>
      </c>
      <c r="E679" t="s">
        <v>88</v>
      </c>
      <c r="F679" t="s">
        <v>89</v>
      </c>
      <c r="G679" t="s">
        <v>90</v>
      </c>
      <c r="H679" t="s">
        <v>169</v>
      </c>
      <c r="I679" t="s">
        <v>4387</v>
      </c>
      <c r="J679">
        <v>1</v>
      </c>
      <c r="K679" t="s">
        <v>4388</v>
      </c>
      <c r="L679">
        <v>1</v>
      </c>
      <c r="M679" t="s">
        <v>316</v>
      </c>
      <c r="N679" t="s">
        <v>1951</v>
      </c>
      <c r="O679" t="s">
        <v>4389</v>
      </c>
      <c r="P679" t="s">
        <v>4390</v>
      </c>
      <c r="Q679" t="s">
        <v>4391</v>
      </c>
      <c r="S679" t="s">
        <v>549</v>
      </c>
      <c r="T679" t="s">
        <v>4392</v>
      </c>
      <c r="U679" t="s">
        <v>733</v>
      </c>
      <c r="V679" s="41">
        <v>37725</v>
      </c>
      <c r="W679" s="41">
        <v>30192</v>
      </c>
      <c r="X679">
        <v>1</v>
      </c>
      <c r="Y679">
        <v>2</v>
      </c>
      <c r="Z679" t="s">
        <v>102</v>
      </c>
      <c r="AA679">
        <v>1</v>
      </c>
      <c r="AB679" t="s">
        <v>103</v>
      </c>
      <c r="AC679" t="s">
        <v>104</v>
      </c>
      <c r="AD679">
        <v>1</v>
      </c>
      <c r="AE679" t="s">
        <v>105</v>
      </c>
      <c r="AG679" t="s">
        <v>148</v>
      </c>
      <c r="AJ679" t="s">
        <v>1008</v>
      </c>
    </row>
    <row r="680" spans="1:36" hidden="1" x14ac:dyDescent="0.25">
      <c r="A680" t="s">
        <v>4393</v>
      </c>
      <c r="B680" t="e">
        <f>VLOOKUP(A680,[2]mp_ALL!B$1:B$557,1,0)</f>
        <v>#N/A</v>
      </c>
      <c r="C680" t="s">
        <v>4394</v>
      </c>
      <c r="D680" t="s">
        <v>38</v>
      </c>
      <c r="E680" t="s">
        <v>88</v>
      </c>
      <c r="F680" t="s">
        <v>250</v>
      </c>
      <c r="G680" t="s">
        <v>251</v>
      </c>
      <c r="H680" t="s">
        <v>91</v>
      </c>
      <c r="I680" t="s">
        <v>1916</v>
      </c>
      <c r="J680">
        <v>1</v>
      </c>
      <c r="K680" t="s">
        <v>846</v>
      </c>
      <c r="L680">
        <v>1</v>
      </c>
      <c r="M680" t="s">
        <v>414</v>
      </c>
      <c r="N680" t="s">
        <v>159</v>
      </c>
      <c r="O680" t="s">
        <v>533</v>
      </c>
      <c r="P680" t="s">
        <v>1917</v>
      </c>
      <c r="Q680" t="s">
        <v>1918</v>
      </c>
      <c r="R680" t="s">
        <v>117</v>
      </c>
      <c r="S680" t="s">
        <v>163</v>
      </c>
      <c r="T680" t="s">
        <v>4395</v>
      </c>
      <c r="U680" t="s">
        <v>4396</v>
      </c>
      <c r="V680" s="41">
        <v>37718</v>
      </c>
      <c r="W680" s="41">
        <v>29349</v>
      </c>
      <c r="X680">
        <v>1</v>
      </c>
      <c r="Y680">
        <v>3</v>
      </c>
      <c r="Z680" t="s">
        <v>102</v>
      </c>
      <c r="AA680">
        <v>1</v>
      </c>
      <c r="AB680" t="s">
        <v>103</v>
      </c>
      <c r="AC680" t="s">
        <v>104</v>
      </c>
      <c r="AD680">
        <v>1</v>
      </c>
      <c r="AE680" t="s">
        <v>138</v>
      </c>
      <c r="AG680" t="s">
        <v>121</v>
      </c>
      <c r="AI680" t="s">
        <v>4381</v>
      </c>
      <c r="AJ680" t="s">
        <v>107</v>
      </c>
    </row>
    <row r="681" spans="1:36" hidden="1" x14ac:dyDescent="0.25">
      <c r="A681" t="s">
        <v>4397</v>
      </c>
      <c r="B681" t="e">
        <f>VLOOKUP(A681,[2]mp_ALL!B$1:B$557,1,0)</f>
        <v>#N/A</v>
      </c>
      <c r="C681" t="s">
        <v>4398</v>
      </c>
      <c r="D681" t="s">
        <v>38</v>
      </c>
      <c r="E681" t="s">
        <v>88</v>
      </c>
      <c r="F681" t="s">
        <v>250</v>
      </c>
      <c r="G681" t="s">
        <v>251</v>
      </c>
      <c r="H681" t="s">
        <v>169</v>
      </c>
      <c r="I681" t="s">
        <v>3821</v>
      </c>
      <c r="J681">
        <v>1</v>
      </c>
      <c r="K681" t="s">
        <v>157</v>
      </c>
      <c r="L681">
        <v>1</v>
      </c>
      <c r="M681" t="s">
        <v>158</v>
      </c>
      <c r="N681" t="s">
        <v>184</v>
      </c>
      <c r="O681" t="s">
        <v>742</v>
      </c>
      <c r="P681" t="s">
        <v>3822</v>
      </c>
      <c r="Q681" t="s">
        <v>3823</v>
      </c>
      <c r="R681" t="s">
        <v>117</v>
      </c>
      <c r="S681" t="s">
        <v>237</v>
      </c>
      <c r="T681" t="s">
        <v>4399</v>
      </c>
      <c r="U681" t="s">
        <v>932</v>
      </c>
      <c r="V681" s="41">
        <v>37718</v>
      </c>
      <c r="W681" s="41">
        <v>29397</v>
      </c>
      <c r="X681">
        <v>1</v>
      </c>
      <c r="Y681">
        <v>3</v>
      </c>
      <c r="Z681" t="s">
        <v>102</v>
      </c>
      <c r="AA681">
        <v>1</v>
      </c>
      <c r="AB681" t="s">
        <v>103</v>
      </c>
      <c r="AC681" t="s">
        <v>104</v>
      </c>
      <c r="AD681">
        <v>1</v>
      </c>
      <c r="AE681" t="s">
        <v>138</v>
      </c>
      <c r="AG681" t="s">
        <v>121</v>
      </c>
      <c r="AJ681" t="s">
        <v>107</v>
      </c>
    </row>
    <row r="682" spans="1:36" hidden="1" x14ac:dyDescent="0.25">
      <c r="A682" t="s">
        <v>4400</v>
      </c>
      <c r="B682" t="e">
        <f>VLOOKUP(A682,[2]mp_ALL!B$1:B$557,1,0)</f>
        <v>#N/A</v>
      </c>
      <c r="C682" t="s">
        <v>4401</v>
      </c>
      <c r="D682" t="s">
        <v>38</v>
      </c>
      <c r="E682" t="s">
        <v>88</v>
      </c>
      <c r="F682" t="s">
        <v>250</v>
      </c>
      <c r="G682" t="s">
        <v>251</v>
      </c>
      <c r="H682" t="s">
        <v>91</v>
      </c>
      <c r="I682" t="s">
        <v>4240</v>
      </c>
      <c r="J682">
        <v>1</v>
      </c>
      <c r="K682" t="s">
        <v>3077</v>
      </c>
      <c r="L682">
        <v>1</v>
      </c>
      <c r="M682" t="s">
        <v>143</v>
      </c>
      <c r="N682" t="s">
        <v>3078</v>
      </c>
      <c r="O682" t="s">
        <v>3865</v>
      </c>
      <c r="P682" t="s">
        <v>4241</v>
      </c>
      <c r="Q682" t="s">
        <v>4242</v>
      </c>
      <c r="R682" t="s">
        <v>147</v>
      </c>
      <c r="S682" t="s">
        <v>715</v>
      </c>
      <c r="T682" t="s">
        <v>4402</v>
      </c>
      <c r="U682" t="s">
        <v>4403</v>
      </c>
      <c r="V682" s="41">
        <v>37718</v>
      </c>
      <c r="W682" s="41">
        <v>29557</v>
      </c>
      <c r="X682">
        <v>1</v>
      </c>
      <c r="Y682">
        <v>3</v>
      </c>
      <c r="Z682" t="s">
        <v>102</v>
      </c>
      <c r="AA682">
        <v>1</v>
      </c>
      <c r="AB682" t="s">
        <v>103</v>
      </c>
      <c r="AC682" t="s">
        <v>104</v>
      </c>
      <c r="AD682">
        <v>1</v>
      </c>
      <c r="AE682" t="s">
        <v>105</v>
      </c>
      <c r="AG682" t="s">
        <v>148</v>
      </c>
      <c r="AJ682" t="s">
        <v>2110</v>
      </c>
    </row>
    <row r="683" spans="1:36" hidden="1" x14ac:dyDescent="0.25">
      <c r="A683" t="s">
        <v>4404</v>
      </c>
      <c r="B683" t="e">
        <f>VLOOKUP(A683,[2]mp_ALL!B$1:B$557,1,0)</f>
        <v>#N/A</v>
      </c>
      <c r="C683" t="s">
        <v>4405</v>
      </c>
      <c r="D683" t="s">
        <v>38</v>
      </c>
      <c r="E683" t="s">
        <v>88</v>
      </c>
      <c r="F683" t="s">
        <v>250</v>
      </c>
      <c r="G683" t="s">
        <v>251</v>
      </c>
      <c r="H683" t="s">
        <v>91</v>
      </c>
      <c r="I683" t="s">
        <v>4406</v>
      </c>
      <c r="J683">
        <v>1</v>
      </c>
      <c r="K683" t="s">
        <v>4407</v>
      </c>
      <c r="L683">
        <v>1</v>
      </c>
      <c r="M683" t="s">
        <v>414</v>
      </c>
      <c r="N683" t="s">
        <v>532</v>
      </c>
      <c r="O683" t="s">
        <v>4408</v>
      </c>
      <c r="P683" t="s">
        <v>4409</v>
      </c>
      <c r="R683" t="s">
        <v>117</v>
      </c>
      <c r="S683" t="s">
        <v>207</v>
      </c>
      <c r="T683" t="s">
        <v>4410</v>
      </c>
      <c r="U683" t="s">
        <v>4411</v>
      </c>
      <c r="V683" s="41">
        <v>37718</v>
      </c>
      <c r="W683" s="41">
        <v>29294</v>
      </c>
      <c r="X683">
        <v>1</v>
      </c>
      <c r="Y683">
        <v>3</v>
      </c>
      <c r="Z683" t="s">
        <v>102</v>
      </c>
      <c r="AA683">
        <v>1</v>
      </c>
      <c r="AB683" t="s">
        <v>103</v>
      </c>
      <c r="AC683" t="s">
        <v>104</v>
      </c>
      <c r="AD683">
        <v>1</v>
      </c>
      <c r="AE683" t="s">
        <v>138</v>
      </c>
      <c r="AG683" t="s">
        <v>121</v>
      </c>
      <c r="AJ683" t="s">
        <v>107</v>
      </c>
    </row>
    <row r="684" spans="1:36" hidden="1" x14ac:dyDescent="0.25">
      <c r="A684" t="s">
        <v>4412</v>
      </c>
      <c r="B684" t="e">
        <f>VLOOKUP(A684,[2]mp_ALL!B$1:B$557,1,0)</f>
        <v>#N/A</v>
      </c>
      <c r="C684" t="s">
        <v>4413</v>
      </c>
      <c r="D684" t="s">
        <v>38</v>
      </c>
      <c r="E684" t="s">
        <v>88</v>
      </c>
      <c r="F684" t="s">
        <v>250</v>
      </c>
      <c r="G684" t="s">
        <v>251</v>
      </c>
      <c r="H684" t="s">
        <v>91</v>
      </c>
      <c r="I684" t="s">
        <v>4414</v>
      </c>
      <c r="J684">
        <v>1</v>
      </c>
      <c r="K684" t="s">
        <v>786</v>
      </c>
      <c r="L684">
        <v>1</v>
      </c>
      <c r="M684" t="s">
        <v>143</v>
      </c>
      <c r="N684" t="s">
        <v>787</v>
      </c>
      <c r="O684" t="s">
        <v>788</v>
      </c>
      <c r="P684" t="s">
        <v>789</v>
      </c>
      <c r="Q684" t="s">
        <v>4415</v>
      </c>
      <c r="R684" t="s">
        <v>147</v>
      </c>
      <c r="S684" t="s">
        <v>715</v>
      </c>
      <c r="T684" t="s">
        <v>4416</v>
      </c>
      <c r="U684" t="s">
        <v>4417</v>
      </c>
      <c r="V684" s="41">
        <v>37725</v>
      </c>
      <c r="W684" s="41">
        <v>29851</v>
      </c>
      <c r="X684">
        <v>1</v>
      </c>
      <c r="Y684">
        <v>2</v>
      </c>
      <c r="Z684" t="s">
        <v>102</v>
      </c>
      <c r="AA684">
        <v>1</v>
      </c>
      <c r="AB684" t="s">
        <v>103</v>
      </c>
      <c r="AC684" t="s">
        <v>104</v>
      </c>
      <c r="AD684">
        <v>1</v>
      </c>
      <c r="AE684" t="s">
        <v>105</v>
      </c>
      <c r="AG684" t="s">
        <v>148</v>
      </c>
      <c r="AJ684" t="s">
        <v>694</v>
      </c>
    </row>
    <row r="685" spans="1:36" hidden="1" x14ac:dyDescent="0.25">
      <c r="A685" t="s">
        <v>4418</v>
      </c>
      <c r="B685" t="e">
        <f>VLOOKUP(A685,[2]mp_ALL!B$1:B$557,1,0)</f>
        <v>#N/A</v>
      </c>
      <c r="C685" t="s">
        <v>4419</v>
      </c>
      <c r="D685" t="s">
        <v>38</v>
      </c>
      <c r="E685" t="s">
        <v>88</v>
      </c>
      <c r="F685" t="s">
        <v>89</v>
      </c>
      <c r="G685" t="s">
        <v>90</v>
      </c>
      <c r="H685" t="s">
        <v>290</v>
      </c>
      <c r="I685" t="s">
        <v>4420</v>
      </c>
      <c r="J685">
        <v>1</v>
      </c>
      <c r="K685" t="s">
        <v>1495</v>
      </c>
      <c r="L685">
        <v>0</v>
      </c>
      <c r="M685" t="s">
        <v>143</v>
      </c>
      <c r="N685" t="s">
        <v>1496</v>
      </c>
      <c r="O685" t="s">
        <v>4421</v>
      </c>
      <c r="R685" t="s">
        <v>147</v>
      </c>
      <c r="S685" t="s">
        <v>715</v>
      </c>
      <c r="T685" t="s">
        <v>4422</v>
      </c>
      <c r="U685" t="s">
        <v>4423</v>
      </c>
      <c r="V685" s="41">
        <v>37725</v>
      </c>
      <c r="W685" s="41">
        <v>30444</v>
      </c>
      <c r="X685">
        <v>1</v>
      </c>
      <c r="Y685">
        <v>2</v>
      </c>
      <c r="Z685" t="s">
        <v>102</v>
      </c>
      <c r="AA685">
        <v>1</v>
      </c>
      <c r="AB685" t="s">
        <v>103</v>
      </c>
      <c r="AC685" t="s">
        <v>297</v>
      </c>
      <c r="AD685">
        <v>1</v>
      </c>
      <c r="AE685" t="s">
        <v>298</v>
      </c>
      <c r="AG685" t="s">
        <v>121</v>
      </c>
      <c r="AJ685" t="s">
        <v>107</v>
      </c>
    </row>
    <row r="686" spans="1:36" hidden="1" x14ac:dyDescent="0.25">
      <c r="A686" t="s">
        <v>4424</v>
      </c>
      <c r="B686" t="e">
        <f>VLOOKUP(A686,[2]mp_ALL!B$1:B$557,1,0)</f>
        <v>#N/A</v>
      </c>
      <c r="C686" t="s">
        <v>4425</v>
      </c>
      <c r="D686" t="s">
        <v>38</v>
      </c>
      <c r="E686" t="s">
        <v>88</v>
      </c>
      <c r="F686" t="s">
        <v>89</v>
      </c>
      <c r="G686" t="s">
        <v>90</v>
      </c>
      <c r="H686" t="s">
        <v>169</v>
      </c>
      <c r="I686" t="s">
        <v>4426</v>
      </c>
      <c r="J686">
        <v>1</v>
      </c>
      <c r="K686" t="s">
        <v>361</v>
      </c>
      <c r="L686">
        <v>1</v>
      </c>
      <c r="M686" t="s">
        <v>113</v>
      </c>
      <c r="N686" t="s">
        <v>362</v>
      </c>
      <c r="O686" t="s">
        <v>243</v>
      </c>
      <c r="P686" t="s">
        <v>444</v>
      </c>
      <c r="Q686" t="s">
        <v>4427</v>
      </c>
      <c r="R686" t="s">
        <v>117</v>
      </c>
      <c r="S686" t="s">
        <v>237</v>
      </c>
      <c r="T686" t="s">
        <v>4428</v>
      </c>
      <c r="U686" t="s">
        <v>4429</v>
      </c>
      <c r="V686" s="41">
        <v>37725</v>
      </c>
      <c r="W686" s="41">
        <v>29562</v>
      </c>
      <c r="X686">
        <v>1</v>
      </c>
      <c r="Y686">
        <v>3</v>
      </c>
      <c r="Z686" t="s">
        <v>102</v>
      </c>
      <c r="AA686">
        <v>1</v>
      </c>
      <c r="AB686" t="s">
        <v>103</v>
      </c>
      <c r="AC686" t="s">
        <v>104</v>
      </c>
      <c r="AD686">
        <v>1</v>
      </c>
      <c r="AE686" t="s">
        <v>105</v>
      </c>
      <c r="AG686" t="s">
        <v>121</v>
      </c>
      <c r="AJ686" t="s">
        <v>474</v>
      </c>
    </row>
    <row r="687" spans="1:36" hidden="1" x14ac:dyDescent="0.25">
      <c r="A687" t="s">
        <v>4430</v>
      </c>
      <c r="B687" t="e">
        <f>VLOOKUP(A687,[2]mp_ALL!B$1:B$557,1,0)</f>
        <v>#N/A</v>
      </c>
      <c r="C687" t="s">
        <v>4431</v>
      </c>
      <c r="D687" t="s">
        <v>38</v>
      </c>
      <c r="E687" t="s">
        <v>88</v>
      </c>
      <c r="F687" t="s">
        <v>250</v>
      </c>
      <c r="G687" t="s">
        <v>251</v>
      </c>
      <c r="H687" t="s">
        <v>169</v>
      </c>
      <c r="I687" t="s">
        <v>4432</v>
      </c>
      <c r="J687">
        <v>1</v>
      </c>
      <c r="K687" t="s">
        <v>927</v>
      </c>
      <c r="L687">
        <v>1</v>
      </c>
      <c r="M687" t="s">
        <v>414</v>
      </c>
      <c r="N687" t="s">
        <v>532</v>
      </c>
      <c r="O687" t="s">
        <v>928</v>
      </c>
      <c r="P687" t="s">
        <v>929</v>
      </c>
      <c r="Q687" t="s">
        <v>4433</v>
      </c>
      <c r="R687" t="s">
        <v>117</v>
      </c>
      <c r="S687" t="s">
        <v>207</v>
      </c>
      <c r="T687" t="s">
        <v>4434</v>
      </c>
      <c r="U687" t="s">
        <v>4435</v>
      </c>
      <c r="V687" s="41">
        <v>37725</v>
      </c>
      <c r="W687" s="41">
        <v>29531</v>
      </c>
      <c r="X687">
        <v>1</v>
      </c>
      <c r="Y687">
        <v>3</v>
      </c>
      <c r="Z687" t="s">
        <v>102</v>
      </c>
      <c r="AA687">
        <v>1</v>
      </c>
      <c r="AB687" t="s">
        <v>103</v>
      </c>
      <c r="AC687" t="s">
        <v>104</v>
      </c>
      <c r="AD687">
        <v>1</v>
      </c>
      <c r="AE687" t="s">
        <v>105</v>
      </c>
      <c r="AG687" t="s">
        <v>121</v>
      </c>
      <c r="AJ687" t="s">
        <v>474</v>
      </c>
    </row>
    <row r="688" spans="1:36" hidden="1" x14ac:dyDescent="0.25">
      <c r="A688" t="s">
        <v>4436</v>
      </c>
      <c r="B688" t="e">
        <f>VLOOKUP(A688,[2]mp_ALL!B$1:B$557,1,0)</f>
        <v>#N/A</v>
      </c>
      <c r="C688" t="s">
        <v>4437</v>
      </c>
      <c r="D688" t="s">
        <v>38</v>
      </c>
      <c r="E688" t="s">
        <v>88</v>
      </c>
      <c r="F688" t="s">
        <v>89</v>
      </c>
      <c r="G688" t="s">
        <v>90</v>
      </c>
      <c r="H688" t="s">
        <v>91</v>
      </c>
      <c r="I688" t="s">
        <v>2092</v>
      </c>
      <c r="J688">
        <v>1</v>
      </c>
      <c r="K688" t="s">
        <v>2093</v>
      </c>
      <c r="L688">
        <v>1</v>
      </c>
      <c r="M688" t="s">
        <v>1281</v>
      </c>
      <c r="N688" t="s">
        <v>2094</v>
      </c>
      <c r="O688" t="s">
        <v>2095</v>
      </c>
      <c r="P688" t="s">
        <v>2096</v>
      </c>
      <c r="Q688" t="s">
        <v>2097</v>
      </c>
      <c r="R688" t="s">
        <v>117</v>
      </c>
      <c r="S688" t="s">
        <v>99</v>
      </c>
      <c r="T688" t="s">
        <v>4438</v>
      </c>
      <c r="U688" t="s">
        <v>4439</v>
      </c>
      <c r="V688" s="41">
        <v>37725</v>
      </c>
      <c r="W688" s="41">
        <v>30436</v>
      </c>
      <c r="X688">
        <v>1</v>
      </c>
      <c r="Y688">
        <v>2</v>
      </c>
      <c r="Z688" t="s">
        <v>102</v>
      </c>
      <c r="AA688">
        <v>1</v>
      </c>
      <c r="AB688" t="s">
        <v>103</v>
      </c>
      <c r="AC688" t="s">
        <v>104</v>
      </c>
      <c r="AD688">
        <v>1</v>
      </c>
      <c r="AE688" t="s">
        <v>105</v>
      </c>
      <c r="AG688" t="s">
        <v>228</v>
      </c>
      <c r="AJ688" t="s">
        <v>490</v>
      </c>
    </row>
    <row r="689" spans="1:36" hidden="1" x14ac:dyDescent="0.25">
      <c r="A689" t="s">
        <v>4440</v>
      </c>
      <c r="B689" t="e">
        <f>VLOOKUP(A689,[2]mp_ALL!B$1:B$557,1,0)</f>
        <v>#N/A</v>
      </c>
      <c r="C689" t="s">
        <v>4441</v>
      </c>
      <c r="D689" t="s">
        <v>38</v>
      </c>
      <c r="E689" t="s">
        <v>88</v>
      </c>
      <c r="F689" t="s">
        <v>89</v>
      </c>
      <c r="G689" t="s">
        <v>90</v>
      </c>
      <c r="H689" t="s">
        <v>169</v>
      </c>
      <c r="I689" t="s">
        <v>4442</v>
      </c>
      <c r="J689">
        <v>1</v>
      </c>
      <c r="K689" t="s">
        <v>3319</v>
      </c>
      <c r="L689">
        <v>0</v>
      </c>
      <c r="M689" t="s">
        <v>94</v>
      </c>
      <c r="N689" t="s">
        <v>43</v>
      </c>
      <c r="O689" t="s">
        <v>3320</v>
      </c>
      <c r="P689" t="s">
        <v>3321</v>
      </c>
      <c r="Q689" t="s">
        <v>4443</v>
      </c>
      <c r="S689" t="s">
        <v>817</v>
      </c>
      <c r="T689" t="s">
        <v>4444</v>
      </c>
      <c r="U689" t="s">
        <v>1888</v>
      </c>
      <c r="V689" s="41">
        <v>37746</v>
      </c>
      <c r="W689" s="41">
        <v>30979</v>
      </c>
      <c r="X689">
        <v>1</v>
      </c>
      <c r="Y689">
        <v>2</v>
      </c>
      <c r="Z689" t="s">
        <v>710</v>
      </c>
      <c r="AA689">
        <v>1</v>
      </c>
      <c r="AB689" t="s">
        <v>103</v>
      </c>
      <c r="AC689" t="s">
        <v>104</v>
      </c>
      <c r="AD689">
        <v>1</v>
      </c>
      <c r="AE689" t="s">
        <v>120</v>
      </c>
      <c r="AG689" t="s">
        <v>106</v>
      </c>
      <c r="AJ689" t="s">
        <v>3584</v>
      </c>
    </row>
    <row r="690" spans="1:36" hidden="1" x14ac:dyDescent="0.25">
      <c r="A690" t="s">
        <v>4445</v>
      </c>
      <c r="B690" t="e">
        <f>VLOOKUP(A690,[2]mp_ALL!B$1:B$557,1,0)</f>
        <v>#N/A</v>
      </c>
      <c r="C690" t="s">
        <v>4446</v>
      </c>
      <c r="D690" t="s">
        <v>38</v>
      </c>
      <c r="E690" t="s">
        <v>88</v>
      </c>
      <c r="F690" t="s">
        <v>250</v>
      </c>
      <c r="G690" t="s">
        <v>251</v>
      </c>
      <c r="H690" t="s">
        <v>91</v>
      </c>
      <c r="I690" t="s">
        <v>4260</v>
      </c>
      <c r="J690">
        <v>1</v>
      </c>
      <c r="K690" t="s">
        <v>1719</v>
      </c>
      <c r="L690">
        <v>1</v>
      </c>
      <c r="M690" t="s">
        <v>172</v>
      </c>
      <c r="N690" t="s">
        <v>173</v>
      </c>
      <c r="O690" t="s">
        <v>1720</v>
      </c>
      <c r="P690" t="s">
        <v>1721</v>
      </c>
      <c r="Q690" t="s">
        <v>4261</v>
      </c>
      <c r="R690" t="s">
        <v>147</v>
      </c>
      <c r="S690" t="s">
        <v>715</v>
      </c>
      <c r="T690" t="s">
        <v>4447</v>
      </c>
      <c r="U690" t="s">
        <v>2116</v>
      </c>
      <c r="V690" s="41">
        <v>37746</v>
      </c>
      <c r="W690" s="41">
        <v>30920</v>
      </c>
      <c r="X690">
        <v>1</v>
      </c>
      <c r="Y690">
        <v>3</v>
      </c>
      <c r="Z690" t="s">
        <v>102</v>
      </c>
      <c r="AA690">
        <v>1</v>
      </c>
      <c r="AB690" t="s">
        <v>103</v>
      </c>
      <c r="AC690" t="s">
        <v>104</v>
      </c>
      <c r="AD690">
        <v>1</v>
      </c>
      <c r="AE690" t="s">
        <v>105</v>
      </c>
      <c r="AG690" t="s">
        <v>179</v>
      </c>
      <c r="AJ690" t="s">
        <v>107</v>
      </c>
    </row>
    <row r="691" spans="1:36" hidden="1" x14ac:dyDescent="0.25">
      <c r="A691" t="s">
        <v>4448</v>
      </c>
      <c r="B691" t="e">
        <f>VLOOKUP(A691,[2]mp_ALL!B$1:B$557,1,0)</f>
        <v>#N/A</v>
      </c>
      <c r="C691" t="s">
        <v>4449</v>
      </c>
      <c r="D691" t="s">
        <v>38</v>
      </c>
      <c r="E691" t="s">
        <v>88</v>
      </c>
      <c r="F691" t="s">
        <v>89</v>
      </c>
      <c r="G691" t="s">
        <v>90</v>
      </c>
      <c r="H691" t="s">
        <v>290</v>
      </c>
      <c r="I691" t="s">
        <v>4450</v>
      </c>
      <c r="J691">
        <v>1</v>
      </c>
      <c r="K691" t="s">
        <v>3192</v>
      </c>
      <c r="L691">
        <v>0</v>
      </c>
      <c r="M691" t="s">
        <v>1486</v>
      </c>
      <c r="N691" t="s">
        <v>4451</v>
      </c>
      <c r="O691" t="s">
        <v>4452</v>
      </c>
      <c r="R691" t="s">
        <v>147</v>
      </c>
      <c r="S691" t="s">
        <v>148</v>
      </c>
      <c r="T691" t="s">
        <v>4453</v>
      </c>
      <c r="U691" t="s">
        <v>4454</v>
      </c>
      <c r="V691" s="41">
        <v>37746</v>
      </c>
      <c r="W691" s="41">
        <v>30389</v>
      </c>
      <c r="X691">
        <v>1</v>
      </c>
      <c r="Y691">
        <v>1</v>
      </c>
      <c r="Z691" t="s">
        <v>102</v>
      </c>
      <c r="AA691">
        <v>1</v>
      </c>
      <c r="AB691" t="s">
        <v>103</v>
      </c>
      <c r="AC691" t="s">
        <v>297</v>
      </c>
      <c r="AD691">
        <v>1</v>
      </c>
      <c r="AE691" t="s">
        <v>322</v>
      </c>
      <c r="AG691" t="s">
        <v>148</v>
      </c>
      <c r="AJ691" t="s">
        <v>4455</v>
      </c>
    </row>
    <row r="692" spans="1:36" hidden="1" x14ac:dyDescent="0.25">
      <c r="A692" t="s">
        <v>4456</v>
      </c>
      <c r="B692" t="e">
        <f>VLOOKUP(A692,[2]mp_ALL!B$1:B$557,1,0)</f>
        <v>#N/A</v>
      </c>
      <c r="C692" t="s">
        <v>4457</v>
      </c>
      <c r="D692" t="s">
        <v>38</v>
      </c>
      <c r="E692" t="s">
        <v>88</v>
      </c>
      <c r="F692" t="s">
        <v>89</v>
      </c>
      <c r="G692" t="s">
        <v>90</v>
      </c>
      <c r="H692" t="s">
        <v>110</v>
      </c>
      <c r="I692" t="s">
        <v>4458</v>
      </c>
      <c r="J692">
        <v>1</v>
      </c>
      <c r="K692" t="s">
        <v>1663</v>
      </c>
      <c r="L692">
        <v>1</v>
      </c>
      <c r="M692" t="s">
        <v>143</v>
      </c>
      <c r="N692" t="s">
        <v>144</v>
      </c>
      <c r="O692" t="s">
        <v>1651</v>
      </c>
      <c r="P692" t="s">
        <v>3020</v>
      </c>
      <c r="R692" t="s">
        <v>147</v>
      </c>
      <c r="S692" t="s">
        <v>148</v>
      </c>
      <c r="T692" t="s">
        <v>4459</v>
      </c>
      <c r="U692" t="s">
        <v>4460</v>
      </c>
      <c r="V692" s="41">
        <v>37746</v>
      </c>
      <c r="W692" s="41">
        <v>30664</v>
      </c>
      <c r="X692">
        <v>1</v>
      </c>
      <c r="Y692">
        <v>2</v>
      </c>
      <c r="Z692" t="s">
        <v>102</v>
      </c>
      <c r="AA692">
        <v>1</v>
      </c>
      <c r="AB692" t="s">
        <v>103</v>
      </c>
      <c r="AC692" t="s">
        <v>104</v>
      </c>
      <c r="AD692">
        <v>1</v>
      </c>
      <c r="AE692" t="s">
        <v>105</v>
      </c>
      <c r="AG692" t="s">
        <v>148</v>
      </c>
      <c r="AJ692" t="s">
        <v>490</v>
      </c>
    </row>
    <row r="693" spans="1:36" hidden="1" x14ac:dyDescent="0.25">
      <c r="A693" t="s">
        <v>4461</v>
      </c>
      <c r="B693" t="e">
        <f>VLOOKUP(A693,[2]mp_ALL!B$1:B$557,1,0)</f>
        <v>#N/A</v>
      </c>
      <c r="C693" t="s">
        <v>4462</v>
      </c>
      <c r="D693" t="s">
        <v>38</v>
      </c>
      <c r="E693" t="s">
        <v>88</v>
      </c>
      <c r="F693" t="s">
        <v>89</v>
      </c>
      <c r="G693" t="s">
        <v>90</v>
      </c>
      <c r="H693" t="s">
        <v>290</v>
      </c>
      <c r="I693" t="s">
        <v>4420</v>
      </c>
      <c r="J693">
        <v>1</v>
      </c>
      <c r="K693" t="s">
        <v>1495</v>
      </c>
      <c r="L693">
        <v>0</v>
      </c>
      <c r="M693" t="s">
        <v>143</v>
      </c>
      <c r="N693" t="s">
        <v>1496</v>
      </c>
      <c r="O693" t="s">
        <v>4421</v>
      </c>
      <c r="R693" t="s">
        <v>147</v>
      </c>
      <c r="S693" t="s">
        <v>715</v>
      </c>
      <c r="T693" t="s">
        <v>4463</v>
      </c>
      <c r="U693" t="s">
        <v>1694</v>
      </c>
      <c r="V693" s="41">
        <v>37746</v>
      </c>
      <c r="W693" s="41">
        <v>30745</v>
      </c>
      <c r="X693">
        <v>1</v>
      </c>
      <c r="Y693">
        <v>1</v>
      </c>
      <c r="Z693" t="s">
        <v>102</v>
      </c>
      <c r="AA693">
        <v>1</v>
      </c>
      <c r="AB693" t="s">
        <v>103</v>
      </c>
      <c r="AC693" t="s">
        <v>297</v>
      </c>
      <c r="AD693">
        <v>1</v>
      </c>
      <c r="AE693" t="s">
        <v>298</v>
      </c>
      <c r="AG693" t="s">
        <v>121</v>
      </c>
      <c r="AJ693" t="s">
        <v>107</v>
      </c>
    </row>
    <row r="694" spans="1:36" hidden="1" x14ac:dyDescent="0.25">
      <c r="A694" t="s">
        <v>4464</v>
      </c>
      <c r="B694" t="e">
        <f>VLOOKUP(A694,[2]mp_ALL!B$1:B$557,1,0)</f>
        <v>#N/A</v>
      </c>
      <c r="C694" t="s">
        <v>4465</v>
      </c>
      <c r="D694" t="s">
        <v>38</v>
      </c>
      <c r="E694" t="s">
        <v>88</v>
      </c>
      <c r="F694" t="s">
        <v>250</v>
      </c>
      <c r="G694" t="s">
        <v>251</v>
      </c>
      <c r="H694" t="s">
        <v>91</v>
      </c>
      <c r="I694" t="s">
        <v>4466</v>
      </c>
      <c r="J694">
        <v>1</v>
      </c>
      <c r="K694" t="s">
        <v>4164</v>
      </c>
      <c r="L694">
        <v>1</v>
      </c>
      <c r="M694" t="s">
        <v>143</v>
      </c>
      <c r="N694" t="s">
        <v>757</v>
      </c>
      <c r="O694" t="s">
        <v>2938</v>
      </c>
      <c r="P694" t="s">
        <v>4467</v>
      </c>
      <c r="Q694" t="s">
        <v>4468</v>
      </c>
      <c r="R694" t="s">
        <v>147</v>
      </c>
      <c r="S694" t="s">
        <v>760</v>
      </c>
      <c r="T694" t="s">
        <v>4469</v>
      </c>
      <c r="U694" t="s">
        <v>4470</v>
      </c>
      <c r="V694" s="41">
        <v>37746</v>
      </c>
      <c r="W694" s="41">
        <v>29537</v>
      </c>
      <c r="X694">
        <v>1</v>
      </c>
      <c r="Y694">
        <v>2</v>
      </c>
      <c r="Z694" t="s">
        <v>102</v>
      </c>
      <c r="AA694">
        <v>1</v>
      </c>
      <c r="AB694" t="s">
        <v>103</v>
      </c>
      <c r="AC694" t="s">
        <v>104</v>
      </c>
      <c r="AD694">
        <v>1</v>
      </c>
      <c r="AE694" t="s">
        <v>105</v>
      </c>
      <c r="AG694" t="s">
        <v>148</v>
      </c>
      <c r="AJ694" t="s">
        <v>107</v>
      </c>
    </row>
    <row r="695" spans="1:36" hidden="1" x14ac:dyDescent="0.25">
      <c r="A695" t="s">
        <v>4471</v>
      </c>
      <c r="B695" t="e">
        <f>VLOOKUP(A695,[2]mp_ALL!B$1:B$557,1,0)</f>
        <v>#N/A</v>
      </c>
      <c r="C695" t="s">
        <v>4472</v>
      </c>
      <c r="D695" t="s">
        <v>38</v>
      </c>
      <c r="E695" t="s">
        <v>88</v>
      </c>
      <c r="F695" t="s">
        <v>250</v>
      </c>
      <c r="G695" t="s">
        <v>251</v>
      </c>
      <c r="H695" t="s">
        <v>91</v>
      </c>
      <c r="I695" t="s">
        <v>4473</v>
      </c>
      <c r="J695">
        <v>1</v>
      </c>
      <c r="K695" t="s">
        <v>142</v>
      </c>
      <c r="L695">
        <v>0</v>
      </c>
      <c r="M695" t="s">
        <v>143</v>
      </c>
      <c r="N695" t="s">
        <v>757</v>
      </c>
      <c r="O695" t="s">
        <v>2877</v>
      </c>
      <c r="P695" t="s">
        <v>4474</v>
      </c>
      <c r="Q695" t="s">
        <v>4475</v>
      </c>
      <c r="R695" t="s">
        <v>147</v>
      </c>
      <c r="S695" t="s">
        <v>760</v>
      </c>
      <c r="T695" t="s">
        <v>4476</v>
      </c>
      <c r="U695" t="s">
        <v>4477</v>
      </c>
      <c r="V695" s="41">
        <v>37746</v>
      </c>
      <c r="W695" s="41">
        <v>29860</v>
      </c>
      <c r="X695">
        <v>1</v>
      </c>
      <c r="Y695">
        <v>2</v>
      </c>
      <c r="Z695" t="s">
        <v>102</v>
      </c>
      <c r="AA695">
        <v>1</v>
      </c>
      <c r="AB695" t="s">
        <v>103</v>
      </c>
      <c r="AC695" t="s">
        <v>104</v>
      </c>
      <c r="AD695">
        <v>1</v>
      </c>
      <c r="AE695" t="s">
        <v>308</v>
      </c>
      <c r="AG695" t="s">
        <v>148</v>
      </c>
      <c r="AJ695" t="s">
        <v>474</v>
      </c>
    </row>
    <row r="696" spans="1:36" hidden="1" x14ac:dyDescent="0.25">
      <c r="A696" t="s">
        <v>4478</v>
      </c>
      <c r="B696" t="e">
        <f>VLOOKUP(A696,[2]mp_ALL!B$1:B$557,1,0)</f>
        <v>#N/A</v>
      </c>
      <c r="C696" t="s">
        <v>4479</v>
      </c>
      <c r="D696" t="s">
        <v>38</v>
      </c>
      <c r="E696" t="s">
        <v>88</v>
      </c>
      <c r="F696" t="s">
        <v>89</v>
      </c>
      <c r="G696" t="s">
        <v>90</v>
      </c>
      <c r="H696" t="s">
        <v>290</v>
      </c>
      <c r="I696" t="s">
        <v>2633</v>
      </c>
      <c r="J696">
        <v>1</v>
      </c>
      <c r="K696" t="s">
        <v>142</v>
      </c>
      <c r="L696">
        <v>0</v>
      </c>
      <c r="M696" t="s">
        <v>143</v>
      </c>
      <c r="N696" t="s">
        <v>2634</v>
      </c>
      <c r="O696" t="s">
        <v>2635</v>
      </c>
      <c r="R696" t="s">
        <v>147</v>
      </c>
      <c r="S696" t="s">
        <v>715</v>
      </c>
      <c r="T696" t="s">
        <v>4480</v>
      </c>
      <c r="U696" t="s">
        <v>4481</v>
      </c>
      <c r="V696" s="41">
        <v>37746</v>
      </c>
      <c r="W696" s="41">
        <v>30334</v>
      </c>
      <c r="X696">
        <v>1</v>
      </c>
      <c r="Y696">
        <v>1</v>
      </c>
      <c r="Z696" t="s">
        <v>102</v>
      </c>
      <c r="AA696">
        <v>1</v>
      </c>
      <c r="AB696" t="s">
        <v>103</v>
      </c>
      <c r="AC696" t="s">
        <v>297</v>
      </c>
      <c r="AD696">
        <v>1</v>
      </c>
      <c r="AE696" t="s">
        <v>322</v>
      </c>
      <c r="AJ696" t="s">
        <v>107</v>
      </c>
    </row>
    <row r="697" spans="1:36" hidden="1" x14ac:dyDescent="0.25">
      <c r="A697" t="s">
        <v>4482</v>
      </c>
      <c r="B697" t="e">
        <f>VLOOKUP(A697,[2]mp_ALL!B$1:B$557,1,0)</f>
        <v>#N/A</v>
      </c>
      <c r="C697" t="s">
        <v>4483</v>
      </c>
      <c r="D697" t="s">
        <v>38</v>
      </c>
      <c r="E697" t="s">
        <v>88</v>
      </c>
      <c r="F697" t="s">
        <v>89</v>
      </c>
      <c r="G697" t="s">
        <v>90</v>
      </c>
      <c r="H697" t="s">
        <v>169</v>
      </c>
      <c r="I697" t="s">
        <v>360</v>
      </c>
      <c r="J697">
        <v>1</v>
      </c>
      <c r="K697" t="s">
        <v>361</v>
      </c>
      <c r="L697">
        <v>1</v>
      </c>
      <c r="M697" t="s">
        <v>113</v>
      </c>
      <c r="N697" t="s">
        <v>362</v>
      </c>
      <c r="O697" t="s">
        <v>347</v>
      </c>
      <c r="P697" t="s">
        <v>363</v>
      </c>
      <c r="Q697" t="s">
        <v>364</v>
      </c>
      <c r="R697" t="s">
        <v>117</v>
      </c>
      <c r="S697" t="s">
        <v>237</v>
      </c>
      <c r="T697" t="s">
        <v>4484</v>
      </c>
      <c r="U697" t="s">
        <v>4485</v>
      </c>
      <c r="V697" s="41">
        <v>37746</v>
      </c>
      <c r="W697" s="41">
        <v>30557</v>
      </c>
      <c r="X697">
        <v>1</v>
      </c>
      <c r="Y697">
        <v>3</v>
      </c>
      <c r="Z697" t="s">
        <v>102</v>
      </c>
      <c r="AA697">
        <v>1</v>
      </c>
      <c r="AB697" t="s">
        <v>103</v>
      </c>
      <c r="AC697" t="s">
        <v>104</v>
      </c>
      <c r="AD697">
        <v>1</v>
      </c>
      <c r="AE697" t="s">
        <v>105</v>
      </c>
      <c r="AG697" t="s">
        <v>121</v>
      </c>
      <c r="AJ697" t="s">
        <v>474</v>
      </c>
    </row>
    <row r="698" spans="1:36" hidden="1" x14ac:dyDescent="0.25">
      <c r="A698" t="s">
        <v>4486</v>
      </c>
      <c r="B698" t="e">
        <f>VLOOKUP(A698,[2]mp_ALL!B$1:B$557,1,0)</f>
        <v>#N/A</v>
      </c>
      <c r="C698" t="s">
        <v>4487</v>
      </c>
      <c r="D698" t="s">
        <v>37</v>
      </c>
      <c r="E698" t="s">
        <v>88</v>
      </c>
      <c r="F698" t="s">
        <v>89</v>
      </c>
      <c r="G698" t="s">
        <v>90</v>
      </c>
      <c r="H698" t="s">
        <v>169</v>
      </c>
      <c r="I698" t="s">
        <v>4488</v>
      </c>
      <c r="J698">
        <v>1</v>
      </c>
      <c r="K698" t="s">
        <v>2582</v>
      </c>
      <c r="L698">
        <v>1</v>
      </c>
      <c r="M698" t="s">
        <v>435</v>
      </c>
      <c r="N698" t="s">
        <v>505</v>
      </c>
      <c r="O698" t="s">
        <v>506</v>
      </c>
      <c r="P698" t="s">
        <v>4489</v>
      </c>
      <c r="Q698" t="s">
        <v>4490</v>
      </c>
      <c r="R698" t="s">
        <v>117</v>
      </c>
      <c r="S698" t="s">
        <v>148</v>
      </c>
      <c r="T698" t="s">
        <v>4491</v>
      </c>
      <c r="U698" t="s">
        <v>4492</v>
      </c>
      <c r="V698" s="41">
        <v>37754</v>
      </c>
      <c r="W698" s="41">
        <v>30986</v>
      </c>
      <c r="X698">
        <v>1</v>
      </c>
      <c r="Y698">
        <v>3</v>
      </c>
      <c r="Z698" t="s">
        <v>102</v>
      </c>
      <c r="AA698">
        <v>1</v>
      </c>
      <c r="AB698" t="s">
        <v>103</v>
      </c>
      <c r="AC698" t="s">
        <v>104</v>
      </c>
      <c r="AD698">
        <v>1</v>
      </c>
      <c r="AE698" t="s">
        <v>105</v>
      </c>
      <c r="AG698" t="s">
        <v>148</v>
      </c>
      <c r="AJ698" t="s">
        <v>474</v>
      </c>
    </row>
    <row r="699" spans="1:36" hidden="1" x14ac:dyDescent="0.25">
      <c r="A699" t="s">
        <v>4493</v>
      </c>
      <c r="B699" t="e">
        <f>VLOOKUP(A699,[2]mp_ALL!B$1:B$557,1,0)</f>
        <v>#N/A</v>
      </c>
      <c r="C699" t="s">
        <v>4494</v>
      </c>
      <c r="D699" t="s">
        <v>38</v>
      </c>
      <c r="E699" t="s">
        <v>88</v>
      </c>
      <c r="F699" t="s">
        <v>89</v>
      </c>
      <c r="G699" t="s">
        <v>90</v>
      </c>
      <c r="H699" t="s">
        <v>169</v>
      </c>
      <c r="I699" t="s">
        <v>4495</v>
      </c>
      <c r="J699">
        <v>1</v>
      </c>
      <c r="K699" t="s">
        <v>983</v>
      </c>
      <c r="L699">
        <v>1</v>
      </c>
      <c r="M699" t="s">
        <v>233</v>
      </c>
      <c r="N699" t="s">
        <v>234</v>
      </c>
      <c r="O699" t="s">
        <v>1597</v>
      </c>
      <c r="P699" t="s">
        <v>1985</v>
      </c>
      <c r="Q699" t="s">
        <v>4496</v>
      </c>
      <c r="R699" t="s">
        <v>117</v>
      </c>
      <c r="S699" t="s">
        <v>237</v>
      </c>
      <c r="T699" t="s">
        <v>4497</v>
      </c>
      <c r="U699" t="s">
        <v>4498</v>
      </c>
      <c r="V699" s="41">
        <v>37754</v>
      </c>
      <c r="W699" s="41">
        <v>29537</v>
      </c>
      <c r="X699">
        <v>1</v>
      </c>
      <c r="Y699">
        <v>3</v>
      </c>
      <c r="Z699" t="s">
        <v>102</v>
      </c>
      <c r="AA699">
        <v>1</v>
      </c>
      <c r="AB699" t="s">
        <v>103</v>
      </c>
      <c r="AC699" t="s">
        <v>104</v>
      </c>
      <c r="AD699">
        <v>1</v>
      </c>
      <c r="AE699" t="s">
        <v>105</v>
      </c>
      <c r="AG699" t="s">
        <v>121</v>
      </c>
      <c r="AJ699" t="s">
        <v>1189</v>
      </c>
    </row>
    <row r="700" spans="1:36" hidden="1" x14ac:dyDescent="0.25">
      <c r="A700" t="s">
        <v>4499</v>
      </c>
      <c r="B700" t="e">
        <f>VLOOKUP(A700,[2]mp_ALL!B$1:B$557,1,0)</f>
        <v>#N/A</v>
      </c>
      <c r="C700" t="s">
        <v>4500</v>
      </c>
      <c r="D700" t="s">
        <v>38</v>
      </c>
      <c r="E700" t="s">
        <v>88</v>
      </c>
      <c r="F700" t="s">
        <v>250</v>
      </c>
      <c r="G700" t="s">
        <v>251</v>
      </c>
      <c r="H700" t="s">
        <v>169</v>
      </c>
      <c r="I700" t="s">
        <v>1864</v>
      </c>
      <c r="J700">
        <v>1</v>
      </c>
      <c r="K700" t="s">
        <v>157</v>
      </c>
      <c r="L700">
        <v>1</v>
      </c>
      <c r="M700" t="s">
        <v>158</v>
      </c>
      <c r="N700" t="s">
        <v>205</v>
      </c>
      <c r="O700" t="s">
        <v>1221</v>
      </c>
      <c r="P700" t="s">
        <v>1865</v>
      </c>
      <c r="Q700" t="s">
        <v>1866</v>
      </c>
      <c r="R700" t="s">
        <v>117</v>
      </c>
      <c r="S700" t="s">
        <v>207</v>
      </c>
      <c r="T700" t="s">
        <v>4501</v>
      </c>
      <c r="U700" t="s">
        <v>4502</v>
      </c>
      <c r="V700" s="41">
        <v>37754</v>
      </c>
      <c r="W700" s="41">
        <v>30387</v>
      </c>
      <c r="X700">
        <v>1</v>
      </c>
      <c r="Y700">
        <v>3</v>
      </c>
      <c r="Z700" t="s">
        <v>102</v>
      </c>
      <c r="AA700">
        <v>1</v>
      </c>
      <c r="AB700" t="s">
        <v>103</v>
      </c>
      <c r="AC700" t="s">
        <v>104</v>
      </c>
      <c r="AD700">
        <v>1</v>
      </c>
      <c r="AE700" t="s">
        <v>138</v>
      </c>
      <c r="AG700" t="s">
        <v>121</v>
      </c>
      <c r="AJ700" t="s">
        <v>3584</v>
      </c>
    </row>
    <row r="701" spans="1:36" hidden="1" x14ac:dyDescent="0.25">
      <c r="A701" t="s">
        <v>4503</v>
      </c>
      <c r="B701" t="e">
        <f>VLOOKUP(A701,[2]mp_ALL!B$1:B$557,1,0)</f>
        <v>#N/A</v>
      </c>
      <c r="C701" t="s">
        <v>4504</v>
      </c>
      <c r="D701" t="s">
        <v>38</v>
      </c>
      <c r="E701" t="s">
        <v>88</v>
      </c>
      <c r="F701" t="s">
        <v>89</v>
      </c>
      <c r="G701" t="s">
        <v>90</v>
      </c>
      <c r="H701" t="s">
        <v>110</v>
      </c>
      <c r="I701" t="s">
        <v>4505</v>
      </c>
      <c r="J701">
        <v>1</v>
      </c>
      <c r="K701" t="s">
        <v>954</v>
      </c>
      <c r="L701">
        <v>1</v>
      </c>
      <c r="M701" t="s">
        <v>233</v>
      </c>
      <c r="N701" t="s">
        <v>955</v>
      </c>
      <c r="O701" t="s">
        <v>956</v>
      </c>
      <c r="P701" t="s">
        <v>4506</v>
      </c>
      <c r="R701" t="s">
        <v>117</v>
      </c>
      <c r="S701" t="s">
        <v>163</v>
      </c>
      <c r="T701" t="s">
        <v>4507</v>
      </c>
      <c r="U701" t="s">
        <v>509</v>
      </c>
      <c r="V701" s="41">
        <v>37754</v>
      </c>
      <c r="W701" s="41">
        <v>30280</v>
      </c>
      <c r="X701">
        <v>1</v>
      </c>
      <c r="Y701">
        <v>3</v>
      </c>
      <c r="Z701" t="s">
        <v>102</v>
      </c>
      <c r="AA701">
        <v>1</v>
      </c>
      <c r="AB701" t="s">
        <v>103</v>
      </c>
      <c r="AC701" t="s">
        <v>104</v>
      </c>
      <c r="AD701">
        <v>1</v>
      </c>
      <c r="AE701" t="s">
        <v>105</v>
      </c>
      <c r="AG701" t="s">
        <v>121</v>
      </c>
      <c r="AJ701" t="s">
        <v>3584</v>
      </c>
    </row>
    <row r="702" spans="1:36" hidden="1" x14ac:dyDescent="0.25">
      <c r="A702" t="s">
        <v>4508</v>
      </c>
      <c r="B702" t="e">
        <f>VLOOKUP(A702,[2]mp_ALL!B$1:B$557,1,0)</f>
        <v>#N/A</v>
      </c>
      <c r="C702" t="s">
        <v>4509</v>
      </c>
      <c r="D702" t="s">
        <v>38</v>
      </c>
      <c r="E702" t="s">
        <v>88</v>
      </c>
      <c r="F702" t="s">
        <v>89</v>
      </c>
      <c r="G702" t="s">
        <v>90</v>
      </c>
      <c r="H702" t="s">
        <v>169</v>
      </c>
      <c r="I702" t="s">
        <v>4510</v>
      </c>
      <c r="J702">
        <v>1</v>
      </c>
      <c r="K702" t="s">
        <v>728</v>
      </c>
      <c r="L702">
        <v>1</v>
      </c>
      <c r="M702" t="s">
        <v>158</v>
      </c>
      <c r="N702" t="s">
        <v>159</v>
      </c>
      <c r="O702" t="s">
        <v>1679</v>
      </c>
      <c r="P702" t="s">
        <v>1680</v>
      </c>
      <c r="Q702" t="s">
        <v>4511</v>
      </c>
      <c r="R702" t="s">
        <v>117</v>
      </c>
      <c r="S702" t="s">
        <v>163</v>
      </c>
      <c r="T702" t="s">
        <v>472</v>
      </c>
      <c r="U702" t="s">
        <v>1024</v>
      </c>
      <c r="V702" s="41">
        <v>37754</v>
      </c>
      <c r="W702" s="41">
        <v>30530</v>
      </c>
      <c r="X702">
        <v>1</v>
      </c>
      <c r="Y702">
        <v>2</v>
      </c>
      <c r="Z702" t="s">
        <v>102</v>
      </c>
      <c r="AA702">
        <v>1</v>
      </c>
      <c r="AB702" t="s">
        <v>103</v>
      </c>
      <c r="AC702" t="s">
        <v>104</v>
      </c>
      <c r="AD702">
        <v>1</v>
      </c>
      <c r="AE702" t="s">
        <v>105</v>
      </c>
      <c r="AG702" t="s">
        <v>121</v>
      </c>
      <c r="AJ702" t="s">
        <v>2556</v>
      </c>
    </row>
    <row r="703" spans="1:36" hidden="1" x14ac:dyDescent="0.25">
      <c r="A703" t="s">
        <v>4512</v>
      </c>
      <c r="B703" t="e">
        <f>VLOOKUP(A703,[2]mp_ALL!B$1:B$557,1,0)</f>
        <v>#N/A</v>
      </c>
      <c r="C703" t="s">
        <v>4513</v>
      </c>
      <c r="D703" t="s">
        <v>38</v>
      </c>
      <c r="E703" t="s">
        <v>88</v>
      </c>
      <c r="F703" t="s">
        <v>89</v>
      </c>
      <c r="G703" t="s">
        <v>90</v>
      </c>
      <c r="H703" t="s">
        <v>169</v>
      </c>
      <c r="I703" t="s">
        <v>4514</v>
      </c>
      <c r="J703">
        <v>1</v>
      </c>
      <c r="K703" t="s">
        <v>232</v>
      </c>
      <c r="L703">
        <v>0</v>
      </c>
      <c r="M703" t="s">
        <v>233</v>
      </c>
      <c r="N703" t="s">
        <v>234</v>
      </c>
      <c r="O703" t="s">
        <v>992</v>
      </c>
      <c r="P703" t="s">
        <v>993</v>
      </c>
      <c r="Q703" t="s">
        <v>4515</v>
      </c>
      <c r="R703" t="s">
        <v>117</v>
      </c>
      <c r="S703" t="s">
        <v>949</v>
      </c>
      <c r="T703" t="s">
        <v>4516</v>
      </c>
      <c r="U703" t="s">
        <v>908</v>
      </c>
      <c r="V703" s="41">
        <v>37754</v>
      </c>
      <c r="W703" s="41">
        <v>30500</v>
      </c>
      <c r="X703">
        <v>1</v>
      </c>
      <c r="Y703">
        <v>3</v>
      </c>
      <c r="Z703" t="s">
        <v>102</v>
      </c>
      <c r="AA703">
        <v>1</v>
      </c>
      <c r="AB703" t="s">
        <v>103</v>
      </c>
      <c r="AC703" t="s">
        <v>104</v>
      </c>
      <c r="AD703">
        <v>1</v>
      </c>
      <c r="AE703" t="s">
        <v>538</v>
      </c>
      <c r="AG703" t="s">
        <v>121</v>
      </c>
      <c r="AJ703" t="s">
        <v>357</v>
      </c>
    </row>
    <row r="704" spans="1:36" hidden="1" x14ac:dyDescent="0.25">
      <c r="A704" t="s">
        <v>4517</v>
      </c>
      <c r="B704" t="e">
        <f>VLOOKUP(A704,[2]mp_ALL!B$1:B$557,1,0)</f>
        <v>#N/A</v>
      </c>
      <c r="C704" t="s">
        <v>4518</v>
      </c>
      <c r="D704" t="s">
        <v>38</v>
      </c>
      <c r="E704" t="s">
        <v>88</v>
      </c>
      <c r="F704" t="s">
        <v>89</v>
      </c>
      <c r="G704" t="s">
        <v>90</v>
      </c>
      <c r="H704" t="s">
        <v>169</v>
      </c>
      <c r="I704" t="s">
        <v>4519</v>
      </c>
      <c r="J704">
        <v>1</v>
      </c>
      <c r="K704" t="s">
        <v>4520</v>
      </c>
      <c r="L704">
        <v>1</v>
      </c>
      <c r="M704" t="s">
        <v>414</v>
      </c>
      <c r="N704" t="s">
        <v>532</v>
      </c>
      <c r="O704" t="s">
        <v>4408</v>
      </c>
      <c r="P704" t="s">
        <v>4409</v>
      </c>
      <c r="Q704" t="s">
        <v>4521</v>
      </c>
      <c r="R704" t="s">
        <v>117</v>
      </c>
      <c r="S704" t="s">
        <v>207</v>
      </c>
      <c r="T704" t="s">
        <v>4522</v>
      </c>
      <c r="U704" t="s">
        <v>509</v>
      </c>
      <c r="V704" s="41">
        <v>37767</v>
      </c>
      <c r="W704" s="41">
        <v>30346</v>
      </c>
      <c r="X704">
        <v>1</v>
      </c>
      <c r="Y704">
        <v>2</v>
      </c>
      <c r="Z704" t="s">
        <v>102</v>
      </c>
      <c r="AA704">
        <v>1</v>
      </c>
      <c r="AB704" t="s">
        <v>103</v>
      </c>
      <c r="AC704" t="s">
        <v>104</v>
      </c>
      <c r="AD704">
        <v>1</v>
      </c>
      <c r="AE704" t="s">
        <v>105</v>
      </c>
      <c r="AG704" t="s">
        <v>121</v>
      </c>
      <c r="AJ704" t="s">
        <v>357</v>
      </c>
    </row>
    <row r="705" spans="1:36" hidden="1" x14ac:dyDescent="0.25">
      <c r="A705" t="s">
        <v>4523</v>
      </c>
      <c r="B705" t="e">
        <f>VLOOKUP(A705,[2]mp_ALL!B$1:B$557,1,0)</f>
        <v>#N/A</v>
      </c>
      <c r="C705" t="s">
        <v>4524</v>
      </c>
      <c r="D705" t="s">
        <v>38</v>
      </c>
      <c r="E705" t="s">
        <v>88</v>
      </c>
      <c r="F705" t="s">
        <v>250</v>
      </c>
      <c r="G705" t="s">
        <v>251</v>
      </c>
      <c r="H705" t="s">
        <v>169</v>
      </c>
      <c r="I705" t="s">
        <v>1617</v>
      </c>
      <c r="J705">
        <v>1</v>
      </c>
      <c r="K705" t="s">
        <v>531</v>
      </c>
      <c r="L705">
        <v>0</v>
      </c>
      <c r="M705" t="s">
        <v>414</v>
      </c>
      <c r="N705" t="s">
        <v>532</v>
      </c>
      <c r="O705" t="s">
        <v>533</v>
      </c>
      <c r="P705" t="s">
        <v>534</v>
      </c>
      <c r="Q705" t="s">
        <v>1618</v>
      </c>
      <c r="R705" t="s">
        <v>117</v>
      </c>
      <c r="S705" t="s">
        <v>207</v>
      </c>
      <c r="T705" t="s">
        <v>4525</v>
      </c>
      <c r="U705" t="s">
        <v>209</v>
      </c>
      <c r="V705" s="41">
        <v>37767</v>
      </c>
      <c r="W705" s="41">
        <v>30378</v>
      </c>
      <c r="X705">
        <v>1</v>
      </c>
      <c r="Y705">
        <v>3</v>
      </c>
      <c r="Z705" t="s">
        <v>102</v>
      </c>
      <c r="AA705">
        <v>1</v>
      </c>
      <c r="AB705" t="s">
        <v>103</v>
      </c>
      <c r="AC705" t="s">
        <v>104</v>
      </c>
      <c r="AD705">
        <v>1</v>
      </c>
      <c r="AE705" t="s">
        <v>538</v>
      </c>
      <c r="AG705" t="s">
        <v>121</v>
      </c>
      <c r="AJ705" t="s">
        <v>2556</v>
      </c>
    </row>
    <row r="706" spans="1:36" hidden="1" x14ac:dyDescent="0.25">
      <c r="A706" t="s">
        <v>4526</v>
      </c>
      <c r="B706" t="e">
        <f>VLOOKUP(A706,[2]mp_ALL!B$1:B$557,1,0)</f>
        <v>#N/A</v>
      </c>
      <c r="C706" t="s">
        <v>4527</v>
      </c>
      <c r="D706" t="s">
        <v>37</v>
      </c>
      <c r="E706" t="s">
        <v>88</v>
      </c>
      <c r="F706" t="s">
        <v>250</v>
      </c>
      <c r="G706" t="s">
        <v>251</v>
      </c>
      <c r="H706" t="s">
        <v>169</v>
      </c>
      <c r="I706" t="s">
        <v>1876</v>
      </c>
      <c r="J706">
        <v>1</v>
      </c>
      <c r="K706" t="s">
        <v>484</v>
      </c>
      <c r="L706">
        <v>1</v>
      </c>
      <c r="M706" t="s">
        <v>414</v>
      </c>
      <c r="N706" t="s">
        <v>532</v>
      </c>
      <c r="O706" t="s">
        <v>1877</v>
      </c>
      <c r="P706" t="s">
        <v>1878</v>
      </c>
      <c r="Q706" t="s">
        <v>1879</v>
      </c>
      <c r="R706" t="s">
        <v>117</v>
      </c>
      <c r="S706" t="s">
        <v>207</v>
      </c>
      <c r="T706" t="s">
        <v>4528</v>
      </c>
      <c r="U706" t="s">
        <v>4529</v>
      </c>
      <c r="V706" s="41">
        <v>37767</v>
      </c>
      <c r="W706" s="41">
        <v>29663</v>
      </c>
      <c r="X706">
        <v>1</v>
      </c>
      <c r="Y706">
        <v>2</v>
      </c>
      <c r="Z706" t="s">
        <v>102</v>
      </c>
      <c r="AA706">
        <v>1</v>
      </c>
      <c r="AB706" t="s">
        <v>103</v>
      </c>
      <c r="AC706" t="s">
        <v>104</v>
      </c>
      <c r="AD706">
        <v>1</v>
      </c>
      <c r="AE706" t="s">
        <v>105</v>
      </c>
      <c r="AG706" t="s">
        <v>121</v>
      </c>
      <c r="AJ706" t="s">
        <v>2166</v>
      </c>
    </row>
    <row r="707" spans="1:36" hidden="1" x14ac:dyDescent="0.25">
      <c r="A707" t="s">
        <v>4530</v>
      </c>
      <c r="B707" t="e">
        <f>VLOOKUP(A707,[2]mp_ALL!B$1:B$557,1,0)</f>
        <v>#N/A</v>
      </c>
      <c r="C707" t="s">
        <v>4531</v>
      </c>
      <c r="D707" t="s">
        <v>38</v>
      </c>
      <c r="E707" t="s">
        <v>88</v>
      </c>
      <c r="F707" t="s">
        <v>250</v>
      </c>
      <c r="G707" t="s">
        <v>251</v>
      </c>
      <c r="H707" t="s">
        <v>91</v>
      </c>
      <c r="I707" t="s">
        <v>4532</v>
      </c>
      <c r="J707">
        <v>1</v>
      </c>
      <c r="K707" t="s">
        <v>3077</v>
      </c>
      <c r="L707">
        <v>1</v>
      </c>
      <c r="M707" t="s">
        <v>143</v>
      </c>
      <c r="N707" t="s">
        <v>3078</v>
      </c>
      <c r="O707" t="s">
        <v>3079</v>
      </c>
      <c r="P707" t="s">
        <v>3080</v>
      </c>
      <c r="Q707" t="s">
        <v>4533</v>
      </c>
      <c r="R707" t="s">
        <v>147</v>
      </c>
      <c r="S707" t="s">
        <v>760</v>
      </c>
      <c r="T707" t="s">
        <v>4534</v>
      </c>
      <c r="U707" t="s">
        <v>4535</v>
      </c>
      <c r="V707" s="41">
        <v>37767</v>
      </c>
      <c r="W707" s="41">
        <v>29903</v>
      </c>
      <c r="X707">
        <v>0</v>
      </c>
      <c r="Z707" t="s">
        <v>102</v>
      </c>
      <c r="AA707">
        <v>1</v>
      </c>
      <c r="AB707" t="s">
        <v>103</v>
      </c>
      <c r="AC707" t="s">
        <v>104</v>
      </c>
      <c r="AD707">
        <v>1</v>
      </c>
      <c r="AE707" t="s">
        <v>105</v>
      </c>
      <c r="AG707" t="s">
        <v>148</v>
      </c>
      <c r="AJ707" t="s">
        <v>334</v>
      </c>
    </row>
    <row r="708" spans="1:36" hidden="1" x14ac:dyDescent="0.25">
      <c r="A708" t="s">
        <v>4536</v>
      </c>
      <c r="B708" t="e">
        <f>VLOOKUP(A708,[2]mp_ALL!B$1:B$557,1,0)</f>
        <v>#N/A</v>
      </c>
      <c r="C708" t="s">
        <v>4537</v>
      </c>
      <c r="D708" t="s">
        <v>38</v>
      </c>
      <c r="E708" t="s">
        <v>88</v>
      </c>
      <c r="F708" t="s">
        <v>89</v>
      </c>
      <c r="G708" t="s">
        <v>90</v>
      </c>
      <c r="H708" t="s">
        <v>169</v>
      </c>
      <c r="I708" t="s">
        <v>4538</v>
      </c>
      <c r="J708">
        <v>1</v>
      </c>
      <c r="K708" t="s">
        <v>645</v>
      </c>
      <c r="L708">
        <v>1</v>
      </c>
      <c r="M708" t="s">
        <v>158</v>
      </c>
      <c r="N708" t="s">
        <v>205</v>
      </c>
      <c r="O708" t="s">
        <v>646</v>
      </c>
      <c r="P708" t="s">
        <v>647</v>
      </c>
      <c r="Q708" t="s">
        <v>4539</v>
      </c>
      <c r="R708" t="s">
        <v>117</v>
      </c>
      <c r="S708" t="s">
        <v>237</v>
      </c>
      <c r="T708" t="s">
        <v>4540</v>
      </c>
      <c r="U708" t="s">
        <v>1605</v>
      </c>
      <c r="V708" s="41">
        <v>37767</v>
      </c>
      <c r="W708" s="41">
        <v>30594</v>
      </c>
      <c r="X708">
        <v>1</v>
      </c>
      <c r="Y708">
        <v>2</v>
      </c>
      <c r="Z708" t="s">
        <v>102</v>
      </c>
      <c r="AA708">
        <v>1</v>
      </c>
      <c r="AB708" t="s">
        <v>103</v>
      </c>
      <c r="AC708" t="s">
        <v>104</v>
      </c>
      <c r="AD708">
        <v>1</v>
      </c>
      <c r="AE708" t="s">
        <v>105</v>
      </c>
      <c r="AG708" t="s">
        <v>121</v>
      </c>
      <c r="AJ708" t="s">
        <v>357</v>
      </c>
    </row>
    <row r="709" spans="1:36" hidden="1" x14ac:dyDescent="0.25">
      <c r="A709" t="s">
        <v>4541</v>
      </c>
      <c r="B709" t="e">
        <f>VLOOKUP(A709,[2]mp_ALL!B$1:B$557,1,0)</f>
        <v>#N/A</v>
      </c>
      <c r="C709" t="s">
        <v>4542</v>
      </c>
      <c r="D709" t="s">
        <v>38</v>
      </c>
      <c r="E709" t="s">
        <v>88</v>
      </c>
      <c r="F709" t="s">
        <v>89</v>
      </c>
      <c r="G709" t="s">
        <v>90</v>
      </c>
      <c r="H709" t="s">
        <v>169</v>
      </c>
      <c r="I709" t="s">
        <v>4295</v>
      </c>
      <c r="J709">
        <v>1</v>
      </c>
      <c r="K709" t="s">
        <v>4296</v>
      </c>
      <c r="L709">
        <v>1</v>
      </c>
      <c r="M709" t="s">
        <v>172</v>
      </c>
      <c r="N709" t="s">
        <v>173</v>
      </c>
      <c r="O709" t="s">
        <v>3828</v>
      </c>
      <c r="P709" t="s">
        <v>4297</v>
      </c>
      <c r="Q709" t="s">
        <v>4298</v>
      </c>
      <c r="R709" t="s">
        <v>147</v>
      </c>
      <c r="S709" t="s">
        <v>3344</v>
      </c>
      <c r="T709" t="s">
        <v>4543</v>
      </c>
      <c r="U709" t="s">
        <v>4544</v>
      </c>
      <c r="V709" s="41">
        <v>37767</v>
      </c>
      <c r="W709" s="41">
        <v>30046</v>
      </c>
      <c r="X709">
        <v>1</v>
      </c>
      <c r="Y709">
        <v>3</v>
      </c>
      <c r="Z709" t="s">
        <v>102</v>
      </c>
      <c r="AA709">
        <v>1</v>
      </c>
      <c r="AB709" t="s">
        <v>103</v>
      </c>
      <c r="AC709" t="s">
        <v>104</v>
      </c>
      <c r="AD709">
        <v>1</v>
      </c>
      <c r="AE709" t="s">
        <v>105</v>
      </c>
      <c r="AG709" t="s">
        <v>179</v>
      </c>
      <c r="AJ709" t="s">
        <v>2535</v>
      </c>
    </row>
    <row r="710" spans="1:36" hidden="1" x14ac:dyDescent="0.25">
      <c r="A710" t="s">
        <v>4545</v>
      </c>
      <c r="B710" t="e">
        <f>VLOOKUP(A710,[2]mp_ALL!B$1:B$557,1,0)</f>
        <v>#N/A</v>
      </c>
      <c r="C710" t="s">
        <v>4546</v>
      </c>
      <c r="D710" t="s">
        <v>38</v>
      </c>
      <c r="E710" t="s">
        <v>88</v>
      </c>
      <c r="F710" t="s">
        <v>89</v>
      </c>
      <c r="G710" t="s">
        <v>90</v>
      </c>
      <c r="H710" t="s">
        <v>91</v>
      </c>
      <c r="I710" t="s">
        <v>4547</v>
      </c>
      <c r="J710">
        <v>1</v>
      </c>
      <c r="K710" t="s">
        <v>3077</v>
      </c>
      <c r="L710">
        <v>1</v>
      </c>
      <c r="M710" t="s">
        <v>143</v>
      </c>
      <c r="N710" t="s">
        <v>3078</v>
      </c>
      <c r="O710" t="s">
        <v>3079</v>
      </c>
      <c r="P710" t="s">
        <v>4548</v>
      </c>
      <c r="Q710" t="s">
        <v>4549</v>
      </c>
      <c r="R710" t="s">
        <v>147</v>
      </c>
      <c r="S710" t="s">
        <v>715</v>
      </c>
      <c r="T710" t="s">
        <v>4550</v>
      </c>
      <c r="U710" t="s">
        <v>4551</v>
      </c>
      <c r="V710" s="41">
        <v>37767</v>
      </c>
      <c r="W710" s="41">
        <v>30382</v>
      </c>
      <c r="X710">
        <v>1</v>
      </c>
      <c r="Y710">
        <v>3</v>
      </c>
      <c r="Z710" t="s">
        <v>102</v>
      </c>
      <c r="AA710">
        <v>1</v>
      </c>
      <c r="AB710" t="s">
        <v>103</v>
      </c>
      <c r="AC710" t="s">
        <v>104</v>
      </c>
      <c r="AD710">
        <v>1</v>
      </c>
      <c r="AE710" t="s">
        <v>105</v>
      </c>
      <c r="AG710" t="s">
        <v>148</v>
      </c>
      <c r="AJ710" t="s">
        <v>357</v>
      </c>
    </row>
    <row r="711" spans="1:36" hidden="1" x14ac:dyDescent="0.25">
      <c r="A711" t="s">
        <v>4552</v>
      </c>
      <c r="B711" t="e">
        <f>VLOOKUP(A711,[2]mp_ALL!B$1:B$557,1,0)</f>
        <v>#N/A</v>
      </c>
      <c r="C711" t="s">
        <v>4553</v>
      </c>
      <c r="D711" t="s">
        <v>38</v>
      </c>
      <c r="E711" t="s">
        <v>88</v>
      </c>
      <c r="F711" t="s">
        <v>89</v>
      </c>
      <c r="G711" t="s">
        <v>90</v>
      </c>
      <c r="H711" t="s">
        <v>169</v>
      </c>
      <c r="I711" t="s">
        <v>4554</v>
      </c>
      <c r="J711">
        <v>1</v>
      </c>
      <c r="K711" t="s">
        <v>721</v>
      </c>
      <c r="L711">
        <v>1</v>
      </c>
      <c r="M711" t="s">
        <v>414</v>
      </c>
      <c r="N711" t="s">
        <v>159</v>
      </c>
      <c r="O711" t="s">
        <v>722</v>
      </c>
      <c r="P711" t="s">
        <v>723</v>
      </c>
      <c r="Q711" t="s">
        <v>4555</v>
      </c>
      <c r="R711" t="s">
        <v>117</v>
      </c>
      <c r="S711" t="s">
        <v>163</v>
      </c>
      <c r="T711" t="s">
        <v>4556</v>
      </c>
      <c r="U711" t="s">
        <v>3889</v>
      </c>
      <c r="V711" s="41">
        <v>37767</v>
      </c>
      <c r="W711" s="41">
        <v>30795</v>
      </c>
      <c r="X711">
        <v>1</v>
      </c>
      <c r="Y711">
        <v>2</v>
      </c>
      <c r="Z711" t="s">
        <v>102</v>
      </c>
      <c r="AA711">
        <v>1</v>
      </c>
      <c r="AB711" t="s">
        <v>103</v>
      </c>
      <c r="AC711" t="s">
        <v>104</v>
      </c>
      <c r="AD711">
        <v>1</v>
      </c>
      <c r="AE711" t="s">
        <v>105</v>
      </c>
      <c r="AG711" t="s">
        <v>121</v>
      </c>
      <c r="AJ711" t="s">
        <v>357</v>
      </c>
    </row>
    <row r="712" spans="1:36" hidden="1" x14ac:dyDescent="0.25">
      <c r="A712" t="s">
        <v>4557</v>
      </c>
      <c r="B712" t="e">
        <f>VLOOKUP(A712,[2]mp_ALL!B$1:B$557,1,0)</f>
        <v>#N/A</v>
      </c>
      <c r="C712" t="s">
        <v>4558</v>
      </c>
      <c r="D712" t="s">
        <v>38</v>
      </c>
      <c r="E712" t="s">
        <v>88</v>
      </c>
      <c r="F712" t="s">
        <v>89</v>
      </c>
      <c r="G712" t="s">
        <v>90</v>
      </c>
      <c r="H712" t="s">
        <v>169</v>
      </c>
      <c r="I712" t="s">
        <v>4559</v>
      </c>
      <c r="J712">
        <v>1</v>
      </c>
      <c r="K712" t="s">
        <v>404</v>
      </c>
      <c r="L712">
        <v>1</v>
      </c>
      <c r="M712" t="s">
        <v>113</v>
      </c>
      <c r="N712" t="s">
        <v>195</v>
      </c>
      <c r="O712" t="s">
        <v>405</v>
      </c>
      <c r="P712" t="s">
        <v>898</v>
      </c>
      <c r="Q712" t="s">
        <v>407</v>
      </c>
      <c r="R712" t="s">
        <v>117</v>
      </c>
      <c r="S712" t="s">
        <v>199</v>
      </c>
      <c r="T712" t="s">
        <v>4560</v>
      </c>
      <c r="U712" t="s">
        <v>4561</v>
      </c>
      <c r="V712" s="41">
        <v>37767</v>
      </c>
      <c r="W712" s="41">
        <v>30361</v>
      </c>
      <c r="X712">
        <v>1</v>
      </c>
      <c r="Y712">
        <v>4</v>
      </c>
      <c r="Z712" t="s">
        <v>102</v>
      </c>
      <c r="AA712">
        <v>1</v>
      </c>
      <c r="AB712" t="s">
        <v>103</v>
      </c>
      <c r="AC712" t="s">
        <v>104</v>
      </c>
      <c r="AD712">
        <v>1</v>
      </c>
      <c r="AE712" t="s">
        <v>105</v>
      </c>
      <c r="AG712" t="s">
        <v>121</v>
      </c>
      <c r="AI712" t="s">
        <v>210</v>
      </c>
      <c r="AJ712" t="s">
        <v>107</v>
      </c>
    </row>
    <row r="713" spans="1:36" hidden="1" x14ac:dyDescent="0.25">
      <c r="A713" t="s">
        <v>4562</v>
      </c>
      <c r="B713" t="e">
        <f>VLOOKUP(A713,[2]mp_ALL!B$1:B$557,1,0)</f>
        <v>#N/A</v>
      </c>
      <c r="C713" t="s">
        <v>4563</v>
      </c>
      <c r="D713" t="s">
        <v>38</v>
      </c>
      <c r="E713" t="s">
        <v>88</v>
      </c>
      <c r="F713" t="s">
        <v>89</v>
      </c>
      <c r="G713" t="s">
        <v>90</v>
      </c>
      <c r="H713" t="s">
        <v>169</v>
      </c>
      <c r="I713" t="s">
        <v>4064</v>
      </c>
      <c r="J713">
        <v>1</v>
      </c>
      <c r="K713" t="s">
        <v>626</v>
      </c>
      <c r="L713">
        <v>0</v>
      </c>
      <c r="M713" t="s">
        <v>414</v>
      </c>
      <c r="N713" t="s">
        <v>415</v>
      </c>
      <c r="O713" t="s">
        <v>533</v>
      </c>
      <c r="P713" t="s">
        <v>534</v>
      </c>
      <c r="Q713" t="s">
        <v>3887</v>
      </c>
      <c r="R713" t="s">
        <v>117</v>
      </c>
      <c r="S713" t="s">
        <v>199</v>
      </c>
      <c r="T713" t="s">
        <v>4564</v>
      </c>
      <c r="U713" t="s">
        <v>4565</v>
      </c>
      <c r="V713" s="41">
        <v>37767</v>
      </c>
      <c r="W713" s="41">
        <v>30423</v>
      </c>
      <c r="X713">
        <v>1</v>
      </c>
      <c r="Y713">
        <v>3</v>
      </c>
      <c r="Z713" t="s">
        <v>102</v>
      </c>
      <c r="AA713">
        <v>1</v>
      </c>
      <c r="AB713" t="s">
        <v>103</v>
      </c>
      <c r="AC713" t="s">
        <v>104</v>
      </c>
      <c r="AD713">
        <v>1</v>
      </c>
      <c r="AE713" t="s">
        <v>538</v>
      </c>
      <c r="AG713" t="s">
        <v>121</v>
      </c>
      <c r="AJ713" t="s">
        <v>2556</v>
      </c>
    </row>
    <row r="714" spans="1:36" x14ac:dyDescent="0.25">
      <c r="A714" t="s">
        <v>4566</v>
      </c>
      <c r="B714" t="str">
        <f>VLOOKUP(A714,[2]mp_ALL!B$1:B$557,1,0)</f>
        <v>0313792</v>
      </c>
      <c r="C714" t="s">
        <v>4567</v>
      </c>
      <c r="D714" t="s">
        <v>38</v>
      </c>
      <c r="E714" t="s">
        <v>88</v>
      </c>
      <c r="F714" t="s">
        <v>89</v>
      </c>
      <c r="G714" t="s">
        <v>90</v>
      </c>
      <c r="H714" t="s">
        <v>169</v>
      </c>
      <c r="I714" t="s">
        <v>4568</v>
      </c>
      <c r="J714">
        <v>1</v>
      </c>
      <c r="K714" t="s">
        <v>1950</v>
      </c>
      <c r="L714">
        <v>1</v>
      </c>
      <c r="M714" t="s">
        <v>316</v>
      </c>
      <c r="N714" t="s">
        <v>1951</v>
      </c>
      <c r="O714" t="s">
        <v>1952</v>
      </c>
      <c r="P714" t="s">
        <v>4569</v>
      </c>
      <c r="Q714" t="s">
        <v>4570</v>
      </c>
      <c r="S714" t="s">
        <v>549</v>
      </c>
      <c r="T714" t="s">
        <v>4571</v>
      </c>
      <c r="U714" t="s">
        <v>4572</v>
      </c>
      <c r="V714" s="41">
        <v>37776</v>
      </c>
      <c r="W714" s="41">
        <v>29667</v>
      </c>
      <c r="X714">
        <v>1</v>
      </c>
      <c r="Y714">
        <v>3</v>
      </c>
      <c r="Z714" t="s">
        <v>102</v>
      </c>
      <c r="AA714">
        <v>1</v>
      </c>
      <c r="AB714" t="s">
        <v>103</v>
      </c>
      <c r="AC714" t="s">
        <v>104</v>
      </c>
      <c r="AD714">
        <v>1</v>
      </c>
      <c r="AE714" t="s">
        <v>105</v>
      </c>
      <c r="AG714" t="s">
        <v>148</v>
      </c>
      <c r="AJ714" t="s">
        <v>1528</v>
      </c>
    </row>
    <row r="715" spans="1:36" hidden="1" x14ac:dyDescent="0.25">
      <c r="A715" t="s">
        <v>4573</v>
      </c>
      <c r="B715" t="e">
        <f>VLOOKUP(A715,[2]mp_ALL!B$1:B$557,1,0)</f>
        <v>#N/A</v>
      </c>
      <c r="C715" t="s">
        <v>4574</v>
      </c>
      <c r="D715" t="s">
        <v>38</v>
      </c>
      <c r="E715" t="s">
        <v>88</v>
      </c>
      <c r="F715" t="s">
        <v>89</v>
      </c>
      <c r="G715" t="s">
        <v>90</v>
      </c>
      <c r="H715" t="s">
        <v>169</v>
      </c>
      <c r="I715" t="s">
        <v>4575</v>
      </c>
      <c r="J715">
        <v>1</v>
      </c>
      <c r="K715" t="s">
        <v>779</v>
      </c>
      <c r="L715">
        <v>1</v>
      </c>
      <c r="M715" t="s">
        <v>113</v>
      </c>
      <c r="N715" t="s">
        <v>134</v>
      </c>
      <c r="O715" t="s">
        <v>347</v>
      </c>
      <c r="P715" t="s">
        <v>780</v>
      </c>
      <c r="Q715" t="s">
        <v>2602</v>
      </c>
      <c r="R715" t="s">
        <v>117</v>
      </c>
      <c r="S715" t="s">
        <v>99</v>
      </c>
      <c r="T715" t="s">
        <v>4576</v>
      </c>
      <c r="U715" t="s">
        <v>4577</v>
      </c>
      <c r="V715" s="41">
        <v>37776</v>
      </c>
      <c r="W715" s="41">
        <v>30073</v>
      </c>
      <c r="X715">
        <v>1</v>
      </c>
      <c r="Y715">
        <v>4</v>
      </c>
      <c r="Z715" t="s">
        <v>102</v>
      </c>
      <c r="AA715">
        <v>1</v>
      </c>
      <c r="AB715" t="s">
        <v>103</v>
      </c>
      <c r="AC715" t="s">
        <v>104</v>
      </c>
      <c r="AD715">
        <v>1</v>
      </c>
      <c r="AE715" t="s">
        <v>105</v>
      </c>
      <c r="AG715" t="s">
        <v>121</v>
      </c>
      <c r="AI715" t="s">
        <v>210</v>
      </c>
      <c r="AJ715" t="s">
        <v>2535</v>
      </c>
    </row>
    <row r="716" spans="1:36" hidden="1" x14ac:dyDescent="0.25">
      <c r="A716" t="s">
        <v>4578</v>
      </c>
      <c r="B716" t="e">
        <f>VLOOKUP(A716,[2]mp_ALL!B$1:B$557,1,0)</f>
        <v>#N/A</v>
      </c>
      <c r="C716" t="s">
        <v>4579</v>
      </c>
      <c r="D716" t="s">
        <v>38</v>
      </c>
      <c r="E716" t="s">
        <v>88</v>
      </c>
      <c r="F716" t="s">
        <v>250</v>
      </c>
      <c r="G716" t="s">
        <v>251</v>
      </c>
      <c r="H716" t="s">
        <v>91</v>
      </c>
      <c r="I716" t="s">
        <v>1249</v>
      </c>
      <c r="J716">
        <v>1</v>
      </c>
      <c r="K716" t="s">
        <v>275</v>
      </c>
      <c r="L716">
        <v>1</v>
      </c>
      <c r="M716" t="s">
        <v>113</v>
      </c>
      <c r="N716" t="s">
        <v>134</v>
      </c>
      <c r="O716" t="s">
        <v>243</v>
      </c>
      <c r="P716" t="s">
        <v>276</v>
      </c>
      <c r="Q716" t="s">
        <v>245</v>
      </c>
      <c r="R716" t="s">
        <v>117</v>
      </c>
      <c r="S716" t="s">
        <v>99</v>
      </c>
      <c r="T716" t="s">
        <v>4580</v>
      </c>
      <c r="U716" t="s">
        <v>4581</v>
      </c>
      <c r="V716" s="41">
        <v>37776</v>
      </c>
      <c r="W716" s="41">
        <v>30855</v>
      </c>
      <c r="X716">
        <v>1</v>
      </c>
      <c r="Y716">
        <v>0</v>
      </c>
      <c r="Z716" t="s">
        <v>102</v>
      </c>
      <c r="AA716">
        <v>1</v>
      </c>
      <c r="AB716" t="s">
        <v>103</v>
      </c>
      <c r="AC716" t="s">
        <v>104</v>
      </c>
      <c r="AD716">
        <v>1</v>
      </c>
      <c r="AE716" t="s">
        <v>105</v>
      </c>
      <c r="AG716" t="s">
        <v>121</v>
      </c>
      <c r="AJ716" t="s">
        <v>1008</v>
      </c>
    </row>
    <row r="717" spans="1:36" x14ac:dyDescent="0.25">
      <c r="A717" t="s">
        <v>4582</v>
      </c>
      <c r="B717" t="str">
        <f>VLOOKUP(A717,[2]mp_ALL!B$1:B$557,1,0)</f>
        <v>0313798</v>
      </c>
      <c r="C717" t="s">
        <v>4583</v>
      </c>
      <c r="D717" t="s">
        <v>38</v>
      </c>
      <c r="E717" t="s">
        <v>88</v>
      </c>
      <c r="F717" t="s">
        <v>250</v>
      </c>
      <c r="G717" t="s">
        <v>251</v>
      </c>
      <c r="H717" t="s">
        <v>169</v>
      </c>
      <c r="I717" t="s">
        <v>4584</v>
      </c>
      <c r="J717">
        <v>1</v>
      </c>
      <c r="K717" t="s">
        <v>2617</v>
      </c>
      <c r="L717">
        <v>0</v>
      </c>
      <c r="M717" t="s">
        <v>34</v>
      </c>
      <c r="N717" t="s">
        <v>43</v>
      </c>
      <c r="O717" t="s">
        <v>4055</v>
      </c>
      <c r="P717" t="s">
        <v>4585</v>
      </c>
      <c r="Q717" t="s">
        <v>4586</v>
      </c>
      <c r="S717" t="s">
        <v>549</v>
      </c>
      <c r="T717" t="s">
        <v>4587</v>
      </c>
      <c r="U717" t="s">
        <v>810</v>
      </c>
      <c r="V717" s="41">
        <v>37776</v>
      </c>
      <c r="W717" s="41">
        <v>30076</v>
      </c>
      <c r="X717">
        <v>1</v>
      </c>
      <c r="Y717">
        <v>2</v>
      </c>
      <c r="Z717" t="s">
        <v>102</v>
      </c>
      <c r="AA717">
        <v>1</v>
      </c>
      <c r="AB717" t="s">
        <v>103</v>
      </c>
      <c r="AC717" t="s">
        <v>104</v>
      </c>
      <c r="AD717">
        <v>1</v>
      </c>
      <c r="AE717" t="s">
        <v>120</v>
      </c>
      <c r="AG717" t="s">
        <v>106</v>
      </c>
      <c r="AJ717" t="s">
        <v>2576</v>
      </c>
    </row>
    <row r="718" spans="1:36" hidden="1" x14ac:dyDescent="0.25">
      <c r="A718" t="s">
        <v>4588</v>
      </c>
      <c r="B718" t="e">
        <f>VLOOKUP(A718,[2]mp_ALL!B$1:B$557,1,0)</f>
        <v>#N/A</v>
      </c>
      <c r="C718" t="s">
        <v>4589</v>
      </c>
      <c r="D718" t="s">
        <v>38</v>
      </c>
      <c r="E718" t="s">
        <v>88</v>
      </c>
      <c r="F718" t="s">
        <v>250</v>
      </c>
      <c r="G718" t="s">
        <v>251</v>
      </c>
      <c r="H718" t="s">
        <v>169</v>
      </c>
      <c r="I718" t="s">
        <v>4590</v>
      </c>
      <c r="J718">
        <v>1</v>
      </c>
      <c r="K718" t="s">
        <v>4007</v>
      </c>
      <c r="L718">
        <v>1</v>
      </c>
      <c r="M718" t="s">
        <v>94</v>
      </c>
      <c r="N718" t="s">
        <v>45</v>
      </c>
      <c r="O718" t="s">
        <v>4008</v>
      </c>
      <c r="P718" t="s">
        <v>4009</v>
      </c>
      <c r="Q718" t="s">
        <v>4591</v>
      </c>
      <c r="S718" t="s">
        <v>817</v>
      </c>
      <c r="T718" t="s">
        <v>4592</v>
      </c>
      <c r="U718" t="s">
        <v>4593</v>
      </c>
      <c r="V718" s="41">
        <v>37776</v>
      </c>
      <c r="W718" s="41">
        <v>30097</v>
      </c>
      <c r="X718">
        <v>1</v>
      </c>
      <c r="Y718">
        <v>3</v>
      </c>
      <c r="Z718" t="s">
        <v>102</v>
      </c>
      <c r="AA718">
        <v>1</v>
      </c>
      <c r="AB718" t="s">
        <v>103</v>
      </c>
      <c r="AC718" t="s">
        <v>104</v>
      </c>
      <c r="AD718">
        <v>1</v>
      </c>
      <c r="AE718" t="s">
        <v>105</v>
      </c>
      <c r="AG718" t="s">
        <v>106</v>
      </c>
      <c r="AJ718" t="s">
        <v>1528</v>
      </c>
    </row>
    <row r="719" spans="1:36" hidden="1" x14ac:dyDescent="0.25">
      <c r="A719" t="s">
        <v>4594</v>
      </c>
      <c r="B719" t="e">
        <f>VLOOKUP(A719,[2]mp_ALL!B$1:B$557,1,0)</f>
        <v>#N/A</v>
      </c>
      <c r="C719" t="s">
        <v>4595</v>
      </c>
      <c r="D719" t="s">
        <v>38</v>
      </c>
      <c r="E719" t="s">
        <v>88</v>
      </c>
      <c r="F719" t="s">
        <v>89</v>
      </c>
      <c r="G719" t="s">
        <v>90</v>
      </c>
      <c r="H719" t="s">
        <v>110</v>
      </c>
      <c r="I719" t="s">
        <v>4596</v>
      </c>
      <c r="J719">
        <v>1</v>
      </c>
      <c r="K719" t="s">
        <v>983</v>
      </c>
      <c r="L719">
        <v>1</v>
      </c>
      <c r="M719" t="s">
        <v>233</v>
      </c>
      <c r="N719" t="s">
        <v>234</v>
      </c>
      <c r="O719" t="s">
        <v>4597</v>
      </c>
      <c r="P719" t="s">
        <v>1603</v>
      </c>
      <c r="R719" t="s">
        <v>117</v>
      </c>
      <c r="S719" t="s">
        <v>237</v>
      </c>
      <c r="T719" t="s">
        <v>4598</v>
      </c>
      <c r="U719" t="s">
        <v>4599</v>
      </c>
      <c r="V719" s="41">
        <v>37776</v>
      </c>
      <c r="W719" s="41">
        <v>30357</v>
      </c>
      <c r="X719">
        <v>1</v>
      </c>
      <c r="Y719">
        <v>3</v>
      </c>
      <c r="Z719" t="s">
        <v>102</v>
      </c>
      <c r="AA719">
        <v>1</v>
      </c>
      <c r="AB719" t="s">
        <v>103</v>
      </c>
      <c r="AC719" t="s">
        <v>104</v>
      </c>
      <c r="AD719">
        <v>1</v>
      </c>
      <c r="AE719" t="s">
        <v>105</v>
      </c>
      <c r="AG719" t="s">
        <v>121</v>
      </c>
      <c r="AJ719" t="s">
        <v>1338</v>
      </c>
    </row>
    <row r="720" spans="1:36" hidden="1" x14ac:dyDescent="0.25">
      <c r="A720" t="s">
        <v>4600</v>
      </c>
      <c r="B720" t="e">
        <f>VLOOKUP(A720,[2]mp_ALL!B$1:B$557,1,0)</f>
        <v>#N/A</v>
      </c>
      <c r="C720" t="s">
        <v>4601</v>
      </c>
      <c r="D720" t="s">
        <v>38</v>
      </c>
      <c r="E720" t="s">
        <v>88</v>
      </c>
      <c r="F720" t="s">
        <v>89</v>
      </c>
      <c r="G720" t="s">
        <v>90</v>
      </c>
      <c r="H720" t="s">
        <v>290</v>
      </c>
      <c r="I720" t="s">
        <v>2123</v>
      </c>
      <c r="J720">
        <v>1</v>
      </c>
      <c r="K720" t="s">
        <v>2124</v>
      </c>
      <c r="L720">
        <v>0</v>
      </c>
      <c r="M720" t="s">
        <v>1281</v>
      </c>
      <c r="N720" t="s">
        <v>2094</v>
      </c>
      <c r="O720" t="s">
        <v>2125</v>
      </c>
      <c r="R720" t="s">
        <v>117</v>
      </c>
      <c r="S720" t="s">
        <v>99</v>
      </c>
      <c r="T720" t="s">
        <v>4602</v>
      </c>
      <c r="U720" t="s">
        <v>2089</v>
      </c>
      <c r="V720" s="41">
        <v>37776</v>
      </c>
      <c r="W720" s="41">
        <v>30196</v>
      </c>
      <c r="X720">
        <v>1</v>
      </c>
      <c r="Y720">
        <v>3</v>
      </c>
      <c r="Z720" t="s">
        <v>102</v>
      </c>
      <c r="AA720">
        <v>1</v>
      </c>
      <c r="AB720" t="s">
        <v>103</v>
      </c>
      <c r="AC720" t="s">
        <v>297</v>
      </c>
      <c r="AD720">
        <v>1</v>
      </c>
      <c r="AE720" t="s">
        <v>298</v>
      </c>
      <c r="AG720" t="s">
        <v>228</v>
      </c>
      <c r="AJ720" t="s">
        <v>465</v>
      </c>
    </row>
    <row r="721" spans="1:36" hidden="1" x14ac:dyDescent="0.25">
      <c r="A721" t="s">
        <v>4603</v>
      </c>
      <c r="B721" t="e">
        <f>VLOOKUP(A721,[2]mp_ALL!B$1:B$557,1,0)</f>
        <v>#N/A</v>
      </c>
      <c r="C721" t="s">
        <v>4604</v>
      </c>
      <c r="D721" t="s">
        <v>38</v>
      </c>
      <c r="E721" t="s">
        <v>88</v>
      </c>
      <c r="F721" t="s">
        <v>89</v>
      </c>
      <c r="G721" t="s">
        <v>90</v>
      </c>
      <c r="H721" t="s">
        <v>91</v>
      </c>
      <c r="I721" t="s">
        <v>2129</v>
      </c>
      <c r="J721">
        <v>1</v>
      </c>
      <c r="K721" t="s">
        <v>2093</v>
      </c>
      <c r="L721">
        <v>1</v>
      </c>
      <c r="M721" t="s">
        <v>1281</v>
      </c>
      <c r="N721" t="s">
        <v>2094</v>
      </c>
      <c r="O721" t="s">
        <v>2095</v>
      </c>
      <c r="P721" t="s">
        <v>2130</v>
      </c>
      <c r="Q721" t="s">
        <v>2131</v>
      </c>
      <c r="R721" t="s">
        <v>117</v>
      </c>
      <c r="S721" t="s">
        <v>525</v>
      </c>
      <c r="T721" t="s">
        <v>4605</v>
      </c>
      <c r="U721" t="s">
        <v>4606</v>
      </c>
      <c r="V721" s="41">
        <v>37776</v>
      </c>
      <c r="W721" s="41">
        <v>30065</v>
      </c>
      <c r="X721">
        <v>1</v>
      </c>
      <c r="Y721">
        <v>3</v>
      </c>
      <c r="Z721" t="s">
        <v>102</v>
      </c>
      <c r="AA721">
        <v>1</v>
      </c>
      <c r="AB721" t="s">
        <v>103</v>
      </c>
      <c r="AC721" t="s">
        <v>104</v>
      </c>
      <c r="AD721">
        <v>1</v>
      </c>
      <c r="AE721" t="s">
        <v>105</v>
      </c>
      <c r="AG721" t="s">
        <v>228</v>
      </c>
      <c r="AJ721" t="s">
        <v>2535</v>
      </c>
    </row>
    <row r="722" spans="1:36" hidden="1" x14ac:dyDescent="0.25">
      <c r="A722" t="s">
        <v>4607</v>
      </c>
      <c r="B722" t="e">
        <f>VLOOKUP(A722,[2]mp_ALL!B$1:B$557,1,0)</f>
        <v>#N/A</v>
      </c>
      <c r="C722" t="s">
        <v>4608</v>
      </c>
      <c r="D722" t="s">
        <v>38</v>
      </c>
      <c r="E722" t="s">
        <v>88</v>
      </c>
      <c r="F722" t="s">
        <v>89</v>
      </c>
      <c r="G722" t="s">
        <v>90</v>
      </c>
      <c r="H722" t="s">
        <v>290</v>
      </c>
      <c r="I722" t="s">
        <v>2738</v>
      </c>
      <c r="J722">
        <v>1</v>
      </c>
      <c r="K722" t="s">
        <v>232</v>
      </c>
      <c r="L722">
        <v>0</v>
      </c>
      <c r="M722" t="s">
        <v>233</v>
      </c>
      <c r="N722" t="s">
        <v>1433</v>
      </c>
      <c r="O722" t="s">
        <v>2739</v>
      </c>
      <c r="R722" t="s">
        <v>117</v>
      </c>
      <c r="S722" t="s">
        <v>949</v>
      </c>
      <c r="T722" t="s">
        <v>4609</v>
      </c>
      <c r="U722" t="s">
        <v>509</v>
      </c>
      <c r="V722" s="41">
        <v>37776</v>
      </c>
      <c r="W722" s="41">
        <v>30523</v>
      </c>
      <c r="X722">
        <v>1</v>
      </c>
      <c r="Y722">
        <v>2</v>
      </c>
      <c r="Z722" t="s">
        <v>102</v>
      </c>
      <c r="AA722">
        <v>1</v>
      </c>
      <c r="AB722" t="s">
        <v>103</v>
      </c>
      <c r="AC722" t="s">
        <v>297</v>
      </c>
      <c r="AD722">
        <v>1</v>
      </c>
      <c r="AE722" t="s">
        <v>322</v>
      </c>
      <c r="AG722" t="s">
        <v>121</v>
      </c>
      <c r="AJ722" t="s">
        <v>2576</v>
      </c>
    </row>
    <row r="723" spans="1:36" hidden="1" x14ac:dyDescent="0.25">
      <c r="A723" t="s">
        <v>4610</v>
      </c>
      <c r="B723" t="e">
        <f>VLOOKUP(A723,[2]mp_ALL!B$1:B$557,1,0)</f>
        <v>#N/A</v>
      </c>
      <c r="C723" t="s">
        <v>1082</v>
      </c>
      <c r="D723" t="s">
        <v>38</v>
      </c>
      <c r="E723" t="s">
        <v>88</v>
      </c>
      <c r="F723" t="s">
        <v>89</v>
      </c>
      <c r="G723" t="s">
        <v>90</v>
      </c>
      <c r="H723" t="s">
        <v>169</v>
      </c>
      <c r="I723" t="s">
        <v>4611</v>
      </c>
      <c r="J723">
        <v>1</v>
      </c>
      <c r="K723" t="s">
        <v>954</v>
      </c>
      <c r="L723">
        <v>0</v>
      </c>
      <c r="M723" t="s">
        <v>233</v>
      </c>
      <c r="N723" t="s">
        <v>955</v>
      </c>
      <c r="O723" t="s">
        <v>1156</v>
      </c>
      <c r="P723" t="s">
        <v>4612</v>
      </c>
      <c r="Q723" t="s">
        <v>4613</v>
      </c>
      <c r="R723" t="s">
        <v>117</v>
      </c>
      <c r="S723" t="s">
        <v>949</v>
      </c>
      <c r="T723" t="s">
        <v>4614</v>
      </c>
      <c r="U723" t="s">
        <v>4615</v>
      </c>
      <c r="V723" s="41">
        <v>37776</v>
      </c>
      <c r="W723" s="41">
        <v>29930</v>
      </c>
      <c r="X723">
        <v>1</v>
      </c>
      <c r="Y723">
        <v>2</v>
      </c>
      <c r="Z723" t="s">
        <v>102</v>
      </c>
      <c r="AA723">
        <v>1</v>
      </c>
      <c r="AB723" t="s">
        <v>103</v>
      </c>
      <c r="AC723" t="s">
        <v>104</v>
      </c>
      <c r="AD723">
        <v>1</v>
      </c>
      <c r="AE723" t="s">
        <v>120</v>
      </c>
      <c r="AG723" t="s">
        <v>121</v>
      </c>
      <c r="AJ723" t="s">
        <v>2556</v>
      </c>
    </row>
    <row r="724" spans="1:36" hidden="1" x14ac:dyDescent="0.25">
      <c r="A724" t="s">
        <v>4616</v>
      </c>
      <c r="B724" t="e">
        <f>VLOOKUP(A724,[2]mp_ALL!B$1:B$557,1,0)</f>
        <v>#N/A</v>
      </c>
      <c r="C724" t="s">
        <v>1553</v>
      </c>
      <c r="D724" t="s">
        <v>36</v>
      </c>
      <c r="E724" t="s">
        <v>88</v>
      </c>
      <c r="F724" t="s">
        <v>311</v>
      </c>
      <c r="G724" t="s">
        <v>312</v>
      </c>
      <c r="H724" t="s">
        <v>313</v>
      </c>
      <c r="I724" t="s">
        <v>4617</v>
      </c>
      <c r="J724">
        <v>1</v>
      </c>
      <c r="K724" t="s">
        <v>2179</v>
      </c>
      <c r="L724">
        <v>0</v>
      </c>
      <c r="M724" t="s">
        <v>2180</v>
      </c>
      <c r="N724" t="s">
        <v>2447</v>
      </c>
      <c r="O724" t="s">
        <v>4618</v>
      </c>
      <c r="R724" t="s">
        <v>559</v>
      </c>
      <c r="S724" t="s">
        <v>560</v>
      </c>
      <c r="T724" t="s">
        <v>4619</v>
      </c>
      <c r="U724" t="s">
        <v>4620</v>
      </c>
      <c r="V724" s="41">
        <v>37776</v>
      </c>
      <c r="W724" s="41">
        <v>29204</v>
      </c>
      <c r="X724">
        <v>1</v>
      </c>
      <c r="Y724">
        <v>2</v>
      </c>
      <c r="Z724" t="s">
        <v>102</v>
      </c>
      <c r="AA724">
        <v>1</v>
      </c>
      <c r="AB724" t="s">
        <v>103</v>
      </c>
      <c r="AC724" t="s">
        <v>297</v>
      </c>
      <c r="AD724">
        <v>1</v>
      </c>
      <c r="AE724" t="s">
        <v>563</v>
      </c>
      <c r="AG724" t="s">
        <v>179</v>
      </c>
      <c r="AJ724" t="s">
        <v>694</v>
      </c>
    </row>
    <row r="725" spans="1:36" hidden="1" x14ac:dyDescent="0.25">
      <c r="A725" t="s">
        <v>4621</v>
      </c>
      <c r="B725" t="e">
        <f>VLOOKUP(A725,[2]mp_ALL!B$1:B$557,1,0)</f>
        <v>#N/A</v>
      </c>
      <c r="C725" t="s">
        <v>4622</v>
      </c>
      <c r="D725" t="s">
        <v>36</v>
      </c>
      <c r="E725" t="s">
        <v>88</v>
      </c>
      <c r="F725" t="s">
        <v>311</v>
      </c>
      <c r="G725" t="s">
        <v>312</v>
      </c>
      <c r="H725" t="s">
        <v>313</v>
      </c>
      <c r="I725" t="s">
        <v>1243</v>
      </c>
      <c r="J725">
        <v>1</v>
      </c>
      <c r="K725" t="s">
        <v>1107</v>
      </c>
      <c r="L725">
        <v>0</v>
      </c>
      <c r="M725" t="s">
        <v>172</v>
      </c>
      <c r="N725" t="s">
        <v>1108</v>
      </c>
      <c r="O725" t="s">
        <v>1244</v>
      </c>
      <c r="R725" t="s">
        <v>147</v>
      </c>
      <c r="S725" t="s">
        <v>319</v>
      </c>
      <c r="T725" t="s">
        <v>4623</v>
      </c>
      <c r="U725" t="s">
        <v>2353</v>
      </c>
      <c r="V725" s="41">
        <v>37776</v>
      </c>
      <c r="W725" s="41">
        <v>29695</v>
      </c>
      <c r="X725">
        <v>1</v>
      </c>
      <c r="Y725">
        <v>2</v>
      </c>
      <c r="Z725" t="s">
        <v>102</v>
      </c>
      <c r="AA725">
        <v>1</v>
      </c>
      <c r="AB725" t="s">
        <v>103</v>
      </c>
      <c r="AC725" t="s">
        <v>297</v>
      </c>
      <c r="AD725">
        <v>1</v>
      </c>
      <c r="AE725" t="s">
        <v>322</v>
      </c>
      <c r="AG725" t="s">
        <v>179</v>
      </c>
      <c r="AJ725" t="s">
        <v>694</v>
      </c>
    </row>
    <row r="726" spans="1:36" x14ac:dyDescent="0.25">
      <c r="A726" t="s">
        <v>4624</v>
      </c>
      <c r="B726" t="str">
        <f>VLOOKUP(A726,[2]mp_ALL!B$1:B$557,1,0)</f>
        <v>0313817</v>
      </c>
      <c r="C726" t="s">
        <v>4625</v>
      </c>
      <c r="D726" t="s">
        <v>38</v>
      </c>
      <c r="E726" t="s">
        <v>88</v>
      </c>
      <c r="F726" t="s">
        <v>250</v>
      </c>
      <c r="G726" t="s">
        <v>251</v>
      </c>
      <c r="H726" t="s">
        <v>91</v>
      </c>
      <c r="I726" t="s">
        <v>4626</v>
      </c>
      <c r="J726">
        <v>1</v>
      </c>
      <c r="K726" t="s">
        <v>1884</v>
      </c>
      <c r="L726">
        <v>0</v>
      </c>
      <c r="M726" t="s">
        <v>34</v>
      </c>
      <c r="N726" t="s">
        <v>45</v>
      </c>
      <c r="O726" t="s">
        <v>1626</v>
      </c>
      <c r="P726" t="s">
        <v>1885</v>
      </c>
      <c r="Q726" t="s">
        <v>4627</v>
      </c>
      <c r="S726" t="s">
        <v>549</v>
      </c>
      <c r="T726" t="s">
        <v>4628</v>
      </c>
      <c r="U726" t="s">
        <v>4629</v>
      </c>
      <c r="V726" s="41">
        <v>37776</v>
      </c>
      <c r="W726" s="41">
        <v>30441</v>
      </c>
      <c r="X726">
        <v>1</v>
      </c>
      <c r="Y726">
        <v>2</v>
      </c>
      <c r="Z726" t="s">
        <v>102</v>
      </c>
      <c r="AA726">
        <v>1</v>
      </c>
      <c r="AB726" t="s">
        <v>103</v>
      </c>
      <c r="AC726" t="s">
        <v>104</v>
      </c>
      <c r="AD726">
        <v>1</v>
      </c>
      <c r="AE726" t="s">
        <v>308</v>
      </c>
      <c r="AG726" t="s">
        <v>106</v>
      </c>
      <c r="AJ726" t="s">
        <v>474</v>
      </c>
    </row>
    <row r="727" spans="1:36" hidden="1" x14ac:dyDescent="0.25">
      <c r="A727" t="s">
        <v>4630</v>
      </c>
      <c r="B727" t="e">
        <f>VLOOKUP(A727,[2]mp_ALL!B$1:B$557,1,0)</f>
        <v>#N/A</v>
      </c>
      <c r="C727" t="s">
        <v>4631</v>
      </c>
      <c r="D727" t="s">
        <v>38</v>
      </c>
      <c r="E727" t="s">
        <v>88</v>
      </c>
      <c r="F727" t="s">
        <v>250</v>
      </c>
      <c r="G727" t="s">
        <v>251</v>
      </c>
      <c r="H727" t="s">
        <v>91</v>
      </c>
      <c r="I727" t="s">
        <v>4002</v>
      </c>
      <c r="J727">
        <v>1</v>
      </c>
      <c r="K727" t="s">
        <v>224</v>
      </c>
      <c r="L727">
        <v>0</v>
      </c>
      <c r="M727" t="s">
        <v>94</v>
      </c>
      <c r="N727" t="s">
        <v>47</v>
      </c>
      <c r="O727" t="s">
        <v>3407</v>
      </c>
      <c r="P727" t="s">
        <v>3408</v>
      </c>
      <c r="Q727" t="s">
        <v>4003</v>
      </c>
      <c r="S727" t="s">
        <v>218</v>
      </c>
      <c r="T727" t="s">
        <v>4632</v>
      </c>
      <c r="U727" t="s">
        <v>4633</v>
      </c>
      <c r="V727" s="41">
        <v>37788</v>
      </c>
      <c r="W727" s="41">
        <v>30559</v>
      </c>
      <c r="X727">
        <v>1</v>
      </c>
      <c r="Y727">
        <v>1</v>
      </c>
      <c r="Z727" t="s">
        <v>102</v>
      </c>
      <c r="AA727">
        <v>1</v>
      </c>
      <c r="AB727" t="s">
        <v>103</v>
      </c>
      <c r="AC727" t="s">
        <v>104</v>
      </c>
      <c r="AD727">
        <v>1</v>
      </c>
      <c r="AE727" t="s">
        <v>120</v>
      </c>
      <c r="AG727" t="s">
        <v>106</v>
      </c>
      <c r="AJ727" t="s">
        <v>357</v>
      </c>
    </row>
    <row r="728" spans="1:36" x14ac:dyDescent="0.25">
      <c r="A728" t="s">
        <v>4634</v>
      </c>
      <c r="B728" t="str">
        <f>VLOOKUP(A728,[2]mp_ALL!B$1:B$557,1,0)</f>
        <v>0313822</v>
      </c>
      <c r="C728" t="s">
        <v>222</v>
      </c>
      <c r="D728" t="s">
        <v>38</v>
      </c>
      <c r="E728" t="s">
        <v>88</v>
      </c>
      <c r="F728" t="s">
        <v>250</v>
      </c>
      <c r="G728" t="s">
        <v>251</v>
      </c>
      <c r="H728" t="s">
        <v>91</v>
      </c>
      <c r="I728" t="s">
        <v>4356</v>
      </c>
      <c r="J728">
        <v>1</v>
      </c>
      <c r="K728" t="s">
        <v>1625</v>
      </c>
      <c r="L728">
        <v>1</v>
      </c>
      <c r="M728" t="s">
        <v>34</v>
      </c>
      <c r="N728" t="s">
        <v>45</v>
      </c>
      <c r="O728" t="s">
        <v>1626</v>
      </c>
      <c r="P728" t="s">
        <v>1627</v>
      </c>
      <c r="S728" t="s">
        <v>549</v>
      </c>
      <c r="T728" t="s">
        <v>4635</v>
      </c>
      <c r="U728" t="s">
        <v>3972</v>
      </c>
      <c r="V728" s="41">
        <v>37788</v>
      </c>
      <c r="W728" s="41">
        <v>29942</v>
      </c>
      <c r="X728">
        <v>1</v>
      </c>
      <c r="Y728">
        <v>3</v>
      </c>
      <c r="Z728" t="s">
        <v>102</v>
      </c>
      <c r="AA728">
        <v>1</v>
      </c>
      <c r="AB728" t="s">
        <v>103</v>
      </c>
      <c r="AC728" t="s">
        <v>104</v>
      </c>
      <c r="AD728">
        <v>1</v>
      </c>
      <c r="AE728" t="s">
        <v>105</v>
      </c>
      <c r="AG728" t="s">
        <v>106</v>
      </c>
      <c r="AJ728" t="s">
        <v>357</v>
      </c>
    </row>
    <row r="729" spans="1:36" hidden="1" x14ac:dyDescent="0.25">
      <c r="A729" t="s">
        <v>4636</v>
      </c>
      <c r="B729" t="e">
        <f>VLOOKUP(A729,[2]mp_ALL!B$1:B$557,1,0)</f>
        <v>#N/A</v>
      </c>
      <c r="C729" t="s">
        <v>4637</v>
      </c>
      <c r="D729" t="s">
        <v>38</v>
      </c>
      <c r="E729" t="s">
        <v>88</v>
      </c>
      <c r="F729" t="s">
        <v>89</v>
      </c>
      <c r="G729" t="s">
        <v>90</v>
      </c>
      <c r="H729" t="s">
        <v>169</v>
      </c>
      <c r="I729" t="s">
        <v>4638</v>
      </c>
      <c r="J729">
        <v>1</v>
      </c>
      <c r="K729" t="s">
        <v>214</v>
      </c>
      <c r="L729">
        <v>1</v>
      </c>
      <c r="M729" t="s">
        <v>94</v>
      </c>
      <c r="N729" t="s">
        <v>95</v>
      </c>
      <c r="O729" t="s">
        <v>806</v>
      </c>
      <c r="P729" t="s">
        <v>3278</v>
      </c>
      <c r="Q729" t="s">
        <v>4639</v>
      </c>
      <c r="S729" t="s">
        <v>218</v>
      </c>
      <c r="T729" t="s">
        <v>4640</v>
      </c>
      <c r="U729" t="s">
        <v>4641</v>
      </c>
      <c r="V729" s="41">
        <v>37788</v>
      </c>
      <c r="W729" s="41">
        <v>30817</v>
      </c>
      <c r="X729">
        <v>1</v>
      </c>
      <c r="Y729">
        <v>2</v>
      </c>
      <c r="Z729" t="s">
        <v>102</v>
      </c>
      <c r="AA729">
        <v>1</v>
      </c>
      <c r="AB729" t="s">
        <v>103</v>
      </c>
      <c r="AC729" t="s">
        <v>104</v>
      </c>
      <c r="AD729">
        <v>1</v>
      </c>
      <c r="AE729" t="s">
        <v>105</v>
      </c>
      <c r="AG729" t="s">
        <v>106</v>
      </c>
      <c r="AJ729" t="s">
        <v>3584</v>
      </c>
    </row>
    <row r="730" spans="1:36" hidden="1" x14ac:dyDescent="0.25">
      <c r="A730" t="s">
        <v>4642</v>
      </c>
      <c r="B730" t="e">
        <f>VLOOKUP(A730,[2]mp_ALL!B$1:B$557,1,0)</f>
        <v>#N/A</v>
      </c>
      <c r="C730" t="s">
        <v>3660</v>
      </c>
      <c r="D730" t="s">
        <v>38</v>
      </c>
      <c r="E730" t="s">
        <v>88</v>
      </c>
      <c r="F730" t="s">
        <v>250</v>
      </c>
      <c r="G730" t="s">
        <v>251</v>
      </c>
      <c r="H730" t="s">
        <v>169</v>
      </c>
      <c r="I730" t="s">
        <v>4643</v>
      </c>
      <c r="J730">
        <v>1</v>
      </c>
      <c r="K730" t="s">
        <v>224</v>
      </c>
      <c r="L730">
        <v>0</v>
      </c>
      <c r="M730" t="s">
        <v>94</v>
      </c>
      <c r="N730" t="s">
        <v>47</v>
      </c>
      <c r="O730" t="s">
        <v>3407</v>
      </c>
      <c r="P730" t="s">
        <v>4273</v>
      </c>
      <c r="Q730" t="s">
        <v>4644</v>
      </c>
      <c r="S730" t="s">
        <v>218</v>
      </c>
      <c r="T730" t="s">
        <v>4645</v>
      </c>
      <c r="U730" t="s">
        <v>2109</v>
      </c>
      <c r="V730" s="41">
        <v>37788</v>
      </c>
      <c r="W730" s="41">
        <v>29469</v>
      </c>
      <c r="X730">
        <v>1</v>
      </c>
      <c r="Y730">
        <v>3</v>
      </c>
      <c r="Z730" t="s">
        <v>102</v>
      </c>
      <c r="AA730">
        <v>1</v>
      </c>
      <c r="AB730" t="s">
        <v>103</v>
      </c>
      <c r="AC730" t="s">
        <v>104</v>
      </c>
      <c r="AD730">
        <v>1</v>
      </c>
      <c r="AE730" t="s">
        <v>120</v>
      </c>
      <c r="AG730" t="s">
        <v>106</v>
      </c>
      <c r="AJ730" t="s">
        <v>1189</v>
      </c>
    </row>
    <row r="731" spans="1:36" x14ac:dyDescent="0.25">
      <c r="A731" t="s">
        <v>4646</v>
      </c>
      <c r="B731" t="str">
        <f>VLOOKUP(A731,[2]mp_ALL!B$1:B$557,1,0)</f>
        <v>0313825</v>
      </c>
      <c r="C731" t="s">
        <v>4647</v>
      </c>
      <c r="D731" t="s">
        <v>38</v>
      </c>
      <c r="E731" t="s">
        <v>88</v>
      </c>
      <c r="F731" t="s">
        <v>89</v>
      </c>
      <c r="G731" t="s">
        <v>90</v>
      </c>
      <c r="H731" t="s">
        <v>169</v>
      </c>
      <c r="I731" t="s">
        <v>4648</v>
      </c>
      <c r="J731">
        <v>1</v>
      </c>
      <c r="K731" t="s">
        <v>1625</v>
      </c>
      <c r="L731">
        <v>1</v>
      </c>
      <c r="M731" t="s">
        <v>34</v>
      </c>
      <c r="N731" t="s">
        <v>45</v>
      </c>
      <c r="O731" t="s">
        <v>1626</v>
      </c>
      <c r="P731" t="s">
        <v>1627</v>
      </c>
      <c r="Q731" t="s">
        <v>4649</v>
      </c>
      <c r="S731" t="s">
        <v>549</v>
      </c>
      <c r="T731" t="s">
        <v>4650</v>
      </c>
      <c r="U731" t="s">
        <v>4651</v>
      </c>
      <c r="V731" s="41">
        <v>37788</v>
      </c>
      <c r="W731" s="41">
        <v>29569</v>
      </c>
      <c r="X731">
        <v>1</v>
      </c>
      <c r="Y731">
        <v>3</v>
      </c>
      <c r="Z731" t="s">
        <v>102</v>
      </c>
      <c r="AA731">
        <v>1</v>
      </c>
      <c r="AB731" t="s">
        <v>103</v>
      </c>
      <c r="AC731" t="s">
        <v>104</v>
      </c>
      <c r="AD731">
        <v>1</v>
      </c>
      <c r="AE731" t="s">
        <v>105</v>
      </c>
      <c r="AG731" t="s">
        <v>106</v>
      </c>
      <c r="AJ731" t="s">
        <v>2535</v>
      </c>
    </row>
    <row r="732" spans="1:36" hidden="1" x14ac:dyDescent="0.25">
      <c r="A732" t="s">
        <v>4652</v>
      </c>
      <c r="B732" t="e">
        <f>VLOOKUP(A732,[2]mp_ALL!B$1:B$557,1,0)</f>
        <v>#N/A</v>
      </c>
      <c r="C732" t="s">
        <v>4653</v>
      </c>
      <c r="D732" t="s">
        <v>38</v>
      </c>
      <c r="E732" t="s">
        <v>88</v>
      </c>
      <c r="F732" t="s">
        <v>89</v>
      </c>
      <c r="G732" t="s">
        <v>90</v>
      </c>
      <c r="H732" t="s">
        <v>169</v>
      </c>
      <c r="I732" t="s">
        <v>4654</v>
      </c>
      <c r="J732">
        <v>1</v>
      </c>
      <c r="K732" t="s">
        <v>1099</v>
      </c>
      <c r="L732">
        <v>0</v>
      </c>
      <c r="M732" t="s">
        <v>316</v>
      </c>
      <c r="N732" t="s">
        <v>317</v>
      </c>
      <c r="O732" t="s">
        <v>522</v>
      </c>
      <c r="P732" t="s">
        <v>3333</v>
      </c>
      <c r="Q732" t="s">
        <v>4655</v>
      </c>
      <c r="S732" t="s">
        <v>525</v>
      </c>
      <c r="T732" t="s">
        <v>4656</v>
      </c>
      <c r="U732" t="s">
        <v>4657</v>
      </c>
      <c r="V732" s="41">
        <v>37788</v>
      </c>
      <c r="W732" s="41">
        <v>29908</v>
      </c>
      <c r="X732">
        <v>1</v>
      </c>
      <c r="Y732">
        <v>2</v>
      </c>
      <c r="Z732" t="s">
        <v>102</v>
      </c>
      <c r="AA732">
        <v>1</v>
      </c>
      <c r="AB732" t="s">
        <v>103</v>
      </c>
      <c r="AC732" t="s">
        <v>104</v>
      </c>
      <c r="AD732">
        <v>1</v>
      </c>
      <c r="AE732" t="s">
        <v>308</v>
      </c>
      <c r="AG732" t="s">
        <v>228</v>
      </c>
      <c r="AJ732" t="s">
        <v>1286</v>
      </c>
    </row>
    <row r="733" spans="1:36" x14ac:dyDescent="0.25">
      <c r="A733" t="s">
        <v>4658</v>
      </c>
      <c r="B733" t="str">
        <f>VLOOKUP(A733,[2]mp_ALL!B$1:B$557,1,0)</f>
        <v>0313827</v>
      </c>
      <c r="C733" t="s">
        <v>4659</v>
      </c>
      <c r="D733" t="s">
        <v>38</v>
      </c>
      <c r="E733" t="s">
        <v>88</v>
      </c>
      <c r="F733" t="s">
        <v>89</v>
      </c>
      <c r="G733" t="s">
        <v>90</v>
      </c>
      <c r="H733" t="s">
        <v>169</v>
      </c>
      <c r="I733" t="s">
        <v>4660</v>
      </c>
      <c r="J733">
        <v>1</v>
      </c>
      <c r="K733" t="s">
        <v>3983</v>
      </c>
      <c r="L733">
        <v>1</v>
      </c>
      <c r="M733" t="s">
        <v>34</v>
      </c>
      <c r="N733" t="s">
        <v>45</v>
      </c>
      <c r="O733" t="s">
        <v>4661</v>
      </c>
      <c r="P733" t="s">
        <v>4662</v>
      </c>
      <c r="Q733" t="s">
        <v>4663</v>
      </c>
      <c r="S733" t="s">
        <v>549</v>
      </c>
      <c r="T733" t="s">
        <v>4664</v>
      </c>
      <c r="U733" t="s">
        <v>4665</v>
      </c>
      <c r="V733" s="41">
        <v>37788</v>
      </c>
      <c r="W733" s="41">
        <v>30682</v>
      </c>
      <c r="X733">
        <v>1</v>
      </c>
      <c r="Y733">
        <v>2</v>
      </c>
      <c r="Z733" t="s">
        <v>102</v>
      </c>
      <c r="AA733">
        <v>1</v>
      </c>
      <c r="AB733" t="s">
        <v>103</v>
      </c>
      <c r="AC733" t="s">
        <v>104</v>
      </c>
      <c r="AD733">
        <v>1</v>
      </c>
      <c r="AE733" t="s">
        <v>105</v>
      </c>
      <c r="AG733" t="s">
        <v>106</v>
      </c>
      <c r="AJ733" t="s">
        <v>1286</v>
      </c>
    </row>
    <row r="734" spans="1:36" hidden="1" x14ac:dyDescent="0.25">
      <c r="A734" t="s">
        <v>4666</v>
      </c>
      <c r="B734" t="e">
        <f>VLOOKUP(A734,[2]mp_ALL!B$1:B$557,1,0)</f>
        <v>#N/A</v>
      </c>
      <c r="C734" t="s">
        <v>4667</v>
      </c>
      <c r="D734" t="s">
        <v>38</v>
      </c>
      <c r="E734" t="s">
        <v>88</v>
      </c>
      <c r="F734" t="s">
        <v>89</v>
      </c>
      <c r="G734" t="s">
        <v>90</v>
      </c>
      <c r="H734" t="s">
        <v>169</v>
      </c>
      <c r="I734" t="s">
        <v>4668</v>
      </c>
      <c r="J734">
        <v>1</v>
      </c>
      <c r="K734" t="s">
        <v>224</v>
      </c>
      <c r="L734">
        <v>0</v>
      </c>
      <c r="M734" t="s">
        <v>94</v>
      </c>
      <c r="N734" t="s">
        <v>47</v>
      </c>
      <c r="O734" t="s">
        <v>3407</v>
      </c>
      <c r="P734" t="s">
        <v>4669</v>
      </c>
      <c r="Q734" t="s">
        <v>4670</v>
      </c>
      <c r="S734" t="s">
        <v>218</v>
      </c>
      <c r="T734" t="s">
        <v>4671</v>
      </c>
      <c r="U734" t="s">
        <v>1896</v>
      </c>
      <c r="V734" s="41">
        <v>37788</v>
      </c>
      <c r="W734" s="41">
        <v>29628</v>
      </c>
      <c r="X734">
        <v>1</v>
      </c>
      <c r="Y734">
        <v>3</v>
      </c>
      <c r="Z734" t="s">
        <v>102</v>
      </c>
      <c r="AA734">
        <v>1</v>
      </c>
      <c r="AB734" t="s">
        <v>103</v>
      </c>
      <c r="AC734" t="s">
        <v>104</v>
      </c>
      <c r="AD734">
        <v>1</v>
      </c>
      <c r="AE734" t="s">
        <v>120</v>
      </c>
      <c r="AG734" t="s">
        <v>106</v>
      </c>
      <c r="AJ734" t="s">
        <v>1286</v>
      </c>
    </row>
    <row r="735" spans="1:36" x14ac:dyDescent="0.25">
      <c r="A735" t="s">
        <v>4672</v>
      </c>
      <c r="B735" t="str">
        <f>VLOOKUP(A735,[2]mp_ALL!B$1:B$557,1,0)</f>
        <v>0313831</v>
      </c>
      <c r="C735" t="s">
        <v>4673</v>
      </c>
      <c r="D735" t="s">
        <v>38</v>
      </c>
      <c r="E735" t="s">
        <v>88</v>
      </c>
      <c r="F735" t="s">
        <v>250</v>
      </c>
      <c r="G735" t="s">
        <v>251</v>
      </c>
      <c r="H735" t="s">
        <v>169</v>
      </c>
      <c r="I735" t="s">
        <v>4674</v>
      </c>
      <c r="J735">
        <v>1</v>
      </c>
      <c r="K735" t="s">
        <v>2617</v>
      </c>
      <c r="L735">
        <v>0</v>
      </c>
      <c r="M735" t="s">
        <v>34</v>
      </c>
      <c r="N735" t="s">
        <v>43</v>
      </c>
      <c r="O735" t="s">
        <v>4675</v>
      </c>
      <c r="P735" t="s">
        <v>4676</v>
      </c>
      <c r="Q735" t="s">
        <v>4677</v>
      </c>
      <c r="S735" t="s">
        <v>549</v>
      </c>
      <c r="T735" t="s">
        <v>4678</v>
      </c>
      <c r="U735" t="s">
        <v>4679</v>
      </c>
      <c r="V735" s="41">
        <v>37788</v>
      </c>
      <c r="W735" s="41">
        <v>30976</v>
      </c>
      <c r="X735">
        <v>1</v>
      </c>
      <c r="Y735">
        <v>0</v>
      </c>
      <c r="Z735" t="s">
        <v>102</v>
      </c>
      <c r="AA735">
        <v>1</v>
      </c>
      <c r="AB735" t="s">
        <v>103</v>
      </c>
      <c r="AC735" t="s">
        <v>104</v>
      </c>
      <c r="AD735">
        <v>1</v>
      </c>
      <c r="AE735" t="s">
        <v>120</v>
      </c>
      <c r="AG735" t="s">
        <v>106</v>
      </c>
      <c r="AJ735" t="s">
        <v>1286</v>
      </c>
    </row>
    <row r="736" spans="1:36" x14ac:dyDescent="0.25">
      <c r="A736" t="s">
        <v>4680</v>
      </c>
      <c r="B736" t="str">
        <f>VLOOKUP(A736,[2]mp_ALL!B$1:B$557,1,0)</f>
        <v>0313832</v>
      </c>
      <c r="C736" t="s">
        <v>4681</v>
      </c>
      <c r="D736" t="s">
        <v>38</v>
      </c>
      <c r="E736" t="s">
        <v>88</v>
      </c>
      <c r="F736" t="s">
        <v>89</v>
      </c>
      <c r="G736" t="s">
        <v>90</v>
      </c>
      <c r="H736" t="s">
        <v>169</v>
      </c>
      <c r="I736" t="s">
        <v>4682</v>
      </c>
      <c r="J736">
        <v>1</v>
      </c>
      <c r="K736" t="s">
        <v>830</v>
      </c>
      <c r="L736">
        <v>1</v>
      </c>
      <c r="M736" t="s">
        <v>34</v>
      </c>
      <c r="N736" t="s">
        <v>45</v>
      </c>
      <c r="O736" t="s">
        <v>1626</v>
      </c>
      <c r="P736" t="s">
        <v>4683</v>
      </c>
      <c r="Q736" t="s">
        <v>4684</v>
      </c>
      <c r="S736" t="s">
        <v>549</v>
      </c>
      <c r="T736" t="s">
        <v>4685</v>
      </c>
      <c r="U736" t="s">
        <v>1203</v>
      </c>
      <c r="V736" s="41">
        <v>37788</v>
      </c>
      <c r="W736" s="41">
        <v>30552</v>
      </c>
      <c r="X736">
        <v>1</v>
      </c>
      <c r="Y736">
        <v>2</v>
      </c>
      <c r="Z736" t="s">
        <v>102</v>
      </c>
      <c r="AA736">
        <v>1</v>
      </c>
      <c r="AB736" t="s">
        <v>103</v>
      </c>
      <c r="AC736" t="s">
        <v>104</v>
      </c>
      <c r="AD736">
        <v>1</v>
      </c>
      <c r="AE736" t="s">
        <v>105</v>
      </c>
      <c r="AG736" t="s">
        <v>106</v>
      </c>
      <c r="AJ736" t="s">
        <v>2297</v>
      </c>
    </row>
    <row r="737" spans="1:36" hidden="1" x14ac:dyDescent="0.25">
      <c r="A737" t="s">
        <v>4686</v>
      </c>
      <c r="B737" t="e">
        <f>VLOOKUP(A737,[2]mp_ALL!B$1:B$557,1,0)</f>
        <v>#N/A</v>
      </c>
      <c r="C737" t="s">
        <v>4687</v>
      </c>
      <c r="D737" t="s">
        <v>38</v>
      </c>
      <c r="E737" t="s">
        <v>88</v>
      </c>
      <c r="F737" t="s">
        <v>250</v>
      </c>
      <c r="G737" t="s">
        <v>251</v>
      </c>
      <c r="H737" t="s">
        <v>169</v>
      </c>
      <c r="I737" t="s">
        <v>4688</v>
      </c>
      <c r="J737">
        <v>1</v>
      </c>
      <c r="K737" t="s">
        <v>224</v>
      </c>
      <c r="L737">
        <v>0</v>
      </c>
      <c r="M737" t="s">
        <v>94</v>
      </c>
      <c r="N737" t="s">
        <v>47</v>
      </c>
      <c r="O737" t="s">
        <v>3407</v>
      </c>
      <c r="P737" t="s">
        <v>4669</v>
      </c>
      <c r="Q737" t="s">
        <v>4689</v>
      </c>
      <c r="S737" t="s">
        <v>218</v>
      </c>
      <c r="T737" t="s">
        <v>4690</v>
      </c>
      <c r="U737" t="s">
        <v>4691</v>
      </c>
      <c r="V737" s="41">
        <v>37788</v>
      </c>
      <c r="W737" s="41">
        <v>30534</v>
      </c>
      <c r="X737">
        <v>1</v>
      </c>
      <c r="Y737">
        <v>3</v>
      </c>
      <c r="Z737" t="s">
        <v>102</v>
      </c>
      <c r="AA737">
        <v>1</v>
      </c>
      <c r="AB737" t="s">
        <v>103</v>
      </c>
      <c r="AC737" t="s">
        <v>104</v>
      </c>
      <c r="AD737">
        <v>1</v>
      </c>
      <c r="AE737" t="s">
        <v>120</v>
      </c>
      <c r="AG737" t="s">
        <v>106</v>
      </c>
      <c r="AJ737" t="s">
        <v>357</v>
      </c>
    </row>
    <row r="738" spans="1:36" x14ac:dyDescent="0.25">
      <c r="A738" t="s">
        <v>4692</v>
      </c>
      <c r="B738" t="str">
        <f>VLOOKUP(A738,[2]mp_ALL!B$1:B$557,1,0)</f>
        <v>0313835</v>
      </c>
      <c r="C738" t="s">
        <v>4693</v>
      </c>
      <c r="D738" t="s">
        <v>38</v>
      </c>
      <c r="E738" t="s">
        <v>88</v>
      </c>
      <c r="F738" t="s">
        <v>250</v>
      </c>
      <c r="G738" t="s">
        <v>251</v>
      </c>
      <c r="H738" t="s">
        <v>169</v>
      </c>
      <c r="I738" t="s">
        <v>4694</v>
      </c>
      <c r="J738">
        <v>1</v>
      </c>
      <c r="K738" t="s">
        <v>1884</v>
      </c>
      <c r="L738">
        <v>0</v>
      </c>
      <c r="M738" t="s">
        <v>34</v>
      </c>
      <c r="N738" t="s">
        <v>47</v>
      </c>
      <c r="O738" t="s">
        <v>4087</v>
      </c>
      <c r="P738" t="s">
        <v>4088</v>
      </c>
      <c r="Q738" t="s">
        <v>4695</v>
      </c>
      <c r="S738" t="s">
        <v>549</v>
      </c>
      <c r="T738" t="s">
        <v>4696</v>
      </c>
      <c r="U738" t="s">
        <v>4697</v>
      </c>
      <c r="V738" s="41">
        <v>37788</v>
      </c>
      <c r="W738" s="41">
        <v>30061</v>
      </c>
      <c r="X738">
        <v>1</v>
      </c>
      <c r="Y738">
        <v>2</v>
      </c>
      <c r="Z738" t="s">
        <v>102</v>
      </c>
      <c r="AA738">
        <v>1</v>
      </c>
      <c r="AB738" t="s">
        <v>103</v>
      </c>
      <c r="AC738" t="s">
        <v>104</v>
      </c>
      <c r="AD738">
        <v>1</v>
      </c>
      <c r="AE738" t="s">
        <v>120</v>
      </c>
      <c r="AG738" t="s">
        <v>106</v>
      </c>
      <c r="AJ738" t="s">
        <v>3584</v>
      </c>
    </row>
    <row r="739" spans="1:36" hidden="1" x14ac:dyDescent="0.25">
      <c r="A739" t="s">
        <v>4698</v>
      </c>
      <c r="B739" t="e">
        <f>VLOOKUP(A739,[2]mp_ALL!B$1:B$557,1,0)</f>
        <v>#N/A</v>
      </c>
      <c r="C739" t="s">
        <v>4699</v>
      </c>
      <c r="D739" t="s">
        <v>38</v>
      </c>
      <c r="E739" t="s">
        <v>88</v>
      </c>
      <c r="F739" t="s">
        <v>89</v>
      </c>
      <c r="G739" t="s">
        <v>90</v>
      </c>
      <c r="H739" t="s">
        <v>169</v>
      </c>
      <c r="I739" t="s">
        <v>4700</v>
      </c>
      <c r="J739">
        <v>1</v>
      </c>
      <c r="K739" t="s">
        <v>3011</v>
      </c>
      <c r="L739">
        <v>0</v>
      </c>
      <c r="M739" t="s">
        <v>94</v>
      </c>
      <c r="N739" t="s">
        <v>43</v>
      </c>
      <c r="O739" t="s">
        <v>4701</v>
      </c>
      <c r="P739" t="s">
        <v>4702</v>
      </c>
      <c r="Q739" t="s">
        <v>4703</v>
      </c>
      <c r="S739" t="s">
        <v>218</v>
      </c>
      <c r="T739" t="s">
        <v>4704</v>
      </c>
      <c r="U739" t="s">
        <v>4705</v>
      </c>
      <c r="V739" s="41">
        <v>37788</v>
      </c>
      <c r="W739" s="41">
        <v>30994</v>
      </c>
      <c r="X739">
        <v>1</v>
      </c>
      <c r="Y739">
        <v>3</v>
      </c>
      <c r="Z739" t="s">
        <v>102</v>
      </c>
      <c r="AA739">
        <v>1</v>
      </c>
      <c r="AB739" t="s">
        <v>103</v>
      </c>
      <c r="AC739" t="s">
        <v>104</v>
      </c>
      <c r="AD739">
        <v>1</v>
      </c>
      <c r="AE739" t="s">
        <v>120</v>
      </c>
      <c r="AG739" t="s">
        <v>106</v>
      </c>
      <c r="AJ739" t="s">
        <v>465</v>
      </c>
    </row>
    <row r="740" spans="1:36" hidden="1" x14ac:dyDescent="0.25">
      <c r="A740" t="s">
        <v>4706</v>
      </c>
      <c r="B740" t="e">
        <f>VLOOKUP(A740,[2]mp_ALL!B$1:B$557,1,0)</f>
        <v>#N/A</v>
      </c>
      <c r="C740" t="s">
        <v>4707</v>
      </c>
      <c r="D740" t="s">
        <v>38</v>
      </c>
      <c r="E740" t="s">
        <v>88</v>
      </c>
      <c r="F740" t="s">
        <v>250</v>
      </c>
      <c r="G740" t="s">
        <v>251</v>
      </c>
      <c r="H740" t="s">
        <v>91</v>
      </c>
      <c r="I740" t="s">
        <v>4708</v>
      </c>
      <c r="J740">
        <v>1</v>
      </c>
      <c r="K740" t="s">
        <v>3394</v>
      </c>
      <c r="L740">
        <v>0</v>
      </c>
      <c r="M740" t="s">
        <v>316</v>
      </c>
      <c r="N740" t="s">
        <v>3395</v>
      </c>
      <c r="O740" t="s">
        <v>4709</v>
      </c>
      <c r="P740" t="s">
        <v>4710</v>
      </c>
      <c r="Q740" t="s">
        <v>4711</v>
      </c>
      <c r="S740" t="s">
        <v>319</v>
      </c>
      <c r="T740" t="s">
        <v>4712</v>
      </c>
      <c r="U740" t="s">
        <v>440</v>
      </c>
      <c r="V740" s="41">
        <v>37788</v>
      </c>
      <c r="W740" s="41">
        <v>29784</v>
      </c>
      <c r="X740">
        <v>0</v>
      </c>
      <c r="Z740" t="s">
        <v>710</v>
      </c>
      <c r="AA740">
        <v>1</v>
      </c>
      <c r="AB740" t="s">
        <v>103</v>
      </c>
      <c r="AC740" t="s">
        <v>104</v>
      </c>
      <c r="AD740">
        <v>1</v>
      </c>
      <c r="AE740" t="s">
        <v>308</v>
      </c>
      <c r="AG740" t="s">
        <v>179</v>
      </c>
      <c r="AJ740" t="s">
        <v>465</v>
      </c>
    </row>
    <row r="741" spans="1:36" hidden="1" x14ac:dyDescent="0.25">
      <c r="A741" t="s">
        <v>4713</v>
      </c>
      <c r="B741" t="e">
        <f>VLOOKUP(A741,[2]mp_ALL!B$1:B$557,1,0)</f>
        <v>#N/A</v>
      </c>
      <c r="C741" t="s">
        <v>4714</v>
      </c>
      <c r="D741" t="s">
        <v>38</v>
      </c>
      <c r="E741" t="s">
        <v>88</v>
      </c>
      <c r="F741" t="s">
        <v>250</v>
      </c>
      <c r="G741" t="s">
        <v>251</v>
      </c>
      <c r="H741" t="s">
        <v>169</v>
      </c>
      <c r="I741" t="s">
        <v>4715</v>
      </c>
      <c r="J741">
        <v>1</v>
      </c>
      <c r="K741" t="s">
        <v>1532</v>
      </c>
      <c r="L741">
        <v>1</v>
      </c>
      <c r="M741" t="s">
        <v>158</v>
      </c>
      <c r="N741" t="s">
        <v>184</v>
      </c>
      <c r="O741" t="s">
        <v>1533</v>
      </c>
      <c r="P741" t="s">
        <v>4716</v>
      </c>
      <c r="Q741" t="s">
        <v>4717</v>
      </c>
      <c r="R741" t="s">
        <v>117</v>
      </c>
      <c r="S741" t="s">
        <v>163</v>
      </c>
      <c r="T741" t="s">
        <v>4718</v>
      </c>
      <c r="U741" t="s">
        <v>4719</v>
      </c>
      <c r="V741" s="41">
        <v>37788</v>
      </c>
      <c r="W741" s="41">
        <v>30514</v>
      </c>
      <c r="X741">
        <v>1</v>
      </c>
      <c r="Y741">
        <v>2</v>
      </c>
      <c r="Z741" t="s">
        <v>102</v>
      </c>
      <c r="AA741">
        <v>1</v>
      </c>
      <c r="AB741" t="s">
        <v>103</v>
      </c>
      <c r="AC741" t="s">
        <v>104</v>
      </c>
      <c r="AD741">
        <v>1</v>
      </c>
      <c r="AE741" t="s">
        <v>105</v>
      </c>
      <c r="AG741" t="s">
        <v>121</v>
      </c>
      <c r="AJ741" t="s">
        <v>430</v>
      </c>
    </row>
    <row r="742" spans="1:36" x14ac:dyDescent="0.25">
      <c r="A742" t="s">
        <v>4720</v>
      </c>
      <c r="B742" t="str">
        <f>VLOOKUP(A742,[2]mp_ALL!B$1:B$557,1,0)</f>
        <v>0313846</v>
      </c>
      <c r="C742" t="s">
        <v>4721</v>
      </c>
      <c r="D742" t="s">
        <v>38</v>
      </c>
      <c r="E742" t="s">
        <v>88</v>
      </c>
      <c r="F742" t="s">
        <v>89</v>
      </c>
      <c r="G742" t="s">
        <v>90</v>
      </c>
      <c r="H742" t="s">
        <v>169</v>
      </c>
      <c r="I742" t="s">
        <v>4722</v>
      </c>
      <c r="J742">
        <v>1</v>
      </c>
      <c r="K742" t="s">
        <v>1294</v>
      </c>
      <c r="L742">
        <v>1</v>
      </c>
      <c r="M742" t="s">
        <v>34</v>
      </c>
      <c r="N742" t="s">
        <v>45</v>
      </c>
      <c r="O742" t="s">
        <v>4661</v>
      </c>
      <c r="P742" t="s">
        <v>4723</v>
      </c>
      <c r="Q742" t="s">
        <v>4724</v>
      </c>
      <c r="S742" t="s">
        <v>549</v>
      </c>
      <c r="T742" t="s">
        <v>4725</v>
      </c>
      <c r="U742" t="s">
        <v>4726</v>
      </c>
      <c r="V742" s="41">
        <v>37788</v>
      </c>
      <c r="W742" s="41">
        <v>29492</v>
      </c>
      <c r="X742">
        <v>1</v>
      </c>
      <c r="Y742">
        <v>2</v>
      </c>
      <c r="Z742" t="s">
        <v>102</v>
      </c>
      <c r="AA742">
        <v>1</v>
      </c>
      <c r="AB742" t="s">
        <v>103</v>
      </c>
      <c r="AC742" t="s">
        <v>104</v>
      </c>
      <c r="AD742">
        <v>1</v>
      </c>
      <c r="AE742" t="s">
        <v>105</v>
      </c>
      <c r="AG742" t="s">
        <v>106</v>
      </c>
      <c r="AJ742" t="s">
        <v>1286</v>
      </c>
    </row>
    <row r="743" spans="1:36" hidden="1" x14ac:dyDescent="0.25">
      <c r="A743" t="s">
        <v>4727</v>
      </c>
      <c r="B743" t="e">
        <f>VLOOKUP(A743,[2]mp_ALL!B$1:B$557,1,0)</f>
        <v>#N/A</v>
      </c>
      <c r="C743" t="s">
        <v>4728</v>
      </c>
      <c r="D743" t="s">
        <v>38</v>
      </c>
      <c r="E743" t="s">
        <v>88</v>
      </c>
      <c r="F743" t="s">
        <v>250</v>
      </c>
      <c r="G743" t="s">
        <v>251</v>
      </c>
      <c r="H743" t="s">
        <v>91</v>
      </c>
      <c r="I743" t="s">
        <v>3649</v>
      </c>
      <c r="J743">
        <v>1</v>
      </c>
      <c r="K743" t="s">
        <v>3650</v>
      </c>
      <c r="L743">
        <v>1</v>
      </c>
      <c r="M743" t="s">
        <v>94</v>
      </c>
      <c r="N743" t="s">
        <v>45</v>
      </c>
      <c r="O743" t="s">
        <v>1200</v>
      </c>
      <c r="P743" t="s">
        <v>3651</v>
      </c>
      <c r="Q743" t="s">
        <v>3652</v>
      </c>
      <c r="S743" t="s">
        <v>817</v>
      </c>
      <c r="T743" t="s">
        <v>4729</v>
      </c>
      <c r="U743" t="s">
        <v>4730</v>
      </c>
      <c r="V743" s="41">
        <v>37788</v>
      </c>
      <c r="W743" s="41">
        <v>30132</v>
      </c>
      <c r="X743">
        <v>1</v>
      </c>
      <c r="Y743">
        <v>3</v>
      </c>
      <c r="Z743" t="s">
        <v>102</v>
      </c>
      <c r="AA743">
        <v>1</v>
      </c>
      <c r="AB743" t="s">
        <v>103</v>
      </c>
      <c r="AC743" t="s">
        <v>104</v>
      </c>
      <c r="AD743">
        <v>1</v>
      </c>
      <c r="AE743" t="s">
        <v>105</v>
      </c>
      <c r="AG743" t="s">
        <v>106</v>
      </c>
      <c r="AJ743" t="s">
        <v>1286</v>
      </c>
    </row>
    <row r="744" spans="1:36" hidden="1" x14ac:dyDescent="0.25">
      <c r="A744" t="s">
        <v>4731</v>
      </c>
      <c r="B744" t="e">
        <f>VLOOKUP(A744,[2]mp_ALL!B$1:B$557,1,0)</f>
        <v>#N/A</v>
      </c>
      <c r="C744" t="s">
        <v>4732</v>
      </c>
      <c r="D744" t="s">
        <v>39</v>
      </c>
      <c r="E744" t="s">
        <v>88</v>
      </c>
      <c r="F744" t="s">
        <v>1798</v>
      </c>
      <c r="G744" t="s">
        <v>1799</v>
      </c>
      <c r="H744" t="s">
        <v>1457</v>
      </c>
      <c r="I744" t="s">
        <v>4733</v>
      </c>
      <c r="J744">
        <v>1</v>
      </c>
      <c r="K744" t="s">
        <v>1485</v>
      </c>
      <c r="L744">
        <v>0</v>
      </c>
      <c r="M744" t="s">
        <v>1486</v>
      </c>
      <c r="N744" t="s">
        <v>4451</v>
      </c>
      <c r="R744" t="s">
        <v>147</v>
      </c>
      <c r="S744" t="s">
        <v>319</v>
      </c>
      <c r="T744" t="s">
        <v>4734</v>
      </c>
      <c r="U744" t="s">
        <v>4735</v>
      </c>
      <c r="V744" s="41">
        <v>37788</v>
      </c>
      <c r="W744" s="41">
        <v>28886</v>
      </c>
      <c r="X744">
        <v>1</v>
      </c>
      <c r="Y744">
        <v>0</v>
      </c>
      <c r="Z744" t="s">
        <v>102</v>
      </c>
      <c r="AA744">
        <v>1</v>
      </c>
      <c r="AB744" t="s">
        <v>103</v>
      </c>
      <c r="AC744" t="s">
        <v>297</v>
      </c>
      <c r="AD744">
        <v>1</v>
      </c>
      <c r="AE744" t="s">
        <v>322</v>
      </c>
      <c r="AG744" t="s">
        <v>148</v>
      </c>
      <c r="AJ744" t="s">
        <v>940</v>
      </c>
    </row>
    <row r="745" spans="1:36" hidden="1" x14ac:dyDescent="0.25">
      <c r="A745" t="s">
        <v>4736</v>
      </c>
      <c r="B745" t="e">
        <f>VLOOKUP(A745,[2]mp_ALL!B$1:B$557,1,0)</f>
        <v>#N/A</v>
      </c>
      <c r="C745" t="s">
        <v>4737</v>
      </c>
      <c r="D745" t="s">
        <v>39</v>
      </c>
      <c r="E745" t="s">
        <v>88</v>
      </c>
      <c r="F745" t="s">
        <v>1430</v>
      </c>
      <c r="G745" t="s">
        <v>1431</v>
      </c>
      <c r="H745" t="s">
        <v>313</v>
      </c>
      <c r="I745" t="s">
        <v>4738</v>
      </c>
      <c r="J745">
        <v>1</v>
      </c>
      <c r="K745" t="s">
        <v>555</v>
      </c>
      <c r="L745">
        <v>0</v>
      </c>
      <c r="M745" t="s">
        <v>556</v>
      </c>
      <c r="N745" t="s">
        <v>1467</v>
      </c>
      <c r="O745" t="s">
        <v>4739</v>
      </c>
      <c r="R745" t="s">
        <v>559</v>
      </c>
      <c r="S745" t="s">
        <v>560</v>
      </c>
      <c r="T745" t="s">
        <v>4740</v>
      </c>
      <c r="U745" t="s">
        <v>4741</v>
      </c>
      <c r="V745" s="41">
        <v>37788</v>
      </c>
      <c r="W745" s="41">
        <v>29192</v>
      </c>
      <c r="X745">
        <v>1</v>
      </c>
      <c r="Y745">
        <v>4</v>
      </c>
      <c r="Z745" t="s">
        <v>102</v>
      </c>
      <c r="AA745">
        <v>1</v>
      </c>
      <c r="AB745" t="s">
        <v>103</v>
      </c>
      <c r="AC745" t="s">
        <v>297</v>
      </c>
      <c r="AD745">
        <v>1</v>
      </c>
      <c r="AE745" t="s">
        <v>563</v>
      </c>
      <c r="AG745" t="s">
        <v>564</v>
      </c>
      <c r="AJ745" t="s">
        <v>2291</v>
      </c>
    </row>
    <row r="746" spans="1:36" hidden="1" x14ac:dyDescent="0.25">
      <c r="A746" t="s">
        <v>4742</v>
      </c>
      <c r="B746" t="e">
        <f>VLOOKUP(A746,[2]mp_ALL!B$1:B$557,1,0)</f>
        <v>#N/A</v>
      </c>
      <c r="C746" t="s">
        <v>4743</v>
      </c>
      <c r="D746" t="s">
        <v>39</v>
      </c>
      <c r="E746" t="s">
        <v>88</v>
      </c>
      <c r="F746" t="s">
        <v>1455</v>
      </c>
      <c r="G746" t="s">
        <v>1456</v>
      </c>
      <c r="H746" t="s">
        <v>1457</v>
      </c>
      <c r="I746" t="s">
        <v>4744</v>
      </c>
      <c r="J746">
        <v>1</v>
      </c>
      <c r="K746" t="s">
        <v>1581</v>
      </c>
      <c r="L746">
        <v>0</v>
      </c>
      <c r="M746" t="s">
        <v>1582</v>
      </c>
      <c r="N746" t="s">
        <v>4745</v>
      </c>
      <c r="R746" t="s">
        <v>559</v>
      </c>
      <c r="S746" t="s">
        <v>560</v>
      </c>
      <c r="T746" t="s">
        <v>4746</v>
      </c>
      <c r="U746" t="s">
        <v>4747</v>
      </c>
      <c r="V746" s="41">
        <v>37788</v>
      </c>
      <c r="W746" s="41">
        <v>28536</v>
      </c>
      <c r="X746">
        <v>0</v>
      </c>
      <c r="Z746" t="s">
        <v>102</v>
      </c>
      <c r="AA746">
        <v>1</v>
      </c>
      <c r="AB746" t="s">
        <v>576</v>
      </c>
      <c r="AC746" t="s">
        <v>297</v>
      </c>
      <c r="AD746">
        <v>1</v>
      </c>
      <c r="AE746" t="s">
        <v>563</v>
      </c>
      <c r="AG746" t="s">
        <v>1040</v>
      </c>
      <c r="AJ746" t="s">
        <v>107</v>
      </c>
    </row>
    <row r="747" spans="1:36" x14ac:dyDescent="0.25">
      <c r="A747" t="s">
        <v>4748</v>
      </c>
      <c r="B747" t="str">
        <f>VLOOKUP(A747,[2]mp_ALL!B$1:B$557,1,0)</f>
        <v>0313864</v>
      </c>
      <c r="C747" t="s">
        <v>4749</v>
      </c>
      <c r="D747" t="s">
        <v>38</v>
      </c>
      <c r="E747" t="s">
        <v>88</v>
      </c>
      <c r="F747" t="s">
        <v>250</v>
      </c>
      <c r="G747" t="s">
        <v>251</v>
      </c>
      <c r="H747" t="s">
        <v>91</v>
      </c>
      <c r="I747" t="s">
        <v>4682</v>
      </c>
      <c r="J747">
        <v>1</v>
      </c>
      <c r="K747" t="s">
        <v>830</v>
      </c>
      <c r="L747">
        <v>1</v>
      </c>
      <c r="M747" t="s">
        <v>34</v>
      </c>
      <c r="N747" t="s">
        <v>45</v>
      </c>
      <c r="O747" t="s">
        <v>1626</v>
      </c>
      <c r="P747" t="s">
        <v>4683</v>
      </c>
      <c r="Q747" t="s">
        <v>4684</v>
      </c>
      <c r="S747" t="s">
        <v>549</v>
      </c>
      <c r="T747" t="s">
        <v>4750</v>
      </c>
      <c r="U747" t="s">
        <v>4751</v>
      </c>
      <c r="V747" s="41">
        <v>37795</v>
      </c>
      <c r="W747" s="41">
        <v>30603</v>
      </c>
      <c r="X747">
        <v>1</v>
      </c>
      <c r="Y747">
        <v>2</v>
      </c>
      <c r="Z747" t="s">
        <v>102</v>
      </c>
      <c r="AA747">
        <v>1</v>
      </c>
      <c r="AB747" t="s">
        <v>103</v>
      </c>
      <c r="AC747" t="s">
        <v>104</v>
      </c>
      <c r="AD747">
        <v>1</v>
      </c>
      <c r="AE747" t="s">
        <v>105</v>
      </c>
      <c r="AG747" t="s">
        <v>106</v>
      </c>
      <c r="AJ747" t="s">
        <v>474</v>
      </c>
    </row>
    <row r="748" spans="1:36" x14ac:dyDescent="0.25">
      <c r="A748" t="s">
        <v>4752</v>
      </c>
      <c r="B748" t="str">
        <f>VLOOKUP(A748,[2]mp_ALL!B$1:B$557,1,0)</f>
        <v>0313865</v>
      </c>
      <c r="C748" t="s">
        <v>4753</v>
      </c>
      <c r="D748" t="s">
        <v>38</v>
      </c>
      <c r="E748" t="s">
        <v>88</v>
      </c>
      <c r="F748" t="s">
        <v>89</v>
      </c>
      <c r="G748" t="s">
        <v>90</v>
      </c>
      <c r="H748" t="s">
        <v>169</v>
      </c>
      <c r="I748" t="s">
        <v>1883</v>
      </c>
      <c r="J748">
        <v>1</v>
      </c>
      <c r="K748" t="s">
        <v>1884</v>
      </c>
      <c r="L748">
        <v>0</v>
      </c>
      <c r="M748" t="s">
        <v>34</v>
      </c>
      <c r="N748" t="s">
        <v>45</v>
      </c>
      <c r="O748" t="s">
        <v>1626</v>
      </c>
      <c r="P748" t="s">
        <v>1885</v>
      </c>
      <c r="Q748" t="s">
        <v>1886</v>
      </c>
      <c r="S748" t="s">
        <v>549</v>
      </c>
      <c r="T748" t="s">
        <v>4754</v>
      </c>
      <c r="U748" t="s">
        <v>4657</v>
      </c>
      <c r="V748" s="41">
        <v>37795</v>
      </c>
      <c r="W748" s="41">
        <v>30385</v>
      </c>
      <c r="X748">
        <v>1</v>
      </c>
      <c r="Y748">
        <v>3</v>
      </c>
      <c r="Z748" t="s">
        <v>102</v>
      </c>
      <c r="AA748">
        <v>1</v>
      </c>
      <c r="AB748" t="s">
        <v>103</v>
      </c>
      <c r="AC748" t="s">
        <v>104</v>
      </c>
      <c r="AD748">
        <v>1</v>
      </c>
      <c r="AE748" t="s">
        <v>308</v>
      </c>
      <c r="AG748" t="s">
        <v>106</v>
      </c>
      <c r="AJ748" t="s">
        <v>1913</v>
      </c>
    </row>
    <row r="749" spans="1:36" hidden="1" x14ac:dyDescent="0.25">
      <c r="A749" t="s">
        <v>4755</v>
      </c>
      <c r="B749" t="e">
        <f>VLOOKUP(A749,[2]mp_ALL!B$1:B$557,1,0)</f>
        <v>#N/A</v>
      </c>
      <c r="C749" t="s">
        <v>636</v>
      </c>
      <c r="D749" t="s">
        <v>38</v>
      </c>
      <c r="E749" t="s">
        <v>88</v>
      </c>
      <c r="F749" t="s">
        <v>250</v>
      </c>
      <c r="G749" t="s">
        <v>251</v>
      </c>
      <c r="H749" t="s">
        <v>91</v>
      </c>
      <c r="I749" t="s">
        <v>3563</v>
      </c>
      <c r="J749">
        <v>1</v>
      </c>
      <c r="K749" t="s">
        <v>224</v>
      </c>
      <c r="L749">
        <v>0</v>
      </c>
      <c r="M749" t="s">
        <v>94</v>
      </c>
      <c r="N749" t="s">
        <v>47</v>
      </c>
      <c r="O749" t="s">
        <v>3407</v>
      </c>
      <c r="P749" t="s">
        <v>3564</v>
      </c>
      <c r="Q749" t="s">
        <v>3565</v>
      </c>
      <c r="S749" t="s">
        <v>218</v>
      </c>
      <c r="T749" t="s">
        <v>4756</v>
      </c>
      <c r="U749" t="s">
        <v>4757</v>
      </c>
      <c r="V749" s="41">
        <v>37795</v>
      </c>
      <c r="W749" s="41">
        <v>30349</v>
      </c>
      <c r="X749">
        <v>1</v>
      </c>
      <c r="Y749">
        <v>2</v>
      </c>
      <c r="Z749" t="s">
        <v>102</v>
      </c>
      <c r="AA749">
        <v>1</v>
      </c>
      <c r="AB749" t="s">
        <v>103</v>
      </c>
      <c r="AC749" t="s">
        <v>104</v>
      </c>
      <c r="AD749">
        <v>1</v>
      </c>
      <c r="AE749" t="s">
        <v>120</v>
      </c>
      <c r="AG749" t="s">
        <v>106</v>
      </c>
      <c r="AJ749" t="s">
        <v>1528</v>
      </c>
    </row>
    <row r="750" spans="1:36" hidden="1" x14ac:dyDescent="0.25">
      <c r="A750" t="s">
        <v>4758</v>
      </c>
      <c r="B750" t="e">
        <f>VLOOKUP(A750,[2]mp_ALL!B$1:B$557,1,0)</f>
        <v>#N/A</v>
      </c>
      <c r="C750" t="s">
        <v>4759</v>
      </c>
      <c r="D750" t="s">
        <v>38</v>
      </c>
      <c r="E750" t="s">
        <v>88</v>
      </c>
      <c r="F750" t="s">
        <v>89</v>
      </c>
      <c r="G750" t="s">
        <v>90</v>
      </c>
      <c r="H750" t="s">
        <v>169</v>
      </c>
      <c r="I750" t="s">
        <v>4760</v>
      </c>
      <c r="J750">
        <v>1</v>
      </c>
      <c r="K750" t="s">
        <v>1028</v>
      </c>
      <c r="L750">
        <v>1</v>
      </c>
      <c r="M750" t="s">
        <v>94</v>
      </c>
      <c r="N750" t="s">
        <v>95</v>
      </c>
      <c r="O750" t="s">
        <v>839</v>
      </c>
      <c r="P750" t="s">
        <v>840</v>
      </c>
      <c r="Q750" t="s">
        <v>4761</v>
      </c>
      <c r="S750" t="s">
        <v>218</v>
      </c>
      <c r="T750" t="s">
        <v>4762</v>
      </c>
      <c r="U750" t="s">
        <v>4763</v>
      </c>
      <c r="V750" s="41">
        <v>37795</v>
      </c>
      <c r="W750" s="41">
        <v>30487</v>
      </c>
      <c r="X750">
        <v>1</v>
      </c>
      <c r="Y750">
        <v>3</v>
      </c>
      <c r="Z750" t="s">
        <v>102</v>
      </c>
      <c r="AA750">
        <v>1</v>
      </c>
      <c r="AB750" t="s">
        <v>103</v>
      </c>
      <c r="AC750" t="s">
        <v>104</v>
      </c>
      <c r="AD750">
        <v>1</v>
      </c>
      <c r="AE750" t="s">
        <v>105</v>
      </c>
      <c r="AG750" t="s">
        <v>106</v>
      </c>
      <c r="AJ750" t="s">
        <v>465</v>
      </c>
    </row>
    <row r="751" spans="1:36" x14ac:dyDescent="0.25">
      <c r="A751" t="s">
        <v>4764</v>
      </c>
      <c r="B751" t="str">
        <f>VLOOKUP(A751,[2]mp_ALL!B$1:B$557,1,0)</f>
        <v>0313875</v>
      </c>
      <c r="C751" t="s">
        <v>4765</v>
      </c>
      <c r="D751" t="s">
        <v>38</v>
      </c>
      <c r="E751" t="s">
        <v>88</v>
      </c>
      <c r="F751" t="s">
        <v>89</v>
      </c>
      <c r="G751" t="s">
        <v>90</v>
      </c>
      <c r="H751" t="s">
        <v>169</v>
      </c>
      <c r="I751" t="s">
        <v>4766</v>
      </c>
      <c r="J751">
        <v>1</v>
      </c>
      <c r="K751" t="s">
        <v>3983</v>
      </c>
      <c r="L751">
        <v>1</v>
      </c>
      <c r="M751" t="s">
        <v>34</v>
      </c>
      <c r="N751" t="s">
        <v>45</v>
      </c>
      <c r="O751" t="s">
        <v>1295</v>
      </c>
      <c r="P751" t="s">
        <v>3984</v>
      </c>
      <c r="S751" t="s">
        <v>549</v>
      </c>
      <c r="T751" t="s">
        <v>4767</v>
      </c>
      <c r="U751" t="s">
        <v>1873</v>
      </c>
      <c r="V751" s="41">
        <v>37795</v>
      </c>
      <c r="W751" s="41">
        <v>30358</v>
      </c>
      <c r="X751">
        <v>1</v>
      </c>
      <c r="Y751">
        <v>2</v>
      </c>
      <c r="Z751" t="s">
        <v>102</v>
      </c>
      <c r="AA751">
        <v>1</v>
      </c>
      <c r="AB751" t="s">
        <v>103</v>
      </c>
      <c r="AC751" t="s">
        <v>104</v>
      </c>
      <c r="AD751">
        <v>1</v>
      </c>
      <c r="AE751" t="s">
        <v>105</v>
      </c>
      <c r="AG751" t="s">
        <v>106</v>
      </c>
      <c r="AJ751" t="s">
        <v>1286</v>
      </c>
    </row>
    <row r="752" spans="1:36" hidden="1" x14ac:dyDescent="0.25">
      <c r="A752" t="s">
        <v>4768</v>
      </c>
      <c r="B752" t="e">
        <f>VLOOKUP(A752,[2]mp_ALL!B$1:B$557,1,0)</f>
        <v>#N/A</v>
      </c>
      <c r="C752" t="s">
        <v>4769</v>
      </c>
      <c r="D752" t="s">
        <v>38</v>
      </c>
      <c r="E752" t="s">
        <v>88</v>
      </c>
      <c r="F752" t="s">
        <v>250</v>
      </c>
      <c r="G752" t="s">
        <v>251</v>
      </c>
      <c r="H752" t="s">
        <v>91</v>
      </c>
      <c r="I752" t="s">
        <v>4184</v>
      </c>
      <c r="J752">
        <v>1</v>
      </c>
      <c r="K752" t="s">
        <v>814</v>
      </c>
      <c r="L752">
        <v>1</v>
      </c>
      <c r="M752" t="s">
        <v>94</v>
      </c>
      <c r="N752" t="s">
        <v>45</v>
      </c>
      <c r="O752" t="s">
        <v>1200</v>
      </c>
      <c r="P752" t="s">
        <v>1201</v>
      </c>
      <c r="Q752" t="s">
        <v>4185</v>
      </c>
      <c r="S752" t="s">
        <v>817</v>
      </c>
      <c r="T752" t="s">
        <v>4770</v>
      </c>
      <c r="U752" t="s">
        <v>4771</v>
      </c>
      <c r="V752" s="41">
        <v>37795</v>
      </c>
      <c r="W752" s="41">
        <v>30274</v>
      </c>
      <c r="X752">
        <v>1</v>
      </c>
      <c r="Y752">
        <v>4</v>
      </c>
      <c r="Z752" t="s">
        <v>102</v>
      </c>
      <c r="AA752">
        <v>1</v>
      </c>
      <c r="AB752" t="s">
        <v>103</v>
      </c>
      <c r="AC752" t="s">
        <v>104</v>
      </c>
      <c r="AD752">
        <v>1</v>
      </c>
      <c r="AE752" t="s">
        <v>105</v>
      </c>
      <c r="AG752" t="s">
        <v>106</v>
      </c>
      <c r="AJ752" t="s">
        <v>4772</v>
      </c>
    </row>
    <row r="753" spans="1:36" hidden="1" x14ac:dyDescent="0.25">
      <c r="A753" t="s">
        <v>4773</v>
      </c>
      <c r="B753" t="e">
        <f>VLOOKUP(A753,[2]mp_ALL!B$1:B$557,1,0)</f>
        <v>#N/A</v>
      </c>
      <c r="C753" t="s">
        <v>4774</v>
      </c>
      <c r="D753" t="s">
        <v>38</v>
      </c>
      <c r="E753" t="s">
        <v>88</v>
      </c>
      <c r="F753" t="s">
        <v>250</v>
      </c>
      <c r="G753" t="s">
        <v>251</v>
      </c>
      <c r="H753" t="s">
        <v>169</v>
      </c>
      <c r="I753" t="s">
        <v>4775</v>
      </c>
      <c r="J753">
        <v>1</v>
      </c>
      <c r="K753" t="s">
        <v>1028</v>
      </c>
      <c r="L753">
        <v>1</v>
      </c>
      <c r="M753" t="s">
        <v>94</v>
      </c>
      <c r="N753" t="s">
        <v>95</v>
      </c>
      <c r="O753" t="s">
        <v>1892</v>
      </c>
      <c r="P753" t="s">
        <v>4776</v>
      </c>
      <c r="Q753" t="s">
        <v>4777</v>
      </c>
      <c r="S753" t="s">
        <v>218</v>
      </c>
      <c r="T753" t="s">
        <v>4778</v>
      </c>
      <c r="U753" t="s">
        <v>247</v>
      </c>
      <c r="V753" s="41">
        <v>37795</v>
      </c>
      <c r="W753" s="41">
        <v>30652</v>
      </c>
      <c r="X753">
        <v>1</v>
      </c>
      <c r="Y753">
        <v>2</v>
      </c>
      <c r="Z753" t="s">
        <v>102</v>
      </c>
      <c r="AA753">
        <v>1</v>
      </c>
      <c r="AB753" t="s">
        <v>103</v>
      </c>
      <c r="AC753" t="s">
        <v>104</v>
      </c>
      <c r="AD753">
        <v>1</v>
      </c>
      <c r="AE753" t="s">
        <v>105</v>
      </c>
      <c r="AG753" t="s">
        <v>106</v>
      </c>
      <c r="AJ753" t="s">
        <v>357</v>
      </c>
    </row>
    <row r="754" spans="1:36" x14ac:dyDescent="0.25">
      <c r="A754" t="s">
        <v>4779</v>
      </c>
      <c r="B754" t="str">
        <f>VLOOKUP(A754,[2]mp_ALL!B$1:B$557,1,0)</f>
        <v>0313881</v>
      </c>
      <c r="C754" t="s">
        <v>4765</v>
      </c>
      <c r="D754" t="s">
        <v>38</v>
      </c>
      <c r="E754" t="s">
        <v>88</v>
      </c>
      <c r="F754" t="s">
        <v>89</v>
      </c>
      <c r="G754" t="s">
        <v>90</v>
      </c>
      <c r="H754" t="s">
        <v>169</v>
      </c>
      <c r="I754" t="s">
        <v>4780</v>
      </c>
      <c r="J754">
        <v>1</v>
      </c>
      <c r="K754" t="s">
        <v>2774</v>
      </c>
      <c r="L754">
        <v>0</v>
      </c>
      <c r="M754" t="s">
        <v>34</v>
      </c>
      <c r="N754" t="s">
        <v>41</v>
      </c>
      <c r="P754" t="s">
        <v>4781</v>
      </c>
      <c r="Q754" t="s">
        <v>4782</v>
      </c>
      <c r="S754" t="s">
        <v>549</v>
      </c>
      <c r="T754" t="s">
        <v>4783</v>
      </c>
      <c r="U754" t="s">
        <v>2109</v>
      </c>
      <c r="V754" s="41">
        <v>37795</v>
      </c>
      <c r="W754" s="41">
        <v>30439</v>
      </c>
      <c r="X754">
        <v>1</v>
      </c>
      <c r="Y754">
        <v>2</v>
      </c>
      <c r="Z754" t="s">
        <v>102</v>
      </c>
      <c r="AA754">
        <v>1</v>
      </c>
      <c r="AB754" t="s">
        <v>103</v>
      </c>
      <c r="AC754" t="s">
        <v>104</v>
      </c>
      <c r="AD754">
        <v>1</v>
      </c>
      <c r="AE754" t="s">
        <v>308</v>
      </c>
      <c r="AG754" t="s">
        <v>106</v>
      </c>
      <c r="AJ754" t="s">
        <v>357</v>
      </c>
    </row>
    <row r="755" spans="1:36" hidden="1" x14ac:dyDescent="0.25">
      <c r="A755" t="s">
        <v>4784</v>
      </c>
      <c r="B755" t="e">
        <f>VLOOKUP(A755,[2]mp_ALL!B$1:B$557,1,0)</f>
        <v>#N/A</v>
      </c>
      <c r="C755" t="s">
        <v>4785</v>
      </c>
      <c r="D755" t="s">
        <v>38</v>
      </c>
      <c r="E755" t="s">
        <v>88</v>
      </c>
      <c r="F755" t="s">
        <v>250</v>
      </c>
      <c r="G755" t="s">
        <v>251</v>
      </c>
      <c r="H755" t="s">
        <v>169</v>
      </c>
      <c r="I755" t="s">
        <v>4786</v>
      </c>
      <c r="J755">
        <v>1</v>
      </c>
      <c r="K755" t="s">
        <v>2669</v>
      </c>
      <c r="L755">
        <v>0</v>
      </c>
      <c r="M755" t="s">
        <v>94</v>
      </c>
      <c r="N755" t="s">
        <v>2670</v>
      </c>
      <c r="O755" t="s">
        <v>2671</v>
      </c>
      <c r="P755" t="s">
        <v>3782</v>
      </c>
      <c r="Q755" t="s">
        <v>4787</v>
      </c>
      <c r="S755" t="s">
        <v>218</v>
      </c>
      <c r="T755" t="s">
        <v>4788</v>
      </c>
      <c r="U755" t="s">
        <v>262</v>
      </c>
      <c r="V755" s="41">
        <v>37795</v>
      </c>
      <c r="W755" s="41">
        <v>30910</v>
      </c>
      <c r="X755">
        <v>0</v>
      </c>
      <c r="Z755" t="s">
        <v>102</v>
      </c>
      <c r="AA755">
        <v>1</v>
      </c>
      <c r="AB755" t="s">
        <v>103</v>
      </c>
      <c r="AC755" t="s">
        <v>104</v>
      </c>
      <c r="AD755">
        <v>1</v>
      </c>
      <c r="AE755" t="s">
        <v>308</v>
      </c>
      <c r="AG755" t="s">
        <v>106</v>
      </c>
      <c r="AJ755" t="s">
        <v>465</v>
      </c>
    </row>
    <row r="756" spans="1:36" x14ac:dyDescent="0.25">
      <c r="A756" t="s">
        <v>4789</v>
      </c>
      <c r="B756" t="str">
        <f>VLOOKUP(A756,[2]mp_ALL!B$1:B$557,1,0)</f>
        <v>0313886</v>
      </c>
      <c r="C756" t="s">
        <v>4790</v>
      </c>
      <c r="D756" t="s">
        <v>38</v>
      </c>
      <c r="E756" t="s">
        <v>88</v>
      </c>
      <c r="F756" t="s">
        <v>89</v>
      </c>
      <c r="G756" t="s">
        <v>90</v>
      </c>
      <c r="H756" t="s">
        <v>169</v>
      </c>
      <c r="I756" t="s">
        <v>4791</v>
      </c>
      <c r="J756">
        <v>1</v>
      </c>
      <c r="K756" t="s">
        <v>749</v>
      </c>
      <c r="L756">
        <v>1</v>
      </c>
      <c r="M756" t="s">
        <v>34</v>
      </c>
      <c r="N756" t="s">
        <v>45</v>
      </c>
      <c r="O756" t="s">
        <v>1769</v>
      </c>
      <c r="P756" t="s">
        <v>1770</v>
      </c>
      <c r="Q756" t="s">
        <v>4792</v>
      </c>
      <c r="S756" t="s">
        <v>549</v>
      </c>
      <c r="T756" t="s">
        <v>4793</v>
      </c>
      <c r="U756" t="s">
        <v>4794</v>
      </c>
      <c r="V756" s="41">
        <v>37795</v>
      </c>
      <c r="W756" s="41">
        <v>30069</v>
      </c>
      <c r="X756">
        <v>1</v>
      </c>
      <c r="Y756">
        <v>0</v>
      </c>
      <c r="Z756" t="s">
        <v>102</v>
      </c>
      <c r="AA756">
        <v>1</v>
      </c>
      <c r="AB756" t="s">
        <v>103</v>
      </c>
      <c r="AC756" t="s">
        <v>104</v>
      </c>
      <c r="AD756">
        <v>1</v>
      </c>
      <c r="AE756" t="s">
        <v>105</v>
      </c>
      <c r="AG756" t="s">
        <v>106</v>
      </c>
      <c r="AJ756" t="s">
        <v>2556</v>
      </c>
    </row>
    <row r="757" spans="1:36" hidden="1" x14ac:dyDescent="0.25">
      <c r="A757" t="s">
        <v>4795</v>
      </c>
      <c r="B757" t="e">
        <f>VLOOKUP(A757,[2]mp_ALL!B$1:B$557,1,0)</f>
        <v>#N/A</v>
      </c>
      <c r="C757" t="s">
        <v>4796</v>
      </c>
      <c r="D757" t="s">
        <v>38</v>
      </c>
      <c r="E757" t="s">
        <v>88</v>
      </c>
      <c r="F757" t="s">
        <v>89</v>
      </c>
      <c r="G757" t="s">
        <v>90</v>
      </c>
      <c r="H757" t="s">
        <v>169</v>
      </c>
      <c r="I757" t="s">
        <v>4797</v>
      </c>
      <c r="J757">
        <v>1</v>
      </c>
      <c r="K757" t="s">
        <v>93</v>
      </c>
      <c r="L757">
        <v>1</v>
      </c>
      <c r="M757" t="s">
        <v>94</v>
      </c>
      <c r="N757" t="s">
        <v>95</v>
      </c>
      <c r="O757" t="s">
        <v>96</v>
      </c>
      <c r="P757" t="s">
        <v>97</v>
      </c>
      <c r="Q757" t="s">
        <v>4798</v>
      </c>
      <c r="S757" t="s">
        <v>218</v>
      </c>
      <c r="T757" t="s">
        <v>4799</v>
      </c>
      <c r="U757" t="s">
        <v>4800</v>
      </c>
      <c r="V757" s="41">
        <v>37795</v>
      </c>
      <c r="W757" s="41">
        <v>29960</v>
      </c>
      <c r="X757">
        <v>1</v>
      </c>
      <c r="Y757">
        <v>3</v>
      </c>
      <c r="Z757" t="s">
        <v>102</v>
      </c>
      <c r="AA757">
        <v>1</v>
      </c>
      <c r="AB757" t="s">
        <v>103</v>
      </c>
      <c r="AC757" t="s">
        <v>104</v>
      </c>
      <c r="AD757">
        <v>1</v>
      </c>
      <c r="AE757" t="s">
        <v>105</v>
      </c>
      <c r="AG757" t="s">
        <v>106</v>
      </c>
      <c r="AJ757" t="s">
        <v>1556</v>
      </c>
    </row>
    <row r="758" spans="1:36" x14ac:dyDescent="0.25">
      <c r="A758" t="s">
        <v>4801</v>
      </c>
      <c r="B758" t="str">
        <f>VLOOKUP(A758,[2]mp_ALL!B$1:B$557,1,0)</f>
        <v>0313890</v>
      </c>
      <c r="C758" t="s">
        <v>4802</v>
      </c>
      <c r="D758" t="s">
        <v>38</v>
      </c>
      <c r="E758" t="s">
        <v>88</v>
      </c>
      <c r="F758" t="s">
        <v>89</v>
      </c>
      <c r="G758" t="s">
        <v>90</v>
      </c>
      <c r="H758" t="s">
        <v>169</v>
      </c>
      <c r="I758" t="s">
        <v>4584</v>
      </c>
      <c r="J758">
        <v>1</v>
      </c>
      <c r="K758" t="s">
        <v>2617</v>
      </c>
      <c r="L758">
        <v>0</v>
      </c>
      <c r="M758" t="s">
        <v>34</v>
      </c>
      <c r="N758" t="s">
        <v>43</v>
      </c>
      <c r="O758" t="s">
        <v>4055</v>
      </c>
      <c r="P758" t="s">
        <v>4585</v>
      </c>
      <c r="Q758" t="s">
        <v>4586</v>
      </c>
      <c r="S758" t="s">
        <v>549</v>
      </c>
      <c r="T758" t="s">
        <v>4803</v>
      </c>
      <c r="U758" t="s">
        <v>4804</v>
      </c>
      <c r="V758" s="41">
        <v>37795</v>
      </c>
      <c r="W758" s="41">
        <v>30441</v>
      </c>
      <c r="X758">
        <v>1</v>
      </c>
      <c r="Y758">
        <v>0</v>
      </c>
      <c r="Z758" t="s">
        <v>102</v>
      </c>
      <c r="AA758">
        <v>1</v>
      </c>
      <c r="AB758" t="s">
        <v>103</v>
      </c>
      <c r="AC758" t="s">
        <v>104</v>
      </c>
      <c r="AD758">
        <v>1</v>
      </c>
      <c r="AE758" t="s">
        <v>120</v>
      </c>
      <c r="AG758" t="s">
        <v>106</v>
      </c>
      <c r="AJ758" t="s">
        <v>3775</v>
      </c>
    </row>
    <row r="759" spans="1:36" hidden="1" x14ac:dyDescent="0.25">
      <c r="A759" t="s">
        <v>4805</v>
      </c>
      <c r="B759" t="e">
        <f>VLOOKUP(A759,[2]mp_ALL!B$1:B$557,1,0)</f>
        <v>#N/A</v>
      </c>
      <c r="C759" t="s">
        <v>4806</v>
      </c>
      <c r="D759" t="s">
        <v>38</v>
      </c>
      <c r="E759" t="s">
        <v>88</v>
      </c>
      <c r="F759" t="s">
        <v>250</v>
      </c>
      <c r="G759" t="s">
        <v>251</v>
      </c>
      <c r="H759" t="s">
        <v>91</v>
      </c>
      <c r="I759" t="s">
        <v>4807</v>
      </c>
      <c r="J759">
        <v>1</v>
      </c>
      <c r="K759" t="s">
        <v>2669</v>
      </c>
      <c r="L759">
        <v>0</v>
      </c>
      <c r="M759" t="s">
        <v>94</v>
      </c>
      <c r="N759" t="s">
        <v>2670</v>
      </c>
      <c r="O759" t="s">
        <v>2671</v>
      </c>
      <c r="P759" t="s">
        <v>2672</v>
      </c>
      <c r="Q759" t="s">
        <v>4808</v>
      </c>
      <c r="S759" t="s">
        <v>218</v>
      </c>
      <c r="T759" t="s">
        <v>4809</v>
      </c>
      <c r="U759" t="s">
        <v>4810</v>
      </c>
      <c r="V759" s="41">
        <v>37795</v>
      </c>
      <c r="W759" s="41">
        <v>30463</v>
      </c>
      <c r="X759">
        <v>1</v>
      </c>
      <c r="Y759">
        <v>3</v>
      </c>
      <c r="Z759" t="s">
        <v>102</v>
      </c>
      <c r="AA759">
        <v>1</v>
      </c>
      <c r="AB759" t="s">
        <v>103</v>
      </c>
      <c r="AC759" t="s">
        <v>104</v>
      </c>
      <c r="AD759">
        <v>1</v>
      </c>
      <c r="AE759" t="s">
        <v>308</v>
      </c>
      <c r="AG759" t="s">
        <v>106</v>
      </c>
      <c r="AJ759" t="s">
        <v>190</v>
      </c>
    </row>
    <row r="760" spans="1:36" hidden="1" x14ac:dyDescent="0.25">
      <c r="A760" t="s">
        <v>4811</v>
      </c>
      <c r="B760" t="e">
        <f>VLOOKUP(A760,[2]mp_ALL!B$1:B$557,1,0)</f>
        <v>#N/A</v>
      </c>
      <c r="C760" t="s">
        <v>4812</v>
      </c>
      <c r="D760" t="s">
        <v>38</v>
      </c>
      <c r="E760" t="s">
        <v>88</v>
      </c>
      <c r="F760" t="s">
        <v>89</v>
      </c>
      <c r="G760" t="s">
        <v>90</v>
      </c>
      <c r="H760" t="s">
        <v>169</v>
      </c>
      <c r="I760" t="s">
        <v>3781</v>
      </c>
      <c r="J760">
        <v>1</v>
      </c>
      <c r="K760" t="s">
        <v>2669</v>
      </c>
      <c r="L760">
        <v>0</v>
      </c>
      <c r="M760" t="s">
        <v>94</v>
      </c>
      <c r="N760" t="s">
        <v>2670</v>
      </c>
      <c r="O760" t="s">
        <v>2671</v>
      </c>
      <c r="P760" t="s">
        <v>3782</v>
      </c>
      <c r="Q760" t="s">
        <v>3783</v>
      </c>
      <c r="S760" t="s">
        <v>218</v>
      </c>
      <c r="T760" t="s">
        <v>4813</v>
      </c>
      <c r="U760" t="s">
        <v>4657</v>
      </c>
      <c r="V760" s="41">
        <v>37795</v>
      </c>
      <c r="W760" s="41">
        <v>29340</v>
      </c>
      <c r="X760">
        <v>1</v>
      </c>
      <c r="Y760">
        <v>3</v>
      </c>
      <c r="Z760" t="s">
        <v>102</v>
      </c>
      <c r="AA760">
        <v>1</v>
      </c>
      <c r="AB760" t="s">
        <v>103</v>
      </c>
      <c r="AC760" t="s">
        <v>104</v>
      </c>
      <c r="AD760">
        <v>1</v>
      </c>
      <c r="AE760" t="s">
        <v>308</v>
      </c>
      <c r="AG760" t="s">
        <v>106</v>
      </c>
      <c r="AJ760" t="s">
        <v>299</v>
      </c>
    </row>
    <row r="761" spans="1:36" x14ac:dyDescent="0.25">
      <c r="A761" t="s">
        <v>4814</v>
      </c>
      <c r="B761" t="str">
        <f>VLOOKUP(A761,[2]mp_ALL!B$1:B$557,1,0)</f>
        <v>0313895</v>
      </c>
      <c r="C761" t="s">
        <v>4815</v>
      </c>
      <c r="D761" t="s">
        <v>38</v>
      </c>
      <c r="E761" t="s">
        <v>88</v>
      </c>
      <c r="F761" t="s">
        <v>89</v>
      </c>
      <c r="G761" t="s">
        <v>90</v>
      </c>
      <c r="H761" t="s">
        <v>169</v>
      </c>
      <c r="I761" t="s">
        <v>4816</v>
      </c>
      <c r="J761">
        <v>1</v>
      </c>
      <c r="K761" t="s">
        <v>2774</v>
      </c>
      <c r="L761">
        <v>0</v>
      </c>
      <c r="M761" t="s">
        <v>34</v>
      </c>
      <c r="N761" t="s">
        <v>41</v>
      </c>
      <c r="O761" t="s">
        <v>3695</v>
      </c>
      <c r="P761" t="s">
        <v>4817</v>
      </c>
      <c r="Q761" t="s">
        <v>4818</v>
      </c>
      <c r="S761" t="s">
        <v>549</v>
      </c>
      <c r="T761" t="s">
        <v>4819</v>
      </c>
      <c r="U761" t="s">
        <v>4820</v>
      </c>
      <c r="V761" s="41">
        <v>37795</v>
      </c>
      <c r="W761" s="41">
        <v>30362</v>
      </c>
      <c r="X761">
        <v>1</v>
      </c>
      <c r="Y761">
        <v>3</v>
      </c>
      <c r="Z761" t="s">
        <v>102</v>
      </c>
      <c r="AA761">
        <v>1</v>
      </c>
      <c r="AB761" t="s">
        <v>103</v>
      </c>
      <c r="AC761" t="s">
        <v>104</v>
      </c>
      <c r="AD761">
        <v>1</v>
      </c>
      <c r="AE761" t="s">
        <v>308</v>
      </c>
      <c r="AG761" t="s">
        <v>106</v>
      </c>
      <c r="AJ761" t="s">
        <v>107</v>
      </c>
    </row>
    <row r="762" spans="1:36" hidden="1" x14ac:dyDescent="0.25">
      <c r="A762" t="s">
        <v>4821</v>
      </c>
      <c r="B762" t="e">
        <f>VLOOKUP(A762,[2]mp_ALL!B$1:B$557,1,0)</f>
        <v>#N/A</v>
      </c>
      <c r="C762" t="s">
        <v>4822</v>
      </c>
      <c r="D762" t="s">
        <v>38</v>
      </c>
      <c r="E762" t="s">
        <v>88</v>
      </c>
      <c r="F762" t="s">
        <v>89</v>
      </c>
      <c r="G762" t="s">
        <v>90</v>
      </c>
      <c r="H762" t="s">
        <v>290</v>
      </c>
      <c r="I762" t="s">
        <v>4823</v>
      </c>
      <c r="J762">
        <v>1</v>
      </c>
      <c r="K762" t="s">
        <v>3011</v>
      </c>
      <c r="L762">
        <v>0</v>
      </c>
      <c r="M762" t="s">
        <v>94</v>
      </c>
      <c r="N762" t="s">
        <v>43</v>
      </c>
      <c r="O762" t="s">
        <v>4701</v>
      </c>
      <c r="S762" t="s">
        <v>218</v>
      </c>
      <c r="T762" t="s">
        <v>4824</v>
      </c>
      <c r="U762" t="s">
        <v>4825</v>
      </c>
      <c r="V762" s="41">
        <v>37809</v>
      </c>
      <c r="W762" s="41">
        <v>30022</v>
      </c>
      <c r="X762">
        <v>1</v>
      </c>
      <c r="Y762">
        <v>1</v>
      </c>
      <c r="Z762" t="s">
        <v>102</v>
      </c>
      <c r="AA762">
        <v>1</v>
      </c>
      <c r="AB762" t="s">
        <v>103</v>
      </c>
      <c r="AC762" t="s">
        <v>297</v>
      </c>
      <c r="AD762">
        <v>1</v>
      </c>
      <c r="AE762" t="s">
        <v>322</v>
      </c>
      <c r="AG762" t="s">
        <v>106</v>
      </c>
      <c r="AJ762" t="s">
        <v>618</v>
      </c>
    </row>
    <row r="763" spans="1:36" x14ac:dyDescent="0.25">
      <c r="A763" t="s">
        <v>4826</v>
      </c>
      <c r="B763" t="str">
        <f>VLOOKUP(A763,[2]mp_ALL!B$1:B$557,1,0)</f>
        <v>0313909</v>
      </c>
      <c r="C763" t="s">
        <v>4827</v>
      </c>
      <c r="D763" t="s">
        <v>38</v>
      </c>
      <c r="E763" t="s">
        <v>88</v>
      </c>
      <c r="F763" t="s">
        <v>89</v>
      </c>
      <c r="G763" t="s">
        <v>90</v>
      </c>
      <c r="H763" t="s">
        <v>169</v>
      </c>
      <c r="I763" t="s">
        <v>4828</v>
      </c>
      <c r="J763">
        <v>1</v>
      </c>
      <c r="K763" t="s">
        <v>545</v>
      </c>
      <c r="L763">
        <v>1</v>
      </c>
      <c r="M763" t="s">
        <v>34</v>
      </c>
      <c r="N763" t="s">
        <v>45</v>
      </c>
      <c r="O763" t="s">
        <v>1769</v>
      </c>
      <c r="P763" t="s">
        <v>1909</v>
      </c>
      <c r="Q763" t="s">
        <v>4829</v>
      </c>
      <c r="S763" t="s">
        <v>549</v>
      </c>
      <c r="T763" t="s">
        <v>4830</v>
      </c>
      <c r="U763" t="s">
        <v>2109</v>
      </c>
      <c r="V763" s="41">
        <v>37809</v>
      </c>
      <c r="W763" s="41">
        <v>30525</v>
      </c>
      <c r="X763">
        <v>1</v>
      </c>
      <c r="Y763">
        <v>2</v>
      </c>
      <c r="Z763" t="s">
        <v>102</v>
      </c>
      <c r="AA763">
        <v>1</v>
      </c>
      <c r="AB763" t="s">
        <v>103</v>
      </c>
      <c r="AC763" t="s">
        <v>104</v>
      </c>
      <c r="AD763">
        <v>1</v>
      </c>
      <c r="AE763" t="s">
        <v>105</v>
      </c>
      <c r="AG763" t="s">
        <v>106</v>
      </c>
      <c r="AJ763" t="s">
        <v>1286</v>
      </c>
    </row>
    <row r="764" spans="1:36" hidden="1" x14ac:dyDescent="0.25">
      <c r="A764" t="s">
        <v>4831</v>
      </c>
      <c r="B764" t="e">
        <f>VLOOKUP(A764,[2]mp_ALL!B$1:B$557,1,0)</f>
        <v>#N/A</v>
      </c>
      <c r="C764" t="s">
        <v>4832</v>
      </c>
      <c r="D764" t="s">
        <v>39</v>
      </c>
      <c r="E764" t="s">
        <v>88</v>
      </c>
      <c r="F764" t="s">
        <v>1430</v>
      </c>
      <c r="G764" t="s">
        <v>1431</v>
      </c>
      <c r="H764" t="s">
        <v>313</v>
      </c>
      <c r="I764" t="s">
        <v>554</v>
      </c>
      <c r="J764">
        <v>1</v>
      </c>
      <c r="K764" t="s">
        <v>555</v>
      </c>
      <c r="L764">
        <v>0</v>
      </c>
      <c r="M764" t="s">
        <v>556</v>
      </c>
      <c r="N764" t="s">
        <v>557</v>
      </c>
      <c r="O764" t="s">
        <v>558</v>
      </c>
      <c r="R764" t="s">
        <v>559</v>
      </c>
      <c r="S764" t="s">
        <v>560</v>
      </c>
      <c r="T764" t="s">
        <v>4833</v>
      </c>
      <c r="U764" t="s">
        <v>4834</v>
      </c>
      <c r="V764" s="41">
        <v>37816</v>
      </c>
      <c r="W764" s="41">
        <v>28997</v>
      </c>
      <c r="X764">
        <v>1</v>
      </c>
      <c r="Y764">
        <v>2</v>
      </c>
      <c r="Z764" t="s">
        <v>3136</v>
      </c>
      <c r="AA764">
        <v>1</v>
      </c>
      <c r="AB764" t="s">
        <v>103</v>
      </c>
      <c r="AC764" t="s">
        <v>297</v>
      </c>
      <c r="AD764">
        <v>1</v>
      </c>
      <c r="AE764" t="s">
        <v>563</v>
      </c>
      <c r="AG764" t="s">
        <v>564</v>
      </c>
      <c r="AJ764" t="s">
        <v>4835</v>
      </c>
    </row>
    <row r="765" spans="1:36" hidden="1" x14ac:dyDescent="0.25">
      <c r="A765" t="s">
        <v>4836</v>
      </c>
      <c r="B765" t="e">
        <f>VLOOKUP(A765,[2]mp_ALL!B$1:B$557,1,0)</f>
        <v>#N/A</v>
      </c>
      <c r="C765" t="s">
        <v>4837</v>
      </c>
      <c r="D765" t="s">
        <v>39</v>
      </c>
      <c r="E765" t="s">
        <v>88</v>
      </c>
      <c r="F765" t="s">
        <v>311</v>
      </c>
      <c r="G765" t="s">
        <v>312</v>
      </c>
      <c r="H765" t="s">
        <v>313</v>
      </c>
      <c r="I765" t="s">
        <v>4838</v>
      </c>
      <c r="J765">
        <v>1</v>
      </c>
      <c r="K765" t="s">
        <v>3100</v>
      </c>
      <c r="L765">
        <v>0</v>
      </c>
      <c r="M765" t="s">
        <v>3101</v>
      </c>
      <c r="N765" t="s">
        <v>4839</v>
      </c>
      <c r="O765" t="s">
        <v>4840</v>
      </c>
      <c r="R765" t="s">
        <v>559</v>
      </c>
      <c r="S765" t="s">
        <v>560</v>
      </c>
      <c r="T765" t="s">
        <v>4841</v>
      </c>
      <c r="U765" t="s">
        <v>4842</v>
      </c>
      <c r="V765" s="41">
        <v>37809</v>
      </c>
      <c r="W765" s="41">
        <v>29090</v>
      </c>
      <c r="X765">
        <v>1</v>
      </c>
      <c r="Y765">
        <v>2</v>
      </c>
      <c r="Z765" t="s">
        <v>102</v>
      </c>
      <c r="AA765">
        <v>1</v>
      </c>
      <c r="AB765" t="s">
        <v>103</v>
      </c>
      <c r="AC765" t="s">
        <v>297</v>
      </c>
      <c r="AD765">
        <v>1</v>
      </c>
      <c r="AE765" t="s">
        <v>563</v>
      </c>
      <c r="AG765" t="s">
        <v>1040</v>
      </c>
      <c r="AJ765" t="s">
        <v>2244</v>
      </c>
    </row>
    <row r="766" spans="1:36" hidden="1" x14ac:dyDescent="0.25">
      <c r="A766" t="s">
        <v>4843</v>
      </c>
      <c r="B766" t="e">
        <f>VLOOKUP(A766,[2]mp_ALL!B$1:B$557,1,0)</f>
        <v>#N/A</v>
      </c>
      <c r="C766" t="s">
        <v>4844</v>
      </c>
      <c r="D766" t="s">
        <v>38</v>
      </c>
      <c r="E766" t="s">
        <v>88</v>
      </c>
      <c r="F766" t="s">
        <v>250</v>
      </c>
      <c r="G766" t="s">
        <v>251</v>
      </c>
      <c r="H766" t="s">
        <v>290</v>
      </c>
      <c r="I766" t="s">
        <v>4845</v>
      </c>
      <c r="J766">
        <v>1</v>
      </c>
      <c r="K766" t="s">
        <v>3011</v>
      </c>
      <c r="L766">
        <v>0</v>
      </c>
      <c r="M766" t="s">
        <v>94</v>
      </c>
      <c r="N766" t="s">
        <v>43</v>
      </c>
      <c r="O766" t="s">
        <v>4846</v>
      </c>
      <c r="S766" t="s">
        <v>218</v>
      </c>
      <c r="T766" t="s">
        <v>4847</v>
      </c>
      <c r="U766" t="s">
        <v>4848</v>
      </c>
      <c r="V766" s="41">
        <v>37809</v>
      </c>
      <c r="W766" s="41">
        <v>31194</v>
      </c>
      <c r="X766">
        <v>1</v>
      </c>
      <c r="Y766">
        <v>1</v>
      </c>
      <c r="Z766" t="s">
        <v>102</v>
      </c>
      <c r="AA766">
        <v>1</v>
      </c>
      <c r="AB766" t="s">
        <v>103</v>
      </c>
      <c r="AC766" t="s">
        <v>297</v>
      </c>
      <c r="AD766">
        <v>1</v>
      </c>
      <c r="AE766" t="s">
        <v>322</v>
      </c>
      <c r="AG766" t="s">
        <v>106</v>
      </c>
      <c r="AJ766" t="s">
        <v>107</v>
      </c>
    </row>
    <row r="767" spans="1:36" hidden="1" x14ac:dyDescent="0.25">
      <c r="A767" t="s">
        <v>4849</v>
      </c>
      <c r="B767" t="e">
        <f>VLOOKUP(A767,[2]mp_ALL!B$1:B$557,1,0)</f>
        <v>#N/A</v>
      </c>
      <c r="C767" t="s">
        <v>4850</v>
      </c>
      <c r="D767" t="s">
        <v>39</v>
      </c>
      <c r="E767" t="s">
        <v>88</v>
      </c>
      <c r="F767" t="s">
        <v>1430</v>
      </c>
      <c r="G767" t="s">
        <v>1431</v>
      </c>
      <c r="H767" t="s">
        <v>313</v>
      </c>
      <c r="I767" t="s">
        <v>4851</v>
      </c>
      <c r="J767">
        <v>1</v>
      </c>
      <c r="K767" t="s">
        <v>1485</v>
      </c>
      <c r="L767">
        <v>0</v>
      </c>
      <c r="M767" t="s">
        <v>1486</v>
      </c>
      <c r="N767" t="s">
        <v>4451</v>
      </c>
      <c r="O767" t="s">
        <v>4852</v>
      </c>
      <c r="R767" t="s">
        <v>147</v>
      </c>
      <c r="S767" t="s">
        <v>560</v>
      </c>
      <c r="T767" t="s">
        <v>4853</v>
      </c>
      <c r="U767" t="s">
        <v>4741</v>
      </c>
      <c r="V767" s="41">
        <v>37823</v>
      </c>
      <c r="W767" s="41">
        <v>28970</v>
      </c>
      <c r="X767">
        <v>1</v>
      </c>
      <c r="Y767">
        <v>3</v>
      </c>
      <c r="Z767" t="s">
        <v>102</v>
      </c>
      <c r="AA767">
        <v>1</v>
      </c>
      <c r="AB767" t="s">
        <v>576</v>
      </c>
      <c r="AC767" t="s">
        <v>297</v>
      </c>
      <c r="AD767">
        <v>1</v>
      </c>
      <c r="AE767" t="s">
        <v>322</v>
      </c>
      <c r="AG767" t="s">
        <v>148</v>
      </c>
      <c r="AJ767" t="s">
        <v>334</v>
      </c>
    </row>
    <row r="768" spans="1:36" hidden="1" x14ac:dyDescent="0.25">
      <c r="A768" t="s">
        <v>4854</v>
      </c>
      <c r="B768" t="e">
        <f>VLOOKUP(A768,[2]mp_ALL!B$1:B$557,1,0)</f>
        <v>#N/A</v>
      </c>
      <c r="C768" t="s">
        <v>4855</v>
      </c>
      <c r="D768" t="s">
        <v>38</v>
      </c>
      <c r="E768" t="s">
        <v>88</v>
      </c>
      <c r="F768" t="s">
        <v>89</v>
      </c>
      <c r="G768" t="s">
        <v>90</v>
      </c>
      <c r="H768" t="s">
        <v>169</v>
      </c>
      <c r="I768" t="s">
        <v>4856</v>
      </c>
      <c r="J768">
        <v>1</v>
      </c>
      <c r="K768" t="s">
        <v>457</v>
      </c>
      <c r="L768">
        <v>0</v>
      </c>
      <c r="M768" t="s">
        <v>113</v>
      </c>
      <c r="N768" t="s">
        <v>362</v>
      </c>
      <c r="O768" t="s">
        <v>4857</v>
      </c>
      <c r="P768" t="s">
        <v>136</v>
      </c>
      <c r="Q768" t="s">
        <v>4858</v>
      </c>
      <c r="R768" t="s">
        <v>117</v>
      </c>
      <c r="S768" t="s">
        <v>1688</v>
      </c>
      <c r="T768" t="s">
        <v>4859</v>
      </c>
      <c r="U768" t="s">
        <v>4860</v>
      </c>
      <c r="V768" s="41">
        <v>37823</v>
      </c>
      <c r="W768" s="41">
        <v>31238</v>
      </c>
      <c r="X768">
        <v>1</v>
      </c>
      <c r="Y768">
        <v>3</v>
      </c>
      <c r="Z768" t="s">
        <v>102</v>
      </c>
      <c r="AA768">
        <v>1</v>
      </c>
      <c r="AB768" t="s">
        <v>103</v>
      </c>
      <c r="AC768" t="s">
        <v>104</v>
      </c>
      <c r="AD768">
        <v>1</v>
      </c>
      <c r="AE768" t="s">
        <v>308</v>
      </c>
      <c r="AG768" t="s">
        <v>121</v>
      </c>
      <c r="AJ768" t="s">
        <v>2110</v>
      </c>
    </row>
    <row r="769" spans="1:36" hidden="1" x14ac:dyDescent="0.25">
      <c r="A769" t="s">
        <v>4861</v>
      </c>
      <c r="B769" t="e">
        <f>VLOOKUP(A769,[2]mp_ALL!B$1:B$557,1,0)</f>
        <v>#N/A</v>
      </c>
      <c r="C769" t="s">
        <v>4862</v>
      </c>
      <c r="D769" t="s">
        <v>37</v>
      </c>
      <c r="E769" t="s">
        <v>88</v>
      </c>
      <c r="F769" t="s">
        <v>250</v>
      </c>
      <c r="G769" t="s">
        <v>251</v>
      </c>
      <c r="H769" t="s">
        <v>91</v>
      </c>
      <c r="I769" t="s">
        <v>4863</v>
      </c>
      <c r="J769">
        <v>1</v>
      </c>
      <c r="K769" t="s">
        <v>581</v>
      </c>
      <c r="L769">
        <v>1</v>
      </c>
      <c r="M769" t="s">
        <v>113</v>
      </c>
      <c r="N769" t="s">
        <v>582</v>
      </c>
      <c r="O769" t="s">
        <v>583</v>
      </c>
      <c r="P769" t="s">
        <v>584</v>
      </c>
      <c r="Q769" t="s">
        <v>914</v>
      </c>
      <c r="R769" t="s">
        <v>117</v>
      </c>
      <c r="S769" t="s">
        <v>199</v>
      </c>
      <c r="T769" t="s">
        <v>4864</v>
      </c>
      <c r="U769" t="s">
        <v>587</v>
      </c>
      <c r="V769" s="41">
        <v>37823</v>
      </c>
      <c r="W769" s="41">
        <v>30828</v>
      </c>
      <c r="X769">
        <v>1</v>
      </c>
      <c r="Y769">
        <v>3</v>
      </c>
      <c r="Z769" t="s">
        <v>102</v>
      </c>
      <c r="AA769">
        <v>1</v>
      </c>
      <c r="AB769" t="s">
        <v>103</v>
      </c>
      <c r="AC769" t="s">
        <v>104</v>
      </c>
      <c r="AD769">
        <v>1</v>
      </c>
      <c r="AE769" t="s">
        <v>138</v>
      </c>
      <c r="AG769" t="s">
        <v>121</v>
      </c>
      <c r="AJ769" t="s">
        <v>4865</v>
      </c>
    </row>
    <row r="770" spans="1:36" hidden="1" x14ac:dyDescent="0.25">
      <c r="A770" t="s">
        <v>4866</v>
      </c>
      <c r="B770" t="e">
        <f>VLOOKUP(A770,[2]mp_ALL!B$1:B$557,1,0)</f>
        <v>#N/A</v>
      </c>
      <c r="C770" t="s">
        <v>4867</v>
      </c>
      <c r="D770" t="s">
        <v>38</v>
      </c>
      <c r="E770" t="s">
        <v>88</v>
      </c>
      <c r="F770" t="s">
        <v>89</v>
      </c>
      <c r="G770" t="s">
        <v>90</v>
      </c>
      <c r="H770" t="s">
        <v>169</v>
      </c>
      <c r="I770" t="s">
        <v>4868</v>
      </c>
      <c r="J770">
        <v>1</v>
      </c>
      <c r="K770" t="s">
        <v>361</v>
      </c>
      <c r="L770">
        <v>1</v>
      </c>
      <c r="M770" t="s">
        <v>113</v>
      </c>
      <c r="N770" t="s">
        <v>362</v>
      </c>
      <c r="O770" t="s">
        <v>347</v>
      </c>
      <c r="P770" t="s">
        <v>363</v>
      </c>
      <c r="Q770" t="s">
        <v>4869</v>
      </c>
      <c r="R770" t="s">
        <v>117</v>
      </c>
      <c r="S770" t="s">
        <v>199</v>
      </c>
      <c r="T770" t="s">
        <v>4870</v>
      </c>
      <c r="U770" t="s">
        <v>4871</v>
      </c>
      <c r="V770" s="41">
        <v>37823</v>
      </c>
      <c r="W770" s="41">
        <v>31038</v>
      </c>
      <c r="X770">
        <v>1</v>
      </c>
      <c r="Y770">
        <v>3</v>
      </c>
      <c r="Z770" t="s">
        <v>102</v>
      </c>
      <c r="AA770">
        <v>1</v>
      </c>
      <c r="AB770" t="s">
        <v>103</v>
      </c>
      <c r="AC770" t="s">
        <v>104</v>
      </c>
      <c r="AD770">
        <v>1</v>
      </c>
      <c r="AE770" t="s">
        <v>105</v>
      </c>
      <c r="AG770" t="s">
        <v>121</v>
      </c>
      <c r="AI770" t="s">
        <v>210</v>
      </c>
      <c r="AJ770" t="s">
        <v>474</v>
      </c>
    </row>
    <row r="771" spans="1:36" hidden="1" x14ac:dyDescent="0.25">
      <c r="A771" t="s">
        <v>4872</v>
      </c>
      <c r="B771" t="e">
        <f>VLOOKUP(A771,[2]mp_ALL!B$1:B$557,1,0)</f>
        <v>#N/A</v>
      </c>
      <c r="C771" t="s">
        <v>4873</v>
      </c>
      <c r="D771" t="s">
        <v>38</v>
      </c>
      <c r="E771" t="s">
        <v>88</v>
      </c>
      <c r="F771" t="s">
        <v>250</v>
      </c>
      <c r="G771" t="s">
        <v>251</v>
      </c>
      <c r="H771" t="s">
        <v>169</v>
      </c>
      <c r="I771" t="s">
        <v>4874</v>
      </c>
      <c r="J771">
        <v>1</v>
      </c>
      <c r="K771" t="s">
        <v>600</v>
      </c>
      <c r="L771">
        <v>1</v>
      </c>
      <c r="M771" t="s">
        <v>158</v>
      </c>
      <c r="N771" t="s">
        <v>159</v>
      </c>
      <c r="O771" t="s">
        <v>1051</v>
      </c>
      <c r="P771" t="s">
        <v>1052</v>
      </c>
      <c r="Q771" t="s">
        <v>4875</v>
      </c>
      <c r="R771" t="s">
        <v>117</v>
      </c>
      <c r="S771" t="s">
        <v>163</v>
      </c>
      <c r="T771" t="s">
        <v>4876</v>
      </c>
      <c r="U771" t="s">
        <v>209</v>
      </c>
      <c r="V771" s="41">
        <v>37823</v>
      </c>
      <c r="W771" s="41">
        <v>31092</v>
      </c>
      <c r="X771">
        <v>1</v>
      </c>
      <c r="Y771">
        <v>3</v>
      </c>
      <c r="Z771" t="s">
        <v>102</v>
      </c>
      <c r="AA771">
        <v>1</v>
      </c>
      <c r="AB771" t="s">
        <v>103</v>
      </c>
      <c r="AC771" t="s">
        <v>104</v>
      </c>
      <c r="AD771">
        <v>1</v>
      </c>
      <c r="AE771" t="s">
        <v>105</v>
      </c>
      <c r="AG771" t="s">
        <v>121</v>
      </c>
      <c r="AJ771" t="s">
        <v>107</v>
      </c>
    </row>
    <row r="772" spans="1:36" hidden="1" x14ac:dyDescent="0.25">
      <c r="A772" t="s">
        <v>4877</v>
      </c>
      <c r="B772" t="e">
        <f>VLOOKUP(A772,[2]mp_ALL!B$1:B$557,1,0)</f>
        <v>#N/A</v>
      </c>
      <c r="C772" t="s">
        <v>4878</v>
      </c>
      <c r="D772" t="s">
        <v>38</v>
      </c>
      <c r="E772" t="s">
        <v>88</v>
      </c>
      <c r="F772" t="s">
        <v>89</v>
      </c>
      <c r="G772" t="s">
        <v>90</v>
      </c>
      <c r="H772" t="s">
        <v>169</v>
      </c>
      <c r="I772" t="s">
        <v>4879</v>
      </c>
      <c r="J772">
        <v>1</v>
      </c>
      <c r="K772" t="s">
        <v>674</v>
      </c>
      <c r="L772">
        <v>1</v>
      </c>
      <c r="M772" t="s">
        <v>414</v>
      </c>
      <c r="N772" t="s">
        <v>415</v>
      </c>
      <c r="O772" t="s">
        <v>2457</v>
      </c>
      <c r="P772" t="s">
        <v>2458</v>
      </c>
      <c r="Q772" t="s">
        <v>4880</v>
      </c>
      <c r="R772" t="s">
        <v>117</v>
      </c>
      <c r="S772" t="s">
        <v>199</v>
      </c>
      <c r="T772" t="s">
        <v>4881</v>
      </c>
      <c r="U772" t="s">
        <v>4882</v>
      </c>
      <c r="V772" s="41">
        <v>37823</v>
      </c>
      <c r="W772" s="41">
        <v>30887</v>
      </c>
      <c r="X772">
        <v>1</v>
      </c>
      <c r="Y772">
        <v>1</v>
      </c>
      <c r="Z772" t="s">
        <v>102</v>
      </c>
      <c r="AA772">
        <v>1</v>
      </c>
      <c r="AB772" t="s">
        <v>103</v>
      </c>
      <c r="AC772" t="s">
        <v>104</v>
      </c>
      <c r="AD772">
        <v>1</v>
      </c>
      <c r="AE772" t="s">
        <v>105</v>
      </c>
      <c r="AG772" t="s">
        <v>121</v>
      </c>
      <c r="AJ772" t="s">
        <v>1008</v>
      </c>
    </row>
    <row r="773" spans="1:36" hidden="1" x14ac:dyDescent="0.25">
      <c r="A773" t="s">
        <v>4883</v>
      </c>
      <c r="B773" t="e">
        <f>VLOOKUP(A773,[2]mp_ALL!B$1:B$557,1,0)</f>
        <v>#N/A</v>
      </c>
      <c r="C773" t="s">
        <v>4884</v>
      </c>
      <c r="D773" t="s">
        <v>38</v>
      </c>
      <c r="E773" t="s">
        <v>88</v>
      </c>
      <c r="F773" t="s">
        <v>250</v>
      </c>
      <c r="G773" t="s">
        <v>251</v>
      </c>
      <c r="H773" t="s">
        <v>169</v>
      </c>
      <c r="I773" t="s">
        <v>2463</v>
      </c>
      <c r="J773">
        <v>1</v>
      </c>
      <c r="K773" t="s">
        <v>275</v>
      </c>
      <c r="L773">
        <v>1</v>
      </c>
      <c r="M773" t="s">
        <v>113</v>
      </c>
      <c r="N773" t="s">
        <v>134</v>
      </c>
      <c r="O773" t="s">
        <v>243</v>
      </c>
      <c r="P773" t="s">
        <v>276</v>
      </c>
      <c r="Q773" t="s">
        <v>268</v>
      </c>
      <c r="R773" t="s">
        <v>117</v>
      </c>
      <c r="S773" t="s">
        <v>99</v>
      </c>
      <c r="T773" t="s">
        <v>4885</v>
      </c>
      <c r="U773" t="s">
        <v>4886</v>
      </c>
      <c r="V773" s="41">
        <v>37837</v>
      </c>
      <c r="W773" s="41">
        <v>31026</v>
      </c>
      <c r="X773">
        <v>1</v>
      </c>
      <c r="Y773">
        <v>3</v>
      </c>
      <c r="Z773" t="s">
        <v>102</v>
      </c>
      <c r="AA773">
        <v>1</v>
      </c>
      <c r="AB773" t="s">
        <v>103</v>
      </c>
      <c r="AC773" t="s">
        <v>104</v>
      </c>
      <c r="AD773">
        <v>1</v>
      </c>
      <c r="AE773" t="s">
        <v>105</v>
      </c>
      <c r="AG773" t="s">
        <v>121</v>
      </c>
      <c r="AJ773" t="s">
        <v>107</v>
      </c>
    </row>
    <row r="774" spans="1:36" hidden="1" x14ac:dyDescent="0.25">
      <c r="A774" t="s">
        <v>4887</v>
      </c>
      <c r="B774" t="e">
        <f>VLOOKUP(A774,[2]mp_ALL!B$1:B$557,1,0)</f>
        <v>#N/A</v>
      </c>
      <c r="C774" t="s">
        <v>4888</v>
      </c>
      <c r="D774" t="s">
        <v>38</v>
      </c>
      <c r="E774" t="s">
        <v>88</v>
      </c>
      <c r="F774" t="s">
        <v>250</v>
      </c>
      <c r="G774" t="s">
        <v>251</v>
      </c>
      <c r="H774" t="s">
        <v>91</v>
      </c>
      <c r="I774" t="s">
        <v>4575</v>
      </c>
      <c r="J774">
        <v>1</v>
      </c>
      <c r="K774" t="s">
        <v>779</v>
      </c>
      <c r="L774">
        <v>1</v>
      </c>
      <c r="M774" t="s">
        <v>113</v>
      </c>
      <c r="N774" t="s">
        <v>134</v>
      </c>
      <c r="O774" t="s">
        <v>347</v>
      </c>
      <c r="P774" t="s">
        <v>780</v>
      </c>
      <c r="Q774" t="s">
        <v>2602</v>
      </c>
      <c r="R774" t="s">
        <v>117</v>
      </c>
      <c r="S774" t="s">
        <v>99</v>
      </c>
      <c r="T774" t="s">
        <v>4889</v>
      </c>
      <c r="U774" t="s">
        <v>4890</v>
      </c>
      <c r="V774" s="41">
        <v>37837</v>
      </c>
      <c r="W774" s="41">
        <v>30978</v>
      </c>
      <c r="X774">
        <v>1</v>
      </c>
      <c r="Y774">
        <v>2</v>
      </c>
      <c r="Z774" t="s">
        <v>102</v>
      </c>
      <c r="AA774">
        <v>1</v>
      </c>
      <c r="AB774" t="s">
        <v>103</v>
      </c>
      <c r="AC774" t="s">
        <v>104</v>
      </c>
      <c r="AD774">
        <v>1</v>
      </c>
      <c r="AE774" t="s">
        <v>105</v>
      </c>
      <c r="AG774" t="s">
        <v>121</v>
      </c>
      <c r="AJ774" t="s">
        <v>271</v>
      </c>
    </row>
    <row r="775" spans="1:36" hidden="1" x14ac:dyDescent="0.25">
      <c r="A775" t="s">
        <v>4891</v>
      </c>
      <c r="B775" t="e">
        <f>VLOOKUP(A775,[2]mp_ALL!B$1:B$557,1,0)</f>
        <v>#N/A</v>
      </c>
      <c r="C775" t="s">
        <v>4892</v>
      </c>
      <c r="D775" t="s">
        <v>38</v>
      </c>
      <c r="E775" t="s">
        <v>88</v>
      </c>
      <c r="F775" t="s">
        <v>89</v>
      </c>
      <c r="G775" t="s">
        <v>90</v>
      </c>
      <c r="H775" t="s">
        <v>290</v>
      </c>
      <c r="I775" t="s">
        <v>1494</v>
      </c>
      <c r="J775">
        <v>1</v>
      </c>
      <c r="K775" t="s">
        <v>1495</v>
      </c>
      <c r="L775">
        <v>0</v>
      </c>
      <c r="M775" t="s">
        <v>143</v>
      </c>
      <c r="N775" t="s">
        <v>1496</v>
      </c>
      <c r="O775" t="s">
        <v>1497</v>
      </c>
      <c r="R775" t="s">
        <v>147</v>
      </c>
      <c r="S775" t="s">
        <v>715</v>
      </c>
      <c r="T775" t="s">
        <v>4893</v>
      </c>
      <c r="U775" t="s">
        <v>3386</v>
      </c>
      <c r="V775" s="41">
        <v>37837</v>
      </c>
      <c r="W775" s="41">
        <v>30686</v>
      </c>
      <c r="X775">
        <v>1</v>
      </c>
      <c r="Y775">
        <v>2</v>
      </c>
      <c r="Z775" t="s">
        <v>102</v>
      </c>
      <c r="AA775">
        <v>1</v>
      </c>
      <c r="AB775" t="s">
        <v>103</v>
      </c>
      <c r="AC775" t="s">
        <v>297</v>
      </c>
      <c r="AD775">
        <v>1</v>
      </c>
      <c r="AE775" t="s">
        <v>298</v>
      </c>
      <c r="AG775" t="s">
        <v>121</v>
      </c>
      <c r="AJ775" t="s">
        <v>107</v>
      </c>
    </row>
    <row r="776" spans="1:36" hidden="1" x14ac:dyDescent="0.25">
      <c r="A776" t="s">
        <v>4894</v>
      </c>
      <c r="B776" t="e">
        <f>VLOOKUP(A776,[2]mp_ALL!B$1:B$557,1,0)</f>
        <v>#N/A</v>
      </c>
      <c r="C776" t="s">
        <v>4895</v>
      </c>
      <c r="D776" t="s">
        <v>38</v>
      </c>
      <c r="E776" t="s">
        <v>88</v>
      </c>
      <c r="F776" t="s">
        <v>250</v>
      </c>
      <c r="G776" t="s">
        <v>251</v>
      </c>
      <c r="H776" t="s">
        <v>169</v>
      </c>
      <c r="I776" t="s">
        <v>4896</v>
      </c>
      <c r="J776">
        <v>1</v>
      </c>
      <c r="K776" t="s">
        <v>484</v>
      </c>
      <c r="L776">
        <v>1</v>
      </c>
      <c r="M776" t="s">
        <v>414</v>
      </c>
      <c r="N776" t="s">
        <v>532</v>
      </c>
      <c r="O776" t="s">
        <v>1089</v>
      </c>
      <c r="P776" t="s">
        <v>1090</v>
      </c>
      <c r="Q776" t="s">
        <v>4897</v>
      </c>
      <c r="R776" t="s">
        <v>117</v>
      </c>
      <c r="S776" t="s">
        <v>207</v>
      </c>
      <c r="T776" t="s">
        <v>4898</v>
      </c>
      <c r="U776" t="s">
        <v>3927</v>
      </c>
      <c r="V776" s="41">
        <v>37837</v>
      </c>
      <c r="W776" s="41">
        <v>30895</v>
      </c>
      <c r="X776">
        <v>1</v>
      </c>
      <c r="Y776">
        <v>3</v>
      </c>
      <c r="Z776" t="s">
        <v>102</v>
      </c>
      <c r="AA776">
        <v>1</v>
      </c>
      <c r="AB776" t="s">
        <v>103</v>
      </c>
      <c r="AC776" t="s">
        <v>104</v>
      </c>
      <c r="AD776">
        <v>1</v>
      </c>
      <c r="AE776" t="s">
        <v>105</v>
      </c>
      <c r="AG776" t="s">
        <v>121</v>
      </c>
      <c r="AJ776" t="s">
        <v>107</v>
      </c>
    </row>
    <row r="777" spans="1:36" hidden="1" x14ac:dyDescent="0.25">
      <c r="A777" t="s">
        <v>4899</v>
      </c>
      <c r="B777" t="e">
        <f>VLOOKUP(A777,[2]mp_ALL!B$1:B$557,1,0)</f>
        <v>#N/A</v>
      </c>
      <c r="C777" t="s">
        <v>4900</v>
      </c>
      <c r="D777" t="s">
        <v>38</v>
      </c>
      <c r="E777" t="s">
        <v>88</v>
      </c>
      <c r="F777" t="s">
        <v>89</v>
      </c>
      <c r="G777" t="s">
        <v>90</v>
      </c>
      <c r="H777" t="s">
        <v>169</v>
      </c>
      <c r="I777" t="s">
        <v>1788</v>
      </c>
      <c r="J777">
        <v>1</v>
      </c>
      <c r="K777" t="s">
        <v>626</v>
      </c>
      <c r="L777">
        <v>1</v>
      </c>
      <c r="M777" t="s">
        <v>414</v>
      </c>
      <c r="N777" t="s">
        <v>415</v>
      </c>
      <c r="O777" t="s">
        <v>533</v>
      </c>
      <c r="P777" t="s">
        <v>1319</v>
      </c>
      <c r="Q777" t="s">
        <v>1789</v>
      </c>
      <c r="R777" t="s">
        <v>117</v>
      </c>
      <c r="S777" t="s">
        <v>199</v>
      </c>
      <c r="T777" t="s">
        <v>4901</v>
      </c>
      <c r="U777" t="s">
        <v>4902</v>
      </c>
      <c r="V777" s="41">
        <v>37852</v>
      </c>
      <c r="W777" s="41">
        <v>31072</v>
      </c>
      <c r="X777">
        <v>1</v>
      </c>
      <c r="Y777">
        <v>5</v>
      </c>
      <c r="Z777" t="s">
        <v>102</v>
      </c>
      <c r="AA777">
        <v>1</v>
      </c>
      <c r="AB777" t="s">
        <v>103</v>
      </c>
      <c r="AC777" t="s">
        <v>104</v>
      </c>
      <c r="AD777">
        <v>1</v>
      </c>
      <c r="AE777" t="s">
        <v>138</v>
      </c>
      <c r="AG777" t="s">
        <v>121</v>
      </c>
      <c r="AJ777" t="s">
        <v>1705</v>
      </c>
    </row>
    <row r="778" spans="1:36" hidden="1" x14ac:dyDescent="0.25">
      <c r="A778" t="s">
        <v>4903</v>
      </c>
      <c r="B778" t="e">
        <f>VLOOKUP(A778,[2]mp_ALL!B$1:B$557,1,0)</f>
        <v>#N/A</v>
      </c>
      <c r="C778" t="s">
        <v>4904</v>
      </c>
      <c r="D778" t="s">
        <v>38</v>
      </c>
      <c r="E778" t="s">
        <v>88</v>
      </c>
      <c r="F778" t="s">
        <v>89</v>
      </c>
      <c r="G778" t="s">
        <v>90</v>
      </c>
      <c r="H778" t="s">
        <v>169</v>
      </c>
      <c r="I778" t="s">
        <v>4905</v>
      </c>
      <c r="J778">
        <v>1</v>
      </c>
      <c r="K778" t="s">
        <v>4906</v>
      </c>
      <c r="L778">
        <v>0</v>
      </c>
      <c r="M778" t="s">
        <v>316</v>
      </c>
      <c r="N778" t="s">
        <v>3395</v>
      </c>
      <c r="O778" t="s">
        <v>4907</v>
      </c>
      <c r="P778" t="s">
        <v>4908</v>
      </c>
      <c r="Q778" t="s">
        <v>4909</v>
      </c>
      <c r="S778" t="s">
        <v>525</v>
      </c>
      <c r="T778" t="s">
        <v>4910</v>
      </c>
      <c r="U778" t="s">
        <v>3642</v>
      </c>
      <c r="V778" s="41">
        <v>37872</v>
      </c>
      <c r="W778" s="41">
        <v>31213</v>
      </c>
      <c r="X778">
        <v>1</v>
      </c>
      <c r="Y778">
        <v>3</v>
      </c>
      <c r="Z778" t="s">
        <v>102</v>
      </c>
      <c r="AA778">
        <v>1</v>
      </c>
      <c r="AB778" t="s">
        <v>103</v>
      </c>
      <c r="AC778" t="s">
        <v>104</v>
      </c>
      <c r="AD778">
        <v>1</v>
      </c>
      <c r="AE778" t="s">
        <v>308</v>
      </c>
      <c r="AG778" t="s">
        <v>179</v>
      </c>
      <c r="AJ778" t="s">
        <v>107</v>
      </c>
    </row>
    <row r="779" spans="1:36" hidden="1" x14ac:dyDescent="0.25">
      <c r="A779" t="s">
        <v>4911</v>
      </c>
      <c r="B779" t="e">
        <f>VLOOKUP(A779,[2]mp_ALL!B$1:B$557,1,0)</f>
        <v>#N/A</v>
      </c>
      <c r="C779" t="s">
        <v>4912</v>
      </c>
      <c r="D779" t="s">
        <v>38</v>
      </c>
      <c r="E779" t="s">
        <v>88</v>
      </c>
      <c r="F779" t="s">
        <v>89</v>
      </c>
      <c r="G779" t="s">
        <v>90</v>
      </c>
      <c r="H779" t="s">
        <v>169</v>
      </c>
      <c r="I779" t="s">
        <v>4913</v>
      </c>
      <c r="J779">
        <v>1</v>
      </c>
      <c r="K779" t="s">
        <v>157</v>
      </c>
      <c r="L779">
        <v>1</v>
      </c>
      <c r="M779" t="s">
        <v>158</v>
      </c>
      <c r="N779" t="s">
        <v>184</v>
      </c>
      <c r="O779" t="s">
        <v>742</v>
      </c>
      <c r="P779" t="s">
        <v>4914</v>
      </c>
      <c r="Q779" t="s">
        <v>4915</v>
      </c>
      <c r="R779" t="s">
        <v>117</v>
      </c>
      <c r="S779" t="s">
        <v>163</v>
      </c>
      <c r="T779" t="s">
        <v>4916</v>
      </c>
      <c r="U779" t="s">
        <v>4917</v>
      </c>
      <c r="V779" s="41">
        <v>37872</v>
      </c>
      <c r="W779" s="41">
        <v>31024</v>
      </c>
      <c r="X779">
        <v>1</v>
      </c>
      <c r="Y779">
        <v>2</v>
      </c>
      <c r="Z779" t="s">
        <v>102</v>
      </c>
      <c r="AA779">
        <v>1</v>
      </c>
      <c r="AB779" t="s">
        <v>103</v>
      </c>
      <c r="AC779" t="s">
        <v>104</v>
      </c>
      <c r="AD779">
        <v>1</v>
      </c>
      <c r="AE779" t="s">
        <v>138</v>
      </c>
      <c r="AG779" t="s">
        <v>121</v>
      </c>
      <c r="AJ779" t="s">
        <v>107</v>
      </c>
    </row>
    <row r="780" spans="1:36" hidden="1" x14ac:dyDescent="0.25">
      <c r="A780" t="s">
        <v>4918</v>
      </c>
      <c r="B780" t="e">
        <f>VLOOKUP(A780,[2]mp_ALL!B$1:B$557,1,0)</f>
        <v>#N/A</v>
      </c>
      <c r="C780" t="s">
        <v>4919</v>
      </c>
      <c r="D780" t="s">
        <v>38</v>
      </c>
      <c r="E780" t="s">
        <v>88</v>
      </c>
      <c r="F780" t="s">
        <v>89</v>
      </c>
      <c r="G780" t="s">
        <v>90</v>
      </c>
      <c r="H780" t="s">
        <v>169</v>
      </c>
      <c r="I780" t="s">
        <v>1788</v>
      </c>
      <c r="J780">
        <v>1</v>
      </c>
      <c r="K780" t="s">
        <v>626</v>
      </c>
      <c r="L780">
        <v>1</v>
      </c>
      <c r="M780" t="s">
        <v>414</v>
      </c>
      <c r="N780" t="s">
        <v>415</v>
      </c>
      <c r="O780" t="s">
        <v>533</v>
      </c>
      <c r="P780" t="s">
        <v>1319</v>
      </c>
      <c r="Q780" t="s">
        <v>1789</v>
      </c>
      <c r="R780" t="s">
        <v>117</v>
      </c>
      <c r="S780" t="s">
        <v>199</v>
      </c>
      <c r="T780" t="s">
        <v>4920</v>
      </c>
      <c r="U780" t="s">
        <v>4921</v>
      </c>
      <c r="V780" s="41">
        <v>37872</v>
      </c>
      <c r="W780" s="41">
        <v>30935</v>
      </c>
      <c r="X780">
        <v>1</v>
      </c>
      <c r="Y780">
        <v>2</v>
      </c>
      <c r="Z780" t="s">
        <v>102</v>
      </c>
      <c r="AA780">
        <v>1</v>
      </c>
      <c r="AB780" t="s">
        <v>103</v>
      </c>
      <c r="AC780" t="s">
        <v>104</v>
      </c>
      <c r="AD780">
        <v>1</v>
      </c>
      <c r="AE780" t="s">
        <v>138</v>
      </c>
      <c r="AG780" t="s">
        <v>121</v>
      </c>
      <c r="AJ780" t="s">
        <v>694</v>
      </c>
    </row>
    <row r="781" spans="1:36" hidden="1" x14ac:dyDescent="0.25">
      <c r="A781" t="s">
        <v>4922</v>
      </c>
      <c r="B781" t="e">
        <f>VLOOKUP(A781,[2]mp_ALL!B$1:B$557,1,0)</f>
        <v>#N/A</v>
      </c>
      <c r="C781" t="s">
        <v>4693</v>
      </c>
      <c r="D781" t="s">
        <v>38</v>
      </c>
      <c r="E781" t="s">
        <v>88</v>
      </c>
      <c r="F781" t="s">
        <v>250</v>
      </c>
      <c r="G781" t="s">
        <v>251</v>
      </c>
      <c r="H781" t="s">
        <v>91</v>
      </c>
      <c r="I781" t="s">
        <v>4923</v>
      </c>
      <c r="J781">
        <v>1</v>
      </c>
      <c r="K781" t="s">
        <v>3394</v>
      </c>
      <c r="L781">
        <v>1</v>
      </c>
      <c r="M781" t="s">
        <v>316</v>
      </c>
      <c r="N781" t="s">
        <v>3395</v>
      </c>
      <c r="O781" t="s">
        <v>3396</v>
      </c>
      <c r="P781" t="s">
        <v>3397</v>
      </c>
      <c r="Q781" t="s">
        <v>4924</v>
      </c>
      <c r="S781" t="s">
        <v>319</v>
      </c>
      <c r="T781" t="s">
        <v>4925</v>
      </c>
      <c r="U781" t="s">
        <v>4926</v>
      </c>
      <c r="V781" s="41">
        <v>37872</v>
      </c>
      <c r="W781" s="41">
        <v>30227</v>
      </c>
      <c r="X781">
        <v>1</v>
      </c>
      <c r="Y781">
        <v>3</v>
      </c>
      <c r="Z781" t="s">
        <v>102</v>
      </c>
      <c r="AA781">
        <v>1</v>
      </c>
      <c r="AB781" t="s">
        <v>103</v>
      </c>
      <c r="AC781" t="s">
        <v>104</v>
      </c>
      <c r="AD781">
        <v>1</v>
      </c>
      <c r="AE781" t="s">
        <v>105</v>
      </c>
      <c r="AG781" t="s">
        <v>148</v>
      </c>
      <c r="AJ781" t="s">
        <v>107</v>
      </c>
    </row>
    <row r="782" spans="1:36" hidden="1" x14ac:dyDescent="0.25">
      <c r="A782" t="s">
        <v>4927</v>
      </c>
      <c r="B782" t="e">
        <f>VLOOKUP(A782,[2]mp_ALL!B$1:B$557,1,0)</f>
        <v>#N/A</v>
      </c>
      <c r="C782" t="s">
        <v>4928</v>
      </c>
      <c r="D782" t="s">
        <v>38</v>
      </c>
      <c r="E782" t="s">
        <v>88</v>
      </c>
      <c r="F782" t="s">
        <v>89</v>
      </c>
      <c r="G782" t="s">
        <v>90</v>
      </c>
      <c r="H782" t="s">
        <v>290</v>
      </c>
      <c r="I782" t="s">
        <v>4929</v>
      </c>
      <c r="J782">
        <v>1</v>
      </c>
      <c r="K782" t="s">
        <v>2669</v>
      </c>
      <c r="L782">
        <v>0</v>
      </c>
      <c r="M782" t="s">
        <v>94</v>
      </c>
      <c r="N782" t="s">
        <v>2670</v>
      </c>
      <c r="O782" t="s">
        <v>4930</v>
      </c>
      <c r="S782" t="s">
        <v>218</v>
      </c>
      <c r="T782" t="s">
        <v>4931</v>
      </c>
      <c r="U782" t="s">
        <v>2534</v>
      </c>
      <c r="V782" s="41">
        <v>37872</v>
      </c>
      <c r="W782" s="41">
        <v>30836</v>
      </c>
      <c r="X782">
        <v>1</v>
      </c>
      <c r="Y782">
        <v>3</v>
      </c>
      <c r="Z782" t="s">
        <v>102</v>
      </c>
      <c r="AA782">
        <v>1</v>
      </c>
      <c r="AB782" t="s">
        <v>103</v>
      </c>
      <c r="AC782" t="s">
        <v>297</v>
      </c>
      <c r="AD782">
        <v>1</v>
      </c>
      <c r="AE782" t="s">
        <v>322</v>
      </c>
      <c r="AG782" t="s">
        <v>106</v>
      </c>
      <c r="AJ782" t="s">
        <v>107</v>
      </c>
    </row>
    <row r="783" spans="1:36" x14ac:dyDescent="0.25">
      <c r="A783" t="s">
        <v>4932</v>
      </c>
      <c r="B783" t="str">
        <f>VLOOKUP(A783,[2]mp_ALL!B$1:B$557,1,0)</f>
        <v>0313989</v>
      </c>
      <c r="C783" t="s">
        <v>4933</v>
      </c>
      <c r="D783" t="s">
        <v>38</v>
      </c>
      <c r="E783" t="s">
        <v>88</v>
      </c>
      <c r="F783" t="s">
        <v>250</v>
      </c>
      <c r="G783" t="s">
        <v>251</v>
      </c>
      <c r="H783" t="s">
        <v>169</v>
      </c>
      <c r="I783" t="s">
        <v>4934</v>
      </c>
      <c r="J783">
        <v>1</v>
      </c>
      <c r="K783" t="s">
        <v>545</v>
      </c>
      <c r="L783">
        <v>1</v>
      </c>
      <c r="M783" t="s">
        <v>34</v>
      </c>
      <c r="N783" t="s">
        <v>45</v>
      </c>
      <c r="O783" t="s">
        <v>1769</v>
      </c>
      <c r="P783" t="s">
        <v>1909</v>
      </c>
      <c r="S783" t="s">
        <v>549</v>
      </c>
      <c r="T783" t="s">
        <v>4935</v>
      </c>
      <c r="U783" t="s">
        <v>3403</v>
      </c>
      <c r="V783" s="41">
        <v>37872</v>
      </c>
      <c r="W783" s="41">
        <v>31189</v>
      </c>
      <c r="X783">
        <v>1</v>
      </c>
      <c r="Y783">
        <v>3</v>
      </c>
      <c r="Z783" t="s">
        <v>102</v>
      </c>
      <c r="AA783">
        <v>1</v>
      </c>
      <c r="AB783" t="s">
        <v>103</v>
      </c>
      <c r="AC783" t="s">
        <v>104</v>
      </c>
      <c r="AD783">
        <v>1</v>
      </c>
      <c r="AE783" t="s">
        <v>105</v>
      </c>
      <c r="AG783" t="s">
        <v>106</v>
      </c>
      <c r="AJ783" t="s">
        <v>107</v>
      </c>
    </row>
    <row r="784" spans="1:36" hidden="1" x14ac:dyDescent="0.25">
      <c r="A784" t="s">
        <v>4936</v>
      </c>
      <c r="B784" t="e">
        <f>VLOOKUP(A784,[2]mp_ALL!B$1:B$557,1,0)</f>
        <v>#N/A</v>
      </c>
      <c r="C784" t="s">
        <v>4937</v>
      </c>
      <c r="D784" t="s">
        <v>38</v>
      </c>
      <c r="E784" t="s">
        <v>88</v>
      </c>
      <c r="F784" t="s">
        <v>250</v>
      </c>
      <c r="G784" t="s">
        <v>251</v>
      </c>
      <c r="H784" t="s">
        <v>169</v>
      </c>
      <c r="I784" t="s">
        <v>4938</v>
      </c>
      <c r="J784">
        <v>1</v>
      </c>
      <c r="K784" t="s">
        <v>1358</v>
      </c>
      <c r="L784">
        <v>1</v>
      </c>
      <c r="M784" t="s">
        <v>158</v>
      </c>
      <c r="N784" t="s">
        <v>159</v>
      </c>
      <c r="O784" t="s">
        <v>1679</v>
      </c>
      <c r="P784" t="s">
        <v>4939</v>
      </c>
      <c r="Q784" t="s">
        <v>4940</v>
      </c>
      <c r="R784" t="s">
        <v>117</v>
      </c>
      <c r="S784" t="s">
        <v>163</v>
      </c>
      <c r="T784" t="s">
        <v>4941</v>
      </c>
      <c r="U784" t="s">
        <v>4942</v>
      </c>
      <c r="V784" s="41">
        <v>37872</v>
      </c>
      <c r="W784" s="41">
        <v>30075</v>
      </c>
      <c r="X784">
        <v>1</v>
      </c>
      <c r="Y784">
        <v>2</v>
      </c>
      <c r="Z784" t="s">
        <v>102</v>
      </c>
      <c r="AA784">
        <v>1</v>
      </c>
      <c r="AB784" t="s">
        <v>103</v>
      </c>
      <c r="AC784" t="s">
        <v>104</v>
      </c>
      <c r="AD784">
        <v>1</v>
      </c>
      <c r="AE784" t="s">
        <v>105</v>
      </c>
      <c r="AG784" t="s">
        <v>121</v>
      </c>
      <c r="AJ784" t="s">
        <v>2406</v>
      </c>
    </row>
    <row r="785" spans="1:36" hidden="1" x14ac:dyDescent="0.25">
      <c r="A785" t="s">
        <v>4943</v>
      </c>
      <c r="B785" t="e">
        <f>VLOOKUP(A785,[2]mp_ALL!B$1:B$557,1,0)</f>
        <v>#N/A</v>
      </c>
      <c r="C785" t="s">
        <v>4944</v>
      </c>
      <c r="D785" t="s">
        <v>36</v>
      </c>
      <c r="E785" t="s">
        <v>88</v>
      </c>
      <c r="F785" t="s">
        <v>1473</v>
      </c>
      <c r="G785" t="s">
        <v>1474</v>
      </c>
      <c r="H785" t="s">
        <v>290</v>
      </c>
      <c r="I785" t="s">
        <v>4945</v>
      </c>
      <c r="J785">
        <v>1</v>
      </c>
      <c r="K785" t="s">
        <v>4946</v>
      </c>
      <c r="L785">
        <v>0</v>
      </c>
      <c r="M785" t="s">
        <v>4947</v>
      </c>
      <c r="N785" t="s">
        <v>4947</v>
      </c>
      <c r="O785" t="s">
        <v>4948</v>
      </c>
      <c r="R785" t="s">
        <v>4947</v>
      </c>
      <c r="S785" t="s">
        <v>560</v>
      </c>
      <c r="T785" t="s">
        <v>4949</v>
      </c>
      <c r="U785" t="s">
        <v>4950</v>
      </c>
      <c r="V785" s="41">
        <v>37887</v>
      </c>
      <c r="W785" s="41">
        <v>29830</v>
      </c>
      <c r="X785">
        <v>1</v>
      </c>
      <c r="Y785">
        <v>2</v>
      </c>
      <c r="Z785" t="s">
        <v>102</v>
      </c>
      <c r="AA785">
        <v>1</v>
      </c>
      <c r="AB785" t="s">
        <v>103</v>
      </c>
      <c r="AC785" t="s">
        <v>297</v>
      </c>
      <c r="AD785">
        <v>1</v>
      </c>
      <c r="AE785" t="s">
        <v>322</v>
      </c>
      <c r="AG785" t="s">
        <v>2183</v>
      </c>
      <c r="AJ785" t="s">
        <v>1599</v>
      </c>
    </row>
    <row r="786" spans="1:36" hidden="1" x14ac:dyDescent="0.25">
      <c r="A786" t="s">
        <v>4951</v>
      </c>
      <c r="B786" t="e">
        <f>VLOOKUP(A786,[2]mp_ALL!B$1:B$557,1,0)</f>
        <v>#N/A</v>
      </c>
      <c r="C786" t="s">
        <v>4952</v>
      </c>
      <c r="D786" t="s">
        <v>38</v>
      </c>
      <c r="E786" t="s">
        <v>88</v>
      </c>
      <c r="F786" t="s">
        <v>250</v>
      </c>
      <c r="G786" t="s">
        <v>251</v>
      </c>
      <c r="H786" t="s">
        <v>91</v>
      </c>
      <c r="I786" t="s">
        <v>4760</v>
      </c>
      <c r="J786">
        <v>1</v>
      </c>
      <c r="K786" t="s">
        <v>1028</v>
      </c>
      <c r="L786">
        <v>1</v>
      </c>
      <c r="M786" t="s">
        <v>94</v>
      </c>
      <c r="N786" t="s">
        <v>95</v>
      </c>
      <c r="O786" t="s">
        <v>839</v>
      </c>
      <c r="P786" t="s">
        <v>840</v>
      </c>
      <c r="Q786" t="s">
        <v>4761</v>
      </c>
      <c r="S786" t="s">
        <v>218</v>
      </c>
      <c r="T786" t="s">
        <v>4953</v>
      </c>
      <c r="U786" t="s">
        <v>4954</v>
      </c>
      <c r="V786" s="41">
        <v>37887</v>
      </c>
      <c r="W786" s="41">
        <v>30678</v>
      </c>
      <c r="X786">
        <v>1</v>
      </c>
      <c r="Y786">
        <v>3</v>
      </c>
      <c r="Z786" t="s">
        <v>102</v>
      </c>
      <c r="AA786">
        <v>1</v>
      </c>
      <c r="AB786" t="s">
        <v>103</v>
      </c>
      <c r="AC786" t="s">
        <v>104</v>
      </c>
      <c r="AD786">
        <v>1</v>
      </c>
      <c r="AE786" t="s">
        <v>105</v>
      </c>
      <c r="AG786" t="s">
        <v>106</v>
      </c>
      <c r="AJ786" t="s">
        <v>107</v>
      </c>
    </row>
    <row r="787" spans="1:36" x14ac:dyDescent="0.25">
      <c r="A787" t="s">
        <v>4955</v>
      </c>
      <c r="B787" t="str">
        <f>VLOOKUP(A787,[2]mp_ALL!B$1:B$557,1,0)</f>
        <v>0314003</v>
      </c>
      <c r="C787" t="s">
        <v>4956</v>
      </c>
      <c r="D787" t="s">
        <v>38</v>
      </c>
      <c r="E787" t="s">
        <v>88</v>
      </c>
      <c r="F787" t="s">
        <v>250</v>
      </c>
      <c r="G787" t="s">
        <v>251</v>
      </c>
      <c r="H787" t="s">
        <v>169</v>
      </c>
      <c r="I787" t="s">
        <v>4957</v>
      </c>
      <c r="J787">
        <v>1</v>
      </c>
      <c r="K787" t="s">
        <v>1625</v>
      </c>
      <c r="L787">
        <v>1</v>
      </c>
      <c r="M787" t="s">
        <v>34</v>
      </c>
      <c r="N787" t="s">
        <v>45</v>
      </c>
      <c r="O787" t="s">
        <v>831</v>
      </c>
      <c r="P787" t="s">
        <v>3166</v>
      </c>
      <c r="Q787" t="s">
        <v>4958</v>
      </c>
      <c r="S787" t="s">
        <v>549</v>
      </c>
      <c r="T787" t="s">
        <v>4959</v>
      </c>
      <c r="U787" t="s">
        <v>4216</v>
      </c>
      <c r="V787" s="41">
        <v>37887</v>
      </c>
      <c r="W787" s="41">
        <v>31210</v>
      </c>
      <c r="X787">
        <v>1</v>
      </c>
      <c r="Y787">
        <v>2</v>
      </c>
      <c r="Z787" t="s">
        <v>102</v>
      </c>
      <c r="AA787">
        <v>1</v>
      </c>
      <c r="AB787" t="s">
        <v>103</v>
      </c>
      <c r="AC787" t="s">
        <v>104</v>
      </c>
      <c r="AD787">
        <v>1</v>
      </c>
      <c r="AE787" t="s">
        <v>105</v>
      </c>
      <c r="AG787" t="s">
        <v>106</v>
      </c>
      <c r="AJ787" t="s">
        <v>3390</v>
      </c>
    </row>
    <row r="788" spans="1:36" hidden="1" x14ac:dyDescent="0.25">
      <c r="A788" t="s">
        <v>4960</v>
      </c>
      <c r="B788" t="e">
        <f>VLOOKUP(A788,[2]mp_ALL!B$1:B$557,1,0)</f>
        <v>#N/A</v>
      </c>
      <c r="C788" t="s">
        <v>4961</v>
      </c>
      <c r="D788" t="s">
        <v>38</v>
      </c>
      <c r="E788" t="s">
        <v>88</v>
      </c>
      <c r="F788" t="s">
        <v>250</v>
      </c>
      <c r="G788" t="s">
        <v>251</v>
      </c>
      <c r="H788" t="s">
        <v>169</v>
      </c>
      <c r="I788" t="s">
        <v>530</v>
      </c>
      <c r="J788">
        <v>1</v>
      </c>
      <c r="K788" t="s">
        <v>531</v>
      </c>
      <c r="L788">
        <v>0</v>
      </c>
      <c r="M788" t="s">
        <v>414</v>
      </c>
      <c r="N788" t="s">
        <v>532</v>
      </c>
      <c r="O788" t="s">
        <v>533</v>
      </c>
      <c r="P788" t="s">
        <v>534</v>
      </c>
      <c r="Q788" t="s">
        <v>535</v>
      </c>
      <c r="R788" t="s">
        <v>117</v>
      </c>
      <c r="S788" t="s">
        <v>207</v>
      </c>
      <c r="T788" t="s">
        <v>4962</v>
      </c>
      <c r="U788" t="s">
        <v>4963</v>
      </c>
      <c r="V788" s="41">
        <v>37887</v>
      </c>
      <c r="W788" s="41">
        <v>30993</v>
      </c>
      <c r="X788">
        <v>1</v>
      </c>
      <c r="Y788">
        <v>2</v>
      </c>
      <c r="Z788" t="s">
        <v>102</v>
      </c>
      <c r="AA788">
        <v>1</v>
      </c>
      <c r="AB788" t="s">
        <v>103</v>
      </c>
      <c r="AC788" t="s">
        <v>104</v>
      </c>
      <c r="AD788">
        <v>1</v>
      </c>
      <c r="AE788" t="s">
        <v>538</v>
      </c>
      <c r="AG788" t="s">
        <v>121</v>
      </c>
      <c r="AJ788" t="s">
        <v>1217</v>
      </c>
    </row>
    <row r="789" spans="1:36" hidden="1" x14ac:dyDescent="0.25">
      <c r="A789" t="s">
        <v>4964</v>
      </c>
      <c r="B789" t="e">
        <f>VLOOKUP(A789,[2]mp_ALL!B$1:B$557,1,0)</f>
        <v>#N/A</v>
      </c>
      <c r="C789" t="s">
        <v>4965</v>
      </c>
      <c r="D789" t="s">
        <v>38</v>
      </c>
      <c r="E789" t="s">
        <v>88</v>
      </c>
      <c r="F789" t="s">
        <v>250</v>
      </c>
      <c r="G789" t="s">
        <v>251</v>
      </c>
      <c r="H789" t="s">
        <v>91</v>
      </c>
      <c r="I789" t="s">
        <v>4966</v>
      </c>
      <c r="J789">
        <v>1</v>
      </c>
      <c r="K789" t="s">
        <v>3350</v>
      </c>
      <c r="L789">
        <v>1</v>
      </c>
      <c r="M789" t="s">
        <v>158</v>
      </c>
      <c r="N789" t="s">
        <v>205</v>
      </c>
      <c r="O789" t="s">
        <v>1213</v>
      </c>
      <c r="P789" t="s">
        <v>1214</v>
      </c>
      <c r="Q789" t="s">
        <v>4967</v>
      </c>
      <c r="R789" t="s">
        <v>117</v>
      </c>
      <c r="S789" t="s">
        <v>207</v>
      </c>
      <c r="T789" t="s">
        <v>4968</v>
      </c>
      <c r="U789" t="s">
        <v>209</v>
      </c>
      <c r="V789" s="41">
        <v>37887</v>
      </c>
      <c r="W789" s="41">
        <v>29925</v>
      </c>
      <c r="X789">
        <v>1</v>
      </c>
      <c r="Y789">
        <v>2</v>
      </c>
      <c r="Z789" t="s">
        <v>102</v>
      </c>
      <c r="AA789">
        <v>1</v>
      </c>
      <c r="AB789" t="s">
        <v>103</v>
      </c>
      <c r="AC789" t="s">
        <v>104</v>
      </c>
      <c r="AD789">
        <v>1</v>
      </c>
      <c r="AE789" t="s">
        <v>105</v>
      </c>
      <c r="AG789" t="s">
        <v>121</v>
      </c>
      <c r="AJ789" t="s">
        <v>3584</v>
      </c>
    </row>
    <row r="790" spans="1:36" hidden="1" x14ac:dyDescent="0.25">
      <c r="A790" t="s">
        <v>4969</v>
      </c>
      <c r="B790" t="e">
        <f>VLOOKUP(A790,[2]mp_ALL!B$1:B$557,1,0)</f>
        <v>#N/A</v>
      </c>
      <c r="C790" t="s">
        <v>4970</v>
      </c>
      <c r="D790" t="s">
        <v>38</v>
      </c>
      <c r="E790" t="s">
        <v>88</v>
      </c>
      <c r="F790" t="s">
        <v>250</v>
      </c>
      <c r="G790" t="s">
        <v>251</v>
      </c>
      <c r="H790" t="s">
        <v>91</v>
      </c>
      <c r="I790" t="s">
        <v>4466</v>
      </c>
      <c r="J790">
        <v>1</v>
      </c>
      <c r="K790" t="s">
        <v>4164</v>
      </c>
      <c r="L790">
        <v>1</v>
      </c>
      <c r="M790" t="s">
        <v>143</v>
      </c>
      <c r="N790" t="s">
        <v>757</v>
      </c>
      <c r="O790" t="s">
        <v>2938</v>
      </c>
      <c r="P790" t="s">
        <v>4467</v>
      </c>
      <c r="Q790" t="s">
        <v>4468</v>
      </c>
      <c r="R790" t="s">
        <v>147</v>
      </c>
      <c r="S790" t="s">
        <v>715</v>
      </c>
      <c r="T790" t="s">
        <v>4971</v>
      </c>
      <c r="U790" t="s">
        <v>4972</v>
      </c>
      <c r="V790" s="41">
        <v>37887</v>
      </c>
      <c r="W790" s="41">
        <v>30139</v>
      </c>
      <c r="X790">
        <v>1</v>
      </c>
      <c r="Y790">
        <v>2</v>
      </c>
      <c r="Z790" t="s">
        <v>102</v>
      </c>
      <c r="AA790">
        <v>1</v>
      </c>
      <c r="AB790" t="s">
        <v>103</v>
      </c>
      <c r="AC790" t="s">
        <v>104</v>
      </c>
      <c r="AD790">
        <v>1</v>
      </c>
      <c r="AE790" t="s">
        <v>105</v>
      </c>
      <c r="AG790" t="s">
        <v>148</v>
      </c>
      <c r="AJ790" t="s">
        <v>190</v>
      </c>
    </row>
    <row r="791" spans="1:36" hidden="1" x14ac:dyDescent="0.25">
      <c r="A791" t="s">
        <v>4973</v>
      </c>
      <c r="B791" t="e">
        <f>VLOOKUP(A791,[2]mp_ALL!B$1:B$557,1,0)</f>
        <v>#N/A</v>
      </c>
      <c r="C791" t="s">
        <v>4974</v>
      </c>
      <c r="D791" t="s">
        <v>38</v>
      </c>
      <c r="E791" t="s">
        <v>88</v>
      </c>
      <c r="F791" t="s">
        <v>250</v>
      </c>
      <c r="G791" t="s">
        <v>251</v>
      </c>
      <c r="H791" t="s">
        <v>169</v>
      </c>
      <c r="I791" t="s">
        <v>4975</v>
      </c>
      <c r="J791">
        <v>1</v>
      </c>
      <c r="K791" t="s">
        <v>531</v>
      </c>
      <c r="L791">
        <v>0</v>
      </c>
      <c r="M791" t="s">
        <v>414</v>
      </c>
      <c r="N791" t="s">
        <v>532</v>
      </c>
      <c r="O791" t="s">
        <v>533</v>
      </c>
      <c r="P791" t="s">
        <v>534</v>
      </c>
      <c r="Q791" t="s">
        <v>4976</v>
      </c>
      <c r="R791" t="s">
        <v>117</v>
      </c>
      <c r="S791" t="s">
        <v>207</v>
      </c>
      <c r="T791" t="s">
        <v>4977</v>
      </c>
      <c r="U791" t="s">
        <v>209</v>
      </c>
      <c r="V791" s="41">
        <v>37887</v>
      </c>
      <c r="W791" s="41">
        <v>29971</v>
      </c>
      <c r="X791">
        <v>1</v>
      </c>
      <c r="Y791">
        <v>3</v>
      </c>
      <c r="Z791" t="s">
        <v>102</v>
      </c>
      <c r="AA791">
        <v>1</v>
      </c>
      <c r="AB791" t="s">
        <v>103</v>
      </c>
      <c r="AC791" t="s">
        <v>104</v>
      </c>
      <c r="AD791">
        <v>1</v>
      </c>
      <c r="AE791" t="s">
        <v>538</v>
      </c>
      <c r="AG791" t="s">
        <v>121</v>
      </c>
      <c r="AJ791" t="s">
        <v>357</v>
      </c>
    </row>
    <row r="792" spans="1:36" hidden="1" x14ac:dyDescent="0.25">
      <c r="A792" t="s">
        <v>4978</v>
      </c>
      <c r="B792" t="e">
        <f>VLOOKUP(A792,[2]mp_ALL!B$1:B$557,1,0)</f>
        <v>#N/A</v>
      </c>
      <c r="C792" t="s">
        <v>4979</v>
      </c>
      <c r="D792" t="s">
        <v>38</v>
      </c>
      <c r="E792" t="s">
        <v>88</v>
      </c>
      <c r="F792" t="s">
        <v>250</v>
      </c>
      <c r="G792" t="s">
        <v>251</v>
      </c>
      <c r="H792" t="s">
        <v>91</v>
      </c>
      <c r="I792" t="s">
        <v>4980</v>
      </c>
      <c r="J792">
        <v>1</v>
      </c>
      <c r="K792" t="s">
        <v>927</v>
      </c>
      <c r="L792">
        <v>1</v>
      </c>
      <c r="M792" t="s">
        <v>414</v>
      </c>
      <c r="N792" t="s">
        <v>532</v>
      </c>
      <c r="O792" t="s">
        <v>928</v>
      </c>
      <c r="P792" t="s">
        <v>929</v>
      </c>
      <c r="Q792" t="s">
        <v>4981</v>
      </c>
      <c r="R792" t="s">
        <v>117</v>
      </c>
      <c r="S792" t="s">
        <v>207</v>
      </c>
      <c r="T792" t="s">
        <v>4982</v>
      </c>
      <c r="U792" t="s">
        <v>165</v>
      </c>
      <c r="V792" s="41">
        <v>37887</v>
      </c>
      <c r="W792" s="41">
        <v>30888</v>
      </c>
      <c r="X792">
        <v>1</v>
      </c>
      <c r="Y792">
        <v>3</v>
      </c>
      <c r="Z792" t="s">
        <v>102</v>
      </c>
      <c r="AA792">
        <v>1</v>
      </c>
      <c r="AB792" t="s">
        <v>103</v>
      </c>
      <c r="AC792" t="s">
        <v>104</v>
      </c>
      <c r="AD792">
        <v>1</v>
      </c>
      <c r="AE792" t="s">
        <v>138</v>
      </c>
      <c r="AG792" t="s">
        <v>121</v>
      </c>
      <c r="AJ792" t="s">
        <v>1217</v>
      </c>
    </row>
    <row r="793" spans="1:36" hidden="1" x14ac:dyDescent="0.25">
      <c r="A793" t="s">
        <v>4983</v>
      </c>
      <c r="B793" t="e">
        <f>VLOOKUP(A793,[2]mp_ALL!B$1:B$557,1,0)</f>
        <v>#N/A</v>
      </c>
      <c r="C793" t="s">
        <v>4984</v>
      </c>
      <c r="D793" t="s">
        <v>37</v>
      </c>
      <c r="E793" t="s">
        <v>88</v>
      </c>
      <c r="F793" t="s">
        <v>250</v>
      </c>
      <c r="G793" t="s">
        <v>251</v>
      </c>
      <c r="H793" t="s">
        <v>169</v>
      </c>
      <c r="I793" t="s">
        <v>4985</v>
      </c>
      <c r="J793">
        <v>1</v>
      </c>
      <c r="K793" t="s">
        <v>531</v>
      </c>
      <c r="L793">
        <v>1</v>
      </c>
      <c r="M793" t="s">
        <v>414</v>
      </c>
      <c r="N793" t="s">
        <v>532</v>
      </c>
      <c r="O793" t="s">
        <v>533</v>
      </c>
      <c r="P793" t="s">
        <v>4190</v>
      </c>
      <c r="R793" t="s">
        <v>117</v>
      </c>
      <c r="S793" t="s">
        <v>207</v>
      </c>
      <c r="T793" t="s">
        <v>536</v>
      </c>
      <c r="U793" t="s">
        <v>400</v>
      </c>
      <c r="V793" s="41">
        <v>37887</v>
      </c>
      <c r="W793" s="41">
        <v>30870</v>
      </c>
      <c r="X793">
        <v>1</v>
      </c>
      <c r="Y793">
        <v>3</v>
      </c>
      <c r="Z793" t="s">
        <v>102</v>
      </c>
      <c r="AA793">
        <v>1</v>
      </c>
      <c r="AB793" t="s">
        <v>103</v>
      </c>
      <c r="AC793" t="s">
        <v>104</v>
      </c>
      <c r="AD793">
        <v>1</v>
      </c>
      <c r="AE793" t="s">
        <v>138</v>
      </c>
      <c r="AG793" t="s">
        <v>121</v>
      </c>
      <c r="AJ793" t="s">
        <v>663</v>
      </c>
    </row>
    <row r="794" spans="1:36" hidden="1" x14ac:dyDescent="0.25">
      <c r="A794" t="s">
        <v>4986</v>
      </c>
      <c r="B794" t="e">
        <f>VLOOKUP(A794,[2]mp_ALL!B$1:B$557,1,0)</f>
        <v>#N/A</v>
      </c>
      <c r="C794" t="s">
        <v>4987</v>
      </c>
      <c r="D794" t="s">
        <v>38</v>
      </c>
      <c r="E794" t="s">
        <v>88</v>
      </c>
      <c r="F794" t="s">
        <v>89</v>
      </c>
      <c r="G794" t="s">
        <v>90</v>
      </c>
      <c r="H794" t="s">
        <v>169</v>
      </c>
      <c r="I794" t="s">
        <v>4988</v>
      </c>
      <c r="J794">
        <v>1</v>
      </c>
      <c r="K794" t="s">
        <v>4989</v>
      </c>
      <c r="L794">
        <v>1</v>
      </c>
      <c r="M794" t="s">
        <v>414</v>
      </c>
      <c r="N794" t="s">
        <v>415</v>
      </c>
      <c r="O794" t="s">
        <v>2457</v>
      </c>
      <c r="P794" t="s">
        <v>4990</v>
      </c>
      <c r="R794" t="s">
        <v>117</v>
      </c>
      <c r="S794" t="s">
        <v>199</v>
      </c>
      <c r="T794" t="s">
        <v>4991</v>
      </c>
      <c r="U794" t="s">
        <v>4992</v>
      </c>
      <c r="V794" s="41">
        <v>37887</v>
      </c>
      <c r="W794" s="41">
        <v>30816</v>
      </c>
      <c r="X794">
        <v>1</v>
      </c>
      <c r="Y794">
        <v>3</v>
      </c>
      <c r="Z794" t="s">
        <v>102</v>
      </c>
      <c r="AA794">
        <v>1</v>
      </c>
      <c r="AB794" t="s">
        <v>103</v>
      </c>
      <c r="AC794" t="s">
        <v>104</v>
      </c>
      <c r="AD794">
        <v>1</v>
      </c>
      <c r="AE794" t="s">
        <v>105</v>
      </c>
      <c r="AG794" t="s">
        <v>121</v>
      </c>
      <c r="AJ794" t="s">
        <v>107</v>
      </c>
    </row>
    <row r="795" spans="1:36" hidden="1" x14ac:dyDescent="0.25">
      <c r="A795" t="s">
        <v>4993</v>
      </c>
      <c r="B795" t="e">
        <f>VLOOKUP(A795,[2]mp_ALL!B$1:B$557,1,0)</f>
        <v>#N/A</v>
      </c>
      <c r="C795" t="s">
        <v>4994</v>
      </c>
      <c r="D795" t="s">
        <v>38</v>
      </c>
      <c r="E795" t="s">
        <v>88</v>
      </c>
      <c r="F795" t="s">
        <v>89</v>
      </c>
      <c r="G795" t="s">
        <v>90</v>
      </c>
      <c r="H795" t="s">
        <v>91</v>
      </c>
      <c r="I795" t="s">
        <v>919</v>
      </c>
      <c r="J795">
        <v>1</v>
      </c>
      <c r="K795" t="s">
        <v>531</v>
      </c>
      <c r="L795">
        <v>1</v>
      </c>
      <c r="M795" t="s">
        <v>414</v>
      </c>
      <c r="N795" t="s">
        <v>532</v>
      </c>
      <c r="O795" t="s">
        <v>533</v>
      </c>
      <c r="P795" t="s">
        <v>920</v>
      </c>
      <c r="Q795" t="s">
        <v>921</v>
      </c>
      <c r="R795" t="s">
        <v>117</v>
      </c>
      <c r="S795" t="s">
        <v>207</v>
      </c>
      <c r="T795" t="s">
        <v>4995</v>
      </c>
      <c r="U795" t="s">
        <v>4996</v>
      </c>
      <c r="V795" s="41">
        <v>37900</v>
      </c>
      <c r="W795" s="41">
        <v>30743</v>
      </c>
      <c r="X795">
        <v>1</v>
      </c>
      <c r="Y795">
        <v>3</v>
      </c>
      <c r="Z795" t="s">
        <v>102</v>
      </c>
      <c r="AA795">
        <v>1</v>
      </c>
      <c r="AB795" t="s">
        <v>103</v>
      </c>
      <c r="AC795" t="s">
        <v>104</v>
      </c>
      <c r="AD795">
        <v>1</v>
      </c>
      <c r="AE795" t="s">
        <v>138</v>
      </c>
      <c r="AG795" t="s">
        <v>121</v>
      </c>
      <c r="AJ795" t="s">
        <v>107</v>
      </c>
    </row>
    <row r="796" spans="1:36" hidden="1" x14ac:dyDescent="0.25">
      <c r="A796" t="s">
        <v>4997</v>
      </c>
      <c r="B796" t="e">
        <f>VLOOKUP(A796,[2]mp_ALL!B$1:B$557,1,0)</f>
        <v>#N/A</v>
      </c>
      <c r="C796" t="s">
        <v>4998</v>
      </c>
      <c r="D796" t="s">
        <v>38</v>
      </c>
      <c r="E796" t="s">
        <v>88</v>
      </c>
      <c r="F796" t="s">
        <v>250</v>
      </c>
      <c r="G796" t="s">
        <v>251</v>
      </c>
      <c r="H796" t="s">
        <v>91</v>
      </c>
      <c r="I796" t="s">
        <v>2066</v>
      </c>
      <c r="J796">
        <v>1</v>
      </c>
      <c r="K796" t="s">
        <v>2067</v>
      </c>
      <c r="L796">
        <v>0</v>
      </c>
      <c r="M796" t="s">
        <v>316</v>
      </c>
      <c r="N796" t="s">
        <v>317</v>
      </c>
      <c r="O796" t="s">
        <v>2068</v>
      </c>
      <c r="S796" t="s">
        <v>319</v>
      </c>
      <c r="T796" t="s">
        <v>4999</v>
      </c>
      <c r="U796" t="s">
        <v>5000</v>
      </c>
      <c r="V796" s="41">
        <v>37900</v>
      </c>
      <c r="W796" s="41">
        <v>30885</v>
      </c>
      <c r="X796">
        <v>1</v>
      </c>
      <c r="Y796">
        <v>0</v>
      </c>
      <c r="Z796" t="s">
        <v>102</v>
      </c>
      <c r="AA796">
        <v>1</v>
      </c>
      <c r="AB796" t="s">
        <v>103</v>
      </c>
      <c r="AC796" t="s">
        <v>104</v>
      </c>
      <c r="AD796">
        <v>1</v>
      </c>
      <c r="AE796" t="s">
        <v>308</v>
      </c>
      <c r="AG796" t="s">
        <v>1040</v>
      </c>
      <c r="AJ796" t="s">
        <v>190</v>
      </c>
    </row>
    <row r="797" spans="1:36" hidden="1" x14ac:dyDescent="0.25">
      <c r="A797" t="s">
        <v>5001</v>
      </c>
      <c r="B797" t="e">
        <f>VLOOKUP(A797,[2]mp_ALL!B$1:B$557,1,0)</f>
        <v>#N/A</v>
      </c>
      <c r="C797" t="s">
        <v>5002</v>
      </c>
      <c r="D797" t="s">
        <v>38</v>
      </c>
      <c r="E797" t="s">
        <v>88</v>
      </c>
      <c r="F797" t="s">
        <v>89</v>
      </c>
      <c r="G797" t="s">
        <v>90</v>
      </c>
      <c r="H797" t="s">
        <v>169</v>
      </c>
      <c r="I797" t="s">
        <v>3152</v>
      </c>
      <c r="J797">
        <v>1</v>
      </c>
      <c r="K797" t="s">
        <v>2491</v>
      </c>
      <c r="L797">
        <v>1</v>
      </c>
      <c r="M797" t="s">
        <v>143</v>
      </c>
      <c r="N797" t="s">
        <v>787</v>
      </c>
      <c r="O797" t="s">
        <v>3153</v>
      </c>
      <c r="P797" t="s">
        <v>3154</v>
      </c>
      <c r="Q797" t="s">
        <v>3155</v>
      </c>
      <c r="R797" t="s">
        <v>147</v>
      </c>
      <c r="S797" t="s">
        <v>715</v>
      </c>
      <c r="T797" t="s">
        <v>5003</v>
      </c>
      <c r="U797" t="s">
        <v>5004</v>
      </c>
      <c r="V797" s="41">
        <v>37900</v>
      </c>
      <c r="W797" s="41">
        <v>30648</v>
      </c>
      <c r="X797">
        <v>1</v>
      </c>
      <c r="Y797">
        <v>2</v>
      </c>
      <c r="Z797" t="s">
        <v>102</v>
      </c>
      <c r="AA797">
        <v>1</v>
      </c>
      <c r="AB797" t="s">
        <v>103</v>
      </c>
      <c r="AC797" t="s">
        <v>104</v>
      </c>
      <c r="AD797">
        <v>1</v>
      </c>
      <c r="AE797" t="s">
        <v>105</v>
      </c>
      <c r="AG797" t="s">
        <v>148</v>
      </c>
      <c r="AJ797" t="s">
        <v>190</v>
      </c>
    </row>
    <row r="798" spans="1:36" hidden="1" x14ac:dyDescent="0.25">
      <c r="A798" t="s">
        <v>5005</v>
      </c>
      <c r="B798" t="e">
        <f>VLOOKUP(A798,[2]mp_ALL!B$1:B$557,1,0)</f>
        <v>#N/A</v>
      </c>
      <c r="C798" t="s">
        <v>5006</v>
      </c>
      <c r="D798" t="s">
        <v>38</v>
      </c>
      <c r="E798" t="s">
        <v>88</v>
      </c>
      <c r="F798" t="s">
        <v>250</v>
      </c>
      <c r="G798" t="s">
        <v>251</v>
      </c>
      <c r="H798" t="s">
        <v>91</v>
      </c>
      <c r="I798" t="s">
        <v>712</v>
      </c>
      <c r="J798">
        <v>1</v>
      </c>
      <c r="K798" t="s">
        <v>171</v>
      </c>
      <c r="L798">
        <v>1</v>
      </c>
      <c r="M798" t="s">
        <v>172</v>
      </c>
      <c r="N798" t="s">
        <v>173</v>
      </c>
      <c r="O798" t="s">
        <v>174</v>
      </c>
      <c r="P798" t="s">
        <v>713</v>
      </c>
      <c r="Q798" t="s">
        <v>714</v>
      </c>
      <c r="R798" t="s">
        <v>147</v>
      </c>
      <c r="S798" t="s">
        <v>715</v>
      </c>
      <c r="T798" t="s">
        <v>5007</v>
      </c>
      <c r="U798" t="s">
        <v>5008</v>
      </c>
      <c r="V798" s="41">
        <v>37900</v>
      </c>
      <c r="W798" s="41">
        <v>30586</v>
      </c>
      <c r="X798">
        <v>1</v>
      </c>
      <c r="Y798">
        <v>2</v>
      </c>
      <c r="Z798" t="s">
        <v>102</v>
      </c>
      <c r="AA798">
        <v>1</v>
      </c>
      <c r="AB798" t="s">
        <v>103</v>
      </c>
      <c r="AC798" t="s">
        <v>104</v>
      </c>
      <c r="AD798">
        <v>1</v>
      </c>
      <c r="AE798" t="s">
        <v>105</v>
      </c>
      <c r="AG798" t="s">
        <v>179</v>
      </c>
      <c r="AJ798" t="s">
        <v>190</v>
      </c>
    </row>
    <row r="799" spans="1:36" hidden="1" x14ac:dyDescent="0.25">
      <c r="A799" t="s">
        <v>5009</v>
      </c>
      <c r="B799" t="e">
        <f>VLOOKUP(A799,[2]mp_ALL!B$1:B$557,1,0)</f>
        <v>#N/A</v>
      </c>
      <c r="C799" t="s">
        <v>5010</v>
      </c>
      <c r="D799" t="s">
        <v>38</v>
      </c>
      <c r="E799" t="s">
        <v>88</v>
      </c>
      <c r="F799" t="s">
        <v>89</v>
      </c>
      <c r="G799" t="s">
        <v>90</v>
      </c>
      <c r="H799" t="s">
        <v>290</v>
      </c>
      <c r="I799" t="s">
        <v>4420</v>
      </c>
      <c r="J799">
        <v>1</v>
      </c>
      <c r="K799" t="s">
        <v>1495</v>
      </c>
      <c r="L799">
        <v>0</v>
      </c>
      <c r="M799" t="s">
        <v>143</v>
      </c>
      <c r="N799" t="s">
        <v>1496</v>
      </c>
      <c r="O799" t="s">
        <v>4421</v>
      </c>
      <c r="R799" t="s">
        <v>147</v>
      </c>
      <c r="S799" t="s">
        <v>715</v>
      </c>
      <c r="T799" t="s">
        <v>5011</v>
      </c>
      <c r="U799" t="s">
        <v>5012</v>
      </c>
      <c r="V799" s="41">
        <v>37900</v>
      </c>
      <c r="W799" s="41">
        <v>31214</v>
      </c>
      <c r="X799">
        <v>1</v>
      </c>
      <c r="Y799">
        <v>2</v>
      </c>
      <c r="Z799" t="s">
        <v>102</v>
      </c>
      <c r="AA799">
        <v>1</v>
      </c>
      <c r="AB799" t="s">
        <v>103</v>
      </c>
      <c r="AC799" t="s">
        <v>297</v>
      </c>
      <c r="AD799">
        <v>1</v>
      </c>
      <c r="AE799" t="s">
        <v>298</v>
      </c>
      <c r="AG799" t="s">
        <v>121</v>
      </c>
      <c r="AJ799" t="s">
        <v>190</v>
      </c>
    </row>
    <row r="800" spans="1:36" hidden="1" x14ac:dyDescent="0.25">
      <c r="A800" t="s">
        <v>5013</v>
      </c>
      <c r="B800" t="e">
        <f>VLOOKUP(A800,[2]mp_ALL!B$1:B$557,1,0)</f>
        <v>#N/A</v>
      </c>
      <c r="C800" t="s">
        <v>5014</v>
      </c>
      <c r="D800" t="s">
        <v>38</v>
      </c>
      <c r="E800" t="s">
        <v>88</v>
      </c>
      <c r="F800" t="s">
        <v>250</v>
      </c>
      <c r="G800" t="s">
        <v>251</v>
      </c>
      <c r="H800" t="s">
        <v>91</v>
      </c>
      <c r="I800" t="s">
        <v>5015</v>
      </c>
      <c r="J800">
        <v>1</v>
      </c>
      <c r="K800" t="s">
        <v>484</v>
      </c>
      <c r="L800">
        <v>1</v>
      </c>
      <c r="M800" t="s">
        <v>414</v>
      </c>
      <c r="N800" t="s">
        <v>159</v>
      </c>
      <c r="O800" t="s">
        <v>1366</v>
      </c>
      <c r="P800" t="s">
        <v>1367</v>
      </c>
      <c r="Q800" t="s">
        <v>5016</v>
      </c>
      <c r="R800" t="s">
        <v>117</v>
      </c>
      <c r="S800" t="s">
        <v>163</v>
      </c>
      <c r="T800" t="s">
        <v>5017</v>
      </c>
      <c r="U800" t="s">
        <v>400</v>
      </c>
      <c r="V800" s="41">
        <v>37900</v>
      </c>
      <c r="W800" s="41">
        <v>30960</v>
      </c>
      <c r="X800">
        <v>1</v>
      </c>
      <c r="Y800">
        <v>2</v>
      </c>
      <c r="Z800" t="s">
        <v>102</v>
      </c>
      <c r="AA800">
        <v>1</v>
      </c>
      <c r="AB800" t="s">
        <v>103</v>
      </c>
      <c r="AC800" t="s">
        <v>104</v>
      </c>
      <c r="AD800">
        <v>1</v>
      </c>
      <c r="AE800" t="s">
        <v>105</v>
      </c>
      <c r="AG800" t="s">
        <v>121</v>
      </c>
      <c r="AJ800" t="s">
        <v>694</v>
      </c>
    </row>
    <row r="801" spans="1:36" hidden="1" x14ac:dyDescent="0.25">
      <c r="A801" t="s">
        <v>5018</v>
      </c>
      <c r="B801" t="e">
        <f>VLOOKUP(A801,[2]mp_ALL!B$1:B$557,1,0)</f>
        <v>#N/A</v>
      </c>
      <c r="C801" t="s">
        <v>5019</v>
      </c>
      <c r="D801" t="s">
        <v>38</v>
      </c>
      <c r="E801" t="s">
        <v>88</v>
      </c>
      <c r="F801" t="s">
        <v>89</v>
      </c>
      <c r="G801" t="s">
        <v>90</v>
      </c>
      <c r="H801" t="s">
        <v>169</v>
      </c>
      <c r="I801" t="s">
        <v>4985</v>
      </c>
      <c r="J801">
        <v>1</v>
      </c>
      <c r="K801" t="s">
        <v>531</v>
      </c>
      <c r="L801">
        <v>1</v>
      </c>
      <c r="M801" t="s">
        <v>414</v>
      </c>
      <c r="N801" t="s">
        <v>532</v>
      </c>
      <c r="O801" t="s">
        <v>533</v>
      </c>
      <c r="P801" t="s">
        <v>4190</v>
      </c>
      <c r="R801" t="s">
        <v>117</v>
      </c>
      <c r="S801" t="s">
        <v>207</v>
      </c>
      <c r="T801" t="s">
        <v>5020</v>
      </c>
      <c r="U801" t="s">
        <v>209</v>
      </c>
      <c r="V801" s="41">
        <v>37900</v>
      </c>
      <c r="W801" s="41">
        <v>30802</v>
      </c>
      <c r="X801">
        <v>1</v>
      </c>
      <c r="Y801">
        <v>3</v>
      </c>
      <c r="Z801" t="s">
        <v>102</v>
      </c>
      <c r="AA801">
        <v>1</v>
      </c>
      <c r="AB801" t="s">
        <v>103</v>
      </c>
      <c r="AC801" t="s">
        <v>104</v>
      </c>
      <c r="AD801">
        <v>1</v>
      </c>
      <c r="AE801" t="s">
        <v>138</v>
      </c>
      <c r="AG801" t="s">
        <v>121</v>
      </c>
      <c r="AJ801" t="s">
        <v>357</v>
      </c>
    </row>
    <row r="802" spans="1:36" hidden="1" x14ac:dyDescent="0.25">
      <c r="A802" t="s">
        <v>5021</v>
      </c>
      <c r="B802" t="e">
        <f>VLOOKUP(A802,[2]mp_ALL!B$1:B$557,1,0)</f>
        <v>#N/A</v>
      </c>
      <c r="C802" t="s">
        <v>5022</v>
      </c>
      <c r="D802" t="s">
        <v>38</v>
      </c>
      <c r="E802" t="s">
        <v>88</v>
      </c>
      <c r="F802" t="s">
        <v>250</v>
      </c>
      <c r="G802" t="s">
        <v>251</v>
      </c>
      <c r="H802" t="s">
        <v>91</v>
      </c>
      <c r="I802" t="s">
        <v>1192</v>
      </c>
      <c r="J802">
        <v>1</v>
      </c>
      <c r="K802" t="s">
        <v>1193</v>
      </c>
      <c r="L802">
        <v>1</v>
      </c>
      <c r="M802" t="s">
        <v>414</v>
      </c>
      <c r="N802" t="s">
        <v>532</v>
      </c>
      <c r="O802" t="s">
        <v>928</v>
      </c>
      <c r="P802" t="s">
        <v>929</v>
      </c>
      <c r="Q802" t="s">
        <v>1194</v>
      </c>
      <c r="R802" t="s">
        <v>117</v>
      </c>
      <c r="S802" t="s">
        <v>207</v>
      </c>
      <c r="T802" t="s">
        <v>5023</v>
      </c>
      <c r="U802" t="s">
        <v>5024</v>
      </c>
      <c r="V802" s="41">
        <v>37900</v>
      </c>
      <c r="W802" s="41">
        <v>31282</v>
      </c>
      <c r="X802">
        <v>1</v>
      </c>
      <c r="Y802">
        <v>2</v>
      </c>
      <c r="Z802" t="s">
        <v>102</v>
      </c>
      <c r="AA802">
        <v>1</v>
      </c>
      <c r="AB802" t="s">
        <v>103</v>
      </c>
      <c r="AC802" t="s">
        <v>104</v>
      </c>
      <c r="AD802">
        <v>1</v>
      </c>
      <c r="AE802" t="s">
        <v>105</v>
      </c>
      <c r="AG802" t="s">
        <v>121</v>
      </c>
      <c r="AJ802" t="s">
        <v>1008</v>
      </c>
    </row>
    <row r="803" spans="1:36" hidden="1" x14ac:dyDescent="0.25">
      <c r="A803" t="s">
        <v>5025</v>
      </c>
      <c r="B803" t="e">
        <f>VLOOKUP(A803,[2]mp_ALL!B$1:B$557,1,0)</f>
        <v>#N/A</v>
      </c>
      <c r="C803" t="s">
        <v>5026</v>
      </c>
      <c r="D803" t="s">
        <v>38</v>
      </c>
      <c r="E803" t="s">
        <v>88</v>
      </c>
      <c r="F803" t="s">
        <v>250</v>
      </c>
      <c r="G803" t="s">
        <v>251</v>
      </c>
      <c r="H803" t="s">
        <v>91</v>
      </c>
      <c r="I803" t="s">
        <v>1564</v>
      </c>
      <c r="J803">
        <v>1</v>
      </c>
      <c r="K803" t="s">
        <v>531</v>
      </c>
      <c r="L803">
        <v>1</v>
      </c>
      <c r="M803" t="s">
        <v>414</v>
      </c>
      <c r="N803" t="s">
        <v>532</v>
      </c>
      <c r="O803" t="s">
        <v>533</v>
      </c>
      <c r="P803" t="s">
        <v>1565</v>
      </c>
      <c r="Q803" t="s">
        <v>1566</v>
      </c>
      <c r="R803" t="s">
        <v>117</v>
      </c>
      <c r="S803" t="s">
        <v>207</v>
      </c>
      <c r="T803" t="s">
        <v>5027</v>
      </c>
      <c r="U803" t="s">
        <v>3889</v>
      </c>
      <c r="V803" s="41">
        <v>37900</v>
      </c>
      <c r="W803" s="41">
        <v>31094</v>
      </c>
      <c r="X803">
        <v>1</v>
      </c>
      <c r="Y803">
        <v>0</v>
      </c>
      <c r="Z803" t="s">
        <v>102</v>
      </c>
      <c r="AA803">
        <v>1</v>
      </c>
      <c r="AB803" t="s">
        <v>103</v>
      </c>
      <c r="AC803" t="s">
        <v>104</v>
      </c>
      <c r="AD803">
        <v>1</v>
      </c>
      <c r="AE803" t="s">
        <v>138</v>
      </c>
      <c r="AG803" t="s">
        <v>121</v>
      </c>
      <c r="AJ803" t="s">
        <v>1153</v>
      </c>
    </row>
    <row r="804" spans="1:36" hidden="1" x14ac:dyDescent="0.25">
      <c r="A804" t="s">
        <v>5028</v>
      </c>
      <c r="B804" t="e">
        <f>VLOOKUP(A804,[2]mp_ALL!B$1:B$557,1,0)</f>
        <v>#N/A</v>
      </c>
      <c r="C804" t="s">
        <v>5029</v>
      </c>
      <c r="D804" t="s">
        <v>38</v>
      </c>
      <c r="E804" t="s">
        <v>88</v>
      </c>
      <c r="F804" t="s">
        <v>250</v>
      </c>
      <c r="G804" t="s">
        <v>251</v>
      </c>
      <c r="H804" t="s">
        <v>91</v>
      </c>
      <c r="I804" t="s">
        <v>4980</v>
      </c>
      <c r="J804">
        <v>1</v>
      </c>
      <c r="K804" t="s">
        <v>927</v>
      </c>
      <c r="L804">
        <v>1</v>
      </c>
      <c r="M804" t="s">
        <v>414</v>
      </c>
      <c r="N804" t="s">
        <v>532</v>
      </c>
      <c r="O804" t="s">
        <v>928</v>
      </c>
      <c r="P804" t="s">
        <v>929</v>
      </c>
      <c r="Q804" t="s">
        <v>4981</v>
      </c>
      <c r="R804" t="s">
        <v>117</v>
      </c>
      <c r="S804" t="s">
        <v>237</v>
      </c>
      <c r="T804" t="s">
        <v>5030</v>
      </c>
      <c r="U804" t="s">
        <v>2116</v>
      </c>
      <c r="V804" s="41">
        <v>37900</v>
      </c>
      <c r="W804" s="41">
        <v>30404</v>
      </c>
      <c r="X804">
        <v>1</v>
      </c>
      <c r="Y804">
        <v>3</v>
      </c>
      <c r="Z804" t="s">
        <v>102</v>
      </c>
      <c r="AA804">
        <v>1</v>
      </c>
      <c r="AB804" t="s">
        <v>103</v>
      </c>
      <c r="AC804" t="s">
        <v>104</v>
      </c>
      <c r="AD804">
        <v>1</v>
      </c>
      <c r="AE804" t="s">
        <v>138</v>
      </c>
      <c r="AG804" t="s">
        <v>121</v>
      </c>
      <c r="AJ804" t="s">
        <v>107</v>
      </c>
    </row>
    <row r="805" spans="1:36" hidden="1" x14ac:dyDescent="0.25">
      <c r="A805" t="s">
        <v>5031</v>
      </c>
      <c r="B805" t="e">
        <f>VLOOKUP(A805,[2]mp_ALL!B$1:B$557,1,0)</f>
        <v>#N/A</v>
      </c>
      <c r="C805" t="s">
        <v>5032</v>
      </c>
      <c r="D805" t="s">
        <v>36</v>
      </c>
      <c r="E805" t="s">
        <v>88</v>
      </c>
      <c r="F805" t="s">
        <v>311</v>
      </c>
      <c r="G805" t="s">
        <v>312</v>
      </c>
      <c r="H805" t="s">
        <v>313</v>
      </c>
      <c r="I805" t="s">
        <v>5033</v>
      </c>
      <c r="J805">
        <v>1</v>
      </c>
      <c r="K805" t="s">
        <v>1476</v>
      </c>
      <c r="L805">
        <v>0</v>
      </c>
      <c r="M805" t="s">
        <v>1477</v>
      </c>
      <c r="N805" t="s">
        <v>2532</v>
      </c>
      <c r="O805" t="s">
        <v>5034</v>
      </c>
      <c r="R805" t="s">
        <v>147</v>
      </c>
      <c r="S805" t="s">
        <v>319</v>
      </c>
      <c r="T805" t="s">
        <v>5035</v>
      </c>
      <c r="U805" t="s">
        <v>5036</v>
      </c>
      <c r="V805" s="41">
        <v>37900</v>
      </c>
      <c r="W805" s="41">
        <v>30133</v>
      </c>
      <c r="X805">
        <v>1</v>
      </c>
      <c r="Y805">
        <v>2</v>
      </c>
      <c r="Z805" t="s">
        <v>102</v>
      </c>
      <c r="AA805">
        <v>1</v>
      </c>
      <c r="AB805" t="s">
        <v>103</v>
      </c>
      <c r="AC805" t="s">
        <v>297</v>
      </c>
      <c r="AD805">
        <v>1</v>
      </c>
      <c r="AE805" t="s">
        <v>563</v>
      </c>
      <c r="AG805" t="s">
        <v>1427</v>
      </c>
      <c r="AJ805" t="s">
        <v>2414</v>
      </c>
    </row>
    <row r="806" spans="1:36" hidden="1" x14ac:dyDescent="0.25">
      <c r="A806" t="s">
        <v>5037</v>
      </c>
      <c r="B806" t="e">
        <f>VLOOKUP(A806,[2]mp_ALL!B$1:B$557,1,0)</f>
        <v>#N/A</v>
      </c>
      <c r="C806" t="s">
        <v>5038</v>
      </c>
      <c r="D806" t="s">
        <v>38</v>
      </c>
      <c r="E806" t="s">
        <v>88</v>
      </c>
      <c r="F806" t="s">
        <v>250</v>
      </c>
      <c r="G806" t="s">
        <v>251</v>
      </c>
      <c r="H806" t="s">
        <v>91</v>
      </c>
      <c r="I806" t="s">
        <v>5039</v>
      </c>
      <c r="J806">
        <v>1</v>
      </c>
      <c r="K806" t="s">
        <v>5040</v>
      </c>
      <c r="L806">
        <v>1</v>
      </c>
      <c r="M806" t="s">
        <v>94</v>
      </c>
      <c r="N806" t="s">
        <v>95</v>
      </c>
      <c r="O806" t="s">
        <v>806</v>
      </c>
      <c r="P806" t="s">
        <v>5041</v>
      </c>
      <c r="Q806" t="s">
        <v>5042</v>
      </c>
      <c r="S806" t="s">
        <v>218</v>
      </c>
      <c r="T806" t="s">
        <v>5043</v>
      </c>
      <c r="U806" t="s">
        <v>5044</v>
      </c>
      <c r="V806" s="41">
        <v>37914</v>
      </c>
      <c r="W806" s="41">
        <v>30952</v>
      </c>
      <c r="X806">
        <v>1</v>
      </c>
      <c r="Y806">
        <v>1</v>
      </c>
      <c r="Z806" t="s">
        <v>102</v>
      </c>
      <c r="AA806">
        <v>1</v>
      </c>
      <c r="AB806" t="s">
        <v>103</v>
      </c>
      <c r="AC806" t="s">
        <v>104</v>
      </c>
      <c r="AD806">
        <v>1</v>
      </c>
      <c r="AE806" t="s">
        <v>105</v>
      </c>
      <c r="AG806" t="s">
        <v>106</v>
      </c>
      <c r="AJ806" t="s">
        <v>107</v>
      </c>
    </row>
    <row r="807" spans="1:36" hidden="1" x14ac:dyDescent="0.25">
      <c r="A807" t="s">
        <v>5045</v>
      </c>
      <c r="B807" t="e">
        <f>VLOOKUP(A807,[2]mp_ALL!B$1:B$557,1,0)</f>
        <v>#N/A</v>
      </c>
      <c r="C807" t="s">
        <v>5046</v>
      </c>
      <c r="D807" t="s">
        <v>38</v>
      </c>
      <c r="E807" t="s">
        <v>88</v>
      </c>
      <c r="F807" t="s">
        <v>250</v>
      </c>
      <c r="G807" t="s">
        <v>251</v>
      </c>
      <c r="H807" t="s">
        <v>91</v>
      </c>
      <c r="I807" t="s">
        <v>5047</v>
      </c>
      <c r="J807">
        <v>1</v>
      </c>
      <c r="K807" t="s">
        <v>183</v>
      </c>
      <c r="L807">
        <v>1</v>
      </c>
      <c r="M807" t="s">
        <v>158</v>
      </c>
      <c r="N807" t="s">
        <v>205</v>
      </c>
      <c r="O807" t="s">
        <v>1213</v>
      </c>
      <c r="P807" t="s">
        <v>1991</v>
      </c>
      <c r="Q807" t="s">
        <v>5048</v>
      </c>
      <c r="R807" t="s">
        <v>117</v>
      </c>
      <c r="S807" t="s">
        <v>207</v>
      </c>
      <c r="T807" t="s">
        <v>5049</v>
      </c>
      <c r="U807" t="s">
        <v>5050</v>
      </c>
      <c r="V807" s="41">
        <v>37914</v>
      </c>
      <c r="W807" s="41">
        <v>30985</v>
      </c>
      <c r="X807">
        <v>1</v>
      </c>
      <c r="Y807">
        <v>2</v>
      </c>
      <c r="Z807" t="s">
        <v>102</v>
      </c>
      <c r="AA807">
        <v>1</v>
      </c>
      <c r="AB807" t="s">
        <v>103</v>
      </c>
      <c r="AC807" t="s">
        <v>104</v>
      </c>
      <c r="AD807">
        <v>1</v>
      </c>
      <c r="AE807" t="s">
        <v>105</v>
      </c>
      <c r="AG807" t="s">
        <v>121</v>
      </c>
      <c r="AJ807" t="s">
        <v>107</v>
      </c>
    </row>
    <row r="808" spans="1:36" hidden="1" x14ac:dyDescent="0.25">
      <c r="A808" t="s">
        <v>5051</v>
      </c>
      <c r="B808" t="e">
        <f>VLOOKUP(A808,[2]mp_ALL!B$1:B$557,1,0)</f>
        <v>#N/A</v>
      </c>
      <c r="C808" t="s">
        <v>5052</v>
      </c>
      <c r="D808" t="s">
        <v>38</v>
      </c>
      <c r="E808" t="s">
        <v>88</v>
      </c>
      <c r="F808" t="s">
        <v>250</v>
      </c>
      <c r="G808" t="s">
        <v>251</v>
      </c>
      <c r="H808" t="s">
        <v>169</v>
      </c>
      <c r="I808" t="s">
        <v>5053</v>
      </c>
      <c r="J808">
        <v>1</v>
      </c>
      <c r="K808" t="s">
        <v>214</v>
      </c>
      <c r="L808">
        <v>1</v>
      </c>
      <c r="M808" t="s">
        <v>94</v>
      </c>
      <c r="N808" t="s">
        <v>95</v>
      </c>
      <c r="O808" t="s">
        <v>215</v>
      </c>
      <c r="P808" t="s">
        <v>216</v>
      </c>
      <c r="Q808" t="s">
        <v>5054</v>
      </c>
      <c r="S808" t="s">
        <v>218</v>
      </c>
      <c r="T808" t="s">
        <v>5055</v>
      </c>
      <c r="U808" t="s">
        <v>2568</v>
      </c>
      <c r="V808" s="41">
        <v>37914</v>
      </c>
      <c r="W808" s="41">
        <v>30979</v>
      </c>
      <c r="X808">
        <v>3</v>
      </c>
      <c r="Y808">
        <v>1</v>
      </c>
      <c r="Z808" t="s">
        <v>102</v>
      </c>
      <c r="AA808">
        <v>1</v>
      </c>
      <c r="AB808" t="s">
        <v>103</v>
      </c>
      <c r="AC808" t="s">
        <v>104</v>
      </c>
      <c r="AD808">
        <v>1</v>
      </c>
      <c r="AE808" t="s">
        <v>105</v>
      </c>
      <c r="AG808" t="s">
        <v>106</v>
      </c>
      <c r="AJ808" t="s">
        <v>107</v>
      </c>
    </row>
    <row r="809" spans="1:36" hidden="1" x14ac:dyDescent="0.25">
      <c r="A809" t="s">
        <v>5056</v>
      </c>
      <c r="B809" t="e">
        <f>VLOOKUP(A809,[2]mp_ALL!B$1:B$557,1,0)</f>
        <v>#N/A</v>
      </c>
      <c r="C809" t="s">
        <v>5057</v>
      </c>
      <c r="D809" t="s">
        <v>38</v>
      </c>
      <c r="E809" t="s">
        <v>88</v>
      </c>
      <c r="F809" t="s">
        <v>89</v>
      </c>
      <c r="G809" t="s">
        <v>90</v>
      </c>
      <c r="H809" t="s">
        <v>91</v>
      </c>
      <c r="I809" t="s">
        <v>5058</v>
      </c>
      <c r="J809">
        <v>1</v>
      </c>
      <c r="K809" t="s">
        <v>142</v>
      </c>
      <c r="L809">
        <v>0</v>
      </c>
      <c r="M809" t="s">
        <v>143</v>
      </c>
      <c r="N809" t="s">
        <v>757</v>
      </c>
      <c r="O809" t="s">
        <v>2877</v>
      </c>
      <c r="P809" t="s">
        <v>5059</v>
      </c>
      <c r="Q809" t="s">
        <v>5060</v>
      </c>
      <c r="R809" t="s">
        <v>147</v>
      </c>
      <c r="S809" t="s">
        <v>148</v>
      </c>
      <c r="T809" t="s">
        <v>5061</v>
      </c>
      <c r="U809" t="s">
        <v>4535</v>
      </c>
      <c r="V809" s="41">
        <v>37914</v>
      </c>
      <c r="W809" s="41">
        <v>31143</v>
      </c>
      <c r="X809">
        <v>1</v>
      </c>
      <c r="Y809">
        <v>2</v>
      </c>
      <c r="Z809" t="s">
        <v>102</v>
      </c>
      <c r="AA809">
        <v>1</v>
      </c>
      <c r="AB809" t="s">
        <v>103</v>
      </c>
      <c r="AC809" t="s">
        <v>104</v>
      </c>
      <c r="AD809">
        <v>1</v>
      </c>
      <c r="AE809" t="s">
        <v>308</v>
      </c>
      <c r="AG809" t="s">
        <v>148</v>
      </c>
      <c r="AJ809" t="s">
        <v>107</v>
      </c>
    </row>
    <row r="810" spans="1:36" hidden="1" x14ac:dyDescent="0.25">
      <c r="A810" t="s">
        <v>5062</v>
      </c>
      <c r="B810" t="e">
        <f>VLOOKUP(A810,[2]mp_ALL!B$1:B$557,1,0)</f>
        <v>#N/A</v>
      </c>
      <c r="C810" t="s">
        <v>5063</v>
      </c>
      <c r="D810" t="s">
        <v>38</v>
      </c>
      <c r="E810" t="s">
        <v>88</v>
      </c>
      <c r="F810" t="s">
        <v>250</v>
      </c>
      <c r="G810" t="s">
        <v>251</v>
      </c>
      <c r="H810" t="s">
        <v>169</v>
      </c>
      <c r="I810" t="s">
        <v>3146</v>
      </c>
      <c r="J810">
        <v>1</v>
      </c>
      <c r="K810" t="s">
        <v>93</v>
      </c>
      <c r="L810">
        <v>1</v>
      </c>
      <c r="M810" t="s">
        <v>94</v>
      </c>
      <c r="N810" t="s">
        <v>95</v>
      </c>
      <c r="O810" t="s">
        <v>96</v>
      </c>
      <c r="P810" t="s">
        <v>97</v>
      </c>
      <c r="Q810" t="s">
        <v>3147</v>
      </c>
      <c r="S810" t="s">
        <v>218</v>
      </c>
      <c r="T810" t="s">
        <v>5064</v>
      </c>
      <c r="U810" t="s">
        <v>5065</v>
      </c>
      <c r="V810" s="41">
        <v>37914</v>
      </c>
      <c r="W810" s="41">
        <v>31059</v>
      </c>
      <c r="X810">
        <v>1</v>
      </c>
      <c r="Y810">
        <v>3</v>
      </c>
      <c r="Z810" t="s">
        <v>102</v>
      </c>
      <c r="AA810">
        <v>1</v>
      </c>
      <c r="AB810" t="s">
        <v>103</v>
      </c>
      <c r="AC810" t="s">
        <v>104</v>
      </c>
      <c r="AD810">
        <v>1</v>
      </c>
      <c r="AE810" t="s">
        <v>105</v>
      </c>
      <c r="AG810" t="s">
        <v>106</v>
      </c>
      <c r="AJ810" t="s">
        <v>107</v>
      </c>
    </row>
    <row r="811" spans="1:36" hidden="1" x14ac:dyDescent="0.25">
      <c r="A811" t="s">
        <v>5066</v>
      </c>
      <c r="B811" t="e">
        <f>VLOOKUP(A811,[2]mp_ALL!B$1:B$557,1,0)</f>
        <v>#N/A</v>
      </c>
      <c r="C811" t="s">
        <v>5067</v>
      </c>
      <c r="D811" t="s">
        <v>37</v>
      </c>
      <c r="E811" t="s">
        <v>88</v>
      </c>
      <c r="F811" t="s">
        <v>250</v>
      </c>
      <c r="G811" t="s">
        <v>251</v>
      </c>
      <c r="H811" t="s">
        <v>91</v>
      </c>
      <c r="I811" t="s">
        <v>1876</v>
      </c>
      <c r="J811">
        <v>1</v>
      </c>
      <c r="K811" t="s">
        <v>484</v>
      </c>
      <c r="L811">
        <v>1</v>
      </c>
      <c r="M811" t="s">
        <v>414</v>
      </c>
      <c r="N811" t="s">
        <v>532</v>
      </c>
      <c r="O811" t="s">
        <v>1877</v>
      </c>
      <c r="P811" t="s">
        <v>1878</v>
      </c>
      <c r="Q811" t="s">
        <v>1879</v>
      </c>
      <c r="R811" t="s">
        <v>117</v>
      </c>
      <c r="S811" t="s">
        <v>207</v>
      </c>
      <c r="T811" t="s">
        <v>5068</v>
      </c>
      <c r="U811" t="s">
        <v>5069</v>
      </c>
      <c r="V811" s="41">
        <v>37914</v>
      </c>
      <c r="W811" s="41">
        <v>30149</v>
      </c>
      <c r="X811">
        <v>1</v>
      </c>
      <c r="Y811">
        <v>2</v>
      </c>
      <c r="Z811" t="s">
        <v>102</v>
      </c>
      <c r="AA811">
        <v>1</v>
      </c>
      <c r="AB811" t="s">
        <v>103</v>
      </c>
      <c r="AC811" t="s">
        <v>104</v>
      </c>
      <c r="AD811">
        <v>1</v>
      </c>
      <c r="AE811" t="s">
        <v>105</v>
      </c>
      <c r="AG811" t="s">
        <v>121</v>
      </c>
      <c r="AJ811" t="s">
        <v>474</v>
      </c>
    </row>
    <row r="812" spans="1:36" hidden="1" x14ac:dyDescent="0.25">
      <c r="A812" t="s">
        <v>5070</v>
      </c>
      <c r="B812" t="e">
        <f>VLOOKUP(A812,[2]mp_ALL!B$1:B$557,1,0)</f>
        <v>#N/A</v>
      </c>
      <c r="C812" t="s">
        <v>5071</v>
      </c>
      <c r="D812" t="s">
        <v>38</v>
      </c>
      <c r="E812" t="s">
        <v>88</v>
      </c>
      <c r="F812" t="s">
        <v>250</v>
      </c>
      <c r="G812" t="s">
        <v>251</v>
      </c>
      <c r="H812" t="s">
        <v>169</v>
      </c>
      <c r="I812" t="s">
        <v>1378</v>
      </c>
      <c r="J812">
        <v>1</v>
      </c>
      <c r="K812" t="s">
        <v>1310</v>
      </c>
      <c r="L812">
        <v>1</v>
      </c>
      <c r="M812" t="s">
        <v>414</v>
      </c>
      <c r="N812" t="s">
        <v>159</v>
      </c>
      <c r="O812" t="s">
        <v>722</v>
      </c>
      <c r="P812" t="s">
        <v>1352</v>
      </c>
      <c r="Q812" t="s">
        <v>1379</v>
      </c>
      <c r="R812" t="s">
        <v>117</v>
      </c>
      <c r="S812" t="s">
        <v>163</v>
      </c>
      <c r="T812" t="s">
        <v>5072</v>
      </c>
      <c r="U812" t="s">
        <v>1694</v>
      </c>
      <c r="V812" s="41">
        <v>37914</v>
      </c>
      <c r="W812" s="41">
        <v>30798</v>
      </c>
      <c r="X812">
        <v>1</v>
      </c>
      <c r="Y812">
        <v>2</v>
      </c>
      <c r="Z812" t="s">
        <v>102</v>
      </c>
      <c r="AA812">
        <v>1</v>
      </c>
      <c r="AB812" t="s">
        <v>103</v>
      </c>
      <c r="AC812" t="s">
        <v>104</v>
      </c>
      <c r="AD812">
        <v>1</v>
      </c>
      <c r="AE812" t="s">
        <v>105</v>
      </c>
      <c r="AG812" t="s">
        <v>121</v>
      </c>
      <c r="AJ812" t="s">
        <v>107</v>
      </c>
    </row>
    <row r="813" spans="1:36" hidden="1" x14ac:dyDescent="0.25">
      <c r="A813" t="s">
        <v>5073</v>
      </c>
      <c r="B813" t="e">
        <f>VLOOKUP(A813,[2]mp_ALL!B$1:B$557,1,0)</f>
        <v>#N/A</v>
      </c>
      <c r="C813" t="s">
        <v>5074</v>
      </c>
      <c r="D813" t="s">
        <v>38</v>
      </c>
      <c r="E813" t="s">
        <v>88</v>
      </c>
      <c r="F813" t="s">
        <v>250</v>
      </c>
      <c r="G813" t="s">
        <v>251</v>
      </c>
      <c r="H813" t="s">
        <v>169</v>
      </c>
      <c r="I813" t="s">
        <v>5075</v>
      </c>
      <c r="J813">
        <v>1</v>
      </c>
      <c r="K813" t="s">
        <v>1358</v>
      </c>
      <c r="L813">
        <v>1</v>
      </c>
      <c r="M813" t="s">
        <v>158</v>
      </c>
      <c r="N813" t="s">
        <v>159</v>
      </c>
      <c r="O813" t="s">
        <v>1679</v>
      </c>
      <c r="P813" t="s">
        <v>4939</v>
      </c>
      <c r="Q813" t="s">
        <v>5076</v>
      </c>
      <c r="R813" t="s">
        <v>117</v>
      </c>
      <c r="S813" t="s">
        <v>163</v>
      </c>
      <c r="T813" t="s">
        <v>5077</v>
      </c>
      <c r="U813" t="s">
        <v>4890</v>
      </c>
      <c r="V813" s="41">
        <v>37914</v>
      </c>
      <c r="W813" s="41">
        <v>31242</v>
      </c>
      <c r="X813">
        <v>1</v>
      </c>
      <c r="Y813">
        <v>2</v>
      </c>
      <c r="Z813" t="s">
        <v>102</v>
      </c>
      <c r="AA813">
        <v>1</v>
      </c>
      <c r="AB813" t="s">
        <v>103</v>
      </c>
      <c r="AC813" t="s">
        <v>104</v>
      </c>
      <c r="AD813">
        <v>1</v>
      </c>
      <c r="AE813" t="s">
        <v>105</v>
      </c>
      <c r="AG813" t="s">
        <v>121</v>
      </c>
      <c r="AJ813" t="s">
        <v>107</v>
      </c>
    </row>
    <row r="814" spans="1:36" hidden="1" x14ac:dyDescent="0.25">
      <c r="A814" t="s">
        <v>5078</v>
      </c>
      <c r="B814" t="e">
        <f>VLOOKUP(A814,[2]mp_ALL!B$1:B$557,1,0)</f>
        <v>#N/A</v>
      </c>
      <c r="C814" t="s">
        <v>5079</v>
      </c>
      <c r="D814" t="s">
        <v>38</v>
      </c>
      <c r="E814" t="s">
        <v>88</v>
      </c>
      <c r="F814" t="s">
        <v>89</v>
      </c>
      <c r="G814" t="s">
        <v>90</v>
      </c>
      <c r="H814" t="s">
        <v>91</v>
      </c>
      <c r="I814" t="s">
        <v>736</v>
      </c>
      <c r="J814">
        <v>1</v>
      </c>
      <c r="K814" t="s">
        <v>157</v>
      </c>
      <c r="L814">
        <v>1</v>
      </c>
      <c r="M814" t="s">
        <v>158</v>
      </c>
      <c r="N814" t="s">
        <v>159</v>
      </c>
      <c r="O814" t="s">
        <v>160</v>
      </c>
      <c r="P814" t="s">
        <v>638</v>
      </c>
      <c r="Q814" t="s">
        <v>737</v>
      </c>
      <c r="R814" t="s">
        <v>117</v>
      </c>
      <c r="S814" t="s">
        <v>163</v>
      </c>
      <c r="T814" t="s">
        <v>5080</v>
      </c>
      <c r="U814" t="s">
        <v>5081</v>
      </c>
      <c r="V814" s="41">
        <v>37914</v>
      </c>
      <c r="W814" s="41">
        <v>31223</v>
      </c>
      <c r="X814">
        <v>1</v>
      </c>
      <c r="Y814">
        <v>2</v>
      </c>
      <c r="Z814" t="s">
        <v>102</v>
      </c>
      <c r="AA814">
        <v>1</v>
      </c>
      <c r="AB814" t="s">
        <v>103</v>
      </c>
      <c r="AC814" t="s">
        <v>104</v>
      </c>
      <c r="AD814">
        <v>1</v>
      </c>
      <c r="AE814" t="s">
        <v>138</v>
      </c>
      <c r="AG814" t="s">
        <v>121</v>
      </c>
      <c r="AJ814" t="s">
        <v>190</v>
      </c>
    </row>
    <row r="815" spans="1:36" hidden="1" x14ac:dyDescent="0.25">
      <c r="A815" t="s">
        <v>5082</v>
      </c>
      <c r="B815" t="e">
        <f>VLOOKUP(A815,[2]mp_ALL!B$1:B$557,1,0)</f>
        <v>#N/A</v>
      </c>
      <c r="C815" t="s">
        <v>5083</v>
      </c>
      <c r="D815" t="s">
        <v>38</v>
      </c>
      <c r="E815" t="s">
        <v>88</v>
      </c>
      <c r="F815" t="s">
        <v>250</v>
      </c>
      <c r="G815" t="s">
        <v>251</v>
      </c>
      <c r="H815" t="s">
        <v>169</v>
      </c>
      <c r="I815" t="s">
        <v>736</v>
      </c>
      <c r="J815">
        <v>1</v>
      </c>
      <c r="K815" t="s">
        <v>157</v>
      </c>
      <c r="L815">
        <v>1</v>
      </c>
      <c r="M815" t="s">
        <v>158</v>
      </c>
      <c r="N815" t="s">
        <v>159</v>
      </c>
      <c r="O815" t="s">
        <v>160</v>
      </c>
      <c r="P815" t="s">
        <v>638</v>
      </c>
      <c r="Q815" t="s">
        <v>737</v>
      </c>
      <c r="R815" t="s">
        <v>117</v>
      </c>
      <c r="S815" t="s">
        <v>163</v>
      </c>
      <c r="T815" t="s">
        <v>5084</v>
      </c>
      <c r="U815" t="s">
        <v>5085</v>
      </c>
      <c r="V815" s="41">
        <v>37914</v>
      </c>
      <c r="W815" s="41">
        <v>31180</v>
      </c>
      <c r="X815">
        <v>1</v>
      </c>
      <c r="Y815">
        <v>0</v>
      </c>
      <c r="Z815" t="s">
        <v>102</v>
      </c>
      <c r="AA815">
        <v>1</v>
      </c>
      <c r="AB815" t="s">
        <v>103</v>
      </c>
      <c r="AC815" t="s">
        <v>104</v>
      </c>
      <c r="AD815">
        <v>1</v>
      </c>
      <c r="AE815" t="s">
        <v>138</v>
      </c>
      <c r="AG815" t="s">
        <v>121</v>
      </c>
      <c r="AJ815" t="s">
        <v>190</v>
      </c>
    </row>
    <row r="816" spans="1:36" hidden="1" x14ac:dyDescent="0.25">
      <c r="A816" t="s">
        <v>5086</v>
      </c>
      <c r="B816" t="e">
        <f>VLOOKUP(A816,[2]mp_ALL!B$1:B$557,1,0)</f>
        <v>#N/A</v>
      </c>
      <c r="C816" t="s">
        <v>5087</v>
      </c>
      <c r="D816" t="s">
        <v>38</v>
      </c>
      <c r="E816" t="s">
        <v>88</v>
      </c>
      <c r="F816" t="s">
        <v>250</v>
      </c>
      <c r="G816" t="s">
        <v>251</v>
      </c>
      <c r="H816" t="s">
        <v>91</v>
      </c>
      <c r="I816" t="s">
        <v>5088</v>
      </c>
      <c r="J816">
        <v>1</v>
      </c>
      <c r="K816" t="s">
        <v>5089</v>
      </c>
      <c r="L816">
        <v>0</v>
      </c>
      <c r="M816" t="s">
        <v>143</v>
      </c>
      <c r="N816" t="s">
        <v>787</v>
      </c>
      <c r="O816" t="s">
        <v>3153</v>
      </c>
      <c r="P816" t="s">
        <v>5090</v>
      </c>
      <c r="Q816" t="s">
        <v>5091</v>
      </c>
      <c r="R816" t="s">
        <v>147</v>
      </c>
      <c r="S816" t="s">
        <v>760</v>
      </c>
      <c r="T816" t="s">
        <v>5092</v>
      </c>
      <c r="U816" t="s">
        <v>5093</v>
      </c>
      <c r="V816" s="41">
        <v>37914</v>
      </c>
      <c r="W816" s="41">
        <v>31206</v>
      </c>
      <c r="X816">
        <v>1</v>
      </c>
      <c r="Y816">
        <v>4</v>
      </c>
      <c r="Z816" t="s">
        <v>102</v>
      </c>
      <c r="AA816">
        <v>1</v>
      </c>
      <c r="AB816" t="s">
        <v>103</v>
      </c>
      <c r="AC816" t="s">
        <v>104</v>
      </c>
      <c r="AD816">
        <v>1</v>
      </c>
      <c r="AE816" t="s">
        <v>120</v>
      </c>
      <c r="AG816" t="s">
        <v>148</v>
      </c>
      <c r="AJ816" t="s">
        <v>190</v>
      </c>
    </row>
    <row r="817" spans="1:36" x14ac:dyDescent="0.25">
      <c r="A817" t="s">
        <v>5094</v>
      </c>
      <c r="B817" t="str">
        <f>VLOOKUP(A817,[2]mp_ALL!B$1:B$557,1,0)</f>
        <v>0314095</v>
      </c>
      <c r="C817" t="s">
        <v>5095</v>
      </c>
      <c r="D817" t="s">
        <v>38</v>
      </c>
      <c r="E817" t="s">
        <v>88</v>
      </c>
      <c r="F817" t="s">
        <v>250</v>
      </c>
      <c r="G817" t="s">
        <v>251</v>
      </c>
      <c r="H817" t="s">
        <v>169</v>
      </c>
      <c r="I817" t="s">
        <v>5096</v>
      </c>
      <c r="J817">
        <v>1</v>
      </c>
      <c r="K817" t="s">
        <v>1884</v>
      </c>
      <c r="L817">
        <v>0</v>
      </c>
      <c r="M817" t="s">
        <v>34</v>
      </c>
      <c r="N817" t="s">
        <v>47</v>
      </c>
      <c r="O817" t="s">
        <v>4101</v>
      </c>
      <c r="P817" t="s">
        <v>4102</v>
      </c>
      <c r="Q817" t="s">
        <v>5097</v>
      </c>
      <c r="S817" t="s">
        <v>549</v>
      </c>
      <c r="T817" t="s">
        <v>5098</v>
      </c>
      <c r="U817" t="s">
        <v>5099</v>
      </c>
      <c r="V817" s="41">
        <v>37914</v>
      </c>
      <c r="W817" s="41">
        <v>30937</v>
      </c>
      <c r="X817">
        <v>1</v>
      </c>
      <c r="Y817">
        <v>2</v>
      </c>
      <c r="Z817" t="s">
        <v>102</v>
      </c>
      <c r="AA817">
        <v>1</v>
      </c>
      <c r="AB817" t="s">
        <v>103</v>
      </c>
      <c r="AC817" t="s">
        <v>104</v>
      </c>
      <c r="AD817">
        <v>1</v>
      </c>
      <c r="AE817" t="s">
        <v>120</v>
      </c>
      <c r="AG817" t="s">
        <v>106</v>
      </c>
      <c r="AJ817" t="s">
        <v>190</v>
      </c>
    </row>
    <row r="818" spans="1:36" hidden="1" x14ac:dyDescent="0.25">
      <c r="A818" t="s">
        <v>5100</v>
      </c>
      <c r="B818" t="e">
        <f>VLOOKUP(A818,[2]mp_ALL!B$1:B$557,1,0)</f>
        <v>#N/A</v>
      </c>
      <c r="C818" t="s">
        <v>5101</v>
      </c>
      <c r="D818" t="s">
        <v>38</v>
      </c>
      <c r="E818" t="s">
        <v>88</v>
      </c>
      <c r="F818" t="s">
        <v>89</v>
      </c>
      <c r="G818" t="s">
        <v>90</v>
      </c>
      <c r="H818" t="s">
        <v>91</v>
      </c>
      <c r="I818" t="s">
        <v>5102</v>
      </c>
      <c r="J818">
        <v>1</v>
      </c>
      <c r="K818" t="s">
        <v>5089</v>
      </c>
      <c r="L818">
        <v>0</v>
      </c>
      <c r="M818" t="s">
        <v>143</v>
      </c>
      <c r="N818" t="s">
        <v>787</v>
      </c>
      <c r="O818" t="s">
        <v>2492</v>
      </c>
      <c r="P818" t="s">
        <v>5103</v>
      </c>
      <c r="Q818" t="s">
        <v>5104</v>
      </c>
      <c r="R818" t="s">
        <v>147</v>
      </c>
      <c r="S818" t="s">
        <v>715</v>
      </c>
      <c r="T818" t="s">
        <v>5105</v>
      </c>
      <c r="U818" t="s">
        <v>5106</v>
      </c>
      <c r="V818" s="41">
        <v>37914</v>
      </c>
      <c r="W818" s="41">
        <v>30886</v>
      </c>
      <c r="X818">
        <v>1</v>
      </c>
      <c r="Y818">
        <v>2</v>
      </c>
      <c r="Z818" t="s">
        <v>102</v>
      </c>
      <c r="AA818">
        <v>1</v>
      </c>
      <c r="AB818" t="s">
        <v>103</v>
      </c>
      <c r="AC818" t="s">
        <v>104</v>
      </c>
      <c r="AD818">
        <v>1</v>
      </c>
      <c r="AE818" t="s">
        <v>120</v>
      </c>
      <c r="AG818" t="s">
        <v>148</v>
      </c>
      <c r="AJ818" t="s">
        <v>190</v>
      </c>
    </row>
    <row r="819" spans="1:36" hidden="1" x14ac:dyDescent="0.25">
      <c r="A819" t="s">
        <v>5107</v>
      </c>
      <c r="B819" t="e">
        <f>VLOOKUP(A819,[2]mp_ALL!B$1:B$557,1,0)</f>
        <v>#N/A</v>
      </c>
      <c r="C819" t="s">
        <v>5108</v>
      </c>
      <c r="D819" t="s">
        <v>37</v>
      </c>
      <c r="E819" t="s">
        <v>88</v>
      </c>
      <c r="F819" t="s">
        <v>89</v>
      </c>
      <c r="G819" t="s">
        <v>90</v>
      </c>
      <c r="H819" t="s">
        <v>290</v>
      </c>
      <c r="I819" t="s">
        <v>4450</v>
      </c>
      <c r="J819">
        <v>1</v>
      </c>
      <c r="K819" t="s">
        <v>3192</v>
      </c>
      <c r="L819">
        <v>0</v>
      </c>
      <c r="M819" t="s">
        <v>1486</v>
      </c>
      <c r="N819" t="s">
        <v>4451</v>
      </c>
      <c r="O819" t="s">
        <v>4452</v>
      </c>
      <c r="R819" t="s">
        <v>147</v>
      </c>
      <c r="S819" t="s">
        <v>148</v>
      </c>
      <c r="T819" t="s">
        <v>5109</v>
      </c>
      <c r="U819" t="s">
        <v>5110</v>
      </c>
      <c r="V819" s="41">
        <v>37914</v>
      </c>
      <c r="W819" s="41">
        <v>30884</v>
      </c>
      <c r="X819">
        <v>1</v>
      </c>
      <c r="Y819">
        <v>0</v>
      </c>
      <c r="Z819" t="s">
        <v>102</v>
      </c>
      <c r="AA819">
        <v>1</v>
      </c>
      <c r="AB819" t="s">
        <v>103</v>
      </c>
      <c r="AC819" t="s">
        <v>297</v>
      </c>
      <c r="AD819">
        <v>1</v>
      </c>
      <c r="AE819" t="s">
        <v>322</v>
      </c>
      <c r="AG819" t="s">
        <v>148</v>
      </c>
      <c r="AJ819" t="s">
        <v>474</v>
      </c>
    </row>
    <row r="820" spans="1:36" hidden="1" x14ac:dyDescent="0.25">
      <c r="A820" t="s">
        <v>5111</v>
      </c>
      <c r="B820" t="e">
        <f>VLOOKUP(A820,[2]mp_ALL!B$1:B$557,1,0)</f>
        <v>#N/A</v>
      </c>
      <c r="C820" t="s">
        <v>1330</v>
      </c>
      <c r="D820" t="s">
        <v>38</v>
      </c>
      <c r="E820" t="s">
        <v>88</v>
      </c>
      <c r="F820" t="s">
        <v>89</v>
      </c>
      <c r="G820" t="s">
        <v>90</v>
      </c>
      <c r="H820" t="s">
        <v>110</v>
      </c>
      <c r="I820" t="s">
        <v>5112</v>
      </c>
      <c r="J820">
        <v>1</v>
      </c>
      <c r="K820" t="s">
        <v>232</v>
      </c>
      <c r="L820">
        <v>1</v>
      </c>
      <c r="M820" t="s">
        <v>233</v>
      </c>
      <c r="N820" t="s">
        <v>955</v>
      </c>
      <c r="P820" t="s">
        <v>5113</v>
      </c>
      <c r="R820" t="s">
        <v>117</v>
      </c>
      <c r="S820" t="s">
        <v>163</v>
      </c>
      <c r="T820" t="s">
        <v>5114</v>
      </c>
      <c r="U820" t="s">
        <v>209</v>
      </c>
      <c r="V820" s="41">
        <v>37914</v>
      </c>
      <c r="W820" s="41">
        <v>30696</v>
      </c>
      <c r="X820">
        <v>1</v>
      </c>
      <c r="Y820">
        <v>3</v>
      </c>
      <c r="Z820" t="s">
        <v>102</v>
      </c>
      <c r="AA820">
        <v>1</v>
      </c>
      <c r="AB820" t="s">
        <v>103</v>
      </c>
      <c r="AC820" t="s">
        <v>104</v>
      </c>
      <c r="AD820">
        <v>1</v>
      </c>
      <c r="AE820" t="s">
        <v>105</v>
      </c>
      <c r="AG820" t="s">
        <v>121</v>
      </c>
      <c r="AJ820" t="s">
        <v>190</v>
      </c>
    </row>
    <row r="821" spans="1:36" hidden="1" x14ac:dyDescent="0.25">
      <c r="A821" t="s">
        <v>5115</v>
      </c>
      <c r="B821" t="e">
        <f>VLOOKUP(A821,[2]mp_ALL!B$1:B$557,1,0)</f>
        <v>#N/A</v>
      </c>
      <c r="C821" t="s">
        <v>5116</v>
      </c>
      <c r="D821" t="s">
        <v>38</v>
      </c>
      <c r="E821" t="s">
        <v>88</v>
      </c>
      <c r="F821" t="s">
        <v>89</v>
      </c>
      <c r="G821" t="s">
        <v>90</v>
      </c>
      <c r="H821" t="s">
        <v>110</v>
      </c>
      <c r="I821" t="s">
        <v>5117</v>
      </c>
      <c r="J821">
        <v>1</v>
      </c>
      <c r="K821" t="s">
        <v>232</v>
      </c>
      <c r="L821">
        <v>0</v>
      </c>
      <c r="M821" t="s">
        <v>233</v>
      </c>
      <c r="N821" t="s">
        <v>234</v>
      </c>
      <c r="O821" t="s">
        <v>984</v>
      </c>
      <c r="P821" t="s">
        <v>5118</v>
      </c>
      <c r="R821" t="s">
        <v>117</v>
      </c>
      <c r="S821" t="s">
        <v>237</v>
      </c>
      <c r="T821" t="s">
        <v>5119</v>
      </c>
      <c r="U821" t="s">
        <v>209</v>
      </c>
      <c r="V821" s="41">
        <v>37914</v>
      </c>
      <c r="W821" s="41">
        <v>30982</v>
      </c>
      <c r="X821">
        <v>1</v>
      </c>
      <c r="Y821">
        <v>2</v>
      </c>
      <c r="Z821" t="s">
        <v>102</v>
      </c>
      <c r="AA821">
        <v>1</v>
      </c>
      <c r="AB821" t="s">
        <v>103</v>
      </c>
      <c r="AC821" t="s">
        <v>104</v>
      </c>
      <c r="AD821">
        <v>1</v>
      </c>
      <c r="AE821" t="s">
        <v>120</v>
      </c>
      <c r="AG821" t="s">
        <v>121</v>
      </c>
      <c r="AJ821" t="s">
        <v>190</v>
      </c>
    </row>
    <row r="822" spans="1:36" hidden="1" x14ac:dyDescent="0.25">
      <c r="A822" t="s">
        <v>5120</v>
      </c>
      <c r="B822" t="e">
        <f>VLOOKUP(A822,[2]mp_ALL!B$1:B$557,1,0)</f>
        <v>#N/A</v>
      </c>
      <c r="C822" t="s">
        <v>5121</v>
      </c>
      <c r="D822" t="s">
        <v>38</v>
      </c>
      <c r="E822" t="s">
        <v>88</v>
      </c>
      <c r="F822" t="s">
        <v>250</v>
      </c>
      <c r="G822" t="s">
        <v>251</v>
      </c>
      <c r="H822" t="s">
        <v>91</v>
      </c>
      <c r="I822" t="s">
        <v>5122</v>
      </c>
      <c r="J822">
        <v>1</v>
      </c>
      <c r="K822" t="s">
        <v>3394</v>
      </c>
      <c r="L822">
        <v>1</v>
      </c>
      <c r="M822" t="s">
        <v>316</v>
      </c>
      <c r="N822" t="s">
        <v>3395</v>
      </c>
      <c r="O822" t="s">
        <v>5123</v>
      </c>
      <c r="P822" t="s">
        <v>5124</v>
      </c>
      <c r="Q822" t="s">
        <v>5125</v>
      </c>
      <c r="S822" t="s">
        <v>2733</v>
      </c>
      <c r="T822" t="s">
        <v>5126</v>
      </c>
      <c r="U822" t="s">
        <v>1203</v>
      </c>
      <c r="V822" s="41">
        <v>37914</v>
      </c>
      <c r="W822" s="41">
        <v>31211</v>
      </c>
      <c r="X822">
        <v>1</v>
      </c>
      <c r="Y822">
        <v>2</v>
      </c>
      <c r="Z822" t="s">
        <v>102</v>
      </c>
      <c r="AA822">
        <v>1</v>
      </c>
      <c r="AB822" t="s">
        <v>103</v>
      </c>
      <c r="AC822" t="s">
        <v>104</v>
      </c>
      <c r="AD822">
        <v>1</v>
      </c>
      <c r="AE822" t="s">
        <v>105</v>
      </c>
      <c r="AG822" t="s">
        <v>148</v>
      </c>
      <c r="AJ822" t="s">
        <v>5127</v>
      </c>
    </row>
    <row r="823" spans="1:36" hidden="1" x14ac:dyDescent="0.25">
      <c r="A823" t="s">
        <v>5128</v>
      </c>
      <c r="B823" t="e">
        <f>VLOOKUP(A823,[2]mp_ALL!B$1:B$557,1,0)</f>
        <v>#N/A</v>
      </c>
      <c r="C823" t="s">
        <v>5129</v>
      </c>
      <c r="D823" t="s">
        <v>36</v>
      </c>
      <c r="E823" t="s">
        <v>88</v>
      </c>
      <c r="F823" t="s">
        <v>1473</v>
      </c>
      <c r="G823" t="s">
        <v>1474</v>
      </c>
      <c r="H823" t="s">
        <v>290</v>
      </c>
      <c r="I823" t="s">
        <v>3808</v>
      </c>
      <c r="J823">
        <v>1</v>
      </c>
      <c r="K823" t="s">
        <v>2325</v>
      </c>
      <c r="L823">
        <v>0</v>
      </c>
      <c r="M823" t="s">
        <v>1281</v>
      </c>
      <c r="N823" t="s">
        <v>1449</v>
      </c>
      <c r="O823" t="s">
        <v>3809</v>
      </c>
      <c r="R823" t="s">
        <v>117</v>
      </c>
      <c r="S823" t="s">
        <v>99</v>
      </c>
      <c r="T823" t="s">
        <v>5130</v>
      </c>
      <c r="U823" t="s">
        <v>5131</v>
      </c>
      <c r="V823" s="41">
        <v>37928</v>
      </c>
      <c r="W823" s="41">
        <v>29747</v>
      </c>
      <c r="X823">
        <v>1</v>
      </c>
      <c r="Y823">
        <v>3</v>
      </c>
      <c r="Z823" t="s">
        <v>102</v>
      </c>
      <c r="AA823">
        <v>1</v>
      </c>
      <c r="AB823" t="s">
        <v>103</v>
      </c>
      <c r="AC823" t="s">
        <v>297</v>
      </c>
      <c r="AD823">
        <v>1</v>
      </c>
      <c r="AE823" t="s">
        <v>298</v>
      </c>
      <c r="AG823" t="s">
        <v>121</v>
      </c>
      <c r="AJ823" t="s">
        <v>2081</v>
      </c>
    </row>
    <row r="824" spans="1:36" hidden="1" x14ac:dyDescent="0.25">
      <c r="A824" t="s">
        <v>5132</v>
      </c>
      <c r="B824" t="e">
        <f>VLOOKUP(A824,[2]mp_ALL!B$1:B$557,1,0)</f>
        <v>#N/A</v>
      </c>
      <c r="C824" t="s">
        <v>5133</v>
      </c>
      <c r="D824" t="s">
        <v>36</v>
      </c>
      <c r="E824" t="s">
        <v>1439</v>
      </c>
      <c r="F824" t="s">
        <v>154</v>
      </c>
      <c r="G824" t="s">
        <v>155</v>
      </c>
      <c r="H824" t="s">
        <v>1440</v>
      </c>
      <c r="I824" t="s">
        <v>5134</v>
      </c>
      <c r="J824">
        <v>1</v>
      </c>
      <c r="K824" t="s">
        <v>2197</v>
      </c>
      <c r="L824">
        <v>0</v>
      </c>
      <c r="M824" t="s">
        <v>2198</v>
      </c>
      <c r="R824" t="s">
        <v>117</v>
      </c>
      <c r="S824" t="s">
        <v>99</v>
      </c>
      <c r="T824" t="s">
        <v>5135</v>
      </c>
      <c r="U824" t="s">
        <v>5136</v>
      </c>
      <c r="V824" s="41">
        <v>37928</v>
      </c>
      <c r="W824" s="41">
        <v>29413</v>
      </c>
      <c r="X824">
        <v>1</v>
      </c>
      <c r="Y824">
        <v>2</v>
      </c>
      <c r="Z824" t="s">
        <v>102</v>
      </c>
      <c r="AA824">
        <v>1</v>
      </c>
      <c r="AB824" t="s">
        <v>103</v>
      </c>
      <c r="AC824" t="s">
        <v>297</v>
      </c>
      <c r="AD824">
        <v>1</v>
      </c>
      <c r="AE824" t="s">
        <v>298</v>
      </c>
      <c r="AG824" t="s">
        <v>2202</v>
      </c>
      <c r="AJ824" t="s">
        <v>1606</v>
      </c>
    </row>
    <row r="825" spans="1:36" hidden="1" x14ac:dyDescent="0.25">
      <c r="A825" t="s">
        <v>5137</v>
      </c>
      <c r="B825" t="e">
        <f>VLOOKUP(A825,[2]mp_ALL!B$1:B$557,1,0)</f>
        <v>#N/A</v>
      </c>
      <c r="C825" t="s">
        <v>5138</v>
      </c>
      <c r="D825" t="s">
        <v>38</v>
      </c>
      <c r="E825" t="s">
        <v>88</v>
      </c>
      <c r="F825" t="s">
        <v>89</v>
      </c>
      <c r="G825" t="s">
        <v>90</v>
      </c>
      <c r="H825" t="s">
        <v>169</v>
      </c>
      <c r="I825" t="s">
        <v>5139</v>
      </c>
      <c r="J825">
        <v>1</v>
      </c>
      <c r="K825" t="s">
        <v>5140</v>
      </c>
      <c r="L825">
        <v>0</v>
      </c>
      <c r="M825" t="s">
        <v>172</v>
      </c>
      <c r="N825" t="s">
        <v>173</v>
      </c>
      <c r="O825" t="s">
        <v>5141</v>
      </c>
      <c r="P825" t="s">
        <v>5142</v>
      </c>
      <c r="Q825" t="s">
        <v>5143</v>
      </c>
      <c r="R825" t="s">
        <v>147</v>
      </c>
      <c r="S825" t="s">
        <v>3344</v>
      </c>
      <c r="T825" t="s">
        <v>5144</v>
      </c>
      <c r="U825" t="s">
        <v>5145</v>
      </c>
      <c r="V825" s="41">
        <v>37928</v>
      </c>
      <c r="W825" s="41">
        <v>30053</v>
      </c>
      <c r="X825">
        <v>1</v>
      </c>
      <c r="Y825">
        <v>3</v>
      </c>
      <c r="Z825" t="s">
        <v>102</v>
      </c>
      <c r="AA825">
        <v>1</v>
      </c>
      <c r="AB825" t="s">
        <v>103</v>
      </c>
      <c r="AC825" t="s">
        <v>104</v>
      </c>
      <c r="AD825">
        <v>1</v>
      </c>
      <c r="AE825" t="s">
        <v>120</v>
      </c>
      <c r="AG825" t="s">
        <v>179</v>
      </c>
      <c r="AJ825" t="s">
        <v>107</v>
      </c>
    </row>
    <row r="826" spans="1:36" hidden="1" x14ac:dyDescent="0.25">
      <c r="A826" t="s">
        <v>5146</v>
      </c>
      <c r="B826" t="e">
        <f>VLOOKUP(A826,[2]mp_ALL!B$1:B$557,1,0)</f>
        <v>#N/A</v>
      </c>
      <c r="C826" t="s">
        <v>5147</v>
      </c>
      <c r="D826" t="s">
        <v>38</v>
      </c>
      <c r="E826" t="s">
        <v>88</v>
      </c>
      <c r="F826" t="s">
        <v>250</v>
      </c>
      <c r="G826" t="s">
        <v>251</v>
      </c>
      <c r="H826" t="s">
        <v>91</v>
      </c>
      <c r="I826" t="s">
        <v>3284</v>
      </c>
      <c r="J826">
        <v>1</v>
      </c>
      <c r="K826" t="s">
        <v>3285</v>
      </c>
      <c r="L826">
        <v>1</v>
      </c>
      <c r="M826" t="s">
        <v>143</v>
      </c>
      <c r="N826" t="s">
        <v>787</v>
      </c>
      <c r="O826" t="s">
        <v>3286</v>
      </c>
      <c r="P826" t="s">
        <v>3287</v>
      </c>
      <c r="Q826" t="s">
        <v>3288</v>
      </c>
      <c r="R826" t="s">
        <v>147</v>
      </c>
      <c r="S826" t="s">
        <v>715</v>
      </c>
      <c r="T826" t="s">
        <v>5148</v>
      </c>
      <c r="U826" t="s">
        <v>4276</v>
      </c>
      <c r="V826" s="41">
        <v>37928</v>
      </c>
      <c r="W826" s="41">
        <v>30990</v>
      </c>
      <c r="X826">
        <v>1</v>
      </c>
      <c r="Y826">
        <v>3</v>
      </c>
      <c r="Z826" t="s">
        <v>102</v>
      </c>
      <c r="AA826">
        <v>1</v>
      </c>
      <c r="AB826" t="s">
        <v>103</v>
      </c>
      <c r="AC826" t="s">
        <v>104</v>
      </c>
      <c r="AD826">
        <v>1</v>
      </c>
      <c r="AE826" t="s">
        <v>105</v>
      </c>
      <c r="AG826" t="s">
        <v>148</v>
      </c>
      <c r="AJ826" t="s">
        <v>107</v>
      </c>
    </row>
    <row r="827" spans="1:36" hidden="1" x14ac:dyDescent="0.25">
      <c r="A827" t="s">
        <v>5149</v>
      </c>
      <c r="B827" t="e">
        <f>VLOOKUP(A827,[2]mp_ALL!B$1:B$557,1,0)</f>
        <v>#N/A</v>
      </c>
      <c r="C827" t="s">
        <v>5150</v>
      </c>
      <c r="D827" t="s">
        <v>38</v>
      </c>
      <c r="E827" t="s">
        <v>88</v>
      </c>
      <c r="F827" t="s">
        <v>250</v>
      </c>
      <c r="G827" t="s">
        <v>251</v>
      </c>
      <c r="H827" t="s">
        <v>169</v>
      </c>
      <c r="I827" t="s">
        <v>5151</v>
      </c>
      <c r="J827">
        <v>1</v>
      </c>
      <c r="K827" t="s">
        <v>983</v>
      </c>
      <c r="L827">
        <v>1</v>
      </c>
      <c r="M827" t="s">
        <v>233</v>
      </c>
      <c r="N827" t="s">
        <v>234</v>
      </c>
      <c r="O827" t="s">
        <v>992</v>
      </c>
      <c r="P827" t="s">
        <v>5152</v>
      </c>
      <c r="Q827" t="s">
        <v>5153</v>
      </c>
      <c r="R827" t="s">
        <v>117</v>
      </c>
      <c r="S827" t="s">
        <v>237</v>
      </c>
      <c r="T827" t="s">
        <v>5154</v>
      </c>
      <c r="U827" t="s">
        <v>209</v>
      </c>
      <c r="V827" s="41">
        <v>37928</v>
      </c>
      <c r="W827" s="41">
        <v>30704</v>
      </c>
      <c r="X827">
        <v>1</v>
      </c>
      <c r="Y827">
        <v>3</v>
      </c>
      <c r="Z827" t="s">
        <v>102</v>
      </c>
      <c r="AA827">
        <v>1</v>
      </c>
      <c r="AB827" t="s">
        <v>103</v>
      </c>
      <c r="AC827" t="s">
        <v>104</v>
      </c>
      <c r="AD827">
        <v>1</v>
      </c>
      <c r="AE827" t="s">
        <v>105</v>
      </c>
      <c r="AG827" t="s">
        <v>121</v>
      </c>
      <c r="AJ827" t="s">
        <v>107</v>
      </c>
    </row>
    <row r="828" spans="1:36" hidden="1" x14ac:dyDescent="0.25">
      <c r="A828" t="s">
        <v>5155</v>
      </c>
      <c r="B828" t="e">
        <f>VLOOKUP(A828,[2]mp_ALL!B$1:B$557,1,0)</f>
        <v>#N/A</v>
      </c>
      <c r="C828" t="s">
        <v>5156</v>
      </c>
      <c r="D828" t="s">
        <v>38</v>
      </c>
      <c r="E828" t="s">
        <v>88</v>
      </c>
      <c r="F828" t="s">
        <v>89</v>
      </c>
      <c r="G828" t="s">
        <v>90</v>
      </c>
      <c r="H828" t="s">
        <v>169</v>
      </c>
      <c r="I828" t="s">
        <v>5157</v>
      </c>
      <c r="J828">
        <v>1</v>
      </c>
      <c r="K828" t="s">
        <v>1358</v>
      </c>
      <c r="L828">
        <v>1</v>
      </c>
      <c r="M828" t="s">
        <v>158</v>
      </c>
      <c r="N828" t="s">
        <v>159</v>
      </c>
      <c r="O828" t="s">
        <v>1679</v>
      </c>
      <c r="P828" t="s">
        <v>4939</v>
      </c>
      <c r="Q828" t="s">
        <v>5158</v>
      </c>
      <c r="R828" t="s">
        <v>117</v>
      </c>
      <c r="S828" t="s">
        <v>237</v>
      </c>
      <c r="T828" t="s">
        <v>5159</v>
      </c>
      <c r="U828" t="s">
        <v>440</v>
      </c>
      <c r="V828" s="41">
        <v>37928</v>
      </c>
      <c r="W828" s="41">
        <v>31016</v>
      </c>
      <c r="X828">
        <v>1</v>
      </c>
      <c r="Y828">
        <v>2</v>
      </c>
      <c r="Z828" t="s">
        <v>102</v>
      </c>
      <c r="AA828">
        <v>1</v>
      </c>
      <c r="AB828" t="s">
        <v>103</v>
      </c>
      <c r="AC828" t="s">
        <v>104</v>
      </c>
      <c r="AD828">
        <v>1</v>
      </c>
      <c r="AE828" t="s">
        <v>105</v>
      </c>
      <c r="AG828" t="s">
        <v>121</v>
      </c>
      <c r="AI828" t="s">
        <v>210</v>
      </c>
      <c r="AJ828" t="s">
        <v>107</v>
      </c>
    </row>
    <row r="829" spans="1:36" hidden="1" x14ac:dyDescent="0.25">
      <c r="A829" t="s">
        <v>5160</v>
      </c>
      <c r="B829" t="e">
        <f>VLOOKUP(A829,[2]mp_ALL!B$1:B$557,1,0)</f>
        <v>#N/A</v>
      </c>
      <c r="C829" t="s">
        <v>5161</v>
      </c>
      <c r="D829" t="s">
        <v>38</v>
      </c>
      <c r="E829" t="s">
        <v>88</v>
      </c>
      <c r="F829" t="s">
        <v>250</v>
      </c>
      <c r="G829" t="s">
        <v>251</v>
      </c>
      <c r="H829" t="s">
        <v>169</v>
      </c>
      <c r="I829" t="s">
        <v>5162</v>
      </c>
      <c r="J829">
        <v>1</v>
      </c>
      <c r="K829" t="s">
        <v>600</v>
      </c>
      <c r="L829">
        <v>1</v>
      </c>
      <c r="M829" t="s">
        <v>158</v>
      </c>
      <c r="N829" t="s">
        <v>159</v>
      </c>
      <c r="O829" t="s">
        <v>1051</v>
      </c>
      <c r="P829" t="s">
        <v>2848</v>
      </c>
      <c r="Q829" t="s">
        <v>5163</v>
      </c>
      <c r="R829" t="s">
        <v>117</v>
      </c>
      <c r="S829" t="s">
        <v>163</v>
      </c>
      <c r="T829" t="s">
        <v>5164</v>
      </c>
      <c r="U829" t="s">
        <v>5165</v>
      </c>
      <c r="V829" s="41">
        <v>37928</v>
      </c>
      <c r="W829" s="41">
        <v>31180</v>
      </c>
      <c r="X829">
        <v>1</v>
      </c>
      <c r="Y829">
        <v>3</v>
      </c>
      <c r="Z829" t="s">
        <v>102</v>
      </c>
      <c r="AA829">
        <v>1</v>
      </c>
      <c r="AB829" t="s">
        <v>103</v>
      </c>
      <c r="AC829" t="s">
        <v>104</v>
      </c>
      <c r="AD829">
        <v>1</v>
      </c>
      <c r="AE829" t="s">
        <v>105</v>
      </c>
      <c r="AG829" t="s">
        <v>121</v>
      </c>
      <c r="AJ829" t="s">
        <v>107</v>
      </c>
    </row>
    <row r="830" spans="1:36" hidden="1" x14ac:dyDescent="0.25">
      <c r="A830" t="s">
        <v>5166</v>
      </c>
      <c r="B830" t="e">
        <f>VLOOKUP(A830,[2]mp_ALL!B$1:B$557,1,0)</f>
        <v>#N/A</v>
      </c>
      <c r="C830" t="s">
        <v>5167</v>
      </c>
      <c r="D830" t="s">
        <v>37</v>
      </c>
      <c r="E830" t="s">
        <v>88</v>
      </c>
      <c r="F830" t="s">
        <v>250</v>
      </c>
      <c r="G830" t="s">
        <v>251</v>
      </c>
      <c r="H830" t="s">
        <v>91</v>
      </c>
      <c r="I830" t="s">
        <v>5168</v>
      </c>
      <c r="J830">
        <v>1</v>
      </c>
      <c r="K830" t="s">
        <v>756</v>
      </c>
      <c r="L830">
        <v>1</v>
      </c>
      <c r="M830" t="s">
        <v>143</v>
      </c>
      <c r="N830" t="s">
        <v>757</v>
      </c>
      <c r="O830" t="s">
        <v>758</v>
      </c>
      <c r="P830" t="s">
        <v>759</v>
      </c>
      <c r="Q830" t="s">
        <v>5169</v>
      </c>
      <c r="R830" t="s">
        <v>147</v>
      </c>
      <c r="S830" t="s">
        <v>715</v>
      </c>
      <c r="T830" t="s">
        <v>5170</v>
      </c>
      <c r="U830" t="s">
        <v>1203</v>
      </c>
      <c r="V830" s="41">
        <v>37928</v>
      </c>
      <c r="W830" s="41">
        <v>31098</v>
      </c>
      <c r="X830">
        <v>1</v>
      </c>
      <c r="Y830">
        <v>2</v>
      </c>
      <c r="Z830" t="s">
        <v>102</v>
      </c>
      <c r="AA830">
        <v>1</v>
      </c>
      <c r="AB830" t="s">
        <v>103</v>
      </c>
      <c r="AC830" t="s">
        <v>104</v>
      </c>
      <c r="AD830">
        <v>1</v>
      </c>
      <c r="AE830" t="s">
        <v>105</v>
      </c>
      <c r="AG830" t="s">
        <v>148</v>
      </c>
      <c r="AJ830" t="s">
        <v>107</v>
      </c>
    </row>
    <row r="831" spans="1:36" hidden="1" x14ac:dyDescent="0.25">
      <c r="A831" t="s">
        <v>5171</v>
      </c>
      <c r="B831" t="e">
        <f>VLOOKUP(A831,[2]mp_ALL!B$1:B$557,1,0)</f>
        <v>#N/A</v>
      </c>
      <c r="C831" t="s">
        <v>5172</v>
      </c>
      <c r="D831" t="s">
        <v>38</v>
      </c>
      <c r="E831" t="s">
        <v>88</v>
      </c>
      <c r="F831" t="s">
        <v>89</v>
      </c>
      <c r="G831" t="s">
        <v>90</v>
      </c>
      <c r="H831" t="s">
        <v>169</v>
      </c>
      <c r="I831" t="s">
        <v>1870</v>
      </c>
      <c r="J831">
        <v>1</v>
      </c>
      <c r="K831" t="s">
        <v>469</v>
      </c>
      <c r="L831">
        <v>1</v>
      </c>
      <c r="M831" t="s">
        <v>414</v>
      </c>
      <c r="N831" t="s">
        <v>415</v>
      </c>
      <c r="O831" t="s">
        <v>470</v>
      </c>
      <c r="P831" t="s">
        <v>471</v>
      </c>
      <c r="Q831" t="s">
        <v>1871</v>
      </c>
      <c r="R831" t="s">
        <v>117</v>
      </c>
      <c r="S831" t="s">
        <v>199</v>
      </c>
      <c r="T831" t="s">
        <v>5173</v>
      </c>
      <c r="U831" t="s">
        <v>509</v>
      </c>
      <c r="V831" s="41">
        <v>37928</v>
      </c>
      <c r="W831" s="41">
        <v>31011</v>
      </c>
      <c r="X831">
        <v>1</v>
      </c>
      <c r="Y831">
        <v>3</v>
      </c>
      <c r="Z831" t="s">
        <v>102</v>
      </c>
      <c r="AA831">
        <v>1</v>
      </c>
      <c r="AB831" t="s">
        <v>103</v>
      </c>
      <c r="AC831" t="s">
        <v>104</v>
      </c>
      <c r="AD831">
        <v>1</v>
      </c>
      <c r="AE831" t="s">
        <v>105</v>
      </c>
      <c r="AG831" t="s">
        <v>121</v>
      </c>
      <c r="AJ831" t="s">
        <v>107</v>
      </c>
    </row>
    <row r="832" spans="1:36" hidden="1" x14ac:dyDescent="0.25">
      <c r="A832" t="s">
        <v>5174</v>
      </c>
      <c r="B832" t="e">
        <f>VLOOKUP(A832,[2]mp_ALL!B$1:B$557,1,0)</f>
        <v>#N/A</v>
      </c>
      <c r="C832" t="s">
        <v>5175</v>
      </c>
      <c r="D832" t="s">
        <v>39</v>
      </c>
      <c r="E832" t="s">
        <v>88</v>
      </c>
      <c r="F832" t="s">
        <v>1455</v>
      </c>
      <c r="G832" t="s">
        <v>1456</v>
      </c>
      <c r="H832" t="s">
        <v>1457</v>
      </c>
      <c r="I832" t="s">
        <v>5176</v>
      </c>
      <c r="J832">
        <v>1</v>
      </c>
      <c r="K832" t="s">
        <v>555</v>
      </c>
      <c r="L832">
        <v>0</v>
      </c>
      <c r="M832" t="s">
        <v>556</v>
      </c>
      <c r="N832" t="s">
        <v>557</v>
      </c>
      <c r="R832" t="s">
        <v>559</v>
      </c>
      <c r="S832" t="s">
        <v>560</v>
      </c>
      <c r="T832" t="s">
        <v>5177</v>
      </c>
      <c r="U832" t="s">
        <v>5178</v>
      </c>
      <c r="V832" s="41">
        <v>37928</v>
      </c>
      <c r="W832" s="41">
        <v>29363</v>
      </c>
      <c r="X832">
        <v>1</v>
      </c>
      <c r="Y832">
        <v>4</v>
      </c>
      <c r="Z832" t="s">
        <v>102</v>
      </c>
      <c r="AA832">
        <v>1</v>
      </c>
      <c r="AB832" t="s">
        <v>103</v>
      </c>
      <c r="AC832" t="s">
        <v>297</v>
      </c>
      <c r="AD832">
        <v>1</v>
      </c>
      <c r="AE832" t="s">
        <v>563</v>
      </c>
      <c r="AG832" t="s">
        <v>564</v>
      </c>
      <c r="AJ832" t="s">
        <v>2414</v>
      </c>
    </row>
    <row r="833" spans="1:36" hidden="1" x14ac:dyDescent="0.25">
      <c r="A833" t="s">
        <v>5179</v>
      </c>
      <c r="B833" t="e">
        <f>VLOOKUP(A833,[2]mp_ALL!B$1:B$557,1,0)</f>
        <v>#N/A</v>
      </c>
      <c r="C833" t="s">
        <v>5180</v>
      </c>
      <c r="D833" t="s">
        <v>38</v>
      </c>
      <c r="E833" t="s">
        <v>88</v>
      </c>
      <c r="F833" t="s">
        <v>89</v>
      </c>
      <c r="G833" t="s">
        <v>90</v>
      </c>
      <c r="H833" t="s">
        <v>91</v>
      </c>
      <c r="I833" t="s">
        <v>5181</v>
      </c>
      <c r="J833">
        <v>1</v>
      </c>
      <c r="K833" t="s">
        <v>2093</v>
      </c>
      <c r="L833">
        <v>1</v>
      </c>
      <c r="M833" t="s">
        <v>1281</v>
      </c>
      <c r="N833" t="s">
        <v>2094</v>
      </c>
      <c r="O833" t="s">
        <v>2095</v>
      </c>
      <c r="P833" t="s">
        <v>2130</v>
      </c>
      <c r="Q833" t="s">
        <v>5182</v>
      </c>
      <c r="R833" t="s">
        <v>117</v>
      </c>
      <c r="S833" t="s">
        <v>99</v>
      </c>
      <c r="T833" t="s">
        <v>5183</v>
      </c>
      <c r="U833" t="s">
        <v>5184</v>
      </c>
      <c r="V833" s="41">
        <v>37942</v>
      </c>
      <c r="W833" s="41">
        <v>30221</v>
      </c>
      <c r="X833">
        <v>1</v>
      </c>
      <c r="Y833">
        <v>2</v>
      </c>
      <c r="Z833" t="s">
        <v>102</v>
      </c>
      <c r="AA833">
        <v>1</v>
      </c>
      <c r="AB833" t="s">
        <v>103</v>
      </c>
      <c r="AC833" t="s">
        <v>104</v>
      </c>
      <c r="AD833">
        <v>1</v>
      </c>
      <c r="AE833" t="s">
        <v>105</v>
      </c>
      <c r="AG833" t="s">
        <v>228</v>
      </c>
      <c r="AJ833" t="s">
        <v>663</v>
      </c>
    </row>
    <row r="834" spans="1:36" hidden="1" x14ac:dyDescent="0.25">
      <c r="A834" t="s">
        <v>5185</v>
      </c>
      <c r="B834" t="e">
        <f>VLOOKUP(A834,[2]mp_ALL!B$1:B$557,1,0)</f>
        <v>#N/A</v>
      </c>
      <c r="C834" t="s">
        <v>5186</v>
      </c>
      <c r="D834" t="s">
        <v>38</v>
      </c>
      <c r="E834" t="s">
        <v>88</v>
      </c>
      <c r="F834" t="s">
        <v>89</v>
      </c>
      <c r="G834" t="s">
        <v>90</v>
      </c>
      <c r="H834" t="s">
        <v>169</v>
      </c>
      <c r="I834" t="s">
        <v>5181</v>
      </c>
      <c r="J834">
        <v>1</v>
      </c>
      <c r="K834" t="s">
        <v>2093</v>
      </c>
      <c r="L834">
        <v>1</v>
      </c>
      <c r="M834" t="s">
        <v>1281</v>
      </c>
      <c r="N834" t="s">
        <v>2094</v>
      </c>
      <c r="O834" t="s">
        <v>2095</v>
      </c>
      <c r="P834" t="s">
        <v>2130</v>
      </c>
      <c r="Q834" t="s">
        <v>5182</v>
      </c>
      <c r="R834" t="s">
        <v>117</v>
      </c>
      <c r="S834" t="s">
        <v>99</v>
      </c>
      <c r="T834" t="s">
        <v>5187</v>
      </c>
      <c r="U834" t="s">
        <v>2310</v>
      </c>
      <c r="V834" s="41">
        <v>37942</v>
      </c>
      <c r="W834" s="41">
        <v>30293</v>
      </c>
      <c r="X834">
        <v>1</v>
      </c>
      <c r="Y834">
        <v>2</v>
      </c>
      <c r="Z834" t="s">
        <v>102</v>
      </c>
      <c r="AA834">
        <v>1</v>
      </c>
      <c r="AB834" t="s">
        <v>103</v>
      </c>
      <c r="AC834" t="s">
        <v>104</v>
      </c>
      <c r="AD834">
        <v>1</v>
      </c>
      <c r="AE834" t="s">
        <v>105</v>
      </c>
      <c r="AG834" t="s">
        <v>228</v>
      </c>
      <c r="AJ834" t="s">
        <v>5188</v>
      </c>
    </row>
    <row r="835" spans="1:36" hidden="1" x14ac:dyDescent="0.25">
      <c r="A835" t="s">
        <v>5189</v>
      </c>
      <c r="B835" t="e">
        <f>VLOOKUP(A835,[2]mp_ALL!B$1:B$557,1,0)</f>
        <v>#N/A</v>
      </c>
      <c r="C835" t="s">
        <v>5190</v>
      </c>
      <c r="D835" t="s">
        <v>38</v>
      </c>
      <c r="E835" t="s">
        <v>88</v>
      </c>
      <c r="F835" t="s">
        <v>89</v>
      </c>
      <c r="G835" t="s">
        <v>90</v>
      </c>
      <c r="H835" t="s">
        <v>169</v>
      </c>
      <c r="I835" t="s">
        <v>5191</v>
      </c>
      <c r="J835">
        <v>1</v>
      </c>
      <c r="K835" t="s">
        <v>667</v>
      </c>
      <c r="L835">
        <v>1</v>
      </c>
      <c r="M835" t="s">
        <v>113</v>
      </c>
      <c r="N835" t="s">
        <v>195</v>
      </c>
      <c r="O835" t="s">
        <v>196</v>
      </c>
      <c r="P835" t="s">
        <v>668</v>
      </c>
      <c r="Q835" t="s">
        <v>5192</v>
      </c>
      <c r="R835" t="s">
        <v>117</v>
      </c>
      <c r="S835" t="s">
        <v>199</v>
      </c>
      <c r="T835" t="s">
        <v>5193</v>
      </c>
      <c r="U835" t="s">
        <v>4705</v>
      </c>
      <c r="V835" s="41">
        <v>37942</v>
      </c>
      <c r="W835" s="41">
        <v>30631</v>
      </c>
      <c r="X835">
        <v>1</v>
      </c>
      <c r="Y835">
        <v>2</v>
      </c>
      <c r="Z835" t="s">
        <v>102</v>
      </c>
      <c r="AA835">
        <v>1</v>
      </c>
      <c r="AB835" t="s">
        <v>103</v>
      </c>
      <c r="AC835" t="s">
        <v>104</v>
      </c>
      <c r="AD835">
        <v>1</v>
      </c>
      <c r="AE835" t="s">
        <v>105</v>
      </c>
      <c r="AG835" t="s">
        <v>121</v>
      </c>
      <c r="AJ835" t="s">
        <v>107</v>
      </c>
    </row>
    <row r="836" spans="1:36" hidden="1" x14ac:dyDescent="0.25">
      <c r="A836" t="s">
        <v>5194</v>
      </c>
      <c r="B836" t="e">
        <f>VLOOKUP(A836,[2]mp_ALL!B$1:B$557,1,0)</f>
        <v>#N/A</v>
      </c>
      <c r="C836" t="s">
        <v>5195</v>
      </c>
      <c r="D836" t="s">
        <v>38</v>
      </c>
      <c r="E836" t="s">
        <v>88</v>
      </c>
      <c r="F836" t="s">
        <v>250</v>
      </c>
      <c r="G836" t="s">
        <v>251</v>
      </c>
      <c r="H836" t="s">
        <v>91</v>
      </c>
      <c r="I836" t="s">
        <v>3284</v>
      </c>
      <c r="J836">
        <v>1</v>
      </c>
      <c r="K836" t="s">
        <v>3285</v>
      </c>
      <c r="L836">
        <v>1</v>
      </c>
      <c r="M836" t="s">
        <v>143</v>
      </c>
      <c r="N836" t="s">
        <v>787</v>
      </c>
      <c r="O836" t="s">
        <v>3286</v>
      </c>
      <c r="P836" t="s">
        <v>3287</v>
      </c>
      <c r="Q836" t="s">
        <v>3288</v>
      </c>
      <c r="R836" t="s">
        <v>147</v>
      </c>
      <c r="S836" t="s">
        <v>715</v>
      </c>
      <c r="T836" t="s">
        <v>5196</v>
      </c>
      <c r="U836" t="s">
        <v>5197</v>
      </c>
      <c r="V836" s="41">
        <v>37942</v>
      </c>
      <c r="W836" s="41">
        <v>30456</v>
      </c>
      <c r="X836">
        <v>1</v>
      </c>
      <c r="Y836">
        <v>3</v>
      </c>
      <c r="Z836" t="s">
        <v>102</v>
      </c>
      <c r="AA836">
        <v>1</v>
      </c>
      <c r="AB836" t="s">
        <v>103</v>
      </c>
      <c r="AC836" t="s">
        <v>104</v>
      </c>
      <c r="AD836">
        <v>1</v>
      </c>
      <c r="AE836" t="s">
        <v>105</v>
      </c>
      <c r="AG836" t="s">
        <v>148</v>
      </c>
      <c r="AJ836" t="s">
        <v>107</v>
      </c>
    </row>
    <row r="837" spans="1:36" x14ac:dyDescent="0.25">
      <c r="A837" t="s">
        <v>5198</v>
      </c>
      <c r="B837" t="str">
        <f>VLOOKUP(A837,[2]mp_ALL!B$1:B$557,1,0)</f>
        <v>0314152</v>
      </c>
      <c r="C837" t="s">
        <v>5199</v>
      </c>
      <c r="D837" t="s">
        <v>38</v>
      </c>
      <c r="E837" t="s">
        <v>88</v>
      </c>
      <c r="F837" t="s">
        <v>250</v>
      </c>
      <c r="G837" t="s">
        <v>251</v>
      </c>
      <c r="H837" t="s">
        <v>91</v>
      </c>
      <c r="I837" t="s">
        <v>4780</v>
      </c>
      <c r="J837">
        <v>1</v>
      </c>
      <c r="K837" t="s">
        <v>2774</v>
      </c>
      <c r="L837">
        <v>0</v>
      </c>
      <c r="M837" t="s">
        <v>34</v>
      </c>
      <c r="N837" t="s">
        <v>41</v>
      </c>
      <c r="P837" t="s">
        <v>4781</v>
      </c>
      <c r="Q837" t="s">
        <v>4782</v>
      </c>
      <c r="S837" t="s">
        <v>549</v>
      </c>
      <c r="T837" t="s">
        <v>5200</v>
      </c>
      <c r="U837" t="s">
        <v>5201</v>
      </c>
      <c r="V837" s="41">
        <v>37942</v>
      </c>
      <c r="W837" s="41">
        <v>31154</v>
      </c>
      <c r="X837">
        <v>1</v>
      </c>
      <c r="Y837">
        <v>3</v>
      </c>
      <c r="Z837" t="s">
        <v>102</v>
      </c>
      <c r="AA837">
        <v>1</v>
      </c>
      <c r="AB837" t="s">
        <v>103</v>
      </c>
      <c r="AC837" t="s">
        <v>104</v>
      </c>
      <c r="AD837">
        <v>1</v>
      </c>
      <c r="AE837" t="s">
        <v>308</v>
      </c>
      <c r="AG837" t="s">
        <v>106</v>
      </c>
      <c r="AJ837" t="s">
        <v>107</v>
      </c>
    </row>
    <row r="838" spans="1:36" hidden="1" x14ac:dyDescent="0.25">
      <c r="A838" t="s">
        <v>5202</v>
      </c>
      <c r="B838" t="e">
        <f>VLOOKUP(A838,[2]mp_ALL!B$1:B$557,1,0)</f>
        <v>#N/A</v>
      </c>
      <c r="C838" t="s">
        <v>5203</v>
      </c>
      <c r="D838" t="s">
        <v>38</v>
      </c>
      <c r="E838" t="s">
        <v>88</v>
      </c>
      <c r="F838" t="s">
        <v>250</v>
      </c>
      <c r="G838" t="s">
        <v>251</v>
      </c>
      <c r="H838" t="s">
        <v>169</v>
      </c>
      <c r="I838" t="s">
        <v>3684</v>
      </c>
      <c r="J838">
        <v>1</v>
      </c>
      <c r="K838" t="s">
        <v>214</v>
      </c>
      <c r="L838">
        <v>1</v>
      </c>
      <c r="M838" t="s">
        <v>94</v>
      </c>
      <c r="N838" t="s">
        <v>95</v>
      </c>
      <c r="O838" t="s">
        <v>215</v>
      </c>
      <c r="P838" t="s">
        <v>216</v>
      </c>
      <c r="Q838" t="s">
        <v>3685</v>
      </c>
      <c r="S838" t="s">
        <v>218</v>
      </c>
      <c r="T838" t="s">
        <v>5204</v>
      </c>
      <c r="U838" t="s">
        <v>5205</v>
      </c>
      <c r="V838" s="41">
        <v>37942</v>
      </c>
      <c r="W838" s="41">
        <v>31192</v>
      </c>
      <c r="X838">
        <v>1</v>
      </c>
      <c r="Y838">
        <v>3</v>
      </c>
      <c r="Z838" t="s">
        <v>102</v>
      </c>
      <c r="AA838">
        <v>1</v>
      </c>
      <c r="AB838" t="s">
        <v>103</v>
      </c>
      <c r="AC838" t="s">
        <v>104</v>
      </c>
      <c r="AD838">
        <v>1</v>
      </c>
      <c r="AE838" t="s">
        <v>105</v>
      </c>
      <c r="AG838" t="s">
        <v>106</v>
      </c>
      <c r="AJ838" t="s">
        <v>1338</v>
      </c>
    </row>
    <row r="839" spans="1:36" hidden="1" x14ac:dyDescent="0.25">
      <c r="A839" t="s">
        <v>5206</v>
      </c>
      <c r="B839" t="e">
        <f>VLOOKUP(A839,[2]mp_ALL!B$1:B$557,1,0)</f>
        <v>#N/A</v>
      </c>
      <c r="C839" t="s">
        <v>5207</v>
      </c>
      <c r="D839" t="s">
        <v>38</v>
      </c>
      <c r="E839" t="s">
        <v>88</v>
      </c>
      <c r="F839" t="s">
        <v>250</v>
      </c>
      <c r="G839" t="s">
        <v>251</v>
      </c>
      <c r="H839" t="s">
        <v>91</v>
      </c>
      <c r="I839" t="s">
        <v>3563</v>
      </c>
      <c r="J839">
        <v>1</v>
      </c>
      <c r="K839" t="s">
        <v>224</v>
      </c>
      <c r="L839">
        <v>0</v>
      </c>
      <c r="M839" t="s">
        <v>94</v>
      </c>
      <c r="N839" t="s">
        <v>47</v>
      </c>
      <c r="O839" t="s">
        <v>3407</v>
      </c>
      <c r="P839" t="s">
        <v>3564</v>
      </c>
      <c r="Q839" t="s">
        <v>3565</v>
      </c>
      <c r="S839" t="s">
        <v>218</v>
      </c>
      <c r="T839" t="s">
        <v>5208</v>
      </c>
      <c r="U839" t="s">
        <v>3386</v>
      </c>
      <c r="V839" s="41">
        <v>37942</v>
      </c>
      <c r="W839" s="41">
        <v>31231</v>
      </c>
      <c r="X839">
        <v>1</v>
      </c>
      <c r="Y839">
        <v>3</v>
      </c>
      <c r="Z839" t="s">
        <v>102</v>
      </c>
      <c r="AA839">
        <v>1</v>
      </c>
      <c r="AB839" t="s">
        <v>103</v>
      </c>
      <c r="AC839" t="s">
        <v>104</v>
      </c>
      <c r="AD839">
        <v>1</v>
      </c>
      <c r="AE839" t="s">
        <v>120</v>
      </c>
      <c r="AG839" t="s">
        <v>106</v>
      </c>
      <c r="AJ839" t="s">
        <v>190</v>
      </c>
    </row>
    <row r="840" spans="1:36" hidden="1" x14ac:dyDescent="0.25">
      <c r="A840" t="s">
        <v>5209</v>
      </c>
      <c r="B840" t="e">
        <f>VLOOKUP(A840,[2]mp_ALL!B$1:B$557,1,0)</f>
        <v>#N/A</v>
      </c>
      <c r="C840" t="s">
        <v>5046</v>
      </c>
      <c r="D840" t="s">
        <v>36</v>
      </c>
      <c r="E840" t="s">
        <v>1439</v>
      </c>
      <c r="F840" t="s">
        <v>567</v>
      </c>
      <c r="G840" t="s">
        <v>568</v>
      </c>
      <c r="H840" t="s">
        <v>1440</v>
      </c>
      <c r="I840" t="s">
        <v>2360</v>
      </c>
      <c r="J840">
        <v>1</v>
      </c>
      <c r="K840" t="s">
        <v>2057</v>
      </c>
      <c r="L840">
        <v>0</v>
      </c>
      <c r="M840" t="s">
        <v>2058</v>
      </c>
      <c r="R840" t="s">
        <v>1424</v>
      </c>
      <c r="S840" t="s">
        <v>560</v>
      </c>
      <c r="T840" t="s">
        <v>5210</v>
      </c>
      <c r="U840" t="s">
        <v>5211</v>
      </c>
      <c r="V840" s="41">
        <v>37942</v>
      </c>
      <c r="W840" s="41">
        <v>29763</v>
      </c>
      <c r="X840">
        <v>1</v>
      </c>
      <c r="Y840">
        <v>2</v>
      </c>
      <c r="Z840" t="s">
        <v>102</v>
      </c>
      <c r="AA840">
        <v>1</v>
      </c>
      <c r="AB840" t="s">
        <v>103</v>
      </c>
      <c r="AC840" t="s">
        <v>297</v>
      </c>
      <c r="AD840">
        <v>1</v>
      </c>
      <c r="AE840" t="s">
        <v>298</v>
      </c>
      <c r="AG840" t="s">
        <v>2063</v>
      </c>
      <c r="AI840" t="s">
        <v>210</v>
      </c>
      <c r="AJ840" t="s">
        <v>5212</v>
      </c>
    </row>
    <row r="841" spans="1:36" hidden="1" x14ac:dyDescent="0.25">
      <c r="A841" t="s">
        <v>5213</v>
      </c>
      <c r="B841" t="e">
        <f>VLOOKUP(A841,[2]mp_ALL!B$1:B$557,1,0)</f>
        <v>#N/A</v>
      </c>
      <c r="C841" t="s">
        <v>5214</v>
      </c>
      <c r="D841" t="s">
        <v>38</v>
      </c>
      <c r="E841" t="s">
        <v>88</v>
      </c>
      <c r="F841" t="s">
        <v>89</v>
      </c>
      <c r="G841" t="s">
        <v>90</v>
      </c>
      <c r="H841" t="s">
        <v>169</v>
      </c>
      <c r="I841" t="s">
        <v>2558</v>
      </c>
      <c r="J841">
        <v>1</v>
      </c>
      <c r="K841" t="s">
        <v>425</v>
      </c>
      <c r="L841">
        <v>1</v>
      </c>
      <c r="M841" t="s">
        <v>113</v>
      </c>
      <c r="N841" t="s">
        <v>195</v>
      </c>
      <c r="O841" t="s">
        <v>881</v>
      </c>
      <c r="P841" t="s">
        <v>882</v>
      </c>
      <c r="Q841" t="s">
        <v>2559</v>
      </c>
      <c r="R841" t="s">
        <v>117</v>
      </c>
      <c r="S841" t="s">
        <v>237</v>
      </c>
      <c r="T841" t="s">
        <v>5215</v>
      </c>
      <c r="U841" t="s">
        <v>733</v>
      </c>
      <c r="V841" s="41">
        <v>37994</v>
      </c>
      <c r="W841" s="41">
        <v>31028</v>
      </c>
      <c r="X841">
        <v>1</v>
      </c>
      <c r="Y841">
        <v>2</v>
      </c>
      <c r="Z841" t="s">
        <v>102</v>
      </c>
      <c r="AA841">
        <v>1</v>
      </c>
      <c r="AB841" t="s">
        <v>103</v>
      </c>
      <c r="AC841" t="s">
        <v>104</v>
      </c>
      <c r="AD841">
        <v>1</v>
      </c>
      <c r="AE841" t="s">
        <v>105</v>
      </c>
      <c r="AG841" t="s">
        <v>121</v>
      </c>
      <c r="AJ841" t="s">
        <v>474</v>
      </c>
    </row>
    <row r="842" spans="1:36" hidden="1" x14ac:dyDescent="0.25">
      <c r="A842" t="s">
        <v>5216</v>
      </c>
      <c r="B842" t="e">
        <f>VLOOKUP(A842,[2]mp_ALL!B$1:B$557,1,0)</f>
        <v>#N/A</v>
      </c>
      <c r="C842" t="s">
        <v>5217</v>
      </c>
      <c r="D842" t="s">
        <v>38</v>
      </c>
      <c r="E842" t="s">
        <v>88</v>
      </c>
      <c r="F842" t="s">
        <v>89</v>
      </c>
      <c r="G842" t="s">
        <v>90</v>
      </c>
      <c r="H842" t="s">
        <v>91</v>
      </c>
      <c r="I842" t="s">
        <v>5218</v>
      </c>
      <c r="J842">
        <v>1</v>
      </c>
      <c r="K842" t="s">
        <v>194</v>
      </c>
      <c r="L842">
        <v>1</v>
      </c>
      <c r="M842" t="s">
        <v>113</v>
      </c>
      <c r="N842" t="s">
        <v>195</v>
      </c>
      <c r="O842" t="s">
        <v>196</v>
      </c>
      <c r="P842" t="s">
        <v>197</v>
      </c>
      <c r="Q842" t="s">
        <v>5219</v>
      </c>
      <c r="R842" t="s">
        <v>117</v>
      </c>
      <c r="S842" t="s">
        <v>199</v>
      </c>
      <c r="T842" t="s">
        <v>5220</v>
      </c>
      <c r="U842" t="s">
        <v>5221</v>
      </c>
      <c r="V842" s="41">
        <v>37994</v>
      </c>
      <c r="W842" s="41">
        <v>30021</v>
      </c>
      <c r="X842">
        <v>1</v>
      </c>
      <c r="Y842">
        <v>3</v>
      </c>
      <c r="Z842" t="s">
        <v>102</v>
      </c>
      <c r="AA842">
        <v>1</v>
      </c>
      <c r="AB842" t="s">
        <v>103</v>
      </c>
      <c r="AC842" t="s">
        <v>104</v>
      </c>
      <c r="AD842">
        <v>1</v>
      </c>
      <c r="AE842" t="s">
        <v>105</v>
      </c>
      <c r="AG842" t="s">
        <v>121</v>
      </c>
      <c r="AI842" t="s">
        <v>4381</v>
      </c>
      <c r="AJ842" t="s">
        <v>474</v>
      </c>
    </row>
    <row r="843" spans="1:36" hidden="1" x14ac:dyDescent="0.25">
      <c r="A843" t="s">
        <v>5222</v>
      </c>
      <c r="B843" t="e">
        <f>VLOOKUP(A843,[2]mp_ALL!B$1:B$557,1,0)</f>
        <v>#N/A</v>
      </c>
      <c r="C843" t="s">
        <v>5223</v>
      </c>
      <c r="D843" t="s">
        <v>38</v>
      </c>
      <c r="E843" t="s">
        <v>88</v>
      </c>
      <c r="F843" t="s">
        <v>250</v>
      </c>
      <c r="G843" t="s">
        <v>251</v>
      </c>
      <c r="H843" t="s">
        <v>91</v>
      </c>
      <c r="I843" t="s">
        <v>5224</v>
      </c>
      <c r="J843">
        <v>1</v>
      </c>
      <c r="K843" t="s">
        <v>394</v>
      </c>
      <c r="L843">
        <v>1</v>
      </c>
      <c r="M843" t="s">
        <v>113</v>
      </c>
      <c r="N843" t="s">
        <v>195</v>
      </c>
      <c r="O843" t="s">
        <v>654</v>
      </c>
      <c r="P843" t="s">
        <v>4370</v>
      </c>
      <c r="Q843" t="s">
        <v>5225</v>
      </c>
      <c r="R843" t="s">
        <v>117</v>
      </c>
      <c r="S843" t="s">
        <v>199</v>
      </c>
      <c r="T843" t="s">
        <v>5226</v>
      </c>
      <c r="U843" t="s">
        <v>733</v>
      </c>
      <c r="V843" s="41">
        <v>37994</v>
      </c>
      <c r="W843" s="41">
        <v>30671</v>
      </c>
      <c r="X843">
        <v>1</v>
      </c>
      <c r="Y843">
        <v>3</v>
      </c>
      <c r="Z843" t="s">
        <v>102</v>
      </c>
      <c r="AA843">
        <v>1</v>
      </c>
      <c r="AB843" t="s">
        <v>103</v>
      </c>
      <c r="AC843" t="s">
        <v>104</v>
      </c>
      <c r="AD843">
        <v>1</v>
      </c>
      <c r="AE843" t="s">
        <v>138</v>
      </c>
      <c r="AG843" t="s">
        <v>121</v>
      </c>
      <c r="AJ843" t="s">
        <v>606</v>
      </c>
    </row>
    <row r="844" spans="1:36" hidden="1" x14ac:dyDescent="0.25">
      <c r="A844" t="s">
        <v>5227</v>
      </c>
      <c r="B844" t="e">
        <f>VLOOKUP(A844,[2]mp_ALL!B$1:B$557,1,0)</f>
        <v>#N/A</v>
      </c>
      <c r="C844" t="s">
        <v>5228</v>
      </c>
      <c r="D844" t="s">
        <v>38</v>
      </c>
      <c r="E844" t="s">
        <v>88</v>
      </c>
      <c r="F844" t="s">
        <v>89</v>
      </c>
      <c r="G844" t="s">
        <v>90</v>
      </c>
      <c r="H844" t="s">
        <v>169</v>
      </c>
      <c r="I844" t="s">
        <v>5229</v>
      </c>
      <c r="J844">
        <v>1</v>
      </c>
      <c r="K844" t="s">
        <v>384</v>
      </c>
      <c r="L844">
        <v>1</v>
      </c>
      <c r="M844" t="s">
        <v>113</v>
      </c>
      <c r="N844" t="s">
        <v>385</v>
      </c>
      <c r="O844" t="s">
        <v>5230</v>
      </c>
      <c r="P844" t="s">
        <v>5231</v>
      </c>
      <c r="Q844" t="s">
        <v>5232</v>
      </c>
      <c r="R844" t="s">
        <v>117</v>
      </c>
      <c r="S844" t="s">
        <v>199</v>
      </c>
      <c r="T844" t="s">
        <v>5233</v>
      </c>
      <c r="U844" t="s">
        <v>5234</v>
      </c>
      <c r="V844" s="41">
        <v>37994</v>
      </c>
      <c r="W844" s="41">
        <v>30726</v>
      </c>
      <c r="X844">
        <v>1</v>
      </c>
      <c r="Y844">
        <v>2</v>
      </c>
      <c r="Z844" t="s">
        <v>102</v>
      </c>
      <c r="AA844">
        <v>1</v>
      </c>
      <c r="AB844" t="s">
        <v>103</v>
      </c>
      <c r="AC844" t="s">
        <v>104</v>
      </c>
      <c r="AD844">
        <v>1</v>
      </c>
      <c r="AE844" t="s">
        <v>105</v>
      </c>
      <c r="AG844" t="s">
        <v>121</v>
      </c>
      <c r="AJ844" t="s">
        <v>474</v>
      </c>
    </row>
    <row r="845" spans="1:36" hidden="1" x14ac:dyDescent="0.25">
      <c r="A845" t="s">
        <v>5235</v>
      </c>
      <c r="B845" t="e">
        <f>VLOOKUP(A845,[2]mp_ALL!B$1:B$557,1,0)</f>
        <v>#N/A</v>
      </c>
      <c r="C845" t="s">
        <v>5236</v>
      </c>
      <c r="D845" t="s">
        <v>38</v>
      </c>
      <c r="E845" t="s">
        <v>88</v>
      </c>
      <c r="F845" t="s">
        <v>250</v>
      </c>
      <c r="G845" t="s">
        <v>251</v>
      </c>
      <c r="H845" t="s">
        <v>91</v>
      </c>
      <c r="I845" t="s">
        <v>1309</v>
      </c>
      <c r="J845">
        <v>1</v>
      </c>
      <c r="K845" t="s">
        <v>1310</v>
      </c>
      <c r="L845">
        <v>1</v>
      </c>
      <c r="M845" t="s">
        <v>414</v>
      </c>
      <c r="N845" t="s">
        <v>159</v>
      </c>
      <c r="O845" t="s">
        <v>1311</v>
      </c>
      <c r="P845" t="s">
        <v>1312</v>
      </c>
      <c r="Q845" t="s">
        <v>1313</v>
      </c>
      <c r="R845" t="s">
        <v>117</v>
      </c>
      <c r="S845" t="s">
        <v>163</v>
      </c>
      <c r="T845" t="s">
        <v>5237</v>
      </c>
      <c r="U845" t="s">
        <v>5238</v>
      </c>
      <c r="V845" s="41">
        <v>37994</v>
      </c>
      <c r="W845" s="41">
        <v>31327</v>
      </c>
      <c r="X845">
        <v>1</v>
      </c>
      <c r="Y845">
        <v>0</v>
      </c>
      <c r="Z845" t="s">
        <v>102</v>
      </c>
      <c r="AA845">
        <v>1</v>
      </c>
      <c r="AB845" t="s">
        <v>103</v>
      </c>
      <c r="AC845" t="s">
        <v>104</v>
      </c>
      <c r="AD845">
        <v>1</v>
      </c>
      <c r="AE845" t="s">
        <v>105</v>
      </c>
      <c r="AG845" t="s">
        <v>121</v>
      </c>
      <c r="AJ845" t="s">
        <v>474</v>
      </c>
    </row>
    <row r="846" spans="1:36" hidden="1" x14ac:dyDescent="0.25">
      <c r="A846" t="s">
        <v>5239</v>
      </c>
      <c r="B846" t="e">
        <f>VLOOKUP(A846,[2]mp_ALL!B$1:B$557,1,0)</f>
        <v>#N/A</v>
      </c>
      <c r="C846" t="s">
        <v>5240</v>
      </c>
      <c r="D846" t="s">
        <v>38</v>
      </c>
      <c r="E846" t="s">
        <v>88</v>
      </c>
      <c r="F846" t="s">
        <v>89</v>
      </c>
      <c r="G846" t="s">
        <v>90</v>
      </c>
      <c r="H846" t="s">
        <v>169</v>
      </c>
      <c r="I846" t="s">
        <v>5241</v>
      </c>
      <c r="J846">
        <v>1</v>
      </c>
      <c r="K846" t="s">
        <v>667</v>
      </c>
      <c r="L846">
        <v>1</v>
      </c>
      <c r="M846" t="s">
        <v>113</v>
      </c>
      <c r="N846" t="s">
        <v>195</v>
      </c>
      <c r="O846" t="s">
        <v>1273</v>
      </c>
      <c r="P846" t="s">
        <v>1274</v>
      </c>
      <c r="Q846" t="s">
        <v>5242</v>
      </c>
      <c r="R846" t="s">
        <v>117</v>
      </c>
      <c r="S846" t="s">
        <v>199</v>
      </c>
      <c r="T846" t="s">
        <v>5243</v>
      </c>
      <c r="U846" t="s">
        <v>5244</v>
      </c>
      <c r="V846" s="41">
        <v>37994</v>
      </c>
      <c r="W846" s="41">
        <v>30077</v>
      </c>
      <c r="X846">
        <v>1</v>
      </c>
      <c r="Y846">
        <v>2</v>
      </c>
      <c r="Z846" t="s">
        <v>102</v>
      </c>
      <c r="AA846">
        <v>1</v>
      </c>
      <c r="AB846" t="s">
        <v>103</v>
      </c>
      <c r="AC846" t="s">
        <v>104</v>
      </c>
      <c r="AD846">
        <v>1</v>
      </c>
      <c r="AE846" t="s">
        <v>105</v>
      </c>
      <c r="AG846" t="s">
        <v>121</v>
      </c>
      <c r="AJ846" t="s">
        <v>474</v>
      </c>
    </row>
    <row r="847" spans="1:36" hidden="1" x14ac:dyDescent="0.25">
      <c r="A847" t="s">
        <v>5245</v>
      </c>
      <c r="B847" t="e">
        <f>VLOOKUP(A847,[2]mp_ALL!B$1:B$557,1,0)</f>
        <v>#N/A</v>
      </c>
      <c r="C847" t="s">
        <v>5246</v>
      </c>
      <c r="D847" t="s">
        <v>38</v>
      </c>
      <c r="E847" t="s">
        <v>88</v>
      </c>
      <c r="F847" t="s">
        <v>250</v>
      </c>
      <c r="G847" t="s">
        <v>251</v>
      </c>
      <c r="H847" t="s">
        <v>91</v>
      </c>
      <c r="I847" t="s">
        <v>5247</v>
      </c>
      <c r="J847">
        <v>1</v>
      </c>
      <c r="K847" t="s">
        <v>721</v>
      </c>
      <c r="L847">
        <v>1</v>
      </c>
      <c r="M847" t="s">
        <v>414</v>
      </c>
      <c r="N847" t="s">
        <v>159</v>
      </c>
      <c r="O847" t="s">
        <v>1311</v>
      </c>
      <c r="P847" t="s">
        <v>1312</v>
      </c>
      <c r="Q847" t="s">
        <v>5248</v>
      </c>
      <c r="R847" t="s">
        <v>117</v>
      </c>
      <c r="S847" t="s">
        <v>163</v>
      </c>
      <c r="T847" t="s">
        <v>5249</v>
      </c>
      <c r="U847" t="s">
        <v>5250</v>
      </c>
      <c r="V847" s="41">
        <v>37994</v>
      </c>
      <c r="W847" s="41">
        <v>31109</v>
      </c>
      <c r="X847">
        <v>1</v>
      </c>
      <c r="Y847">
        <v>1</v>
      </c>
      <c r="Z847" t="s">
        <v>102</v>
      </c>
      <c r="AA847">
        <v>1</v>
      </c>
      <c r="AB847" t="s">
        <v>103</v>
      </c>
      <c r="AC847" t="s">
        <v>104</v>
      </c>
      <c r="AD847">
        <v>1</v>
      </c>
      <c r="AE847" t="s">
        <v>105</v>
      </c>
      <c r="AG847" t="s">
        <v>121</v>
      </c>
      <c r="AJ847" t="s">
        <v>474</v>
      </c>
    </row>
    <row r="848" spans="1:36" hidden="1" x14ac:dyDescent="0.25">
      <c r="A848" t="s">
        <v>5251</v>
      </c>
      <c r="B848" t="e">
        <f>VLOOKUP(A848,[2]mp_ALL!B$1:B$557,1,0)</f>
        <v>#N/A</v>
      </c>
      <c r="C848" t="s">
        <v>5252</v>
      </c>
      <c r="D848" t="s">
        <v>38</v>
      </c>
      <c r="E848" t="s">
        <v>88</v>
      </c>
      <c r="F848" t="s">
        <v>250</v>
      </c>
      <c r="G848" t="s">
        <v>251</v>
      </c>
      <c r="H848" t="s">
        <v>91</v>
      </c>
      <c r="I848" t="s">
        <v>5253</v>
      </c>
      <c r="J848">
        <v>1</v>
      </c>
      <c r="K848" t="s">
        <v>3257</v>
      </c>
      <c r="L848">
        <v>1</v>
      </c>
      <c r="M848" t="s">
        <v>94</v>
      </c>
      <c r="N848" t="s">
        <v>95</v>
      </c>
      <c r="O848" t="s">
        <v>839</v>
      </c>
      <c r="P848" t="s">
        <v>5254</v>
      </c>
      <c r="Q848" t="s">
        <v>5255</v>
      </c>
      <c r="S848" t="s">
        <v>218</v>
      </c>
      <c r="T848" t="s">
        <v>5256</v>
      </c>
      <c r="U848" t="s">
        <v>5257</v>
      </c>
      <c r="V848" s="41">
        <v>37998</v>
      </c>
      <c r="W848" s="41">
        <v>30542</v>
      </c>
      <c r="X848">
        <v>1</v>
      </c>
      <c r="Y848">
        <v>1</v>
      </c>
      <c r="Z848" t="s">
        <v>102</v>
      </c>
      <c r="AA848">
        <v>1</v>
      </c>
      <c r="AB848" t="s">
        <v>103</v>
      </c>
      <c r="AC848" t="s">
        <v>104</v>
      </c>
      <c r="AD848">
        <v>1</v>
      </c>
      <c r="AE848" t="s">
        <v>105</v>
      </c>
      <c r="AG848" t="s">
        <v>106</v>
      </c>
      <c r="AJ848" t="s">
        <v>107</v>
      </c>
    </row>
    <row r="849" spans="1:36" hidden="1" x14ac:dyDescent="0.25">
      <c r="A849" t="s">
        <v>5258</v>
      </c>
      <c r="B849" t="e">
        <f>VLOOKUP(A849,[2]mp_ALL!B$1:B$557,1,0)</f>
        <v>#N/A</v>
      </c>
      <c r="C849" t="s">
        <v>5259</v>
      </c>
      <c r="D849" t="s">
        <v>38</v>
      </c>
      <c r="E849" t="s">
        <v>88</v>
      </c>
      <c r="F849" t="s">
        <v>89</v>
      </c>
      <c r="G849" t="s">
        <v>90</v>
      </c>
      <c r="H849" t="s">
        <v>169</v>
      </c>
      <c r="I849" t="s">
        <v>5260</v>
      </c>
      <c r="J849">
        <v>1</v>
      </c>
      <c r="K849" t="s">
        <v>3394</v>
      </c>
      <c r="L849">
        <v>1</v>
      </c>
      <c r="M849" t="s">
        <v>316</v>
      </c>
      <c r="N849" t="s">
        <v>3395</v>
      </c>
      <c r="O849" t="s">
        <v>5123</v>
      </c>
      <c r="P849" t="s">
        <v>5261</v>
      </c>
      <c r="Q849" t="s">
        <v>5262</v>
      </c>
      <c r="S849" t="s">
        <v>319</v>
      </c>
      <c r="T849" t="s">
        <v>5263</v>
      </c>
      <c r="U849" t="s">
        <v>5264</v>
      </c>
      <c r="V849" s="41">
        <v>37998</v>
      </c>
      <c r="W849" s="41">
        <v>31387</v>
      </c>
      <c r="X849">
        <v>1</v>
      </c>
      <c r="Y849">
        <v>1</v>
      </c>
      <c r="Z849" t="s">
        <v>102</v>
      </c>
      <c r="AA849">
        <v>1</v>
      </c>
      <c r="AB849" t="s">
        <v>103</v>
      </c>
      <c r="AC849" t="s">
        <v>104</v>
      </c>
      <c r="AD849">
        <v>1</v>
      </c>
      <c r="AE849" t="s">
        <v>105</v>
      </c>
      <c r="AG849" t="s">
        <v>148</v>
      </c>
      <c r="AJ849" t="s">
        <v>107</v>
      </c>
    </row>
    <row r="850" spans="1:36" x14ac:dyDescent="0.25">
      <c r="A850" t="s">
        <v>5265</v>
      </c>
      <c r="B850" t="str">
        <f>VLOOKUP(A850,[2]mp_ALL!B$1:B$557,1,0)</f>
        <v>0414201</v>
      </c>
      <c r="C850" t="s">
        <v>5266</v>
      </c>
      <c r="D850" t="s">
        <v>38</v>
      </c>
      <c r="E850" t="s">
        <v>88</v>
      </c>
      <c r="F850" t="s">
        <v>250</v>
      </c>
      <c r="G850" t="s">
        <v>251</v>
      </c>
      <c r="H850" t="s">
        <v>169</v>
      </c>
      <c r="I850" t="s">
        <v>5267</v>
      </c>
      <c r="J850">
        <v>1</v>
      </c>
      <c r="K850" t="s">
        <v>1900</v>
      </c>
      <c r="L850">
        <v>0</v>
      </c>
      <c r="M850" t="s">
        <v>34</v>
      </c>
      <c r="N850" t="s">
        <v>43</v>
      </c>
      <c r="O850" t="s">
        <v>3470</v>
      </c>
      <c r="P850" t="s">
        <v>3671</v>
      </c>
      <c r="Q850" t="s">
        <v>5268</v>
      </c>
      <c r="S850" t="s">
        <v>549</v>
      </c>
      <c r="T850" t="s">
        <v>5269</v>
      </c>
      <c r="U850" t="s">
        <v>5270</v>
      </c>
      <c r="V850" s="41">
        <v>37998</v>
      </c>
      <c r="W850" s="41">
        <v>31223</v>
      </c>
      <c r="X850">
        <v>1</v>
      </c>
      <c r="Y850">
        <v>2</v>
      </c>
      <c r="Z850" t="s">
        <v>102</v>
      </c>
      <c r="AA850">
        <v>1</v>
      </c>
      <c r="AB850" t="s">
        <v>103</v>
      </c>
      <c r="AC850" t="s">
        <v>104</v>
      </c>
      <c r="AD850">
        <v>1</v>
      </c>
      <c r="AE850" t="s">
        <v>120</v>
      </c>
      <c r="AG850" t="s">
        <v>106</v>
      </c>
      <c r="AJ850" t="s">
        <v>107</v>
      </c>
    </row>
    <row r="851" spans="1:36" hidden="1" x14ac:dyDescent="0.25">
      <c r="A851" t="s">
        <v>5271</v>
      </c>
      <c r="B851" t="e">
        <f>VLOOKUP(A851,[2]mp_ALL!B$1:B$557,1,0)</f>
        <v>#N/A</v>
      </c>
      <c r="C851" t="s">
        <v>5272</v>
      </c>
      <c r="D851" t="s">
        <v>37</v>
      </c>
      <c r="E851" t="s">
        <v>88</v>
      </c>
      <c r="F851" t="s">
        <v>250</v>
      </c>
      <c r="G851" t="s">
        <v>251</v>
      </c>
      <c r="H851" t="s">
        <v>169</v>
      </c>
      <c r="I851" t="s">
        <v>4189</v>
      </c>
      <c r="J851">
        <v>1</v>
      </c>
      <c r="K851" t="s">
        <v>846</v>
      </c>
      <c r="L851">
        <v>1</v>
      </c>
      <c r="M851" t="s">
        <v>414</v>
      </c>
      <c r="N851" t="s">
        <v>159</v>
      </c>
      <c r="O851" t="s">
        <v>533</v>
      </c>
      <c r="P851" t="s">
        <v>4190</v>
      </c>
      <c r="Q851" t="s">
        <v>4191</v>
      </c>
      <c r="R851" t="s">
        <v>117</v>
      </c>
      <c r="S851" t="s">
        <v>163</v>
      </c>
      <c r="T851" t="s">
        <v>5273</v>
      </c>
      <c r="U851" t="s">
        <v>5274</v>
      </c>
      <c r="V851" s="41">
        <v>37998</v>
      </c>
      <c r="W851" s="41">
        <v>30847</v>
      </c>
      <c r="X851">
        <v>1</v>
      </c>
      <c r="Y851">
        <v>1</v>
      </c>
      <c r="Z851" t="s">
        <v>102</v>
      </c>
      <c r="AA851">
        <v>1</v>
      </c>
      <c r="AB851" t="s">
        <v>103</v>
      </c>
      <c r="AC851" t="s">
        <v>104</v>
      </c>
      <c r="AD851">
        <v>1</v>
      </c>
      <c r="AE851" t="s">
        <v>138</v>
      </c>
      <c r="AG851" t="s">
        <v>121</v>
      </c>
      <c r="AJ851" t="s">
        <v>474</v>
      </c>
    </row>
    <row r="852" spans="1:36" hidden="1" x14ac:dyDescent="0.25">
      <c r="A852" t="s">
        <v>5275</v>
      </c>
      <c r="B852" t="e">
        <f>VLOOKUP(A852,[2]mp_ALL!B$1:B$557,1,0)</f>
        <v>#N/A</v>
      </c>
      <c r="C852" t="s">
        <v>5276</v>
      </c>
      <c r="D852" t="s">
        <v>38</v>
      </c>
      <c r="E852" t="s">
        <v>88</v>
      </c>
      <c r="F852" t="s">
        <v>250</v>
      </c>
      <c r="G852" t="s">
        <v>251</v>
      </c>
      <c r="H852" t="s">
        <v>169</v>
      </c>
      <c r="I852" t="s">
        <v>5277</v>
      </c>
      <c r="J852">
        <v>1</v>
      </c>
      <c r="K852" t="s">
        <v>721</v>
      </c>
      <c r="L852">
        <v>1</v>
      </c>
      <c r="M852" t="s">
        <v>414</v>
      </c>
      <c r="N852" t="s">
        <v>159</v>
      </c>
      <c r="O852" t="s">
        <v>722</v>
      </c>
      <c r="P852" t="s">
        <v>723</v>
      </c>
      <c r="R852" t="s">
        <v>117</v>
      </c>
      <c r="S852" t="s">
        <v>163</v>
      </c>
      <c r="T852" t="s">
        <v>5278</v>
      </c>
      <c r="U852" t="s">
        <v>4942</v>
      </c>
      <c r="V852" s="41">
        <v>37998</v>
      </c>
      <c r="W852" s="41">
        <v>31110</v>
      </c>
      <c r="X852">
        <v>1</v>
      </c>
      <c r="Y852">
        <v>2</v>
      </c>
      <c r="Z852" t="s">
        <v>102</v>
      </c>
      <c r="AA852">
        <v>1</v>
      </c>
      <c r="AB852" t="s">
        <v>103</v>
      </c>
      <c r="AC852" t="s">
        <v>104</v>
      </c>
      <c r="AD852">
        <v>1</v>
      </c>
      <c r="AE852" t="s">
        <v>105</v>
      </c>
      <c r="AG852" t="s">
        <v>121</v>
      </c>
      <c r="AJ852" t="s">
        <v>474</v>
      </c>
    </row>
    <row r="853" spans="1:36" x14ac:dyDescent="0.25">
      <c r="A853" t="s">
        <v>5279</v>
      </c>
      <c r="B853" t="str">
        <f>VLOOKUP(A853,[2]mp_ALL!B$1:B$557,1,0)</f>
        <v>0414207</v>
      </c>
      <c r="C853" t="s">
        <v>5280</v>
      </c>
      <c r="D853" t="s">
        <v>38</v>
      </c>
      <c r="E853" t="s">
        <v>88</v>
      </c>
      <c r="F853" t="s">
        <v>89</v>
      </c>
      <c r="G853" t="s">
        <v>90</v>
      </c>
      <c r="H853" t="s">
        <v>110</v>
      </c>
      <c r="I853" t="s">
        <v>5281</v>
      </c>
      <c r="J853">
        <v>1</v>
      </c>
      <c r="K853" t="s">
        <v>4388</v>
      </c>
      <c r="L853">
        <v>1</v>
      </c>
      <c r="M853" t="s">
        <v>316</v>
      </c>
      <c r="N853" t="s">
        <v>1951</v>
      </c>
      <c r="O853" t="s">
        <v>4389</v>
      </c>
      <c r="P853" t="s">
        <v>5282</v>
      </c>
      <c r="S853" t="s">
        <v>549</v>
      </c>
      <c r="T853" t="s">
        <v>5283</v>
      </c>
      <c r="U853" t="s">
        <v>5284</v>
      </c>
      <c r="V853" s="41">
        <v>37998</v>
      </c>
      <c r="W853" s="41">
        <v>31390</v>
      </c>
      <c r="X853">
        <v>1</v>
      </c>
      <c r="Y853">
        <v>3</v>
      </c>
      <c r="Z853" t="s">
        <v>102</v>
      </c>
      <c r="AA853">
        <v>1</v>
      </c>
      <c r="AB853" t="s">
        <v>103</v>
      </c>
      <c r="AC853" t="s">
        <v>104</v>
      </c>
      <c r="AD853">
        <v>1</v>
      </c>
      <c r="AE853" t="s">
        <v>105</v>
      </c>
      <c r="AG853" t="s">
        <v>148</v>
      </c>
      <c r="AJ853" t="s">
        <v>1008</v>
      </c>
    </row>
    <row r="854" spans="1:36" hidden="1" x14ac:dyDescent="0.25">
      <c r="A854" t="s">
        <v>5285</v>
      </c>
      <c r="B854" t="e">
        <f>VLOOKUP(A854,[2]mp_ALL!B$1:B$557,1,0)</f>
        <v>#N/A</v>
      </c>
      <c r="C854" t="s">
        <v>5286</v>
      </c>
      <c r="D854" t="s">
        <v>38</v>
      </c>
      <c r="E854" t="s">
        <v>88</v>
      </c>
      <c r="F854" t="s">
        <v>250</v>
      </c>
      <c r="G854" t="s">
        <v>251</v>
      </c>
      <c r="H854" t="s">
        <v>91</v>
      </c>
      <c r="I854" t="s">
        <v>1172</v>
      </c>
      <c r="J854">
        <v>1</v>
      </c>
      <c r="K854" t="s">
        <v>728</v>
      </c>
      <c r="L854">
        <v>1</v>
      </c>
      <c r="M854" t="s">
        <v>158</v>
      </c>
      <c r="N854" t="s">
        <v>184</v>
      </c>
      <c r="O854" t="s">
        <v>185</v>
      </c>
      <c r="P854" t="s">
        <v>1044</v>
      </c>
      <c r="Q854" t="s">
        <v>1173</v>
      </c>
      <c r="R854" t="s">
        <v>117</v>
      </c>
      <c r="S854" t="s">
        <v>163</v>
      </c>
      <c r="T854" t="s">
        <v>5287</v>
      </c>
      <c r="U854" t="s">
        <v>5288</v>
      </c>
      <c r="V854" s="41">
        <v>37998</v>
      </c>
      <c r="W854" s="41">
        <v>30404</v>
      </c>
      <c r="X854">
        <v>1</v>
      </c>
      <c r="Y854">
        <v>3</v>
      </c>
      <c r="Z854" t="s">
        <v>102</v>
      </c>
      <c r="AA854">
        <v>1</v>
      </c>
      <c r="AB854" t="s">
        <v>103</v>
      </c>
      <c r="AC854" t="s">
        <v>104</v>
      </c>
      <c r="AD854">
        <v>1</v>
      </c>
      <c r="AE854" t="s">
        <v>105</v>
      </c>
      <c r="AG854" t="s">
        <v>121</v>
      </c>
      <c r="AJ854" t="s">
        <v>3584</v>
      </c>
    </row>
    <row r="855" spans="1:36" x14ac:dyDescent="0.25">
      <c r="A855" t="s">
        <v>5289</v>
      </c>
      <c r="B855" t="str">
        <f>VLOOKUP(A855,[2]mp_ALL!B$1:B$557,1,0)</f>
        <v>0414214</v>
      </c>
      <c r="C855" t="s">
        <v>5290</v>
      </c>
      <c r="D855" t="s">
        <v>38</v>
      </c>
      <c r="E855" t="s">
        <v>88</v>
      </c>
      <c r="F855" t="s">
        <v>89</v>
      </c>
      <c r="G855" t="s">
        <v>90</v>
      </c>
      <c r="H855" t="s">
        <v>169</v>
      </c>
      <c r="I855" t="s">
        <v>5291</v>
      </c>
      <c r="J855">
        <v>1</v>
      </c>
      <c r="K855" t="s">
        <v>4388</v>
      </c>
      <c r="L855">
        <v>1</v>
      </c>
      <c r="M855" t="s">
        <v>316</v>
      </c>
      <c r="N855" t="s">
        <v>1951</v>
      </c>
      <c r="O855" t="s">
        <v>4389</v>
      </c>
      <c r="P855" t="s">
        <v>5292</v>
      </c>
      <c r="Q855" t="s">
        <v>5293</v>
      </c>
      <c r="S855" t="s">
        <v>549</v>
      </c>
      <c r="T855" t="s">
        <v>5294</v>
      </c>
      <c r="U855" t="s">
        <v>5295</v>
      </c>
      <c r="V855" s="41">
        <v>37998</v>
      </c>
      <c r="W855" s="41">
        <v>31275</v>
      </c>
      <c r="X855">
        <v>1</v>
      </c>
      <c r="Y855">
        <v>0</v>
      </c>
      <c r="Z855" t="s">
        <v>102</v>
      </c>
      <c r="AA855">
        <v>1</v>
      </c>
      <c r="AB855" t="s">
        <v>103</v>
      </c>
      <c r="AC855" t="s">
        <v>104</v>
      </c>
      <c r="AD855">
        <v>1</v>
      </c>
      <c r="AE855" t="s">
        <v>105</v>
      </c>
      <c r="AG855" t="s">
        <v>148</v>
      </c>
      <c r="AJ855" t="s">
        <v>107</v>
      </c>
    </row>
    <row r="856" spans="1:36" hidden="1" x14ac:dyDescent="0.25">
      <c r="A856" t="s">
        <v>5296</v>
      </c>
      <c r="B856" t="e">
        <f>VLOOKUP(A856,[2]mp_ALL!B$1:B$557,1,0)</f>
        <v>#N/A</v>
      </c>
      <c r="C856" t="s">
        <v>5297</v>
      </c>
      <c r="D856" t="s">
        <v>38</v>
      </c>
      <c r="E856" t="s">
        <v>88</v>
      </c>
      <c r="F856" t="s">
        <v>250</v>
      </c>
      <c r="G856" t="s">
        <v>251</v>
      </c>
      <c r="H856" t="s">
        <v>169</v>
      </c>
      <c r="I856" t="s">
        <v>5298</v>
      </c>
      <c r="J856">
        <v>1</v>
      </c>
      <c r="K856" t="s">
        <v>756</v>
      </c>
      <c r="L856">
        <v>1</v>
      </c>
      <c r="M856" t="s">
        <v>143</v>
      </c>
      <c r="N856" t="s">
        <v>757</v>
      </c>
      <c r="O856" t="s">
        <v>758</v>
      </c>
      <c r="P856" t="s">
        <v>759</v>
      </c>
      <c r="Q856" t="s">
        <v>5299</v>
      </c>
      <c r="R856" t="s">
        <v>147</v>
      </c>
      <c r="S856" t="s">
        <v>715</v>
      </c>
      <c r="T856" t="s">
        <v>5300</v>
      </c>
      <c r="U856" t="s">
        <v>5301</v>
      </c>
      <c r="V856" s="41">
        <v>37998</v>
      </c>
      <c r="W856" s="41">
        <v>31391</v>
      </c>
      <c r="X856">
        <v>1</v>
      </c>
      <c r="Y856">
        <v>3</v>
      </c>
      <c r="Z856" t="s">
        <v>102</v>
      </c>
      <c r="AA856">
        <v>1</v>
      </c>
      <c r="AB856" t="s">
        <v>103</v>
      </c>
      <c r="AC856" t="s">
        <v>104</v>
      </c>
      <c r="AD856">
        <v>1</v>
      </c>
      <c r="AE856" t="s">
        <v>105</v>
      </c>
      <c r="AG856" t="s">
        <v>148</v>
      </c>
      <c r="AJ856" t="s">
        <v>107</v>
      </c>
    </row>
    <row r="857" spans="1:36" x14ac:dyDescent="0.25">
      <c r="A857" t="s">
        <v>5302</v>
      </c>
      <c r="B857" t="str">
        <f>VLOOKUP(A857,[2]mp_ALL!B$1:B$557,1,0)</f>
        <v>0414220</v>
      </c>
      <c r="C857" t="s">
        <v>5303</v>
      </c>
      <c r="D857" t="s">
        <v>38</v>
      </c>
      <c r="E857" t="s">
        <v>88</v>
      </c>
      <c r="F857" t="s">
        <v>250</v>
      </c>
      <c r="G857" t="s">
        <v>251</v>
      </c>
      <c r="H857" t="s">
        <v>169</v>
      </c>
      <c r="I857" t="s">
        <v>5304</v>
      </c>
      <c r="J857">
        <v>1</v>
      </c>
      <c r="K857" t="s">
        <v>2774</v>
      </c>
      <c r="L857">
        <v>0</v>
      </c>
      <c r="M857" t="s">
        <v>34</v>
      </c>
      <c r="N857" t="s">
        <v>41</v>
      </c>
      <c r="P857" t="s">
        <v>5305</v>
      </c>
      <c r="Q857" t="s">
        <v>5306</v>
      </c>
      <c r="S857" t="s">
        <v>549</v>
      </c>
      <c r="T857" t="s">
        <v>5307</v>
      </c>
      <c r="U857" t="s">
        <v>5308</v>
      </c>
      <c r="V857" s="41">
        <v>37998</v>
      </c>
      <c r="W857" s="41">
        <v>30757</v>
      </c>
      <c r="X857">
        <v>1</v>
      </c>
      <c r="Y857">
        <v>2</v>
      </c>
      <c r="Z857" t="s">
        <v>102</v>
      </c>
      <c r="AA857">
        <v>1</v>
      </c>
      <c r="AB857" t="s">
        <v>103</v>
      </c>
      <c r="AC857" t="s">
        <v>104</v>
      </c>
      <c r="AD857">
        <v>1</v>
      </c>
      <c r="AE857" t="s">
        <v>308</v>
      </c>
      <c r="AG857" t="s">
        <v>106</v>
      </c>
      <c r="AJ857" t="s">
        <v>465</v>
      </c>
    </row>
    <row r="858" spans="1:36" hidden="1" x14ac:dyDescent="0.25">
      <c r="A858" t="s">
        <v>5309</v>
      </c>
      <c r="B858" t="e">
        <f>VLOOKUP(A858,[2]mp_ALL!B$1:B$557,1,0)</f>
        <v>#N/A</v>
      </c>
      <c r="C858" t="s">
        <v>5310</v>
      </c>
      <c r="D858" t="s">
        <v>38</v>
      </c>
      <c r="E858" t="s">
        <v>88</v>
      </c>
      <c r="F858" t="s">
        <v>250</v>
      </c>
      <c r="G858" t="s">
        <v>251</v>
      </c>
      <c r="H858" t="s">
        <v>169</v>
      </c>
      <c r="I858" t="s">
        <v>5311</v>
      </c>
      <c r="J858">
        <v>1</v>
      </c>
      <c r="K858" t="s">
        <v>1028</v>
      </c>
      <c r="L858">
        <v>1</v>
      </c>
      <c r="M858" t="s">
        <v>94</v>
      </c>
      <c r="N858" t="s">
        <v>95</v>
      </c>
      <c r="O858" t="s">
        <v>839</v>
      </c>
      <c r="P858" t="s">
        <v>840</v>
      </c>
      <c r="Q858" t="s">
        <v>5312</v>
      </c>
      <c r="S858" t="s">
        <v>218</v>
      </c>
      <c r="T858" t="s">
        <v>5313</v>
      </c>
      <c r="U858" t="s">
        <v>5314</v>
      </c>
      <c r="V858" s="41">
        <v>37998</v>
      </c>
      <c r="W858" s="41">
        <v>31368</v>
      </c>
      <c r="X858">
        <v>1</v>
      </c>
      <c r="Y858">
        <v>1</v>
      </c>
      <c r="Z858" t="s">
        <v>102</v>
      </c>
      <c r="AA858">
        <v>1</v>
      </c>
      <c r="AB858" t="s">
        <v>103</v>
      </c>
      <c r="AC858" t="s">
        <v>104</v>
      </c>
      <c r="AD858">
        <v>1</v>
      </c>
      <c r="AE858" t="s">
        <v>105</v>
      </c>
      <c r="AG858" t="s">
        <v>106</v>
      </c>
      <c r="AI858" t="s">
        <v>210</v>
      </c>
      <c r="AJ858" t="s">
        <v>352</v>
      </c>
    </row>
    <row r="859" spans="1:36" hidden="1" x14ac:dyDescent="0.25">
      <c r="A859" t="s">
        <v>5315</v>
      </c>
      <c r="B859" t="e">
        <f>VLOOKUP(A859,[2]mp_ALL!B$1:B$557,1,0)</f>
        <v>#N/A</v>
      </c>
      <c r="C859" t="s">
        <v>5316</v>
      </c>
      <c r="D859" t="s">
        <v>36</v>
      </c>
      <c r="E859" t="s">
        <v>88</v>
      </c>
      <c r="F859" t="s">
        <v>1473</v>
      </c>
      <c r="G859" t="s">
        <v>1474</v>
      </c>
      <c r="H859" t="s">
        <v>290</v>
      </c>
      <c r="I859" t="s">
        <v>5317</v>
      </c>
      <c r="J859">
        <v>1</v>
      </c>
      <c r="K859" t="s">
        <v>2277</v>
      </c>
      <c r="L859">
        <v>0</v>
      </c>
      <c r="M859" t="s">
        <v>2278</v>
      </c>
      <c r="N859" t="s">
        <v>3065</v>
      </c>
      <c r="O859" t="s">
        <v>5318</v>
      </c>
      <c r="R859" t="s">
        <v>2281</v>
      </c>
      <c r="S859" t="s">
        <v>560</v>
      </c>
      <c r="T859" t="s">
        <v>5319</v>
      </c>
      <c r="U859" t="s">
        <v>5320</v>
      </c>
      <c r="V859" s="41">
        <v>37998</v>
      </c>
      <c r="W859" s="41">
        <v>28747</v>
      </c>
      <c r="X859">
        <v>1</v>
      </c>
      <c r="Y859">
        <v>3</v>
      </c>
      <c r="Z859" t="s">
        <v>102</v>
      </c>
      <c r="AA859">
        <v>1</v>
      </c>
      <c r="AB859" t="s">
        <v>103</v>
      </c>
      <c r="AC859" t="s">
        <v>297</v>
      </c>
      <c r="AD859">
        <v>1</v>
      </c>
      <c r="AE859" t="s">
        <v>563</v>
      </c>
      <c r="AG859" t="s">
        <v>2183</v>
      </c>
      <c r="AJ859" t="s">
        <v>107</v>
      </c>
    </row>
    <row r="860" spans="1:36" hidden="1" x14ac:dyDescent="0.25">
      <c r="A860" t="s">
        <v>5321</v>
      </c>
      <c r="B860" t="e">
        <f>VLOOKUP(A860,[2]mp_ALL!B$1:B$557,1,0)</f>
        <v>#N/A</v>
      </c>
      <c r="C860" t="s">
        <v>5322</v>
      </c>
      <c r="D860" t="s">
        <v>38</v>
      </c>
      <c r="E860" t="s">
        <v>88</v>
      </c>
      <c r="F860" t="s">
        <v>250</v>
      </c>
      <c r="G860" t="s">
        <v>251</v>
      </c>
      <c r="H860" t="s">
        <v>169</v>
      </c>
      <c r="I860" t="s">
        <v>5323</v>
      </c>
      <c r="J860">
        <v>1</v>
      </c>
      <c r="K860" t="s">
        <v>404</v>
      </c>
      <c r="L860">
        <v>1</v>
      </c>
      <c r="M860" t="s">
        <v>113</v>
      </c>
      <c r="N860" t="s">
        <v>195</v>
      </c>
      <c r="O860" t="s">
        <v>405</v>
      </c>
      <c r="P860" t="s">
        <v>898</v>
      </c>
      <c r="Q860" t="s">
        <v>5324</v>
      </c>
      <c r="R860" t="s">
        <v>117</v>
      </c>
      <c r="S860" t="s">
        <v>199</v>
      </c>
      <c r="T860" t="s">
        <v>5325</v>
      </c>
      <c r="U860" t="s">
        <v>247</v>
      </c>
      <c r="V860" s="41">
        <v>38012</v>
      </c>
      <c r="W860" s="41">
        <v>30744</v>
      </c>
      <c r="X860">
        <v>1</v>
      </c>
      <c r="Y860">
        <v>3</v>
      </c>
      <c r="Z860" t="s">
        <v>102</v>
      </c>
      <c r="AA860">
        <v>1</v>
      </c>
      <c r="AB860" t="s">
        <v>103</v>
      </c>
      <c r="AC860" t="s">
        <v>104</v>
      </c>
      <c r="AD860">
        <v>1</v>
      </c>
      <c r="AE860" t="s">
        <v>105</v>
      </c>
      <c r="AG860" t="s">
        <v>121</v>
      </c>
      <c r="AJ860" t="s">
        <v>107</v>
      </c>
    </row>
    <row r="861" spans="1:36" hidden="1" x14ac:dyDescent="0.25">
      <c r="A861" t="s">
        <v>5326</v>
      </c>
      <c r="B861" t="e">
        <f>VLOOKUP(A861,[2]mp_ALL!B$1:B$557,1,0)</f>
        <v>#N/A</v>
      </c>
      <c r="C861" t="s">
        <v>5327</v>
      </c>
      <c r="D861" t="s">
        <v>38</v>
      </c>
      <c r="E861" t="s">
        <v>88</v>
      </c>
      <c r="F861" t="s">
        <v>250</v>
      </c>
      <c r="G861" t="s">
        <v>251</v>
      </c>
      <c r="H861" t="s">
        <v>169</v>
      </c>
      <c r="I861" t="s">
        <v>5328</v>
      </c>
      <c r="J861">
        <v>1</v>
      </c>
      <c r="K861" t="s">
        <v>425</v>
      </c>
      <c r="L861">
        <v>1</v>
      </c>
      <c r="M861" t="s">
        <v>113</v>
      </c>
      <c r="N861" t="s">
        <v>195</v>
      </c>
      <c r="O861" t="s">
        <v>426</v>
      </c>
      <c r="P861" t="s">
        <v>427</v>
      </c>
      <c r="Q861" t="s">
        <v>5329</v>
      </c>
      <c r="R861" t="s">
        <v>117</v>
      </c>
      <c r="S861" t="s">
        <v>199</v>
      </c>
      <c r="T861" t="s">
        <v>5330</v>
      </c>
      <c r="U861" t="s">
        <v>4942</v>
      </c>
      <c r="V861" s="41">
        <v>38012</v>
      </c>
      <c r="W861" s="41">
        <v>29768</v>
      </c>
      <c r="X861">
        <v>1</v>
      </c>
      <c r="Y861">
        <v>3</v>
      </c>
      <c r="Z861" t="s">
        <v>102</v>
      </c>
      <c r="AA861">
        <v>1</v>
      </c>
      <c r="AB861" t="s">
        <v>103</v>
      </c>
      <c r="AC861" t="s">
        <v>104</v>
      </c>
      <c r="AD861">
        <v>1</v>
      </c>
      <c r="AE861" t="s">
        <v>105</v>
      </c>
      <c r="AG861" t="s">
        <v>121</v>
      </c>
      <c r="AJ861" t="s">
        <v>1217</v>
      </c>
    </row>
    <row r="862" spans="1:36" hidden="1" x14ac:dyDescent="0.25">
      <c r="A862" t="s">
        <v>5331</v>
      </c>
      <c r="B862" t="e">
        <f>VLOOKUP(A862,[2]mp_ALL!B$1:B$557,1,0)</f>
        <v>#N/A</v>
      </c>
      <c r="C862" t="s">
        <v>5332</v>
      </c>
      <c r="D862" t="s">
        <v>38</v>
      </c>
      <c r="E862" t="s">
        <v>88</v>
      </c>
      <c r="F862" t="s">
        <v>89</v>
      </c>
      <c r="G862" t="s">
        <v>90</v>
      </c>
      <c r="H862" t="s">
        <v>169</v>
      </c>
      <c r="I862" t="s">
        <v>1686</v>
      </c>
      <c r="J862">
        <v>1</v>
      </c>
      <c r="K862" t="s">
        <v>394</v>
      </c>
      <c r="L862">
        <v>0</v>
      </c>
      <c r="M862" t="s">
        <v>113</v>
      </c>
      <c r="N862" t="s">
        <v>195</v>
      </c>
      <c r="O862" t="s">
        <v>654</v>
      </c>
      <c r="P862" t="s">
        <v>1511</v>
      </c>
      <c r="Q862" t="s">
        <v>1687</v>
      </c>
      <c r="R862" t="s">
        <v>117</v>
      </c>
      <c r="S862" t="s">
        <v>237</v>
      </c>
      <c r="T862" t="s">
        <v>5333</v>
      </c>
      <c r="U862" t="s">
        <v>5334</v>
      </c>
      <c r="V862" s="41">
        <v>38012</v>
      </c>
      <c r="W862" s="41">
        <v>30086</v>
      </c>
      <c r="X862">
        <v>1</v>
      </c>
      <c r="Y862">
        <v>3</v>
      </c>
      <c r="Z862" t="s">
        <v>102</v>
      </c>
      <c r="AA862">
        <v>1</v>
      </c>
      <c r="AB862" t="s">
        <v>103</v>
      </c>
      <c r="AC862" t="s">
        <v>104</v>
      </c>
      <c r="AD862">
        <v>1</v>
      </c>
      <c r="AE862" t="s">
        <v>538</v>
      </c>
      <c r="AG862" t="s">
        <v>121</v>
      </c>
      <c r="AJ862" t="s">
        <v>5335</v>
      </c>
    </row>
    <row r="863" spans="1:36" hidden="1" x14ac:dyDescent="0.25">
      <c r="A863" t="s">
        <v>5336</v>
      </c>
      <c r="B863" t="e">
        <f>VLOOKUP(A863,[2]mp_ALL!B$1:B$557,1,0)</f>
        <v>#N/A</v>
      </c>
      <c r="C863" t="s">
        <v>5337</v>
      </c>
      <c r="D863" t="s">
        <v>38</v>
      </c>
      <c r="E863" t="s">
        <v>88</v>
      </c>
      <c r="F863" t="s">
        <v>250</v>
      </c>
      <c r="G863" t="s">
        <v>251</v>
      </c>
      <c r="H863" t="s">
        <v>169</v>
      </c>
      <c r="I863" t="s">
        <v>5338</v>
      </c>
      <c r="J863">
        <v>1</v>
      </c>
      <c r="K863" t="s">
        <v>5339</v>
      </c>
      <c r="L863">
        <v>1</v>
      </c>
      <c r="M863" t="s">
        <v>172</v>
      </c>
      <c r="N863" t="s">
        <v>173</v>
      </c>
      <c r="O863" t="s">
        <v>3828</v>
      </c>
      <c r="P863" t="s">
        <v>5340</v>
      </c>
      <c r="Q863" t="s">
        <v>5341</v>
      </c>
      <c r="R863" t="s">
        <v>147</v>
      </c>
      <c r="S863" t="s">
        <v>3344</v>
      </c>
      <c r="T863" t="s">
        <v>5342</v>
      </c>
      <c r="U863" t="s">
        <v>5343</v>
      </c>
      <c r="V863" s="41">
        <v>38012</v>
      </c>
      <c r="W863" s="41">
        <v>31090</v>
      </c>
      <c r="X863">
        <v>1</v>
      </c>
      <c r="Y863">
        <v>2</v>
      </c>
      <c r="Z863" t="s">
        <v>102</v>
      </c>
      <c r="AA863">
        <v>1</v>
      </c>
      <c r="AB863" t="s">
        <v>103</v>
      </c>
      <c r="AC863" t="s">
        <v>104</v>
      </c>
      <c r="AD863">
        <v>1</v>
      </c>
      <c r="AE863" t="s">
        <v>105</v>
      </c>
      <c r="AG863" t="s">
        <v>179</v>
      </c>
      <c r="AJ863" t="s">
        <v>190</v>
      </c>
    </row>
    <row r="864" spans="1:36" hidden="1" x14ac:dyDescent="0.25">
      <c r="A864" t="s">
        <v>5344</v>
      </c>
      <c r="B864" t="e">
        <f>VLOOKUP(A864,[2]mp_ALL!B$1:B$557,1,0)</f>
        <v>#N/A</v>
      </c>
      <c r="C864" t="s">
        <v>5345</v>
      </c>
      <c r="D864" t="s">
        <v>38</v>
      </c>
      <c r="E864" t="s">
        <v>88</v>
      </c>
      <c r="F864" t="s">
        <v>250</v>
      </c>
      <c r="G864" t="s">
        <v>251</v>
      </c>
      <c r="H864" t="s">
        <v>169</v>
      </c>
      <c r="I864" t="s">
        <v>5346</v>
      </c>
      <c r="J864">
        <v>1</v>
      </c>
      <c r="K864" t="s">
        <v>413</v>
      </c>
      <c r="L864">
        <v>1</v>
      </c>
      <c r="M864" t="s">
        <v>414</v>
      </c>
      <c r="N864" t="s">
        <v>415</v>
      </c>
      <c r="O864" t="s">
        <v>416</v>
      </c>
      <c r="P864" t="s">
        <v>417</v>
      </c>
      <c r="Q864" t="s">
        <v>5347</v>
      </c>
      <c r="R864" t="s">
        <v>117</v>
      </c>
      <c r="S864" t="s">
        <v>199</v>
      </c>
      <c r="T864" t="s">
        <v>5348</v>
      </c>
      <c r="U864" t="s">
        <v>5349</v>
      </c>
      <c r="V864" s="41">
        <v>38012</v>
      </c>
      <c r="W864" s="41">
        <v>30425</v>
      </c>
      <c r="X864">
        <v>1</v>
      </c>
      <c r="Y864">
        <v>3</v>
      </c>
      <c r="Z864" t="s">
        <v>102</v>
      </c>
      <c r="AA864">
        <v>1</v>
      </c>
      <c r="AB864" t="s">
        <v>103</v>
      </c>
      <c r="AC864" t="s">
        <v>104</v>
      </c>
      <c r="AD864">
        <v>1</v>
      </c>
      <c r="AE864" t="s">
        <v>105</v>
      </c>
      <c r="AG864" t="s">
        <v>121</v>
      </c>
      <c r="AJ864" t="s">
        <v>940</v>
      </c>
    </row>
    <row r="865" spans="1:36" hidden="1" x14ac:dyDescent="0.25">
      <c r="A865" t="s">
        <v>5350</v>
      </c>
      <c r="B865" t="e">
        <f>VLOOKUP(A865,[2]mp_ALL!B$1:B$557,1,0)</f>
        <v>#N/A</v>
      </c>
      <c r="C865" t="s">
        <v>5351</v>
      </c>
      <c r="D865" t="s">
        <v>38</v>
      </c>
      <c r="E865" t="s">
        <v>88</v>
      </c>
      <c r="F865" t="s">
        <v>250</v>
      </c>
      <c r="G865" t="s">
        <v>251</v>
      </c>
      <c r="H865" t="s">
        <v>169</v>
      </c>
      <c r="I865" t="s">
        <v>5352</v>
      </c>
      <c r="J865">
        <v>1</v>
      </c>
      <c r="K865" t="s">
        <v>384</v>
      </c>
      <c r="L865">
        <v>1</v>
      </c>
      <c r="M865" t="s">
        <v>113</v>
      </c>
      <c r="N865" t="s">
        <v>385</v>
      </c>
      <c r="O865" t="s">
        <v>450</v>
      </c>
      <c r="P865" t="s">
        <v>5353</v>
      </c>
      <c r="Q865" t="s">
        <v>5354</v>
      </c>
      <c r="R865" t="s">
        <v>117</v>
      </c>
      <c r="S865" t="s">
        <v>199</v>
      </c>
      <c r="T865" t="s">
        <v>5355</v>
      </c>
      <c r="U865" t="s">
        <v>3450</v>
      </c>
      <c r="V865" s="41">
        <v>38012</v>
      </c>
      <c r="W865" s="41">
        <v>30043</v>
      </c>
      <c r="X865">
        <v>1</v>
      </c>
      <c r="Y865">
        <v>3</v>
      </c>
      <c r="Z865" t="s">
        <v>102</v>
      </c>
      <c r="AA865">
        <v>1</v>
      </c>
      <c r="AB865" t="s">
        <v>103</v>
      </c>
      <c r="AC865" t="s">
        <v>104</v>
      </c>
      <c r="AD865">
        <v>1</v>
      </c>
      <c r="AE865" t="s">
        <v>105</v>
      </c>
      <c r="AG865" t="s">
        <v>121</v>
      </c>
      <c r="AJ865" t="s">
        <v>107</v>
      </c>
    </row>
    <row r="866" spans="1:36" hidden="1" x14ac:dyDescent="0.25">
      <c r="A866" t="s">
        <v>5356</v>
      </c>
      <c r="B866" t="e">
        <f>VLOOKUP(A866,[2]mp_ALL!B$1:B$557,1,0)</f>
        <v>#N/A</v>
      </c>
      <c r="C866" t="s">
        <v>329</v>
      </c>
      <c r="D866" t="s">
        <v>38</v>
      </c>
      <c r="E866" t="s">
        <v>88</v>
      </c>
      <c r="F866" t="s">
        <v>89</v>
      </c>
      <c r="G866" t="s">
        <v>90</v>
      </c>
      <c r="H866" t="s">
        <v>169</v>
      </c>
      <c r="I866" t="s">
        <v>991</v>
      </c>
      <c r="J866">
        <v>1</v>
      </c>
      <c r="K866" t="s">
        <v>232</v>
      </c>
      <c r="L866">
        <v>0</v>
      </c>
      <c r="M866" t="s">
        <v>233</v>
      </c>
      <c r="N866" t="s">
        <v>234</v>
      </c>
      <c r="O866" t="s">
        <v>992</v>
      </c>
      <c r="P866" t="s">
        <v>993</v>
      </c>
      <c r="Q866" t="s">
        <v>994</v>
      </c>
      <c r="R866" t="s">
        <v>117</v>
      </c>
      <c r="S866" t="s">
        <v>949</v>
      </c>
      <c r="T866" t="s">
        <v>5357</v>
      </c>
      <c r="U866" t="s">
        <v>209</v>
      </c>
      <c r="V866" s="41">
        <v>38012</v>
      </c>
      <c r="W866" s="41">
        <v>30317</v>
      </c>
      <c r="X866">
        <v>1</v>
      </c>
      <c r="Y866">
        <v>4</v>
      </c>
      <c r="Z866" t="s">
        <v>102</v>
      </c>
      <c r="AA866">
        <v>1</v>
      </c>
      <c r="AB866" t="s">
        <v>103</v>
      </c>
      <c r="AC866" t="s">
        <v>104</v>
      </c>
      <c r="AD866">
        <v>1</v>
      </c>
      <c r="AE866" t="s">
        <v>538</v>
      </c>
      <c r="AG866" t="s">
        <v>121</v>
      </c>
      <c r="AJ866" t="s">
        <v>1008</v>
      </c>
    </row>
    <row r="867" spans="1:36" hidden="1" x14ac:dyDescent="0.25">
      <c r="A867" t="s">
        <v>5358</v>
      </c>
      <c r="B867" t="e">
        <f>VLOOKUP(A867,[2]mp_ALL!B$1:B$557,1,0)</f>
        <v>#N/A</v>
      </c>
      <c r="C867" t="s">
        <v>5359</v>
      </c>
      <c r="D867" t="s">
        <v>38</v>
      </c>
      <c r="E867" t="s">
        <v>88</v>
      </c>
      <c r="F867" t="s">
        <v>250</v>
      </c>
      <c r="G867" t="s">
        <v>251</v>
      </c>
      <c r="H867" t="s">
        <v>91</v>
      </c>
      <c r="I867" t="s">
        <v>5360</v>
      </c>
      <c r="J867">
        <v>1</v>
      </c>
      <c r="K867" t="s">
        <v>484</v>
      </c>
      <c r="L867">
        <v>1</v>
      </c>
      <c r="M867" t="s">
        <v>414</v>
      </c>
      <c r="N867" t="s">
        <v>532</v>
      </c>
      <c r="O867" t="s">
        <v>1089</v>
      </c>
      <c r="P867" t="s">
        <v>1090</v>
      </c>
      <c r="Q867" t="s">
        <v>5361</v>
      </c>
      <c r="R867" t="s">
        <v>117</v>
      </c>
      <c r="S867" t="s">
        <v>207</v>
      </c>
      <c r="T867" t="s">
        <v>5362</v>
      </c>
      <c r="U867" t="s">
        <v>5363</v>
      </c>
      <c r="V867" s="41">
        <v>38026</v>
      </c>
      <c r="W867" s="41">
        <v>30826</v>
      </c>
      <c r="X867">
        <v>1</v>
      </c>
      <c r="Y867">
        <v>3</v>
      </c>
      <c r="Z867" t="s">
        <v>102</v>
      </c>
      <c r="AA867">
        <v>1</v>
      </c>
      <c r="AB867" t="s">
        <v>103</v>
      </c>
      <c r="AC867" t="s">
        <v>104</v>
      </c>
      <c r="AD867">
        <v>1</v>
      </c>
      <c r="AE867" t="s">
        <v>138</v>
      </c>
      <c r="AG867" t="s">
        <v>121</v>
      </c>
      <c r="AJ867" t="s">
        <v>327</v>
      </c>
    </row>
    <row r="868" spans="1:36" hidden="1" x14ac:dyDescent="0.25">
      <c r="A868" t="s">
        <v>5364</v>
      </c>
      <c r="B868" t="e">
        <f>VLOOKUP(A868,[2]mp_ALL!B$1:B$557,1,0)</f>
        <v>#N/A</v>
      </c>
      <c r="C868" t="s">
        <v>5365</v>
      </c>
      <c r="D868" t="s">
        <v>38</v>
      </c>
      <c r="E868" t="s">
        <v>88</v>
      </c>
      <c r="F868" t="s">
        <v>89</v>
      </c>
      <c r="G868" t="s">
        <v>90</v>
      </c>
      <c r="H868" t="s">
        <v>169</v>
      </c>
      <c r="I868" t="s">
        <v>5366</v>
      </c>
      <c r="J868">
        <v>1</v>
      </c>
      <c r="K868" t="s">
        <v>3306</v>
      </c>
      <c r="L868">
        <v>1</v>
      </c>
      <c r="M868" t="s">
        <v>113</v>
      </c>
      <c r="N868" t="s">
        <v>362</v>
      </c>
      <c r="O868" t="s">
        <v>243</v>
      </c>
      <c r="P868" t="s">
        <v>3358</v>
      </c>
      <c r="Q868" t="s">
        <v>5367</v>
      </c>
      <c r="R868" t="s">
        <v>117</v>
      </c>
      <c r="S868" t="s">
        <v>199</v>
      </c>
      <c r="T868" t="s">
        <v>5368</v>
      </c>
      <c r="U868" t="s">
        <v>932</v>
      </c>
      <c r="V868" s="41">
        <v>38026</v>
      </c>
      <c r="W868" s="41">
        <v>30250</v>
      </c>
      <c r="X868">
        <v>1</v>
      </c>
      <c r="Y868">
        <v>2</v>
      </c>
      <c r="Z868" t="s">
        <v>102</v>
      </c>
      <c r="AA868">
        <v>1</v>
      </c>
      <c r="AB868" t="s">
        <v>103</v>
      </c>
      <c r="AC868" t="s">
        <v>104</v>
      </c>
      <c r="AD868">
        <v>1</v>
      </c>
      <c r="AE868" t="s">
        <v>105</v>
      </c>
      <c r="AG868" t="s">
        <v>121</v>
      </c>
      <c r="AJ868" t="s">
        <v>327</v>
      </c>
    </row>
    <row r="869" spans="1:36" x14ac:dyDescent="0.25">
      <c r="A869" t="s">
        <v>5369</v>
      </c>
      <c r="B869" t="str">
        <f>VLOOKUP(A869,[2]mp_ALL!B$1:B$557,1,0)</f>
        <v>0414272</v>
      </c>
      <c r="C869" t="s">
        <v>1882</v>
      </c>
      <c r="D869" t="s">
        <v>38</v>
      </c>
      <c r="E869" t="s">
        <v>88</v>
      </c>
      <c r="F869" t="s">
        <v>89</v>
      </c>
      <c r="G869" t="s">
        <v>90</v>
      </c>
      <c r="H869" t="s">
        <v>91</v>
      </c>
      <c r="I869" t="s">
        <v>4114</v>
      </c>
      <c r="J869">
        <v>1</v>
      </c>
      <c r="K869" t="s">
        <v>1884</v>
      </c>
      <c r="L869">
        <v>1</v>
      </c>
      <c r="M869" t="s">
        <v>34</v>
      </c>
      <c r="N869" t="s">
        <v>45</v>
      </c>
      <c r="O869" t="s">
        <v>4115</v>
      </c>
      <c r="P869" t="s">
        <v>4116</v>
      </c>
      <c r="S869" t="s">
        <v>549</v>
      </c>
      <c r="T869" t="s">
        <v>5370</v>
      </c>
      <c r="U869" t="s">
        <v>3055</v>
      </c>
      <c r="V869" s="41">
        <v>38026</v>
      </c>
      <c r="W869" s="41">
        <v>31104</v>
      </c>
      <c r="X869">
        <v>1</v>
      </c>
      <c r="Y869">
        <v>2</v>
      </c>
      <c r="Z869" t="s">
        <v>102</v>
      </c>
      <c r="AA869">
        <v>1</v>
      </c>
      <c r="AB869" t="s">
        <v>103</v>
      </c>
      <c r="AC869" t="s">
        <v>104</v>
      </c>
      <c r="AD869">
        <v>1</v>
      </c>
      <c r="AE869" t="s">
        <v>138</v>
      </c>
      <c r="AG869" t="s">
        <v>228</v>
      </c>
      <c r="AJ869" t="s">
        <v>3584</v>
      </c>
    </row>
    <row r="870" spans="1:36" x14ac:dyDescent="0.25">
      <c r="A870" t="s">
        <v>5371</v>
      </c>
      <c r="B870" t="str">
        <f>VLOOKUP(A870,[2]mp_ALL!B$1:B$557,1,0)</f>
        <v>0414275</v>
      </c>
      <c r="C870" t="s">
        <v>5372</v>
      </c>
      <c r="D870" t="s">
        <v>38</v>
      </c>
      <c r="E870" t="s">
        <v>88</v>
      </c>
      <c r="F870" t="s">
        <v>89</v>
      </c>
      <c r="G870" t="s">
        <v>90</v>
      </c>
      <c r="H870" t="s">
        <v>169</v>
      </c>
      <c r="I870" t="s">
        <v>5373</v>
      </c>
      <c r="J870">
        <v>1</v>
      </c>
      <c r="K870" t="s">
        <v>3119</v>
      </c>
      <c r="L870">
        <v>1</v>
      </c>
      <c r="M870" t="s">
        <v>34</v>
      </c>
      <c r="N870" t="s">
        <v>35</v>
      </c>
      <c r="O870" t="s">
        <v>4235</v>
      </c>
      <c r="P870" t="s">
        <v>5374</v>
      </c>
      <c r="Q870" t="s">
        <v>5375</v>
      </c>
      <c r="S870" t="s">
        <v>549</v>
      </c>
      <c r="T870" t="s">
        <v>5376</v>
      </c>
      <c r="U870" t="s">
        <v>2380</v>
      </c>
      <c r="V870" s="41">
        <v>38026</v>
      </c>
      <c r="W870" s="41">
        <v>30904</v>
      </c>
      <c r="X870">
        <v>1</v>
      </c>
      <c r="Y870">
        <v>2</v>
      </c>
      <c r="Z870" t="s">
        <v>102</v>
      </c>
      <c r="AA870">
        <v>1</v>
      </c>
      <c r="AB870" t="s">
        <v>103</v>
      </c>
      <c r="AC870" t="s">
        <v>104</v>
      </c>
      <c r="AD870">
        <v>1</v>
      </c>
      <c r="AE870" t="s">
        <v>138</v>
      </c>
      <c r="AG870" t="s">
        <v>106</v>
      </c>
      <c r="AJ870" t="s">
        <v>352</v>
      </c>
    </row>
    <row r="871" spans="1:36" x14ac:dyDescent="0.25">
      <c r="A871" t="s">
        <v>5377</v>
      </c>
      <c r="B871" t="str">
        <f>VLOOKUP(A871,[2]mp_ALL!B$1:B$557,1,0)</f>
        <v>0414277</v>
      </c>
      <c r="C871" t="s">
        <v>1882</v>
      </c>
      <c r="D871" t="s">
        <v>38</v>
      </c>
      <c r="E871" t="s">
        <v>88</v>
      </c>
      <c r="F871" t="s">
        <v>89</v>
      </c>
      <c r="G871" t="s">
        <v>90</v>
      </c>
      <c r="H871" t="s">
        <v>169</v>
      </c>
      <c r="I871" t="s">
        <v>5378</v>
      </c>
      <c r="J871">
        <v>1</v>
      </c>
      <c r="K871" t="s">
        <v>1900</v>
      </c>
      <c r="L871">
        <v>0</v>
      </c>
      <c r="M871" t="s">
        <v>34</v>
      </c>
      <c r="N871" t="s">
        <v>43</v>
      </c>
      <c r="O871" t="s">
        <v>1901</v>
      </c>
      <c r="P871" t="s">
        <v>3313</v>
      </c>
      <c r="Q871" t="s">
        <v>5379</v>
      </c>
      <c r="S871" t="s">
        <v>549</v>
      </c>
      <c r="T871" t="s">
        <v>4664</v>
      </c>
      <c r="U871" t="s">
        <v>5380</v>
      </c>
      <c r="V871" s="41">
        <v>38026</v>
      </c>
      <c r="W871" s="41">
        <v>30210</v>
      </c>
      <c r="X871">
        <v>1</v>
      </c>
      <c r="Y871">
        <v>4</v>
      </c>
      <c r="Z871" t="s">
        <v>102</v>
      </c>
      <c r="AA871">
        <v>1</v>
      </c>
      <c r="AB871" t="s">
        <v>103</v>
      </c>
      <c r="AC871" t="s">
        <v>104</v>
      </c>
      <c r="AD871">
        <v>1</v>
      </c>
      <c r="AE871" t="s">
        <v>120</v>
      </c>
      <c r="AG871" t="s">
        <v>106</v>
      </c>
      <c r="AJ871" t="s">
        <v>465</v>
      </c>
    </row>
    <row r="872" spans="1:36" x14ac:dyDescent="0.25">
      <c r="A872" t="s">
        <v>5381</v>
      </c>
      <c r="B872" t="str">
        <f>VLOOKUP(A872,[2]mp_ALL!B$1:B$557,1,0)</f>
        <v>0414281</v>
      </c>
      <c r="C872" t="s">
        <v>5382</v>
      </c>
      <c r="D872" t="s">
        <v>38</v>
      </c>
      <c r="E872" t="s">
        <v>88</v>
      </c>
      <c r="F872" t="s">
        <v>89</v>
      </c>
      <c r="G872" t="s">
        <v>90</v>
      </c>
      <c r="H872" t="s">
        <v>91</v>
      </c>
      <c r="I872" t="s">
        <v>4816</v>
      </c>
      <c r="J872">
        <v>1</v>
      </c>
      <c r="K872" t="s">
        <v>2774</v>
      </c>
      <c r="L872">
        <v>0</v>
      </c>
      <c r="M872" t="s">
        <v>34</v>
      </c>
      <c r="N872" t="s">
        <v>41</v>
      </c>
      <c r="O872" t="s">
        <v>3695</v>
      </c>
      <c r="P872" t="s">
        <v>4817</v>
      </c>
      <c r="Q872" t="s">
        <v>4818</v>
      </c>
      <c r="S872" t="s">
        <v>549</v>
      </c>
      <c r="T872" t="s">
        <v>5383</v>
      </c>
      <c r="U872" t="s">
        <v>4577</v>
      </c>
      <c r="V872" s="41">
        <v>38026</v>
      </c>
      <c r="W872" s="41">
        <v>30730</v>
      </c>
      <c r="X872">
        <v>1</v>
      </c>
      <c r="Y872">
        <v>3</v>
      </c>
      <c r="Z872" t="s">
        <v>102</v>
      </c>
      <c r="AA872">
        <v>1</v>
      </c>
      <c r="AB872" t="s">
        <v>103</v>
      </c>
      <c r="AC872" t="s">
        <v>104</v>
      </c>
      <c r="AD872">
        <v>1</v>
      </c>
      <c r="AE872" t="s">
        <v>308</v>
      </c>
      <c r="AG872" t="s">
        <v>106</v>
      </c>
      <c r="AJ872" t="s">
        <v>1705</v>
      </c>
    </row>
    <row r="873" spans="1:36" hidden="1" x14ac:dyDescent="0.25">
      <c r="A873" t="s">
        <v>5384</v>
      </c>
      <c r="B873" t="e">
        <f>VLOOKUP(A873,[2]mp_ALL!B$1:B$557,1,0)</f>
        <v>#N/A</v>
      </c>
      <c r="C873" t="s">
        <v>5385</v>
      </c>
      <c r="D873" t="s">
        <v>38</v>
      </c>
      <c r="E873" t="s">
        <v>88</v>
      </c>
      <c r="F873" t="s">
        <v>89</v>
      </c>
      <c r="G873" t="s">
        <v>90</v>
      </c>
      <c r="H873" t="s">
        <v>169</v>
      </c>
      <c r="I873" t="s">
        <v>5386</v>
      </c>
      <c r="J873">
        <v>1</v>
      </c>
      <c r="K873" t="s">
        <v>5387</v>
      </c>
      <c r="L873">
        <v>0</v>
      </c>
      <c r="M873" t="s">
        <v>94</v>
      </c>
      <c r="N873" t="s">
        <v>2670</v>
      </c>
      <c r="O873" t="s">
        <v>5388</v>
      </c>
      <c r="P873" t="s">
        <v>5389</v>
      </c>
      <c r="Q873" t="s">
        <v>5390</v>
      </c>
      <c r="S873" t="s">
        <v>218</v>
      </c>
      <c r="T873" t="s">
        <v>5391</v>
      </c>
      <c r="U873" t="s">
        <v>5392</v>
      </c>
      <c r="V873" s="41">
        <v>38026</v>
      </c>
      <c r="W873" s="41">
        <v>31013</v>
      </c>
      <c r="X873">
        <v>1</v>
      </c>
      <c r="Y873">
        <v>0</v>
      </c>
      <c r="Z873" t="s">
        <v>102</v>
      </c>
      <c r="AA873">
        <v>1</v>
      </c>
      <c r="AB873" t="s">
        <v>103</v>
      </c>
      <c r="AC873" t="s">
        <v>104</v>
      </c>
      <c r="AD873">
        <v>1</v>
      </c>
      <c r="AE873" t="s">
        <v>308</v>
      </c>
      <c r="AG873" t="s">
        <v>106</v>
      </c>
      <c r="AJ873" t="s">
        <v>465</v>
      </c>
    </row>
    <row r="874" spans="1:36" hidden="1" x14ac:dyDescent="0.25">
      <c r="A874" t="s">
        <v>5393</v>
      </c>
      <c r="B874" t="e">
        <f>VLOOKUP(A874,[2]mp_ALL!B$1:B$557,1,0)</f>
        <v>#N/A</v>
      </c>
      <c r="C874" t="s">
        <v>5394</v>
      </c>
      <c r="D874" t="s">
        <v>38</v>
      </c>
      <c r="E874" t="s">
        <v>88</v>
      </c>
      <c r="F874" t="s">
        <v>89</v>
      </c>
      <c r="G874" t="s">
        <v>90</v>
      </c>
      <c r="H874" t="s">
        <v>169</v>
      </c>
      <c r="I874" t="s">
        <v>5395</v>
      </c>
      <c r="J874">
        <v>1</v>
      </c>
      <c r="K874" t="s">
        <v>5040</v>
      </c>
      <c r="L874">
        <v>1</v>
      </c>
      <c r="M874" t="s">
        <v>94</v>
      </c>
      <c r="N874" t="s">
        <v>95</v>
      </c>
      <c r="O874" t="s">
        <v>215</v>
      </c>
      <c r="P874" t="s">
        <v>5396</v>
      </c>
      <c r="Q874" t="s">
        <v>5397</v>
      </c>
      <c r="S874" t="s">
        <v>218</v>
      </c>
      <c r="T874" t="s">
        <v>5398</v>
      </c>
      <c r="U874" t="s">
        <v>2109</v>
      </c>
      <c r="V874" s="41">
        <v>38026</v>
      </c>
      <c r="W874" s="41">
        <v>31227</v>
      </c>
      <c r="X874">
        <v>1</v>
      </c>
      <c r="Y874">
        <v>3</v>
      </c>
      <c r="Z874" t="s">
        <v>102</v>
      </c>
      <c r="AA874">
        <v>1</v>
      </c>
      <c r="AB874" t="s">
        <v>103</v>
      </c>
      <c r="AC874" t="s">
        <v>104</v>
      </c>
      <c r="AD874">
        <v>1</v>
      </c>
      <c r="AE874" t="s">
        <v>105</v>
      </c>
      <c r="AG874" t="s">
        <v>106</v>
      </c>
      <c r="AJ874" t="s">
        <v>1528</v>
      </c>
    </row>
    <row r="875" spans="1:36" x14ac:dyDescent="0.25">
      <c r="A875" t="s">
        <v>5399</v>
      </c>
      <c r="B875" t="str">
        <f>VLOOKUP(A875,[2]mp_ALL!B$1:B$557,1,0)</f>
        <v>0414293</v>
      </c>
      <c r="C875" t="s">
        <v>5400</v>
      </c>
      <c r="D875" t="s">
        <v>38</v>
      </c>
      <c r="E875" t="s">
        <v>88</v>
      </c>
      <c r="F875" t="s">
        <v>89</v>
      </c>
      <c r="G875" t="s">
        <v>90</v>
      </c>
      <c r="H875" t="s">
        <v>110</v>
      </c>
      <c r="I875" t="s">
        <v>5401</v>
      </c>
      <c r="J875">
        <v>1</v>
      </c>
      <c r="K875" t="s">
        <v>2617</v>
      </c>
      <c r="L875">
        <v>0</v>
      </c>
      <c r="M875" t="s">
        <v>34</v>
      </c>
      <c r="N875" t="s">
        <v>43</v>
      </c>
      <c r="O875" t="s">
        <v>4055</v>
      </c>
      <c r="P875" t="s">
        <v>4585</v>
      </c>
      <c r="S875" t="s">
        <v>549</v>
      </c>
      <c r="T875" t="s">
        <v>5402</v>
      </c>
      <c r="U875" t="s">
        <v>5403</v>
      </c>
      <c r="V875" s="41">
        <v>38026</v>
      </c>
      <c r="W875" s="41">
        <v>30319</v>
      </c>
      <c r="X875">
        <v>1</v>
      </c>
      <c r="Y875">
        <v>3</v>
      </c>
      <c r="Z875" t="s">
        <v>102</v>
      </c>
      <c r="AA875">
        <v>1</v>
      </c>
      <c r="AB875" t="s">
        <v>103</v>
      </c>
      <c r="AC875" t="s">
        <v>104</v>
      </c>
      <c r="AD875">
        <v>1</v>
      </c>
      <c r="AE875" t="s">
        <v>120</v>
      </c>
      <c r="AG875" t="s">
        <v>106</v>
      </c>
      <c r="AJ875" t="s">
        <v>1217</v>
      </c>
    </row>
    <row r="876" spans="1:36" hidden="1" x14ac:dyDescent="0.25">
      <c r="A876" t="s">
        <v>5404</v>
      </c>
      <c r="B876" t="e">
        <f>VLOOKUP(A876,[2]mp_ALL!B$1:B$557,1,0)</f>
        <v>#N/A</v>
      </c>
      <c r="C876" t="s">
        <v>5405</v>
      </c>
      <c r="D876" t="s">
        <v>38</v>
      </c>
      <c r="E876" t="s">
        <v>88</v>
      </c>
      <c r="F876" t="s">
        <v>250</v>
      </c>
      <c r="G876" t="s">
        <v>251</v>
      </c>
      <c r="H876" t="s">
        <v>169</v>
      </c>
      <c r="I876" t="s">
        <v>5406</v>
      </c>
      <c r="J876">
        <v>1</v>
      </c>
      <c r="K876" t="s">
        <v>3011</v>
      </c>
      <c r="L876">
        <v>0</v>
      </c>
      <c r="M876" t="s">
        <v>94</v>
      </c>
      <c r="N876" t="s">
        <v>43</v>
      </c>
      <c r="O876" t="s">
        <v>3012</v>
      </c>
      <c r="P876" t="s">
        <v>5407</v>
      </c>
      <c r="Q876" t="s">
        <v>5408</v>
      </c>
      <c r="S876" t="s">
        <v>218</v>
      </c>
      <c r="T876" t="s">
        <v>5409</v>
      </c>
      <c r="U876" t="s">
        <v>5410</v>
      </c>
      <c r="V876" s="41">
        <v>38026</v>
      </c>
      <c r="W876" s="41">
        <v>30900</v>
      </c>
      <c r="X876">
        <v>1</v>
      </c>
      <c r="Y876">
        <v>4</v>
      </c>
      <c r="Z876" t="s">
        <v>102</v>
      </c>
      <c r="AA876">
        <v>1</v>
      </c>
      <c r="AB876" t="s">
        <v>103</v>
      </c>
      <c r="AC876" t="s">
        <v>104</v>
      </c>
      <c r="AD876">
        <v>1</v>
      </c>
      <c r="AE876" t="s">
        <v>120</v>
      </c>
      <c r="AG876" t="s">
        <v>106</v>
      </c>
      <c r="AJ876" t="s">
        <v>465</v>
      </c>
    </row>
    <row r="877" spans="1:36" hidden="1" x14ac:dyDescent="0.25">
      <c r="A877" t="s">
        <v>5411</v>
      </c>
      <c r="B877" t="e">
        <f>VLOOKUP(A877,[2]mp_ALL!B$1:B$557,1,0)</f>
        <v>#N/A</v>
      </c>
      <c r="C877" t="s">
        <v>5412</v>
      </c>
      <c r="D877" t="s">
        <v>38</v>
      </c>
      <c r="E877" t="s">
        <v>88</v>
      </c>
      <c r="F877" t="s">
        <v>250</v>
      </c>
      <c r="G877" t="s">
        <v>251</v>
      </c>
      <c r="H877" t="s">
        <v>169</v>
      </c>
      <c r="I877" t="s">
        <v>5413</v>
      </c>
      <c r="J877">
        <v>1</v>
      </c>
      <c r="K877" t="s">
        <v>3011</v>
      </c>
      <c r="L877">
        <v>0</v>
      </c>
      <c r="M877" t="s">
        <v>94</v>
      </c>
      <c r="N877" t="s">
        <v>43</v>
      </c>
      <c r="O877" t="s">
        <v>3012</v>
      </c>
      <c r="P877" t="s">
        <v>5414</v>
      </c>
      <c r="S877" t="s">
        <v>218</v>
      </c>
      <c r="T877" t="s">
        <v>5415</v>
      </c>
      <c r="U877" t="s">
        <v>2465</v>
      </c>
      <c r="V877" s="41">
        <v>38026</v>
      </c>
      <c r="W877" s="41">
        <v>31281</v>
      </c>
      <c r="X877">
        <v>1</v>
      </c>
      <c r="Y877">
        <v>2</v>
      </c>
      <c r="Z877" t="s">
        <v>102</v>
      </c>
      <c r="AA877">
        <v>1</v>
      </c>
      <c r="AB877" t="s">
        <v>103</v>
      </c>
      <c r="AC877" t="s">
        <v>104</v>
      </c>
      <c r="AD877">
        <v>1</v>
      </c>
      <c r="AE877" t="s">
        <v>120</v>
      </c>
      <c r="AG877" t="s">
        <v>106</v>
      </c>
      <c r="AJ877" t="s">
        <v>352</v>
      </c>
    </row>
    <row r="878" spans="1:36" hidden="1" x14ac:dyDescent="0.25">
      <c r="A878" t="s">
        <v>5416</v>
      </c>
      <c r="B878" t="e">
        <f>VLOOKUP(A878,[2]mp_ALL!B$1:B$557,1,0)</f>
        <v>#N/A</v>
      </c>
      <c r="C878" t="s">
        <v>5417</v>
      </c>
      <c r="D878" t="s">
        <v>38</v>
      </c>
      <c r="E878" t="s">
        <v>88</v>
      </c>
      <c r="F878" t="s">
        <v>250</v>
      </c>
      <c r="G878" t="s">
        <v>251</v>
      </c>
      <c r="H878" t="s">
        <v>169</v>
      </c>
      <c r="I878" t="s">
        <v>5418</v>
      </c>
      <c r="J878">
        <v>1</v>
      </c>
      <c r="K878" t="s">
        <v>3011</v>
      </c>
      <c r="L878">
        <v>0</v>
      </c>
      <c r="M878" t="s">
        <v>94</v>
      </c>
      <c r="N878" t="s">
        <v>43</v>
      </c>
      <c r="O878" t="s">
        <v>4701</v>
      </c>
      <c r="P878" t="s">
        <v>4702</v>
      </c>
      <c r="Q878" t="s">
        <v>5419</v>
      </c>
      <c r="S878" t="s">
        <v>218</v>
      </c>
      <c r="T878" t="s">
        <v>5420</v>
      </c>
      <c r="U878" t="s">
        <v>5421</v>
      </c>
      <c r="V878" s="41">
        <v>38026</v>
      </c>
      <c r="W878" s="41">
        <v>30323</v>
      </c>
      <c r="X878">
        <v>1</v>
      </c>
      <c r="Y878">
        <v>1</v>
      </c>
      <c r="Z878" t="s">
        <v>102</v>
      </c>
      <c r="AA878">
        <v>1</v>
      </c>
      <c r="AB878" t="s">
        <v>103</v>
      </c>
      <c r="AC878" t="s">
        <v>104</v>
      </c>
      <c r="AD878">
        <v>1</v>
      </c>
      <c r="AE878" t="s">
        <v>120</v>
      </c>
      <c r="AG878" t="s">
        <v>106</v>
      </c>
      <c r="AJ878" t="s">
        <v>1286</v>
      </c>
    </row>
    <row r="879" spans="1:36" hidden="1" x14ac:dyDescent="0.25">
      <c r="A879" t="s">
        <v>5422</v>
      </c>
      <c r="B879" t="e">
        <f>VLOOKUP(A879,[2]mp_ALL!B$1:B$557,1,0)</f>
        <v>#N/A</v>
      </c>
      <c r="C879" t="s">
        <v>5423</v>
      </c>
      <c r="D879" t="s">
        <v>38</v>
      </c>
      <c r="E879" t="s">
        <v>88</v>
      </c>
      <c r="F879" t="s">
        <v>250</v>
      </c>
      <c r="G879" t="s">
        <v>251</v>
      </c>
      <c r="H879" t="s">
        <v>91</v>
      </c>
      <c r="I879" t="s">
        <v>4022</v>
      </c>
      <c r="J879">
        <v>1</v>
      </c>
      <c r="K879" t="s">
        <v>224</v>
      </c>
      <c r="L879">
        <v>1</v>
      </c>
      <c r="M879" t="s">
        <v>94</v>
      </c>
      <c r="N879" t="s">
        <v>45</v>
      </c>
      <c r="O879" t="s">
        <v>243</v>
      </c>
      <c r="P879" t="s">
        <v>3639</v>
      </c>
      <c r="Q879" t="s">
        <v>4023</v>
      </c>
      <c r="S879" t="s">
        <v>817</v>
      </c>
      <c r="T879" t="s">
        <v>5424</v>
      </c>
      <c r="U879" t="s">
        <v>262</v>
      </c>
      <c r="V879" s="41">
        <v>38026</v>
      </c>
      <c r="W879" s="41">
        <v>30427</v>
      </c>
      <c r="X879">
        <v>1</v>
      </c>
      <c r="Y879">
        <v>2</v>
      </c>
      <c r="Z879" t="s">
        <v>102</v>
      </c>
      <c r="AA879">
        <v>1</v>
      </c>
      <c r="AB879" t="s">
        <v>103</v>
      </c>
      <c r="AC879" t="s">
        <v>104</v>
      </c>
      <c r="AD879">
        <v>1</v>
      </c>
      <c r="AE879" t="s">
        <v>105</v>
      </c>
      <c r="AG879" t="s">
        <v>106</v>
      </c>
      <c r="AJ879" t="s">
        <v>107</v>
      </c>
    </row>
    <row r="880" spans="1:36" x14ac:dyDescent="0.25">
      <c r="A880" t="s">
        <v>5425</v>
      </c>
      <c r="B880" t="str">
        <f>VLOOKUP(A880,[2]mp_ALL!B$1:B$557,1,0)</f>
        <v>0414305</v>
      </c>
      <c r="C880" t="s">
        <v>5426</v>
      </c>
      <c r="D880" t="s">
        <v>38</v>
      </c>
      <c r="E880" t="s">
        <v>88</v>
      </c>
      <c r="F880" t="s">
        <v>89</v>
      </c>
      <c r="G880" t="s">
        <v>90</v>
      </c>
      <c r="H880" t="s">
        <v>169</v>
      </c>
      <c r="I880" t="s">
        <v>4660</v>
      </c>
      <c r="J880">
        <v>1</v>
      </c>
      <c r="K880" t="s">
        <v>3983</v>
      </c>
      <c r="L880">
        <v>1</v>
      </c>
      <c r="M880" t="s">
        <v>34</v>
      </c>
      <c r="N880" t="s">
        <v>45</v>
      </c>
      <c r="O880" t="s">
        <v>4661</v>
      </c>
      <c r="P880" t="s">
        <v>4662</v>
      </c>
      <c r="Q880" t="s">
        <v>4663</v>
      </c>
      <c r="S880" t="s">
        <v>549</v>
      </c>
      <c r="T880" t="s">
        <v>5427</v>
      </c>
      <c r="U880" t="s">
        <v>262</v>
      </c>
      <c r="V880" s="41">
        <v>38026</v>
      </c>
      <c r="W880" s="41">
        <v>30674</v>
      </c>
      <c r="X880">
        <v>1</v>
      </c>
      <c r="Y880">
        <v>2</v>
      </c>
      <c r="Z880" t="s">
        <v>102</v>
      </c>
      <c r="AA880">
        <v>1</v>
      </c>
      <c r="AB880" t="s">
        <v>103</v>
      </c>
      <c r="AC880" t="s">
        <v>104</v>
      </c>
      <c r="AD880">
        <v>1</v>
      </c>
      <c r="AE880" t="s">
        <v>105</v>
      </c>
      <c r="AG880" t="s">
        <v>106</v>
      </c>
      <c r="AI880" t="s">
        <v>210</v>
      </c>
      <c r="AJ880" t="s">
        <v>107</v>
      </c>
    </row>
    <row r="881" spans="1:36" hidden="1" x14ac:dyDescent="0.25">
      <c r="A881" t="s">
        <v>5428</v>
      </c>
      <c r="B881" t="e">
        <f>VLOOKUP(A881,[2]mp_ALL!B$1:B$557,1,0)</f>
        <v>#N/A</v>
      </c>
      <c r="C881" t="s">
        <v>5429</v>
      </c>
      <c r="D881" t="s">
        <v>37</v>
      </c>
      <c r="E881" t="s">
        <v>88</v>
      </c>
      <c r="F881" t="s">
        <v>250</v>
      </c>
      <c r="G881" t="s">
        <v>251</v>
      </c>
      <c r="H881" t="s">
        <v>91</v>
      </c>
      <c r="I881" t="s">
        <v>3997</v>
      </c>
      <c r="J881">
        <v>1</v>
      </c>
      <c r="K881" t="s">
        <v>3650</v>
      </c>
      <c r="L881">
        <v>1</v>
      </c>
      <c r="M881" t="s">
        <v>94</v>
      </c>
      <c r="N881" t="s">
        <v>45</v>
      </c>
      <c r="O881" t="s">
        <v>1200</v>
      </c>
      <c r="P881" t="s">
        <v>3651</v>
      </c>
      <c r="Q881" t="s">
        <v>3998</v>
      </c>
      <c r="S881" t="s">
        <v>817</v>
      </c>
      <c r="T881" t="s">
        <v>5430</v>
      </c>
      <c r="U881" t="s">
        <v>5431</v>
      </c>
      <c r="V881" s="41">
        <v>38026</v>
      </c>
      <c r="W881" s="41">
        <v>30911</v>
      </c>
      <c r="X881">
        <v>1</v>
      </c>
      <c r="Y881">
        <v>3</v>
      </c>
      <c r="Z881" t="s">
        <v>102</v>
      </c>
      <c r="AA881">
        <v>1</v>
      </c>
      <c r="AB881" t="s">
        <v>103</v>
      </c>
      <c r="AC881" t="s">
        <v>104</v>
      </c>
      <c r="AD881">
        <v>1</v>
      </c>
      <c r="AE881" t="s">
        <v>105</v>
      </c>
      <c r="AG881" t="s">
        <v>106</v>
      </c>
      <c r="AJ881" t="s">
        <v>190</v>
      </c>
    </row>
    <row r="882" spans="1:36" hidden="1" x14ac:dyDescent="0.25">
      <c r="A882" t="s">
        <v>5432</v>
      </c>
      <c r="B882" t="e">
        <f>VLOOKUP(A882,[2]mp_ALL!B$1:B$557,1,0)</f>
        <v>#N/A</v>
      </c>
      <c r="C882" t="s">
        <v>5433</v>
      </c>
      <c r="D882" t="s">
        <v>38</v>
      </c>
      <c r="E882" t="s">
        <v>88</v>
      </c>
      <c r="F882" t="s">
        <v>89</v>
      </c>
      <c r="G882" t="s">
        <v>90</v>
      </c>
      <c r="H882" t="s">
        <v>169</v>
      </c>
      <c r="I882" t="s">
        <v>5434</v>
      </c>
      <c r="J882">
        <v>1</v>
      </c>
      <c r="K882" t="s">
        <v>3011</v>
      </c>
      <c r="L882">
        <v>0</v>
      </c>
      <c r="M882" t="s">
        <v>94</v>
      </c>
      <c r="N882" t="s">
        <v>43</v>
      </c>
      <c r="O882" t="s">
        <v>5435</v>
      </c>
      <c r="P882" t="s">
        <v>5436</v>
      </c>
      <c r="Q882" t="s">
        <v>5437</v>
      </c>
      <c r="S882" t="s">
        <v>218</v>
      </c>
      <c r="T882" t="s">
        <v>5438</v>
      </c>
      <c r="U882" t="s">
        <v>5439</v>
      </c>
      <c r="V882" s="41">
        <v>38026</v>
      </c>
      <c r="W882" s="41">
        <v>30782</v>
      </c>
      <c r="X882">
        <v>1</v>
      </c>
      <c r="Y882">
        <v>3</v>
      </c>
      <c r="Z882" t="s">
        <v>102</v>
      </c>
      <c r="AA882">
        <v>1</v>
      </c>
      <c r="AB882" t="s">
        <v>103</v>
      </c>
      <c r="AC882" t="s">
        <v>104</v>
      </c>
      <c r="AD882">
        <v>1</v>
      </c>
      <c r="AE882" t="s">
        <v>120</v>
      </c>
      <c r="AG882" t="s">
        <v>106</v>
      </c>
      <c r="AJ882" t="s">
        <v>465</v>
      </c>
    </row>
    <row r="883" spans="1:36" x14ac:dyDescent="0.25">
      <c r="A883" t="s">
        <v>5440</v>
      </c>
      <c r="B883" t="str">
        <f>VLOOKUP(A883,[2]mp_ALL!B$1:B$557,1,0)</f>
        <v>0414310</v>
      </c>
      <c r="C883" t="s">
        <v>5441</v>
      </c>
      <c r="D883" t="s">
        <v>38</v>
      </c>
      <c r="E883" t="s">
        <v>88</v>
      </c>
      <c r="F883" t="s">
        <v>89</v>
      </c>
      <c r="G883" t="s">
        <v>90</v>
      </c>
      <c r="H883" t="s">
        <v>110</v>
      </c>
      <c r="I883" t="s">
        <v>5442</v>
      </c>
      <c r="J883">
        <v>1</v>
      </c>
      <c r="K883" t="s">
        <v>1900</v>
      </c>
      <c r="L883">
        <v>0</v>
      </c>
      <c r="M883" t="s">
        <v>34</v>
      </c>
      <c r="N883" t="s">
        <v>43</v>
      </c>
      <c r="O883" t="s">
        <v>3470</v>
      </c>
      <c r="P883" t="s">
        <v>3671</v>
      </c>
      <c r="S883" t="s">
        <v>549</v>
      </c>
      <c r="T883" t="s">
        <v>5443</v>
      </c>
      <c r="U883" t="s">
        <v>5444</v>
      </c>
      <c r="V883" s="41">
        <v>38026</v>
      </c>
      <c r="W883" s="41">
        <v>31125</v>
      </c>
      <c r="X883">
        <v>1</v>
      </c>
      <c r="Y883">
        <v>2</v>
      </c>
      <c r="Z883" t="s">
        <v>102</v>
      </c>
      <c r="AA883">
        <v>1</v>
      </c>
      <c r="AB883" t="s">
        <v>103</v>
      </c>
      <c r="AC883" t="s">
        <v>104</v>
      </c>
      <c r="AD883">
        <v>1</v>
      </c>
      <c r="AE883" t="s">
        <v>120</v>
      </c>
      <c r="AG883" t="s">
        <v>106</v>
      </c>
      <c r="AJ883" t="s">
        <v>1286</v>
      </c>
    </row>
    <row r="884" spans="1:36" hidden="1" x14ac:dyDescent="0.25">
      <c r="A884" t="s">
        <v>5445</v>
      </c>
      <c r="B884" t="e">
        <f>VLOOKUP(A884,[2]mp_ALL!B$1:B$557,1,0)</f>
        <v>#N/A</v>
      </c>
      <c r="C884" t="s">
        <v>5446</v>
      </c>
      <c r="D884" t="s">
        <v>39</v>
      </c>
      <c r="E884" t="s">
        <v>88</v>
      </c>
      <c r="F884" t="s">
        <v>1798</v>
      </c>
      <c r="G884" t="s">
        <v>1799</v>
      </c>
      <c r="H884" t="s">
        <v>5447</v>
      </c>
      <c r="I884" t="s">
        <v>5448</v>
      </c>
      <c r="J884">
        <v>1</v>
      </c>
      <c r="K884" t="s">
        <v>570</v>
      </c>
      <c r="L884">
        <v>0</v>
      </c>
      <c r="M884" t="s">
        <v>571</v>
      </c>
      <c r="N884" t="s">
        <v>5449</v>
      </c>
      <c r="R884" t="s">
        <v>559</v>
      </c>
      <c r="S884" t="s">
        <v>560</v>
      </c>
      <c r="T884" t="s">
        <v>5450</v>
      </c>
      <c r="U884" t="s">
        <v>5451</v>
      </c>
      <c r="V884" s="41">
        <v>38027</v>
      </c>
      <c r="W884" s="41">
        <v>25042</v>
      </c>
      <c r="X884">
        <v>1</v>
      </c>
      <c r="Y884">
        <v>1</v>
      </c>
      <c r="Z884" t="s">
        <v>923</v>
      </c>
      <c r="AA884">
        <v>1</v>
      </c>
      <c r="AB884" t="s">
        <v>103</v>
      </c>
      <c r="AC884" t="s">
        <v>297</v>
      </c>
      <c r="AD884">
        <v>1</v>
      </c>
      <c r="AE884" t="s">
        <v>563</v>
      </c>
      <c r="AG884" t="s">
        <v>577</v>
      </c>
      <c r="AJ884" t="s">
        <v>107</v>
      </c>
    </row>
    <row r="885" spans="1:36" hidden="1" x14ac:dyDescent="0.25">
      <c r="A885" t="s">
        <v>5452</v>
      </c>
      <c r="B885" t="e">
        <f>VLOOKUP(A885,[2]mp_ALL!B$1:B$557,1,0)</f>
        <v>#N/A</v>
      </c>
      <c r="C885" t="s">
        <v>5453</v>
      </c>
      <c r="D885" t="s">
        <v>38</v>
      </c>
      <c r="E885" t="s">
        <v>88</v>
      </c>
      <c r="F885" t="s">
        <v>250</v>
      </c>
      <c r="G885" t="s">
        <v>251</v>
      </c>
      <c r="H885" t="s">
        <v>91</v>
      </c>
      <c r="I885" t="s">
        <v>1662</v>
      </c>
      <c r="J885">
        <v>1</v>
      </c>
      <c r="K885" t="s">
        <v>1663</v>
      </c>
      <c r="L885">
        <v>1</v>
      </c>
      <c r="M885" t="s">
        <v>143</v>
      </c>
      <c r="N885" t="s">
        <v>144</v>
      </c>
      <c r="O885" t="s">
        <v>145</v>
      </c>
      <c r="P885" t="s">
        <v>1664</v>
      </c>
      <c r="Q885" t="s">
        <v>1665</v>
      </c>
      <c r="R885" t="s">
        <v>147</v>
      </c>
      <c r="S885" t="s">
        <v>148</v>
      </c>
      <c r="T885" t="s">
        <v>5454</v>
      </c>
      <c r="U885" t="s">
        <v>5455</v>
      </c>
      <c r="V885" s="41">
        <v>38041</v>
      </c>
      <c r="W885" s="41">
        <v>30790</v>
      </c>
      <c r="X885">
        <v>1</v>
      </c>
      <c r="Y885">
        <v>3</v>
      </c>
      <c r="Z885" t="s">
        <v>102</v>
      </c>
      <c r="AA885">
        <v>1</v>
      </c>
      <c r="AB885" t="s">
        <v>103</v>
      </c>
      <c r="AC885" t="s">
        <v>104</v>
      </c>
      <c r="AD885">
        <v>1</v>
      </c>
      <c r="AE885" t="s">
        <v>105</v>
      </c>
      <c r="AG885" t="s">
        <v>148</v>
      </c>
      <c r="AJ885" t="s">
        <v>490</v>
      </c>
    </row>
    <row r="886" spans="1:36" hidden="1" x14ac:dyDescent="0.25">
      <c r="A886" t="s">
        <v>5456</v>
      </c>
      <c r="B886" t="e">
        <f>VLOOKUP(A886,[2]mp_ALL!B$1:B$557,1,0)</f>
        <v>#N/A</v>
      </c>
      <c r="C886" t="s">
        <v>5457</v>
      </c>
      <c r="D886" t="s">
        <v>38</v>
      </c>
      <c r="E886" t="s">
        <v>88</v>
      </c>
      <c r="F886" t="s">
        <v>89</v>
      </c>
      <c r="G886" t="s">
        <v>90</v>
      </c>
      <c r="H886" t="s">
        <v>169</v>
      </c>
      <c r="I886" t="s">
        <v>5458</v>
      </c>
      <c r="J886">
        <v>1</v>
      </c>
      <c r="K886" t="s">
        <v>983</v>
      </c>
      <c r="L886">
        <v>1</v>
      </c>
      <c r="M886" t="s">
        <v>233</v>
      </c>
      <c r="N886" t="s">
        <v>234</v>
      </c>
      <c r="O886" t="s">
        <v>1597</v>
      </c>
      <c r="P886" t="s">
        <v>1985</v>
      </c>
      <c r="Q886" t="s">
        <v>5459</v>
      </c>
      <c r="R886" t="s">
        <v>117</v>
      </c>
      <c r="S886" t="s">
        <v>949</v>
      </c>
      <c r="T886" t="s">
        <v>5460</v>
      </c>
      <c r="U886" t="s">
        <v>509</v>
      </c>
      <c r="V886" s="41">
        <v>38041</v>
      </c>
      <c r="W886" s="41">
        <v>31104</v>
      </c>
      <c r="X886">
        <v>1</v>
      </c>
      <c r="Y886">
        <v>3</v>
      </c>
      <c r="Z886" t="s">
        <v>102</v>
      </c>
      <c r="AA886">
        <v>1</v>
      </c>
      <c r="AB886" t="s">
        <v>103</v>
      </c>
      <c r="AC886" t="s">
        <v>104</v>
      </c>
      <c r="AD886">
        <v>1</v>
      </c>
      <c r="AE886" t="s">
        <v>105</v>
      </c>
      <c r="AG886" t="s">
        <v>121</v>
      </c>
      <c r="AJ886" t="s">
        <v>107</v>
      </c>
    </row>
    <row r="887" spans="1:36" hidden="1" x14ac:dyDescent="0.25">
      <c r="A887" t="s">
        <v>5461</v>
      </c>
      <c r="B887" t="e">
        <f>VLOOKUP(A887,[2]mp_ALL!B$1:B$557,1,0)</f>
        <v>#N/A</v>
      </c>
      <c r="C887" t="s">
        <v>5462</v>
      </c>
      <c r="D887" t="s">
        <v>38</v>
      </c>
      <c r="E887" t="s">
        <v>88</v>
      </c>
      <c r="F887" t="s">
        <v>89</v>
      </c>
      <c r="G887" t="s">
        <v>90</v>
      </c>
      <c r="H887" t="s">
        <v>169</v>
      </c>
      <c r="I887" t="s">
        <v>5463</v>
      </c>
      <c r="J887">
        <v>1</v>
      </c>
      <c r="K887" t="s">
        <v>983</v>
      </c>
      <c r="L887">
        <v>1</v>
      </c>
      <c r="M887" t="s">
        <v>233</v>
      </c>
      <c r="N887" t="s">
        <v>234</v>
      </c>
      <c r="O887" t="s">
        <v>1597</v>
      </c>
      <c r="P887" t="s">
        <v>957</v>
      </c>
      <c r="Q887" t="s">
        <v>5464</v>
      </c>
      <c r="R887" t="s">
        <v>117</v>
      </c>
      <c r="S887" t="s">
        <v>949</v>
      </c>
      <c r="T887" t="s">
        <v>5465</v>
      </c>
      <c r="U887" t="s">
        <v>5466</v>
      </c>
      <c r="V887" s="41">
        <v>38041</v>
      </c>
      <c r="W887" s="41">
        <v>30803</v>
      </c>
      <c r="X887">
        <v>1</v>
      </c>
      <c r="Y887">
        <v>3</v>
      </c>
      <c r="Z887" t="s">
        <v>102</v>
      </c>
      <c r="AA887">
        <v>1</v>
      </c>
      <c r="AB887" t="s">
        <v>103</v>
      </c>
      <c r="AC887" t="s">
        <v>104</v>
      </c>
      <c r="AD887">
        <v>1</v>
      </c>
      <c r="AE887" t="s">
        <v>105</v>
      </c>
      <c r="AG887" t="s">
        <v>121</v>
      </c>
      <c r="AJ887" t="s">
        <v>2081</v>
      </c>
    </row>
    <row r="888" spans="1:36" hidden="1" x14ac:dyDescent="0.25">
      <c r="A888" t="s">
        <v>5467</v>
      </c>
      <c r="B888" t="e">
        <f>VLOOKUP(A888,[2]mp_ALL!B$1:B$557,1,0)</f>
        <v>#N/A</v>
      </c>
      <c r="C888" t="s">
        <v>5468</v>
      </c>
      <c r="D888" t="s">
        <v>38</v>
      </c>
      <c r="E888" t="s">
        <v>88</v>
      </c>
      <c r="F888" t="s">
        <v>89</v>
      </c>
      <c r="G888" t="s">
        <v>90</v>
      </c>
      <c r="H888" t="s">
        <v>169</v>
      </c>
      <c r="I888" t="s">
        <v>4064</v>
      </c>
      <c r="J888">
        <v>1</v>
      </c>
      <c r="K888" t="s">
        <v>626</v>
      </c>
      <c r="L888">
        <v>0</v>
      </c>
      <c r="M888" t="s">
        <v>414</v>
      </c>
      <c r="N888" t="s">
        <v>415</v>
      </c>
      <c r="O888" t="s">
        <v>533</v>
      </c>
      <c r="P888" t="s">
        <v>534</v>
      </c>
      <c r="Q888" t="s">
        <v>3887</v>
      </c>
      <c r="R888" t="s">
        <v>117</v>
      </c>
      <c r="S888" t="s">
        <v>199</v>
      </c>
      <c r="T888" t="s">
        <v>5469</v>
      </c>
      <c r="U888" t="s">
        <v>4529</v>
      </c>
      <c r="V888" s="41">
        <v>38041</v>
      </c>
      <c r="W888" s="41">
        <v>30948</v>
      </c>
      <c r="X888">
        <v>1</v>
      </c>
      <c r="Y888">
        <v>3</v>
      </c>
      <c r="Z888" t="s">
        <v>102</v>
      </c>
      <c r="AA888">
        <v>1</v>
      </c>
      <c r="AB888" t="s">
        <v>103</v>
      </c>
      <c r="AC888" t="s">
        <v>104</v>
      </c>
      <c r="AD888">
        <v>1</v>
      </c>
      <c r="AE888" t="s">
        <v>538</v>
      </c>
      <c r="AG888" t="s">
        <v>121</v>
      </c>
      <c r="AJ888" t="s">
        <v>490</v>
      </c>
    </row>
    <row r="889" spans="1:36" hidden="1" x14ac:dyDescent="0.25">
      <c r="A889" t="s">
        <v>5470</v>
      </c>
      <c r="B889" t="e">
        <f>VLOOKUP(A889,[2]mp_ALL!B$1:B$557,1,0)</f>
        <v>#N/A</v>
      </c>
      <c r="C889" t="s">
        <v>5471</v>
      </c>
      <c r="D889" t="s">
        <v>38</v>
      </c>
      <c r="E889" t="s">
        <v>88</v>
      </c>
      <c r="F889" t="s">
        <v>89</v>
      </c>
      <c r="G889" t="s">
        <v>90</v>
      </c>
      <c r="H889" t="s">
        <v>169</v>
      </c>
      <c r="I889" t="s">
        <v>1126</v>
      </c>
      <c r="J889">
        <v>1</v>
      </c>
      <c r="K889" t="s">
        <v>513</v>
      </c>
      <c r="L889">
        <v>1</v>
      </c>
      <c r="M889" t="s">
        <v>435</v>
      </c>
      <c r="N889" t="s">
        <v>505</v>
      </c>
      <c r="O889" t="s">
        <v>1127</v>
      </c>
      <c r="P889" t="s">
        <v>1128</v>
      </c>
      <c r="Q889" t="s">
        <v>1129</v>
      </c>
      <c r="R889" t="s">
        <v>117</v>
      </c>
      <c r="S889" t="s">
        <v>148</v>
      </c>
      <c r="T889" t="s">
        <v>5472</v>
      </c>
      <c r="U889" t="s">
        <v>5473</v>
      </c>
      <c r="V889" s="41">
        <v>38041</v>
      </c>
      <c r="W889" s="41">
        <v>31219</v>
      </c>
      <c r="X889">
        <v>1</v>
      </c>
      <c r="Y889">
        <v>2</v>
      </c>
      <c r="Z889" t="s">
        <v>102</v>
      </c>
      <c r="AA889">
        <v>1</v>
      </c>
      <c r="AB889" t="s">
        <v>103</v>
      </c>
      <c r="AC889" t="s">
        <v>104</v>
      </c>
      <c r="AD889">
        <v>1</v>
      </c>
      <c r="AE889" t="s">
        <v>138</v>
      </c>
      <c r="AG889" t="s">
        <v>148</v>
      </c>
      <c r="AJ889" t="s">
        <v>352</v>
      </c>
    </row>
    <row r="890" spans="1:36" hidden="1" x14ac:dyDescent="0.25">
      <c r="A890" t="s">
        <v>5474</v>
      </c>
      <c r="B890" t="e">
        <f>VLOOKUP(A890,[2]mp_ALL!B$1:B$557,1,0)</f>
        <v>#N/A</v>
      </c>
      <c r="C890" t="s">
        <v>5475</v>
      </c>
      <c r="D890" t="s">
        <v>38</v>
      </c>
      <c r="E890" t="s">
        <v>88</v>
      </c>
      <c r="F890" t="s">
        <v>250</v>
      </c>
      <c r="G890" t="s">
        <v>251</v>
      </c>
      <c r="H890" t="s">
        <v>169</v>
      </c>
      <c r="I890" t="s">
        <v>5476</v>
      </c>
      <c r="J890">
        <v>1</v>
      </c>
      <c r="K890" t="s">
        <v>384</v>
      </c>
      <c r="L890">
        <v>1</v>
      </c>
      <c r="M890" t="s">
        <v>113</v>
      </c>
      <c r="N890" t="s">
        <v>385</v>
      </c>
      <c r="O890" t="s">
        <v>5230</v>
      </c>
      <c r="P890" t="s">
        <v>5231</v>
      </c>
      <c r="Q890" t="s">
        <v>5477</v>
      </c>
      <c r="R890" t="s">
        <v>117</v>
      </c>
      <c r="S890" t="s">
        <v>199</v>
      </c>
      <c r="T890" t="s">
        <v>5478</v>
      </c>
      <c r="U890" t="s">
        <v>932</v>
      </c>
      <c r="V890" s="41">
        <v>38041</v>
      </c>
      <c r="W890" s="41">
        <v>30217</v>
      </c>
      <c r="X890">
        <v>1</v>
      </c>
      <c r="Y890">
        <v>3</v>
      </c>
      <c r="Z890" t="s">
        <v>102</v>
      </c>
      <c r="AA890">
        <v>1</v>
      </c>
      <c r="AB890" t="s">
        <v>103</v>
      </c>
      <c r="AC890" t="s">
        <v>104</v>
      </c>
      <c r="AD890">
        <v>1</v>
      </c>
      <c r="AE890" t="s">
        <v>105</v>
      </c>
      <c r="AG890" t="s">
        <v>121</v>
      </c>
      <c r="AJ890" t="s">
        <v>1705</v>
      </c>
    </row>
    <row r="891" spans="1:36" hidden="1" x14ac:dyDescent="0.25">
      <c r="A891" t="s">
        <v>5479</v>
      </c>
      <c r="B891" t="e">
        <f>VLOOKUP(A891,[2]mp_ALL!B$1:B$557,1,0)</f>
        <v>#N/A</v>
      </c>
      <c r="C891" t="s">
        <v>2964</v>
      </c>
      <c r="D891" t="s">
        <v>38</v>
      </c>
      <c r="E891" t="s">
        <v>88</v>
      </c>
      <c r="F891" t="s">
        <v>89</v>
      </c>
      <c r="G891" t="s">
        <v>90</v>
      </c>
      <c r="H891" t="s">
        <v>169</v>
      </c>
      <c r="I891" t="s">
        <v>5480</v>
      </c>
      <c r="J891">
        <v>1</v>
      </c>
      <c r="K891" t="s">
        <v>232</v>
      </c>
      <c r="L891">
        <v>1</v>
      </c>
      <c r="M891" t="s">
        <v>233</v>
      </c>
      <c r="N891" t="s">
        <v>955</v>
      </c>
      <c r="P891" t="s">
        <v>1603</v>
      </c>
      <c r="Q891" t="s">
        <v>5481</v>
      </c>
      <c r="R891" t="s">
        <v>117</v>
      </c>
      <c r="S891" t="s">
        <v>163</v>
      </c>
      <c r="T891" t="s">
        <v>5482</v>
      </c>
      <c r="U891" t="s">
        <v>209</v>
      </c>
      <c r="V891" s="41">
        <v>38047</v>
      </c>
      <c r="W891" s="41">
        <v>30802</v>
      </c>
      <c r="X891">
        <v>1</v>
      </c>
      <c r="Y891">
        <v>3</v>
      </c>
      <c r="Z891" t="s">
        <v>102</v>
      </c>
      <c r="AA891">
        <v>1</v>
      </c>
      <c r="AB891" t="s">
        <v>103</v>
      </c>
      <c r="AC891" t="s">
        <v>104</v>
      </c>
      <c r="AD891">
        <v>1</v>
      </c>
      <c r="AE891" t="s">
        <v>105</v>
      </c>
      <c r="AG891" t="s">
        <v>121</v>
      </c>
      <c r="AJ891" t="s">
        <v>107</v>
      </c>
    </row>
    <row r="892" spans="1:36" hidden="1" x14ac:dyDescent="0.25">
      <c r="A892" t="s">
        <v>5483</v>
      </c>
      <c r="B892" t="e">
        <f>VLOOKUP(A892,[2]mp_ALL!B$1:B$557,1,0)</f>
        <v>#N/A</v>
      </c>
      <c r="C892" t="s">
        <v>1882</v>
      </c>
      <c r="D892" t="s">
        <v>38</v>
      </c>
      <c r="E892" t="s">
        <v>88</v>
      </c>
      <c r="F892" t="s">
        <v>250</v>
      </c>
      <c r="G892" t="s">
        <v>251</v>
      </c>
      <c r="H892" t="s">
        <v>169</v>
      </c>
      <c r="I892" t="s">
        <v>5484</v>
      </c>
      <c r="J892">
        <v>1</v>
      </c>
      <c r="K892" t="s">
        <v>157</v>
      </c>
      <c r="L892">
        <v>1</v>
      </c>
      <c r="M892" t="s">
        <v>158</v>
      </c>
      <c r="N892" t="s">
        <v>159</v>
      </c>
      <c r="O892" t="s">
        <v>160</v>
      </c>
      <c r="P892" t="s">
        <v>638</v>
      </c>
      <c r="Q892" t="s">
        <v>5485</v>
      </c>
      <c r="R892" t="s">
        <v>117</v>
      </c>
      <c r="S892" t="s">
        <v>237</v>
      </c>
      <c r="T892" t="s">
        <v>5486</v>
      </c>
      <c r="U892" t="s">
        <v>5487</v>
      </c>
      <c r="V892" s="41">
        <v>38047</v>
      </c>
      <c r="W892" s="41">
        <v>31115</v>
      </c>
      <c r="X892">
        <v>1</v>
      </c>
      <c r="Y892">
        <v>2</v>
      </c>
      <c r="Z892" t="s">
        <v>102</v>
      </c>
      <c r="AA892">
        <v>1</v>
      </c>
      <c r="AB892" t="s">
        <v>103</v>
      </c>
      <c r="AC892" t="s">
        <v>104</v>
      </c>
      <c r="AD892">
        <v>1</v>
      </c>
      <c r="AE892" t="s">
        <v>138</v>
      </c>
      <c r="AG892" t="s">
        <v>121</v>
      </c>
      <c r="AJ892" t="s">
        <v>1528</v>
      </c>
    </row>
    <row r="893" spans="1:36" hidden="1" x14ac:dyDescent="0.25">
      <c r="A893" t="s">
        <v>5488</v>
      </c>
      <c r="B893" t="e">
        <f>VLOOKUP(A893,[2]mp_ALL!B$1:B$557,1,0)</f>
        <v>#N/A</v>
      </c>
      <c r="C893" t="s">
        <v>5489</v>
      </c>
      <c r="D893" t="s">
        <v>38</v>
      </c>
      <c r="E893" t="s">
        <v>88</v>
      </c>
      <c r="F893" t="s">
        <v>250</v>
      </c>
      <c r="G893" t="s">
        <v>251</v>
      </c>
      <c r="H893" t="s">
        <v>169</v>
      </c>
      <c r="I893" t="s">
        <v>5490</v>
      </c>
      <c r="J893">
        <v>1</v>
      </c>
      <c r="K893" t="s">
        <v>728</v>
      </c>
      <c r="L893">
        <v>1</v>
      </c>
      <c r="M893" t="s">
        <v>158</v>
      </c>
      <c r="N893" t="s">
        <v>159</v>
      </c>
      <c r="O893" t="s">
        <v>1051</v>
      </c>
      <c r="P893" t="s">
        <v>1410</v>
      </c>
      <c r="Q893" t="s">
        <v>5491</v>
      </c>
      <c r="R893" t="s">
        <v>117</v>
      </c>
      <c r="S893" t="s">
        <v>237</v>
      </c>
      <c r="T893" t="s">
        <v>5492</v>
      </c>
      <c r="U893" t="s">
        <v>733</v>
      </c>
      <c r="V893" s="41">
        <v>38047</v>
      </c>
      <c r="W893" s="41">
        <v>31157</v>
      </c>
      <c r="X893">
        <v>1</v>
      </c>
      <c r="Y893">
        <v>0</v>
      </c>
      <c r="Z893" t="s">
        <v>923</v>
      </c>
      <c r="AA893">
        <v>1</v>
      </c>
      <c r="AB893" t="s">
        <v>103</v>
      </c>
      <c r="AC893" t="s">
        <v>104</v>
      </c>
      <c r="AD893">
        <v>1</v>
      </c>
      <c r="AE893" t="s">
        <v>105</v>
      </c>
      <c r="AG893" t="s">
        <v>121</v>
      </c>
      <c r="AJ893" t="s">
        <v>3045</v>
      </c>
    </row>
    <row r="894" spans="1:36" hidden="1" x14ac:dyDescent="0.25">
      <c r="A894" t="s">
        <v>5493</v>
      </c>
      <c r="B894" t="e">
        <f>VLOOKUP(A894,[2]mp_ALL!B$1:B$557,1,0)</f>
        <v>#N/A</v>
      </c>
      <c r="C894" t="s">
        <v>5494</v>
      </c>
      <c r="D894" t="s">
        <v>38</v>
      </c>
      <c r="E894" t="s">
        <v>88</v>
      </c>
      <c r="F894" t="s">
        <v>250</v>
      </c>
      <c r="G894" t="s">
        <v>251</v>
      </c>
      <c r="H894" t="s">
        <v>91</v>
      </c>
      <c r="I894" t="s">
        <v>5495</v>
      </c>
      <c r="J894">
        <v>1</v>
      </c>
      <c r="K894" t="s">
        <v>232</v>
      </c>
      <c r="L894">
        <v>1</v>
      </c>
      <c r="M894" t="s">
        <v>233</v>
      </c>
      <c r="N894" t="s">
        <v>234</v>
      </c>
      <c r="O894" t="s">
        <v>235</v>
      </c>
      <c r="P894" t="s">
        <v>236</v>
      </c>
      <c r="Q894" t="s">
        <v>5496</v>
      </c>
      <c r="R894" t="s">
        <v>117</v>
      </c>
      <c r="S894" t="s">
        <v>237</v>
      </c>
      <c r="T894" t="s">
        <v>5497</v>
      </c>
      <c r="U894" t="s">
        <v>5498</v>
      </c>
      <c r="V894" s="41">
        <v>38047</v>
      </c>
      <c r="W894" s="41">
        <v>30376</v>
      </c>
      <c r="X894">
        <v>1</v>
      </c>
      <c r="Y894">
        <v>2</v>
      </c>
      <c r="Z894" t="s">
        <v>102</v>
      </c>
      <c r="AA894">
        <v>1</v>
      </c>
      <c r="AB894" t="s">
        <v>103</v>
      </c>
      <c r="AC894" t="s">
        <v>104</v>
      </c>
      <c r="AD894">
        <v>1</v>
      </c>
      <c r="AE894" t="s">
        <v>105</v>
      </c>
      <c r="AG894" t="s">
        <v>121</v>
      </c>
      <c r="AJ894" t="s">
        <v>357</v>
      </c>
    </row>
    <row r="895" spans="1:36" hidden="1" x14ac:dyDescent="0.25">
      <c r="A895" t="s">
        <v>5499</v>
      </c>
      <c r="B895" t="e">
        <f>VLOOKUP(A895,[2]mp_ALL!B$1:B$557,1,0)</f>
        <v>#N/A</v>
      </c>
      <c r="C895" t="s">
        <v>5500</v>
      </c>
      <c r="D895" t="s">
        <v>38</v>
      </c>
      <c r="E895" t="s">
        <v>88</v>
      </c>
      <c r="F895" t="s">
        <v>89</v>
      </c>
      <c r="G895" t="s">
        <v>90</v>
      </c>
      <c r="H895" t="s">
        <v>169</v>
      </c>
      <c r="I895" t="s">
        <v>5501</v>
      </c>
      <c r="J895">
        <v>1</v>
      </c>
      <c r="K895" t="s">
        <v>874</v>
      </c>
      <c r="L895">
        <v>0</v>
      </c>
      <c r="M895" t="s">
        <v>113</v>
      </c>
      <c r="N895" t="s">
        <v>395</v>
      </c>
      <c r="O895" t="s">
        <v>5502</v>
      </c>
      <c r="P895" t="s">
        <v>5503</v>
      </c>
      <c r="Q895" t="s">
        <v>5504</v>
      </c>
      <c r="R895" t="s">
        <v>117</v>
      </c>
      <c r="S895" t="s">
        <v>199</v>
      </c>
      <c r="T895" t="s">
        <v>5505</v>
      </c>
      <c r="U895" t="s">
        <v>5506</v>
      </c>
      <c r="V895" s="41">
        <v>38054</v>
      </c>
      <c r="W895" s="41">
        <v>30594</v>
      </c>
      <c r="X895">
        <v>1</v>
      </c>
      <c r="Y895">
        <v>2</v>
      </c>
      <c r="Z895" t="s">
        <v>102</v>
      </c>
      <c r="AA895">
        <v>1</v>
      </c>
      <c r="AB895" t="s">
        <v>103</v>
      </c>
      <c r="AC895" t="s">
        <v>104</v>
      </c>
      <c r="AD895">
        <v>1</v>
      </c>
      <c r="AE895" t="s">
        <v>120</v>
      </c>
      <c r="AG895" t="s">
        <v>121</v>
      </c>
      <c r="AJ895" t="s">
        <v>1556</v>
      </c>
    </row>
    <row r="896" spans="1:36" hidden="1" x14ac:dyDescent="0.25">
      <c r="A896" t="s">
        <v>5507</v>
      </c>
      <c r="B896" t="e">
        <f>VLOOKUP(A896,[2]mp_ALL!B$1:B$557,1,0)</f>
        <v>#N/A</v>
      </c>
      <c r="C896" t="s">
        <v>5508</v>
      </c>
      <c r="D896" t="s">
        <v>38</v>
      </c>
      <c r="E896" t="s">
        <v>88</v>
      </c>
      <c r="F896" t="s">
        <v>250</v>
      </c>
      <c r="G896" t="s">
        <v>251</v>
      </c>
      <c r="H896" t="s">
        <v>91</v>
      </c>
      <c r="I896" t="s">
        <v>5509</v>
      </c>
      <c r="J896">
        <v>1</v>
      </c>
      <c r="K896" t="s">
        <v>5510</v>
      </c>
      <c r="L896">
        <v>0</v>
      </c>
      <c r="M896" t="s">
        <v>316</v>
      </c>
      <c r="N896" t="s">
        <v>317</v>
      </c>
      <c r="O896" t="s">
        <v>318</v>
      </c>
      <c r="P896" t="s">
        <v>5511</v>
      </c>
      <c r="Q896" t="s">
        <v>5512</v>
      </c>
      <c r="S896" t="s">
        <v>525</v>
      </c>
      <c r="T896" t="s">
        <v>5513</v>
      </c>
      <c r="U896" t="s">
        <v>5514</v>
      </c>
      <c r="V896" s="41">
        <v>38054</v>
      </c>
      <c r="W896" s="41">
        <v>30623</v>
      </c>
      <c r="X896">
        <v>1</v>
      </c>
      <c r="Y896">
        <v>2</v>
      </c>
      <c r="Z896" t="s">
        <v>102</v>
      </c>
      <c r="AA896">
        <v>1</v>
      </c>
      <c r="AB896" t="s">
        <v>103</v>
      </c>
      <c r="AC896" t="s">
        <v>104</v>
      </c>
      <c r="AD896">
        <v>1</v>
      </c>
      <c r="AE896" t="s">
        <v>308</v>
      </c>
      <c r="AG896" t="s">
        <v>228</v>
      </c>
      <c r="AJ896" t="s">
        <v>190</v>
      </c>
    </row>
    <row r="897" spans="1:36" hidden="1" x14ac:dyDescent="0.25">
      <c r="A897" t="s">
        <v>5515</v>
      </c>
      <c r="B897" t="e">
        <f>VLOOKUP(A897,[2]mp_ALL!B$1:B$557,1,0)</f>
        <v>#N/A</v>
      </c>
      <c r="C897" t="s">
        <v>5516</v>
      </c>
      <c r="D897" t="s">
        <v>38</v>
      </c>
      <c r="E897" t="s">
        <v>88</v>
      </c>
      <c r="F897" t="s">
        <v>250</v>
      </c>
      <c r="G897" t="s">
        <v>251</v>
      </c>
      <c r="H897" t="s">
        <v>169</v>
      </c>
      <c r="I897" t="s">
        <v>5517</v>
      </c>
      <c r="J897">
        <v>1</v>
      </c>
      <c r="K897" t="s">
        <v>1358</v>
      </c>
      <c r="L897">
        <v>1</v>
      </c>
      <c r="M897" t="s">
        <v>158</v>
      </c>
      <c r="N897" t="s">
        <v>184</v>
      </c>
      <c r="O897" t="s">
        <v>1533</v>
      </c>
      <c r="P897" t="s">
        <v>4716</v>
      </c>
      <c r="Q897" t="s">
        <v>5518</v>
      </c>
      <c r="R897" t="s">
        <v>117</v>
      </c>
      <c r="S897" t="s">
        <v>163</v>
      </c>
      <c r="T897" t="s">
        <v>5519</v>
      </c>
      <c r="U897" t="s">
        <v>400</v>
      </c>
      <c r="V897" s="41">
        <v>38061</v>
      </c>
      <c r="W897" s="41">
        <v>30912</v>
      </c>
      <c r="X897">
        <v>1</v>
      </c>
      <c r="Y897">
        <v>3</v>
      </c>
      <c r="Z897" t="s">
        <v>102</v>
      </c>
      <c r="AA897">
        <v>1</v>
      </c>
      <c r="AB897" t="s">
        <v>103</v>
      </c>
      <c r="AC897" t="s">
        <v>104</v>
      </c>
      <c r="AD897">
        <v>1</v>
      </c>
      <c r="AE897" t="s">
        <v>105</v>
      </c>
      <c r="AG897" t="s">
        <v>121</v>
      </c>
      <c r="AJ897" t="s">
        <v>2576</v>
      </c>
    </row>
    <row r="898" spans="1:36" hidden="1" x14ac:dyDescent="0.25">
      <c r="A898" t="s">
        <v>5520</v>
      </c>
      <c r="B898" t="e">
        <f>VLOOKUP(A898,[2]mp_ALL!B$1:B$557,1,0)</f>
        <v>#N/A</v>
      </c>
      <c r="C898" t="s">
        <v>1882</v>
      </c>
      <c r="D898" t="s">
        <v>38</v>
      </c>
      <c r="E898" t="s">
        <v>88</v>
      </c>
      <c r="F898" t="s">
        <v>89</v>
      </c>
      <c r="G898" t="s">
        <v>90</v>
      </c>
      <c r="H898" t="s">
        <v>169</v>
      </c>
      <c r="I898" t="s">
        <v>5521</v>
      </c>
      <c r="J898">
        <v>1</v>
      </c>
      <c r="K898" t="s">
        <v>157</v>
      </c>
      <c r="L898">
        <v>1</v>
      </c>
      <c r="M898" t="s">
        <v>158</v>
      </c>
      <c r="N898" t="s">
        <v>159</v>
      </c>
      <c r="O898" t="s">
        <v>160</v>
      </c>
      <c r="P898" t="s">
        <v>5522</v>
      </c>
      <c r="Q898" t="s">
        <v>5523</v>
      </c>
      <c r="R898" t="s">
        <v>117</v>
      </c>
      <c r="S898" t="s">
        <v>163</v>
      </c>
      <c r="T898" t="s">
        <v>5524</v>
      </c>
      <c r="U898" t="s">
        <v>509</v>
      </c>
      <c r="V898" s="41">
        <v>38061</v>
      </c>
      <c r="W898" s="41">
        <v>31257</v>
      </c>
      <c r="X898">
        <v>1</v>
      </c>
      <c r="Y898">
        <v>4</v>
      </c>
      <c r="Z898" t="s">
        <v>102</v>
      </c>
      <c r="AA898">
        <v>1</v>
      </c>
      <c r="AB898" t="s">
        <v>103</v>
      </c>
      <c r="AC898" t="s">
        <v>104</v>
      </c>
      <c r="AD898">
        <v>1</v>
      </c>
      <c r="AE898" t="s">
        <v>138</v>
      </c>
      <c r="AG898" t="s">
        <v>121</v>
      </c>
      <c r="AJ898" t="s">
        <v>1092</v>
      </c>
    </row>
    <row r="899" spans="1:36" hidden="1" x14ac:dyDescent="0.25">
      <c r="A899" t="s">
        <v>5525</v>
      </c>
      <c r="B899" t="e">
        <f>VLOOKUP(A899,[2]mp_ALL!B$1:B$557,1,0)</f>
        <v>#N/A</v>
      </c>
      <c r="C899" t="s">
        <v>5526</v>
      </c>
      <c r="D899" t="s">
        <v>38</v>
      </c>
      <c r="E899" t="s">
        <v>88</v>
      </c>
      <c r="F899" t="s">
        <v>89</v>
      </c>
      <c r="G899" t="s">
        <v>90</v>
      </c>
      <c r="H899" t="s">
        <v>169</v>
      </c>
      <c r="I899" t="s">
        <v>5527</v>
      </c>
      <c r="J899">
        <v>1</v>
      </c>
      <c r="K899" t="s">
        <v>874</v>
      </c>
      <c r="L899">
        <v>0</v>
      </c>
      <c r="M899" t="s">
        <v>113</v>
      </c>
      <c r="N899" t="s">
        <v>395</v>
      </c>
      <c r="O899" t="s">
        <v>5528</v>
      </c>
      <c r="P899" t="s">
        <v>5529</v>
      </c>
      <c r="Q899" t="s">
        <v>5530</v>
      </c>
      <c r="R899" t="s">
        <v>117</v>
      </c>
      <c r="S899" t="s">
        <v>237</v>
      </c>
      <c r="T899" t="s">
        <v>5531</v>
      </c>
      <c r="U899" t="s">
        <v>863</v>
      </c>
      <c r="V899" s="41">
        <v>38061</v>
      </c>
      <c r="W899" s="41">
        <v>30852</v>
      </c>
      <c r="X899">
        <v>1</v>
      </c>
      <c r="Y899">
        <v>3</v>
      </c>
      <c r="Z899" t="s">
        <v>102</v>
      </c>
      <c r="AA899">
        <v>1</v>
      </c>
      <c r="AB899" t="s">
        <v>103</v>
      </c>
      <c r="AC899" t="s">
        <v>104</v>
      </c>
      <c r="AD899">
        <v>1</v>
      </c>
      <c r="AE899" t="s">
        <v>120</v>
      </c>
      <c r="AG899" t="s">
        <v>121</v>
      </c>
      <c r="AJ899" t="s">
        <v>1913</v>
      </c>
    </row>
    <row r="900" spans="1:36" hidden="1" x14ac:dyDescent="0.25">
      <c r="A900" t="s">
        <v>5532</v>
      </c>
      <c r="B900" t="e">
        <f>VLOOKUP(A900,[2]mp_ALL!B$1:B$557,1,0)</f>
        <v>#N/A</v>
      </c>
      <c r="C900" t="s">
        <v>5533</v>
      </c>
      <c r="D900" t="s">
        <v>38</v>
      </c>
      <c r="E900" t="s">
        <v>88</v>
      </c>
      <c r="F900" t="s">
        <v>89</v>
      </c>
      <c r="G900" t="s">
        <v>90</v>
      </c>
      <c r="H900" t="s">
        <v>169</v>
      </c>
      <c r="I900" t="s">
        <v>5534</v>
      </c>
      <c r="J900">
        <v>1</v>
      </c>
      <c r="K900" t="s">
        <v>494</v>
      </c>
      <c r="L900">
        <v>0</v>
      </c>
      <c r="M900" t="s">
        <v>435</v>
      </c>
      <c r="N900" t="s">
        <v>495</v>
      </c>
      <c r="O900" t="s">
        <v>496</v>
      </c>
      <c r="P900" t="s">
        <v>1135</v>
      </c>
      <c r="Q900" t="s">
        <v>5535</v>
      </c>
      <c r="R900" t="s">
        <v>117</v>
      </c>
      <c r="S900" t="s">
        <v>237</v>
      </c>
      <c r="T900" t="s">
        <v>5536</v>
      </c>
      <c r="U900" t="s">
        <v>5537</v>
      </c>
      <c r="V900" s="41">
        <v>38061</v>
      </c>
      <c r="W900" s="41">
        <v>29780</v>
      </c>
      <c r="X900">
        <v>1</v>
      </c>
      <c r="Y900">
        <v>1</v>
      </c>
      <c r="Z900" t="s">
        <v>102</v>
      </c>
      <c r="AA900">
        <v>1</v>
      </c>
      <c r="AB900" t="s">
        <v>103</v>
      </c>
      <c r="AC900" t="s">
        <v>104</v>
      </c>
      <c r="AD900">
        <v>1</v>
      </c>
      <c r="AE900" t="s">
        <v>308</v>
      </c>
      <c r="AG900" t="s">
        <v>179</v>
      </c>
      <c r="AJ900" t="s">
        <v>474</v>
      </c>
    </row>
    <row r="901" spans="1:36" hidden="1" x14ac:dyDescent="0.25">
      <c r="A901" t="s">
        <v>5538</v>
      </c>
      <c r="B901" t="e">
        <f>VLOOKUP(A901,[2]mp_ALL!B$1:B$557,1,0)</f>
        <v>#N/A</v>
      </c>
      <c r="C901" t="s">
        <v>5539</v>
      </c>
      <c r="D901" t="s">
        <v>37</v>
      </c>
      <c r="E901" t="s">
        <v>88</v>
      </c>
      <c r="F901" t="s">
        <v>89</v>
      </c>
      <c r="G901" t="s">
        <v>90</v>
      </c>
      <c r="H901" t="s">
        <v>169</v>
      </c>
      <c r="I901" t="s">
        <v>5540</v>
      </c>
      <c r="J901">
        <v>1</v>
      </c>
      <c r="K901" t="s">
        <v>157</v>
      </c>
      <c r="L901">
        <v>1</v>
      </c>
      <c r="M901" t="s">
        <v>158</v>
      </c>
      <c r="N901" t="s">
        <v>159</v>
      </c>
      <c r="O901" t="s">
        <v>160</v>
      </c>
      <c r="P901" t="s">
        <v>161</v>
      </c>
      <c r="Q901" t="s">
        <v>5541</v>
      </c>
      <c r="R901" t="s">
        <v>117</v>
      </c>
      <c r="S901" t="s">
        <v>163</v>
      </c>
      <c r="T901" t="s">
        <v>5542</v>
      </c>
      <c r="U901" t="s">
        <v>1764</v>
      </c>
      <c r="V901" s="41">
        <v>38069</v>
      </c>
      <c r="W901" s="41">
        <v>31019</v>
      </c>
      <c r="X901">
        <v>1</v>
      </c>
      <c r="Y901">
        <v>4</v>
      </c>
      <c r="Z901" t="s">
        <v>102</v>
      </c>
      <c r="AA901">
        <v>1</v>
      </c>
      <c r="AB901" t="s">
        <v>103</v>
      </c>
      <c r="AC901" t="s">
        <v>104</v>
      </c>
      <c r="AD901">
        <v>1</v>
      </c>
      <c r="AE901" t="s">
        <v>138</v>
      </c>
      <c r="AG901" t="s">
        <v>121</v>
      </c>
      <c r="AJ901" t="s">
        <v>474</v>
      </c>
    </row>
    <row r="902" spans="1:36" hidden="1" x14ac:dyDescent="0.25">
      <c r="A902" t="s">
        <v>5543</v>
      </c>
      <c r="B902" t="e">
        <f>VLOOKUP(A902,[2]mp_ALL!B$1:B$557,1,0)</f>
        <v>#N/A</v>
      </c>
      <c r="C902" t="s">
        <v>5544</v>
      </c>
      <c r="D902" t="s">
        <v>37</v>
      </c>
      <c r="E902" t="s">
        <v>88</v>
      </c>
      <c r="F902" t="s">
        <v>250</v>
      </c>
      <c r="G902" t="s">
        <v>251</v>
      </c>
      <c r="H902" t="s">
        <v>91</v>
      </c>
      <c r="I902" t="s">
        <v>5545</v>
      </c>
      <c r="J902">
        <v>1</v>
      </c>
      <c r="K902" t="s">
        <v>1760</v>
      </c>
      <c r="L902">
        <v>1</v>
      </c>
      <c r="M902" t="s">
        <v>113</v>
      </c>
      <c r="N902" t="s">
        <v>362</v>
      </c>
      <c r="O902" t="s">
        <v>243</v>
      </c>
      <c r="P902" t="s">
        <v>5546</v>
      </c>
      <c r="Q902" t="s">
        <v>4427</v>
      </c>
      <c r="R902" t="s">
        <v>117</v>
      </c>
      <c r="S902" t="s">
        <v>199</v>
      </c>
      <c r="T902" t="s">
        <v>5547</v>
      </c>
      <c r="U902" t="s">
        <v>5548</v>
      </c>
      <c r="V902" s="41">
        <v>38069</v>
      </c>
      <c r="W902" s="41">
        <v>31731</v>
      </c>
      <c r="X902">
        <v>1</v>
      </c>
      <c r="Y902">
        <v>2</v>
      </c>
      <c r="Z902" t="s">
        <v>102</v>
      </c>
      <c r="AA902">
        <v>1</v>
      </c>
      <c r="AB902" t="s">
        <v>103</v>
      </c>
      <c r="AC902" t="s">
        <v>104</v>
      </c>
      <c r="AD902">
        <v>1</v>
      </c>
      <c r="AE902" t="s">
        <v>105</v>
      </c>
      <c r="AG902" t="s">
        <v>121</v>
      </c>
      <c r="AJ902" t="s">
        <v>474</v>
      </c>
    </row>
    <row r="903" spans="1:36" hidden="1" x14ac:dyDescent="0.25">
      <c r="A903" t="s">
        <v>5549</v>
      </c>
      <c r="B903" t="e">
        <f>VLOOKUP(A903,[2]mp_ALL!B$1:B$557,1,0)</f>
        <v>#N/A</v>
      </c>
      <c r="C903" t="s">
        <v>5550</v>
      </c>
      <c r="D903" t="s">
        <v>37</v>
      </c>
      <c r="E903" t="s">
        <v>88</v>
      </c>
      <c r="F903" t="s">
        <v>89</v>
      </c>
      <c r="G903" t="s">
        <v>90</v>
      </c>
      <c r="H903" t="s">
        <v>110</v>
      </c>
      <c r="I903" t="s">
        <v>5551</v>
      </c>
      <c r="J903">
        <v>1</v>
      </c>
      <c r="K903" t="s">
        <v>3250</v>
      </c>
      <c r="L903">
        <v>1</v>
      </c>
      <c r="M903" t="s">
        <v>143</v>
      </c>
      <c r="N903" t="s">
        <v>757</v>
      </c>
      <c r="O903" t="s">
        <v>5552</v>
      </c>
      <c r="P903" t="s">
        <v>5553</v>
      </c>
      <c r="R903" t="s">
        <v>147</v>
      </c>
      <c r="S903" t="s">
        <v>760</v>
      </c>
      <c r="T903" t="s">
        <v>5554</v>
      </c>
      <c r="U903" t="s">
        <v>4353</v>
      </c>
      <c r="V903" s="41">
        <v>38069</v>
      </c>
      <c r="W903" s="41">
        <v>29694</v>
      </c>
      <c r="X903">
        <v>1</v>
      </c>
      <c r="Y903">
        <v>3</v>
      </c>
      <c r="Z903" t="s">
        <v>102</v>
      </c>
      <c r="AA903">
        <v>1</v>
      </c>
      <c r="AB903" t="s">
        <v>103</v>
      </c>
      <c r="AC903" t="s">
        <v>104</v>
      </c>
      <c r="AD903">
        <v>1</v>
      </c>
      <c r="AE903" t="s">
        <v>105</v>
      </c>
      <c r="AG903" t="s">
        <v>148</v>
      </c>
      <c r="AJ903" t="s">
        <v>474</v>
      </c>
    </row>
    <row r="904" spans="1:36" hidden="1" x14ac:dyDescent="0.25">
      <c r="A904" t="s">
        <v>5555</v>
      </c>
      <c r="B904" t="e">
        <f>VLOOKUP(A904,[2]mp_ALL!B$1:B$557,1,0)</f>
        <v>#N/A</v>
      </c>
      <c r="C904" t="s">
        <v>5556</v>
      </c>
      <c r="D904" t="s">
        <v>38</v>
      </c>
      <c r="E904" t="s">
        <v>88</v>
      </c>
      <c r="F904" t="s">
        <v>250</v>
      </c>
      <c r="G904" t="s">
        <v>251</v>
      </c>
      <c r="H904" t="s">
        <v>91</v>
      </c>
      <c r="I904" t="s">
        <v>3594</v>
      </c>
      <c r="J904">
        <v>1</v>
      </c>
      <c r="K904" t="s">
        <v>142</v>
      </c>
      <c r="L904">
        <v>0</v>
      </c>
      <c r="M904" t="s">
        <v>143</v>
      </c>
      <c r="N904" t="s">
        <v>757</v>
      </c>
      <c r="O904" t="s">
        <v>2877</v>
      </c>
      <c r="P904" t="s">
        <v>3595</v>
      </c>
      <c r="Q904" t="s">
        <v>3596</v>
      </c>
      <c r="R904" t="s">
        <v>147</v>
      </c>
      <c r="S904" t="s">
        <v>715</v>
      </c>
      <c r="T904" t="s">
        <v>5557</v>
      </c>
      <c r="U904" t="s">
        <v>5558</v>
      </c>
      <c r="V904" s="41">
        <v>38069</v>
      </c>
      <c r="W904" s="41">
        <v>29846</v>
      </c>
      <c r="X904">
        <v>1</v>
      </c>
      <c r="Y904">
        <v>3</v>
      </c>
      <c r="Z904" t="s">
        <v>102</v>
      </c>
      <c r="AA904">
        <v>1</v>
      </c>
      <c r="AB904" t="s">
        <v>103</v>
      </c>
      <c r="AC904" t="s">
        <v>104</v>
      </c>
      <c r="AD904">
        <v>1</v>
      </c>
      <c r="AE904" t="s">
        <v>308</v>
      </c>
      <c r="AG904" t="s">
        <v>148</v>
      </c>
      <c r="AJ904" t="s">
        <v>2110</v>
      </c>
    </row>
    <row r="905" spans="1:36" hidden="1" x14ac:dyDescent="0.25">
      <c r="A905" t="s">
        <v>5559</v>
      </c>
      <c r="B905" t="e">
        <f>VLOOKUP(A905,[2]mp_ALL!B$1:B$557,1,0)</f>
        <v>#N/A</v>
      </c>
      <c r="C905" t="s">
        <v>5560</v>
      </c>
      <c r="D905" t="s">
        <v>38</v>
      </c>
      <c r="E905" t="s">
        <v>88</v>
      </c>
      <c r="F905" t="s">
        <v>250</v>
      </c>
      <c r="G905" t="s">
        <v>251</v>
      </c>
      <c r="H905" t="s">
        <v>169</v>
      </c>
      <c r="I905" t="s">
        <v>5102</v>
      </c>
      <c r="J905">
        <v>1</v>
      </c>
      <c r="K905" t="s">
        <v>5089</v>
      </c>
      <c r="L905">
        <v>0</v>
      </c>
      <c r="M905" t="s">
        <v>143</v>
      </c>
      <c r="N905" t="s">
        <v>787</v>
      </c>
      <c r="O905" t="s">
        <v>2492</v>
      </c>
      <c r="P905" t="s">
        <v>5103</v>
      </c>
      <c r="Q905" t="s">
        <v>5104</v>
      </c>
      <c r="R905" t="s">
        <v>147</v>
      </c>
      <c r="S905" t="s">
        <v>715</v>
      </c>
      <c r="T905" t="s">
        <v>5561</v>
      </c>
      <c r="U905" t="s">
        <v>5562</v>
      </c>
      <c r="V905" s="41">
        <v>38069</v>
      </c>
      <c r="W905" s="41">
        <v>30430</v>
      </c>
      <c r="X905">
        <v>1</v>
      </c>
      <c r="Y905">
        <v>3</v>
      </c>
      <c r="Z905" t="s">
        <v>102</v>
      </c>
      <c r="AA905">
        <v>1</v>
      </c>
      <c r="AB905" t="s">
        <v>103</v>
      </c>
      <c r="AC905" t="s">
        <v>104</v>
      </c>
      <c r="AD905">
        <v>1</v>
      </c>
      <c r="AE905" t="s">
        <v>120</v>
      </c>
      <c r="AG905" t="s">
        <v>148</v>
      </c>
      <c r="AJ905" t="s">
        <v>107</v>
      </c>
    </row>
    <row r="906" spans="1:36" hidden="1" x14ac:dyDescent="0.25">
      <c r="A906" t="s">
        <v>5563</v>
      </c>
      <c r="B906" t="e">
        <f>VLOOKUP(A906,[2]mp_ALL!B$1:B$557,1,0)</f>
        <v>#N/A</v>
      </c>
      <c r="C906" t="s">
        <v>5564</v>
      </c>
      <c r="D906" t="s">
        <v>38</v>
      </c>
      <c r="E906" t="s">
        <v>88</v>
      </c>
      <c r="F906" t="s">
        <v>89</v>
      </c>
      <c r="G906" t="s">
        <v>90</v>
      </c>
      <c r="H906" t="s">
        <v>169</v>
      </c>
      <c r="I906" t="s">
        <v>5565</v>
      </c>
      <c r="J906">
        <v>1</v>
      </c>
      <c r="K906" t="s">
        <v>504</v>
      </c>
      <c r="L906">
        <v>0</v>
      </c>
      <c r="M906" t="s">
        <v>435</v>
      </c>
      <c r="N906" t="s">
        <v>505</v>
      </c>
      <c r="O906" t="s">
        <v>1229</v>
      </c>
      <c r="P906" t="s">
        <v>5566</v>
      </c>
      <c r="Q906" t="s">
        <v>5567</v>
      </c>
      <c r="R906" t="s">
        <v>117</v>
      </c>
      <c r="S906" t="s">
        <v>148</v>
      </c>
      <c r="T906" t="s">
        <v>5568</v>
      </c>
      <c r="U906" t="s">
        <v>509</v>
      </c>
      <c r="V906" s="41">
        <v>38069</v>
      </c>
      <c r="W906" s="41">
        <v>30465</v>
      </c>
      <c r="X906">
        <v>1</v>
      </c>
      <c r="Y906">
        <v>3</v>
      </c>
      <c r="Z906" t="s">
        <v>102</v>
      </c>
      <c r="AA906">
        <v>1</v>
      </c>
      <c r="AB906" t="s">
        <v>103</v>
      </c>
      <c r="AC906" t="s">
        <v>104</v>
      </c>
      <c r="AD906">
        <v>1</v>
      </c>
      <c r="AE906" t="s">
        <v>308</v>
      </c>
      <c r="AG906" t="s">
        <v>148</v>
      </c>
      <c r="AJ906" t="s">
        <v>352</v>
      </c>
    </row>
    <row r="907" spans="1:36" hidden="1" x14ac:dyDescent="0.25">
      <c r="A907" t="s">
        <v>5569</v>
      </c>
      <c r="B907" t="e">
        <f>VLOOKUP(A907,[2]mp_ALL!B$1:B$557,1,0)</f>
        <v>#N/A</v>
      </c>
      <c r="C907" t="s">
        <v>5570</v>
      </c>
      <c r="D907" t="s">
        <v>37</v>
      </c>
      <c r="E907" t="s">
        <v>88</v>
      </c>
      <c r="F907" t="s">
        <v>89</v>
      </c>
      <c r="G907" t="s">
        <v>90</v>
      </c>
      <c r="H907" t="s">
        <v>169</v>
      </c>
      <c r="I907" t="s">
        <v>5571</v>
      </c>
      <c r="J907">
        <v>1</v>
      </c>
      <c r="K907" t="s">
        <v>469</v>
      </c>
      <c r="L907">
        <v>1</v>
      </c>
      <c r="M907" t="s">
        <v>414</v>
      </c>
      <c r="N907" t="s">
        <v>415</v>
      </c>
      <c r="O907" t="s">
        <v>470</v>
      </c>
      <c r="P907" t="s">
        <v>471</v>
      </c>
      <c r="Q907" t="s">
        <v>5572</v>
      </c>
      <c r="R907" t="s">
        <v>117</v>
      </c>
      <c r="S907" t="s">
        <v>199</v>
      </c>
      <c r="T907" t="s">
        <v>5573</v>
      </c>
      <c r="U907" t="s">
        <v>5574</v>
      </c>
      <c r="V907" s="41">
        <v>38069</v>
      </c>
      <c r="W907" s="41">
        <v>30390</v>
      </c>
      <c r="X907">
        <v>1</v>
      </c>
      <c r="Y907">
        <v>3</v>
      </c>
      <c r="Z907" t="s">
        <v>102</v>
      </c>
      <c r="AA907">
        <v>1</v>
      </c>
      <c r="AB907" t="s">
        <v>103</v>
      </c>
      <c r="AC907" t="s">
        <v>104</v>
      </c>
      <c r="AD907">
        <v>1</v>
      </c>
      <c r="AE907" t="s">
        <v>105</v>
      </c>
      <c r="AG907" t="s">
        <v>121</v>
      </c>
      <c r="AJ907" t="s">
        <v>474</v>
      </c>
    </row>
    <row r="908" spans="1:36" hidden="1" x14ac:dyDescent="0.25">
      <c r="A908" t="s">
        <v>5575</v>
      </c>
      <c r="B908" t="e">
        <f>VLOOKUP(A908,[2]mp_ALL!B$1:B$557,1,0)</f>
        <v>#N/A</v>
      </c>
      <c r="C908" t="s">
        <v>5576</v>
      </c>
      <c r="D908" t="s">
        <v>37</v>
      </c>
      <c r="E908" t="s">
        <v>88</v>
      </c>
      <c r="F908" t="s">
        <v>89</v>
      </c>
      <c r="G908" t="s">
        <v>90</v>
      </c>
      <c r="H908" t="s">
        <v>169</v>
      </c>
      <c r="I908" t="s">
        <v>5577</v>
      </c>
      <c r="J908">
        <v>1</v>
      </c>
      <c r="K908" t="s">
        <v>194</v>
      </c>
      <c r="L908">
        <v>1</v>
      </c>
      <c r="M908" t="s">
        <v>113</v>
      </c>
      <c r="N908" t="s">
        <v>195</v>
      </c>
      <c r="O908" t="s">
        <v>1273</v>
      </c>
      <c r="P908" t="s">
        <v>5578</v>
      </c>
      <c r="Q908" t="s">
        <v>5579</v>
      </c>
      <c r="R908" t="s">
        <v>117</v>
      </c>
      <c r="S908" t="s">
        <v>199</v>
      </c>
      <c r="T908" t="s">
        <v>5580</v>
      </c>
      <c r="U908" t="s">
        <v>5581</v>
      </c>
      <c r="V908" s="41">
        <v>38069</v>
      </c>
      <c r="W908" s="41">
        <v>30081</v>
      </c>
      <c r="X908">
        <v>1</v>
      </c>
      <c r="Y908">
        <v>1</v>
      </c>
      <c r="Z908" t="s">
        <v>102</v>
      </c>
      <c r="AA908">
        <v>1</v>
      </c>
      <c r="AB908" t="s">
        <v>103</v>
      </c>
      <c r="AC908" t="s">
        <v>104</v>
      </c>
      <c r="AD908">
        <v>1</v>
      </c>
      <c r="AE908" t="s">
        <v>105</v>
      </c>
      <c r="AG908" t="s">
        <v>121</v>
      </c>
      <c r="AJ908" t="s">
        <v>474</v>
      </c>
    </row>
    <row r="909" spans="1:36" hidden="1" x14ac:dyDescent="0.25">
      <c r="A909" t="s">
        <v>5582</v>
      </c>
      <c r="B909" t="e">
        <f>VLOOKUP(A909,[2]mp_ALL!B$1:B$557,1,0)</f>
        <v>#N/A</v>
      </c>
      <c r="C909" t="s">
        <v>5583</v>
      </c>
      <c r="D909" t="s">
        <v>37</v>
      </c>
      <c r="E909" t="s">
        <v>88</v>
      </c>
      <c r="F909" t="s">
        <v>89</v>
      </c>
      <c r="G909" t="s">
        <v>90</v>
      </c>
      <c r="H909" t="s">
        <v>290</v>
      </c>
      <c r="I909" t="s">
        <v>2155</v>
      </c>
      <c r="J909">
        <v>1</v>
      </c>
      <c r="K909" t="s">
        <v>1485</v>
      </c>
      <c r="L909">
        <v>0</v>
      </c>
      <c r="M909" t="s">
        <v>1486</v>
      </c>
      <c r="N909" t="s">
        <v>2156</v>
      </c>
      <c r="O909" t="s">
        <v>2157</v>
      </c>
      <c r="R909" t="s">
        <v>147</v>
      </c>
      <c r="S909" t="s">
        <v>148</v>
      </c>
      <c r="T909" t="s">
        <v>5584</v>
      </c>
      <c r="U909" t="s">
        <v>908</v>
      </c>
      <c r="V909" s="41">
        <v>38069</v>
      </c>
      <c r="W909" s="41">
        <v>30904</v>
      </c>
      <c r="X909">
        <v>1</v>
      </c>
      <c r="Y909">
        <v>2</v>
      </c>
      <c r="Z909" t="s">
        <v>102</v>
      </c>
      <c r="AA909">
        <v>1</v>
      </c>
      <c r="AB909" t="s">
        <v>103</v>
      </c>
      <c r="AC909" t="s">
        <v>297</v>
      </c>
      <c r="AD909">
        <v>1</v>
      </c>
      <c r="AE909" t="s">
        <v>322</v>
      </c>
      <c r="AG909" t="s">
        <v>148</v>
      </c>
      <c r="AJ909" t="s">
        <v>474</v>
      </c>
    </row>
    <row r="910" spans="1:36" hidden="1" x14ac:dyDescent="0.25">
      <c r="A910" t="s">
        <v>5585</v>
      </c>
      <c r="B910" t="e">
        <f>VLOOKUP(A910,[2]mp_ALL!B$1:B$557,1,0)</f>
        <v>#N/A</v>
      </c>
      <c r="C910" t="s">
        <v>5586</v>
      </c>
      <c r="D910" t="s">
        <v>38</v>
      </c>
      <c r="E910" t="s">
        <v>88</v>
      </c>
      <c r="F910" t="s">
        <v>89</v>
      </c>
      <c r="G910" t="s">
        <v>90</v>
      </c>
      <c r="H910" t="s">
        <v>290</v>
      </c>
      <c r="I910" t="s">
        <v>5587</v>
      </c>
      <c r="J910">
        <v>1</v>
      </c>
      <c r="K910" t="s">
        <v>494</v>
      </c>
      <c r="L910">
        <v>0</v>
      </c>
      <c r="M910" t="s">
        <v>435</v>
      </c>
      <c r="N910" t="s">
        <v>495</v>
      </c>
      <c r="O910" t="s">
        <v>5588</v>
      </c>
      <c r="R910" t="s">
        <v>117</v>
      </c>
      <c r="S910" t="s">
        <v>237</v>
      </c>
      <c r="T910" t="s">
        <v>5589</v>
      </c>
      <c r="U910" t="s">
        <v>5590</v>
      </c>
      <c r="V910" s="41">
        <v>38069</v>
      </c>
      <c r="W910" s="41">
        <v>30282</v>
      </c>
      <c r="X910">
        <v>1</v>
      </c>
      <c r="Y910">
        <v>4</v>
      </c>
      <c r="Z910" t="s">
        <v>102</v>
      </c>
      <c r="AA910">
        <v>1</v>
      </c>
      <c r="AB910" t="s">
        <v>103</v>
      </c>
      <c r="AC910" t="s">
        <v>297</v>
      </c>
      <c r="AD910">
        <v>1</v>
      </c>
      <c r="AE910" t="s">
        <v>322</v>
      </c>
      <c r="AG910" t="s">
        <v>179</v>
      </c>
      <c r="AJ910" t="s">
        <v>107</v>
      </c>
    </row>
    <row r="911" spans="1:36" hidden="1" x14ac:dyDescent="0.25">
      <c r="A911" t="s">
        <v>5591</v>
      </c>
      <c r="B911" t="e">
        <f>VLOOKUP(A911,[2]mp_ALL!B$1:B$557,1,0)</f>
        <v>#N/A</v>
      </c>
      <c r="C911" t="s">
        <v>5592</v>
      </c>
      <c r="D911" t="s">
        <v>37</v>
      </c>
      <c r="E911" t="s">
        <v>88</v>
      </c>
      <c r="F911" t="s">
        <v>89</v>
      </c>
      <c r="G911" t="s">
        <v>90</v>
      </c>
      <c r="H911" t="s">
        <v>290</v>
      </c>
      <c r="I911" t="s">
        <v>3945</v>
      </c>
      <c r="J911">
        <v>1</v>
      </c>
      <c r="K911" t="s">
        <v>3946</v>
      </c>
      <c r="L911">
        <v>0</v>
      </c>
      <c r="M911" t="s">
        <v>2945</v>
      </c>
      <c r="N911" t="s">
        <v>3947</v>
      </c>
      <c r="O911" t="s">
        <v>3948</v>
      </c>
      <c r="R911" t="s">
        <v>559</v>
      </c>
      <c r="S911" t="s">
        <v>237</v>
      </c>
      <c r="T911" t="s">
        <v>536</v>
      </c>
      <c r="U911" t="s">
        <v>400</v>
      </c>
      <c r="V911" s="41">
        <v>38069</v>
      </c>
      <c r="W911" s="41">
        <v>31085</v>
      </c>
      <c r="X911">
        <v>1</v>
      </c>
      <c r="Y911">
        <v>3</v>
      </c>
      <c r="Z911" t="s">
        <v>102</v>
      </c>
      <c r="AA911">
        <v>1</v>
      </c>
      <c r="AB911" t="s">
        <v>103</v>
      </c>
      <c r="AC911" t="s">
        <v>297</v>
      </c>
      <c r="AD911">
        <v>1</v>
      </c>
      <c r="AE911" t="s">
        <v>563</v>
      </c>
      <c r="AG911" t="s">
        <v>577</v>
      </c>
      <c r="AJ911" t="s">
        <v>107</v>
      </c>
    </row>
    <row r="912" spans="1:36" hidden="1" x14ac:dyDescent="0.25">
      <c r="A912" t="s">
        <v>5593</v>
      </c>
      <c r="B912" t="e">
        <f>VLOOKUP(A912,[2]mp_ALL!B$1:B$557,1,0)</f>
        <v>#N/A</v>
      </c>
      <c r="C912" t="s">
        <v>5594</v>
      </c>
      <c r="D912" t="s">
        <v>38</v>
      </c>
      <c r="E912" t="s">
        <v>88</v>
      </c>
      <c r="F912" t="s">
        <v>250</v>
      </c>
      <c r="G912" t="s">
        <v>251</v>
      </c>
      <c r="H912" t="s">
        <v>91</v>
      </c>
      <c r="I912" t="s">
        <v>5253</v>
      </c>
      <c r="J912">
        <v>1</v>
      </c>
      <c r="K912" t="s">
        <v>3257</v>
      </c>
      <c r="L912">
        <v>1</v>
      </c>
      <c r="M912" t="s">
        <v>94</v>
      </c>
      <c r="N912" t="s">
        <v>95</v>
      </c>
      <c r="O912" t="s">
        <v>839</v>
      </c>
      <c r="P912" t="s">
        <v>5254</v>
      </c>
      <c r="Q912" t="s">
        <v>5255</v>
      </c>
      <c r="S912" t="s">
        <v>218</v>
      </c>
      <c r="T912" t="s">
        <v>5595</v>
      </c>
      <c r="U912" t="s">
        <v>1896</v>
      </c>
      <c r="V912" s="41">
        <v>38069</v>
      </c>
      <c r="W912" s="41">
        <v>30466</v>
      </c>
      <c r="X912">
        <v>1</v>
      </c>
      <c r="Y912">
        <v>3</v>
      </c>
      <c r="Z912" t="s">
        <v>102</v>
      </c>
      <c r="AA912">
        <v>1</v>
      </c>
      <c r="AB912" t="s">
        <v>103</v>
      </c>
      <c r="AC912" t="s">
        <v>104</v>
      </c>
      <c r="AD912">
        <v>1</v>
      </c>
      <c r="AE912" t="s">
        <v>105</v>
      </c>
      <c r="AG912" t="s">
        <v>106</v>
      </c>
      <c r="AJ912" t="s">
        <v>1164</v>
      </c>
    </row>
    <row r="913" spans="1:36" x14ac:dyDescent="0.25">
      <c r="A913" t="s">
        <v>5596</v>
      </c>
      <c r="B913" t="str">
        <f>VLOOKUP(A913,[2]mp_ALL!B$1:B$557,1,0)</f>
        <v>0414495</v>
      </c>
      <c r="C913" t="s">
        <v>5597</v>
      </c>
      <c r="D913" t="s">
        <v>38</v>
      </c>
      <c r="E913" t="s">
        <v>88</v>
      </c>
      <c r="F913" t="s">
        <v>250</v>
      </c>
      <c r="G913" t="s">
        <v>251</v>
      </c>
      <c r="H913" t="s">
        <v>169</v>
      </c>
      <c r="I913" t="s">
        <v>5598</v>
      </c>
      <c r="J913">
        <v>1</v>
      </c>
      <c r="K913" t="s">
        <v>830</v>
      </c>
      <c r="L913">
        <v>1</v>
      </c>
      <c r="M913" t="s">
        <v>34</v>
      </c>
      <c r="N913" t="s">
        <v>45</v>
      </c>
      <c r="O913" t="s">
        <v>831</v>
      </c>
      <c r="P913" t="s">
        <v>832</v>
      </c>
      <c r="S913" t="s">
        <v>549</v>
      </c>
      <c r="T913" t="s">
        <v>5599</v>
      </c>
      <c r="U913" t="s">
        <v>5600</v>
      </c>
      <c r="V913" s="41">
        <v>38069</v>
      </c>
      <c r="W913" s="41">
        <v>31166</v>
      </c>
      <c r="X913">
        <v>1</v>
      </c>
      <c r="Y913">
        <v>1</v>
      </c>
      <c r="Z913" t="s">
        <v>102</v>
      </c>
      <c r="AA913">
        <v>1</v>
      </c>
      <c r="AB913" t="s">
        <v>103</v>
      </c>
      <c r="AC913" t="s">
        <v>104</v>
      </c>
      <c r="AD913">
        <v>1</v>
      </c>
      <c r="AE913" t="s">
        <v>105</v>
      </c>
      <c r="AG913" t="s">
        <v>106</v>
      </c>
      <c r="AI913" t="s">
        <v>210</v>
      </c>
      <c r="AJ913" t="s">
        <v>271</v>
      </c>
    </row>
    <row r="914" spans="1:36" hidden="1" x14ac:dyDescent="0.25">
      <c r="A914" t="s">
        <v>5601</v>
      </c>
      <c r="B914" t="e">
        <f>VLOOKUP(A914,[2]mp_ALL!B$1:B$557,1,0)</f>
        <v>#N/A</v>
      </c>
      <c r="C914" t="s">
        <v>5602</v>
      </c>
      <c r="D914" t="s">
        <v>38</v>
      </c>
      <c r="E914" t="s">
        <v>88</v>
      </c>
      <c r="F914" t="s">
        <v>89</v>
      </c>
      <c r="G914" t="s">
        <v>90</v>
      </c>
      <c r="H914" t="s">
        <v>169</v>
      </c>
      <c r="I914" t="s">
        <v>5603</v>
      </c>
      <c r="J914">
        <v>1</v>
      </c>
      <c r="K914" t="s">
        <v>425</v>
      </c>
      <c r="L914">
        <v>1</v>
      </c>
      <c r="M914" t="s">
        <v>113</v>
      </c>
      <c r="N914" t="s">
        <v>195</v>
      </c>
      <c r="O914" t="s">
        <v>426</v>
      </c>
      <c r="P914" t="s">
        <v>2841</v>
      </c>
      <c r="Q914" t="s">
        <v>5604</v>
      </c>
      <c r="R914" t="s">
        <v>117</v>
      </c>
      <c r="S914" t="s">
        <v>237</v>
      </c>
      <c r="T914" t="s">
        <v>5605</v>
      </c>
      <c r="U914" t="s">
        <v>5606</v>
      </c>
      <c r="V914" s="41">
        <v>38069</v>
      </c>
      <c r="W914" s="41">
        <v>30900</v>
      </c>
      <c r="X914">
        <v>1</v>
      </c>
      <c r="Y914">
        <v>1</v>
      </c>
      <c r="Z914" t="s">
        <v>102</v>
      </c>
      <c r="AA914">
        <v>1</v>
      </c>
      <c r="AB914" t="s">
        <v>103</v>
      </c>
      <c r="AC914" t="s">
        <v>104</v>
      </c>
      <c r="AD914">
        <v>1</v>
      </c>
      <c r="AE914" t="s">
        <v>105</v>
      </c>
      <c r="AG914" t="s">
        <v>121</v>
      </c>
      <c r="AJ914" t="s">
        <v>474</v>
      </c>
    </row>
    <row r="915" spans="1:36" hidden="1" x14ac:dyDescent="0.25">
      <c r="A915" t="s">
        <v>5607</v>
      </c>
      <c r="B915" t="e">
        <f>VLOOKUP(A915,[2]mp_ALL!B$1:B$557,1,0)</f>
        <v>#N/A</v>
      </c>
      <c r="C915" t="s">
        <v>5608</v>
      </c>
      <c r="D915" t="s">
        <v>38</v>
      </c>
      <c r="E915" t="s">
        <v>88</v>
      </c>
      <c r="F915" t="s">
        <v>89</v>
      </c>
      <c r="G915" t="s">
        <v>90</v>
      </c>
      <c r="H915" t="s">
        <v>169</v>
      </c>
      <c r="I915" t="s">
        <v>4064</v>
      </c>
      <c r="J915">
        <v>1</v>
      </c>
      <c r="K915" t="s">
        <v>626</v>
      </c>
      <c r="L915">
        <v>0</v>
      </c>
      <c r="M915" t="s">
        <v>414</v>
      </c>
      <c r="N915" t="s">
        <v>415</v>
      </c>
      <c r="O915" t="s">
        <v>533</v>
      </c>
      <c r="P915" t="s">
        <v>534</v>
      </c>
      <c r="Q915" t="s">
        <v>3887</v>
      </c>
      <c r="R915" t="s">
        <v>117</v>
      </c>
      <c r="S915" t="s">
        <v>199</v>
      </c>
      <c r="T915" t="s">
        <v>5609</v>
      </c>
      <c r="U915" t="s">
        <v>209</v>
      </c>
      <c r="V915" s="41">
        <v>38069</v>
      </c>
      <c r="W915" s="41">
        <v>31026</v>
      </c>
      <c r="X915">
        <v>1</v>
      </c>
      <c r="Y915">
        <v>2</v>
      </c>
      <c r="Z915" t="s">
        <v>102</v>
      </c>
      <c r="AA915">
        <v>1</v>
      </c>
      <c r="AB915" t="s">
        <v>103</v>
      </c>
      <c r="AC915" t="s">
        <v>104</v>
      </c>
      <c r="AD915">
        <v>1</v>
      </c>
      <c r="AE915" t="s">
        <v>538</v>
      </c>
      <c r="AG915" t="s">
        <v>121</v>
      </c>
      <c r="AJ915" t="s">
        <v>1621</v>
      </c>
    </row>
    <row r="916" spans="1:36" hidden="1" x14ac:dyDescent="0.25">
      <c r="A916" t="s">
        <v>5610</v>
      </c>
      <c r="B916" t="e">
        <f>VLOOKUP(A916,[2]mp_ALL!B$1:B$557,1,0)</f>
        <v>#N/A</v>
      </c>
      <c r="C916" t="s">
        <v>1017</v>
      </c>
      <c r="D916" t="s">
        <v>38</v>
      </c>
      <c r="E916" t="s">
        <v>88</v>
      </c>
      <c r="F916" t="s">
        <v>89</v>
      </c>
      <c r="G916" t="s">
        <v>90</v>
      </c>
      <c r="H916" t="s">
        <v>169</v>
      </c>
      <c r="I916" t="s">
        <v>5611</v>
      </c>
      <c r="J916">
        <v>1</v>
      </c>
      <c r="K916" t="s">
        <v>5387</v>
      </c>
      <c r="L916">
        <v>0</v>
      </c>
      <c r="M916" t="s">
        <v>94</v>
      </c>
      <c r="N916" t="s">
        <v>2670</v>
      </c>
      <c r="O916" t="s">
        <v>5388</v>
      </c>
      <c r="P916" t="s">
        <v>5612</v>
      </c>
      <c r="Q916" t="s">
        <v>5613</v>
      </c>
      <c r="S916" t="s">
        <v>218</v>
      </c>
      <c r="T916" t="s">
        <v>5614</v>
      </c>
      <c r="U916" t="s">
        <v>5615</v>
      </c>
      <c r="V916" s="41">
        <v>38083</v>
      </c>
      <c r="W916" s="41">
        <v>30154</v>
      </c>
      <c r="X916">
        <v>1</v>
      </c>
      <c r="Y916">
        <v>3</v>
      </c>
      <c r="Z916" t="s">
        <v>102</v>
      </c>
      <c r="AA916">
        <v>1</v>
      </c>
      <c r="AB916" t="s">
        <v>103</v>
      </c>
      <c r="AC916" t="s">
        <v>104</v>
      </c>
      <c r="AD916">
        <v>1</v>
      </c>
      <c r="AE916" t="s">
        <v>308</v>
      </c>
      <c r="AG916" t="s">
        <v>106</v>
      </c>
      <c r="AJ916" t="s">
        <v>663</v>
      </c>
    </row>
    <row r="917" spans="1:36" hidden="1" x14ac:dyDescent="0.25">
      <c r="A917" t="s">
        <v>5616</v>
      </c>
      <c r="B917" t="e">
        <f>VLOOKUP(A917,[2]mp_ALL!B$1:B$557,1,0)</f>
        <v>#N/A</v>
      </c>
      <c r="C917" t="s">
        <v>5617</v>
      </c>
      <c r="D917" t="s">
        <v>38</v>
      </c>
      <c r="E917" t="s">
        <v>88</v>
      </c>
      <c r="F917" t="s">
        <v>250</v>
      </c>
      <c r="G917" t="s">
        <v>251</v>
      </c>
      <c r="H917" t="s">
        <v>169</v>
      </c>
      <c r="I917" t="s">
        <v>5618</v>
      </c>
      <c r="J917">
        <v>1</v>
      </c>
      <c r="K917" t="s">
        <v>1028</v>
      </c>
      <c r="L917">
        <v>1</v>
      </c>
      <c r="M917" t="s">
        <v>94</v>
      </c>
      <c r="N917" t="s">
        <v>95</v>
      </c>
      <c r="O917" t="s">
        <v>839</v>
      </c>
      <c r="P917" t="s">
        <v>1029</v>
      </c>
      <c r="Q917" t="s">
        <v>5619</v>
      </c>
      <c r="S917" t="s">
        <v>218</v>
      </c>
      <c r="T917" t="s">
        <v>5620</v>
      </c>
      <c r="U917" t="s">
        <v>5621</v>
      </c>
      <c r="V917" s="41">
        <v>38083</v>
      </c>
      <c r="W917" s="41">
        <v>29964</v>
      </c>
      <c r="X917">
        <v>1</v>
      </c>
      <c r="Y917">
        <v>1</v>
      </c>
      <c r="Z917" t="s">
        <v>102</v>
      </c>
      <c r="AA917">
        <v>1</v>
      </c>
      <c r="AB917" t="s">
        <v>103</v>
      </c>
      <c r="AC917" t="s">
        <v>104</v>
      </c>
      <c r="AD917">
        <v>1</v>
      </c>
      <c r="AE917" t="s">
        <v>105</v>
      </c>
      <c r="AG917" t="s">
        <v>106</v>
      </c>
      <c r="AJ917" t="s">
        <v>1606</v>
      </c>
    </row>
    <row r="918" spans="1:36" hidden="1" x14ac:dyDescent="0.25">
      <c r="A918" t="s">
        <v>5622</v>
      </c>
      <c r="B918" t="e">
        <f>VLOOKUP(A918,[2]mp_ALL!B$1:B$557,1,0)</f>
        <v>#N/A</v>
      </c>
      <c r="C918" t="s">
        <v>5623</v>
      </c>
      <c r="D918" t="s">
        <v>37</v>
      </c>
      <c r="E918" t="s">
        <v>88</v>
      </c>
      <c r="F918" t="s">
        <v>89</v>
      </c>
      <c r="G918" t="s">
        <v>90</v>
      </c>
      <c r="H918" t="s">
        <v>169</v>
      </c>
      <c r="I918" t="s">
        <v>5624</v>
      </c>
      <c r="J918">
        <v>1</v>
      </c>
      <c r="K918" t="s">
        <v>3662</v>
      </c>
      <c r="L918">
        <v>0</v>
      </c>
      <c r="M918" t="s">
        <v>316</v>
      </c>
      <c r="N918" t="s">
        <v>3395</v>
      </c>
      <c r="O918" t="s">
        <v>3663</v>
      </c>
      <c r="P918" t="s">
        <v>5625</v>
      </c>
      <c r="Q918" t="s">
        <v>5626</v>
      </c>
      <c r="S918" t="s">
        <v>760</v>
      </c>
      <c r="T918" t="s">
        <v>5627</v>
      </c>
      <c r="U918" t="s">
        <v>5628</v>
      </c>
      <c r="V918" s="41">
        <v>38083</v>
      </c>
      <c r="W918" s="41">
        <v>30785</v>
      </c>
      <c r="X918">
        <v>1</v>
      </c>
      <c r="Y918">
        <v>1</v>
      </c>
      <c r="Z918" t="s">
        <v>102</v>
      </c>
      <c r="AA918">
        <v>1</v>
      </c>
      <c r="AB918" t="s">
        <v>103</v>
      </c>
      <c r="AC918" t="s">
        <v>104</v>
      </c>
      <c r="AD918">
        <v>1</v>
      </c>
      <c r="AE918" t="s">
        <v>308</v>
      </c>
      <c r="AG918" t="s">
        <v>179</v>
      </c>
      <c r="AJ918" t="s">
        <v>1153</v>
      </c>
    </row>
    <row r="919" spans="1:36" x14ac:dyDescent="0.25">
      <c r="A919" t="s">
        <v>5629</v>
      </c>
      <c r="B919" t="str">
        <f>VLOOKUP(A919,[2]mp_ALL!B$1:B$557,1,0)</f>
        <v>0414535</v>
      </c>
      <c r="C919" t="s">
        <v>5630</v>
      </c>
      <c r="D919" t="s">
        <v>38</v>
      </c>
      <c r="E919" t="s">
        <v>88</v>
      </c>
      <c r="F919" t="s">
        <v>89</v>
      </c>
      <c r="G919" t="s">
        <v>90</v>
      </c>
      <c r="H919" t="s">
        <v>110</v>
      </c>
      <c r="I919" t="s">
        <v>5631</v>
      </c>
      <c r="J919">
        <v>1</v>
      </c>
      <c r="K919" t="s">
        <v>1900</v>
      </c>
      <c r="L919">
        <v>0</v>
      </c>
      <c r="M919" t="s">
        <v>34</v>
      </c>
      <c r="N919" t="s">
        <v>43</v>
      </c>
      <c r="O919" t="s">
        <v>1901</v>
      </c>
      <c r="P919" t="s">
        <v>1902</v>
      </c>
      <c r="S919" t="s">
        <v>549</v>
      </c>
      <c r="T919" t="s">
        <v>5632</v>
      </c>
      <c r="U919" t="s">
        <v>5633</v>
      </c>
      <c r="V919" s="41">
        <v>38083</v>
      </c>
      <c r="W919" s="41">
        <v>29990</v>
      </c>
      <c r="X919">
        <v>1</v>
      </c>
      <c r="Y919">
        <v>2</v>
      </c>
      <c r="Z919" t="s">
        <v>102</v>
      </c>
      <c r="AA919">
        <v>1</v>
      </c>
      <c r="AB919" t="s">
        <v>103</v>
      </c>
      <c r="AC919" t="s">
        <v>104</v>
      </c>
      <c r="AD919">
        <v>1</v>
      </c>
      <c r="AE919" t="s">
        <v>120</v>
      </c>
      <c r="AG919" t="s">
        <v>106</v>
      </c>
      <c r="AJ919" t="s">
        <v>1217</v>
      </c>
    </row>
    <row r="920" spans="1:36" hidden="1" x14ac:dyDescent="0.25">
      <c r="A920" t="s">
        <v>5634</v>
      </c>
      <c r="B920" t="e">
        <f>VLOOKUP(A920,[2]mp_ALL!B$1:B$557,1,0)</f>
        <v>#N/A</v>
      </c>
      <c r="C920" t="s">
        <v>5635</v>
      </c>
      <c r="D920" t="s">
        <v>38</v>
      </c>
      <c r="E920" t="s">
        <v>88</v>
      </c>
      <c r="F920" t="s">
        <v>250</v>
      </c>
      <c r="G920" t="s">
        <v>251</v>
      </c>
      <c r="H920" t="s">
        <v>91</v>
      </c>
      <c r="I920" t="s">
        <v>5088</v>
      </c>
      <c r="J920">
        <v>1</v>
      </c>
      <c r="K920" t="s">
        <v>5089</v>
      </c>
      <c r="L920">
        <v>0</v>
      </c>
      <c r="M920" t="s">
        <v>143</v>
      </c>
      <c r="N920" t="s">
        <v>787</v>
      </c>
      <c r="O920" t="s">
        <v>3153</v>
      </c>
      <c r="P920" t="s">
        <v>5090</v>
      </c>
      <c r="Q920" t="s">
        <v>5091</v>
      </c>
      <c r="R920" t="s">
        <v>147</v>
      </c>
      <c r="S920" t="s">
        <v>715</v>
      </c>
      <c r="T920" t="s">
        <v>5636</v>
      </c>
      <c r="U920" t="s">
        <v>5637</v>
      </c>
      <c r="V920" s="41">
        <v>38083</v>
      </c>
      <c r="W920" s="41">
        <v>30630</v>
      </c>
      <c r="X920">
        <v>1</v>
      </c>
      <c r="Y920">
        <v>2</v>
      </c>
      <c r="Z920" t="s">
        <v>102</v>
      </c>
      <c r="AA920">
        <v>1</v>
      </c>
      <c r="AB920" t="s">
        <v>103</v>
      </c>
      <c r="AC920" t="s">
        <v>104</v>
      </c>
      <c r="AD920">
        <v>1</v>
      </c>
      <c r="AE920" t="s">
        <v>120</v>
      </c>
      <c r="AG920" t="s">
        <v>148</v>
      </c>
      <c r="AJ920" t="s">
        <v>1705</v>
      </c>
    </row>
    <row r="921" spans="1:36" hidden="1" x14ac:dyDescent="0.25">
      <c r="A921" t="s">
        <v>5638</v>
      </c>
      <c r="B921" t="e">
        <f>VLOOKUP(A921,[2]mp_ALL!B$1:B$557,1,0)</f>
        <v>#N/A</v>
      </c>
      <c r="C921" t="s">
        <v>5639</v>
      </c>
      <c r="D921" t="s">
        <v>38</v>
      </c>
      <c r="E921" t="s">
        <v>88</v>
      </c>
      <c r="F921" t="s">
        <v>89</v>
      </c>
      <c r="G921" t="s">
        <v>90</v>
      </c>
      <c r="H921" t="s">
        <v>169</v>
      </c>
      <c r="I921" t="s">
        <v>5640</v>
      </c>
      <c r="J921">
        <v>1</v>
      </c>
      <c r="K921" t="s">
        <v>232</v>
      </c>
      <c r="L921">
        <v>0</v>
      </c>
      <c r="M921" t="s">
        <v>233</v>
      </c>
      <c r="N921" t="s">
        <v>234</v>
      </c>
      <c r="O921" t="s">
        <v>235</v>
      </c>
      <c r="P921" t="s">
        <v>5641</v>
      </c>
      <c r="Q921" t="s">
        <v>5642</v>
      </c>
      <c r="R921" t="s">
        <v>117</v>
      </c>
      <c r="S921" t="s">
        <v>237</v>
      </c>
      <c r="T921" t="s">
        <v>5643</v>
      </c>
      <c r="U921" t="s">
        <v>5644</v>
      </c>
      <c r="V921" s="41">
        <v>38083</v>
      </c>
      <c r="W921" s="41">
        <v>30658</v>
      </c>
      <c r="X921">
        <v>1</v>
      </c>
      <c r="Y921">
        <v>2</v>
      </c>
      <c r="Z921" t="s">
        <v>102</v>
      </c>
      <c r="AA921">
        <v>1</v>
      </c>
      <c r="AB921" t="s">
        <v>103</v>
      </c>
      <c r="AC921" t="s">
        <v>104</v>
      </c>
      <c r="AD921">
        <v>1</v>
      </c>
      <c r="AE921" t="s">
        <v>120</v>
      </c>
      <c r="AG921" t="s">
        <v>121</v>
      </c>
      <c r="AJ921" t="s">
        <v>107</v>
      </c>
    </row>
    <row r="922" spans="1:36" hidden="1" x14ac:dyDescent="0.25">
      <c r="A922" t="s">
        <v>5645</v>
      </c>
      <c r="B922" t="e">
        <f>VLOOKUP(A922,[2]mp_ALL!B$1:B$557,1,0)</f>
        <v>#N/A</v>
      </c>
      <c r="C922" t="s">
        <v>5646</v>
      </c>
      <c r="D922" t="s">
        <v>38</v>
      </c>
      <c r="E922" t="s">
        <v>88</v>
      </c>
      <c r="F922" t="s">
        <v>89</v>
      </c>
      <c r="G922" t="s">
        <v>90</v>
      </c>
      <c r="H922" t="s">
        <v>169</v>
      </c>
      <c r="I922" t="s">
        <v>1864</v>
      </c>
      <c r="J922">
        <v>1</v>
      </c>
      <c r="K922" t="s">
        <v>157</v>
      </c>
      <c r="L922">
        <v>1</v>
      </c>
      <c r="M922" t="s">
        <v>158</v>
      </c>
      <c r="N922" t="s">
        <v>205</v>
      </c>
      <c r="O922" t="s">
        <v>1221</v>
      </c>
      <c r="P922" t="s">
        <v>1865</v>
      </c>
      <c r="Q922" t="s">
        <v>1866</v>
      </c>
      <c r="R922" t="s">
        <v>117</v>
      </c>
      <c r="S922" t="s">
        <v>237</v>
      </c>
      <c r="T922" t="s">
        <v>5647</v>
      </c>
      <c r="U922" t="s">
        <v>5093</v>
      </c>
      <c r="V922" s="41">
        <v>38083</v>
      </c>
      <c r="W922" s="41">
        <v>31421</v>
      </c>
      <c r="X922">
        <v>1</v>
      </c>
      <c r="Y922">
        <v>2</v>
      </c>
      <c r="Z922" t="s">
        <v>102</v>
      </c>
      <c r="AA922">
        <v>1</v>
      </c>
      <c r="AB922" t="s">
        <v>103</v>
      </c>
      <c r="AC922" t="s">
        <v>104</v>
      </c>
      <c r="AD922">
        <v>1</v>
      </c>
      <c r="AE922" t="s">
        <v>138</v>
      </c>
      <c r="AG922" t="s">
        <v>121</v>
      </c>
      <c r="AJ922" t="s">
        <v>107</v>
      </c>
    </row>
    <row r="923" spans="1:36" hidden="1" x14ac:dyDescent="0.25">
      <c r="A923" t="s">
        <v>5648</v>
      </c>
      <c r="B923" t="e">
        <f>VLOOKUP(A923,[2]mp_ALL!B$1:B$557,1,0)</f>
        <v>#N/A</v>
      </c>
      <c r="C923" t="s">
        <v>5649</v>
      </c>
      <c r="D923" t="s">
        <v>38</v>
      </c>
      <c r="E923" t="s">
        <v>88</v>
      </c>
      <c r="F923" t="s">
        <v>250</v>
      </c>
      <c r="G923" t="s">
        <v>251</v>
      </c>
      <c r="H923" t="s">
        <v>169</v>
      </c>
      <c r="I923" t="s">
        <v>5650</v>
      </c>
      <c r="J923">
        <v>1</v>
      </c>
      <c r="K923" t="s">
        <v>2074</v>
      </c>
      <c r="L923">
        <v>1</v>
      </c>
      <c r="M923" t="s">
        <v>94</v>
      </c>
      <c r="N923" t="s">
        <v>2075</v>
      </c>
      <c r="O923" t="s">
        <v>2076</v>
      </c>
      <c r="P923" t="s">
        <v>3976</v>
      </c>
      <c r="Q923" t="s">
        <v>5651</v>
      </c>
      <c r="S923" t="s">
        <v>817</v>
      </c>
      <c r="T923" t="s">
        <v>5652</v>
      </c>
      <c r="U923" t="s">
        <v>5653</v>
      </c>
      <c r="V923" s="41">
        <v>38083</v>
      </c>
      <c r="W923" s="41">
        <v>30301</v>
      </c>
      <c r="X923">
        <v>1</v>
      </c>
      <c r="Y923">
        <v>2</v>
      </c>
      <c r="Z923" t="s">
        <v>102</v>
      </c>
      <c r="AA923">
        <v>1</v>
      </c>
      <c r="AB923" t="s">
        <v>103</v>
      </c>
      <c r="AC923" t="s">
        <v>104</v>
      </c>
      <c r="AD923">
        <v>1</v>
      </c>
      <c r="AE923" t="s">
        <v>138</v>
      </c>
      <c r="AG923" t="s">
        <v>106</v>
      </c>
      <c r="AJ923" t="s">
        <v>107</v>
      </c>
    </row>
    <row r="924" spans="1:36" x14ac:dyDescent="0.25">
      <c r="A924" t="s">
        <v>5654</v>
      </c>
      <c r="B924" t="str">
        <f>VLOOKUP(A924,[2]mp_ALL!B$1:B$557,1,0)</f>
        <v>0414549</v>
      </c>
      <c r="C924" t="s">
        <v>5655</v>
      </c>
      <c r="D924" t="s">
        <v>37</v>
      </c>
      <c r="E924" t="s">
        <v>88</v>
      </c>
      <c r="F924" t="s">
        <v>89</v>
      </c>
      <c r="G924" t="s">
        <v>90</v>
      </c>
      <c r="H924" t="s">
        <v>91</v>
      </c>
      <c r="I924" t="s">
        <v>5656</v>
      </c>
      <c r="J924">
        <v>1</v>
      </c>
      <c r="K924" t="s">
        <v>2287</v>
      </c>
      <c r="L924">
        <v>0</v>
      </c>
      <c r="M924" t="s">
        <v>316</v>
      </c>
      <c r="N924" t="s">
        <v>2288</v>
      </c>
      <c r="O924" t="s">
        <v>3237</v>
      </c>
      <c r="P924" t="s">
        <v>3238</v>
      </c>
      <c r="Q924" t="s">
        <v>5657</v>
      </c>
      <c r="S924" t="s">
        <v>549</v>
      </c>
      <c r="T924" t="s">
        <v>5658</v>
      </c>
      <c r="U924" t="s">
        <v>5659</v>
      </c>
      <c r="V924" s="41">
        <v>38083</v>
      </c>
      <c r="W924" s="41">
        <v>30743</v>
      </c>
      <c r="X924">
        <v>1</v>
      </c>
      <c r="Y924">
        <v>3</v>
      </c>
      <c r="Z924" t="s">
        <v>102</v>
      </c>
      <c r="AA924">
        <v>1</v>
      </c>
      <c r="AB924" t="s">
        <v>103</v>
      </c>
      <c r="AC924" t="s">
        <v>104</v>
      </c>
      <c r="AD924">
        <v>1</v>
      </c>
      <c r="AE924" t="s">
        <v>308</v>
      </c>
      <c r="AG924" t="s">
        <v>2183</v>
      </c>
      <c r="AJ924" t="s">
        <v>271</v>
      </c>
    </row>
    <row r="925" spans="1:36" hidden="1" x14ac:dyDescent="0.25">
      <c r="A925" t="s">
        <v>5660</v>
      </c>
      <c r="B925" t="e">
        <f>VLOOKUP(A925,[2]mp_ALL!B$1:B$557,1,0)</f>
        <v>#N/A</v>
      </c>
      <c r="C925" t="s">
        <v>5661</v>
      </c>
      <c r="D925" t="s">
        <v>36</v>
      </c>
      <c r="E925" t="s">
        <v>88</v>
      </c>
      <c r="F925" t="s">
        <v>1473</v>
      </c>
      <c r="G925" t="s">
        <v>1474</v>
      </c>
      <c r="H925" t="s">
        <v>290</v>
      </c>
      <c r="I925" t="s">
        <v>569</v>
      </c>
      <c r="J925">
        <v>1</v>
      </c>
      <c r="K925" t="s">
        <v>570</v>
      </c>
      <c r="L925">
        <v>0</v>
      </c>
      <c r="M925" t="s">
        <v>571</v>
      </c>
      <c r="N925" t="s">
        <v>572</v>
      </c>
      <c r="O925" t="s">
        <v>573</v>
      </c>
      <c r="R925" t="s">
        <v>559</v>
      </c>
      <c r="S925" t="s">
        <v>560</v>
      </c>
      <c r="T925" t="s">
        <v>5662</v>
      </c>
      <c r="U925" t="s">
        <v>5663</v>
      </c>
      <c r="V925" s="41">
        <v>38083</v>
      </c>
      <c r="W925" s="41">
        <v>29726</v>
      </c>
      <c r="X925">
        <v>1</v>
      </c>
      <c r="Y925">
        <v>1</v>
      </c>
      <c r="Z925" t="s">
        <v>102</v>
      </c>
      <c r="AA925">
        <v>1</v>
      </c>
      <c r="AB925" t="s">
        <v>576</v>
      </c>
      <c r="AC925" t="s">
        <v>297</v>
      </c>
      <c r="AD925">
        <v>1</v>
      </c>
      <c r="AE925" t="s">
        <v>563</v>
      </c>
      <c r="AG925" t="s">
        <v>577</v>
      </c>
      <c r="AJ925" t="s">
        <v>190</v>
      </c>
    </row>
    <row r="926" spans="1:36" hidden="1" x14ac:dyDescent="0.25">
      <c r="A926" t="s">
        <v>5664</v>
      </c>
      <c r="B926" t="e">
        <f>VLOOKUP(A926,[2]mp_ALL!B$1:B$557,1,0)</f>
        <v>#N/A</v>
      </c>
      <c r="C926" t="s">
        <v>5665</v>
      </c>
      <c r="D926" t="s">
        <v>36</v>
      </c>
      <c r="E926" t="s">
        <v>88</v>
      </c>
      <c r="F926" t="s">
        <v>1473</v>
      </c>
      <c r="G926" t="s">
        <v>1474</v>
      </c>
      <c r="H926" t="s">
        <v>313</v>
      </c>
      <c r="I926" t="s">
        <v>5666</v>
      </c>
      <c r="J926">
        <v>1</v>
      </c>
      <c r="K926" t="s">
        <v>1581</v>
      </c>
      <c r="L926">
        <v>0</v>
      </c>
      <c r="M926" t="s">
        <v>1582</v>
      </c>
      <c r="N926" t="s">
        <v>3893</v>
      </c>
      <c r="O926" t="s">
        <v>5667</v>
      </c>
      <c r="R926" t="s">
        <v>559</v>
      </c>
      <c r="S926" t="s">
        <v>560</v>
      </c>
      <c r="T926" t="s">
        <v>5668</v>
      </c>
      <c r="U926" t="s">
        <v>5669</v>
      </c>
      <c r="V926" s="41">
        <v>38083</v>
      </c>
      <c r="W926" s="41">
        <v>30034</v>
      </c>
      <c r="X926">
        <v>1</v>
      </c>
      <c r="Y926">
        <v>3</v>
      </c>
      <c r="Z926" t="s">
        <v>102</v>
      </c>
      <c r="AA926">
        <v>1</v>
      </c>
      <c r="AB926" t="s">
        <v>576</v>
      </c>
      <c r="AC926" t="s">
        <v>297</v>
      </c>
      <c r="AD926">
        <v>1</v>
      </c>
      <c r="AE926" t="s">
        <v>563</v>
      </c>
      <c r="AG926" t="s">
        <v>1040</v>
      </c>
      <c r="AJ926" t="s">
        <v>5670</v>
      </c>
    </row>
    <row r="927" spans="1:36" hidden="1" x14ac:dyDescent="0.25">
      <c r="A927" t="s">
        <v>5671</v>
      </c>
      <c r="B927" t="e">
        <f>VLOOKUP(A927,[2]mp_ALL!B$1:B$557,1,0)</f>
        <v>#N/A</v>
      </c>
      <c r="C927" t="s">
        <v>5672</v>
      </c>
      <c r="D927" t="s">
        <v>38</v>
      </c>
      <c r="E927" t="s">
        <v>88</v>
      </c>
      <c r="F927" t="s">
        <v>250</v>
      </c>
      <c r="G927" t="s">
        <v>251</v>
      </c>
      <c r="H927" t="s">
        <v>169</v>
      </c>
      <c r="I927" t="s">
        <v>5673</v>
      </c>
      <c r="J927">
        <v>1</v>
      </c>
      <c r="K927" t="s">
        <v>3989</v>
      </c>
      <c r="L927">
        <v>1</v>
      </c>
      <c r="M927" t="s">
        <v>94</v>
      </c>
      <c r="N927" t="s">
        <v>45</v>
      </c>
      <c r="O927" t="s">
        <v>1200</v>
      </c>
      <c r="P927" t="s">
        <v>3990</v>
      </c>
      <c r="Q927" t="s">
        <v>5674</v>
      </c>
      <c r="S927" t="s">
        <v>817</v>
      </c>
      <c r="T927" t="s">
        <v>5675</v>
      </c>
      <c r="U927" t="s">
        <v>5676</v>
      </c>
      <c r="V927" s="41">
        <v>38083</v>
      </c>
      <c r="W927" s="41">
        <v>30961</v>
      </c>
      <c r="X927">
        <v>1</v>
      </c>
      <c r="Y927">
        <v>2</v>
      </c>
      <c r="Z927" t="s">
        <v>102</v>
      </c>
      <c r="AA927">
        <v>1</v>
      </c>
      <c r="AB927" t="s">
        <v>103</v>
      </c>
      <c r="AC927" t="s">
        <v>104</v>
      </c>
      <c r="AD927">
        <v>1</v>
      </c>
      <c r="AE927" t="s">
        <v>105</v>
      </c>
      <c r="AG927" t="s">
        <v>106</v>
      </c>
      <c r="AJ927" t="s">
        <v>107</v>
      </c>
    </row>
    <row r="928" spans="1:36" hidden="1" x14ac:dyDescent="0.25">
      <c r="A928" t="s">
        <v>5677</v>
      </c>
      <c r="B928" t="e">
        <f>VLOOKUP(A928,[2]mp_ALL!B$1:B$557,1,0)</f>
        <v>#N/A</v>
      </c>
      <c r="C928" t="s">
        <v>5678</v>
      </c>
      <c r="D928" t="s">
        <v>38</v>
      </c>
      <c r="E928" t="s">
        <v>88</v>
      </c>
      <c r="F928" t="s">
        <v>89</v>
      </c>
      <c r="G928" t="s">
        <v>90</v>
      </c>
      <c r="H928" t="s">
        <v>169</v>
      </c>
      <c r="I928" t="s">
        <v>5679</v>
      </c>
      <c r="J928">
        <v>1</v>
      </c>
      <c r="K928" t="s">
        <v>457</v>
      </c>
      <c r="L928">
        <v>1</v>
      </c>
      <c r="M928" t="s">
        <v>113</v>
      </c>
      <c r="N928" t="s">
        <v>385</v>
      </c>
      <c r="O928" t="s">
        <v>1266</v>
      </c>
      <c r="P928" t="s">
        <v>1267</v>
      </c>
      <c r="Q928" t="s">
        <v>5680</v>
      </c>
      <c r="R928" t="s">
        <v>117</v>
      </c>
      <c r="S928" t="s">
        <v>199</v>
      </c>
      <c r="T928" t="s">
        <v>5681</v>
      </c>
      <c r="U928" t="s">
        <v>3889</v>
      </c>
      <c r="V928" s="41">
        <v>38096</v>
      </c>
      <c r="W928" s="41">
        <v>30738</v>
      </c>
      <c r="X928">
        <v>1</v>
      </c>
      <c r="Y928">
        <v>2</v>
      </c>
      <c r="Z928" t="s">
        <v>102</v>
      </c>
      <c r="AA928">
        <v>1</v>
      </c>
      <c r="AB928" t="s">
        <v>103</v>
      </c>
      <c r="AC928" t="s">
        <v>104</v>
      </c>
      <c r="AD928">
        <v>1</v>
      </c>
      <c r="AE928" t="s">
        <v>138</v>
      </c>
      <c r="AG928" t="s">
        <v>121</v>
      </c>
      <c r="AJ928" t="s">
        <v>663</v>
      </c>
    </row>
    <row r="929" spans="1:36" hidden="1" x14ac:dyDescent="0.25">
      <c r="A929" t="s">
        <v>5682</v>
      </c>
      <c r="B929" t="e">
        <f>VLOOKUP(A929,[2]mp_ALL!B$1:B$557,1,0)</f>
        <v>#N/A</v>
      </c>
      <c r="C929" t="s">
        <v>5683</v>
      </c>
      <c r="D929" t="s">
        <v>38</v>
      </c>
      <c r="E929" t="s">
        <v>88</v>
      </c>
      <c r="F929" t="s">
        <v>250</v>
      </c>
      <c r="G929" t="s">
        <v>251</v>
      </c>
      <c r="H929" t="s">
        <v>91</v>
      </c>
      <c r="I929" t="s">
        <v>4896</v>
      </c>
      <c r="J929">
        <v>1</v>
      </c>
      <c r="K929" t="s">
        <v>484</v>
      </c>
      <c r="L929">
        <v>1</v>
      </c>
      <c r="M929" t="s">
        <v>414</v>
      </c>
      <c r="N929" t="s">
        <v>532</v>
      </c>
      <c r="O929" t="s">
        <v>1089</v>
      </c>
      <c r="P929" t="s">
        <v>1090</v>
      </c>
      <c r="Q929" t="s">
        <v>4897</v>
      </c>
      <c r="R929" t="s">
        <v>117</v>
      </c>
      <c r="S929" t="s">
        <v>207</v>
      </c>
      <c r="T929" t="s">
        <v>5684</v>
      </c>
      <c r="U929" t="s">
        <v>5685</v>
      </c>
      <c r="V929" s="41">
        <v>38096</v>
      </c>
      <c r="W929" s="41">
        <v>30694</v>
      </c>
      <c r="X929">
        <v>1</v>
      </c>
      <c r="Y929">
        <v>2</v>
      </c>
      <c r="Z929" t="s">
        <v>102</v>
      </c>
      <c r="AA929">
        <v>1</v>
      </c>
      <c r="AB929" t="s">
        <v>103</v>
      </c>
      <c r="AC929" t="s">
        <v>104</v>
      </c>
      <c r="AD929">
        <v>1</v>
      </c>
      <c r="AE929" t="s">
        <v>105</v>
      </c>
      <c r="AG929" t="s">
        <v>121</v>
      </c>
      <c r="AJ929" t="s">
        <v>107</v>
      </c>
    </row>
    <row r="930" spans="1:36" hidden="1" x14ac:dyDescent="0.25">
      <c r="A930" t="s">
        <v>5686</v>
      </c>
      <c r="B930" t="e">
        <f>VLOOKUP(A930,[2]mp_ALL!B$1:B$557,1,0)</f>
        <v>#N/A</v>
      </c>
      <c r="C930" t="s">
        <v>5687</v>
      </c>
      <c r="D930" t="s">
        <v>38</v>
      </c>
      <c r="E930" t="s">
        <v>88</v>
      </c>
      <c r="F930" t="s">
        <v>89</v>
      </c>
      <c r="G930" t="s">
        <v>90</v>
      </c>
      <c r="H930" t="s">
        <v>91</v>
      </c>
      <c r="I930" t="s">
        <v>5688</v>
      </c>
      <c r="J930">
        <v>1</v>
      </c>
      <c r="K930" t="s">
        <v>1099</v>
      </c>
      <c r="L930">
        <v>0</v>
      </c>
      <c r="M930" t="s">
        <v>316</v>
      </c>
      <c r="N930" t="s">
        <v>317</v>
      </c>
      <c r="O930" t="s">
        <v>522</v>
      </c>
      <c r="P930" t="s">
        <v>1100</v>
      </c>
      <c r="Q930" t="s">
        <v>5689</v>
      </c>
      <c r="S930" t="s">
        <v>525</v>
      </c>
      <c r="T930" t="s">
        <v>5690</v>
      </c>
      <c r="U930" t="s">
        <v>5691</v>
      </c>
      <c r="V930" s="41">
        <v>38103</v>
      </c>
      <c r="W930" s="41">
        <v>30645</v>
      </c>
      <c r="X930">
        <v>1</v>
      </c>
      <c r="Y930">
        <v>1</v>
      </c>
      <c r="Z930" t="s">
        <v>102</v>
      </c>
      <c r="AA930">
        <v>1</v>
      </c>
      <c r="AB930" t="s">
        <v>103</v>
      </c>
      <c r="AC930" t="s">
        <v>104</v>
      </c>
      <c r="AD930">
        <v>1</v>
      </c>
      <c r="AE930" t="s">
        <v>308</v>
      </c>
      <c r="AG930" t="s">
        <v>228</v>
      </c>
      <c r="AJ930" t="s">
        <v>940</v>
      </c>
    </row>
    <row r="931" spans="1:36" hidden="1" x14ac:dyDescent="0.25">
      <c r="A931" t="s">
        <v>5692</v>
      </c>
      <c r="B931" t="e">
        <f>VLOOKUP(A931,[2]mp_ALL!B$1:B$557,1,0)</f>
        <v>#N/A</v>
      </c>
      <c r="C931" t="s">
        <v>5693</v>
      </c>
      <c r="D931" t="s">
        <v>37</v>
      </c>
      <c r="E931" t="s">
        <v>88</v>
      </c>
      <c r="F931" t="s">
        <v>89</v>
      </c>
      <c r="G931" t="s">
        <v>90</v>
      </c>
      <c r="H931" t="s">
        <v>169</v>
      </c>
      <c r="I931" t="s">
        <v>5694</v>
      </c>
      <c r="J931">
        <v>1</v>
      </c>
      <c r="K931" t="s">
        <v>434</v>
      </c>
      <c r="L931">
        <v>1</v>
      </c>
      <c r="M931" t="s">
        <v>435</v>
      </c>
      <c r="N931" t="s">
        <v>436</v>
      </c>
      <c r="O931" t="s">
        <v>1727</v>
      </c>
      <c r="P931" t="s">
        <v>1728</v>
      </c>
      <c r="Q931" t="s">
        <v>5695</v>
      </c>
      <c r="R931" t="s">
        <v>117</v>
      </c>
      <c r="S931" t="s">
        <v>163</v>
      </c>
      <c r="T931" t="s">
        <v>5696</v>
      </c>
      <c r="U931" t="s">
        <v>5697</v>
      </c>
      <c r="V931" s="41">
        <v>38103</v>
      </c>
      <c r="W931" s="41">
        <v>30637</v>
      </c>
      <c r="X931">
        <v>1</v>
      </c>
      <c r="Y931">
        <v>2</v>
      </c>
      <c r="Z931" t="s">
        <v>102</v>
      </c>
      <c r="AA931">
        <v>1</v>
      </c>
      <c r="AB931" t="s">
        <v>103</v>
      </c>
      <c r="AC931" t="s">
        <v>104</v>
      </c>
      <c r="AD931">
        <v>1</v>
      </c>
      <c r="AE931" t="s">
        <v>105</v>
      </c>
      <c r="AG931" t="s">
        <v>148</v>
      </c>
      <c r="AJ931" t="s">
        <v>190</v>
      </c>
    </row>
    <row r="932" spans="1:36" hidden="1" x14ac:dyDescent="0.25">
      <c r="A932" t="s">
        <v>5698</v>
      </c>
      <c r="B932" t="e">
        <f>VLOOKUP(A932,[2]mp_ALL!B$1:B$557,1,0)</f>
        <v>#N/A</v>
      </c>
      <c r="C932" t="s">
        <v>5699</v>
      </c>
      <c r="D932" t="s">
        <v>38</v>
      </c>
      <c r="E932" t="s">
        <v>88</v>
      </c>
      <c r="F932" t="s">
        <v>250</v>
      </c>
      <c r="G932" t="s">
        <v>251</v>
      </c>
      <c r="H932" t="s">
        <v>91</v>
      </c>
      <c r="I932" t="s">
        <v>5700</v>
      </c>
      <c r="J932">
        <v>1</v>
      </c>
      <c r="K932" t="s">
        <v>5701</v>
      </c>
      <c r="L932">
        <v>0</v>
      </c>
      <c r="M932" t="s">
        <v>435</v>
      </c>
      <c r="N932" t="s">
        <v>5702</v>
      </c>
      <c r="O932" t="s">
        <v>5703</v>
      </c>
      <c r="P932" t="s">
        <v>5704</v>
      </c>
      <c r="Q932" t="s">
        <v>5705</v>
      </c>
      <c r="R932" t="s">
        <v>117</v>
      </c>
      <c r="S932" t="s">
        <v>237</v>
      </c>
      <c r="T932" t="s">
        <v>2823</v>
      </c>
      <c r="U932" t="s">
        <v>400</v>
      </c>
      <c r="V932" s="41">
        <v>38103</v>
      </c>
      <c r="W932" s="41">
        <v>30625</v>
      </c>
      <c r="X932">
        <v>1</v>
      </c>
      <c r="Y932">
        <v>3</v>
      </c>
      <c r="Z932" t="s">
        <v>102</v>
      </c>
      <c r="AA932">
        <v>1</v>
      </c>
      <c r="AB932" t="s">
        <v>103</v>
      </c>
      <c r="AC932" t="s">
        <v>104</v>
      </c>
      <c r="AD932">
        <v>1</v>
      </c>
      <c r="AE932" t="s">
        <v>308</v>
      </c>
      <c r="AG932" t="s">
        <v>228</v>
      </c>
      <c r="AJ932" t="s">
        <v>1217</v>
      </c>
    </row>
    <row r="933" spans="1:36" hidden="1" x14ac:dyDescent="0.25">
      <c r="A933" t="s">
        <v>5706</v>
      </c>
      <c r="B933" t="e">
        <f>VLOOKUP(A933,[2]mp_ALL!B$1:B$557,1,0)</f>
        <v>#N/A</v>
      </c>
      <c r="C933" t="s">
        <v>5707</v>
      </c>
      <c r="D933" t="s">
        <v>38</v>
      </c>
      <c r="E933" t="s">
        <v>88</v>
      </c>
      <c r="F933" t="s">
        <v>89</v>
      </c>
      <c r="G933" t="s">
        <v>90</v>
      </c>
      <c r="H933" t="s">
        <v>169</v>
      </c>
      <c r="I933" t="s">
        <v>5708</v>
      </c>
      <c r="J933">
        <v>1</v>
      </c>
      <c r="K933" t="s">
        <v>434</v>
      </c>
      <c r="L933">
        <v>1</v>
      </c>
      <c r="M933" t="s">
        <v>435</v>
      </c>
      <c r="N933" t="s">
        <v>436</v>
      </c>
      <c r="O933" t="s">
        <v>437</v>
      </c>
      <c r="P933" t="s">
        <v>5709</v>
      </c>
      <c r="Q933" t="s">
        <v>5710</v>
      </c>
      <c r="R933" t="s">
        <v>117</v>
      </c>
      <c r="S933" t="s">
        <v>163</v>
      </c>
      <c r="T933" t="s">
        <v>5711</v>
      </c>
      <c r="U933" t="s">
        <v>5712</v>
      </c>
      <c r="V933" s="41">
        <v>38103</v>
      </c>
      <c r="W933" s="41">
        <v>31233</v>
      </c>
      <c r="X933">
        <v>1</v>
      </c>
      <c r="Y933">
        <v>2</v>
      </c>
      <c r="Z933" t="s">
        <v>102</v>
      </c>
      <c r="AA933">
        <v>1</v>
      </c>
      <c r="AB933" t="s">
        <v>103</v>
      </c>
      <c r="AC933" t="s">
        <v>104</v>
      </c>
      <c r="AD933">
        <v>1</v>
      </c>
      <c r="AE933" t="s">
        <v>105</v>
      </c>
      <c r="AG933" t="s">
        <v>148</v>
      </c>
      <c r="AJ933" t="s">
        <v>190</v>
      </c>
    </row>
    <row r="934" spans="1:36" hidden="1" x14ac:dyDescent="0.25">
      <c r="A934" t="s">
        <v>5713</v>
      </c>
      <c r="B934" t="e">
        <f>VLOOKUP(A934,[2]mp_ALL!B$1:B$557,1,0)</f>
        <v>#N/A</v>
      </c>
      <c r="C934" t="s">
        <v>5714</v>
      </c>
      <c r="D934" t="s">
        <v>38</v>
      </c>
      <c r="E934" t="s">
        <v>88</v>
      </c>
      <c r="F934" t="s">
        <v>250</v>
      </c>
      <c r="G934" t="s">
        <v>251</v>
      </c>
      <c r="H934" t="s">
        <v>91</v>
      </c>
      <c r="I934" t="s">
        <v>5715</v>
      </c>
      <c r="J934">
        <v>1</v>
      </c>
      <c r="K934" t="s">
        <v>315</v>
      </c>
      <c r="L934">
        <v>0</v>
      </c>
      <c r="M934" t="s">
        <v>316</v>
      </c>
      <c r="N934" t="s">
        <v>317</v>
      </c>
      <c r="O934" t="s">
        <v>318</v>
      </c>
      <c r="P934" t="s">
        <v>5716</v>
      </c>
      <c r="Q934" t="s">
        <v>5717</v>
      </c>
      <c r="S934" t="s">
        <v>319</v>
      </c>
      <c r="T934" t="s">
        <v>5718</v>
      </c>
      <c r="U934" t="s">
        <v>4125</v>
      </c>
      <c r="V934" s="41">
        <v>38103</v>
      </c>
      <c r="W934" s="41">
        <v>30314</v>
      </c>
      <c r="X934">
        <v>1</v>
      </c>
      <c r="Y934">
        <v>0</v>
      </c>
      <c r="Z934" t="s">
        <v>102</v>
      </c>
      <c r="AA934">
        <v>1</v>
      </c>
      <c r="AB934" t="s">
        <v>103</v>
      </c>
      <c r="AC934" t="s">
        <v>104</v>
      </c>
      <c r="AD934">
        <v>1</v>
      </c>
      <c r="AE934" t="s">
        <v>308</v>
      </c>
      <c r="AG934" t="s">
        <v>228</v>
      </c>
      <c r="AJ934" t="s">
        <v>107</v>
      </c>
    </row>
    <row r="935" spans="1:36" hidden="1" x14ac:dyDescent="0.25">
      <c r="A935" t="s">
        <v>5719</v>
      </c>
      <c r="B935" t="e">
        <f>VLOOKUP(A935,[2]mp_ALL!B$1:B$557,1,0)</f>
        <v>#N/A</v>
      </c>
      <c r="C935" t="s">
        <v>5720</v>
      </c>
      <c r="D935" t="s">
        <v>38</v>
      </c>
      <c r="E935" t="s">
        <v>88</v>
      </c>
      <c r="F935" t="s">
        <v>89</v>
      </c>
      <c r="G935" t="s">
        <v>90</v>
      </c>
      <c r="H935" t="s">
        <v>169</v>
      </c>
      <c r="I935" t="s">
        <v>5721</v>
      </c>
      <c r="J935">
        <v>1</v>
      </c>
      <c r="K935" t="s">
        <v>142</v>
      </c>
      <c r="L935">
        <v>1</v>
      </c>
      <c r="M935" t="s">
        <v>143</v>
      </c>
      <c r="N935" t="s">
        <v>144</v>
      </c>
      <c r="O935" t="s">
        <v>145</v>
      </c>
      <c r="P935" t="s">
        <v>146</v>
      </c>
      <c r="Q935" t="s">
        <v>5722</v>
      </c>
      <c r="R935" t="s">
        <v>147</v>
      </c>
      <c r="S935" t="s">
        <v>148</v>
      </c>
      <c r="T935" t="s">
        <v>5723</v>
      </c>
      <c r="U935" t="s">
        <v>286</v>
      </c>
      <c r="V935" s="41">
        <v>38103</v>
      </c>
      <c r="W935" s="41">
        <v>30836</v>
      </c>
      <c r="X935">
        <v>1</v>
      </c>
      <c r="Y935">
        <v>1</v>
      </c>
      <c r="Z935" t="s">
        <v>102</v>
      </c>
      <c r="AA935">
        <v>1</v>
      </c>
      <c r="AB935" t="s">
        <v>103</v>
      </c>
      <c r="AC935" t="s">
        <v>104</v>
      </c>
      <c r="AD935">
        <v>1</v>
      </c>
      <c r="AE935" t="s">
        <v>105</v>
      </c>
      <c r="AG935" t="s">
        <v>148</v>
      </c>
      <c r="AJ935" t="s">
        <v>107</v>
      </c>
    </row>
    <row r="936" spans="1:36" hidden="1" x14ac:dyDescent="0.25">
      <c r="A936" t="s">
        <v>5724</v>
      </c>
      <c r="B936" t="e">
        <f>VLOOKUP(A936,[2]mp_ALL!B$1:B$557,1,0)</f>
        <v>#N/A</v>
      </c>
      <c r="C936" t="s">
        <v>5725</v>
      </c>
      <c r="D936" t="s">
        <v>38</v>
      </c>
      <c r="E936" t="s">
        <v>88</v>
      </c>
      <c r="F936" t="s">
        <v>89</v>
      </c>
      <c r="G936" t="s">
        <v>90</v>
      </c>
      <c r="H936" t="s">
        <v>290</v>
      </c>
      <c r="I936" t="s">
        <v>5726</v>
      </c>
      <c r="J936">
        <v>1</v>
      </c>
      <c r="K936" t="s">
        <v>3192</v>
      </c>
      <c r="L936">
        <v>0</v>
      </c>
      <c r="M936" t="s">
        <v>1486</v>
      </c>
      <c r="N936" t="s">
        <v>2156</v>
      </c>
      <c r="O936" t="s">
        <v>5727</v>
      </c>
      <c r="R936" t="s">
        <v>147</v>
      </c>
      <c r="S936" t="s">
        <v>319</v>
      </c>
      <c r="T936" t="s">
        <v>5728</v>
      </c>
      <c r="U936" t="s">
        <v>5729</v>
      </c>
      <c r="V936" s="41">
        <v>38103</v>
      </c>
      <c r="W936" s="41">
        <v>30542</v>
      </c>
      <c r="X936">
        <v>1</v>
      </c>
      <c r="Y936">
        <v>2</v>
      </c>
      <c r="Z936" t="s">
        <v>102</v>
      </c>
      <c r="AA936">
        <v>1</v>
      </c>
      <c r="AB936" t="s">
        <v>103</v>
      </c>
      <c r="AC936" t="s">
        <v>297</v>
      </c>
      <c r="AD936">
        <v>1</v>
      </c>
      <c r="AE936" t="s">
        <v>322</v>
      </c>
      <c r="AG936" t="s">
        <v>148</v>
      </c>
      <c r="AJ936" t="s">
        <v>5730</v>
      </c>
    </row>
    <row r="937" spans="1:36" hidden="1" x14ac:dyDescent="0.25">
      <c r="A937" t="s">
        <v>5731</v>
      </c>
      <c r="B937" t="e">
        <f>VLOOKUP(A937,[2]mp_ALL!B$1:B$557,1,0)</f>
        <v>#N/A</v>
      </c>
      <c r="C937" t="s">
        <v>5732</v>
      </c>
      <c r="D937" t="s">
        <v>38</v>
      </c>
      <c r="E937" t="s">
        <v>88</v>
      </c>
      <c r="F937" t="s">
        <v>250</v>
      </c>
      <c r="G937" t="s">
        <v>251</v>
      </c>
      <c r="H937" t="s">
        <v>91</v>
      </c>
      <c r="I937" t="s">
        <v>5733</v>
      </c>
      <c r="J937">
        <v>1</v>
      </c>
      <c r="K937" t="s">
        <v>315</v>
      </c>
      <c r="L937">
        <v>0</v>
      </c>
      <c r="M937" t="s">
        <v>316</v>
      </c>
      <c r="N937" t="s">
        <v>317</v>
      </c>
      <c r="O937" t="s">
        <v>318</v>
      </c>
      <c r="P937" t="s">
        <v>5734</v>
      </c>
      <c r="Q937" t="s">
        <v>5735</v>
      </c>
      <c r="S937" t="s">
        <v>319</v>
      </c>
      <c r="T937" t="s">
        <v>5736</v>
      </c>
      <c r="U937" t="s">
        <v>1469</v>
      </c>
      <c r="V937" s="41">
        <v>38103</v>
      </c>
      <c r="W937" s="41">
        <v>30732</v>
      </c>
      <c r="X937">
        <v>1</v>
      </c>
      <c r="Y937">
        <v>1</v>
      </c>
      <c r="Z937" t="s">
        <v>102</v>
      </c>
      <c r="AA937">
        <v>1</v>
      </c>
      <c r="AB937" t="s">
        <v>103</v>
      </c>
      <c r="AC937" t="s">
        <v>104</v>
      </c>
      <c r="AD937">
        <v>1</v>
      </c>
      <c r="AE937" t="s">
        <v>308</v>
      </c>
      <c r="AG937" t="s">
        <v>228</v>
      </c>
      <c r="AJ937" t="s">
        <v>5737</v>
      </c>
    </row>
    <row r="938" spans="1:36" hidden="1" x14ac:dyDescent="0.25">
      <c r="A938" t="s">
        <v>5738</v>
      </c>
      <c r="B938" t="e">
        <f>VLOOKUP(A938,[2]mp_ALL!B$1:B$557,1,0)</f>
        <v>#N/A</v>
      </c>
      <c r="C938" t="s">
        <v>5739</v>
      </c>
      <c r="D938" t="s">
        <v>38</v>
      </c>
      <c r="E938" t="s">
        <v>88</v>
      </c>
      <c r="F938" t="s">
        <v>250</v>
      </c>
      <c r="G938" t="s">
        <v>251</v>
      </c>
      <c r="H938" t="s">
        <v>91</v>
      </c>
      <c r="I938" t="s">
        <v>5733</v>
      </c>
      <c r="J938">
        <v>1</v>
      </c>
      <c r="K938" t="s">
        <v>315</v>
      </c>
      <c r="L938">
        <v>0</v>
      </c>
      <c r="M938" t="s">
        <v>316</v>
      </c>
      <c r="N938" t="s">
        <v>317</v>
      </c>
      <c r="O938" t="s">
        <v>318</v>
      </c>
      <c r="P938" t="s">
        <v>5734</v>
      </c>
      <c r="Q938" t="s">
        <v>5735</v>
      </c>
      <c r="S938" t="s">
        <v>319</v>
      </c>
      <c r="T938" t="s">
        <v>5740</v>
      </c>
      <c r="U938" t="s">
        <v>5741</v>
      </c>
      <c r="V938" s="41">
        <v>38103</v>
      </c>
      <c r="W938" s="41">
        <v>30875</v>
      </c>
      <c r="X938">
        <v>1</v>
      </c>
      <c r="Y938">
        <v>3</v>
      </c>
      <c r="Z938" t="s">
        <v>102</v>
      </c>
      <c r="AA938">
        <v>1</v>
      </c>
      <c r="AB938" t="s">
        <v>103</v>
      </c>
      <c r="AC938" t="s">
        <v>104</v>
      </c>
      <c r="AD938">
        <v>1</v>
      </c>
      <c r="AE938" t="s">
        <v>308</v>
      </c>
      <c r="AG938" t="s">
        <v>228</v>
      </c>
      <c r="AJ938" t="s">
        <v>694</v>
      </c>
    </row>
    <row r="939" spans="1:36" hidden="1" x14ac:dyDescent="0.25">
      <c r="A939" t="s">
        <v>5742</v>
      </c>
      <c r="B939" t="e">
        <f>VLOOKUP(A939,[2]mp_ALL!B$1:B$557,1,0)</f>
        <v>#N/A</v>
      </c>
      <c r="C939" t="s">
        <v>5743</v>
      </c>
      <c r="D939" t="s">
        <v>38</v>
      </c>
      <c r="E939" t="s">
        <v>88</v>
      </c>
      <c r="F939" t="s">
        <v>89</v>
      </c>
      <c r="G939" t="s">
        <v>90</v>
      </c>
      <c r="H939" t="s">
        <v>169</v>
      </c>
      <c r="I939" t="s">
        <v>5744</v>
      </c>
      <c r="J939">
        <v>1</v>
      </c>
      <c r="K939" t="s">
        <v>5745</v>
      </c>
      <c r="L939">
        <v>1</v>
      </c>
      <c r="M939" t="s">
        <v>143</v>
      </c>
      <c r="N939" t="s">
        <v>757</v>
      </c>
      <c r="O939" t="s">
        <v>5552</v>
      </c>
      <c r="P939" t="s">
        <v>5746</v>
      </c>
      <c r="Q939" t="s">
        <v>5747</v>
      </c>
      <c r="R939" t="s">
        <v>147</v>
      </c>
      <c r="S939" t="s">
        <v>760</v>
      </c>
      <c r="T939" t="s">
        <v>5748</v>
      </c>
      <c r="U939" t="s">
        <v>5749</v>
      </c>
      <c r="V939" s="41">
        <v>38103</v>
      </c>
      <c r="W939" s="41">
        <v>30578</v>
      </c>
      <c r="X939">
        <v>1</v>
      </c>
      <c r="Y939">
        <v>1</v>
      </c>
      <c r="Z939" t="s">
        <v>102</v>
      </c>
      <c r="AA939">
        <v>1</v>
      </c>
      <c r="AB939" t="s">
        <v>103</v>
      </c>
      <c r="AC939" t="s">
        <v>104</v>
      </c>
      <c r="AD939">
        <v>1</v>
      </c>
      <c r="AE939" t="s">
        <v>105</v>
      </c>
      <c r="AG939" t="s">
        <v>148</v>
      </c>
      <c r="AJ939" t="s">
        <v>2576</v>
      </c>
    </row>
    <row r="940" spans="1:36" hidden="1" x14ac:dyDescent="0.25">
      <c r="A940" t="s">
        <v>5750</v>
      </c>
      <c r="B940" t="e">
        <f>VLOOKUP(A940,[2]mp_ALL!B$1:B$557,1,0)</f>
        <v>#N/A</v>
      </c>
      <c r="C940" t="s">
        <v>5751</v>
      </c>
      <c r="D940" t="s">
        <v>38</v>
      </c>
      <c r="E940" t="s">
        <v>88</v>
      </c>
      <c r="F940" t="s">
        <v>89</v>
      </c>
      <c r="G940" t="s">
        <v>90</v>
      </c>
      <c r="H940" t="s">
        <v>169</v>
      </c>
      <c r="I940" t="s">
        <v>5752</v>
      </c>
      <c r="J940">
        <v>1</v>
      </c>
      <c r="K940" t="s">
        <v>5753</v>
      </c>
      <c r="L940">
        <v>0</v>
      </c>
      <c r="M940" t="s">
        <v>316</v>
      </c>
      <c r="N940" t="s">
        <v>317</v>
      </c>
      <c r="O940" t="s">
        <v>522</v>
      </c>
      <c r="P940" t="s">
        <v>5754</v>
      </c>
      <c r="Q940" t="s">
        <v>5755</v>
      </c>
      <c r="S940" t="s">
        <v>525</v>
      </c>
      <c r="T940" t="s">
        <v>5756</v>
      </c>
      <c r="U940" t="s">
        <v>3403</v>
      </c>
      <c r="V940" s="41">
        <v>38103</v>
      </c>
      <c r="W940" s="41">
        <v>31043</v>
      </c>
      <c r="X940">
        <v>1</v>
      </c>
      <c r="Y940">
        <v>1</v>
      </c>
      <c r="Z940" t="s">
        <v>102</v>
      </c>
      <c r="AA940">
        <v>1</v>
      </c>
      <c r="AB940" t="s">
        <v>103</v>
      </c>
      <c r="AC940" t="s">
        <v>104</v>
      </c>
      <c r="AD940">
        <v>1</v>
      </c>
      <c r="AE940" t="s">
        <v>308</v>
      </c>
      <c r="AG940" t="s">
        <v>228</v>
      </c>
      <c r="AJ940" t="s">
        <v>299</v>
      </c>
    </row>
    <row r="941" spans="1:36" hidden="1" x14ac:dyDescent="0.25">
      <c r="A941" t="s">
        <v>5757</v>
      </c>
      <c r="B941" t="e">
        <f>VLOOKUP(A941,[2]mp_ALL!B$1:B$557,1,0)</f>
        <v>#N/A</v>
      </c>
      <c r="C941" t="s">
        <v>5758</v>
      </c>
      <c r="D941" t="s">
        <v>38</v>
      </c>
      <c r="E941" t="s">
        <v>88</v>
      </c>
      <c r="F941" t="s">
        <v>250</v>
      </c>
      <c r="G941" t="s">
        <v>251</v>
      </c>
      <c r="H941" t="s">
        <v>169</v>
      </c>
      <c r="I941" t="s">
        <v>5759</v>
      </c>
      <c r="J941">
        <v>1</v>
      </c>
      <c r="K941" t="s">
        <v>5760</v>
      </c>
      <c r="L941">
        <v>0</v>
      </c>
      <c r="M941" t="s">
        <v>435</v>
      </c>
      <c r="N941" t="s">
        <v>5702</v>
      </c>
      <c r="O941" t="s">
        <v>5761</v>
      </c>
      <c r="P941" t="s">
        <v>5762</v>
      </c>
      <c r="Q941" t="s">
        <v>5763</v>
      </c>
      <c r="R941" t="s">
        <v>117</v>
      </c>
      <c r="S941" t="s">
        <v>237</v>
      </c>
      <c r="T941" t="s">
        <v>5764</v>
      </c>
      <c r="U941" t="s">
        <v>4498</v>
      </c>
      <c r="V941" s="41">
        <v>38103</v>
      </c>
      <c r="W941" s="41">
        <v>29983</v>
      </c>
      <c r="X941">
        <v>1</v>
      </c>
      <c r="Y941">
        <v>2</v>
      </c>
      <c r="Z941" t="s">
        <v>102</v>
      </c>
      <c r="AA941">
        <v>1</v>
      </c>
      <c r="AB941" t="s">
        <v>103</v>
      </c>
      <c r="AC941" t="s">
        <v>104</v>
      </c>
      <c r="AD941">
        <v>1</v>
      </c>
      <c r="AE941" t="s">
        <v>308</v>
      </c>
      <c r="AG941" t="s">
        <v>228</v>
      </c>
      <c r="AJ941" t="s">
        <v>1008</v>
      </c>
    </row>
    <row r="942" spans="1:36" hidden="1" x14ac:dyDescent="0.25">
      <c r="A942" t="s">
        <v>5765</v>
      </c>
      <c r="B942" t="e">
        <f>VLOOKUP(A942,[2]mp_ALL!B$1:B$557,1,0)</f>
        <v>#N/A</v>
      </c>
      <c r="C942" t="s">
        <v>5766</v>
      </c>
      <c r="D942" t="s">
        <v>38</v>
      </c>
      <c r="E942" t="s">
        <v>88</v>
      </c>
      <c r="F942" t="s">
        <v>250</v>
      </c>
      <c r="G942" t="s">
        <v>251</v>
      </c>
      <c r="H942" t="s">
        <v>169</v>
      </c>
      <c r="I942" t="s">
        <v>5767</v>
      </c>
      <c r="J942">
        <v>1</v>
      </c>
      <c r="K942" t="s">
        <v>5701</v>
      </c>
      <c r="L942">
        <v>0</v>
      </c>
      <c r="M942" t="s">
        <v>435</v>
      </c>
      <c r="N942" t="s">
        <v>5702</v>
      </c>
      <c r="O942" t="s">
        <v>5768</v>
      </c>
      <c r="P942" t="s">
        <v>5769</v>
      </c>
      <c r="Q942" t="s">
        <v>5770</v>
      </c>
      <c r="R942" t="s">
        <v>117</v>
      </c>
      <c r="S942" t="s">
        <v>237</v>
      </c>
      <c r="T942" t="s">
        <v>5771</v>
      </c>
      <c r="U942" t="s">
        <v>5772</v>
      </c>
      <c r="V942" s="41">
        <v>38103</v>
      </c>
      <c r="W942" s="41">
        <v>30208</v>
      </c>
      <c r="X942">
        <v>1</v>
      </c>
      <c r="Y942">
        <v>3</v>
      </c>
      <c r="Z942" t="s">
        <v>102</v>
      </c>
      <c r="AA942">
        <v>1</v>
      </c>
      <c r="AB942" t="s">
        <v>103</v>
      </c>
      <c r="AC942" t="s">
        <v>104</v>
      </c>
      <c r="AD942">
        <v>1</v>
      </c>
      <c r="AE942" t="s">
        <v>308</v>
      </c>
      <c r="AG942" t="s">
        <v>228</v>
      </c>
      <c r="AJ942" t="s">
        <v>1452</v>
      </c>
    </row>
    <row r="943" spans="1:36" hidden="1" x14ac:dyDescent="0.25">
      <c r="A943" t="s">
        <v>5773</v>
      </c>
      <c r="B943" t="e">
        <f>VLOOKUP(A943,[2]mp_ALL!B$1:B$557,1,0)</f>
        <v>#N/A</v>
      </c>
      <c r="C943" t="s">
        <v>5774</v>
      </c>
      <c r="D943" t="s">
        <v>38</v>
      </c>
      <c r="E943" t="s">
        <v>88</v>
      </c>
      <c r="F943" t="s">
        <v>89</v>
      </c>
      <c r="G943" t="s">
        <v>90</v>
      </c>
      <c r="H943" t="s">
        <v>290</v>
      </c>
      <c r="I943" t="s">
        <v>3477</v>
      </c>
      <c r="J943">
        <v>1</v>
      </c>
      <c r="K943" t="s">
        <v>142</v>
      </c>
      <c r="L943">
        <v>0</v>
      </c>
      <c r="M943" t="s">
        <v>143</v>
      </c>
      <c r="N943" t="s">
        <v>1496</v>
      </c>
      <c r="O943" t="s">
        <v>3478</v>
      </c>
      <c r="R943" t="s">
        <v>147</v>
      </c>
      <c r="S943" t="s">
        <v>715</v>
      </c>
      <c r="T943" t="s">
        <v>5775</v>
      </c>
      <c r="U943" t="s">
        <v>1896</v>
      </c>
      <c r="V943" s="41">
        <v>38103</v>
      </c>
      <c r="W943" s="41">
        <v>30003</v>
      </c>
      <c r="X943">
        <v>1</v>
      </c>
      <c r="Y943">
        <v>2</v>
      </c>
      <c r="Z943" t="s">
        <v>102</v>
      </c>
      <c r="AA943">
        <v>1</v>
      </c>
      <c r="AB943" t="s">
        <v>103</v>
      </c>
      <c r="AC943" t="s">
        <v>297</v>
      </c>
      <c r="AD943">
        <v>1</v>
      </c>
      <c r="AE943" t="s">
        <v>298</v>
      </c>
      <c r="AG943" t="s">
        <v>121</v>
      </c>
      <c r="AJ943" t="s">
        <v>271</v>
      </c>
    </row>
    <row r="944" spans="1:36" x14ac:dyDescent="0.25">
      <c r="A944" t="s">
        <v>5776</v>
      </c>
      <c r="B944" t="str">
        <f>VLOOKUP(A944,[2]mp_ALL!B$1:B$557,1,0)</f>
        <v>0414636</v>
      </c>
      <c r="C944" t="s">
        <v>5777</v>
      </c>
      <c r="D944" t="s">
        <v>38</v>
      </c>
      <c r="E944" t="s">
        <v>88</v>
      </c>
      <c r="F944" t="s">
        <v>250</v>
      </c>
      <c r="G944" t="s">
        <v>251</v>
      </c>
      <c r="H944" t="s">
        <v>91</v>
      </c>
      <c r="I944" t="s">
        <v>5778</v>
      </c>
      <c r="J944">
        <v>1</v>
      </c>
      <c r="K944" t="s">
        <v>5779</v>
      </c>
      <c r="L944">
        <v>0</v>
      </c>
      <c r="M944" t="s">
        <v>316</v>
      </c>
      <c r="N944" t="s">
        <v>317</v>
      </c>
      <c r="O944" t="s">
        <v>5780</v>
      </c>
      <c r="P944" t="s">
        <v>5781</v>
      </c>
      <c r="Q944" t="s">
        <v>5782</v>
      </c>
      <c r="S944" t="s">
        <v>549</v>
      </c>
      <c r="T944" t="s">
        <v>5783</v>
      </c>
      <c r="U944" t="s">
        <v>509</v>
      </c>
      <c r="V944" s="41">
        <v>38103</v>
      </c>
      <c r="W944" s="41">
        <v>30389</v>
      </c>
      <c r="X944">
        <v>1</v>
      </c>
      <c r="Y944">
        <v>2</v>
      </c>
      <c r="Z944" t="s">
        <v>102</v>
      </c>
      <c r="AA944">
        <v>1</v>
      </c>
      <c r="AB944" t="s">
        <v>103</v>
      </c>
      <c r="AC944" t="s">
        <v>104</v>
      </c>
      <c r="AD944">
        <v>1</v>
      </c>
      <c r="AE944" t="s">
        <v>308</v>
      </c>
      <c r="AG944" t="s">
        <v>228</v>
      </c>
      <c r="AJ944" t="s">
        <v>5784</v>
      </c>
    </row>
    <row r="945" spans="1:36" x14ac:dyDescent="0.25">
      <c r="A945" t="s">
        <v>5785</v>
      </c>
      <c r="B945" t="str">
        <f>VLOOKUP(A945,[2]mp_ALL!B$1:B$557,1,0)</f>
        <v>0414637</v>
      </c>
      <c r="C945" t="s">
        <v>5786</v>
      </c>
      <c r="D945" t="s">
        <v>38</v>
      </c>
      <c r="E945" t="s">
        <v>88</v>
      </c>
      <c r="F945" t="s">
        <v>89</v>
      </c>
      <c r="G945" t="s">
        <v>90</v>
      </c>
      <c r="H945" t="s">
        <v>169</v>
      </c>
      <c r="I945" t="s">
        <v>5787</v>
      </c>
      <c r="J945">
        <v>1</v>
      </c>
      <c r="K945" t="s">
        <v>5510</v>
      </c>
      <c r="L945">
        <v>0</v>
      </c>
      <c r="M945" t="s">
        <v>316</v>
      </c>
      <c r="N945" t="s">
        <v>317</v>
      </c>
      <c r="O945" t="s">
        <v>5780</v>
      </c>
      <c r="P945" t="s">
        <v>5788</v>
      </c>
      <c r="Q945" t="s">
        <v>5789</v>
      </c>
      <c r="S945" t="s">
        <v>549</v>
      </c>
      <c r="T945" t="s">
        <v>5790</v>
      </c>
      <c r="U945" t="s">
        <v>5791</v>
      </c>
      <c r="V945" s="41">
        <v>38103</v>
      </c>
      <c r="W945" s="41">
        <v>30883</v>
      </c>
      <c r="X945">
        <v>1</v>
      </c>
      <c r="Y945">
        <v>2</v>
      </c>
      <c r="Z945" t="s">
        <v>102</v>
      </c>
      <c r="AA945">
        <v>1</v>
      </c>
      <c r="AB945" t="s">
        <v>103</v>
      </c>
      <c r="AC945" t="s">
        <v>104</v>
      </c>
      <c r="AD945">
        <v>1</v>
      </c>
      <c r="AE945" t="s">
        <v>308</v>
      </c>
      <c r="AG945" t="s">
        <v>228</v>
      </c>
      <c r="AJ945" t="s">
        <v>5792</v>
      </c>
    </row>
    <row r="946" spans="1:36" hidden="1" x14ac:dyDescent="0.25">
      <c r="A946" t="s">
        <v>5793</v>
      </c>
      <c r="B946" t="e">
        <f>VLOOKUP(A946,[2]mp_ALL!B$1:B$557,1,0)</f>
        <v>#N/A</v>
      </c>
      <c r="C946" t="s">
        <v>5794</v>
      </c>
      <c r="D946" t="s">
        <v>37</v>
      </c>
      <c r="E946" t="s">
        <v>88</v>
      </c>
      <c r="F946" t="s">
        <v>89</v>
      </c>
      <c r="G946" t="s">
        <v>90</v>
      </c>
      <c r="H946" t="s">
        <v>169</v>
      </c>
      <c r="I946" t="s">
        <v>5795</v>
      </c>
      <c r="J946">
        <v>1</v>
      </c>
      <c r="K946" t="s">
        <v>513</v>
      </c>
      <c r="L946">
        <v>1</v>
      </c>
      <c r="M946" t="s">
        <v>435</v>
      </c>
      <c r="N946" t="s">
        <v>505</v>
      </c>
      <c r="O946" t="s">
        <v>514</v>
      </c>
      <c r="P946" t="s">
        <v>5796</v>
      </c>
      <c r="Q946" t="s">
        <v>5797</v>
      </c>
      <c r="R946" t="s">
        <v>117</v>
      </c>
      <c r="S946" t="s">
        <v>148</v>
      </c>
      <c r="T946" t="s">
        <v>5798</v>
      </c>
      <c r="U946" t="s">
        <v>5799</v>
      </c>
      <c r="V946" s="41">
        <v>38103</v>
      </c>
      <c r="W946" s="41">
        <v>31152</v>
      </c>
      <c r="X946">
        <v>1</v>
      </c>
      <c r="Y946">
        <v>3</v>
      </c>
      <c r="Z946" t="s">
        <v>102</v>
      </c>
      <c r="AA946">
        <v>1</v>
      </c>
      <c r="AB946" t="s">
        <v>103</v>
      </c>
      <c r="AC946" t="s">
        <v>104</v>
      </c>
      <c r="AD946">
        <v>1</v>
      </c>
      <c r="AE946" t="s">
        <v>138</v>
      </c>
      <c r="AG946" t="s">
        <v>148</v>
      </c>
      <c r="AJ946" t="s">
        <v>490</v>
      </c>
    </row>
    <row r="947" spans="1:36" hidden="1" x14ac:dyDescent="0.25">
      <c r="A947" t="s">
        <v>5800</v>
      </c>
      <c r="B947" t="e">
        <f>VLOOKUP(A947,[2]mp_ALL!B$1:B$557,1,0)</f>
        <v>#N/A</v>
      </c>
      <c r="C947" t="s">
        <v>5801</v>
      </c>
      <c r="D947" t="s">
        <v>38</v>
      </c>
      <c r="E947" t="s">
        <v>88</v>
      </c>
      <c r="F947" t="s">
        <v>89</v>
      </c>
      <c r="G947" t="s">
        <v>90</v>
      </c>
      <c r="H947" t="s">
        <v>169</v>
      </c>
      <c r="I947" t="s">
        <v>5802</v>
      </c>
      <c r="J947">
        <v>1</v>
      </c>
      <c r="K947" t="s">
        <v>4989</v>
      </c>
      <c r="L947">
        <v>1</v>
      </c>
      <c r="M947" t="s">
        <v>414</v>
      </c>
      <c r="N947" t="s">
        <v>415</v>
      </c>
      <c r="O947" t="s">
        <v>675</v>
      </c>
      <c r="P947" t="s">
        <v>5803</v>
      </c>
      <c r="Q947" t="s">
        <v>5804</v>
      </c>
      <c r="R947" t="s">
        <v>117</v>
      </c>
      <c r="S947" t="s">
        <v>199</v>
      </c>
      <c r="T947" t="s">
        <v>5805</v>
      </c>
      <c r="U947" t="s">
        <v>5806</v>
      </c>
      <c r="V947" s="41">
        <v>38105</v>
      </c>
      <c r="W947" s="41">
        <v>31187</v>
      </c>
      <c r="X947">
        <v>1</v>
      </c>
      <c r="Y947">
        <v>2</v>
      </c>
      <c r="Z947" t="s">
        <v>102</v>
      </c>
      <c r="AA947">
        <v>1</v>
      </c>
      <c r="AB947" t="s">
        <v>103</v>
      </c>
      <c r="AC947" t="s">
        <v>104</v>
      </c>
      <c r="AD947">
        <v>1</v>
      </c>
      <c r="AE947" t="s">
        <v>105</v>
      </c>
      <c r="AG947" t="s">
        <v>121</v>
      </c>
      <c r="AJ947" t="s">
        <v>352</v>
      </c>
    </row>
    <row r="948" spans="1:36" hidden="1" x14ac:dyDescent="0.25">
      <c r="A948" t="s">
        <v>5807</v>
      </c>
      <c r="B948" t="e">
        <f>VLOOKUP(A948,[2]mp_ALL!B$1:B$557,1,0)</f>
        <v>#N/A</v>
      </c>
      <c r="C948" t="s">
        <v>5808</v>
      </c>
      <c r="D948" t="s">
        <v>38</v>
      </c>
      <c r="E948" t="s">
        <v>88</v>
      </c>
      <c r="F948" t="s">
        <v>89</v>
      </c>
      <c r="G948" t="s">
        <v>90</v>
      </c>
      <c r="H948" t="s">
        <v>169</v>
      </c>
      <c r="I948" t="s">
        <v>5809</v>
      </c>
      <c r="J948">
        <v>1</v>
      </c>
      <c r="K948" t="s">
        <v>1760</v>
      </c>
      <c r="L948">
        <v>1</v>
      </c>
      <c r="M948" t="s">
        <v>113</v>
      </c>
      <c r="N948" t="s">
        <v>362</v>
      </c>
      <c r="O948" t="s">
        <v>347</v>
      </c>
      <c r="P948" t="s">
        <v>1761</v>
      </c>
      <c r="Q948" t="s">
        <v>4427</v>
      </c>
      <c r="R948" t="s">
        <v>117</v>
      </c>
      <c r="S948" t="s">
        <v>237</v>
      </c>
      <c r="T948" t="s">
        <v>5810</v>
      </c>
      <c r="U948" t="s">
        <v>5811</v>
      </c>
      <c r="V948" s="41">
        <v>38105</v>
      </c>
      <c r="W948" s="41">
        <v>29605</v>
      </c>
      <c r="X948">
        <v>1</v>
      </c>
      <c r="Y948">
        <v>2</v>
      </c>
      <c r="Z948" t="s">
        <v>102</v>
      </c>
      <c r="AA948">
        <v>1</v>
      </c>
      <c r="AB948" t="s">
        <v>103</v>
      </c>
      <c r="AC948" t="s">
        <v>104</v>
      </c>
      <c r="AD948">
        <v>1</v>
      </c>
      <c r="AE948" t="s">
        <v>105</v>
      </c>
      <c r="AG948" t="s">
        <v>121</v>
      </c>
      <c r="AJ948" t="s">
        <v>327</v>
      </c>
    </row>
    <row r="949" spans="1:36" hidden="1" x14ac:dyDescent="0.25">
      <c r="A949" t="s">
        <v>5812</v>
      </c>
      <c r="B949" t="e">
        <f>VLOOKUP(A949,[2]mp_ALL!B$1:B$557,1,0)</f>
        <v>#N/A</v>
      </c>
      <c r="C949" t="s">
        <v>5813</v>
      </c>
      <c r="D949" t="s">
        <v>38</v>
      </c>
      <c r="E949" t="s">
        <v>88</v>
      </c>
      <c r="F949" t="s">
        <v>89</v>
      </c>
      <c r="G949" t="s">
        <v>90</v>
      </c>
      <c r="H949" t="s">
        <v>169</v>
      </c>
      <c r="I949" t="s">
        <v>5814</v>
      </c>
      <c r="J949">
        <v>1</v>
      </c>
      <c r="K949" t="s">
        <v>626</v>
      </c>
      <c r="L949">
        <v>1</v>
      </c>
      <c r="M949" t="s">
        <v>414</v>
      </c>
      <c r="N949" t="s">
        <v>415</v>
      </c>
      <c r="O949" t="s">
        <v>533</v>
      </c>
      <c r="P949" t="s">
        <v>5815</v>
      </c>
      <c r="Q949" t="s">
        <v>5816</v>
      </c>
      <c r="R949" t="s">
        <v>117</v>
      </c>
      <c r="S949" t="s">
        <v>199</v>
      </c>
      <c r="T949" t="s">
        <v>5817</v>
      </c>
      <c r="U949" t="s">
        <v>5818</v>
      </c>
      <c r="V949" s="41">
        <v>38105</v>
      </c>
      <c r="W949" s="41">
        <v>30381</v>
      </c>
      <c r="X949">
        <v>1</v>
      </c>
      <c r="Y949">
        <v>4</v>
      </c>
      <c r="Z949" t="s">
        <v>102</v>
      </c>
      <c r="AA949">
        <v>1</v>
      </c>
      <c r="AB949" t="s">
        <v>103</v>
      </c>
      <c r="AC949" t="s">
        <v>104</v>
      </c>
      <c r="AD949">
        <v>1</v>
      </c>
      <c r="AE949" t="s">
        <v>138</v>
      </c>
      <c r="AG949" t="s">
        <v>121</v>
      </c>
      <c r="AJ949" t="s">
        <v>107</v>
      </c>
    </row>
    <row r="950" spans="1:36" hidden="1" x14ac:dyDescent="0.25">
      <c r="A950" t="s">
        <v>5819</v>
      </c>
      <c r="B950" t="e">
        <f>VLOOKUP(A950,[2]mp_ALL!B$1:B$557,1,0)</f>
        <v>#N/A</v>
      </c>
      <c r="C950" t="s">
        <v>5820</v>
      </c>
      <c r="D950" t="s">
        <v>38</v>
      </c>
      <c r="E950" t="s">
        <v>88</v>
      </c>
      <c r="F950" t="s">
        <v>250</v>
      </c>
      <c r="G950" t="s">
        <v>251</v>
      </c>
      <c r="H950" t="s">
        <v>91</v>
      </c>
      <c r="I950" t="s">
        <v>5821</v>
      </c>
      <c r="J950">
        <v>1</v>
      </c>
      <c r="K950" t="s">
        <v>384</v>
      </c>
      <c r="L950">
        <v>1</v>
      </c>
      <c r="M950" t="s">
        <v>113</v>
      </c>
      <c r="N950" t="s">
        <v>385</v>
      </c>
      <c r="O950" t="s">
        <v>450</v>
      </c>
      <c r="P950" t="s">
        <v>5822</v>
      </c>
      <c r="Q950" t="s">
        <v>5823</v>
      </c>
      <c r="R950" t="s">
        <v>117</v>
      </c>
      <c r="S950" t="s">
        <v>199</v>
      </c>
      <c r="T950" t="s">
        <v>5824</v>
      </c>
      <c r="U950" t="s">
        <v>5825</v>
      </c>
      <c r="V950" s="41">
        <v>38105</v>
      </c>
      <c r="W950" s="41">
        <v>30461</v>
      </c>
      <c r="X950">
        <v>1</v>
      </c>
      <c r="Y950">
        <v>1</v>
      </c>
      <c r="Z950" t="s">
        <v>102</v>
      </c>
      <c r="AA950">
        <v>1</v>
      </c>
      <c r="AB950" t="s">
        <v>103</v>
      </c>
      <c r="AC950" t="s">
        <v>104</v>
      </c>
      <c r="AD950">
        <v>1</v>
      </c>
      <c r="AE950" t="s">
        <v>105</v>
      </c>
      <c r="AG950" t="s">
        <v>121</v>
      </c>
      <c r="AJ950" t="s">
        <v>107</v>
      </c>
    </row>
    <row r="951" spans="1:36" hidden="1" x14ac:dyDescent="0.25">
      <c r="A951" t="s">
        <v>5826</v>
      </c>
      <c r="B951" t="e">
        <f>VLOOKUP(A951,[2]mp_ALL!B$1:B$557,1,0)</f>
        <v>#N/A</v>
      </c>
      <c r="C951" t="s">
        <v>5827</v>
      </c>
      <c r="D951" t="s">
        <v>38</v>
      </c>
      <c r="E951" t="s">
        <v>88</v>
      </c>
      <c r="F951" t="s">
        <v>89</v>
      </c>
      <c r="G951" t="s">
        <v>90</v>
      </c>
      <c r="H951" t="s">
        <v>169</v>
      </c>
      <c r="I951" t="s">
        <v>5828</v>
      </c>
      <c r="J951">
        <v>1</v>
      </c>
      <c r="K951" t="s">
        <v>1760</v>
      </c>
      <c r="L951">
        <v>1</v>
      </c>
      <c r="M951" t="s">
        <v>113</v>
      </c>
      <c r="N951" t="s">
        <v>362</v>
      </c>
      <c r="O951" t="s">
        <v>243</v>
      </c>
      <c r="P951" t="s">
        <v>5546</v>
      </c>
      <c r="Q951" t="s">
        <v>1762</v>
      </c>
      <c r="R951" t="s">
        <v>117</v>
      </c>
      <c r="S951" t="s">
        <v>237</v>
      </c>
      <c r="T951" t="s">
        <v>5829</v>
      </c>
      <c r="U951" t="s">
        <v>5830</v>
      </c>
      <c r="V951" s="41">
        <v>38105</v>
      </c>
      <c r="W951" s="41">
        <v>30680</v>
      </c>
      <c r="X951">
        <v>1</v>
      </c>
      <c r="Y951">
        <v>2</v>
      </c>
      <c r="Z951" t="s">
        <v>102</v>
      </c>
      <c r="AA951">
        <v>1</v>
      </c>
      <c r="AB951" t="s">
        <v>103</v>
      </c>
      <c r="AC951" t="s">
        <v>104</v>
      </c>
      <c r="AD951">
        <v>1</v>
      </c>
      <c r="AE951" t="s">
        <v>105</v>
      </c>
      <c r="AG951" t="s">
        <v>121</v>
      </c>
      <c r="AJ951" t="s">
        <v>327</v>
      </c>
    </row>
    <row r="952" spans="1:36" hidden="1" x14ac:dyDescent="0.25">
      <c r="A952" t="s">
        <v>5831</v>
      </c>
      <c r="B952" t="e">
        <f>VLOOKUP(A952,[2]mp_ALL!B$1:B$557,1,0)</f>
        <v>#N/A</v>
      </c>
      <c r="C952" t="s">
        <v>5832</v>
      </c>
      <c r="D952" t="s">
        <v>38</v>
      </c>
      <c r="E952" t="s">
        <v>88</v>
      </c>
      <c r="F952" t="s">
        <v>89</v>
      </c>
      <c r="G952" t="s">
        <v>90</v>
      </c>
      <c r="H952" t="s">
        <v>110</v>
      </c>
      <c r="I952" t="s">
        <v>5833</v>
      </c>
      <c r="J952">
        <v>1</v>
      </c>
      <c r="K952" t="s">
        <v>384</v>
      </c>
      <c r="L952">
        <v>1</v>
      </c>
      <c r="M952" t="s">
        <v>113</v>
      </c>
      <c r="N952" t="s">
        <v>385</v>
      </c>
      <c r="O952" t="s">
        <v>386</v>
      </c>
      <c r="P952" t="s">
        <v>387</v>
      </c>
      <c r="R952" t="s">
        <v>117</v>
      </c>
      <c r="S952" t="s">
        <v>199</v>
      </c>
      <c r="T952" t="s">
        <v>5834</v>
      </c>
      <c r="U952" t="s">
        <v>5835</v>
      </c>
      <c r="V952" s="41">
        <v>38105</v>
      </c>
      <c r="W952" s="41">
        <v>31306</v>
      </c>
      <c r="X952">
        <v>1</v>
      </c>
      <c r="Y952">
        <v>2</v>
      </c>
      <c r="Z952" t="s">
        <v>102</v>
      </c>
      <c r="AA952">
        <v>1</v>
      </c>
      <c r="AB952" t="s">
        <v>103</v>
      </c>
      <c r="AC952" t="s">
        <v>104</v>
      </c>
      <c r="AD952">
        <v>1</v>
      </c>
      <c r="AE952" t="s">
        <v>105</v>
      </c>
      <c r="AG952" t="s">
        <v>121</v>
      </c>
      <c r="AJ952" t="s">
        <v>190</v>
      </c>
    </row>
    <row r="953" spans="1:36" hidden="1" x14ac:dyDescent="0.25">
      <c r="A953" t="s">
        <v>5836</v>
      </c>
      <c r="B953" t="e">
        <f>VLOOKUP(A953,[2]mp_ALL!B$1:B$557,1,0)</f>
        <v>#N/A</v>
      </c>
      <c r="C953" t="s">
        <v>5837</v>
      </c>
      <c r="D953" t="s">
        <v>38</v>
      </c>
      <c r="E953" t="s">
        <v>88</v>
      </c>
      <c r="F953" t="s">
        <v>89</v>
      </c>
      <c r="G953" t="s">
        <v>90</v>
      </c>
      <c r="H953" t="s">
        <v>169</v>
      </c>
      <c r="I953" t="s">
        <v>3438</v>
      </c>
      <c r="J953">
        <v>1</v>
      </c>
      <c r="K953" t="s">
        <v>3306</v>
      </c>
      <c r="L953">
        <v>1</v>
      </c>
      <c r="M953" t="s">
        <v>113</v>
      </c>
      <c r="N953" t="s">
        <v>362</v>
      </c>
      <c r="O953" t="s">
        <v>347</v>
      </c>
      <c r="P953" t="s">
        <v>3307</v>
      </c>
      <c r="Q953" t="s">
        <v>3439</v>
      </c>
      <c r="R953" t="s">
        <v>117</v>
      </c>
      <c r="S953" t="s">
        <v>199</v>
      </c>
      <c r="T953" t="s">
        <v>5838</v>
      </c>
      <c r="U953" t="s">
        <v>5839</v>
      </c>
      <c r="V953" s="41">
        <v>38105</v>
      </c>
      <c r="W953" s="41">
        <v>30243</v>
      </c>
      <c r="X953">
        <v>1</v>
      </c>
      <c r="Y953">
        <v>2</v>
      </c>
      <c r="Z953" t="s">
        <v>102</v>
      </c>
      <c r="AA953">
        <v>1</v>
      </c>
      <c r="AB953" t="s">
        <v>103</v>
      </c>
      <c r="AC953" t="s">
        <v>104</v>
      </c>
      <c r="AD953">
        <v>1</v>
      </c>
      <c r="AE953" t="s">
        <v>105</v>
      </c>
      <c r="AG953" t="s">
        <v>121</v>
      </c>
      <c r="AJ953" t="s">
        <v>2576</v>
      </c>
    </row>
    <row r="954" spans="1:36" hidden="1" x14ac:dyDescent="0.25">
      <c r="A954" t="s">
        <v>5840</v>
      </c>
      <c r="B954" t="e">
        <f>VLOOKUP(A954,[2]mp_ALL!B$1:B$557,1,0)</f>
        <v>#N/A</v>
      </c>
      <c r="C954" t="s">
        <v>5841</v>
      </c>
      <c r="D954" t="s">
        <v>38</v>
      </c>
      <c r="E954" t="s">
        <v>88</v>
      </c>
      <c r="F954" t="s">
        <v>250</v>
      </c>
      <c r="G954" t="s">
        <v>251</v>
      </c>
      <c r="H954" t="s">
        <v>169</v>
      </c>
      <c r="I954" t="s">
        <v>5842</v>
      </c>
      <c r="J954">
        <v>1</v>
      </c>
      <c r="K954" t="s">
        <v>469</v>
      </c>
      <c r="L954">
        <v>1</v>
      </c>
      <c r="M954" t="s">
        <v>414</v>
      </c>
      <c r="N954" t="s">
        <v>415</v>
      </c>
      <c r="O954" t="s">
        <v>470</v>
      </c>
      <c r="P954" t="s">
        <v>471</v>
      </c>
      <c r="Q954" t="s">
        <v>5843</v>
      </c>
      <c r="R954" t="s">
        <v>117</v>
      </c>
      <c r="S954" t="s">
        <v>199</v>
      </c>
      <c r="T954" t="s">
        <v>5844</v>
      </c>
      <c r="U954" t="s">
        <v>5845</v>
      </c>
      <c r="V954" s="41">
        <v>38105</v>
      </c>
      <c r="W954" s="41">
        <v>31242</v>
      </c>
      <c r="X954">
        <v>1</v>
      </c>
      <c r="Y954">
        <v>2</v>
      </c>
      <c r="Z954" t="s">
        <v>102</v>
      </c>
      <c r="AA954">
        <v>1</v>
      </c>
      <c r="AB954" t="s">
        <v>103</v>
      </c>
      <c r="AC954" t="s">
        <v>104</v>
      </c>
      <c r="AD954">
        <v>1</v>
      </c>
      <c r="AE954" t="s">
        <v>105</v>
      </c>
      <c r="AG954" t="s">
        <v>121</v>
      </c>
      <c r="AJ954" t="s">
        <v>1528</v>
      </c>
    </row>
    <row r="955" spans="1:36" hidden="1" x14ac:dyDescent="0.25">
      <c r="A955" t="s">
        <v>5846</v>
      </c>
      <c r="B955" t="e">
        <f>VLOOKUP(A955,[2]mp_ALL!B$1:B$557,1,0)</f>
        <v>#N/A</v>
      </c>
      <c r="C955" t="s">
        <v>5847</v>
      </c>
      <c r="D955" t="s">
        <v>38</v>
      </c>
      <c r="E955" t="s">
        <v>88</v>
      </c>
      <c r="F955" t="s">
        <v>250</v>
      </c>
      <c r="G955" t="s">
        <v>251</v>
      </c>
      <c r="H955" t="s">
        <v>169</v>
      </c>
      <c r="I955" t="s">
        <v>5848</v>
      </c>
      <c r="J955">
        <v>1</v>
      </c>
      <c r="K955" t="s">
        <v>484</v>
      </c>
      <c r="L955">
        <v>1</v>
      </c>
      <c r="M955" t="s">
        <v>414</v>
      </c>
      <c r="N955" t="s">
        <v>159</v>
      </c>
      <c r="O955" t="s">
        <v>1366</v>
      </c>
      <c r="P955" t="s">
        <v>5849</v>
      </c>
      <c r="Q955" t="s">
        <v>5850</v>
      </c>
      <c r="R955" t="s">
        <v>117</v>
      </c>
      <c r="S955" t="s">
        <v>163</v>
      </c>
      <c r="T955" t="s">
        <v>5851</v>
      </c>
      <c r="U955" t="s">
        <v>4921</v>
      </c>
      <c r="V955" s="41">
        <v>38111</v>
      </c>
      <c r="W955" s="41">
        <v>29940</v>
      </c>
      <c r="X955">
        <v>1</v>
      </c>
      <c r="Y955">
        <v>2</v>
      </c>
      <c r="Z955" t="s">
        <v>102</v>
      </c>
      <c r="AA955">
        <v>1</v>
      </c>
      <c r="AB955" t="s">
        <v>103</v>
      </c>
      <c r="AC955" t="s">
        <v>104</v>
      </c>
      <c r="AD955">
        <v>1</v>
      </c>
      <c r="AE955" t="s">
        <v>105</v>
      </c>
      <c r="AG955" t="s">
        <v>121</v>
      </c>
      <c r="AJ955" t="s">
        <v>2081</v>
      </c>
    </row>
    <row r="956" spans="1:36" hidden="1" x14ac:dyDescent="0.25">
      <c r="A956" t="s">
        <v>5852</v>
      </c>
      <c r="B956" t="e">
        <f>VLOOKUP(A956,[2]mp_ALL!B$1:B$557,1,0)</f>
        <v>#N/A</v>
      </c>
      <c r="C956" t="s">
        <v>5853</v>
      </c>
      <c r="D956" t="s">
        <v>38</v>
      </c>
      <c r="E956" t="s">
        <v>88</v>
      </c>
      <c r="F956" t="s">
        <v>250</v>
      </c>
      <c r="G956" t="s">
        <v>251</v>
      </c>
      <c r="H956" t="s">
        <v>91</v>
      </c>
      <c r="I956" t="s">
        <v>4473</v>
      </c>
      <c r="J956">
        <v>1</v>
      </c>
      <c r="K956" t="s">
        <v>142</v>
      </c>
      <c r="L956">
        <v>0</v>
      </c>
      <c r="M956" t="s">
        <v>143</v>
      </c>
      <c r="N956" t="s">
        <v>757</v>
      </c>
      <c r="O956" t="s">
        <v>2877</v>
      </c>
      <c r="P956" t="s">
        <v>4474</v>
      </c>
      <c r="Q956" t="s">
        <v>4475</v>
      </c>
      <c r="R956" t="s">
        <v>147</v>
      </c>
      <c r="S956" t="s">
        <v>715</v>
      </c>
      <c r="T956" t="s">
        <v>5854</v>
      </c>
      <c r="U956" t="s">
        <v>5855</v>
      </c>
      <c r="V956" s="41">
        <v>38111</v>
      </c>
      <c r="W956" s="41">
        <v>31049</v>
      </c>
      <c r="X956">
        <v>1</v>
      </c>
      <c r="Y956">
        <v>2</v>
      </c>
      <c r="Z956" t="s">
        <v>102</v>
      </c>
      <c r="AA956">
        <v>1</v>
      </c>
      <c r="AB956" t="s">
        <v>103</v>
      </c>
      <c r="AC956" t="s">
        <v>104</v>
      </c>
      <c r="AD956">
        <v>1</v>
      </c>
      <c r="AE956" t="s">
        <v>308</v>
      </c>
      <c r="AG956" t="s">
        <v>148</v>
      </c>
      <c r="AJ956" t="s">
        <v>1153</v>
      </c>
    </row>
    <row r="957" spans="1:36" hidden="1" x14ac:dyDescent="0.25">
      <c r="A957" t="s">
        <v>5856</v>
      </c>
      <c r="B957" t="e">
        <f>VLOOKUP(A957,[2]mp_ALL!B$1:B$557,1,0)</f>
        <v>#N/A</v>
      </c>
      <c r="C957" t="s">
        <v>5857</v>
      </c>
      <c r="D957" t="s">
        <v>38</v>
      </c>
      <c r="E957" t="s">
        <v>88</v>
      </c>
      <c r="F957" t="s">
        <v>89</v>
      </c>
      <c r="G957" t="s">
        <v>90</v>
      </c>
      <c r="H957" t="s">
        <v>290</v>
      </c>
      <c r="I957" t="s">
        <v>3191</v>
      </c>
      <c r="J957">
        <v>1</v>
      </c>
      <c r="K957" t="s">
        <v>3192</v>
      </c>
      <c r="L957">
        <v>0</v>
      </c>
      <c r="M957" t="s">
        <v>1486</v>
      </c>
      <c r="N957" t="s">
        <v>2156</v>
      </c>
      <c r="O957" t="s">
        <v>3193</v>
      </c>
      <c r="R957" t="s">
        <v>147</v>
      </c>
      <c r="S957" t="s">
        <v>760</v>
      </c>
      <c r="T957" t="s">
        <v>5858</v>
      </c>
      <c r="U957" t="s">
        <v>5859</v>
      </c>
      <c r="V957" s="41">
        <v>38111</v>
      </c>
      <c r="W957" s="41">
        <v>30001</v>
      </c>
      <c r="X957">
        <v>1</v>
      </c>
      <c r="Y957">
        <v>3</v>
      </c>
      <c r="Z957" t="s">
        <v>102</v>
      </c>
      <c r="AA957">
        <v>1</v>
      </c>
      <c r="AB957" t="s">
        <v>103</v>
      </c>
      <c r="AC957" t="s">
        <v>297</v>
      </c>
      <c r="AD957">
        <v>1</v>
      </c>
      <c r="AE957" t="s">
        <v>322</v>
      </c>
      <c r="AG957" t="s">
        <v>148</v>
      </c>
      <c r="AJ957" t="s">
        <v>421</v>
      </c>
    </row>
    <row r="958" spans="1:36" hidden="1" x14ac:dyDescent="0.25">
      <c r="A958" t="s">
        <v>5860</v>
      </c>
      <c r="B958" t="e">
        <f>VLOOKUP(A958,[2]mp_ALL!B$1:B$557,1,0)</f>
        <v>#N/A</v>
      </c>
      <c r="C958" t="s">
        <v>5861</v>
      </c>
      <c r="D958" t="s">
        <v>38</v>
      </c>
      <c r="E958" t="s">
        <v>88</v>
      </c>
      <c r="F958" t="s">
        <v>250</v>
      </c>
      <c r="G958" t="s">
        <v>251</v>
      </c>
      <c r="H958" t="s">
        <v>169</v>
      </c>
      <c r="I958" t="s">
        <v>5862</v>
      </c>
      <c r="J958">
        <v>1</v>
      </c>
      <c r="K958" t="s">
        <v>5745</v>
      </c>
      <c r="L958">
        <v>1</v>
      </c>
      <c r="M958" t="s">
        <v>143</v>
      </c>
      <c r="N958" t="s">
        <v>757</v>
      </c>
      <c r="O958" t="s">
        <v>5552</v>
      </c>
      <c r="P958" t="s">
        <v>5746</v>
      </c>
      <c r="Q958" t="s">
        <v>5863</v>
      </c>
      <c r="R958" t="s">
        <v>147</v>
      </c>
      <c r="S958" t="s">
        <v>760</v>
      </c>
      <c r="T958" t="s">
        <v>5864</v>
      </c>
      <c r="U958" t="s">
        <v>5865</v>
      </c>
      <c r="V958" s="41">
        <v>38111</v>
      </c>
      <c r="W958" s="41">
        <v>30849</v>
      </c>
      <c r="X958">
        <v>1</v>
      </c>
      <c r="Y958">
        <v>2</v>
      </c>
      <c r="Z958" t="s">
        <v>102</v>
      </c>
      <c r="AA958">
        <v>1</v>
      </c>
      <c r="AB958" t="s">
        <v>103</v>
      </c>
      <c r="AC958" t="s">
        <v>104</v>
      </c>
      <c r="AD958">
        <v>1</v>
      </c>
      <c r="AE958" t="s">
        <v>105</v>
      </c>
      <c r="AG958" t="s">
        <v>148</v>
      </c>
      <c r="AJ958" t="s">
        <v>421</v>
      </c>
    </row>
    <row r="959" spans="1:36" hidden="1" x14ac:dyDescent="0.25">
      <c r="A959" t="s">
        <v>5866</v>
      </c>
      <c r="B959" t="e">
        <f>VLOOKUP(A959,[2]mp_ALL!B$1:B$557,1,0)</f>
        <v>#N/A</v>
      </c>
      <c r="C959" t="s">
        <v>5867</v>
      </c>
      <c r="D959" t="s">
        <v>38</v>
      </c>
      <c r="E959" t="s">
        <v>88</v>
      </c>
      <c r="F959" t="s">
        <v>89</v>
      </c>
      <c r="G959" t="s">
        <v>90</v>
      </c>
      <c r="H959" t="s">
        <v>169</v>
      </c>
      <c r="I959" t="s">
        <v>5868</v>
      </c>
      <c r="J959">
        <v>1</v>
      </c>
      <c r="K959" t="s">
        <v>5745</v>
      </c>
      <c r="L959">
        <v>1</v>
      </c>
      <c r="M959" t="s">
        <v>143</v>
      </c>
      <c r="N959" t="s">
        <v>757</v>
      </c>
      <c r="O959" t="s">
        <v>5552</v>
      </c>
      <c r="P959" t="s">
        <v>5746</v>
      </c>
      <c r="Q959" t="s">
        <v>5869</v>
      </c>
      <c r="R959" t="s">
        <v>147</v>
      </c>
      <c r="S959" t="s">
        <v>760</v>
      </c>
      <c r="T959" t="s">
        <v>5870</v>
      </c>
      <c r="U959" t="s">
        <v>5871</v>
      </c>
      <c r="V959" s="41">
        <v>38111</v>
      </c>
      <c r="W959" s="41">
        <v>30038</v>
      </c>
      <c r="X959">
        <v>1</v>
      </c>
      <c r="Y959">
        <v>2</v>
      </c>
      <c r="Z959" t="s">
        <v>102</v>
      </c>
      <c r="AA959">
        <v>1</v>
      </c>
      <c r="AB959" t="s">
        <v>103</v>
      </c>
      <c r="AC959" t="s">
        <v>104</v>
      </c>
      <c r="AD959">
        <v>1</v>
      </c>
      <c r="AE959" t="s">
        <v>105</v>
      </c>
      <c r="AG959" t="s">
        <v>148</v>
      </c>
      <c r="AJ959" t="s">
        <v>5872</v>
      </c>
    </row>
    <row r="960" spans="1:36" x14ac:dyDescent="0.25">
      <c r="A960" t="s">
        <v>5873</v>
      </c>
      <c r="B960" t="str">
        <f>VLOOKUP(A960,[2]mp_ALL!B$1:B$557,1,0)</f>
        <v>0414697</v>
      </c>
      <c r="C960" t="s">
        <v>5874</v>
      </c>
      <c r="D960" t="s">
        <v>38</v>
      </c>
      <c r="E960" t="s">
        <v>88</v>
      </c>
      <c r="F960" t="s">
        <v>89</v>
      </c>
      <c r="G960" t="s">
        <v>90</v>
      </c>
      <c r="H960" t="s">
        <v>91</v>
      </c>
      <c r="I960" t="s">
        <v>5875</v>
      </c>
      <c r="J960">
        <v>1</v>
      </c>
      <c r="K960" t="s">
        <v>1884</v>
      </c>
      <c r="L960">
        <v>1</v>
      </c>
      <c r="M960" t="s">
        <v>34</v>
      </c>
      <c r="N960" t="s">
        <v>45</v>
      </c>
      <c r="O960" t="s">
        <v>4115</v>
      </c>
      <c r="S960" t="s">
        <v>549</v>
      </c>
      <c r="T960" t="s">
        <v>5876</v>
      </c>
      <c r="U960" t="s">
        <v>3073</v>
      </c>
      <c r="V960" s="41">
        <v>38111</v>
      </c>
      <c r="W960" s="41">
        <v>31394</v>
      </c>
      <c r="X960">
        <v>1</v>
      </c>
      <c r="Y960">
        <v>1</v>
      </c>
      <c r="Z960" t="s">
        <v>102</v>
      </c>
      <c r="AA960">
        <v>1</v>
      </c>
      <c r="AB960" t="s">
        <v>103</v>
      </c>
      <c r="AC960" t="s">
        <v>104</v>
      </c>
      <c r="AD960">
        <v>1</v>
      </c>
      <c r="AE960" t="s">
        <v>138</v>
      </c>
      <c r="AG960" t="s">
        <v>228</v>
      </c>
      <c r="AJ960" t="s">
        <v>3654</v>
      </c>
    </row>
    <row r="961" spans="1:36" hidden="1" x14ac:dyDescent="0.25">
      <c r="A961" t="s">
        <v>5877</v>
      </c>
      <c r="B961" t="e">
        <f>VLOOKUP(A961,[2]mp_ALL!B$1:B$557,1,0)</f>
        <v>#N/A</v>
      </c>
      <c r="C961" t="s">
        <v>5878</v>
      </c>
      <c r="D961" t="s">
        <v>39</v>
      </c>
      <c r="E961" t="s">
        <v>88</v>
      </c>
      <c r="F961" t="s">
        <v>1430</v>
      </c>
      <c r="G961" t="s">
        <v>1431</v>
      </c>
      <c r="H961" t="s">
        <v>313</v>
      </c>
      <c r="I961" t="s">
        <v>5879</v>
      </c>
      <c r="J961">
        <v>1</v>
      </c>
      <c r="K961" t="s">
        <v>2057</v>
      </c>
      <c r="L961">
        <v>0</v>
      </c>
      <c r="M961" t="s">
        <v>2058</v>
      </c>
      <c r="N961" t="s">
        <v>5880</v>
      </c>
      <c r="O961" t="s">
        <v>5881</v>
      </c>
      <c r="R961" t="s">
        <v>1424</v>
      </c>
      <c r="S961" t="s">
        <v>560</v>
      </c>
      <c r="T961" t="s">
        <v>5882</v>
      </c>
      <c r="U961" t="s">
        <v>842</v>
      </c>
      <c r="V961" s="41">
        <v>38111</v>
      </c>
      <c r="W961" s="41">
        <v>27738</v>
      </c>
      <c r="X961">
        <v>1</v>
      </c>
      <c r="Y961">
        <v>1</v>
      </c>
      <c r="Z961" t="s">
        <v>102</v>
      </c>
      <c r="AA961">
        <v>1</v>
      </c>
      <c r="AB961" t="s">
        <v>103</v>
      </c>
      <c r="AC961" t="s">
        <v>297</v>
      </c>
      <c r="AD961">
        <v>1</v>
      </c>
      <c r="AE961" t="s">
        <v>298</v>
      </c>
      <c r="AG961" t="s">
        <v>2063</v>
      </c>
      <c r="AJ961" t="s">
        <v>2291</v>
      </c>
    </row>
    <row r="962" spans="1:36" hidden="1" x14ac:dyDescent="0.25">
      <c r="A962" t="s">
        <v>5883</v>
      </c>
      <c r="B962" t="e">
        <f>VLOOKUP(A962,[2]mp_ALL!B$1:B$557,1,0)</f>
        <v>#N/A</v>
      </c>
      <c r="C962" t="s">
        <v>5884</v>
      </c>
      <c r="D962" t="s">
        <v>38</v>
      </c>
      <c r="E962" t="s">
        <v>88</v>
      </c>
      <c r="F962" t="s">
        <v>89</v>
      </c>
      <c r="G962" t="s">
        <v>90</v>
      </c>
      <c r="H962" t="s">
        <v>110</v>
      </c>
      <c r="I962" t="s">
        <v>5885</v>
      </c>
      <c r="J962">
        <v>1</v>
      </c>
      <c r="K962" t="s">
        <v>626</v>
      </c>
      <c r="L962">
        <v>0</v>
      </c>
      <c r="M962" t="s">
        <v>414</v>
      </c>
      <c r="N962" t="s">
        <v>415</v>
      </c>
      <c r="O962" t="s">
        <v>533</v>
      </c>
      <c r="P962" t="s">
        <v>534</v>
      </c>
      <c r="R962" t="s">
        <v>117</v>
      </c>
      <c r="S962" t="s">
        <v>199</v>
      </c>
      <c r="T962" t="s">
        <v>5886</v>
      </c>
      <c r="U962" t="s">
        <v>189</v>
      </c>
      <c r="V962" s="41">
        <v>38117</v>
      </c>
      <c r="W962" s="41">
        <v>30518</v>
      </c>
      <c r="X962">
        <v>1</v>
      </c>
      <c r="Y962">
        <v>3</v>
      </c>
      <c r="Z962" t="s">
        <v>102</v>
      </c>
      <c r="AA962">
        <v>1</v>
      </c>
      <c r="AB962" t="s">
        <v>103</v>
      </c>
      <c r="AC962" t="s">
        <v>104</v>
      </c>
      <c r="AD962">
        <v>1</v>
      </c>
      <c r="AE962" t="s">
        <v>538</v>
      </c>
      <c r="AG962" t="s">
        <v>121</v>
      </c>
      <c r="AJ962" t="s">
        <v>663</v>
      </c>
    </row>
    <row r="963" spans="1:36" hidden="1" x14ac:dyDescent="0.25">
      <c r="A963" t="s">
        <v>5887</v>
      </c>
      <c r="B963" t="e">
        <f>VLOOKUP(A963,[2]mp_ALL!B$1:B$557,1,0)</f>
        <v>#N/A</v>
      </c>
      <c r="C963" t="s">
        <v>5888</v>
      </c>
      <c r="D963" t="s">
        <v>38</v>
      </c>
      <c r="E963" t="s">
        <v>88</v>
      </c>
      <c r="F963" t="s">
        <v>89</v>
      </c>
      <c r="G963" t="s">
        <v>90</v>
      </c>
      <c r="H963" t="s">
        <v>169</v>
      </c>
      <c r="I963" t="s">
        <v>5889</v>
      </c>
      <c r="J963">
        <v>1</v>
      </c>
      <c r="K963" t="s">
        <v>494</v>
      </c>
      <c r="L963">
        <v>0</v>
      </c>
      <c r="M963" t="s">
        <v>435</v>
      </c>
      <c r="N963" t="s">
        <v>495</v>
      </c>
      <c r="O963" t="s">
        <v>1783</v>
      </c>
      <c r="P963" t="s">
        <v>5890</v>
      </c>
      <c r="Q963" t="s">
        <v>5891</v>
      </c>
      <c r="R963" t="s">
        <v>117</v>
      </c>
      <c r="S963" t="s">
        <v>237</v>
      </c>
      <c r="T963" t="s">
        <v>5892</v>
      </c>
      <c r="U963" t="s">
        <v>5835</v>
      </c>
      <c r="V963" s="41">
        <v>38117</v>
      </c>
      <c r="W963" s="41">
        <v>30276</v>
      </c>
      <c r="X963">
        <v>1</v>
      </c>
      <c r="Y963">
        <v>3</v>
      </c>
      <c r="Z963" t="s">
        <v>102</v>
      </c>
      <c r="AA963">
        <v>1</v>
      </c>
      <c r="AB963" t="s">
        <v>103</v>
      </c>
      <c r="AC963" t="s">
        <v>104</v>
      </c>
      <c r="AD963">
        <v>1</v>
      </c>
      <c r="AE963" t="s">
        <v>308</v>
      </c>
      <c r="AG963" t="s">
        <v>179</v>
      </c>
      <c r="AJ963" t="s">
        <v>1217</v>
      </c>
    </row>
    <row r="964" spans="1:36" hidden="1" x14ac:dyDescent="0.25">
      <c r="A964" t="s">
        <v>5893</v>
      </c>
      <c r="B964" t="e">
        <f>VLOOKUP(A964,[2]mp_ALL!B$1:B$557,1,0)</f>
        <v>#N/A</v>
      </c>
      <c r="C964" t="s">
        <v>5894</v>
      </c>
      <c r="D964" t="s">
        <v>38</v>
      </c>
      <c r="E964" t="s">
        <v>88</v>
      </c>
      <c r="F964" t="s">
        <v>89</v>
      </c>
      <c r="G964" t="s">
        <v>90</v>
      </c>
      <c r="H964" t="s">
        <v>110</v>
      </c>
      <c r="I964" t="s">
        <v>5895</v>
      </c>
      <c r="J964">
        <v>1</v>
      </c>
      <c r="K964" t="s">
        <v>5896</v>
      </c>
      <c r="L964">
        <v>1</v>
      </c>
      <c r="M964" t="s">
        <v>113</v>
      </c>
      <c r="N964" t="s">
        <v>582</v>
      </c>
      <c r="O964" t="s">
        <v>5897</v>
      </c>
      <c r="P964" t="s">
        <v>5898</v>
      </c>
      <c r="R964" t="s">
        <v>117</v>
      </c>
      <c r="S964" t="s">
        <v>237</v>
      </c>
      <c r="T964" t="s">
        <v>5899</v>
      </c>
      <c r="U964" t="s">
        <v>5900</v>
      </c>
      <c r="V964" s="41">
        <v>38117</v>
      </c>
      <c r="W964" s="41">
        <v>29969</v>
      </c>
      <c r="X964">
        <v>1</v>
      </c>
      <c r="Y964">
        <v>3</v>
      </c>
      <c r="Z964" t="s">
        <v>102</v>
      </c>
      <c r="AA964">
        <v>1</v>
      </c>
      <c r="AB964" t="s">
        <v>103</v>
      </c>
      <c r="AC964" t="s">
        <v>104</v>
      </c>
      <c r="AD964">
        <v>1</v>
      </c>
      <c r="AE964" t="s">
        <v>138</v>
      </c>
      <c r="AG964" t="s">
        <v>121</v>
      </c>
      <c r="AJ964" t="s">
        <v>5901</v>
      </c>
    </row>
    <row r="965" spans="1:36" hidden="1" x14ac:dyDescent="0.25">
      <c r="A965" t="s">
        <v>5902</v>
      </c>
      <c r="B965" t="e">
        <f>VLOOKUP(A965,[2]mp_ALL!B$1:B$557,1,0)</f>
        <v>#N/A</v>
      </c>
      <c r="C965" t="s">
        <v>5903</v>
      </c>
      <c r="D965" t="s">
        <v>38</v>
      </c>
      <c r="E965" t="s">
        <v>88</v>
      </c>
      <c r="F965" t="s">
        <v>89</v>
      </c>
      <c r="G965" t="s">
        <v>90</v>
      </c>
      <c r="H965" t="s">
        <v>169</v>
      </c>
      <c r="I965" t="s">
        <v>5904</v>
      </c>
      <c r="J965">
        <v>1</v>
      </c>
      <c r="K965" t="s">
        <v>457</v>
      </c>
      <c r="L965">
        <v>0</v>
      </c>
      <c r="M965" t="s">
        <v>113</v>
      </c>
      <c r="N965" t="s">
        <v>362</v>
      </c>
      <c r="O965" t="s">
        <v>3602</v>
      </c>
      <c r="P965" t="s">
        <v>5905</v>
      </c>
      <c r="R965" t="s">
        <v>117</v>
      </c>
      <c r="S965" t="s">
        <v>199</v>
      </c>
      <c r="T965" t="s">
        <v>5906</v>
      </c>
      <c r="U965" t="s">
        <v>400</v>
      </c>
      <c r="V965" s="41">
        <v>38117</v>
      </c>
      <c r="W965" s="41">
        <v>30374</v>
      </c>
      <c r="X965">
        <v>1</v>
      </c>
      <c r="Y965">
        <v>3</v>
      </c>
      <c r="Z965" t="s">
        <v>102</v>
      </c>
      <c r="AA965">
        <v>1</v>
      </c>
      <c r="AB965" t="s">
        <v>103</v>
      </c>
      <c r="AC965" t="s">
        <v>104</v>
      </c>
      <c r="AD965">
        <v>1</v>
      </c>
      <c r="AE965" t="s">
        <v>120</v>
      </c>
      <c r="AG965" t="s">
        <v>121</v>
      </c>
      <c r="AJ965" t="s">
        <v>1008</v>
      </c>
    </row>
    <row r="966" spans="1:36" hidden="1" x14ac:dyDescent="0.25">
      <c r="A966" t="s">
        <v>5907</v>
      </c>
      <c r="B966" t="e">
        <f>VLOOKUP(A966,[2]mp_ALL!B$1:B$557,1,0)</f>
        <v>#N/A</v>
      </c>
      <c r="C966" t="s">
        <v>5908</v>
      </c>
      <c r="D966" t="s">
        <v>38</v>
      </c>
      <c r="E966" t="s">
        <v>88</v>
      </c>
      <c r="F966" t="s">
        <v>89</v>
      </c>
      <c r="G966" t="s">
        <v>90</v>
      </c>
      <c r="H966" t="s">
        <v>169</v>
      </c>
      <c r="I966" t="s">
        <v>5909</v>
      </c>
      <c r="J966">
        <v>1</v>
      </c>
      <c r="K966" t="s">
        <v>457</v>
      </c>
      <c r="L966">
        <v>1</v>
      </c>
      <c r="M966" t="s">
        <v>113</v>
      </c>
      <c r="N966" t="s">
        <v>362</v>
      </c>
      <c r="O966" t="s">
        <v>458</v>
      </c>
      <c r="R966" t="s">
        <v>117</v>
      </c>
      <c r="S966" t="s">
        <v>199</v>
      </c>
      <c r="T966" t="s">
        <v>5910</v>
      </c>
      <c r="U966" t="s">
        <v>5911</v>
      </c>
      <c r="V966" s="41">
        <v>38117</v>
      </c>
      <c r="W966" s="41">
        <v>31038</v>
      </c>
      <c r="X966">
        <v>1</v>
      </c>
      <c r="Y966">
        <v>2</v>
      </c>
      <c r="Z966" t="s">
        <v>102</v>
      </c>
      <c r="AA966">
        <v>1</v>
      </c>
      <c r="AB966" t="s">
        <v>103</v>
      </c>
      <c r="AC966" t="s">
        <v>104</v>
      </c>
      <c r="AD966">
        <v>1</v>
      </c>
      <c r="AE966" t="s">
        <v>138</v>
      </c>
      <c r="AG966" t="s">
        <v>121</v>
      </c>
      <c r="AI966" t="s">
        <v>210</v>
      </c>
      <c r="AJ966" t="s">
        <v>107</v>
      </c>
    </row>
    <row r="967" spans="1:36" hidden="1" x14ac:dyDescent="0.25">
      <c r="A967" t="s">
        <v>5912</v>
      </c>
      <c r="B967" t="e">
        <f>VLOOKUP(A967,[2]mp_ALL!B$1:B$557,1,0)</f>
        <v>#N/A</v>
      </c>
      <c r="C967" t="s">
        <v>5913</v>
      </c>
      <c r="D967" t="s">
        <v>38</v>
      </c>
      <c r="E967" t="s">
        <v>88</v>
      </c>
      <c r="F967" t="s">
        <v>89</v>
      </c>
      <c r="G967" t="s">
        <v>90</v>
      </c>
      <c r="H967" t="s">
        <v>169</v>
      </c>
      <c r="I967" t="s">
        <v>5914</v>
      </c>
      <c r="J967">
        <v>1</v>
      </c>
      <c r="K967" t="s">
        <v>457</v>
      </c>
      <c r="L967">
        <v>1</v>
      </c>
      <c r="M967" t="s">
        <v>113</v>
      </c>
      <c r="N967" t="s">
        <v>362</v>
      </c>
      <c r="O967" t="s">
        <v>458</v>
      </c>
      <c r="Q967" t="s">
        <v>5915</v>
      </c>
      <c r="R967" t="s">
        <v>117</v>
      </c>
      <c r="S967" t="s">
        <v>237</v>
      </c>
      <c r="T967" t="s">
        <v>5916</v>
      </c>
      <c r="U967" t="s">
        <v>5917</v>
      </c>
      <c r="V967" s="41">
        <v>38117</v>
      </c>
      <c r="W967" s="41">
        <v>30960</v>
      </c>
      <c r="X967">
        <v>1</v>
      </c>
      <c r="Y967">
        <v>2</v>
      </c>
      <c r="Z967" t="s">
        <v>102</v>
      </c>
      <c r="AA967">
        <v>1</v>
      </c>
      <c r="AB967" t="s">
        <v>103</v>
      </c>
      <c r="AC967" t="s">
        <v>104</v>
      </c>
      <c r="AD967">
        <v>1</v>
      </c>
      <c r="AE967" t="s">
        <v>138</v>
      </c>
      <c r="AG967" t="s">
        <v>121</v>
      </c>
      <c r="AJ967" t="s">
        <v>5918</v>
      </c>
    </row>
    <row r="968" spans="1:36" hidden="1" x14ac:dyDescent="0.25">
      <c r="A968" t="s">
        <v>5919</v>
      </c>
      <c r="B968" t="e">
        <f>VLOOKUP(A968,[2]mp_ALL!B$1:B$557,1,0)</f>
        <v>#N/A</v>
      </c>
      <c r="C968" t="s">
        <v>1753</v>
      </c>
      <c r="D968" t="s">
        <v>37</v>
      </c>
      <c r="E968" t="s">
        <v>88</v>
      </c>
      <c r="F968" t="s">
        <v>89</v>
      </c>
      <c r="G968" t="s">
        <v>90</v>
      </c>
      <c r="H968" t="s">
        <v>169</v>
      </c>
      <c r="I968" t="s">
        <v>5920</v>
      </c>
      <c r="J968">
        <v>1</v>
      </c>
      <c r="K968" t="s">
        <v>457</v>
      </c>
      <c r="L968">
        <v>0</v>
      </c>
      <c r="M968" t="s">
        <v>113</v>
      </c>
      <c r="N968" t="s">
        <v>362</v>
      </c>
      <c r="O968" t="s">
        <v>4857</v>
      </c>
      <c r="P968" t="s">
        <v>136</v>
      </c>
      <c r="Q968" t="s">
        <v>5921</v>
      </c>
      <c r="R968" t="s">
        <v>117</v>
      </c>
      <c r="S968" t="s">
        <v>1688</v>
      </c>
      <c r="T968" t="s">
        <v>5922</v>
      </c>
      <c r="U968" t="s">
        <v>1066</v>
      </c>
      <c r="V968" s="41">
        <v>38117</v>
      </c>
      <c r="W968" s="41">
        <v>30849</v>
      </c>
      <c r="X968">
        <v>1</v>
      </c>
      <c r="Y968">
        <v>2</v>
      </c>
      <c r="Z968" t="s">
        <v>102</v>
      </c>
      <c r="AA968">
        <v>1</v>
      </c>
      <c r="AB968" t="s">
        <v>103</v>
      </c>
      <c r="AC968" t="s">
        <v>104</v>
      </c>
      <c r="AD968">
        <v>1</v>
      </c>
      <c r="AE968" t="s">
        <v>308</v>
      </c>
      <c r="AG968" t="s">
        <v>121</v>
      </c>
      <c r="AJ968" t="s">
        <v>352</v>
      </c>
    </row>
    <row r="969" spans="1:36" hidden="1" x14ac:dyDescent="0.25">
      <c r="A969" t="s">
        <v>5923</v>
      </c>
      <c r="B969" t="e">
        <f>VLOOKUP(A969,[2]mp_ALL!B$1:B$557,1,0)</f>
        <v>#N/A</v>
      </c>
      <c r="C969" t="s">
        <v>5924</v>
      </c>
      <c r="D969" t="s">
        <v>38</v>
      </c>
      <c r="E969" t="s">
        <v>88</v>
      </c>
      <c r="F969" t="s">
        <v>250</v>
      </c>
      <c r="G969" t="s">
        <v>251</v>
      </c>
      <c r="H969" t="s">
        <v>91</v>
      </c>
      <c r="I969" t="s">
        <v>5925</v>
      </c>
      <c r="J969">
        <v>1</v>
      </c>
      <c r="K969" t="s">
        <v>394</v>
      </c>
      <c r="L969">
        <v>1</v>
      </c>
      <c r="M969" t="s">
        <v>113</v>
      </c>
      <c r="N969" t="s">
        <v>195</v>
      </c>
      <c r="O969" t="s">
        <v>654</v>
      </c>
      <c r="P969" t="s">
        <v>4370</v>
      </c>
      <c r="Q969" t="s">
        <v>5926</v>
      </c>
      <c r="R969" t="s">
        <v>117</v>
      </c>
      <c r="S969" t="s">
        <v>199</v>
      </c>
      <c r="T969" t="s">
        <v>5927</v>
      </c>
      <c r="U969" t="s">
        <v>209</v>
      </c>
      <c r="V969" s="41">
        <v>38117</v>
      </c>
      <c r="W969" s="41">
        <v>31001</v>
      </c>
      <c r="X969">
        <v>1</v>
      </c>
      <c r="Y969">
        <v>1</v>
      </c>
      <c r="Z969" t="s">
        <v>102</v>
      </c>
      <c r="AA969">
        <v>1</v>
      </c>
      <c r="AB969" t="s">
        <v>103</v>
      </c>
      <c r="AC969" t="s">
        <v>104</v>
      </c>
      <c r="AD969">
        <v>1</v>
      </c>
      <c r="AE969" t="s">
        <v>138</v>
      </c>
      <c r="AG969" t="s">
        <v>121</v>
      </c>
      <c r="AJ969" t="s">
        <v>299</v>
      </c>
    </row>
    <row r="970" spans="1:36" hidden="1" x14ac:dyDescent="0.25">
      <c r="A970" t="s">
        <v>5928</v>
      </c>
      <c r="B970" t="e">
        <f>VLOOKUP(A970,[2]mp_ALL!B$1:B$557,1,0)</f>
        <v>#N/A</v>
      </c>
      <c r="C970" t="s">
        <v>5929</v>
      </c>
      <c r="D970" t="s">
        <v>37</v>
      </c>
      <c r="E970" t="s">
        <v>88</v>
      </c>
      <c r="F970" t="s">
        <v>89</v>
      </c>
      <c r="G970" t="s">
        <v>90</v>
      </c>
      <c r="H970" t="s">
        <v>169</v>
      </c>
      <c r="I970" t="s">
        <v>5930</v>
      </c>
      <c r="J970">
        <v>1</v>
      </c>
      <c r="K970" t="s">
        <v>457</v>
      </c>
      <c r="L970">
        <v>0</v>
      </c>
      <c r="M970" t="s">
        <v>113</v>
      </c>
      <c r="N970" t="s">
        <v>362</v>
      </c>
      <c r="O970" t="s">
        <v>3602</v>
      </c>
      <c r="P970" t="s">
        <v>5931</v>
      </c>
      <c r="Q970" t="s">
        <v>5932</v>
      </c>
      <c r="R970" t="s">
        <v>117</v>
      </c>
      <c r="S970" t="s">
        <v>237</v>
      </c>
      <c r="T970" t="s">
        <v>5933</v>
      </c>
      <c r="U970" t="s">
        <v>3979</v>
      </c>
      <c r="V970" s="41">
        <v>38117</v>
      </c>
      <c r="W970" s="41">
        <v>30958</v>
      </c>
      <c r="X970">
        <v>1</v>
      </c>
      <c r="Y970">
        <v>2</v>
      </c>
      <c r="Z970" t="s">
        <v>102</v>
      </c>
      <c r="AA970">
        <v>1</v>
      </c>
      <c r="AB970" t="s">
        <v>103</v>
      </c>
      <c r="AC970" t="s">
        <v>104</v>
      </c>
      <c r="AD970">
        <v>1</v>
      </c>
      <c r="AE970" t="s">
        <v>120</v>
      </c>
      <c r="AG970" t="s">
        <v>121</v>
      </c>
      <c r="AJ970" t="s">
        <v>1217</v>
      </c>
    </row>
    <row r="971" spans="1:36" x14ac:dyDescent="0.25">
      <c r="A971" t="s">
        <v>5934</v>
      </c>
      <c r="B971" t="str">
        <f>VLOOKUP(A971,[2]mp_ALL!B$1:B$557,1,0)</f>
        <v>0414753</v>
      </c>
      <c r="C971" t="s">
        <v>5935</v>
      </c>
      <c r="D971" t="s">
        <v>37</v>
      </c>
      <c r="E971" t="s">
        <v>88</v>
      </c>
      <c r="F971" t="s">
        <v>250</v>
      </c>
      <c r="G971" t="s">
        <v>251</v>
      </c>
      <c r="H971" t="s">
        <v>169</v>
      </c>
      <c r="I971" t="s">
        <v>5936</v>
      </c>
      <c r="J971">
        <v>1</v>
      </c>
      <c r="K971" t="s">
        <v>3983</v>
      </c>
      <c r="L971">
        <v>1</v>
      </c>
      <c r="M971" t="s">
        <v>34</v>
      </c>
      <c r="N971" t="s">
        <v>45</v>
      </c>
      <c r="O971" t="s">
        <v>4661</v>
      </c>
      <c r="P971" t="s">
        <v>4662</v>
      </c>
      <c r="Q971" t="s">
        <v>5937</v>
      </c>
      <c r="S971" t="s">
        <v>549</v>
      </c>
      <c r="T971" t="s">
        <v>5938</v>
      </c>
      <c r="U971" t="s">
        <v>5939</v>
      </c>
      <c r="V971" s="41">
        <v>38117</v>
      </c>
      <c r="W971" s="41">
        <v>31022</v>
      </c>
      <c r="X971">
        <v>1</v>
      </c>
      <c r="Y971">
        <v>2</v>
      </c>
      <c r="Z971" t="s">
        <v>102</v>
      </c>
      <c r="AA971">
        <v>1</v>
      </c>
      <c r="AB971" t="s">
        <v>103</v>
      </c>
      <c r="AC971" t="s">
        <v>104</v>
      </c>
      <c r="AD971">
        <v>1</v>
      </c>
      <c r="AE971" t="s">
        <v>105</v>
      </c>
      <c r="AG971" t="s">
        <v>106</v>
      </c>
      <c r="AJ971" t="s">
        <v>5940</v>
      </c>
    </row>
    <row r="972" spans="1:36" x14ac:dyDescent="0.25">
      <c r="A972" t="s">
        <v>5941</v>
      </c>
      <c r="B972" t="str">
        <f>VLOOKUP(A972,[2]mp_ALL!B$1:B$557,1,0)</f>
        <v>0414760</v>
      </c>
      <c r="C972" t="s">
        <v>5942</v>
      </c>
      <c r="D972" t="s">
        <v>37</v>
      </c>
      <c r="E972" t="s">
        <v>88</v>
      </c>
      <c r="F972" t="s">
        <v>89</v>
      </c>
      <c r="G972" t="s">
        <v>90</v>
      </c>
      <c r="H972" t="s">
        <v>110</v>
      </c>
      <c r="I972" t="s">
        <v>5943</v>
      </c>
      <c r="J972">
        <v>1</v>
      </c>
      <c r="K972" t="s">
        <v>1900</v>
      </c>
      <c r="L972">
        <v>0</v>
      </c>
      <c r="M972" t="s">
        <v>34</v>
      </c>
      <c r="N972" t="s">
        <v>43</v>
      </c>
      <c r="O972" t="s">
        <v>3470</v>
      </c>
      <c r="P972" t="s">
        <v>3471</v>
      </c>
      <c r="S972" t="s">
        <v>549</v>
      </c>
      <c r="T972" t="s">
        <v>5944</v>
      </c>
      <c r="U972" t="s">
        <v>3642</v>
      </c>
      <c r="V972" s="41">
        <v>38117</v>
      </c>
      <c r="W972" s="41">
        <v>30748</v>
      </c>
      <c r="X972">
        <v>1</v>
      </c>
      <c r="Y972">
        <v>1</v>
      </c>
      <c r="Z972" t="s">
        <v>102</v>
      </c>
      <c r="AA972">
        <v>1</v>
      </c>
      <c r="AB972" t="s">
        <v>103</v>
      </c>
      <c r="AC972" t="s">
        <v>104</v>
      </c>
      <c r="AD972">
        <v>1</v>
      </c>
      <c r="AE972" t="s">
        <v>120</v>
      </c>
      <c r="AG972" t="s">
        <v>106</v>
      </c>
      <c r="AJ972" t="s">
        <v>5945</v>
      </c>
    </row>
    <row r="973" spans="1:36" hidden="1" x14ac:dyDescent="0.25">
      <c r="A973" t="s">
        <v>5946</v>
      </c>
      <c r="B973" t="e">
        <f>VLOOKUP(A973,[2]mp_ALL!B$1:B$557,1,0)</f>
        <v>#N/A</v>
      </c>
      <c r="C973" t="s">
        <v>5947</v>
      </c>
      <c r="D973" t="s">
        <v>39</v>
      </c>
      <c r="E973" t="s">
        <v>88</v>
      </c>
      <c r="F973" t="s">
        <v>1430</v>
      </c>
      <c r="G973" t="s">
        <v>1431</v>
      </c>
      <c r="H973" t="s">
        <v>290</v>
      </c>
      <c r="I973" t="s">
        <v>5948</v>
      </c>
      <c r="J973">
        <v>1</v>
      </c>
      <c r="K973" t="s">
        <v>2277</v>
      </c>
      <c r="L973">
        <v>0</v>
      </c>
      <c r="M973" t="s">
        <v>2278</v>
      </c>
      <c r="N973" t="s">
        <v>5949</v>
      </c>
      <c r="O973" t="s">
        <v>5950</v>
      </c>
      <c r="R973" t="s">
        <v>2281</v>
      </c>
      <c r="S973" t="s">
        <v>560</v>
      </c>
      <c r="T973" t="s">
        <v>5951</v>
      </c>
      <c r="U973" t="s">
        <v>3096</v>
      </c>
      <c r="V973" s="41">
        <v>38117</v>
      </c>
      <c r="W973" s="41">
        <v>28787</v>
      </c>
      <c r="X973">
        <v>1</v>
      </c>
      <c r="Y973">
        <v>3</v>
      </c>
      <c r="Z973" t="s">
        <v>102</v>
      </c>
      <c r="AA973">
        <v>1</v>
      </c>
      <c r="AB973" t="s">
        <v>103</v>
      </c>
      <c r="AC973" t="s">
        <v>297</v>
      </c>
      <c r="AD973">
        <v>1</v>
      </c>
      <c r="AE973" t="s">
        <v>563</v>
      </c>
      <c r="AI973" t="s">
        <v>1444</v>
      </c>
      <c r="AJ973" t="s">
        <v>5952</v>
      </c>
    </row>
    <row r="974" spans="1:36" hidden="1" x14ac:dyDescent="0.25">
      <c r="A974" t="s">
        <v>5953</v>
      </c>
      <c r="B974" t="e">
        <f>VLOOKUP(A974,[2]mp_ALL!B$1:B$557,1,0)</f>
        <v>#N/A</v>
      </c>
      <c r="C974" t="s">
        <v>5954</v>
      </c>
      <c r="D974" t="s">
        <v>38</v>
      </c>
      <c r="E974" t="s">
        <v>88</v>
      </c>
      <c r="F974" t="s">
        <v>250</v>
      </c>
      <c r="G974" t="s">
        <v>251</v>
      </c>
      <c r="H974" t="s">
        <v>169</v>
      </c>
      <c r="I974" t="s">
        <v>5814</v>
      </c>
      <c r="J974">
        <v>1</v>
      </c>
      <c r="K974" t="s">
        <v>626</v>
      </c>
      <c r="L974">
        <v>1</v>
      </c>
      <c r="M974" t="s">
        <v>414</v>
      </c>
      <c r="N974" t="s">
        <v>415</v>
      </c>
      <c r="O974" t="s">
        <v>533</v>
      </c>
      <c r="P974" t="s">
        <v>5815</v>
      </c>
      <c r="Q974" t="s">
        <v>5816</v>
      </c>
      <c r="R974" t="s">
        <v>117</v>
      </c>
      <c r="S974" t="s">
        <v>199</v>
      </c>
      <c r="T974" t="s">
        <v>5955</v>
      </c>
      <c r="U974" t="s">
        <v>5956</v>
      </c>
      <c r="V974" s="41">
        <v>38124</v>
      </c>
      <c r="W974" s="41">
        <v>31030</v>
      </c>
      <c r="X974">
        <v>1</v>
      </c>
      <c r="Y974">
        <v>3</v>
      </c>
      <c r="Z974" t="s">
        <v>102</v>
      </c>
      <c r="AA974">
        <v>1</v>
      </c>
      <c r="AB974" t="s">
        <v>103</v>
      </c>
      <c r="AC974" t="s">
        <v>104</v>
      </c>
      <c r="AD974">
        <v>1</v>
      </c>
      <c r="AE974" t="s">
        <v>138</v>
      </c>
      <c r="AG974" t="s">
        <v>121</v>
      </c>
      <c r="AJ974" t="s">
        <v>1008</v>
      </c>
    </row>
    <row r="975" spans="1:36" hidden="1" x14ac:dyDescent="0.25">
      <c r="A975" t="s">
        <v>5957</v>
      </c>
      <c r="B975" t="e">
        <f>VLOOKUP(A975,[2]mp_ALL!B$1:B$557,1,0)</f>
        <v>#N/A</v>
      </c>
      <c r="C975" t="s">
        <v>3463</v>
      </c>
      <c r="D975" t="s">
        <v>38</v>
      </c>
      <c r="E975" t="s">
        <v>88</v>
      </c>
      <c r="F975" t="s">
        <v>89</v>
      </c>
      <c r="G975" t="s">
        <v>90</v>
      </c>
      <c r="H975" t="s">
        <v>169</v>
      </c>
      <c r="I975" t="s">
        <v>5958</v>
      </c>
      <c r="J975">
        <v>1</v>
      </c>
      <c r="K975" t="s">
        <v>504</v>
      </c>
      <c r="L975">
        <v>1</v>
      </c>
      <c r="M975" t="s">
        <v>435</v>
      </c>
      <c r="N975" t="s">
        <v>505</v>
      </c>
      <c r="O975" t="s">
        <v>1229</v>
      </c>
      <c r="P975" t="s">
        <v>1230</v>
      </c>
      <c r="Q975" t="s">
        <v>5959</v>
      </c>
      <c r="R975" t="s">
        <v>117</v>
      </c>
      <c r="S975" t="s">
        <v>148</v>
      </c>
      <c r="T975" t="s">
        <v>5960</v>
      </c>
      <c r="U975" t="s">
        <v>5961</v>
      </c>
      <c r="V975" s="41">
        <v>38124</v>
      </c>
      <c r="W975" s="41">
        <v>30462</v>
      </c>
      <c r="X975">
        <v>1</v>
      </c>
      <c r="Y975">
        <v>3</v>
      </c>
      <c r="Z975" t="s">
        <v>102</v>
      </c>
      <c r="AA975">
        <v>1</v>
      </c>
      <c r="AB975" t="s">
        <v>103</v>
      </c>
      <c r="AC975" t="s">
        <v>104</v>
      </c>
      <c r="AD975">
        <v>1</v>
      </c>
      <c r="AE975" t="s">
        <v>105</v>
      </c>
      <c r="AG975" t="s">
        <v>148</v>
      </c>
      <c r="AJ975" t="s">
        <v>1217</v>
      </c>
    </row>
    <row r="976" spans="1:36" hidden="1" x14ac:dyDescent="0.25">
      <c r="A976" t="s">
        <v>5962</v>
      </c>
      <c r="B976" t="e">
        <f>VLOOKUP(A976,[2]mp_ALL!B$1:B$557,1,0)</f>
        <v>#N/A</v>
      </c>
      <c r="C976" t="s">
        <v>5963</v>
      </c>
      <c r="D976" t="s">
        <v>38</v>
      </c>
      <c r="E976" t="s">
        <v>88</v>
      </c>
      <c r="F976" t="s">
        <v>89</v>
      </c>
      <c r="G976" t="s">
        <v>90</v>
      </c>
      <c r="H976" t="s">
        <v>169</v>
      </c>
      <c r="I976" t="s">
        <v>1788</v>
      </c>
      <c r="J976">
        <v>1</v>
      </c>
      <c r="K976" t="s">
        <v>626</v>
      </c>
      <c r="L976">
        <v>1</v>
      </c>
      <c r="M976" t="s">
        <v>414</v>
      </c>
      <c r="N976" t="s">
        <v>415</v>
      </c>
      <c r="O976" t="s">
        <v>533</v>
      </c>
      <c r="P976" t="s">
        <v>1319</v>
      </c>
      <c r="Q976" t="s">
        <v>1789</v>
      </c>
      <c r="R976" t="s">
        <v>117</v>
      </c>
      <c r="S976" t="s">
        <v>199</v>
      </c>
      <c r="T976" t="s">
        <v>5964</v>
      </c>
      <c r="U976" t="s">
        <v>5606</v>
      </c>
      <c r="V976" s="41">
        <v>38124</v>
      </c>
      <c r="W976" s="41">
        <v>30605</v>
      </c>
      <c r="X976">
        <v>1</v>
      </c>
      <c r="Y976">
        <v>3</v>
      </c>
      <c r="Z976" t="s">
        <v>102</v>
      </c>
      <c r="AA976">
        <v>1</v>
      </c>
      <c r="AB976" t="s">
        <v>103</v>
      </c>
      <c r="AC976" t="s">
        <v>104</v>
      </c>
      <c r="AD976">
        <v>1</v>
      </c>
      <c r="AE976" t="s">
        <v>138</v>
      </c>
      <c r="AG976" t="s">
        <v>121</v>
      </c>
      <c r="AJ976" t="s">
        <v>107</v>
      </c>
    </row>
    <row r="977" spans="1:36" hidden="1" x14ac:dyDescent="0.25">
      <c r="A977" t="s">
        <v>5965</v>
      </c>
      <c r="B977" t="e">
        <f>VLOOKUP(A977,[2]mp_ALL!B$1:B$557,1,0)</f>
        <v>#N/A</v>
      </c>
      <c r="C977" t="s">
        <v>5966</v>
      </c>
      <c r="D977" t="s">
        <v>38</v>
      </c>
      <c r="E977" t="s">
        <v>88</v>
      </c>
      <c r="F977" t="s">
        <v>250</v>
      </c>
      <c r="G977" t="s">
        <v>251</v>
      </c>
      <c r="H977" t="s">
        <v>91</v>
      </c>
      <c r="I977" t="s">
        <v>5909</v>
      </c>
      <c r="J977">
        <v>1</v>
      </c>
      <c r="K977" t="s">
        <v>457</v>
      </c>
      <c r="L977">
        <v>1</v>
      </c>
      <c r="M977" t="s">
        <v>113</v>
      </c>
      <c r="N977" t="s">
        <v>362</v>
      </c>
      <c r="O977" t="s">
        <v>458</v>
      </c>
      <c r="R977" t="s">
        <v>117</v>
      </c>
      <c r="S977" t="s">
        <v>199</v>
      </c>
      <c r="T977" t="s">
        <v>5967</v>
      </c>
      <c r="U977" t="s">
        <v>209</v>
      </c>
      <c r="V977" s="41">
        <v>38124</v>
      </c>
      <c r="W977" s="41">
        <v>30115</v>
      </c>
      <c r="X977">
        <v>1</v>
      </c>
      <c r="Y977">
        <v>3</v>
      </c>
      <c r="Z977" t="s">
        <v>102</v>
      </c>
      <c r="AA977">
        <v>1</v>
      </c>
      <c r="AB977" t="s">
        <v>103</v>
      </c>
      <c r="AC977" t="s">
        <v>104</v>
      </c>
      <c r="AD977">
        <v>1</v>
      </c>
      <c r="AE977" t="s">
        <v>138</v>
      </c>
      <c r="AG977" t="s">
        <v>121</v>
      </c>
      <c r="AJ977" t="s">
        <v>5968</v>
      </c>
    </row>
    <row r="978" spans="1:36" hidden="1" x14ac:dyDescent="0.25">
      <c r="A978" t="s">
        <v>5969</v>
      </c>
      <c r="B978" t="e">
        <f>VLOOKUP(A978,[2]mp_ALL!B$1:B$557,1,0)</f>
        <v>#N/A</v>
      </c>
      <c r="C978" t="s">
        <v>5970</v>
      </c>
      <c r="D978" t="s">
        <v>38</v>
      </c>
      <c r="E978" t="s">
        <v>88</v>
      </c>
      <c r="F978" t="s">
        <v>250</v>
      </c>
      <c r="G978" t="s">
        <v>251</v>
      </c>
      <c r="H978" t="s">
        <v>91</v>
      </c>
      <c r="I978" t="s">
        <v>483</v>
      </c>
      <c r="J978">
        <v>1</v>
      </c>
      <c r="K978" t="s">
        <v>484</v>
      </c>
      <c r="L978">
        <v>1</v>
      </c>
      <c r="M978" t="s">
        <v>414</v>
      </c>
      <c r="N978" t="s">
        <v>159</v>
      </c>
      <c r="O978" t="s">
        <v>485</v>
      </c>
      <c r="P978" t="s">
        <v>486</v>
      </c>
      <c r="Q978" t="s">
        <v>487</v>
      </c>
      <c r="R978" t="s">
        <v>117</v>
      </c>
      <c r="S978" t="s">
        <v>163</v>
      </c>
      <c r="T978" t="s">
        <v>5971</v>
      </c>
      <c r="U978" t="s">
        <v>5972</v>
      </c>
      <c r="V978" s="41">
        <v>38124</v>
      </c>
      <c r="W978" s="41">
        <v>30476</v>
      </c>
      <c r="X978">
        <v>1</v>
      </c>
      <c r="Y978">
        <v>3</v>
      </c>
      <c r="Z978" t="s">
        <v>102</v>
      </c>
      <c r="AA978">
        <v>1</v>
      </c>
      <c r="AB978" t="s">
        <v>103</v>
      </c>
      <c r="AC978" t="s">
        <v>104</v>
      </c>
      <c r="AD978">
        <v>1</v>
      </c>
      <c r="AE978" t="s">
        <v>105</v>
      </c>
      <c r="AG978" t="s">
        <v>121</v>
      </c>
      <c r="AJ978" t="s">
        <v>334</v>
      </c>
    </row>
    <row r="979" spans="1:36" hidden="1" x14ac:dyDescent="0.25">
      <c r="A979" t="s">
        <v>5973</v>
      </c>
      <c r="B979" t="e">
        <f>VLOOKUP(A979,[2]mp_ALL!B$1:B$557,1,0)</f>
        <v>#N/A</v>
      </c>
      <c r="C979" t="s">
        <v>5974</v>
      </c>
      <c r="D979" t="s">
        <v>38</v>
      </c>
      <c r="E979" t="s">
        <v>88</v>
      </c>
      <c r="F979" t="s">
        <v>250</v>
      </c>
      <c r="G979" t="s">
        <v>251</v>
      </c>
      <c r="H979" t="s">
        <v>91</v>
      </c>
      <c r="I979" t="s">
        <v>5975</v>
      </c>
      <c r="J979">
        <v>1</v>
      </c>
      <c r="K979" t="s">
        <v>667</v>
      </c>
      <c r="L979">
        <v>1</v>
      </c>
      <c r="M979" t="s">
        <v>113</v>
      </c>
      <c r="N979" t="s">
        <v>195</v>
      </c>
      <c r="O979" t="s">
        <v>196</v>
      </c>
      <c r="P979" t="s">
        <v>668</v>
      </c>
      <c r="Q979" t="s">
        <v>5976</v>
      </c>
      <c r="R979" t="s">
        <v>117</v>
      </c>
      <c r="S979" t="s">
        <v>199</v>
      </c>
      <c r="T979" t="s">
        <v>5977</v>
      </c>
      <c r="U979" t="s">
        <v>5978</v>
      </c>
      <c r="V979" s="41">
        <v>38124</v>
      </c>
      <c r="W979" s="41">
        <v>30896</v>
      </c>
      <c r="X979">
        <v>1</v>
      </c>
      <c r="Y979">
        <v>4</v>
      </c>
      <c r="Z979" t="s">
        <v>102</v>
      </c>
      <c r="AA979">
        <v>1</v>
      </c>
      <c r="AB979" t="s">
        <v>103</v>
      </c>
      <c r="AC979" t="s">
        <v>104</v>
      </c>
      <c r="AD979">
        <v>1</v>
      </c>
      <c r="AE979" t="s">
        <v>105</v>
      </c>
      <c r="AG979" t="s">
        <v>121</v>
      </c>
      <c r="AJ979" t="s">
        <v>3390</v>
      </c>
    </row>
    <row r="980" spans="1:36" hidden="1" x14ac:dyDescent="0.25">
      <c r="A980" t="s">
        <v>5979</v>
      </c>
      <c r="B980" t="e">
        <f>VLOOKUP(A980,[2]mp_ALL!B$1:B$557,1,0)</f>
        <v>#N/A</v>
      </c>
      <c r="C980" t="s">
        <v>5980</v>
      </c>
      <c r="D980" t="s">
        <v>38</v>
      </c>
      <c r="E980" t="s">
        <v>88</v>
      </c>
      <c r="F980" t="s">
        <v>250</v>
      </c>
      <c r="G980" t="s">
        <v>251</v>
      </c>
      <c r="H980" t="s">
        <v>169</v>
      </c>
      <c r="I980" t="s">
        <v>5981</v>
      </c>
      <c r="J980">
        <v>1</v>
      </c>
      <c r="K980" t="s">
        <v>384</v>
      </c>
      <c r="L980">
        <v>1</v>
      </c>
      <c r="M980" t="s">
        <v>113</v>
      </c>
      <c r="N980" t="s">
        <v>385</v>
      </c>
      <c r="O980" t="s">
        <v>5230</v>
      </c>
      <c r="P980" t="s">
        <v>5982</v>
      </c>
      <c r="Q980" t="s">
        <v>5983</v>
      </c>
      <c r="R980" t="s">
        <v>117</v>
      </c>
      <c r="S980" t="s">
        <v>199</v>
      </c>
      <c r="T980" t="s">
        <v>5984</v>
      </c>
      <c r="U980" t="s">
        <v>733</v>
      </c>
      <c r="V980" s="41">
        <v>38124</v>
      </c>
      <c r="W980" s="41">
        <v>30943</v>
      </c>
      <c r="X980">
        <v>1</v>
      </c>
      <c r="Y980">
        <v>4</v>
      </c>
      <c r="Z980" t="s">
        <v>102</v>
      </c>
      <c r="AA980">
        <v>1</v>
      </c>
      <c r="AB980" t="s">
        <v>103</v>
      </c>
      <c r="AC980" t="s">
        <v>104</v>
      </c>
      <c r="AD980">
        <v>1</v>
      </c>
      <c r="AE980" t="s">
        <v>105</v>
      </c>
      <c r="AG980" t="s">
        <v>121</v>
      </c>
      <c r="AJ980" t="s">
        <v>107</v>
      </c>
    </row>
    <row r="981" spans="1:36" hidden="1" x14ac:dyDescent="0.25">
      <c r="A981" t="s">
        <v>5985</v>
      </c>
      <c r="B981" t="e">
        <f>VLOOKUP(A981,[2]mp_ALL!B$1:B$557,1,0)</f>
        <v>#N/A</v>
      </c>
      <c r="C981" t="s">
        <v>5986</v>
      </c>
      <c r="D981" t="s">
        <v>38</v>
      </c>
      <c r="E981" t="s">
        <v>88</v>
      </c>
      <c r="F981" t="s">
        <v>89</v>
      </c>
      <c r="G981" t="s">
        <v>90</v>
      </c>
      <c r="H981" t="s">
        <v>169</v>
      </c>
      <c r="I981" t="s">
        <v>5821</v>
      </c>
      <c r="J981">
        <v>1</v>
      </c>
      <c r="K981" t="s">
        <v>384</v>
      </c>
      <c r="L981">
        <v>1</v>
      </c>
      <c r="M981" t="s">
        <v>113</v>
      </c>
      <c r="N981" t="s">
        <v>385</v>
      </c>
      <c r="O981" t="s">
        <v>450</v>
      </c>
      <c r="P981" t="s">
        <v>5822</v>
      </c>
      <c r="Q981" t="s">
        <v>5823</v>
      </c>
      <c r="R981" t="s">
        <v>117</v>
      </c>
      <c r="S981" t="s">
        <v>199</v>
      </c>
      <c r="T981" t="s">
        <v>640</v>
      </c>
      <c r="U981" t="s">
        <v>863</v>
      </c>
      <c r="V981" s="41">
        <v>38124</v>
      </c>
      <c r="W981" s="41">
        <v>30789</v>
      </c>
      <c r="X981">
        <v>1</v>
      </c>
      <c r="Y981">
        <v>2</v>
      </c>
      <c r="Z981" t="s">
        <v>102</v>
      </c>
      <c r="AA981">
        <v>1</v>
      </c>
      <c r="AB981" t="s">
        <v>103</v>
      </c>
      <c r="AC981" t="s">
        <v>104</v>
      </c>
      <c r="AD981">
        <v>1</v>
      </c>
      <c r="AE981" t="s">
        <v>105</v>
      </c>
      <c r="AG981" t="s">
        <v>121</v>
      </c>
      <c r="AJ981" t="s">
        <v>3584</v>
      </c>
    </row>
    <row r="982" spans="1:36" hidden="1" x14ac:dyDescent="0.25">
      <c r="A982" t="s">
        <v>5987</v>
      </c>
      <c r="B982" t="e">
        <f>VLOOKUP(A982,[2]mp_ALL!B$1:B$557,1,0)</f>
        <v>#N/A</v>
      </c>
      <c r="C982" t="s">
        <v>5988</v>
      </c>
      <c r="D982" t="s">
        <v>39</v>
      </c>
      <c r="E982" t="s">
        <v>88</v>
      </c>
      <c r="F982" t="s">
        <v>1455</v>
      </c>
      <c r="G982" t="s">
        <v>1456</v>
      </c>
      <c r="H982" t="s">
        <v>1800</v>
      </c>
      <c r="I982" t="s">
        <v>5989</v>
      </c>
      <c r="J982">
        <v>1</v>
      </c>
      <c r="K982" t="s">
        <v>2262</v>
      </c>
      <c r="L982">
        <v>0</v>
      </c>
      <c r="M982" t="s">
        <v>2263</v>
      </c>
      <c r="N982" t="s">
        <v>5990</v>
      </c>
      <c r="R982" t="s">
        <v>559</v>
      </c>
      <c r="S982" t="s">
        <v>560</v>
      </c>
      <c r="T982" t="s">
        <v>5991</v>
      </c>
      <c r="U982" t="s">
        <v>5992</v>
      </c>
      <c r="V982" s="41">
        <v>38124</v>
      </c>
      <c r="W982" s="41">
        <v>29410</v>
      </c>
      <c r="X982">
        <v>1</v>
      </c>
      <c r="Y982">
        <v>5</v>
      </c>
      <c r="Z982" t="s">
        <v>102</v>
      </c>
      <c r="AA982">
        <v>1</v>
      </c>
      <c r="AB982" t="s">
        <v>103</v>
      </c>
      <c r="AC982" t="s">
        <v>297</v>
      </c>
      <c r="AD982">
        <v>1</v>
      </c>
      <c r="AE982" t="s">
        <v>563</v>
      </c>
      <c r="AG982" t="s">
        <v>1040</v>
      </c>
      <c r="AJ982" t="s">
        <v>2895</v>
      </c>
    </row>
    <row r="983" spans="1:36" hidden="1" x14ac:dyDescent="0.25">
      <c r="A983" t="s">
        <v>5993</v>
      </c>
      <c r="B983" t="e">
        <f>VLOOKUP(A983,[2]mp_ALL!B$1:B$557,1,0)</f>
        <v>#N/A</v>
      </c>
      <c r="C983" t="s">
        <v>5994</v>
      </c>
      <c r="D983" t="s">
        <v>39</v>
      </c>
      <c r="E983" t="s">
        <v>88</v>
      </c>
      <c r="F983" t="s">
        <v>1455</v>
      </c>
      <c r="G983" t="s">
        <v>1456</v>
      </c>
      <c r="H983" t="s">
        <v>5447</v>
      </c>
      <c r="I983" t="s">
        <v>5995</v>
      </c>
      <c r="J983">
        <v>1</v>
      </c>
      <c r="K983" t="s">
        <v>2057</v>
      </c>
      <c r="L983">
        <v>0</v>
      </c>
      <c r="M983" t="s">
        <v>2058</v>
      </c>
      <c r="N983" t="s">
        <v>2519</v>
      </c>
      <c r="R983" t="s">
        <v>1424</v>
      </c>
      <c r="S983" t="s">
        <v>560</v>
      </c>
      <c r="T983" t="s">
        <v>5996</v>
      </c>
      <c r="U983" t="s">
        <v>5997</v>
      </c>
      <c r="V983" s="41">
        <v>38138</v>
      </c>
      <c r="W983" s="41">
        <v>28179</v>
      </c>
      <c r="X983">
        <v>1</v>
      </c>
      <c r="Y983">
        <v>2</v>
      </c>
      <c r="Z983" t="s">
        <v>102</v>
      </c>
      <c r="AA983">
        <v>1</v>
      </c>
      <c r="AB983" t="s">
        <v>103</v>
      </c>
      <c r="AC983" t="s">
        <v>297</v>
      </c>
      <c r="AD983">
        <v>1</v>
      </c>
      <c r="AE983" t="s">
        <v>298</v>
      </c>
      <c r="AG983" t="s">
        <v>2063</v>
      </c>
      <c r="AJ983" t="s">
        <v>694</v>
      </c>
    </row>
    <row r="984" spans="1:36" hidden="1" x14ac:dyDescent="0.25">
      <c r="A984" t="s">
        <v>5998</v>
      </c>
      <c r="B984" t="e">
        <f>VLOOKUP(A984,[2]mp_ALL!B$1:B$557,1,0)</f>
        <v>#N/A</v>
      </c>
      <c r="C984" t="s">
        <v>5999</v>
      </c>
      <c r="D984" t="s">
        <v>36</v>
      </c>
      <c r="E984" t="s">
        <v>88</v>
      </c>
      <c r="F984" t="s">
        <v>567</v>
      </c>
      <c r="G984" t="s">
        <v>568</v>
      </c>
      <c r="H984" t="s">
        <v>313</v>
      </c>
      <c r="I984" t="s">
        <v>6000</v>
      </c>
      <c r="J984">
        <v>1</v>
      </c>
      <c r="K984" t="s">
        <v>1459</v>
      </c>
      <c r="L984">
        <v>0</v>
      </c>
      <c r="M984" t="s">
        <v>1460</v>
      </c>
      <c r="N984" t="s">
        <v>1433</v>
      </c>
      <c r="O984" t="s">
        <v>6001</v>
      </c>
      <c r="R984" t="s">
        <v>1424</v>
      </c>
      <c r="S984" t="s">
        <v>237</v>
      </c>
      <c r="T984" t="s">
        <v>6002</v>
      </c>
      <c r="U984" t="s">
        <v>1744</v>
      </c>
      <c r="V984" s="41">
        <v>38138</v>
      </c>
      <c r="W984" s="41">
        <v>28649</v>
      </c>
      <c r="X984">
        <v>1</v>
      </c>
      <c r="Y984">
        <v>2</v>
      </c>
      <c r="Z984" t="s">
        <v>102</v>
      </c>
      <c r="AA984">
        <v>1</v>
      </c>
      <c r="AB984" t="s">
        <v>103</v>
      </c>
      <c r="AC984" t="s">
        <v>297</v>
      </c>
      <c r="AD984">
        <v>1</v>
      </c>
      <c r="AE984" t="s">
        <v>563</v>
      </c>
      <c r="AG984" t="s">
        <v>1463</v>
      </c>
      <c r="AI984" t="s">
        <v>210</v>
      </c>
      <c r="AJ984" t="s">
        <v>107</v>
      </c>
    </row>
    <row r="985" spans="1:36" hidden="1" x14ac:dyDescent="0.25">
      <c r="A985" t="s">
        <v>6003</v>
      </c>
      <c r="B985" t="e">
        <f>VLOOKUP(A985,[2]mp_ALL!B$1:B$557,1,0)</f>
        <v>#N/A</v>
      </c>
      <c r="C985" t="s">
        <v>6004</v>
      </c>
      <c r="D985" t="s">
        <v>38</v>
      </c>
      <c r="E985" t="s">
        <v>88</v>
      </c>
      <c r="F985" t="s">
        <v>250</v>
      </c>
      <c r="G985" t="s">
        <v>251</v>
      </c>
      <c r="H985" t="s">
        <v>169</v>
      </c>
      <c r="I985" t="s">
        <v>6005</v>
      </c>
      <c r="J985">
        <v>1</v>
      </c>
      <c r="K985" t="s">
        <v>3011</v>
      </c>
      <c r="L985">
        <v>0</v>
      </c>
      <c r="M985" t="s">
        <v>94</v>
      </c>
      <c r="N985" t="s">
        <v>43</v>
      </c>
      <c r="O985" t="s">
        <v>5435</v>
      </c>
      <c r="P985" t="s">
        <v>5436</v>
      </c>
      <c r="Q985" t="s">
        <v>6006</v>
      </c>
      <c r="S985" t="s">
        <v>218</v>
      </c>
      <c r="T985" t="s">
        <v>6007</v>
      </c>
      <c r="U985" t="s">
        <v>1946</v>
      </c>
      <c r="V985" s="41">
        <v>38145</v>
      </c>
      <c r="W985" s="41">
        <v>30770</v>
      </c>
      <c r="X985">
        <v>1</v>
      </c>
      <c r="Y985">
        <v>2</v>
      </c>
      <c r="Z985" t="s">
        <v>102</v>
      </c>
      <c r="AA985">
        <v>1</v>
      </c>
      <c r="AB985" t="s">
        <v>103</v>
      </c>
      <c r="AC985" t="s">
        <v>104</v>
      </c>
      <c r="AD985">
        <v>1</v>
      </c>
      <c r="AE985" t="s">
        <v>120</v>
      </c>
      <c r="AG985" t="s">
        <v>106</v>
      </c>
      <c r="AJ985" t="s">
        <v>299</v>
      </c>
    </row>
    <row r="986" spans="1:36" x14ac:dyDescent="0.25">
      <c r="A986" t="s">
        <v>6008</v>
      </c>
      <c r="B986" t="str">
        <f>VLOOKUP(A986,[2]mp_ALL!B$1:B$557,1,0)</f>
        <v>0414831</v>
      </c>
      <c r="C986" t="s">
        <v>6009</v>
      </c>
      <c r="D986" t="s">
        <v>38</v>
      </c>
      <c r="E986" t="s">
        <v>88</v>
      </c>
      <c r="F986" t="s">
        <v>250</v>
      </c>
      <c r="G986" t="s">
        <v>251</v>
      </c>
      <c r="H986" t="s">
        <v>91</v>
      </c>
      <c r="I986" t="s">
        <v>4682</v>
      </c>
      <c r="J986">
        <v>1</v>
      </c>
      <c r="K986" t="s">
        <v>830</v>
      </c>
      <c r="L986">
        <v>1</v>
      </c>
      <c r="M986" t="s">
        <v>34</v>
      </c>
      <c r="N986" t="s">
        <v>45</v>
      </c>
      <c r="O986" t="s">
        <v>1626</v>
      </c>
      <c r="P986" t="s">
        <v>4683</v>
      </c>
      <c r="Q986" t="s">
        <v>4684</v>
      </c>
      <c r="S986" t="s">
        <v>549</v>
      </c>
      <c r="T986" t="s">
        <v>6010</v>
      </c>
      <c r="U986" t="s">
        <v>440</v>
      </c>
      <c r="V986" s="41">
        <v>38145</v>
      </c>
      <c r="W986" s="41">
        <v>30635</v>
      </c>
      <c r="X986">
        <v>1</v>
      </c>
      <c r="Y986">
        <v>2</v>
      </c>
      <c r="Z986" t="s">
        <v>102</v>
      </c>
      <c r="AA986">
        <v>1</v>
      </c>
      <c r="AB986" t="s">
        <v>103</v>
      </c>
      <c r="AC986" t="s">
        <v>104</v>
      </c>
      <c r="AD986">
        <v>1</v>
      </c>
      <c r="AE986" t="s">
        <v>105</v>
      </c>
      <c r="AG986" t="s">
        <v>106</v>
      </c>
      <c r="AJ986" t="s">
        <v>2640</v>
      </c>
    </row>
    <row r="987" spans="1:36" hidden="1" x14ac:dyDescent="0.25">
      <c r="A987" t="s">
        <v>6011</v>
      </c>
      <c r="B987" t="e">
        <f>VLOOKUP(A987,[2]mp_ALL!B$1:B$557,1,0)</f>
        <v>#N/A</v>
      </c>
      <c r="C987" t="s">
        <v>6012</v>
      </c>
      <c r="D987" t="s">
        <v>38</v>
      </c>
      <c r="E987" t="s">
        <v>88</v>
      </c>
      <c r="F987" t="s">
        <v>250</v>
      </c>
      <c r="G987" t="s">
        <v>251</v>
      </c>
      <c r="H987" t="s">
        <v>169</v>
      </c>
      <c r="I987" t="s">
        <v>6013</v>
      </c>
      <c r="J987">
        <v>1</v>
      </c>
      <c r="K987" t="s">
        <v>1826</v>
      </c>
      <c r="L987">
        <v>1</v>
      </c>
      <c r="M987" t="s">
        <v>414</v>
      </c>
      <c r="N987" t="s">
        <v>159</v>
      </c>
      <c r="O987" t="s">
        <v>1672</v>
      </c>
      <c r="P987" t="s">
        <v>1827</v>
      </c>
      <c r="Q987" t="s">
        <v>6014</v>
      </c>
      <c r="R987" t="s">
        <v>117</v>
      </c>
      <c r="S987" t="s">
        <v>163</v>
      </c>
      <c r="T987" t="s">
        <v>6015</v>
      </c>
      <c r="U987" t="s">
        <v>6016</v>
      </c>
      <c r="V987" s="41">
        <v>38145</v>
      </c>
      <c r="W987" s="41">
        <v>30601</v>
      </c>
      <c r="X987">
        <v>1</v>
      </c>
      <c r="Y987">
        <v>2</v>
      </c>
      <c r="Z987" t="s">
        <v>102</v>
      </c>
      <c r="AA987">
        <v>1</v>
      </c>
      <c r="AB987" t="s">
        <v>103</v>
      </c>
      <c r="AC987" t="s">
        <v>104</v>
      </c>
      <c r="AD987">
        <v>1</v>
      </c>
      <c r="AE987" t="s">
        <v>105</v>
      </c>
      <c r="AG987" t="s">
        <v>121</v>
      </c>
      <c r="AJ987" t="s">
        <v>107</v>
      </c>
    </row>
    <row r="988" spans="1:36" hidden="1" x14ac:dyDescent="0.25">
      <c r="A988" t="s">
        <v>6017</v>
      </c>
      <c r="B988" t="e">
        <f>VLOOKUP(A988,[2]mp_ALL!B$1:B$557,1,0)</f>
        <v>#N/A</v>
      </c>
      <c r="C988" t="s">
        <v>6018</v>
      </c>
      <c r="D988" t="s">
        <v>37</v>
      </c>
      <c r="E988" t="s">
        <v>88</v>
      </c>
      <c r="F988" t="s">
        <v>250</v>
      </c>
      <c r="G988" t="s">
        <v>251</v>
      </c>
      <c r="H988" t="s">
        <v>91</v>
      </c>
      <c r="I988" t="s">
        <v>6019</v>
      </c>
      <c r="J988">
        <v>1</v>
      </c>
      <c r="K988" t="s">
        <v>3414</v>
      </c>
      <c r="L988">
        <v>1</v>
      </c>
      <c r="M988" t="s">
        <v>435</v>
      </c>
      <c r="N988" t="s">
        <v>3415</v>
      </c>
      <c r="O988" t="s">
        <v>6020</v>
      </c>
      <c r="R988" t="s">
        <v>117</v>
      </c>
      <c r="S988" t="s">
        <v>237</v>
      </c>
      <c r="T988" t="s">
        <v>6021</v>
      </c>
      <c r="U988" t="s">
        <v>3450</v>
      </c>
      <c r="V988" s="41">
        <v>38145</v>
      </c>
      <c r="W988" s="41">
        <v>31256</v>
      </c>
      <c r="X988">
        <v>1</v>
      </c>
      <c r="Y988">
        <v>2</v>
      </c>
      <c r="Z988" t="s">
        <v>102</v>
      </c>
      <c r="AA988">
        <v>1</v>
      </c>
      <c r="AB988" t="s">
        <v>103</v>
      </c>
      <c r="AC988" t="s">
        <v>104</v>
      </c>
      <c r="AD988">
        <v>1</v>
      </c>
      <c r="AE988" t="s">
        <v>138</v>
      </c>
      <c r="AJ988" t="s">
        <v>107</v>
      </c>
    </row>
    <row r="989" spans="1:36" hidden="1" x14ac:dyDescent="0.25">
      <c r="A989" t="s">
        <v>6022</v>
      </c>
      <c r="B989" t="e">
        <f>VLOOKUP(A989,[2]mp_ALL!B$1:B$557,1,0)</f>
        <v>#N/A</v>
      </c>
      <c r="C989" t="s">
        <v>6023</v>
      </c>
      <c r="D989" t="s">
        <v>38</v>
      </c>
      <c r="E989" t="s">
        <v>88</v>
      </c>
      <c r="F989" t="s">
        <v>89</v>
      </c>
      <c r="G989" t="s">
        <v>90</v>
      </c>
      <c r="H989" t="s">
        <v>169</v>
      </c>
      <c r="I989" t="s">
        <v>5534</v>
      </c>
      <c r="J989">
        <v>1</v>
      </c>
      <c r="K989" t="s">
        <v>494</v>
      </c>
      <c r="L989">
        <v>0</v>
      </c>
      <c r="M989" t="s">
        <v>435</v>
      </c>
      <c r="N989" t="s">
        <v>495</v>
      </c>
      <c r="O989" t="s">
        <v>496</v>
      </c>
      <c r="P989" t="s">
        <v>1135</v>
      </c>
      <c r="Q989" t="s">
        <v>5535</v>
      </c>
      <c r="R989" t="s">
        <v>117</v>
      </c>
      <c r="S989" t="s">
        <v>237</v>
      </c>
      <c r="T989" t="s">
        <v>6024</v>
      </c>
      <c r="U989" t="s">
        <v>4726</v>
      </c>
      <c r="V989" s="41">
        <v>38145</v>
      </c>
      <c r="W989" s="41">
        <v>30907</v>
      </c>
      <c r="X989">
        <v>1</v>
      </c>
      <c r="Y989">
        <v>3</v>
      </c>
      <c r="Z989" t="s">
        <v>102</v>
      </c>
      <c r="AA989">
        <v>1</v>
      </c>
      <c r="AB989" t="s">
        <v>103</v>
      </c>
      <c r="AC989" t="s">
        <v>104</v>
      </c>
      <c r="AD989">
        <v>1</v>
      </c>
      <c r="AE989" t="s">
        <v>308</v>
      </c>
      <c r="AG989" t="s">
        <v>179</v>
      </c>
      <c r="AJ989" t="s">
        <v>490</v>
      </c>
    </row>
    <row r="990" spans="1:36" hidden="1" x14ac:dyDescent="0.25">
      <c r="A990" t="s">
        <v>6025</v>
      </c>
      <c r="B990" t="e">
        <f>VLOOKUP(A990,[2]mp_ALL!B$1:B$557,1,0)</f>
        <v>#N/A</v>
      </c>
      <c r="C990" t="s">
        <v>6026</v>
      </c>
      <c r="D990" t="s">
        <v>38</v>
      </c>
      <c r="E990" t="s">
        <v>88</v>
      </c>
      <c r="F990" t="s">
        <v>89</v>
      </c>
      <c r="G990" t="s">
        <v>90</v>
      </c>
      <c r="H990" t="s">
        <v>169</v>
      </c>
      <c r="I990" t="s">
        <v>6027</v>
      </c>
      <c r="J990">
        <v>1</v>
      </c>
      <c r="K990" t="s">
        <v>494</v>
      </c>
      <c r="L990">
        <v>0</v>
      </c>
      <c r="M990" t="s">
        <v>435</v>
      </c>
      <c r="N990" t="s">
        <v>495</v>
      </c>
      <c r="O990" t="s">
        <v>6028</v>
      </c>
      <c r="P990" t="s">
        <v>6029</v>
      </c>
      <c r="Q990" t="s">
        <v>6030</v>
      </c>
      <c r="R990" t="s">
        <v>117</v>
      </c>
      <c r="S990" t="s">
        <v>237</v>
      </c>
      <c r="T990" t="s">
        <v>6031</v>
      </c>
      <c r="U990" t="s">
        <v>6032</v>
      </c>
      <c r="V990" s="41">
        <v>38145</v>
      </c>
      <c r="W990" s="41">
        <v>30968</v>
      </c>
      <c r="X990">
        <v>1</v>
      </c>
      <c r="Y990">
        <v>2</v>
      </c>
      <c r="Z990" t="s">
        <v>102</v>
      </c>
      <c r="AA990">
        <v>1</v>
      </c>
      <c r="AB990" t="s">
        <v>103</v>
      </c>
      <c r="AC990" t="s">
        <v>104</v>
      </c>
      <c r="AD990">
        <v>1</v>
      </c>
      <c r="AE990" t="s">
        <v>308</v>
      </c>
      <c r="AG990" t="s">
        <v>179</v>
      </c>
      <c r="AJ990" t="s">
        <v>6033</v>
      </c>
    </row>
    <row r="991" spans="1:36" hidden="1" x14ac:dyDescent="0.25">
      <c r="A991" t="s">
        <v>6034</v>
      </c>
      <c r="B991" t="e">
        <f>VLOOKUP(A991,[2]mp_ALL!B$1:B$557,1,0)</f>
        <v>#N/A</v>
      </c>
      <c r="C991" t="s">
        <v>6035</v>
      </c>
      <c r="D991" t="s">
        <v>38</v>
      </c>
      <c r="E991" t="s">
        <v>88</v>
      </c>
      <c r="F991" t="s">
        <v>89</v>
      </c>
      <c r="G991" t="s">
        <v>90</v>
      </c>
      <c r="H991" t="s">
        <v>169</v>
      </c>
      <c r="I991" t="s">
        <v>6036</v>
      </c>
      <c r="J991">
        <v>1</v>
      </c>
      <c r="K991" t="s">
        <v>1115</v>
      </c>
      <c r="L991">
        <v>0</v>
      </c>
      <c r="M991" t="s">
        <v>435</v>
      </c>
      <c r="N991" t="s">
        <v>505</v>
      </c>
      <c r="O991" t="s">
        <v>1734</v>
      </c>
      <c r="P991" t="s">
        <v>1735</v>
      </c>
      <c r="Q991" t="s">
        <v>6037</v>
      </c>
      <c r="R991" t="s">
        <v>117</v>
      </c>
      <c r="S991" t="s">
        <v>148</v>
      </c>
      <c r="T991" t="s">
        <v>6038</v>
      </c>
      <c r="U991" t="s">
        <v>6039</v>
      </c>
      <c r="V991" s="41">
        <v>38145</v>
      </c>
      <c r="W991" s="41">
        <v>30245</v>
      </c>
      <c r="X991">
        <v>1</v>
      </c>
      <c r="Y991">
        <v>2</v>
      </c>
      <c r="Z991" t="s">
        <v>102</v>
      </c>
      <c r="AA991">
        <v>1</v>
      </c>
      <c r="AB991" t="s">
        <v>103</v>
      </c>
      <c r="AC991" t="s">
        <v>104</v>
      </c>
      <c r="AD991">
        <v>1</v>
      </c>
      <c r="AE991" t="s">
        <v>308</v>
      </c>
      <c r="AG991" t="s">
        <v>148</v>
      </c>
      <c r="AJ991" t="s">
        <v>327</v>
      </c>
    </row>
    <row r="992" spans="1:36" hidden="1" x14ac:dyDescent="0.25">
      <c r="A992" t="s">
        <v>6040</v>
      </c>
      <c r="B992" t="e">
        <f>VLOOKUP(A992,[2]mp_ALL!B$1:B$557,1,0)</f>
        <v>#N/A</v>
      </c>
      <c r="C992" t="s">
        <v>6041</v>
      </c>
      <c r="D992" t="s">
        <v>38</v>
      </c>
      <c r="E992" t="s">
        <v>88</v>
      </c>
      <c r="F992" t="s">
        <v>89</v>
      </c>
      <c r="G992" t="s">
        <v>90</v>
      </c>
      <c r="H992" t="s">
        <v>169</v>
      </c>
      <c r="I992" t="s">
        <v>6042</v>
      </c>
      <c r="J992">
        <v>1</v>
      </c>
      <c r="K992" t="s">
        <v>513</v>
      </c>
      <c r="L992">
        <v>0</v>
      </c>
      <c r="M992" t="s">
        <v>435</v>
      </c>
      <c r="N992" t="s">
        <v>505</v>
      </c>
      <c r="O992" t="s">
        <v>1127</v>
      </c>
      <c r="P992" t="s">
        <v>2032</v>
      </c>
      <c r="Q992" t="s">
        <v>6043</v>
      </c>
      <c r="R992" t="s">
        <v>117</v>
      </c>
      <c r="S992" t="s">
        <v>237</v>
      </c>
      <c r="T992" t="s">
        <v>6044</v>
      </c>
      <c r="U992" t="s">
        <v>2665</v>
      </c>
      <c r="V992" s="41">
        <v>38145</v>
      </c>
      <c r="W992" s="41">
        <v>31230</v>
      </c>
      <c r="X992">
        <v>1</v>
      </c>
      <c r="Y992">
        <v>3</v>
      </c>
      <c r="Z992" t="s">
        <v>102</v>
      </c>
      <c r="AA992">
        <v>1</v>
      </c>
      <c r="AB992" t="s">
        <v>103</v>
      </c>
      <c r="AC992" t="s">
        <v>104</v>
      </c>
      <c r="AD992">
        <v>1</v>
      </c>
      <c r="AE992" t="s">
        <v>308</v>
      </c>
      <c r="AG992" t="s">
        <v>148</v>
      </c>
      <c r="AJ992" t="s">
        <v>299</v>
      </c>
    </row>
    <row r="993" spans="1:36" hidden="1" x14ac:dyDescent="0.25">
      <c r="A993" t="s">
        <v>6045</v>
      </c>
      <c r="B993" t="e">
        <f>VLOOKUP(A993,[2]mp_ALL!B$1:B$557,1,0)</f>
        <v>#N/A</v>
      </c>
      <c r="C993" t="s">
        <v>6046</v>
      </c>
      <c r="D993" t="s">
        <v>38</v>
      </c>
      <c r="E993" t="s">
        <v>88</v>
      </c>
      <c r="F993" t="s">
        <v>89</v>
      </c>
      <c r="G993" t="s">
        <v>90</v>
      </c>
      <c r="H993" t="s">
        <v>290</v>
      </c>
      <c r="I993" t="s">
        <v>6047</v>
      </c>
      <c r="J993">
        <v>1</v>
      </c>
      <c r="K993" t="s">
        <v>1476</v>
      </c>
      <c r="L993">
        <v>0</v>
      </c>
      <c r="M993" t="s">
        <v>1477</v>
      </c>
      <c r="N993" t="s">
        <v>2532</v>
      </c>
      <c r="O993" t="s">
        <v>6048</v>
      </c>
      <c r="R993" t="s">
        <v>147</v>
      </c>
      <c r="S993" t="s">
        <v>319</v>
      </c>
      <c r="T993" t="s">
        <v>6049</v>
      </c>
      <c r="U993" t="s">
        <v>3421</v>
      </c>
      <c r="V993" s="41">
        <v>38145</v>
      </c>
      <c r="W993" s="41">
        <v>30404</v>
      </c>
      <c r="X993">
        <v>1</v>
      </c>
      <c r="Y993">
        <v>2</v>
      </c>
      <c r="Z993" t="s">
        <v>102</v>
      </c>
      <c r="AA993">
        <v>1</v>
      </c>
      <c r="AB993" t="s">
        <v>103</v>
      </c>
      <c r="AC993" t="s">
        <v>297</v>
      </c>
      <c r="AD993">
        <v>1</v>
      </c>
      <c r="AE993" t="s">
        <v>563</v>
      </c>
      <c r="AG993" t="s">
        <v>1427</v>
      </c>
      <c r="AJ993" t="s">
        <v>1217</v>
      </c>
    </row>
    <row r="994" spans="1:36" hidden="1" x14ac:dyDescent="0.25">
      <c r="A994" t="s">
        <v>6050</v>
      </c>
      <c r="B994" t="e">
        <f>VLOOKUP(A994,[2]mp_ALL!B$1:B$557,1,0)</f>
        <v>#N/A</v>
      </c>
      <c r="C994" t="s">
        <v>6051</v>
      </c>
      <c r="D994" t="s">
        <v>38</v>
      </c>
      <c r="E994" t="s">
        <v>88</v>
      </c>
      <c r="F994" t="s">
        <v>89</v>
      </c>
      <c r="G994" t="s">
        <v>90</v>
      </c>
      <c r="H994" t="s">
        <v>110</v>
      </c>
      <c r="I994" t="s">
        <v>6052</v>
      </c>
      <c r="J994">
        <v>1</v>
      </c>
      <c r="K994" t="s">
        <v>171</v>
      </c>
      <c r="L994">
        <v>1</v>
      </c>
      <c r="M994" t="s">
        <v>172</v>
      </c>
      <c r="N994" t="s">
        <v>173</v>
      </c>
      <c r="O994" t="s">
        <v>174</v>
      </c>
      <c r="P994" t="s">
        <v>175</v>
      </c>
      <c r="R994" t="s">
        <v>147</v>
      </c>
      <c r="S994" t="s">
        <v>3344</v>
      </c>
      <c r="T994" t="s">
        <v>6053</v>
      </c>
      <c r="U994" t="s">
        <v>2089</v>
      </c>
      <c r="V994" s="41">
        <v>38145</v>
      </c>
      <c r="W994" s="41">
        <v>31239</v>
      </c>
      <c r="X994">
        <v>1</v>
      </c>
      <c r="Y994">
        <v>2</v>
      </c>
      <c r="Z994" t="s">
        <v>102</v>
      </c>
      <c r="AA994">
        <v>1</v>
      </c>
      <c r="AB994" t="s">
        <v>103</v>
      </c>
      <c r="AC994" t="s">
        <v>104</v>
      </c>
      <c r="AD994">
        <v>1</v>
      </c>
      <c r="AE994" t="s">
        <v>105</v>
      </c>
      <c r="AG994" t="s">
        <v>179</v>
      </c>
      <c r="AJ994" t="s">
        <v>940</v>
      </c>
    </row>
    <row r="995" spans="1:36" hidden="1" x14ac:dyDescent="0.25">
      <c r="A995" t="s">
        <v>6054</v>
      </c>
      <c r="B995" t="e">
        <f>VLOOKUP(A995,[2]mp_ALL!B$1:B$557,1,0)</f>
        <v>#N/A</v>
      </c>
      <c r="C995" t="s">
        <v>6055</v>
      </c>
      <c r="D995" t="s">
        <v>38</v>
      </c>
      <c r="E995" t="s">
        <v>88</v>
      </c>
      <c r="F995" t="s">
        <v>250</v>
      </c>
      <c r="G995" t="s">
        <v>251</v>
      </c>
      <c r="H995" t="s">
        <v>91</v>
      </c>
      <c r="I995" t="s">
        <v>424</v>
      </c>
      <c r="J995">
        <v>1</v>
      </c>
      <c r="K995" t="s">
        <v>425</v>
      </c>
      <c r="L995">
        <v>1</v>
      </c>
      <c r="M995" t="s">
        <v>113</v>
      </c>
      <c r="N995" t="s">
        <v>195</v>
      </c>
      <c r="O995" t="s">
        <v>426</v>
      </c>
      <c r="P995" t="s">
        <v>427</v>
      </c>
      <c r="Q995" t="s">
        <v>428</v>
      </c>
      <c r="R995" t="s">
        <v>117</v>
      </c>
      <c r="S995" t="s">
        <v>199</v>
      </c>
      <c r="T995" t="s">
        <v>6056</v>
      </c>
      <c r="U995" t="s">
        <v>209</v>
      </c>
      <c r="V995" s="41">
        <v>38145</v>
      </c>
      <c r="W995" s="41">
        <v>30379</v>
      </c>
      <c r="X995">
        <v>1</v>
      </c>
      <c r="Y995">
        <v>2</v>
      </c>
      <c r="Z995" t="s">
        <v>102</v>
      </c>
      <c r="AA995">
        <v>1</v>
      </c>
      <c r="AB995" t="s">
        <v>103</v>
      </c>
      <c r="AC995" t="s">
        <v>104</v>
      </c>
      <c r="AD995">
        <v>1</v>
      </c>
      <c r="AE995" t="s">
        <v>105</v>
      </c>
      <c r="AG995" t="s">
        <v>121</v>
      </c>
      <c r="AJ995" t="s">
        <v>107</v>
      </c>
    </row>
    <row r="996" spans="1:36" hidden="1" x14ac:dyDescent="0.25">
      <c r="A996" t="s">
        <v>6057</v>
      </c>
      <c r="B996" t="e">
        <f>VLOOKUP(A996,[2]mp_ALL!B$1:B$557,1,0)</f>
        <v>#N/A</v>
      </c>
      <c r="C996" t="s">
        <v>4071</v>
      </c>
      <c r="D996" t="s">
        <v>38</v>
      </c>
      <c r="E996" t="s">
        <v>88</v>
      </c>
      <c r="F996" t="s">
        <v>89</v>
      </c>
      <c r="G996" t="s">
        <v>90</v>
      </c>
      <c r="H996" t="s">
        <v>169</v>
      </c>
      <c r="I996" t="s">
        <v>625</v>
      </c>
      <c r="J996">
        <v>1</v>
      </c>
      <c r="K996" t="s">
        <v>626</v>
      </c>
      <c r="L996">
        <v>1</v>
      </c>
      <c r="M996" t="s">
        <v>414</v>
      </c>
      <c r="N996" t="s">
        <v>415</v>
      </c>
      <c r="O996" t="s">
        <v>533</v>
      </c>
      <c r="Q996" t="s">
        <v>627</v>
      </c>
      <c r="R996" t="s">
        <v>117</v>
      </c>
      <c r="S996" t="s">
        <v>199</v>
      </c>
      <c r="T996" t="s">
        <v>6058</v>
      </c>
      <c r="U996" t="s">
        <v>209</v>
      </c>
      <c r="V996" s="41">
        <v>38145</v>
      </c>
      <c r="W996" s="41">
        <v>31113</v>
      </c>
      <c r="X996">
        <v>1</v>
      </c>
      <c r="Y996">
        <v>2</v>
      </c>
      <c r="Z996" t="s">
        <v>102</v>
      </c>
      <c r="AA996">
        <v>1</v>
      </c>
      <c r="AB996" t="s">
        <v>103</v>
      </c>
      <c r="AC996" t="s">
        <v>104</v>
      </c>
      <c r="AD996">
        <v>1</v>
      </c>
      <c r="AE996" t="s">
        <v>138</v>
      </c>
      <c r="AG996" t="s">
        <v>121</v>
      </c>
      <c r="AJ996" t="s">
        <v>689</v>
      </c>
    </row>
    <row r="997" spans="1:36" hidden="1" x14ac:dyDescent="0.25">
      <c r="A997" t="s">
        <v>6059</v>
      </c>
      <c r="B997" t="e">
        <f>VLOOKUP(A997,[2]mp_ALL!B$1:B$557,1,0)</f>
        <v>#N/A</v>
      </c>
      <c r="C997" t="s">
        <v>6060</v>
      </c>
      <c r="D997" t="s">
        <v>38</v>
      </c>
      <c r="E997" t="s">
        <v>88</v>
      </c>
      <c r="F997" t="s">
        <v>250</v>
      </c>
      <c r="G997" t="s">
        <v>251</v>
      </c>
      <c r="H997" t="s">
        <v>290</v>
      </c>
      <c r="I997" t="s">
        <v>6061</v>
      </c>
      <c r="J997">
        <v>1</v>
      </c>
      <c r="K997" t="s">
        <v>3946</v>
      </c>
      <c r="L997">
        <v>0</v>
      </c>
      <c r="M997" t="s">
        <v>2945</v>
      </c>
      <c r="N997" t="s">
        <v>3947</v>
      </c>
      <c r="O997" t="s">
        <v>6062</v>
      </c>
      <c r="R997" t="s">
        <v>559</v>
      </c>
      <c r="S997" t="s">
        <v>237</v>
      </c>
      <c r="T997" t="s">
        <v>6063</v>
      </c>
      <c r="U997" t="s">
        <v>932</v>
      </c>
      <c r="V997" s="41">
        <v>38145</v>
      </c>
      <c r="W997" s="41">
        <v>30405</v>
      </c>
      <c r="X997">
        <v>1</v>
      </c>
      <c r="Y997">
        <v>2</v>
      </c>
      <c r="Z997" t="s">
        <v>102</v>
      </c>
      <c r="AA997">
        <v>1</v>
      </c>
      <c r="AB997" t="s">
        <v>103</v>
      </c>
      <c r="AC997" t="s">
        <v>297</v>
      </c>
      <c r="AD997">
        <v>1</v>
      </c>
      <c r="AE997" t="s">
        <v>563</v>
      </c>
      <c r="AG997" t="s">
        <v>577</v>
      </c>
      <c r="AJ997" t="s">
        <v>271</v>
      </c>
    </row>
    <row r="998" spans="1:36" hidden="1" x14ac:dyDescent="0.25">
      <c r="A998" t="s">
        <v>6064</v>
      </c>
      <c r="B998" t="e">
        <f>VLOOKUP(A998,[2]mp_ALL!B$1:B$557,1,0)</f>
        <v>#N/A</v>
      </c>
      <c r="C998" t="s">
        <v>6065</v>
      </c>
      <c r="D998" t="s">
        <v>38</v>
      </c>
      <c r="E998" t="s">
        <v>88</v>
      </c>
      <c r="F998" t="s">
        <v>89</v>
      </c>
      <c r="G998" t="s">
        <v>90</v>
      </c>
      <c r="H998" t="s">
        <v>169</v>
      </c>
      <c r="I998" t="s">
        <v>6066</v>
      </c>
      <c r="J998">
        <v>1</v>
      </c>
      <c r="K998" t="s">
        <v>6067</v>
      </c>
      <c r="L998">
        <v>1</v>
      </c>
      <c r="M998" t="s">
        <v>143</v>
      </c>
      <c r="N998" t="s">
        <v>144</v>
      </c>
      <c r="O998" t="s">
        <v>145</v>
      </c>
      <c r="P998" t="s">
        <v>6068</v>
      </c>
      <c r="Q998" t="s">
        <v>6069</v>
      </c>
      <c r="R998" t="s">
        <v>147</v>
      </c>
      <c r="S998" t="s">
        <v>148</v>
      </c>
      <c r="T998" t="s">
        <v>6070</v>
      </c>
      <c r="U998" t="s">
        <v>209</v>
      </c>
      <c r="V998" s="41">
        <v>38145</v>
      </c>
      <c r="W998" s="41">
        <v>30797</v>
      </c>
      <c r="X998">
        <v>1</v>
      </c>
      <c r="Y998">
        <v>3</v>
      </c>
      <c r="Z998" t="s">
        <v>102</v>
      </c>
      <c r="AA998">
        <v>1</v>
      </c>
      <c r="AB998" t="s">
        <v>103</v>
      </c>
      <c r="AC998" t="s">
        <v>104</v>
      </c>
      <c r="AD998">
        <v>1</v>
      </c>
      <c r="AE998" t="s">
        <v>105</v>
      </c>
      <c r="AG998" t="s">
        <v>148</v>
      </c>
      <c r="AJ998" t="s">
        <v>972</v>
      </c>
    </row>
    <row r="999" spans="1:36" hidden="1" x14ac:dyDescent="0.25">
      <c r="A999" t="s">
        <v>6071</v>
      </c>
      <c r="B999" t="e">
        <f>VLOOKUP(A999,[2]mp_ALL!B$1:B$557,1,0)</f>
        <v>#N/A</v>
      </c>
      <c r="C999" t="s">
        <v>6072</v>
      </c>
      <c r="D999" t="s">
        <v>39</v>
      </c>
      <c r="E999" t="s">
        <v>88</v>
      </c>
      <c r="F999" t="s">
        <v>1455</v>
      </c>
      <c r="G999" t="s">
        <v>1456</v>
      </c>
      <c r="H999" t="s">
        <v>1457</v>
      </c>
      <c r="I999" t="s">
        <v>6073</v>
      </c>
      <c r="J999">
        <v>1</v>
      </c>
      <c r="K999" t="s">
        <v>3100</v>
      </c>
      <c r="L999">
        <v>0</v>
      </c>
      <c r="M999" t="s">
        <v>3101</v>
      </c>
      <c r="N999" t="s">
        <v>3102</v>
      </c>
      <c r="R999" t="s">
        <v>559</v>
      </c>
      <c r="S999" t="s">
        <v>560</v>
      </c>
      <c r="T999" t="s">
        <v>6074</v>
      </c>
      <c r="U999" t="s">
        <v>4890</v>
      </c>
      <c r="V999" s="41">
        <v>38145</v>
      </c>
      <c r="W999" s="41">
        <v>29805</v>
      </c>
      <c r="X999">
        <v>1</v>
      </c>
      <c r="Y999">
        <v>2</v>
      </c>
      <c r="Z999" t="s">
        <v>102</v>
      </c>
      <c r="AA999">
        <v>1</v>
      </c>
      <c r="AB999" t="s">
        <v>103</v>
      </c>
      <c r="AC999" t="s">
        <v>297</v>
      </c>
      <c r="AD999">
        <v>1</v>
      </c>
      <c r="AE999" t="s">
        <v>563</v>
      </c>
      <c r="AG999" t="s">
        <v>1040</v>
      </c>
      <c r="AJ999" t="s">
        <v>2414</v>
      </c>
    </row>
    <row r="1000" spans="1:36" hidden="1" x14ac:dyDescent="0.25">
      <c r="A1000" t="s">
        <v>6075</v>
      </c>
      <c r="B1000" t="e">
        <f>VLOOKUP(A1000,[2]mp_ALL!B$1:B$557,1,0)</f>
        <v>#N/A</v>
      </c>
      <c r="C1000" t="s">
        <v>6076</v>
      </c>
      <c r="D1000" t="s">
        <v>38</v>
      </c>
      <c r="E1000" t="s">
        <v>88</v>
      </c>
      <c r="F1000" t="s">
        <v>250</v>
      </c>
      <c r="G1000" t="s">
        <v>251</v>
      </c>
      <c r="H1000" t="s">
        <v>91</v>
      </c>
      <c r="I1000" t="s">
        <v>904</v>
      </c>
      <c r="J1000">
        <v>1</v>
      </c>
      <c r="K1000" t="s">
        <v>897</v>
      </c>
      <c r="L1000">
        <v>1</v>
      </c>
      <c r="M1000" t="s">
        <v>113</v>
      </c>
      <c r="N1000" t="s">
        <v>195</v>
      </c>
      <c r="O1000" t="s">
        <v>889</v>
      </c>
      <c r="P1000" t="s">
        <v>905</v>
      </c>
      <c r="Q1000" t="s">
        <v>906</v>
      </c>
      <c r="R1000" t="s">
        <v>117</v>
      </c>
      <c r="S1000" t="s">
        <v>199</v>
      </c>
      <c r="T1000" t="s">
        <v>6077</v>
      </c>
      <c r="U1000" t="s">
        <v>4529</v>
      </c>
      <c r="V1000" s="41">
        <v>38145</v>
      </c>
      <c r="W1000" s="41">
        <v>30440</v>
      </c>
      <c r="X1000">
        <v>1</v>
      </c>
      <c r="Y1000">
        <v>2</v>
      </c>
      <c r="Z1000" t="s">
        <v>102</v>
      </c>
      <c r="AA1000">
        <v>1</v>
      </c>
      <c r="AB1000" t="s">
        <v>103</v>
      </c>
      <c r="AC1000" t="s">
        <v>104</v>
      </c>
      <c r="AD1000">
        <v>1</v>
      </c>
      <c r="AE1000" t="s">
        <v>105</v>
      </c>
      <c r="AG1000" t="s">
        <v>121</v>
      </c>
      <c r="AJ1000" t="s">
        <v>107</v>
      </c>
    </row>
    <row r="1001" spans="1:36" hidden="1" x14ac:dyDescent="0.25">
      <c r="A1001" t="s">
        <v>6078</v>
      </c>
      <c r="B1001" t="e">
        <f>VLOOKUP(A1001,[2]mp_ALL!B$1:B$557,1,0)</f>
        <v>#N/A</v>
      </c>
      <c r="C1001" t="s">
        <v>6079</v>
      </c>
      <c r="D1001" t="s">
        <v>38</v>
      </c>
      <c r="E1001" t="s">
        <v>88</v>
      </c>
      <c r="F1001" t="s">
        <v>250</v>
      </c>
      <c r="G1001" t="s">
        <v>251</v>
      </c>
      <c r="H1001" t="s">
        <v>169</v>
      </c>
      <c r="I1001" t="s">
        <v>1788</v>
      </c>
      <c r="J1001">
        <v>1</v>
      </c>
      <c r="K1001" t="s">
        <v>626</v>
      </c>
      <c r="L1001">
        <v>1</v>
      </c>
      <c r="M1001" t="s">
        <v>414</v>
      </c>
      <c r="N1001" t="s">
        <v>415</v>
      </c>
      <c r="O1001" t="s">
        <v>533</v>
      </c>
      <c r="P1001" t="s">
        <v>1319</v>
      </c>
      <c r="Q1001" t="s">
        <v>1789</v>
      </c>
      <c r="R1001" t="s">
        <v>117</v>
      </c>
      <c r="S1001" t="s">
        <v>199</v>
      </c>
      <c r="T1001" t="s">
        <v>6080</v>
      </c>
      <c r="U1001" t="s">
        <v>3927</v>
      </c>
      <c r="V1001" s="41">
        <v>38145</v>
      </c>
      <c r="W1001" s="41">
        <v>30998</v>
      </c>
      <c r="X1001">
        <v>1</v>
      </c>
      <c r="Y1001">
        <v>3</v>
      </c>
      <c r="Z1001" t="s">
        <v>102</v>
      </c>
      <c r="AA1001">
        <v>1</v>
      </c>
      <c r="AB1001" t="s">
        <v>103</v>
      </c>
      <c r="AC1001" t="s">
        <v>104</v>
      </c>
      <c r="AD1001">
        <v>1</v>
      </c>
      <c r="AE1001" t="s">
        <v>138</v>
      </c>
      <c r="AG1001" t="s">
        <v>121</v>
      </c>
      <c r="AJ1001" t="s">
        <v>6081</v>
      </c>
    </row>
    <row r="1002" spans="1:36" hidden="1" x14ac:dyDescent="0.25">
      <c r="A1002" t="s">
        <v>6082</v>
      </c>
      <c r="B1002" t="e">
        <f>VLOOKUP(A1002,[2]mp_ALL!B$1:B$557,1,0)</f>
        <v>#N/A</v>
      </c>
      <c r="C1002" t="s">
        <v>6083</v>
      </c>
      <c r="D1002" t="s">
        <v>38</v>
      </c>
      <c r="E1002" t="s">
        <v>88</v>
      </c>
      <c r="F1002" t="s">
        <v>250</v>
      </c>
      <c r="G1002" t="s">
        <v>251</v>
      </c>
      <c r="H1002" t="s">
        <v>91</v>
      </c>
      <c r="I1002" t="s">
        <v>4340</v>
      </c>
      <c r="J1002">
        <v>1</v>
      </c>
      <c r="K1002" t="s">
        <v>3394</v>
      </c>
      <c r="L1002">
        <v>1</v>
      </c>
      <c r="M1002" t="s">
        <v>316</v>
      </c>
      <c r="N1002" t="s">
        <v>3395</v>
      </c>
      <c r="O1002" t="s">
        <v>3396</v>
      </c>
      <c r="P1002" t="s">
        <v>3632</v>
      </c>
      <c r="Q1002" t="s">
        <v>4341</v>
      </c>
      <c r="S1002" t="s">
        <v>2733</v>
      </c>
      <c r="T1002" t="s">
        <v>6084</v>
      </c>
      <c r="U1002" t="s">
        <v>1181</v>
      </c>
      <c r="V1002" s="41">
        <v>38147</v>
      </c>
      <c r="W1002" s="41">
        <v>31200</v>
      </c>
      <c r="X1002">
        <v>1</v>
      </c>
      <c r="Y1002">
        <v>1</v>
      </c>
      <c r="Z1002" t="s">
        <v>102</v>
      </c>
      <c r="AA1002">
        <v>1</v>
      </c>
      <c r="AB1002" t="s">
        <v>103</v>
      </c>
      <c r="AC1002" t="s">
        <v>104</v>
      </c>
      <c r="AD1002">
        <v>1</v>
      </c>
      <c r="AE1002" t="s">
        <v>105</v>
      </c>
      <c r="AG1002" t="s">
        <v>148</v>
      </c>
      <c r="AJ1002" t="s">
        <v>6085</v>
      </c>
    </row>
    <row r="1003" spans="1:36" hidden="1" x14ac:dyDescent="0.25">
      <c r="A1003" t="s">
        <v>6086</v>
      </c>
      <c r="B1003" t="e">
        <f>VLOOKUP(A1003,[2]mp_ALL!B$1:B$557,1,0)</f>
        <v>#N/A</v>
      </c>
      <c r="C1003" t="s">
        <v>6087</v>
      </c>
      <c r="D1003" t="s">
        <v>37</v>
      </c>
      <c r="E1003" t="s">
        <v>88</v>
      </c>
      <c r="F1003" t="s">
        <v>89</v>
      </c>
      <c r="G1003" t="s">
        <v>90</v>
      </c>
      <c r="H1003" t="s">
        <v>91</v>
      </c>
      <c r="I1003" t="s">
        <v>2646</v>
      </c>
      <c r="J1003">
        <v>1</v>
      </c>
      <c r="K1003" t="s">
        <v>2647</v>
      </c>
      <c r="L1003">
        <v>0</v>
      </c>
      <c r="M1003" t="s">
        <v>316</v>
      </c>
      <c r="N1003" t="s">
        <v>2648</v>
      </c>
      <c r="O1003" t="s">
        <v>2649</v>
      </c>
      <c r="S1003" t="s">
        <v>525</v>
      </c>
      <c r="T1003" t="s">
        <v>6088</v>
      </c>
      <c r="U1003" t="s">
        <v>6089</v>
      </c>
      <c r="V1003" s="41">
        <v>38147</v>
      </c>
      <c r="W1003" s="41">
        <v>30737</v>
      </c>
      <c r="X1003">
        <v>1</v>
      </c>
      <c r="Y1003">
        <v>3</v>
      </c>
      <c r="Z1003" t="s">
        <v>102</v>
      </c>
      <c r="AA1003">
        <v>1</v>
      </c>
      <c r="AB1003" t="s">
        <v>103</v>
      </c>
      <c r="AC1003" t="s">
        <v>104</v>
      </c>
      <c r="AD1003">
        <v>1</v>
      </c>
      <c r="AE1003" t="s">
        <v>308</v>
      </c>
      <c r="AG1003" t="s">
        <v>179</v>
      </c>
      <c r="AJ1003" t="s">
        <v>271</v>
      </c>
    </row>
    <row r="1004" spans="1:36" hidden="1" x14ac:dyDescent="0.25">
      <c r="A1004" t="s">
        <v>6090</v>
      </c>
      <c r="B1004" t="e">
        <f>VLOOKUP(A1004,[2]mp_ALL!B$1:B$557,1,0)</f>
        <v>#N/A</v>
      </c>
      <c r="C1004" t="s">
        <v>6091</v>
      </c>
      <c r="D1004" t="s">
        <v>38</v>
      </c>
      <c r="E1004" t="s">
        <v>88</v>
      </c>
      <c r="F1004" t="s">
        <v>250</v>
      </c>
      <c r="G1004" t="s">
        <v>251</v>
      </c>
      <c r="H1004" t="s">
        <v>169</v>
      </c>
      <c r="I1004" t="s">
        <v>1891</v>
      </c>
      <c r="J1004">
        <v>1</v>
      </c>
      <c r="K1004" t="s">
        <v>1028</v>
      </c>
      <c r="L1004">
        <v>1</v>
      </c>
      <c r="M1004" t="s">
        <v>94</v>
      </c>
      <c r="N1004" t="s">
        <v>95</v>
      </c>
      <c r="O1004" t="s">
        <v>1892</v>
      </c>
      <c r="P1004" t="s">
        <v>1893</v>
      </c>
      <c r="Q1004" t="s">
        <v>1894</v>
      </c>
      <c r="S1004" t="s">
        <v>218</v>
      </c>
      <c r="T1004" t="s">
        <v>6092</v>
      </c>
      <c r="U1004" t="s">
        <v>3403</v>
      </c>
      <c r="V1004" s="41">
        <v>38147</v>
      </c>
      <c r="W1004" s="41">
        <v>30139</v>
      </c>
      <c r="X1004">
        <v>1</v>
      </c>
      <c r="Y1004">
        <v>3</v>
      </c>
      <c r="Z1004" t="s">
        <v>102</v>
      </c>
      <c r="AA1004">
        <v>1</v>
      </c>
      <c r="AB1004" t="s">
        <v>103</v>
      </c>
      <c r="AC1004" t="s">
        <v>104</v>
      </c>
      <c r="AD1004">
        <v>1</v>
      </c>
      <c r="AE1004" t="s">
        <v>105</v>
      </c>
      <c r="AG1004" t="s">
        <v>106</v>
      </c>
      <c r="AJ1004" t="s">
        <v>107</v>
      </c>
    </row>
    <row r="1005" spans="1:36" hidden="1" x14ac:dyDescent="0.25">
      <c r="A1005" t="s">
        <v>6093</v>
      </c>
      <c r="B1005" t="e">
        <f>VLOOKUP(A1005,[2]mp_ALL!B$1:B$557,1,0)</f>
        <v>#N/A</v>
      </c>
      <c r="C1005" t="s">
        <v>6094</v>
      </c>
      <c r="D1005" t="s">
        <v>38</v>
      </c>
      <c r="E1005" t="s">
        <v>88</v>
      </c>
      <c r="F1005" t="s">
        <v>250</v>
      </c>
      <c r="G1005" t="s">
        <v>251</v>
      </c>
      <c r="H1005" t="s">
        <v>91</v>
      </c>
      <c r="I1005" t="s">
        <v>4797</v>
      </c>
      <c r="J1005">
        <v>1</v>
      </c>
      <c r="K1005" t="s">
        <v>93</v>
      </c>
      <c r="L1005">
        <v>1</v>
      </c>
      <c r="M1005" t="s">
        <v>94</v>
      </c>
      <c r="N1005" t="s">
        <v>95</v>
      </c>
      <c r="O1005" t="s">
        <v>96</v>
      </c>
      <c r="P1005" t="s">
        <v>97</v>
      </c>
      <c r="Q1005" t="s">
        <v>4798</v>
      </c>
      <c r="S1005" t="s">
        <v>218</v>
      </c>
      <c r="T1005" t="s">
        <v>6095</v>
      </c>
      <c r="U1005" t="s">
        <v>2109</v>
      </c>
      <c r="V1005" s="41">
        <v>38147</v>
      </c>
      <c r="W1005" s="41">
        <v>30559</v>
      </c>
      <c r="X1005">
        <v>1</v>
      </c>
      <c r="Y1005">
        <v>2</v>
      </c>
      <c r="Z1005" t="s">
        <v>102</v>
      </c>
      <c r="AA1005">
        <v>1</v>
      </c>
      <c r="AB1005" t="s">
        <v>103</v>
      </c>
      <c r="AC1005" t="s">
        <v>104</v>
      </c>
      <c r="AD1005">
        <v>1</v>
      </c>
      <c r="AE1005" t="s">
        <v>105</v>
      </c>
      <c r="AG1005" t="s">
        <v>106</v>
      </c>
      <c r="AJ1005" t="s">
        <v>663</v>
      </c>
    </row>
    <row r="1006" spans="1:36" hidden="1" x14ac:dyDescent="0.25">
      <c r="A1006" t="s">
        <v>6096</v>
      </c>
      <c r="B1006" t="e">
        <f>VLOOKUP(A1006,[2]mp_ALL!B$1:B$557,1,0)</f>
        <v>#N/A</v>
      </c>
      <c r="C1006" t="s">
        <v>6097</v>
      </c>
      <c r="D1006" t="s">
        <v>38</v>
      </c>
      <c r="E1006" t="s">
        <v>88</v>
      </c>
      <c r="F1006" t="s">
        <v>250</v>
      </c>
      <c r="G1006" t="s">
        <v>251</v>
      </c>
      <c r="H1006" t="s">
        <v>169</v>
      </c>
      <c r="I1006" t="s">
        <v>6098</v>
      </c>
      <c r="J1006">
        <v>1</v>
      </c>
      <c r="K1006" t="s">
        <v>384</v>
      </c>
      <c r="L1006">
        <v>1</v>
      </c>
      <c r="M1006" t="s">
        <v>113</v>
      </c>
      <c r="N1006" t="s">
        <v>385</v>
      </c>
      <c r="O1006" t="s">
        <v>6099</v>
      </c>
      <c r="P1006" t="s">
        <v>6100</v>
      </c>
      <c r="Q1006" t="s">
        <v>6101</v>
      </c>
      <c r="R1006" t="s">
        <v>117</v>
      </c>
      <c r="S1006" t="s">
        <v>199</v>
      </c>
      <c r="T1006" t="s">
        <v>6102</v>
      </c>
      <c r="U1006" t="s">
        <v>6103</v>
      </c>
      <c r="V1006" s="41">
        <v>38159</v>
      </c>
      <c r="W1006" s="41">
        <v>29956</v>
      </c>
      <c r="X1006">
        <v>1</v>
      </c>
      <c r="Y1006">
        <v>3</v>
      </c>
      <c r="Z1006" t="s">
        <v>102</v>
      </c>
      <c r="AA1006">
        <v>1</v>
      </c>
      <c r="AB1006" t="s">
        <v>103</v>
      </c>
      <c r="AC1006" t="s">
        <v>104</v>
      </c>
      <c r="AD1006">
        <v>1</v>
      </c>
      <c r="AE1006" t="s">
        <v>105</v>
      </c>
      <c r="AG1006" t="s">
        <v>121</v>
      </c>
      <c r="AJ1006" t="s">
        <v>421</v>
      </c>
    </row>
    <row r="1007" spans="1:36" x14ac:dyDescent="0.25">
      <c r="A1007" t="s">
        <v>6104</v>
      </c>
      <c r="B1007" t="str">
        <f>VLOOKUP(A1007,[2]mp_ALL!B$1:B$557,1,0)</f>
        <v>0414965</v>
      </c>
      <c r="C1007" t="s">
        <v>6105</v>
      </c>
      <c r="D1007" t="s">
        <v>37</v>
      </c>
      <c r="E1007" t="s">
        <v>88</v>
      </c>
      <c r="F1007" t="s">
        <v>250</v>
      </c>
      <c r="G1007" t="s">
        <v>251</v>
      </c>
      <c r="H1007" t="s">
        <v>169</v>
      </c>
      <c r="I1007" t="s">
        <v>6106</v>
      </c>
      <c r="J1007">
        <v>1</v>
      </c>
      <c r="K1007" t="s">
        <v>1625</v>
      </c>
      <c r="L1007">
        <v>1</v>
      </c>
      <c r="M1007" t="s">
        <v>34</v>
      </c>
      <c r="N1007" t="s">
        <v>45</v>
      </c>
      <c r="O1007" t="s">
        <v>831</v>
      </c>
      <c r="P1007" t="s">
        <v>3166</v>
      </c>
      <c r="Q1007" t="s">
        <v>6107</v>
      </c>
      <c r="S1007" t="s">
        <v>549</v>
      </c>
      <c r="T1007" t="s">
        <v>6108</v>
      </c>
      <c r="U1007" t="s">
        <v>775</v>
      </c>
      <c r="V1007" s="41">
        <v>38174</v>
      </c>
      <c r="W1007" s="41">
        <v>30690</v>
      </c>
      <c r="X1007">
        <v>1</v>
      </c>
      <c r="Y1007">
        <v>3</v>
      </c>
      <c r="Z1007" t="s">
        <v>102</v>
      </c>
      <c r="AA1007">
        <v>1</v>
      </c>
      <c r="AB1007" t="s">
        <v>103</v>
      </c>
      <c r="AC1007" t="s">
        <v>104</v>
      </c>
      <c r="AD1007">
        <v>1</v>
      </c>
      <c r="AE1007" t="s">
        <v>105</v>
      </c>
      <c r="AG1007" t="s">
        <v>106</v>
      </c>
      <c r="AJ1007" t="s">
        <v>6109</v>
      </c>
    </row>
    <row r="1008" spans="1:36" hidden="1" x14ac:dyDescent="0.25">
      <c r="A1008" t="s">
        <v>6110</v>
      </c>
      <c r="B1008" t="e">
        <f>VLOOKUP(A1008,[2]mp_ALL!B$1:B$557,1,0)</f>
        <v>#N/A</v>
      </c>
      <c r="C1008" t="s">
        <v>6111</v>
      </c>
      <c r="D1008" t="s">
        <v>38</v>
      </c>
      <c r="E1008" t="s">
        <v>88</v>
      </c>
      <c r="F1008" t="s">
        <v>250</v>
      </c>
      <c r="G1008" t="s">
        <v>251</v>
      </c>
      <c r="H1008" t="s">
        <v>91</v>
      </c>
      <c r="I1008" t="s">
        <v>4786</v>
      </c>
      <c r="J1008">
        <v>1</v>
      </c>
      <c r="K1008" t="s">
        <v>2669</v>
      </c>
      <c r="L1008">
        <v>0</v>
      </c>
      <c r="M1008" t="s">
        <v>94</v>
      </c>
      <c r="N1008" t="s">
        <v>2670</v>
      </c>
      <c r="O1008" t="s">
        <v>2671</v>
      </c>
      <c r="P1008" t="s">
        <v>3782</v>
      </c>
      <c r="Q1008" t="s">
        <v>4787</v>
      </c>
      <c r="S1008" t="s">
        <v>218</v>
      </c>
      <c r="T1008" t="s">
        <v>6112</v>
      </c>
      <c r="U1008" t="s">
        <v>6113</v>
      </c>
      <c r="V1008" s="41">
        <v>38174</v>
      </c>
      <c r="W1008" s="41">
        <v>30187</v>
      </c>
      <c r="X1008">
        <v>1</v>
      </c>
      <c r="Y1008">
        <v>3</v>
      </c>
      <c r="Z1008" t="s">
        <v>102</v>
      </c>
      <c r="AA1008">
        <v>1</v>
      </c>
      <c r="AB1008" t="s">
        <v>103</v>
      </c>
      <c r="AC1008" t="s">
        <v>104</v>
      </c>
      <c r="AD1008">
        <v>1</v>
      </c>
      <c r="AE1008" t="s">
        <v>308</v>
      </c>
      <c r="AG1008" t="s">
        <v>106</v>
      </c>
      <c r="AJ1008" t="s">
        <v>663</v>
      </c>
    </row>
    <row r="1009" spans="1:36" hidden="1" x14ac:dyDescent="0.25">
      <c r="A1009" t="s">
        <v>6114</v>
      </c>
      <c r="B1009" t="e">
        <f>VLOOKUP(A1009,[2]mp_ALL!B$1:B$557,1,0)</f>
        <v>#N/A</v>
      </c>
      <c r="C1009" t="s">
        <v>6115</v>
      </c>
      <c r="D1009" t="s">
        <v>38</v>
      </c>
      <c r="E1009" t="s">
        <v>88</v>
      </c>
      <c r="F1009" t="s">
        <v>250</v>
      </c>
      <c r="G1009" t="s">
        <v>251</v>
      </c>
      <c r="H1009" t="s">
        <v>91</v>
      </c>
      <c r="I1009" t="s">
        <v>6116</v>
      </c>
      <c r="J1009">
        <v>1</v>
      </c>
      <c r="K1009" t="s">
        <v>805</v>
      </c>
      <c r="L1009">
        <v>1</v>
      </c>
      <c r="M1009" t="s">
        <v>94</v>
      </c>
      <c r="N1009" t="s">
        <v>95</v>
      </c>
      <c r="O1009" t="s">
        <v>215</v>
      </c>
      <c r="P1009" t="s">
        <v>1960</v>
      </c>
      <c r="Q1009" t="s">
        <v>6117</v>
      </c>
      <c r="S1009" t="s">
        <v>218</v>
      </c>
      <c r="T1009" t="s">
        <v>6118</v>
      </c>
      <c r="U1009" t="s">
        <v>6119</v>
      </c>
      <c r="V1009" s="41">
        <v>38174</v>
      </c>
      <c r="W1009" s="41">
        <v>31100</v>
      </c>
      <c r="X1009">
        <v>1</v>
      </c>
      <c r="Y1009">
        <v>3</v>
      </c>
      <c r="Z1009" t="s">
        <v>102</v>
      </c>
      <c r="AA1009">
        <v>1</v>
      </c>
      <c r="AB1009" t="s">
        <v>103</v>
      </c>
      <c r="AC1009" t="s">
        <v>104</v>
      </c>
      <c r="AD1009">
        <v>1</v>
      </c>
      <c r="AE1009" t="s">
        <v>105</v>
      </c>
      <c r="AG1009" t="s">
        <v>106</v>
      </c>
      <c r="AJ1009" t="s">
        <v>5918</v>
      </c>
    </row>
    <row r="1010" spans="1:36" hidden="1" x14ac:dyDescent="0.25">
      <c r="A1010" t="s">
        <v>6120</v>
      </c>
      <c r="B1010" t="e">
        <f>VLOOKUP(A1010,[2]mp_ALL!B$1:B$557,1,0)</f>
        <v>#N/A</v>
      </c>
      <c r="C1010" t="s">
        <v>6121</v>
      </c>
      <c r="D1010" t="s">
        <v>39</v>
      </c>
      <c r="E1010" t="s">
        <v>88</v>
      </c>
      <c r="F1010" t="s">
        <v>1455</v>
      </c>
      <c r="G1010" t="s">
        <v>1456</v>
      </c>
      <c r="H1010" t="s">
        <v>1457</v>
      </c>
      <c r="I1010" t="s">
        <v>6122</v>
      </c>
      <c r="J1010">
        <v>1</v>
      </c>
      <c r="K1010" t="s">
        <v>3011</v>
      </c>
      <c r="L1010">
        <v>0</v>
      </c>
      <c r="M1010" t="s">
        <v>94</v>
      </c>
      <c r="N1010" t="s">
        <v>43</v>
      </c>
      <c r="S1010" t="s">
        <v>2733</v>
      </c>
      <c r="T1010" t="s">
        <v>6123</v>
      </c>
      <c r="U1010" t="s">
        <v>6124</v>
      </c>
      <c r="V1010" s="41">
        <v>38174</v>
      </c>
      <c r="W1010" s="41">
        <v>30252</v>
      </c>
      <c r="X1010">
        <v>1</v>
      </c>
      <c r="Y1010">
        <v>3</v>
      </c>
      <c r="Z1010" t="s">
        <v>102</v>
      </c>
      <c r="AA1010">
        <v>1</v>
      </c>
      <c r="AB1010" t="s">
        <v>103</v>
      </c>
      <c r="AC1010" t="s">
        <v>297</v>
      </c>
      <c r="AD1010">
        <v>1</v>
      </c>
      <c r="AE1010" t="s">
        <v>322</v>
      </c>
      <c r="AG1010" t="s">
        <v>106</v>
      </c>
      <c r="AI1010" t="s">
        <v>1444</v>
      </c>
      <c r="AJ1010" t="s">
        <v>271</v>
      </c>
    </row>
    <row r="1011" spans="1:36" hidden="1" x14ac:dyDescent="0.25">
      <c r="A1011" t="s">
        <v>6125</v>
      </c>
      <c r="B1011" t="e">
        <f>VLOOKUP(A1011,[2]mp_ALL!B$1:B$557,1,0)</f>
        <v>#N/A</v>
      </c>
      <c r="C1011" t="s">
        <v>6126</v>
      </c>
      <c r="D1011" t="s">
        <v>38</v>
      </c>
      <c r="E1011" t="s">
        <v>88</v>
      </c>
      <c r="F1011" t="s">
        <v>250</v>
      </c>
      <c r="G1011" t="s">
        <v>251</v>
      </c>
      <c r="H1011" t="s">
        <v>169</v>
      </c>
      <c r="I1011" t="s">
        <v>443</v>
      </c>
      <c r="J1011">
        <v>1</v>
      </c>
      <c r="K1011" t="s">
        <v>361</v>
      </c>
      <c r="L1011">
        <v>1</v>
      </c>
      <c r="M1011" t="s">
        <v>113</v>
      </c>
      <c r="N1011" t="s">
        <v>362</v>
      </c>
      <c r="O1011" t="s">
        <v>243</v>
      </c>
      <c r="P1011" t="s">
        <v>444</v>
      </c>
      <c r="Q1011" t="s">
        <v>364</v>
      </c>
      <c r="R1011" t="s">
        <v>117</v>
      </c>
      <c r="S1011" t="s">
        <v>199</v>
      </c>
      <c r="T1011" t="s">
        <v>6127</v>
      </c>
      <c r="U1011" t="s">
        <v>6128</v>
      </c>
      <c r="V1011" s="41">
        <v>38194</v>
      </c>
      <c r="W1011" s="41">
        <v>31103</v>
      </c>
      <c r="X1011">
        <v>1</v>
      </c>
      <c r="Y1011">
        <v>2</v>
      </c>
      <c r="Z1011" t="s">
        <v>102</v>
      </c>
      <c r="AA1011">
        <v>1</v>
      </c>
      <c r="AB1011" t="s">
        <v>103</v>
      </c>
      <c r="AC1011" t="s">
        <v>104</v>
      </c>
      <c r="AD1011">
        <v>1</v>
      </c>
      <c r="AE1011" t="s">
        <v>105</v>
      </c>
      <c r="AG1011" t="s">
        <v>121</v>
      </c>
      <c r="AJ1011" t="s">
        <v>474</v>
      </c>
    </row>
    <row r="1012" spans="1:36" hidden="1" x14ac:dyDescent="0.25">
      <c r="A1012" t="s">
        <v>6129</v>
      </c>
      <c r="B1012" t="e">
        <f>VLOOKUP(A1012,[2]mp_ALL!B$1:B$557,1,0)</f>
        <v>#N/A</v>
      </c>
      <c r="C1012" t="s">
        <v>6130</v>
      </c>
      <c r="D1012" t="s">
        <v>37</v>
      </c>
      <c r="E1012" t="s">
        <v>88</v>
      </c>
      <c r="F1012" t="s">
        <v>89</v>
      </c>
      <c r="G1012" t="s">
        <v>90</v>
      </c>
      <c r="H1012" t="s">
        <v>169</v>
      </c>
      <c r="I1012" t="s">
        <v>6131</v>
      </c>
      <c r="J1012">
        <v>1</v>
      </c>
      <c r="K1012" t="s">
        <v>434</v>
      </c>
      <c r="L1012">
        <v>1</v>
      </c>
      <c r="M1012" t="s">
        <v>435</v>
      </c>
      <c r="N1012" t="s">
        <v>436</v>
      </c>
      <c r="O1012" t="s">
        <v>1727</v>
      </c>
      <c r="P1012" t="s">
        <v>3504</v>
      </c>
      <c r="Q1012" t="s">
        <v>6132</v>
      </c>
      <c r="R1012" t="s">
        <v>117</v>
      </c>
      <c r="S1012" t="s">
        <v>163</v>
      </c>
      <c r="T1012" t="s">
        <v>6133</v>
      </c>
      <c r="U1012" t="s">
        <v>6134</v>
      </c>
      <c r="V1012" s="41">
        <v>38189</v>
      </c>
      <c r="W1012" s="41">
        <v>31311</v>
      </c>
      <c r="X1012">
        <v>1</v>
      </c>
      <c r="Y1012">
        <v>2</v>
      </c>
      <c r="Z1012" t="s">
        <v>102</v>
      </c>
      <c r="AA1012">
        <v>1</v>
      </c>
      <c r="AB1012" t="s">
        <v>103</v>
      </c>
      <c r="AC1012" t="s">
        <v>104</v>
      </c>
      <c r="AD1012">
        <v>1</v>
      </c>
      <c r="AE1012" t="s">
        <v>105</v>
      </c>
      <c r="AG1012" t="s">
        <v>148</v>
      </c>
      <c r="AJ1012" t="s">
        <v>474</v>
      </c>
    </row>
    <row r="1013" spans="1:36" x14ac:dyDescent="0.25">
      <c r="A1013" t="s">
        <v>6135</v>
      </c>
      <c r="B1013" t="str">
        <f>VLOOKUP(A1013,[2]mp_ALL!B$1:B$557,1,0)</f>
        <v>0415018</v>
      </c>
      <c r="C1013" t="s">
        <v>6136</v>
      </c>
      <c r="D1013" t="s">
        <v>38</v>
      </c>
      <c r="E1013" t="s">
        <v>88</v>
      </c>
      <c r="F1013" t="s">
        <v>250</v>
      </c>
      <c r="G1013" t="s">
        <v>251</v>
      </c>
      <c r="H1013" t="s">
        <v>169</v>
      </c>
      <c r="I1013" t="s">
        <v>1793</v>
      </c>
      <c r="J1013">
        <v>1</v>
      </c>
      <c r="K1013" t="s">
        <v>1768</v>
      </c>
      <c r="L1013">
        <v>1</v>
      </c>
      <c r="M1013" t="s">
        <v>34</v>
      </c>
      <c r="N1013" t="s">
        <v>45</v>
      </c>
      <c r="O1013" t="s">
        <v>546</v>
      </c>
      <c r="P1013" t="s">
        <v>750</v>
      </c>
      <c r="Q1013" t="s">
        <v>1794</v>
      </c>
      <c r="S1013" t="s">
        <v>199</v>
      </c>
      <c r="T1013" t="s">
        <v>6063</v>
      </c>
      <c r="U1013" t="s">
        <v>932</v>
      </c>
      <c r="V1013" s="41">
        <v>38194</v>
      </c>
      <c r="W1013" s="41">
        <v>31438</v>
      </c>
      <c r="X1013">
        <v>1</v>
      </c>
      <c r="Y1013">
        <v>3</v>
      </c>
      <c r="Z1013" t="s">
        <v>102</v>
      </c>
      <c r="AA1013">
        <v>1</v>
      </c>
      <c r="AB1013" t="s">
        <v>103</v>
      </c>
      <c r="AC1013" t="s">
        <v>104</v>
      </c>
      <c r="AD1013">
        <v>1</v>
      </c>
      <c r="AE1013" t="s">
        <v>105</v>
      </c>
      <c r="AG1013" t="s">
        <v>106</v>
      </c>
      <c r="AJ1013" t="s">
        <v>474</v>
      </c>
    </row>
    <row r="1014" spans="1:36" hidden="1" x14ac:dyDescent="0.25">
      <c r="A1014" t="s">
        <v>6137</v>
      </c>
      <c r="B1014" t="e">
        <f>VLOOKUP(A1014,[2]mp_ALL!B$1:B$557,1,0)</f>
        <v>#N/A</v>
      </c>
      <c r="C1014" t="s">
        <v>6138</v>
      </c>
      <c r="D1014" t="s">
        <v>38</v>
      </c>
      <c r="E1014" t="s">
        <v>88</v>
      </c>
      <c r="F1014" t="s">
        <v>250</v>
      </c>
      <c r="G1014" t="s">
        <v>251</v>
      </c>
      <c r="H1014" t="s">
        <v>169</v>
      </c>
      <c r="I1014" t="s">
        <v>5224</v>
      </c>
      <c r="J1014">
        <v>1</v>
      </c>
      <c r="K1014" t="s">
        <v>394</v>
      </c>
      <c r="L1014">
        <v>1</v>
      </c>
      <c r="M1014" t="s">
        <v>113</v>
      </c>
      <c r="N1014" t="s">
        <v>195</v>
      </c>
      <c r="O1014" t="s">
        <v>654</v>
      </c>
      <c r="P1014" t="s">
        <v>4370</v>
      </c>
      <c r="Q1014" t="s">
        <v>5225</v>
      </c>
      <c r="R1014" t="s">
        <v>117</v>
      </c>
      <c r="S1014" t="s">
        <v>199</v>
      </c>
      <c r="T1014" t="s">
        <v>6139</v>
      </c>
      <c r="U1014" t="s">
        <v>6140</v>
      </c>
      <c r="V1014" s="41">
        <v>38194</v>
      </c>
      <c r="W1014" s="41">
        <v>31414</v>
      </c>
      <c r="X1014">
        <v>1</v>
      </c>
      <c r="Y1014">
        <v>3</v>
      </c>
      <c r="Z1014" t="s">
        <v>102</v>
      </c>
      <c r="AA1014">
        <v>1</v>
      </c>
      <c r="AB1014" t="s">
        <v>103</v>
      </c>
      <c r="AC1014" t="s">
        <v>104</v>
      </c>
      <c r="AD1014">
        <v>1</v>
      </c>
      <c r="AE1014" t="s">
        <v>138</v>
      </c>
      <c r="AG1014" t="s">
        <v>121</v>
      </c>
      <c r="AJ1014" t="s">
        <v>1153</v>
      </c>
    </row>
    <row r="1015" spans="1:36" hidden="1" x14ac:dyDescent="0.25">
      <c r="A1015" t="s">
        <v>6141</v>
      </c>
      <c r="B1015" t="e">
        <f>VLOOKUP(A1015,[2]mp_ALL!B$1:B$557,1,0)</f>
        <v>#N/A</v>
      </c>
      <c r="C1015" t="s">
        <v>6142</v>
      </c>
      <c r="D1015" t="s">
        <v>38</v>
      </c>
      <c r="E1015" t="s">
        <v>88</v>
      </c>
      <c r="F1015" t="s">
        <v>89</v>
      </c>
      <c r="G1015" t="s">
        <v>90</v>
      </c>
      <c r="H1015" t="s">
        <v>169</v>
      </c>
      <c r="I1015" t="s">
        <v>6143</v>
      </c>
      <c r="J1015">
        <v>1</v>
      </c>
      <c r="K1015" t="s">
        <v>3218</v>
      </c>
      <c r="L1015">
        <v>0</v>
      </c>
      <c r="M1015" t="s">
        <v>435</v>
      </c>
      <c r="N1015" t="s">
        <v>436</v>
      </c>
      <c r="O1015" t="s">
        <v>3219</v>
      </c>
      <c r="P1015" t="s">
        <v>3271</v>
      </c>
      <c r="Q1015" t="s">
        <v>6144</v>
      </c>
      <c r="R1015" t="s">
        <v>117</v>
      </c>
      <c r="S1015" t="s">
        <v>199</v>
      </c>
      <c r="T1015" t="s">
        <v>6145</v>
      </c>
      <c r="U1015" t="s">
        <v>3942</v>
      </c>
      <c r="V1015" s="41">
        <v>38189</v>
      </c>
      <c r="W1015" s="41">
        <v>31605</v>
      </c>
      <c r="X1015">
        <v>1</v>
      </c>
      <c r="Y1015">
        <v>2</v>
      </c>
      <c r="Z1015" t="s">
        <v>102</v>
      </c>
      <c r="AA1015">
        <v>1</v>
      </c>
      <c r="AB1015" t="s">
        <v>103</v>
      </c>
      <c r="AC1015" t="s">
        <v>104</v>
      </c>
      <c r="AD1015">
        <v>1</v>
      </c>
      <c r="AE1015" t="s">
        <v>308</v>
      </c>
      <c r="AG1015" t="s">
        <v>148</v>
      </c>
      <c r="AJ1015" t="s">
        <v>474</v>
      </c>
    </row>
    <row r="1016" spans="1:36" hidden="1" x14ac:dyDescent="0.25">
      <c r="A1016" t="s">
        <v>6146</v>
      </c>
      <c r="B1016" t="e">
        <f>VLOOKUP(A1016,[2]mp_ALL!B$1:B$557,1,0)</f>
        <v>#N/A</v>
      </c>
      <c r="C1016" t="s">
        <v>6147</v>
      </c>
      <c r="D1016" t="s">
        <v>38</v>
      </c>
      <c r="E1016" t="s">
        <v>88</v>
      </c>
      <c r="F1016" t="s">
        <v>89</v>
      </c>
      <c r="G1016" t="s">
        <v>90</v>
      </c>
      <c r="H1016" t="s">
        <v>169</v>
      </c>
      <c r="I1016" t="s">
        <v>6148</v>
      </c>
      <c r="J1016">
        <v>1</v>
      </c>
      <c r="K1016" t="s">
        <v>1115</v>
      </c>
      <c r="L1016">
        <v>1</v>
      </c>
      <c r="M1016" t="s">
        <v>435</v>
      </c>
      <c r="N1016" t="s">
        <v>505</v>
      </c>
      <c r="O1016" t="s">
        <v>1734</v>
      </c>
      <c r="P1016" t="s">
        <v>1735</v>
      </c>
      <c r="Q1016" t="s">
        <v>6149</v>
      </c>
      <c r="R1016" t="s">
        <v>117</v>
      </c>
      <c r="S1016" t="s">
        <v>237</v>
      </c>
      <c r="T1016" t="s">
        <v>6150</v>
      </c>
      <c r="U1016" t="s">
        <v>6151</v>
      </c>
      <c r="V1016" s="41">
        <v>38194</v>
      </c>
      <c r="W1016" s="41">
        <v>29923</v>
      </c>
      <c r="X1016">
        <v>1</v>
      </c>
      <c r="Y1016">
        <v>3</v>
      </c>
      <c r="Z1016" t="s">
        <v>102</v>
      </c>
      <c r="AA1016">
        <v>1</v>
      </c>
      <c r="AB1016" t="s">
        <v>103</v>
      </c>
      <c r="AC1016" t="s">
        <v>104</v>
      </c>
      <c r="AD1016">
        <v>1</v>
      </c>
      <c r="AE1016" t="s">
        <v>105</v>
      </c>
      <c r="AG1016" t="s">
        <v>148</v>
      </c>
      <c r="AJ1016" t="s">
        <v>5335</v>
      </c>
    </row>
    <row r="1017" spans="1:36" hidden="1" x14ac:dyDescent="0.25">
      <c r="A1017" t="s">
        <v>6152</v>
      </c>
      <c r="B1017" t="e">
        <f>VLOOKUP(A1017,[2]mp_ALL!B$1:B$557,1,0)</f>
        <v>#N/A</v>
      </c>
      <c r="C1017" t="s">
        <v>6153</v>
      </c>
      <c r="D1017" t="s">
        <v>38</v>
      </c>
      <c r="E1017" t="s">
        <v>88</v>
      </c>
      <c r="F1017" t="s">
        <v>89</v>
      </c>
      <c r="G1017" t="s">
        <v>90</v>
      </c>
      <c r="H1017" t="s">
        <v>169</v>
      </c>
      <c r="I1017" t="s">
        <v>6154</v>
      </c>
      <c r="J1017">
        <v>1</v>
      </c>
      <c r="K1017" t="s">
        <v>434</v>
      </c>
      <c r="L1017">
        <v>1</v>
      </c>
      <c r="M1017" t="s">
        <v>435</v>
      </c>
      <c r="N1017" t="s">
        <v>436</v>
      </c>
      <c r="O1017" t="s">
        <v>1727</v>
      </c>
      <c r="P1017" t="s">
        <v>6155</v>
      </c>
      <c r="Q1017" t="s">
        <v>6156</v>
      </c>
      <c r="R1017" t="s">
        <v>117</v>
      </c>
      <c r="S1017" t="s">
        <v>163</v>
      </c>
      <c r="T1017" t="s">
        <v>2098</v>
      </c>
      <c r="U1017" t="s">
        <v>1605</v>
      </c>
      <c r="V1017" s="41">
        <v>38194</v>
      </c>
      <c r="W1017" s="41">
        <v>30523</v>
      </c>
      <c r="X1017">
        <v>1</v>
      </c>
      <c r="Y1017">
        <v>2</v>
      </c>
      <c r="Z1017" t="s">
        <v>102</v>
      </c>
      <c r="AA1017">
        <v>1</v>
      </c>
      <c r="AB1017" t="s">
        <v>103</v>
      </c>
      <c r="AC1017" t="s">
        <v>104</v>
      </c>
      <c r="AD1017">
        <v>1</v>
      </c>
      <c r="AE1017" t="s">
        <v>105</v>
      </c>
      <c r="AG1017" t="s">
        <v>148</v>
      </c>
      <c r="AJ1017" t="s">
        <v>2166</v>
      </c>
    </row>
    <row r="1018" spans="1:36" hidden="1" x14ac:dyDescent="0.25">
      <c r="A1018" t="s">
        <v>6157</v>
      </c>
      <c r="B1018" t="e">
        <f>VLOOKUP(A1018,[2]mp_ALL!B$1:B$557,1,0)</f>
        <v>#N/A</v>
      </c>
      <c r="C1018" t="s">
        <v>6158</v>
      </c>
      <c r="D1018" t="s">
        <v>38</v>
      </c>
      <c r="E1018" t="s">
        <v>88</v>
      </c>
      <c r="F1018" t="s">
        <v>89</v>
      </c>
      <c r="G1018" t="s">
        <v>90</v>
      </c>
      <c r="H1018" t="s">
        <v>290</v>
      </c>
      <c r="I1018" t="s">
        <v>2187</v>
      </c>
      <c r="J1018">
        <v>1</v>
      </c>
      <c r="K1018" t="s">
        <v>2188</v>
      </c>
      <c r="L1018">
        <v>0</v>
      </c>
      <c r="M1018" t="s">
        <v>435</v>
      </c>
      <c r="N1018" t="s">
        <v>2189</v>
      </c>
      <c r="O1018" t="s">
        <v>2190</v>
      </c>
      <c r="R1018" t="s">
        <v>117</v>
      </c>
      <c r="S1018" t="s">
        <v>237</v>
      </c>
      <c r="T1018" t="s">
        <v>6159</v>
      </c>
      <c r="U1018" t="s">
        <v>1066</v>
      </c>
      <c r="V1018" s="41">
        <v>38194</v>
      </c>
      <c r="W1018" s="41">
        <v>31193</v>
      </c>
      <c r="X1018">
        <v>1</v>
      </c>
      <c r="Y1018">
        <v>2</v>
      </c>
      <c r="Z1018" t="s">
        <v>102</v>
      </c>
      <c r="AA1018">
        <v>1</v>
      </c>
      <c r="AB1018" t="s">
        <v>103</v>
      </c>
      <c r="AC1018" t="s">
        <v>297</v>
      </c>
      <c r="AD1018">
        <v>1</v>
      </c>
      <c r="AE1018" t="s">
        <v>322</v>
      </c>
      <c r="AG1018" t="s">
        <v>228</v>
      </c>
      <c r="AJ1018" t="s">
        <v>107</v>
      </c>
    </row>
    <row r="1019" spans="1:36" hidden="1" x14ac:dyDescent="0.25">
      <c r="A1019" t="s">
        <v>6160</v>
      </c>
      <c r="B1019" t="e">
        <f>VLOOKUP(A1019,[2]mp_ALL!B$1:B$557,1,0)</f>
        <v>#N/A</v>
      </c>
      <c r="C1019" t="s">
        <v>6161</v>
      </c>
      <c r="D1019" t="s">
        <v>38</v>
      </c>
      <c r="E1019" t="s">
        <v>88</v>
      </c>
      <c r="F1019" t="s">
        <v>89</v>
      </c>
      <c r="G1019" t="s">
        <v>90</v>
      </c>
      <c r="H1019" t="s">
        <v>169</v>
      </c>
      <c r="I1019" t="s">
        <v>6162</v>
      </c>
      <c r="J1019">
        <v>1</v>
      </c>
      <c r="K1019" t="s">
        <v>384</v>
      </c>
      <c r="L1019">
        <v>1</v>
      </c>
      <c r="M1019" t="s">
        <v>113</v>
      </c>
      <c r="N1019" t="s">
        <v>385</v>
      </c>
      <c r="O1019" t="s">
        <v>386</v>
      </c>
      <c r="P1019" t="s">
        <v>387</v>
      </c>
      <c r="Q1019" t="s">
        <v>6163</v>
      </c>
      <c r="R1019" t="s">
        <v>117</v>
      </c>
      <c r="S1019" t="s">
        <v>199</v>
      </c>
      <c r="T1019" t="s">
        <v>6164</v>
      </c>
      <c r="U1019" t="s">
        <v>6165</v>
      </c>
      <c r="V1019" s="41">
        <v>38194</v>
      </c>
      <c r="W1019" s="41">
        <v>30338</v>
      </c>
      <c r="X1019">
        <v>1</v>
      </c>
      <c r="Y1019">
        <v>2</v>
      </c>
      <c r="Z1019" t="s">
        <v>102</v>
      </c>
      <c r="AA1019">
        <v>1</v>
      </c>
      <c r="AB1019" t="s">
        <v>103</v>
      </c>
      <c r="AC1019" t="s">
        <v>104</v>
      </c>
      <c r="AD1019">
        <v>1</v>
      </c>
      <c r="AE1019" t="s">
        <v>105</v>
      </c>
      <c r="AG1019" t="s">
        <v>121</v>
      </c>
      <c r="AJ1019" t="s">
        <v>271</v>
      </c>
    </row>
    <row r="1020" spans="1:36" hidden="1" x14ac:dyDescent="0.25">
      <c r="A1020" t="s">
        <v>6166</v>
      </c>
      <c r="B1020" t="e">
        <f>VLOOKUP(A1020,[2]mp_ALL!B$1:B$557,1,0)</f>
        <v>#N/A</v>
      </c>
      <c r="C1020" t="s">
        <v>6167</v>
      </c>
      <c r="D1020" t="s">
        <v>37</v>
      </c>
      <c r="E1020" t="s">
        <v>88</v>
      </c>
      <c r="F1020" t="s">
        <v>250</v>
      </c>
      <c r="G1020" t="s">
        <v>251</v>
      </c>
      <c r="H1020" t="s">
        <v>91</v>
      </c>
      <c r="I1020" t="s">
        <v>4863</v>
      </c>
      <c r="J1020">
        <v>1</v>
      </c>
      <c r="K1020" t="s">
        <v>581</v>
      </c>
      <c r="L1020">
        <v>1</v>
      </c>
      <c r="M1020" t="s">
        <v>113</v>
      </c>
      <c r="N1020" t="s">
        <v>582</v>
      </c>
      <c r="O1020" t="s">
        <v>583</v>
      </c>
      <c r="P1020" t="s">
        <v>584</v>
      </c>
      <c r="Q1020" t="s">
        <v>914</v>
      </c>
      <c r="R1020" t="s">
        <v>117</v>
      </c>
      <c r="S1020" t="s">
        <v>199</v>
      </c>
      <c r="T1020" t="s">
        <v>6168</v>
      </c>
      <c r="U1020" t="s">
        <v>6169</v>
      </c>
      <c r="V1020" s="41">
        <v>38194</v>
      </c>
      <c r="W1020" s="41">
        <v>31182</v>
      </c>
      <c r="X1020">
        <v>1</v>
      </c>
      <c r="Y1020">
        <v>2</v>
      </c>
      <c r="Z1020" t="s">
        <v>102</v>
      </c>
      <c r="AA1020">
        <v>1</v>
      </c>
      <c r="AB1020" t="s">
        <v>103</v>
      </c>
      <c r="AC1020" t="s">
        <v>104</v>
      </c>
      <c r="AD1020">
        <v>1</v>
      </c>
      <c r="AE1020" t="s">
        <v>138</v>
      </c>
      <c r="AG1020" t="s">
        <v>121</v>
      </c>
      <c r="AJ1020" t="s">
        <v>3422</v>
      </c>
    </row>
    <row r="1021" spans="1:36" hidden="1" x14ac:dyDescent="0.25">
      <c r="A1021" t="s">
        <v>6170</v>
      </c>
      <c r="B1021" t="e">
        <f>VLOOKUP(A1021,[2]mp_ALL!B$1:B$557,1,0)</f>
        <v>#N/A</v>
      </c>
      <c r="C1021" t="s">
        <v>6171</v>
      </c>
      <c r="D1021" t="s">
        <v>38</v>
      </c>
      <c r="E1021" t="s">
        <v>88</v>
      </c>
      <c r="F1021" t="s">
        <v>250</v>
      </c>
      <c r="G1021" t="s">
        <v>251</v>
      </c>
      <c r="H1021" t="s">
        <v>91</v>
      </c>
      <c r="I1021" t="s">
        <v>4137</v>
      </c>
      <c r="J1021">
        <v>1</v>
      </c>
      <c r="K1021" t="s">
        <v>2491</v>
      </c>
      <c r="L1021">
        <v>1</v>
      </c>
      <c r="M1021" t="s">
        <v>143</v>
      </c>
      <c r="N1021" t="s">
        <v>787</v>
      </c>
      <c r="O1021" t="s">
        <v>3153</v>
      </c>
      <c r="P1021" t="s">
        <v>3154</v>
      </c>
      <c r="Q1021" t="s">
        <v>4138</v>
      </c>
      <c r="R1021" t="s">
        <v>147</v>
      </c>
      <c r="S1021" t="s">
        <v>715</v>
      </c>
      <c r="T1021" t="s">
        <v>6172</v>
      </c>
      <c r="U1021" t="s">
        <v>6173</v>
      </c>
      <c r="V1021" s="41">
        <v>38194</v>
      </c>
      <c r="W1021" s="41">
        <v>29706</v>
      </c>
      <c r="X1021">
        <v>1</v>
      </c>
      <c r="Y1021">
        <v>2</v>
      </c>
      <c r="Z1021" t="s">
        <v>102</v>
      </c>
      <c r="AA1021">
        <v>1</v>
      </c>
      <c r="AB1021" t="s">
        <v>103</v>
      </c>
      <c r="AC1021" t="s">
        <v>104</v>
      </c>
      <c r="AD1021">
        <v>1</v>
      </c>
      <c r="AE1021" t="s">
        <v>105</v>
      </c>
      <c r="AG1021" t="s">
        <v>148</v>
      </c>
      <c r="AJ1021" t="s">
        <v>940</v>
      </c>
    </row>
    <row r="1022" spans="1:36" hidden="1" x14ac:dyDescent="0.25">
      <c r="A1022" t="s">
        <v>6174</v>
      </c>
      <c r="B1022" t="e">
        <f>VLOOKUP(A1022,[2]mp_ALL!B$1:B$557,1,0)</f>
        <v>#N/A</v>
      </c>
      <c r="C1022" t="s">
        <v>6175</v>
      </c>
      <c r="D1022" t="s">
        <v>38</v>
      </c>
      <c r="E1022" t="s">
        <v>88</v>
      </c>
      <c r="F1022" t="s">
        <v>250</v>
      </c>
      <c r="G1022" t="s">
        <v>251</v>
      </c>
      <c r="H1022" t="s">
        <v>91</v>
      </c>
      <c r="I1022" t="s">
        <v>4137</v>
      </c>
      <c r="J1022">
        <v>1</v>
      </c>
      <c r="K1022" t="s">
        <v>2491</v>
      </c>
      <c r="L1022">
        <v>1</v>
      </c>
      <c r="M1022" t="s">
        <v>143</v>
      </c>
      <c r="N1022" t="s">
        <v>787</v>
      </c>
      <c r="O1022" t="s">
        <v>3153</v>
      </c>
      <c r="P1022" t="s">
        <v>3154</v>
      </c>
      <c r="Q1022" t="s">
        <v>4138</v>
      </c>
      <c r="R1022" t="s">
        <v>147</v>
      </c>
      <c r="S1022" t="s">
        <v>760</v>
      </c>
      <c r="T1022" t="s">
        <v>5402</v>
      </c>
      <c r="U1022" t="s">
        <v>6176</v>
      </c>
      <c r="V1022" s="41">
        <v>38194</v>
      </c>
      <c r="W1022" s="41">
        <v>30204</v>
      </c>
      <c r="X1022">
        <v>1</v>
      </c>
      <c r="Y1022">
        <v>4</v>
      </c>
      <c r="Z1022" t="s">
        <v>102</v>
      </c>
      <c r="AA1022">
        <v>1</v>
      </c>
      <c r="AB1022" t="s">
        <v>103</v>
      </c>
      <c r="AC1022" t="s">
        <v>104</v>
      </c>
      <c r="AD1022">
        <v>1</v>
      </c>
      <c r="AE1022" t="s">
        <v>105</v>
      </c>
      <c r="AG1022" t="s">
        <v>148</v>
      </c>
      <c r="AJ1022" t="s">
        <v>1217</v>
      </c>
    </row>
    <row r="1023" spans="1:36" hidden="1" x14ac:dyDescent="0.25">
      <c r="A1023" t="s">
        <v>6177</v>
      </c>
      <c r="B1023" t="e">
        <f>VLOOKUP(A1023,[2]mp_ALL!B$1:B$557,1,0)</f>
        <v>#N/A</v>
      </c>
      <c r="C1023" t="s">
        <v>6178</v>
      </c>
      <c r="D1023" t="s">
        <v>37</v>
      </c>
      <c r="E1023" t="s">
        <v>88</v>
      </c>
      <c r="F1023" t="s">
        <v>154</v>
      </c>
      <c r="G1023" t="s">
        <v>155</v>
      </c>
      <c r="H1023" t="s">
        <v>290</v>
      </c>
      <c r="I1023" t="s">
        <v>2633</v>
      </c>
      <c r="J1023">
        <v>1</v>
      </c>
      <c r="K1023" t="s">
        <v>142</v>
      </c>
      <c r="L1023">
        <v>0</v>
      </c>
      <c r="M1023" t="s">
        <v>143</v>
      </c>
      <c r="N1023" t="s">
        <v>2634</v>
      </c>
      <c r="O1023" t="s">
        <v>2635</v>
      </c>
      <c r="R1023" t="s">
        <v>147</v>
      </c>
      <c r="S1023" t="s">
        <v>715</v>
      </c>
      <c r="T1023" t="s">
        <v>6179</v>
      </c>
      <c r="U1023" t="s">
        <v>3873</v>
      </c>
      <c r="V1023" s="41">
        <v>38194</v>
      </c>
      <c r="W1023" s="41">
        <v>31429</v>
      </c>
      <c r="X1023">
        <v>1</v>
      </c>
      <c r="Y1023">
        <v>4</v>
      </c>
      <c r="Z1023" t="s">
        <v>102</v>
      </c>
      <c r="AA1023">
        <v>1</v>
      </c>
      <c r="AB1023" t="s">
        <v>103</v>
      </c>
      <c r="AC1023" t="s">
        <v>297</v>
      </c>
      <c r="AD1023">
        <v>1</v>
      </c>
      <c r="AE1023" t="s">
        <v>322</v>
      </c>
      <c r="AJ1023" t="s">
        <v>107</v>
      </c>
    </row>
    <row r="1024" spans="1:36" hidden="1" x14ac:dyDescent="0.25">
      <c r="A1024" t="s">
        <v>6180</v>
      </c>
      <c r="B1024" t="e">
        <f>VLOOKUP(A1024,[2]mp_ALL!B$1:B$557,1,0)</f>
        <v>#N/A</v>
      </c>
      <c r="C1024" t="s">
        <v>6181</v>
      </c>
      <c r="D1024" t="s">
        <v>38</v>
      </c>
      <c r="E1024" t="s">
        <v>88</v>
      </c>
      <c r="F1024" t="s">
        <v>89</v>
      </c>
      <c r="G1024" t="s">
        <v>90</v>
      </c>
      <c r="H1024" t="s">
        <v>169</v>
      </c>
      <c r="I1024" t="s">
        <v>6182</v>
      </c>
      <c r="J1024">
        <v>1</v>
      </c>
      <c r="K1024" t="s">
        <v>6183</v>
      </c>
      <c r="L1024">
        <v>1</v>
      </c>
      <c r="M1024" t="s">
        <v>158</v>
      </c>
      <c r="N1024" t="s">
        <v>205</v>
      </c>
      <c r="O1024" t="s">
        <v>936</v>
      </c>
      <c r="P1024" t="s">
        <v>6184</v>
      </c>
      <c r="Q1024" t="s">
        <v>6185</v>
      </c>
      <c r="R1024" t="s">
        <v>117</v>
      </c>
      <c r="S1024" t="s">
        <v>207</v>
      </c>
      <c r="T1024" t="s">
        <v>6186</v>
      </c>
      <c r="U1024" t="s">
        <v>400</v>
      </c>
      <c r="V1024" s="41">
        <v>38194</v>
      </c>
      <c r="W1024" s="41">
        <v>30267</v>
      </c>
      <c r="X1024">
        <v>1</v>
      </c>
      <c r="Y1024">
        <v>3</v>
      </c>
      <c r="Z1024" t="s">
        <v>102</v>
      </c>
      <c r="AA1024">
        <v>1</v>
      </c>
      <c r="AB1024" t="s">
        <v>103</v>
      </c>
      <c r="AC1024" t="s">
        <v>104</v>
      </c>
      <c r="AD1024">
        <v>1</v>
      </c>
      <c r="AE1024" t="s">
        <v>105</v>
      </c>
      <c r="AG1024" t="s">
        <v>121</v>
      </c>
      <c r="AJ1024" t="s">
        <v>1008</v>
      </c>
    </row>
    <row r="1025" spans="1:36" hidden="1" x14ac:dyDescent="0.25">
      <c r="A1025" t="s">
        <v>6187</v>
      </c>
      <c r="B1025" t="e">
        <f>VLOOKUP(A1025,[2]mp_ALL!B$1:B$557,1,0)</f>
        <v>#N/A</v>
      </c>
      <c r="C1025" t="s">
        <v>6188</v>
      </c>
      <c r="D1025" t="s">
        <v>38</v>
      </c>
      <c r="E1025" t="s">
        <v>88</v>
      </c>
      <c r="F1025" t="s">
        <v>250</v>
      </c>
      <c r="G1025" t="s">
        <v>251</v>
      </c>
      <c r="H1025" t="s">
        <v>91</v>
      </c>
      <c r="I1025" t="s">
        <v>4414</v>
      </c>
      <c r="J1025">
        <v>1</v>
      </c>
      <c r="K1025" t="s">
        <v>786</v>
      </c>
      <c r="L1025">
        <v>1</v>
      </c>
      <c r="M1025" t="s">
        <v>143</v>
      </c>
      <c r="N1025" t="s">
        <v>787</v>
      </c>
      <c r="O1025" t="s">
        <v>788</v>
      </c>
      <c r="P1025" t="s">
        <v>789</v>
      </c>
      <c r="Q1025" t="s">
        <v>4415</v>
      </c>
      <c r="R1025" t="s">
        <v>147</v>
      </c>
      <c r="S1025" t="s">
        <v>715</v>
      </c>
      <c r="T1025" t="s">
        <v>6189</v>
      </c>
      <c r="U1025" t="s">
        <v>6190</v>
      </c>
      <c r="V1025" s="41">
        <v>38194</v>
      </c>
      <c r="W1025" s="41">
        <v>30933</v>
      </c>
      <c r="X1025">
        <v>1</v>
      </c>
      <c r="Y1025">
        <v>3</v>
      </c>
      <c r="Z1025" t="s">
        <v>102</v>
      </c>
      <c r="AA1025">
        <v>1</v>
      </c>
      <c r="AB1025" t="s">
        <v>103</v>
      </c>
      <c r="AC1025" t="s">
        <v>104</v>
      </c>
      <c r="AD1025">
        <v>1</v>
      </c>
      <c r="AE1025" t="s">
        <v>105</v>
      </c>
      <c r="AG1025" t="s">
        <v>148</v>
      </c>
      <c r="AJ1025" t="s">
        <v>6191</v>
      </c>
    </row>
    <row r="1026" spans="1:36" hidden="1" x14ac:dyDescent="0.25">
      <c r="A1026" t="s">
        <v>6192</v>
      </c>
      <c r="B1026" t="e">
        <f>VLOOKUP(A1026,[2]mp_ALL!B$1:B$557,1,0)</f>
        <v>#N/A</v>
      </c>
      <c r="C1026" t="s">
        <v>6193</v>
      </c>
      <c r="D1026" t="s">
        <v>38</v>
      </c>
      <c r="E1026" t="s">
        <v>88</v>
      </c>
      <c r="F1026" t="s">
        <v>250</v>
      </c>
      <c r="G1026" t="s">
        <v>251</v>
      </c>
      <c r="H1026" t="s">
        <v>91</v>
      </c>
      <c r="I1026" t="s">
        <v>6194</v>
      </c>
      <c r="J1026">
        <v>1</v>
      </c>
      <c r="K1026" t="s">
        <v>1719</v>
      </c>
      <c r="L1026">
        <v>1</v>
      </c>
      <c r="M1026" t="s">
        <v>172</v>
      </c>
      <c r="N1026" t="s">
        <v>173</v>
      </c>
      <c r="O1026" t="s">
        <v>1720</v>
      </c>
      <c r="P1026" t="s">
        <v>6195</v>
      </c>
      <c r="R1026" t="s">
        <v>147</v>
      </c>
      <c r="S1026" t="s">
        <v>715</v>
      </c>
      <c r="T1026" t="s">
        <v>6196</v>
      </c>
      <c r="U1026" t="s">
        <v>1203</v>
      </c>
      <c r="V1026" s="41">
        <v>38201</v>
      </c>
      <c r="W1026" s="41">
        <v>30873</v>
      </c>
      <c r="X1026">
        <v>1</v>
      </c>
      <c r="Y1026">
        <v>3</v>
      </c>
      <c r="Z1026" t="s">
        <v>102</v>
      </c>
      <c r="AA1026">
        <v>1</v>
      </c>
      <c r="AB1026" t="s">
        <v>103</v>
      </c>
      <c r="AC1026" t="s">
        <v>104</v>
      </c>
      <c r="AD1026">
        <v>1</v>
      </c>
      <c r="AE1026" t="s">
        <v>105</v>
      </c>
      <c r="AG1026" t="s">
        <v>179</v>
      </c>
      <c r="AJ1026" t="s">
        <v>1338</v>
      </c>
    </row>
    <row r="1027" spans="1:36" hidden="1" x14ac:dyDescent="0.25">
      <c r="A1027" t="s">
        <v>6197</v>
      </c>
      <c r="B1027" t="e">
        <f>VLOOKUP(A1027,[2]mp_ALL!B$1:B$557,1,0)</f>
        <v>#N/A</v>
      </c>
      <c r="C1027" t="s">
        <v>6198</v>
      </c>
      <c r="D1027" t="s">
        <v>38</v>
      </c>
      <c r="E1027" t="s">
        <v>88</v>
      </c>
      <c r="F1027" t="s">
        <v>89</v>
      </c>
      <c r="G1027" t="s">
        <v>90</v>
      </c>
      <c r="H1027" t="s">
        <v>169</v>
      </c>
      <c r="I1027" t="s">
        <v>6199</v>
      </c>
      <c r="J1027">
        <v>1</v>
      </c>
      <c r="K1027" t="s">
        <v>3218</v>
      </c>
      <c r="L1027">
        <v>0</v>
      </c>
      <c r="M1027" t="s">
        <v>435</v>
      </c>
      <c r="N1027" t="s">
        <v>436</v>
      </c>
      <c r="O1027" t="s">
        <v>6200</v>
      </c>
      <c r="P1027" t="s">
        <v>6201</v>
      </c>
      <c r="Q1027" t="s">
        <v>6202</v>
      </c>
      <c r="R1027" t="s">
        <v>117</v>
      </c>
      <c r="S1027" t="s">
        <v>199</v>
      </c>
      <c r="T1027" t="s">
        <v>6203</v>
      </c>
      <c r="U1027" t="s">
        <v>6204</v>
      </c>
      <c r="V1027" s="41">
        <v>38201</v>
      </c>
      <c r="W1027" s="41">
        <v>30919</v>
      </c>
      <c r="X1027">
        <v>1</v>
      </c>
      <c r="Y1027">
        <v>3</v>
      </c>
      <c r="Z1027" t="s">
        <v>102</v>
      </c>
      <c r="AA1027">
        <v>1</v>
      </c>
      <c r="AB1027" t="s">
        <v>103</v>
      </c>
      <c r="AC1027" t="s">
        <v>104</v>
      </c>
      <c r="AD1027">
        <v>1</v>
      </c>
      <c r="AE1027" t="s">
        <v>308</v>
      </c>
      <c r="AG1027" t="s">
        <v>148</v>
      </c>
      <c r="AJ1027" t="s">
        <v>1217</v>
      </c>
    </row>
    <row r="1028" spans="1:36" hidden="1" x14ac:dyDescent="0.25">
      <c r="A1028" t="s">
        <v>6205</v>
      </c>
      <c r="B1028" t="e">
        <f>VLOOKUP(A1028,[2]mp_ALL!B$1:B$557,1,0)</f>
        <v>#N/A</v>
      </c>
      <c r="C1028" t="s">
        <v>6206</v>
      </c>
      <c r="D1028" t="s">
        <v>38</v>
      </c>
      <c r="E1028" t="s">
        <v>88</v>
      </c>
      <c r="F1028" t="s">
        <v>89</v>
      </c>
      <c r="G1028" t="s">
        <v>90</v>
      </c>
      <c r="H1028" t="s">
        <v>290</v>
      </c>
      <c r="I1028" t="s">
        <v>1782</v>
      </c>
      <c r="J1028">
        <v>1</v>
      </c>
      <c r="K1028" t="s">
        <v>494</v>
      </c>
      <c r="L1028">
        <v>0</v>
      </c>
      <c r="M1028" t="s">
        <v>435</v>
      </c>
      <c r="N1028" t="s">
        <v>495</v>
      </c>
      <c r="O1028" t="s">
        <v>1783</v>
      </c>
      <c r="R1028" t="s">
        <v>117</v>
      </c>
      <c r="S1028" t="s">
        <v>237</v>
      </c>
      <c r="T1028" t="s">
        <v>6207</v>
      </c>
      <c r="U1028" t="s">
        <v>6208</v>
      </c>
      <c r="V1028" s="41">
        <v>38201</v>
      </c>
      <c r="W1028" s="41">
        <v>31394</v>
      </c>
      <c r="X1028">
        <v>1</v>
      </c>
      <c r="Y1028">
        <v>2</v>
      </c>
      <c r="Z1028" t="s">
        <v>102</v>
      </c>
      <c r="AA1028">
        <v>1</v>
      </c>
      <c r="AB1028" t="s">
        <v>103</v>
      </c>
      <c r="AC1028" t="s">
        <v>297</v>
      </c>
      <c r="AD1028">
        <v>1</v>
      </c>
      <c r="AE1028" t="s">
        <v>322</v>
      </c>
      <c r="AG1028" t="s">
        <v>179</v>
      </c>
      <c r="AJ1028" t="s">
        <v>474</v>
      </c>
    </row>
    <row r="1029" spans="1:36" hidden="1" x14ac:dyDescent="0.25">
      <c r="A1029" t="s">
        <v>6209</v>
      </c>
      <c r="B1029" t="e">
        <f>VLOOKUP(A1029,[2]mp_ALL!B$1:B$557,1,0)</f>
        <v>#N/A</v>
      </c>
      <c r="C1029" t="s">
        <v>6210</v>
      </c>
      <c r="D1029" t="s">
        <v>38</v>
      </c>
      <c r="E1029" t="s">
        <v>88</v>
      </c>
      <c r="F1029" t="s">
        <v>89</v>
      </c>
      <c r="G1029" t="s">
        <v>90</v>
      </c>
      <c r="H1029" t="s">
        <v>169</v>
      </c>
      <c r="I1029" t="s">
        <v>6211</v>
      </c>
      <c r="J1029">
        <v>1</v>
      </c>
      <c r="K1029" t="s">
        <v>434</v>
      </c>
      <c r="L1029">
        <v>1</v>
      </c>
      <c r="M1029" t="s">
        <v>435</v>
      </c>
      <c r="N1029" t="s">
        <v>436</v>
      </c>
      <c r="O1029" t="s">
        <v>437</v>
      </c>
      <c r="P1029" t="s">
        <v>2350</v>
      </c>
      <c r="Q1029" t="s">
        <v>6212</v>
      </c>
      <c r="R1029" t="s">
        <v>117</v>
      </c>
      <c r="S1029" t="s">
        <v>163</v>
      </c>
      <c r="T1029" t="s">
        <v>6213</v>
      </c>
      <c r="U1029" t="s">
        <v>6214</v>
      </c>
      <c r="V1029" s="41">
        <v>38201</v>
      </c>
      <c r="W1029" s="41">
        <v>31141</v>
      </c>
      <c r="X1029">
        <v>1</v>
      </c>
      <c r="Y1029">
        <v>3</v>
      </c>
      <c r="Z1029" t="s">
        <v>102</v>
      </c>
      <c r="AA1029">
        <v>1</v>
      </c>
      <c r="AB1029" t="s">
        <v>103</v>
      </c>
      <c r="AC1029" t="s">
        <v>104</v>
      </c>
      <c r="AD1029">
        <v>1</v>
      </c>
      <c r="AE1029" t="s">
        <v>105</v>
      </c>
      <c r="AG1029" t="s">
        <v>148</v>
      </c>
      <c r="AJ1029" t="s">
        <v>474</v>
      </c>
    </row>
    <row r="1030" spans="1:36" hidden="1" x14ac:dyDescent="0.25">
      <c r="A1030" t="s">
        <v>6215</v>
      </c>
      <c r="B1030" t="e">
        <f>VLOOKUP(A1030,[2]mp_ALL!B$1:B$557,1,0)</f>
        <v>#N/A</v>
      </c>
      <c r="C1030" t="s">
        <v>6216</v>
      </c>
      <c r="D1030" t="s">
        <v>38</v>
      </c>
      <c r="E1030" t="s">
        <v>88</v>
      </c>
      <c r="F1030" t="s">
        <v>89</v>
      </c>
      <c r="G1030" t="s">
        <v>90</v>
      </c>
      <c r="H1030" t="s">
        <v>169</v>
      </c>
      <c r="I1030" t="s">
        <v>6217</v>
      </c>
      <c r="J1030">
        <v>1</v>
      </c>
      <c r="K1030" t="s">
        <v>1115</v>
      </c>
      <c r="L1030">
        <v>1</v>
      </c>
      <c r="M1030" t="s">
        <v>435</v>
      </c>
      <c r="N1030" t="s">
        <v>505</v>
      </c>
      <c r="O1030" t="s">
        <v>1734</v>
      </c>
      <c r="P1030" t="s">
        <v>6218</v>
      </c>
      <c r="Q1030" t="s">
        <v>6219</v>
      </c>
      <c r="R1030" t="s">
        <v>117</v>
      </c>
      <c r="S1030" t="s">
        <v>148</v>
      </c>
      <c r="T1030" t="s">
        <v>6220</v>
      </c>
      <c r="U1030" t="s">
        <v>6221</v>
      </c>
      <c r="V1030" s="41">
        <v>38201</v>
      </c>
      <c r="W1030" s="41">
        <v>31398</v>
      </c>
      <c r="X1030">
        <v>1</v>
      </c>
      <c r="Y1030">
        <v>4</v>
      </c>
      <c r="Z1030" t="s">
        <v>102</v>
      </c>
      <c r="AA1030">
        <v>1</v>
      </c>
      <c r="AB1030" t="s">
        <v>103</v>
      </c>
      <c r="AC1030" t="s">
        <v>104</v>
      </c>
      <c r="AD1030">
        <v>1</v>
      </c>
      <c r="AE1030" t="s">
        <v>105</v>
      </c>
      <c r="AG1030" t="s">
        <v>148</v>
      </c>
      <c r="AJ1030" t="s">
        <v>474</v>
      </c>
    </row>
    <row r="1031" spans="1:36" hidden="1" x14ac:dyDescent="0.25">
      <c r="A1031" t="s">
        <v>6222</v>
      </c>
      <c r="B1031" t="e">
        <f>VLOOKUP(A1031,[2]mp_ALL!B$1:B$557,1,0)</f>
        <v>#N/A</v>
      </c>
      <c r="C1031" t="s">
        <v>6223</v>
      </c>
      <c r="D1031" t="s">
        <v>38</v>
      </c>
      <c r="E1031" t="s">
        <v>88</v>
      </c>
      <c r="F1031" t="s">
        <v>250</v>
      </c>
      <c r="G1031" t="s">
        <v>251</v>
      </c>
      <c r="H1031" t="s">
        <v>91</v>
      </c>
      <c r="I1031" t="s">
        <v>1155</v>
      </c>
      <c r="J1031">
        <v>1</v>
      </c>
      <c r="K1031" t="s">
        <v>232</v>
      </c>
      <c r="L1031">
        <v>0</v>
      </c>
      <c r="M1031" t="s">
        <v>233</v>
      </c>
      <c r="N1031" t="s">
        <v>955</v>
      </c>
      <c r="O1031" t="s">
        <v>1156</v>
      </c>
      <c r="P1031" t="s">
        <v>1157</v>
      </c>
      <c r="Q1031" t="s">
        <v>1158</v>
      </c>
      <c r="R1031" t="s">
        <v>117</v>
      </c>
      <c r="S1031" t="s">
        <v>949</v>
      </c>
      <c r="T1031" t="s">
        <v>6224</v>
      </c>
      <c r="U1031" t="s">
        <v>209</v>
      </c>
      <c r="V1031" s="41">
        <v>38201</v>
      </c>
      <c r="W1031" s="41">
        <v>31393</v>
      </c>
      <c r="X1031">
        <v>1</v>
      </c>
      <c r="Y1031">
        <v>2</v>
      </c>
      <c r="Z1031" t="s">
        <v>102</v>
      </c>
      <c r="AA1031">
        <v>1</v>
      </c>
      <c r="AB1031" t="s">
        <v>103</v>
      </c>
      <c r="AC1031" t="s">
        <v>104</v>
      </c>
      <c r="AD1031">
        <v>1</v>
      </c>
      <c r="AE1031" t="s">
        <v>120</v>
      </c>
      <c r="AG1031" t="s">
        <v>121</v>
      </c>
      <c r="AJ1031" t="s">
        <v>474</v>
      </c>
    </row>
    <row r="1032" spans="1:36" hidden="1" x14ac:dyDescent="0.25">
      <c r="A1032" t="s">
        <v>6225</v>
      </c>
      <c r="B1032" t="e">
        <f>VLOOKUP(A1032,[2]mp_ALL!B$1:B$557,1,0)</f>
        <v>#N/A</v>
      </c>
      <c r="C1032" t="s">
        <v>6226</v>
      </c>
      <c r="D1032" t="s">
        <v>38</v>
      </c>
      <c r="E1032" t="s">
        <v>88</v>
      </c>
      <c r="F1032" t="s">
        <v>250</v>
      </c>
      <c r="G1032" t="s">
        <v>251</v>
      </c>
      <c r="H1032" t="s">
        <v>91</v>
      </c>
      <c r="I1032" t="s">
        <v>5868</v>
      </c>
      <c r="J1032">
        <v>1</v>
      </c>
      <c r="K1032" t="s">
        <v>5745</v>
      </c>
      <c r="L1032">
        <v>1</v>
      </c>
      <c r="M1032" t="s">
        <v>143</v>
      </c>
      <c r="N1032" t="s">
        <v>757</v>
      </c>
      <c r="O1032" t="s">
        <v>5552</v>
      </c>
      <c r="P1032" t="s">
        <v>5746</v>
      </c>
      <c r="Q1032" t="s">
        <v>5869</v>
      </c>
      <c r="R1032" t="s">
        <v>147</v>
      </c>
      <c r="S1032" t="s">
        <v>715</v>
      </c>
      <c r="T1032" t="s">
        <v>6227</v>
      </c>
      <c r="U1032" t="s">
        <v>5301</v>
      </c>
      <c r="V1032" s="41">
        <v>38201</v>
      </c>
      <c r="W1032" s="41">
        <v>30579</v>
      </c>
      <c r="X1032">
        <v>1</v>
      </c>
      <c r="Y1032">
        <v>3</v>
      </c>
      <c r="Z1032" t="s">
        <v>102</v>
      </c>
      <c r="AA1032">
        <v>1</v>
      </c>
      <c r="AB1032" t="s">
        <v>103</v>
      </c>
      <c r="AC1032" t="s">
        <v>104</v>
      </c>
      <c r="AD1032">
        <v>1</v>
      </c>
      <c r="AE1032" t="s">
        <v>105</v>
      </c>
      <c r="AG1032" t="s">
        <v>148</v>
      </c>
      <c r="AJ1032" t="s">
        <v>107</v>
      </c>
    </row>
    <row r="1033" spans="1:36" hidden="1" x14ac:dyDescent="0.25">
      <c r="A1033" t="s">
        <v>6228</v>
      </c>
      <c r="B1033" t="e">
        <f>VLOOKUP(A1033,[2]mp_ALL!B$1:B$557,1,0)</f>
        <v>#N/A</v>
      </c>
      <c r="C1033" t="s">
        <v>6229</v>
      </c>
      <c r="D1033" t="s">
        <v>38</v>
      </c>
      <c r="E1033" t="s">
        <v>88</v>
      </c>
      <c r="F1033" t="s">
        <v>250</v>
      </c>
      <c r="G1033" t="s">
        <v>251</v>
      </c>
      <c r="H1033" t="s">
        <v>91</v>
      </c>
      <c r="I1033" t="s">
        <v>5058</v>
      </c>
      <c r="J1033">
        <v>1</v>
      </c>
      <c r="K1033" t="s">
        <v>142</v>
      </c>
      <c r="L1033">
        <v>0</v>
      </c>
      <c r="M1033" t="s">
        <v>143</v>
      </c>
      <c r="N1033" t="s">
        <v>757</v>
      </c>
      <c r="O1033" t="s">
        <v>2877</v>
      </c>
      <c r="P1033" t="s">
        <v>5059</v>
      </c>
      <c r="Q1033" t="s">
        <v>5060</v>
      </c>
      <c r="R1033" t="s">
        <v>147</v>
      </c>
      <c r="S1033" t="s">
        <v>148</v>
      </c>
      <c r="T1033" t="s">
        <v>6230</v>
      </c>
      <c r="U1033" t="s">
        <v>6231</v>
      </c>
      <c r="V1033" s="41">
        <v>38201</v>
      </c>
      <c r="W1033" s="41">
        <v>30485</v>
      </c>
      <c r="X1033">
        <v>1</v>
      </c>
      <c r="Y1033">
        <v>3</v>
      </c>
      <c r="Z1033" t="s">
        <v>102</v>
      </c>
      <c r="AA1033">
        <v>1</v>
      </c>
      <c r="AB1033" t="s">
        <v>103</v>
      </c>
      <c r="AC1033" t="s">
        <v>104</v>
      </c>
      <c r="AD1033">
        <v>1</v>
      </c>
      <c r="AE1033" t="s">
        <v>308</v>
      </c>
      <c r="AG1033" t="s">
        <v>148</v>
      </c>
      <c r="AJ1033" t="s">
        <v>1705</v>
      </c>
    </row>
    <row r="1034" spans="1:36" hidden="1" x14ac:dyDescent="0.25">
      <c r="A1034" t="s">
        <v>6232</v>
      </c>
      <c r="B1034" t="e">
        <f>VLOOKUP(A1034,[2]mp_ALL!B$1:B$557,1,0)</f>
        <v>#N/A</v>
      </c>
      <c r="C1034" t="s">
        <v>6233</v>
      </c>
      <c r="D1034" t="s">
        <v>38</v>
      </c>
      <c r="E1034" t="s">
        <v>88</v>
      </c>
      <c r="F1034" t="s">
        <v>250</v>
      </c>
      <c r="G1034" t="s">
        <v>251</v>
      </c>
      <c r="H1034" t="s">
        <v>91</v>
      </c>
      <c r="I1034" t="s">
        <v>6234</v>
      </c>
      <c r="J1034">
        <v>1</v>
      </c>
      <c r="K1034" t="s">
        <v>3077</v>
      </c>
      <c r="L1034">
        <v>1</v>
      </c>
      <c r="M1034" t="s">
        <v>143</v>
      </c>
      <c r="N1034" t="s">
        <v>3078</v>
      </c>
      <c r="O1034" t="s">
        <v>3865</v>
      </c>
      <c r="P1034" t="s">
        <v>4241</v>
      </c>
      <c r="Q1034" t="s">
        <v>6235</v>
      </c>
      <c r="R1034" t="s">
        <v>147</v>
      </c>
      <c r="S1034" t="s">
        <v>760</v>
      </c>
      <c r="T1034" t="s">
        <v>6236</v>
      </c>
      <c r="U1034" t="s">
        <v>6237</v>
      </c>
      <c r="V1034" s="41">
        <v>38201</v>
      </c>
      <c r="W1034" s="41">
        <v>31021</v>
      </c>
      <c r="X1034">
        <v>1</v>
      </c>
      <c r="Y1034">
        <v>3</v>
      </c>
      <c r="Z1034" t="s">
        <v>102</v>
      </c>
      <c r="AA1034">
        <v>1</v>
      </c>
      <c r="AB1034" t="s">
        <v>103</v>
      </c>
      <c r="AC1034" t="s">
        <v>104</v>
      </c>
      <c r="AD1034">
        <v>1</v>
      </c>
      <c r="AE1034" t="s">
        <v>105</v>
      </c>
      <c r="AG1034" t="s">
        <v>148</v>
      </c>
      <c r="AJ1034" t="s">
        <v>107</v>
      </c>
    </row>
    <row r="1035" spans="1:36" hidden="1" x14ac:dyDescent="0.25">
      <c r="A1035" t="s">
        <v>6238</v>
      </c>
      <c r="B1035" t="e">
        <f>VLOOKUP(A1035,[2]mp_ALL!B$1:B$557,1,0)</f>
        <v>#N/A</v>
      </c>
      <c r="C1035" t="s">
        <v>6239</v>
      </c>
      <c r="D1035" t="s">
        <v>38</v>
      </c>
      <c r="E1035" t="s">
        <v>88</v>
      </c>
      <c r="F1035" t="s">
        <v>250</v>
      </c>
      <c r="G1035" t="s">
        <v>251</v>
      </c>
      <c r="H1035" t="s">
        <v>91</v>
      </c>
      <c r="I1035" t="s">
        <v>4532</v>
      </c>
      <c r="J1035">
        <v>1</v>
      </c>
      <c r="K1035" t="s">
        <v>3077</v>
      </c>
      <c r="L1035">
        <v>1</v>
      </c>
      <c r="M1035" t="s">
        <v>143</v>
      </c>
      <c r="N1035" t="s">
        <v>3078</v>
      </c>
      <c r="O1035" t="s">
        <v>3079</v>
      </c>
      <c r="P1035" t="s">
        <v>3080</v>
      </c>
      <c r="Q1035" t="s">
        <v>4533</v>
      </c>
      <c r="R1035" t="s">
        <v>147</v>
      </c>
      <c r="S1035" t="s">
        <v>715</v>
      </c>
      <c r="T1035" t="s">
        <v>6240</v>
      </c>
      <c r="U1035" t="s">
        <v>6241</v>
      </c>
      <c r="V1035" s="41">
        <v>38201</v>
      </c>
      <c r="W1035" s="41">
        <v>31231</v>
      </c>
      <c r="X1035">
        <v>1</v>
      </c>
      <c r="Y1035">
        <v>1</v>
      </c>
      <c r="Z1035" t="s">
        <v>102</v>
      </c>
      <c r="AA1035">
        <v>1</v>
      </c>
      <c r="AB1035" t="s">
        <v>103</v>
      </c>
      <c r="AC1035" t="s">
        <v>104</v>
      </c>
      <c r="AD1035">
        <v>1</v>
      </c>
      <c r="AE1035" t="s">
        <v>105</v>
      </c>
      <c r="AG1035" t="s">
        <v>121</v>
      </c>
      <c r="AJ1035" t="s">
        <v>1217</v>
      </c>
    </row>
    <row r="1036" spans="1:36" hidden="1" x14ac:dyDescent="0.25">
      <c r="A1036" t="s">
        <v>6242</v>
      </c>
      <c r="B1036" t="e">
        <f>VLOOKUP(A1036,[2]mp_ALL!B$1:B$557,1,0)</f>
        <v>#N/A</v>
      </c>
      <c r="C1036" t="s">
        <v>6243</v>
      </c>
      <c r="D1036" t="s">
        <v>38</v>
      </c>
      <c r="E1036" t="s">
        <v>88</v>
      </c>
      <c r="F1036" t="s">
        <v>89</v>
      </c>
      <c r="G1036" t="s">
        <v>90</v>
      </c>
      <c r="H1036" t="s">
        <v>169</v>
      </c>
      <c r="I1036" t="s">
        <v>6244</v>
      </c>
      <c r="J1036">
        <v>1</v>
      </c>
      <c r="K1036" t="s">
        <v>142</v>
      </c>
      <c r="L1036">
        <v>0</v>
      </c>
      <c r="M1036" t="s">
        <v>143</v>
      </c>
      <c r="N1036" t="s">
        <v>757</v>
      </c>
      <c r="O1036" t="s">
        <v>2877</v>
      </c>
      <c r="P1036" t="s">
        <v>4474</v>
      </c>
      <c r="Q1036" t="s">
        <v>6245</v>
      </c>
      <c r="R1036" t="s">
        <v>147</v>
      </c>
      <c r="S1036" t="s">
        <v>715</v>
      </c>
      <c r="T1036" t="s">
        <v>6246</v>
      </c>
      <c r="U1036" t="s">
        <v>253</v>
      </c>
      <c r="V1036" s="41">
        <v>38201</v>
      </c>
      <c r="W1036" s="41">
        <v>31270</v>
      </c>
      <c r="X1036">
        <v>1</v>
      </c>
      <c r="Y1036">
        <v>3</v>
      </c>
      <c r="Z1036" t="s">
        <v>102</v>
      </c>
      <c r="AA1036">
        <v>1</v>
      </c>
      <c r="AB1036" t="s">
        <v>103</v>
      </c>
      <c r="AC1036" t="s">
        <v>104</v>
      </c>
      <c r="AD1036">
        <v>1</v>
      </c>
      <c r="AE1036" t="s">
        <v>308</v>
      </c>
      <c r="AG1036" t="s">
        <v>148</v>
      </c>
      <c r="AJ1036" t="s">
        <v>1217</v>
      </c>
    </row>
    <row r="1037" spans="1:36" hidden="1" x14ac:dyDescent="0.25">
      <c r="A1037" t="s">
        <v>6247</v>
      </c>
      <c r="B1037" t="e">
        <f>VLOOKUP(A1037,[2]mp_ALL!B$1:B$557,1,0)</f>
        <v>#N/A</v>
      </c>
      <c r="C1037" t="s">
        <v>6248</v>
      </c>
      <c r="D1037" t="s">
        <v>38</v>
      </c>
      <c r="E1037" t="s">
        <v>88</v>
      </c>
      <c r="F1037" t="s">
        <v>89</v>
      </c>
      <c r="G1037" t="s">
        <v>90</v>
      </c>
      <c r="H1037" t="s">
        <v>110</v>
      </c>
      <c r="I1037" t="s">
        <v>6249</v>
      </c>
      <c r="J1037">
        <v>1</v>
      </c>
      <c r="K1037" t="s">
        <v>142</v>
      </c>
      <c r="L1037">
        <v>0</v>
      </c>
      <c r="M1037" t="s">
        <v>143</v>
      </c>
      <c r="N1037" t="s">
        <v>757</v>
      </c>
      <c r="O1037" t="s">
        <v>2877</v>
      </c>
      <c r="P1037" t="s">
        <v>4474</v>
      </c>
      <c r="R1037" t="s">
        <v>147</v>
      </c>
      <c r="S1037" t="s">
        <v>715</v>
      </c>
      <c r="T1037" t="s">
        <v>6250</v>
      </c>
      <c r="U1037" t="s">
        <v>6241</v>
      </c>
      <c r="V1037" s="41">
        <v>38201</v>
      </c>
      <c r="W1037" s="41">
        <v>31510</v>
      </c>
      <c r="X1037">
        <v>1</v>
      </c>
      <c r="Y1037">
        <v>3</v>
      </c>
      <c r="Z1037" t="s">
        <v>102</v>
      </c>
      <c r="AA1037">
        <v>1</v>
      </c>
      <c r="AB1037" t="s">
        <v>103</v>
      </c>
      <c r="AC1037" t="s">
        <v>104</v>
      </c>
      <c r="AD1037">
        <v>1</v>
      </c>
      <c r="AE1037" t="s">
        <v>308</v>
      </c>
      <c r="AG1037" t="s">
        <v>148</v>
      </c>
      <c r="AJ1037" t="s">
        <v>1217</v>
      </c>
    </row>
    <row r="1038" spans="1:36" hidden="1" x14ac:dyDescent="0.25">
      <c r="A1038" t="s">
        <v>6251</v>
      </c>
      <c r="B1038" t="e">
        <f>VLOOKUP(A1038,[2]mp_ALL!B$1:B$557,1,0)</f>
        <v>#N/A</v>
      </c>
      <c r="C1038" t="s">
        <v>6252</v>
      </c>
      <c r="D1038" t="s">
        <v>38</v>
      </c>
      <c r="E1038" t="s">
        <v>88</v>
      </c>
      <c r="F1038" t="s">
        <v>89</v>
      </c>
      <c r="G1038" t="s">
        <v>90</v>
      </c>
      <c r="H1038" t="s">
        <v>290</v>
      </c>
      <c r="I1038" t="s">
        <v>2633</v>
      </c>
      <c r="J1038">
        <v>1</v>
      </c>
      <c r="K1038" t="s">
        <v>142</v>
      </c>
      <c r="L1038">
        <v>0</v>
      </c>
      <c r="M1038" t="s">
        <v>143</v>
      </c>
      <c r="N1038" t="s">
        <v>2634</v>
      </c>
      <c r="O1038" t="s">
        <v>2635</v>
      </c>
      <c r="R1038" t="s">
        <v>147</v>
      </c>
      <c r="S1038" t="s">
        <v>715</v>
      </c>
      <c r="T1038" t="s">
        <v>6253</v>
      </c>
      <c r="U1038" t="s">
        <v>253</v>
      </c>
      <c r="V1038" s="41">
        <v>38201</v>
      </c>
      <c r="W1038" s="41">
        <v>31062</v>
      </c>
      <c r="X1038">
        <v>1</v>
      </c>
      <c r="Y1038">
        <v>1</v>
      </c>
      <c r="Z1038" t="s">
        <v>102</v>
      </c>
      <c r="AA1038">
        <v>1</v>
      </c>
      <c r="AB1038" t="s">
        <v>103</v>
      </c>
      <c r="AC1038" t="s">
        <v>297</v>
      </c>
      <c r="AD1038">
        <v>1</v>
      </c>
      <c r="AE1038" t="s">
        <v>322</v>
      </c>
      <c r="AJ1038" t="s">
        <v>5918</v>
      </c>
    </row>
    <row r="1039" spans="1:36" hidden="1" x14ac:dyDescent="0.25">
      <c r="A1039" t="s">
        <v>6254</v>
      </c>
      <c r="B1039" t="e">
        <f>VLOOKUP(A1039,[2]mp_ALL!B$1:B$557,1,0)</f>
        <v>#N/A</v>
      </c>
      <c r="C1039" t="s">
        <v>6255</v>
      </c>
      <c r="D1039" t="s">
        <v>38</v>
      </c>
      <c r="E1039" t="s">
        <v>88</v>
      </c>
      <c r="F1039" t="s">
        <v>250</v>
      </c>
      <c r="G1039" t="s">
        <v>251</v>
      </c>
      <c r="H1039" t="s">
        <v>91</v>
      </c>
      <c r="I1039" t="s">
        <v>4532</v>
      </c>
      <c r="J1039">
        <v>1</v>
      </c>
      <c r="K1039" t="s">
        <v>3077</v>
      </c>
      <c r="L1039">
        <v>1</v>
      </c>
      <c r="M1039" t="s">
        <v>143</v>
      </c>
      <c r="N1039" t="s">
        <v>3078</v>
      </c>
      <c r="O1039" t="s">
        <v>3079</v>
      </c>
      <c r="P1039" t="s">
        <v>3080</v>
      </c>
      <c r="Q1039" t="s">
        <v>4533</v>
      </c>
      <c r="R1039" t="s">
        <v>147</v>
      </c>
      <c r="S1039" t="s">
        <v>715</v>
      </c>
      <c r="T1039" t="s">
        <v>6256</v>
      </c>
      <c r="U1039" t="s">
        <v>6257</v>
      </c>
      <c r="V1039" s="41">
        <v>38201</v>
      </c>
      <c r="W1039" s="41">
        <v>30807</v>
      </c>
      <c r="X1039">
        <v>1</v>
      </c>
      <c r="Y1039">
        <v>3</v>
      </c>
      <c r="Z1039" t="s">
        <v>102</v>
      </c>
      <c r="AA1039">
        <v>1</v>
      </c>
      <c r="AB1039" t="s">
        <v>103</v>
      </c>
      <c r="AC1039" t="s">
        <v>104</v>
      </c>
      <c r="AD1039">
        <v>1</v>
      </c>
      <c r="AE1039" t="s">
        <v>105</v>
      </c>
      <c r="AG1039" t="s">
        <v>121</v>
      </c>
      <c r="AJ1039" t="s">
        <v>107</v>
      </c>
    </row>
    <row r="1040" spans="1:36" hidden="1" x14ac:dyDescent="0.25">
      <c r="A1040" t="s">
        <v>6258</v>
      </c>
      <c r="B1040" t="e">
        <f>VLOOKUP(A1040,[2]mp_ALL!B$1:B$557,1,0)</f>
        <v>#N/A</v>
      </c>
      <c r="C1040" t="s">
        <v>6259</v>
      </c>
      <c r="D1040" t="s">
        <v>38</v>
      </c>
      <c r="E1040" t="s">
        <v>88</v>
      </c>
      <c r="F1040" t="s">
        <v>89</v>
      </c>
      <c r="G1040" t="s">
        <v>90</v>
      </c>
      <c r="H1040" t="s">
        <v>290</v>
      </c>
      <c r="I1040" t="s">
        <v>1633</v>
      </c>
      <c r="J1040">
        <v>1</v>
      </c>
      <c r="K1040" t="s">
        <v>494</v>
      </c>
      <c r="L1040">
        <v>0</v>
      </c>
      <c r="M1040" t="s">
        <v>435</v>
      </c>
      <c r="N1040" t="s">
        <v>495</v>
      </c>
      <c r="O1040" t="s">
        <v>1634</v>
      </c>
      <c r="R1040" t="s">
        <v>117</v>
      </c>
      <c r="S1040" t="s">
        <v>237</v>
      </c>
      <c r="T1040" t="s">
        <v>6260</v>
      </c>
      <c r="U1040" t="s">
        <v>6261</v>
      </c>
      <c r="V1040" s="41">
        <v>38209</v>
      </c>
      <c r="W1040" s="41">
        <v>31314</v>
      </c>
      <c r="X1040">
        <v>1</v>
      </c>
      <c r="Y1040">
        <v>2</v>
      </c>
      <c r="Z1040" t="s">
        <v>102</v>
      </c>
      <c r="AA1040">
        <v>1</v>
      </c>
      <c r="AB1040" t="s">
        <v>103</v>
      </c>
      <c r="AC1040" t="s">
        <v>297</v>
      </c>
      <c r="AD1040">
        <v>1</v>
      </c>
      <c r="AE1040" t="s">
        <v>322</v>
      </c>
      <c r="AG1040" t="s">
        <v>179</v>
      </c>
      <c r="AJ1040" t="s">
        <v>6262</v>
      </c>
    </row>
    <row r="1041" spans="1:36" hidden="1" x14ac:dyDescent="0.25">
      <c r="A1041" t="s">
        <v>6263</v>
      </c>
      <c r="B1041" t="e">
        <f>VLOOKUP(A1041,[2]mp_ALL!B$1:B$557,1,0)</f>
        <v>#N/A</v>
      </c>
      <c r="C1041" t="s">
        <v>6264</v>
      </c>
      <c r="D1041" t="s">
        <v>38</v>
      </c>
      <c r="E1041" t="s">
        <v>88</v>
      </c>
      <c r="F1041" t="s">
        <v>89</v>
      </c>
      <c r="G1041" t="s">
        <v>90</v>
      </c>
      <c r="H1041" t="s">
        <v>169</v>
      </c>
      <c r="I1041" t="s">
        <v>6265</v>
      </c>
      <c r="J1041">
        <v>1</v>
      </c>
      <c r="K1041" t="s">
        <v>3218</v>
      </c>
      <c r="L1041">
        <v>1</v>
      </c>
      <c r="M1041" t="s">
        <v>435</v>
      </c>
      <c r="N1041" t="s">
        <v>436</v>
      </c>
      <c r="O1041" t="s">
        <v>6200</v>
      </c>
      <c r="P1041" t="s">
        <v>6266</v>
      </c>
      <c r="Q1041" t="s">
        <v>5262</v>
      </c>
      <c r="R1041" t="s">
        <v>117</v>
      </c>
      <c r="S1041" t="s">
        <v>163</v>
      </c>
      <c r="T1041" t="s">
        <v>6267</v>
      </c>
      <c r="U1041" t="s">
        <v>6268</v>
      </c>
      <c r="V1041" s="41">
        <v>38209</v>
      </c>
      <c r="W1041" s="41">
        <v>31600</v>
      </c>
      <c r="X1041">
        <v>1</v>
      </c>
      <c r="Y1041">
        <v>2</v>
      </c>
      <c r="Z1041" t="s">
        <v>102</v>
      </c>
      <c r="AA1041">
        <v>1</v>
      </c>
      <c r="AB1041" t="s">
        <v>103</v>
      </c>
      <c r="AC1041" t="s">
        <v>104</v>
      </c>
      <c r="AD1041">
        <v>1</v>
      </c>
      <c r="AE1041" t="s">
        <v>105</v>
      </c>
      <c r="AG1041" t="s">
        <v>148</v>
      </c>
      <c r="AJ1041" t="s">
        <v>1153</v>
      </c>
    </row>
    <row r="1042" spans="1:36" hidden="1" x14ac:dyDescent="0.25">
      <c r="A1042" t="s">
        <v>6269</v>
      </c>
      <c r="B1042" t="e">
        <f>VLOOKUP(A1042,[2]mp_ALL!B$1:B$557,1,0)</f>
        <v>#N/A</v>
      </c>
      <c r="C1042" t="s">
        <v>6270</v>
      </c>
      <c r="D1042" t="s">
        <v>38</v>
      </c>
      <c r="E1042" t="s">
        <v>88</v>
      </c>
      <c r="F1042" t="s">
        <v>89</v>
      </c>
      <c r="G1042" t="s">
        <v>90</v>
      </c>
      <c r="H1042" t="s">
        <v>169</v>
      </c>
      <c r="I1042" t="s">
        <v>6271</v>
      </c>
      <c r="J1042">
        <v>1</v>
      </c>
      <c r="K1042" t="s">
        <v>1115</v>
      </c>
      <c r="L1042">
        <v>1</v>
      </c>
      <c r="M1042" t="s">
        <v>435</v>
      </c>
      <c r="N1042" t="s">
        <v>505</v>
      </c>
      <c r="O1042" t="s">
        <v>1734</v>
      </c>
      <c r="P1042" t="s">
        <v>6272</v>
      </c>
      <c r="Q1042" t="s">
        <v>6273</v>
      </c>
      <c r="R1042" t="s">
        <v>117</v>
      </c>
      <c r="S1042" t="s">
        <v>148</v>
      </c>
      <c r="T1042" t="s">
        <v>6274</v>
      </c>
      <c r="U1042" t="s">
        <v>400</v>
      </c>
      <c r="V1042" s="41">
        <v>38209</v>
      </c>
      <c r="W1042" s="41">
        <v>30754</v>
      </c>
      <c r="X1042">
        <v>1</v>
      </c>
      <c r="Y1042">
        <v>2</v>
      </c>
      <c r="Z1042" t="s">
        <v>102</v>
      </c>
      <c r="AA1042">
        <v>1</v>
      </c>
      <c r="AB1042" t="s">
        <v>103</v>
      </c>
      <c r="AC1042" t="s">
        <v>104</v>
      </c>
      <c r="AD1042">
        <v>1</v>
      </c>
      <c r="AE1042" t="s">
        <v>105</v>
      </c>
      <c r="AG1042" t="s">
        <v>148</v>
      </c>
      <c r="AJ1042" t="s">
        <v>1913</v>
      </c>
    </row>
    <row r="1043" spans="1:36" hidden="1" x14ac:dyDescent="0.25">
      <c r="A1043" t="s">
        <v>6275</v>
      </c>
      <c r="B1043" t="e">
        <f>VLOOKUP(A1043,[2]mp_ALL!B$1:B$557,1,0)</f>
        <v>#N/A</v>
      </c>
      <c r="C1043" t="s">
        <v>6276</v>
      </c>
      <c r="D1043" t="s">
        <v>38</v>
      </c>
      <c r="E1043" t="s">
        <v>88</v>
      </c>
      <c r="F1043" t="s">
        <v>89</v>
      </c>
      <c r="G1043" t="s">
        <v>90</v>
      </c>
      <c r="H1043" t="s">
        <v>91</v>
      </c>
      <c r="I1043" t="s">
        <v>6277</v>
      </c>
      <c r="J1043">
        <v>1</v>
      </c>
      <c r="K1043" t="s">
        <v>3077</v>
      </c>
      <c r="L1043">
        <v>1</v>
      </c>
      <c r="M1043" t="s">
        <v>143</v>
      </c>
      <c r="N1043" t="s">
        <v>3078</v>
      </c>
      <c r="O1043" t="s">
        <v>3079</v>
      </c>
      <c r="P1043" t="s">
        <v>3080</v>
      </c>
      <c r="Q1043" t="s">
        <v>6278</v>
      </c>
      <c r="R1043" t="s">
        <v>147</v>
      </c>
      <c r="S1043" t="s">
        <v>715</v>
      </c>
      <c r="T1043" t="s">
        <v>6279</v>
      </c>
      <c r="U1043" t="s">
        <v>4012</v>
      </c>
      <c r="V1043" s="41">
        <v>38209</v>
      </c>
      <c r="W1043" s="41">
        <v>30813</v>
      </c>
      <c r="X1043">
        <v>1</v>
      </c>
      <c r="Y1043">
        <v>3</v>
      </c>
      <c r="Z1043" t="s">
        <v>102</v>
      </c>
      <c r="AA1043">
        <v>1</v>
      </c>
      <c r="AB1043" t="s">
        <v>103</v>
      </c>
      <c r="AC1043" t="s">
        <v>104</v>
      </c>
      <c r="AD1043">
        <v>1</v>
      </c>
      <c r="AE1043" t="s">
        <v>105</v>
      </c>
      <c r="AG1043" t="s">
        <v>121</v>
      </c>
      <c r="AJ1043" t="s">
        <v>357</v>
      </c>
    </row>
    <row r="1044" spans="1:36" x14ac:dyDescent="0.25">
      <c r="A1044" t="s">
        <v>6280</v>
      </c>
      <c r="B1044" t="str">
        <f>VLOOKUP(A1044,[2]mp_ALL!B$1:B$557,1,0)</f>
        <v>0415157</v>
      </c>
      <c r="C1044" t="s">
        <v>6281</v>
      </c>
      <c r="D1044" t="s">
        <v>36</v>
      </c>
      <c r="E1044" t="s">
        <v>88</v>
      </c>
      <c r="F1044" t="s">
        <v>1473</v>
      </c>
      <c r="G1044" t="s">
        <v>1474</v>
      </c>
      <c r="H1044" t="s">
        <v>290</v>
      </c>
      <c r="I1044" t="s">
        <v>3118</v>
      </c>
      <c r="J1044">
        <v>1</v>
      </c>
      <c r="K1044" t="s">
        <v>3119</v>
      </c>
      <c r="L1044">
        <v>0</v>
      </c>
      <c r="M1044" t="s">
        <v>34</v>
      </c>
      <c r="N1044" t="s">
        <v>35</v>
      </c>
      <c r="O1044" t="s">
        <v>3120</v>
      </c>
      <c r="S1044" t="s">
        <v>549</v>
      </c>
      <c r="T1044" t="s">
        <v>6282</v>
      </c>
      <c r="U1044" t="s">
        <v>6283</v>
      </c>
      <c r="V1044" s="41">
        <v>38209</v>
      </c>
      <c r="W1044" s="41">
        <v>29532</v>
      </c>
      <c r="X1044">
        <v>1</v>
      </c>
      <c r="Y1044">
        <v>3</v>
      </c>
      <c r="Z1044" t="s">
        <v>102</v>
      </c>
      <c r="AA1044">
        <v>1</v>
      </c>
      <c r="AB1044" t="s">
        <v>103</v>
      </c>
      <c r="AC1044" t="s">
        <v>297</v>
      </c>
      <c r="AD1044">
        <v>1</v>
      </c>
      <c r="AE1044" t="s">
        <v>298</v>
      </c>
      <c r="AG1044" t="s">
        <v>106</v>
      </c>
      <c r="AJ1044" t="s">
        <v>3591</v>
      </c>
    </row>
    <row r="1045" spans="1:36" hidden="1" x14ac:dyDescent="0.25">
      <c r="A1045" t="s">
        <v>6284</v>
      </c>
      <c r="B1045" t="e">
        <f>VLOOKUP(A1045,[2]mp_ALL!B$1:B$557,1,0)</f>
        <v>#N/A</v>
      </c>
      <c r="C1045" t="s">
        <v>6285</v>
      </c>
      <c r="D1045" t="s">
        <v>36</v>
      </c>
      <c r="E1045" t="s">
        <v>88</v>
      </c>
      <c r="F1045" t="s">
        <v>567</v>
      </c>
      <c r="G1045" t="s">
        <v>568</v>
      </c>
      <c r="H1045" t="s">
        <v>290</v>
      </c>
      <c r="I1045" t="s">
        <v>3833</v>
      </c>
      <c r="J1045">
        <v>1</v>
      </c>
      <c r="K1045" t="s">
        <v>2277</v>
      </c>
      <c r="L1045">
        <v>0</v>
      </c>
      <c r="M1045" t="s">
        <v>2278</v>
      </c>
      <c r="N1045" t="s">
        <v>3834</v>
      </c>
      <c r="O1045" t="s">
        <v>3835</v>
      </c>
      <c r="R1045" t="s">
        <v>2281</v>
      </c>
      <c r="S1045" t="s">
        <v>560</v>
      </c>
      <c r="T1045" t="s">
        <v>6286</v>
      </c>
      <c r="U1045" t="s">
        <v>6287</v>
      </c>
      <c r="V1045" s="41">
        <v>38209</v>
      </c>
      <c r="W1045" s="41">
        <v>30384</v>
      </c>
      <c r="X1045">
        <v>1</v>
      </c>
      <c r="Y1045">
        <v>2</v>
      </c>
      <c r="Z1045" t="s">
        <v>102</v>
      </c>
      <c r="AA1045">
        <v>1</v>
      </c>
      <c r="AB1045" t="s">
        <v>576</v>
      </c>
      <c r="AC1045" t="s">
        <v>297</v>
      </c>
      <c r="AD1045">
        <v>1</v>
      </c>
      <c r="AE1045" t="s">
        <v>563</v>
      </c>
      <c r="AG1045" t="s">
        <v>2183</v>
      </c>
      <c r="AJ1045" t="s">
        <v>107</v>
      </c>
    </row>
    <row r="1046" spans="1:36" hidden="1" x14ac:dyDescent="0.25">
      <c r="A1046" t="s">
        <v>6288</v>
      </c>
      <c r="B1046" t="e">
        <f>VLOOKUP(A1046,[2]mp_ALL!B$1:B$557,1,0)</f>
        <v>#N/A</v>
      </c>
      <c r="C1046" t="s">
        <v>6289</v>
      </c>
      <c r="D1046" t="s">
        <v>36</v>
      </c>
      <c r="E1046" t="s">
        <v>88</v>
      </c>
      <c r="F1046" t="s">
        <v>567</v>
      </c>
      <c r="G1046" t="s">
        <v>568</v>
      </c>
      <c r="H1046" t="s">
        <v>313</v>
      </c>
      <c r="I1046" t="s">
        <v>6290</v>
      </c>
      <c r="J1046">
        <v>1</v>
      </c>
      <c r="K1046" t="s">
        <v>1420</v>
      </c>
      <c r="L1046">
        <v>0</v>
      </c>
      <c r="M1046" t="s">
        <v>1421</v>
      </c>
      <c r="N1046" t="s">
        <v>2426</v>
      </c>
      <c r="O1046" t="s">
        <v>6291</v>
      </c>
      <c r="R1046" t="s">
        <v>1424</v>
      </c>
      <c r="S1046" t="s">
        <v>560</v>
      </c>
      <c r="T1046" t="s">
        <v>6292</v>
      </c>
      <c r="U1046" t="s">
        <v>1999</v>
      </c>
      <c r="V1046" s="41">
        <v>38209</v>
      </c>
      <c r="W1046" s="41">
        <v>29381</v>
      </c>
      <c r="X1046">
        <v>1</v>
      </c>
      <c r="Y1046">
        <v>3</v>
      </c>
      <c r="Z1046" t="s">
        <v>102</v>
      </c>
      <c r="AA1046">
        <v>1</v>
      </c>
      <c r="AB1046" t="s">
        <v>103</v>
      </c>
      <c r="AC1046" t="s">
        <v>297</v>
      </c>
      <c r="AD1046">
        <v>1</v>
      </c>
      <c r="AE1046" t="s">
        <v>563</v>
      </c>
      <c r="AG1046" t="s">
        <v>1427</v>
      </c>
      <c r="AJ1046" t="s">
        <v>352</v>
      </c>
    </row>
    <row r="1047" spans="1:36" hidden="1" x14ac:dyDescent="0.25">
      <c r="A1047" t="s">
        <v>6293</v>
      </c>
      <c r="B1047" t="e">
        <f>VLOOKUP(A1047,[2]mp_ALL!B$1:B$557,1,0)</f>
        <v>#N/A</v>
      </c>
      <c r="C1047" t="s">
        <v>6294</v>
      </c>
      <c r="D1047" t="s">
        <v>36</v>
      </c>
      <c r="E1047" t="s">
        <v>88</v>
      </c>
      <c r="F1047" t="s">
        <v>1430</v>
      </c>
      <c r="G1047" t="s">
        <v>1431</v>
      </c>
      <c r="H1047" t="s">
        <v>313</v>
      </c>
      <c r="I1047" t="s">
        <v>3191</v>
      </c>
      <c r="J1047">
        <v>1</v>
      </c>
      <c r="K1047" t="s">
        <v>3192</v>
      </c>
      <c r="L1047">
        <v>0</v>
      </c>
      <c r="M1047" t="s">
        <v>1486</v>
      </c>
      <c r="N1047" t="s">
        <v>2156</v>
      </c>
      <c r="O1047" t="s">
        <v>3193</v>
      </c>
      <c r="R1047" t="s">
        <v>147</v>
      </c>
      <c r="S1047" t="s">
        <v>319</v>
      </c>
      <c r="T1047" t="s">
        <v>6295</v>
      </c>
      <c r="U1047" t="s">
        <v>2328</v>
      </c>
      <c r="V1047" s="41">
        <v>38209</v>
      </c>
      <c r="W1047" s="41">
        <v>28777</v>
      </c>
      <c r="X1047">
        <v>1</v>
      </c>
      <c r="Y1047">
        <v>2</v>
      </c>
      <c r="Z1047" t="s">
        <v>102</v>
      </c>
      <c r="AA1047">
        <v>1</v>
      </c>
      <c r="AB1047" t="s">
        <v>103</v>
      </c>
      <c r="AC1047" t="s">
        <v>297</v>
      </c>
      <c r="AD1047">
        <v>1</v>
      </c>
      <c r="AE1047" t="s">
        <v>563</v>
      </c>
      <c r="AG1047" t="s">
        <v>148</v>
      </c>
      <c r="AJ1047" t="s">
        <v>6296</v>
      </c>
    </row>
    <row r="1048" spans="1:36" hidden="1" x14ac:dyDescent="0.25">
      <c r="A1048" t="s">
        <v>6297</v>
      </c>
      <c r="B1048" t="e">
        <f>VLOOKUP(A1048,[2]mp_ALL!B$1:B$557,1,0)</f>
        <v>#N/A</v>
      </c>
      <c r="C1048" t="s">
        <v>6298</v>
      </c>
      <c r="D1048" t="s">
        <v>39</v>
      </c>
      <c r="E1048" t="s">
        <v>88</v>
      </c>
      <c r="F1048" t="s">
        <v>1455</v>
      </c>
      <c r="G1048" t="s">
        <v>1456</v>
      </c>
      <c r="H1048" t="s">
        <v>1457</v>
      </c>
      <c r="I1048" t="s">
        <v>6299</v>
      </c>
      <c r="J1048">
        <v>1</v>
      </c>
      <c r="K1048" t="s">
        <v>1476</v>
      </c>
      <c r="L1048">
        <v>0</v>
      </c>
      <c r="M1048" t="s">
        <v>1477</v>
      </c>
      <c r="N1048" t="s">
        <v>6300</v>
      </c>
      <c r="R1048" t="s">
        <v>147</v>
      </c>
      <c r="S1048" t="s">
        <v>319</v>
      </c>
      <c r="T1048" t="s">
        <v>6301</v>
      </c>
      <c r="U1048" t="s">
        <v>6302</v>
      </c>
      <c r="V1048" s="41">
        <v>38209</v>
      </c>
      <c r="W1048" s="41">
        <v>30150</v>
      </c>
      <c r="X1048">
        <v>1</v>
      </c>
      <c r="Y1048">
        <v>3</v>
      </c>
      <c r="Z1048" t="s">
        <v>102</v>
      </c>
      <c r="AA1048">
        <v>1</v>
      </c>
      <c r="AB1048" t="s">
        <v>103</v>
      </c>
      <c r="AC1048" t="s">
        <v>297</v>
      </c>
      <c r="AD1048">
        <v>1</v>
      </c>
      <c r="AE1048" t="s">
        <v>563</v>
      </c>
      <c r="AG1048" t="s">
        <v>179</v>
      </c>
      <c r="AJ1048" t="s">
        <v>271</v>
      </c>
    </row>
    <row r="1049" spans="1:36" hidden="1" x14ac:dyDescent="0.25">
      <c r="A1049" t="s">
        <v>6303</v>
      </c>
      <c r="B1049" t="e">
        <f>VLOOKUP(A1049,[2]mp_ALL!B$1:B$557,1,0)</f>
        <v>#N/A</v>
      </c>
      <c r="C1049" t="s">
        <v>6304</v>
      </c>
      <c r="D1049" t="s">
        <v>38</v>
      </c>
      <c r="E1049" t="s">
        <v>88</v>
      </c>
      <c r="F1049" t="s">
        <v>250</v>
      </c>
      <c r="G1049" t="s">
        <v>251</v>
      </c>
      <c r="H1049" t="s">
        <v>290</v>
      </c>
      <c r="I1049" t="s">
        <v>2994</v>
      </c>
      <c r="J1049">
        <v>1</v>
      </c>
      <c r="K1049" t="s">
        <v>2944</v>
      </c>
      <c r="L1049">
        <v>0</v>
      </c>
      <c r="M1049" t="s">
        <v>2945</v>
      </c>
      <c r="N1049" t="s">
        <v>2995</v>
      </c>
      <c r="O1049" t="s">
        <v>2996</v>
      </c>
      <c r="R1049" t="s">
        <v>559</v>
      </c>
      <c r="S1049" t="s">
        <v>525</v>
      </c>
      <c r="T1049" t="s">
        <v>5030</v>
      </c>
      <c r="U1049" t="s">
        <v>6305</v>
      </c>
      <c r="V1049" s="41">
        <v>38215</v>
      </c>
      <c r="W1049" s="41">
        <v>31560</v>
      </c>
      <c r="X1049">
        <v>1</v>
      </c>
      <c r="Y1049">
        <v>2</v>
      </c>
      <c r="Z1049" t="s">
        <v>102</v>
      </c>
      <c r="AA1049">
        <v>1</v>
      </c>
      <c r="AB1049" t="s">
        <v>103</v>
      </c>
      <c r="AC1049" t="s">
        <v>297</v>
      </c>
      <c r="AD1049">
        <v>1</v>
      </c>
      <c r="AE1049" t="s">
        <v>563</v>
      </c>
      <c r="AG1049" t="s">
        <v>577</v>
      </c>
      <c r="AJ1049" t="s">
        <v>1528</v>
      </c>
    </row>
    <row r="1050" spans="1:36" hidden="1" x14ac:dyDescent="0.25">
      <c r="A1050" t="s">
        <v>6306</v>
      </c>
      <c r="B1050" t="e">
        <f>VLOOKUP(A1050,[2]mp_ALL!B$1:B$557,1,0)</f>
        <v>#N/A</v>
      </c>
      <c r="C1050" t="s">
        <v>6307</v>
      </c>
      <c r="D1050" t="s">
        <v>38</v>
      </c>
      <c r="E1050" t="s">
        <v>88</v>
      </c>
      <c r="F1050" t="s">
        <v>250</v>
      </c>
      <c r="G1050" t="s">
        <v>251</v>
      </c>
      <c r="H1050" t="s">
        <v>91</v>
      </c>
      <c r="I1050" t="s">
        <v>6308</v>
      </c>
      <c r="J1050">
        <v>1</v>
      </c>
      <c r="K1050" t="s">
        <v>4212</v>
      </c>
      <c r="L1050">
        <v>1</v>
      </c>
      <c r="M1050" t="s">
        <v>316</v>
      </c>
      <c r="N1050" t="s">
        <v>4213</v>
      </c>
      <c r="O1050" t="s">
        <v>6309</v>
      </c>
      <c r="P1050" t="s">
        <v>6310</v>
      </c>
      <c r="Q1050" t="s">
        <v>6311</v>
      </c>
      <c r="S1050" t="s">
        <v>760</v>
      </c>
      <c r="T1050" t="s">
        <v>6312</v>
      </c>
      <c r="U1050" t="s">
        <v>2465</v>
      </c>
      <c r="V1050" s="41">
        <v>38215</v>
      </c>
      <c r="W1050" s="41">
        <v>30903</v>
      </c>
      <c r="X1050">
        <v>1</v>
      </c>
      <c r="Y1050">
        <v>4</v>
      </c>
      <c r="Z1050" t="s">
        <v>102</v>
      </c>
      <c r="AA1050">
        <v>1</v>
      </c>
      <c r="AB1050" t="s">
        <v>103</v>
      </c>
      <c r="AC1050" t="s">
        <v>104</v>
      </c>
      <c r="AD1050">
        <v>1</v>
      </c>
      <c r="AE1050" t="s">
        <v>138</v>
      </c>
      <c r="AG1050" t="s">
        <v>228</v>
      </c>
      <c r="AJ1050" t="s">
        <v>107</v>
      </c>
    </row>
    <row r="1051" spans="1:36" hidden="1" x14ac:dyDescent="0.25">
      <c r="A1051" t="s">
        <v>6313</v>
      </c>
      <c r="B1051" t="e">
        <f>VLOOKUP(A1051,[2]mp_ALL!B$1:B$557,1,0)</f>
        <v>#N/A</v>
      </c>
      <c r="C1051" t="s">
        <v>6314</v>
      </c>
      <c r="D1051" t="s">
        <v>38</v>
      </c>
      <c r="E1051" t="s">
        <v>88</v>
      </c>
      <c r="F1051" t="s">
        <v>250</v>
      </c>
      <c r="G1051" t="s">
        <v>251</v>
      </c>
      <c r="H1051" t="s">
        <v>91</v>
      </c>
      <c r="I1051" t="s">
        <v>6277</v>
      </c>
      <c r="J1051">
        <v>1</v>
      </c>
      <c r="K1051" t="s">
        <v>3077</v>
      </c>
      <c r="L1051">
        <v>1</v>
      </c>
      <c r="M1051" t="s">
        <v>143</v>
      </c>
      <c r="N1051" t="s">
        <v>3078</v>
      </c>
      <c r="O1051" t="s">
        <v>3079</v>
      </c>
      <c r="P1051" t="s">
        <v>3080</v>
      </c>
      <c r="Q1051" t="s">
        <v>6278</v>
      </c>
      <c r="R1051" t="s">
        <v>147</v>
      </c>
      <c r="S1051" t="s">
        <v>715</v>
      </c>
      <c r="T1051" t="s">
        <v>6315</v>
      </c>
      <c r="U1051" t="s">
        <v>6316</v>
      </c>
      <c r="V1051" s="41">
        <v>38215</v>
      </c>
      <c r="W1051" s="41">
        <v>31413</v>
      </c>
      <c r="X1051">
        <v>1</v>
      </c>
      <c r="Y1051">
        <v>1</v>
      </c>
      <c r="Z1051" t="s">
        <v>102</v>
      </c>
      <c r="AA1051">
        <v>1</v>
      </c>
      <c r="AB1051" t="s">
        <v>103</v>
      </c>
      <c r="AC1051" t="s">
        <v>104</v>
      </c>
      <c r="AD1051">
        <v>1</v>
      </c>
      <c r="AE1051" t="s">
        <v>105</v>
      </c>
      <c r="AG1051" t="s">
        <v>121</v>
      </c>
      <c r="AJ1051" t="s">
        <v>1217</v>
      </c>
    </row>
    <row r="1052" spans="1:36" hidden="1" x14ac:dyDescent="0.25">
      <c r="A1052" t="s">
        <v>6317</v>
      </c>
      <c r="B1052" t="e">
        <f>VLOOKUP(A1052,[2]mp_ALL!B$1:B$557,1,0)</f>
        <v>#N/A</v>
      </c>
      <c r="C1052" t="s">
        <v>6318</v>
      </c>
      <c r="D1052" t="s">
        <v>38</v>
      </c>
      <c r="E1052" t="s">
        <v>88</v>
      </c>
      <c r="F1052" t="s">
        <v>250</v>
      </c>
      <c r="G1052" t="s">
        <v>251</v>
      </c>
      <c r="H1052" t="s">
        <v>169</v>
      </c>
      <c r="I1052" t="s">
        <v>6308</v>
      </c>
      <c r="J1052">
        <v>1</v>
      </c>
      <c r="K1052" t="s">
        <v>4212</v>
      </c>
      <c r="L1052">
        <v>1</v>
      </c>
      <c r="M1052" t="s">
        <v>316</v>
      </c>
      <c r="N1052" t="s">
        <v>4213</v>
      </c>
      <c r="O1052" t="s">
        <v>6309</v>
      </c>
      <c r="P1052" t="s">
        <v>6310</v>
      </c>
      <c r="Q1052" t="s">
        <v>6311</v>
      </c>
      <c r="S1052" t="s">
        <v>760</v>
      </c>
      <c r="T1052" t="s">
        <v>6319</v>
      </c>
      <c r="U1052" t="s">
        <v>6320</v>
      </c>
      <c r="V1052" s="41">
        <v>38215</v>
      </c>
      <c r="W1052" s="41">
        <v>30290</v>
      </c>
      <c r="X1052">
        <v>1</v>
      </c>
      <c r="Y1052">
        <v>2</v>
      </c>
      <c r="Z1052" t="s">
        <v>102</v>
      </c>
      <c r="AA1052">
        <v>1</v>
      </c>
      <c r="AB1052" t="s">
        <v>103</v>
      </c>
      <c r="AC1052" t="s">
        <v>104</v>
      </c>
      <c r="AD1052">
        <v>1</v>
      </c>
      <c r="AE1052" t="s">
        <v>138</v>
      </c>
      <c r="AG1052" t="s">
        <v>228</v>
      </c>
      <c r="AJ1052" t="s">
        <v>490</v>
      </c>
    </row>
    <row r="1053" spans="1:36" hidden="1" x14ac:dyDescent="0.25">
      <c r="A1053" t="s">
        <v>6321</v>
      </c>
      <c r="B1053" t="e">
        <f>VLOOKUP(A1053,[2]mp_ALL!B$1:B$557,1,0)</f>
        <v>#N/A</v>
      </c>
      <c r="C1053" t="s">
        <v>6322</v>
      </c>
      <c r="D1053" t="s">
        <v>38</v>
      </c>
      <c r="E1053" t="s">
        <v>88</v>
      </c>
      <c r="F1053" t="s">
        <v>89</v>
      </c>
      <c r="G1053" t="s">
        <v>90</v>
      </c>
      <c r="H1053" t="s">
        <v>169</v>
      </c>
      <c r="I1053" t="s">
        <v>6323</v>
      </c>
      <c r="J1053">
        <v>1</v>
      </c>
      <c r="K1053" t="s">
        <v>786</v>
      </c>
      <c r="L1053">
        <v>1</v>
      </c>
      <c r="M1053" t="s">
        <v>143</v>
      </c>
      <c r="N1053" t="s">
        <v>787</v>
      </c>
      <c r="O1053" t="s">
        <v>3286</v>
      </c>
      <c r="P1053" t="s">
        <v>3287</v>
      </c>
      <c r="Q1053" t="s">
        <v>6324</v>
      </c>
      <c r="R1053" t="s">
        <v>147</v>
      </c>
      <c r="S1053" t="s">
        <v>760</v>
      </c>
      <c r="T1053" t="s">
        <v>6325</v>
      </c>
      <c r="U1053" t="s">
        <v>2735</v>
      </c>
      <c r="V1053" s="41">
        <v>38215</v>
      </c>
      <c r="W1053" s="41">
        <v>31544</v>
      </c>
      <c r="X1053">
        <v>1</v>
      </c>
      <c r="Y1053">
        <v>2</v>
      </c>
      <c r="Z1053" t="s">
        <v>923</v>
      </c>
      <c r="AA1053">
        <v>1</v>
      </c>
      <c r="AB1053" t="s">
        <v>103</v>
      </c>
      <c r="AC1053" t="s">
        <v>104</v>
      </c>
      <c r="AD1053">
        <v>1</v>
      </c>
      <c r="AE1053" t="s">
        <v>105</v>
      </c>
      <c r="AG1053" t="s">
        <v>148</v>
      </c>
      <c r="AJ1053" t="s">
        <v>107</v>
      </c>
    </row>
    <row r="1054" spans="1:36" hidden="1" x14ac:dyDescent="0.25">
      <c r="A1054" t="s">
        <v>6326</v>
      </c>
      <c r="B1054" t="e">
        <f>VLOOKUP(A1054,[2]mp_ALL!B$1:B$557,1,0)</f>
        <v>#N/A</v>
      </c>
      <c r="C1054" t="s">
        <v>6327</v>
      </c>
      <c r="D1054" t="s">
        <v>38</v>
      </c>
      <c r="E1054" t="s">
        <v>88</v>
      </c>
      <c r="F1054" t="s">
        <v>89</v>
      </c>
      <c r="G1054" t="s">
        <v>90</v>
      </c>
      <c r="H1054" t="s">
        <v>290</v>
      </c>
      <c r="I1054" t="s">
        <v>3191</v>
      </c>
      <c r="J1054">
        <v>1</v>
      </c>
      <c r="K1054" t="s">
        <v>3192</v>
      </c>
      <c r="L1054">
        <v>0</v>
      </c>
      <c r="M1054" t="s">
        <v>1486</v>
      </c>
      <c r="N1054" t="s">
        <v>2156</v>
      </c>
      <c r="O1054" t="s">
        <v>3193</v>
      </c>
      <c r="R1054" t="s">
        <v>147</v>
      </c>
      <c r="S1054" t="s">
        <v>319</v>
      </c>
      <c r="T1054" t="s">
        <v>6328</v>
      </c>
      <c r="U1054" t="s">
        <v>5131</v>
      </c>
      <c r="V1054" s="41">
        <v>38215</v>
      </c>
      <c r="W1054" s="41">
        <v>31206</v>
      </c>
      <c r="X1054">
        <v>1</v>
      </c>
      <c r="Y1054">
        <v>3</v>
      </c>
      <c r="Z1054" t="s">
        <v>102</v>
      </c>
      <c r="AA1054">
        <v>1</v>
      </c>
      <c r="AB1054" t="s">
        <v>103</v>
      </c>
      <c r="AC1054" t="s">
        <v>297</v>
      </c>
      <c r="AD1054">
        <v>1</v>
      </c>
      <c r="AE1054" t="s">
        <v>322</v>
      </c>
      <c r="AG1054" t="s">
        <v>148</v>
      </c>
      <c r="AJ1054" t="s">
        <v>107</v>
      </c>
    </row>
    <row r="1055" spans="1:36" hidden="1" x14ac:dyDescent="0.25">
      <c r="A1055" t="s">
        <v>6329</v>
      </c>
      <c r="B1055" t="e">
        <f>VLOOKUP(A1055,[2]mp_ALL!B$1:B$557,1,0)</f>
        <v>#N/A</v>
      </c>
      <c r="C1055" t="s">
        <v>6330</v>
      </c>
      <c r="D1055" t="s">
        <v>38</v>
      </c>
      <c r="E1055" t="s">
        <v>88</v>
      </c>
      <c r="F1055" t="s">
        <v>250</v>
      </c>
      <c r="G1055" t="s">
        <v>251</v>
      </c>
      <c r="H1055" t="s">
        <v>91</v>
      </c>
      <c r="I1055" t="s">
        <v>4171</v>
      </c>
      <c r="J1055">
        <v>1</v>
      </c>
      <c r="K1055" t="s">
        <v>2491</v>
      </c>
      <c r="L1055">
        <v>1</v>
      </c>
      <c r="M1055" t="s">
        <v>143</v>
      </c>
      <c r="N1055" t="s">
        <v>787</v>
      </c>
      <c r="O1055" t="s">
        <v>2492</v>
      </c>
      <c r="P1055" t="s">
        <v>2493</v>
      </c>
      <c r="Q1055" t="s">
        <v>4172</v>
      </c>
      <c r="R1055" t="s">
        <v>147</v>
      </c>
      <c r="S1055" t="s">
        <v>715</v>
      </c>
      <c r="T1055" t="s">
        <v>6331</v>
      </c>
      <c r="U1055" t="s">
        <v>6332</v>
      </c>
      <c r="V1055" s="41">
        <v>38215</v>
      </c>
      <c r="W1055" s="41">
        <v>31289</v>
      </c>
      <c r="X1055">
        <v>1</v>
      </c>
      <c r="Y1055">
        <v>2</v>
      </c>
      <c r="Z1055" t="s">
        <v>102</v>
      </c>
      <c r="AA1055">
        <v>1</v>
      </c>
      <c r="AB1055" t="s">
        <v>103</v>
      </c>
      <c r="AC1055" t="s">
        <v>104</v>
      </c>
      <c r="AD1055">
        <v>1</v>
      </c>
      <c r="AE1055" t="s">
        <v>105</v>
      </c>
      <c r="AG1055" t="s">
        <v>148</v>
      </c>
      <c r="AJ1055" t="s">
        <v>107</v>
      </c>
    </row>
    <row r="1056" spans="1:36" hidden="1" x14ac:dyDescent="0.25">
      <c r="A1056" t="s">
        <v>6333</v>
      </c>
      <c r="B1056" t="e">
        <f>VLOOKUP(A1056,[2]mp_ALL!B$1:B$557,1,0)</f>
        <v>#N/A</v>
      </c>
      <c r="C1056" t="s">
        <v>6334</v>
      </c>
      <c r="D1056" t="s">
        <v>38</v>
      </c>
      <c r="E1056" t="s">
        <v>88</v>
      </c>
      <c r="F1056" t="s">
        <v>250</v>
      </c>
      <c r="G1056" t="s">
        <v>251</v>
      </c>
      <c r="H1056" t="s">
        <v>169</v>
      </c>
      <c r="I1056" t="s">
        <v>6335</v>
      </c>
      <c r="J1056">
        <v>1</v>
      </c>
      <c r="K1056" t="s">
        <v>786</v>
      </c>
      <c r="L1056">
        <v>1</v>
      </c>
      <c r="M1056" t="s">
        <v>143</v>
      </c>
      <c r="N1056" t="s">
        <v>787</v>
      </c>
      <c r="O1056" t="s">
        <v>788</v>
      </c>
      <c r="P1056" t="s">
        <v>789</v>
      </c>
      <c r="Q1056" t="s">
        <v>6336</v>
      </c>
      <c r="R1056" t="s">
        <v>147</v>
      </c>
      <c r="S1056" t="s">
        <v>715</v>
      </c>
      <c r="T1056" t="s">
        <v>4602</v>
      </c>
      <c r="U1056" t="s">
        <v>6337</v>
      </c>
      <c r="V1056" s="41">
        <v>38215</v>
      </c>
      <c r="W1056" s="41">
        <v>30733</v>
      </c>
      <c r="X1056">
        <v>1</v>
      </c>
      <c r="Y1056">
        <v>2</v>
      </c>
      <c r="Z1056" t="s">
        <v>102</v>
      </c>
      <c r="AA1056">
        <v>1</v>
      </c>
      <c r="AB1056" t="s">
        <v>103</v>
      </c>
      <c r="AC1056" t="s">
        <v>104</v>
      </c>
      <c r="AD1056">
        <v>1</v>
      </c>
      <c r="AE1056" t="s">
        <v>105</v>
      </c>
      <c r="AG1056" t="s">
        <v>148</v>
      </c>
      <c r="AJ1056" t="s">
        <v>107</v>
      </c>
    </row>
    <row r="1057" spans="1:36" hidden="1" x14ac:dyDescent="0.25">
      <c r="A1057" t="s">
        <v>6338</v>
      </c>
      <c r="B1057" t="e">
        <f>VLOOKUP(A1057,[2]mp_ALL!B$1:B$557,1,0)</f>
        <v>#N/A</v>
      </c>
      <c r="C1057" t="s">
        <v>6339</v>
      </c>
      <c r="D1057" t="s">
        <v>38</v>
      </c>
      <c r="E1057" t="s">
        <v>88</v>
      </c>
      <c r="F1057" t="s">
        <v>89</v>
      </c>
      <c r="G1057" t="s">
        <v>90</v>
      </c>
      <c r="H1057" t="s">
        <v>290</v>
      </c>
      <c r="I1057" t="s">
        <v>4420</v>
      </c>
      <c r="J1057">
        <v>1</v>
      </c>
      <c r="K1057" t="s">
        <v>1495</v>
      </c>
      <c r="L1057">
        <v>0</v>
      </c>
      <c r="M1057" t="s">
        <v>143</v>
      </c>
      <c r="N1057" t="s">
        <v>1496</v>
      </c>
      <c r="O1057" t="s">
        <v>4421</v>
      </c>
      <c r="R1057" t="s">
        <v>147</v>
      </c>
      <c r="S1057" t="s">
        <v>715</v>
      </c>
      <c r="T1057" t="s">
        <v>6340</v>
      </c>
      <c r="U1057" t="s">
        <v>6341</v>
      </c>
      <c r="V1057" s="41">
        <v>38215</v>
      </c>
      <c r="W1057" s="41">
        <v>31339</v>
      </c>
      <c r="X1057">
        <v>1</v>
      </c>
      <c r="Y1057">
        <v>3</v>
      </c>
      <c r="Z1057" t="s">
        <v>102</v>
      </c>
      <c r="AA1057">
        <v>1</v>
      </c>
      <c r="AB1057" t="s">
        <v>103</v>
      </c>
      <c r="AC1057" t="s">
        <v>297</v>
      </c>
      <c r="AD1057">
        <v>1</v>
      </c>
      <c r="AE1057" t="s">
        <v>298</v>
      </c>
      <c r="AG1057" t="s">
        <v>121</v>
      </c>
      <c r="AJ1057" t="s">
        <v>107</v>
      </c>
    </row>
    <row r="1058" spans="1:36" hidden="1" x14ac:dyDescent="0.25">
      <c r="A1058" t="s">
        <v>6342</v>
      </c>
      <c r="B1058" t="e">
        <f>VLOOKUP(A1058,[2]mp_ALL!B$1:B$557,1,0)</f>
        <v>#N/A</v>
      </c>
      <c r="C1058" t="s">
        <v>6343</v>
      </c>
      <c r="D1058" t="s">
        <v>37</v>
      </c>
      <c r="E1058" t="s">
        <v>88</v>
      </c>
      <c r="F1058" t="s">
        <v>89</v>
      </c>
      <c r="G1058" t="s">
        <v>90</v>
      </c>
      <c r="H1058" t="s">
        <v>169</v>
      </c>
      <c r="I1058" t="s">
        <v>6344</v>
      </c>
      <c r="J1058">
        <v>1</v>
      </c>
      <c r="K1058" t="s">
        <v>404</v>
      </c>
      <c r="L1058">
        <v>1</v>
      </c>
      <c r="M1058" t="s">
        <v>113</v>
      </c>
      <c r="N1058" t="s">
        <v>195</v>
      </c>
      <c r="O1058" t="s">
        <v>889</v>
      </c>
      <c r="P1058" t="s">
        <v>905</v>
      </c>
      <c r="Q1058" t="s">
        <v>6345</v>
      </c>
      <c r="R1058" t="s">
        <v>117</v>
      </c>
      <c r="S1058" t="s">
        <v>199</v>
      </c>
      <c r="T1058" t="s">
        <v>6346</v>
      </c>
      <c r="U1058" t="s">
        <v>6347</v>
      </c>
      <c r="V1058" s="41">
        <v>38222</v>
      </c>
      <c r="W1058" s="41">
        <v>30897</v>
      </c>
      <c r="X1058">
        <v>1</v>
      </c>
      <c r="Y1058">
        <v>3</v>
      </c>
      <c r="Z1058" t="s">
        <v>102</v>
      </c>
      <c r="AA1058">
        <v>1</v>
      </c>
      <c r="AB1058" t="s">
        <v>103</v>
      </c>
      <c r="AC1058" t="s">
        <v>104</v>
      </c>
      <c r="AD1058">
        <v>1</v>
      </c>
      <c r="AE1058" t="s">
        <v>105</v>
      </c>
      <c r="AG1058" t="s">
        <v>121</v>
      </c>
      <c r="AJ1058" t="s">
        <v>474</v>
      </c>
    </row>
    <row r="1059" spans="1:36" hidden="1" x14ac:dyDescent="0.25">
      <c r="A1059" t="s">
        <v>6348</v>
      </c>
      <c r="B1059" t="e">
        <f>VLOOKUP(A1059,[2]mp_ALL!B$1:B$557,1,0)</f>
        <v>#N/A</v>
      </c>
      <c r="C1059" t="s">
        <v>6349</v>
      </c>
      <c r="D1059" t="s">
        <v>38</v>
      </c>
      <c r="E1059" t="s">
        <v>88</v>
      </c>
      <c r="F1059" t="s">
        <v>250</v>
      </c>
      <c r="G1059" t="s">
        <v>251</v>
      </c>
      <c r="H1059" t="s">
        <v>169</v>
      </c>
      <c r="I1059" t="s">
        <v>6350</v>
      </c>
      <c r="J1059">
        <v>1</v>
      </c>
      <c r="K1059" t="s">
        <v>194</v>
      </c>
      <c r="L1059">
        <v>1</v>
      </c>
      <c r="M1059" t="s">
        <v>113</v>
      </c>
      <c r="N1059" t="s">
        <v>195</v>
      </c>
      <c r="O1059" t="s">
        <v>1273</v>
      </c>
      <c r="P1059" t="s">
        <v>5578</v>
      </c>
      <c r="Q1059" t="s">
        <v>6351</v>
      </c>
      <c r="R1059" t="s">
        <v>117</v>
      </c>
      <c r="S1059" t="s">
        <v>237</v>
      </c>
      <c r="T1059" t="s">
        <v>6352</v>
      </c>
      <c r="U1059" t="s">
        <v>6353</v>
      </c>
      <c r="V1059" s="41">
        <v>38222</v>
      </c>
      <c r="W1059" s="41">
        <v>31631</v>
      </c>
      <c r="X1059">
        <v>1</v>
      </c>
      <c r="Y1059">
        <v>4</v>
      </c>
      <c r="Z1059" t="s">
        <v>102</v>
      </c>
      <c r="AA1059">
        <v>1</v>
      </c>
      <c r="AB1059" t="s">
        <v>103</v>
      </c>
      <c r="AC1059" t="s">
        <v>104</v>
      </c>
      <c r="AD1059">
        <v>1</v>
      </c>
      <c r="AE1059" t="s">
        <v>105</v>
      </c>
      <c r="AG1059" t="s">
        <v>121</v>
      </c>
      <c r="AJ1059" t="s">
        <v>474</v>
      </c>
    </row>
    <row r="1060" spans="1:36" hidden="1" x14ac:dyDescent="0.25">
      <c r="A1060" t="s">
        <v>6354</v>
      </c>
      <c r="B1060" t="e">
        <f>VLOOKUP(A1060,[2]mp_ALL!B$1:B$557,1,0)</f>
        <v>#N/A</v>
      </c>
      <c r="C1060" t="s">
        <v>3741</v>
      </c>
      <c r="D1060" t="s">
        <v>37</v>
      </c>
      <c r="E1060" t="s">
        <v>88</v>
      </c>
      <c r="F1060" t="s">
        <v>250</v>
      </c>
      <c r="G1060" t="s">
        <v>251</v>
      </c>
      <c r="H1060" t="s">
        <v>169</v>
      </c>
      <c r="I1060" t="s">
        <v>653</v>
      </c>
      <c r="J1060">
        <v>1</v>
      </c>
      <c r="K1060" t="s">
        <v>394</v>
      </c>
      <c r="L1060">
        <v>1</v>
      </c>
      <c r="M1060" t="s">
        <v>113</v>
      </c>
      <c r="N1060" t="s">
        <v>195</v>
      </c>
      <c r="O1060" t="s">
        <v>654</v>
      </c>
      <c r="P1060" t="s">
        <v>655</v>
      </c>
      <c r="Q1060" t="s">
        <v>656</v>
      </c>
      <c r="R1060" t="s">
        <v>117</v>
      </c>
      <c r="S1060" t="s">
        <v>199</v>
      </c>
      <c r="T1060" t="s">
        <v>6355</v>
      </c>
      <c r="U1060" t="s">
        <v>6356</v>
      </c>
      <c r="V1060" s="41">
        <v>38222</v>
      </c>
      <c r="W1060" s="41">
        <v>30260</v>
      </c>
      <c r="X1060">
        <v>1</v>
      </c>
      <c r="Y1060">
        <v>3</v>
      </c>
      <c r="Z1060" t="s">
        <v>102</v>
      </c>
      <c r="AA1060">
        <v>1</v>
      </c>
      <c r="AB1060" t="s">
        <v>103</v>
      </c>
      <c r="AC1060" t="s">
        <v>104</v>
      </c>
      <c r="AD1060">
        <v>1</v>
      </c>
      <c r="AE1060" t="s">
        <v>138</v>
      </c>
      <c r="AG1060" t="s">
        <v>121</v>
      </c>
      <c r="AJ1060" t="s">
        <v>474</v>
      </c>
    </row>
    <row r="1061" spans="1:36" hidden="1" x14ac:dyDescent="0.25">
      <c r="A1061" t="s">
        <v>6357</v>
      </c>
      <c r="B1061" t="e">
        <f>VLOOKUP(A1061,[2]mp_ALL!B$1:B$557,1,0)</f>
        <v>#N/A</v>
      </c>
      <c r="C1061" t="s">
        <v>6358</v>
      </c>
      <c r="D1061" t="s">
        <v>38</v>
      </c>
      <c r="E1061" t="s">
        <v>88</v>
      </c>
      <c r="F1061" t="s">
        <v>89</v>
      </c>
      <c r="G1061" t="s">
        <v>90</v>
      </c>
      <c r="H1061" t="s">
        <v>91</v>
      </c>
      <c r="I1061" t="s">
        <v>6359</v>
      </c>
      <c r="J1061">
        <v>1</v>
      </c>
      <c r="K1061" t="s">
        <v>4212</v>
      </c>
      <c r="L1061">
        <v>1</v>
      </c>
      <c r="M1061" t="s">
        <v>316</v>
      </c>
      <c r="N1061" t="s">
        <v>4213</v>
      </c>
      <c r="O1061" t="s">
        <v>6309</v>
      </c>
      <c r="P1061" t="s">
        <v>6360</v>
      </c>
      <c r="Q1061" t="s">
        <v>6361</v>
      </c>
      <c r="S1061" t="s">
        <v>715</v>
      </c>
      <c r="T1061" t="s">
        <v>6362</v>
      </c>
      <c r="U1061" t="s">
        <v>6363</v>
      </c>
      <c r="V1061" s="41">
        <v>38222</v>
      </c>
      <c r="W1061" s="41">
        <v>30239</v>
      </c>
      <c r="X1061">
        <v>1</v>
      </c>
      <c r="Y1061">
        <v>2</v>
      </c>
      <c r="Z1061" t="s">
        <v>102</v>
      </c>
      <c r="AA1061">
        <v>1</v>
      </c>
      <c r="AB1061" t="s">
        <v>103</v>
      </c>
      <c r="AC1061" t="s">
        <v>104</v>
      </c>
      <c r="AD1061">
        <v>1</v>
      </c>
      <c r="AE1061" t="s">
        <v>138</v>
      </c>
      <c r="AG1061" t="s">
        <v>228</v>
      </c>
      <c r="AJ1061" t="s">
        <v>1528</v>
      </c>
    </row>
    <row r="1062" spans="1:36" hidden="1" x14ac:dyDescent="0.25">
      <c r="A1062" t="s">
        <v>6364</v>
      </c>
      <c r="B1062" t="e">
        <f>VLOOKUP(A1062,[2]mp_ALL!B$1:B$557,1,0)</f>
        <v>#N/A</v>
      </c>
      <c r="C1062" t="s">
        <v>6365</v>
      </c>
      <c r="D1062" t="s">
        <v>38</v>
      </c>
      <c r="E1062" t="s">
        <v>88</v>
      </c>
      <c r="F1062" t="s">
        <v>250</v>
      </c>
      <c r="G1062" t="s">
        <v>251</v>
      </c>
      <c r="H1062" t="s">
        <v>169</v>
      </c>
      <c r="I1062" t="s">
        <v>6366</v>
      </c>
      <c r="J1062">
        <v>1</v>
      </c>
      <c r="K1062" t="s">
        <v>6367</v>
      </c>
      <c r="L1062">
        <v>0</v>
      </c>
      <c r="M1062" t="s">
        <v>172</v>
      </c>
      <c r="N1062" t="s">
        <v>173</v>
      </c>
      <c r="O1062" t="s">
        <v>5141</v>
      </c>
      <c r="P1062" t="s">
        <v>6368</v>
      </c>
      <c r="Q1062" t="s">
        <v>6369</v>
      </c>
      <c r="R1062" t="s">
        <v>147</v>
      </c>
      <c r="S1062" t="s">
        <v>3344</v>
      </c>
      <c r="T1062" t="s">
        <v>6370</v>
      </c>
      <c r="U1062" t="s">
        <v>6371</v>
      </c>
      <c r="V1062" s="41">
        <v>38224</v>
      </c>
      <c r="W1062" s="41">
        <v>31610</v>
      </c>
      <c r="X1062">
        <v>1</v>
      </c>
      <c r="Y1062">
        <v>1</v>
      </c>
      <c r="Z1062" t="s">
        <v>102</v>
      </c>
      <c r="AA1062">
        <v>1</v>
      </c>
      <c r="AB1062" t="s">
        <v>103</v>
      </c>
      <c r="AC1062" t="s">
        <v>104</v>
      </c>
      <c r="AD1062">
        <v>1</v>
      </c>
      <c r="AE1062" t="s">
        <v>120</v>
      </c>
      <c r="AG1062" t="s">
        <v>179</v>
      </c>
      <c r="AJ1062" t="s">
        <v>107</v>
      </c>
    </row>
    <row r="1063" spans="1:36" hidden="1" x14ac:dyDescent="0.25">
      <c r="A1063" t="s">
        <v>6372</v>
      </c>
      <c r="B1063" t="e">
        <f>VLOOKUP(A1063,[2]mp_ALL!B$1:B$557,1,0)</f>
        <v>#N/A</v>
      </c>
      <c r="C1063" t="s">
        <v>6373</v>
      </c>
      <c r="D1063" t="s">
        <v>38</v>
      </c>
      <c r="E1063" t="s">
        <v>88</v>
      </c>
      <c r="F1063" t="s">
        <v>250</v>
      </c>
      <c r="G1063" t="s">
        <v>251</v>
      </c>
      <c r="H1063" t="s">
        <v>91</v>
      </c>
      <c r="I1063" t="s">
        <v>6374</v>
      </c>
      <c r="J1063">
        <v>1</v>
      </c>
      <c r="K1063" t="s">
        <v>6375</v>
      </c>
      <c r="L1063">
        <v>1</v>
      </c>
      <c r="M1063" t="s">
        <v>1281</v>
      </c>
      <c r="N1063" t="s">
        <v>1282</v>
      </c>
      <c r="O1063" t="s">
        <v>6376</v>
      </c>
      <c r="P1063" t="s">
        <v>6377</v>
      </c>
      <c r="Q1063" t="s">
        <v>6378</v>
      </c>
      <c r="R1063" t="s">
        <v>117</v>
      </c>
      <c r="S1063" t="s">
        <v>99</v>
      </c>
      <c r="T1063" t="s">
        <v>6379</v>
      </c>
      <c r="U1063" t="s">
        <v>6380</v>
      </c>
      <c r="V1063" s="41">
        <v>38224</v>
      </c>
      <c r="W1063" s="41">
        <v>31207</v>
      </c>
      <c r="X1063">
        <v>1</v>
      </c>
      <c r="Y1063">
        <v>2</v>
      </c>
      <c r="Z1063" t="s">
        <v>102</v>
      </c>
      <c r="AA1063">
        <v>1</v>
      </c>
      <c r="AB1063" t="s">
        <v>103</v>
      </c>
      <c r="AC1063" t="s">
        <v>104</v>
      </c>
      <c r="AD1063">
        <v>1</v>
      </c>
      <c r="AE1063" t="s">
        <v>105</v>
      </c>
      <c r="AG1063" t="s">
        <v>228</v>
      </c>
      <c r="AJ1063" t="s">
        <v>271</v>
      </c>
    </row>
    <row r="1064" spans="1:36" hidden="1" x14ac:dyDescent="0.25">
      <c r="A1064" t="s">
        <v>6381</v>
      </c>
      <c r="B1064" t="e">
        <f>VLOOKUP(A1064,[2]mp_ALL!B$1:B$557,1,0)</f>
        <v>#N/A</v>
      </c>
      <c r="C1064" t="s">
        <v>6382</v>
      </c>
      <c r="D1064" t="s">
        <v>38</v>
      </c>
      <c r="E1064" t="s">
        <v>88</v>
      </c>
      <c r="F1064" t="s">
        <v>89</v>
      </c>
      <c r="G1064" t="s">
        <v>90</v>
      </c>
      <c r="H1064" t="s">
        <v>169</v>
      </c>
      <c r="I1064" t="s">
        <v>6383</v>
      </c>
      <c r="J1064">
        <v>1</v>
      </c>
      <c r="K1064" t="s">
        <v>3319</v>
      </c>
      <c r="L1064">
        <v>0</v>
      </c>
      <c r="M1064" t="s">
        <v>94</v>
      </c>
      <c r="N1064" t="s">
        <v>43</v>
      </c>
      <c r="O1064" t="s">
        <v>3320</v>
      </c>
      <c r="P1064" t="s">
        <v>6384</v>
      </c>
      <c r="Q1064" t="s">
        <v>6385</v>
      </c>
      <c r="S1064" t="s">
        <v>817</v>
      </c>
      <c r="T1064" t="s">
        <v>6386</v>
      </c>
      <c r="U1064" t="s">
        <v>6387</v>
      </c>
      <c r="V1064" s="41">
        <v>38224</v>
      </c>
      <c r="W1064" s="41">
        <v>31385</v>
      </c>
      <c r="X1064">
        <v>1</v>
      </c>
      <c r="Y1064">
        <v>3</v>
      </c>
      <c r="Z1064" t="s">
        <v>3136</v>
      </c>
      <c r="AA1064">
        <v>1</v>
      </c>
      <c r="AB1064" t="s">
        <v>103</v>
      </c>
      <c r="AC1064" t="s">
        <v>104</v>
      </c>
      <c r="AD1064">
        <v>1</v>
      </c>
      <c r="AE1064" t="s">
        <v>120</v>
      </c>
      <c r="AG1064" t="s">
        <v>106</v>
      </c>
      <c r="AJ1064" t="s">
        <v>107</v>
      </c>
    </row>
    <row r="1065" spans="1:36" hidden="1" x14ac:dyDescent="0.25">
      <c r="A1065" t="s">
        <v>6388</v>
      </c>
      <c r="B1065" t="e">
        <f>VLOOKUP(A1065,[2]mp_ALL!B$1:B$557,1,0)</f>
        <v>#N/A</v>
      </c>
      <c r="C1065" t="s">
        <v>6389</v>
      </c>
      <c r="D1065" t="s">
        <v>38</v>
      </c>
      <c r="E1065" t="s">
        <v>88</v>
      </c>
      <c r="F1065" t="s">
        <v>250</v>
      </c>
      <c r="G1065" t="s">
        <v>251</v>
      </c>
      <c r="H1065" t="s">
        <v>169</v>
      </c>
      <c r="I1065" t="s">
        <v>6390</v>
      </c>
      <c r="J1065">
        <v>1</v>
      </c>
      <c r="K1065" t="s">
        <v>756</v>
      </c>
      <c r="L1065">
        <v>1</v>
      </c>
      <c r="M1065" t="s">
        <v>143</v>
      </c>
      <c r="N1065" t="s">
        <v>757</v>
      </c>
      <c r="O1065" t="s">
        <v>758</v>
      </c>
      <c r="P1065" t="s">
        <v>759</v>
      </c>
      <c r="Q1065" t="s">
        <v>6391</v>
      </c>
      <c r="R1065" t="s">
        <v>147</v>
      </c>
      <c r="S1065" t="s">
        <v>715</v>
      </c>
      <c r="T1065" t="s">
        <v>6392</v>
      </c>
      <c r="U1065" t="s">
        <v>1145</v>
      </c>
      <c r="V1065" s="41">
        <v>38224</v>
      </c>
      <c r="W1065" s="41">
        <v>31332</v>
      </c>
      <c r="X1065">
        <v>1</v>
      </c>
      <c r="Y1065">
        <v>3</v>
      </c>
      <c r="Z1065" t="s">
        <v>102</v>
      </c>
      <c r="AA1065">
        <v>1</v>
      </c>
      <c r="AB1065" t="s">
        <v>103</v>
      </c>
      <c r="AC1065" t="s">
        <v>104</v>
      </c>
      <c r="AD1065">
        <v>1</v>
      </c>
      <c r="AE1065" t="s">
        <v>105</v>
      </c>
      <c r="AG1065" t="s">
        <v>148</v>
      </c>
      <c r="AJ1065" t="s">
        <v>271</v>
      </c>
    </row>
    <row r="1066" spans="1:36" hidden="1" x14ac:dyDescent="0.25">
      <c r="A1066" t="s">
        <v>6393</v>
      </c>
      <c r="B1066" t="e">
        <f>VLOOKUP(A1066,[2]mp_ALL!B$1:B$557,1,0)</f>
        <v>#N/A</v>
      </c>
      <c r="C1066" t="s">
        <v>6394</v>
      </c>
      <c r="D1066" t="s">
        <v>38</v>
      </c>
      <c r="E1066" t="s">
        <v>88</v>
      </c>
      <c r="F1066" t="s">
        <v>250</v>
      </c>
      <c r="G1066" t="s">
        <v>251</v>
      </c>
      <c r="H1066" t="s">
        <v>169</v>
      </c>
      <c r="I1066" t="s">
        <v>6395</v>
      </c>
      <c r="J1066">
        <v>1</v>
      </c>
      <c r="K1066" t="s">
        <v>6396</v>
      </c>
      <c r="L1066">
        <v>1</v>
      </c>
      <c r="M1066" t="s">
        <v>172</v>
      </c>
      <c r="N1066" t="s">
        <v>173</v>
      </c>
      <c r="O1066" t="s">
        <v>3828</v>
      </c>
      <c r="P1066" t="s">
        <v>4297</v>
      </c>
      <c r="Q1066" t="s">
        <v>6397</v>
      </c>
      <c r="R1066" t="s">
        <v>147</v>
      </c>
      <c r="S1066" t="s">
        <v>3344</v>
      </c>
      <c r="T1066" t="s">
        <v>6398</v>
      </c>
      <c r="U1066" t="s">
        <v>2116</v>
      </c>
      <c r="V1066" s="41">
        <v>38224</v>
      </c>
      <c r="W1066" s="41">
        <v>30471</v>
      </c>
      <c r="X1066">
        <v>1</v>
      </c>
      <c r="Y1066">
        <v>0</v>
      </c>
      <c r="Z1066" t="s">
        <v>102</v>
      </c>
      <c r="AA1066">
        <v>1</v>
      </c>
      <c r="AB1066" t="s">
        <v>103</v>
      </c>
      <c r="AC1066" t="s">
        <v>104</v>
      </c>
      <c r="AD1066">
        <v>1</v>
      </c>
      <c r="AE1066" t="s">
        <v>105</v>
      </c>
      <c r="AG1066" t="s">
        <v>179</v>
      </c>
      <c r="AJ1066" t="s">
        <v>490</v>
      </c>
    </row>
    <row r="1067" spans="1:36" hidden="1" x14ac:dyDescent="0.25">
      <c r="A1067" t="s">
        <v>6399</v>
      </c>
      <c r="B1067" t="e">
        <f>VLOOKUP(A1067,[2]mp_ALL!B$1:B$557,1,0)</f>
        <v>#N/A</v>
      </c>
      <c r="C1067" t="s">
        <v>6400</v>
      </c>
      <c r="D1067" t="s">
        <v>38</v>
      </c>
      <c r="E1067" t="s">
        <v>88</v>
      </c>
      <c r="F1067" t="s">
        <v>89</v>
      </c>
      <c r="G1067" t="s">
        <v>90</v>
      </c>
      <c r="H1067" t="s">
        <v>169</v>
      </c>
      <c r="I1067" t="s">
        <v>712</v>
      </c>
      <c r="J1067">
        <v>1</v>
      </c>
      <c r="K1067" t="s">
        <v>171</v>
      </c>
      <c r="L1067">
        <v>1</v>
      </c>
      <c r="M1067" t="s">
        <v>172</v>
      </c>
      <c r="N1067" t="s">
        <v>173</v>
      </c>
      <c r="O1067" t="s">
        <v>174</v>
      </c>
      <c r="P1067" t="s">
        <v>713</v>
      </c>
      <c r="Q1067" t="s">
        <v>714</v>
      </c>
      <c r="R1067" t="s">
        <v>147</v>
      </c>
      <c r="S1067" t="s">
        <v>3344</v>
      </c>
      <c r="T1067" t="s">
        <v>6401</v>
      </c>
      <c r="U1067" t="s">
        <v>6402</v>
      </c>
      <c r="V1067" s="41">
        <v>38224</v>
      </c>
      <c r="W1067" s="41">
        <v>31294</v>
      </c>
      <c r="X1067">
        <v>1</v>
      </c>
      <c r="Y1067">
        <v>3</v>
      </c>
      <c r="Z1067" t="s">
        <v>102</v>
      </c>
      <c r="AA1067">
        <v>1</v>
      </c>
      <c r="AB1067" t="s">
        <v>103</v>
      </c>
      <c r="AC1067" t="s">
        <v>104</v>
      </c>
      <c r="AD1067">
        <v>1</v>
      </c>
      <c r="AE1067" t="s">
        <v>105</v>
      </c>
      <c r="AG1067" t="s">
        <v>179</v>
      </c>
      <c r="AJ1067" t="s">
        <v>1153</v>
      </c>
    </row>
    <row r="1068" spans="1:36" hidden="1" x14ac:dyDescent="0.25">
      <c r="A1068" t="s">
        <v>6403</v>
      </c>
      <c r="B1068" t="e">
        <f>VLOOKUP(A1068,[2]mp_ALL!B$1:B$557,1,0)</f>
        <v>#N/A</v>
      </c>
      <c r="C1068" t="s">
        <v>6404</v>
      </c>
      <c r="D1068" t="s">
        <v>38</v>
      </c>
      <c r="E1068" t="s">
        <v>88</v>
      </c>
      <c r="F1068" t="s">
        <v>250</v>
      </c>
      <c r="G1068" t="s">
        <v>251</v>
      </c>
      <c r="H1068" t="s">
        <v>169</v>
      </c>
      <c r="I1068" t="s">
        <v>6405</v>
      </c>
      <c r="J1068">
        <v>1</v>
      </c>
      <c r="K1068" t="s">
        <v>6406</v>
      </c>
      <c r="L1068">
        <v>1</v>
      </c>
      <c r="M1068" t="s">
        <v>172</v>
      </c>
      <c r="N1068" t="s">
        <v>173</v>
      </c>
      <c r="O1068" t="s">
        <v>174</v>
      </c>
      <c r="P1068" t="s">
        <v>6407</v>
      </c>
      <c r="Q1068" t="s">
        <v>6408</v>
      </c>
      <c r="R1068" t="s">
        <v>147</v>
      </c>
      <c r="S1068" t="s">
        <v>3344</v>
      </c>
      <c r="T1068" t="s">
        <v>6409</v>
      </c>
      <c r="U1068" t="s">
        <v>5314</v>
      </c>
      <c r="V1068" s="41">
        <v>38224</v>
      </c>
      <c r="W1068" s="41">
        <v>31319</v>
      </c>
      <c r="X1068">
        <v>1</v>
      </c>
      <c r="Y1068">
        <v>4</v>
      </c>
      <c r="Z1068" t="s">
        <v>102</v>
      </c>
      <c r="AA1068">
        <v>1</v>
      </c>
      <c r="AB1068" t="s">
        <v>103</v>
      </c>
      <c r="AC1068" t="s">
        <v>104</v>
      </c>
      <c r="AD1068">
        <v>1</v>
      </c>
      <c r="AE1068" t="s">
        <v>105</v>
      </c>
      <c r="AG1068" t="s">
        <v>179</v>
      </c>
      <c r="AJ1068" t="s">
        <v>107</v>
      </c>
    </row>
    <row r="1069" spans="1:36" hidden="1" x14ac:dyDescent="0.25">
      <c r="A1069" t="s">
        <v>6410</v>
      </c>
      <c r="B1069" t="e">
        <f>VLOOKUP(A1069,[2]mp_ALL!B$1:B$557,1,0)</f>
        <v>#N/A</v>
      </c>
      <c r="C1069" t="s">
        <v>6411</v>
      </c>
      <c r="D1069" t="s">
        <v>38</v>
      </c>
      <c r="E1069" t="s">
        <v>88</v>
      </c>
      <c r="F1069" t="s">
        <v>250</v>
      </c>
      <c r="G1069" t="s">
        <v>251</v>
      </c>
      <c r="H1069" t="s">
        <v>169</v>
      </c>
      <c r="I1069" t="s">
        <v>6412</v>
      </c>
      <c r="J1069">
        <v>1</v>
      </c>
      <c r="K1069" t="s">
        <v>5701</v>
      </c>
      <c r="L1069">
        <v>0</v>
      </c>
      <c r="M1069" t="s">
        <v>435</v>
      </c>
      <c r="N1069" t="s">
        <v>5702</v>
      </c>
      <c r="O1069" t="s">
        <v>5703</v>
      </c>
      <c r="P1069" t="s">
        <v>5704</v>
      </c>
      <c r="Q1069" t="s">
        <v>6413</v>
      </c>
      <c r="R1069" t="s">
        <v>117</v>
      </c>
      <c r="S1069" t="s">
        <v>237</v>
      </c>
      <c r="T1069" t="s">
        <v>6414</v>
      </c>
      <c r="U1069" t="s">
        <v>400</v>
      </c>
      <c r="V1069" s="41">
        <v>38236</v>
      </c>
      <c r="W1069" s="41">
        <v>30702</v>
      </c>
      <c r="X1069">
        <v>1</v>
      </c>
      <c r="Y1069">
        <v>4</v>
      </c>
      <c r="Z1069" t="s">
        <v>102</v>
      </c>
      <c r="AA1069">
        <v>1</v>
      </c>
      <c r="AB1069" t="s">
        <v>103</v>
      </c>
      <c r="AC1069" t="s">
        <v>104</v>
      </c>
      <c r="AD1069">
        <v>1</v>
      </c>
      <c r="AE1069" t="s">
        <v>308</v>
      </c>
      <c r="AG1069" t="s">
        <v>228</v>
      </c>
      <c r="AJ1069" t="s">
        <v>6415</v>
      </c>
    </row>
    <row r="1070" spans="1:36" hidden="1" x14ac:dyDescent="0.25">
      <c r="A1070" t="s">
        <v>6416</v>
      </c>
      <c r="B1070" t="e">
        <f>VLOOKUP(A1070,[2]mp_ALL!B$1:B$557,1,0)</f>
        <v>#N/A</v>
      </c>
      <c r="C1070" t="s">
        <v>6417</v>
      </c>
      <c r="D1070" t="s">
        <v>38</v>
      </c>
      <c r="E1070" t="s">
        <v>88</v>
      </c>
      <c r="F1070" t="s">
        <v>250</v>
      </c>
      <c r="G1070" t="s">
        <v>251</v>
      </c>
      <c r="H1070" t="s">
        <v>91</v>
      </c>
      <c r="I1070" t="s">
        <v>741</v>
      </c>
      <c r="J1070">
        <v>1</v>
      </c>
      <c r="K1070" t="s">
        <v>157</v>
      </c>
      <c r="L1070">
        <v>1</v>
      </c>
      <c r="M1070" t="s">
        <v>158</v>
      </c>
      <c r="N1070" t="s">
        <v>184</v>
      </c>
      <c r="O1070" t="s">
        <v>742</v>
      </c>
      <c r="P1070" t="s">
        <v>743</v>
      </c>
      <c r="Q1070" t="s">
        <v>744</v>
      </c>
      <c r="R1070" t="s">
        <v>117</v>
      </c>
      <c r="S1070" t="s">
        <v>237</v>
      </c>
      <c r="T1070" t="s">
        <v>6418</v>
      </c>
      <c r="U1070" t="s">
        <v>6419</v>
      </c>
      <c r="V1070" s="41">
        <v>38236</v>
      </c>
      <c r="W1070" s="41">
        <v>31483</v>
      </c>
      <c r="X1070">
        <v>1</v>
      </c>
      <c r="Y1070">
        <v>3</v>
      </c>
      <c r="Z1070" t="s">
        <v>102</v>
      </c>
      <c r="AA1070">
        <v>1</v>
      </c>
      <c r="AB1070" t="s">
        <v>103</v>
      </c>
      <c r="AC1070" t="s">
        <v>104</v>
      </c>
      <c r="AD1070">
        <v>1</v>
      </c>
      <c r="AE1070" t="s">
        <v>138</v>
      </c>
      <c r="AG1070" t="s">
        <v>121</v>
      </c>
      <c r="AJ1070" t="s">
        <v>474</v>
      </c>
    </row>
    <row r="1071" spans="1:36" hidden="1" x14ac:dyDescent="0.25">
      <c r="A1071" t="s">
        <v>6420</v>
      </c>
      <c r="B1071" t="e">
        <f>VLOOKUP(A1071,[2]mp_ALL!B$1:B$557,1,0)</f>
        <v>#N/A</v>
      </c>
      <c r="C1071" t="s">
        <v>6421</v>
      </c>
      <c r="D1071" t="s">
        <v>37</v>
      </c>
      <c r="E1071" t="s">
        <v>88</v>
      </c>
      <c r="F1071" t="s">
        <v>89</v>
      </c>
      <c r="G1071" t="s">
        <v>90</v>
      </c>
      <c r="H1071" t="s">
        <v>110</v>
      </c>
      <c r="I1071" t="s">
        <v>6422</v>
      </c>
      <c r="J1071">
        <v>1</v>
      </c>
      <c r="K1071" t="s">
        <v>954</v>
      </c>
      <c r="L1071">
        <v>0</v>
      </c>
      <c r="M1071" t="s">
        <v>233</v>
      </c>
      <c r="N1071" t="s">
        <v>955</v>
      </c>
      <c r="O1071" t="s">
        <v>1156</v>
      </c>
      <c r="P1071" t="s">
        <v>4201</v>
      </c>
      <c r="R1071" t="s">
        <v>117</v>
      </c>
      <c r="S1071" t="s">
        <v>949</v>
      </c>
      <c r="T1071" t="s">
        <v>6423</v>
      </c>
      <c r="U1071" t="s">
        <v>908</v>
      </c>
      <c r="V1071" s="41">
        <v>38244</v>
      </c>
      <c r="W1071" s="41">
        <v>30381</v>
      </c>
      <c r="X1071">
        <v>1</v>
      </c>
      <c r="Y1071">
        <v>3</v>
      </c>
      <c r="Z1071" t="s">
        <v>102</v>
      </c>
      <c r="AA1071">
        <v>1</v>
      </c>
      <c r="AB1071" t="s">
        <v>103</v>
      </c>
      <c r="AC1071" t="s">
        <v>104</v>
      </c>
      <c r="AD1071">
        <v>1</v>
      </c>
      <c r="AE1071" t="s">
        <v>120</v>
      </c>
      <c r="AG1071" t="s">
        <v>121</v>
      </c>
      <c r="AJ1071" t="s">
        <v>271</v>
      </c>
    </row>
    <row r="1072" spans="1:36" x14ac:dyDescent="0.25">
      <c r="A1072" t="s">
        <v>6424</v>
      </c>
      <c r="B1072" t="str">
        <f>VLOOKUP(A1072,[2]mp_ALL!B$1:B$557,1,0)</f>
        <v>0415336</v>
      </c>
      <c r="C1072" t="s">
        <v>6425</v>
      </c>
      <c r="D1072" t="s">
        <v>38</v>
      </c>
      <c r="E1072" t="s">
        <v>88</v>
      </c>
      <c r="F1072" t="s">
        <v>89</v>
      </c>
      <c r="G1072" t="s">
        <v>90</v>
      </c>
      <c r="H1072" t="s">
        <v>110</v>
      </c>
      <c r="I1072" t="s">
        <v>6426</v>
      </c>
      <c r="J1072">
        <v>1</v>
      </c>
      <c r="K1072" t="s">
        <v>6427</v>
      </c>
      <c r="L1072">
        <v>0</v>
      </c>
      <c r="M1072" t="s">
        <v>316</v>
      </c>
      <c r="N1072" t="s">
        <v>1951</v>
      </c>
      <c r="O1072" t="s">
        <v>6428</v>
      </c>
      <c r="P1072" t="s">
        <v>6429</v>
      </c>
      <c r="S1072" t="s">
        <v>549</v>
      </c>
      <c r="T1072" t="s">
        <v>6430</v>
      </c>
      <c r="U1072" t="s">
        <v>6431</v>
      </c>
      <c r="V1072" s="41">
        <v>38244</v>
      </c>
      <c r="W1072" s="41">
        <v>31202</v>
      </c>
      <c r="X1072">
        <v>1</v>
      </c>
      <c r="Y1072">
        <v>3</v>
      </c>
      <c r="Z1072" t="s">
        <v>102</v>
      </c>
      <c r="AA1072">
        <v>1</v>
      </c>
      <c r="AB1072" t="s">
        <v>103</v>
      </c>
      <c r="AC1072" t="s">
        <v>104</v>
      </c>
      <c r="AD1072">
        <v>1</v>
      </c>
      <c r="AE1072" t="s">
        <v>308</v>
      </c>
      <c r="AG1072" t="s">
        <v>148</v>
      </c>
      <c r="AJ1072" t="s">
        <v>663</v>
      </c>
    </row>
    <row r="1073" spans="1:36" hidden="1" x14ac:dyDescent="0.25">
      <c r="A1073" t="s">
        <v>6432</v>
      </c>
      <c r="B1073" t="e">
        <f>VLOOKUP(A1073,[2]mp_ALL!B$1:B$557,1,0)</f>
        <v>#N/A</v>
      </c>
      <c r="C1073" t="s">
        <v>6433</v>
      </c>
      <c r="D1073" t="s">
        <v>37</v>
      </c>
      <c r="E1073" t="s">
        <v>88</v>
      </c>
      <c r="F1073" t="s">
        <v>89</v>
      </c>
      <c r="G1073" t="s">
        <v>90</v>
      </c>
      <c r="H1073" t="s">
        <v>169</v>
      </c>
      <c r="I1073" t="s">
        <v>6434</v>
      </c>
      <c r="J1073">
        <v>1</v>
      </c>
      <c r="K1073" t="s">
        <v>983</v>
      </c>
      <c r="L1073">
        <v>1</v>
      </c>
      <c r="M1073" t="s">
        <v>233</v>
      </c>
      <c r="N1073" t="s">
        <v>234</v>
      </c>
      <c r="O1073" t="s">
        <v>984</v>
      </c>
      <c r="P1073" t="s">
        <v>3493</v>
      </c>
      <c r="Q1073" t="s">
        <v>6435</v>
      </c>
      <c r="R1073" t="s">
        <v>117</v>
      </c>
      <c r="S1073" t="s">
        <v>237</v>
      </c>
      <c r="T1073" t="s">
        <v>6436</v>
      </c>
      <c r="U1073" t="s">
        <v>6437</v>
      </c>
      <c r="V1073" s="41">
        <v>38244</v>
      </c>
      <c r="W1073" s="41">
        <v>31080</v>
      </c>
      <c r="X1073">
        <v>1</v>
      </c>
      <c r="Y1073">
        <v>3</v>
      </c>
      <c r="Z1073" t="s">
        <v>102</v>
      </c>
      <c r="AA1073">
        <v>1</v>
      </c>
      <c r="AB1073" t="s">
        <v>103</v>
      </c>
      <c r="AC1073" t="s">
        <v>104</v>
      </c>
      <c r="AD1073">
        <v>1</v>
      </c>
      <c r="AE1073" t="s">
        <v>105</v>
      </c>
      <c r="AG1073" t="s">
        <v>121</v>
      </c>
      <c r="AJ1073" t="s">
        <v>1556</v>
      </c>
    </row>
    <row r="1074" spans="1:36" hidden="1" x14ac:dyDescent="0.25">
      <c r="A1074" t="s">
        <v>6438</v>
      </c>
      <c r="B1074" t="e">
        <f>VLOOKUP(A1074,[2]mp_ALL!B$1:B$557,1,0)</f>
        <v>#N/A</v>
      </c>
      <c r="C1074" t="s">
        <v>6439</v>
      </c>
      <c r="D1074" t="s">
        <v>38</v>
      </c>
      <c r="E1074" t="s">
        <v>88</v>
      </c>
      <c r="F1074" t="s">
        <v>250</v>
      </c>
      <c r="G1074" t="s">
        <v>251</v>
      </c>
      <c r="H1074" t="s">
        <v>91</v>
      </c>
      <c r="I1074" t="s">
        <v>1326</v>
      </c>
      <c r="J1074">
        <v>1</v>
      </c>
      <c r="K1074" t="s">
        <v>484</v>
      </c>
      <c r="L1074">
        <v>1</v>
      </c>
      <c r="M1074" t="s">
        <v>414</v>
      </c>
      <c r="N1074" t="s">
        <v>532</v>
      </c>
      <c r="O1074" t="s">
        <v>1089</v>
      </c>
      <c r="P1074" t="s">
        <v>1090</v>
      </c>
      <c r="Q1074" t="s">
        <v>1327</v>
      </c>
      <c r="R1074" t="s">
        <v>117</v>
      </c>
      <c r="S1074" t="s">
        <v>207</v>
      </c>
      <c r="T1074" t="s">
        <v>6440</v>
      </c>
      <c r="U1074" t="s">
        <v>6441</v>
      </c>
      <c r="V1074" s="41">
        <v>38244</v>
      </c>
      <c r="W1074" s="41">
        <v>30732</v>
      </c>
      <c r="X1074">
        <v>1</v>
      </c>
      <c r="Y1074">
        <v>4</v>
      </c>
      <c r="Z1074" t="s">
        <v>102</v>
      </c>
      <c r="AA1074">
        <v>1</v>
      </c>
      <c r="AB1074" t="s">
        <v>103</v>
      </c>
      <c r="AC1074" t="s">
        <v>104</v>
      </c>
      <c r="AD1074">
        <v>1</v>
      </c>
      <c r="AE1074" t="s">
        <v>105</v>
      </c>
      <c r="AG1074" t="s">
        <v>121</v>
      </c>
      <c r="AJ1074" t="s">
        <v>2999</v>
      </c>
    </row>
    <row r="1075" spans="1:36" hidden="1" x14ac:dyDescent="0.25">
      <c r="A1075" t="s">
        <v>6442</v>
      </c>
      <c r="B1075" t="e">
        <f>VLOOKUP(A1075,[2]mp_ALL!B$1:B$557,1,0)</f>
        <v>#N/A</v>
      </c>
      <c r="C1075" t="s">
        <v>6443</v>
      </c>
      <c r="D1075" t="s">
        <v>38</v>
      </c>
      <c r="E1075" t="s">
        <v>88</v>
      </c>
      <c r="F1075" t="s">
        <v>250</v>
      </c>
      <c r="G1075" t="s">
        <v>251</v>
      </c>
      <c r="H1075" t="s">
        <v>169</v>
      </c>
      <c r="I1075" t="s">
        <v>6444</v>
      </c>
      <c r="J1075">
        <v>1</v>
      </c>
      <c r="K1075" t="s">
        <v>5760</v>
      </c>
      <c r="L1075">
        <v>0</v>
      </c>
      <c r="M1075" t="s">
        <v>435</v>
      </c>
      <c r="N1075" t="s">
        <v>5702</v>
      </c>
      <c r="O1075" t="s">
        <v>5761</v>
      </c>
      <c r="P1075" t="s">
        <v>6445</v>
      </c>
      <c r="Q1075" t="s">
        <v>6446</v>
      </c>
      <c r="R1075" t="s">
        <v>117</v>
      </c>
      <c r="S1075" t="s">
        <v>237</v>
      </c>
      <c r="T1075" t="s">
        <v>6447</v>
      </c>
      <c r="U1075" t="s">
        <v>509</v>
      </c>
      <c r="V1075" s="41">
        <v>38244</v>
      </c>
      <c r="W1075" s="41">
        <v>31420</v>
      </c>
      <c r="X1075">
        <v>1</v>
      </c>
      <c r="Y1075">
        <v>3</v>
      </c>
      <c r="Z1075" t="s">
        <v>102</v>
      </c>
      <c r="AA1075">
        <v>1</v>
      </c>
      <c r="AB1075" t="s">
        <v>103</v>
      </c>
      <c r="AC1075" t="s">
        <v>104</v>
      </c>
      <c r="AD1075">
        <v>1</v>
      </c>
      <c r="AE1075" t="s">
        <v>308</v>
      </c>
      <c r="AG1075" t="s">
        <v>228</v>
      </c>
      <c r="AJ1075" t="s">
        <v>1913</v>
      </c>
    </row>
    <row r="1076" spans="1:36" hidden="1" x14ac:dyDescent="0.25">
      <c r="A1076" t="s">
        <v>6448</v>
      </c>
      <c r="B1076" t="e">
        <f>VLOOKUP(A1076,[2]mp_ALL!B$1:B$557,1,0)</f>
        <v>#N/A</v>
      </c>
      <c r="C1076" t="s">
        <v>6449</v>
      </c>
      <c r="D1076" t="s">
        <v>38</v>
      </c>
      <c r="E1076" t="s">
        <v>88</v>
      </c>
      <c r="F1076" t="s">
        <v>89</v>
      </c>
      <c r="G1076" t="s">
        <v>90</v>
      </c>
      <c r="H1076" t="s">
        <v>169</v>
      </c>
      <c r="I1076" t="s">
        <v>1851</v>
      </c>
      <c r="J1076">
        <v>1</v>
      </c>
      <c r="K1076" t="s">
        <v>513</v>
      </c>
      <c r="L1076">
        <v>1</v>
      </c>
      <c r="M1076" t="s">
        <v>435</v>
      </c>
      <c r="N1076" t="s">
        <v>505</v>
      </c>
      <c r="O1076" t="s">
        <v>514</v>
      </c>
      <c r="P1076" t="s">
        <v>1852</v>
      </c>
      <c r="Q1076" t="s">
        <v>1853</v>
      </c>
      <c r="R1076" t="s">
        <v>117</v>
      </c>
      <c r="S1076" t="s">
        <v>148</v>
      </c>
      <c r="T1076" t="s">
        <v>6450</v>
      </c>
      <c r="U1076" t="s">
        <v>209</v>
      </c>
      <c r="V1076" s="41">
        <v>38244</v>
      </c>
      <c r="W1076" s="41">
        <v>31228</v>
      </c>
      <c r="X1076">
        <v>1</v>
      </c>
      <c r="Y1076">
        <v>2</v>
      </c>
      <c r="Z1076" t="s">
        <v>102</v>
      </c>
      <c r="AA1076">
        <v>1</v>
      </c>
      <c r="AB1076" t="s">
        <v>103</v>
      </c>
      <c r="AC1076" t="s">
        <v>104</v>
      </c>
      <c r="AD1076">
        <v>1</v>
      </c>
      <c r="AE1076" t="s">
        <v>138</v>
      </c>
      <c r="AG1076" t="s">
        <v>148</v>
      </c>
      <c r="AJ1076" t="s">
        <v>190</v>
      </c>
    </row>
    <row r="1077" spans="1:36" hidden="1" x14ac:dyDescent="0.25">
      <c r="A1077" t="s">
        <v>6451</v>
      </c>
      <c r="B1077" t="e">
        <f>VLOOKUP(A1077,[2]mp_ALL!B$1:B$557,1,0)</f>
        <v>#N/A</v>
      </c>
      <c r="C1077" t="s">
        <v>3243</v>
      </c>
      <c r="D1077" t="s">
        <v>38</v>
      </c>
      <c r="E1077" t="s">
        <v>88</v>
      </c>
      <c r="F1077" t="s">
        <v>89</v>
      </c>
      <c r="G1077" t="s">
        <v>90</v>
      </c>
      <c r="H1077" t="s">
        <v>169</v>
      </c>
      <c r="I1077" t="s">
        <v>6452</v>
      </c>
      <c r="J1077">
        <v>1</v>
      </c>
      <c r="K1077" t="s">
        <v>4906</v>
      </c>
      <c r="L1077">
        <v>0</v>
      </c>
      <c r="M1077" t="s">
        <v>316</v>
      </c>
      <c r="N1077" t="s">
        <v>3395</v>
      </c>
      <c r="O1077" t="s">
        <v>4907</v>
      </c>
      <c r="P1077" t="s">
        <v>6453</v>
      </c>
      <c r="Q1077" t="s">
        <v>6454</v>
      </c>
      <c r="S1077" t="s">
        <v>525</v>
      </c>
      <c r="T1077" t="s">
        <v>6455</v>
      </c>
      <c r="U1077" t="s">
        <v>2089</v>
      </c>
      <c r="V1077" s="41">
        <v>38251</v>
      </c>
      <c r="W1077" s="41">
        <v>31093</v>
      </c>
      <c r="X1077">
        <v>1</v>
      </c>
      <c r="Y1077">
        <v>2</v>
      </c>
      <c r="Z1077" t="s">
        <v>102</v>
      </c>
      <c r="AA1077">
        <v>1</v>
      </c>
      <c r="AB1077" t="s">
        <v>103</v>
      </c>
      <c r="AC1077" t="s">
        <v>104</v>
      </c>
      <c r="AD1077">
        <v>1</v>
      </c>
      <c r="AE1077" t="s">
        <v>308</v>
      </c>
      <c r="AG1077" t="s">
        <v>179</v>
      </c>
      <c r="AJ1077" t="s">
        <v>107</v>
      </c>
    </row>
    <row r="1078" spans="1:36" hidden="1" x14ac:dyDescent="0.25">
      <c r="A1078" t="s">
        <v>6456</v>
      </c>
      <c r="B1078" t="e">
        <f>VLOOKUP(A1078,[2]mp_ALL!B$1:B$557,1,0)</f>
        <v>#N/A</v>
      </c>
      <c r="C1078" t="s">
        <v>6457</v>
      </c>
      <c r="D1078" t="s">
        <v>38</v>
      </c>
      <c r="E1078" t="s">
        <v>88</v>
      </c>
      <c r="F1078" t="s">
        <v>89</v>
      </c>
      <c r="G1078" t="s">
        <v>90</v>
      </c>
      <c r="H1078" t="s">
        <v>290</v>
      </c>
      <c r="I1078" t="s">
        <v>5587</v>
      </c>
      <c r="J1078">
        <v>1</v>
      </c>
      <c r="K1078" t="s">
        <v>494</v>
      </c>
      <c r="L1078">
        <v>0</v>
      </c>
      <c r="M1078" t="s">
        <v>435</v>
      </c>
      <c r="N1078" t="s">
        <v>495</v>
      </c>
      <c r="O1078" t="s">
        <v>5588</v>
      </c>
      <c r="R1078" t="s">
        <v>117</v>
      </c>
      <c r="S1078" t="s">
        <v>237</v>
      </c>
      <c r="T1078" t="s">
        <v>6458</v>
      </c>
      <c r="U1078" t="s">
        <v>509</v>
      </c>
      <c r="V1078" s="41">
        <v>38251</v>
      </c>
      <c r="W1078" s="41">
        <v>31260</v>
      </c>
      <c r="X1078">
        <v>1</v>
      </c>
      <c r="Y1078">
        <v>0</v>
      </c>
      <c r="Z1078" t="s">
        <v>102</v>
      </c>
      <c r="AA1078">
        <v>1</v>
      </c>
      <c r="AB1078" t="s">
        <v>103</v>
      </c>
      <c r="AC1078" t="s">
        <v>297</v>
      </c>
      <c r="AD1078">
        <v>1</v>
      </c>
      <c r="AE1078" t="s">
        <v>322</v>
      </c>
      <c r="AG1078" t="s">
        <v>179</v>
      </c>
      <c r="AJ1078" t="s">
        <v>3422</v>
      </c>
    </row>
    <row r="1079" spans="1:36" hidden="1" x14ac:dyDescent="0.25">
      <c r="A1079" t="s">
        <v>6459</v>
      </c>
      <c r="B1079" t="e">
        <f>VLOOKUP(A1079,[2]mp_ALL!B$1:B$557,1,0)</f>
        <v>#N/A</v>
      </c>
      <c r="C1079" t="s">
        <v>6460</v>
      </c>
      <c r="D1079" t="s">
        <v>36</v>
      </c>
      <c r="E1079" t="s">
        <v>1439</v>
      </c>
      <c r="F1079" t="s">
        <v>567</v>
      </c>
      <c r="G1079" t="s">
        <v>568</v>
      </c>
      <c r="H1079" t="s">
        <v>1440</v>
      </c>
      <c r="I1079" t="s">
        <v>6461</v>
      </c>
      <c r="J1079">
        <v>1</v>
      </c>
      <c r="K1079" t="s">
        <v>457</v>
      </c>
      <c r="L1079">
        <v>0</v>
      </c>
      <c r="M1079" t="s">
        <v>113</v>
      </c>
      <c r="R1079" t="s">
        <v>117</v>
      </c>
      <c r="S1079" t="s">
        <v>99</v>
      </c>
      <c r="T1079" t="s">
        <v>6462</v>
      </c>
      <c r="U1079" t="s">
        <v>6463</v>
      </c>
      <c r="V1079" s="41">
        <v>38257</v>
      </c>
      <c r="W1079" s="41">
        <v>30690</v>
      </c>
      <c r="X1079">
        <v>1</v>
      </c>
      <c r="Y1079">
        <v>2</v>
      </c>
      <c r="Z1079" t="s">
        <v>102</v>
      </c>
      <c r="AA1079">
        <v>1</v>
      </c>
      <c r="AB1079" t="s">
        <v>103</v>
      </c>
      <c r="AC1079" t="s">
        <v>297</v>
      </c>
      <c r="AD1079">
        <v>1</v>
      </c>
      <c r="AE1079" t="s">
        <v>322</v>
      </c>
      <c r="AG1079" t="s">
        <v>121</v>
      </c>
      <c r="AI1079" t="s">
        <v>1444</v>
      </c>
      <c r="AJ1079" t="s">
        <v>1338</v>
      </c>
    </row>
    <row r="1080" spans="1:36" hidden="1" x14ac:dyDescent="0.25">
      <c r="A1080" t="s">
        <v>6464</v>
      </c>
      <c r="B1080" t="e">
        <f>VLOOKUP(A1080,[2]mp_ALL!B$1:B$557,1,0)</f>
        <v>#N/A</v>
      </c>
      <c r="C1080" t="s">
        <v>6465</v>
      </c>
      <c r="D1080" t="s">
        <v>38</v>
      </c>
      <c r="E1080" t="s">
        <v>88</v>
      </c>
      <c r="F1080" t="s">
        <v>89</v>
      </c>
      <c r="G1080" t="s">
        <v>90</v>
      </c>
      <c r="H1080" t="s">
        <v>169</v>
      </c>
      <c r="I1080" t="s">
        <v>6466</v>
      </c>
      <c r="J1080">
        <v>1</v>
      </c>
      <c r="K1080" t="s">
        <v>361</v>
      </c>
      <c r="L1080">
        <v>1</v>
      </c>
      <c r="M1080" t="s">
        <v>113</v>
      </c>
      <c r="N1080" t="s">
        <v>362</v>
      </c>
      <c r="O1080" t="s">
        <v>243</v>
      </c>
      <c r="P1080" t="s">
        <v>444</v>
      </c>
      <c r="Q1080" t="s">
        <v>6467</v>
      </c>
      <c r="R1080" t="s">
        <v>117</v>
      </c>
      <c r="S1080" t="s">
        <v>237</v>
      </c>
      <c r="T1080" t="s">
        <v>6468</v>
      </c>
      <c r="U1080" t="s">
        <v>6469</v>
      </c>
      <c r="V1080" s="41">
        <v>38264</v>
      </c>
      <c r="W1080" s="41">
        <v>30978</v>
      </c>
      <c r="X1080">
        <v>1</v>
      </c>
      <c r="Y1080">
        <v>3</v>
      </c>
      <c r="Z1080" t="s">
        <v>102</v>
      </c>
      <c r="AA1080">
        <v>1</v>
      </c>
      <c r="AB1080" t="s">
        <v>103</v>
      </c>
      <c r="AC1080" t="s">
        <v>104</v>
      </c>
      <c r="AD1080">
        <v>1</v>
      </c>
      <c r="AE1080" t="s">
        <v>105</v>
      </c>
      <c r="AG1080" t="s">
        <v>121</v>
      </c>
      <c r="AJ1080" t="s">
        <v>352</v>
      </c>
    </row>
    <row r="1081" spans="1:36" hidden="1" x14ac:dyDescent="0.25">
      <c r="A1081" t="s">
        <v>6470</v>
      </c>
      <c r="B1081" t="e">
        <f>VLOOKUP(A1081,[2]mp_ALL!B$1:B$557,1,0)</f>
        <v>#N/A</v>
      </c>
      <c r="C1081" t="s">
        <v>6471</v>
      </c>
      <c r="D1081" t="s">
        <v>36</v>
      </c>
      <c r="E1081" t="s">
        <v>88</v>
      </c>
      <c r="F1081" t="s">
        <v>311</v>
      </c>
      <c r="G1081" t="s">
        <v>312</v>
      </c>
      <c r="H1081" t="s">
        <v>313</v>
      </c>
      <c r="I1081" t="s">
        <v>6472</v>
      </c>
      <c r="J1081">
        <v>1</v>
      </c>
      <c r="K1081" t="s">
        <v>1107</v>
      </c>
      <c r="L1081">
        <v>0</v>
      </c>
      <c r="M1081" t="s">
        <v>172</v>
      </c>
      <c r="N1081" t="s">
        <v>1108</v>
      </c>
      <c r="O1081" t="s">
        <v>6473</v>
      </c>
      <c r="R1081" t="s">
        <v>147</v>
      </c>
      <c r="S1081" t="s">
        <v>319</v>
      </c>
      <c r="T1081" t="s">
        <v>6474</v>
      </c>
      <c r="U1081" t="s">
        <v>1031</v>
      </c>
      <c r="V1081" s="41">
        <v>38271</v>
      </c>
      <c r="W1081" s="41">
        <v>30149</v>
      </c>
      <c r="X1081">
        <v>1</v>
      </c>
      <c r="Y1081">
        <v>2</v>
      </c>
      <c r="Z1081" t="s">
        <v>102</v>
      </c>
      <c r="AA1081">
        <v>1</v>
      </c>
      <c r="AB1081" t="s">
        <v>103</v>
      </c>
      <c r="AC1081" t="s">
        <v>297</v>
      </c>
      <c r="AD1081">
        <v>1</v>
      </c>
      <c r="AE1081" t="s">
        <v>322</v>
      </c>
      <c r="AG1081" t="s">
        <v>179</v>
      </c>
      <c r="AJ1081" t="s">
        <v>2166</v>
      </c>
    </row>
    <row r="1082" spans="1:36" hidden="1" x14ac:dyDescent="0.25">
      <c r="A1082" t="s">
        <v>6475</v>
      </c>
      <c r="B1082" t="e">
        <f>VLOOKUP(A1082,[2]mp_ALL!B$1:B$557,1,0)</f>
        <v>#N/A</v>
      </c>
      <c r="C1082" t="s">
        <v>6476</v>
      </c>
      <c r="D1082" t="s">
        <v>36</v>
      </c>
      <c r="E1082" t="s">
        <v>88</v>
      </c>
      <c r="F1082" t="s">
        <v>567</v>
      </c>
      <c r="G1082" t="s">
        <v>568</v>
      </c>
      <c r="H1082" t="s">
        <v>313</v>
      </c>
      <c r="I1082" t="s">
        <v>6477</v>
      </c>
      <c r="J1082">
        <v>1</v>
      </c>
      <c r="K1082" t="s">
        <v>1459</v>
      </c>
      <c r="L1082">
        <v>0</v>
      </c>
      <c r="M1082" t="s">
        <v>1460</v>
      </c>
      <c r="N1082" t="s">
        <v>1802</v>
      </c>
      <c r="O1082" t="s">
        <v>6478</v>
      </c>
      <c r="R1082" t="s">
        <v>1424</v>
      </c>
      <c r="S1082" t="s">
        <v>237</v>
      </c>
      <c r="T1082" t="s">
        <v>6479</v>
      </c>
      <c r="U1082" t="s">
        <v>733</v>
      </c>
      <c r="V1082" s="41">
        <v>38271</v>
      </c>
      <c r="W1082" s="41">
        <v>30186</v>
      </c>
      <c r="X1082">
        <v>1</v>
      </c>
      <c r="Y1082">
        <v>3</v>
      </c>
      <c r="Z1082" t="s">
        <v>102</v>
      </c>
      <c r="AA1082">
        <v>1</v>
      </c>
      <c r="AB1082" t="s">
        <v>103</v>
      </c>
      <c r="AC1082" t="s">
        <v>297</v>
      </c>
      <c r="AD1082">
        <v>1</v>
      </c>
      <c r="AE1082" t="s">
        <v>563</v>
      </c>
      <c r="AG1082" t="s">
        <v>1463</v>
      </c>
      <c r="AJ1082" t="s">
        <v>3202</v>
      </c>
    </row>
    <row r="1083" spans="1:36" hidden="1" x14ac:dyDescent="0.25">
      <c r="A1083" t="s">
        <v>6480</v>
      </c>
      <c r="B1083" t="e">
        <f>VLOOKUP(A1083,[2]mp_ALL!B$1:B$557,1,0)</f>
        <v>#N/A</v>
      </c>
      <c r="C1083" t="s">
        <v>6481</v>
      </c>
      <c r="D1083" t="s">
        <v>36</v>
      </c>
      <c r="E1083" t="s">
        <v>88</v>
      </c>
      <c r="F1083" t="s">
        <v>567</v>
      </c>
      <c r="G1083" t="s">
        <v>568</v>
      </c>
      <c r="H1083" t="s">
        <v>313</v>
      </c>
      <c r="I1083" t="s">
        <v>6047</v>
      </c>
      <c r="J1083">
        <v>1</v>
      </c>
      <c r="K1083" t="s">
        <v>1476</v>
      </c>
      <c r="L1083">
        <v>0</v>
      </c>
      <c r="M1083" t="s">
        <v>1477</v>
      </c>
      <c r="N1083" t="s">
        <v>2532</v>
      </c>
      <c r="O1083" t="s">
        <v>6048</v>
      </c>
      <c r="R1083" t="s">
        <v>147</v>
      </c>
      <c r="S1083" t="s">
        <v>319</v>
      </c>
      <c r="T1083" t="s">
        <v>6482</v>
      </c>
      <c r="U1083" t="s">
        <v>6483</v>
      </c>
      <c r="V1083" s="41">
        <v>38278</v>
      </c>
      <c r="W1083" s="41">
        <v>29287</v>
      </c>
      <c r="X1083">
        <v>1</v>
      </c>
      <c r="Y1083">
        <v>3</v>
      </c>
      <c r="Z1083" t="s">
        <v>102</v>
      </c>
      <c r="AA1083">
        <v>1</v>
      </c>
      <c r="AB1083" t="s">
        <v>103</v>
      </c>
      <c r="AC1083" t="s">
        <v>297</v>
      </c>
      <c r="AD1083">
        <v>1</v>
      </c>
      <c r="AE1083" t="s">
        <v>563</v>
      </c>
      <c r="AG1083" t="s">
        <v>179</v>
      </c>
      <c r="AJ1083" t="s">
        <v>430</v>
      </c>
    </row>
    <row r="1084" spans="1:36" hidden="1" x14ac:dyDescent="0.25">
      <c r="A1084" t="s">
        <v>6484</v>
      </c>
      <c r="B1084" t="e">
        <f>VLOOKUP(A1084,[2]mp_ALL!B$1:B$557,1,0)</f>
        <v>#N/A</v>
      </c>
      <c r="C1084" t="s">
        <v>6485</v>
      </c>
      <c r="D1084" t="s">
        <v>36</v>
      </c>
      <c r="E1084" t="s">
        <v>88</v>
      </c>
      <c r="F1084" t="s">
        <v>154</v>
      </c>
      <c r="G1084" t="s">
        <v>155</v>
      </c>
      <c r="H1084" t="s">
        <v>290</v>
      </c>
      <c r="I1084" t="s">
        <v>6486</v>
      </c>
      <c r="J1084">
        <v>1</v>
      </c>
      <c r="K1084" t="s">
        <v>3192</v>
      </c>
      <c r="L1084">
        <v>0</v>
      </c>
      <c r="M1084" t="s">
        <v>1486</v>
      </c>
      <c r="N1084" t="s">
        <v>4451</v>
      </c>
      <c r="O1084" t="s">
        <v>6487</v>
      </c>
      <c r="R1084" t="s">
        <v>147</v>
      </c>
      <c r="S1084" t="s">
        <v>560</v>
      </c>
      <c r="T1084" t="s">
        <v>6488</v>
      </c>
      <c r="U1084" t="s">
        <v>3739</v>
      </c>
      <c r="V1084" s="41">
        <v>38278</v>
      </c>
      <c r="W1084" s="41">
        <v>30055</v>
      </c>
      <c r="X1084">
        <v>1</v>
      </c>
      <c r="Y1084">
        <v>1</v>
      </c>
      <c r="Z1084" t="s">
        <v>102</v>
      </c>
      <c r="AA1084">
        <v>1</v>
      </c>
      <c r="AB1084" t="s">
        <v>103</v>
      </c>
      <c r="AC1084" t="s">
        <v>297</v>
      </c>
      <c r="AD1084">
        <v>1</v>
      </c>
      <c r="AE1084" t="s">
        <v>322</v>
      </c>
      <c r="AG1084" t="s">
        <v>148</v>
      </c>
      <c r="AJ1084" t="s">
        <v>2414</v>
      </c>
    </row>
    <row r="1085" spans="1:36" hidden="1" x14ac:dyDescent="0.25">
      <c r="A1085" t="s">
        <v>6489</v>
      </c>
      <c r="B1085" t="e">
        <f>VLOOKUP(A1085,[2]mp_ALL!B$1:B$557,1,0)</f>
        <v>#N/A</v>
      </c>
      <c r="C1085" t="s">
        <v>6490</v>
      </c>
      <c r="D1085" t="s">
        <v>38</v>
      </c>
      <c r="E1085" t="s">
        <v>88</v>
      </c>
      <c r="F1085" t="s">
        <v>250</v>
      </c>
      <c r="G1085" t="s">
        <v>251</v>
      </c>
      <c r="H1085" t="s">
        <v>91</v>
      </c>
      <c r="I1085" t="s">
        <v>6491</v>
      </c>
      <c r="J1085">
        <v>1</v>
      </c>
      <c r="K1085" t="s">
        <v>361</v>
      </c>
      <c r="L1085">
        <v>1</v>
      </c>
      <c r="M1085" t="s">
        <v>113</v>
      </c>
      <c r="N1085" t="s">
        <v>362</v>
      </c>
      <c r="O1085" t="s">
        <v>347</v>
      </c>
      <c r="P1085" t="s">
        <v>363</v>
      </c>
      <c r="Q1085" t="s">
        <v>4427</v>
      </c>
      <c r="R1085" t="s">
        <v>117</v>
      </c>
      <c r="S1085" t="s">
        <v>199</v>
      </c>
      <c r="T1085" t="s">
        <v>6492</v>
      </c>
      <c r="U1085" t="s">
        <v>6493</v>
      </c>
      <c r="V1085" s="41">
        <v>38285</v>
      </c>
      <c r="W1085" s="41">
        <v>29984</v>
      </c>
      <c r="X1085">
        <v>1</v>
      </c>
      <c r="Y1085">
        <v>2</v>
      </c>
      <c r="Z1085" t="s">
        <v>102</v>
      </c>
      <c r="AA1085">
        <v>1</v>
      </c>
      <c r="AB1085" t="s">
        <v>103</v>
      </c>
      <c r="AC1085" t="s">
        <v>104</v>
      </c>
      <c r="AD1085">
        <v>1</v>
      </c>
      <c r="AE1085" t="s">
        <v>105</v>
      </c>
      <c r="AG1085" t="s">
        <v>121</v>
      </c>
      <c r="AJ1085" t="s">
        <v>1705</v>
      </c>
    </row>
    <row r="1086" spans="1:36" hidden="1" x14ac:dyDescent="0.25">
      <c r="A1086" t="s">
        <v>6494</v>
      </c>
      <c r="B1086" t="e">
        <f>VLOOKUP(A1086,[2]mp_ALL!B$1:B$557,1,0)</f>
        <v>#N/A</v>
      </c>
      <c r="C1086" t="s">
        <v>6495</v>
      </c>
      <c r="D1086" t="s">
        <v>38</v>
      </c>
      <c r="E1086" t="s">
        <v>88</v>
      </c>
      <c r="F1086" t="s">
        <v>250</v>
      </c>
      <c r="G1086" t="s">
        <v>251</v>
      </c>
      <c r="H1086" t="s">
        <v>169</v>
      </c>
      <c r="I1086" t="s">
        <v>5484</v>
      </c>
      <c r="J1086">
        <v>1</v>
      </c>
      <c r="K1086" t="s">
        <v>157</v>
      </c>
      <c r="L1086">
        <v>1</v>
      </c>
      <c r="M1086" t="s">
        <v>158</v>
      </c>
      <c r="N1086" t="s">
        <v>159</v>
      </c>
      <c r="O1086" t="s">
        <v>160</v>
      </c>
      <c r="P1086" t="s">
        <v>638</v>
      </c>
      <c r="Q1086" t="s">
        <v>5485</v>
      </c>
      <c r="R1086" t="s">
        <v>117</v>
      </c>
      <c r="S1086" t="s">
        <v>163</v>
      </c>
      <c r="T1086" t="s">
        <v>6496</v>
      </c>
      <c r="U1086" t="s">
        <v>6497</v>
      </c>
      <c r="V1086" s="41">
        <v>38285</v>
      </c>
      <c r="W1086" s="41">
        <v>31144</v>
      </c>
      <c r="X1086">
        <v>1</v>
      </c>
      <c r="Y1086">
        <v>3</v>
      </c>
      <c r="Z1086" t="s">
        <v>102</v>
      </c>
      <c r="AA1086">
        <v>1</v>
      </c>
      <c r="AB1086" t="s">
        <v>103</v>
      </c>
      <c r="AC1086" t="s">
        <v>104</v>
      </c>
      <c r="AD1086">
        <v>1</v>
      </c>
      <c r="AE1086" t="s">
        <v>138</v>
      </c>
      <c r="AG1086" t="s">
        <v>121</v>
      </c>
      <c r="AJ1086" t="s">
        <v>6498</v>
      </c>
    </row>
    <row r="1087" spans="1:36" hidden="1" x14ac:dyDescent="0.25">
      <c r="A1087" t="s">
        <v>6499</v>
      </c>
      <c r="B1087" t="e">
        <f>VLOOKUP(A1087,[2]mp_ALL!B$1:B$557,1,0)</f>
        <v>#N/A</v>
      </c>
      <c r="C1087" t="s">
        <v>6500</v>
      </c>
      <c r="D1087" t="s">
        <v>38</v>
      </c>
      <c r="E1087" t="s">
        <v>88</v>
      </c>
      <c r="F1087" t="s">
        <v>89</v>
      </c>
      <c r="G1087" t="s">
        <v>90</v>
      </c>
      <c r="H1087" t="s">
        <v>169</v>
      </c>
      <c r="I1087" t="s">
        <v>6501</v>
      </c>
      <c r="J1087">
        <v>1</v>
      </c>
      <c r="K1087" t="s">
        <v>1115</v>
      </c>
      <c r="L1087">
        <v>1</v>
      </c>
      <c r="M1087" t="s">
        <v>435</v>
      </c>
      <c r="N1087" t="s">
        <v>505</v>
      </c>
      <c r="O1087" t="s">
        <v>1734</v>
      </c>
      <c r="P1087" t="s">
        <v>6272</v>
      </c>
      <c r="Q1087" t="s">
        <v>6502</v>
      </c>
      <c r="R1087" t="s">
        <v>117</v>
      </c>
      <c r="S1087" t="s">
        <v>148</v>
      </c>
      <c r="T1087" t="s">
        <v>6503</v>
      </c>
      <c r="U1087" t="s">
        <v>6504</v>
      </c>
      <c r="V1087" s="41">
        <v>38285</v>
      </c>
      <c r="W1087" s="41">
        <v>30519</v>
      </c>
      <c r="X1087">
        <v>1</v>
      </c>
      <c r="Y1087">
        <v>3</v>
      </c>
      <c r="Z1087" t="s">
        <v>102</v>
      </c>
      <c r="AA1087">
        <v>1</v>
      </c>
      <c r="AB1087" t="s">
        <v>103</v>
      </c>
      <c r="AC1087" t="s">
        <v>104</v>
      </c>
      <c r="AD1087">
        <v>1</v>
      </c>
      <c r="AE1087" t="s">
        <v>105</v>
      </c>
      <c r="AG1087" t="s">
        <v>148</v>
      </c>
      <c r="AJ1087" t="s">
        <v>2297</v>
      </c>
    </row>
    <row r="1088" spans="1:36" hidden="1" x14ac:dyDescent="0.25">
      <c r="A1088" t="s">
        <v>6505</v>
      </c>
      <c r="B1088" t="e">
        <f>VLOOKUP(A1088,[2]mp_ALL!B$1:B$557,1,0)</f>
        <v>#N/A</v>
      </c>
      <c r="C1088" t="s">
        <v>6506</v>
      </c>
      <c r="D1088" t="s">
        <v>38</v>
      </c>
      <c r="E1088" t="s">
        <v>88</v>
      </c>
      <c r="F1088" t="s">
        <v>89</v>
      </c>
      <c r="G1088" t="s">
        <v>90</v>
      </c>
      <c r="H1088" t="s">
        <v>169</v>
      </c>
      <c r="I1088" t="s">
        <v>1126</v>
      </c>
      <c r="J1088">
        <v>1</v>
      </c>
      <c r="K1088" t="s">
        <v>513</v>
      </c>
      <c r="L1088">
        <v>1</v>
      </c>
      <c r="M1088" t="s">
        <v>435</v>
      </c>
      <c r="N1088" t="s">
        <v>505</v>
      </c>
      <c r="O1088" t="s">
        <v>1127</v>
      </c>
      <c r="P1088" t="s">
        <v>1128</v>
      </c>
      <c r="Q1088" t="s">
        <v>1129</v>
      </c>
      <c r="R1088" t="s">
        <v>117</v>
      </c>
      <c r="S1088" t="s">
        <v>148</v>
      </c>
      <c r="T1088" t="s">
        <v>6507</v>
      </c>
      <c r="U1088" t="s">
        <v>6508</v>
      </c>
      <c r="V1088" s="41">
        <v>38285</v>
      </c>
      <c r="W1088" s="41">
        <v>31653</v>
      </c>
      <c r="X1088">
        <v>1</v>
      </c>
      <c r="Y1088">
        <v>2</v>
      </c>
      <c r="Z1088" t="s">
        <v>102</v>
      </c>
      <c r="AA1088">
        <v>1</v>
      </c>
      <c r="AB1088" t="s">
        <v>103</v>
      </c>
      <c r="AC1088" t="s">
        <v>104</v>
      </c>
      <c r="AD1088">
        <v>1</v>
      </c>
      <c r="AE1088" t="s">
        <v>138</v>
      </c>
      <c r="AG1088" t="s">
        <v>148</v>
      </c>
      <c r="AJ1088" t="s">
        <v>107</v>
      </c>
    </row>
    <row r="1089" spans="1:37" hidden="1" x14ac:dyDescent="0.25">
      <c r="A1089" t="s">
        <v>6509</v>
      </c>
      <c r="B1089" t="e">
        <f>VLOOKUP(A1089,[2]mp_ALL!B$1:B$557,1,0)</f>
        <v>#N/A</v>
      </c>
      <c r="C1089" t="s">
        <v>6510</v>
      </c>
      <c r="D1089" t="s">
        <v>38</v>
      </c>
      <c r="E1089" t="s">
        <v>88</v>
      </c>
      <c r="F1089" t="s">
        <v>89</v>
      </c>
      <c r="G1089" t="s">
        <v>90</v>
      </c>
      <c r="H1089" t="s">
        <v>169</v>
      </c>
      <c r="I1089" t="s">
        <v>6511</v>
      </c>
      <c r="J1089">
        <v>1</v>
      </c>
      <c r="K1089" t="s">
        <v>1663</v>
      </c>
      <c r="L1089">
        <v>1</v>
      </c>
      <c r="M1089" t="s">
        <v>143</v>
      </c>
      <c r="N1089" t="s">
        <v>144</v>
      </c>
      <c r="O1089" t="s">
        <v>145</v>
      </c>
      <c r="P1089" t="s">
        <v>1664</v>
      </c>
      <c r="Q1089" t="s">
        <v>6512</v>
      </c>
      <c r="R1089" t="s">
        <v>147</v>
      </c>
      <c r="S1089" t="s">
        <v>148</v>
      </c>
      <c r="T1089" t="s">
        <v>6513</v>
      </c>
      <c r="U1089" t="s">
        <v>3927</v>
      </c>
      <c r="V1089" s="41">
        <v>38285</v>
      </c>
      <c r="W1089" s="41">
        <v>30412</v>
      </c>
      <c r="X1089">
        <v>1</v>
      </c>
      <c r="Y1089">
        <v>3</v>
      </c>
      <c r="Z1089" t="s">
        <v>102</v>
      </c>
      <c r="AA1089">
        <v>1</v>
      </c>
      <c r="AB1089" t="s">
        <v>103</v>
      </c>
      <c r="AC1089" t="s">
        <v>104</v>
      </c>
      <c r="AD1089">
        <v>1</v>
      </c>
      <c r="AE1089" t="s">
        <v>105</v>
      </c>
      <c r="AG1089" t="s">
        <v>148</v>
      </c>
      <c r="AJ1089" t="s">
        <v>299</v>
      </c>
    </row>
    <row r="1090" spans="1:37" hidden="1" x14ac:dyDescent="0.25">
      <c r="A1090" t="s">
        <v>6514</v>
      </c>
      <c r="B1090" t="e">
        <f>VLOOKUP(A1090,[2]mp_ALL!B$1:B$557,1,0)</f>
        <v>#N/A</v>
      </c>
      <c r="C1090" t="s">
        <v>6515</v>
      </c>
      <c r="D1090" t="s">
        <v>37</v>
      </c>
      <c r="E1090" t="s">
        <v>88</v>
      </c>
      <c r="F1090" t="s">
        <v>89</v>
      </c>
      <c r="G1090" t="s">
        <v>90</v>
      </c>
      <c r="H1090" t="s">
        <v>169</v>
      </c>
      <c r="I1090" t="s">
        <v>6516</v>
      </c>
      <c r="J1090">
        <v>1</v>
      </c>
      <c r="K1090" t="s">
        <v>1115</v>
      </c>
      <c r="L1090">
        <v>1</v>
      </c>
      <c r="M1090" t="s">
        <v>435</v>
      </c>
      <c r="N1090" t="s">
        <v>505</v>
      </c>
      <c r="O1090" t="s">
        <v>1116</v>
      </c>
      <c r="P1090" t="s">
        <v>1117</v>
      </c>
      <c r="Q1090" t="s">
        <v>6517</v>
      </c>
      <c r="R1090" t="s">
        <v>117</v>
      </c>
      <c r="S1090" t="s">
        <v>148</v>
      </c>
      <c r="T1090" t="s">
        <v>6518</v>
      </c>
      <c r="U1090" t="s">
        <v>6519</v>
      </c>
      <c r="V1090" s="41">
        <v>38285</v>
      </c>
      <c r="W1090" s="41">
        <v>30114</v>
      </c>
      <c r="X1090">
        <v>1</v>
      </c>
      <c r="Y1090">
        <v>3</v>
      </c>
      <c r="Z1090" t="s">
        <v>102</v>
      </c>
      <c r="AA1090">
        <v>1</v>
      </c>
      <c r="AB1090" t="s">
        <v>103</v>
      </c>
      <c r="AC1090" t="s">
        <v>104</v>
      </c>
      <c r="AD1090">
        <v>1</v>
      </c>
      <c r="AE1090" t="s">
        <v>105</v>
      </c>
      <c r="AG1090" t="s">
        <v>148</v>
      </c>
      <c r="AJ1090" t="s">
        <v>1153</v>
      </c>
    </row>
    <row r="1091" spans="1:37" hidden="1" x14ac:dyDescent="0.25">
      <c r="A1091" t="s">
        <v>6520</v>
      </c>
      <c r="B1091" t="e">
        <f>VLOOKUP(A1091,[2]mp_ALL!B$1:B$557,1,0)</f>
        <v>#N/A</v>
      </c>
      <c r="C1091" t="s">
        <v>6521</v>
      </c>
      <c r="D1091" t="s">
        <v>38</v>
      </c>
      <c r="E1091" t="s">
        <v>88</v>
      </c>
      <c r="F1091" t="s">
        <v>250</v>
      </c>
      <c r="G1091" t="s">
        <v>251</v>
      </c>
      <c r="H1091" t="s">
        <v>91</v>
      </c>
      <c r="I1091" t="s">
        <v>6522</v>
      </c>
      <c r="J1091">
        <v>1</v>
      </c>
      <c r="K1091" t="s">
        <v>2801</v>
      </c>
      <c r="L1091">
        <v>0</v>
      </c>
      <c r="M1091" t="s">
        <v>316</v>
      </c>
      <c r="N1091" t="s">
        <v>2802</v>
      </c>
      <c r="O1091" t="s">
        <v>6523</v>
      </c>
      <c r="S1091" t="s">
        <v>319</v>
      </c>
      <c r="T1091" t="s">
        <v>6524</v>
      </c>
      <c r="U1091" t="s">
        <v>6525</v>
      </c>
      <c r="V1091" s="41">
        <v>38288</v>
      </c>
      <c r="W1091" s="41">
        <v>31620</v>
      </c>
      <c r="X1091">
        <v>1</v>
      </c>
      <c r="Y1091">
        <v>1</v>
      </c>
      <c r="Z1091" t="s">
        <v>102</v>
      </c>
      <c r="AA1091">
        <v>1</v>
      </c>
      <c r="AB1091" t="s">
        <v>103</v>
      </c>
      <c r="AC1091" t="s">
        <v>104</v>
      </c>
      <c r="AD1091">
        <v>1</v>
      </c>
      <c r="AE1091" t="s">
        <v>308</v>
      </c>
      <c r="AG1091" t="s">
        <v>2183</v>
      </c>
      <c r="AJ1091" t="s">
        <v>107</v>
      </c>
    </row>
    <row r="1092" spans="1:37" hidden="1" x14ac:dyDescent="0.25">
      <c r="A1092" t="s">
        <v>6526</v>
      </c>
      <c r="B1092" t="e">
        <f>VLOOKUP(A1092,[2]mp_ALL!B$1:B$557,1,0)</f>
        <v>#N/A</v>
      </c>
      <c r="C1092" t="s">
        <v>6527</v>
      </c>
      <c r="D1092" t="s">
        <v>38</v>
      </c>
      <c r="E1092" t="s">
        <v>88</v>
      </c>
      <c r="F1092" t="s">
        <v>250</v>
      </c>
      <c r="G1092" t="s">
        <v>251</v>
      </c>
      <c r="H1092" t="s">
        <v>91</v>
      </c>
      <c r="I1092" t="s">
        <v>6277</v>
      </c>
      <c r="J1092">
        <v>1</v>
      </c>
      <c r="K1092" t="s">
        <v>3077</v>
      </c>
      <c r="L1092">
        <v>1</v>
      </c>
      <c r="M1092" t="s">
        <v>143</v>
      </c>
      <c r="N1092" t="s">
        <v>3078</v>
      </c>
      <c r="O1092" t="s">
        <v>3079</v>
      </c>
      <c r="P1092" t="s">
        <v>3080</v>
      </c>
      <c r="Q1092" t="s">
        <v>6278</v>
      </c>
      <c r="R1092" t="s">
        <v>147</v>
      </c>
      <c r="S1092" t="s">
        <v>715</v>
      </c>
      <c r="T1092" t="s">
        <v>6528</v>
      </c>
      <c r="U1092" t="s">
        <v>6529</v>
      </c>
      <c r="V1092" s="41">
        <v>38288</v>
      </c>
      <c r="W1092" s="41">
        <v>30585</v>
      </c>
      <c r="X1092">
        <v>1</v>
      </c>
      <c r="Y1092">
        <v>3</v>
      </c>
      <c r="Z1092" t="s">
        <v>102</v>
      </c>
      <c r="AA1092">
        <v>1</v>
      </c>
      <c r="AB1092" t="s">
        <v>103</v>
      </c>
      <c r="AC1092" t="s">
        <v>104</v>
      </c>
      <c r="AD1092">
        <v>1</v>
      </c>
      <c r="AE1092" t="s">
        <v>105</v>
      </c>
      <c r="AG1092" t="s">
        <v>121</v>
      </c>
      <c r="AJ1092" t="s">
        <v>1528</v>
      </c>
    </row>
    <row r="1093" spans="1:37" hidden="1" x14ac:dyDescent="0.25">
      <c r="A1093" t="s">
        <v>6530</v>
      </c>
      <c r="B1093" t="e">
        <f>VLOOKUP(A1093,[2]mp_ALL!B$1:B$557,1,0)</f>
        <v>#N/A</v>
      </c>
      <c r="C1093" t="s">
        <v>6531</v>
      </c>
      <c r="D1093" t="s">
        <v>38</v>
      </c>
      <c r="E1093" t="s">
        <v>88</v>
      </c>
      <c r="F1093" t="s">
        <v>250</v>
      </c>
      <c r="G1093" t="s">
        <v>251</v>
      </c>
      <c r="H1093" t="s">
        <v>91</v>
      </c>
      <c r="I1093" t="s">
        <v>6532</v>
      </c>
      <c r="J1093">
        <v>1</v>
      </c>
      <c r="K1093" t="s">
        <v>3077</v>
      </c>
      <c r="L1093">
        <v>1</v>
      </c>
      <c r="M1093" t="s">
        <v>143</v>
      </c>
      <c r="N1093" t="s">
        <v>3078</v>
      </c>
      <c r="O1093" t="s">
        <v>3865</v>
      </c>
      <c r="P1093" t="s">
        <v>3866</v>
      </c>
      <c r="Q1093" t="s">
        <v>6533</v>
      </c>
      <c r="R1093" t="s">
        <v>147</v>
      </c>
      <c r="S1093" t="s">
        <v>148</v>
      </c>
      <c r="T1093" t="s">
        <v>6534</v>
      </c>
      <c r="U1093" t="s">
        <v>440</v>
      </c>
      <c r="V1093" s="41">
        <v>38288</v>
      </c>
      <c r="W1093" s="41">
        <v>30863</v>
      </c>
      <c r="X1093">
        <v>1</v>
      </c>
      <c r="Y1093">
        <v>3</v>
      </c>
      <c r="Z1093" t="s">
        <v>102</v>
      </c>
      <c r="AA1093">
        <v>1</v>
      </c>
      <c r="AB1093" t="s">
        <v>103</v>
      </c>
      <c r="AC1093" t="s">
        <v>104</v>
      </c>
      <c r="AD1093">
        <v>1</v>
      </c>
      <c r="AE1093" t="s">
        <v>105</v>
      </c>
      <c r="AG1093" t="s">
        <v>121</v>
      </c>
      <c r="AJ1093" t="s">
        <v>107</v>
      </c>
    </row>
    <row r="1094" spans="1:37" hidden="1" x14ac:dyDescent="0.25">
      <c r="A1094" t="s">
        <v>6535</v>
      </c>
      <c r="B1094" t="e">
        <f>VLOOKUP(A1094,[2]mp_ALL!B$1:B$557,1,0)</f>
        <v>#N/A</v>
      </c>
      <c r="C1094" t="s">
        <v>6536</v>
      </c>
      <c r="D1094" t="s">
        <v>38</v>
      </c>
      <c r="E1094" t="s">
        <v>88</v>
      </c>
      <c r="F1094" t="s">
        <v>89</v>
      </c>
      <c r="G1094" t="s">
        <v>90</v>
      </c>
      <c r="H1094" t="s">
        <v>169</v>
      </c>
      <c r="I1094" t="s">
        <v>6537</v>
      </c>
      <c r="J1094">
        <v>1</v>
      </c>
      <c r="K1094" t="s">
        <v>142</v>
      </c>
      <c r="L1094">
        <v>1</v>
      </c>
      <c r="M1094" t="s">
        <v>143</v>
      </c>
      <c r="N1094" t="s">
        <v>757</v>
      </c>
      <c r="O1094" t="s">
        <v>2938</v>
      </c>
      <c r="P1094" t="s">
        <v>6538</v>
      </c>
      <c r="Q1094" t="s">
        <v>6539</v>
      </c>
      <c r="R1094" t="s">
        <v>147</v>
      </c>
      <c r="S1094" t="s">
        <v>715</v>
      </c>
      <c r="T1094" t="s">
        <v>6540</v>
      </c>
      <c r="U1094" t="s">
        <v>6541</v>
      </c>
      <c r="V1094" s="41">
        <v>38288</v>
      </c>
      <c r="W1094" s="41">
        <v>31044</v>
      </c>
      <c r="X1094">
        <v>1</v>
      </c>
      <c r="Y1094">
        <v>1</v>
      </c>
      <c r="Z1094" t="s">
        <v>102</v>
      </c>
      <c r="AA1094">
        <v>1</v>
      </c>
      <c r="AB1094" t="s">
        <v>103</v>
      </c>
      <c r="AC1094" t="s">
        <v>104</v>
      </c>
      <c r="AD1094">
        <v>1</v>
      </c>
      <c r="AE1094" t="s">
        <v>105</v>
      </c>
      <c r="AG1094" t="s">
        <v>148</v>
      </c>
      <c r="AJ1094" t="s">
        <v>107</v>
      </c>
    </row>
    <row r="1095" spans="1:37" hidden="1" x14ac:dyDescent="0.25">
      <c r="A1095" t="s">
        <v>6542</v>
      </c>
      <c r="B1095" t="e">
        <f>VLOOKUP(A1095,[2]mp_ALL!B$1:B$557,1,0)</f>
        <v>#N/A</v>
      </c>
      <c r="C1095" t="s">
        <v>6543</v>
      </c>
      <c r="D1095" t="s">
        <v>38</v>
      </c>
      <c r="E1095" t="s">
        <v>88</v>
      </c>
      <c r="F1095" t="s">
        <v>89</v>
      </c>
      <c r="G1095" t="s">
        <v>90</v>
      </c>
      <c r="H1095" t="s">
        <v>290</v>
      </c>
      <c r="I1095" t="s">
        <v>3211</v>
      </c>
      <c r="J1095">
        <v>1</v>
      </c>
      <c r="K1095" t="s">
        <v>3077</v>
      </c>
      <c r="L1095">
        <v>0</v>
      </c>
      <c r="M1095" t="s">
        <v>143</v>
      </c>
      <c r="N1095" t="s">
        <v>3078</v>
      </c>
      <c r="O1095" t="s">
        <v>3212</v>
      </c>
      <c r="R1095" t="s">
        <v>147</v>
      </c>
      <c r="S1095" t="s">
        <v>715</v>
      </c>
      <c r="T1095" t="s">
        <v>6544</v>
      </c>
      <c r="U1095" t="s">
        <v>262</v>
      </c>
      <c r="V1095" s="41">
        <v>38288</v>
      </c>
      <c r="W1095" s="41">
        <v>31145</v>
      </c>
      <c r="X1095">
        <v>1</v>
      </c>
      <c r="Y1095">
        <v>2</v>
      </c>
      <c r="Z1095" t="s">
        <v>102</v>
      </c>
      <c r="AA1095">
        <v>1</v>
      </c>
      <c r="AB1095" t="s">
        <v>103</v>
      </c>
      <c r="AC1095" t="s">
        <v>297</v>
      </c>
      <c r="AD1095">
        <v>1</v>
      </c>
      <c r="AE1095" t="s">
        <v>322</v>
      </c>
      <c r="AG1095" t="s">
        <v>148</v>
      </c>
      <c r="AJ1095" t="s">
        <v>3435</v>
      </c>
    </row>
    <row r="1096" spans="1:37" hidden="1" x14ac:dyDescent="0.25">
      <c r="A1096" t="s">
        <v>6545</v>
      </c>
      <c r="B1096" t="e">
        <f>VLOOKUP(A1096,[2]mp_ALL!B$1:B$557,1,0)</f>
        <v>#N/A</v>
      </c>
      <c r="C1096" t="s">
        <v>6546</v>
      </c>
      <c r="D1096" t="s">
        <v>38</v>
      </c>
      <c r="E1096" t="s">
        <v>88</v>
      </c>
      <c r="F1096" t="s">
        <v>89</v>
      </c>
      <c r="G1096" t="s">
        <v>90</v>
      </c>
      <c r="H1096" t="s">
        <v>110</v>
      </c>
      <c r="I1096" t="s">
        <v>6547</v>
      </c>
      <c r="J1096">
        <v>1</v>
      </c>
      <c r="K1096" t="s">
        <v>5745</v>
      </c>
      <c r="L1096">
        <v>1</v>
      </c>
      <c r="M1096" t="s">
        <v>143</v>
      </c>
      <c r="N1096" t="s">
        <v>757</v>
      </c>
      <c r="O1096" t="s">
        <v>5552</v>
      </c>
      <c r="P1096" t="s">
        <v>5746</v>
      </c>
      <c r="R1096" t="s">
        <v>147</v>
      </c>
      <c r="S1096" t="s">
        <v>760</v>
      </c>
      <c r="T1096" t="s">
        <v>6548</v>
      </c>
      <c r="U1096" t="s">
        <v>6549</v>
      </c>
      <c r="V1096" s="41">
        <v>38288</v>
      </c>
      <c r="W1096" s="41">
        <v>31669</v>
      </c>
      <c r="X1096">
        <v>1</v>
      </c>
      <c r="Y1096">
        <v>3</v>
      </c>
      <c r="Z1096" t="s">
        <v>102</v>
      </c>
      <c r="AA1096">
        <v>1</v>
      </c>
      <c r="AB1096" t="s">
        <v>103</v>
      </c>
      <c r="AC1096" t="s">
        <v>104</v>
      </c>
      <c r="AD1096">
        <v>1</v>
      </c>
      <c r="AE1096" t="s">
        <v>105</v>
      </c>
      <c r="AG1096" t="s">
        <v>148</v>
      </c>
      <c r="AJ1096" t="s">
        <v>694</v>
      </c>
    </row>
    <row r="1097" spans="1:37" hidden="1" x14ac:dyDescent="0.25">
      <c r="A1097" t="s">
        <v>6550</v>
      </c>
      <c r="B1097" t="e">
        <f>VLOOKUP(A1097,[2]mp_ALL!B$1:B$557,1,0)</f>
        <v>#N/A</v>
      </c>
      <c r="C1097" t="s">
        <v>6551</v>
      </c>
      <c r="D1097" t="s">
        <v>38</v>
      </c>
      <c r="E1097" t="s">
        <v>88</v>
      </c>
      <c r="F1097" t="s">
        <v>250</v>
      </c>
      <c r="G1097" t="s">
        <v>251</v>
      </c>
      <c r="H1097" t="s">
        <v>91</v>
      </c>
      <c r="I1097" t="s">
        <v>6552</v>
      </c>
      <c r="J1097">
        <v>1</v>
      </c>
      <c r="K1097" t="s">
        <v>4156</v>
      </c>
      <c r="L1097">
        <v>1</v>
      </c>
      <c r="M1097" t="s">
        <v>172</v>
      </c>
      <c r="N1097" t="s">
        <v>1108</v>
      </c>
      <c r="O1097" t="s">
        <v>2731</v>
      </c>
      <c r="P1097" t="s">
        <v>4157</v>
      </c>
      <c r="Q1097" t="s">
        <v>6553</v>
      </c>
      <c r="R1097" t="s">
        <v>147</v>
      </c>
      <c r="S1097" t="s">
        <v>3344</v>
      </c>
      <c r="T1097" t="s">
        <v>6554</v>
      </c>
      <c r="U1097" t="s">
        <v>6555</v>
      </c>
      <c r="V1097" s="41">
        <v>38288</v>
      </c>
      <c r="W1097" s="41">
        <v>31300</v>
      </c>
      <c r="X1097">
        <v>1</v>
      </c>
      <c r="Y1097">
        <v>4</v>
      </c>
      <c r="Z1097" t="s">
        <v>102</v>
      </c>
      <c r="AA1097">
        <v>1</v>
      </c>
      <c r="AB1097" t="s">
        <v>103</v>
      </c>
      <c r="AC1097" t="s">
        <v>104</v>
      </c>
      <c r="AD1097">
        <v>1</v>
      </c>
      <c r="AE1097" t="s">
        <v>105</v>
      </c>
      <c r="AG1097" t="s">
        <v>179</v>
      </c>
      <c r="AJ1097" t="s">
        <v>972</v>
      </c>
    </row>
    <row r="1098" spans="1:37" hidden="1" x14ac:dyDescent="0.25">
      <c r="A1098" t="s">
        <v>6556</v>
      </c>
      <c r="B1098" t="e">
        <f>VLOOKUP(A1098,[2]mp_ALL!B$1:B$557,1,0)</f>
        <v>#N/A</v>
      </c>
      <c r="C1098" t="s">
        <v>6557</v>
      </c>
      <c r="D1098" t="s">
        <v>39</v>
      </c>
      <c r="E1098" t="s">
        <v>88</v>
      </c>
      <c r="F1098" t="s">
        <v>1430</v>
      </c>
      <c r="G1098" t="s">
        <v>1431</v>
      </c>
      <c r="H1098" t="s">
        <v>313</v>
      </c>
      <c r="I1098" t="s">
        <v>6558</v>
      </c>
      <c r="J1098">
        <v>1</v>
      </c>
      <c r="K1098" t="s">
        <v>3100</v>
      </c>
      <c r="L1098">
        <v>0</v>
      </c>
      <c r="M1098" t="s">
        <v>3101</v>
      </c>
      <c r="N1098" t="s">
        <v>3858</v>
      </c>
      <c r="O1098" t="s">
        <v>6559</v>
      </c>
      <c r="R1098" t="s">
        <v>559</v>
      </c>
      <c r="S1098" t="s">
        <v>560</v>
      </c>
      <c r="T1098" t="s">
        <v>6560</v>
      </c>
      <c r="U1098" t="s">
        <v>6561</v>
      </c>
      <c r="V1098" s="41">
        <v>38288</v>
      </c>
      <c r="W1098" s="41">
        <v>29999</v>
      </c>
      <c r="X1098">
        <v>1</v>
      </c>
      <c r="Y1098">
        <v>1</v>
      </c>
      <c r="Z1098" t="s">
        <v>923</v>
      </c>
      <c r="AA1098">
        <v>1</v>
      </c>
      <c r="AB1098" t="s">
        <v>103</v>
      </c>
      <c r="AC1098" t="s">
        <v>297</v>
      </c>
      <c r="AD1098">
        <v>1</v>
      </c>
      <c r="AE1098" t="s">
        <v>563</v>
      </c>
      <c r="AG1098" t="s">
        <v>1040</v>
      </c>
      <c r="AJ1098" t="s">
        <v>6562</v>
      </c>
      <c r="AK1098" t="s">
        <v>6563</v>
      </c>
    </row>
    <row r="1099" spans="1:37" hidden="1" x14ac:dyDescent="0.25">
      <c r="A1099" t="s">
        <v>6564</v>
      </c>
      <c r="B1099" t="e">
        <f>VLOOKUP(A1099,[2]mp_ALL!B$1:B$557,1,0)</f>
        <v>#N/A</v>
      </c>
      <c r="C1099" t="s">
        <v>6565</v>
      </c>
      <c r="D1099" t="s">
        <v>36</v>
      </c>
      <c r="E1099" t="s">
        <v>88</v>
      </c>
      <c r="F1099" t="s">
        <v>567</v>
      </c>
      <c r="G1099" t="s">
        <v>568</v>
      </c>
      <c r="H1099" t="s">
        <v>313</v>
      </c>
      <c r="I1099" t="s">
        <v>2402</v>
      </c>
      <c r="J1099">
        <v>1</v>
      </c>
      <c r="K1099" t="s">
        <v>1485</v>
      </c>
      <c r="L1099">
        <v>0</v>
      </c>
      <c r="M1099" t="s">
        <v>1486</v>
      </c>
      <c r="N1099" t="s">
        <v>2384</v>
      </c>
      <c r="O1099" t="s">
        <v>2403</v>
      </c>
      <c r="R1099" t="s">
        <v>147</v>
      </c>
      <c r="S1099" t="s">
        <v>560</v>
      </c>
      <c r="T1099" t="s">
        <v>6566</v>
      </c>
      <c r="U1099" t="s">
        <v>792</v>
      </c>
      <c r="V1099" s="41">
        <v>38288</v>
      </c>
      <c r="W1099" s="41">
        <v>30309</v>
      </c>
      <c r="X1099">
        <v>1</v>
      </c>
      <c r="Y1099">
        <v>2</v>
      </c>
      <c r="Z1099" t="s">
        <v>102</v>
      </c>
      <c r="AA1099">
        <v>1</v>
      </c>
      <c r="AB1099" t="s">
        <v>103</v>
      </c>
      <c r="AC1099" t="s">
        <v>297</v>
      </c>
      <c r="AD1099">
        <v>1</v>
      </c>
      <c r="AE1099" t="s">
        <v>322</v>
      </c>
      <c r="AG1099" t="s">
        <v>148</v>
      </c>
      <c r="AJ1099" t="s">
        <v>2999</v>
      </c>
    </row>
    <row r="1100" spans="1:37" hidden="1" x14ac:dyDescent="0.25">
      <c r="A1100" t="s">
        <v>6567</v>
      </c>
      <c r="B1100" t="e">
        <f>VLOOKUP(A1100,[2]mp_ALL!B$1:B$557,1,0)</f>
        <v>#N/A</v>
      </c>
      <c r="C1100" t="s">
        <v>6568</v>
      </c>
      <c r="D1100" t="s">
        <v>38</v>
      </c>
      <c r="E1100" t="s">
        <v>88</v>
      </c>
      <c r="F1100" t="s">
        <v>250</v>
      </c>
      <c r="G1100" t="s">
        <v>251</v>
      </c>
      <c r="H1100" t="s">
        <v>169</v>
      </c>
      <c r="I1100" t="s">
        <v>6116</v>
      </c>
      <c r="J1100">
        <v>1</v>
      </c>
      <c r="K1100" t="s">
        <v>805</v>
      </c>
      <c r="L1100">
        <v>1</v>
      </c>
      <c r="M1100" t="s">
        <v>94</v>
      </c>
      <c r="N1100" t="s">
        <v>95</v>
      </c>
      <c r="O1100" t="s">
        <v>215</v>
      </c>
      <c r="P1100" t="s">
        <v>1960</v>
      </c>
      <c r="Q1100" t="s">
        <v>6117</v>
      </c>
      <c r="S1100" t="s">
        <v>218</v>
      </c>
      <c r="T1100" t="s">
        <v>6569</v>
      </c>
      <c r="U1100" t="s">
        <v>6570</v>
      </c>
      <c r="V1100" s="41">
        <v>38288</v>
      </c>
      <c r="W1100" s="41">
        <v>31186</v>
      </c>
      <c r="X1100">
        <v>1</v>
      </c>
      <c r="Y1100">
        <v>2</v>
      </c>
      <c r="Z1100" t="s">
        <v>102</v>
      </c>
      <c r="AA1100">
        <v>1</v>
      </c>
      <c r="AB1100" t="s">
        <v>103</v>
      </c>
      <c r="AC1100" t="s">
        <v>104</v>
      </c>
      <c r="AD1100">
        <v>1</v>
      </c>
      <c r="AE1100" t="s">
        <v>105</v>
      </c>
      <c r="AG1100" t="s">
        <v>106</v>
      </c>
      <c r="AJ1100" t="s">
        <v>271</v>
      </c>
    </row>
    <row r="1101" spans="1:37" hidden="1" x14ac:dyDescent="0.25">
      <c r="A1101" t="s">
        <v>6571</v>
      </c>
      <c r="B1101" t="e">
        <f>VLOOKUP(A1101,[2]mp_ALL!B$1:B$557,1,0)</f>
        <v>#N/A</v>
      </c>
      <c r="C1101" t="s">
        <v>6572</v>
      </c>
      <c r="D1101" t="s">
        <v>38</v>
      </c>
      <c r="E1101" t="s">
        <v>88</v>
      </c>
      <c r="F1101" t="s">
        <v>89</v>
      </c>
      <c r="G1101" t="s">
        <v>90</v>
      </c>
      <c r="H1101" t="s">
        <v>169</v>
      </c>
      <c r="I1101" t="s">
        <v>383</v>
      </c>
      <c r="J1101">
        <v>1</v>
      </c>
      <c r="K1101" t="s">
        <v>384</v>
      </c>
      <c r="L1101">
        <v>1</v>
      </c>
      <c r="M1101" t="s">
        <v>113</v>
      </c>
      <c r="N1101" t="s">
        <v>385</v>
      </c>
      <c r="O1101" t="s">
        <v>386</v>
      </c>
      <c r="P1101" t="s">
        <v>387</v>
      </c>
      <c r="Q1101" t="s">
        <v>388</v>
      </c>
      <c r="R1101" t="s">
        <v>117</v>
      </c>
      <c r="S1101" t="s">
        <v>199</v>
      </c>
      <c r="T1101" t="s">
        <v>6573</v>
      </c>
      <c r="U1101" t="s">
        <v>988</v>
      </c>
      <c r="V1101" s="41">
        <v>38292</v>
      </c>
      <c r="W1101" s="41">
        <v>31485</v>
      </c>
      <c r="X1101">
        <v>1</v>
      </c>
      <c r="Y1101">
        <v>4</v>
      </c>
      <c r="Z1101" t="s">
        <v>102</v>
      </c>
      <c r="AA1101">
        <v>1</v>
      </c>
      <c r="AB1101" t="s">
        <v>103</v>
      </c>
      <c r="AC1101" t="s">
        <v>104</v>
      </c>
      <c r="AD1101">
        <v>1</v>
      </c>
      <c r="AE1101" t="s">
        <v>105</v>
      </c>
      <c r="AG1101" t="s">
        <v>121</v>
      </c>
      <c r="AJ1101" t="s">
        <v>1153</v>
      </c>
    </row>
    <row r="1102" spans="1:37" hidden="1" x14ac:dyDescent="0.25">
      <c r="A1102" t="s">
        <v>6574</v>
      </c>
      <c r="B1102" t="e">
        <f>VLOOKUP(A1102,[2]mp_ALL!B$1:B$557,1,0)</f>
        <v>#N/A</v>
      </c>
      <c r="C1102" t="s">
        <v>2587</v>
      </c>
      <c r="D1102" t="s">
        <v>38</v>
      </c>
      <c r="E1102" t="s">
        <v>88</v>
      </c>
      <c r="F1102" t="s">
        <v>250</v>
      </c>
      <c r="G1102" t="s">
        <v>251</v>
      </c>
      <c r="H1102" t="s">
        <v>169</v>
      </c>
      <c r="I1102" t="s">
        <v>5679</v>
      </c>
      <c r="J1102">
        <v>1</v>
      </c>
      <c r="K1102" t="s">
        <v>457</v>
      </c>
      <c r="L1102">
        <v>1</v>
      </c>
      <c r="M1102" t="s">
        <v>113</v>
      </c>
      <c r="N1102" t="s">
        <v>385</v>
      </c>
      <c r="O1102" t="s">
        <v>1266</v>
      </c>
      <c r="P1102" t="s">
        <v>1267</v>
      </c>
      <c r="Q1102" t="s">
        <v>5680</v>
      </c>
      <c r="R1102" t="s">
        <v>117</v>
      </c>
      <c r="S1102" t="s">
        <v>199</v>
      </c>
      <c r="T1102" t="s">
        <v>6575</v>
      </c>
      <c r="U1102" t="s">
        <v>6576</v>
      </c>
      <c r="V1102" s="41">
        <v>38292</v>
      </c>
      <c r="W1102" s="41">
        <v>30481</v>
      </c>
      <c r="X1102">
        <v>1</v>
      </c>
      <c r="Y1102">
        <v>3</v>
      </c>
      <c r="Z1102" t="s">
        <v>102</v>
      </c>
      <c r="AA1102">
        <v>1</v>
      </c>
      <c r="AB1102" t="s">
        <v>103</v>
      </c>
      <c r="AC1102" t="s">
        <v>104</v>
      </c>
      <c r="AD1102">
        <v>1</v>
      </c>
      <c r="AE1102" t="s">
        <v>138</v>
      </c>
      <c r="AG1102" t="s">
        <v>121</v>
      </c>
      <c r="AJ1102" t="s">
        <v>1338</v>
      </c>
    </row>
    <row r="1103" spans="1:37" hidden="1" x14ac:dyDescent="0.25">
      <c r="A1103" t="s">
        <v>6577</v>
      </c>
      <c r="B1103" t="e">
        <f>VLOOKUP(A1103,[2]mp_ALL!B$1:B$557,1,0)</f>
        <v>#N/A</v>
      </c>
      <c r="C1103" t="s">
        <v>6578</v>
      </c>
      <c r="D1103" t="s">
        <v>38</v>
      </c>
      <c r="E1103" t="s">
        <v>88</v>
      </c>
      <c r="F1103" t="s">
        <v>250</v>
      </c>
      <c r="G1103" t="s">
        <v>251</v>
      </c>
      <c r="H1103" t="s">
        <v>169</v>
      </c>
      <c r="I1103" t="s">
        <v>6579</v>
      </c>
      <c r="J1103">
        <v>1</v>
      </c>
      <c r="K1103" t="s">
        <v>457</v>
      </c>
      <c r="L1103">
        <v>0</v>
      </c>
      <c r="M1103" t="s">
        <v>113</v>
      </c>
      <c r="N1103" t="s">
        <v>362</v>
      </c>
      <c r="O1103" t="s">
        <v>3602</v>
      </c>
      <c r="P1103" t="s">
        <v>6580</v>
      </c>
      <c r="Q1103" t="s">
        <v>6581</v>
      </c>
      <c r="R1103" t="s">
        <v>117</v>
      </c>
      <c r="S1103" t="s">
        <v>237</v>
      </c>
      <c r="T1103" t="s">
        <v>6582</v>
      </c>
      <c r="U1103" t="s">
        <v>908</v>
      </c>
      <c r="V1103" s="41">
        <v>38292</v>
      </c>
      <c r="W1103" s="41">
        <v>30625</v>
      </c>
      <c r="X1103">
        <v>1</v>
      </c>
      <c r="Y1103">
        <v>1</v>
      </c>
      <c r="Z1103" t="s">
        <v>102</v>
      </c>
      <c r="AA1103">
        <v>1</v>
      </c>
      <c r="AB1103" t="s">
        <v>103</v>
      </c>
      <c r="AC1103" t="s">
        <v>104</v>
      </c>
      <c r="AD1103">
        <v>1</v>
      </c>
      <c r="AE1103" t="s">
        <v>120</v>
      </c>
      <c r="AG1103" t="s">
        <v>121</v>
      </c>
      <c r="AJ1103" t="s">
        <v>1008</v>
      </c>
    </row>
    <row r="1104" spans="1:37" hidden="1" x14ac:dyDescent="0.25">
      <c r="A1104" t="s">
        <v>6583</v>
      </c>
      <c r="B1104" t="e">
        <f>VLOOKUP(A1104,[2]mp_ALL!B$1:B$557,1,0)</f>
        <v>#N/A</v>
      </c>
      <c r="C1104" t="s">
        <v>6584</v>
      </c>
      <c r="D1104" t="s">
        <v>38</v>
      </c>
      <c r="E1104" t="s">
        <v>88</v>
      </c>
      <c r="F1104" t="s">
        <v>250</v>
      </c>
      <c r="G1104" t="s">
        <v>251</v>
      </c>
      <c r="H1104" t="s">
        <v>91</v>
      </c>
      <c r="I1104" t="s">
        <v>5904</v>
      </c>
      <c r="J1104">
        <v>1</v>
      </c>
      <c r="K1104" t="s">
        <v>457</v>
      </c>
      <c r="L1104">
        <v>0</v>
      </c>
      <c r="M1104" t="s">
        <v>113</v>
      </c>
      <c r="N1104" t="s">
        <v>362</v>
      </c>
      <c r="O1104" t="s">
        <v>3602</v>
      </c>
      <c r="P1104" t="s">
        <v>5905</v>
      </c>
      <c r="R1104" t="s">
        <v>117</v>
      </c>
      <c r="S1104" t="s">
        <v>199</v>
      </c>
      <c r="T1104" t="s">
        <v>6585</v>
      </c>
      <c r="U1104" t="s">
        <v>6586</v>
      </c>
      <c r="V1104" s="41">
        <v>38292</v>
      </c>
      <c r="W1104" s="41">
        <v>31066</v>
      </c>
      <c r="X1104">
        <v>1</v>
      </c>
      <c r="Y1104">
        <v>1</v>
      </c>
      <c r="Z1104" t="s">
        <v>102</v>
      </c>
      <c r="AA1104">
        <v>1</v>
      </c>
      <c r="AB1104" t="s">
        <v>103</v>
      </c>
      <c r="AC1104" t="s">
        <v>104</v>
      </c>
      <c r="AD1104">
        <v>1</v>
      </c>
      <c r="AE1104" t="s">
        <v>120</v>
      </c>
      <c r="AG1104" t="s">
        <v>121</v>
      </c>
      <c r="AJ1104" t="s">
        <v>1528</v>
      </c>
    </row>
    <row r="1105" spans="1:36" hidden="1" x14ac:dyDescent="0.25">
      <c r="A1105" t="s">
        <v>6587</v>
      </c>
      <c r="B1105" t="e">
        <f>VLOOKUP(A1105,[2]mp_ALL!B$1:B$557,1,0)</f>
        <v>#N/A</v>
      </c>
      <c r="C1105" t="s">
        <v>6588</v>
      </c>
      <c r="D1105" t="s">
        <v>38</v>
      </c>
      <c r="E1105" t="s">
        <v>88</v>
      </c>
      <c r="F1105" t="s">
        <v>250</v>
      </c>
      <c r="G1105" t="s">
        <v>251</v>
      </c>
      <c r="H1105" t="s">
        <v>91</v>
      </c>
      <c r="I1105" t="s">
        <v>5721</v>
      </c>
      <c r="J1105">
        <v>1</v>
      </c>
      <c r="K1105" t="s">
        <v>142</v>
      </c>
      <c r="L1105">
        <v>1</v>
      </c>
      <c r="M1105" t="s">
        <v>143</v>
      </c>
      <c r="N1105" t="s">
        <v>144</v>
      </c>
      <c r="O1105" t="s">
        <v>145</v>
      </c>
      <c r="P1105" t="s">
        <v>146</v>
      </c>
      <c r="Q1105" t="s">
        <v>5722</v>
      </c>
      <c r="R1105" t="s">
        <v>147</v>
      </c>
      <c r="S1105" t="s">
        <v>148</v>
      </c>
      <c r="T1105" t="s">
        <v>640</v>
      </c>
      <c r="U1105" t="s">
        <v>6589</v>
      </c>
      <c r="V1105" s="41">
        <v>38292</v>
      </c>
      <c r="W1105" s="41">
        <v>30637</v>
      </c>
      <c r="X1105">
        <v>1</v>
      </c>
      <c r="Y1105">
        <v>3</v>
      </c>
      <c r="Z1105" t="s">
        <v>102</v>
      </c>
      <c r="AA1105">
        <v>1</v>
      </c>
      <c r="AB1105" t="s">
        <v>103</v>
      </c>
      <c r="AC1105" t="s">
        <v>104</v>
      </c>
      <c r="AD1105">
        <v>1</v>
      </c>
      <c r="AE1105" t="s">
        <v>105</v>
      </c>
      <c r="AG1105" t="s">
        <v>148</v>
      </c>
      <c r="AJ1105" t="s">
        <v>3422</v>
      </c>
    </row>
    <row r="1106" spans="1:36" hidden="1" x14ac:dyDescent="0.25">
      <c r="A1106" t="s">
        <v>6590</v>
      </c>
      <c r="B1106" t="e">
        <f>VLOOKUP(A1106,[2]mp_ALL!B$1:B$557,1,0)</f>
        <v>#N/A</v>
      </c>
      <c r="C1106" t="s">
        <v>6591</v>
      </c>
      <c r="D1106" t="s">
        <v>38</v>
      </c>
      <c r="E1106" t="s">
        <v>88</v>
      </c>
      <c r="F1106" t="s">
        <v>89</v>
      </c>
      <c r="G1106" t="s">
        <v>90</v>
      </c>
      <c r="H1106" t="s">
        <v>169</v>
      </c>
      <c r="I1106" t="s">
        <v>4064</v>
      </c>
      <c r="J1106">
        <v>1</v>
      </c>
      <c r="K1106" t="s">
        <v>626</v>
      </c>
      <c r="L1106">
        <v>0</v>
      </c>
      <c r="M1106" t="s">
        <v>414</v>
      </c>
      <c r="N1106" t="s">
        <v>415</v>
      </c>
      <c r="O1106" t="s">
        <v>533</v>
      </c>
      <c r="P1106" t="s">
        <v>534</v>
      </c>
      <c r="Q1106" t="s">
        <v>3887</v>
      </c>
      <c r="R1106" t="s">
        <v>117</v>
      </c>
      <c r="S1106" t="s">
        <v>199</v>
      </c>
      <c r="T1106" t="s">
        <v>6592</v>
      </c>
      <c r="U1106" t="s">
        <v>6593</v>
      </c>
      <c r="V1106" s="41">
        <v>38292</v>
      </c>
      <c r="W1106" s="41">
        <v>31141</v>
      </c>
      <c r="X1106">
        <v>1</v>
      </c>
      <c r="Y1106">
        <v>3</v>
      </c>
      <c r="Z1106" t="s">
        <v>102</v>
      </c>
      <c r="AA1106">
        <v>1</v>
      </c>
      <c r="AB1106" t="s">
        <v>103</v>
      </c>
      <c r="AC1106" t="s">
        <v>104</v>
      </c>
      <c r="AD1106">
        <v>1</v>
      </c>
      <c r="AE1106" t="s">
        <v>538</v>
      </c>
      <c r="AG1106" t="s">
        <v>121</v>
      </c>
      <c r="AJ1106" t="s">
        <v>299</v>
      </c>
    </row>
    <row r="1107" spans="1:36" hidden="1" x14ac:dyDescent="0.25">
      <c r="A1107" t="s">
        <v>6594</v>
      </c>
      <c r="B1107" t="e">
        <f>VLOOKUP(A1107,[2]mp_ALL!B$1:B$557,1,0)</f>
        <v>#N/A</v>
      </c>
      <c r="C1107" t="s">
        <v>6595</v>
      </c>
      <c r="D1107" t="s">
        <v>38</v>
      </c>
      <c r="E1107" t="s">
        <v>88</v>
      </c>
      <c r="F1107" t="s">
        <v>250</v>
      </c>
      <c r="G1107" t="s">
        <v>251</v>
      </c>
      <c r="H1107" t="s">
        <v>91</v>
      </c>
      <c r="I1107" t="s">
        <v>3952</v>
      </c>
      <c r="J1107">
        <v>1</v>
      </c>
      <c r="K1107" t="s">
        <v>457</v>
      </c>
      <c r="L1107">
        <v>1</v>
      </c>
      <c r="M1107" t="s">
        <v>113</v>
      </c>
      <c r="N1107" t="s">
        <v>385</v>
      </c>
      <c r="O1107" t="s">
        <v>1266</v>
      </c>
      <c r="P1107" t="s">
        <v>3953</v>
      </c>
      <c r="Q1107" t="s">
        <v>3954</v>
      </c>
      <c r="R1107" t="s">
        <v>117</v>
      </c>
      <c r="S1107" t="s">
        <v>199</v>
      </c>
      <c r="T1107" t="s">
        <v>6596</v>
      </c>
      <c r="U1107" t="s">
        <v>6287</v>
      </c>
      <c r="V1107" s="41">
        <v>38292</v>
      </c>
      <c r="W1107" s="41">
        <v>31498</v>
      </c>
      <c r="X1107">
        <v>1</v>
      </c>
      <c r="Y1107">
        <v>2</v>
      </c>
      <c r="Z1107" t="s">
        <v>102</v>
      </c>
      <c r="AA1107">
        <v>1</v>
      </c>
      <c r="AB1107" t="s">
        <v>103</v>
      </c>
      <c r="AC1107" t="s">
        <v>104</v>
      </c>
      <c r="AD1107">
        <v>1</v>
      </c>
      <c r="AE1107" t="s">
        <v>138</v>
      </c>
      <c r="AG1107" t="s">
        <v>121</v>
      </c>
      <c r="AJ1107" t="s">
        <v>107</v>
      </c>
    </row>
    <row r="1108" spans="1:36" hidden="1" x14ac:dyDescent="0.25">
      <c r="A1108" t="s">
        <v>6597</v>
      </c>
      <c r="B1108" t="e">
        <f>VLOOKUP(A1108,[2]mp_ALL!B$1:B$557,1,0)</f>
        <v>#N/A</v>
      </c>
      <c r="C1108" t="s">
        <v>6598</v>
      </c>
      <c r="D1108" t="s">
        <v>38</v>
      </c>
      <c r="E1108" t="s">
        <v>88</v>
      </c>
      <c r="F1108" t="s">
        <v>250</v>
      </c>
      <c r="G1108" t="s">
        <v>251</v>
      </c>
      <c r="H1108" t="s">
        <v>91</v>
      </c>
      <c r="I1108" t="s">
        <v>4532</v>
      </c>
      <c r="J1108">
        <v>1</v>
      </c>
      <c r="K1108" t="s">
        <v>3077</v>
      </c>
      <c r="L1108">
        <v>1</v>
      </c>
      <c r="M1108" t="s">
        <v>143</v>
      </c>
      <c r="N1108" t="s">
        <v>3078</v>
      </c>
      <c r="O1108" t="s">
        <v>3079</v>
      </c>
      <c r="P1108" t="s">
        <v>3080</v>
      </c>
      <c r="Q1108" t="s">
        <v>4533</v>
      </c>
      <c r="R1108" t="s">
        <v>147</v>
      </c>
      <c r="S1108" t="s">
        <v>715</v>
      </c>
      <c r="T1108" t="s">
        <v>6599</v>
      </c>
      <c r="U1108" t="s">
        <v>6600</v>
      </c>
      <c r="V1108" s="41">
        <v>38313</v>
      </c>
      <c r="W1108" s="41">
        <v>30992</v>
      </c>
      <c r="X1108">
        <v>1</v>
      </c>
      <c r="Y1108">
        <v>2</v>
      </c>
      <c r="Z1108" t="s">
        <v>102</v>
      </c>
      <c r="AA1108">
        <v>1</v>
      </c>
      <c r="AB1108" t="s">
        <v>103</v>
      </c>
      <c r="AC1108" t="s">
        <v>104</v>
      </c>
      <c r="AD1108">
        <v>1</v>
      </c>
      <c r="AE1108" t="s">
        <v>105</v>
      </c>
      <c r="AG1108" t="s">
        <v>121</v>
      </c>
      <c r="AJ1108" t="s">
        <v>1164</v>
      </c>
    </row>
    <row r="1109" spans="1:36" hidden="1" x14ac:dyDescent="0.25">
      <c r="A1109" t="s">
        <v>6601</v>
      </c>
      <c r="B1109" t="e">
        <f>VLOOKUP(A1109,[2]mp_ALL!B$1:B$557,1,0)</f>
        <v>#N/A</v>
      </c>
      <c r="C1109" t="s">
        <v>6602</v>
      </c>
      <c r="D1109" t="s">
        <v>38</v>
      </c>
      <c r="E1109" t="s">
        <v>88</v>
      </c>
      <c r="F1109" t="s">
        <v>250</v>
      </c>
      <c r="G1109" t="s">
        <v>251</v>
      </c>
      <c r="H1109" t="s">
        <v>91</v>
      </c>
      <c r="I1109" t="s">
        <v>4240</v>
      </c>
      <c r="J1109">
        <v>1</v>
      </c>
      <c r="K1109" t="s">
        <v>3077</v>
      </c>
      <c r="L1109">
        <v>1</v>
      </c>
      <c r="M1109" t="s">
        <v>143</v>
      </c>
      <c r="N1109" t="s">
        <v>3078</v>
      </c>
      <c r="O1109" t="s">
        <v>3865</v>
      </c>
      <c r="P1109" t="s">
        <v>4241</v>
      </c>
      <c r="Q1109" t="s">
        <v>4242</v>
      </c>
      <c r="R1109" t="s">
        <v>147</v>
      </c>
      <c r="S1109" t="s">
        <v>715</v>
      </c>
      <c r="T1109" t="s">
        <v>6603</v>
      </c>
      <c r="U1109" t="s">
        <v>6604</v>
      </c>
      <c r="V1109" s="41">
        <v>38313</v>
      </c>
      <c r="W1109" s="41">
        <v>30736</v>
      </c>
      <c r="X1109">
        <v>1</v>
      </c>
      <c r="Y1109">
        <v>3</v>
      </c>
      <c r="Z1109" t="s">
        <v>102</v>
      </c>
      <c r="AA1109">
        <v>1</v>
      </c>
      <c r="AB1109" t="s">
        <v>103</v>
      </c>
      <c r="AC1109" t="s">
        <v>104</v>
      </c>
      <c r="AD1109">
        <v>1</v>
      </c>
      <c r="AE1109" t="s">
        <v>105</v>
      </c>
      <c r="AG1109" t="s">
        <v>148</v>
      </c>
      <c r="AJ1109" t="s">
        <v>3435</v>
      </c>
    </row>
    <row r="1110" spans="1:36" hidden="1" x14ac:dyDescent="0.25">
      <c r="A1110" t="s">
        <v>6605</v>
      </c>
      <c r="B1110" t="e">
        <f>VLOOKUP(A1110,[2]mp_ALL!B$1:B$557,1,0)</f>
        <v>#N/A</v>
      </c>
      <c r="C1110" t="s">
        <v>6606</v>
      </c>
      <c r="D1110" t="s">
        <v>37</v>
      </c>
      <c r="E1110" t="s">
        <v>88</v>
      </c>
      <c r="F1110" t="s">
        <v>250</v>
      </c>
      <c r="G1110" t="s">
        <v>251</v>
      </c>
      <c r="H1110" t="s">
        <v>91</v>
      </c>
      <c r="I1110" t="s">
        <v>6607</v>
      </c>
      <c r="J1110">
        <v>1</v>
      </c>
      <c r="K1110" t="s">
        <v>786</v>
      </c>
      <c r="L1110">
        <v>1</v>
      </c>
      <c r="M1110" t="s">
        <v>143</v>
      </c>
      <c r="N1110" t="s">
        <v>787</v>
      </c>
      <c r="O1110" t="s">
        <v>3286</v>
      </c>
      <c r="P1110" t="s">
        <v>3287</v>
      </c>
      <c r="Q1110" t="s">
        <v>6608</v>
      </c>
      <c r="R1110" t="s">
        <v>147</v>
      </c>
      <c r="S1110" t="s">
        <v>715</v>
      </c>
      <c r="T1110" t="s">
        <v>6609</v>
      </c>
      <c r="U1110" t="s">
        <v>6610</v>
      </c>
      <c r="V1110" s="41">
        <v>38313</v>
      </c>
      <c r="W1110" s="41">
        <v>31112</v>
      </c>
      <c r="X1110">
        <v>1</v>
      </c>
      <c r="Y1110">
        <v>2</v>
      </c>
      <c r="Z1110" t="s">
        <v>102</v>
      </c>
      <c r="AA1110">
        <v>1</v>
      </c>
      <c r="AB1110" t="s">
        <v>103</v>
      </c>
      <c r="AC1110" t="s">
        <v>104</v>
      </c>
      <c r="AD1110">
        <v>1</v>
      </c>
      <c r="AE1110" t="s">
        <v>105</v>
      </c>
      <c r="AG1110" t="s">
        <v>148</v>
      </c>
      <c r="AJ1110" t="s">
        <v>107</v>
      </c>
    </row>
    <row r="1111" spans="1:36" hidden="1" x14ac:dyDescent="0.25">
      <c r="A1111" t="s">
        <v>6611</v>
      </c>
      <c r="B1111" t="e">
        <f>VLOOKUP(A1111,[2]mp_ALL!B$1:B$557,1,0)</f>
        <v>#N/A</v>
      </c>
      <c r="C1111" t="s">
        <v>6612</v>
      </c>
      <c r="D1111" t="s">
        <v>38</v>
      </c>
      <c r="E1111" t="s">
        <v>88</v>
      </c>
      <c r="F1111" t="s">
        <v>250</v>
      </c>
      <c r="G1111" t="s">
        <v>251</v>
      </c>
      <c r="H1111" t="s">
        <v>91</v>
      </c>
      <c r="I1111" t="s">
        <v>3515</v>
      </c>
      <c r="J1111">
        <v>1</v>
      </c>
      <c r="K1111" t="s">
        <v>142</v>
      </c>
      <c r="L1111">
        <v>1</v>
      </c>
      <c r="M1111" t="s">
        <v>143</v>
      </c>
      <c r="N1111" t="s">
        <v>144</v>
      </c>
      <c r="O1111" t="s">
        <v>145</v>
      </c>
      <c r="P1111" t="s">
        <v>146</v>
      </c>
      <c r="Q1111" t="s">
        <v>3516</v>
      </c>
      <c r="R1111" t="s">
        <v>147</v>
      </c>
      <c r="S1111" t="s">
        <v>148</v>
      </c>
      <c r="T1111" t="s">
        <v>2709</v>
      </c>
      <c r="U1111" t="s">
        <v>6613</v>
      </c>
      <c r="V1111" s="41">
        <v>38313</v>
      </c>
      <c r="W1111" s="41">
        <v>31308</v>
      </c>
      <c r="X1111">
        <v>1</v>
      </c>
      <c r="Y1111">
        <v>2</v>
      </c>
      <c r="Z1111" t="s">
        <v>102</v>
      </c>
      <c r="AA1111">
        <v>1</v>
      </c>
      <c r="AB1111" t="s">
        <v>103</v>
      </c>
      <c r="AC1111" t="s">
        <v>104</v>
      </c>
      <c r="AD1111">
        <v>1</v>
      </c>
      <c r="AE1111" t="s">
        <v>105</v>
      </c>
      <c r="AG1111" t="s">
        <v>148</v>
      </c>
      <c r="AJ1111" t="s">
        <v>6614</v>
      </c>
    </row>
    <row r="1112" spans="1:36" hidden="1" x14ac:dyDescent="0.25">
      <c r="A1112" t="s">
        <v>6615</v>
      </c>
      <c r="B1112" t="e">
        <f>VLOOKUP(A1112,[2]mp_ALL!B$1:B$557,1,0)</f>
        <v>#N/A</v>
      </c>
      <c r="C1112" t="s">
        <v>6616</v>
      </c>
      <c r="D1112" t="s">
        <v>38</v>
      </c>
      <c r="E1112" t="s">
        <v>88</v>
      </c>
      <c r="F1112" t="s">
        <v>250</v>
      </c>
      <c r="G1112" t="s">
        <v>251</v>
      </c>
      <c r="H1112" t="s">
        <v>169</v>
      </c>
      <c r="I1112" t="s">
        <v>6617</v>
      </c>
      <c r="J1112">
        <v>1</v>
      </c>
      <c r="K1112" t="s">
        <v>1396</v>
      </c>
      <c r="L1112">
        <v>1</v>
      </c>
      <c r="M1112" t="s">
        <v>414</v>
      </c>
      <c r="N1112" t="s">
        <v>159</v>
      </c>
      <c r="O1112" t="s">
        <v>1672</v>
      </c>
      <c r="P1112" t="s">
        <v>1673</v>
      </c>
      <c r="Q1112" t="s">
        <v>6618</v>
      </c>
      <c r="R1112" t="s">
        <v>117</v>
      </c>
      <c r="S1112" t="s">
        <v>163</v>
      </c>
      <c r="T1112" t="s">
        <v>6619</v>
      </c>
      <c r="U1112" t="s">
        <v>6620</v>
      </c>
      <c r="V1112" s="41">
        <v>38313</v>
      </c>
      <c r="W1112" s="41">
        <v>30976</v>
      </c>
      <c r="X1112">
        <v>1</v>
      </c>
      <c r="Y1112">
        <v>3</v>
      </c>
      <c r="Z1112" t="s">
        <v>102</v>
      </c>
      <c r="AA1112">
        <v>1</v>
      </c>
      <c r="AB1112" t="s">
        <v>103</v>
      </c>
      <c r="AC1112" t="s">
        <v>104</v>
      </c>
      <c r="AD1112">
        <v>1</v>
      </c>
      <c r="AE1112" t="s">
        <v>105</v>
      </c>
      <c r="AG1112" t="s">
        <v>121</v>
      </c>
      <c r="AJ1112" t="s">
        <v>490</v>
      </c>
    </row>
    <row r="1113" spans="1:36" hidden="1" x14ac:dyDescent="0.25">
      <c r="A1113" t="s">
        <v>6621</v>
      </c>
      <c r="B1113" t="e">
        <f>VLOOKUP(A1113,[2]mp_ALL!B$1:B$557,1,0)</f>
        <v>#N/A</v>
      </c>
      <c r="C1113" t="s">
        <v>6622</v>
      </c>
      <c r="D1113" t="s">
        <v>38</v>
      </c>
      <c r="E1113" t="s">
        <v>88</v>
      </c>
      <c r="F1113" t="s">
        <v>89</v>
      </c>
      <c r="G1113" t="s">
        <v>90</v>
      </c>
      <c r="H1113" t="s">
        <v>169</v>
      </c>
      <c r="I1113" t="s">
        <v>4611</v>
      </c>
      <c r="J1113">
        <v>1</v>
      </c>
      <c r="K1113" t="s">
        <v>954</v>
      </c>
      <c r="L1113">
        <v>0</v>
      </c>
      <c r="M1113" t="s">
        <v>233</v>
      </c>
      <c r="N1113" t="s">
        <v>955</v>
      </c>
      <c r="O1113" t="s">
        <v>1156</v>
      </c>
      <c r="P1113" t="s">
        <v>4612</v>
      </c>
      <c r="Q1113" t="s">
        <v>4613</v>
      </c>
      <c r="R1113" t="s">
        <v>117</v>
      </c>
      <c r="S1113" t="s">
        <v>949</v>
      </c>
      <c r="T1113" t="s">
        <v>6623</v>
      </c>
      <c r="U1113" t="s">
        <v>209</v>
      </c>
      <c r="V1113" s="41">
        <v>38301</v>
      </c>
      <c r="W1113" s="41">
        <v>30796</v>
      </c>
      <c r="X1113">
        <v>1</v>
      </c>
      <c r="Y1113">
        <v>3</v>
      </c>
      <c r="Z1113" t="s">
        <v>102</v>
      </c>
      <c r="AA1113">
        <v>1</v>
      </c>
      <c r="AB1113" t="s">
        <v>103</v>
      </c>
      <c r="AC1113" t="s">
        <v>104</v>
      </c>
      <c r="AD1113">
        <v>1</v>
      </c>
      <c r="AE1113" t="s">
        <v>120</v>
      </c>
      <c r="AG1113" t="s">
        <v>121</v>
      </c>
      <c r="AJ1113" t="s">
        <v>1705</v>
      </c>
    </row>
    <row r="1114" spans="1:36" hidden="1" x14ac:dyDescent="0.25">
      <c r="A1114" t="s">
        <v>6624</v>
      </c>
      <c r="B1114" t="e">
        <f>VLOOKUP(A1114,[2]mp_ALL!B$1:B$557,1,0)</f>
        <v>#N/A</v>
      </c>
      <c r="C1114" t="s">
        <v>6625</v>
      </c>
      <c r="D1114" t="s">
        <v>38</v>
      </c>
      <c r="E1114" t="s">
        <v>88</v>
      </c>
      <c r="F1114" t="s">
        <v>89</v>
      </c>
      <c r="G1114" t="s">
        <v>90</v>
      </c>
      <c r="H1114" t="s">
        <v>169</v>
      </c>
      <c r="I1114" t="s">
        <v>6626</v>
      </c>
      <c r="J1114">
        <v>1</v>
      </c>
      <c r="K1114" t="s">
        <v>954</v>
      </c>
      <c r="L1114">
        <v>1</v>
      </c>
      <c r="M1114" t="s">
        <v>233</v>
      </c>
      <c r="N1114" t="s">
        <v>955</v>
      </c>
      <c r="O1114" t="s">
        <v>956</v>
      </c>
      <c r="P1114" t="s">
        <v>957</v>
      </c>
      <c r="Q1114" t="s">
        <v>6627</v>
      </c>
      <c r="R1114" t="s">
        <v>117</v>
      </c>
      <c r="S1114" t="s">
        <v>163</v>
      </c>
      <c r="T1114" t="s">
        <v>6628</v>
      </c>
      <c r="U1114" t="s">
        <v>509</v>
      </c>
      <c r="V1114" s="41">
        <v>38313</v>
      </c>
      <c r="W1114" s="41">
        <v>30258</v>
      </c>
      <c r="X1114">
        <v>1</v>
      </c>
      <c r="Y1114">
        <v>3</v>
      </c>
      <c r="Z1114" t="s">
        <v>102</v>
      </c>
      <c r="AA1114">
        <v>1</v>
      </c>
      <c r="AB1114" t="s">
        <v>103</v>
      </c>
      <c r="AC1114" t="s">
        <v>104</v>
      </c>
      <c r="AD1114">
        <v>1</v>
      </c>
      <c r="AE1114" t="s">
        <v>105</v>
      </c>
      <c r="AG1114" t="s">
        <v>121</v>
      </c>
      <c r="AJ1114" t="s">
        <v>1008</v>
      </c>
    </row>
    <row r="1115" spans="1:36" hidden="1" x14ac:dyDescent="0.25">
      <c r="A1115" t="s">
        <v>6629</v>
      </c>
      <c r="B1115" t="e">
        <f>VLOOKUP(A1115,[2]mp_ALL!B$1:B$557,1,0)</f>
        <v>#N/A</v>
      </c>
      <c r="C1115" t="s">
        <v>6630</v>
      </c>
      <c r="D1115" t="s">
        <v>38</v>
      </c>
      <c r="E1115" t="s">
        <v>88</v>
      </c>
      <c r="F1115" t="s">
        <v>89</v>
      </c>
      <c r="G1115" t="s">
        <v>90</v>
      </c>
      <c r="H1115" t="s">
        <v>169</v>
      </c>
      <c r="I1115" t="s">
        <v>6631</v>
      </c>
      <c r="J1115">
        <v>1</v>
      </c>
      <c r="K1115" t="s">
        <v>983</v>
      </c>
      <c r="L1115">
        <v>1</v>
      </c>
      <c r="M1115" t="s">
        <v>233</v>
      </c>
      <c r="N1115" t="s">
        <v>234</v>
      </c>
      <c r="O1115" t="s">
        <v>992</v>
      </c>
      <c r="P1115" t="s">
        <v>5152</v>
      </c>
      <c r="Q1115" t="s">
        <v>6632</v>
      </c>
      <c r="R1115" t="s">
        <v>117</v>
      </c>
      <c r="S1115" t="s">
        <v>237</v>
      </c>
      <c r="T1115" t="s">
        <v>6633</v>
      </c>
      <c r="U1115" t="s">
        <v>6634</v>
      </c>
      <c r="V1115" s="41">
        <v>38313</v>
      </c>
      <c r="W1115" s="41">
        <v>31319</v>
      </c>
      <c r="X1115">
        <v>1</v>
      </c>
      <c r="Y1115">
        <v>2</v>
      </c>
      <c r="Z1115" t="s">
        <v>102</v>
      </c>
      <c r="AA1115">
        <v>1</v>
      </c>
      <c r="AB1115" t="s">
        <v>103</v>
      </c>
      <c r="AC1115" t="s">
        <v>104</v>
      </c>
      <c r="AD1115">
        <v>1</v>
      </c>
      <c r="AE1115" t="s">
        <v>105</v>
      </c>
      <c r="AG1115" t="s">
        <v>121</v>
      </c>
      <c r="AJ1115" t="s">
        <v>299</v>
      </c>
    </row>
    <row r="1116" spans="1:36" hidden="1" x14ac:dyDescent="0.25">
      <c r="A1116" t="s">
        <v>6635</v>
      </c>
      <c r="B1116" t="e">
        <f>VLOOKUP(A1116,[2]mp_ALL!B$1:B$557,1,0)</f>
        <v>#N/A</v>
      </c>
      <c r="C1116" t="s">
        <v>1082</v>
      </c>
      <c r="D1116" t="s">
        <v>38</v>
      </c>
      <c r="E1116" t="s">
        <v>88</v>
      </c>
      <c r="F1116" t="s">
        <v>89</v>
      </c>
      <c r="G1116" t="s">
        <v>90</v>
      </c>
      <c r="H1116" t="s">
        <v>169</v>
      </c>
      <c r="I1116" t="s">
        <v>6636</v>
      </c>
      <c r="J1116">
        <v>1</v>
      </c>
      <c r="K1116" t="s">
        <v>232</v>
      </c>
      <c r="L1116">
        <v>1</v>
      </c>
      <c r="M1116" t="s">
        <v>233</v>
      </c>
      <c r="N1116" t="s">
        <v>955</v>
      </c>
      <c r="P1116" t="s">
        <v>999</v>
      </c>
      <c r="Q1116" t="s">
        <v>6637</v>
      </c>
      <c r="R1116" t="s">
        <v>117</v>
      </c>
      <c r="S1116" t="s">
        <v>163</v>
      </c>
      <c r="T1116" t="s">
        <v>6638</v>
      </c>
      <c r="U1116" t="s">
        <v>6639</v>
      </c>
      <c r="V1116" s="41">
        <v>38313</v>
      </c>
      <c r="W1116" s="41">
        <v>31242</v>
      </c>
      <c r="X1116">
        <v>1</v>
      </c>
      <c r="Y1116">
        <v>0</v>
      </c>
      <c r="Z1116" t="s">
        <v>102</v>
      </c>
      <c r="AA1116">
        <v>1</v>
      </c>
      <c r="AB1116" t="s">
        <v>103</v>
      </c>
      <c r="AC1116" t="s">
        <v>104</v>
      </c>
      <c r="AD1116">
        <v>1</v>
      </c>
      <c r="AE1116" t="s">
        <v>105</v>
      </c>
      <c r="AG1116" t="s">
        <v>121</v>
      </c>
      <c r="AJ1116" t="s">
        <v>1153</v>
      </c>
    </row>
    <row r="1117" spans="1:36" hidden="1" x14ac:dyDescent="0.25">
      <c r="A1117" t="s">
        <v>6640</v>
      </c>
      <c r="B1117" t="e">
        <f>VLOOKUP(A1117,[2]mp_ALL!B$1:B$557,1,0)</f>
        <v>#N/A</v>
      </c>
      <c r="C1117" t="s">
        <v>3856</v>
      </c>
      <c r="D1117" t="s">
        <v>38</v>
      </c>
      <c r="E1117" t="s">
        <v>88</v>
      </c>
      <c r="F1117" t="s">
        <v>250</v>
      </c>
      <c r="G1117" t="s">
        <v>251</v>
      </c>
      <c r="H1117" t="s">
        <v>169</v>
      </c>
      <c r="I1117" t="s">
        <v>6641</v>
      </c>
      <c r="J1117">
        <v>1</v>
      </c>
      <c r="K1117" t="s">
        <v>384</v>
      </c>
      <c r="L1117">
        <v>1</v>
      </c>
      <c r="M1117" t="s">
        <v>113</v>
      </c>
      <c r="N1117" t="s">
        <v>385</v>
      </c>
      <c r="O1117" t="s">
        <v>6099</v>
      </c>
      <c r="P1117" t="s">
        <v>6642</v>
      </c>
      <c r="Q1117" t="s">
        <v>6643</v>
      </c>
      <c r="R1117" t="s">
        <v>117</v>
      </c>
      <c r="S1117" t="s">
        <v>237</v>
      </c>
      <c r="T1117" t="s">
        <v>6644</v>
      </c>
      <c r="U1117" t="s">
        <v>6645</v>
      </c>
      <c r="V1117" s="41">
        <v>38313</v>
      </c>
      <c r="W1117" s="41">
        <v>30727</v>
      </c>
      <c r="X1117">
        <v>1</v>
      </c>
      <c r="Y1117">
        <v>2</v>
      </c>
      <c r="Z1117" t="s">
        <v>102</v>
      </c>
      <c r="AA1117">
        <v>1</v>
      </c>
      <c r="AB1117" t="s">
        <v>103</v>
      </c>
      <c r="AC1117" t="s">
        <v>104</v>
      </c>
      <c r="AD1117">
        <v>1</v>
      </c>
      <c r="AE1117" t="s">
        <v>105</v>
      </c>
      <c r="AG1117" t="s">
        <v>121</v>
      </c>
      <c r="AJ1117" t="s">
        <v>107</v>
      </c>
    </row>
    <row r="1118" spans="1:36" hidden="1" x14ac:dyDescent="0.25">
      <c r="A1118" t="s">
        <v>6646</v>
      </c>
      <c r="B1118" t="e">
        <f>VLOOKUP(A1118,[2]mp_ALL!B$1:B$557,1,0)</f>
        <v>#N/A</v>
      </c>
      <c r="C1118" t="s">
        <v>6647</v>
      </c>
      <c r="D1118" t="s">
        <v>38</v>
      </c>
      <c r="E1118" t="s">
        <v>88</v>
      </c>
      <c r="F1118" t="s">
        <v>89</v>
      </c>
      <c r="G1118" t="s">
        <v>90</v>
      </c>
      <c r="H1118" t="s">
        <v>169</v>
      </c>
      <c r="I1118" t="s">
        <v>6648</v>
      </c>
      <c r="J1118">
        <v>1</v>
      </c>
      <c r="K1118" t="s">
        <v>494</v>
      </c>
      <c r="L1118">
        <v>0</v>
      </c>
      <c r="M1118" t="s">
        <v>435</v>
      </c>
      <c r="N1118" t="s">
        <v>495</v>
      </c>
      <c r="O1118" t="s">
        <v>6028</v>
      </c>
      <c r="P1118" t="s">
        <v>6649</v>
      </c>
      <c r="Q1118" t="s">
        <v>6650</v>
      </c>
      <c r="R1118" t="s">
        <v>117</v>
      </c>
      <c r="S1118" t="s">
        <v>237</v>
      </c>
      <c r="T1118" t="s">
        <v>6651</v>
      </c>
      <c r="U1118" t="s">
        <v>6504</v>
      </c>
      <c r="V1118" s="41">
        <v>38313</v>
      </c>
      <c r="W1118" s="41">
        <v>31489</v>
      </c>
      <c r="X1118">
        <v>1</v>
      </c>
      <c r="Y1118">
        <v>2</v>
      </c>
      <c r="Z1118" t="s">
        <v>102</v>
      </c>
      <c r="AA1118">
        <v>1</v>
      </c>
      <c r="AB1118" t="s">
        <v>103</v>
      </c>
      <c r="AC1118" t="s">
        <v>104</v>
      </c>
      <c r="AD1118">
        <v>1</v>
      </c>
      <c r="AE1118" t="s">
        <v>308</v>
      </c>
      <c r="AG1118" t="s">
        <v>179</v>
      </c>
      <c r="AJ1118" t="s">
        <v>3202</v>
      </c>
    </row>
    <row r="1119" spans="1:36" hidden="1" x14ac:dyDescent="0.25">
      <c r="A1119" t="s">
        <v>6652</v>
      </c>
      <c r="B1119" t="e">
        <f>VLOOKUP(A1119,[2]mp_ALL!B$1:B$557,1,0)</f>
        <v>#N/A</v>
      </c>
      <c r="C1119" t="s">
        <v>6653</v>
      </c>
      <c r="D1119" t="s">
        <v>38</v>
      </c>
      <c r="E1119" t="s">
        <v>88</v>
      </c>
      <c r="F1119" t="s">
        <v>89</v>
      </c>
      <c r="G1119" t="s">
        <v>90</v>
      </c>
      <c r="H1119" t="s">
        <v>169</v>
      </c>
      <c r="I1119" t="s">
        <v>6654</v>
      </c>
      <c r="J1119">
        <v>1</v>
      </c>
      <c r="K1119" t="s">
        <v>434</v>
      </c>
      <c r="L1119">
        <v>1</v>
      </c>
      <c r="M1119" t="s">
        <v>435</v>
      </c>
      <c r="N1119" t="s">
        <v>436</v>
      </c>
      <c r="O1119" t="s">
        <v>437</v>
      </c>
      <c r="P1119" t="s">
        <v>438</v>
      </c>
      <c r="Q1119" t="s">
        <v>6655</v>
      </c>
      <c r="R1119" t="s">
        <v>117</v>
      </c>
      <c r="S1119" t="s">
        <v>163</v>
      </c>
      <c r="T1119" t="s">
        <v>6656</v>
      </c>
      <c r="U1119" t="s">
        <v>6657</v>
      </c>
      <c r="V1119" s="41">
        <v>38313</v>
      </c>
      <c r="W1119" s="41">
        <v>31670</v>
      </c>
      <c r="X1119">
        <v>1</v>
      </c>
      <c r="Y1119">
        <v>2</v>
      </c>
      <c r="Z1119" t="s">
        <v>102</v>
      </c>
      <c r="AA1119">
        <v>1</v>
      </c>
      <c r="AB1119" t="s">
        <v>103</v>
      </c>
      <c r="AC1119" t="s">
        <v>104</v>
      </c>
      <c r="AD1119">
        <v>1</v>
      </c>
      <c r="AE1119" t="s">
        <v>105</v>
      </c>
      <c r="AG1119" t="s">
        <v>148</v>
      </c>
      <c r="AJ1119" t="s">
        <v>430</v>
      </c>
    </row>
    <row r="1120" spans="1:36" hidden="1" x14ac:dyDescent="0.25">
      <c r="A1120" t="s">
        <v>6658</v>
      </c>
      <c r="B1120" t="e">
        <f>VLOOKUP(A1120,[2]mp_ALL!B$1:B$557,1,0)</f>
        <v>#N/A</v>
      </c>
      <c r="C1120" t="s">
        <v>6659</v>
      </c>
      <c r="D1120" t="s">
        <v>38</v>
      </c>
      <c r="E1120" t="s">
        <v>88</v>
      </c>
      <c r="F1120" t="s">
        <v>89</v>
      </c>
      <c r="G1120" t="s">
        <v>90</v>
      </c>
      <c r="H1120" t="s">
        <v>169</v>
      </c>
      <c r="I1120" t="s">
        <v>6660</v>
      </c>
      <c r="J1120">
        <v>1</v>
      </c>
      <c r="K1120" t="s">
        <v>434</v>
      </c>
      <c r="L1120">
        <v>1</v>
      </c>
      <c r="M1120" t="s">
        <v>435</v>
      </c>
      <c r="N1120" t="s">
        <v>436</v>
      </c>
      <c r="O1120" t="s">
        <v>1727</v>
      </c>
      <c r="P1120" t="s">
        <v>1728</v>
      </c>
      <c r="Q1120" t="s">
        <v>6661</v>
      </c>
      <c r="R1120" t="s">
        <v>117</v>
      </c>
      <c r="S1120" t="s">
        <v>163</v>
      </c>
      <c r="T1120" t="s">
        <v>6662</v>
      </c>
      <c r="U1120" t="s">
        <v>3450</v>
      </c>
      <c r="V1120" s="41">
        <v>38313</v>
      </c>
      <c r="W1120" s="41">
        <v>30877</v>
      </c>
      <c r="X1120">
        <v>1</v>
      </c>
      <c r="Y1120">
        <v>2</v>
      </c>
      <c r="Z1120" t="s">
        <v>102</v>
      </c>
      <c r="AA1120">
        <v>1</v>
      </c>
      <c r="AB1120" t="s">
        <v>103</v>
      </c>
      <c r="AC1120" t="s">
        <v>104</v>
      </c>
      <c r="AD1120">
        <v>1</v>
      </c>
      <c r="AE1120" t="s">
        <v>105</v>
      </c>
      <c r="AG1120" t="s">
        <v>148</v>
      </c>
      <c r="AJ1120" t="s">
        <v>1452</v>
      </c>
    </row>
    <row r="1121" spans="1:36" hidden="1" x14ac:dyDescent="0.25">
      <c r="A1121" t="s">
        <v>6663</v>
      </c>
      <c r="B1121" t="e">
        <f>VLOOKUP(A1121,[2]mp_ALL!B$1:B$557,1,0)</f>
        <v>#N/A</v>
      </c>
      <c r="C1121" t="s">
        <v>6664</v>
      </c>
      <c r="D1121" t="s">
        <v>38</v>
      </c>
      <c r="E1121" t="s">
        <v>88</v>
      </c>
      <c r="F1121" t="s">
        <v>89</v>
      </c>
      <c r="G1121" t="s">
        <v>90</v>
      </c>
      <c r="H1121" t="s">
        <v>169</v>
      </c>
      <c r="I1121" t="s">
        <v>6665</v>
      </c>
      <c r="J1121">
        <v>1</v>
      </c>
      <c r="K1121" t="s">
        <v>434</v>
      </c>
      <c r="L1121">
        <v>1</v>
      </c>
      <c r="M1121" t="s">
        <v>435</v>
      </c>
      <c r="N1121" t="s">
        <v>436</v>
      </c>
      <c r="O1121" t="s">
        <v>437</v>
      </c>
      <c r="P1121" t="s">
        <v>5709</v>
      </c>
      <c r="Q1121" t="s">
        <v>6666</v>
      </c>
      <c r="R1121" t="s">
        <v>117</v>
      </c>
      <c r="S1121" t="s">
        <v>163</v>
      </c>
      <c r="T1121" t="s">
        <v>6667</v>
      </c>
      <c r="U1121" t="s">
        <v>6668</v>
      </c>
      <c r="V1121" s="41">
        <v>38313</v>
      </c>
      <c r="W1121" s="41">
        <v>31157</v>
      </c>
      <c r="X1121">
        <v>1</v>
      </c>
      <c r="Y1121">
        <v>2</v>
      </c>
      <c r="Z1121" t="s">
        <v>102</v>
      </c>
      <c r="AA1121">
        <v>1</v>
      </c>
      <c r="AB1121" t="s">
        <v>103</v>
      </c>
      <c r="AC1121" t="s">
        <v>104</v>
      </c>
      <c r="AD1121">
        <v>1</v>
      </c>
      <c r="AE1121" t="s">
        <v>105</v>
      </c>
      <c r="AG1121" t="s">
        <v>148</v>
      </c>
      <c r="AJ1121" t="s">
        <v>1008</v>
      </c>
    </row>
    <row r="1122" spans="1:36" hidden="1" x14ac:dyDescent="0.25">
      <c r="A1122" t="s">
        <v>6669</v>
      </c>
      <c r="B1122" t="e">
        <f>VLOOKUP(A1122,[2]mp_ALL!B$1:B$557,1,0)</f>
        <v>#N/A</v>
      </c>
      <c r="C1122" t="s">
        <v>6670</v>
      </c>
      <c r="D1122" t="s">
        <v>38</v>
      </c>
      <c r="E1122" t="s">
        <v>88</v>
      </c>
      <c r="F1122" t="s">
        <v>250</v>
      </c>
      <c r="G1122" t="s">
        <v>251</v>
      </c>
      <c r="H1122" t="s">
        <v>91</v>
      </c>
      <c r="I1122" t="s">
        <v>1494</v>
      </c>
      <c r="J1122">
        <v>1</v>
      </c>
      <c r="K1122" t="s">
        <v>1495</v>
      </c>
      <c r="L1122">
        <v>1</v>
      </c>
      <c r="M1122" t="s">
        <v>143</v>
      </c>
      <c r="N1122" t="s">
        <v>1496</v>
      </c>
      <c r="O1122" t="s">
        <v>1497</v>
      </c>
      <c r="R1122" t="s">
        <v>147</v>
      </c>
      <c r="S1122" t="s">
        <v>760</v>
      </c>
      <c r="T1122" t="s">
        <v>6671</v>
      </c>
      <c r="U1122" t="s">
        <v>262</v>
      </c>
      <c r="V1122" s="41">
        <v>38322</v>
      </c>
      <c r="W1122" s="41">
        <v>30332</v>
      </c>
      <c r="X1122">
        <v>1</v>
      </c>
      <c r="Y1122">
        <v>4</v>
      </c>
      <c r="Z1122" t="s">
        <v>102</v>
      </c>
      <c r="AA1122">
        <v>1</v>
      </c>
      <c r="AB1122" t="s">
        <v>103</v>
      </c>
      <c r="AC1122" t="s">
        <v>104</v>
      </c>
      <c r="AD1122">
        <v>1</v>
      </c>
      <c r="AE1122" t="s">
        <v>138</v>
      </c>
      <c r="AG1122" t="s">
        <v>121</v>
      </c>
      <c r="AJ1122" t="s">
        <v>299</v>
      </c>
    </row>
    <row r="1123" spans="1:36" hidden="1" x14ac:dyDescent="0.25">
      <c r="A1123" t="s">
        <v>6672</v>
      </c>
      <c r="B1123" t="e">
        <f>VLOOKUP(A1123,[2]mp_ALL!B$1:B$557,1,0)</f>
        <v>#N/A</v>
      </c>
      <c r="C1123" t="s">
        <v>6673</v>
      </c>
      <c r="D1123" t="s">
        <v>38</v>
      </c>
      <c r="E1123" t="s">
        <v>88</v>
      </c>
      <c r="F1123" t="s">
        <v>89</v>
      </c>
      <c r="G1123" t="s">
        <v>90</v>
      </c>
      <c r="H1123" t="s">
        <v>110</v>
      </c>
      <c r="I1123" t="s">
        <v>6674</v>
      </c>
      <c r="J1123">
        <v>1</v>
      </c>
      <c r="K1123" t="s">
        <v>1650</v>
      </c>
      <c r="L1123">
        <v>1</v>
      </c>
      <c r="M1123" t="s">
        <v>143</v>
      </c>
      <c r="N1123" t="s">
        <v>144</v>
      </c>
      <c r="O1123" t="s">
        <v>1651</v>
      </c>
      <c r="P1123" t="s">
        <v>1652</v>
      </c>
      <c r="R1123" t="s">
        <v>147</v>
      </c>
      <c r="S1123" t="s">
        <v>148</v>
      </c>
      <c r="T1123" t="s">
        <v>6675</v>
      </c>
      <c r="U1123" t="s">
        <v>6676</v>
      </c>
      <c r="V1123" s="41">
        <v>38322</v>
      </c>
      <c r="W1123" s="41">
        <v>30594</v>
      </c>
      <c r="X1123">
        <v>1</v>
      </c>
      <c r="Y1123">
        <v>1</v>
      </c>
      <c r="Z1123" t="s">
        <v>102</v>
      </c>
      <c r="AA1123">
        <v>1</v>
      </c>
      <c r="AB1123" t="s">
        <v>103</v>
      </c>
      <c r="AC1123" t="s">
        <v>104</v>
      </c>
      <c r="AD1123">
        <v>1</v>
      </c>
      <c r="AE1123" t="s">
        <v>105</v>
      </c>
      <c r="AG1123" t="s">
        <v>148</v>
      </c>
      <c r="AJ1123" t="s">
        <v>694</v>
      </c>
    </row>
    <row r="1124" spans="1:36" hidden="1" x14ac:dyDescent="0.25">
      <c r="A1124" t="s">
        <v>6677</v>
      </c>
      <c r="B1124" t="e">
        <f>VLOOKUP(A1124,[2]mp_ALL!B$1:B$557,1,0)</f>
        <v>#N/A</v>
      </c>
      <c r="C1124" t="s">
        <v>6678</v>
      </c>
      <c r="D1124" t="s">
        <v>38</v>
      </c>
      <c r="E1124" t="s">
        <v>88</v>
      </c>
      <c r="F1124" t="s">
        <v>250</v>
      </c>
      <c r="G1124" t="s">
        <v>251</v>
      </c>
      <c r="H1124" t="s">
        <v>91</v>
      </c>
      <c r="I1124" t="s">
        <v>4171</v>
      </c>
      <c r="J1124">
        <v>1</v>
      </c>
      <c r="K1124" t="s">
        <v>2491</v>
      </c>
      <c r="L1124">
        <v>1</v>
      </c>
      <c r="M1124" t="s">
        <v>143</v>
      </c>
      <c r="N1124" t="s">
        <v>787</v>
      </c>
      <c r="O1124" t="s">
        <v>2492</v>
      </c>
      <c r="P1124" t="s">
        <v>2493</v>
      </c>
      <c r="Q1124" t="s">
        <v>4172</v>
      </c>
      <c r="R1124" t="s">
        <v>147</v>
      </c>
      <c r="S1124" t="s">
        <v>715</v>
      </c>
      <c r="T1124" t="s">
        <v>6679</v>
      </c>
      <c r="U1124" t="s">
        <v>6680</v>
      </c>
      <c r="V1124" s="41">
        <v>38322</v>
      </c>
      <c r="W1124" s="41">
        <v>31494</v>
      </c>
      <c r="X1124">
        <v>1</v>
      </c>
      <c r="Y1124">
        <v>3</v>
      </c>
      <c r="Z1124" t="s">
        <v>102</v>
      </c>
      <c r="AA1124">
        <v>1</v>
      </c>
      <c r="AB1124" t="s">
        <v>103</v>
      </c>
      <c r="AC1124" t="s">
        <v>104</v>
      </c>
      <c r="AD1124">
        <v>1</v>
      </c>
      <c r="AE1124" t="s">
        <v>105</v>
      </c>
      <c r="AG1124" t="s">
        <v>148</v>
      </c>
      <c r="AJ1124" t="s">
        <v>190</v>
      </c>
    </row>
    <row r="1125" spans="1:36" hidden="1" x14ac:dyDescent="0.25">
      <c r="A1125" t="s">
        <v>6681</v>
      </c>
      <c r="B1125" t="e">
        <f>VLOOKUP(A1125,[2]mp_ALL!B$1:B$557,1,0)</f>
        <v>#N/A</v>
      </c>
      <c r="C1125" t="s">
        <v>6682</v>
      </c>
      <c r="D1125" t="s">
        <v>38</v>
      </c>
      <c r="E1125" t="s">
        <v>88</v>
      </c>
      <c r="F1125" t="s">
        <v>89</v>
      </c>
      <c r="G1125" t="s">
        <v>90</v>
      </c>
      <c r="H1125" t="s">
        <v>290</v>
      </c>
      <c r="I1125" t="s">
        <v>1106</v>
      </c>
      <c r="J1125">
        <v>1</v>
      </c>
      <c r="K1125" t="s">
        <v>1107</v>
      </c>
      <c r="L1125">
        <v>0</v>
      </c>
      <c r="M1125" t="s">
        <v>172</v>
      </c>
      <c r="N1125" t="s">
        <v>1108</v>
      </c>
      <c r="O1125" t="s">
        <v>1109</v>
      </c>
      <c r="R1125" t="s">
        <v>147</v>
      </c>
      <c r="S1125" t="s">
        <v>319</v>
      </c>
      <c r="T1125" t="s">
        <v>6683</v>
      </c>
      <c r="U1125" t="s">
        <v>6684</v>
      </c>
      <c r="V1125" s="41">
        <v>38322</v>
      </c>
      <c r="W1125" s="41">
        <v>31110</v>
      </c>
      <c r="X1125">
        <v>1</v>
      </c>
      <c r="Y1125">
        <v>0</v>
      </c>
      <c r="Z1125" t="s">
        <v>102</v>
      </c>
      <c r="AA1125">
        <v>1</v>
      </c>
      <c r="AB1125" t="s">
        <v>103</v>
      </c>
      <c r="AC1125" t="s">
        <v>297</v>
      </c>
      <c r="AD1125">
        <v>1</v>
      </c>
      <c r="AE1125" t="s">
        <v>322</v>
      </c>
      <c r="AG1125" t="s">
        <v>179</v>
      </c>
      <c r="AJ1125" t="s">
        <v>1528</v>
      </c>
    </row>
    <row r="1126" spans="1:36" hidden="1" x14ac:dyDescent="0.25">
      <c r="A1126" t="s">
        <v>6685</v>
      </c>
      <c r="B1126" t="e">
        <f>VLOOKUP(A1126,[2]mp_ALL!B$1:B$557,1,0)</f>
        <v>#N/A</v>
      </c>
      <c r="C1126" t="s">
        <v>6686</v>
      </c>
      <c r="D1126" t="s">
        <v>38</v>
      </c>
      <c r="E1126" t="s">
        <v>88</v>
      </c>
      <c r="F1126" t="s">
        <v>250</v>
      </c>
      <c r="G1126" t="s">
        <v>251</v>
      </c>
      <c r="H1126" t="s">
        <v>91</v>
      </c>
      <c r="I1126" t="s">
        <v>6687</v>
      </c>
      <c r="J1126">
        <v>1</v>
      </c>
      <c r="K1126" t="s">
        <v>449</v>
      </c>
      <c r="L1126">
        <v>1</v>
      </c>
      <c r="M1126" t="s">
        <v>113</v>
      </c>
      <c r="N1126" t="s">
        <v>385</v>
      </c>
      <c r="O1126" t="s">
        <v>5230</v>
      </c>
      <c r="P1126" t="s">
        <v>6688</v>
      </c>
      <c r="Q1126" t="s">
        <v>6689</v>
      </c>
      <c r="R1126" t="s">
        <v>117</v>
      </c>
      <c r="S1126" t="s">
        <v>237</v>
      </c>
      <c r="T1126" t="s">
        <v>6690</v>
      </c>
      <c r="U1126" t="s">
        <v>2665</v>
      </c>
      <c r="V1126" s="41">
        <v>38322</v>
      </c>
      <c r="W1126" s="41">
        <v>31639</v>
      </c>
      <c r="X1126">
        <v>1</v>
      </c>
      <c r="Y1126">
        <v>2</v>
      </c>
      <c r="Z1126" t="s">
        <v>102</v>
      </c>
      <c r="AA1126">
        <v>1</v>
      </c>
      <c r="AB1126" t="s">
        <v>103</v>
      </c>
      <c r="AC1126" t="s">
        <v>104</v>
      </c>
      <c r="AD1126">
        <v>1</v>
      </c>
      <c r="AE1126" t="s">
        <v>105</v>
      </c>
      <c r="AG1126" t="s">
        <v>121</v>
      </c>
      <c r="AJ1126" t="s">
        <v>107</v>
      </c>
    </row>
    <row r="1127" spans="1:36" hidden="1" x14ac:dyDescent="0.25">
      <c r="A1127" t="s">
        <v>6691</v>
      </c>
      <c r="B1127" t="e">
        <f>VLOOKUP(A1127,[2]mp_ALL!B$1:B$557,1,0)</f>
        <v>#N/A</v>
      </c>
      <c r="C1127" t="s">
        <v>6692</v>
      </c>
      <c r="D1127" t="s">
        <v>38</v>
      </c>
      <c r="E1127" t="s">
        <v>88</v>
      </c>
      <c r="F1127" t="s">
        <v>89</v>
      </c>
      <c r="G1127" t="s">
        <v>90</v>
      </c>
      <c r="H1127" t="s">
        <v>169</v>
      </c>
      <c r="I1127" t="s">
        <v>6693</v>
      </c>
      <c r="J1127">
        <v>1</v>
      </c>
      <c r="K1127" t="s">
        <v>3218</v>
      </c>
      <c r="L1127">
        <v>1</v>
      </c>
      <c r="M1127" t="s">
        <v>435</v>
      </c>
      <c r="N1127" t="s">
        <v>436</v>
      </c>
      <c r="O1127" t="s">
        <v>6200</v>
      </c>
      <c r="P1127" t="s">
        <v>6201</v>
      </c>
      <c r="Q1127" t="s">
        <v>6694</v>
      </c>
      <c r="R1127" t="s">
        <v>117</v>
      </c>
      <c r="S1127" t="s">
        <v>199</v>
      </c>
      <c r="T1127" t="s">
        <v>6695</v>
      </c>
      <c r="U1127" t="s">
        <v>6696</v>
      </c>
      <c r="V1127" s="41">
        <v>38322</v>
      </c>
      <c r="W1127" s="41">
        <v>30847</v>
      </c>
      <c r="X1127">
        <v>1</v>
      </c>
      <c r="Y1127">
        <v>2</v>
      </c>
      <c r="Z1127" t="s">
        <v>102</v>
      </c>
      <c r="AA1127">
        <v>1</v>
      </c>
      <c r="AB1127" t="s">
        <v>103</v>
      </c>
      <c r="AC1127" t="s">
        <v>104</v>
      </c>
      <c r="AD1127">
        <v>1</v>
      </c>
      <c r="AE1127" t="s">
        <v>105</v>
      </c>
      <c r="AG1127" t="s">
        <v>148</v>
      </c>
      <c r="AJ1127" t="s">
        <v>271</v>
      </c>
    </row>
    <row r="1128" spans="1:36" hidden="1" x14ac:dyDescent="0.25">
      <c r="A1128" t="s">
        <v>6697</v>
      </c>
      <c r="B1128" t="e">
        <f>VLOOKUP(A1128,[2]mp_ALL!B$1:B$557,1,0)</f>
        <v>#N/A</v>
      </c>
      <c r="C1128" t="s">
        <v>6698</v>
      </c>
      <c r="D1128" t="s">
        <v>38</v>
      </c>
      <c r="E1128" t="s">
        <v>88</v>
      </c>
      <c r="F1128" t="s">
        <v>250</v>
      </c>
      <c r="G1128" t="s">
        <v>251</v>
      </c>
      <c r="H1128" t="s">
        <v>91</v>
      </c>
      <c r="I1128" t="s">
        <v>456</v>
      </c>
      <c r="J1128">
        <v>1</v>
      </c>
      <c r="K1128" t="s">
        <v>457</v>
      </c>
      <c r="L1128">
        <v>1</v>
      </c>
      <c r="M1128" t="s">
        <v>113</v>
      </c>
      <c r="N1128" t="s">
        <v>362</v>
      </c>
      <c r="O1128" t="s">
        <v>458</v>
      </c>
      <c r="P1128" t="s">
        <v>459</v>
      </c>
      <c r="Q1128" t="s">
        <v>460</v>
      </c>
      <c r="R1128" t="s">
        <v>117</v>
      </c>
      <c r="S1128" t="s">
        <v>199</v>
      </c>
      <c r="T1128" t="s">
        <v>6699</v>
      </c>
      <c r="U1128" t="s">
        <v>6700</v>
      </c>
      <c r="V1128" s="41">
        <v>38322</v>
      </c>
      <c r="W1128" s="41">
        <v>30717</v>
      </c>
      <c r="X1128">
        <v>1</v>
      </c>
      <c r="Y1128">
        <v>3</v>
      </c>
      <c r="Z1128" t="s">
        <v>102</v>
      </c>
      <c r="AA1128">
        <v>1</v>
      </c>
      <c r="AB1128" t="s">
        <v>103</v>
      </c>
      <c r="AC1128" t="s">
        <v>104</v>
      </c>
      <c r="AD1128">
        <v>1</v>
      </c>
      <c r="AE1128" t="s">
        <v>138</v>
      </c>
      <c r="AG1128" t="s">
        <v>121</v>
      </c>
      <c r="AJ1128" t="s">
        <v>1153</v>
      </c>
    </row>
    <row r="1129" spans="1:36" hidden="1" x14ac:dyDescent="0.25">
      <c r="A1129" t="s">
        <v>6701</v>
      </c>
      <c r="B1129" t="e">
        <f>VLOOKUP(A1129,[2]mp_ALL!B$1:B$557,1,0)</f>
        <v>#N/A</v>
      </c>
      <c r="C1129" t="s">
        <v>6702</v>
      </c>
      <c r="D1129" t="s">
        <v>38</v>
      </c>
      <c r="E1129" t="s">
        <v>88</v>
      </c>
      <c r="F1129" t="s">
        <v>250</v>
      </c>
      <c r="G1129" t="s">
        <v>251</v>
      </c>
      <c r="H1129" t="s">
        <v>91</v>
      </c>
      <c r="I1129" t="s">
        <v>5015</v>
      </c>
      <c r="J1129">
        <v>1</v>
      </c>
      <c r="K1129" t="s">
        <v>484</v>
      </c>
      <c r="L1129">
        <v>1</v>
      </c>
      <c r="M1129" t="s">
        <v>414</v>
      </c>
      <c r="N1129" t="s">
        <v>159</v>
      </c>
      <c r="O1129" t="s">
        <v>1366</v>
      </c>
      <c r="P1129" t="s">
        <v>1367</v>
      </c>
      <c r="Q1129" t="s">
        <v>5016</v>
      </c>
      <c r="R1129" t="s">
        <v>117</v>
      </c>
      <c r="S1129" t="s">
        <v>163</v>
      </c>
      <c r="T1129" t="s">
        <v>6703</v>
      </c>
      <c r="U1129" t="s">
        <v>6704</v>
      </c>
      <c r="V1129" s="41">
        <v>38322</v>
      </c>
      <c r="W1129" s="41">
        <v>31250</v>
      </c>
      <c r="X1129">
        <v>1</v>
      </c>
      <c r="Y1129">
        <v>3</v>
      </c>
      <c r="Z1129" t="s">
        <v>102</v>
      </c>
      <c r="AA1129">
        <v>1</v>
      </c>
      <c r="AB1129" t="s">
        <v>103</v>
      </c>
      <c r="AC1129" t="s">
        <v>104</v>
      </c>
      <c r="AD1129">
        <v>1</v>
      </c>
      <c r="AE1129" t="s">
        <v>105</v>
      </c>
      <c r="AG1129" t="s">
        <v>121</v>
      </c>
      <c r="AJ1129" t="s">
        <v>1153</v>
      </c>
    </row>
    <row r="1130" spans="1:36" hidden="1" x14ac:dyDescent="0.25">
      <c r="A1130" t="s">
        <v>6705</v>
      </c>
      <c r="B1130" t="e">
        <f>VLOOKUP(A1130,[2]mp_ALL!B$1:B$557,1,0)</f>
        <v>#N/A</v>
      </c>
      <c r="C1130" t="s">
        <v>6706</v>
      </c>
      <c r="D1130" t="s">
        <v>38</v>
      </c>
      <c r="E1130" t="s">
        <v>88</v>
      </c>
      <c r="F1130" t="s">
        <v>89</v>
      </c>
      <c r="G1130" t="s">
        <v>90</v>
      </c>
      <c r="H1130" t="s">
        <v>169</v>
      </c>
      <c r="I1130" t="s">
        <v>6707</v>
      </c>
      <c r="J1130">
        <v>1</v>
      </c>
      <c r="K1130" t="s">
        <v>384</v>
      </c>
      <c r="L1130">
        <v>1</v>
      </c>
      <c r="M1130" t="s">
        <v>113</v>
      </c>
      <c r="N1130" t="s">
        <v>385</v>
      </c>
      <c r="O1130" t="s">
        <v>386</v>
      </c>
      <c r="P1130" t="s">
        <v>6708</v>
      </c>
      <c r="Q1130" t="s">
        <v>6709</v>
      </c>
      <c r="R1130" t="s">
        <v>117</v>
      </c>
      <c r="S1130" t="s">
        <v>199</v>
      </c>
      <c r="T1130" t="s">
        <v>6710</v>
      </c>
      <c r="U1130" t="s">
        <v>4148</v>
      </c>
      <c r="V1130" s="41">
        <v>38322</v>
      </c>
      <c r="W1130" s="41">
        <v>30660</v>
      </c>
      <c r="X1130">
        <v>1</v>
      </c>
      <c r="Y1130">
        <v>3</v>
      </c>
      <c r="Z1130" t="s">
        <v>102</v>
      </c>
      <c r="AA1130">
        <v>1</v>
      </c>
      <c r="AB1130" t="s">
        <v>103</v>
      </c>
      <c r="AC1130" t="s">
        <v>104</v>
      </c>
      <c r="AD1130">
        <v>1</v>
      </c>
      <c r="AE1130" t="s">
        <v>105</v>
      </c>
      <c r="AG1130" t="s">
        <v>121</v>
      </c>
      <c r="AJ1130" t="s">
        <v>1452</v>
      </c>
    </row>
    <row r="1131" spans="1:36" hidden="1" x14ac:dyDescent="0.25">
      <c r="A1131" t="s">
        <v>6711</v>
      </c>
      <c r="B1131" t="e">
        <f>VLOOKUP(A1131,[2]mp_ALL!B$1:B$557,1,0)</f>
        <v>#N/A</v>
      </c>
      <c r="C1131" t="s">
        <v>6712</v>
      </c>
      <c r="D1131" t="s">
        <v>38</v>
      </c>
      <c r="E1131" t="s">
        <v>88</v>
      </c>
      <c r="F1131" t="s">
        <v>250</v>
      </c>
      <c r="G1131" t="s">
        <v>251</v>
      </c>
      <c r="H1131" t="s">
        <v>169</v>
      </c>
      <c r="I1131" t="s">
        <v>6713</v>
      </c>
      <c r="J1131">
        <v>1</v>
      </c>
      <c r="K1131" t="s">
        <v>674</v>
      </c>
      <c r="L1131">
        <v>1</v>
      </c>
      <c r="M1131" t="s">
        <v>414</v>
      </c>
      <c r="N1131" t="s">
        <v>415</v>
      </c>
      <c r="O1131" t="s">
        <v>2457</v>
      </c>
      <c r="P1131" t="s">
        <v>2458</v>
      </c>
      <c r="Q1131" t="s">
        <v>6714</v>
      </c>
      <c r="R1131" t="s">
        <v>117</v>
      </c>
      <c r="S1131" t="s">
        <v>199</v>
      </c>
      <c r="T1131" t="s">
        <v>6715</v>
      </c>
      <c r="U1131" t="s">
        <v>3339</v>
      </c>
      <c r="V1131" s="41">
        <v>38322</v>
      </c>
      <c r="W1131" s="41">
        <v>30505</v>
      </c>
      <c r="X1131">
        <v>1</v>
      </c>
      <c r="Y1131">
        <v>3</v>
      </c>
      <c r="Z1131" t="s">
        <v>102</v>
      </c>
      <c r="AA1131">
        <v>1</v>
      </c>
      <c r="AB1131" t="s">
        <v>103</v>
      </c>
      <c r="AC1131" t="s">
        <v>104</v>
      </c>
      <c r="AD1131">
        <v>1</v>
      </c>
      <c r="AE1131" t="s">
        <v>105</v>
      </c>
      <c r="AG1131" t="s">
        <v>121</v>
      </c>
      <c r="AJ1131" t="s">
        <v>663</v>
      </c>
    </row>
    <row r="1132" spans="1:36" hidden="1" x14ac:dyDescent="0.25">
      <c r="A1132" t="s">
        <v>6716</v>
      </c>
      <c r="B1132" t="e">
        <f>VLOOKUP(A1132,[2]mp_ALL!B$1:B$557,1,0)</f>
        <v>#N/A</v>
      </c>
      <c r="C1132" t="s">
        <v>1696</v>
      </c>
      <c r="D1132" t="s">
        <v>38</v>
      </c>
      <c r="E1132" t="s">
        <v>88</v>
      </c>
      <c r="F1132" t="s">
        <v>89</v>
      </c>
      <c r="G1132" t="s">
        <v>90</v>
      </c>
      <c r="H1132" t="s">
        <v>169</v>
      </c>
      <c r="I1132" t="s">
        <v>6717</v>
      </c>
      <c r="J1132">
        <v>1</v>
      </c>
      <c r="K1132" t="s">
        <v>3218</v>
      </c>
      <c r="L1132">
        <v>1</v>
      </c>
      <c r="M1132" t="s">
        <v>435</v>
      </c>
      <c r="N1132" t="s">
        <v>436</v>
      </c>
      <c r="O1132" t="s">
        <v>3219</v>
      </c>
      <c r="P1132" t="s">
        <v>3271</v>
      </c>
      <c r="Q1132" t="s">
        <v>6718</v>
      </c>
      <c r="R1132" t="s">
        <v>117</v>
      </c>
      <c r="S1132" t="s">
        <v>199</v>
      </c>
      <c r="T1132" t="s">
        <v>6719</v>
      </c>
      <c r="U1132" t="s">
        <v>6720</v>
      </c>
      <c r="V1132" s="41">
        <v>38322</v>
      </c>
      <c r="W1132" s="41">
        <v>31593</v>
      </c>
      <c r="X1132">
        <v>1</v>
      </c>
      <c r="Y1132">
        <v>2</v>
      </c>
      <c r="Z1132" t="s">
        <v>102</v>
      </c>
      <c r="AA1132">
        <v>1</v>
      </c>
      <c r="AB1132" t="s">
        <v>103</v>
      </c>
      <c r="AC1132" t="s">
        <v>104</v>
      </c>
      <c r="AD1132">
        <v>1</v>
      </c>
      <c r="AE1132" t="s">
        <v>105</v>
      </c>
      <c r="AG1132" t="s">
        <v>148</v>
      </c>
      <c r="AJ1132" t="s">
        <v>1153</v>
      </c>
    </row>
    <row r="1133" spans="1:36" hidden="1" x14ac:dyDescent="0.25">
      <c r="A1133" t="s">
        <v>6721</v>
      </c>
      <c r="B1133" t="e">
        <f>VLOOKUP(A1133,[2]mp_ALL!B$1:B$557,1,0)</f>
        <v>#N/A</v>
      </c>
      <c r="C1133" t="s">
        <v>6722</v>
      </c>
      <c r="D1133" t="s">
        <v>37</v>
      </c>
      <c r="E1133" t="s">
        <v>88</v>
      </c>
      <c r="F1133" t="s">
        <v>250</v>
      </c>
      <c r="G1133" t="s">
        <v>251</v>
      </c>
      <c r="H1133" t="s">
        <v>169</v>
      </c>
      <c r="I1133" t="s">
        <v>1686</v>
      </c>
      <c r="J1133">
        <v>1</v>
      </c>
      <c r="K1133" t="s">
        <v>394</v>
      </c>
      <c r="L1133">
        <v>0</v>
      </c>
      <c r="M1133" t="s">
        <v>113</v>
      </c>
      <c r="N1133" t="s">
        <v>195</v>
      </c>
      <c r="O1133" t="s">
        <v>654</v>
      </c>
      <c r="P1133" t="s">
        <v>1511</v>
      </c>
      <c r="Q1133" t="s">
        <v>1687</v>
      </c>
      <c r="R1133" t="s">
        <v>117</v>
      </c>
      <c r="S1133" t="s">
        <v>199</v>
      </c>
      <c r="T1133" t="s">
        <v>6723</v>
      </c>
      <c r="U1133" t="s">
        <v>3143</v>
      </c>
      <c r="V1133" s="41">
        <v>38322</v>
      </c>
      <c r="W1133" s="41">
        <v>31217</v>
      </c>
      <c r="X1133">
        <v>1</v>
      </c>
      <c r="Y1133">
        <v>2</v>
      </c>
      <c r="Z1133" t="s">
        <v>102</v>
      </c>
      <c r="AA1133">
        <v>1</v>
      </c>
      <c r="AB1133" t="s">
        <v>103</v>
      </c>
      <c r="AC1133" t="s">
        <v>104</v>
      </c>
      <c r="AD1133">
        <v>1</v>
      </c>
      <c r="AE1133" t="s">
        <v>538</v>
      </c>
      <c r="AG1133" t="s">
        <v>121</v>
      </c>
      <c r="AJ1133" t="s">
        <v>1153</v>
      </c>
    </row>
    <row r="1134" spans="1:36" hidden="1" x14ac:dyDescent="0.25">
      <c r="A1134" t="s">
        <v>6724</v>
      </c>
      <c r="B1134" t="e">
        <f>VLOOKUP(A1134,[2]mp_ALL!B$1:B$557,1,0)</f>
        <v>#N/A</v>
      </c>
      <c r="C1134" t="s">
        <v>6725</v>
      </c>
      <c r="D1134" t="s">
        <v>37</v>
      </c>
      <c r="E1134" t="s">
        <v>88</v>
      </c>
      <c r="F1134" t="s">
        <v>250</v>
      </c>
      <c r="G1134" t="s">
        <v>251</v>
      </c>
      <c r="H1134" t="s">
        <v>91</v>
      </c>
      <c r="I1134" t="s">
        <v>6726</v>
      </c>
      <c r="J1134">
        <v>1</v>
      </c>
      <c r="K1134" t="s">
        <v>457</v>
      </c>
      <c r="L1134">
        <v>1</v>
      </c>
      <c r="M1134" t="s">
        <v>113</v>
      </c>
      <c r="N1134" t="s">
        <v>362</v>
      </c>
      <c r="O1134" t="s">
        <v>458</v>
      </c>
      <c r="R1134" t="s">
        <v>117</v>
      </c>
      <c r="S1134" t="s">
        <v>199</v>
      </c>
      <c r="T1134" t="s">
        <v>6727</v>
      </c>
      <c r="U1134" t="s">
        <v>6728</v>
      </c>
      <c r="V1134" s="41">
        <v>38322</v>
      </c>
      <c r="W1134" s="41">
        <v>31366</v>
      </c>
      <c r="X1134">
        <v>1</v>
      </c>
      <c r="Y1134">
        <v>2</v>
      </c>
      <c r="Z1134" t="s">
        <v>102</v>
      </c>
      <c r="AA1134">
        <v>1</v>
      </c>
      <c r="AB1134" t="s">
        <v>103</v>
      </c>
      <c r="AC1134" t="s">
        <v>104</v>
      </c>
      <c r="AD1134">
        <v>1</v>
      </c>
      <c r="AE1134" t="s">
        <v>138</v>
      </c>
      <c r="AG1134" t="s">
        <v>121</v>
      </c>
      <c r="AJ1134" t="s">
        <v>1153</v>
      </c>
    </row>
    <row r="1135" spans="1:36" hidden="1" x14ac:dyDescent="0.25">
      <c r="A1135" t="s">
        <v>6729</v>
      </c>
      <c r="B1135" t="e">
        <f>VLOOKUP(A1135,[2]mp_ALL!B$1:B$557,1,0)</f>
        <v>#N/A</v>
      </c>
      <c r="C1135" t="s">
        <v>6730</v>
      </c>
      <c r="D1135" t="s">
        <v>38</v>
      </c>
      <c r="E1135" t="s">
        <v>88</v>
      </c>
      <c r="F1135" t="s">
        <v>250</v>
      </c>
      <c r="G1135" t="s">
        <v>251</v>
      </c>
      <c r="H1135" t="s">
        <v>91</v>
      </c>
      <c r="I1135" t="s">
        <v>5914</v>
      </c>
      <c r="J1135">
        <v>1</v>
      </c>
      <c r="K1135" t="s">
        <v>457</v>
      </c>
      <c r="L1135">
        <v>1</v>
      </c>
      <c r="M1135" t="s">
        <v>113</v>
      </c>
      <c r="N1135" t="s">
        <v>362</v>
      </c>
      <c r="O1135" t="s">
        <v>458</v>
      </c>
      <c r="Q1135" t="s">
        <v>5915</v>
      </c>
      <c r="R1135" t="s">
        <v>117</v>
      </c>
      <c r="S1135" t="s">
        <v>199</v>
      </c>
      <c r="T1135" t="s">
        <v>6731</v>
      </c>
      <c r="U1135" t="s">
        <v>3382</v>
      </c>
      <c r="V1135" s="41">
        <v>38322</v>
      </c>
      <c r="W1135" s="41">
        <v>31135</v>
      </c>
      <c r="X1135">
        <v>1</v>
      </c>
      <c r="Y1135">
        <v>0</v>
      </c>
      <c r="Z1135" t="s">
        <v>102</v>
      </c>
      <c r="AA1135">
        <v>1</v>
      </c>
      <c r="AB1135" t="s">
        <v>103</v>
      </c>
      <c r="AC1135" t="s">
        <v>104</v>
      </c>
      <c r="AD1135">
        <v>1</v>
      </c>
      <c r="AE1135" t="s">
        <v>138</v>
      </c>
      <c r="AG1135" t="s">
        <v>121</v>
      </c>
      <c r="AJ1135" t="s">
        <v>107</v>
      </c>
    </row>
    <row r="1136" spans="1:36" hidden="1" x14ac:dyDescent="0.25">
      <c r="A1136" t="s">
        <v>6732</v>
      </c>
      <c r="B1136" t="e">
        <f>VLOOKUP(A1136,[2]mp_ALL!B$1:B$557,1,0)</f>
        <v>#N/A</v>
      </c>
      <c r="C1136" t="s">
        <v>6733</v>
      </c>
      <c r="D1136" t="s">
        <v>38</v>
      </c>
      <c r="E1136" t="s">
        <v>88</v>
      </c>
      <c r="F1136" t="s">
        <v>250</v>
      </c>
      <c r="G1136" t="s">
        <v>251</v>
      </c>
      <c r="H1136" t="s">
        <v>91</v>
      </c>
      <c r="I1136" t="s">
        <v>3684</v>
      </c>
      <c r="J1136">
        <v>1</v>
      </c>
      <c r="K1136" t="s">
        <v>214</v>
      </c>
      <c r="L1136">
        <v>1</v>
      </c>
      <c r="M1136" t="s">
        <v>94</v>
      </c>
      <c r="N1136" t="s">
        <v>95</v>
      </c>
      <c r="O1136" t="s">
        <v>215</v>
      </c>
      <c r="P1136" t="s">
        <v>216</v>
      </c>
      <c r="Q1136" t="s">
        <v>3685</v>
      </c>
      <c r="S1136" t="s">
        <v>218</v>
      </c>
      <c r="T1136" t="s">
        <v>6734</v>
      </c>
      <c r="U1136" t="s">
        <v>2315</v>
      </c>
      <c r="V1136" s="41">
        <v>38334</v>
      </c>
      <c r="W1136" s="41">
        <v>31265</v>
      </c>
      <c r="X1136">
        <v>1</v>
      </c>
      <c r="Y1136">
        <v>2</v>
      </c>
      <c r="Z1136" t="s">
        <v>102</v>
      </c>
      <c r="AA1136">
        <v>1</v>
      </c>
      <c r="AB1136" t="s">
        <v>103</v>
      </c>
      <c r="AC1136" t="s">
        <v>104</v>
      </c>
      <c r="AD1136">
        <v>1</v>
      </c>
      <c r="AE1136" t="s">
        <v>105</v>
      </c>
      <c r="AG1136" t="s">
        <v>106</v>
      </c>
      <c r="AJ1136" t="s">
        <v>107</v>
      </c>
    </row>
    <row r="1137" spans="1:36" hidden="1" x14ac:dyDescent="0.25">
      <c r="A1137" t="s">
        <v>6735</v>
      </c>
      <c r="B1137" t="e">
        <f>VLOOKUP(A1137,[2]mp_ALL!B$1:B$557,1,0)</f>
        <v>#N/A</v>
      </c>
      <c r="C1137" t="s">
        <v>6736</v>
      </c>
      <c r="D1137" t="s">
        <v>38</v>
      </c>
      <c r="E1137" t="s">
        <v>88</v>
      </c>
      <c r="F1137" t="s">
        <v>250</v>
      </c>
      <c r="G1137" t="s">
        <v>251</v>
      </c>
      <c r="H1137" t="s">
        <v>169</v>
      </c>
      <c r="I1137" t="s">
        <v>2668</v>
      </c>
      <c r="J1137">
        <v>1</v>
      </c>
      <c r="K1137" t="s">
        <v>2669</v>
      </c>
      <c r="L1137">
        <v>0</v>
      </c>
      <c r="M1137" t="s">
        <v>94</v>
      </c>
      <c r="N1137" t="s">
        <v>2670</v>
      </c>
      <c r="O1137" t="s">
        <v>2671</v>
      </c>
      <c r="P1137" t="s">
        <v>2672</v>
      </c>
      <c r="Q1137" t="s">
        <v>2673</v>
      </c>
      <c r="S1137" t="s">
        <v>218</v>
      </c>
      <c r="T1137" t="s">
        <v>6737</v>
      </c>
      <c r="U1137" t="s">
        <v>6738</v>
      </c>
      <c r="V1137" s="41">
        <v>38334</v>
      </c>
      <c r="W1137" s="41">
        <v>30917</v>
      </c>
      <c r="X1137">
        <v>1</v>
      </c>
      <c r="Y1137">
        <v>2</v>
      </c>
      <c r="Z1137" t="s">
        <v>102</v>
      </c>
      <c r="AA1137">
        <v>1</v>
      </c>
      <c r="AB1137" t="s">
        <v>103</v>
      </c>
      <c r="AC1137" t="s">
        <v>104</v>
      </c>
      <c r="AD1137">
        <v>1</v>
      </c>
      <c r="AE1137" t="s">
        <v>308</v>
      </c>
      <c r="AG1137" t="s">
        <v>106</v>
      </c>
      <c r="AJ1137" t="s">
        <v>6498</v>
      </c>
    </row>
    <row r="1138" spans="1:36" hidden="1" x14ac:dyDescent="0.25">
      <c r="A1138" t="s">
        <v>6739</v>
      </c>
      <c r="B1138" t="e">
        <f>VLOOKUP(A1138,[2]mp_ALL!B$1:B$557,1,0)</f>
        <v>#N/A</v>
      </c>
      <c r="C1138" t="s">
        <v>6740</v>
      </c>
      <c r="D1138" t="s">
        <v>37</v>
      </c>
      <c r="E1138" t="s">
        <v>88</v>
      </c>
      <c r="F1138" t="s">
        <v>250</v>
      </c>
      <c r="G1138" t="s">
        <v>251</v>
      </c>
      <c r="H1138" t="s">
        <v>169</v>
      </c>
      <c r="I1138" t="s">
        <v>4807</v>
      </c>
      <c r="J1138">
        <v>1</v>
      </c>
      <c r="K1138" t="s">
        <v>2669</v>
      </c>
      <c r="L1138">
        <v>0</v>
      </c>
      <c r="M1138" t="s">
        <v>94</v>
      </c>
      <c r="N1138" t="s">
        <v>2670</v>
      </c>
      <c r="O1138" t="s">
        <v>2671</v>
      </c>
      <c r="P1138" t="s">
        <v>2672</v>
      </c>
      <c r="Q1138" t="s">
        <v>4808</v>
      </c>
      <c r="S1138" t="s">
        <v>218</v>
      </c>
      <c r="T1138" t="s">
        <v>5030</v>
      </c>
      <c r="U1138" t="s">
        <v>2116</v>
      </c>
      <c r="V1138" s="41">
        <v>38334</v>
      </c>
      <c r="W1138" s="41">
        <v>31313</v>
      </c>
      <c r="X1138">
        <v>1</v>
      </c>
      <c r="Y1138">
        <v>0</v>
      </c>
      <c r="Z1138" t="s">
        <v>102</v>
      </c>
      <c r="AA1138">
        <v>1</v>
      </c>
      <c r="AB1138" t="s">
        <v>103</v>
      </c>
      <c r="AC1138" t="s">
        <v>104</v>
      </c>
      <c r="AD1138">
        <v>1</v>
      </c>
      <c r="AE1138" t="s">
        <v>308</v>
      </c>
      <c r="AG1138" t="s">
        <v>106</v>
      </c>
      <c r="AJ1138" t="s">
        <v>107</v>
      </c>
    </row>
    <row r="1139" spans="1:36" hidden="1" x14ac:dyDescent="0.25">
      <c r="A1139" t="s">
        <v>6741</v>
      </c>
      <c r="B1139" t="e">
        <f>VLOOKUP(A1139,[2]mp_ALL!B$1:B$557,1,0)</f>
        <v>#N/A</v>
      </c>
      <c r="C1139" t="s">
        <v>6742</v>
      </c>
      <c r="D1139" t="s">
        <v>38</v>
      </c>
      <c r="E1139" t="s">
        <v>88</v>
      </c>
      <c r="F1139" t="s">
        <v>89</v>
      </c>
      <c r="G1139" t="s">
        <v>90</v>
      </c>
      <c r="H1139" t="s">
        <v>110</v>
      </c>
      <c r="I1139" t="s">
        <v>6743</v>
      </c>
      <c r="J1139">
        <v>1</v>
      </c>
      <c r="K1139" t="s">
        <v>6367</v>
      </c>
      <c r="L1139">
        <v>0</v>
      </c>
      <c r="M1139" t="s">
        <v>172</v>
      </c>
      <c r="N1139" t="s">
        <v>173</v>
      </c>
      <c r="O1139" t="s">
        <v>5141</v>
      </c>
      <c r="P1139" t="s">
        <v>6368</v>
      </c>
      <c r="R1139" t="s">
        <v>147</v>
      </c>
      <c r="S1139" t="s">
        <v>3344</v>
      </c>
      <c r="T1139" t="s">
        <v>6744</v>
      </c>
      <c r="U1139" t="s">
        <v>6745</v>
      </c>
      <c r="V1139" s="41">
        <v>38362</v>
      </c>
      <c r="W1139" s="41">
        <v>30400</v>
      </c>
      <c r="X1139">
        <v>1</v>
      </c>
      <c r="Y1139">
        <v>3</v>
      </c>
      <c r="Z1139" t="s">
        <v>102</v>
      </c>
      <c r="AA1139">
        <v>1</v>
      </c>
      <c r="AB1139" t="s">
        <v>103</v>
      </c>
      <c r="AC1139" t="s">
        <v>104</v>
      </c>
      <c r="AD1139">
        <v>1</v>
      </c>
      <c r="AE1139" t="s">
        <v>120</v>
      </c>
      <c r="AG1139" t="s">
        <v>179</v>
      </c>
      <c r="AJ1139" t="s">
        <v>2576</v>
      </c>
    </row>
    <row r="1140" spans="1:36" hidden="1" x14ac:dyDescent="0.25">
      <c r="A1140" t="s">
        <v>6746</v>
      </c>
      <c r="B1140" t="e">
        <f>VLOOKUP(A1140,[2]mp_ALL!B$1:B$557,1,0)</f>
        <v>#N/A</v>
      </c>
      <c r="C1140" t="s">
        <v>6747</v>
      </c>
      <c r="D1140" t="s">
        <v>36</v>
      </c>
      <c r="E1140" t="s">
        <v>88</v>
      </c>
      <c r="F1140" t="s">
        <v>154</v>
      </c>
      <c r="G1140" t="s">
        <v>155</v>
      </c>
      <c r="H1140" t="s">
        <v>290</v>
      </c>
      <c r="I1140" t="s">
        <v>3833</v>
      </c>
      <c r="J1140">
        <v>1</v>
      </c>
      <c r="K1140" t="s">
        <v>2277</v>
      </c>
      <c r="L1140">
        <v>0</v>
      </c>
      <c r="M1140" t="s">
        <v>2278</v>
      </c>
      <c r="N1140" t="s">
        <v>3834</v>
      </c>
      <c r="O1140" t="s">
        <v>3835</v>
      </c>
      <c r="R1140" t="s">
        <v>2281</v>
      </c>
      <c r="S1140" t="s">
        <v>560</v>
      </c>
      <c r="T1140" t="s">
        <v>6748</v>
      </c>
      <c r="U1140" t="s">
        <v>1926</v>
      </c>
      <c r="V1140" s="41">
        <v>38362</v>
      </c>
      <c r="W1140" s="41">
        <v>28685</v>
      </c>
      <c r="X1140">
        <v>1</v>
      </c>
      <c r="Y1140">
        <v>2</v>
      </c>
      <c r="Z1140" t="s">
        <v>102</v>
      </c>
      <c r="AA1140">
        <v>1</v>
      </c>
      <c r="AB1140" t="s">
        <v>103</v>
      </c>
      <c r="AC1140" t="s">
        <v>297</v>
      </c>
      <c r="AD1140">
        <v>1</v>
      </c>
      <c r="AE1140" t="s">
        <v>563</v>
      </c>
      <c r="AG1140" t="s">
        <v>2183</v>
      </c>
      <c r="AJ1140" t="s">
        <v>107</v>
      </c>
    </row>
    <row r="1141" spans="1:36" hidden="1" x14ac:dyDescent="0.25">
      <c r="A1141" t="s">
        <v>6749</v>
      </c>
      <c r="B1141" t="e">
        <f>VLOOKUP(A1141,[2]mp_ALL!B$1:B$557,1,0)</f>
        <v>#N/A</v>
      </c>
      <c r="C1141" t="s">
        <v>6750</v>
      </c>
      <c r="D1141" t="s">
        <v>38</v>
      </c>
      <c r="E1141" t="s">
        <v>88</v>
      </c>
      <c r="F1141" t="s">
        <v>89</v>
      </c>
      <c r="G1141" t="s">
        <v>90</v>
      </c>
      <c r="H1141" t="s">
        <v>290</v>
      </c>
      <c r="I1141" t="s">
        <v>5726</v>
      </c>
      <c r="J1141">
        <v>1</v>
      </c>
      <c r="K1141" t="s">
        <v>3192</v>
      </c>
      <c r="L1141">
        <v>0</v>
      </c>
      <c r="M1141" t="s">
        <v>1486</v>
      </c>
      <c r="N1141" t="s">
        <v>2156</v>
      </c>
      <c r="O1141" t="s">
        <v>5727</v>
      </c>
      <c r="R1141" t="s">
        <v>147</v>
      </c>
      <c r="S1141" t="s">
        <v>319</v>
      </c>
      <c r="T1141" t="s">
        <v>6751</v>
      </c>
      <c r="U1141" t="s">
        <v>6752</v>
      </c>
      <c r="V1141" s="41">
        <v>38355</v>
      </c>
      <c r="W1141" s="41">
        <v>31205</v>
      </c>
      <c r="X1141">
        <v>1</v>
      </c>
      <c r="Y1141">
        <v>2</v>
      </c>
      <c r="Z1141" t="s">
        <v>102</v>
      </c>
      <c r="AA1141">
        <v>1</v>
      </c>
      <c r="AB1141" t="s">
        <v>103</v>
      </c>
      <c r="AC1141" t="s">
        <v>297</v>
      </c>
      <c r="AD1141">
        <v>1</v>
      </c>
      <c r="AE1141" t="s">
        <v>322</v>
      </c>
      <c r="AG1141" t="s">
        <v>148</v>
      </c>
      <c r="AJ1141" t="s">
        <v>1913</v>
      </c>
    </row>
    <row r="1142" spans="1:36" hidden="1" x14ac:dyDescent="0.25">
      <c r="A1142" t="s">
        <v>6753</v>
      </c>
      <c r="B1142" t="e">
        <f>VLOOKUP(A1142,[2]mp_ALL!B$1:B$557,1,0)</f>
        <v>#N/A</v>
      </c>
      <c r="C1142" t="s">
        <v>6754</v>
      </c>
      <c r="D1142" t="s">
        <v>38</v>
      </c>
      <c r="E1142" t="s">
        <v>88</v>
      </c>
      <c r="F1142" t="s">
        <v>250</v>
      </c>
      <c r="G1142" t="s">
        <v>251</v>
      </c>
      <c r="H1142" t="s">
        <v>169</v>
      </c>
      <c r="I1142" t="s">
        <v>5247</v>
      </c>
      <c r="J1142">
        <v>1</v>
      </c>
      <c r="K1142" t="s">
        <v>721</v>
      </c>
      <c r="L1142">
        <v>1</v>
      </c>
      <c r="M1142" t="s">
        <v>414</v>
      </c>
      <c r="N1142" t="s">
        <v>159</v>
      </c>
      <c r="O1142" t="s">
        <v>1311</v>
      </c>
      <c r="P1142" t="s">
        <v>1312</v>
      </c>
      <c r="Q1142" t="s">
        <v>5248</v>
      </c>
      <c r="R1142" t="s">
        <v>117</v>
      </c>
      <c r="S1142" t="s">
        <v>163</v>
      </c>
      <c r="T1142" t="s">
        <v>6755</v>
      </c>
      <c r="U1142" t="s">
        <v>400</v>
      </c>
      <c r="V1142" s="41">
        <v>38390</v>
      </c>
      <c r="W1142" s="41">
        <v>31249</v>
      </c>
      <c r="X1142">
        <v>1</v>
      </c>
      <c r="Y1142">
        <v>1</v>
      </c>
      <c r="Z1142" t="s">
        <v>102</v>
      </c>
      <c r="AA1142">
        <v>1</v>
      </c>
      <c r="AB1142" t="s">
        <v>103</v>
      </c>
      <c r="AC1142" t="s">
        <v>104</v>
      </c>
      <c r="AD1142">
        <v>1</v>
      </c>
      <c r="AE1142" t="s">
        <v>105</v>
      </c>
      <c r="AG1142" t="s">
        <v>121</v>
      </c>
      <c r="AJ1142" t="s">
        <v>1008</v>
      </c>
    </row>
    <row r="1143" spans="1:36" hidden="1" x14ac:dyDescent="0.25">
      <c r="A1143" t="s">
        <v>6756</v>
      </c>
      <c r="B1143" t="e">
        <f>VLOOKUP(A1143,[2]mp_ALL!B$1:B$557,1,0)</f>
        <v>#N/A</v>
      </c>
      <c r="C1143" t="s">
        <v>6757</v>
      </c>
      <c r="D1143" t="s">
        <v>38</v>
      </c>
      <c r="E1143" t="s">
        <v>88</v>
      </c>
      <c r="F1143" t="s">
        <v>250</v>
      </c>
      <c r="G1143" t="s">
        <v>251</v>
      </c>
      <c r="H1143" t="s">
        <v>169</v>
      </c>
      <c r="I1143" t="s">
        <v>6758</v>
      </c>
      <c r="J1143">
        <v>1</v>
      </c>
      <c r="K1143" t="s">
        <v>1358</v>
      </c>
      <c r="L1143">
        <v>1</v>
      </c>
      <c r="M1143" t="s">
        <v>158</v>
      </c>
      <c r="N1143" t="s">
        <v>159</v>
      </c>
      <c r="O1143" t="s">
        <v>729</v>
      </c>
      <c r="P1143" t="s">
        <v>1359</v>
      </c>
      <c r="Q1143" t="s">
        <v>6759</v>
      </c>
      <c r="R1143" t="s">
        <v>117</v>
      </c>
      <c r="S1143" t="s">
        <v>237</v>
      </c>
      <c r="T1143" t="s">
        <v>6760</v>
      </c>
      <c r="U1143" t="s">
        <v>6761</v>
      </c>
      <c r="V1143" s="41">
        <v>38390</v>
      </c>
      <c r="W1143" s="41">
        <v>31189</v>
      </c>
      <c r="X1143">
        <v>1</v>
      </c>
      <c r="Y1143">
        <v>1</v>
      </c>
      <c r="Z1143" t="s">
        <v>102</v>
      </c>
      <c r="AA1143">
        <v>1</v>
      </c>
      <c r="AB1143" t="s">
        <v>103</v>
      </c>
      <c r="AC1143" t="s">
        <v>104</v>
      </c>
      <c r="AD1143">
        <v>1</v>
      </c>
      <c r="AE1143" t="s">
        <v>105</v>
      </c>
      <c r="AG1143" t="s">
        <v>121</v>
      </c>
      <c r="AJ1143" t="s">
        <v>490</v>
      </c>
    </row>
    <row r="1144" spans="1:36" hidden="1" x14ac:dyDescent="0.25">
      <c r="A1144" t="s">
        <v>6762</v>
      </c>
      <c r="B1144" t="e">
        <f>VLOOKUP(A1144,[2]mp_ALL!B$1:B$557,1,0)</f>
        <v>#N/A</v>
      </c>
      <c r="C1144" t="s">
        <v>6481</v>
      </c>
      <c r="D1144" t="s">
        <v>38</v>
      </c>
      <c r="E1144" t="s">
        <v>88</v>
      </c>
      <c r="F1144" t="s">
        <v>250</v>
      </c>
      <c r="G1144" t="s">
        <v>251</v>
      </c>
      <c r="H1144" t="s">
        <v>91</v>
      </c>
      <c r="I1144" t="s">
        <v>6763</v>
      </c>
      <c r="J1144">
        <v>1</v>
      </c>
      <c r="K1144" t="s">
        <v>667</v>
      </c>
      <c r="L1144">
        <v>1</v>
      </c>
      <c r="M1144" t="s">
        <v>113</v>
      </c>
      <c r="N1144" t="s">
        <v>195</v>
      </c>
      <c r="O1144" t="s">
        <v>1273</v>
      </c>
      <c r="P1144" t="s">
        <v>1274</v>
      </c>
      <c r="Q1144" t="s">
        <v>1064</v>
      </c>
      <c r="R1144" t="s">
        <v>117</v>
      </c>
      <c r="S1144" t="s">
        <v>199</v>
      </c>
      <c r="T1144" t="s">
        <v>6764</v>
      </c>
      <c r="U1144" t="s">
        <v>6765</v>
      </c>
      <c r="V1144" s="41">
        <v>38390</v>
      </c>
      <c r="W1144" s="41">
        <v>31217</v>
      </c>
      <c r="X1144">
        <v>1</v>
      </c>
      <c r="Y1144">
        <v>1</v>
      </c>
      <c r="Z1144" t="s">
        <v>102</v>
      </c>
      <c r="AA1144">
        <v>1</v>
      </c>
      <c r="AB1144" t="s">
        <v>103</v>
      </c>
      <c r="AC1144" t="s">
        <v>104</v>
      </c>
      <c r="AD1144">
        <v>1</v>
      </c>
      <c r="AE1144" t="s">
        <v>105</v>
      </c>
      <c r="AG1144" t="s">
        <v>121</v>
      </c>
      <c r="AJ1144" t="s">
        <v>357</v>
      </c>
    </row>
    <row r="1145" spans="1:36" hidden="1" x14ac:dyDescent="0.25">
      <c r="A1145" t="s">
        <v>6766</v>
      </c>
      <c r="B1145" t="e">
        <f>VLOOKUP(A1145,[2]mp_ALL!B$1:B$557,1,0)</f>
        <v>#N/A</v>
      </c>
      <c r="C1145" t="s">
        <v>6767</v>
      </c>
      <c r="D1145" t="s">
        <v>36</v>
      </c>
      <c r="E1145" t="s">
        <v>88</v>
      </c>
      <c r="F1145" t="s">
        <v>154</v>
      </c>
      <c r="G1145" t="s">
        <v>155</v>
      </c>
      <c r="H1145" t="s">
        <v>290</v>
      </c>
      <c r="I1145" t="s">
        <v>223</v>
      </c>
      <c r="J1145">
        <v>1</v>
      </c>
      <c r="K1145" t="s">
        <v>224</v>
      </c>
      <c r="L1145">
        <v>0</v>
      </c>
      <c r="M1145" t="s">
        <v>94</v>
      </c>
      <c r="N1145" t="s">
        <v>95</v>
      </c>
      <c r="O1145" t="s">
        <v>225</v>
      </c>
      <c r="S1145" t="s">
        <v>218</v>
      </c>
      <c r="T1145" t="s">
        <v>6768</v>
      </c>
      <c r="U1145" t="s">
        <v>6769</v>
      </c>
      <c r="V1145" s="41">
        <v>38397</v>
      </c>
      <c r="W1145" s="41">
        <v>28018</v>
      </c>
      <c r="X1145">
        <v>1</v>
      </c>
      <c r="Y1145">
        <v>1</v>
      </c>
      <c r="Z1145" t="s">
        <v>102</v>
      </c>
      <c r="AA1145">
        <v>1</v>
      </c>
      <c r="AB1145" t="s">
        <v>576</v>
      </c>
      <c r="AC1145" t="s">
        <v>297</v>
      </c>
      <c r="AD1145">
        <v>1</v>
      </c>
      <c r="AE1145" t="s">
        <v>322</v>
      </c>
      <c r="AG1145" t="s">
        <v>106</v>
      </c>
      <c r="AJ1145" t="s">
        <v>287</v>
      </c>
    </row>
    <row r="1146" spans="1:36" hidden="1" x14ac:dyDescent="0.25">
      <c r="A1146" t="s">
        <v>6770</v>
      </c>
      <c r="B1146" t="e">
        <f>VLOOKUP(A1146,[2]mp_ALL!B$1:B$557,1,0)</f>
        <v>#N/A</v>
      </c>
      <c r="C1146" t="s">
        <v>6771</v>
      </c>
      <c r="D1146" t="s">
        <v>39</v>
      </c>
      <c r="E1146" t="s">
        <v>88</v>
      </c>
      <c r="F1146" t="s">
        <v>1455</v>
      </c>
      <c r="G1146" t="s">
        <v>1456</v>
      </c>
      <c r="H1146" t="s">
        <v>1457</v>
      </c>
      <c r="I1146" t="s">
        <v>6772</v>
      </c>
      <c r="J1146">
        <v>1</v>
      </c>
      <c r="K1146" t="s">
        <v>570</v>
      </c>
      <c r="L1146">
        <v>0</v>
      </c>
      <c r="M1146" t="s">
        <v>571</v>
      </c>
      <c r="N1146" t="s">
        <v>6773</v>
      </c>
      <c r="R1146" t="s">
        <v>559</v>
      </c>
      <c r="S1146" t="s">
        <v>560</v>
      </c>
      <c r="T1146" t="s">
        <v>6774</v>
      </c>
      <c r="U1146" t="s">
        <v>1744</v>
      </c>
      <c r="V1146" s="41">
        <v>38397</v>
      </c>
      <c r="W1146" s="41">
        <v>29793</v>
      </c>
      <c r="X1146">
        <v>1</v>
      </c>
      <c r="Y1146">
        <v>3</v>
      </c>
      <c r="Z1146" t="s">
        <v>102</v>
      </c>
      <c r="AA1146">
        <v>1</v>
      </c>
      <c r="AB1146" t="s">
        <v>103</v>
      </c>
      <c r="AC1146" t="s">
        <v>297</v>
      </c>
      <c r="AD1146">
        <v>1</v>
      </c>
      <c r="AE1146" t="s">
        <v>563</v>
      </c>
      <c r="AG1146" t="s">
        <v>577</v>
      </c>
      <c r="AJ1146" t="s">
        <v>2999</v>
      </c>
    </row>
    <row r="1147" spans="1:36" x14ac:dyDescent="0.25">
      <c r="A1147" t="s">
        <v>6775</v>
      </c>
      <c r="B1147" t="str">
        <f>VLOOKUP(A1147,[2]mp_ALL!B$1:B$557,1,0)</f>
        <v>0516260</v>
      </c>
      <c r="C1147" t="s">
        <v>6776</v>
      </c>
      <c r="D1147" t="s">
        <v>39</v>
      </c>
      <c r="E1147" t="s">
        <v>88</v>
      </c>
      <c r="F1147" t="s">
        <v>1798</v>
      </c>
      <c r="G1147" t="s">
        <v>1799</v>
      </c>
      <c r="H1147" t="s">
        <v>1457</v>
      </c>
      <c r="I1147" t="s">
        <v>6777</v>
      </c>
      <c r="J1147">
        <v>1</v>
      </c>
      <c r="K1147" t="s">
        <v>1950</v>
      </c>
      <c r="L1147">
        <v>0</v>
      </c>
      <c r="M1147" t="s">
        <v>316</v>
      </c>
      <c r="N1147" t="s">
        <v>1951</v>
      </c>
      <c r="S1147" t="s">
        <v>549</v>
      </c>
      <c r="T1147" t="s">
        <v>6778</v>
      </c>
      <c r="U1147" t="s">
        <v>2873</v>
      </c>
      <c r="V1147" s="41">
        <v>38421</v>
      </c>
      <c r="W1147" s="41">
        <v>29838</v>
      </c>
      <c r="X1147">
        <v>1</v>
      </c>
      <c r="Y1147">
        <v>3</v>
      </c>
      <c r="Z1147" t="s">
        <v>102</v>
      </c>
      <c r="AA1147">
        <v>1</v>
      </c>
      <c r="AB1147" t="s">
        <v>103</v>
      </c>
      <c r="AC1147" t="s">
        <v>297</v>
      </c>
      <c r="AD1147">
        <v>1</v>
      </c>
      <c r="AE1147" t="s">
        <v>322</v>
      </c>
      <c r="AG1147" t="s">
        <v>2183</v>
      </c>
      <c r="AJ1147" t="s">
        <v>2414</v>
      </c>
    </row>
    <row r="1148" spans="1:36" hidden="1" x14ac:dyDescent="0.25">
      <c r="A1148" t="s">
        <v>6779</v>
      </c>
      <c r="B1148" t="e">
        <f>VLOOKUP(A1148,[2]mp_ALL!B$1:B$557,1,0)</f>
        <v>#N/A</v>
      </c>
      <c r="C1148" t="s">
        <v>6780</v>
      </c>
      <c r="D1148" t="s">
        <v>39</v>
      </c>
      <c r="E1148" t="s">
        <v>88</v>
      </c>
      <c r="F1148" t="s">
        <v>1430</v>
      </c>
      <c r="G1148" t="s">
        <v>1431</v>
      </c>
      <c r="H1148" t="s">
        <v>313</v>
      </c>
      <c r="I1148" t="s">
        <v>6781</v>
      </c>
      <c r="J1148">
        <v>1</v>
      </c>
      <c r="K1148" t="s">
        <v>570</v>
      </c>
      <c r="L1148">
        <v>0</v>
      </c>
      <c r="M1148" t="s">
        <v>571</v>
      </c>
      <c r="N1148" t="s">
        <v>6782</v>
      </c>
      <c r="O1148" t="s">
        <v>6783</v>
      </c>
      <c r="R1148" t="s">
        <v>559</v>
      </c>
      <c r="S1148" t="s">
        <v>560</v>
      </c>
      <c r="T1148" t="s">
        <v>6784</v>
      </c>
      <c r="U1148" t="s">
        <v>6785</v>
      </c>
      <c r="V1148" s="41">
        <v>38421</v>
      </c>
      <c r="W1148" s="41">
        <v>29575</v>
      </c>
      <c r="X1148">
        <v>1</v>
      </c>
      <c r="Y1148">
        <v>2</v>
      </c>
      <c r="Z1148" t="s">
        <v>102</v>
      </c>
      <c r="AA1148">
        <v>1</v>
      </c>
      <c r="AB1148" t="s">
        <v>103</v>
      </c>
      <c r="AC1148" t="s">
        <v>297</v>
      </c>
      <c r="AD1148">
        <v>1</v>
      </c>
      <c r="AE1148" t="s">
        <v>563</v>
      </c>
      <c r="AG1148" t="s">
        <v>577</v>
      </c>
      <c r="AJ1148" t="s">
        <v>6786</v>
      </c>
    </row>
    <row r="1149" spans="1:36" hidden="1" x14ac:dyDescent="0.25">
      <c r="A1149" t="s">
        <v>6787</v>
      </c>
      <c r="B1149" t="e">
        <f>VLOOKUP(A1149,[2]mp_ALL!B$1:B$557,1,0)</f>
        <v>#N/A</v>
      </c>
      <c r="C1149" t="s">
        <v>6788</v>
      </c>
      <c r="D1149" t="s">
        <v>37</v>
      </c>
      <c r="E1149" t="s">
        <v>88</v>
      </c>
      <c r="F1149" t="s">
        <v>250</v>
      </c>
      <c r="G1149" t="s">
        <v>251</v>
      </c>
      <c r="H1149" t="s">
        <v>169</v>
      </c>
      <c r="I1149" t="s">
        <v>3886</v>
      </c>
      <c r="J1149">
        <v>1</v>
      </c>
      <c r="K1149" t="s">
        <v>846</v>
      </c>
      <c r="L1149">
        <v>0</v>
      </c>
      <c r="M1149" t="s">
        <v>414</v>
      </c>
      <c r="N1149" t="s">
        <v>159</v>
      </c>
      <c r="O1149" t="s">
        <v>533</v>
      </c>
      <c r="P1149" t="s">
        <v>534</v>
      </c>
      <c r="Q1149" t="s">
        <v>3887</v>
      </c>
      <c r="R1149" t="s">
        <v>117</v>
      </c>
      <c r="S1149" t="s">
        <v>163</v>
      </c>
      <c r="T1149" t="s">
        <v>6789</v>
      </c>
      <c r="U1149" t="s">
        <v>6790</v>
      </c>
      <c r="V1149" s="41">
        <v>38434</v>
      </c>
      <c r="W1149" s="41">
        <v>31414</v>
      </c>
      <c r="X1149">
        <v>1</v>
      </c>
      <c r="Y1149">
        <v>1</v>
      </c>
      <c r="Z1149" t="s">
        <v>102</v>
      </c>
      <c r="AA1149">
        <v>1</v>
      </c>
      <c r="AB1149" t="s">
        <v>103</v>
      </c>
      <c r="AC1149" t="s">
        <v>104</v>
      </c>
      <c r="AD1149">
        <v>1</v>
      </c>
      <c r="AE1149" t="s">
        <v>538</v>
      </c>
      <c r="AG1149" t="s">
        <v>121</v>
      </c>
      <c r="AJ1149" t="s">
        <v>107</v>
      </c>
    </row>
    <row r="1150" spans="1:36" hidden="1" x14ac:dyDescent="0.25">
      <c r="A1150" t="s">
        <v>6791</v>
      </c>
      <c r="B1150" t="e">
        <f>VLOOKUP(A1150,[2]mp_ALL!B$1:B$557,1,0)</f>
        <v>#N/A</v>
      </c>
      <c r="C1150" t="s">
        <v>1356</v>
      </c>
      <c r="D1150" t="s">
        <v>38</v>
      </c>
      <c r="E1150" t="s">
        <v>88</v>
      </c>
      <c r="F1150" t="s">
        <v>89</v>
      </c>
      <c r="G1150" t="s">
        <v>90</v>
      </c>
      <c r="H1150" t="s">
        <v>169</v>
      </c>
      <c r="I1150" t="s">
        <v>6792</v>
      </c>
      <c r="J1150">
        <v>1</v>
      </c>
      <c r="K1150" t="s">
        <v>513</v>
      </c>
      <c r="L1150">
        <v>0</v>
      </c>
      <c r="M1150" t="s">
        <v>435</v>
      </c>
      <c r="N1150" t="s">
        <v>436</v>
      </c>
      <c r="O1150" t="s">
        <v>1185</v>
      </c>
      <c r="P1150" t="s">
        <v>4060</v>
      </c>
      <c r="Q1150" t="s">
        <v>6793</v>
      </c>
      <c r="R1150" t="s">
        <v>117</v>
      </c>
      <c r="S1150" t="s">
        <v>199</v>
      </c>
      <c r="T1150" t="s">
        <v>6794</v>
      </c>
      <c r="U1150" t="s">
        <v>209</v>
      </c>
      <c r="V1150" s="41">
        <v>38434</v>
      </c>
      <c r="W1150" s="41">
        <v>31326</v>
      </c>
      <c r="X1150">
        <v>1</v>
      </c>
      <c r="Y1150">
        <v>3</v>
      </c>
      <c r="Z1150" t="s">
        <v>102</v>
      </c>
      <c r="AA1150">
        <v>1</v>
      </c>
      <c r="AB1150" t="s">
        <v>103</v>
      </c>
      <c r="AC1150" t="s">
        <v>104</v>
      </c>
      <c r="AD1150">
        <v>1</v>
      </c>
      <c r="AE1150" t="s">
        <v>308</v>
      </c>
      <c r="AG1150" t="s">
        <v>148</v>
      </c>
      <c r="AJ1150" t="s">
        <v>352</v>
      </c>
    </row>
    <row r="1151" spans="1:36" hidden="1" x14ac:dyDescent="0.25">
      <c r="A1151" t="s">
        <v>6795</v>
      </c>
      <c r="B1151" t="e">
        <f>VLOOKUP(A1151,[2]mp_ALL!B$1:B$557,1,0)</f>
        <v>#N/A</v>
      </c>
      <c r="C1151" t="s">
        <v>6796</v>
      </c>
      <c r="D1151" t="s">
        <v>38</v>
      </c>
      <c r="E1151" t="s">
        <v>88</v>
      </c>
      <c r="F1151" t="s">
        <v>250</v>
      </c>
      <c r="G1151" t="s">
        <v>251</v>
      </c>
      <c r="H1151" t="s">
        <v>91</v>
      </c>
      <c r="I1151" t="s">
        <v>3781</v>
      </c>
      <c r="J1151">
        <v>1</v>
      </c>
      <c r="K1151" t="s">
        <v>2669</v>
      </c>
      <c r="L1151">
        <v>0</v>
      </c>
      <c r="M1151" t="s">
        <v>94</v>
      </c>
      <c r="N1151" t="s">
        <v>2670</v>
      </c>
      <c r="O1151" t="s">
        <v>2671</v>
      </c>
      <c r="P1151" t="s">
        <v>3782</v>
      </c>
      <c r="Q1151" t="s">
        <v>3783</v>
      </c>
      <c r="S1151" t="s">
        <v>218</v>
      </c>
      <c r="T1151" t="s">
        <v>6797</v>
      </c>
      <c r="U1151" t="s">
        <v>801</v>
      </c>
      <c r="V1151" s="41">
        <v>38453</v>
      </c>
      <c r="W1151" s="41">
        <v>30640</v>
      </c>
      <c r="X1151">
        <v>1</v>
      </c>
      <c r="Y1151">
        <v>1</v>
      </c>
      <c r="Z1151" t="s">
        <v>102</v>
      </c>
      <c r="AA1151">
        <v>1</v>
      </c>
      <c r="AB1151" t="s">
        <v>103</v>
      </c>
      <c r="AC1151" t="s">
        <v>104</v>
      </c>
      <c r="AD1151">
        <v>1</v>
      </c>
      <c r="AE1151" t="s">
        <v>308</v>
      </c>
      <c r="AG1151" t="s">
        <v>106</v>
      </c>
      <c r="AJ1151" t="s">
        <v>6798</v>
      </c>
    </row>
    <row r="1152" spans="1:36" hidden="1" x14ac:dyDescent="0.25">
      <c r="A1152" t="s">
        <v>6799</v>
      </c>
      <c r="B1152" t="e">
        <f>VLOOKUP(A1152,[2]mp_ALL!B$1:B$557,1,0)</f>
        <v>#N/A</v>
      </c>
      <c r="C1152" t="s">
        <v>6800</v>
      </c>
      <c r="D1152" t="s">
        <v>37</v>
      </c>
      <c r="E1152" t="s">
        <v>88</v>
      </c>
      <c r="F1152" t="s">
        <v>89</v>
      </c>
      <c r="G1152" t="s">
        <v>90</v>
      </c>
      <c r="H1152" t="s">
        <v>290</v>
      </c>
      <c r="I1152" t="s">
        <v>6801</v>
      </c>
      <c r="J1152">
        <v>1</v>
      </c>
      <c r="K1152" t="s">
        <v>3414</v>
      </c>
      <c r="L1152">
        <v>0</v>
      </c>
      <c r="M1152" t="s">
        <v>435</v>
      </c>
      <c r="N1152" t="s">
        <v>5702</v>
      </c>
      <c r="O1152" t="s">
        <v>6802</v>
      </c>
      <c r="R1152" t="s">
        <v>117</v>
      </c>
      <c r="S1152" t="s">
        <v>237</v>
      </c>
      <c r="T1152" t="s">
        <v>6803</v>
      </c>
      <c r="U1152" t="s">
        <v>6804</v>
      </c>
      <c r="V1152" s="41">
        <v>38446</v>
      </c>
      <c r="W1152" s="41">
        <v>31493</v>
      </c>
      <c r="X1152">
        <v>1</v>
      </c>
      <c r="Y1152">
        <v>1</v>
      </c>
      <c r="Z1152" t="s">
        <v>102</v>
      </c>
      <c r="AA1152">
        <v>1</v>
      </c>
      <c r="AB1152" t="s">
        <v>103</v>
      </c>
      <c r="AC1152" t="s">
        <v>297</v>
      </c>
      <c r="AD1152">
        <v>1</v>
      </c>
      <c r="AE1152" t="s">
        <v>322</v>
      </c>
      <c r="AG1152" t="s">
        <v>1040</v>
      </c>
      <c r="AJ1152" t="s">
        <v>190</v>
      </c>
    </row>
    <row r="1153" spans="1:36" x14ac:dyDescent="0.25">
      <c r="A1153" t="s">
        <v>6805</v>
      </c>
      <c r="B1153" t="str">
        <f>VLOOKUP(A1153,[2]mp_ALL!B$1:B$557,1,0)</f>
        <v>0516363</v>
      </c>
      <c r="C1153" t="s">
        <v>6806</v>
      </c>
      <c r="D1153" t="s">
        <v>38</v>
      </c>
      <c r="E1153" t="s">
        <v>88</v>
      </c>
      <c r="F1153" t="s">
        <v>250</v>
      </c>
      <c r="G1153" t="s">
        <v>251</v>
      </c>
      <c r="H1153" t="s">
        <v>91</v>
      </c>
      <c r="I1153" t="s">
        <v>6807</v>
      </c>
      <c r="J1153">
        <v>1</v>
      </c>
      <c r="K1153" t="s">
        <v>5510</v>
      </c>
      <c r="L1153">
        <v>0</v>
      </c>
      <c r="M1153" t="s">
        <v>316</v>
      </c>
      <c r="N1153" t="s">
        <v>317</v>
      </c>
      <c r="O1153" t="s">
        <v>5780</v>
      </c>
      <c r="P1153" t="s">
        <v>5788</v>
      </c>
      <c r="Q1153" t="s">
        <v>6808</v>
      </c>
      <c r="S1153" t="s">
        <v>549</v>
      </c>
      <c r="T1153" t="s">
        <v>6809</v>
      </c>
      <c r="U1153" t="s">
        <v>509</v>
      </c>
      <c r="V1153" s="41">
        <v>38446</v>
      </c>
      <c r="W1153" s="41">
        <v>31138</v>
      </c>
      <c r="X1153">
        <v>1</v>
      </c>
      <c r="Y1153">
        <v>2</v>
      </c>
      <c r="Z1153" t="s">
        <v>102</v>
      </c>
      <c r="AA1153">
        <v>1</v>
      </c>
      <c r="AB1153" t="s">
        <v>103</v>
      </c>
      <c r="AC1153" t="s">
        <v>104</v>
      </c>
      <c r="AD1153">
        <v>1</v>
      </c>
      <c r="AE1153" t="s">
        <v>308</v>
      </c>
      <c r="AG1153" t="s">
        <v>228</v>
      </c>
      <c r="AJ1153" t="s">
        <v>299</v>
      </c>
    </row>
    <row r="1154" spans="1:36" hidden="1" x14ac:dyDescent="0.25">
      <c r="A1154" t="s">
        <v>6810</v>
      </c>
      <c r="B1154" t="e">
        <f>VLOOKUP(A1154,[2]mp_ALL!B$1:B$557,1,0)</f>
        <v>#N/A</v>
      </c>
      <c r="C1154" t="s">
        <v>6811</v>
      </c>
      <c r="D1154" t="s">
        <v>39</v>
      </c>
      <c r="E1154" t="s">
        <v>88</v>
      </c>
      <c r="F1154" t="s">
        <v>1430</v>
      </c>
      <c r="G1154" t="s">
        <v>1431</v>
      </c>
      <c r="H1154" t="s">
        <v>313</v>
      </c>
      <c r="I1154" t="s">
        <v>6812</v>
      </c>
      <c r="J1154">
        <v>1</v>
      </c>
      <c r="K1154" t="s">
        <v>1581</v>
      </c>
      <c r="L1154">
        <v>0</v>
      </c>
      <c r="M1154" t="s">
        <v>1582</v>
      </c>
      <c r="N1154" t="s">
        <v>6813</v>
      </c>
      <c r="O1154" t="s">
        <v>6814</v>
      </c>
      <c r="R1154" t="s">
        <v>559</v>
      </c>
      <c r="S1154" t="s">
        <v>560</v>
      </c>
      <c r="T1154" t="s">
        <v>6815</v>
      </c>
      <c r="U1154" t="s">
        <v>6816</v>
      </c>
      <c r="V1154" s="41">
        <v>38446</v>
      </c>
      <c r="W1154" s="41">
        <v>29981</v>
      </c>
      <c r="X1154">
        <v>1</v>
      </c>
      <c r="Y1154">
        <v>2</v>
      </c>
      <c r="Z1154" t="s">
        <v>102</v>
      </c>
      <c r="AA1154">
        <v>1</v>
      </c>
      <c r="AB1154" t="s">
        <v>103</v>
      </c>
      <c r="AC1154" t="s">
        <v>297</v>
      </c>
      <c r="AD1154">
        <v>1</v>
      </c>
      <c r="AE1154" t="s">
        <v>563</v>
      </c>
      <c r="AG1154" t="s">
        <v>1040</v>
      </c>
      <c r="AJ1154" t="s">
        <v>2414</v>
      </c>
    </row>
    <row r="1155" spans="1:36" hidden="1" x14ac:dyDescent="0.25">
      <c r="A1155" t="s">
        <v>6817</v>
      </c>
      <c r="B1155" t="e">
        <f>VLOOKUP(A1155,[2]mp_ALL!B$1:B$557,1,0)</f>
        <v>#N/A</v>
      </c>
      <c r="C1155" t="s">
        <v>6818</v>
      </c>
      <c r="D1155" t="s">
        <v>38</v>
      </c>
      <c r="E1155" t="s">
        <v>88</v>
      </c>
      <c r="F1155" t="s">
        <v>250</v>
      </c>
      <c r="G1155" t="s">
        <v>251</v>
      </c>
      <c r="H1155" t="s">
        <v>91</v>
      </c>
      <c r="I1155" t="s">
        <v>4668</v>
      </c>
      <c r="J1155">
        <v>1</v>
      </c>
      <c r="K1155" t="s">
        <v>224</v>
      </c>
      <c r="L1155">
        <v>0</v>
      </c>
      <c r="M1155" t="s">
        <v>94</v>
      </c>
      <c r="N1155" t="s">
        <v>47</v>
      </c>
      <c r="O1155" t="s">
        <v>3407</v>
      </c>
      <c r="P1155" t="s">
        <v>4669</v>
      </c>
      <c r="Q1155" t="s">
        <v>4670</v>
      </c>
      <c r="S1155" t="s">
        <v>218</v>
      </c>
      <c r="T1155" t="s">
        <v>6819</v>
      </c>
      <c r="U1155" t="s">
        <v>5093</v>
      </c>
      <c r="V1155" s="41">
        <v>38460</v>
      </c>
      <c r="W1155" s="41">
        <v>31816</v>
      </c>
      <c r="X1155">
        <v>1</v>
      </c>
      <c r="Y1155">
        <v>2</v>
      </c>
      <c r="Z1155" t="s">
        <v>102</v>
      </c>
      <c r="AA1155">
        <v>1</v>
      </c>
      <c r="AB1155" t="s">
        <v>103</v>
      </c>
      <c r="AC1155" t="s">
        <v>104</v>
      </c>
      <c r="AD1155">
        <v>1</v>
      </c>
      <c r="AE1155" t="s">
        <v>120</v>
      </c>
      <c r="AG1155" t="s">
        <v>106</v>
      </c>
      <c r="AJ1155" t="s">
        <v>107</v>
      </c>
    </row>
    <row r="1156" spans="1:36" hidden="1" x14ac:dyDescent="0.25">
      <c r="A1156" t="s">
        <v>6820</v>
      </c>
      <c r="B1156" t="e">
        <f>VLOOKUP(A1156,[2]mp_ALL!B$1:B$557,1,0)</f>
        <v>#N/A</v>
      </c>
      <c r="C1156" t="s">
        <v>6821</v>
      </c>
      <c r="D1156" t="s">
        <v>38</v>
      </c>
      <c r="E1156" t="s">
        <v>88</v>
      </c>
      <c r="F1156" t="s">
        <v>250</v>
      </c>
      <c r="G1156" t="s">
        <v>251</v>
      </c>
      <c r="H1156" t="s">
        <v>91</v>
      </c>
      <c r="I1156" t="s">
        <v>6822</v>
      </c>
      <c r="J1156">
        <v>1</v>
      </c>
      <c r="K1156" t="s">
        <v>224</v>
      </c>
      <c r="L1156">
        <v>1</v>
      </c>
      <c r="M1156" t="s">
        <v>94</v>
      </c>
      <c r="N1156" t="s">
        <v>95</v>
      </c>
      <c r="O1156" t="s">
        <v>1892</v>
      </c>
      <c r="P1156" t="s">
        <v>3625</v>
      </c>
      <c r="Q1156" t="s">
        <v>3626</v>
      </c>
      <c r="S1156" t="s">
        <v>218</v>
      </c>
      <c r="T1156" t="s">
        <v>6823</v>
      </c>
      <c r="U1156" t="s">
        <v>6824</v>
      </c>
      <c r="V1156" s="41">
        <v>38460</v>
      </c>
      <c r="W1156" s="41">
        <v>31230</v>
      </c>
      <c r="X1156">
        <v>1</v>
      </c>
      <c r="Y1156">
        <v>2</v>
      </c>
      <c r="Z1156" t="s">
        <v>102</v>
      </c>
      <c r="AA1156">
        <v>1</v>
      </c>
      <c r="AB1156" t="s">
        <v>103</v>
      </c>
      <c r="AC1156" t="s">
        <v>104</v>
      </c>
      <c r="AD1156">
        <v>1</v>
      </c>
      <c r="AE1156" t="s">
        <v>138</v>
      </c>
      <c r="AG1156" t="s">
        <v>228</v>
      </c>
      <c r="AJ1156" t="s">
        <v>3435</v>
      </c>
    </row>
    <row r="1157" spans="1:36" hidden="1" x14ac:dyDescent="0.25">
      <c r="A1157" t="s">
        <v>6825</v>
      </c>
      <c r="B1157" t="e">
        <f>VLOOKUP(A1157,[2]mp_ALL!B$1:B$557,1,0)</f>
        <v>#N/A</v>
      </c>
      <c r="C1157" t="s">
        <v>6826</v>
      </c>
      <c r="D1157" t="s">
        <v>38</v>
      </c>
      <c r="E1157" t="s">
        <v>88</v>
      </c>
      <c r="F1157" t="s">
        <v>250</v>
      </c>
      <c r="G1157" t="s">
        <v>251</v>
      </c>
      <c r="H1157" t="s">
        <v>91</v>
      </c>
      <c r="I1157" t="s">
        <v>5618</v>
      </c>
      <c r="J1157">
        <v>1</v>
      </c>
      <c r="K1157" t="s">
        <v>1028</v>
      </c>
      <c r="L1157">
        <v>1</v>
      </c>
      <c r="M1157" t="s">
        <v>94</v>
      </c>
      <c r="N1157" t="s">
        <v>95</v>
      </c>
      <c r="O1157" t="s">
        <v>839</v>
      </c>
      <c r="P1157" t="s">
        <v>1029</v>
      </c>
      <c r="Q1157" t="s">
        <v>5619</v>
      </c>
      <c r="S1157" t="s">
        <v>218</v>
      </c>
      <c r="T1157" t="s">
        <v>6827</v>
      </c>
      <c r="U1157" t="s">
        <v>6828</v>
      </c>
      <c r="V1157" s="41">
        <v>38460</v>
      </c>
      <c r="W1157" s="41">
        <v>30177</v>
      </c>
      <c r="X1157">
        <v>1</v>
      </c>
      <c r="Y1157">
        <v>2</v>
      </c>
      <c r="Z1157" t="s">
        <v>102</v>
      </c>
      <c r="AA1157">
        <v>1</v>
      </c>
      <c r="AB1157" t="s">
        <v>103</v>
      </c>
      <c r="AC1157" t="s">
        <v>104</v>
      </c>
      <c r="AD1157">
        <v>1</v>
      </c>
      <c r="AE1157" t="s">
        <v>105</v>
      </c>
      <c r="AG1157" t="s">
        <v>106</v>
      </c>
      <c r="AJ1157" t="s">
        <v>357</v>
      </c>
    </row>
    <row r="1158" spans="1:36" hidden="1" x14ac:dyDescent="0.25">
      <c r="A1158" t="s">
        <v>6829</v>
      </c>
      <c r="B1158" t="e">
        <f>VLOOKUP(A1158,[2]mp_ALL!B$1:B$557,1,0)</f>
        <v>#N/A</v>
      </c>
      <c r="C1158" t="s">
        <v>6830</v>
      </c>
      <c r="D1158" t="s">
        <v>38</v>
      </c>
      <c r="E1158" t="s">
        <v>88</v>
      </c>
      <c r="F1158" t="s">
        <v>250</v>
      </c>
      <c r="G1158" t="s">
        <v>251</v>
      </c>
      <c r="H1158" t="s">
        <v>91</v>
      </c>
      <c r="I1158" t="s">
        <v>6831</v>
      </c>
      <c r="J1158">
        <v>1</v>
      </c>
      <c r="K1158" t="s">
        <v>2491</v>
      </c>
      <c r="L1158">
        <v>1</v>
      </c>
      <c r="M1158" t="s">
        <v>143</v>
      </c>
      <c r="N1158" t="s">
        <v>787</v>
      </c>
      <c r="O1158" t="s">
        <v>2492</v>
      </c>
      <c r="P1158" t="s">
        <v>2493</v>
      </c>
      <c r="Q1158" t="s">
        <v>6832</v>
      </c>
      <c r="R1158" t="s">
        <v>147</v>
      </c>
      <c r="S1158" t="s">
        <v>715</v>
      </c>
      <c r="T1158" t="s">
        <v>6833</v>
      </c>
      <c r="U1158" t="s">
        <v>6834</v>
      </c>
      <c r="V1158" s="41">
        <v>38460</v>
      </c>
      <c r="W1158" s="41">
        <v>31697</v>
      </c>
      <c r="X1158">
        <v>1</v>
      </c>
      <c r="Y1158">
        <v>2</v>
      </c>
      <c r="Z1158" t="s">
        <v>102</v>
      </c>
      <c r="AA1158">
        <v>1</v>
      </c>
      <c r="AB1158" t="s">
        <v>103</v>
      </c>
      <c r="AC1158" t="s">
        <v>104</v>
      </c>
      <c r="AD1158">
        <v>1</v>
      </c>
      <c r="AE1158" t="s">
        <v>105</v>
      </c>
      <c r="AG1158" t="s">
        <v>148</v>
      </c>
      <c r="AJ1158" t="s">
        <v>1153</v>
      </c>
    </row>
    <row r="1159" spans="1:36" hidden="1" x14ac:dyDescent="0.25">
      <c r="A1159" t="s">
        <v>6835</v>
      </c>
      <c r="B1159" t="e">
        <f>VLOOKUP(A1159,[2]mp_ALL!B$1:B$557,1,0)</f>
        <v>#N/A</v>
      </c>
      <c r="C1159" t="s">
        <v>6836</v>
      </c>
      <c r="D1159" t="s">
        <v>38</v>
      </c>
      <c r="E1159" t="s">
        <v>88</v>
      </c>
      <c r="F1159" t="s">
        <v>250</v>
      </c>
      <c r="G1159" t="s">
        <v>251</v>
      </c>
      <c r="H1159" t="s">
        <v>91</v>
      </c>
      <c r="I1159" t="s">
        <v>5920</v>
      </c>
      <c r="J1159">
        <v>1</v>
      </c>
      <c r="K1159" t="s">
        <v>457</v>
      </c>
      <c r="L1159">
        <v>0</v>
      </c>
      <c r="M1159" t="s">
        <v>113</v>
      </c>
      <c r="N1159" t="s">
        <v>362</v>
      </c>
      <c r="O1159" t="s">
        <v>4857</v>
      </c>
      <c r="P1159" t="s">
        <v>136</v>
      </c>
      <c r="Q1159" t="s">
        <v>5921</v>
      </c>
      <c r="R1159" t="s">
        <v>117</v>
      </c>
      <c r="S1159" t="s">
        <v>1688</v>
      </c>
      <c r="T1159" t="s">
        <v>6837</v>
      </c>
      <c r="U1159" t="s">
        <v>6838</v>
      </c>
      <c r="V1159" s="41">
        <v>38460</v>
      </c>
      <c r="W1159" s="41">
        <v>31193</v>
      </c>
      <c r="X1159">
        <v>1</v>
      </c>
      <c r="Y1159">
        <v>2</v>
      </c>
      <c r="Z1159" t="s">
        <v>102</v>
      </c>
      <c r="AA1159">
        <v>1</v>
      </c>
      <c r="AB1159" t="s">
        <v>103</v>
      </c>
      <c r="AC1159" t="s">
        <v>104</v>
      </c>
      <c r="AD1159">
        <v>1</v>
      </c>
      <c r="AE1159" t="s">
        <v>308</v>
      </c>
      <c r="AG1159" t="s">
        <v>121</v>
      </c>
      <c r="AJ1159" t="s">
        <v>474</v>
      </c>
    </row>
    <row r="1160" spans="1:36" hidden="1" x14ac:dyDescent="0.25">
      <c r="A1160" t="s">
        <v>6839</v>
      </c>
      <c r="B1160" t="e">
        <f>VLOOKUP(A1160,[2]mp_ALL!B$1:B$557,1,0)</f>
        <v>#N/A</v>
      </c>
      <c r="C1160" t="s">
        <v>6840</v>
      </c>
      <c r="D1160" t="s">
        <v>37</v>
      </c>
      <c r="E1160" t="s">
        <v>88</v>
      </c>
      <c r="F1160" t="s">
        <v>250</v>
      </c>
      <c r="G1160" t="s">
        <v>251</v>
      </c>
      <c r="H1160" t="s">
        <v>169</v>
      </c>
      <c r="I1160" t="s">
        <v>3277</v>
      </c>
      <c r="J1160">
        <v>1</v>
      </c>
      <c r="K1160" t="s">
        <v>214</v>
      </c>
      <c r="L1160">
        <v>1</v>
      </c>
      <c r="M1160" t="s">
        <v>94</v>
      </c>
      <c r="N1160" t="s">
        <v>95</v>
      </c>
      <c r="O1160" t="s">
        <v>806</v>
      </c>
      <c r="P1160" t="s">
        <v>3278</v>
      </c>
      <c r="Q1160" t="s">
        <v>3279</v>
      </c>
      <c r="S1160" t="s">
        <v>218</v>
      </c>
      <c r="T1160" t="s">
        <v>6841</v>
      </c>
      <c r="U1160" t="s">
        <v>6842</v>
      </c>
      <c r="V1160" s="41">
        <v>38474</v>
      </c>
      <c r="W1160" s="41">
        <v>30953</v>
      </c>
      <c r="X1160">
        <v>0</v>
      </c>
      <c r="Z1160" t="s">
        <v>102</v>
      </c>
      <c r="AA1160">
        <v>1</v>
      </c>
      <c r="AB1160" t="s">
        <v>103</v>
      </c>
      <c r="AC1160" t="s">
        <v>104</v>
      </c>
      <c r="AD1160">
        <v>1</v>
      </c>
      <c r="AE1160" t="s">
        <v>105</v>
      </c>
      <c r="AG1160" t="s">
        <v>106</v>
      </c>
      <c r="AJ1160" t="s">
        <v>972</v>
      </c>
    </row>
    <row r="1161" spans="1:36" hidden="1" x14ac:dyDescent="0.25">
      <c r="A1161" t="s">
        <v>6843</v>
      </c>
      <c r="B1161" t="e">
        <f>VLOOKUP(A1161,[2]mp_ALL!B$1:B$557,1,0)</f>
        <v>#N/A</v>
      </c>
      <c r="C1161" t="s">
        <v>6844</v>
      </c>
      <c r="D1161" t="s">
        <v>38</v>
      </c>
      <c r="E1161" t="s">
        <v>88</v>
      </c>
      <c r="F1161" t="s">
        <v>89</v>
      </c>
      <c r="G1161" t="s">
        <v>90</v>
      </c>
      <c r="H1161" t="s">
        <v>290</v>
      </c>
      <c r="I1161" t="s">
        <v>2066</v>
      </c>
      <c r="J1161">
        <v>1</v>
      </c>
      <c r="K1161" t="s">
        <v>2067</v>
      </c>
      <c r="L1161">
        <v>0</v>
      </c>
      <c r="M1161" t="s">
        <v>316</v>
      </c>
      <c r="N1161" t="s">
        <v>317</v>
      </c>
      <c r="O1161" t="s">
        <v>2068</v>
      </c>
      <c r="S1161" t="s">
        <v>319</v>
      </c>
      <c r="T1161" t="s">
        <v>6845</v>
      </c>
      <c r="U1161" t="s">
        <v>5270</v>
      </c>
      <c r="V1161" s="41">
        <v>38474</v>
      </c>
      <c r="W1161" s="41">
        <v>30195</v>
      </c>
      <c r="X1161">
        <v>1</v>
      </c>
      <c r="Y1161">
        <v>1</v>
      </c>
      <c r="Z1161" t="s">
        <v>102</v>
      </c>
      <c r="AA1161">
        <v>1</v>
      </c>
      <c r="AB1161" t="s">
        <v>103</v>
      </c>
      <c r="AC1161" t="s">
        <v>297</v>
      </c>
      <c r="AD1161">
        <v>1</v>
      </c>
      <c r="AE1161" t="s">
        <v>322</v>
      </c>
      <c r="AG1161" t="s">
        <v>1040</v>
      </c>
      <c r="AJ1161" t="s">
        <v>107</v>
      </c>
    </row>
    <row r="1162" spans="1:36" hidden="1" x14ac:dyDescent="0.25">
      <c r="A1162" t="s">
        <v>6846</v>
      </c>
      <c r="B1162" t="e">
        <f>VLOOKUP(A1162,[2]mp_ALL!B$1:B$557,1,0)</f>
        <v>#N/A</v>
      </c>
      <c r="C1162" t="s">
        <v>6847</v>
      </c>
      <c r="D1162" t="s">
        <v>37</v>
      </c>
      <c r="E1162" t="s">
        <v>88</v>
      </c>
      <c r="F1162" t="s">
        <v>250</v>
      </c>
      <c r="G1162" t="s">
        <v>251</v>
      </c>
      <c r="H1162" t="s">
        <v>91</v>
      </c>
      <c r="I1162" t="s">
        <v>6511</v>
      </c>
      <c r="J1162">
        <v>1</v>
      </c>
      <c r="K1162" t="s">
        <v>1663</v>
      </c>
      <c r="L1162">
        <v>1</v>
      </c>
      <c r="M1162" t="s">
        <v>143</v>
      </c>
      <c r="N1162" t="s">
        <v>144</v>
      </c>
      <c r="O1162" t="s">
        <v>145</v>
      </c>
      <c r="P1162" t="s">
        <v>1664</v>
      </c>
      <c r="Q1162" t="s">
        <v>6512</v>
      </c>
      <c r="R1162" t="s">
        <v>147</v>
      </c>
      <c r="S1162" t="s">
        <v>148</v>
      </c>
      <c r="T1162" t="s">
        <v>5030</v>
      </c>
      <c r="U1162" t="s">
        <v>6848</v>
      </c>
      <c r="V1162" s="41">
        <v>38479</v>
      </c>
      <c r="W1162" s="41">
        <v>31227</v>
      </c>
      <c r="X1162">
        <v>1</v>
      </c>
      <c r="Y1162">
        <v>3</v>
      </c>
      <c r="Z1162" t="s">
        <v>102</v>
      </c>
      <c r="AA1162">
        <v>1</v>
      </c>
      <c r="AB1162" t="s">
        <v>103</v>
      </c>
      <c r="AC1162" t="s">
        <v>104</v>
      </c>
      <c r="AD1162">
        <v>1</v>
      </c>
      <c r="AE1162" t="s">
        <v>105</v>
      </c>
      <c r="AG1162" t="s">
        <v>148</v>
      </c>
      <c r="AJ1162" t="s">
        <v>6849</v>
      </c>
    </row>
    <row r="1163" spans="1:36" hidden="1" x14ac:dyDescent="0.25">
      <c r="A1163" t="s">
        <v>6850</v>
      </c>
      <c r="B1163" t="e">
        <f>VLOOKUP(A1163,[2]mp_ALL!B$1:B$557,1,0)</f>
        <v>#N/A</v>
      </c>
      <c r="C1163" t="s">
        <v>6851</v>
      </c>
      <c r="D1163" t="s">
        <v>38</v>
      </c>
      <c r="E1163" t="s">
        <v>88</v>
      </c>
      <c r="F1163" t="s">
        <v>250</v>
      </c>
      <c r="G1163" t="s">
        <v>251</v>
      </c>
      <c r="H1163" t="s">
        <v>91</v>
      </c>
      <c r="I1163" t="s">
        <v>5925</v>
      </c>
      <c r="J1163">
        <v>1</v>
      </c>
      <c r="K1163" t="s">
        <v>394</v>
      </c>
      <c r="L1163">
        <v>1</v>
      </c>
      <c r="M1163" t="s">
        <v>113</v>
      </c>
      <c r="N1163" t="s">
        <v>195</v>
      </c>
      <c r="O1163" t="s">
        <v>654</v>
      </c>
      <c r="P1163" t="s">
        <v>4370</v>
      </c>
      <c r="Q1163" t="s">
        <v>5926</v>
      </c>
      <c r="R1163" t="s">
        <v>117</v>
      </c>
      <c r="S1163" t="s">
        <v>199</v>
      </c>
      <c r="T1163" t="s">
        <v>6852</v>
      </c>
      <c r="U1163" t="s">
        <v>209</v>
      </c>
      <c r="V1163" s="41">
        <v>38474</v>
      </c>
      <c r="W1163" s="41">
        <v>30881</v>
      </c>
      <c r="X1163">
        <v>1</v>
      </c>
      <c r="Y1163">
        <v>2</v>
      </c>
      <c r="Z1163" t="s">
        <v>102</v>
      </c>
      <c r="AA1163">
        <v>1</v>
      </c>
      <c r="AB1163" t="s">
        <v>103</v>
      </c>
      <c r="AC1163" t="s">
        <v>104</v>
      </c>
      <c r="AD1163">
        <v>1</v>
      </c>
      <c r="AE1163" t="s">
        <v>138</v>
      </c>
      <c r="AG1163" t="s">
        <v>121</v>
      </c>
      <c r="AJ1163" t="s">
        <v>1599</v>
      </c>
    </row>
    <row r="1164" spans="1:36" hidden="1" x14ac:dyDescent="0.25">
      <c r="A1164" t="s">
        <v>6853</v>
      </c>
      <c r="B1164" t="e">
        <f>VLOOKUP(A1164,[2]mp_ALL!B$1:B$557,1,0)</f>
        <v>#N/A</v>
      </c>
      <c r="C1164" t="s">
        <v>6854</v>
      </c>
      <c r="D1164" t="s">
        <v>39</v>
      </c>
      <c r="E1164" t="s">
        <v>88</v>
      </c>
      <c r="F1164" t="s">
        <v>1430</v>
      </c>
      <c r="G1164" t="s">
        <v>1431</v>
      </c>
      <c r="H1164" t="s">
        <v>313</v>
      </c>
      <c r="I1164" t="s">
        <v>6855</v>
      </c>
      <c r="J1164">
        <v>1</v>
      </c>
      <c r="K1164" t="s">
        <v>2277</v>
      </c>
      <c r="L1164">
        <v>0</v>
      </c>
      <c r="M1164" t="s">
        <v>2278</v>
      </c>
      <c r="N1164" t="s">
        <v>3834</v>
      </c>
      <c r="O1164" t="s">
        <v>6856</v>
      </c>
      <c r="R1164" t="s">
        <v>2281</v>
      </c>
      <c r="S1164" t="s">
        <v>560</v>
      </c>
      <c r="T1164" t="s">
        <v>6857</v>
      </c>
      <c r="U1164" t="s">
        <v>6858</v>
      </c>
      <c r="V1164" s="41">
        <v>38481</v>
      </c>
      <c r="W1164" s="41">
        <v>29327</v>
      </c>
      <c r="X1164">
        <v>1</v>
      </c>
      <c r="Y1164">
        <v>1</v>
      </c>
      <c r="Z1164" t="s">
        <v>102</v>
      </c>
      <c r="AA1164">
        <v>1</v>
      </c>
      <c r="AB1164" t="s">
        <v>103</v>
      </c>
      <c r="AC1164" t="s">
        <v>297</v>
      </c>
      <c r="AD1164">
        <v>1</v>
      </c>
      <c r="AE1164" t="s">
        <v>563</v>
      </c>
      <c r="AG1164" t="s">
        <v>2183</v>
      </c>
      <c r="AJ1164" t="s">
        <v>2414</v>
      </c>
    </row>
    <row r="1165" spans="1:36" hidden="1" x14ac:dyDescent="0.25">
      <c r="A1165" t="s">
        <v>6859</v>
      </c>
      <c r="B1165" t="e">
        <f>VLOOKUP(A1165,[2]mp_ALL!B$1:B$557,1,0)</f>
        <v>#N/A</v>
      </c>
      <c r="C1165" t="s">
        <v>6860</v>
      </c>
      <c r="D1165" t="s">
        <v>36</v>
      </c>
      <c r="E1165" t="s">
        <v>88</v>
      </c>
      <c r="F1165" t="s">
        <v>567</v>
      </c>
      <c r="G1165" t="s">
        <v>568</v>
      </c>
      <c r="H1165" t="s">
        <v>290</v>
      </c>
      <c r="I1165" t="s">
        <v>6861</v>
      </c>
      <c r="J1165">
        <v>1</v>
      </c>
      <c r="K1165" t="s">
        <v>2057</v>
      </c>
      <c r="L1165">
        <v>0</v>
      </c>
      <c r="M1165" t="s">
        <v>2058</v>
      </c>
      <c r="N1165" t="s">
        <v>6862</v>
      </c>
      <c r="O1165" t="s">
        <v>6863</v>
      </c>
      <c r="R1165" t="s">
        <v>1424</v>
      </c>
      <c r="S1165" t="s">
        <v>560</v>
      </c>
      <c r="T1165" t="s">
        <v>6864</v>
      </c>
      <c r="U1165" t="s">
        <v>6865</v>
      </c>
      <c r="V1165" s="41">
        <v>38481</v>
      </c>
      <c r="W1165" s="41">
        <v>29548</v>
      </c>
      <c r="X1165">
        <v>1</v>
      </c>
      <c r="Y1165">
        <v>2</v>
      </c>
      <c r="Z1165" t="s">
        <v>102</v>
      </c>
      <c r="AA1165">
        <v>1</v>
      </c>
      <c r="AB1165" t="s">
        <v>103</v>
      </c>
      <c r="AC1165" t="s">
        <v>297</v>
      </c>
      <c r="AD1165">
        <v>1</v>
      </c>
      <c r="AE1165" t="s">
        <v>298</v>
      </c>
      <c r="AG1165" t="s">
        <v>2063</v>
      </c>
      <c r="AJ1165" t="s">
        <v>689</v>
      </c>
    </row>
    <row r="1166" spans="1:36" hidden="1" x14ac:dyDescent="0.25">
      <c r="A1166" t="s">
        <v>6866</v>
      </c>
      <c r="B1166" t="e">
        <f>VLOOKUP(A1166,[2]mp_ALL!B$1:B$557,1,0)</f>
        <v>#N/A</v>
      </c>
      <c r="C1166" t="s">
        <v>6867</v>
      </c>
      <c r="D1166" t="s">
        <v>38</v>
      </c>
      <c r="E1166" t="s">
        <v>88</v>
      </c>
      <c r="F1166" t="s">
        <v>89</v>
      </c>
      <c r="G1166" t="s">
        <v>90</v>
      </c>
      <c r="H1166" t="s">
        <v>169</v>
      </c>
      <c r="I1166" t="s">
        <v>6868</v>
      </c>
      <c r="J1166">
        <v>1</v>
      </c>
      <c r="K1166" t="s">
        <v>4073</v>
      </c>
      <c r="L1166">
        <v>1</v>
      </c>
      <c r="M1166" t="s">
        <v>94</v>
      </c>
      <c r="N1166" t="s">
        <v>45</v>
      </c>
      <c r="O1166" t="s">
        <v>243</v>
      </c>
      <c r="P1166" t="s">
        <v>6869</v>
      </c>
      <c r="Q1166" t="s">
        <v>6870</v>
      </c>
      <c r="S1166" t="s">
        <v>817</v>
      </c>
      <c r="T1166" t="s">
        <v>6871</v>
      </c>
      <c r="U1166" t="s">
        <v>6872</v>
      </c>
      <c r="V1166" s="41">
        <v>38474</v>
      </c>
      <c r="W1166" s="41">
        <v>31497</v>
      </c>
      <c r="X1166">
        <v>1</v>
      </c>
      <c r="Y1166">
        <v>3</v>
      </c>
      <c r="Z1166" t="s">
        <v>102</v>
      </c>
      <c r="AA1166">
        <v>1</v>
      </c>
      <c r="AB1166" t="s">
        <v>103</v>
      </c>
      <c r="AC1166" t="s">
        <v>104</v>
      </c>
      <c r="AD1166">
        <v>1</v>
      </c>
      <c r="AE1166" t="s">
        <v>105</v>
      </c>
      <c r="AG1166" t="s">
        <v>106</v>
      </c>
      <c r="AJ1166" t="s">
        <v>2081</v>
      </c>
    </row>
    <row r="1167" spans="1:36" hidden="1" x14ac:dyDescent="0.25">
      <c r="A1167" t="s">
        <v>6873</v>
      </c>
      <c r="B1167" t="e">
        <f>VLOOKUP(A1167,[2]mp_ALL!B$1:B$557,1,0)</f>
        <v>#N/A</v>
      </c>
      <c r="C1167" t="s">
        <v>6874</v>
      </c>
      <c r="D1167" t="s">
        <v>38</v>
      </c>
      <c r="E1167" t="s">
        <v>88</v>
      </c>
      <c r="F1167" t="s">
        <v>250</v>
      </c>
      <c r="G1167" t="s">
        <v>251</v>
      </c>
      <c r="H1167" t="s">
        <v>91</v>
      </c>
      <c r="I1167" t="s">
        <v>5925</v>
      </c>
      <c r="J1167">
        <v>1</v>
      </c>
      <c r="K1167" t="s">
        <v>394</v>
      </c>
      <c r="L1167">
        <v>1</v>
      </c>
      <c r="M1167" t="s">
        <v>113</v>
      </c>
      <c r="N1167" t="s">
        <v>195</v>
      </c>
      <c r="O1167" t="s">
        <v>654</v>
      </c>
      <c r="P1167" t="s">
        <v>4370</v>
      </c>
      <c r="Q1167" t="s">
        <v>5926</v>
      </c>
      <c r="R1167" t="s">
        <v>117</v>
      </c>
      <c r="S1167" t="s">
        <v>199</v>
      </c>
      <c r="T1167" t="s">
        <v>6875</v>
      </c>
      <c r="U1167" t="s">
        <v>2851</v>
      </c>
      <c r="V1167" s="41">
        <v>38481</v>
      </c>
      <c r="W1167" s="41">
        <v>31680</v>
      </c>
      <c r="X1167">
        <v>1</v>
      </c>
      <c r="Y1167">
        <v>2</v>
      </c>
      <c r="Z1167" t="s">
        <v>102</v>
      </c>
      <c r="AA1167">
        <v>1</v>
      </c>
      <c r="AB1167" t="s">
        <v>103</v>
      </c>
      <c r="AC1167" t="s">
        <v>104</v>
      </c>
      <c r="AD1167">
        <v>1</v>
      </c>
      <c r="AE1167" t="s">
        <v>138</v>
      </c>
      <c r="AG1167" t="s">
        <v>121</v>
      </c>
      <c r="AJ1167" t="s">
        <v>1556</v>
      </c>
    </row>
    <row r="1168" spans="1:36" hidden="1" x14ac:dyDescent="0.25">
      <c r="A1168" t="s">
        <v>6876</v>
      </c>
      <c r="B1168" t="e">
        <f>VLOOKUP(A1168,[2]mp_ALL!B$1:B$557,1,0)</f>
        <v>#N/A</v>
      </c>
      <c r="C1168" t="s">
        <v>6877</v>
      </c>
      <c r="D1168" t="s">
        <v>38</v>
      </c>
      <c r="E1168" t="s">
        <v>88</v>
      </c>
      <c r="F1168" t="s">
        <v>250</v>
      </c>
      <c r="G1168" t="s">
        <v>251</v>
      </c>
      <c r="H1168" t="s">
        <v>91</v>
      </c>
      <c r="I1168" t="s">
        <v>6878</v>
      </c>
      <c r="J1168">
        <v>1</v>
      </c>
      <c r="K1168" t="s">
        <v>4906</v>
      </c>
      <c r="L1168">
        <v>0</v>
      </c>
      <c r="M1168" t="s">
        <v>316</v>
      </c>
      <c r="N1168" t="s">
        <v>3395</v>
      </c>
      <c r="O1168" t="s">
        <v>6879</v>
      </c>
      <c r="P1168" t="s">
        <v>6880</v>
      </c>
      <c r="Q1168" t="s">
        <v>6881</v>
      </c>
      <c r="S1168" t="s">
        <v>525</v>
      </c>
      <c r="T1168" t="s">
        <v>6882</v>
      </c>
      <c r="U1168" t="s">
        <v>6883</v>
      </c>
      <c r="V1168" s="41">
        <v>38488</v>
      </c>
      <c r="W1168" s="41">
        <v>30504</v>
      </c>
      <c r="X1168">
        <v>1</v>
      </c>
      <c r="Y1168">
        <v>2</v>
      </c>
      <c r="Z1168" t="s">
        <v>102</v>
      </c>
      <c r="AA1168">
        <v>1</v>
      </c>
      <c r="AB1168" t="s">
        <v>103</v>
      </c>
      <c r="AC1168" t="s">
        <v>104</v>
      </c>
      <c r="AD1168">
        <v>1</v>
      </c>
      <c r="AE1168" t="s">
        <v>308</v>
      </c>
      <c r="AG1168" t="s">
        <v>179</v>
      </c>
      <c r="AJ1168" t="s">
        <v>490</v>
      </c>
    </row>
    <row r="1169" spans="1:36" hidden="1" x14ac:dyDescent="0.25">
      <c r="A1169" t="s">
        <v>6884</v>
      </c>
      <c r="B1169" t="e">
        <f>VLOOKUP(A1169,[2]mp_ALL!B$1:B$557,1,0)</f>
        <v>#N/A</v>
      </c>
      <c r="C1169" t="s">
        <v>329</v>
      </c>
      <c r="D1169" t="s">
        <v>38</v>
      </c>
      <c r="E1169" t="s">
        <v>88</v>
      </c>
      <c r="F1169" t="s">
        <v>89</v>
      </c>
      <c r="G1169" t="s">
        <v>90</v>
      </c>
      <c r="H1169" t="s">
        <v>169</v>
      </c>
      <c r="I1169" t="s">
        <v>6885</v>
      </c>
      <c r="J1169">
        <v>1</v>
      </c>
      <c r="K1169" t="s">
        <v>469</v>
      </c>
      <c r="L1169">
        <v>1</v>
      </c>
      <c r="M1169" t="s">
        <v>414</v>
      </c>
      <c r="N1169" t="s">
        <v>415</v>
      </c>
      <c r="O1169" t="s">
        <v>611</v>
      </c>
      <c r="P1169" t="s">
        <v>3300</v>
      </c>
      <c r="Q1169" t="s">
        <v>6886</v>
      </c>
      <c r="R1169" t="s">
        <v>117</v>
      </c>
      <c r="S1169" t="s">
        <v>199</v>
      </c>
      <c r="T1169" t="s">
        <v>6887</v>
      </c>
      <c r="U1169" t="s">
        <v>6888</v>
      </c>
      <c r="V1169" s="41">
        <v>38488</v>
      </c>
      <c r="W1169" s="41">
        <v>30991</v>
      </c>
      <c r="X1169">
        <v>1</v>
      </c>
      <c r="Y1169">
        <v>1</v>
      </c>
      <c r="Z1169" t="s">
        <v>102</v>
      </c>
      <c r="AA1169">
        <v>1</v>
      </c>
      <c r="AB1169" t="s">
        <v>103</v>
      </c>
      <c r="AC1169" t="s">
        <v>104</v>
      </c>
      <c r="AD1169">
        <v>1</v>
      </c>
      <c r="AE1169" t="s">
        <v>105</v>
      </c>
      <c r="AG1169" t="s">
        <v>121</v>
      </c>
      <c r="AJ1169" t="s">
        <v>490</v>
      </c>
    </row>
    <row r="1170" spans="1:36" hidden="1" x14ac:dyDescent="0.25">
      <c r="A1170" t="s">
        <v>6889</v>
      </c>
      <c r="B1170" t="e">
        <f>VLOOKUP(A1170,[2]mp_ALL!B$1:B$557,1,0)</f>
        <v>#N/A</v>
      </c>
      <c r="C1170" t="s">
        <v>6890</v>
      </c>
      <c r="D1170" t="s">
        <v>38</v>
      </c>
      <c r="E1170" t="s">
        <v>88</v>
      </c>
      <c r="F1170" t="s">
        <v>89</v>
      </c>
      <c r="G1170" t="s">
        <v>90</v>
      </c>
      <c r="H1170" t="s">
        <v>110</v>
      </c>
      <c r="I1170" t="s">
        <v>6891</v>
      </c>
      <c r="J1170">
        <v>1</v>
      </c>
      <c r="K1170" t="s">
        <v>457</v>
      </c>
      <c r="L1170">
        <v>1</v>
      </c>
      <c r="M1170" t="s">
        <v>113</v>
      </c>
      <c r="N1170" t="s">
        <v>385</v>
      </c>
      <c r="O1170" t="s">
        <v>1266</v>
      </c>
      <c r="P1170" t="s">
        <v>1267</v>
      </c>
      <c r="R1170" t="s">
        <v>117</v>
      </c>
      <c r="S1170" t="s">
        <v>199</v>
      </c>
      <c r="T1170" t="s">
        <v>6892</v>
      </c>
      <c r="U1170" t="s">
        <v>400</v>
      </c>
      <c r="V1170" s="41">
        <v>38488</v>
      </c>
      <c r="W1170" s="41">
        <v>30968</v>
      </c>
      <c r="X1170">
        <v>1</v>
      </c>
      <c r="Y1170">
        <v>3</v>
      </c>
      <c r="Z1170" t="s">
        <v>102</v>
      </c>
      <c r="AA1170">
        <v>1</v>
      </c>
      <c r="AB1170" t="s">
        <v>103</v>
      </c>
      <c r="AC1170" t="s">
        <v>104</v>
      </c>
      <c r="AD1170">
        <v>1</v>
      </c>
      <c r="AE1170" t="s">
        <v>138</v>
      </c>
      <c r="AG1170" t="s">
        <v>121</v>
      </c>
      <c r="AJ1170" t="s">
        <v>694</v>
      </c>
    </row>
    <row r="1171" spans="1:36" hidden="1" x14ac:dyDescent="0.25">
      <c r="A1171" t="s">
        <v>6893</v>
      </c>
      <c r="B1171" t="e">
        <f>VLOOKUP(A1171,[2]mp_ALL!B$1:B$557,1,0)</f>
        <v>#N/A</v>
      </c>
      <c r="C1171" t="s">
        <v>6894</v>
      </c>
      <c r="D1171" t="s">
        <v>38</v>
      </c>
      <c r="E1171" t="s">
        <v>88</v>
      </c>
      <c r="F1171" t="s">
        <v>89</v>
      </c>
      <c r="G1171" t="s">
        <v>90</v>
      </c>
      <c r="H1171" t="s">
        <v>110</v>
      </c>
      <c r="I1171" t="s">
        <v>6895</v>
      </c>
      <c r="J1171">
        <v>1</v>
      </c>
      <c r="K1171" t="s">
        <v>384</v>
      </c>
      <c r="L1171">
        <v>1</v>
      </c>
      <c r="M1171" t="s">
        <v>113</v>
      </c>
      <c r="N1171" t="s">
        <v>385</v>
      </c>
      <c r="O1171" t="s">
        <v>6099</v>
      </c>
      <c r="P1171" t="s">
        <v>6642</v>
      </c>
      <c r="R1171" t="s">
        <v>117</v>
      </c>
      <c r="S1171" t="s">
        <v>199</v>
      </c>
      <c r="T1171" t="s">
        <v>6896</v>
      </c>
      <c r="U1171" t="s">
        <v>6897</v>
      </c>
      <c r="V1171" s="41">
        <v>38488</v>
      </c>
      <c r="W1171" s="41">
        <v>31569</v>
      </c>
      <c r="X1171">
        <v>1</v>
      </c>
      <c r="Y1171">
        <v>2</v>
      </c>
      <c r="Z1171" t="s">
        <v>102</v>
      </c>
      <c r="AA1171">
        <v>1</v>
      </c>
      <c r="AB1171" t="s">
        <v>103</v>
      </c>
      <c r="AC1171" t="s">
        <v>104</v>
      </c>
      <c r="AD1171">
        <v>1</v>
      </c>
      <c r="AE1171" t="s">
        <v>105</v>
      </c>
      <c r="AG1171" t="s">
        <v>121</v>
      </c>
      <c r="AJ1171" t="s">
        <v>474</v>
      </c>
    </row>
    <row r="1172" spans="1:36" hidden="1" x14ac:dyDescent="0.25">
      <c r="A1172" t="s">
        <v>6898</v>
      </c>
      <c r="B1172" t="e">
        <f>VLOOKUP(A1172,[2]mp_ALL!B$1:B$557,1,0)</f>
        <v>#N/A</v>
      </c>
      <c r="C1172" t="s">
        <v>6899</v>
      </c>
      <c r="D1172" t="s">
        <v>38</v>
      </c>
      <c r="E1172" t="s">
        <v>88</v>
      </c>
      <c r="F1172" t="s">
        <v>250</v>
      </c>
      <c r="G1172" t="s">
        <v>251</v>
      </c>
      <c r="H1172" t="s">
        <v>91</v>
      </c>
      <c r="I1172" t="s">
        <v>2810</v>
      </c>
      <c r="J1172">
        <v>1</v>
      </c>
      <c r="K1172" t="s">
        <v>2319</v>
      </c>
      <c r="L1172">
        <v>1</v>
      </c>
      <c r="M1172" t="s">
        <v>1281</v>
      </c>
      <c r="N1172" t="s">
        <v>2094</v>
      </c>
      <c r="O1172" t="s">
        <v>2095</v>
      </c>
      <c r="P1172" t="s">
        <v>2141</v>
      </c>
      <c r="Q1172" t="s">
        <v>2811</v>
      </c>
      <c r="R1172" t="s">
        <v>117</v>
      </c>
      <c r="S1172" t="s">
        <v>99</v>
      </c>
      <c r="T1172" t="s">
        <v>6900</v>
      </c>
      <c r="U1172" t="s">
        <v>262</v>
      </c>
      <c r="V1172" s="41">
        <v>38488</v>
      </c>
      <c r="W1172" s="41">
        <v>31073</v>
      </c>
      <c r="X1172">
        <v>1</v>
      </c>
      <c r="Y1172">
        <v>2</v>
      </c>
      <c r="Z1172" t="s">
        <v>102</v>
      </c>
      <c r="AA1172">
        <v>1</v>
      </c>
      <c r="AB1172" t="s">
        <v>103</v>
      </c>
      <c r="AC1172" t="s">
        <v>104</v>
      </c>
      <c r="AD1172">
        <v>1</v>
      </c>
      <c r="AE1172" t="s">
        <v>105</v>
      </c>
      <c r="AG1172" t="s">
        <v>228</v>
      </c>
      <c r="AJ1172" t="s">
        <v>107</v>
      </c>
    </row>
    <row r="1173" spans="1:36" hidden="1" x14ac:dyDescent="0.25">
      <c r="A1173" t="s">
        <v>6901</v>
      </c>
      <c r="B1173" t="e">
        <f>VLOOKUP(A1173,[2]mp_ALL!B$1:B$557,1,0)</f>
        <v>#N/A</v>
      </c>
      <c r="C1173" t="s">
        <v>6902</v>
      </c>
      <c r="D1173" t="s">
        <v>39</v>
      </c>
      <c r="E1173" t="s">
        <v>88</v>
      </c>
      <c r="F1173" t="s">
        <v>1798</v>
      </c>
      <c r="G1173" t="s">
        <v>1799</v>
      </c>
      <c r="H1173" t="s">
        <v>1457</v>
      </c>
      <c r="I1173" t="s">
        <v>6903</v>
      </c>
      <c r="J1173">
        <v>1</v>
      </c>
      <c r="K1173" t="s">
        <v>2669</v>
      </c>
      <c r="L1173">
        <v>0</v>
      </c>
      <c r="M1173" t="s">
        <v>94</v>
      </c>
      <c r="N1173" t="s">
        <v>2670</v>
      </c>
      <c r="S1173" t="s">
        <v>218</v>
      </c>
      <c r="T1173" t="s">
        <v>6904</v>
      </c>
      <c r="U1173" t="s">
        <v>5131</v>
      </c>
      <c r="V1173" s="41">
        <v>38488</v>
      </c>
      <c r="W1173" s="41">
        <v>29205</v>
      </c>
      <c r="X1173">
        <v>1</v>
      </c>
      <c r="Y1173">
        <v>1</v>
      </c>
      <c r="Z1173" t="s">
        <v>102</v>
      </c>
      <c r="AA1173">
        <v>1</v>
      </c>
      <c r="AB1173" t="s">
        <v>103</v>
      </c>
      <c r="AC1173" t="s">
        <v>297</v>
      </c>
      <c r="AD1173">
        <v>1</v>
      </c>
      <c r="AE1173" t="s">
        <v>322</v>
      </c>
      <c r="AG1173" t="s">
        <v>106</v>
      </c>
      <c r="AJ1173" t="s">
        <v>689</v>
      </c>
    </row>
    <row r="1174" spans="1:36" x14ac:dyDescent="0.25">
      <c r="A1174" t="s">
        <v>6905</v>
      </c>
      <c r="B1174" t="str">
        <f>VLOOKUP(A1174,[2]mp_ALL!B$1:B$557,1,0)</f>
        <v>0516497</v>
      </c>
      <c r="C1174" t="s">
        <v>6906</v>
      </c>
      <c r="D1174" t="s">
        <v>36</v>
      </c>
      <c r="E1174" t="s">
        <v>88</v>
      </c>
      <c r="F1174" t="s">
        <v>567</v>
      </c>
      <c r="G1174" t="s">
        <v>568</v>
      </c>
      <c r="H1174" t="s">
        <v>313</v>
      </c>
      <c r="I1174" t="s">
        <v>4303</v>
      </c>
      <c r="J1174">
        <v>1</v>
      </c>
      <c r="K1174" t="s">
        <v>4304</v>
      </c>
      <c r="L1174">
        <v>0</v>
      </c>
      <c r="M1174" t="s">
        <v>316</v>
      </c>
      <c r="N1174" t="s">
        <v>317</v>
      </c>
      <c r="O1174" t="s">
        <v>4305</v>
      </c>
      <c r="S1174" t="s">
        <v>549</v>
      </c>
      <c r="T1174" t="s">
        <v>6907</v>
      </c>
      <c r="U1174" t="s">
        <v>6908</v>
      </c>
      <c r="V1174" s="41">
        <v>38488</v>
      </c>
      <c r="W1174" s="41">
        <v>29803</v>
      </c>
      <c r="X1174">
        <v>1</v>
      </c>
      <c r="Y1174">
        <v>3</v>
      </c>
      <c r="Z1174" t="s">
        <v>102</v>
      </c>
      <c r="AA1174">
        <v>1</v>
      </c>
      <c r="AB1174" t="s">
        <v>103</v>
      </c>
      <c r="AC1174" t="s">
        <v>297</v>
      </c>
      <c r="AD1174">
        <v>1</v>
      </c>
      <c r="AE1174" t="s">
        <v>322</v>
      </c>
      <c r="AG1174" t="s">
        <v>1040</v>
      </c>
      <c r="AJ1174" t="s">
        <v>1705</v>
      </c>
    </row>
    <row r="1175" spans="1:36" hidden="1" x14ac:dyDescent="0.25">
      <c r="A1175" t="s">
        <v>6909</v>
      </c>
      <c r="B1175" t="e">
        <f>VLOOKUP(A1175,[2]mp_ALL!B$1:B$557,1,0)</f>
        <v>#N/A</v>
      </c>
      <c r="C1175" t="s">
        <v>6910</v>
      </c>
      <c r="D1175" t="s">
        <v>36</v>
      </c>
      <c r="E1175" t="s">
        <v>88</v>
      </c>
      <c r="F1175" t="s">
        <v>1473</v>
      </c>
      <c r="G1175" t="s">
        <v>1474</v>
      </c>
      <c r="H1175" t="s">
        <v>313</v>
      </c>
      <c r="I1175" t="s">
        <v>1633</v>
      </c>
      <c r="J1175">
        <v>1</v>
      </c>
      <c r="K1175" t="s">
        <v>494</v>
      </c>
      <c r="L1175">
        <v>0</v>
      </c>
      <c r="M1175" t="s">
        <v>435</v>
      </c>
      <c r="N1175" t="s">
        <v>495</v>
      </c>
      <c r="O1175" t="s">
        <v>1634</v>
      </c>
      <c r="R1175" t="s">
        <v>117</v>
      </c>
      <c r="S1175" t="s">
        <v>237</v>
      </c>
      <c r="T1175" t="s">
        <v>6911</v>
      </c>
      <c r="U1175" t="s">
        <v>209</v>
      </c>
      <c r="V1175" s="41">
        <v>38488</v>
      </c>
      <c r="W1175" s="41">
        <v>30237</v>
      </c>
      <c r="X1175">
        <v>1</v>
      </c>
      <c r="Y1175">
        <v>2</v>
      </c>
      <c r="Z1175" t="s">
        <v>102</v>
      </c>
      <c r="AA1175">
        <v>1</v>
      </c>
      <c r="AB1175" t="s">
        <v>103</v>
      </c>
      <c r="AC1175" t="s">
        <v>297</v>
      </c>
      <c r="AD1175">
        <v>1</v>
      </c>
      <c r="AE1175" t="s">
        <v>322</v>
      </c>
      <c r="AG1175" t="s">
        <v>179</v>
      </c>
      <c r="AI1175" t="s">
        <v>210</v>
      </c>
      <c r="AJ1175" t="s">
        <v>3435</v>
      </c>
    </row>
    <row r="1176" spans="1:36" hidden="1" x14ac:dyDescent="0.25">
      <c r="A1176" t="s">
        <v>6912</v>
      </c>
      <c r="B1176" t="e">
        <f>VLOOKUP(A1176,[2]mp_ALL!B$1:B$557,1,0)</f>
        <v>#N/A</v>
      </c>
      <c r="C1176" t="s">
        <v>6913</v>
      </c>
      <c r="D1176" t="s">
        <v>38</v>
      </c>
      <c r="E1176" t="s">
        <v>88</v>
      </c>
      <c r="F1176" t="s">
        <v>250</v>
      </c>
      <c r="G1176" t="s">
        <v>251</v>
      </c>
      <c r="H1176" t="s">
        <v>91</v>
      </c>
      <c r="I1176" t="s">
        <v>4137</v>
      </c>
      <c r="J1176">
        <v>1</v>
      </c>
      <c r="K1176" t="s">
        <v>2491</v>
      </c>
      <c r="L1176">
        <v>1</v>
      </c>
      <c r="M1176" t="s">
        <v>143</v>
      </c>
      <c r="N1176" t="s">
        <v>787</v>
      </c>
      <c r="O1176" t="s">
        <v>3153</v>
      </c>
      <c r="P1176" t="s">
        <v>3154</v>
      </c>
      <c r="Q1176" t="s">
        <v>4138</v>
      </c>
      <c r="R1176" t="s">
        <v>147</v>
      </c>
      <c r="S1176" t="s">
        <v>715</v>
      </c>
      <c r="T1176" t="s">
        <v>6914</v>
      </c>
      <c r="U1176" t="s">
        <v>6915</v>
      </c>
      <c r="V1176" s="41">
        <v>38488</v>
      </c>
      <c r="W1176" s="41">
        <v>30851</v>
      </c>
      <c r="X1176">
        <v>1</v>
      </c>
      <c r="Y1176">
        <v>3</v>
      </c>
      <c r="Z1176" t="s">
        <v>102</v>
      </c>
      <c r="AA1176">
        <v>1</v>
      </c>
      <c r="AB1176" t="s">
        <v>103</v>
      </c>
      <c r="AC1176" t="s">
        <v>104</v>
      </c>
      <c r="AD1176">
        <v>1</v>
      </c>
      <c r="AE1176" t="s">
        <v>105</v>
      </c>
      <c r="AG1176" t="s">
        <v>148</v>
      </c>
      <c r="AJ1176" t="s">
        <v>1153</v>
      </c>
    </row>
    <row r="1177" spans="1:36" hidden="1" x14ac:dyDescent="0.25">
      <c r="A1177" t="s">
        <v>6916</v>
      </c>
      <c r="B1177" t="e">
        <f>VLOOKUP(A1177,[2]mp_ALL!B$1:B$557,1,0)</f>
        <v>#N/A</v>
      </c>
      <c r="C1177" t="s">
        <v>6917</v>
      </c>
      <c r="D1177" t="s">
        <v>37</v>
      </c>
      <c r="E1177" t="s">
        <v>88</v>
      </c>
      <c r="F1177" t="s">
        <v>250</v>
      </c>
      <c r="G1177" t="s">
        <v>251</v>
      </c>
      <c r="H1177" t="s">
        <v>169</v>
      </c>
      <c r="I1177" t="s">
        <v>6918</v>
      </c>
      <c r="J1177">
        <v>1</v>
      </c>
      <c r="K1177" t="s">
        <v>610</v>
      </c>
      <c r="L1177">
        <v>1</v>
      </c>
      <c r="M1177" t="s">
        <v>414</v>
      </c>
      <c r="N1177" t="s">
        <v>415</v>
      </c>
      <c r="O1177" t="s">
        <v>470</v>
      </c>
      <c r="P1177" t="s">
        <v>6919</v>
      </c>
      <c r="Q1177" t="s">
        <v>6920</v>
      </c>
      <c r="R1177" t="s">
        <v>117</v>
      </c>
      <c r="S1177" t="s">
        <v>199</v>
      </c>
      <c r="T1177" t="s">
        <v>6921</v>
      </c>
      <c r="U1177" t="s">
        <v>6922</v>
      </c>
      <c r="V1177" s="41">
        <v>38504</v>
      </c>
      <c r="W1177" s="41">
        <v>31277</v>
      </c>
      <c r="X1177">
        <v>1</v>
      </c>
      <c r="Y1177">
        <v>2</v>
      </c>
      <c r="Z1177" t="s">
        <v>102</v>
      </c>
      <c r="AA1177">
        <v>1</v>
      </c>
      <c r="AB1177" t="s">
        <v>103</v>
      </c>
      <c r="AC1177" t="s">
        <v>104</v>
      </c>
      <c r="AD1177">
        <v>1</v>
      </c>
      <c r="AE1177" t="s">
        <v>105</v>
      </c>
      <c r="AG1177" t="s">
        <v>121</v>
      </c>
      <c r="AJ1177" t="s">
        <v>6923</v>
      </c>
    </row>
    <row r="1178" spans="1:36" hidden="1" x14ac:dyDescent="0.25">
      <c r="A1178" t="s">
        <v>6924</v>
      </c>
      <c r="B1178" t="e">
        <f>VLOOKUP(A1178,[2]mp_ALL!B$1:B$557,1,0)</f>
        <v>#N/A</v>
      </c>
      <c r="C1178" t="s">
        <v>6925</v>
      </c>
      <c r="D1178" t="s">
        <v>38</v>
      </c>
      <c r="E1178" t="s">
        <v>88</v>
      </c>
      <c r="F1178" t="s">
        <v>250</v>
      </c>
      <c r="G1178" t="s">
        <v>251</v>
      </c>
      <c r="H1178" t="s">
        <v>290</v>
      </c>
      <c r="I1178" t="s">
        <v>6926</v>
      </c>
      <c r="J1178">
        <v>1</v>
      </c>
      <c r="K1178" t="s">
        <v>2944</v>
      </c>
      <c r="L1178">
        <v>0</v>
      </c>
      <c r="M1178" t="s">
        <v>2945</v>
      </c>
      <c r="N1178" t="s">
        <v>2995</v>
      </c>
      <c r="O1178" t="s">
        <v>6927</v>
      </c>
      <c r="R1178" t="s">
        <v>559</v>
      </c>
      <c r="S1178" t="s">
        <v>237</v>
      </c>
      <c r="T1178" t="s">
        <v>6928</v>
      </c>
      <c r="U1178" t="s">
        <v>209</v>
      </c>
      <c r="V1178" s="41">
        <v>38504</v>
      </c>
      <c r="W1178" s="41">
        <v>31795</v>
      </c>
      <c r="X1178">
        <v>1</v>
      </c>
      <c r="Y1178">
        <v>2</v>
      </c>
      <c r="Z1178" t="s">
        <v>102</v>
      </c>
      <c r="AA1178">
        <v>1</v>
      </c>
      <c r="AB1178" t="s">
        <v>103</v>
      </c>
      <c r="AC1178" t="s">
        <v>297</v>
      </c>
      <c r="AD1178">
        <v>1</v>
      </c>
      <c r="AE1178" t="s">
        <v>563</v>
      </c>
      <c r="AG1178" t="s">
        <v>577</v>
      </c>
      <c r="AJ1178" t="s">
        <v>663</v>
      </c>
    </row>
    <row r="1179" spans="1:36" hidden="1" x14ac:dyDescent="0.25">
      <c r="A1179" t="s">
        <v>6929</v>
      </c>
      <c r="B1179" t="e">
        <f>VLOOKUP(A1179,[2]mp_ALL!B$1:B$557,1,0)</f>
        <v>#N/A</v>
      </c>
      <c r="C1179" t="s">
        <v>6930</v>
      </c>
      <c r="D1179" t="s">
        <v>38</v>
      </c>
      <c r="E1179" t="s">
        <v>88</v>
      </c>
      <c r="F1179" t="s">
        <v>250</v>
      </c>
      <c r="G1179" t="s">
        <v>251</v>
      </c>
      <c r="H1179" t="s">
        <v>169</v>
      </c>
      <c r="I1179" t="s">
        <v>412</v>
      </c>
      <c r="J1179">
        <v>1</v>
      </c>
      <c r="K1179" t="s">
        <v>413</v>
      </c>
      <c r="L1179">
        <v>1</v>
      </c>
      <c r="M1179" t="s">
        <v>414</v>
      </c>
      <c r="N1179" t="s">
        <v>415</v>
      </c>
      <c r="O1179" t="s">
        <v>416</v>
      </c>
      <c r="P1179" t="s">
        <v>417</v>
      </c>
      <c r="Q1179" t="s">
        <v>418</v>
      </c>
      <c r="R1179" t="s">
        <v>117</v>
      </c>
      <c r="S1179" t="s">
        <v>199</v>
      </c>
      <c r="T1179" t="s">
        <v>6931</v>
      </c>
      <c r="U1179" t="s">
        <v>6932</v>
      </c>
      <c r="V1179" s="41">
        <v>38504</v>
      </c>
      <c r="W1179" s="41">
        <v>31587</v>
      </c>
      <c r="X1179">
        <v>1</v>
      </c>
      <c r="Y1179">
        <v>3</v>
      </c>
      <c r="Z1179" t="s">
        <v>102</v>
      </c>
      <c r="AA1179">
        <v>1</v>
      </c>
      <c r="AB1179" t="s">
        <v>103</v>
      </c>
      <c r="AC1179" t="s">
        <v>104</v>
      </c>
      <c r="AD1179">
        <v>1</v>
      </c>
      <c r="AE1179" t="s">
        <v>105</v>
      </c>
      <c r="AG1179" t="s">
        <v>121</v>
      </c>
      <c r="AJ1179" t="s">
        <v>334</v>
      </c>
    </row>
    <row r="1180" spans="1:36" hidden="1" x14ac:dyDescent="0.25">
      <c r="A1180" t="s">
        <v>6933</v>
      </c>
      <c r="B1180" t="e">
        <f>VLOOKUP(A1180,[2]mp_ALL!B$1:B$557,1,0)</f>
        <v>#N/A</v>
      </c>
      <c r="C1180" t="s">
        <v>6934</v>
      </c>
      <c r="D1180" t="s">
        <v>37</v>
      </c>
      <c r="E1180" t="s">
        <v>88</v>
      </c>
      <c r="F1180" t="s">
        <v>89</v>
      </c>
      <c r="G1180" t="s">
        <v>90</v>
      </c>
      <c r="H1180" t="s">
        <v>169</v>
      </c>
      <c r="I1180" t="s">
        <v>6935</v>
      </c>
      <c r="J1180">
        <v>1</v>
      </c>
      <c r="K1180" t="s">
        <v>983</v>
      </c>
      <c r="L1180">
        <v>1</v>
      </c>
      <c r="M1180" t="s">
        <v>233</v>
      </c>
      <c r="N1180" t="s">
        <v>234</v>
      </c>
      <c r="O1180" t="s">
        <v>4597</v>
      </c>
      <c r="P1180" t="s">
        <v>6936</v>
      </c>
      <c r="Q1180" t="s">
        <v>6937</v>
      </c>
      <c r="R1180" t="s">
        <v>117</v>
      </c>
      <c r="S1180" t="s">
        <v>237</v>
      </c>
      <c r="T1180" t="s">
        <v>6938</v>
      </c>
      <c r="U1180" t="s">
        <v>6939</v>
      </c>
      <c r="V1180" s="41">
        <v>38523</v>
      </c>
      <c r="W1180" s="41">
        <v>31460</v>
      </c>
      <c r="X1180">
        <v>1</v>
      </c>
      <c r="Y1180">
        <v>3</v>
      </c>
      <c r="Z1180" t="s">
        <v>102</v>
      </c>
      <c r="AA1180">
        <v>1</v>
      </c>
      <c r="AB1180" t="s">
        <v>103</v>
      </c>
      <c r="AC1180" t="s">
        <v>104</v>
      </c>
      <c r="AD1180">
        <v>1</v>
      </c>
      <c r="AE1180" t="s">
        <v>105</v>
      </c>
      <c r="AG1180" t="s">
        <v>121</v>
      </c>
      <c r="AJ1180" t="s">
        <v>474</v>
      </c>
    </row>
    <row r="1181" spans="1:36" hidden="1" x14ac:dyDescent="0.25">
      <c r="A1181" t="s">
        <v>6940</v>
      </c>
      <c r="B1181" t="e">
        <f>VLOOKUP(A1181,[2]mp_ALL!B$1:B$557,1,0)</f>
        <v>#N/A</v>
      </c>
      <c r="C1181" t="s">
        <v>6941</v>
      </c>
      <c r="D1181" t="s">
        <v>38</v>
      </c>
      <c r="E1181" t="s">
        <v>88</v>
      </c>
      <c r="F1181" t="s">
        <v>89</v>
      </c>
      <c r="G1181" t="s">
        <v>90</v>
      </c>
      <c r="H1181" t="s">
        <v>169</v>
      </c>
      <c r="I1181" t="s">
        <v>6942</v>
      </c>
      <c r="J1181">
        <v>1</v>
      </c>
      <c r="K1181" t="s">
        <v>983</v>
      </c>
      <c r="L1181">
        <v>1</v>
      </c>
      <c r="M1181" t="s">
        <v>233</v>
      </c>
      <c r="N1181" t="s">
        <v>234</v>
      </c>
      <c r="O1181" t="s">
        <v>984</v>
      </c>
      <c r="P1181" t="s">
        <v>985</v>
      </c>
      <c r="Q1181" t="s">
        <v>6943</v>
      </c>
      <c r="R1181" t="s">
        <v>117</v>
      </c>
      <c r="S1181" t="s">
        <v>237</v>
      </c>
      <c r="T1181" t="s">
        <v>6944</v>
      </c>
      <c r="U1181" t="s">
        <v>6945</v>
      </c>
      <c r="V1181" s="41">
        <v>38523</v>
      </c>
      <c r="W1181" s="41">
        <v>31081</v>
      </c>
      <c r="X1181">
        <v>1</v>
      </c>
      <c r="Y1181">
        <v>3</v>
      </c>
      <c r="Z1181" t="s">
        <v>102</v>
      </c>
      <c r="AA1181">
        <v>1</v>
      </c>
      <c r="AB1181" t="s">
        <v>103</v>
      </c>
      <c r="AC1181" t="s">
        <v>104</v>
      </c>
      <c r="AD1181">
        <v>1</v>
      </c>
      <c r="AE1181" t="s">
        <v>105</v>
      </c>
      <c r="AG1181" t="s">
        <v>121</v>
      </c>
      <c r="AJ1181" t="s">
        <v>107</v>
      </c>
    </row>
    <row r="1182" spans="1:36" hidden="1" x14ac:dyDescent="0.25">
      <c r="A1182" t="s">
        <v>6946</v>
      </c>
      <c r="B1182" t="e">
        <f>VLOOKUP(A1182,[2]mp_ALL!B$1:B$557,1,0)</f>
        <v>#N/A</v>
      </c>
      <c r="C1182" t="s">
        <v>6947</v>
      </c>
      <c r="D1182" t="s">
        <v>38</v>
      </c>
      <c r="E1182" t="s">
        <v>88</v>
      </c>
      <c r="F1182" t="s">
        <v>89</v>
      </c>
      <c r="G1182" t="s">
        <v>90</v>
      </c>
      <c r="H1182" t="s">
        <v>290</v>
      </c>
      <c r="I1182" t="s">
        <v>6948</v>
      </c>
      <c r="J1182">
        <v>1</v>
      </c>
      <c r="K1182" t="s">
        <v>2944</v>
      </c>
      <c r="L1182">
        <v>0</v>
      </c>
      <c r="M1182" t="s">
        <v>2945</v>
      </c>
      <c r="N1182" t="s">
        <v>6949</v>
      </c>
      <c r="O1182" t="s">
        <v>6950</v>
      </c>
      <c r="R1182" t="s">
        <v>559</v>
      </c>
      <c r="S1182" t="s">
        <v>525</v>
      </c>
      <c r="T1182" t="s">
        <v>6951</v>
      </c>
      <c r="U1182" t="s">
        <v>1031</v>
      </c>
      <c r="V1182" s="41">
        <v>38523</v>
      </c>
      <c r="W1182" s="41">
        <v>31686</v>
      </c>
      <c r="X1182">
        <v>1</v>
      </c>
      <c r="Y1182">
        <v>3</v>
      </c>
      <c r="Z1182" t="s">
        <v>102</v>
      </c>
      <c r="AA1182">
        <v>1</v>
      </c>
      <c r="AB1182" t="s">
        <v>103</v>
      </c>
      <c r="AC1182" t="s">
        <v>297</v>
      </c>
      <c r="AD1182">
        <v>1</v>
      </c>
      <c r="AE1182" t="s">
        <v>563</v>
      </c>
      <c r="AG1182" t="s">
        <v>577</v>
      </c>
      <c r="AJ1182" t="s">
        <v>490</v>
      </c>
    </row>
    <row r="1183" spans="1:36" hidden="1" x14ac:dyDescent="0.25">
      <c r="A1183" t="s">
        <v>6952</v>
      </c>
      <c r="B1183" t="e">
        <f>VLOOKUP(A1183,[2]mp_ALL!B$1:B$557,1,0)</f>
        <v>#N/A</v>
      </c>
      <c r="C1183" t="s">
        <v>6953</v>
      </c>
      <c r="D1183" t="s">
        <v>38</v>
      </c>
      <c r="E1183" t="s">
        <v>88</v>
      </c>
      <c r="F1183" t="s">
        <v>250</v>
      </c>
      <c r="G1183" t="s">
        <v>251</v>
      </c>
      <c r="H1183" t="s">
        <v>91</v>
      </c>
      <c r="I1183" t="s">
        <v>4775</v>
      </c>
      <c r="J1183">
        <v>1</v>
      </c>
      <c r="K1183" t="s">
        <v>1028</v>
      </c>
      <c r="L1183">
        <v>1</v>
      </c>
      <c r="M1183" t="s">
        <v>94</v>
      </c>
      <c r="N1183" t="s">
        <v>95</v>
      </c>
      <c r="O1183" t="s">
        <v>1892</v>
      </c>
      <c r="P1183" t="s">
        <v>4776</v>
      </c>
      <c r="Q1183" t="s">
        <v>4777</v>
      </c>
      <c r="S1183" t="s">
        <v>218</v>
      </c>
      <c r="T1183" t="s">
        <v>6954</v>
      </c>
      <c r="U1183" t="s">
        <v>6955</v>
      </c>
      <c r="V1183" s="41">
        <v>38523</v>
      </c>
      <c r="W1183" s="41">
        <v>31178</v>
      </c>
      <c r="X1183">
        <v>1</v>
      </c>
      <c r="Y1183">
        <v>2</v>
      </c>
      <c r="Z1183" t="s">
        <v>102</v>
      </c>
      <c r="AA1183">
        <v>1</v>
      </c>
      <c r="AB1183" t="s">
        <v>103</v>
      </c>
      <c r="AC1183" t="s">
        <v>104</v>
      </c>
      <c r="AD1183">
        <v>1</v>
      </c>
      <c r="AE1183" t="s">
        <v>105</v>
      </c>
      <c r="AG1183" t="s">
        <v>106</v>
      </c>
      <c r="AJ1183" t="s">
        <v>490</v>
      </c>
    </row>
    <row r="1184" spans="1:36" hidden="1" x14ac:dyDescent="0.25">
      <c r="A1184" t="s">
        <v>6956</v>
      </c>
      <c r="B1184" t="e">
        <f>VLOOKUP(A1184,[2]mp_ALL!B$1:B$557,1,0)</f>
        <v>#N/A</v>
      </c>
      <c r="C1184" t="s">
        <v>6957</v>
      </c>
      <c r="D1184" t="s">
        <v>38</v>
      </c>
      <c r="E1184" t="s">
        <v>88</v>
      </c>
      <c r="F1184" t="s">
        <v>89</v>
      </c>
      <c r="G1184" t="s">
        <v>90</v>
      </c>
      <c r="H1184" t="s">
        <v>290</v>
      </c>
      <c r="I1184" t="s">
        <v>1494</v>
      </c>
      <c r="J1184">
        <v>1</v>
      </c>
      <c r="K1184" t="s">
        <v>1495</v>
      </c>
      <c r="L1184">
        <v>0</v>
      </c>
      <c r="M1184" t="s">
        <v>143</v>
      </c>
      <c r="N1184" t="s">
        <v>1496</v>
      </c>
      <c r="O1184" t="s">
        <v>1497</v>
      </c>
      <c r="R1184" t="s">
        <v>147</v>
      </c>
      <c r="S1184" t="s">
        <v>715</v>
      </c>
      <c r="T1184" t="s">
        <v>6958</v>
      </c>
      <c r="U1184" t="s">
        <v>6959</v>
      </c>
      <c r="V1184" s="41">
        <v>38523</v>
      </c>
      <c r="W1184" s="41">
        <v>31159</v>
      </c>
      <c r="X1184">
        <v>0</v>
      </c>
      <c r="Z1184" t="s">
        <v>102</v>
      </c>
      <c r="AA1184">
        <v>1</v>
      </c>
      <c r="AB1184" t="s">
        <v>103</v>
      </c>
      <c r="AC1184" t="s">
        <v>297</v>
      </c>
      <c r="AD1184">
        <v>1</v>
      </c>
      <c r="AE1184" t="s">
        <v>298</v>
      </c>
      <c r="AG1184" t="s">
        <v>121</v>
      </c>
      <c r="AJ1184" t="s">
        <v>352</v>
      </c>
    </row>
    <row r="1185" spans="1:36" hidden="1" x14ac:dyDescent="0.25">
      <c r="A1185" t="s">
        <v>6960</v>
      </c>
      <c r="B1185" t="e">
        <f>VLOOKUP(A1185,[2]mp_ALL!B$1:B$557,1,0)</f>
        <v>#N/A</v>
      </c>
      <c r="C1185" t="s">
        <v>6961</v>
      </c>
      <c r="D1185" t="s">
        <v>38</v>
      </c>
      <c r="E1185" t="s">
        <v>88</v>
      </c>
      <c r="F1185" t="s">
        <v>250</v>
      </c>
      <c r="G1185" t="s">
        <v>251</v>
      </c>
      <c r="H1185" t="s">
        <v>91</v>
      </c>
      <c r="I1185" t="s">
        <v>5168</v>
      </c>
      <c r="J1185">
        <v>1</v>
      </c>
      <c r="K1185" t="s">
        <v>756</v>
      </c>
      <c r="L1185">
        <v>1</v>
      </c>
      <c r="M1185" t="s">
        <v>143</v>
      </c>
      <c r="N1185" t="s">
        <v>757</v>
      </c>
      <c r="O1185" t="s">
        <v>758</v>
      </c>
      <c r="P1185" t="s">
        <v>759</v>
      </c>
      <c r="Q1185" t="s">
        <v>5169</v>
      </c>
      <c r="R1185" t="s">
        <v>147</v>
      </c>
      <c r="S1185" t="s">
        <v>715</v>
      </c>
      <c r="T1185" t="s">
        <v>6962</v>
      </c>
      <c r="U1185" t="s">
        <v>6963</v>
      </c>
      <c r="V1185" s="41">
        <v>38523</v>
      </c>
      <c r="W1185" s="41">
        <v>30831</v>
      </c>
      <c r="X1185">
        <v>1</v>
      </c>
      <c r="Y1185">
        <v>2</v>
      </c>
      <c r="Z1185" t="s">
        <v>102</v>
      </c>
      <c r="AA1185">
        <v>1</v>
      </c>
      <c r="AB1185" t="s">
        <v>103</v>
      </c>
      <c r="AC1185" t="s">
        <v>104</v>
      </c>
      <c r="AD1185">
        <v>1</v>
      </c>
      <c r="AE1185" t="s">
        <v>105</v>
      </c>
      <c r="AG1185" t="s">
        <v>148</v>
      </c>
      <c r="AJ1185" t="s">
        <v>2556</v>
      </c>
    </row>
    <row r="1186" spans="1:36" hidden="1" x14ac:dyDescent="0.25">
      <c r="A1186" t="s">
        <v>6964</v>
      </c>
      <c r="B1186" t="e">
        <f>VLOOKUP(A1186,[2]mp_ALL!B$1:B$557,1,0)</f>
        <v>#N/A</v>
      </c>
      <c r="C1186" t="s">
        <v>6965</v>
      </c>
      <c r="D1186" t="s">
        <v>36</v>
      </c>
      <c r="E1186" t="s">
        <v>88</v>
      </c>
      <c r="F1186" t="s">
        <v>567</v>
      </c>
      <c r="G1186" t="s">
        <v>568</v>
      </c>
      <c r="H1186" t="s">
        <v>313</v>
      </c>
      <c r="I1186" t="s">
        <v>6966</v>
      </c>
      <c r="J1186">
        <v>1</v>
      </c>
      <c r="K1186" t="s">
        <v>457</v>
      </c>
      <c r="L1186">
        <v>0</v>
      </c>
      <c r="M1186" t="s">
        <v>113</v>
      </c>
      <c r="N1186" t="s">
        <v>395</v>
      </c>
      <c r="O1186" t="s">
        <v>6967</v>
      </c>
      <c r="R1186" t="s">
        <v>117</v>
      </c>
      <c r="S1186" t="s">
        <v>237</v>
      </c>
      <c r="T1186" t="s">
        <v>6968</v>
      </c>
      <c r="U1186" t="s">
        <v>6969</v>
      </c>
      <c r="V1186" s="41">
        <v>38523</v>
      </c>
      <c r="W1186" s="41">
        <v>29442</v>
      </c>
      <c r="X1186">
        <v>1</v>
      </c>
      <c r="Y1186">
        <v>2</v>
      </c>
      <c r="Z1186" t="s">
        <v>102</v>
      </c>
      <c r="AA1186">
        <v>1</v>
      </c>
      <c r="AB1186" t="s">
        <v>103</v>
      </c>
      <c r="AC1186" t="s">
        <v>297</v>
      </c>
      <c r="AD1186">
        <v>1</v>
      </c>
      <c r="AE1186" t="s">
        <v>322</v>
      </c>
      <c r="AG1186" t="s">
        <v>121</v>
      </c>
      <c r="AJ1186" t="s">
        <v>3435</v>
      </c>
    </row>
    <row r="1187" spans="1:36" hidden="1" x14ac:dyDescent="0.25">
      <c r="A1187" t="s">
        <v>6970</v>
      </c>
      <c r="B1187" t="e">
        <f>VLOOKUP(A1187,[2]mp_ALL!B$1:B$557,1,0)</f>
        <v>#N/A</v>
      </c>
      <c r="C1187" t="s">
        <v>6971</v>
      </c>
      <c r="D1187" t="s">
        <v>36</v>
      </c>
      <c r="E1187" t="s">
        <v>88</v>
      </c>
      <c r="F1187" t="s">
        <v>567</v>
      </c>
      <c r="G1187" t="s">
        <v>568</v>
      </c>
      <c r="H1187" t="s">
        <v>313</v>
      </c>
      <c r="I1187" t="s">
        <v>6972</v>
      </c>
      <c r="J1187">
        <v>1</v>
      </c>
      <c r="K1187" t="s">
        <v>1459</v>
      </c>
      <c r="L1187">
        <v>0</v>
      </c>
      <c r="M1187" t="s">
        <v>1460</v>
      </c>
      <c r="N1187" t="s">
        <v>6973</v>
      </c>
      <c r="O1187" t="s">
        <v>6974</v>
      </c>
      <c r="R1187" t="s">
        <v>1424</v>
      </c>
      <c r="S1187" t="s">
        <v>237</v>
      </c>
      <c r="T1187" t="s">
        <v>6975</v>
      </c>
      <c r="U1187" t="s">
        <v>6976</v>
      </c>
      <c r="V1187" s="41">
        <v>38523</v>
      </c>
      <c r="W1187" s="41">
        <v>30997</v>
      </c>
      <c r="X1187">
        <v>1</v>
      </c>
      <c r="Y1187">
        <v>2</v>
      </c>
      <c r="Z1187" t="s">
        <v>102</v>
      </c>
      <c r="AA1187">
        <v>1</v>
      </c>
      <c r="AB1187" t="s">
        <v>103</v>
      </c>
      <c r="AC1187" t="s">
        <v>297</v>
      </c>
      <c r="AD1187">
        <v>1</v>
      </c>
      <c r="AE1187" t="s">
        <v>563</v>
      </c>
      <c r="AG1187" t="s">
        <v>1463</v>
      </c>
      <c r="AJ1187" t="s">
        <v>1338</v>
      </c>
    </row>
    <row r="1188" spans="1:36" hidden="1" x14ac:dyDescent="0.25">
      <c r="A1188" t="s">
        <v>6977</v>
      </c>
      <c r="B1188" t="e">
        <f>VLOOKUP(A1188,[2]mp_ALL!B$1:B$557,1,0)</f>
        <v>#N/A</v>
      </c>
      <c r="C1188" t="s">
        <v>6978</v>
      </c>
      <c r="D1188" t="s">
        <v>38</v>
      </c>
      <c r="E1188" t="s">
        <v>88</v>
      </c>
      <c r="F1188" t="s">
        <v>250</v>
      </c>
      <c r="G1188" t="s">
        <v>251</v>
      </c>
      <c r="H1188" t="s">
        <v>91</v>
      </c>
      <c r="I1188" t="s">
        <v>1649</v>
      </c>
      <c r="J1188">
        <v>1</v>
      </c>
      <c r="K1188" t="s">
        <v>1650</v>
      </c>
      <c r="L1188">
        <v>1</v>
      </c>
      <c r="M1188" t="s">
        <v>143</v>
      </c>
      <c r="N1188" t="s">
        <v>144</v>
      </c>
      <c r="O1188" t="s">
        <v>1651</v>
      </c>
      <c r="P1188" t="s">
        <v>1652</v>
      </c>
      <c r="Q1188" t="s">
        <v>1653</v>
      </c>
      <c r="R1188" t="s">
        <v>147</v>
      </c>
      <c r="S1188" t="s">
        <v>148</v>
      </c>
      <c r="T1188" t="s">
        <v>6979</v>
      </c>
      <c r="U1188" t="s">
        <v>4012</v>
      </c>
      <c r="V1188" s="41">
        <v>38530</v>
      </c>
      <c r="W1188" s="41">
        <v>30899</v>
      </c>
      <c r="X1188">
        <v>1</v>
      </c>
      <c r="Y1188">
        <v>2</v>
      </c>
      <c r="Z1188" t="s">
        <v>102</v>
      </c>
      <c r="AA1188">
        <v>1</v>
      </c>
      <c r="AB1188" t="s">
        <v>103</v>
      </c>
      <c r="AC1188" t="s">
        <v>104</v>
      </c>
      <c r="AD1188">
        <v>1</v>
      </c>
      <c r="AE1188" t="s">
        <v>105</v>
      </c>
      <c r="AG1188" t="s">
        <v>148</v>
      </c>
      <c r="AJ1188" t="s">
        <v>1338</v>
      </c>
    </row>
    <row r="1189" spans="1:36" hidden="1" x14ac:dyDescent="0.25">
      <c r="A1189" t="s">
        <v>6980</v>
      </c>
      <c r="B1189" t="e">
        <f>VLOOKUP(A1189,[2]mp_ALL!B$1:B$557,1,0)</f>
        <v>#N/A</v>
      </c>
      <c r="C1189" t="s">
        <v>6981</v>
      </c>
      <c r="D1189" t="s">
        <v>38</v>
      </c>
      <c r="E1189" t="s">
        <v>88</v>
      </c>
      <c r="F1189" t="s">
        <v>89</v>
      </c>
      <c r="G1189" t="s">
        <v>90</v>
      </c>
      <c r="H1189" t="s">
        <v>110</v>
      </c>
      <c r="I1189" t="s">
        <v>6982</v>
      </c>
      <c r="J1189">
        <v>1</v>
      </c>
      <c r="K1189" t="s">
        <v>3370</v>
      </c>
      <c r="L1189">
        <v>1</v>
      </c>
      <c r="M1189" t="s">
        <v>113</v>
      </c>
      <c r="N1189" t="s">
        <v>582</v>
      </c>
      <c r="O1189" t="s">
        <v>3371</v>
      </c>
      <c r="P1189" t="s">
        <v>6983</v>
      </c>
      <c r="R1189" t="s">
        <v>117</v>
      </c>
      <c r="S1189" t="s">
        <v>237</v>
      </c>
      <c r="T1189" t="s">
        <v>6984</v>
      </c>
      <c r="U1189" t="s">
        <v>509</v>
      </c>
      <c r="V1189" s="41">
        <v>38537</v>
      </c>
      <c r="W1189" s="41">
        <v>31476</v>
      </c>
      <c r="X1189">
        <v>1</v>
      </c>
      <c r="Y1189">
        <v>3</v>
      </c>
      <c r="Z1189" t="s">
        <v>102</v>
      </c>
      <c r="AA1189">
        <v>1</v>
      </c>
      <c r="AB1189" t="s">
        <v>103</v>
      </c>
      <c r="AC1189" t="s">
        <v>104</v>
      </c>
      <c r="AD1189">
        <v>1</v>
      </c>
      <c r="AE1189" t="s">
        <v>138</v>
      </c>
      <c r="AG1189" t="s">
        <v>121</v>
      </c>
      <c r="AJ1189" t="s">
        <v>2889</v>
      </c>
    </row>
    <row r="1190" spans="1:36" hidden="1" x14ac:dyDescent="0.25">
      <c r="A1190" t="s">
        <v>6985</v>
      </c>
      <c r="B1190" t="e">
        <f>VLOOKUP(A1190,[2]mp_ALL!B$1:B$557,1,0)</f>
        <v>#N/A</v>
      </c>
      <c r="C1190" t="s">
        <v>6986</v>
      </c>
      <c r="D1190" t="s">
        <v>38</v>
      </c>
      <c r="E1190" t="s">
        <v>88</v>
      </c>
      <c r="F1190" t="s">
        <v>250</v>
      </c>
      <c r="G1190" t="s">
        <v>251</v>
      </c>
      <c r="H1190" t="s">
        <v>169</v>
      </c>
      <c r="I1190" t="s">
        <v>6987</v>
      </c>
      <c r="J1190">
        <v>1</v>
      </c>
      <c r="K1190" t="s">
        <v>6988</v>
      </c>
      <c r="L1190">
        <v>0</v>
      </c>
      <c r="M1190" t="s">
        <v>158</v>
      </c>
      <c r="N1190" t="s">
        <v>2004</v>
      </c>
      <c r="O1190" t="s">
        <v>6989</v>
      </c>
      <c r="P1190" t="s">
        <v>6990</v>
      </c>
      <c r="Q1190" t="s">
        <v>6991</v>
      </c>
      <c r="R1190" t="s">
        <v>117</v>
      </c>
      <c r="S1190" t="s">
        <v>237</v>
      </c>
      <c r="T1190" t="s">
        <v>6992</v>
      </c>
      <c r="U1190" t="s">
        <v>6939</v>
      </c>
      <c r="V1190" s="41">
        <v>38537</v>
      </c>
      <c r="W1190" s="41">
        <v>31103</v>
      </c>
      <c r="X1190">
        <v>1</v>
      </c>
      <c r="Y1190">
        <v>2</v>
      </c>
      <c r="Z1190" t="s">
        <v>102</v>
      </c>
      <c r="AA1190">
        <v>1</v>
      </c>
      <c r="AB1190" t="s">
        <v>103</v>
      </c>
      <c r="AC1190" t="s">
        <v>104</v>
      </c>
      <c r="AD1190">
        <v>1</v>
      </c>
      <c r="AE1190" t="s">
        <v>120</v>
      </c>
      <c r="AG1190" t="s">
        <v>121</v>
      </c>
      <c r="AJ1190" t="s">
        <v>1452</v>
      </c>
    </row>
    <row r="1191" spans="1:36" hidden="1" x14ac:dyDescent="0.25">
      <c r="A1191" t="s">
        <v>6993</v>
      </c>
      <c r="B1191" t="e">
        <f>VLOOKUP(A1191,[2]mp_ALL!B$1:B$557,1,0)</f>
        <v>#N/A</v>
      </c>
      <c r="C1191" t="s">
        <v>6994</v>
      </c>
      <c r="D1191" t="s">
        <v>38</v>
      </c>
      <c r="E1191" t="s">
        <v>88</v>
      </c>
      <c r="F1191" t="s">
        <v>250</v>
      </c>
      <c r="G1191" t="s">
        <v>251</v>
      </c>
      <c r="H1191" t="s">
        <v>91</v>
      </c>
      <c r="I1191" t="s">
        <v>5102</v>
      </c>
      <c r="J1191">
        <v>1</v>
      </c>
      <c r="K1191" t="s">
        <v>5089</v>
      </c>
      <c r="L1191">
        <v>0</v>
      </c>
      <c r="M1191" t="s">
        <v>143</v>
      </c>
      <c r="N1191" t="s">
        <v>787</v>
      </c>
      <c r="O1191" t="s">
        <v>2492</v>
      </c>
      <c r="P1191" t="s">
        <v>5103</v>
      </c>
      <c r="Q1191" t="s">
        <v>5104</v>
      </c>
      <c r="R1191" t="s">
        <v>147</v>
      </c>
      <c r="S1191" t="s">
        <v>760</v>
      </c>
      <c r="T1191" t="s">
        <v>6995</v>
      </c>
      <c r="U1191" t="s">
        <v>6996</v>
      </c>
      <c r="V1191" s="41">
        <v>38537</v>
      </c>
      <c r="W1191" s="41">
        <v>31224</v>
      </c>
      <c r="X1191">
        <v>1</v>
      </c>
      <c r="Y1191">
        <v>3</v>
      </c>
      <c r="Z1191" t="s">
        <v>102</v>
      </c>
      <c r="AA1191">
        <v>1</v>
      </c>
      <c r="AB1191" t="s">
        <v>103</v>
      </c>
      <c r="AC1191" t="s">
        <v>104</v>
      </c>
      <c r="AD1191">
        <v>1</v>
      </c>
      <c r="AE1191" t="s">
        <v>120</v>
      </c>
      <c r="AG1191" t="s">
        <v>148</v>
      </c>
      <c r="AJ1191" t="s">
        <v>107</v>
      </c>
    </row>
    <row r="1192" spans="1:36" hidden="1" x14ac:dyDescent="0.25">
      <c r="A1192" t="s">
        <v>6997</v>
      </c>
      <c r="B1192" t="e">
        <f>VLOOKUP(A1192,[2]mp_ALL!B$1:B$557,1,0)</f>
        <v>#N/A</v>
      </c>
      <c r="C1192" t="s">
        <v>6998</v>
      </c>
      <c r="D1192" t="s">
        <v>37</v>
      </c>
      <c r="E1192" t="s">
        <v>88</v>
      </c>
      <c r="F1192" t="s">
        <v>89</v>
      </c>
      <c r="G1192" t="s">
        <v>90</v>
      </c>
      <c r="H1192" t="s">
        <v>290</v>
      </c>
      <c r="I1192" t="s">
        <v>4346</v>
      </c>
      <c r="J1192">
        <v>1</v>
      </c>
      <c r="K1192" t="s">
        <v>1485</v>
      </c>
      <c r="L1192">
        <v>0</v>
      </c>
      <c r="M1192" t="s">
        <v>1486</v>
      </c>
      <c r="N1192" t="s">
        <v>3798</v>
      </c>
      <c r="O1192" t="s">
        <v>4347</v>
      </c>
      <c r="R1192" t="s">
        <v>147</v>
      </c>
      <c r="S1192" t="s">
        <v>560</v>
      </c>
      <c r="T1192" t="s">
        <v>6999</v>
      </c>
      <c r="U1192" t="s">
        <v>4300</v>
      </c>
      <c r="V1192" s="41">
        <v>38537</v>
      </c>
      <c r="W1192" s="41">
        <v>31072</v>
      </c>
      <c r="X1192">
        <v>1</v>
      </c>
      <c r="Y1192">
        <v>2</v>
      </c>
      <c r="Z1192" t="s">
        <v>102</v>
      </c>
      <c r="AA1192">
        <v>1</v>
      </c>
      <c r="AB1192" t="s">
        <v>103</v>
      </c>
      <c r="AC1192" t="s">
        <v>297</v>
      </c>
      <c r="AD1192">
        <v>1</v>
      </c>
      <c r="AE1192" t="s">
        <v>322</v>
      </c>
      <c r="AG1192" t="s">
        <v>148</v>
      </c>
      <c r="AJ1192" t="s">
        <v>271</v>
      </c>
    </row>
    <row r="1193" spans="1:36" hidden="1" x14ac:dyDescent="0.25">
      <c r="A1193" t="s">
        <v>7000</v>
      </c>
      <c r="B1193" t="e">
        <f>VLOOKUP(A1193,[2]mp_ALL!B$1:B$557,1,0)</f>
        <v>#N/A</v>
      </c>
      <c r="C1193" t="s">
        <v>7001</v>
      </c>
      <c r="D1193" t="s">
        <v>38</v>
      </c>
      <c r="E1193" t="s">
        <v>88</v>
      </c>
      <c r="F1193" t="s">
        <v>250</v>
      </c>
      <c r="G1193" t="s">
        <v>251</v>
      </c>
      <c r="H1193" t="s">
        <v>91</v>
      </c>
      <c r="I1193" t="s">
        <v>5102</v>
      </c>
      <c r="J1193">
        <v>1</v>
      </c>
      <c r="K1193" t="s">
        <v>5089</v>
      </c>
      <c r="L1193">
        <v>0</v>
      </c>
      <c r="M1193" t="s">
        <v>143</v>
      </c>
      <c r="N1193" t="s">
        <v>787</v>
      </c>
      <c r="O1193" t="s">
        <v>2492</v>
      </c>
      <c r="P1193" t="s">
        <v>5103</v>
      </c>
      <c r="Q1193" t="s">
        <v>5104</v>
      </c>
      <c r="R1193" t="s">
        <v>147</v>
      </c>
      <c r="S1193" t="s">
        <v>715</v>
      </c>
      <c r="T1193" t="s">
        <v>7002</v>
      </c>
      <c r="U1193" t="s">
        <v>3873</v>
      </c>
      <c r="V1193" s="41">
        <v>38537</v>
      </c>
      <c r="W1193" s="41">
        <v>31419</v>
      </c>
      <c r="X1193">
        <v>1</v>
      </c>
      <c r="Y1193">
        <v>3</v>
      </c>
      <c r="Z1193" t="s">
        <v>102</v>
      </c>
      <c r="AA1193">
        <v>1</v>
      </c>
      <c r="AB1193" t="s">
        <v>103</v>
      </c>
      <c r="AC1193" t="s">
        <v>104</v>
      </c>
      <c r="AD1193">
        <v>1</v>
      </c>
      <c r="AE1193" t="s">
        <v>120</v>
      </c>
      <c r="AG1193" t="s">
        <v>148</v>
      </c>
      <c r="AJ1193" t="s">
        <v>107</v>
      </c>
    </row>
    <row r="1194" spans="1:36" hidden="1" x14ac:dyDescent="0.25">
      <c r="A1194" t="s">
        <v>7003</v>
      </c>
      <c r="B1194" t="e">
        <f>VLOOKUP(A1194,[2]mp_ALL!B$1:B$557,1,0)</f>
        <v>#N/A</v>
      </c>
      <c r="C1194" t="s">
        <v>7004</v>
      </c>
      <c r="D1194" t="s">
        <v>38</v>
      </c>
      <c r="E1194" t="s">
        <v>88</v>
      </c>
      <c r="F1194" t="s">
        <v>250</v>
      </c>
      <c r="G1194" t="s">
        <v>251</v>
      </c>
      <c r="H1194" t="s">
        <v>91</v>
      </c>
      <c r="I1194" t="s">
        <v>7005</v>
      </c>
      <c r="J1194">
        <v>1</v>
      </c>
      <c r="K1194" t="s">
        <v>142</v>
      </c>
      <c r="L1194">
        <v>0</v>
      </c>
      <c r="M1194" t="s">
        <v>143</v>
      </c>
      <c r="N1194" t="s">
        <v>757</v>
      </c>
      <c r="O1194" t="s">
        <v>2877</v>
      </c>
      <c r="P1194" t="s">
        <v>3595</v>
      </c>
      <c r="Q1194" t="s">
        <v>7006</v>
      </c>
      <c r="R1194" t="s">
        <v>147</v>
      </c>
      <c r="S1194" t="s">
        <v>715</v>
      </c>
      <c r="T1194" t="s">
        <v>7007</v>
      </c>
      <c r="U1194" t="s">
        <v>3169</v>
      </c>
      <c r="V1194" s="41">
        <v>38544</v>
      </c>
      <c r="W1194" s="41">
        <v>30694</v>
      </c>
      <c r="X1194">
        <v>1</v>
      </c>
      <c r="Y1194">
        <v>3</v>
      </c>
      <c r="Z1194" t="s">
        <v>102</v>
      </c>
      <c r="AA1194">
        <v>1</v>
      </c>
      <c r="AB1194" t="s">
        <v>103</v>
      </c>
      <c r="AC1194" t="s">
        <v>104</v>
      </c>
      <c r="AD1194">
        <v>1</v>
      </c>
      <c r="AE1194" t="s">
        <v>308</v>
      </c>
      <c r="AG1194" t="s">
        <v>148</v>
      </c>
      <c r="AJ1194" t="s">
        <v>107</v>
      </c>
    </row>
    <row r="1195" spans="1:36" hidden="1" x14ac:dyDescent="0.25">
      <c r="A1195" t="s">
        <v>7008</v>
      </c>
      <c r="B1195" t="e">
        <f>VLOOKUP(A1195,[2]mp_ALL!B$1:B$557,1,0)</f>
        <v>#N/A</v>
      </c>
      <c r="C1195" t="s">
        <v>7009</v>
      </c>
      <c r="D1195" t="s">
        <v>38</v>
      </c>
      <c r="E1195" t="s">
        <v>88</v>
      </c>
      <c r="F1195" t="s">
        <v>250</v>
      </c>
      <c r="G1195" t="s">
        <v>251</v>
      </c>
      <c r="H1195" t="s">
        <v>91</v>
      </c>
      <c r="I1195" t="s">
        <v>6335</v>
      </c>
      <c r="J1195">
        <v>1</v>
      </c>
      <c r="K1195" t="s">
        <v>786</v>
      </c>
      <c r="L1195">
        <v>1</v>
      </c>
      <c r="M1195" t="s">
        <v>143</v>
      </c>
      <c r="N1195" t="s">
        <v>787</v>
      </c>
      <c r="O1195" t="s">
        <v>788</v>
      </c>
      <c r="P1195" t="s">
        <v>789</v>
      </c>
      <c r="Q1195" t="s">
        <v>6336</v>
      </c>
      <c r="R1195" t="s">
        <v>147</v>
      </c>
      <c r="S1195" t="s">
        <v>760</v>
      </c>
      <c r="T1195" t="s">
        <v>7010</v>
      </c>
      <c r="U1195" t="s">
        <v>7011</v>
      </c>
      <c r="V1195" s="41">
        <v>38544</v>
      </c>
      <c r="W1195" s="41">
        <v>31753</v>
      </c>
      <c r="X1195">
        <v>1</v>
      </c>
      <c r="Y1195">
        <v>3</v>
      </c>
      <c r="Z1195" t="s">
        <v>102</v>
      </c>
      <c r="AA1195">
        <v>1</v>
      </c>
      <c r="AB1195" t="s">
        <v>103</v>
      </c>
      <c r="AC1195" t="s">
        <v>104</v>
      </c>
      <c r="AD1195">
        <v>1</v>
      </c>
      <c r="AE1195" t="s">
        <v>105</v>
      </c>
      <c r="AG1195" t="s">
        <v>148</v>
      </c>
      <c r="AJ1195" t="s">
        <v>271</v>
      </c>
    </row>
    <row r="1196" spans="1:36" hidden="1" x14ac:dyDescent="0.25">
      <c r="A1196" t="s">
        <v>7012</v>
      </c>
      <c r="B1196" t="e">
        <f>VLOOKUP(A1196,[2]mp_ALL!B$1:B$557,1,0)</f>
        <v>#N/A</v>
      </c>
      <c r="C1196" t="s">
        <v>7013</v>
      </c>
      <c r="D1196" t="s">
        <v>38</v>
      </c>
      <c r="E1196" t="s">
        <v>88</v>
      </c>
      <c r="F1196" t="s">
        <v>89</v>
      </c>
      <c r="G1196" t="s">
        <v>90</v>
      </c>
      <c r="H1196" t="s">
        <v>91</v>
      </c>
      <c r="I1196" t="s">
        <v>3477</v>
      </c>
      <c r="J1196">
        <v>1</v>
      </c>
      <c r="K1196" t="s">
        <v>142</v>
      </c>
      <c r="L1196">
        <v>1</v>
      </c>
      <c r="M1196" t="s">
        <v>143</v>
      </c>
      <c r="N1196" t="s">
        <v>1496</v>
      </c>
      <c r="O1196" t="s">
        <v>3478</v>
      </c>
      <c r="R1196" t="s">
        <v>147</v>
      </c>
      <c r="S1196" t="s">
        <v>715</v>
      </c>
      <c r="T1196" t="s">
        <v>7014</v>
      </c>
      <c r="U1196" t="s">
        <v>5628</v>
      </c>
      <c r="V1196" s="41">
        <v>38544</v>
      </c>
      <c r="W1196" s="41">
        <v>31723</v>
      </c>
      <c r="X1196">
        <v>0</v>
      </c>
      <c r="Z1196" t="s">
        <v>102</v>
      </c>
      <c r="AA1196">
        <v>1</v>
      </c>
      <c r="AB1196" t="s">
        <v>103</v>
      </c>
      <c r="AC1196" t="s">
        <v>104</v>
      </c>
      <c r="AD1196">
        <v>1</v>
      </c>
      <c r="AE1196" t="s">
        <v>138</v>
      </c>
      <c r="AG1196" t="s">
        <v>121</v>
      </c>
      <c r="AJ1196" t="s">
        <v>1153</v>
      </c>
    </row>
    <row r="1197" spans="1:36" hidden="1" x14ac:dyDescent="0.25">
      <c r="A1197" t="s">
        <v>7015</v>
      </c>
      <c r="B1197" t="e">
        <f>VLOOKUP(A1197,[2]mp_ALL!B$1:B$557,1,0)</f>
        <v>#N/A</v>
      </c>
      <c r="C1197" t="s">
        <v>1183</v>
      </c>
      <c r="D1197" t="s">
        <v>38</v>
      </c>
      <c r="E1197" t="s">
        <v>88</v>
      </c>
      <c r="F1197" t="s">
        <v>89</v>
      </c>
      <c r="G1197" t="s">
        <v>90</v>
      </c>
      <c r="H1197" t="s">
        <v>91</v>
      </c>
      <c r="I1197" t="s">
        <v>1494</v>
      </c>
      <c r="J1197">
        <v>1</v>
      </c>
      <c r="K1197" t="s">
        <v>1495</v>
      </c>
      <c r="L1197">
        <v>1</v>
      </c>
      <c r="M1197" t="s">
        <v>143</v>
      </c>
      <c r="N1197" t="s">
        <v>1496</v>
      </c>
      <c r="O1197" t="s">
        <v>1497</v>
      </c>
      <c r="R1197" t="s">
        <v>147</v>
      </c>
      <c r="S1197" t="s">
        <v>715</v>
      </c>
      <c r="T1197" t="s">
        <v>2336</v>
      </c>
      <c r="U1197" t="s">
        <v>7016</v>
      </c>
      <c r="V1197" s="41">
        <v>38544</v>
      </c>
      <c r="W1197" s="41">
        <v>30795</v>
      </c>
      <c r="X1197">
        <v>1</v>
      </c>
      <c r="Y1197">
        <v>3</v>
      </c>
      <c r="Z1197" t="s">
        <v>102</v>
      </c>
      <c r="AA1197">
        <v>1</v>
      </c>
      <c r="AB1197" t="s">
        <v>103</v>
      </c>
      <c r="AC1197" t="s">
        <v>104</v>
      </c>
      <c r="AD1197">
        <v>1</v>
      </c>
      <c r="AE1197" t="s">
        <v>138</v>
      </c>
      <c r="AG1197" t="s">
        <v>121</v>
      </c>
      <c r="AJ1197" t="s">
        <v>2535</v>
      </c>
    </row>
    <row r="1198" spans="1:36" hidden="1" x14ac:dyDescent="0.25">
      <c r="A1198" t="s">
        <v>7017</v>
      </c>
      <c r="B1198" t="e">
        <f>VLOOKUP(A1198,[2]mp_ALL!B$1:B$557,1,0)</f>
        <v>#N/A</v>
      </c>
      <c r="C1198" t="s">
        <v>7018</v>
      </c>
      <c r="D1198" t="s">
        <v>38</v>
      </c>
      <c r="E1198" t="s">
        <v>88</v>
      </c>
      <c r="F1198" t="s">
        <v>89</v>
      </c>
      <c r="G1198" t="s">
        <v>90</v>
      </c>
      <c r="H1198" t="s">
        <v>169</v>
      </c>
      <c r="I1198" t="s">
        <v>7019</v>
      </c>
      <c r="J1198">
        <v>1</v>
      </c>
      <c r="K1198" t="s">
        <v>1115</v>
      </c>
      <c r="L1198">
        <v>1</v>
      </c>
      <c r="M1198" t="s">
        <v>435</v>
      </c>
      <c r="N1198" t="s">
        <v>505</v>
      </c>
      <c r="O1198" t="s">
        <v>1116</v>
      </c>
      <c r="P1198" t="s">
        <v>1117</v>
      </c>
      <c r="Q1198" t="s">
        <v>7020</v>
      </c>
      <c r="R1198" t="s">
        <v>117</v>
      </c>
      <c r="S1198" t="s">
        <v>148</v>
      </c>
      <c r="T1198" t="s">
        <v>7021</v>
      </c>
      <c r="U1198" t="s">
        <v>209</v>
      </c>
      <c r="V1198" s="41">
        <v>38551</v>
      </c>
      <c r="W1198" s="41">
        <v>31326</v>
      </c>
      <c r="X1198">
        <v>1</v>
      </c>
      <c r="Y1198">
        <v>2</v>
      </c>
      <c r="Z1198" t="s">
        <v>102</v>
      </c>
      <c r="AA1198">
        <v>1</v>
      </c>
      <c r="AB1198" t="s">
        <v>103</v>
      </c>
      <c r="AC1198" t="s">
        <v>104</v>
      </c>
      <c r="AD1198">
        <v>1</v>
      </c>
      <c r="AE1198" t="s">
        <v>105</v>
      </c>
      <c r="AG1198" t="s">
        <v>148</v>
      </c>
      <c r="AJ1198" t="s">
        <v>3422</v>
      </c>
    </row>
    <row r="1199" spans="1:36" hidden="1" x14ac:dyDescent="0.25">
      <c r="A1199" t="s">
        <v>7022</v>
      </c>
      <c r="B1199" t="e">
        <f>VLOOKUP(A1199,[2]mp_ALL!B$1:B$557,1,0)</f>
        <v>#N/A</v>
      </c>
      <c r="C1199" t="s">
        <v>7023</v>
      </c>
      <c r="D1199" t="s">
        <v>38</v>
      </c>
      <c r="E1199" t="s">
        <v>88</v>
      </c>
      <c r="F1199" t="s">
        <v>250</v>
      </c>
      <c r="G1199" t="s">
        <v>251</v>
      </c>
      <c r="H1199" t="s">
        <v>91</v>
      </c>
      <c r="I1199" t="s">
        <v>785</v>
      </c>
      <c r="J1199">
        <v>1</v>
      </c>
      <c r="K1199" t="s">
        <v>786</v>
      </c>
      <c r="L1199">
        <v>1</v>
      </c>
      <c r="M1199" t="s">
        <v>143</v>
      </c>
      <c r="N1199" t="s">
        <v>787</v>
      </c>
      <c r="O1199" t="s">
        <v>788</v>
      </c>
      <c r="P1199" t="s">
        <v>789</v>
      </c>
      <c r="Q1199" t="s">
        <v>790</v>
      </c>
      <c r="R1199" t="s">
        <v>147</v>
      </c>
      <c r="S1199" t="s">
        <v>715</v>
      </c>
      <c r="T1199" t="s">
        <v>7024</v>
      </c>
      <c r="U1199" t="s">
        <v>4353</v>
      </c>
      <c r="V1199" s="41">
        <v>38551</v>
      </c>
      <c r="W1199" s="41">
        <v>31616</v>
      </c>
      <c r="X1199">
        <v>1</v>
      </c>
      <c r="Y1199">
        <v>3</v>
      </c>
      <c r="Z1199" t="s">
        <v>102</v>
      </c>
      <c r="AA1199">
        <v>1</v>
      </c>
      <c r="AB1199" t="s">
        <v>103</v>
      </c>
      <c r="AC1199" t="s">
        <v>104</v>
      </c>
      <c r="AD1199">
        <v>1</v>
      </c>
      <c r="AE1199" t="s">
        <v>105</v>
      </c>
      <c r="AG1199" t="s">
        <v>148</v>
      </c>
      <c r="AJ1199" t="s">
        <v>107</v>
      </c>
    </row>
    <row r="1200" spans="1:36" hidden="1" x14ac:dyDescent="0.25">
      <c r="A1200" t="s">
        <v>7025</v>
      </c>
      <c r="B1200" t="e">
        <f>VLOOKUP(A1200,[2]mp_ALL!B$1:B$557,1,0)</f>
        <v>#N/A</v>
      </c>
      <c r="C1200" t="s">
        <v>7026</v>
      </c>
      <c r="D1200" t="s">
        <v>38</v>
      </c>
      <c r="E1200" t="s">
        <v>88</v>
      </c>
      <c r="F1200" t="s">
        <v>89</v>
      </c>
      <c r="G1200" t="s">
        <v>90</v>
      </c>
      <c r="H1200" t="s">
        <v>290</v>
      </c>
      <c r="I1200" t="s">
        <v>7027</v>
      </c>
      <c r="J1200">
        <v>1</v>
      </c>
      <c r="K1200" t="s">
        <v>1459</v>
      </c>
      <c r="L1200">
        <v>0</v>
      </c>
      <c r="M1200" t="s">
        <v>1460</v>
      </c>
      <c r="N1200" t="s">
        <v>1802</v>
      </c>
      <c r="O1200" t="s">
        <v>7028</v>
      </c>
      <c r="R1200" t="s">
        <v>1424</v>
      </c>
      <c r="S1200" t="s">
        <v>237</v>
      </c>
      <c r="T1200" t="s">
        <v>7029</v>
      </c>
      <c r="U1200" t="s">
        <v>7030</v>
      </c>
      <c r="V1200" s="41">
        <v>38565</v>
      </c>
      <c r="W1200" s="41">
        <v>31014</v>
      </c>
      <c r="X1200">
        <v>1</v>
      </c>
      <c r="Y1200">
        <v>2</v>
      </c>
      <c r="Z1200" t="s">
        <v>102</v>
      </c>
      <c r="AA1200">
        <v>1</v>
      </c>
      <c r="AB1200" t="s">
        <v>103</v>
      </c>
      <c r="AC1200" t="s">
        <v>297</v>
      </c>
      <c r="AD1200">
        <v>1</v>
      </c>
      <c r="AE1200" t="s">
        <v>563</v>
      </c>
      <c r="AG1200" t="s">
        <v>1463</v>
      </c>
      <c r="AJ1200" t="s">
        <v>474</v>
      </c>
    </row>
    <row r="1201" spans="1:36" hidden="1" x14ac:dyDescent="0.25">
      <c r="A1201" t="s">
        <v>7031</v>
      </c>
      <c r="B1201" t="e">
        <f>VLOOKUP(A1201,[2]mp_ALL!B$1:B$557,1,0)</f>
        <v>#N/A</v>
      </c>
      <c r="C1201" t="s">
        <v>7032</v>
      </c>
      <c r="D1201" t="s">
        <v>38</v>
      </c>
      <c r="E1201" t="s">
        <v>88</v>
      </c>
      <c r="F1201" t="s">
        <v>250</v>
      </c>
      <c r="G1201" t="s">
        <v>251</v>
      </c>
      <c r="H1201" t="s">
        <v>169</v>
      </c>
      <c r="I1201" t="s">
        <v>7033</v>
      </c>
      <c r="J1201">
        <v>1</v>
      </c>
      <c r="K1201" t="s">
        <v>232</v>
      </c>
      <c r="L1201">
        <v>0</v>
      </c>
      <c r="M1201" t="s">
        <v>233</v>
      </c>
      <c r="N1201" t="s">
        <v>1433</v>
      </c>
      <c r="O1201" t="s">
        <v>7034</v>
      </c>
      <c r="P1201" t="s">
        <v>7035</v>
      </c>
      <c r="Q1201" t="s">
        <v>7036</v>
      </c>
      <c r="R1201" t="s">
        <v>117</v>
      </c>
      <c r="S1201" t="s">
        <v>949</v>
      </c>
      <c r="T1201" t="s">
        <v>640</v>
      </c>
      <c r="U1201" t="s">
        <v>400</v>
      </c>
      <c r="V1201" s="41">
        <v>38565</v>
      </c>
      <c r="W1201" s="41">
        <v>31348</v>
      </c>
      <c r="X1201">
        <v>1</v>
      </c>
      <c r="Y1201">
        <v>2</v>
      </c>
      <c r="Z1201" t="s">
        <v>102</v>
      </c>
      <c r="AA1201">
        <v>1</v>
      </c>
      <c r="AB1201" t="s">
        <v>103</v>
      </c>
      <c r="AC1201" t="s">
        <v>104</v>
      </c>
      <c r="AD1201">
        <v>1</v>
      </c>
      <c r="AE1201" t="s">
        <v>120</v>
      </c>
      <c r="AG1201" t="s">
        <v>121</v>
      </c>
      <c r="AJ1201" t="s">
        <v>663</v>
      </c>
    </row>
    <row r="1202" spans="1:36" hidden="1" x14ac:dyDescent="0.25">
      <c r="A1202" t="s">
        <v>7037</v>
      </c>
      <c r="B1202" t="e">
        <f>VLOOKUP(A1202,[2]mp_ALL!B$1:B$557,1,0)</f>
        <v>#N/A</v>
      </c>
      <c r="C1202" t="s">
        <v>7038</v>
      </c>
      <c r="D1202" t="s">
        <v>38</v>
      </c>
      <c r="E1202" t="s">
        <v>88</v>
      </c>
      <c r="F1202" t="s">
        <v>89</v>
      </c>
      <c r="G1202" t="s">
        <v>90</v>
      </c>
      <c r="H1202" t="s">
        <v>110</v>
      </c>
      <c r="I1202" t="s">
        <v>7039</v>
      </c>
      <c r="J1202">
        <v>1</v>
      </c>
      <c r="K1202" t="s">
        <v>1459</v>
      </c>
      <c r="L1202">
        <v>0</v>
      </c>
      <c r="M1202" t="s">
        <v>1460</v>
      </c>
      <c r="N1202" t="s">
        <v>2440</v>
      </c>
      <c r="O1202" t="s">
        <v>7040</v>
      </c>
      <c r="P1202" t="s">
        <v>7041</v>
      </c>
      <c r="R1202" t="s">
        <v>1424</v>
      </c>
      <c r="S1202" t="s">
        <v>237</v>
      </c>
      <c r="T1202" t="s">
        <v>7042</v>
      </c>
      <c r="U1202" t="s">
        <v>209</v>
      </c>
      <c r="V1202" s="41">
        <v>38565</v>
      </c>
      <c r="W1202" s="41">
        <v>30871</v>
      </c>
      <c r="X1202">
        <v>1</v>
      </c>
      <c r="Y1202">
        <v>2</v>
      </c>
      <c r="Z1202" t="s">
        <v>102</v>
      </c>
      <c r="AA1202">
        <v>1</v>
      </c>
      <c r="AB1202" t="s">
        <v>103</v>
      </c>
      <c r="AC1202" t="s">
        <v>104</v>
      </c>
      <c r="AD1202">
        <v>1</v>
      </c>
      <c r="AE1202" t="s">
        <v>120</v>
      </c>
      <c r="AG1202" t="s">
        <v>1463</v>
      </c>
      <c r="AJ1202" t="s">
        <v>2889</v>
      </c>
    </row>
    <row r="1203" spans="1:36" hidden="1" x14ac:dyDescent="0.25">
      <c r="A1203" t="s">
        <v>7043</v>
      </c>
      <c r="B1203" t="e">
        <f>VLOOKUP(A1203,[2]mp_ALL!B$1:B$557,1,0)</f>
        <v>#N/A</v>
      </c>
      <c r="C1203" t="s">
        <v>7044</v>
      </c>
      <c r="D1203" t="s">
        <v>37</v>
      </c>
      <c r="E1203" t="s">
        <v>88</v>
      </c>
      <c r="F1203" t="s">
        <v>89</v>
      </c>
      <c r="G1203" t="s">
        <v>90</v>
      </c>
      <c r="H1203" t="s">
        <v>290</v>
      </c>
      <c r="I1203" t="s">
        <v>7045</v>
      </c>
      <c r="J1203">
        <v>1</v>
      </c>
      <c r="K1203" t="s">
        <v>2254</v>
      </c>
      <c r="L1203">
        <v>0</v>
      </c>
      <c r="M1203" t="s">
        <v>2255</v>
      </c>
      <c r="N1203" t="s">
        <v>3557</v>
      </c>
      <c r="O1203" t="s">
        <v>7046</v>
      </c>
      <c r="R1203" t="s">
        <v>2255</v>
      </c>
      <c r="S1203" t="s">
        <v>319</v>
      </c>
      <c r="T1203" t="s">
        <v>7047</v>
      </c>
      <c r="U1203" t="s">
        <v>7048</v>
      </c>
      <c r="V1203" s="41">
        <v>38565</v>
      </c>
      <c r="W1203" s="41">
        <v>31272</v>
      </c>
      <c r="X1203">
        <v>1</v>
      </c>
      <c r="Y1203">
        <v>2</v>
      </c>
      <c r="Z1203" t="s">
        <v>102</v>
      </c>
      <c r="AA1203">
        <v>1</v>
      </c>
      <c r="AB1203" t="s">
        <v>103</v>
      </c>
      <c r="AC1203" t="s">
        <v>297</v>
      </c>
      <c r="AD1203">
        <v>1</v>
      </c>
      <c r="AE1203" t="s">
        <v>563</v>
      </c>
      <c r="AG1203" t="s">
        <v>1427</v>
      </c>
      <c r="AJ1203" t="s">
        <v>107</v>
      </c>
    </row>
    <row r="1204" spans="1:36" hidden="1" x14ac:dyDescent="0.25">
      <c r="A1204" t="s">
        <v>7049</v>
      </c>
      <c r="B1204" t="e">
        <f>VLOOKUP(A1204,[2]mp_ALL!B$1:B$557,1,0)</f>
        <v>#N/A</v>
      </c>
      <c r="C1204" t="s">
        <v>7050</v>
      </c>
      <c r="D1204" t="s">
        <v>38</v>
      </c>
      <c r="E1204" t="s">
        <v>88</v>
      </c>
      <c r="F1204" t="s">
        <v>250</v>
      </c>
      <c r="G1204" t="s">
        <v>251</v>
      </c>
      <c r="H1204" t="s">
        <v>91</v>
      </c>
      <c r="I1204" t="s">
        <v>4466</v>
      </c>
      <c r="J1204">
        <v>1</v>
      </c>
      <c r="K1204" t="s">
        <v>4164</v>
      </c>
      <c r="L1204">
        <v>1</v>
      </c>
      <c r="M1204" t="s">
        <v>143</v>
      </c>
      <c r="N1204" t="s">
        <v>757</v>
      </c>
      <c r="O1204" t="s">
        <v>2938</v>
      </c>
      <c r="P1204" t="s">
        <v>4467</v>
      </c>
      <c r="Q1204" t="s">
        <v>4468</v>
      </c>
      <c r="R1204" t="s">
        <v>147</v>
      </c>
      <c r="S1204" t="s">
        <v>760</v>
      </c>
      <c r="T1204" t="s">
        <v>7051</v>
      </c>
      <c r="U1204" t="s">
        <v>7052</v>
      </c>
      <c r="V1204" s="41">
        <v>38565</v>
      </c>
      <c r="W1204" s="41">
        <v>31406</v>
      </c>
      <c r="X1204">
        <v>1</v>
      </c>
      <c r="Y1204">
        <v>0</v>
      </c>
      <c r="Z1204" t="s">
        <v>102</v>
      </c>
      <c r="AA1204">
        <v>1</v>
      </c>
      <c r="AB1204" t="s">
        <v>103</v>
      </c>
      <c r="AC1204" t="s">
        <v>104</v>
      </c>
      <c r="AD1204">
        <v>1</v>
      </c>
      <c r="AE1204" t="s">
        <v>105</v>
      </c>
      <c r="AG1204" t="s">
        <v>148</v>
      </c>
      <c r="AJ1204" t="s">
        <v>1452</v>
      </c>
    </row>
    <row r="1205" spans="1:36" hidden="1" x14ac:dyDescent="0.25">
      <c r="A1205" t="s">
        <v>7053</v>
      </c>
      <c r="B1205" t="e">
        <f>VLOOKUP(A1205,[2]mp_ALL!B$1:B$557,1,0)</f>
        <v>#N/A</v>
      </c>
      <c r="C1205" t="s">
        <v>7054</v>
      </c>
      <c r="D1205" t="s">
        <v>38</v>
      </c>
      <c r="E1205" t="s">
        <v>88</v>
      </c>
      <c r="F1205" t="s">
        <v>89</v>
      </c>
      <c r="G1205" t="s">
        <v>90</v>
      </c>
      <c r="H1205" t="s">
        <v>169</v>
      </c>
      <c r="I1205" t="s">
        <v>3152</v>
      </c>
      <c r="J1205">
        <v>1</v>
      </c>
      <c r="K1205" t="s">
        <v>2491</v>
      </c>
      <c r="L1205">
        <v>1</v>
      </c>
      <c r="M1205" t="s">
        <v>143</v>
      </c>
      <c r="N1205" t="s">
        <v>787</v>
      </c>
      <c r="O1205" t="s">
        <v>3153</v>
      </c>
      <c r="P1205" t="s">
        <v>3154</v>
      </c>
      <c r="Q1205" t="s">
        <v>3155</v>
      </c>
      <c r="R1205" t="s">
        <v>147</v>
      </c>
      <c r="S1205" t="s">
        <v>715</v>
      </c>
      <c r="T1205" t="s">
        <v>7055</v>
      </c>
      <c r="U1205" t="s">
        <v>7056</v>
      </c>
      <c r="V1205" s="41">
        <v>38565</v>
      </c>
      <c r="W1205" s="41">
        <v>31023</v>
      </c>
      <c r="X1205">
        <v>1</v>
      </c>
      <c r="Y1205">
        <v>1</v>
      </c>
      <c r="Z1205" t="s">
        <v>102</v>
      </c>
      <c r="AA1205">
        <v>1</v>
      </c>
      <c r="AB1205" t="s">
        <v>103</v>
      </c>
      <c r="AC1205" t="s">
        <v>104</v>
      </c>
      <c r="AD1205">
        <v>1</v>
      </c>
      <c r="AE1205" t="s">
        <v>105</v>
      </c>
      <c r="AG1205" t="s">
        <v>148</v>
      </c>
      <c r="AJ1205" t="s">
        <v>1528</v>
      </c>
    </row>
    <row r="1206" spans="1:36" hidden="1" x14ac:dyDescent="0.25">
      <c r="A1206" t="s">
        <v>7057</v>
      </c>
      <c r="B1206" t="e">
        <f>VLOOKUP(A1206,[2]mp_ALL!B$1:B$557,1,0)</f>
        <v>#N/A</v>
      </c>
      <c r="C1206" t="s">
        <v>7058</v>
      </c>
      <c r="D1206" t="s">
        <v>36</v>
      </c>
      <c r="E1206" t="s">
        <v>88</v>
      </c>
      <c r="F1206" t="s">
        <v>567</v>
      </c>
      <c r="G1206" t="s">
        <v>568</v>
      </c>
      <c r="H1206" t="s">
        <v>313</v>
      </c>
      <c r="I1206" t="s">
        <v>7059</v>
      </c>
      <c r="J1206">
        <v>1</v>
      </c>
      <c r="K1206" t="s">
        <v>484</v>
      </c>
      <c r="L1206">
        <v>0</v>
      </c>
      <c r="M1206" t="s">
        <v>158</v>
      </c>
      <c r="N1206" t="s">
        <v>2004</v>
      </c>
      <c r="O1206" t="s">
        <v>7060</v>
      </c>
      <c r="R1206" t="s">
        <v>117</v>
      </c>
      <c r="S1206" t="s">
        <v>237</v>
      </c>
      <c r="T1206" t="s">
        <v>7061</v>
      </c>
      <c r="U1206" t="s">
        <v>6969</v>
      </c>
      <c r="V1206" s="41">
        <v>38566</v>
      </c>
      <c r="W1206" s="41">
        <v>30772</v>
      </c>
      <c r="X1206">
        <v>1</v>
      </c>
      <c r="Y1206">
        <v>2</v>
      </c>
      <c r="Z1206" t="s">
        <v>102</v>
      </c>
      <c r="AA1206">
        <v>1</v>
      </c>
      <c r="AB1206" t="s">
        <v>103</v>
      </c>
      <c r="AC1206" t="s">
        <v>297</v>
      </c>
      <c r="AD1206">
        <v>1</v>
      </c>
      <c r="AE1206" t="s">
        <v>322</v>
      </c>
      <c r="AG1206" t="s">
        <v>121</v>
      </c>
      <c r="AI1206" t="s">
        <v>210</v>
      </c>
      <c r="AJ1206" t="s">
        <v>1606</v>
      </c>
    </row>
    <row r="1207" spans="1:36" hidden="1" x14ac:dyDescent="0.25">
      <c r="A1207" t="s">
        <v>7062</v>
      </c>
      <c r="B1207" t="e">
        <f>VLOOKUP(A1207,[2]mp_ALL!B$1:B$557,1,0)</f>
        <v>#N/A</v>
      </c>
      <c r="C1207" t="s">
        <v>7063</v>
      </c>
      <c r="D1207" t="s">
        <v>38</v>
      </c>
      <c r="E1207" t="s">
        <v>88</v>
      </c>
      <c r="F1207" t="s">
        <v>250</v>
      </c>
      <c r="G1207" t="s">
        <v>251</v>
      </c>
      <c r="H1207" t="s">
        <v>169</v>
      </c>
      <c r="I1207" t="s">
        <v>3821</v>
      </c>
      <c r="J1207">
        <v>1</v>
      </c>
      <c r="K1207" t="s">
        <v>157</v>
      </c>
      <c r="L1207">
        <v>1</v>
      </c>
      <c r="M1207" t="s">
        <v>158</v>
      </c>
      <c r="N1207" t="s">
        <v>184</v>
      </c>
      <c r="O1207" t="s">
        <v>742</v>
      </c>
      <c r="P1207" t="s">
        <v>3822</v>
      </c>
      <c r="Q1207" t="s">
        <v>3823</v>
      </c>
      <c r="R1207" t="s">
        <v>117</v>
      </c>
      <c r="S1207" t="s">
        <v>163</v>
      </c>
      <c r="T1207" t="s">
        <v>7064</v>
      </c>
      <c r="U1207" t="s">
        <v>400</v>
      </c>
      <c r="V1207" s="41">
        <v>38579</v>
      </c>
      <c r="W1207" s="41">
        <v>31045</v>
      </c>
      <c r="X1207">
        <v>1</v>
      </c>
      <c r="Y1207">
        <v>2</v>
      </c>
      <c r="Z1207" t="s">
        <v>102</v>
      </c>
      <c r="AA1207">
        <v>1</v>
      </c>
      <c r="AB1207" t="s">
        <v>103</v>
      </c>
      <c r="AC1207" t="s">
        <v>104</v>
      </c>
      <c r="AD1207">
        <v>1</v>
      </c>
      <c r="AE1207" t="s">
        <v>138</v>
      </c>
      <c r="AG1207" t="s">
        <v>121</v>
      </c>
      <c r="AJ1207" t="s">
        <v>663</v>
      </c>
    </row>
    <row r="1208" spans="1:36" hidden="1" x14ac:dyDescent="0.25">
      <c r="A1208" t="s">
        <v>7065</v>
      </c>
      <c r="B1208" t="e">
        <f>VLOOKUP(A1208,[2]mp_ALL!B$1:B$557,1,0)</f>
        <v>#N/A</v>
      </c>
      <c r="C1208" t="s">
        <v>7066</v>
      </c>
      <c r="D1208" t="s">
        <v>37</v>
      </c>
      <c r="E1208" t="s">
        <v>88</v>
      </c>
      <c r="F1208" t="s">
        <v>250</v>
      </c>
      <c r="G1208" t="s">
        <v>251</v>
      </c>
      <c r="H1208" t="s">
        <v>169</v>
      </c>
      <c r="I1208" t="s">
        <v>7067</v>
      </c>
      <c r="J1208">
        <v>1</v>
      </c>
      <c r="K1208" t="s">
        <v>6988</v>
      </c>
      <c r="L1208">
        <v>0</v>
      </c>
      <c r="M1208" t="s">
        <v>158</v>
      </c>
      <c r="N1208" t="s">
        <v>2004</v>
      </c>
      <c r="O1208" t="s">
        <v>7068</v>
      </c>
      <c r="P1208" t="s">
        <v>7069</v>
      </c>
      <c r="Q1208" t="s">
        <v>7070</v>
      </c>
      <c r="R1208" t="s">
        <v>117</v>
      </c>
      <c r="S1208" t="s">
        <v>237</v>
      </c>
      <c r="T1208" t="s">
        <v>7071</v>
      </c>
      <c r="U1208" t="s">
        <v>7072</v>
      </c>
      <c r="V1208" s="41">
        <v>38579</v>
      </c>
      <c r="W1208" s="41">
        <v>31654</v>
      </c>
      <c r="X1208">
        <v>1</v>
      </c>
      <c r="Y1208">
        <v>3</v>
      </c>
      <c r="Z1208" t="s">
        <v>102</v>
      </c>
      <c r="AA1208">
        <v>1</v>
      </c>
      <c r="AB1208" t="s">
        <v>103</v>
      </c>
      <c r="AC1208" t="s">
        <v>104</v>
      </c>
      <c r="AD1208">
        <v>1</v>
      </c>
      <c r="AE1208" t="s">
        <v>120</v>
      </c>
      <c r="AG1208" t="s">
        <v>121</v>
      </c>
      <c r="AJ1208" t="s">
        <v>1008</v>
      </c>
    </row>
    <row r="1209" spans="1:36" hidden="1" x14ac:dyDescent="0.25">
      <c r="A1209" t="s">
        <v>7073</v>
      </c>
      <c r="B1209" t="e">
        <f>VLOOKUP(A1209,[2]mp_ALL!B$1:B$557,1,0)</f>
        <v>#N/A</v>
      </c>
      <c r="C1209" t="s">
        <v>7074</v>
      </c>
      <c r="D1209" t="s">
        <v>38</v>
      </c>
      <c r="E1209" t="s">
        <v>88</v>
      </c>
      <c r="F1209" t="s">
        <v>89</v>
      </c>
      <c r="G1209" t="s">
        <v>90</v>
      </c>
      <c r="H1209" t="s">
        <v>290</v>
      </c>
      <c r="I1209" t="s">
        <v>7027</v>
      </c>
      <c r="J1209">
        <v>1</v>
      </c>
      <c r="K1209" t="s">
        <v>1459</v>
      </c>
      <c r="L1209">
        <v>0</v>
      </c>
      <c r="M1209" t="s">
        <v>1460</v>
      </c>
      <c r="N1209" t="s">
        <v>1802</v>
      </c>
      <c r="O1209" t="s">
        <v>7028</v>
      </c>
      <c r="R1209" t="s">
        <v>1424</v>
      </c>
      <c r="S1209" t="s">
        <v>237</v>
      </c>
      <c r="T1209" t="s">
        <v>7075</v>
      </c>
      <c r="U1209" t="s">
        <v>5473</v>
      </c>
      <c r="V1209" s="41">
        <v>38579</v>
      </c>
      <c r="W1209" s="41">
        <v>30406</v>
      </c>
      <c r="X1209">
        <v>1</v>
      </c>
      <c r="Y1209">
        <v>3</v>
      </c>
      <c r="Z1209" t="s">
        <v>102</v>
      </c>
      <c r="AA1209">
        <v>1</v>
      </c>
      <c r="AB1209" t="s">
        <v>103</v>
      </c>
      <c r="AC1209" t="s">
        <v>297</v>
      </c>
      <c r="AD1209">
        <v>1</v>
      </c>
      <c r="AE1209" t="s">
        <v>563</v>
      </c>
      <c r="AG1209" t="s">
        <v>1463</v>
      </c>
      <c r="AJ1209" t="s">
        <v>107</v>
      </c>
    </row>
    <row r="1210" spans="1:36" x14ac:dyDescent="0.25">
      <c r="A1210" t="s">
        <v>7076</v>
      </c>
      <c r="B1210" t="str">
        <f>VLOOKUP(A1210,[2]mp_ALL!B$1:B$557,1,0)</f>
        <v>0516818</v>
      </c>
      <c r="C1210" t="s">
        <v>7077</v>
      </c>
      <c r="D1210" t="s">
        <v>38</v>
      </c>
      <c r="E1210" t="s">
        <v>88</v>
      </c>
      <c r="F1210" t="s">
        <v>89</v>
      </c>
      <c r="G1210" t="s">
        <v>90</v>
      </c>
      <c r="H1210" t="s">
        <v>110</v>
      </c>
      <c r="I1210" t="s">
        <v>7078</v>
      </c>
      <c r="J1210">
        <v>1</v>
      </c>
      <c r="K1210" t="s">
        <v>4388</v>
      </c>
      <c r="L1210">
        <v>1</v>
      </c>
      <c r="M1210" t="s">
        <v>316</v>
      </c>
      <c r="N1210" t="s">
        <v>1951</v>
      </c>
      <c r="O1210" t="s">
        <v>4389</v>
      </c>
      <c r="P1210" t="s">
        <v>5292</v>
      </c>
      <c r="S1210" t="s">
        <v>549</v>
      </c>
      <c r="T1210" t="s">
        <v>7079</v>
      </c>
      <c r="U1210" t="s">
        <v>247</v>
      </c>
      <c r="V1210" s="41">
        <v>38579</v>
      </c>
      <c r="W1210" s="41">
        <v>31229</v>
      </c>
      <c r="X1210">
        <v>1</v>
      </c>
      <c r="Y1210">
        <v>2</v>
      </c>
      <c r="Z1210" t="s">
        <v>102</v>
      </c>
      <c r="AA1210">
        <v>1</v>
      </c>
      <c r="AB1210" t="s">
        <v>103</v>
      </c>
      <c r="AC1210" t="s">
        <v>104</v>
      </c>
      <c r="AD1210">
        <v>1</v>
      </c>
      <c r="AE1210" t="s">
        <v>105</v>
      </c>
      <c r="AG1210" t="s">
        <v>148</v>
      </c>
      <c r="AJ1210" t="s">
        <v>1008</v>
      </c>
    </row>
    <row r="1211" spans="1:36" hidden="1" x14ac:dyDescent="0.25">
      <c r="A1211" t="s">
        <v>7080</v>
      </c>
      <c r="B1211" t="e">
        <f>VLOOKUP(A1211,[2]mp_ALL!B$1:B$557,1,0)</f>
        <v>#N/A</v>
      </c>
      <c r="C1211" t="s">
        <v>7081</v>
      </c>
      <c r="D1211" t="s">
        <v>38</v>
      </c>
      <c r="E1211" t="s">
        <v>88</v>
      </c>
      <c r="F1211" t="s">
        <v>250</v>
      </c>
      <c r="G1211" t="s">
        <v>251</v>
      </c>
      <c r="H1211" t="s">
        <v>91</v>
      </c>
      <c r="I1211" t="s">
        <v>7082</v>
      </c>
      <c r="J1211">
        <v>1</v>
      </c>
      <c r="K1211" t="s">
        <v>3414</v>
      </c>
      <c r="L1211">
        <v>0</v>
      </c>
      <c r="M1211" t="s">
        <v>435</v>
      </c>
      <c r="N1211" t="s">
        <v>5702</v>
      </c>
      <c r="O1211" t="s">
        <v>7083</v>
      </c>
      <c r="R1211" t="s">
        <v>117</v>
      </c>
      <c r="S1211" t="s">
        <v>237</v>
      </c>
      <c r="T1211" t="s">
        <v>7084</v>
      </c>
      <c r="U1211" t="s">
        <v>7085</v>
      </c>
      <c r="V1211" s="41">
        <v>38579</v>
      </c>
      <c r="W1211" s="41">
        <v>31402</v>
      </c>
      <c r="X1211">
        <v>1</v>
      </c>
      <c r="Y1211">
        <v>4</v>
      </c>
      <c r="Z1211" t="s">
        <v>102</v>
      </c>
      <c r="AA1211">
        <v>1</v>
      </c>
      <c r="AB1211" t="s">
        <v>103</v>
      </c>
      <c r="AC1211" t="s">
        <v>104</v>
      </c>
      <c r="AD1211">
        <v>1</v>
      </c>
      <c r="AE1211" t="s">
        <v>308</v>
      </c>
      <c r="AG1211" t="s">
        <v>1040</v>
      </c>
      <c r="AJ1211" t="s">
        <v>107</v>
      </c>
    </row>
    <row r="1212" spans="1:36" hidden="1" x14ac:dyDescent="0.25">
      <c r="A1212" t="s">
        <v>7086</v>
      </c>
      <c r="B1212" t="e">
        <f>VLOOKUP(A1212,[2]mp_ALL!B$1:B$557,1,0)</f>
        <v>#N/A</v>
      </c>
      <c r="C1212" t="s">
        <v>7087</v>
      </c>
      <c r="D1212" t="s">
        <v>38</v>
      </c>
      <c r="E1212" t="s">
        <v>88</v>
      </c>
      <c r="F1212" t="s">
        <v>250</v>
      </c>
      <c r="G1212" t="s">
        <v>251</v>
      </c>
      <c r="H1212" t="s">
        <v>169</v>
      </c>
      <c r="I1212" t="s">
        <v>7088</v>
      </c>
      <c r="J1212">
        <v>1</v>
      </c>
      <c r="K1212" t="s">
        <v>874</v>
      </c>
      <c r="L1212">
        <v>0</v>
      </c>
      <c r="M1212" t="s">
        <v>113</v>
      </c>
      <c r="N1212" t="s">
        <v>395</v>
      </c>
      <c r="O1212" t="s">
        <v>5528</v>
      </c>
      <c r="P1212" t="s">
        <v>5529</v>
      </c>
      <c r="Q1212" t="s">
        <v>7089</v>
      </c>
      <c r="R1212" t="s">
        <v>117</v>
      </c>
      <c r="S1212" t="s">
        <v>237</v>
      </c>
      <c r="T1212" t="s">
        <v>7090</v>
      </c>
      <c r="U1212" t="s">
        <v>509</v>
      </c>
      <c r="V1212" s="41">
        <v>38579</v>
      </c>
      <c r="W1212" s="41">
        <v>31512</v>
      </c>
      <c r="X1212">
        <v>1</v>
      </c>
      <c r="Y1212">
        <v>2</v>
      </c>
      <c r="Z1212" t="s">
        <v>102</v>
      </c>
      <c r="AA1212">
        <v>1</v>
      </c>
      <c r="AB1212" t="s">
        <v>103</v>
      </c>
      <c r="AC1212" t="s">
        <v>104</v>
      </c>
      <c r="AD1212">
        <v>1</v>
      </c>
      <c r="AE1212" t="s">
        <v>120</v>
      </c>
      <c r="AG1212" t="s">
        <v>121</v>
      </c>
      <c r="AJ1212" t="s">
        <v>107</v>
      </c>
    </row>
    <row r="1213" spans="1:36" hidden="1" x14ac:dyDescent="0.25">
      <c r="A1213" t="s">
        <v>7091</v>
      </c>
      <c r="B1213" t="e">
        <f>VLOOKUP(A1213,[2]mp_ALL!B$1:B$557,1,0)</f>
        <v>#N/A</v>
      </c>
      <c r="C1213" t="s">
        <v>7092</v>
      </c>
      <c r="D1213" t="s">
        <v>38</v>
      </c>
      <c r="E1213" t="s">
        <v>88</v>
      </c>
      <c r="F1213" t="s">
        <v>250</v>
      </c>
      <c r="G1213" t="s">
        <v>251</v>
      </c>
      <c r="H1213" t="s">
        <v>169</v>
      </c>
      <c r="I1213" t="s">
        <v>7093</v>
      </c>
      <c r="J1213">
        <v>1</v>
      </c>
      <c r="K1213" t="s">
        <v>7094</v>
      </c>
      <c r="L1213">
        <v>0</v>
      </c>
      <c r="M1213" t="s">
        <v>113</v>
      </c>
      <c r="N1213" t="s">
        <v>395</v>
      </c>
      <c r="O1213" t="s">
        <v>7095</v>
      </c>
      <c r="P1213" t="s">
        <v>7096</v>
      </c>
      <c r="Q1213" t="s">
        <v>7097</v>
      </c>
      <c r="R1213" t="s">
        <v>117</v>
      </c>
      <c r="S1213" t="s">
        <v>237</v>
      </c>
      <c r="T1213" t="s">
        <v>7098</v>
      </c>
      <c r="U1213" t="s">
        <v>2461</v>
      </c>
      <c r="V1213" s="41">
        <v>38579</v>
      </c>
      <c r="W1213" s="41">
        <v>31240</v>
      </c>
      <c r="X1213">
        <v>1</v>
      </c>
      <c r="Y1213">
        <v>3</v>
      </c>
      <c r="Z1213" t="s">
        <v>102</v>
      </c>
      <c r="AA1213">
        <v>1</v>
      </c>
      <c r="AB1213" t="s">
        <v>103</v>
      </c>
      <c r="AC1213" t="s">
        <v>104</v>
      </c>
      <c r="AD1213">
        <v>1</v>
      </c>
      <c r="AE1213" t="s">
        <v>120</v>
      </c>
      <c r="AG1213" t="s">
        <v>121</v>
      </c>
      <c r="AJ1213" t="s">
        <v>1606</v>
      </c>
    </row>
    <row r="1214" spans="1:36" hidden="1" x14ac:dyDescent="0.25">
      <c r="A1214" t="s">
        <v>7099</v>
      </c>
      <c r="B1214" t="e">
        <f>VLOOKUP(A1214,[2]mp_ALL!B$1:B$557,1,0)</f>
        <v>#N/A</v>
      </c>
      <c r="C1214" t="s">
        <v>7100</v>
      </c>
      <c r="D1214" t="s">
        <v>39</v>
      </c>
      <c r="E1214" t="s">
        <v>88</v>
      </c>
      <c r="F1214" t="s">
        <v>2147</v>
      </c>
      <c r="G1214" t="s">
        <v>2148</v>
      </c>
      <c r="H1214" t="s">
        <v>1457</v>
      </c>
      <c r="I1214" t="s">
        <v>5448</v>
      </c>
      <c r="J1214">
        <v>1</v>
      </c>
      <c r="K1214" t="s">
        <v>570</v>
      </c>
      <c r="L1214">
        <v>0</v>
      </c>
      <c r="M1214" t="s">
        <v>571</v>
      </c>
      <c r="N1214" t="s">
        <v>5449</v>
      </c>
      <c r="R1214" t="s">
        <v>559</v>
      </c>
      <c r="S1214" t="s">
        <v>560</v>
      </c>
      <c r="T1214" t="s">
        <v>7101</v>
      </c>
      <c r="U1214" t="s">
        <v>7102</v>
      </c>
      <c r="V1214" s="41">
        <v>38614</v>
      </c>
      <c r="W1214" s="41">
        <v>29653</v>
      </c>
      <c r="X1214">
        <v>1</v>
      </c>
      <c r="Y1214">
        <v>1</v>
      </c>
      <c r="Z1214" t="s">
        <v>102</v>
      </c>
      <c r="AA1214">
        <v>1</v>
      </c>
      <c r="AB1214" t="s">
        <v>103</v>
      </c>
      <c r="AC1214" t="s">
        <v>297</v>
      </c>
      <c r="AD1214">
        <v>1</v>
      </c>
      <c r="AE1214" t="s">
        <v>563</v>
      </c>
      <c r="AG1214" t="s">
        <v>577</v>
      </c>
      <c r="AJ1214" t="s">
        <v>107</v>
      </c>
    </row>
    <row r="1215" spans="1:36" hidden="1" x14ac:dyDescent="0.25">
      <c r="A1215" t="s">
        <v>7103</v>
      </c>
      <c r="B1215" t="e">
        <f>VLOOKUP(A1215,[2]mp_ALL!B$1:B$557,1,0)</f>
        <v>#N/A</v>
      </c>
      <c r="C1215" t="s">
        <v>7104</v>
      </c>
      <c r="D1215" t="s">
        <v>36</v>
      </c>
      <c r="E1215" t="s">
        <v>88</v>
      </c>
      <c r="F1215" t="s">
        <v>567</v>
      </c>
      <c r="G1215" t="s">
        <v>568</v>
      </c>
      <c r="H1215" t="s">
        <v>313</v>
      </c>
      <c r="I1215" t="s">
        <v>7105</v>
      </c>
      <c r="J1215">
        <v>1</v>
      </c>
      <c r="K1215" t="s">
        <v>3414</v>
      </c>
      <c r="L1215">
        <v>0</v>
      </c>
      <c r="M1215" t="s">
        <v>435</v>
      </c>
      <c r="N1215" t="s">
        <v>3415</v>
      </c>
      <c r="O1215" t="s">
        <v>7106</v>
      </c>
      <c r="R1215" t="s">
        <v>117</v>
      </c>
      <c r="S1215" t="s">
        <v>237</v>
      </c>
      <c r="T1215" t="s">
        <v>7107</v>
      </c>
      <c r="U1215" t="s">
        <v>7108</v>
      </c>
      <c r="V1215" s="41">
        <v>38614</v>
      </c>
      <c r="W1215" s="41">
        <v>29403</v>
      </c>
      <c r="X1215">
        <v>1</v>
      </c>
      <c r="Y1215">
        <v>2</v>
      </c>
      <c r="Z1215" t="s">
        <v>102</v>
      </c>
      <c r="AA1215">
        <v>1</v>
      </c>
      <c r="AB1215" t="s">
        <v>103</v>
      </c>
      <c r="AC1215" t="s">
        <v>297</v>
      </c>
      <c r="AD1215">
        <v>1</v>
      </c>
      <c r="AE1215" t="s">
        <v>563</v>
      </c>
      <c r="AG1215" t="s">
        <v>2063</v>
      </c>
      <c r="AJ1215" t="s">
        <v>618</v>
      </c>
    </row>
    <row r="1216" spans="1:36" hidden="1" x14ac:dyDescent="0.25">
      <c r="A1216" t="s">
        <v>7109</v>
      </c>
      <c r="B1216" t="e">
        <f>VLOOKUP(A1216,[2]mp_ALL!B$1:B$557,1,0)</f>
        <v>#N/A</v>
      </c>
      <c r="C1216" t="s">
        <v>7110</v>
      </c>
      <c r="D1216" t="s">
        <v>36</v>
      </c>
      <c r="E1216" t="s">
        <v>88</v>
      </c>
      <c r="F1216" t="s">
        <v>567</v>
      </c>
      <c r="G1216" t="s">
        <v>568</v>
      </c>
      <c r="H1216" t="s">
        <v>313</v>
      </c>
      <c r="I1216" t="s">
        <v>1289</v>
      </c>
      <c r="J1216">
        <v>1</v>
      </c>
      <c r="K1216" t="s">
        <v>513</v>
      </c>
      <c r="L1216">
        <v>0</v>
      </c>
      <c r="M1216" t="s">
        <v>435</v>
      </c>
      <c r="N1216" t="s">
        <v>436</v>
      </c>
      <c r="O1216" t="s">
        <v>1185</v>
      </c>
      <c r="R1216" t="s">
        <v>117</v>
      </c>
      <c r="S1216" t="s">
        <v>163</v>
      </c>
      <c r="T1216" t="s">
        <v>7111</v>
      </c>
      <c r="U1216" t="s">
        <v>7112</v>
      </c>
      <c r="V1216" s="41">
        <v>38614</v>
      </c>
      <c r="W1216" s="41">
        <v>30782</v>
      </c>
      <c r="X1216">
        <v>1</v>
      </c>
      <c r="Y1216">
        <v>2</v>
      </c>
      <c r="Z1216" t="s">
        <v>102</v>
      </c>
      <c r="AA1216">
        <v>1</v>
      </c>
      <c r="AB1216" t="s">
        <v>103</v>
      </c>
      <c r="AC1216" t="s">
        <v>297</v>
      </c>
      <c r="AD1216">
        <v>1</v>
      </c>
      <c r="AE1216" t="s">
        <v>322</v>
      </c>
      <c r="AG1216" t="s">
        <v>148</v>
      </c>
      <c r="AJ1216" t="s">
        <v>7113</v>
      </c>
    </row>
    <row r="1217" spans="1:36" hidden="1" x14ac:dyDescent="0.25">
      <c r="A1217" t="s">
        <v>7114</v>
      </c>
      <c r="B1217" t="e">
        <f>VLOOKUP(A1217,[2]mp_ALL!B$1:B$557,1,0)</f>
        <v>#N/A</v>
      </c>
      <c r="C1217" t="s">
        <v>7115</v>
      </c>
      <c r="D1217" t="s">
        <v>36</v>
      </c>
      <c r="E1217" t="s">
        <v>88</v>
      </c>
      <c r="F1217" t="s">
        <v>311</v>
      </c>
      <c r="G1217" t="s">
        <v>312</v>
      </c>
      <c r="H1217" t="s">
        <v>313</v>
      </c>
      <c r="I1217" t="s">
        <v>7116</v>
      </c>
      <c r="J1217">
        <v>1</v>
      </c>
      <c r="K1217" t="s">
        <v>1581</v>
      </c>
      <c r="L1217">
        <v>0</v>
      </c>
      <c r="M1217" t="s">
        <v>1582</v>
      </c>
      <c r="N1217" t="s">
        <v>1583</v>
      </c>
      <c r="O1217" t="s">
        <v>7117</v>
      </c>
      <c r="R1217" t="s">
        <v>559</v>
      </c>
      <c r="S1217" t="s">
        <v>560</v>
      </c>
      <c r="T1217" t="s">
        <v>7118</v>
      </c>
      <c r="U1217" t="s">
        <v>7119</v>
      </c>
      <c r="V1217" s="41">
        <v>38614</v>
      </c>
      <c r="W1217" s="41">
        <v>30567</v>
      </c>
      <c r="X1217">
        <v>1</v>
      </c>
      <c r="Y1217">
        <v>2</v>
      </c>
      <c r="Z1217" t="s">
        <v>102</v>
      </c>
      <c r="AA1217">
        <v>1</v>
      </c>
      <c r="AB1217" t="s">
        <v>103</v>
      </c>
      <c r="AC1217" t="s">
        <v>297</v>
      </c>
      <c r="AD1217">
        <v>1</v>
      </c>
      <c r="AE1217" t="s">
        <v>563</v>
      </c>
      <c r="AG1217" t="s">
        <v>1040</v>
      </c>
      <c r="AJ1217" t="s">
        <v>679</v>
      </c>
    </row>
    <row r="1218" spans="1:36" x14ac:dyDescent="0.25">
      <c r="A1218" t="s">
        <v>7120</v>
      </c>
      <c r="B1218" t="str">
        <f>VLOOKUP(A1218,[2]mp_ALL!B$1:B$557,1,0)</f>
        <v>0516882</v>
      </c>
      <c r="C1218" t="s">
        <v>7121</v>
      </c>
      <c r="D1218" t="s">
        <v>36</v>
      </c>
      <c r="E1218" t="s">
        <v>88</v>
      </c>
      <c r="F1218" t="s">
        <v>567</v>
      </c>
      <c r="G1218" t="s">
        <v>568</v>
      </c>
      <c r="H1218" t="s">
        <v>313</v>
      </c>
      <c r="I1218" t="s">
        <v>7122</v>
      </c>
      <c r="J1218">
        <v>1</v>
      </c>
      <c r="K1218" t="s">
        <v>3119</v>
      </c>
      <c r="L1218">
        <v>0</v>
      </c>
      <c r="M1218" t="s">
        <v>34</v>
      </c>
      <c r="N1218" t="s">
        <v>35</v>
      </c>
      <c r="O1218" t="s">
        <v>4235</v>
      </c>
      <c r="S1218" t="s">
        <v>549</v>
      </c>
      <c r="T1218" t="s">
        <v>7123</v>
      </c>
      <c r="U1218" t="s">
        <v>7124</v>
      </c>
      <c r="V1218" s="41">
        <v>38614</v>
      </c>
      <c r="W1218" s="41">
        <v>29873</v>
      </c>
      <c r="X1218">
        <v>1</v>
      </c>
      <c r="Y1218">
        <v>0</v>
      </c>
      <c r="Z1218" t="s">
        <v>102</v>
      </c>
      <c r="AA1218">
        <v>1</v>
      </c>
      <c r="AB1218" t="s">
        <v>103</v>
      </c>
      <c r="AC1218" t="s">
        <v>297</v>
      </c>
      <c r="AD1218">
        <v>1</v>
      </c>
      <c r="AE1218" t="s">
        <v>298</v>
      </c>
      <c r="AG1218" t="s">
        <v>106</v>
      </c>
      <c r="AJ1218" t="s">
        <v>694</v>
      </c>
    </row>
    <row r="1219" spans="1:36" hidden="1" x14ac:dyDescent="0.25">
      <c r="A1219" t="s">
        <v>7125</v>
      </c>
      <c r="B1219" t="e">
        <f>VLOOKUP(A1219,[2]mp_ALL!B$1:B$557,1,0)</f>
        <v>#N/A</v>
      </c>
      <c r="C1219" t="s">
        <v>7126</v>
      </c>
      <c r="D1219" t="s">
        <v>38</v>
      </c>
      <c r="E1219" t="s">
        <v>88</v>
      </c>
      <c r="F1219" t="s">
        <v>250</v>
      </c>
      <c r="G1219" t="s">
        <v>251</v>
      </c>
      <c r="H1219" t="s">
        <v>169</v>
      </c>
      <c r="I1219" t="s">
        <v>7127</v>
      </c>
      <c r="J1219">
        <v>1</v>
      </c>
      <c r="K1219" t="s">
        <v>1075</v>
      </c>
      <c r="L1219">
        <v>0</v>
      </c>
      <c r="M1219" t="s">
        <v>113</v>
      </c>
      <c r="N1219" t="s">
        <v>395</v>
      </c>
      <c r="O1219" t="s">
        <v>1076</v>
      </c>
      <c r="P1219" t="s">
        <v>1077</v>
      </c>
      <c r="Q1219" t="s">
        <v>7128</v>
      </c>
      <c r="R1219" t="s">
        <v>117</v>
      </c>
      <c r="S1219" t="s">
        <v>199</v>
      </c>
      <c r="T1219" t="s">
        <v>7129</v>
      </c>
      <c r="U1219" t="s">
        <v>7130</v>
      </c>
      <c r="V1219" s="41">
        <v>38614</v>
      </c>
      <c r="W1219" s="41">
        <v>31836</v>
      </c>
      <c r="X1219">
        <v>1</v>
      </c>
      <c r="Y1219">
        <v>0</v>
      </c>
      <c r="Z1219" t="s">
        <v>102</v>
      </c>
      <c r="AA1219">
        <v>1</v>
      </c>
      <c r="AB1219" t="s">
        <v>103</v>
      </c>
      <c r="AC1219" t="s">
        <v>104</v>
      </c>
      <c r="AD1219">
        <v>1</v>
      </c>
      <c r="AE1219" t="s">
        <v>120</v>
      </c>
      <c r="AG1219" t="s">
        <v>121</v>
      </c>
      <c r="AJ1219" t="s">
        <v>107</v>
      </c>
    </row>
    <row r="1220" spans="1:36" hidden="1" x14ac:dyDescent="0.25">
      <c r="A1220" t="s">
        <v>7131</v>
      </c>
      <c r="B1220" t="e">
        <f>VLOOKUP(A1220,[2]mp_ALL!B$1:B$557,1,0)</f>
        <v>#N/A</v>
      </c>
      <c r="C1220" t="s">
        <v>7132</v>
      </c>
      <c r="D1220" t="s">
        <v>38</v>
      </c>
      <c r="E1220" t="s">
        <v>88</v>
      </c>
      <c r="F1220" t="s">
        <v>250</v>
      </c>
      <c r="G1220" t="s">
        <v>251</v>
      </c>
      <c r="H1220" t="s">
        <v>91</v>
      </c>
      <c r="I1220" t="s">
        <v>4414</v>
      </c>
      <c r="J1220">
        <v>1</v>
      </c>
      <c r="K1220" t="s">
        <v>786</v>
      </c>
      <c r="L1220">
        <v>1</v>
      </c>
      <c r="M1220" t="s">
        <v>143</v>
      </c>
      <c r="N1220" t="s">
        <v>787</v>
      </c>
      <c r="O1220" t="s">
        <v>788</v>
      </c>
      <c r="P1220" t="s">
        <v>789</v>
      </c>
      <c r="Q1220" t="s">
        <v>4415</v>
      </c>
      <c r="R1220" t="s">
        <v>147</v>
      </c>
      <c r="S1220" t="s">
        <v>715</v>
      </c>
      <c r="T1220" t="s">
        <v>7133</v>
      </c>
      <c r="U1220" t="s">
        <v>7134</v>
      </c>
      <c r="V1220" s="41">
        <v>38628</v>
      </c>
      <c r="W1220" s="41">
        <v>31773</v>
      </c>
      <c r="X1220">
        <v>1</v>
      </c>
      <c r="Y1220">
        <v>2</v>
      </c>
      <c r="Z1220" t="s">
        <v>102</v>
      </c>
      <c r="AA1220">
        <v>1</v>
      </c>
      <c r="AB1220" t="s">
        <v>103</v>
      </c>
      <c r="AC1220" t="s">
        <v>104</v>
      </c>
      <c r="AD1220">
        <v>1</v>
      </c>
      <c r="AE1220" t="s">
        <v>105</v>
      </c>
      <c r="AG1220" t="s">
        <v>148</v>
      </c>
      <c r="AJ1220" t="s">
        <v>190</v>
      </c>
    </row>
    <row r="1221" spans="1:36" hidden="1" x14ac:dyDescent="0.25">
      <c r="A1221" t="s">
        <v>7135</v>
      </c>
      <c r="B1221" t="e">
        <f>VLOOKUP(A1221,[2]mp_ALL!B$1:B$557,1,0)</f>
        <v>#N/A</v>
      </c>
      <c r="C1221" t="s">
        <v>1082</v>
      </c>
      <c r="D1221" t="s">
        <v>38</v>
      </c>
      <c r="E1221" t="s">
        <v>88</v>
      </c>
      <c r="F1221" t="s">
        <v>250</v>
      </c>
      <c r="G1221" t="s">
        <v>251</v>
      </c>
      <c r="H1221" t="s">
        <v>169</v>
      </c>
      <c r="I1221" t="s">
        <v>7136</v>
      </c>
      <c r="J1221">
        <v>1</v>
      </c>
      <c r="K1221" t="s">
        <v>3250</v>
      </c>
      <c r="L1221">
        <v>1</v>
      </c>
      <c r="M1221" t="s">
        <v>143</v>
      </c>
      <c r="N1221" t="s">
        <v>757</v>
      </c>
      <c r="O1221" t="s">
        <v>5552</v>
      </c>
      <c r="P1221" t="s">
        <v>5553</v>
      </c>
      <c r="Q1221" t="s">
        <v>7137</v>
      </c>
      <c r="R1221" t="s">
        <v>147</v>
      </c>
      <c r="S1221" t="s">
        <v>760</v>
      </c>
      <c r="T1221" t="s">
        <v>7138</v>
      </c>
      <c r="U1221" t="s">
        <v>2321</v>
      </c>
      <c r="V1221" s="41">
        <v>38628</v>
      </c>
      <c r="W1221" s="41">
        <v>31492</v>
      </c>
      <c r="X1221">
        <v>1</v>
      </c>
      <c r="Y1221">
        <v>2</v>
      </c>
      <c r="Z1221" t="s">
        <v>102</v>
      </c>
      <c r="AA1221">
        <v>1</v>
      </c>
      <c r="AB1221" t="s">
        <v>103</v>
      </c>
      <c r="AC1221" t="s">
        <v>104</v>
      </c>
      <c r="AD1221">
        <v>1</v>
      </c>
      <c r="AE1221" t="s">
        <v>105</v>
      </c>
      <c r="AG1221" t="s">
        <v>148</v>
      </c>
      <c r="AJ1221" t="s">
        <v>107</v>
      </c>
    </row>
    <row r="1222" spans="1:36" hidden="1" x14ac:dyDescent="0.25">
      <c r="A1222" t="s">
        <v>7139</v>
      </c>
      <c r="B1222" t="e">
        <f>VLOOKUP(A1222,[2]mp_ALL!B$1:B$557,1,0)</f>
        <v>#N/A</v>
      </c>
      <c r="C1222" t="s">
        <v>7140</v>
      </c>
      <c r="D1222" t="s">
        <v>37</v>
      </c>
      <c r="E1222" t="s">
        <v>88</v>
      </c>
      <c r="F1222" t="s">
        <v>89</v>
      </c>
      <c r="G1222" t="s">
        <v>90</v>
      </c>
      <c r="H1222" t="s">
        <v>169</v>
      </c>
      <c r="I1222" t="s">
        <v>7141</v>
      </c>
      <c r="J1222">
        <v>1</v>
      </c>
      <c r="K1222" t="s">
        <v>983</v>
      </c>
      <c r="L1222">
        <v>1</v>
      </c>
      <c r="M1222" t="s">
        <v>233</v>
      </c>
      <c r="N1222" t="s">
        <v>234</v>
      </c>
      <c r="O1222" t="s">
        <v>1597</v>
      </c>
      <c r="P1222" t="s">
        <v>957</v>
      </c>
      <c r="Q1222" t="s">
        <v>7142</v>
      </c>
      <c r="R1222" t="s">
        <v>117</v>
      </c>
      <c r="S1222" t="s">
        <v>949</v>
      </c>
      <c r="T1222" t="s">
        <v>7143</v>
      </c>
      <c r="U1222" t="s">
        <v>7144</v>
      </c>
      <c r="V1222" s="41">
        <v>38628</v>
      </c>
      <c r="W1222" s="41">
        <v>31573</v>
      </c>
      <c r="X1222">
        <v>1</v>
      </c>
      <c r="Y1222">
        <v>4</v>
      </c>
      <c r="Z1222" t="s">
        <v>102</v>
      </c>
      <c r="AA1222">
        <v>1</v>
      </c>
      <c r="AB1222" t="s">
        <v>103</v>
      </c>
      <c r="AC1222" t="s">
        <v>104</v>
      </c>
      <c r="AD1222">
        <v>1</v>
      </c>
      <c r="AE1222" t="s">
        <v>105</v>
      </c>
      <c r="AG1222" t="s">
        <v>121</v>
      </c>
      <c r="AJ1222" t="s">
        <v>474</v>
      </c>
    </row>
    <row r="1223" spans="1:36" hidden="1" x14ac:dyDescent="0.25">
      <c r="A1223" t="s">
        <v>7145</v>
      </c>
      <c r="B1223" t="e">
        <f>VLOOKUP(A1223,[2]mp_ALL!B$1:B$557,1,0)</f>
        <v>#N/A</v>
      </c>
      <c r="C1223" t="s">
        <v>7146</v>
      </c>
      <c r="D1223" t="s">
        <v>38</v>
      </c>
      <c r="E1223" t="s">
        <v>88</v>
      </c>
      <c r="F1223" t="s">
        <v>89</v>
      </c>
      <c r="G1223" t="s">
        <v>90</v>
      </c>
      <c r="H1223" t="s">
        <v>290</v>
      </c>
      <c r="I1223" t="s">
        <v>7147</v>
      </c>
      <c r="J1223">
        <v>1</v>
      </c>
      <c r="K1223" t="s">
        <v>2188</v>
      </c>
      <c r="L1223">
        <v>0</v>
      </c>
      <c r="M1223" t="s">
        <v>435</v>
      </c>
      <c r="N1223" t="s">
        <v>2189</v>
      </c>
      <c r="O1223" t="s">
        <v>7148</v>
      </c>
      <c r="R1223" t="s">
        <v>117</v>
      </c>
      <c r="S1223" t="s">
        <v>237</v>
      </c>
      <c r="T1223" t="s">
        <v>7029</v>
      </c>
      <c r="U1223" t="s">
        <v>7149</v>
      </c>
      <c r="V1223" s="41">
        <v>38628</v>
      </c>
      <c r="W1223" s="41">
        <v>30837</v>
      </c>
      <c r="X1223">
        <v>1</v>
      </c>
      <c r="Y1223">
        <v>3</v>
      </c>
      <c r="Z1223" t="s">
        <v>102</v>
      </c>
      <c r="AA1223">
        <v>1</v>
      </c>
      <c r="AB1223" t="s">
        <v>103</v>
      </c>
      <c r="AC1223" t="s">
        <v>297</v>
      </c>
      <c r="AD1223">
        <v>1</v>
      </c>
      <c r="AE1223" t="s">
        <v>322</v>
      </c>
      <c r="AG1223" t="s">
        <v>1040</v>
      </c>
      <c r="AJ1223" t="s">
        <v>474</v>
      </c>
    </row>
    <row r="1224" spans="1:36" hidden="1" x14ac:dyDescent="0.25">
      <c r="A1224" t="s">
        <v>7150</v>
      </c>
      <c r="B1224" t="e">
        <f>VLOOKUP(A1224,[2]mp_ALL!B$1:B$557,1,0)</f>
        <v>#N/A</v>
      </c>
      <c r="C1224" t="s">
        <v>7151</v>
      </c>
      <c r="D1224" t="s">
        <v>38</v>
      </c>
      <c r="E1224" t="s">
        <v>88</v>
      </c>
      <c r="F1224" t="s">
        <v>89</v>
      </c>
      <c r="G1224" t="s">
        <v>90</v>
      </c>
      <c r="H1224" t="s">
        <v>169</v>
      </c>
      <c r="I1224" t="s">
        <v>7152</v>
      </c>
      <c r="J1224">
        <v>1</v>
      </c>
      <c r="K1224" t="s">
        <v>232</v>
      </c>
      <c r="L1224">
        <v>0</v>
      </c>
      <c r="M1224" t="s">
        <v>233</v>
      </c>
      <c r="N1224" t="s">
        <v>234</v>
      </c>
      <c r="O1224" t="s">
        <v>984</v>
      </c>
      <c r="P1224" t="s">
        <v>5118</v>
      </c>
      <c r="Q1224" t="s">
        <v>7153</v>
      </c>
      <c r="R1224" t="s">
        <v>117</v>
      </c>
      <c r="S1224" t="s">
        <v>237</v>
      </c>
      <c r="T1224" t="s">
        <v>7154</v>
      </c>
      <c r="U1224" t="s">
        <v>3518</v>
      </c>
      <c r="V1224" s="41">
        <v>38628</v>
      </c>
      <c r="W1224" s="41">
        <v>30883</v>
      </c>
      <c r="X1224">
        <v>1</v>
      </c>
      <c r="Y1224">
        <v>2</v>
      </c>
      <c r="Z1224" t="s">
        <v>102</v>
      </c>
      <c r="AA1224">
        <v>1</v>
      </c>
      <c r="AB1224" t="s">
        <v>103</v>
      </c>
      <c r="AC1224" t="s">
        <v>104</v>
      </c>
      <c r="AD1224">
        <v>1</v>
      </c>
      <c r="AE1224" t="s">
        <v>120</v>
      </c>
      <c r="AG1224" t="s">
        <v>121</v>
      </c>
      <c r="AJ1224" t="s">
        <v>1556</v>
      </c>
    </row>
    <row r="1225" spans="1:36" hidden="1" x14ac:dyDescent="0.25">
      <c r="A1225" t="s">
        <v>7155</v>
      </c>
      <c r="B1225" t="e">
        <f>VLOOKUP(A1225,[2]mp_ALL!B$1:B$557,1,0)</f>
        <v>#N/A</v>
      </c>
      <c r="C1225" t="s">
        <v>7156</v>
      </c>
      <c r="D1225" t="s">
        <v>39</v>
      </c>
      <c r="E1225" t="s">
        <v>88</v>
      </c>
      <c r="F1225" t="s">
        <v>1798</v>
      </c>
      <c r="G1225" t="s">
        <v>1799</v>
      </c>
      <c r="H1225" t="s">
        <v>1457</v>
      </c>
      <c r="I1225" t="s">
        <v>7157</v>
      </c>
      <c r="J1225">
        <v>1</v>
      </c>
      <c r="K1225" t="s">
        <v>2277</v>
      </c>
      <c r="L1225">
        <v>0</v>
      </c>
      <c r="M1225" t="s">
        <v>2278</v>
      </c>
      <c r="N1225" t="s">
        <v>7158</v>
      </c>
      <c r="R1225" t="s">
        <v>2281</v>
      </c>
      <c r="S1225" t="s">
        <v>560</v>
      </c>
      <c r="T1225" t="s">
        <v>7159</v>
      </c>
      <c r="U1225" t="s">
        <v>7160</v>
      </c>
      <c r="V1225" s="41">
        <v>38628</v>
      </c>
      <c r="W1225" s="41">
        <v>30534</v>
      </c>
      <c r="X1225">
        <v>1</v>
      </c>
      <c r="Y1225">
        <v>1</v>
      </c>
      <c r="Z1225" t="s">
        <v>102</v>
      </c>
      <c r="AA1225">
        <v>1</v>
      </c>
      <c r="AB1225" t="s">
        <v>103</v>
      </c>
      <c r="AC1225" t="s">
        <v>297</v>
      </c>
      <c r="AD1225">
        <v>1</v>
      </c>
      <c r="AE1225" t="s">
        <v>563</v>
      </c>
      <c r="AG1225" t="s">
        <v>2183</v>
      </c>
      <c r="AI1225" t="s">
        <v>1444</v>
      </c>
      <c r="AJ1225" t="s">
        <v>7161</v>
      </c>
    </row>
    <row r="1226" spans="1:36" hidden="1" x14ac:dyDescent="0.25">
      <c r="A1226" t="s">
        <v>7162</v>
      </c>
      <c r="B1226" t="e">
        <f>VLOOKUP(A1226,[2]mp_ALL!B$1:B$557,1,0)</f>
        <v>#N/A</v>
      </c>
      <c r="C1226" t="s">
        <v>7163</v>
      </c>
      <c r="D1226" t="s">
        <v>36</v>
      </c>
      <c r="E1226" t="s">
        <v>88</v>
      </c>
      <c r="F1226" t="s">
        <v>567</v>
      </c>
      <c r="G1226" t="s">
        <v>568</v>
      </c>
      <c r="H1226" t="s">
        <v>313</v>
      </c>
      <c r="I1226" t="s">
        <v>7164</v>
      </c>
      <c r="J1226">
        <v>1</v>
      </c>
      <c r="K1226" t="s">
        <v>1476</v>
      </c>
      <c r="L1226">
        <v>0</v>
      </c>
      <c r="M1226" t="s">
        <v>1477</v>
      </c>
      <c r="N1226" t="s">
        <v>6300</v>
      </c>
      <c r="O1226" t="s">
        <v>7165</v>
      </c>
      <c r="R1226" t="s">
        <v>147</v>
      </c>
      <c r="S1226" t="s">
        <v>319</v>
      </c>
      <c r="T1226" t="s">
        <v>7166</v>
      </c>
      <c r="U1226" t="s">
        <v>7167</v>
      </c>
      <c r="V1226" s="41">
        <v>38628</v>
      </c>
      <c r="W1226" s="41">
        <v>30668</v>
      </c>
      <c r="X1226">
        <v>1</v>
      </c>
      <c r="Y1226">
        <v>3</v>
      </c>
      <c r="Z1226" t="s">
        <v>102</v>
      </c>
      <c r="AA1226">
        <v>1</v>
      </c>
      <c r="AB1226" t="s">
        <v>103</v>
      </c>
      <c r="AC1226" t="s">
        <v>297</v>
      </c>
      <c r="AD1226">
        <v>1</v>
      </c>
      <c r="AE1226" t="s">
        <v>563</v>
      </c>
      <c r="AG1226" t="s">
        <v>179</v>
      </c>
      <c r="AI1226" t="s">
        <v>1444</v>
      </c>
      <c r="AJ1226" t="s">
        <v>694</v>
      </c>
    </row>
    <row r="1227" spans="1:36" hidden="1" x14ac:dyDescent="0.25">
      <c r="A1227" t="s">
        <v>7168</v>
      </c>
      <c r="B1227" t="e">
        <f>VLOOKUP(A1227,[2]mp_ALL!B$1:B$557,1,0)</f>
        <v>#N/A</v>
      </c>
      <c r="C1227" t="s">
        <v>7169</v>
      </c>
      <c r="D1227" t="s">
        <v>36</v>
      </c>
      <c r="E1227" t="s">
        <v>88</v>
      </c>
      <c r="F1227" t="s">
        <v>1473</v>
      </c>
      <c r="G1227" t="s">
        <v>1474</v>
      </c>
      <c r="H1227" t="s">
        <v>290</v>
      </c>
      <c r="I1227" t="s">
        <v>5948</v>
      </c>
      <c r="J1227">
        <v>1</v>
      </c>
      <c r="K1227" t="s">
        <v>2277</v>
      </c>
      <c r="L1227">
        <v>0</v>
      </c>
      <c r="M1227" t="s">
        <v>2278</v>
      </c>
      <c r="N1227" t="s">
        <v>5949</v>
      </c>
      <c r="O1227" t="s">
        <v>5950</v>
      </c>
      <c r="R1227" t="s">
        <v>2281</v>
      </c>
      <c r="S1227" t="s">
        <v>560</v>
      </c>
      <c r="T1227" t="s">
        <v>7170</v>
      </c>
      <c r="U1227" t="s">
        <v>1926</v>
      </c>
      <c r="V1227" s="41">
        <v>38635</v>
      </c>
      <c r="W1227" s="41">
        <v>30967</v>
      </c>
      <c r="X1227">
        <v>1</v>
      </c>
      <c r="Y1227">
        <v>2</v>
      </c>
      <c r="Z1227" t="s">
        <v>102</v>
      </c>
      <c r="AA1227">
        <v>1</v>
      </c>
      <c r="AB1227" t="s">
        <v>576</v>
      </c>
      <c r="AC1227" t="s">
        <v>297</v>
      </c>
      <c r="AD1227">
        <v>1</v>
      </c>
      <c r="AE1227" t="s">
        <v>563</v>
      </c>
      <c r="AJ1227" t="s">
        <v>107</v>
      </c>
    </row>
    <row r="1228" spans="1:36" hidden="1" x14ac:dyDescent="0.25">
      <c r="A1228" t="s">
        <v>7171</v>
      </c>
      <c r="B1228" t="e">
        <f>VLOOKUP(A1228,[2]mp_ALL!B$1:B$557,1,0)</f>
        <v>#N/A</v>
      </c>
      <c r="C1228" t="s">
        <v>7172</v>
      </c>
      <c r="D1228" t="s">
        <v>36</v>
      </c>
      <c r="E1228" t="s">
        <v>88</v>
      </c>
      <c r="F1228" t="s">
        <v>567</v>
      </c>
      <c r="G1228" t="s">
        <v>568</v>
      </c>
      <c r="H1228" t="s">
        <v>290</v>
      </c>
      <c r="I1228" t="s">
        <v>2196</v>
      </c>
      <c r="J1228">
        <v>1</v>
      </c>
      <c r="K1228" t="s">
        <v>2197</v>
      </c>
      <c r="L1228">
        <v>0</v>
      </c>
      <c r="M1228" t="s">
        <v>2198</v>
      </c>
      <c r="N1228" t="s">
        <v>2199</v>
      </c>
      <c r="O1228" t="s">
        <v>2200</v>
      </c>
      <c r="R1228" t="s">
        <v>117</v>
      </c>
      <c r="S1228" t="s">
        <v>237</v>
      </c>
      <c r="T1228" t="s">
        <v>7173</v>
      </c>
      <c r="U1228" t="s">
        <v>7174</v>
      </c>
      <c r="V1228" s="41">
        <v>38635</v>
      </c>
      <c r="W1228" s="41">
        <v>30895</v>
      </c>
      <c r="X1228">
        <v>1</v>
      </c>
      <c r="Y1228">
        <v>2</v>
      </c>
      <c r="Z1228" t="s">
        <v>102</v>
      </c>
      <c r="AA1228">
        <v>1</v>
      </c>
      <c r="AB1228" t="s">
        <v>103</v>
      </c>
      <c r="AC1228" t="s">
        <v>297</v>
      </c>
      <c r="AD1228">
        <v>1</v>
      </c>
      <c r="AE1228" t="s">
        <v>298</v>
      </c>
      <c r="AG1228" t="s">
        <v>2202</v>
      </c>
      <c r="AJ1228" t="s">
        <v>2166</v>
      </c>
    </row>
    <row r="1229" spans="1:36" hidden="1" x14ac:dyDescent="0.25">
      <c r="A1229" t="s">
        <v>7175</v>
      </c>
      <c r="B1229" t="e">
        <f>VLOOKUP(A1229,[2]mp_ALL!B$1:B$557,1,0)</f>
        <v>#N/A</v>
      </c>
      <c r="C1229" t="s">
        <v>7176</v>
      </c>
      <c r="D1229" t="s">
        <v>36</v>
      </c>
      <c r="E1229" t="s">
        <v>1439</v>
      </c>
      <c r="F1229" t="s">
        <v>1473</v>
      </c>
      <c r="G1229" t="s">
        <v>1474</v>
      </c>
      <c r="H1229" t="s">
        <v>1440</v>
      </c>
      <c r="I1229" t="s">
        <v>2107</v>
      </c>
      <c r="J1229">
        <v>1</v>
      </c>
      <c r="K1229" t="s">
        <v>2085</v>
      </c>
      <c r="L1229">
        <v>0</v>
      </c>
      <c r="M1229" t="s">
        <v>1281</v>
      </c>
      <c r="R1229" t="s">
        <v>117</v>
      </c>
      <c r="S1229" t="s">
        <v>525</v>
      </c>
      <c r="T1229" t="s">
        <v>7177</v>
      </c>
      <c r="U1229" t="s">
        <v>7178</v>
      </c>
      <c r="V1229" s="41">
        <v>38642</v>
      </c>
      <c r="W1229" s="41">
        <v>30833</v>
      </c>
      <c r="X1229">
        <v>1</v>
      </c>
      <c r="Y1229">
        <v>1</v>
      </c>
      <c r="Z1229" t="s">
        <v>102</v>
      </c>
      <c r="AA1229">
        <v>1</v>
      </c>
      <c r="AB1229" t="s">
        <v>103</v>
      </c>
      <c r="AC1229" t="s">
        <v>297</v>
      </c>
      <c r="AD1229">
        <v>1</v>
      </c>
      <c r="AE1229" t="s">
        <v>322</v>
      </c>
      <c r="AG1229" t="s">
        <v>228</v>
      </c>
      <c r="AI1229" t="s">
        <v>210</v>
      </c>
      <c r="AJ1229" t="s">
        <v>7179</v>
      </c>
    </row>
    <row r="1230" spans="1:36" hidden="1" x14ac:dyDescent="0.25">
      <c r="A1230" t="s">
        <v>7180</v>
      </c>
      <c r="B1230" t="e">
        <f>VLOOKUP(A1230,[2]mp_ALL!B$1:B$557,1,0)</f>
        <v>#N/A</v>
      </c>
      <c r="C1230" t="s">
        <v>7181</v>
      </c>
      <c r="D1230" t="s">
        <v>39</v>
      </c>
      <c r="E1230" t="s">
        <v>88</v>
      </c>
      <c r="F1230" t="s">
        <v>311</v>
      </c>
      <c r="G1230" t="s">
        <v>312</v>
      </c>
      <c r="H1230" t="s">
        <v>313</v>
      </c>
      <c r="I1230" t="s">
        <v>5726</v>
      </c>
      <c r="J1230">
        <v>1</v>
      </c>
      <c r="K1230" t="s">
        <v>3192</v>
      </c>
      <c r="L1230">
        <v>0</v>
      </c>
      <c r="M1230" t="s">
        <v>1486</v>
      </c>
      <c r="N1230" t="s">
        <v>2156</v>
      </c>
      <c r="O1230" t="s">
        <v>5727</v>
      </c>
      <c r="R1230" t="s">
        <v>147</v>
      </c>
      <c r="S1230" t="s">
        <v>319</v>
      </c>
      <c r="T1230" t="s">
        <v>7182</v>
      </c>
      <c r="U1230" t="s">
        <v>5301</v>
      </c>
      <c r="V1230" s="41">
        <v>38642</v>
      </c>
      <c r="W1230" s="41">
        <v>30110</v>
      </c>
      <c r="X1230">
        <v>1</v>
      </c>
      <c r="Y1230">
        <v>3</v>
      </c>
      <c r="Z1230" t="s">
        <v>102</v>
      </c>
      <c r="AA1230">
        <v>1</v>
      </c>
      <c r="AB1230" t="s">
        <v>103</v>
      </c>
      <c r="AC1230" t="s">
        <v>297</v>
      </c>
      <c r="AD1230">
        <v>1</v>
      </c>
      <c r="AE1230" t="s">
        <v>322</v>
      </c>
      <c r="AG1230" t="s">
        <v>148</v>
      </c>
      <c r="AJ1230" t="s">
        <v>107</v>
      </c>
    </row>
    <row r="1231" spans="1:36" hidden="1" x14ac:dyDescent="0.25">
      <c r="A1231" t="s">
        <v>7183</v>
      </c>
      <c r="B1231" t="e">
        <f>VLOOKUP(A1231,[2]mp_ALL!B$1:B$557,1,0)</f>
        <v>#N/A</v>
      </c>
      <c r="C1231" t="s">
        <v>7184</v>
      </c>
      <c r="D1231" t="s">
        <v>36</v>
      </c>
      <c r="E1231" t="s">
        <v>88</v>
      </c>
      <c r="F1231" t="s">
        <v>567</v>
      </c>
      <c r="G1231" t="s">
        <v>568</v>
      </c>
      <c r="H1231" t="s">
        <v>290</v>
      </c>
      <c r="I1231" t="s">
        <v>5948</v>
      </c>
      <c r="J1231">
        <v>1</v>
      </c>
      <c r="K1231" t="s">
        <v>2277</v>
      </c>
      <c r="L1231">
        <v>0</v>
      </c>
      <c r="M1231" t="s">
        <v>2278</v>
      </c>
      <c r="N1231" t="s">
        <v>5949</v>
      </c>
      <c r="O1231" t="s">
        <v>5950</v>
      </c>
      <c r="R1231" t="s">
        <v>2281</v>
      </c>
      <c r="S1231" t="s">
        <v>560</v>
      </c>
      <c r="T1231" t="s">
        <v>7185</v>
      </c>
      <c r="U1231" t="s">
        <v>7186</v>
      </c>
      <c r="V1231" s="41">
        <v>38642</v>
      </c>
      <c r="W1231" s="41">
        <v>29757</v>
      </c>
      <c r="X1231">
        <v>1</v>
      </c>
      <c r="Y1231">
        <v>5</v>
      </c>
      <c r="Z1231" t="s">
        <v>102</v>
      </c>
      <c r="AA1231">
        <v>1</v>
      </c>
      <c r="AB1231" t="s">
        <v>103</v>
      </c>
      <c r="AC1231" t="s">
        <v>297</v>
      </c>
      <c r="AD1231">
        <v>1</v>
      </c>
      <c r="AE1231" t="s">
        <v>563</v>
      </c>
      <c r="AJ1231" t="s">
        <v>352</v>
      </c>
    </row>
    <row r="1232" spans="1:36" hidden="1" x14ac:dyDescent="0.25">
      <c r="A1232" t="s">
        <v>7187</v>
      </c>
      <c r="B1232" t="e">
        <f>VLOOKUP(A1232,[2]mp_ALL!B$1:B$557,1,0)</f>
        <v>#N/A</v>
      </c>
      <c r="C1232" t="s">
        <v>7188</v>
      </c>
      <c r="D1232" t="s">
        <v>38</v>
      </c>
      <c r="E1232" t="s">
        <v>88</v>
      </c>
      <c r="F1232" t="s">
        <v>89</v>
      </c>
      <c r="G1232" t="s">
        <v>90</v>
      </c>
      <c r="H1232" t="s">
        <v>290</v>
      </c>
      <c r="I1232" t="s">
        <v>2155</v>
      </c>
      <c r="J1232">
        <v>1</v>
      </c>
      <c r="K1232" t="s">
        <v>1485</v>
      </c>
      <c r="L1232">
        <v>0</v>
      </c>
      <c r="M1232" t="s">
        <v>1486</v>
      </c>
      <c r="N1232" t="s">
        <v>2156</v>
      </c>
      <c r="O1232" t="s">
        <v>2157</v>
      </c>
      <c r="R1232" t="s">
        <v>147</v>
      </c>
      <c r="S1232" t="s">
        <v>148</v>
      </c>
      <c r="T1232" t="s">
        <v>7189</v>
      </c>
      <c r="U1232" t="s">
        <v>7190</v>
      </c>
      <c r="V1232" s="41">
        <v>38670</v>
      </c>
      <c r="W1232" s="41">
        <v>31961</v>
      </c>
      <c r="X1232">
        <v>1</v>
      </c>
      <c r="Y1232">
        <v>2</v>
      </c>
      <c r="Z1232" t="s">
        <v>102</v>
      </c>
      <c r="AA1232">
        <v>1</v>
      </c>
      <c r="AB1232" t="s">
        <v>103</v>
      </c>
      <c r="AC1232" t="s">
        <v>297</v>
      </c>
      <c r="AD1232">
        <v>1</v>
      </c>
      <c r="AE1232" t="s">
        <v>322</v>
      </c>
      <c r="AG1232" t="s">
        <v>148</v>
      </c>
      <c r="AJ1232" t="s">
        <v>271</v>
      </c>
    </row>
    <row r="1233" spans="1:36" hidden="1" x14ac:dyDescent="0.25">
      <c r="A1233" t="s">
        <v>7191</v>
      </c>
      <c r="B1233" t="e">
        <f>VLOOKUP(A1233,[2]mp_ALL!B$1:B$557,1,0)</f>
        <v>#N/A</v>
      </c>
      <c r="C1233" t="s">
        <v>7192</v>
      </c>
      <c r="D1233" t="s">
        <v>38</v>
      </c>
      <c r="E1233" t="s">
        <v>88</v>
      </c>
      <c r="F1233" t="s">
        <v>250</v>
      </c>
      <c r="G1233" t="s">
        <v>251</v>
      </c>
      <c r="H1233" t="s">
        <v>91</v>
      </c>
      <c r="I1233" t="s">
        <v>6234</v>
      </c>
      <c r="J1233">
        <v>1</v>
      </c>
      <c r="K1233" t="s">
        <v>3077</v>
      </c>
      <c r="L1233">
        <v>1</v>
      </c>
      <c r="M1233" t="s">
        <v>143</v>
      </c>
      <c r="N1233" t="s">
        <v>3078</v>
      </c>
      <c r="O1233" t="s">
        <v>3865</v>
      </c>
      <c r="P1233" t="s">
        <v>4241</v>
      </c>
      <c r="Q1233" t="s">
        <v>6235</v>
      </c>
      <c r="R1233" t="s">
        <v>147</v>
      </c>
      <c r="S1233" t="s">
        <v>715</v>
      </c>
      <c r="T1233" t="s">
        <v>7193</v>
      </c>
      <c r="U1233" t="s">
        <v>7194</v>
      </c>
      <c r="V1233" s="41">
        <v>38670</v>
      </c>
      <c r="W1233" s="41">
        <v>31834</v>
      </c>
      <c r="X1233">
        <v>1</v>
      </c>
      <c r="Y1233">
        <v>3</v>
      </c>
      <c r="Z1233" t="s">
        <v>7195</v>
      </c>
      <c r="AA1233">
        <v>1</v>
      </c>
      <c r="AB1233" t="s">
        <v>103</v>
      </c>
      <c r="AC1233" t="s">
        <v>104</v>
      </c>
      <c r="AD1233">
        <v>1</v>
      </c>
      <c r="AE1233" t="s">
        <v>105</v>
      </c>
      <c r="AG1233" t="s">
        <v>148</v>
      </c>
      <c r="AJ1233" t="s">
        <v>271</v>
      </c>
    </row>
    <row r="1234" spans="1:36" hidden="1" x14ac:dyDescent="0.25">
      <c r="A1234" t="s">
        <v>7196</v>
      </c>
      <c r="B1234" t="e">
        <f>VLOOKUP(A1234,[2]mp_ALL!B$1:B$557,1,0)</f>
        <v>#N/A</v>
      </c>
      <c r="C1234" t="s">
        <v>7197</v>
      </c>
      <c r="D1234" t="s">
        <v>38</v>
      </c>
      <c r="E1234" t="s">
        <v>88</v>
      </c>
      <c r="F1234" t="s">
        <v>89</v>
      </c>
      <c r="G1234" t="s">
        <v>90</v>
      </c>
      <c r="H1234" t="s">
        <v>169</v>
      </c>
      <c r="I1234" t="s">
        <v>1126</v>
      </c>
      <c r="J1234">
        <v>1</v>
      </c>
      <c r="K1234" t="s">
        <v>513</v>
      </c>
      <c r="L1234">
        <v>1</v>
      </c>
      <c r="M1234" t="s">
        <v>435</v>
      </c>
      <c r="N1234" t="s">
        <v>505</v>
      </c>
      <c r="O1234" t="s">
        <v>1127</v>
      </c>
      <c r="P1234" t="s">
        <v>1128</v>
      </c>
      <c r="Q1234" t="s">
        <v>1129</v>
      </c>
      <c r="R1234" t="s">
        <v>117</v>
      </c>
      <c r="S1234" t="s">
        <v>148</v>
      </c>
      <c r="T1234" t="s">
        <v>7198</v>
      </c>
      <c r="U1234" t="s">
        <v>4498</v>
      </c>
      <c r="V1234" s="41">
        <v>38684</v>
      </c>
      <c r="W1234" s="41">
        <v>31138</v>
      </c>
      <c r="X1234">
        <v>1</v>
      </c>
      <c r="Y1234">
        <v>2</v>
      </c>
      <c r="Z1234" t="s">
        <v>7195</v>
      </c>
      <c r="AA1234">
        <v>1</v>
      </c>
      <c r="AB1234" t="s">
        <v>103</v>
      </c>
      <c r="AC1234" t="s">
        <v>104</v>
      </c>
      <c r="AD1234">
        <v>1</v>
      </c>
      <c r="AE1234" t="s">
        <v>138</v>
      </c>
      <c r="AG1234" t="s">
        <v>148</v>
      </c>
      <c r="AJ1234" t="s">
        <v>5918</v>
      </c>
    </row>
    <row r="1235" spans="1:36" hidden="1" x14ac:dyDescent="0.25">
      <c r="A1235" t="s">
        <v>7199</v>
      </c>
      <c r="B1235" t="e">
        <f>VLOOKUP(A1235,[2]mp_ALL!B$1:B$557,1,0)</f>
        <v>#N/A</v>
      </c>
      <c r="C1235" t="s">
        <v>7200</v>
      </c>
      <c r="D1235" t="s">
        <v>38</v>
      </c>
      <c r="E1235" t="s">
        <v>88</v>
      </c>
      <c r="F1235" t="s">
        <v>250</v>
      </c>
      <c r="G1235" t="s">
        <v>251</v>
      </c>
      <c r="H1235" t="s">
        <v>91</v>
      </c>
      <c r="I1235" t="s">
        <v>1326</v>
      </c>
      <c r="J1235">
        <v>1</v>
      </c>
      <c r="K1235" t="s">
        <v>484</v>
      </c>
      <c r="L1235">
        <v>1</v>
      </c>
      <c r="M1235" t="s">
        <v>414</v>
      </c>
      <c r="N1235" t="s">
        <v>532</v>
      </c>
      <c r="O1235" t="s">
        <v>1089</v>
      </c>
      <c r="P1235" t="s">
        <v>1090</v>
      </c>
      <c r="Q1235" t="s">
        <v>1327</v>
      </c>
      <c r="R1235" t="s">
        <v>117</v>
      </c>
      <c r="S1235" t="s">
        <v>207</v>
      </c>
      <c r="T1235" t="s">
        <v>7201</v>
      </c>
      <c r="U1235" t="s">
        <v>7202</v>
      </c>
      <c r="V1235" s="41">
        <v>38684</v>
      </c>
      <c r="W1235" s="41">
        <v>31886</v>
      </c>
      <c r="X1235">
        <v>1</v>
      </c>
      <c r="Y1235">
        <v>3</v>
      </c>
      <c r="Z1235" t="s">
        <v>7195</v>
      </c>
      <c r="AA1235">
        <v>1</v>
      </c>
      <c r="AB1235" t="s">
        <v>103</v>
      </c>
      <c r="AC1235" t="s">
        <v>104</v>
      </c>
      <c r="AD1235">
        <v>1</v>
      </c>
      <c r="AE1235" t="s">
        <v>105</v>
      </c>
      <c r="AG1235" t="s">
        <v>121</v>
      </c>
      <c r="AJ1235" t="s">
        <v>1913</v>
      </c>
    </row>
    <row r="1236" spans="1:36" hidden="1" x14ac:dyDescent="0.25">
      <c r="A1236" t="s">
        <v>7203</v>
      </c>
      <c r="B1236" t="e">
        <f>VLOOKUP(A1236,[2]mp_ALL!B$1:B$557,1,0)</f>
        <v>#N/A</v>
      </c>
      <c r="C1236" t="s">
        <v>7204</v>
      </c>
      <c r="D1236" t="s">
        <v>38</v>
      </c>
      <c r="E1236" t="s">
        <v>88</v>
      </c>
      <c r="F1236" t="s">
        <v>250</v>
      </c>
      <c r="G1236" t="s">
        <v>251</v>
      </c>
      <c r="H1236" t="s">
        <v>290</v>
      </c>
      <c r="I1236" t="s">
        <v>7205</v>
      </c>
      <c r="J1236">
        <v>1</v>
      </c>
      <c r="K1236" t="s">
        <v>591</v>
      </c>
      <c r="L1236">
        <v>0</v>
      </c>
      <c r="M1236" t="s">
        <v>592</v>
      </c>
      <c r="N1236" t="s">
        <v>2390</v>
      </c>
      <c r="O1236" t="s">
        <v>7206</v>
      </c>
      <c r="R1236" t="s">
        <v>147</v>
      </c>
      <c r="S1236" t="s">
        <v>163</v>
      </c>
      <c r="T1236" t="s">
        <v>7207</v>
      </c>
      <c r="U1236" t="s">
        <v>4125</v>
      </c>
      <c r="V1236" s="41">
        <v>38684</v>
      </c>
      <c r="W1236" s="41">
        <v>31980</v>
      </c>
      <c r="X1236">
        <v>1</v>
      </c>
      <c r="Y1236">
        <v>0</v>
      </c>
      <c r="Z1236" t="s">
        <v>7195</v>
      </c>
      <c r="AA1236">
        <v>1</v>
      </c>
      <c r="AB1236" t="s">
        <v>103</v>
      </c>
      <c r="AC1236" t="s">
        <v>297</v>
      </c>
      <c r="AD1236">
        <v>1</v>
      </c>
      <c r="AE1236" t="s">
        <v>563</v>
      </c>
      <c r="AG1236" t="s">
        <v>577</v>
      </c>
      <c r="AJ1236" t="s">
        <v>7113</v>
      </c>
    </row>
    <row r="1237" spans="1:36" hidden="1" x14ac:dyDescent="0.25">
      <c r="A1237" t="s">
        <v>7208</v>
      </c>
      <c r="B1237" t="e">
        <f>VLOOKUP(A1237,[2]mp_ALL!B$1:B$557,1,0)</f>
        <v>#N/A</v>
      </c>
      <c r="C1237" t="s">
        <v>7209</v>
      </c>
      <c r="D1237" t="s">
        <v>38</v>
      </c>
      <c r="E1237" t="s">
        <v>88</v>
      </c>
      <c r="F1237" t="s">
        <v>89</v>
      </c>
      <c r="G1237" t="s">
        <v>90</v>
      </c>
      <c r="H1237" t="s">
        <v>169</v>
      </c>
      <c r="I1237" t="s">
        <v>7210</v>
      </c>
      <c r="J1237">
        <v>1</v>
      </c>
      <c r="K1237" t="s">
        <v>3394</v>
      </c>
      <c r="L1237">
        <v>1</v>
      </c>
      <c r="M1237" t="s">
        <v>316</v>
      </c>
      <c r="N1237" t="s">
        <v>3395</v>
      </c>
      <c r="O1237" t="s">
        <v>5123</v>
      </c>
      <c r="P1237" t="s">
        <v>5261</v>
      </c>
      <c r="Q1237" t="s">
        <v>7211</v>
      </c>
      <c r="S1237" t="s">
        <v>319</v>
      </c>
      <c r="T1237" t="s">
        <v>7212</v>
      </c>
      <c r="U1237" t="s">
        <v>3743</v>
      </c>
      <c r="V1237" s="41">
        <v>38684</v>
      </c>
      <c r="W1237" s="41">
        <v>31895</v>
      </c>
      <c r="X1237">
        <v>1</v>
      </c>
      <c r="Y1237">
        <v>2</v>
      </c>
      <c r="Z1237" t="s">
        <v>7195</v>
      </c>
      <c r="AA1237">
        <v>1</v>
      </c>
      <c r="AB1237" t="s">
        <v>103</v>
      </c>
      <c r="AC1237" t="s">
        <v>104</v>
      </c>
      <c r="AD1237">
        <v>1</v>
      </c>
      <c r="AE1237" t="s">
        <v>105</v>
      </c>
      <c r="AG1237" t="s">
        <v>148</v>
      </c>
      <c r="AJ1237" t="s">
        <v>107</v>
      </c>
    </row>
    <row r="1238" spans="1:36" hidden="1" x14ac:dyDescent="0.25">
      <c r="A1238" t="s">
        <v>7213</v>
      </c>
      <c r="B1238" t="e">
        <f>VLOOKUP(A1238,[2]mp_ALL!B$1:B$557,1,0)</f>
        <v>#N/A</v>
      </c>
      <c r="C1238" t="s">
        <v>7214</v>
      </c>
      <c r="D1238" t="s">
        <v>38</v>
      </c>
      <c r="E1238" t="s">
        <v>88</v>
      </c>
      <c r="F1238" t="s">
        <v>89</v>
      </c>
      <c r="G1238" t="s">
        <v>90</v>
      </c>
      <c r="H1238" t="s">
        <v>169</v>
      </c>
      <c r="I1238" t="s">
        <v>6878</v>
      </c>
      <c r="J1238">
        <v>1</v>
      </c>
      <c r="K1238" t="s">
        <v>4906</v>
      </c>
      <c r="L1238">
        <v>0</v>
      </c>
      <c r="M1238" t="s">
        <v>316</v>
      </c>
      <c r="N1238" t="s">
        <v>3395</v>
      </c>
      <c r="O1238" t="s">
        <v>6879</v>
      </c>
      <c r="P1238" t="s">
        <v>6880</v>
      </c>
      <c r="Q1238" t="s">
        <v>6881</v>
      </c>
      <c r="S1238" t="s">
        <v>525</v>
      </c>
      <c r="T1238" t="s">
        <v>7215</v>
      </c>
      <c r="U1238" t="s">
        <v>7216</v>
      </c>
      <c r="V1238" s="41">
        <v>38684</v>
      </c>
      <c r="W1238" s="41">
        <v>31455</v>
      </c>
      <c r="X1238">
        <v>1</v>
      </c>
      <c r="Y1238">
        <v>2</v>
      </c>
      <c r="Z1238" t="s">
        <v>7195</v>
      </c>
      <c r="AA1238">
        <v>1</v>
      </c>
      <c r="AB1238" t="s">
        <v>103</v>
      </c>
      <c r="AC1238" t="s">
        <v>104</v>
      </c>
      <c r="AD1238">
        <v>1</v>
      </c>
      <c r="AE1238" t="s">
        <v>308</v>
      </c>
      <c r="AG1238" t="s">
        <v>179</v>
      </c>
      <c r="AJ1238" t="s">
        <v>1217</v>
      </c>
    </row>
    <row r="1239" spans="1:36" hidden="1" x14ac:dyDescent="0.25">
      <c r="A1239" t="s">
        <v>7217</v>
      </c>
      <c r="B1239" t="e">
        <f>VLOOKUP(A1239,[2]mp_ALL!B$1:B$557,1,0)</f>
        <v>#N/A</v>
      </c>
      <c r="C1239" t="s">
        <v>7218</v>
      </c>
      <c r="D1239" t="s">
        <v>39</v>
      </c>
      <c r="E1239" t="s">
        <v>88</v>
      </c>
      <c r="F1239" t="s">
        <v>1430</v>
      </c>
      <c r="G1239" t="s">
        <v>1431</v>
      </c>
      <c r="H1239" t="s">
        <v>313</v>
      </c>
      <c r="I1239" t="s">
        <v>6019</v>
      </c>
      <c r="J1239">
        <v>1</v>
      </c>
      <c r="K1239" t="s">
        <v>3414</v>
      </c>
      <c r="L1239">
        <v>0</v>
      </c>
      <c r="M1239" t="s">
        <v>435</v>
      </c>
      <c r="N1239" t="s">
        <v>3415</v>
      </c>
      <c r="O1239" t="s">
        <v>6020</v>
      </c>
      <c r="R1239" t="s">
        <v>117</v>
      </c>
      <c r="S1239" t="s">
        <v>237</v>
      </c>
      <c r="T1239" t="s">
        <v>7219</v>
      </c>
      <c r="U1239" t="s">
        <v>2296</v>
      </c>
      <c r="V1239" s="41">
        <v>38684</v>
      </c>
      <c r="W1239" s="41">
        <v>30335</v>
      </c>
      <c r="X1239">
        <v>1</v>
      </c>
      <c r="Y1239">
        <v>0</v>
      </c>
      <c r="Z1239" t="s">
        <v>923</v>
      </c>
      <c r="AA1239">
        <v>1</v>
      </c>
      <c r="AB1239" t="s">
        <v>103</v>
      </c>
      <c r="AC1239" t="s">
        <v>297</v>
      </c>
      <c r="AD1239">
        <v>1</v>
      </c>
      <c r="AE1239" t="s">
        <v>563</v>
      </c>
      <c r="AG1239" t="s">
        <v>2063</v>
      </c>
      <c r="AJ1239" t="s">
        <v>2414</v>
      </c>
    </row>
    <row r="1240" spans="1:36" hidden="1" x14ac:dyDescent="0.25">
      <c r="A1240" t="s">
        <v>7220</v>
      </c>
      <c r="B1240" t="e">
        <f>VLOOKUP(A1240,[2]mp_ALL!B$1:B$557,1,0)</f>
        <v>#N/A</v>
      </c>
      <c r="C1240" t="s">
        <v>7221</v>
      </c>
      <c r="D1240" t="s">
        <v>39</v>
      </c>
      <c r="E1240" t="s">
        <v>88</v>
      </c>
      <c r="F1240" t="s">
        <v>311</v>
      </c>
      <c r="G1240" t="s">
        <v>312</v>
      </c>
      <c r="H1240" t="s">
        <v>290</v>
      </c>
      <c r="I1240" t="s">
        <v>2790</v>
      </c>
      <c r="J1240">
        <v>1</v>
      </c>
      <c r="K1240" t="s">
        <v>2197</v>
      </c>
      <c r="L1240">
        <v>0</v>
      </c>
      <c r="M1240" t="s">
        <v>2198</v>
      </c>
      <c r="N1240" t="s">
        <v>2767</v>
      </c>
      <c r="O1240" t="s">
        <v>2791</v>
      </c>
      <c r="R1240" t="s">
        <v>117</v>
      </c>
      <c r="S1240" t="s">
        <v>237</v>
      </c>
      <c r="T1240" t="s">
        <v>7222</v>
      </c>
      <c r="U1240" t="s">
        <v>7223</v>
      </c>
      <c r="V1240" s="41">
        <v>38684</v>
      </c>
      <c r="W1240" s="41">
        <v>31009</v>
      </c>
      <c r="X1240">
        <v>1</v>
      </c>
      <c r="Y1240">
        <v>2</v>
      </c>
      <c r="Z1240" t="s">
        <v>7195</v>
      </c>
      <c r="AA1240">
        <v>1</v>
      </c>
      <c r="AB1240" t="s">
        <v>103</v>
      </c>
      <c r="AC1240" t="s">
        <v>297</v>
      </c>
      <c r="AD1240">
        <v>1</v>
      </c>
      <c r="AE1240" t="s">
        <v>298</v>
      </c>
      <c r="AG1240" t="s">
        <v>2202</v>
      </c>
      <c r="AI1240" t="s">
        <v>1444</v>
      </c>
      <c r="AJ1240" t="s">
        <v>107</v>
      </c>
    </row>
    <row r="1241" spans="1:36" hidden="1" x14ac:dyDescent="0.25">
      <c r="A1241" t="s">
        <v>7224</v>
      </c>
      <c r="B1241" t="e">
        <f>VLOOKUP(A1241,[2]mp_ALL!B$1:B$557,1,0)</f>
        <v>#N/A</v>
      </c>
      <c r="C1241" t="s">
        <v>7225</v>
      </c>
      <c r="D1241" t="s">
        <v>39</v>
      </c>
      <c r="E1241" t="s">
        <v>88</v>
      </c>
      <c r="F1241" t="s">
        <v>311</v>
      </c>
      <c r="G1241" t="s">
        <v>312</v>
      </c>
      <c r="H1241" t="s">
        <v>313</v>
      </c>
      <c r="I1241" t="s">
        <v>4945</v>
      </c>
      <c r="J1241">
        <v>1</v>
      </c>
      <c r="K1241" t="s">
        <v>4946</v>
      </c>
      <c r="L1241">
        <v>0</v>
      </c>
      <c r="M1241" t="s">
        <v>4947</v>
      </c>
      <c r="N1241" t="s">
        <v>4947</v>
      </c>
      <c r="O1241" t="s">
        <v>4948</v>
      </c>
      <c r="R1241" t="s">
        <v>4947</v>
      </c>
      <c r="S1241" t="s">
        <v>560</v>
      </c>
      <c r="T1241" t="s">
        <v>7226</v>
      </c>
      <c r="U1241" t="s">
        <v>7227</v>
      </c>
      <c r="V1241" s="41">
        <v>38692</v>
      </c>
      <c r="W1241" s="41">
        <v>28570</v>
      </c>
      <c r="X1241">
        <v>1</v>
      </c>
      <c r="Y1241">
        <v>0</v>
      </c>
      <c r="Z1241" t="s">
        <v>7195</v>
      </c>
      <c r="AA1241">
        <v>1</v>
      </c>
      <c r="AB1241" t="s">
        <v>103</v>
      </c>
      <c r="AC1241" t="s">
        <v>297</v>
      </c>
      <c r="AD1241">
        <v>1</v>
      </c>
      <c r="AE1241" t="s">
        <v>322</v>
      </c>
      <c r="AG1241" t="s">
        <v>2183</v>
      </c>
      <c r="AJ1241" t="s">
        <v>2556</v>
      </c>
    </row>
    <row r="1242" spans="1:36" hidden="1" x14ac:dyDescent="0.25">
      <c r="A1242" t="s">
        <v>7228</v>
      </c>
      <c r="B1242" t="e">
        <f>VLOOKUP(A1242,[2]mp_ALL!B$1:B$557,1,0)</f>
        <v>#N/A</v>
      </c>
      <c r="C1242" t="s">
        <v>7229</v>
      </c>
      <c r="D1242" t="s">
        <v>36</v>
      </c>
      <c r="E1242" t="s">
        <v>88</v>
      </c>
      <c r="F1242" t="s">
        <v>1473</v>
      </c>
      <c r="G1242" t="s">
        <v>1474</v>
      </c>
      <c r="H1242" t="s">
        <v>290</v>
      </c>
      <c r="I1242" t="s">
        <v>7230</v>
      </c>
      <c r="J1242">
        <v>1</v>
      </c>
      <c r="K1242" t="s">
        <v>1459</v>
      </c>
      <c r="L1242">
        <v>0</v>
      </c>
      <c r="M1242" t="s">
        <v>1460</v>
      </c>
      <c r="N1242" t="s">
        <v>6973</v>
      </c>
      <c r="O1242" t="s">
        <v>7231</v>
      </c>
      <c r="R1242" t="s">
        <v>1424</v>
      </c>
      <c r="S1242" t="s">
        <v>237</v>
      </c>
      <c r="T1242" t="s">
        <v>7232</v>
      </c>
      <c r="U1242" t="s">
        <v>2380</v>
      </c>
      <c r="V1242" s="41">
        <v>38754</v>
      </c>
      <c r="W1242" s="41">
        <v>30927</v>
      </c>
      <c r="X1242">
        <v>1</v>
      </c>
      <c r="Y1242">
        <v>0</v>
      </c>
      <c r="Z1242" t="s">
        <v>102</v>
      </c>
      <c r="AA1242">
        <v>1</v>
      </c>
      <c r="AB1242" t="s">
        <v>103</v>
      </c>
      <c r="AC1242" t="s">
        <v>297</v>
      </c>
      <c r="AD1242">
        <v>1</v>
      </c>
      <c r="AE1242" t="s">
        <v>563</v>
      </c>
      <c r="AG1242" t="s">
        <v>1463</v>
      </c>
      <c r="AJ1242" t="s">
        <v>107</v>
      </c>
    </row>
    <row r="1243" spans="1:36" hidden="1" x14ac:dyDescent="0.25">
      <c r="A1243" t="s">
        <v>7233</v>
      </c>
      <c r="B1243" t="e">
        <f>VLOOKUP(A1243,[2]mp_ALL!B$1:B$557,1,0)</f>
        <v>#N/A</v>
      </c>
      <c r="C1243" t="s">
        <v>7234</v>
      </c>
      <c r="D1243" t="s">
        <v>36</v>
      </c>
      <c r="E1243" t="s">
        <v>88</v>
      </c>
      <c r="F1243" t="s">
        <v>1473</v>
      </c>
      <c r="G1243" t="s">
        <v>1474</v>
      </c>
      <c r="H1243" t="s">
        <v>313</v>
      </c>
      <c r="I1243" t="s">
        <v>7235</v>
      </c>
      <c r="J1243">
        <v>1</v>
      </c>
      <c r="K1243" t="s">
        <v>457</v>
      </c>
      <c r="L1243">
        <v>0</v>
      </c>
      <c r="M1243" t="s">
        <v>113</v>
      </c>
      <c r="N1243" t="s">
        <v>582</v>
      </c>
      <c r="O1243" t="s">
        <v>7236</v>
      </c>
      <c r="R1243" t="s">
        <v>117</v>
      </c>
      <c r="S1243" t="s">
        <v>237</v>
      </c>
      <c r="T1243" t="s">
        <v>7237</v>
      </c>
      <c r="U1243" t="s">
        <v>7238</v>
      </c>
      <c r="V1243" s="41">
        <v>38754</v>
      </c>
      <c r="W1243" s="41">
        <v>29851</v>
      </c>
      <c r="X1243">
        <v>1</v>
      </c>
      <c r="Y1243">
        <v>4</v>
      </c>
      <c r="Z1243" t="s">
        <v>7195</v>
      </c>
      <c r="AA1243">
        <v>1</v>
      </c>
      <c r="AB1243" t="s">
        <v>103</v>
      </c>
      <c r="AC1243" t="s">
        <v>297</v>
      </c>
      <c r="AD1243">
        <v>1</v>
      </c>
      <c r="AE1243" t="s">
        <v>322</v>
      </c>
      <c r="AG1243" t="s">
        <v>121</v>
      </c>
      <c r="AJ1243" t="s">
        <v>7239</v>
      </c>
    </row>
    <row r="1244" spans="1:36" hidden="1" x14ac:dyDescent="0.25">
      <c r="A1244" t="s">
        <v>7240</v>
      </c>
      <c r="B1244" t="e">
        <f>VLOOKUP(A1244,[2]mp_ALL!B$1:B$557,1,0)</f>
        <v>#N/A</v>
      </c>
      <c r="C1244" t="s">
        <v>7241</v>
      </c>
      <c r="D1244" t="s">
        <v>39</v>
      </c>
      <c r="E1244" t="s">
        <v>88</v>
      </c>
      <c r="F1244" t="s">
        <v>311</v>
      </c>
      <c r="G1244" t="s">
        <v>312</v>
      </c>
      <c r="H1244" t="s">
        <v>313</v>
      </c>
      <c r="I1244" t="s">
        <v>7242</v>
      </c>
      <c r="J1244">
        <v>1</v>
      </c>
      <c r="K1244" t="s">
        <v>232</v>
      </c>
      <c r="L1244">
        <v>0</v>
      </c>
      <c r="M1244" t="s">
        <v>233</v>
      </c>
      <c r="N1244" t="s">
        <v>976</v>
      </c>
      <c r="O1244" t="s">
        <v>7243</v>
      </c>
      <c r="R1244" t="s">
        <v>117</v>
      </c>
      <c r="S1244" t="s">
        <v>237</v>
      </c>
      <c r="T1244" t="s">
        <v>7244</v>
      </c>
      <c r="U1244" t="s">
        <v>7245</v>
      </c>
      <c r="V1244" s="41">
        <v>38754</v>
      </c>
      <c r="W1244" s="41">
        <v>29376</v>
      </c>
      <c r="X1244">
        <v>1</v>
      </c>
      <c r="Y1244">
        <v>0</v>
      </c>
      <c r="Z1244" t="s">
        <v>710</v>
      </c>
      <c r="AA1244">
        <v>1</v>
      </c>
      <c r="AB1244" t="s">
        <v>103</v>
      </c>
      <c r="AC1244" t="s">
        <v>297</v>
      </c>
      <c r="AD1244">
        <v>1</v>
      </c>
      <c r="AE1244" t="s">
        <v>322</v>
      </c>
      <c r="AG1244" t="s">
        <v>121</v>
      </c>
      <c r="AJ1244" t="s">
        <v>107</v>
      </c>
    </row>
    <row r="1245" spans="1:36" hidden="1" x14ac:dyDescent="0.25">
      <c r="A1245" t="s">
        <v>7246</v>
      </c>
      <c r="B1245" t="e">
        <f>VLOOKUP(A1245,[2]mp_ALL!B$1:B$557,1,0)</f>
        <v>#N/A</v>
      </c>
      <c r="C1245" t="s">
        <v>7247</v>
      </c>
      <c r="D1245" t="s">
        <v>39</v>
      </c>
      <c r="E1245" t="s">
        <v>88</v>
      </c>
      <c r="F1245" t="s">
        <v>311</v>
      </c>
      <c r="G1245" t="s">
        <v>312</v>
      </c>
      <c r="H1245" t="s">
        <v>313</v>
      </c>
      <c r="I1245" t="s">
        <v>2043</v>
      </c>
      <c r="J1245">
        <v>1</v>
      </c>
      <c r="K1245" t="s">
        <v>1107</v>
      </c>
      <c r="L1245">
        <v>0</v>
      </c>
      <c r="M1245" t="s">
        <v>172</v>
      </c>
      <c r="N1245" t="s">
        <v>1108</v>
      </c>
      <c r="O1245" t="s">
        <v>2044</v>
      </c>
      <c r="R1245" t="s">
        <v>147</v>
      </c>
      <c r="S1245" t="s">
        <v>319</v>
      </c>
      <c r="T1245" t="s">
        <v>7248</v>
      </c>
      <c r="U1245" t="s">
        <v>7249</v>
      </c>
      <c r="V1245" s="41">
        <v>38824</v>
      </c>
      <c r="W1245" s="41">
        <v>30219</v>
      </c>
      <c r="X1245">
        <v>1</v>
      </c>
      <c r="Y1245">
        <v>2</v>
      </c>
      <c r="Z1245" t="s">
        <v>7195</v>
      </c>
      <c r="AA1245">
        <v>1</v>
      </c>
      <c r="AB1245" t="s">
        <v>103</v>
      </c>
      <c r="AC1245" t="s">
        <v>297</v>
      </c>
      <c r="AD1245">
        <v>1</v>
      </c>
      <c r="AE1245" t="s">
        <v>322</v>
      </c>
      <c r="AG1245" t="s">
        <v>179</v>
      </c>
      <c r="AJ1245" t="s">
        <v>2414</v>
      </c>
    </row>
    <row r="1246" spans="1:36" hidden="1" x14ac:dyDescent="0.25">
      <c r="A1246" t="s">
        <v>7250</v>
      </c>
      <c r="B1246" t="e">
        <f>VLOOKUP(A1246,[2]mp_ALL!B$1:B$557,1,0)</f>
        <v>#N/A</v>
      </c>
      <c r="C1246" t="s">
        <v>7251</v>
      </c>
      <c r="D1246" t="s">
        <v>39</v>
      </c>
      <c r="E1246" t="s">
        <v>88</v>
      </c>
      <c r="F1246" t="s">
        <v>1430</v>
      </c>
      <c r="G1246" t="s">
        <v>1431</v>
      </c>
      <c r="H1246" t="s">
        <v>313</v>
      </c>
      <c r="I1246" t="s">
        <v>7252</v>
      </c>
      <c r="J1246">
        <v>1</v>
      </c>
      <c r="K1246" t="s">
        <v>232</v>
      </c>
      <c r="L1246">
        <v>0</v>
      </c>
      <c r="M1246" t="s">
        <v>233</v>
      </c>
      <c r="N1246" t="s">
        <v>7253</v>
      </c>
      <c r="O1246" t="s">
        <v>7254</v>
      </c>
      <c r="R1246" t="s">
        <v>117</v>
      </c>
      <c r="S1246" t="s">
        <v>237</v>
      </c>
      <c r="T1246" t="s">
        <v>7255</v>
      </c>
      <c r="U1246" t="s">
        <v>7256</v>
      </c>
      <c r="V1246" s="41">
        <v>38824</v>
      </c>
      <c r="W1246" s="41">
        <v>30162</v>
      </c>
      <c r="X1246">
        <v>1</v>
      </c>
      <c r="Y1246">
        <v>3</v>
      </c>
      <c r="Z1246" t="s">
        <v>7195</v>
      </c>
      <c r="AA1246">
        <v>1</v>
      </c>
      <c r="AB1246" t="s">
        <v>103</v>
      </c>
      <c r="AC1246" t="s">
        <v>297</v>
      </c>
      <c r="AD1246">
        <v>1</v>
      </c>
      <c r="AE1246" t="s">
        <v>322</v>
      </c>
      <c r="AG1246" t="s">
        <v>121</v>
      </c>
      <c r="AJ1246" t="s">
        <v>334</v>
      </c>
    </row>
    <row r="1247" spans="1:36" hidden="1" x14ac:dyDescent="0.25">
      <c r="A1247" t="s">
        <v>7257</v>
      </c>
      <c r="B1247" t="e">
        <f>VLOOKUP(A1247,[2]mp_ALL!B$1:B$557,1,0)</f>
        <v>#N/A</v>
      </c>
      <c r="C1247" t="s">
        <v>7258</v>
      </c>
      <c r="D1247" t="s">
        <v>36</v>
      </c>
      <c r="E1247" t="s">
        <v>88</v>
      </c>
      <c r="F1247" t="s">
        <v>154</v>
      </c>
      <c r="G1247" t="s">
        <v>155</v>
      </c>
      <c r="H1247" t="s">
        <v>290</v>
      </c>
      <c r="I1247" t="s">
        <v>6477</v>
      </c>
      <c r="J1247">
        <v>1</v>
      </c>
      <c r="K1247" t="s">
        <v>1459</v>
      </c>
      <c r="L1247">
        <v>0</v>
      </c>
      <c r="M1247" t="s">
        <v>1460</v>
      </c>
      <c r="N1247" t="s">
        <v>1802</v>
      </c>
      <c r="O1247" t="s">
        <v>6478</v>
      </c>
      <c r="R1247" t="s">
        <v>1424</v>
      </c>
      <c r="S1247" t="s">
        <v>237</v>
      </c>
      <c r="T1247" t="s">
        <v>7259</v>
      </c>
      <c r="U1247" t="s">
        <v>6508</v>
      </c>
      <c r="V1247" s="41">
        <v>38838</v>
      </c>
      <c r="W1247" s="41">
        <v>30805</v>
      </c>
      <c r="X1247">
        <v>1</v>
      </c>
      <c r="Y1247">
        <v>2</v>
      </c>
      <c r="Z1247" t="s">
        <v>7195</v>
      </c>
      <c r="AA1247">
        <v>1</v>
      </c>
      <c r="AB1247" t="s">
        <v>103</v>
      </c>
      <c r="AC1247" t="s">
        <v>297</v>
      </c>
      <c r="AD1247">
        <v>1</v>
      </c>
      <c r="AE1247" t="s">
        <v>563</v>
      </c>
      <c r="AG1247" t="s">
        <v>1463</v>
      </c>
      <c r="AJ1247" t="s">
        <v>3584</v>
      </c>
    </row>
    <row r="1248" spans="1:36" hidden="1" x14ac:dyDescent="0.25">
      <c r="A1248" t="s">
        <v>7260</v>
      </c>
      <c r="B1248" t="e">
        <f>VLOOKUP(A1248,[2]mp_ALL!B$1:B$557,1,0)</f>
        <v>#N/A</v>
      </c>
      <c r="C1248" t="s">
        <v>7261</v>
      </c>
      <c r="D1248" t="s">
        <v>36</v>
      </c>
      <c r="E1248" t="s">
        <v>88</v>
      </c>
      <c r="F1248" t="s">
        <v>567</v>
      </c>
      <c r="G1248" t="s">
        <v>568</v>
      </c>
      <c r="H1248" t="s">
        <v>313</v>
      </c>
      <c r="I1248" t="s">
        <v>4450</v>
      </c>
      <c r="J1248">
        <v>1</v>
      </c>
      <c r="K1248" t="s">
        <v>3192</v>
      </c>
      <c r="L1248">
        <v>0</v>
      </c>
      <c r="M1248" t="s">
        <v>1486</v>
      </c>
      <c r="N1248" t="s">
        <v>4451</v>
      </c>
      <c r="O1248" t="s">
        <v>4452</v>
      </c>
      <c r="R1248" t="s">
        <v>147</v>
      </c>
      <c r="S1248" t="s">
        <v>148</v>
      </c>
      <c r="T1248" t="s">
        <v>7262</v>
      </c>
      <c r="U1248" t="s">
        <v>7263</v>
      </c>
      <c r="V1248" s="41">
        <v>38838</v>
      </c>
      <c r="W1248" s="41">
        <v>29524</v>
      </c>
      <c r="X1248">
        <v>0</v>
      </c>
      <c r="Z1248" t="s">
        <v>7195</v>
      </c>
      <c r="AA1248">
        <v>1</v>
      </c>
      <c r="AB1248" t="s">
        <v>103</v>
      </c>
      <c r="AC1248" t="s">
        <v>297</v>
      </c>
      <c r="AD1248">
        <v>1</v>
      </c>
      <c r="AE1248" t="s">
        <v>322</v>
      </c>
      <c r="AG1248" t="s">
        <v>148</v>
      </c>
      <c r="AJ1248" t="s">
        <v>7264</v>
      </c>
    </row>
    <row r="1249" spans="1:36" hidden="1" x14ac:dyDescent="0.25">
      <c r="A1249" t="s">
        <v>7265</v>
      </c>
      <c r="B1249" t="e">
        <f>VLOOKUP(A1249,[2]mp_ALL!B$1:B$557,1,0)</f>
        <v>#N/A</v>
      </c>
      <c r="C1249" t="s">
        <v>7266</v>
      </c>
      <c r="D1249" t="s">
        <v>38</v>
      </c>
      <c r="E1249" t="s">
        <v>88</v>
      </c>
      <c r="F1249" t="s">
        <v>250</v>
      </c>
      <c r="G1249" t="s">
        <v>251</v>
      </c>
      <c r="H1249" t="s">
        <v>91</v>
      </c>
      <c r="I1249" t="s">
        <v>6277</v>
      </c>
      <c r="J1249">
        <v>1</v>
      </c>
      <c r="K1249" t="s">
        <v>3077</v>
      </c>
      <c r="L1249">
        <v>1</v>
      </c>
      <c r="M1249" t="s">
        <v>143</v>
      </c>
      <c r="N1249" t="s">
        <v>3078</v>
      </c>
      <c r="O1249" t="s">
        <v>3079</v>
      </c>
      <c r="P1249" t="s">
        <v>3080</v>
      </c>
      <c r="Q1249" t="s">
        <v>6278</v>
      </c>
      <c r="R1249" t="s">
        <v>147</v>
      </c>
      <c r="S1249" t="s">
        <v>715</v>
      </c>
      <c r="T1249" t="s">
        <v>7267</v>
      </c>
      <c r="U1249" t="s">
        <v>3403</v>
      </c>
      <c r="V1249" s="41">
        <v>38887</v>
      </c>
      <c r="W1249" s="41">
        <v>32019</v>
      </c>
      <c r="X1249">
        <v>1</v>
      </c>
      <c r="Y1249">
        <v>3</v>
      </c>
      <c r="Z1249" t="s">
        <v>7195</v>
      </c>
      <c r="AA1249">
        <v>1</v>
      </c>
      <c r="AB1249" t="s">
        <v>103</v>
      </c>
      <c r="AC1249" t="s">
        <v>104</v>
      </c>
      <c r="AD1249">
        <v>1</v>
      </c>
      <c r="AE1249" t="s">
        <v>105</v>
      </c>
      <c r="AG1249" t="s">
        <v>121</v>
      </c>
      <c r="AJ1249" t="s">
        <v>107</v>
      </c>
    </row>
    <row r="1250" spans="1:36" hidden="1" x14ac:dyDescent="0.25">
      <c r="A1250" t="s">
        <v>7268</v>
      </c>
      <c r="B1250" t="e">
        <f>VLOOKUP(A1250,[2]mp_ALL!B$1:B$557,1,0)</f>
        <v>#N/A</v>
      </c>
      <c r="C1250" t="s">
        <v>7269</v>
      </c>
      <c r="D1250" t="s">
        <v>38</v>
      </c>
      <c r="E1250" t="s">
        <v>88</v>
      </c>
      <c r="F1250" t="s">
        <v>250</v>
      </c>
      <c r="G1250" t="s">
        <v>251</v>
      </c>
      <c r="H1250" t="s">
        <v>169</v>
      </c>
      <c r="I1250" t="s">
        <v>7270</v>
      </c>
      <c r="J1250">
        <v>1</v>
      </c>
      <c r="K1250" t="s">
        <v>315</v>
      </c>
      <c r="L1250">
        <v>0</v>
      </c>
      <c r="M1250" t="s">
        <v>316</v>
      </c>
      <c r="N1250" t="s">
        <v>317</v>
      </c>
      <c r="O1250" t="s">
        <v>318</v>
      </c>
      <c r="P1250" t="s">
        <v>5734</v>
      </c>
      <c r="Q1250" t="s">
        <v>7271</v>
      </c>
      <c r="S1250" t="s">
        <v>319</v>
      </c>
      <c r="T1250" t="s">
        <v>7272</v>
      </c>
      <c r="U1250" t="s">
        <v>7273</v>
      </c>
      <c r="V1250" s="41">
        <v>38887</v>
      </c>
      <c r="W1250" s="41">
        <v>31649</v>
      </c>
      <c r="X1250">
        <v>1</v>
      </c>
      <c r="Y1250">
        <v>2</v>
      </c>
      <c r="Z1250" t="s">
        <v>7195</v>
      </c>
      <c r="AA1250">
        <v>1</v>
      </c>
      <c r="AB1250" t="s">
        <v>103</v>
      </c>
      <c r="AC1250" t="s">
        <v>104</v>
      </c>
      <c r="AD1250">
        <v>1</v>
      </c>
      <c r="AE1250" t="s">
        <v>308</v>
      </c>
      <c r="AG1250" t="s">
        <v>228</v>
      </c>
      <c r="AJ1250" t="s">
        <v>271</v>
      </c>
    </row>
    <row r="1251" spans="1:36" hidden="1" x14ac:dyDescent="0.25">
      <c r="A1251" t="s">
        <v>7274</v>
      </c>
      <c r="B1251" t="e">
        <f>VLOOKUP(A1251,[2]mp_ALL!B$1:B$557,1,0)</f>
        <v>#N/A</v>
      </c>
      <c r="C1251" t="s">
        <v>7275</v>
      </c>
      <c r="D1251" t="s">
        <v>38</v>
      </c>
      <c r="E1251" t="s">
        <v>88</v>
      </c>
      <c r="F1251" t="s">
        <v>250</v>
      </c>
      <c r="G1251" t="s">
        <v>251</v>
      </c>
      <c r="H1251" t="s">
        <v>91</v>
      </c>
      <c r="I1251" t="s">
        <v>4240</v>
      </c>
      <c r="J1251">
        <v>1</v>
      </c>
      <c r="K1251" t="s">
        <v>3077</v>
      </c>
      <c r="L1251">
        <v>1</v>
      </c>
      <c r="M1251" t="s">
        <v>143</v>
      </c>
      <c r="N1251" t="s">
        <v>3078</v>
      </c>
      <c r="O1251" t="s">
        <v>3865</v>
      </c>
      <c r="P1251" t="s">
        <v>4241</v>
      </c>
      <c r="Q1251" t="s">
        <v>4242</v>
      </c>
      <c r="R1251" t="s">
        <v>147</v>
      </c>
      <c r="S1251" t="s">
        <v>715</v>
      </c>
      <c r="T1251" t="s">
        <v>7276</v>
      </c>
      <c r="U1251" t="s">
        <v>7277</v>
      </c>
      <c r="V1251" s="41">
        <v>38887</v>
      </c>
      <c r="W1251" s="41">
        <v>31813</v>
      </c>
      <c r="X1251">
        <v>1</v>
      </c>
      <c r="Y1251">
        <v>3</v>
      </c>
      <c r="Z1251" t="s">
        <v>7195</v>
      </c>
      <c r="AA1251">
        <v>1</v>
      </c>
      <c r="AB1251" t="s">
        <v>103</v>
      </c>
      <c r="AC1251" t="s">
        <v>104</v>
      </c>
      <c r="AD1251">
        <v>1</v>
      </c>
      <c r="AE1251" t="s">
        <v>105</v>
      </c>
      <c r="AG1251" t="s">
        <v>148</v>
      </c>
      <c r="AJ1251" t="s">
        <v>1705</v>
      </c>
    </row>
    <row r="1252" spans="1:36" hidden="1" x14ac:dyDescent="0.25">
      <c r="A1252" t="s">
        <v>7278</v>
      </c>
      <c r="B1252" t="e">
        <f>VLOOKUP(A1252,[2]mp_ALL!B$1:B$557,1,0)</f>
        <v>#N/A</v>
      </c>
      <c r="C1252" t="s">
        <v>7279</v>
      </c>
      <c r="D1252" t="s">
        <v>38</v>
      </c>
      <c r="E1252" t="s">
        <v>88</v>
      </c>
      <c r="F1252" t="s">
        <v>89</v>
      </c>
      <c r="G1252" t="s">
        <v>90</v>
      </c>
      <c r="H1252" t="s">
        <v>169</v>
      </c>
      <c r="I1252" t="s">
        <v>7280</v>
      </c>
      <c r="J1252">
        <v>1</v>
      </c>
      <c r="K1252" t="s">
        <v>3218</v>
      </c>
      <c r="L1252">
        <v>1</v>
      </c>
      <c r="M1252" t="s">
        <v>435</v>
      </c>
      <c r="N1252" t="s">
        <v>436</v>
      </c>
      <c r="O1252" t="s">
        <v>6200</v>
      </c>
      <c r="P1252" t="s">
        <v>6201</v>
      </c>
      <c r="Q1252" t="s">
        <v>7281</v>
      </c>
      <c r="R1252" t="s">
        <v>117</v>
      </c>
      <c r="S1252" t="s">
        <v>163</v>
      </c>
      <c r="T1252" t="s">
        <v>7282</v>
      </c>
      <c r="U1252" t="s">
        <v>7283</v>
      </c>
      <c r="V1252" s="41">
        <v>38901</v>
      </c>
      <c r="W1252" s="41">
        <v>31644</v>
      </c>
      <c r="X1252">
        <v>1</v>
      </c>
      <c r="Y1252">
        <v>2</v>
      </c>
      <c r="Z1252" t="s">
        <v>102</v>
      </c>
      <c r="AA1252">
        <v>1</v>
      </c>
      <c r="AB1252" t="s">
        <v>103</v>
      </c>
      <c r="AC1252" t="s">
        <v>104</v>
      </c>
      <c r="AD1252">
        <v>1</v>
      </c>
      <c r="AE1252" t="s">
        <v>105</v>
      </c>
      <c r="AG1252" t="s">
        <v>148</v>
      </c>
      <c r="AJ1252" t="s">
        <v>3435</v>
      </c>
    </row>
    <row r="1253" spans="1:36" hidden="1" x14ac:dyDescent="0.25">
      <c r="A1253" t="s">
        <v>7284</v>
      </c>
      <c r="B1253" t="e">
        <f>VLOOKUP(A1253,[2]mp_ALL!B$1:B$557,1,0)</f>
        <v>#N/A</v>
      </c>
      <c r="C1253" t="s">
        <v>7285</v>
      </c>
      <c r="D1253" t="s">
        <v>38</v>
      </c>
      <c r="E1253" t="s">
        <v>88</v>
      </c>
      <c r="F1253" t="s">
        <v>250</v>
      </c>
      <c r="G1253" t="s">
        <v>251</v>
      </c>
      <c r="H1253" t="s">
        <v>91</v>
      </c>
      <c r="I1253" t="s">
        <v>4137</v>
      </c>
      <c r="J1253">
        <v>1</v>
      </c>
      <c r="K1253" t="s">
        <v>2491</v>
      </c>
      <c r="L1253">
        <v>1</v>
      </c>
      <c r="M1253" t="s">
        <v>143</v>
      </c>
      <c r="N1253" t="s">
        <v>787</v>
      </c>
      <c r="O1253" t="s">
        <v>3153</v>
      </c>
      <c r="P1253" t="s">
        <v>3154</v>
      </c>
      <c r="Q1253" t="s">
        <v>4138</v>
      </c>
      <c r="R1253" t="s">
        <v>147</v>
      </c>
      <c r="S1253" t="s">
        <v>715</v>
      </c>
      <c r="T1253" t="s">
        <v>7286</v>
      </c>
      <c r="U1253" t="s">
        <v>7287</v>
      </c>
      <c r="V1253" s="41">
        <v>38901</v>
      </c>
      <c r="W1253" s="41">
        <v>31766</v>
      </c>
      <c r="X1253">
        <v>1</v>
      </c>
      <c r="Y1253">
        <v>3</v>
      </c>
      <c r="Z1253" t="s">
        <v>7195</v>
      </c>
      <c r="AA1253">
        <v>1</v>
      </c>
      <c r="AB1253" t="s">
        <v>103</v>
      </c>
      <c r="AC1253" t="s">
        <v>104</v>
      </c>
      <c r="AD1253">
        <v>1</v>
      </c>
      <c r="AE1253" t="s">
        <v>105</v>
      </c>
      <c r="AG1253" t="s">
        <v>148</v>
      </c>
      <c r="AJ1253" t="s">
        <v>2193</v>
      </c>
    </row>
    <row r="1254" spans="1:36" hidden="1" x14ac:dyDescent="0.25">
      <c r="A1254" t="s">
        <v>7288</v>
      </c>
      <c r="B1254" t="e">
        <f>VLOOKUP(A1254,[2]mp_ALL!B$1:B$557,1,0)</f>
        <v>#N/A</v>
      </c>
      <c r="C1254" t="s">
        <v>7289</v>
      </c>
      <c r="D1254" t="s">
        <v>37</v>
      </c>
      <c r="E1254" t="s">
        <v>88</v>
      </c>
      <c r="F1254" t="s">
        <v>250</v>
      </c>
      <c r="G1254" t="s">
        <v>251</v>
      </c>
      <c r="H1254" t="s">
        <v>91</v>
      </c>
      <c r="I1254" t="s">
        <v>6277</v>
      </c>
      <c r="J1254">
        <v>1</v>
      </c>
      <c r="K1254" t="s">
        <v>3077</v>
      </c>
      <c r="L1254">
        <v>1</v>
      </c>
      <c r="M1254" t="s">
        <v>143</v>
      </c>
      <c r="N1254" t="s">
        <v>3078</v>
      </c>
      <c r="O1254" t="s">
        <v>3079</v>
      </c>
      <c r="P1254" t="s">
        <v>3080</v>
      </c>
      <c r="Q1254" t="s">
        <v>6278</v>
      </c>
      <c r="R1254" t="s">
        <v>147</v>
      </c>
      <c r="S1254" t="s">
        <v>715</v>
      </c>
      <c r="T1254" t="s">
        <v>7290</v>
      </c>
      <c r="U1254" t="s">
        <v>7291</v>
      </c>
      <c r="V1254" s="41">
        <v>38901</v>
      </c>
      <c r="W1254" s="41">
        <v>31782</v>
      </c>
      <c r="X1254">
        <v>1</v>
      </c>
      <c r="Y1254">
        <v>2</v>
      </c>
      <c r="Z1254" t="s">
        <v>102</v>
      </c>
      <c r="AA1254">
        <v>1</v>
      </c>
      <c r="AB1254" t="s">
        <v>103</v>
      </c>
      <c r="AC1254" t="s">
        <v>104</v>
      </c>
      <c r="AD1254">
        <v>1</v>
      </c>
      <c r="AE1254" t="s">
        <v>105</v>
      </c>
      <c r="AG1254" t="s">
        <v>121</v>
      </c>
      <c r="AJ1254" t="s">
        <v>430</v>
      </c>
    </row>
    <row r="1255" spans="1:36" hidden="1" x14ac:dyDescent="0.25">
      <c r="A1255" t="s">
        <v>7292</v>
      </c>
      <c r="B1255" t="e">
        <f>VLOOKUP(A1255,[2]mp_ALL!B$1:B$557,1,0)</f>
        <v>#N/A</v>
      </c>
      <c r="C1255" t="s">
        <v>4693</v>
      </c>
      <c r="D1255" t="s">
        <v>38</v>
      </c>
      <c r="E1255" t="s">
        <v>88</v>
      </c>
      <c r="F1255" t="s">
        <v>89</v>
      </c>
      <c r="G1255" t="s">
        <v>90</v>
      </c>
      <c r="H1255" t="s">
        <v>169</v>
      </c>
      <c r="I1255" t="s">
        <v>7293</v>
      </c>
      <c r="J1255">
        <v>1</v>
      </c>
      <c r="K1255" t="s">
        <v>1459</v>
      </c>
      <c r="L1255">
        <v>0</v>
      </c>
      <c r="M1255" t="s">
        <v>1460</v>
      </c>
      <c r="N1255" t="s">
        <v>2440</v>
      </c>
      <c r="O1255" t="s">
        <v>7040</v>
      </c>
      <c r="P1255" t="s">
        <v>7294</v>
      </c>
      <c r="Q1255" t="s">
        <v>7295</v>
      </c>
      <c r="R1255" t="s">
        <v>1424</v>
      </c>
      <c r="S1255" t="s">
        <v>237</v>
      </c>
      <c r="T1255" t="s">
        <v>7296</v>
      </c>
      <c r="U1255" t="s">
        <v>1145</v>
      </c>
      <c r="V1255" s="41">
        <v>38915</v>
      </c>
      <c r="W1255" s="41">
        <v>31626</v>
      </c>
      <c r="X1255">
        <v>1</v>
      </c>
      <c r="Y1255">
        <v>2</v>
      </c>
      <c r="Z1255" t="s">
        <v>7195</v>
      </c>
      <c r="AA1255">
        <v>1</v>
      </c>
      <c r="AB1255" t="s">
        <v>103</v>
      </c>
      <c r="AC1255" t="s">
        <v>104</v>
      </c>
      <c r="AD1255">
        <v>1</v>
      </c>
      <c r="AE1255" t="s">
        <v>120</v>
      </c>
      <c r="AG1255" t="s">
        <v>1463</v>
      </c>
      <c r="AJ1255" t="s">
        <v>107</v>
      </c>
    </row>
    <row r="1256" spans="1:36" hidden="1" x14ac:dyDescent="0.25">
      <c r="A1256" t="s">
        <v>7297</v>
      </c>
      <c r="B1256" t="e">
        <f>VLOOKUP(A1256,[2]mp_ALL!B$1:B$557,1,0)</f>
        <v>#N/A</v>
      </c>
      <c r="C1256" t="s">
        <v>7298</v>
      </c>
      <c r="D1256" t="s">
        <v>38</v>
      </c>
      <c r="E1256" t="s">
        <v>88</v>
      </c>
      <c r="F1256" t="s">
        <v>250</v>
      </c>
      <c r="G1256" t="s">
        <v>251</v>
      </c>
      <c r="H1256" t="s">
        <v>91</v>
      </c>
      <c r="I1256" t="s">
        <v>2084</v>
      </c>
      <c r="J1256">
        <v>1</v>
      </c>
      <c r="K1256" t="s">
        <v>2085</v>
      </c>
      <c r="L1256">
        <v>1</v>
      </c>
      <c r="M1256" t="s">
        <v>1281</v>
      </c>
      <c r="N1256" t="s">
        <v>2086</v>
      </c>
      <c r="O1256" t="s">
        <v>2087</v>
      </c>
      <c r="R1256" t="s">
        <v>117</v>
      </c>
      <c r="S1256" t="s">
        <v>99</v>
      </c>
      <c r="T1256" t="s">
        <v>7299</v>
      </c>
      <c r="U1256" t="s">
        <v>7300</v>
      </c>
      <c r="V1256" s="41">
        <v>38915</v>
      </c>
      <c r="W1256" s="41">
        <v>31388</v>
      </c>
      <c r="X1256">
        <v>1</v>
      </c>
      <c r="Y1256">
        <v>2</v>
      </c>
      <c r="Z1256" t="s">
        <v>7195</v>
      </c>
      <c r="AA1256">
        <v>1</v>
      </c>
      <c r="AB1256" t="s">
        <v>103</v>
      </c>
      <c r="AC1256" t="s">
        <v>104</v>
      </c>
      <c r="AD1256">
        <v>1</v>
      </c>
      <c r="AE1256" t="s">
        <v>138</v>
      </c>
      <c r="AG1256" t="s">
        <v>228</v>
      </c>
      <c r="AJ1256" t="s">
        <v>107</v>
      </c>
    </row>
    <row r="1257" spans="1:36" hidden="1" x14ac:dyDescent="0.25">
      <c r="A1257" t="s">
        <v>7301</v>
      </c>
      <c r="B1257" t="e">
        <f>VLOOKUP(A1257,[2]mp_ALL!B$1:B$557,1,0)</f>
        <v>#N/A</v>
      </c>
      <c r="C1257" t="s">
        <v>7302</v>
      </c>
      <c r="D1257" t="s">
        <v>38</v>
      </c>
      <c r="E1257" t="s">
        <v>88</v>
      </c>
      <c r="F1257" t="s">
        <v>250</v>
      </c>
      <c r="G1257" t="s">
        <v>251</v>
      </c>
      <c r="H1257" t="s">
        <v>91</v>
      </c>
      <c r="I1257" t="s">
        <v>4988</v>
      </c>
      <c r="J1257">
        <v>1</v>
      </c>
      <c r="K1257" t="s">
        <v>4989</v>
      </c>
      <c r="L1257">
        <v>1</v>
      </c>
      <c r="M1257" t="s">
        <v>414</v>
      </c>
      <c r="N1257" t="s">
        <v>415</v>
      </c>
      <c r="O1257" t="s">
        <v>2457</v>
      </c>
      <c r="P1257" t="s">
        <v>4990</v>
      </c>
      <c r="R1257" t="s">
        <v>117</v>
      </c>
      <c r="S1257" t="s">
        <v>199</v>
      </c>
      <c r="T1257" t="s">
        <v>7303</v>
      </c>
      <c r="U1257" t="s">
        <v>3942</v>
      </c>
      <c r="V1257" s="41">
        <v>38930</v>
      </c>
      <c r="W1257" s="41">
        <v>31499</v>
      </c>
      <c r="X1257">
        <v>1</v>
      </c>
      <c r="Y1257">
        <v>2</v>
      </c>
      <c r="Z1257" t="s">
        <v>102</v>
      </c>
      <c r="AA1257">
        <v>1</v>
      </c>
      <c r="AB1257" t="s">
        <v>103</v>
      </c>
      <c r="AC1257" t="s">
        <v>104</v>
      </c>
      <c r="AD1257">
        <v>1</v>
      </c>
      <c r="AE1257" t="s">
        <v>105</v>
      </c>
      <c r="AG1257" t="s">
        <v>121</v>
      </c>
      <c r="AJ1257" t="s">
        <v>107</v>
      </c>
    </row>
    <row r="1258" spans="1:36" hidden="1" x14ac:dyDescent="0.25">
      <c r="A1258" t="s">
        <v>7304</v>
      </c>
      <c r="B1258" t="e">
        <f>VLOOKUP(A1258,[2]mp_ALL!B$1:B$557,1,0)</f>
        <v>#N/A</v>
      </c>
      <c r="C1258" t="s">
        <v>7305</v>
      </c>
      <c r="D1258" t="s">
        <v>38</v>
      </c>
      <c r="E1258" t="s">
        <v>88</v>
      </c>
      <c r="F1258" t="s">
        <v>250</v>
      </c>
      <c r="G1258" t="s">
        <v>251</v>
      </c>
      <c r="H1258" t="s">
        <v>91</v>
      </c>
      <c r="I1258" t="s">
        <v>7306</v>
      </c>
      <c r="J1258">
        <v>1</v>
      </c>
      <c r="K1258" t="s">
        <v>838</v>
      </c>
      <c r="L1258">
        <v>1</v>
      </c>
      <c r="M1258" t="s">
        <v>94</v>
      </c>
      <c r="N1258" t="s">
        <v>95</v>
      </c>
      <c r="O1258" t="s">
        <v>1892</v>
      </c>
      <c r="P1258" t="s">
        <v>1893</v>
      </c>
      <c r="S1258" t="s">
        <v>218</v>
      </c>
      <c r="T1258" t="s">
        <v>7307</v>
      </c>
      <c r="U1258" t="s">
        <v>7308</v>
      </c>
      <c r="V1258" s="41">
        <v>38930</v>
      </c>
      <c r="W1258" s="41">
        <v>31867</v>
      </c>
      <c r="X1258">
        <v>1</v>
      </c>
      <c r="Y1258">
        <v>1</v>
      </c>
      <c r="Z1258" t="s">
        <v>7195</v>
      </c>
      <c r="AA1258">
        <v>1</v>
      </c>
      <c r="AB1258" t="s">
        <v>103</v>
      </c>
      <c r="AC1258" t="s">
        <v>104</v>
      </c>
      <c r="AD1258">
        <v>1</v>
      </c>
      <c r="AE1258" t="s">
        <v>105</v>
      </c>
      <c r="AG1258" t="s">
        <v>106</v>
      </c>
      <c r="AJ1258" t="s">
        <v>107</v>
      </c>
    </row>
    <row r="1259" spans="1:36" x14ac:dyDescent="0.25">
      <c r="A1259" t="s">
        <v>7309</v>
      </c>
      <c r="B1259" t="str">
        <f>VLOOKUP(A1259,[2]mp_ALL!B$1:B$557,1,0)</f>
        <v>0617438</v>
      </c>
      <c r="C1259" t="s">
        <v>7310</v>
      </c>
      <c r="D1259" t="s">
        <v>38</v>
      </c>
      <c r="E1259" t="s">
        <v>88</v>
      </c>
      <c r="F1259" t="s">
        <v>89</v>
      </c>
      <c r="G1259" t="s">
        <v>90</v>
      </c>
      <c r="H1259" t="s">
        <v>169</v>
      </c>
      <c r="I1259" t="s">
        <v>7311</v>
      </c>
      <c r="J1259">
        <v>1</v>
      </c>
      <c r="K1259" t="s">
        <v>1950</v>
      </c>
      <c r="L1259">
        <v>1</v>
      </c>
      <c r="M1259" t="s">
        <v>316</v>
      </c>
      <c r="N1259" t="s">
        <v>1951</v>
      </c>
      <c r="O1259" t="s">
        <v>1952</v>
      </c>
      <c r="P1259" t="s">
        <v>1953</v>
      </c>
      <c r="Q1259" t="s">
        <v>7312</v>
      </c>
      <c r="S1259" t="s">
        <v>549</v>
      </c>
      <c r="T1259" t="s">
        <v>7313</v>
      </c>
      <c r="U1259" t="s">
        <v>7314</v>
      </c>
      <c r="V1259" s="41">
        <v>38930</v>
      </c>
      <c r="W1259" s="41">
        <v>31630</v>
      </c>
      <c r="X1259">
        <v>1</v>
      </c>
      <c r="Y1259">
        <v>2</v>
      </c>
      <c r="Z1259" t="s">
        <v>7195</v>
      </c>
      <c r="AA1259">
        <v>1</v>
      </c>
      <c r="AB1259" t="s">
        <v>103</v>
      </c>
      <c r="AC1259" t="s">
        <v>104</v>
      </c>
      <c r="AD1259">
        <v>1</v>
      </c>
      <c r="AE1259" t="s">
        <v>105</v>
      </c>
      <c r="AG1259" t="s">
        <v>148</v>
      </c>
      <c r="AJ1259" t="s">
        <v>7315</v>
      </c>
    </row>
    <row r="1260" spans="1:36" hidden="1" x14ac:dyDescent="0.25">
      <c r="A1260" t="s">
        <v>7316</v>
      </c>
      <c r="B1260" t="e">
        <f>VLOOKUP(A1260,[2]mp_ALL!B$1:B$557,1,0)</f>
        <v>#N/A</v>
      </c>
      <c r="C1260" t="s">
        <v>7317</v>
      </c>
      <c r="D1260" t="s">
        <v>38</v>
      </c>
      <c r="E1260" t="s">
        <v>88</v>
      </c>
      <c r="F1260" t="s">
        <v>250</v>
      </c>
      <c r="G1260" t="s">
        <v>251</v>
      </c>
      <c r="H1260" t="s">
        <v>91</v>
      </c>
      <c r="I1260" t="s">
        <v>7318</v>
      </c>
      <c r="J1260">
        <v>1</v>
      </c>
      <c r="K1260" t="s">
        <v>2647</v>
      </c>
      <c r="L1260">
        <v>0</v>
      </c>
      <c r="M1260" t="s">
        <v>316</v>
      </c>
      <c r="N1260" t="s">
        <v>2648</v>
      </c>
      <c r="O1260" t="s">
        <v>7319</v>
      </c>
      <c r="S1260" t="s">
        <v>319</v>
      </c>
      <c r="T1260" t="s">
        <v>7320</v>
      </c>
      <c r="U1260" t="s">
        <v>7321</v>
      </c>
      <c r="V1260" s="41">
        <v>38930</v>
      </c>
      <c r="W1260" s="41">
        <v>30461</v>
      </c>
      <c r="X1260">
        <v>1</v>
      </c>
      <c r="Y1260">
        <v>2</v>
      </c>
      <c r="Z1260" t="s">
        <v>7195</v>
      </c>
      <c r="AA1260">
        <v>1</v>
      </c>
      <c r="AB1260" t="s">
        <v>103</v>
      </c>
      <c r="AC1260" t="s">
        <v>104</v>
      </c>
      <c r="AD1260">
        <v>1</v>
      </c>
      <c r="AE1260" t="s">
        <v>308</v>
      </c>
      <c r="AG1260" t="s">
        <v>577</v>
      </c>
      <c r="AJ1260" t="s">
        <v>1008</v>
      </c>
    </row>
    <row r="1261" spans="1:36" hidden="1" x14ac:dyDescent="0.25">
      <c r="A1261" t="s">
        <v>7322</v>
      </c>
      <c r="B1261" t="e">
        <f>VLOOKUP(A1261,[2]mp_ALL!B$1:B$557,1,0)</f>
        <v>#N/A</v>
      </c>
      <c r="C1261" t="s">
        <v>7323</v>
      </c>
      <c r="D1261" t="s">
        <v>39</v>
      </c>
      <c r="E1261" t="s">
        <v>88</v>
      </c>
      <c r="F1261" t="s">
        <v>311</v>
      </c>
      <c r="G1261" t="s">
        <v>312</v>
      </c>
      <c r="H1261" t="s">
        <v>313</v>
      </c>
      <c r="I1261" t="s">
        <v>3827</v>
      </c>
      <c r="J1261">
        <v>1</v>
      </c>
      <c r="K1261" t="s">
        <v>1107</v>
      </c>
      <c r="L1261">
        <v>0</v>
      </c>
      <c r="M1261" t="s">
        <v>172</v>
      </c>
      <c r="N1261" t="s">
        <v>173</v>
      </c>
      <c r="O1261" t="s">
        <v>3828</v>
      </c>
      <c r="R1261" t="s">
        <v>147</v>
      </c>
      <c r="S1261" t="s">
        <v>3344</v>
      </c>
      <c r="T1261" t="s">
        <v>7324</v>
      </c>
      <c r="U1261" t="s">
        <v>7325</v>
      </c>
      <c r="V1261" s="41">
        <v>38936</v>
      </c>
      <c r="W1261" s="41">
        <v>29209</v>
      </c>
      <c r="X1261">
        <v>1</v>
      </c>
      <c r="Y1261">
        <v>2</v>
      </c>
      <c r="Z1261" t="s">
        <v>7195</v>
      </c>
      <c r="AA1261">
        <v>1</v>
      </c>
      <c r="AB1261" t="s">
        <v>103</v>
      </c>
      <c r="AC1261" t="s">
        <v>297</v>
      </c>
      <c r="AD1261">
        <v>1</v>
      </c>
      <c r="AE1261" t="s">
        <v>322</v>
      </c>
      <c r="AG1261" t="s">
        <v>179</v>
      </c>
      <c r="AJ1261" t="s">
        <v>694</v>
      </c>
    </row>
    <row r="1262" spans="1:36" hidden="1" x14ac:dyDescent="0.25">
      <c r="A1262" t="s">
        <v>7326</v>
      </c>
      <c r="B1262" t="e">
        <f>VLOOKUP(A1262,[2]mp_ALL!B$1:B$557,1,0)</f>
        <v>#N/A</v>
      </c>
      <c r="C1262" t="s">
        <v>7327</v>
      </c>
      <c r="D1262" t="s">
        <v>38</v>
      </c>
      <c r="E1262" t="s">
        <v>88</v>
      </c>
      <c r="F1262" t="s">
        <v>250</v>
      </c>
      <c r="G1262" t="s">
        <v>251</v>
      </c>
      <c r="H1262" t="s">
        <v>169</v>
      </c>
      <c r="I1262" t="s">
        <v>4514</v>
      </c>
      <c r="J1262">
        <v>1</v>
      </c>
      <c r="K1262" t="s">
        <v>232</v>
      </c>
      <c r="L1262">
        <v>0</v>
      </c>
      <c r="M1262" t="s">
        <v>233</v>
      </c>
      <c r="N1262" t="s">
        <v>234</v>
      </c>
      <c r="O1262" t="s">
        <v>992</v>
      </c>
      <c r="P1262" t="s">
        <v>993</v>
      </c>
      <c r="Q1262" t="s">
        <v>4515</v>
      </c>
      <c r="R1262" t="s">
        <v>117</v>
      </c>
      <c r="S1262" t="s">
        <v>237</v>
      </c>
      <c r="T1262" t="s">
        <v>7328</v>
      </c>
      <c r="U1262" t="s">
        <v>7329</v>
      </c>
      <c r="V1262" s="41">
        <v>38936</v>
      </c>
      <c r="W1262" s="41">
        <v>32034</v>
      </c>
      <c r="X1262">
        <v>1</v>
      </c>
      <c r="Y1262">
        <v>3</v>
      </c>
      <c r="Z1262" t="s">
        <v>7195</v>
      </c>
      <c r="AA1262">
        <v>1</v>
      </c>
      <c r="AB1262" t="s">
        <v>103</v>
      </c>
      <c r="AC1262" t="s">
        <v>104</v>
      </c>
      <c r="AD1262">
        <v>1</v>
      </c>
      <c r="AE1262" t="s">
        <v>538</v>
      </c>
      <c r="AG1262" t="s">
        <v>121</v>
      </c>
      <c r="AJ1262" t="s">
        <v>107</v>
      </c>
    </row>
    <row r="1263" spans="1:36" hidden="1" x14ac:dyDescent="0.25">
      <c r="A1263" t="s">
        <v>7330</v>
      </c>
      <c r="B1263" t="e">
        <f>VLOOKUP(A1263,[2]mp_ALL!B$1:B$557,1,0)</f>
        <v>#N/A</v>
      </c>
      <c r="C1263" t="s">
        <v>273</v>
      </c>
      <c r="D1263" t="s">
        <v>39</v>
      </c>
      <c r="E1263" t="s">
        <v>88</v>
      </c>
      <c r="F1263" t="s">
        <v>311</v>
      </c>
      <c r="G1263" t="s">
        <v>312</v>
      </c>
      <c r="H1263" t="s">
        <v>313</v>
      </c>
      <c r="I1263" t="s">
        <v>7331</v>
      </c>
      <c r="J1263">
        <v>1</v>
      </c>
      <c r="K1263" t="s">
        <v>1485</v>
      </c>
      <c r="L1263">
        <v>0</v>
      </c>
      <c r="M1263" t="s">
        <v>1486</v>
      </c>
      <c r="N1263" t="s">
        <v>2384</v>
      </c>
      <c r="O1263" t="s">
        <v>7332</v>
      </c>
      <c r="R1263" t="s">
        <v>147</v>
      </c>
      <c r="S1263" t="s">
        <v>148</v>
      </c>
      <c r="T1263" t="s">
        <v>7333</v>
      </c>
      <c r="U1263" t="s">
        <v>7334</v>
      </c>
      <c r="V1263" s="41">
        <v>38936</v>
      </c>
      <c r="W1263" s="41">
        <v>31589</v>
      </c>
      <c r="X1263">
        <v>1</v>
      </c>
      <c r="Y1263">
        <v>2</v>
      </c>
      <c r="Z1263" t="s">
        <v>7195</v>
      </c>
      <c r="AA1263">
        <v>1</v>
      </c>
      <c r="AB1263" t="s">
        <v>103</v>
      </c>
      <c r="AC1263" t="s">
        <v>297</v>
      </c>
      <c r="AD1263">
        <v>1</v>
      </c>
      <c r="AE1263" t="s">
        <v>322</v>
      </c>
      <c r="AG1263" t="s">
        <v>148</v>
      </c>
      <c r="AJ1263" t="s">
        <v>107</v>
      </c>
    </row>
    <row r="1264" spans="1:36" hidden="1" x14ac:dyDescent="0.25">
      <c r="A1264" t="s">
        <v>7335</v>
      </c>
      <c r="B1264" t="e">
        <f>VLOOKUP(A1264,[2]mp_ALL!B$1:B$557,1,0)</f>
        <v>#N/A</v>
      </c>
      <c r="C1264" t="s">
        <v>7336</v>
      </c>
      <c r="D1264" t="s">
        <v>38</v>
      </c>
      <c r="E1264" t="s">
        <v>88</v>
      </c>
      <c r="F1264" t="s">
        <v>250</v>
      </c>
      <c r="G1264" t="s">
        <v>251</v>
      </c>
      <c r="H1264" t="s">
        <v>169</v>
      </c>
      <c r="I1264" t="s">
        <v>4189</v>
      </c>
      <c r="J1264">
        <v>1</v>
      </c>
      <c r="K1264" t="s">
        <v>846</v>
      </c>
      <c r="L1264">
        <v>1</v>
      </c>
      <c r="M1264" t="s">
        <v>414</v>
      </c>
      <c r="N1264" t="s">
        <v>159</v>
      </c>
      <c r="O1264" t="s">
        <v>533</v>
      </c>
      <c r="P1264" t="s">
        <v>4190</v>
      </c>
      <c r="Q1264" t="s">
        <v>4191</v>
      </c>
      <c r="R1264" t="s">
        <v>117</v>
      </c>
      <c r="S1264" t="s">
        <v>163</v>
      </c>
      <c r="T1264" t="s">
        <v>7337</v>
      </c>
      <c r="U1264" t="s">
        <v>7338</v>
      </c>
      <c r="V1264" s="41">
        <v>38936</v>
      </c>
      <c r="W1264" s="41">
        <v>31480</v>
      </c>
      <c r="X1264">
        <v>1</v>
      </c>
      <c r="Y1264">
        <v>3</v>
      </c>
      <c r="Z1264" t="s">
        <v>7195</v>
      </c>
      <c r="AA1264">
        <v>1</v>
      </c>
      <c r="AB1264" t="s">
        <v>103</v>
      </c>
      <c r="AC1264" t="s">
        <v>104</v>
      </c>
      <c r="AD1264">
        <v>1</v>
      </c>
      <c r="AE1264" t="s">
        <v>138</v>
      </c>
      <c r="AG1264" t="s">
        <v>121</v>
      </c>
      <c r="AJ1264" t="s">
        <v>490</v>
      </c>
    </row>
    <row r="1265" spans="1:36" hidden="1" x14ac:dyDescent="0.25">
      <c r="A1265" t="s">
        <v>7339</v>
      </c>
      <c r="B1265" t="e">
        <f>VLOOKUP(A1265,[2]mp_ALL!B$1:B$557,1,0)</f>
        <v>#N/A</v>
      </c>
      <c r="C1265" t="s">
        <v>7340</v>
      </c>
      <c r="D1265" t="s">
        <v>38</v>
      </c>
      <c r="E1265" t="s">
        <v>88</v>
      </c>
      <c r="F1265" t="s">
        <v>250</v>
      </c>
      <c r="G1265" t="s">
        <v>251</v>
      </c>
      <c r="H1265" t="s">
        <v>169</v>
      </c>
      <c r="I1265" t="s">
        <v>7341</v>
      </c>
      <c r="J1265">
        <v>1</v>
      </c>
      <c r="K1265" t="s">
        <v>484</v>
      </c>
      <c r="L1265">
        <v>1</v>
      </c>
      <c r="M1265" t="s">
        <v>414</v>
      </c>
      <c r="N1265" t="s">
        <v>159</v>
      </c>
      <c r="O1265" t="s">
        <v>1366</v>
      </c>
      <c r="P1265" t="s">
        <v>5849</v>
      </c>
      <c r="Q1265" t="s">
        <v>7342</v>
      </c>
      <c r="R1265" t="s">
        <v>117</v>
      </c>
      <c r="S1265" t="s">
        <v>163</v>
      </c>
      <c r="T1265" t="s">
        <v>7343</v>
      </c>
      <c r="U1265" t="s">
        <v>7344</v>
      </c>
      <c r="V1265" s="41">
        <v>38936</v>
      </c>
      <c r="W1265" s="41">
        <v>32065</v>
      </c>
      <c r="X1265">
        <v>1</v>
      </c>
      <c r="Y1265">
        <v>1</v>
      </c>
      <c r="Z1265" t="s">
        <v>102</v>
      </c>
      <c r="AA1265">
        <v>1</v>
      </c>
      <c r="AB1265" t="s">
        <v>103</v>
      </c>
      <c r="AC1265" t="s">
        <v>104</v>
      </c>
      <c r="AD1265">
        <v>1</v>
      </c>
      <c r="AE1265" t="s">
        <v>105</v>
      </c>
      <c r="AG1265" t="s">
        <v>121</v>
      </c>
      <c r="AJ1265" t="s">
        <v>1092</v>
      </c>
    </row>
    <row r="1266" spans="1:36" x14ac:dyDescent="0.25">
      <c r="A1266" t="s">
        <v>7345</v>
      </c>
      <c r="B1266" t="str">
        <f>VLOOKUP(A1266,[2]mp_ALL!B$1:B$557,1,0)</f>
        <v>0617524</v>
      </c>
      <c r="C1266" t="s">
        <v>7346</v>
      </c>
      <c r="D1266" t="s">
        <v>38</v>
      </c>
      <c r="E1266" t="s">
        <v>88</v>
      </c>
      <c r="F1266" t="s">
        <v>250</v>
      </c>
      <c r="G1266" t="s">
        <v>251</v>
      </c>
      <c r="H1266" t="s">
        <v>91</v>
      </c>
      <c r="I1266" t="s">
        <v>3165</v>
      </c>
      <c r="J1266">
        <v>1</v>
      </c>
      <c r="K1266" t="s">
        <v>1625</v>
      </c>
      <c r="L1266">
        <v>1</v>
      </c>
      <c r="M1266" t="s">
        <v>34</v>
      </c>
      <c r="N1266" t="s">
        <v>45</v>
      </c>
      <c r="O1266" t="s">
        <v>831</v>
      </c>
      <c r="P1266" t="s">
        <v>3166</v>
      </c>
      <c r="Q1266" t="s">
        <v>3167</v>
      </c>
      <c r="S1266" t="s">
        <v>549</v>
      </c>
      <c r="T1266" t="s">
        <v>7347</v>
      </c>
      <c r="U1266" t="s">
        <v>7348</v>
      </c>
      <c r="V1266" s="41">
        <v>38943</v>
      </c>
      <c r="W1266" s="41">
        <v>31780</v>
      </c>
      <c r="X1266">
        <v>1</v>
      </c>
      <c r="Y1266">
        <v>2</v>
      </c>
      <c r="Z1266" t="s">
        <v>102</v>
      </c>
      <c r="AA1266">
        <v>1</v>
      </c>
      <c r="AB1266" t="s">
        <v>103</v>
      </c>
      <c r="AC1266" t="s">
        <v>104</v>
      </c>
      <c r="AD1266">
        <v>1</v>
      </c>
      <c r="AE1266" t="s">
        <v>105</v>
      </c>
      <c r="AG1266" t="s">
        <v>106</v>
      </c>
      <c r="AJ1266" t="s">
        <v>107</v>
      </c>
    </row>
    <row r="1267" spans="1:36" hidden="1" x14ac:dyDescent="0.25">
      <c r="A1267" t="s">
        <v>7349</v>
      </c>
      <c r="B1267" t="e">
        <f>VLOOKUP(A1267,[2]mp_ALL!B$1:B$557,1,0)</f>
        <v>#N/A</v>
      </c>
      <c r="C1267" t="s">
        <v>7350</v>
      </c>
      <c r="D1267" t="s">
        <v>36</v>
      </c>
      <c r="E1267" t="s">
        <v>88</v>
      </c>
      <c r="F1267" t="s">
        <v>311</v>
      </c>
      <c r="G1267" t="s">
        <v>312</v>
      </c>
      <c r="H1267" t="s">
        <v>313</v>
      </c>
      <c r="I1267" t="s">
        <v>3211</v>
      </c>
      <c r="J1267">
        <v>1</v>
      </c>
      <c r="K1267" t="s">
        <v>3077</v>
      </c>
      <c r="L1267">
        <v>0</v>
      </c>
      <c r="M1267" t="s">
        <v>143</v>
      </c>
      <c r="N1267" t="s">
        <v>3078</v>
      </c>
      <c r="O1267" t="s">
        <v>3212</v>
      </c>
      <c r="R1267" t="s">
        <v>147</v>
      </c>
      <c r="S1267" t="s">
        <v>715</v>
      </c>
      <c r="T1267" t="s">
        <v>7351</v>
      </c>
      <c r="U1267" t="s">
        <v>7352</v>
      </c>
      <c r="V1267" s="41">
        <v>38943</v>
      </c>
      <c r="W1267" s="41">
        <v>29925</v>
      </c>
      <c r="X1267">
        <v>1</v>
      </c>
      <c r="Y1267">
        <v>2</v>
      </c>
      <c r="Z1267" t="s">
        <v>7195</v>
      </c>
      <c r="AA1267">
        <v>1</v>
      </c>
      <c r="AB1267" t="s">
        <v>103</v>
      </c>
      <c r="AC1267" t="s">
        <v>297</v>
      </c>
      <c r="AD1267">
        <v>1</v>
      </c>
      <c r="AE1267" t="s">
        <v>322</v>
      </c>
      <c r="AG1267" t="s">
        <v>148</v>
      </c>
      <c r="AI1267" t="s">
        <v>1444</v>
      </c>
      <c r="AJ1267" t="s">
        <v>3061</v>
      </c>
    </row>
    <row r="1268" spans="1:36" hidden="1" x14ac:dyDescent="0.25">
      <c r="A1268" t="s">
        <v>7353</v>
      </c>
      <c r="B1268" t="e">
        <f>VLOOKUP(A1268,[2]mp_ALL!B$1:B$557,1,0)</f>
        <v>#N/A</v>
      </c>
      <c r="C1268" t="s">
        <v>7354</v>
      </c>
      <c r="D1268" t="s">
        <v>38</v>
      </c>
      <c r="E1268" t="s">
        <v>88</v>
      </c>
      <c r="F1268" t="s">
        <v>250</v>
      </c>
      <c r="G1268" t="s">
        <v>251</v>
      </c>
      <c r="H1268" t="s">
        <v>169</v>
      </c>
      <c r="I1268" t="s">
        <v>7355</v>
      </c>
      <c r="J1268">
        <v>1</v>
      </c>
      <c r="K1268" t="s">
        <v>1740</v>
      </c>
      <c r="L1268">
        <v>0</v>
      </c>
      <c r="M1268" t="s">
        <v>113</v>
      </c>
      <c r="N1268" t="s">
        <v>395</v>
      </c>
      <c r="O1268" t="s">
        <v>1076</v>
      </c>
      <c r="P1268" t="s">
        <v>1741</v>
      </c>
      <c r="Q1268" t="s">
        <v>7356</v>
      </c>
      <c r="R1268" t="s">
        <v>117</v>
      </c>
      <c r="S1268" t="s">
        <v>199</v>
      </c>
      <c r="T1268" t="s">
        <v>6837</v>
      </c>
      <c r="U1268" t="s">
        <v>5250</v>
      </c>
      <c r="V1268" s="41">
        <v>38952</v>
      </c>
      <c r="W1268" s="41">
        <v>31930</v>
      </c>
      <c r="X1268">
        <v>1</v>
      </c>
      <c r="Y1268">
        <v>2</v>
      </c>
      <c r="Z1268" t="s">
        <v>7195</v>
      </c>
      <c r="AA1268">
        <v>1</v>
      </c>
      <c r="AB1268" t="s">
        <v>103</v>
      </c>
      <c r="AC1268" t="s">
        <v>104</v>
      </c>
      <c r="AD1268">
        <v>1</v>
      </c>
      <c r="AE1268" t="s">
        <v>120</v>
      </c>
      <c r="AG1268" t="s">
        <v>121</v>
      </c>
      <c r="AJ1268" t="s">
        <v>7357</v>
      </c>
    </row>
    <row r="1269" spans="1:36" hidden="1" x14ac:dyDescent="0.25">
      <c r="A1269" t="s">
        <v>7358</v>
      </c>
      <c r="B1269" t="e">
        <f>VLOOKUP(A1269,[2]mp_ALL!B$1:B$557,1,0)</f>
        <v>#N/A</v>
      </c>
      <c r="C1269" t="s">
        <v>7359</v>
      </c>
      <c r="D1269" t="s">
        <v>37</v>
      </c>
      <c r="E1269" t="s">
        <v>88</v>
      </c>
      <c r="F1269" t="s">
        <v>250</v>
      </c>
      <c r="G1269" t="s">
        <v>251</v>
      </c>
      <c r="H1269" t="s">
        <v>91</v>
      </c>
      <c r="I1269" t="s">
        <v>7360</v>
      </c>
      <c r="J1269">
        <v>1</v>
      </c>
      <c r="K1269" t="s">
        <v>3394</v>
      </c>
      <c r="L1269">
        <v>1</v>
      </c>
      <c r="M1269" t="s">
        <v>316</v>
      </c>
      <c r="N1269" t="s">
        <v>3395</v>
      </c>
      <c r="O1269" t="s">
        <v>3396</v>
      </c>
      <c r="P1269" t="s">
        <v>3397</v>
      </c>
      <c r="Q1269" t="s">
        <v>7361</v>
      </c>
      <c r="S1269" t="s">
        <v>319</v>
      </c>
      <c r="T1269" t="s">
        <v>7362</v>
      </c>
      <c r="U1269" t="s">
        <v>4300</v>
      </c>
      <c r="V1269" s="41">
        <v>38964</v>
      </c>
      <c r="W1269" s="41">
        <v>31447</v>
      </c>
      <c r="X1269">
        <v>1</v>
      </c>
      <c r="Y1269">
        <v>1</v>
      </c>
      <c r="Z1269" t="s">
        <v>102</v>
      </c>
      <c r="AA1269">
        <v>1</v>
      </c>
      <c r="AB1269" t="s">
        <v>103</v>
      </c>
      <c r="AC1269" t="s">
        <v>104</v>
      </c>
      <c r="AD1269">
        <v>1</v>
      </c>
      <c r="AE1269" t="s">
        <v>105</v>
      </c>
      <c r="AG1269" t="s">
        <v>148</v>
      </c>
      <c r="AJ1269" t="s">
        <v>7363</v>
      </c>
    </row>
    <row r="1270" spans="1:36" hidden="1" x14ac:dyDescent="0.25">
      <c r="A1270" t="s">
        <v>7364</v>
      </c>
      <c r="B1270" t="e">
        <f>VLOOKUP(A1270,[2]mp_ALL!B$1:B$557,1,0)</f>
        <v>#N/A</v>
      </c>
      <c r="C1270" t="s">
        <v>7365</v>
      </c>
      <c r="D1270" t="s">
        <v>36</v>
      </c>
      <c r="E1270" t="s">
        <v>88</v>
      </c>
      <c r="F1270" t="s">
        <v>311</v>
      </c>
      <c r="G1270" t="s">
        <v>312</v>
      </c>
      <c r="H1270" t="s">
        <v>313</v>
      </c>
      <c r="I1270" t="s">
        <v>6948</v>
      </c>
      <c r="J1270">
        <v>1</v>
      </c>
      <c r="K1270" t="s">
        <v>2944</v>
      </c>
      <c r="L1270">
        <v>0</v>
      </c>
      <c r="M1270" t="s">
        <v>2945</v>
      </c>
      <c r="N1270" t="s">
        <v>6949</v>
      </c>
      <c r="O1270" t="s">
        <v>6950</v>
      </c>
      <c r="R1270" t="s">
        <v>559</v>
      </c>
      <c r="S1270" t="s">
        <v>560</v>
      </c>
      <c r="T1270" t="s">
        <v>7366</v>
      </c>
      <c r="U1270" t="s">
        <v>7367</v>
      </c>
      <c r="V1270" s="41">
        <v>38978</v>
      </c>
      <c r="W1270" s="41">
        <v>31320</v>
      </c>
      <c r="X1270">
        <v>1</v>
      </c>
      <c r="Y1270">
        <v>3</v>
      </c>
      <c r="Z1270" t="s">
        <v>7195</v>
      </c>
      <c r="AA1270">
        <v>1</v>
      </c>
      <c r="AB1270" t="s">
        <v>103</v>
      </c>
      <c r="AC1270" t="s">
        <v>297</v>
      </c>
      <c r="AD1270">
        <v>1</v>
      </c>
      <c r="AE1270" t="s">
        <v>563</v>
      </c>
      <c r="AG1270" t="s">
        <v>577</v>
      </c>
      <c r="AJ1270" t="s">
        <v>2535</v>
      </c>
    </row>
    <row r="1271" spans="1:36" hidden="1" x14ac:dyDescent="0.25">
      <c r="A1271" t="s">
        <v>7368</v>
      </c>
      <c r="B1271" t="e">
        <f>VLOOKUP(A1271,[2]mp_ALL!B$1:B$557,1,0)</f>
        <v>#N/A</v>
      </c>
      <c r="C1271" t="s">
        <v>7369</v>
      </c>
      <c r="D1271" t="s">
        <v>36</v>
      </c>
      <c r="E1271" t="s">
        <v>88</v>
      </c>
      <c r="F1271" t="s">
        <v>567</v>
      </c>
      <c r="G1271" t="s">
        <v>568</v>
      </c>
      <c r="H1271" t="s">
        <v>313</v>
      </c>
      <c r="I1271" t="s">
        <v>7370</v>
      </c>
      <c r="J1271">
        <v>1</v>
      </c>
      <c r="K1271" t="s">
        <v>3394</v>
      </c>
      <c r="L1271">
        <v>0</v>
      </c>
      <c r="M1271" t="s">
        <v>316</v>
      </c>
      <c r="N1271" t="s">
        <v>3395</v>
      </c>
      <c r="O1271" t="s">
        <v>3396</v>
      </c>
      <c r="S1271" t="s">
        <v>2733</v>
      </c>
      <c r="T1271" t="s">
        <v>7371</v>
      </c>
      <c r="U1271" t="s">
        <v>7372</v>
      </c>
      <c r="V1271" s="41">
        <v>38986</v>
      </c>
      <c r="W1271" s="41">
        <v>31036</v>
      </c>
      <c r="X1271">
        <v>1</v>
      </c>
      <c r="Y1271">
        <v>2</v>
      </c>
      <c r="Z1271" t="s">
        <v>7195</v>
      </c>
      <c r="AA1271">
        <v>1</v>
      </c>
      <c r="AB1271" t="s">
        <v>103</v>
      </c>
      <c r="AC1271" t="s">
        <v>297</v>
      </c>
      <c r="AD1271">
        <v>1</v>
      </c>
      <c r="AE1271" t="s">
        <v>322</v>
      </c>
      <c r="AG1271" t="s">
        <v>179</v>
      </c>
      <c r="AJ1271" t="s">
        <v>2556</v>
      </c>
    </row>
    <row r="1272" spans="1:36" hidden="1" x14ac:dyDescent="0.25">
      <c r="A1272" t="s">
        <v>7373</v>
      </c>
      <c r="B1272" t="e">
        <f>VLOOKUP(A1272,[2]mp_ALL!B$1:B$557,1,0)</f>
        <v>#N/A</v>
      </c>
      <c r="C1272" t="s">
        <v>7374</v>
      </c>
      <c r="D1272" t="s">
        <v>36</v>
      </c>
      <c r="E1272" t="s">
        <v>88</v>
      </c>
      <c r="F1272" t="s">
        <v>567</v>
      </c>
      <c r="G1272" t="s">
        <v>568</v>
      </c>
      <c r="H1272" t="s">
        <v>290</v>
      </c>
      <c r="I1272" t="s">
        <v>7375</v>
      </c>
      <c r="J1272">
        <v>1</v>
      </c>
      <c r="K1272" t="s">
        <v>2197</v>
      </c>
      <c r="L1272">
        <v>0</v>
      </c>
      <c r="M1272" t="s">
        <v>2198</v>
      </c>
      <c r="N1272" t="s">
        <v>7376</v>
      </c>
      <c r="O1272" t="s">
        <v>7377</v>
      </c>
      <c r="R1272" t="s">
        <v>117</v>
      </c>
      <c r="S1272" t="s">
        <v>237</v>
      </c>
      <c r="T1272" t="s">
        <v>7378</v>
      </c>
      <c r="U1272" t="s">
        <v>7379</v>
      </c>
      <c r="V1272" s="41">
        <v>38986</v>
      </c>
      <c r="W1272" s="41">
        <v>31310</v>
      </c>
      <c r="X1272">
        <v>1</v>
      </c>
      <c r="Y1272">
        <v>1</v>
      </c>
      <c r="Z1272" t="s">
        <v>7195</v>
      </c>
      <c r="AA1272">
        <v>1</v>
      </c>
      <c r="AB1272" t="s">
        <v>103</v>
      </c>
      <c r="AC1272" t="s">
        <v>297</v>
      </c>
      <c r="AD1272">
        <v>1</v>
      </c>
      <c r="AE1272" t="s">
        <v>298</v>
      </c>
      <c r="AG1272" t="s">
        <v>121</v>
      </c>
      <c r="AI1272" t="s">
        <v>210</v>
      </c>
      <c r="AJ1272" t="s">
        <v>694</v>
      </c>
    </row>
    <row r="1273" spans="1:36" hidden="1" x14ac:dyDescent="0.25">
      <c r="A1273" t="s">
        <v>7380</v>
      </c>
      <c r="B1273" t="e">
        <f>VLOOKUP(A1273,[2]mp_ALL!B$1:B$557,1,0)</f>
        <v>#N/A</v>
      </c>
      <c r="C1273" t="s">
        <v>7381</v>
      </c>
      <c r="D1273" t="s">
        <v>36</v>
      </c>
      <c r="E1273" t="s">
        <v>88</v>
      </c>
      <c r="F1273" t="s">
        <v>567</v>
      </c>
      <c r="G1273" t="s">
        <v>568</v>
      </c>
      <c r="H1273" t="s">
        <v>313</v>
      </c>
      <c r="I1273" t="s">
        <v>6486</v>
      </c>
      <c r="J1273">
        <v>1</v>
      </c>
      <c r="K1273" t="s">
        <v>3192</v>
      </c>
      <c r="L1273">
        <v>0</v>
      </c>
      <c r="M1273" t="s">
        <v>1486</v>
      </c>
      <c r="N1273" t="s">
        <v>4451</v>
      </c>
      <c r="O1273" t="s">
        <v>6487</v>
      </c>
      <c r="R1273" t="s">
        <v>147</v>
      </c>
      <c r="S1273" t="s">
        <v>560</v>
      </c>
      <c r="T1273" t="s">
        <v>7382</v>
      </c>
      <c r="U1273" t="s">
        <v>7383</v>
      </c>
      <c r="V1273" s="41">
        <v>38986</v>
      </c>
      <c r="W1273" s="41">
        <v>31327</v>
      </c>
      <c r="X1273">
        <v>1</v>
      </c>
      <c r="Y1273">
        <v>1</v>
      </c>
      <c r="Z1273" t="s">
        <v>7195</v>
      </c>
      <c r="AA1273">
        <v>1</v>
      </c>
      <c r="AB1273" t="s">
        <v>103</v>
      </c>
      <c r="AC1273" t="s">
        <v>297</v>
      </c>
      <c r="AD1273">
        <v>1</v>
      </c>
      <c r="AE1273" t="s">
        <v>322</v>
      </c>
      <c r="AG1273" t="s">
        <v>148</v>
      </c>
      <c r="AJ1273" t="s">
        <v>1189</v>
      </c>
    </row>
    <row r="1274" spans="1:36" hidden="1" x14ac:dyDescent="0.25">
      <c r="A1274" t="s">
        <v>7384</v>
      </c>
      <c r="B1274" t="e">
        <f>VLOOKUP(A1274,[2]mp_ALL!B$1:B$557,1,0)</f>
        <v>#N/A</v>
      </c>
      <c r="C1274" t="s">
        <v>7385</v>
      </c>
      <c r="D1274" t="s">
        <v>36</v>
      </c>
      <c r="E1274" t="s">
        <v>88</v>
      </c>
      <c r="F1274" t="s">
        <v>1473</v>
      </c>
      <c r="G1274" t="s">
        <v>1474</v>
      </c>
      <c r="H1274" t="s">
        <v>313</v>
      </c>
      <c r="I1274" t="s">
        <v>7027</v>
      </c>
      <c r="J1274">
        <v>1</v>
      </c>
      <c r="K1274" t="s">
        <v>1459</v>
      </c>
      <c r="L1274">
        <v>0</v>
      </c>
      <c r="M1274" t="s">
        <v>1460</v>
      </c>
      <c r="N1274" t="s">
        <v>1802</v>
      </c>
      <c r="O1274" t="s">
        <v>7028</v>
      </c>
      <c r="R1274" t="s">
        <v>1424</v>
      </c>
      <c r="S1274" t="s">
        <v>237</v>
      </c>
      <c r="T1274" t="s">
        <v>7386</v>
      </c>
      <c r="U1274" t="s">
        <v>7387</v>
      </c>
      <c r="V1274" s="41">
        <v>38986</v>
      </c>
      <c r="W1274" s="41">
        <v>30746</v>
      </c>
      <c r="X1274">
        <v>1</v>
      </c>
      <c r="Y1274">
        <v>2</v>
      </c>
      <c r="Z1274" t="s">
        <v>7195</v>
      </c>
      <c r="AA1274">
        <v>1</v>
      </c>
      <c r="AB1274" t="s">
        <v>103</v>
      </c>
      <c r="AC1274" t="s">
        <v>297</v>
      </c>
      <c r="AD1274">
        <v>1</v>
      </c>
      <c r="AE1274" t="s">
        <v>563</v>
      </c>
      <c r="AG1274" t="s">
        <v>1463</v>
      </c>
      <c r="AJ1274" t="s">
        <v>3422</v>
      </c>
    </row>
    <row r="1275" spans="1:36" hidden="1" x14ac:dyDescent="0.25">
      <c r="A1275" t="s">
        <v>7388</v>
      </c>
      <c r="B1275" t="e">
        <f>VLOOKUP(A1275,[2]mp_ALL!B$1:B$557,1,0)</f>
        <v>#N/A</v>
      </c>
      <c r="C1275" t="s">
        <v>7389</v>
      </c>
      <c r="D1275" t="s">
        <v>36</v>
      </c>
      <c r="E1275" t="s">
        <v>88</v>
      </c>
      <c r="F1275" t="s">
        <v>1473</v>
      </c>
      <c r="G1275" t="s">
        <v>1474</v>
      </c>
      <c r="H1275" t="s">
        <v>313</v>
      </c>
      <c r="I1275" t="s">
        <v>7390</v>
      </c>
      <c r="J1275">
        <v>1</v>
      </c>
      <c r="K1275" t="s">
        <v>1459</v>
      </c>
      <c r="L1275">
        <v>0</v>
      </c>
      <c r="M1275" t="s">
        <v>1460</v>
      </c>
      <c r="N1275" t="s">
        <v>1433</v>
      </c>
      <c r="O1275" t="s">
        <v>7391</v>
      </c>
      <c r="R1275" t="s">
        <v>1424</v>
      </c>
      <c r="S1275" t="s">
        <v>237</v>
      </c>
      <c r="T1275" t="s">
        <v>7392</v>
      </c>
      <c r="U1275" t="s">
        <v>7379</v>
      </c>
      <c r="V1275" s="41">
        <v>38986</v>
      </c>
      <c r="W1275" s="41">
        <v>30853</v>
      </c>
      <c r="X1275">
        <v>1</v>
      </c>
      <c r="Y1275">
        <v>2</v>
      </c>
      <c r="Z1275" t="s">
        <v>7195</v>
      </c>
      <c r="AA1275">
        <v>1</v>
      </c>
      <c r="AB1275" t="s">
        <v>103</v>
      </c>
      <c r="AC1275" t="s">
        <v>297</v>
      </c>
      <c r="AD1275">
        <v>1</v>
      </c>
      <c r="AE1275" t="s">
        <v>563</v>
      </c>
      <c r="AG1275" t="s">
        <v>1463</v>
      </c>
      <c r="AJ1275" t="s">
        <v>2556</v>
      </c>
    </row>
    <row r="1276" spans="1:36" hidden="1" x14ac:dyDescent="0.25">
      <c r="A1276" t="s">
        <v>7393</v>
      </c>
      <c r="B1276" t="e">
        <f>VLOOKUP(A1276,[2]mp_ALL!B$1:B$557,1,0)</f>
        <v>#N/A</v>
      </c>
      <c r="C1276" t="s">
        <v>7394</v>
      </c>
      <c r="D1276" t="s">
        <v>36</v>
      </c>
      <c r="E1276" t="s">
        <v>88</v>
      </c>
      <c r="F1276" t="s">
        <v>1473</v>
      </c>
      <c r="G1276" t="s">
        <v>1474</v>
      </c>
      <c r="H1276" t="s">
        <v>290</v>
      </c>
      <c r="I1276" t="s">
        <v>2211</v>
      </c>
      <c r="J1276">
        <v>1</v>
      </c>
      <c r="K1276" t="s">
        <v>1459</v>
      </c>
      <c r="L1276">
        <v>0</v>
      </c>
      <c r="M1276" t="s">
        <v>1460</v>
      </c>
      <c r="N1276" t="s">
        <v>1802</v>
      </c>
      <c r="O1276" t="s">
        <v>2212</v>
      </c>
      <c r="R1276" t="s">
        <v>1424</v>
      </c>
      <c r="S1276" t="s">
        <v>237</v>
      </c>
      <c r="T1276" t="s">
        <v>7395</v>
      </c>
      <c r="U1276" t="s">
        <v>7396</v>
      </c>
      <c r="V1276" s="41">
        <v>38986</v>
      </c>
      <c r="W1276" s="41">
        <v>30993</v>
      </c>
      <c r="X1276">
        <v>1</v>
      </c>
      <c r="Y1276">
        <v>2</v>
      </c>
      <c r="Z1276" t="s">
        <v>7195</v>
      </c>
      <c r="AA1276">
        <v>1</v>
      </c>
      <c r="AB1276" t="s">
        <v>103</v>
      </c>
      <c r="AC1276" t="s">
        <v>297</v>
      </c>
      <c r="AD1276">
        <v>1</v>
      </c>
      <c r="AE1276" t="s">
        <v>563</v>
      </c>
      <c r="AG1276" t="s">
        <v>1463</v>
      </c>
      <c r="AJ1276" t="s">
        <v>5212</v>
      </c>
    </row>
    <row r="1277" spans="1:36" hidden="1" x14ac:dyDescent="0.25">
      <c r="A1277" t="s">
        <v>7397</v>
      </c>
      <c r="B1277" t="e">
        <f>VLOOKUP(A1277,[2]mp_ALL!B$1:B$557,1,0)</f>
        <v>#N/A</v>
      </c>
      <c r="C1277" t="s">
        <v>7398</v>
      </c>
      <c r="D1277" t="s">
        <v>36</v>
      </c>
      <c r="E1277" t="s">
        <v>88</v>
      </c>
      <c r="F1277" t="s">
        <v>1473</v>
      </c>
      <c r="G1277" t="s">
        <v>1474</v>
      </c>
      <c r="H1277" t="s">
        <v>313</v>
      </c>
      <c r="I1277" t="s">
        <v>7399</v>
      </c>
      <c r="J1277">
        <v>1</v>
      </c>
      <c r="K1277" t="s">
        <v>5896</v>
      </c>
      <c r="L1277">
        <v>0</v>
      </c>
      <c r="M1277" t="s">
        <v>414</v>
      </c>
      <c r="N1277" t="s">
        <v>7400</v>
      </c>
      <c r="O1277" t="s">
        <v>7401</v>
      </c>
      <c r="R1277" t="s">
        <v>117</v>
      </c>
      <c r="S1277" t="s">
        <v>163</v>
      </c>
      <c r="T1277" t="s">
        <v>7402</v>
      </c>
      <c r="U1277" t="s">
        <v>7403</v>
      </c>
      <c r="V1277" s="41">
        <v>38986</v>
      </c>
      <c r="W1277" s="41">
        <v>30155</v>
      </c>
      <c r="X1277">
        <v>1</v>
      </c>
      <c r="Y1277">
        <v>1</v>
      </c>
      <c r="Z1277" t="s">
        <v>7195</v>
      </c>
      <c r="AA1277">
        <v>1</v>
      </c>
      <c r="AB1277" t="s">
        <v>103</v>
      </c>
      <c r="AC1277" t="s">
        <v>297</v>
      </c>
      <c r="AD1277">
        <v>1</v>
      </c>
      <c r="AE1277" t="s">
        <v>322</v>
      </c>
      <c r="AG1277" t="s">
        <v>121</v>
      </c>
      <c r="AJ1277" t="s">
        <v>1621</v>
      </c>
    </row>
    <row r="1278" spans="1:36" hidden="1" x14ac:dyDescent="0.25">
      <c r="A1278" t="s">
        <v>7404</v>
      </c>
      <c r="B1278" t="e">
        <f>VLOOKUP(A1278,[2]mp_ALL!B$1:B$557,1,0)</f>
        <v>#N/A</v>
      </c>
      <c r="C1278" t="s">
        <v>7405</v>
      </c>
      <c r="D1278" t="s">
        <v>36</v>
      </c>
      <c r="E1278" t="s">
        <v>88</v>
      </c>
      <c r="F1278" t="s">
        <v>567</v>
      </c>
      <c r="G1278" t="s">
        <v>568</v>
      </c>
      <c r="H1278" t="s">
        <v>290</v>
      </c>
      <c r="I1278" t="s">
        <v>7406</v>
      </c>
      <c r="J1278">
        <v>1</v>
      </c>
      <c r="K1278" t="s">
        <v>232</v>
      </c>
      <c r="L1278">
        <v>0</v>
      </c>
      <c r="M1278" t="s">
        <v>233</v>
      </c>
      <c r="N1278" t="s">
        <v>7253</v>
      </c>
      <c r="O1278" t="s">
        <v>7407</v>
      </c>
      <c r="R1278" t="s">
        <v>117</v>
      </c>
      <c r="S1278" t="s">
        <v>237</v>
      </c>
      <c r="T1278" t="s">
        <v>7408</v>
      </c>
      <c r="U1278" t="s">
        <v>209</v>
      </c>
      <c r="V1278" s="41">
        <v>38986</v>
      </c>
      <c r="W1278" s="41">
        <v>30594</v>
      </c>
      <c r="X1278">
        <v>1</v>
      </c>
      <c r="Y1278">
        <v>2</v>
      </c>
      <c r="Z1278" t="s">
        <v>7195</v>
      </c>
      <c r="AA1278">
        <v>1</v>
      </c>
      <c r="AB1278" t="s">
        <v>103</v>
      </c>
      <c r="AC1278" t="s">
        <v>297</v>
      </c>
      <c r="AD1278">
        <v>1</v>
      </c>
      <c r="AE1278" t="s">
        <v>322</v>
      </c>
      <c r="AG1278" t="s">
        <v>121</v>
      </c>
      <c r="AI1278" t="s">
        <v>1444</v>
      </c>
      <c r="AJ1278" t="s">
        <v>7409</v>
      </c>
    </row>
    <row r="1279" spans="1:36" hidden="1" x14ac:dyDescent="0.25">
      <c r="A1279" t="s">
        <v>7410</v>
      </c>
      <c r="B1279" t="e">
        <f>VLOOKUP(A1279,[2]mp_ALL!B$1:B$557,1,0)</f>
        <v>#N/A</v>
      </c>
      <c r="C1279" t="s">
        <v>7411</v>
      </c>
      <c r="D1279" t="s">
        <v>36</v>
      </c>
      <c r="E1279" t="s">
        <v>88</v>
      </c>
      <c r="F1279" t="s">
        <v>1473</v>
      </c>
      <c r="G1279" t="s">
        <v>1474</v>
      </c>
      <c r="H1279" t="s">
        <v>313</v>
      </c>
      <c r="I1279" t="s">
        <v>7412</v>
      </c>
      <c r="J1279">
        <v>1</v>
      </c>
      <c r="K1279" t="s">
        <v>2057</v>
      </c>
      <c r="L1279">
        <v>0</v>
      </c>
      <c r="M1279" t="s">
        <v>2058</v>
      </c>
      <c r="N1279" t="s">
        <v>6862</v>
      </c>
      <c r="O1279" t="s">
        <v>7413</v>
      </c>
      <c r="R1279" t="s">
        <v>1424</v>
      </c>
      <c r="S1279" t="s">
        <v>560</v>
      </c>
      <c r="T1279" t="s">
        <v>7414</v>
      </c>
      <c r="U1279" t="s">
        <v>7415</v>
      </c>
      <c r="V1279" s="41">
        <v>38986</v>
      </c>
      <c r="W1279" s="41">
        <v>31196</v>
      </c>
      <c r="X1279">
        <v>1</v>
      </c>
      <c r="Y1279">
        <v>2</v>
      </c>
      <c r="Z1279" t="s">
        <v>102</v>
      </c>
      <c r="AA1279">
        <v>1</v>
      </c>
      <c r="AB1279" t="s">
        <v>103</v>
      </c>
      <c r="AC1279" t="s">
        <v>297</v>
      </c>
      <c r="AD1279">
        <v>1</v>
      </c>
      <c r="AE1279" t="s">
        <v>298</v>
      </c>
      <c r="AG1279" t="s">
        <v>2063</v>
      </c>
      <c r="AJ1279" t="s">
        <v>694</v>
      </c>
    </row>
    <row r="1280" spans="1:36" hidden="1" x14ac:dyDescent="0.25">
      <c r="A1280" t="s">
        <v>7416</v>
      </c>
      <c r="B1280" t="e">
        <f>VLOOKUP(A1280,[2]mp_ALL!B$1:B$557,1,0)</f>
        <v>#N/A</v>
      </c>
      <c r="C1280" t="s">
        <v>7417</v>
      </c>
      <c r="D1280" t="s">
        <v>36</v>
      </c>
      <c r="E1280" t="s">
        <v>88</v>
      </c>
      <c r="F1280" t="s">
        <v>567</v>
      </c>
      <c r="G1280" t="s">
        <v>568</v>
      </c>
      <c r="H1280" t="s">
        <v>290</v>
      </c>
      <c r="I1280" t="s">
        <v>7418</v>
      </c>
      <c r="J1280">
        <v>1</v>
      </c>
      <c r="K1280" t="s">
        <v>232</v>
      </c>
      <c r="L1280">
        <v>0</v>
      </c>
      <c r="M1280" t="s">
        <v>233</v>
      </c>
      <c r="N1280" t="s">
        <v>7253</v>
      </c>
      <c r="O1280" t="s">
        <v>7419</v>
      </c>
      <c r="R1280" t="s">
        <v>117</v>
      </c>
      <c r="S1280" t="s">
        <v>237</v>
      </c>
      <c r="T1280" t="s">
        <v>7420</v>
      </c>
      <c r="U1280" t="s">
        <v>7421</v>
      </c>
      <c r="V1280" s="41">
        <v>38992</v>
      </c>
      <c r="W1280" s="41">
        <v>31007</v>
      </c>
      <c r="X1280">
        <v>1</v>
      </c>
      <c r="Y1280">
        <v>1</v>
      </c>
      <c r="Z1280" t="s">
        <v>7195</v>
      </c>
      <c r="AA1280">
        <v>1</v>
      </c>
      <c r="AB1280" t="s">
        <v>103</v>
      </c>
      <c r="AC1280" t="s">
        <v>297</v>
      </c>
      <c r="AD1280">
        <v>1</v>
      </c>
      <c r="AE1280" t="s">
        <v>322</v>
      </c>
      <c r="AG1280" t="s">
        <v>121</v>
      </c>
      <c r="AI1280" t="s">
        <v>1444</v>
      </c>
      <c r="AJ1280" t="s">
        <v>2576</v>
      </c>
    </row>
    <row r="1281" spans="1:36" hidden="1" x14ac:dyDescent="0.25">
      <c r="A1281" t="s">
        <v>7422</v>
      </c>
      <c r="B1281" t="e">
        <f>VLOOKUP(A1281,[2]mp_ALL!B$1:B$557,1,0)</f>
        <v>#N/A</v>
      </c>
      <c r="C1281" t="s">
        <v>7423</v>
      </c>
      <c r="D1281" t="s">
        <v>36</v>
      </c>
      <c r="E1281" t="s">
        <v>88</v>
      </c>
      <c r="F1281" t="s">
        <v>567</v>
      </c>
      <c r="G1281" t="s">
        <v>568</v>
      </c>
      <c r="H1281" t="s">
        <v>290</v>
      </c>
      <c r="I1281" t="s">
        <v>2959</v>
      </c>
      <c r="J1281">
        <v>1</v>
      </c>
      <c r="K1281" t="s">
        <v>2325</v>
      </c>
      <c r="L1281">
        <v>0</v>
      </c>
      <c r="M1281" t="s">
        <v>1281</v>
      </c>
      <c r="N1281" t="s">
        <v>1449</v>
      </c>
      <c r="O1281" t="s">
        <v>2960</v>
      </c>
      <c r="R1281" t="s">
        <v>117</v>
      </c>
      <c r="S1281" t="s">
        <v>237</v>
      </c>
      <c r="T1281" t="s">
        <v>7424</v>
      </c>
      <c r="U1281" t="s">
        <v>4954</v>
      </c>
      <c r="V1281" s="41">
        <v>38992</v>
      </c>
      <c r="W1281" s="41">
        <v>31014</v>
      </c>
      <c r="X1281">
        <v>1</v>
      </c>
      <c r="Y1281">
        <v>0</v>
      </c>
      <c r="Z1281" t="s">
        <v>7195</v>
      </c>
      <c r="AA1281">
        <v>1</v>
      </c>
      <c r="AB1281" t="s">
        <v>103</v>
      </c>
      <c r="AC1281" t="s">
        <v>297</v>
      </c>
      <c r="AD1281">
        <v>1</v>
      </c>
      <c r="AE1281" t="s">
        <v>298</v>
      </c>
      <c r="AG1281" t="s">
        <v>121</v>
      </c>
      <c r="AI1281" t="s">
        <v>210</v>
      </c>
      <c r="AJ1281" t="s">
        <v>1606</v>
      </c>
    </row>
    <row r="1282" spans="1:36" hidden="1" x14ac:dyDescent="0.25">
      <c r="A1282" t="s">
        <v>7425</v>
      </c>
      <c r="B1282" t="e">
        <f>VLOOKUP(A1282,[2]mp_ALL!B$1:B$557,1,0)</f>
        <v>#N/A</v>
      </c>
      <c r="C1282" t="s">
        <v>7426</v>
      </c>
      <c r="D1282" t="s">
        <v>36</v>
      </c>
      <c r="E1282" t="s">
        <v>88</v>
      </c>
      <c r="F1282" t="s">
        <v>1473</v>
      </c>
      <c r="G1282" t="s">
        <v>1474</v>
      </c>
      <c r="H1282" t="s">
        <v>290</v>
      </c>
      <c r="I1282" t="s">
        <v>2196</v>
      </c>
      <c r="J1282">
        <v>1</v>
      </c>
      <c r="K1282" t="s">
        <v>2197</v>
      </c>
      <c r="L1282">
        <v>0</v>
      </c>
      <c r="M1282" t="s">
        <v>2198</v>
      </c>
      <c r="N1282" t="s">
        <v>2199</v>
      </c>
      <c r="O1282" t="s">
        <v>2200</v>
      </c>
      <c r="R1282" t="s">
        <v>117</v>
      </c>
      <c r="S1282" t="s">
        <v>237</v>
      </c>
      <c r="T1282" t="s">
        <v>7427</v>
      </c>
      <c r="U1282" t="s">
        <v>209</v>
      </c>
      <c r="V1282" s="41">
        <v>38992</v>
      </c>
      <c r="W1282" s="41">
        <v>30381</v>
      </c>
      <c r="X1282">
        <v>1</v>
      </c>
      <c r="Y1282">
        <v>2</v>
      </c>
      <c r="Z1282" t="s">
        <v>102</v>
      </c>
      <c r="AA1282">
        <v>1</v>
      </c>
      <c r="AB1282" t="s">
        <v>103</v>
      </c>
      <c r="AC1282" t="s">
        <v>297</v>
      </c>
      <c r="AD1282">
        <v>1</v>
      </c>
      <c r="AE1282" t="s">
        <v>298</v>
      </c>
      <c r="AG1282" t="s">
        <v>2202</v>
      </c>
      <c r="AJ1282" t="s">
        <v>107</v>
      </c>
    </row>
    <row r="1283" spans="1:36" hidden="1" x14ac:dyDescent="0.25">
      <c r="A1283" t="s">
        <v>7428</v>
      </c>
      <c r="B1283" t="e">
        <f>VLOOKUP(A1283,[2]mp_ALL!B$1:B$557,1,0)</f>
        <v>#N/A</v>
      </c>
      <c r="C1283" t="s">
        <v>7429</v>
      </c>
      <c r="D1283" t="s">
        <v>38</v>
      </c>
      <c r="E1283" t="s">
        <v>88</v>
      </c>
      <c r="F1283" t="s">
        <v>89</v>
      </c>
      <c r="G1283" t="s">
        <v>90</v>
      </c>
      <c r="H1283" t="s">
        <v>169</v>
      </c>
      <c r="I1283" t="s">
        <v>7430</v>
      </c>
      <c r="J1283">
        <v>1</v>
      </c>
      <c r="K1283" t="s">
        <v>1115</v>
      </c>
      <c r="L1283">
        <v>0</v>
      </c>
      <c r="M1283" t="s">
        <v>435</v>
      </c>
      <c r="N1283" t="s">
        <v>505</v>
      </c>
      <c r="O1283" t="s">
        <v>1116</v>
      </c>
      <c r="P1283" t="s">
        <v>1522</v>
      </c>
      <c r="Q1283" t="s">
        <v>7431</v>
      </c>
      <c r="R1283" t="s">
        <v>117</v>
      </c>
      <c r="S1283" t="s">
        <v>148</v>
      </c>
      <c r="T1283" t="s">
        <v>7432</v>
      </c>
      <c r="U1283" t="s">
        <v>7433</v>
      </c>
      <c r="V1283" s="41">
        <v>38992</v>
      </c>
      <c r="W1283" s="41">
        <v>30458</v>
      </c>
      <c r="X1283">
        <v>1</v>
      </c>
      <c r="Y1283">
        <v>1</v>
      </c>
      <c r="Z1283" t="s">
        <v>7195</v>
      </c>
      <c r="AA1283">
        <v>1</v>
      </c>
      <c r="AB1283" t="s">
        <v>103</v>
      </c>
      <c r="AC1283" t="s">
        <v>104</v>
      </c>
      <c r="AD1283">
        <v>1</v>
      </c>
      <c r="AE1283" t="s">
        <v>308</v>
      </c>
      <c r="AG1283" t="s">
        <v>148</v>
      </c>
      <c r="AJ1283" t="s">
        <v>1338</v>
      </c>
    </row>
    <row r="1284" spans="1:36" hidden="1" x14ac:dyDescent="0.25">
      <c r="A1284" t="s">
        <v>7434</v>
      </c>
      <c r="B1284" t="e">
        <f>VLOOKUP(A1284,[2]mp_ALL!B$1:B$557,1,0)</f>
        <v>#N/A</v>
      </c>
      <c r="C1284" t="s">
        <v>7435</v>
      </c>
      <c r="D1284" t="s">
        <v>38</v>
      </c>
      <c r="E1284" t="s">
        <v>88</v>
      </c>
      <c r="F1284" t="s">
        <v>89</v>
      </c>
      <c r="G1284" t="s">
        <v>90</v>
      </c>
      <c r="H1284" t="s">
        <v>169</v>
      </c>
      <c r="I1284" t="s">
        <v>7436</v>
      </c>
      <c r="J1284">
        <v>1</v>
      </c>
      <c r="K1284" t="s">
        <v>1115</v>
      </c>
      <c r="L1284">
        <v>1</v>
      </c>
      <c r="M1284" t="s">
        <v>435</v>
      </c>
      <c r="N1284" t="s">
        <v>505</v>
      </c>
      <c r="O1284" t="s">
        <v>1116</v>
      </c>
      <c r="P1284" t="s">
        <v>7437</v>
      </c>
      <c r="Q1284" t="s">
        <v>7438</v>
      </c>
      <c r="R1284" t="s">
        <v>117</v>
      </c>
      <c r="S1284" t="s">
        <v>148</v>
      </c>
      <c r="T1284" t="s">
        <v>7439</v>
      </c>
      <c r="U1284" t="s">
        <v>2665</v>
      </c>
      <c r="V1284" s="41">
        <v>38992</v>
      </c>
      <c r="W1284" s="41">
        <v>31294</v>
      </c>
      <c r="X1284">
        <v>1</v>
      </c>
      <c r="Y1284">
        <v>2</v>
      </c>
      <c r="Z1284" t="s">
        <v>7195</v>
      </c>
      <c r="AA1284">
        <v>1</v>
      </c>
      <c r="AB1284" t="s">
        <v>103</v>
      </c>
      <c r="AC1284" t="s">
        <v>104</v>
      </c>
      <c r="AD1284">
        <v>1</v>
      </c>
      <c r="AE1284" t="s">
        <v>105</v>
      </c>
      <c r="AG1284" t="s">
        <v>148</v>
      </c>
      <c r="AJ1284" t="s">
        <v>1008</v>
      </c>
    </row>
    <row r="1285" spans="1:36" hidden="1" x14ac:dyDescent="0.25">
      <c r="A1285" t="s">
        <v>7440</v>
      </c>
      <c r="B1285" t="e">
        <f>VLOOKUP(A1285,[2]mp_ALL!B$1:B$557,1,0)</f>
        <v>#N/A</v>
      </c>
      <c r="C1285" t="s">
        <v>7441</v>
      </c>
      <c r="D1285" t="s">
        <v>39</v>
      </c>
      <c r="E1285" t="s">
        <v>88</v>
      </c>
      <c r="F1285" t="s">
        <v>311</v>
      </c>
      <c r="G1285" t="s">
        <v>312</v>
      </c>
      <c r="H1285" t="s">
        <v>313</v>
      </c>
      <c r="I1285" t="s">
        <v>7442</v>
      </c>
      <c r="J1285">
        <v>1</v>
      </c>
      <c r="K1285" t="s">
        <v>2254</v>
      </c>
      <c r="L1285">
        <v>0</v>
      </c>
      <c r="M1285" t="s">
        <v>2255</v>
      </c>
      <c r="N1285" t="s">
        <v>2256</v>
      </c>
      <c r="O1285" t="s">
        <v>7443</v>
      </c>
      <c r="R1285" t="s">
        <v>2255</v>
      </c>
      <c r="S1285" t="s">
        <v>560</v>
      </c>
      <c r="T1285" t="s">
        <v>7444</v>
      </c>
      <c r="U1285" t="s">
        <v>7445</v>
      </c>
      <c r="V1285" s="41">
        <v>38999</v>
      </c>
      <c r="W1285" s="41">
        <v>31639</v>
      </c>
      <c r="X1285">
        <v>1</v>
      </c>
      <c r="Y1285">
        <v>3</v>
      </c>
      <c r="Z1285" t="s">
        <v>7195</v>
      </c>
      <c r="AA1285">
        <v>1</v>
      </c>
      <c r="AB1285" t="s">
        <v>103</v>
      </c>
      <c r="AC1285" t="s">
        <v>297</v>
      </c>
      <c r="AD1285">
        <v>1</v>
      </c>
      <c r="AE1285" t="s">
        <v>563</v>
      </c>
      <c r="AG1285" t="s">
        <v>179</v>
      </c>
      <c r="AI1285" t="s">
        <v>1444</v>
      </c>
      <c r="AJ1285" t="s">
        <v>107</v>
      </c>
    </row>
    <row r="1286" spans="1:36" hidden="1" x14ac:dyDescent="0.25">
      <c r="A1286" t="s">
        <v>7446</v>
      </c>
      <c r="B1286" t="e">
        <f>VLOOKUP(A1286,[2]mp_ALL!B$1:B$557,1,0)</f>
        <v>#N/A</v>
      </c>
      <c r="C1286" t="s">
        <v>7447</v>
      </c>
      <c r="D1286" t="s">
        <v>36</v>
      </c>
      <c r="E1286" t="s">
        <v>88</v>
      </c>
      <c r="F1286" t="s">
        <v>567</v>
      </c>
      <c r="G1286" t="s">
        <v>568</v>
      </c>
      <c r="H1286" t="s">
        <v>313</v>
      </c>
      <c r="I1286" t="s">
        <v>7448</v>
      </c>
      <c r="J1286">
        <v>1</v>
      </c>
      <c r="K1286" t="s">
        <v>2944</v>
      </c>
      <c r="L1286">
        <v>0</v>
      </c>
      <c r="M1286" t="s">
        <v>2945</v>
      </c>
      <c r="N1286" t="s">
        <v>2946</v>
      </c>
      <c r="O1286" t="s">
        <v>7449</v>
      </c>
      <c r="R1286" t="s">
        <v>559</v>
      </c>
      <c r="S1286" t="s">
        <v>237</v>
      </c>
      <c r="T1286" t="s">
        <v>7450</v>
      </c>
      <c r="U1286" t="s">
        <v>7451</v>
      </c>
      <c r="V1286" s="41">
        <v>38999</v>
      </c>
      <c r="W1286" s="41">
        <v>31225</v>
      </c>
      <c r="X1286">
        <v>1</v>
      </c>
      <c r="Y1286">
        <v>0</v>
      </c>
      <c r="Z1286" t="s">
        <v>102</v>
      </c>
      <c r="AA1286">
        <v>1</v>
      </c>
      <c r="AB1286" t="s">
        <v>103</v>
      </c>
      <c r="AC1286" t="s">
        <v>297</v>
      </c>
      <c r="AD1286">
        <v>1</v>
      </c>
      <c r="AE1286" t="s">
        <v>563</v>
      </c>
      <c r="AG1286" t="s">
        <v>577</v>
      </c>
      <c r="AJ1286" t="s">
        <v>107</v>
      </c>
    </row>
    <row r="1287" spans="1:36" hidden="1" x14ac:dyDescent="0.25">
      <c r="A1287" t="s">
        <v>7452</v>
      </c>
      <c r="B1287" t="e">
        <f>VLOOKUP(A1287,[2]mp_ALL!B$1:B$557,1,0)</f>
        <v>#N/A</v>
      </c>
      <c r="C1287" t="s">
        <v>7453</v>
      </c>
      <c r="D1287" t="s">
        <v>39</v>
      </c>
      <c r="E1287" t="s">
        <v>88</v>
      </c>
      <c r="F1287" t="s">
        <v>311</v>
      </c>
      <c r="G1287" t="s">
        <v>312</v>
      </c>
      <c r="H1287" t="s">
        <v>313</v>
      </c>
      <c r="I1287" t="s">
        <v>4420</v>
      </c>
      <c r="J1287">
        <v>1</v>
      </c>
      <c r="K1287" t="s">
        <v>1495</v>
      </c>
      <c r="L1287">
        <v>0</v>
      </c>
      <c r="M1287" t="s">
        <v>143</v>
      </c>
      <c r="N1287" t="s">
        <v>1496</v>
      </c>
      <c r="O1287" t="s">
        <v>4421</v>
      </c>
      <c r="R1287" t="s">
        <v>147</v>
      </c>
      <c r="S1287" t="s">
        <v>760</v>
      </c>
      <c r="T1287" t="s">
        <v>7454</v>
      </c>
      <c r="U1287" t="s">
        <v>7455</v>
      </c>
      <c r="V1287" s="41">
        <v>38999</v>
      </c>
      <c r="W1287" s="41">
        <v>30814</v>
      </c>
      <c r="X1287">
        <v>1</v>
      </c>
      <c r="Y1287">
        <v>2</v>
      </c>
      <c r="Z1287" t="s">
        <v>7195</v>
      </c>
      <c r="AA1287">
        <v>1</v>
      </c>
      <c r="AB1287" t="s">
        <v>103</v>
      </c>
      <c r="AC1287" t="s">
        <v>297</v>
      </c>
      <c r="AD1287">
        <v>1</v>
      </c>
      <c r="AE1287" t="s">
        <v>298</v>
      </c>
      <c r="AG1287" t="s">
        <v>121</v>
      </c>
      <c r="AJ1287" t="s">
        <v>2166</v>
      </c>
    </row>
    <row r="1288" spans="1:36" hidden="1" x14ac:dyDescent="0.25">
      <c r="A1288" t="s">
        <v>7456</v>
      </c>
      <c r="B1288" t="e">
        <f>VLOOKUP(A1288,[2]mp_ALL!B$1:B$557,1,0)</f>
        <v>#N/A</v>
      </c>
      <c r="C1288" t="s">
        <v>7457</v>
      </c>
      <c r="D1288" t="s">
        <v>39</v>
      </c>
      <c r="E1288" t="s">
        <v>88</v>
      </c>
      <c r="F1288" t="s">
        <v>1430</v>
      </c>
      <c r="G1288" t="s">
        <v>1431</v>
      </c>
      <c r="H1288" t="s">
        <v>313</v>
      </c>
      <c r="I1288" t="s">
        <v>7458</v>
      </c>
      <c r="J1288">
        <v>1</v>
      </c>
      <c r="K1288" t="s">
        <v>7459</v>
      </c>
      <c r="L1288">
        <v>0</v>
      </c>
      <c r="M1288" t="s">
        <v>2198</v>
      </c>
      <c r="N1288" t="s">
        <v>7460</v>
      </c>
      <c r="O1288" t="s">
        <v>7461</v>
      </c>
      <c r="R1288" t="s">
        <v>117</v>
      </c>
      <c r="S1288" t="s">
        <v>319</v>
      </c>
      <c r="T1288" t="s">
        <v>7462</v>
      </c>
      <c r="U1288" t="s">
        <v>7463</v>
      </c>
      <c r="V1288" s="41">
        <v>39097</v>
      </c>
      <c r="W1288" s="41">
        <v>30739</v>
      </c>
      <c r="X1288">
        <v>1</v>
      </c>
      <c r="Y1288">
        <v>2</v>
      </c>
      <c r="Z1288" t="s">
        <v>7195</v>
      </c>
      <c r="AA1288">
        <v>1</v>
      </c>
      <c r="AB1288" t="s">
        <v>576</v>
      </c>
      <c r="AC1288" t="s">
        <v>297</v>
      </c>
      <c r="AD1288">
        <v>1</v>
      </c>
      <c r="AE1288" t="s">
        <v>322</v>
      </c>
      <c r="AG1288" t="s">
        <v>228</v>
      </c>
      <c r="AJ1288" t="s">
        <v>694</v>
      </c>
    </row>
    <row r="1289" spans="1:36" hidden="1" x14ac:dyDescent="0.25">
      <c r="A1289" t="s">
        <v>7464</v>
      </c>
      <c r="B1289" t="e">
        <f>VLOOKUP(A1289,[2]mp_ALL!B$1:B$557,1,0)</f>
        <v>#N/A</v>
      </c>
      <c r="C1289" t="s">
        <v>7465</v>
      </c>
      <c r="D1289" t="s">
        <v>39</v>
      </c>
      <c r="E1289" t="s">
        <v>88</v>
      </c>
      <c r="F1289" t="s">
        <v>1430</v>
      </c>
      <c r="G1289" t="s">
        <v>1431</v>
      </c>
      <c r="H1289" t="s">
        <v>313</v>
      </c>
      <c r="I1289" t="s">
        <v>7466</v>
      </c>
      <c r="J1289">
        <v>1</v>
      </c>
      <c r="K1289" t="s">
        <v>2262</v>
      </c>
      <c r="L1289">
        <v>0</v>
      </c>
      <c r="M1289" t="s">
        <v>2263</v>
      </c>
      <c r="N1289" t="s">
        <v>5990</v>
      </c>
      <c r="O1289" t="s">
        <v>7467</v>
      </c>
      <c r="R1289" t="s">
        <v>559</v>
      </c>
      <c r="S1289" t="s">
        <v>560</v>
      </c>
      <c r="T1289" t="s">
        <v>7468</v>
      </c>
      <c r="U1289" t="s">
        <v>7469</v>
      </c>
      <c r="V1289" s="41">
        <v>39097</v>
      </c>
      <c r="W1289" s="41">
        <v>30771</v>
      </c>
      <c r="X1289">
        <v>1</v>
      </c>
      <c r="Y1289">
        <v>0</v>
      </c>
      <c r="Z1289" t="s">
        <v>102</v>
      </c>
      <c r="AA1289">
        <v>1</v>
      </c>
      <c r="AB1289" t="s">
        <v>576</v>
      </c>
      <c r="AC1289" t="s">
        <v>297</v>
      </c>
      <c r="AD1289">
        <v>1</v>
      </c>
      <c r="AE1289" t="s">
        <v>563</v>
      </c>
      <c r="AG1289" t="s">
        <v>1040</v>
      </c>
      <c r="AI1289" t="s">
        <v>210</v>
      </c>
      <c r="AJ1289" t="s">
        <v>6562</v>
      </c>
    </row>
    <row r="1290" spans="1:36" hidden="1" x14ac:dyDescent="0.25">
      <c r="A1290" t="s">
        <v>7470</v>
      </c>
      <c r="B1290" t="e">
        <f>VLOOKUP(A1290,[2]mp_ALL!B$1:B$557,1,0)</f>
        <v>#N/A</v>
      </c>
      <c r="C1290" t="s">
        <v>7471</v>
      </c>
      <c r="D1290" t="s">
        <v>39</v>
      </c>
      <c r="E1290" t="s">
        <v>88</v>
      </c>
      <c r="F1290" t="s">
        <v>1430</v>
      </c>
      <c r="G1290" t="s">
        <v>1431</v>
      </c>
      <c r="H1290" t="s">
        <v>313</v>
      </c>
      <c r="I1290" t="s">
        <v>2269</v>
      </c>
      <c r="J1290">
        <v>1</v>
      </c>
      <c r="K1290" t="s">
        <v>555</v>
      </c>
      <c r="L1290">
        <v>0</v>
      </c>
      <c r="M1290" t="s">
        <v>556</v>
      </c>
      <c r="N1290" t="s">
        <v>2270</v>
      </c>
      <c r="O1290" t="s">
        <v>2271</v>
      </c>
      <c r="R1290" t="s">
        <v>559</v>
      </c>
      <c r="S1290" t="s">
        <v>560</v>
      </c>
      <c r="T1290" t="s">
        <v>7472</v>
      </c>
      <c r="U1290" t="s">
        <v>7473</v>
      </c>
      <c r="V1290" s="41">
        <v>39097</v>
      </c>
      <c r="W1290" s="41">
        <v>31100</v>
      </c>
      <c r="X1290">
        <v>1</v>
      </c>
      <c r="Y1290">
        <v>2</v>
      </c>
      <c r="Z1290" t="s">
        <v>7195</v>
      </c>
      <c r="AA1290">
        <v>1</v>
      </c>
      <c r="AB1290" t="s">
        <v>103</v>
      </c>
      <c r="AC1290" t="s">
        <v>297</v>
      </c>
      <c r="AD1290">
        <v>1</v>
      </c>
      <c r="AE1290" t="s">
        <v>563</v>
      </c>
      <c r="AG1290" t="s">
        <v>564</v>
      </c>
      <c r="AJ1290" t="s">
        <v>694</v>
      </c>
    </row>
    <row r="1291" spans="1:36" hidden="1" x14ac:dyDescent="0.25">
      <c r="A1291" t="s">
        <v>7474</v>
      </c>
      <c r="B1291" t="e">
        <f>VLOOKUP(A1291,[2]mp_ALL!B$1:B$557,1,0)</f>
        <v>#N/A</v>
      </c>
      <c r="C1291" t="s">
        <v>7475</v>
      </c>
      <c r="D1291" t="s">
        <v>39</v>
      </c>
      <c r="E1291" t="s">
        <v>88</v>
      </c>
      <c r="F1291" t="s">
        <v>1430</v>
      </c>
      <c r="G1291" t="s">
        <v>1431</v>
      </c>
      <c r="H1291" t="s">
        <v>313</v>
      </c>
      <c r="I1291" t="s">
        <v>7476</v>
      </c>
      <c r="J1291">
        <v>1</v>
      </c>
      <c r="K1291" t="s">
        <v>2647</v>
      </c>
      <c r="L1291">
        <v>0</v>
      </c>
      <c r="M1291" t="s">
        <v>316</v>
      </c>
      <c r="N1291" t="s">
        <v>2648</v>
      </c>
      <c r="O1291" t="s">
        <v>7477</v>
      </c>
      <c r="S1291" t="s">
        <v>319</v>
      </c>
      <c r="T1291" t="s">
        <v>7478</v>
      </c>
      <c r="U1291" t="s">
        <v>7479</v>
      </c>
      <c r="V1291" s="41">
        <v>39097</v>
      </c>
      <c r="W1291" s="41">
        <v>30618</v>
      </c>
      <c r="X1291">
        <v>1</v>
      </c>
      <c r="Y1291">
        <v>2</v>
      </c>
      <c r="Z1291" t="s">
        <v>7195</v>
      </c>
      <c r="AA1291">
        <v>1</v>
      </c>
      <c r="AB1291" t="s">
        <v>103</v>
      </c>
      <c r="AC1291" t="s">
        <v>297</v>
      </c>
      <c r="AD1291">
        <v>1</v>
      </c>
      <c r="AE1291" t="s">
        <v>322</v>
      </c>
      <c r="AG1291" t="s">
        <v>577</v>
      </c>
      <c r="AJ1291" t="s">
        <v>940</v>
      </c>
    </row>
    <row r="1292" spans="1:36" hidden="1" x14ac:dyDescent="0.25">
      <c r="A1292" t="s">
        <v>7480</v>
      </c>
      <c r="B1292" t="e">
        <f>VLOOKUP(A1292,[2]mp_ALL!B$1:B$557,1,0)</f>
        <v>#N/A</v>
      </c>
      <c r="C1292" t="s">
        <v>7481</v>
      </c>
      <c r="D1292" t="s">
        <v>39</v>
      </c>
      <c r="E1292" t="s">
        <v>1439</v>
      </c>
      <c r="F1292" t="s">
        <v>1430</v>
      </c>
      <c r="G1292" t="s">
        <v>1431</v>
      </c>
      <c r="H1292" t="s">
        <v>1440</v>
      </c>
      <c r="I1292" t="s">
        <v>5134</v>
      </c>
      <c r="J1292">
        <v>1</v>
      </c>
      <c r="K1292" t="s">
        <v>2197</v>
      </c>
      <c r="L1292">
        <v>0</v>
      </c>
      <c r="M1292" t="s">
        <v>2198</v>
      </c>
      <c r="R1292" t="s">
        <v>117</v>
      </c>
      <c r="S1292" t="s">
        <v>237</v>
      </c>
      <c r="T1292" t="s">
        <v>7482</v>
      </c>
      <c r="U1292" t="s">
        <v>7483</v>
      </c>
      <c r="V1292" s="41">
        <v>39097</v>
      </c>
      <c r="W1292" s="41">
        <v>30901</v>
      </c>
      <c r="X1292">
        <v>1</v>
      </c>
      <c r="Y1292">
        <v>1</v>
      </c>
      <c r="Z1292" t="s">
        <v>7195</v>
      </c>
      <c r="AA1292">
        <v>1</v>
      </c>
      <c r="AB1292" t="s">
        <v>103</v>
      </c>
      <c r="AC1292" t="s">
        <v>297</v>
      </c>
      <c r="AD1292">
        <v>1</v>
      </c>
      <c r="AE1292" t="s">
        <v>298</v>
      </c>
      <c r="AG1292" t="s">
        <v>2202</v>
      </c>
      <c r="AI1292" t="s">
        <v>1444</v>
      </c>
      <c r="AJ1292" t="s">
        <v>1217</v>
      </c>
    </row>
    <row r="1293" spans="1:36" hidden="1" x14ac:dyDescent="0.25">
      <c r="A1293" t="s">
        <v>7484</v>
      </c>
      <c r="B1293" t="e">
        <f>VLOOKUP(A1293,[2]mp_ALL!B$1:B$557,1,0)</f>
        <v>#N/A</v>
      </c>
      <c r="C1293" t="s">
        <v>7485</v>
      </c>
      <c r="D1293" t="s">
        <v>38</v>
      </c>
      <c r="E1293" t="s">
        <v>88</v>
      </c>
      <c r="F1293" t="s">
        <v>250</v>
      </c>
      <c r="G1293" t="s">
        <v>251</v>
      </c>
      <c r="H1293" t="s">
        <v>169</v>
      </c>
      <c r="I1293" t="s">
        <v>7486</v>
      </c>
      <c r="J1293">
        <v>1</v>
      </c>
      <c r="K1293" t="s">
        <v>484</v>
      </c>
      <c r="L1293">
        <v>1</v>
      </c>
      <c r="M1293" t="s">
        <v>414</v>
      </c>
      <c r="N1293" t="s">
        <v>159</v>
      </c>
      <c r="O1293" t="s">
        <v>485</v>
      </c>
      <c r="P1293" t="s">
        <v>1178</v>
      </c>
      <c r="Q1293" t="s">
        <v>7487</v>
      </c>
      <c r="R1293" t="s">
        <v>117</v>
      </c>
      <c r="S1293" t="s">
        <v>163</v>
      </c>
      <c r="T1293" t="s">
        <v>7488</v>
      </c>
      <c r="U1293" t="s">
        <v>5165</v>
      </c>
      <c r="V1293" s="41">
        <v>39130</v>
      </c>
      <c r="W1293" s="41">
        <v>31841</v>
      </c>
      <c r="X1293">
        <v>1</v>
      </c>
      <c r="Y1293">
        <v>1</v>
      </c>
      <c r="Z1293" t="s">
        <v>7195</v>
      </c>
      <c r="AA1293">
        <v>1</v>
      </c>
      <c r="AB1293" t="s">
        <v>103</v>
      </c>
      <c r="AC1293" t="s">
        <v>104</v>
      </c>
      <c r="AD1293">
        <v>1</v>
      </c>
      <c r="AE1293" t="s">
        <v>105</v>
      </c>
      <c r="AG1293" t="s">
        <v>121</v>
      </c>
      <c r="AI1293" t="s">
        <v>210</v>
      </c>
      <c r="AJ1293" t="s">
        <v>107</v>
      </c>
    </row>
    <row r="1294" spans="1:36" hidden="1" x14ac:dyDescent="0.25">
      <c r="A1294" t="s">
        <v>7489</v>
      </c>
      <c r="B1294" t="e">
        <f>VLOOKUP(A1294,[2]mp_ALL!B$1:B$557,1,0)</f>
        <v>#N/A</v>
      </c>
      <c r="C1294" t="s">
        <v>7490</v>
      </c>
      <c r="D1294" t="s">
        <v>37</v>
      </c>
      <c r="E1294" t="s">
        <v>88</v>
      </c>
      <c r="F1294" t="s">
        <v>250</v>
      </c>
      <c r="G1294" t="s">
        <v>251</v>
      </c>
      <c r="H1294" t="s">
        <v>169</v>
      </c>
      <c r="I1294" t="s">
        <v>7491</v>
      </c>
      <c r="J1294">
        <v>1</v>
      </c>
      <c r="K1294" t="s">
        <v>232</v>
      </c>
      <c r="L1294">
        <v>1</v>
      </c>
      <c r="M1294" t="s">
        <v>233</v>
      </c>
      <c r="N1294" t="s">
        <v>955</v>
      </c>
      <c r="P1294" t="s">
        <v>5113</v>
      </c>
      <c r="Q1294" t="s">
        <v>7492</v>
      </c>
      <c r="R1294" t="s">
        <v>117</v>
      </c>
      <c r="S1294" t="s">
        <v>163</v>
      </c>
      <c r="T1294" t="s">
        <v>2823</v>
      </c>
      <c r="U1294" t="s">
        <v>7493</v>
      </c>
      <c r="V1294" s="41">
        <v>39130</v>
      </c>
      <c r="W1294" s="41">
        <v>32305</v>
      </c>
      <c r="X1294">
        <v>1</v>
      </c>
      <c r="Y1294">
        <v>2</v>
      </c>
      <c r="Z1294" t="s">
        <v>7195</v>
      </c>
      <c r="AA1294">
        <v>1</v>
      </c>
      <c r="AB1294" t="s">
        <v>103</v>
      </c>
      <c r="AC1294" t="s">
        <v>104</v>
      </c>
      <c r="AD1294">
        <v>1</v>
      </c>
      <c r="AE1294" t="s">
        <v>105</v>
      </c>
      <c r="AG1294" t="s">
        <v>121</v>
      </c>
      <c r="AJ1294" t="s">
        <v>474</v>
      </c>
    </row>
    <row r="1295" spans="1:36" hidden="1" x14ac:dyDescent="0.25">
      <c r="A1295" t="s">
        <v>7494</v>
      </c>
      <c r="B1295" t="e">
        <f>VLOOKUP(A1295,[2]mp_ALL!B$1:B$557,1,0)</f>
        <v>#N/A</v>
      </c>
      <c r="C1295" t="s">
        <v>7495</v>
      </c>
      <c r="D1295" t="s">
        <v>37</v>
      </c>
      <c r="E1295" t="s">
        <v>88</v>
      </c>
      <c r="F1295" t="s">
        <v>250</v>
      </c>
      <c r="G1295" t="s">
        <v>251</v>
      </c>
      <c r="H1295" t="s">
        <v>169</v>
      </c>
      <c r="I1295" t="s">
        <v>7496</v>
      </c>
      <c r="J1295">
        <v>1</v>
      </c>
      <c r="K1295" t="s">
        <v>983</v>
      </c>
      <c r="L1295">
        <v>1</v>
      </c>
      <c r="M1295" t="s">
        <v>233</v>
      </c>
      <c r="N1295" t="s">
        <v>234</v>
      </c>
      <c r="O1295" t="s">
        <v>4597</v>
      </c>
      <c r="P1295" t="s">
        <v>1603</v>
      </c>
      <c r="Q1295" t="s">
        <v>7497</v>
      </c>
      <c r="R1295" t="s">
        <v>117</v>
      </c>
      <c r="S1295" t="s">
        <v>949</v>
      </c>
      <c r="T1295" t="s">
        <v>7498</v>
      </c>
      <c r="U1295" t="s">
        <v>7499</v>
      </c>
      <c r="V1295" s="41">
        <v>39130</v>
      </c>
      <c r="W1295" s="41">
        <v>32088</v>
      </c>
      <c r="X1295">
        <v>1</v>
      </c>
      <c r="Y1295">
        <v>2</v>
      </c>
      <c r="Z1295" t="s">
        <v>7195</v>
      </c>
      <c r="AA1295">
        <v>1</v>
      </c>
      <c r="AB1295" t="s">
        <v>103</v>
      </c>
      <c r="AC1295" t="s">
        <v>104</v>
      </c>
      <c r="AD1295">
        <v>1</v>
      </c>
      <c r="AE1295" t="s">
        <v>105</v>
      </c>
      <c r="AG1295" t="s">
        <v>121</v>
      </c>
      <c r="AJ1295" t="s">
        <v>474</v>
      </c>
    </row>
    <row r="1296" spans="1:36" hidden="1" x14ac:dyDescent="0.25">
      <c r="A1296" t="s">
        <v>7500</v>
      </c>
      <c r="B1296" t="e">
        <f>VLOOKUP(A1296,[2]mp_ALL!B$1:B$557,1,0)</f>
        <v>#N/A</v>
      </c>
      <c r="C1296" t="s">
        <v>7501</v>
      </c>
      <c r="D1296" t="s">
        <v>38</v>
      </c>
      <c r="E1296" t="s">
        <v>88</v>
      </c>
      <c r="F1296" t="s">
        <v>250</v>
      </c>
      <c r="G1296" t="s">
        <v>251</v>
      </c>
      <c r="H1296" t="s">
        <v>91</v>
      </c>
      <c r="I1296" t="s">
        <v>1220</v>
      </c>
      <c r="J1296">
        <v>1</v>
      </c>
      <c r="K1296" t="s">
        <v>157</v>
      </c>
      <c r="L1296">
        <v>1</v>
      </c>
      <c r="M1296" t="s">
        <v>158</v>
      </c>
      <c r="N1296" t="s">
        <v>205</v>
      </c>
      <c r="O1296" t="s">
        <v>1221</v>
      </c>
      <c r="P1296" t="s">
        <v>1222</v>
      </c>
      <c r="Q1296" t="s">
        <v>1223</v>
      </c>
      <c r="R1296" t="s">
        <v>117</v>
      </c>
      <c r="S1296" t="s">
        <v>207</v>
      </c>
      <c r="T1296" t="s">
        <v>7502</v>
      </c>
      <c r="U1296" t="s">
        <v>400</v>
      </c>
      <c r="V1296" s="41">
        <v>39135</v>
      </c>
      <c r="W1296" s="41">
        <v>32189</v>
      </c>
      <c r="X1296">
        <v>1</v>
      </c>
      <c r="Y1296">
        <v>2</v>
      </c>
      <c r="Z1296" t="s">
        <v>102</v>
      </c>
      <c r="AA1296">
        <v>1</v>
      </c>
      <c r="AB1296" t="s">
        <v>103</v>
      </c>
      <c r="AC1296" t="s">
        <v>104</v>
      </c>
      <c r="AD1296">
        <v>1</v>
      </c>
      <c r="AE1296" t="s">
        <v>138</v>
      </c>
      <c r="AG1296" t="s">
        <v>121</v>
      </c>
      <c r="AJ1296" t="s">
        <v>2081</v>
      </c>
    </row>
    <row r="1297" spans="1:36" hidden="1" x14ac:dyDescent="0.25">
      <c r="A1297" t="s">
        <v>7503</v>
      </c>
      <c r="B1297" t="e">
        <f>VLOOKUP(A1297,[2]mp_ALL!B$1:B$557,1,0)</f>
        <v>#N/A</v>
      </c>
      <c r="C1297" t="s">
        <v>7504</v>
      </c>
      <c r="D1297" t="s">
        <v>38</v>
      </c>
      <c r="E1297" t="s">
        <v>88</v>
      </c>
      <c r="F1297" t="s">
        <v>250</v>
      </c>
      <c r="G1297" t="s">
        <v>251</v>
      </c>
      <c r="H1297" t="s">
        <v>169</v>
      </c>
      <c r="I1297" t="s">
        <v>7505</v>
      </c>
      <c r="J1297">
        <v>1</v>
      </c>
      <c r="K1297" t="s">
        <v>983</v>
      </c>
      <c r="L1297">
        <v>1</v>
      </c>
      <c r="M1297" t="s">
        <v>233</v>
      </c>
      <c r="N1297" t="s">
        <v>234</v>
      </c>
      <c r="O1297" t="s">
        <v>1597</v>
      </c>
      <c r="P1297" t="s">
        <v>1985</v>
      </c>
      <c r="Q1297" t="s">
        <v>7506</v>
      </c>
      <c r="R1297" t="s">
        <v>117</v>
      </c>
      <c r="S1297" t="s">
        <v>237</v>
      </c>
      <c r="T1297" t="s">
        <v>7507</v>
      </c>
      <c r="U1297" t="s">
        <v>7508</v>
      </c>
      <c r="V1297" s="41">
        <v>39142</v>
      </c>
      <c r="W1297" s="41">
        <v>32193</v>
      </c>
      <c r="X1297">
        <v>1</v>
      </c>
      <c r="Y1297">
        <v>0</v>
      </c>
      <c r="Z1297" t="s">
        <v>102</v>
      </c>
      <c r="AA1297">
        <v>1</v>
      </c>
      <c r="AB1297" t="s">
        <v>103</v>
      </c>
      <c r="AC1297" t="s">
        <v>104</v>
      </c>
      <c r="AD1297">
        <v>1</v>
      </c>
      <c r="AE1297" t="s">
        <v>105</v>
      </c>
      <c r="AG1297" t="s">
        <v>121</v>
      </c>
      <c r="AJ1297" t="s">
        <v>2576</v>
      </c>
    </row>
    <row r="1298" spans="1:36" hidden="1" x14ac:dyDescent="0.25">
      <c r="A1298" t="s">
        <v>7509</v>
      </c>
      <c r="B1298" t="str">
        <f>VLOOKUP(A1298,[2]mp_ALL!B$1:B$557,1,0)</f>
        <v>0717830</v>
      </c>
      <c r="C1298" t="s">
        <v>7510</v>
      </c>
      <c r="D1298" t="s">
        <v>36</v>
      </c>
      <c r="E1298" t="s">
        <v>1439</v>
      </c>
      <c r="F1298" t="s">
        <v>567</v>
      </c>
      <c r="G1298" t="s">
        <v>568</v>
      </c>
      <c r="H1298" t="s">
        <v>1440</v>
      </c>
      <c r="I1298" t="s">
        <v>7511</v>
      </c>
      <c r="J1298">
        <v>1</v>
      </c>
      <c r="K1298" t="s">
        <v>1884</v>
      </c>
      <c r="L1298">
        <v>0</v>
      </c>
      <c r="M1298" t="s">
        <v>34</v>
      </c>
      <c r="S1298" t="s">
        <v>549</v>
      </c>
      <c r="T1298" t="s">
        <v>7512</v>
      </c>
      <c r="U1298" t="s">
        <v>7513</v>
      </c>
      <c r="V1298" s="41">
        <v>39148</v>
      </c>
      <c r="W1298" s="41">
        <v>30546</v>
      </c>
      <c r="X1298">
        <v>1</v>
      </c>
      <c r="Y1298">
        <v>2</v>
      </c>
      <c r="Z1298" t="s">
        <v>102</v>
      </c>
      <c r="AA1298">
        <v>1</v>
      </c>
      <c r="AB1298" t="s">
        <v>103</v>
      </c>
      <c r="AC1298" t="s">
        <v>297</v>
      </c>
      <c r="AD1298">
        <v>1</v>
      </c>
      <c r="AE1298" t="s">
        <v>322</v>
      </c>
      <c r="AG1298" t="s">
        <v>106</v>
      </c>
      <c r="AI1298" t="s">
        <v>1444</v>
      </c>
      <c r="AJ1298" t="s">
        <v>430</v>
      </c>
    </row>
    <row r="1299" spans="1:36" hidden="1" x14ac:dyDescent="0.25">
      <c r="A1299" t="s">
        <v>7514</v>
      </c>
      <c r="B1299" t="e">
        <f>VLOOKUP(A1299,[2]mp_ALL!B$1:B$557,1,0)</f>
        <v>#N/A</v>
      </c>
      <c r="C1299" t="s">
        <v>7515</v>
      </c>
      <c r="D1299" t="s">
        <v>36</v>
      </c>
      <c r="E1299" t="s">
        <v>88</v>
      </c>
      <c r="F1299" t="s">
        <v>154</v>
      </c>
      <c r="G1299" t="s">
        <v>155</v>
      </c>
      <c r="H1299" t="s">
        <v>290</v>
      </c>
      <c r="I1299" t="s">
        <v>1243</v>
      </c>
      <c r="J1299">
        <v>1</v>
      </c>
      <c r="K1299" t="s">
        <v>1107</v>
      </c>
      <c r="L1299">
        <v>0</v>
      </c>
      <c r="M1299" t="s">
        <v>172</v>
      </c>
      <c r="N1299" t="s">
        <v>1108</v>
      </c>
      <c r="O1299" t="s">
        <v>1244</v>
      </c>
      <c r="R1299" t="s">
        <v>147</v>
      </c>
      <c r="S1299" t="s">
        <v>319</v>
      </c>
      <c r="T1299" t="s">
        <v>7516</v>
      </c>
      <c r="U1299" t="s">
        <v>7517</v>
      </c>
      <c r="V1299" s="41">
        <v>39148</v>
      </c>
      <c r="W1299" s="41">
        <v>30628</v>
      </c>
      <c r="X1299">
        <v>1</v>
      </c>
      <c r="Y1299">
        <v>1</v>
      </c>
      <c r="Z1299" t="s">
        <v>102</v>
      </c>
      <c r="AA1299">
        <v>1</v>
      </c>
      <c r="AB1299" t="s">
        <v>103</v>
      </c>
      <c r="AC1299" t="s">
        <v>297</v>
      </c>
      <c r="AD1299">
        <v>1</v>
      </c>
      <c r="AE1299" t="s">
        <v>322</v>
      </c>
      <c r="AG1299" t="s">
        <v>179</v>
      </c>
      <c r="AJ1299" t="s">
        <v>107</v>
      </c>
    </row>
    <row r="1300" spans="1:36" hidden="1" x14ac:dyDescent="0.25">
      <c r="A1300" t="s">
        <v>7518</v>
      </c>
      <c r="B1300" t="e">
        <f>VLOOKUP(A1300,[2]mp_ALL!B$1:B$557,1,0)</f>
        <v>#N/A</v>
      </c>
      <c r="C1300" t="s">
        <v>7519</v>
      </c>
      <c r="D1300" t="s">
        <v>36</v>
      </c>
      <c r="E1300" t="s">
        <v>1439</v>
      </c>
      <c r="F1300" t="s">
        <v>567</v>
      </c>
      <c r="G1300" t="s">
        <v>568</v>
      </c>
      <c r="H1300" t="s">
        <v>1440</v>
      </c>
      <c r="I1300" t="s">
        <v>7520</v>
      </c>
      <c r="J1300">
        <v>1</v>
      </c>
      <c r="K1300" t="s">
        <v>1476</v>
      </c>
      <c r="L1300">
        <v>0</v>
      </c>
      <c r="M1300" t="s">
        <v>1477</v>
      </c>
      <c r="R1300" t="s">
        <v>147</v>
      </c>
      <c r="S1300" t="s">
        <v>319</v>
      </c>
      <c r="T1300" t="s">
        <v>7521</v>
      </c>
      <c r="U1300" t="s">
        <v>7522</v>
      </c>
      <c r="V1300" s="41">
        <v>39148</v>
      </c>
      <c r="W1300" s="41">
        <v>31569</v>
      </c>
      <c r="X1300">
        <v>1</v>
      </c>
      <c r="Y1300">
        <v>2</v>
      </c>
      <c r="Z1300" t="s">
        <v>7195</v>
      </c>
      <c r="AA1300">
        <v>1</v>
      </c>
      <c r="AB1300" t="s">
        <v>103</v>
      </c>
      <c r="AC1300" t="s">
        <v>297</v>
      </c>
      <c r="AD1300">
        <v>1</v>
      </c>
      <c r="AE1300" t="s">
        <v>563</v>
      </c>
      <c r="AG1300" t="s">
        <v>179</v>
      </c>
      <c r="AI1300" t="s">
        <v>1444</v>
      </c>
      <c r="AJ1300" t="s">
        <v>2166</v>
      </c>
    </row>
    <row r="1301" spans="1:36" hidden="1" x14ac:dyDescent="0.25">
      <c r="A1301" t="s">
        <v>7523</v>
      </c>
      <c r="B1301" t="e">
        <f>VLOOKUP(A1301,[2]mp_ALL!B$1:B$557,1,0)</f>
        <v>#N/A</v>
      </c>
      <c r="C1301" t="s">
        <v>7524</v>
      </c>
      <c r="D1301" t="s">
        <v>36</v>
      </c>
      <c r="E1301" t="s">
        <v>88</v>
      </c>
      <c r="F1301" t="s">
        <v>1473</v>
      </c>
      <c r="G1301" t="s">
        <v>1474</v>
      </c>
      <c r="H1301" t="s">
        <v>313</v>
      </c>
      <c r="I1301" t="s">
        <v>7525</v>
      </c>
      <c r="J1301">
        <v>1</v>
      </c>
      <c r="K1301" t="s">
        <v>1740</v>
      </c>
      <c r="L1301">
        <v>0</v>
      </c>
      <c r="M1301" t="s">
        <v>113</v>
      </c>
      <c r="N1301" t="s">
        <v>395</v>
      </c>
      <c r="O1301" t="s">
        <v>1076</v>
      </c>
      <c r="R1301" t="s">
        <v>117</v>
      </c>
      <c r="S1301" t="s">
        <v>237</v>
      </c>
      <c r="T1301" t="s">
        <v>7526</v>
      </c>
      <c r="U1301" t="s">
        <v>7527</v>
      </c>
      <c r="V1301" s="41">
        <v>39174</v>
      </c>
      <c r="W1301" s="41">
        <v>31109</v>
      </c>
      <c r="X1301">
        <v>1</v>
      </c>
      <c r="Y1301">
        <v>2</v>
      </c>
      <c r="Z1301" t="s">
        <v>7195</v>
      </c>
      <c r="AA1301">
        <v>1</v>
      </c>
      <c r="AB1301" t="s">
        <v>103</v>
      </c>
      <c r="AC1301" t="s">
        <v>297</v>
      </c>
      <c r="AD1301">
        <v>1</v>
      </c>
      <c r="AE1301" t="s">
        <v>322</v>
      </c>
      <c r="AG1301" t="s">
        <v>121</v>
      </c>
      <c r="AJ1301" t="s">
        <v>7528</v>
      </c>
    </row>
    <row r="1302" spans="1:36" hidden="1" x14ac:dyDescent="0.25">
      <c r="A1302" t="s">
        <v>7529</v>
      </c>
      <c r="B1302" t="e">
        <f>VLOOKUP(A1302,[2]mp_ALL!B$1:B$557,1,0)</f>
        <v>#N/A</v>
      </c>
      <c r="C1302" t="s">
        <v>7530</v>
      </c>
      <c r="D1302" t="s">
        <v>38</v>
      </c>
      <c r="E1302" t="s">
        <v>88</v>
      </c>
      <c r="F1302" t="s">
        <v>250</v>
      </c>
      <c r="G1302" t="s">
        <v>251</v>
      </c>
      <c r="H1302" t="s">
        <v>169</v>
      </c>
      <c r="I1302" t="s">
        <v>4466</v>
      </c>
      <c r="J1302">
        <v>1</v>
      </c>
      <c r="K1302" t="s">
        <v>4164</v>
      </c>
      <c r="L1302">
        <v>1</v>
      </c>
      <c r="M1302" t="s">
        <v>143</v>
      </c>
      <c r="N1302" t="s">
        <v>757</v>
      </c>
      <c r="O1302" t="s">
        <v>2938</v>
      </c>
      <c r="P1302" t="s">
        <v>4467</v>
      </c>
      <c r="Q1302" t="s">
        <v>4468</v>
      </c>
      <c r="R1302" t="s">
        <v>147</v>
      </c>
      <c r="S1302" t="s">
        <v>715</v>
      </c>
      <c r="T1302" t="s">
        <v>7531</v>
      </c>
      <c r="U1302" t="s">
        <v>2380</v>
      </c>
      <c r="V1302" s="41">
        <v>39188</v>
      </c>
      <c r="W1302" s="41">
        <v>31362</v>
      </c>
      <c r="X1302">
        <v>1</v>
      </c>
      <c r="Y1302">
        <v>2</v>
      </c>
      <c r="Z1302" t="s">
        <v>7195</v>
      </c>
      <c r="AA1302">
        <v>1</v>
      </c>
      <c r="AB1302" t="s">
        <v>103</v>
      </c>
      <c r="AC1302" t="s">
        <v>104</v>
      </c>
      <c r="AD1302">
        <v>1</v>
      </c>
      <c r="AE1302" t="s">
        <v>105</v>
      </c>
      <c r="AG1302" t="s">
        <v>148</v>
      </c>
      <c r="AJ1302" t="s">
        <v>3202</v>
      </c>
    </row>
    <row r="1303" spans="1:36" hidden="1" x14ac:dyDescent="0.25">
      <c r="A1303" t="s">
        <v>7532</v>
      </c>
      <c r="B1303" t="e">
        <f>VLOOKUP(A1303,[2]mp_ALL!B$1:B$557,1,0)</f>
        <v>#N/A</v>
      </c>
      <c r="C1303" t="s">
        <v>7533</v>
      </c>
      <c r="D1303" t="s">
        <v>38</v>
      </c>
      <c r="E1303" t="s">
        <v>88</v>
      </c>
      <c r="F1303" t="s">
        <v>250</v>
      </c>
      <c r="G1303" t="s">
        <v>251</v>
      </c>
      <c r="H1303" t="s">
        <v>91</v>
      </c>
      <c r="I1303" t="s">
        <v>3284</v>
      </c>
      <c r="J1303">
        <v>1</v>
      </c>
      <c r="K1303" t="s">
        <v>3285</v>
      </c>
      <c r="L1303">
        <v>1</v>
      </c>
      <c r="M1303" t="s">
        <v>143</v>
      </c>
      <c r="N1303" t="s">
        <v>787</v>
      </c>
      <c r="O1303" t="s">
        <v>3286</v>
      </c>
      <c r="P1303" t="s">
        <v>3287</v>
      </c>
      <c r="Q1303" t="s">
        <v>3288</v>
      </c>
      <c r="R1303" t="s">
        <v>147</v>
      </c>
      <c r="S1303" t="s">
        <v>760</v>
      </c>
      <c r="T1303" t="s">
        <v>7534</v>
      </c>
      <c r="U1303" t="s">
        <v>7535</v>
      </c>
      <c r="V1303" s="41">
        <v>39210</v>
      </c>
      <c r="W1303" s="41">
        <v>31366</v>
      </c>
      <c r="X1303">
        <v>1</v>
      </c>
      <c r="Y1303">
        <v>3</v>
      </c>
      <c r="Z1303" t="s">
        <v>102</v>
      </c>
      <c r="AA1303">
        <v>1</v>
      </c>
      <c r="AB1303" t="s">
        <v>103</v>
      </c>
      <c r="AC1303" t="s">
        <v>104</v>
      </c>
      <c r="AD1303">
        <v>1</v>
      </c>
      <c r="AE1303" t="s">
        <v>105</v>
      </c>
      <c r="AG1303" t="s">
        <v>148</v>
      </c>
      <c r="AJ1303" t="s">
        <v>1705</v>
      </c>
    </row>
    <row r="1304" spans="1:36" hidden="1" x14ac:dyDescent="0.25">
      <c r="A1304" t="s">
        <v>7536</v>
      </c>
      <c r="B1304" t="e">
        <f>VLOOKUP(A1304,[2]mp_ALL!B$1:B$557,1,0)</f>
        <v>#N/A</v>
      </c>
      <c r="C1304" t="s">
        <v>7537</v>
      </c>
      <c r="D1304" t="s">
        <v>38</v>
      </c>
      <c r="E1304" t="s">
        <v>88</v>
      </c>
      <c r="F1304" t="s">
        <v>250</v>
      </c>
      <c r="G1304" t="s">
        <v>251</v>
      </c>
      <c r="H1304" t="s">
        <v>91</v>
      </c>
      <c r="I1304" t="s">
        <v>3864</v>
      </c>
      <c r="J1304">
        <v>1</v>
      </c>
      <c r="K1304" t="s">
        <v>3077</v>
      </c>
      <c r="L1304">
        <v>1</v>
      </c>
      <c r="M1304" t="s">
        <v>143</v>
      </c>
      <c r="N1304" t="s">
        <v>3078</v>
      </c>
      <c r="O1304" t="s">
        <v>3865</v>
      </c>
      <c r="P1304" t="s">
        <v>3866</v>
      </c>
      <c r="Q1304" t="s">
        <v>3867</v>
      </c>
      <c r="R1304" t="s">
        <v>147</v>
      </c>
      <c r="S1304" t="s">
        <v>949</v>
      </c>
      <c r="T1304" t="s">
        <v>7538</v>
      </c>
      <c r="U1304" t="s">
        <v>7539</v>
      </c>
      <c r="V1304" s="41">
        <v>39237</v>
      </c>
      <c r="W1304" s="41">
        <v>32331</v>
      </c>
      <c r="X1304">
        <v>1</v>
      </c>
      <c r="Y1304">
        <v>3</v>
      </c>
      <c r="Z1304" t="s">
        <v>7195</v>
      </c>
      <c r="AA1304">
        <v>1</v>
      </c>
      <c r="AB1304" t="s">
        <v>103</v>
      </c>
      <c r="AC1304" t="s">
        <v>104</v>
      </c>
      <c r="AD1304">
        <v>1</v>
      </c>
      <c r="AE1304" t="s">
        <v>105</v>
      </c>
      <c r="AG1304" t="s">
        <v>148</v>
      </c>
      <c r="AJ1304" t="s">
        <v>107</v>
      </c>
    </row>
    <row r="1305" spans="1:36" hidden="1" x14ac:dyDescent="0.25">
      <c r="A1305" t="s">
        <v>7540</v>
      </c>
      <c r="B1305" t="e">
        <f>VLOOKUP(A1305,[2]mp_ALL!B$1:B$557,1,0)</f>
        <v>#N/A</v>
      </c>
      <c r="C1305" t="s">
        <v>7541</v>
      </c>
      <c r="D1305" t="s">
        <v>37</v>
      </c>
      <c r="E1305" t="s">
        <v>88</v>
      </c>
      <c r="F1305" t="s">
        <v>250</v>
      </c>
      <c r="G1305" t="s">
        <v>251</v>
      </c>
      <c r="H1305" t="s">
        <v>169</v>
      </c>
      <c r="I1305" t="s">
        <v>7542</v>
      </c>
      <c r="J1305">
        <v>1</v>
      </c>
      <c r="K1305" t="s">
        <v>983</v>
      </c>
      <c r="L1305">
        <v>1</v>
      </c>
      <c r="M1305" t="s">
        <v>233</v>
      </c>
      <c r="N1305" t="s">
        <v>234</v>
      </c>
      <c r="O1305" t="s">
        <v>4597</v>
      </c>
      <c r="P1305" t="s">
        <v>6936</v>
      </c>
      <c r="Q1305" t="s">
        <v>7543</v>
      </c>
      <c r="R1305" t="s">
        <v>117</v>
      </c>
      <c r="S1305" t="s">
        <v>949</v>
      </c>
      <c r="T1305" t="s">
        <v>7544</v>
      </c>
      <c r="U1305" t="s">
        <v>7545</v>
      </c>
      <c r="V1305" s="41">
        <v>39251</v>
      </c>
      <c r="W1305" s="41">
        <v>31491</v>
      </c>
      <c r="X1305">
        <v>1</v>
      </c>
      <c r="Y1305">
        <v>3</v>
      </c>
      <c r="Z1305" t="s">
        <v>7195</v>
      </c>
      <c r="AA1305">
        <v>1</v>
      </c>
      <c r="AB1305" t="s">
        <v>103</v>
      </c>
      <c r="AC1305" t="s">
        <v>104</v>
      </c>
      <c r="AD1305">
        <v>1</v>
      </c>
      <c r="AE1305" t="s">
        <v>105</v>
      </c>
      <c r="AG1305" t="s">
        <v>121</v>
      </c>
      <c r="AJ1305" t="s">
        <v>107</v>
      </c>
    </row>
    <row r="1306" spans="1:36" hidden="1" x14ac:dyDescent="0.25">
      <c r="A1306" t="s">
        <v>7546</v>
      </c>
      <c r="B1306" t="e">
        <f>VLOOKUP(A1306,[2]mp_ALL!B$1:B$557,1,0)</f>
        <v>#N/A</v>
      </c>
      <c r="C1306" t="s">
        <v>7547</v>
      </c>
      <c r="D1306" t="s">
        <v>38</v>
      </c>
      <c r="E1306" t="s">
        <v>88</v>
      </c>
      <c r="F1306" t="s">
        <v>250</v>
      </c>
      <c r="G1306" t="s">
        <v>251</v>
      </c>
      <c r="H1306" t="s">
        <v>169</v>
      </c>
      <c r="I1306" t="s">
        <v>4064</v>
      </c>
      <c r="J1306">
        <v>1</v>
      </c>
      <c r="K1306" t="s">
        <v>626</v>
      </c>
      <c r="L1306">
        <v>0</v>
      </c>
      <c r="M1306" t="s">
        <v>414</v>
      </c>
      <c r="N1306" t="s">
        <v>415</v>
      </c>
      <c r="O1306" t="s">
        <v>533</v>
      </c>
      <c r="P1306" t="s">
        <v>534</v>
      </c>
      <c r="Q1306" t="s">
        <v>3887</v>
      </c>
      <c r="R1306" t="s">
        <v>117</v>
      </c>
      <c r="S1306" t="s">
        <v>199</v>
      </c>
      <c r="T1306" t="s">
        <v>7548</v>
      </c>
      <c r="U1306" t="s">
        <v>2465</v>
      </c>
      <c r="V1306" s="41">
        <v>39265</v>
      </c>
      <c r="W1306" s="41">
        <v>31828</v>
      </c>
      <c r="X1306">
        <v>1</v>
      </c>
      <c r="Y1306">
        <v>3</v>
      </c>
      <c r="Z1306" t="s">
        <v>7195</v>
      </c>
      <c r="AA1306">
        <v>1</v>
      </c>
      <c r="AB1306" t="s">
        <v>103</v>
      </c>
      <c r="AC1306" t="s">
        <v>104</v>
      </c>
      <c r="AD1306">
        <v>1</v>
      </c>
      <c r="AE1306" t="s">
        <v>538</v>
      </c>
      <c r="AG1306" t="s">
        <v>121</v>
      </c>
      <c r="AJ1306" t="s">
        <v>972</v>
      </c>
    </row>
    <row r="1307" spans="1:36" hidden="1" x14ac:dyDescent="0.25">
      <c r="A1307" t="s">
        <v>7549</v>
      </c>
      <c r="B1307" t="e">
        <f>VLOOKUP(A1307,[2]mp_ALL!B$1:B$557,1,0)</f>
        <v>#N/A</v>
      </c>
      <c r="C1307" t="s">
        <v>7550</v>
      </c>
      <c r="D1307" t="s">
        <v>38</v>
      </c>
      <c r="E1307" t="s">
        <v>88</v>
      </c>
      <c r="F1307" t="s">
        <v>250</v>
      </c>
      <c r="G1307" t="s">
        <v>251</v>
      </c>
      <c r="H1307" t="s">
        <v>91</v>
      </c>
      <c r="I1307" t="s">
        <v>1220</v>
      </c>
      <c r="J1307">
        <v>1</v>
      </c>
      <c r="K1307" t="s">
        <v>157</v>
      </c>
      <c r="L1307">
        <v>1</v>
      </c>
      <c r="M1307" t="s">
        <v>158</v>
      </c>
      <c r="N1307" t="s">
        <v>205</v>
      </c>
      <c r="O1307" t="s">
        <v>1221</v>
      </c>
      <c r="P1307" t="s">
        <v>1222</v>
      </c>
      <c r="Q1307" t="s">
        <v>1223</v>
      </c>
      <c r="R1307" t="s">
        <v>117</v>
      </c>
      <c r="S1307" t="s">
        <v>207</v>
      </c>
      <c r="T1307" t="s">
        <v>640</v>
      </c>
      <c r="U1307" t="s">
        <v>7551</v>
      </c>
      <c r="V1307" s="41">
        <v>39272</v>
      </c>
      <c r="W1307" s="41">
        <v>31961</v>
      </c>
      <c r="X1307">
        <v>0</v>
      </c>
      <c r="Z1307" t="s">
        <v>7195</v>
      </c>
      <c r="AA1307">
        <v>1</v>
      </c>
      <c r="AB1307" t="s">
        <v>103</v>
      </c>
      <c r="AC1307" t="s">
        <v>104</v>
      </c>
      <c r="AD1307">
        <v>1</v>
      </c>
      <c r="AE1307" t="s">
        <v>138</v>
      </c>
      <c r="AG1307" t="s">
        <v>121</v>
      </c>
      <c r="AJ1307" t="s">
        <v>299</v>
      </c>
    </row>
    <row r="1308" spans="1:36" hidden="1" x14ac:dyDescent="0.25">
      <c r="A1308" t="s">
        <v>7552</v>
      </c>
      <c r="B1308" t="e">
        <f>VLOOKUP(A1308,[2]mp_ALL!B$1:B$557,1,0)</f>
        <v>#N/A</v>
      </c>
      <c r="C1308" t="s">
        <v>7553</v>
      </c>
      <c r="D1308" t="s">
        <v>39</v>
      </c>
      <c r="E1308" t="s">
        <v>88</v>
      </c>
      <c r="F1308" t="s">
        <v>1798</v>
      </c>
      <c r="G1308" t="s">
        <v>1799</v>
      </c>
      <c r="H1308" t="s">
        <v>1457</v>
      </c>
      <c r="I1308" t="s">
        <v>7554</v>
      </c>
      <c r="J1308">
        <v>1</v>
      </c>
      <c r="K1308" t="s">
        <v>2277</v>
      </c>
      <c r="L1308">
        <v>0</v>
      </c>
      <c r="M1308" t="s">
        <v>2278</v>
      </c>
      <c r="N1308" t="s">
        <v>2279</v>
      </c>
      <c r="R1308" t="s">
        <v>2281</v>
      </c>
      <c r="S1308" t="s">
        <v>560</v>
      </c>
      <c r="T1308" t="s">
        <v>7555</v>
      </c>
      <c r="U1308" t="s">
        <v>3843</v>
      </c>
      <c r="V1308" s="41">
        <v>39272</v>
      </c>
      <c r="W1308" s="41">
        <v>31225</v>
      </c>
      <c r="X1308">
        <v>1</v>
      </c>
      <c r="Y1308">
        <v>2</v>
      </c>
      <c r="Z1308" t="s">
        <v>7195</v>
      </c>
      <c r="AA1308">
        <v>1</v>
      </c>
      <c r="AB1308" t="s">
        <v>576</v>
      </c>
      <c r="AC1308" t="s">
        <v>297</v>
      </c>
      <c r="AD1308">
        <v>1</v>
      </c>
      <c r="AE1308" t="s">
        <v>563</v>
      </c>
      <c r="AG1308" t="s">
        <v>2183</v>
      </c>
      <c r="AJ1308" t="s">
        <v>2053</v>
      </c>
    </row>
    <row r="1309" spans="1:36" hidden="1" x14ac:dyDescent="0.25">
      <c r="A1309" t="s">
        <v>7556</v>
      </c>
      <c r="B1309" t="e">
        <f>VLOOKUP(A1309,[2]mp_ALL!B$1:B$557,1,0)</f>
        <v>#N/A</v>
      </c>
      <c r="C1309" t="s">
        <v>7557</v>
      </c>
      <c r="D1309" t="s">
        <v>39</v>
      </c>
      <c r="E1309" t="s">
        <v>88</v>
      </c>
      <c r="F1309" t="s">
        <v>1798</v>
      </c>
      <c r="G1309" t="s">
        <v>1799</v>
      </c>
      <c r="H1309" t="s">
        <v>1457</v>
      </c>
      <c r="I1309" t="s">
        <v>7558</v>
      </c>
      <c r="J1309">
        <v>1</v>
      </c>
      <c r="K1309" t="s">
        <v>2197</v>
      </c>
      <c r="L1309">
        <v>0</v>
      </c>
      <c r="M1309" t="s">
        <v>2198</v>
      </c>
      <c r="N1309" t="s">
        <v>2966</v>
      </c>
      <c r="R1309" t="s">
        <v>117</v>
      </c>
      <c r="S1309" t="s">
        <v>237</v>
      </c>
      <c r="T1309" t="s">
        <v>7559</v>
      </c>
      <c r="U1309" t="s">
        <v>7560</v>
      </c>
      <c r="V1309" s="41">
        <v>39272</v>
      </c>
      <c r="W1309" s="41">
        <v>31312</v>
      </c>
      <c r="X1309">
        <v>1</v>
      </c>
      <c r="Y1309">
        <v>2</v>
      </c>
      <c r="Z1309" t="s">
        <v>7195</v>
      </c>
      <c r="AA1309">
        <v>1</v>
      </c>
      <c r="AB1309" t="s">
        <v>103</v>
      </c>
      <c r="AC1309" t="s">
        <v>297</v>
      </c>
      <c r="AD1309">
        <v>1</v>
      </c>
      <c r="AE1309" t="s">
        <v>298</v>
      </c>
      <c r="AG1309" t="s">
        <v>121</v>
      </c>
      <c r="AJ1309" t="s">
        <v>107</v>
      </c>
    </row>
    <row r="1310" spans="1:36" hidden="1" x14ac:dyDescent="0.25">
      <c r="A1310" t="s">
        <v>7561</v>
      </c>
      <c r="B1310" t="e">
        <f>VLOOKUP(A1310,[2]mp_ALL!B$1:B$557,1,0)</f>
        <v>#N/A</v>
      </c>
      <c r="C1310" t="s">
        <v>7562</v>
      </c>
      <c r="D1310" t="s">
        <v>38</v>
      </c>
      <c r="E1310" t="s">
        <v>88</v>
      </c>
      <c r="F1310" t="s">
        <v>250</v>
      </c>
      <c r="G1310" t="s">
        <v>251</v>
      </c>
      <c r="H1310" t="s">
        <v>169</v>
      </c>
      <c r="I1310" t="s">
        <v>7563</v>
      </c>
      <c r="J1310">
        <v>1</v>
      </c>
      <c r="K1310" t="s">
        <v>3370</v>
      </c>
      <c r="L1310">
        <v>1</v>
      </c>
      <c r="M1310" t="s">
        <v>113</v>
      </c>
      <c r="N1310" t="s">
        <v>582</v>
      </c>
      <c r="O1310" t="s">
        <v>3371</v>
      </c>
      <c r="P1310" t="s">
        <v>6983</v>
      </c>
      <c r="Q1310" t="s">
        <v>7564</v>
      </c>
      <c r="R1310" t="s">
        <v>117</v>
      </c>
      <c r="S1310" t="s">
        <v>237</v>
      </c>
      <c r="T1310" t="s">
        <v>7565</v>
      </c>
      <c r="U1310" t="s">
        <v>7566</v>
      </c>
      <c r="V1310" s="41">
        <v>39279</v>
      </c>
      <c r="W1310" s="41">
        <v>32271</v>
      </c>
      <c r="X1310">
        <v>1</v>
      </c>
      <c r="Y1310">
        <v>2</v>
      </c>
      <c r="Z1310" t="s">
        <v>7195</v>
      </c>
      <c r="AA1310">
        <v>1</v>
      </c>
      <c r="AB1310" t="s">
        <v>103</v>
      </c>
      <c r="AC1310" t="s">
        <v>104</v>
      </c>
      <c r="AD1310">
        <v>1</v>
      </c>
      <c r="AE1310" t="s">
        <v>138</v>
      </c>
      <c r="AG1310" t="s">
        <v>121</v>
      </c>
      <c r="AJ1310" t="s">
        <v>7567</v>
      </c>
    </row>
    <row r="1311" spans="1:36" hidden="1" x14ac:dyDescent="0.25">
      <c r="A1311" t="s">
        <v>7568</v>
      </c>
      <c r="B1311" t="e">
        <f>VLOOKUP(A1311,[2]mp_ALL!B$1:B$557,1,0)</f>
        <v>#N/A</v>
      </c>
      <c r="C1311" t="s">
        <v>7569</v>
      </c>
      <c r="D1311" t="s">
        <v>38</v>
      </c>
      <c r="E1311" t="s">
        <v>88</v>
      </c>
      <c r="F1311" t="s">
        <v>250</v>
      </c>
      <c r="G1311" t="s">
        <v>251</v>
      </c>
      <c r="H1311" t="s">
        <v>91</v>
      </c>
      <c r="I1311" t="s">
        <v>7570</v>
      </c>
      <c r="J1311">
        <v>1</v>
      </c>
      <c r="K1311" t="s">
        <v>5701</v>
      </c>
      <c r="L1311">
        <v>0</v>
      </c>
      <c r="M1311" t="s">
        <v>435</v>
      </c>
      <c r="N1311" t="s">
        <v>5702</v>
      </c>
      <c r="O1311" t="s">
        <v>5703</v>
      </c>
      <c r="P1311" t="s">
        <v>7571</v>
      </c>
      <c r="Q1311" t="s">
        <v>7572</v>
      </c>
      <c r="R1311" t="s">
        <v>117</v>
      </c>
      <c r="S1311" t="s">
        <v>237</v>
      </c>
      <c r="T1311" t="s">
        <v>7573</v>
      </c>
      <c r="U1311" t="s">
        <v>7574</v>
      </c>
      <c r="V1311" s="41">
        <v>39279</v>
      </c>
      <c r="W1311" s="41">
        <v>31571</v>
      </c>
      <c r="X1311">
        <v>1</v>
      </c>
      <c r="Y1311">
        <v>2</v>
      </c>
      <c r="Z1311" t="s">
        <v>7195</v>
      </c>
      <c r="AA1311">
        <v>1</v>
      </c>
      <c r="AB1311" t="s">
        <v>103</v>
      </c>
      <c r="AC1311" t="s">
        <v>104</v>
      </c>
      <c r="AD1311">
        <v>1</v>
      </c>
      <c r="AE1311" t="s">
        <v>308</v>
      </c>
      <c r="AG1311" t="s">
        <v>228</v>
      </c>
      <c r="AJ1311" t="s">
        <v>1452</v>
      </c>
    </row>
    <row r="1312" spans="1:36" hidden="1" x14ac:dyDescent="0.25">
      <c r="A1312" t="s">
        <v>7575</v>
      </c>
      <c r="B1312" t="e">
        <f>VLOOKUP(A1312,[2]mp_ALL!B$1:B$557,1,0)</f>
        <v>#N/A</v>
      </c>
      <c r="C1312" t="s">
        <v>7576</v>
      </c>
      <c r="D1312" t="s">
        <v>39</v>
      </c>
      <c r="E1312" t="s">
        <v>88</v>
      </c>
      <c r="F1312" t="s">
        <v>1430</v>
      </c>
      <c r="G1312" t="s">
        <v>1431</v>
      </c>
      <c r="H1312" t="s">
        <v>313</v>
      </c>
      <c r="I1312" t="s">
        <v>7577</v>
      </c>
      <c r="J1312">
        <v>1</v>
      </c>
      <c r="K1312" t="s">
        <v>1420</v>
      </c>
      <c r="L1312">
        <v>0</v>
      </c>
      <c r="M1312" t="s">
        <v>1421</v>
      </c>
      <c r="N1312" t="s">
        <v>2696</v>
      </c>
      <c r="O1312" t="s">
        <v>7578</v>
      </c>
      <c r="R1312" t="s">
        <v>1424</v>
      </c>
      <c r="S1312" t="s">
        <v>560</v>
      </c>
      <c r="T1312" t="s">
        <v>7579</v>
      </c>
      <c r="U1312" t="s">
        <v>7580</v>
      </c>
      <c r="V1312" s="41">
        <v>39286</v>
      </c>
      <c r="W1312" s="41">
        <v>26690</v>
      </c>
      <c r="X1312">
        <v>1</v>
      </c>
      <c r="Y1312">
        <v>2</v>
      </c>
      <c r="Z1312" t="s">
        <v>7195</v>
      </c>
      <c r="AA1312">
        <v>1</v>
      </c>
      <c r="AB1312" t="s">
        <v>576</v>
      </c>
      <c r="AC1312" t="s">
        <v>297</v>
      </c>
      <c r="AD1312">
        <v>1</v>
      </c>
      <c r="AE1312" t="s">
        <v>563</v>
      </c>
      <c r="AG1312" t="s">
        <v>1427</v>
      </c>
      <c r="AJ1312" t="s">
        <v>107</v>
      </c>
    </row>
    <row r="1313" spans="1:36" hidden="1" x14ac:dyDescent="0.25">
      <c r="A1313" t="s">
        <v>7581</v>
      </c>
      <c r="B1313" t="e">
        <f>VLOOKUP(A1313,[2]mp_ALL!B$1:B$557,1,0)</f>
        <v>#N/A</v>
      </c>
      <c r="C1313" t="s">
        <v>7582</v>
      </c>
      <c r="D1313" t="s">
        <v>39</v>
      </c>
      <c r="E1313" t="s">
        <v>88</v>
      </c>
      <c r="F1313" t="s">
        <v>311</v>
      </c>
      <c r="G1313" t="s">
        <v>312</v>
      </c>
      <c r="H1313" t="s">
        <v>313</v>
      </c>
      <c r="I1313" t="s">
        <v>7583</v>
      </c>
      <c r="J1313">
        <v>1</v>
      </c>
      <c r="K1313" t="s">
        <v>1476</v>
      </c>
      <c r="L1313">
        <v>0</v>
      </c>
      <c r="M1313" t="s">
        <v>1477</v>
      </c>
      <c r="N1313" t="s">
        <v>6300</v>
      </c>
      <c r="O1313" t="s">
        <v>7584</v>
      </c>
      <c r="R1313" t="s">
        <v>147</v>
      </c>
      <c r="S1313" t="s">
        <v>319</v>
      </c>
      <c r="T1313" t="s">
        <v>7585</v>
      </c>
      <c r="U1313" t="s">
        <v>5131</v>
      </c>
      <c r="V1313" s="41">
        <v>39296</v>
      </c>
      <c r="W1313" s="41">
        <v>31201</v>
      </c>
      <c r="X1313">
        <v>1</v>
      </c>
      <c r="Y1313">
        <v>1</v>
      </c>
      <c r="Z1313" t="s">
        <v>7195</v>
      </c>
      <c r="AA1313">
        <v>1</v>
      </c>
      <c r="AB1313" t="s">
        <v>103</v>
      </c>
      <c r="AC1313" t="s">
        <v>297</v>
      </c>
      <c r="AD1313">
        <v>1</v>
      </c>
      <c r="AE1313" t="s">
        <v>563</v>
      </c>
      <c r="AG1313" t="s">
        <v>179</v>
      </c>
      <c r="AI1313" t="s">
        <v>1444</v>
      </c>
      <c r="AJ1313" t="s">
        <v>107</v>
      </c>
    </row>
    <row r="1314" spans="1:36" hidden="1" x14ac:dyDescent="0.25">
      <c r="A1314" t="s">
        <v>7586</v>
      </c>
      <c r="B1314" t="e">
        <f>VLOOKUP(A1314,[2]mp_ALL!B$1:B$557,1,0)</f>
        <v>#N/A</v>
      </c>
      <c r="C1314" t="s">
        <v>7587</v>
      </c>
      <c r="D1314" t="s">
        <v>38</v>
      </c>
      <c r="E1314" t="s">
        <v>88</v>
      </c>
      <c r="F1314" t="s">
        <v>250</v>
      </c>
      <c r="G1314" t="s">
        <v>251</v>
      </c>
      <c r="H1314" t="s">
        <v>91</v>
      </c>
      <c r="I1314" t="s">
        <v>4420</v>
      </c>
      <c r="J1314">
        <v>1</v>
      </c>
      <c r="K1314" t="s">
        <v>1495</v>
      </c>
      <c r="L1314">
        <v>1</v>
      </c>
      <c r="M1314" t="s">
        <v>143</v>
      </c>
      <c r="N1314" t="s">
        <v>1496</v>
      </c>
      <c r="O1314" t="s">
        <v>4421</v>
      </c>
      <c r="R1314" t="s">
        <v>147</v>
      </c>
      <c r="S1314" t="s">
        <v>760</v>
      </c>
      <c r="T1314" t="s">
        <v>7588</v>
      </c>
      <c r="U1314" t="s">
        <v>3739</v>
      </c>
      <c r="V1314" s="41">
        <v>39300</v>
      </c>
      <c r="W1314" s="41">
        <v>31847</v>
      </c>
      <c r="X1314">
        <v>1</v>
      </c>
      <c r="Y1314">
        <v>3</v>
      </c>
      <c r="Z1314" t="s">
        <v>7195</v>
      </c>
      <c r="AA1314">
        <v>1</v>
      </c>
      <c r="AB1314" t="s">
        <v>103</v>
      </c>
      <c r="AC1314" t="s">
        <v>104</v>
      </c>
      <c r="AD1314">
        <v>1</v>
      </c>
      <c r="AE1314" t="s">
        <v>138</v>
      </c>
      <c r="AG1314" t="s">
        <v>121</v>
      </c>
      <c r="AJ1314" t="s">
        <v>3435</v>
      </c>
    </row>
    <row r="1315" spans="1:36" hidden="1" x14ac:dyDescent="0.25">
      <c r="A1315" t="s">
        <v>7589</v>
      </c>
      <c r="B1315" t="e">
        <f>VLOOKUP(A1315,[2]mp_ALL!B$1:B$557,1,0)</f>
        <v>#N/A</v>
      </c>
      <c r="C1315" t="s">
        <v>7590</v>
      </c>
      <c r="D1315" t="s">
        <v>38</v>
      </c>
      <c r="E1315" t="s">
        <v>88</v>
      </c>
      <c r="F1315" t="s">
        <v>250</v>
      </c>
      <c r="G1315" t="s">
        <v>251</v>
      </c>
      <c r="H1315" t="s">
        <v>169</v>
      </c>
      <c r="I1315" t="s">
        <v>7591</v>
      </c>
      <c r="J1315">
        <v>1</v>
      </c>
      <c r="K1315" t="s">
        <v>5896</v>
      </c>
      <c r="L1315">
        <v>1</v>
      </c>
      <c r="M1315" t="s">
        <v>113</v>
      </c>
      <c r="N1315" t="s">
        <v>582</v>
      </c>
      <c r="O1315" t="s">
        <v>5897</v>
      </c>
      <c r="P1315" t="s">
        <v>7592</v>
      </c>
      <c r="Q1315" t="s">
        <v>7593</v>
      </c>
      <c r="R1315" t="s">
        <v>117</v>
      </c>
      <c r="S1315" t="s">
        <v>237</v>
      </c>
      <c r="T1315" t="s">
        <v>7594</v>
      </c>
      <c r="U1315" t="s">
        <v>7595</v>
      </c>
      <c r="V1315" s="41">
        <v>39300</v>
      </c>
      <c r="W1315" s="41">
        <v>32713</v>
      </c>
      <c r="X1315">
        <v>1</v>
      </c>
      <c r="Y1315">
        <v>3</v>
      </c>
      <c r="Z1315" t="s">
        <v>102</v>
      </c>
      <c r="AA1315">
        <v>1</v>
      </c>
      <c r="AB1315" t="s">
        <v>103</v>
      </c>
      <c r="AC1315" t="s">
        <v>104</v>
      </c>
      <c r="AD1315">
        <v>1</v>
      </c>
      <c r="AE1315" t="s">
        <v>138</v>
      </c>
      <c r="AG1315" t="s">
        <v>121</v>
      </c>
      <c r="AJ1315" t="s">
        <v>474</v>
      </c>
    </row>
    <row r="1316" spans="1:36" hidden="1" x14ac:dyDescent="0.25">
      <c r="A1316" t="s">
        <v>7596</v>
      </c>
      <c r="B1316" t="e">
        <f>VLOOKUP(A1316,[2]mp_ALL!B$1:B$557,1,0)</f>
        <v>#N/A</v>
      </c>
      <c r="C1316" t="s">
        <v>7597</v>
      </c>
      <c r="D1316" t="s">
        <v>38</v>
      </c>
      <c r="E1316" t="s">
        <v>88</v>
      </c>
      <c r="F1316" t="s">
        <v>250</v>
      </c>
      <c r="G1316" t="s">
        <v>251</v>
      </c>
      <c r="H1316" t="s">
        <v>169</v>
      </c>
      <c r="I1316" t="s">
        <v>7598</v>
      </c>
      <c r="J1316">
        <v>1</v>
      </c>
      <c r="K1316" t="s">
        <v>1532</v>
      </c>
      <c r="L1316">
        <v>1</v>
      </c>
      <c r="M1316" t="s">
        <v>158</v>
      </c>
      <c r="N1316" t="s">
        <v>184</v>
      </c>
      <c r="O1316" t="s">
        <v>3576</v>
      </c>
      <c r="P1316" t="s">
        <v>3919</v>
      </c>
      <c r="Q1316" t="s">
        <v>7599</v>
      </c>
      <c r="R1316" t="s">
        <v>117</v>
      </c>
      <c r="S1316" t="s">
        <v>163</v>
      </c>
      <c r="T1316" t="s">
        <v>7600</v>
      </c>
      <c r="U1316" t="s">
        <v>7601</v>
      </c>
      <c r="V1316" s="41">
        <v>39328</v>
      </c>
      <c r="W1316" s="41">
        <v>32261</v>
      </c>
      <c r="X1316">
        <v>1</v>
      </c>
      <c r="Y1316">
        <v>2</v>
      </c>
      <c r="Z1316" t="s">
        <v>7195</v>
      </c>
      <c r="AA1316">
        <v>1</v>
      </c>
      <c r="AB1316" t="s">
        <v>103</v>
      </c>
      <c r="AC1316" t="s">
        <v>104</v>
      </c>
      <c r="AD1316">
        <v>1</v>
      </c>
      <c r="AE1316" t="s">
        <v>105</v>
      </c>
      <c r="AG1316" t="s">
        <v>121</v>
      </c>
      <c r="AJ1316" t="s">
        <v>474</v>
      </c>
    </row>
    <row r="1317" spans="1:36" hidden="1" x14ac:dyDescent="0.25">
      <c r="A1317" t="s">
        <v>7602</v>
      </c>
      <c r="B1317" t="e">
        <f>VLOOKUP(A1317,[2]mp_ALL!B$1:B$557,1,0)</f>
        <v>#N/A</v>
      </c>
      <c r="C1317" t="s">
        <v>7603</v>
      </c>
      <c r="D1317" t="s">
        <v>36</v>
      </c>
      <c r="E1317" t="s">
        <v>88</v>
      </c>
      <c r="F1317" t="s">
        <v>154</v>
      </c>
      <c r="G1317" t="s">
        <v>155</v>
      </c>
      <c r="H1317" t="s">
        <v>290</v>
      </c>
      <c r="I1317" t="s">
        <v>3797</v>
      </c>
      <c r="J1317">
        <v>1</v>
      </c>
      <c r="K1317" t="s">
        <v>1485</v>
      </c>
      <c r="L1317">
        <v>0</v>
      </c>
      <c r="M1317" t="s">
        <v>1486</v>
      </c>
      <c r="N1317" t="s">
        <v>3798</v>
      </c>
      <c r="O1317" t="s">
        <v>3799</v>
      </c>
      <c r="R1317" t="s">
        <v>147</v>
      </c>
      <c r="S1317" t="s">
        <v>560</v>
      </c>
      <c r="T1317" t="s">
        <v>7604</v>
      </c>
      <c r="U1317" t="s">
        <v>3873</v>
      </c>
      <c r="V1317" s="41">
        <v>39328</v>
      </c>
      <c r="W1317" s="41">
        <v>30922</v>
      </c>
      <c r="X1317">
        <v>0</v>
      </c>
      <c r="Z1317" t="s">
        <v>7195</v>
      </c>
      <c r="AA1317">
        <v>1</v>
      </c>
      <c r="AB1317" t="s">
        <v>576</v>
      </c>
      <c r="AC1317" t="s">
        <v>297</v>
      </c>
      <c r="AD1317">
        <v>1</v>
      </c>
      <c r="AE1317" t="s">
        <v>322</v>
      </c>
      <c r="AG1317" t="s">
        <v>148</v>
      </c>
      <c r="AJ1317" t="s">
        <v>107</v>
      </c>
    </row>
    <row r="1318" spans="1:36" hidden="1" x14ac:dyDescent="0.25">
      <c r="A1318" t="s">
        <v>7605</v>
      </c>
      <c r="B1318" t="e">
        <f>VLOOKUP(A1318,[2]mp_ALL!B$1:B$557,1,0)</f>
        <v>#N/A</v>
      </c>
      <c r="C1318" t="s">
        <v>7606</v>
      </c>
      <c r="D1318" t="s">
        <v>36</v>
      </c>
      <c r="E1318" t="s">
        <v>88</v>
      </c>
      <c r="F1318" t="s">
        <v>567</v>
      </c>
      <c r="G1318" t="s">
        <v>568</v>
      </c>
      <c r="H1318" t="s">
        <v>290</v>
      </c>
      <c r="I1318" t="s">
        <v>5948</v>
      </c>
      <c r="J1318">
        <v>1</v>
      </c>
      <c r="K1318" t="s">
        <v>2277</v>
      </c>
      <c r="L1318">
        <v>0</v>
      </c>
      <c r="M1318" t="s">
        <v>2278</v>
      </c>
      <c r="N1318" t="s">
        <v>5949</v>
      </c>
      <c r="O1318" t="s">
        <v>5950</v>
      </c>
      <c r="R1318" t="s">
        <v>2281</v>
      </c>
      <c r="S1318" t="s">
        <v>560</v>
      </c>
      <c r="T1318" t="s">
        <v>7607</v>
      </c>
      <c r="U1318" t="s">
        <v>7608</v>
      </c>
      <c r="V1318" s="41">
        <v>39328</v>
      </c>
      <c r="W1318" s="41">
        <v>29572</v>
      </c>
      <c r="X1318">
        <v>1</v>
      </c>
      <c r="Y1318">
        <v>1</v>
      </c>
      <c r="Z1318" t="s">
        <v>7195</v>
      </c>
      <c r="AA1318">
        <v>1</v>
      </c>
      <c r="AB1318" t="s">
        <v>103</v>
      </c>
      <c r="AC1318" t="s">
        <v>297</v>
      </c>
      <c r="AD1318">
        <v>1</v>
      </c>
      <c r="AE1318" t="s">
        <v>563</v>
      </c>
      <c r="AJ1318" t="s">
        <v>107</v>
      </c>
    </row>
    <row r="1319" spans="1:36" hidden="1" x14ac:dyDescent="0.25">
      <c r="A1319" t="s">
        <v>7609</v>
      </c>
      <c r="B1319" t="e">
        <f>VLOOKUP(A1319,[2]mp_ALL!B$1:B$557,1,0)</f>
        <v>#N/A</v>
      </c>
      <c r="C1319" t="s">
        <v>7610</v>
      </c>
      <c r="D1319" t="s">
        <v>36</v>
      </c>
      <c r="E1319" t="s">
        <v>88</v>
      </c>
      <c r="F1319" t="s">
        <v>567</v>
      </c>
      <c r="G1319" t="s">
        <v>568</v>
      </c>
      <c r="H1319" t="s">
        <v>313</v>
      </c>
      <c r="I1319" t="s">
        <v>2066</v>
      </c>
      <c r="J1319">
        <v>1</v>
      </c>
      <c r="K1319" t="s">
        <v>2067</v>
      </c>
      <c r="L1319">
        <v>0</v>
      </c>
      <c r="M1319" t="s">
        <v>316</v>
      </c>
      <c r="N1319" t="s">
        <v>317</v>
      </c>
      <c r="O1319" t="s">
        <v>2068</v>
      </c>
      <c r="S1319" t="s">
        <v>525</v>
      </c>
      <c r="T1319" t="s">
        <v>3653</v>
      </c>
      <c r="U1319" t="s">
        <v>7611</v>
      </c>
      <c r="V1319" s="41">
        <v>39328</v>
      </c>
      <c r="W1319" s="41">
        <v>31581</v>
      </c>
      <c r="X1319">
        <v>1</v>
      </c>
      <c r="Y1319">
        <v>0</v>
      </c>
      <c r="Z1319" t="s">
        <v>102</v>
      </c>
      <c r="AA1319">
        <v>1</v>
      </c>
      <c r="AB1319" t="s">
        <v>103</v>
      </c>
      <c r="AC1319" t="s">
        <v>297</v>
      </c>
      <c r="AD1319">
        <v>1</v>
      </c>
      <c r="AE1319" t="s">
        <v>322</v>
      </c>
      <c r="AG1319" t="s">
        <v>1040</v>
      </c>
      <c r="AJ1319" t="s">
        <v>1810</v>
      </c>
    </row>
    <row r="1320" spans="1:36" hidden="1" x14ac:dyDescent="0.25">
      <c r="A1320" t="s">
        <v>7612</v>
      </c>
      <c r="B1320" t="e">
        <f>VLOOKUP(A1320,[2]mp_ALL!B$1:B$557,1,0)</f>
        <v>#N/A</v>
      </c>
      <c r="C1320" t="s">
        <v>7613</v>
      </c>
      <c r="D1320" t="s">
        <v>36</v>
      </c>
      <c r="E1320" t="s">
        <v>88</v>
      </c>
      <c r="F1320" t="s">
        <v>1473</v>
      </c>
      <c r="G1320" t="s">
        <v>1474</v>
      </c>
      <c r="H1320" t="s">
        <v>313</v>
      </c>
      <c r="I1320" t="s">
        <v>7614</v>
      </c>
      <c r="J1320">
        <v>1</v>
      </c>
      <c r="K1320" t="s">
        <v>2647</v>
      </c>
      <c r="L1320">
        <v>0</v>
      </c>
      <c r="M1320" t="s">
        <v>316</v>
      </c>
      <c r="N1320" t="s">
        <v>2648</v>
      </c>
      <c r="O1320" t="s">
        <v>7615</v>
      </c>
      <c r="S1320" t="s">
        <v>525</v>
      </c>
      <c r="T1320" t="s">
        <v>7616</v>
      </c>
      <c r="U1320" t="s">
        <v>801</v>
      </c>
      <c r="V1320" s="41">
        <v>39328</v>
      </c>
      <c r="W1320" s="41">
        <v>31637</v>
      </c>
      <c r="X1320">
        <v>1</v>
      </c>
      <c r="Y1320">
        <v>2</v>
      </c>
      <c r="Z1320" t="s">
        <v>7195</v>
      </c>
      <c r="AA1320">
        <v>1</v>
      </c>
      <c r="AB1320" t="s">
        <v>103</v>
      </c>
      <c r="AC1320" t="s">
        <v>297</v>
      </c>
      <c r="AD1320">
        <v>1</v>
      </c>
      <c r="AE1320" t="s">
        <v>322</v>
      </c>
      <c r="AG1320" t="s">
        <v>577</v>
      </c>
      <c r="AJ1320" t="s">
        <v>107</v>
      </c>
    </row>
    <row r="1321" spans="1:36" hidden="1" x14ac:dyDescent="0.25">
      <c r="A1321" t="s">
        <v>7617</v>
      </c>
      <c r="B1321" t="e">
        <f>VLOOKUP(A1321,[2]mp_ALL!B$1:B$557,1,0)</f>
        <v>#N/A</v>
      </c>
      <c r="C1321" t="s">
        <v>7618</v>
      </c>
      <c r="D1321" t="s">
        <v>36</v>
      </c>
      <c r="E1321" t="s">
        <v>88</v>
      </c>
      <c r="F1321" t="s">
        <v>1473</v>
      </c>
      <c r="G1321" t="s">
        <v>1474</v>
      </c>
      <c r="H1321" t="s">
        <v>290</v>
      </c>
      <c r="I1321" t="s">
        <v>1432</v>
      </c>
      <c r="J1321">
        <v>1</v>
      </c>
      <c r="K1321" t="s">
        <v>232</v>
      </c>
      <c r="L1321">
        <v>0</v>
      </c>
      <c r="M1321" t="s">
        <v>233</v>
      </c>
      <c r="N1321" t="s">
        <v>1433</v>
      </c>
      <c r="O1321" t="s">
        <v>1434</v>
      </c>
      <c r="R1321" t="s">
        <v>117</v>
      </c>
      <c r="S1321" t="s">
        <v>237</v>
      </c>
      <c r="T1321" t="s">
        <v>7619</v>
      </c>
      <c r="U1321" t="s">
        <v>509</v>
      </c>
      <c r="V1321" s="41">
        <v>39342</v>
      </c>
      <c r="W1321" s="41">
        <v>30856</v>
      </c>
      <c r="X1321">
        <v>1</v>
      </c>
      <c r="Y1321">
        <v>2</v>
      </c>
      <c r="Z1321" t="s">
        <v>7195</v>
      </c>
      <c r="AA1321">
        <v>1</v>
      </c>
      <c r="AB1321" t="s">
        <v>103</v>
      </c>
      <c r="AC1321" t="s">
        <v>297</v>
      </c>
      <c r="AD1321">
        <v>1</v>
      </c>
      <c r="AE1321" t="s">
        <v>322</v>
      </c>
      <c r="AG1321" t="s">
        <v>121</v>
      </c>
      <c r="AJ1321" t="s">
        <v>7620</v>
      </c>
    </row>
    <row r="1322" spans="1:36" hidden="1" x14ac:dyDescent="0.25">
      <c r="A1322" t="s">
        <v>7621</v>
      </c>
      <c r="B1322" t="e">
        <f>VLOOKUP(A1322,[2]mp_ALL!B$1:B$557,1,0)</f>
        <v>#N/A</v>
      </c>
      <c r="C1322" t="s">
        <v>7622</v>
      </c>
      <c r="D1322" t="s">
        <v>38</v>
      </c>
      <c r="E1322" t="s">
        <v>88</v>
      </c>
      <c r="F1322" t="s">
        <v>250</v>
      </c>
      <c r="G1322" t="s">
        <v>251</v>
      </c>
      <c r="H1322" t="s">
        <v>91</v>
      </c>
      <c r="I1322" t="s">
        <v>7623</v>
      </c>
      <c r="J1322">
        <v>1</v>
      </c>
      <c r="K1322" t="s">
        <v>133</v>
      </c>
      <c r="L1322">
        <v>1</v>
      </c>
      <c r="M1322" t="s">
        <v>113</v>
      </c>
      <c r="N1322" t="s">
        <v>134</v>
      </c>
      <c r="O1322" t="s">
        <v>135</v>
      </c>
      <c r="P1322" t="s">
        <v>136</v>
      </c>
      <c r="Q1322" t="s">
        <v>7624</v>
      </c>
      <c r="R1322" t="s">
        <v>117</v>
      </c>
      <c r="S1322" t="s">
        <v>99</v>
      </c>
      <c r="T1322" t="s">
        <v>7625</v>
      </c>
      <c r="U1322" t="s">
        <v>801</v>
      </c>
      <c r="V1322" s="41">
        <v>39387</v>
      </c>
      <c r="W1322" s="41">
        <v>31959</v>
      </c>
      <c r="X1322">
        <v>0</v>
      </c>
      <c r="Z1322" t="s">
        <v>7195</v>
      </c>
      <c r="AA1322">
        <v>1</v>
      </c>
      <c r="AB1322" t="s">
        <v>103</v>
      </c>
      <c r="AC1322" t="s">
        <v>104</v>
      </c>
      <c r="AD1322">
        <v>1</v>
      </c>
      <c r="AE1322" t="s">
        <v>138</v>
      </c>
      <c r="AG1322" t="s">
        <v>121</v>
      </c>
      <c r="AJ1322" t="s">
        <v>107</v>
      </c>
    </row>
    <row r="1323" spans="1:36" hidden="1" x14ac:dyDescent="0.25">
      <c r="A1323" t="s">
        <v>7626</v>
      </c>
      <c r="B1323" t="e">
        <f>VLOOKUP(A1323,[2]mp_ALL!B$1:B$557,1,0)</f>
        <v>#N/A</v>
      </c>
      <c r="C1323" t="s">
        <v>7627</v>
      </c>
      <c r="D1323" t="s">
        <v>38</v>
      </c>
      <c r="E1323" t="s">
        <v>88</v>
      </c>
      <c r="F1323" t="s">
        <v>250</v>
      </c>
      <c r="G1323" t="s">
        <v>251</v>
      </c>
      <c r="H1323" t="s">
        <v>91</v>
      </c>
      <c r="I1323" t="s">
        <v>765</v>
      </c>
      <c r="J1323">
        <v>1</v>
      </c>
      <c r="K1323" t="s">
        <v>275</v>
      </c>
      <c r="L1323">
        <v>1</v>
      </c>
      <c r="M1323" t="s">
        <v>113</v>
      </c>
      <c r="N1323" t="s">
        <v>134</v>
      </c>
      <c r="O1323" t="s">
        <v>347</v>
      </c>
      <c r="P1323" t="s">
        <v>766</v>
      </c>
      <c r="Q1323" t="s">
        <v>767</v>
      </c>
      <c r="R1323" t="s">
        <v>117</v>
      </c>
      <c r="S1323" t="s">
        <v>99</v>
      </c>
      <c r="T1323" t="s">
        <v>7628</v>
      </c>
      <c r="U1323" t="s">
        <v>7056</v>
      </c>
      <c r="V1323" s="41">
        <v>39387</v>
      </c>
      <c r="W1323" s="41">
        <v>31522</v>
      </c>
      <c r="X1323">
        <v>1</v>
      </c>
      <c r="Y1323">
        <v>2</v>
      </c>
      <c r="Z1323" t="s">
        <v>7195</v>
      </c>
      <c r="AA1323">
        <v>1</v>
      </c>
      <c r="AB1323" t="s">
        <v>103</v>
      </c>
      <c r="AC1323" t="s">
        <v>104</v>
      </c>
      <c r="AD1323">
        <v>1</v>
      </c>
      <c r="AE1323" t="s">
        <v>105</v>
      </c>
      <c r="AG1323" t="s">
        <v>121</v>
      </c>
      <c r="AJ1323" t="s">
        <v>3422</v>
      </c>
    </row>
    <row r="1324" spans="1:36" x14ac:dyDescent="0.25">
      <c r="A1324" t="s">
        <v>7629</v>
      </c>
      <c r="B1324" t="str">
        <f>VLOOKUP(A1324,[2]mp_ALL!B$1:B$557,1,0)</f>
        <v>0718507</v>
      </c>
      <c r="C1324" t="s">
        <v>7630</v>
      </c>
      <c r="D1324" t="s">
        <v>37</v>
      </c>
      <c r="E1324" t="s">
        <v>88</v>
      </c>
      <c r="F1324" t="s">
        <v>89</v>
      </c>
      <c r="G1324" t="s">
        <v>90</v>
      </c>
      <c r="H1324" t="s">
        <v>169</v>
      </c>
      <c r="I1324" t="s">
        <v>4387</v>
      </c>
      <c r="J1324">
        <v>1</v>
      </c>
      <c r="K1324" t="s">
        <v>4388</v>
      </c>
      <c r="L1324">
        <v>1</v>
      </c>
      <c r="M1324" t="s">
        <v>316</v>
      </c>
      <c r="N1324" t="s">
        <v>1951</v>
      </c>
      <c r="O1324" t="s">
        <v>4389</v>
      </c>
      <c r="P1324" t="s">
        <v>4390</v>
      </c>
      <c r="Q1324" t="s">
        <v>4391</v>
      </c>
      <c r="S1324" t="s">
        <v>549</v>
      </c>
      <c r="T1324" t="s">
        <v>7631</v>
      </c>
      <c r="U1324" t="s">
        <v>7632</v>
      </c>
      <c r="V1324" s="41">
        <v>39387</v>
      </c>
      <c r="W1324" s="41">
        <v>32590</v>
      </c>
      <c r="X1324">
        <v>1</v>
      </c>
      <c r="Y1324">
        <v>2</v>
      </c>
      <c r="Z1324" t="s">
        <v>102</v>
      </c>
      <c r="AA1324">
        <v>1</v>
      </c>
      <c r="AB1324" t="s">
        <v>103</v>
      </c>
      <c r="AC1324" t="s">
        <v>104</v>
      </c>
      <c r="AD1324">
        <v>1</v>
      </c>
      <c r="AE1324" t="s">
        <v>105</v>
      </c>
      <c r="AG1324" t="s">
        <v>148</v>
      </c>
      <c r="AJ1324" t="s">
        <v>474</v>
      </c>
    </row>
    <row r="1325" spans="1:36" x14ac:dyDescent="0.25">
      <c r="A1325" t="s">
        <v>7633</v>
      </c>
      <c r="B1325" t="str">
        <f>VLOOKUP(A1325,[2]mp_ALL!B$1:B$557,1,0)</f>
        <v>0718509</v>
      </c>
      <c r="C1325" t="s">
        <v>7634</v>
      </c>
      <c r="D1325" t="s">
        <v>38</v>
      </c>
      <c r="E1325" t="s">
        <v>88</v>
      </c>
      <c r="F1325" t="s">
        <v>250</v>
      </c>
      <c r="G1325" t="s">
        <v>251</v>
      </c>
      <c r="H1325" t="s">
        <v>169</v>
      </c>
      <c r="I1325" t="s">
        <v>7635</v>
      </c>
      <c r="J1325">
        <v>1</v>
      </c>
      <c r="K1325" t="s">
        <v>6427</v>
      </c>
      <c r="L1325">
        <v>0</v>
      </c>
      <c r="M1325" t="s">
        <v>316</v>
      </c>
      <c r="N1325" t="s">
        <v>1951</v>
      </c>
      <c r="O1325" t="s">
        <v>6428</v>
      </c>
      <c r="P1325" t="s">
        <v>7636</v>
      </c>
      <c r="Q1325" t="s">
        <v>7637</v>
      </c>
      <c r="S1325" t="s">
        <v>549</v>
      </c>
      <c r="T1325" t="s">
        <v>7638</v>
      </c>
      <c r="U1325" t="s">
        <v>7639</v>
      </c>
      <c r="V1325" s="41">
        <v>39387</v>
      </c>
      <c r="W1325" s="41">
        <v>32127</v>
      </c>
      <c r="X1325">
        <v>1</v>
      </c>
      <c r="Y1325">
        <v>1</v>
      </c>
      <c r="Z1325" t="s">
        <v>7195</v>
      </c>
      <c r="AA1325">
        <v>1</v>
      </c>
      <c r="AB1325" t="s">
        <v>103</v>
      </c>
      <c r="AC1325" t="s">
        <v>104</v>
      </c>
      <c r="AD1325">
        <v>1</v>
      </c>
      <c r="AE1325" t="s">
        <v>308</v>
      </c>
      <c r="AG1325" t="s">
        <v>148</v>
      </c>
      <c r="AJ1325" t="s">
        <v>7640</v>
      </c>
    </row>
    <row r="1326" spans="1:36" hidden="1" x14ac:dyDescent="0.25">
      <c r="A1326" t="s">
        <v>7641</v>
      </c>
      <c r="B1326" t="e">
        <f>VLOOKUP(A1326,[2]mp_ALL!B$1:B$557,1,0)</f>
        <v>#N/A</v>
      </c>
      <c r="C1326" t="s">
        <v>3745</v>
      </c>
      <c r="D1326" t="s">
        <v>39</v>
      </c>
      <c r="E1326" t="s">
        <v>88</v>
      </c>
      <c r="F1326" t="s">
        <v>1798</v>
      </c>
      <c r="G1326" t="s">
        <v>1799</v>
      </c>
      <c r="H1326" t="s">
        <v>1457</v>
      </c>
      <c r="I1326" t="s">
        <v>7642</v>
      </c>
      <c r="J1326">
        <v>1</v>
      </c>
      <c r="K1326" t="s">
        <v>4946</v>
      </c>
      <c r="L1326">
        <v>0</v>
      </c>
      <c r="M1326" t="s">
        <v>4947</v>
      </c>
      <c r="N1326" t="s">
        <v>4947</v>
      </c>
      <c r="R1326" t="s">
        <v>4947</v>
      </c>
      <c r="S1326" t="s">
        <v>560</v>
      </c>
      <c r="T1326" t="s">
        <v>7643</v>
      </c>
      <c r="U1326" t="s">
        <v>7644</v>
      </c>
      <c r="V1326" s="41">
        <v>39405</v>
      </c>
      <c r="W1326" s="41">
        <v>30052</v>
      </c>
      <c r="X1326">
        <v>1</v>
      </c>
      <c r="Y1326">
        <v>3</v>
      </c>
      <c r="Z1326" t="s">
        <v>7195</v>
      </c>
      <c r="AA1326">
        <v>1</v>
      </c>
      <c r="AB1326" t="s">
        <v>576</v>
      </c>
      <c r="AC1326" t="s">
        <v>297</v>
      </c>
      <c r="AD1326">
        <v>1</v>
      </c>
      <c r="AE1326" t="s">
        <v>322</v>
      </c>
      <c r="AG1326" t="s">
        <v>2183</v>
      </c>
      <c r="AJ1326" t="s">
        <v>850</v>
      </c>
    </row>
    <row r="1327" spans="1:36" hidden="1" x14ac:dyDescent="0.25">
      <c r="A1327" t="s">
        <v>7645</v>
      </c>
      <c r="B1327" t="e">
        <f>VLOOKUP(A1327,[2]mp_ALL!B$1:B$557,1,0)</f>
        <v>#N/A</v>
      </c>
      <c r="C1327" t="s">
        <v>7646</v>
      </c>
      <c r="D1327" t="s">
        <v>39</v>
      </c>
      <c r="E1327" t="s">
        <v>88</v>
      </c>
      <c r="F1327" t="s">
        <v>1798</v>
      </c>
      <c r="G1327" t="s">
        <v>1799</v>
      </c>
      <c r="H1327" t="s">
        <v>1457</v>
      </c>
      <c r="I1327" t="s">
        <v>7647</v>
      </c>
      <c r="J1327">
        <v>1</v>
      </c>
      <c r="K1327" t="s">
        <v>1485</v>
      </c>
      <c r="L1327">
        <v>0</v>
      </c>
      <c r="M1327" t="s">
        <v>1486</v>
      </c>
      <c r="N1327" t="s">
        <v>3798</v>
      </c>
      <c r="R1327" t="s">
        <v>147</v>
      </c>
      <c r="S1327" t="s">
        <v>560</v>
      </c>
      <c r="T1327" t="s">
        <v>7648</v>
      </c>
      <c r="U1327" t="s">
        <v>7649</v>
      </c>
      <c r="V1327" s="41">
        <v>39405</v>
      </c>
      <c r="W1327" s="41">
        <v>30460</v>
      </c>
      <c r="X1327">
        <v>1</v>
      </c>
      <c r="Y1327">
        <v>2</v>
      </c>
      <c r="Z1327" t="s">
        <v>7195</v>
      </c>
      <c r="AA1327">
        <v>1</v>
      </c>
      <c r="AB1327" t="s">
        <v>103</v>
      </c>
      <c r="AC1327" t="s">
        <v>297</v>
      </c>
      <c r="AD1327">
        <v>1</v>
      </c>
      <c r="AE1327" t="s">
        <v>322</v>
      </c>
      <c r="AG1327" t="s">
        <v>148</v>
      </c>
      <c r="AJ1327" t="s">
        <v>2166</v>
      </c>
    </row>
    <row r="1328" spans="1:36" hidden="1" x14ac:dyDescent="0.25">
      <c r="A1328" t="s">
        <v>7650</v>
      </c>
      <c r="B1328" t="e">
        <f>VLOOKUP(A1328,[2]mp_ALL!B$1:B$557,1,0)</f>
        <v>#N/A</v>
      </c>
      <c r="C1328" t="s">
        <v>7651</v>
      </c>
      <c r="D1328" t="s">
        <v>39</v>
      </c>
      <c r="E1328" t="s">
        <v>88</v>
      </c>
      <c r="F1328" t="s">
        <v>311</v>
      </c>
      <c r="G1328" t="s">
        <v>312</v>
      </c>
      <c r="H1328" t="s">
        <v>290</v>
      </c>
      <c r="I1328" t="s">
        <v>5948</v>
      </c>
      <c r="J1328">
        <v>1</v>
      </c>
      <c r="K1328" t="s">
        <v>2277</v>
      </c>
      <c r="L1328">
        <v>0</v>
      </c>
      <c r="M1328" t="s">
        <v>2278</v>
      </c>
      <c r="N1328" t="s">
        <v>5949</v>
      </c>
      <c r="O1328" t="s">
        <v>5950</v>
      </c>
      <c r="R1328" t="s">
        <v>2281</v>
      </c>
      <c r="S1328" t="s">
        <v>560</v>
      </c>
      <c r="T1328" t="s">
        <v>7652</v>
      </c>
      <c r="U1328" t="s">
        <v>2620</v>
      </c>
      <c r="V1328" s="41">
        <v>39405</v>
      </c>
      <c r="W1328" s="41">
        <v>30557</v>
      </c>
      <c r="X1328">
        <v>1</v>
      </c>
      <c r="Y1328">
        <v>2</v>
      </c>
      <c r="Z1328" t="s">
        <v>7195</v>
      </c>
      <c r="AA1328">
        <v>1</v>
      </c>
      <c r="AB1328" t="s">
        <v>103</v>
      </c>
      <c r="AC1328" t="s">
        <v>297</v>
      </c>
      <c r="AD1328">
        <v>1</v>
      </c>
      <c r="AE1328" t="s">
        <v>563</v>
      </c>
      <c r="AJ1328" t="s">
        <v>2414</v>
      </c>
    </row>
    <row r="1329" spans="1:36" hidden="1" x14ac:dyDescent="0.25">
      <c r="A1329" t="s">
        <v>7653</v>
      </c>
      <c r="B1329" t="e">
        <f>VLOOKUP(A1329,[2]mp_ALL!B$1:B$557,1,0)</f>
        <v>#N/A</v>
      </c>
      <c r="C1329" t="s">
        <v>7654</v>
      </c>
      <c r="D1329" t="s">
        <v>39</v>
      </c>
      <c r="E1329" t="s">
        <v>88</v>
      </c>
      <c r="F1329" t="s">
        <v>1430</v>
      </c>
      <c r="G1329" t="s">
        <v>1431</v>
      </c>
      <c r="H1329" t="s">
        <v>313</v>
      </c>
      <c r="I1329" t="s">
        <v>7655</v>
      </c>
      <c r="J1329">
        <v>1</v>
      </c>
      <c r="K1329" t="s">
        <v>1581</v>
      </c>
      <c r="L1329">
        <v>0</v>
      </c>
      <c r="M1329" t="s">
        <v>1582</v>
      </c>
      <c r="N1329" t="s">
        <v>4745</v>
      </c>
      <c r="O1329" t="s">
        <v>7656</v>
      </c>
      <c r="R1329" t="s">
        <v>559</v>
      </c>
      <c r="S1329" t="s">
        <v>560</v>
      </c>
      <c r="T1329" t="s">
        <v>7657</v>
      </c>
      <c r="U1329" t="s">
        <v>7658</v>
      </c>
      <c r="V1329" s="41">
        <v>39454</v>
      </c>
      <c r="W1329" s="41">
        <v>31037</v>
      </c>
      <c r="X1329">
        <v>1</v>
      </c>
      <c r="Y1329">
        <v>2</v>
      </c>
      <c r="Z1329" t="s">
        <v>7195</v>
      </c>
      <c r="AA1329">
        <v>1</v>
      </c>
      <c r="AB1329" t="s">
        <v>576</v>
      </c>
      <c r="AC1329" t="s">
        <v>297</v>
      </c>
      <c r="AD1329">
        <v>1</v>
      </c>
      <c r="AE1329" t="s">
        <v>563</v>
      </c>
      <c r="AG1329" t="s">
        <v>1040</v>
      </c>
      <c r="AI1329" t="s">
        <v>210</v>
      </c>
      <c r="AJ1329" t="s">
        <v>107</v>
      </c>
    </row>
    <row r="1330" spans="1:36" hidden="1" x14ac:dyDescent="0.25">
      <c r="A1330" t="s">
        <v>7659</v>
      </c>
      <c r="B1330" t="e">
        <f>VLOOKUP(A1330,[2]mp_ALL!B$1:B$557,1,0)</f>
        <v>#N/A</v>
      </c>
      <c r="C1330" t="s">
        <v>7660</v>
      </c>
      <c r="D1330" t="s">
        <v>39</v>
      </c>
      <c r="E1330" t="s">
        <v>88</v>
      </c>
      <c r="F1330" t="s">
        <v>1798</v>
      </c>
      <c r="G1330" t="s">
        <v>1799</v>
      </c>
      <c r="H1330" t="s">
        <v>5447</v>
      </c>
      <c r="I1330" t="s">
        <v>2760</v>
      </c>
      <c r="J1330">
        <v>1</v>
      </c>
      <c r="K1330" t="s">
        <v>570</v>
      </c>
      <c r="L1330">
        <v>0</v>
      </c>
      <c r="M1330" t="s">
        <v>571</v>
      </c>
      <c r="N1330" t="s">
        <v>572</v>
      </c>
      <c r="R1330" t="s">
        <v>559</v>
      </c>
      <c r="S1330" t="s">
        <v>560</v>
      </c>
      <c r="T1330" t="s">
        <v>7661</v>
      </c>
      <c r="U1330" t="s">
        <v>5451</v>
      </c>
      <c r="V1330" s="41">
        <v>39483</v>
      </c>
      <c r="W1330" s="41">
        <v>26012</v>
      </c>
      <c r="X1330">
        <v>0</v>
      </c>
      <c r="Z1330" t="s">
        <v>7195</v>
      </c>
      <c r="AA1330">
        <v>1</v>
      </c>
      <c r="AB1330" t="s">
        <v>576</v>
      </c>
      <c r="AC1330" t="s">
        <v>297</v>
      </c>
      <c r="AD1330">
        <v>1</v>
      </c>
      <c r="AE1330" t="s">
        <v>563</v>
      </c>
      <c r="AG1330" t="s">
        <v>577</v>
      </c>
      <c r="AJ1330" t="s">
        <v>2166</v>
      </c>
    </row>
    <row r="1331" spans="1:36" hidden="1" x14ac:dyDescent="0.25">
      <c r="A1331" t="s">
        <v>7662</v>
      </c>
      <c r="B1331" t="e">
        <f>VLOOKUP(A1331,[2]mp_ALL!B$1:B$557,1,0)</f>
        <v>#N/A</v>
      </c>
      <c r="C1331" t="s">
        <v>7663</v>
      </c>
      <c r="D1331" t="s">
        <v>39</v>
      </c>
      <c r="E1331" t="s">
        <v>1439</v>
      </c>
      <c r="F1331" t="s">
        <v>311</v>
      </c>
      <c r="G1331" t="s">
        <v>312</v>
      </c>
      <c r="H1331" t="s">
        <v>1440</v>
      </c>
      <c r="I1331" t="s">
        <v>7664</v>
      </c>
      <c r="J1331">
        <v>1</v>
      </c>
      <c r="K1331" t="s">
        <v>232</v>
      </c>
      <c r="L1331">
        <v>0</v>
      </c>
      <c r="M1331" t="s">
        <v>233</v>
      </c>
      <c r="R1331" t="s">
        <v>117</v>
      </c>
      <c r="S1331" t="s">
        <v>237</v>
      </c>
      <c r="T1331" t="s">
        <v>7665</v>
      </c>
      <c r="U1331" t="s">
        <v>7666</v>
      </c>
      <c r="V1331" s="41">
        <v>39545</v>
      </c>
      <c r="W1331" s="41">
        <v>31182</v>
      </c>
      <c r="X1331">
        <v>3</v>
      </c>
      <c r="Y1331">
        <v>0</v>
      </c>
      <c r="Z1331" t="s">
        <v>102</v>
      </c>
      <c r="AA1331">
        <v>1</v>
      </c>
      <c r="AB1331" t="s">
        <v>103</v>
      </c>
      <c r="AC1331" t="s">
        <v>297</v>
      </c>
      <c r="AD1331">
        <v>1</v>
      </c>
      <c r="AE1331" t="s">
        <v>322</v>
      </c>
      <c r="AG1331" t="s">
        <v>121</v>
      </c>
      <c r="AI1331" t="s">
        <v>210</v>
      </c>
      <c r="AJ1331" t="s">
        <v>107</v>
      </c>
    </row>
    <row r="1332" spans="1:36" hidden="1" x14ac:dyDescent="0.25">
      <c r="A1332" t="s">
        <v>7667</v>
      </c>
      <c r="B1332" t="e">
        <f>VLOOKUP(A1332,[2]mp_ALL!B$1:B$557,1,0)</f>
        <v>#N/A</v>
      </c>
      <c r="C1332" t="s">
        <v>7668</v>
      </c>
      <c r="D1332" t="s">
        <v>38</v>
      </c>
      <c r="E1332" t="s">
        <v>88</v>
      </c>
      <c r="F1332" t="s">
        <v>250</v>
      </c>
      <c r="G1332" t="s">
        <v>251</v>
      </c>
      <c r="H1332" t="s">
        <v>91</v>
      </c>
      <c r="I1332" t="s">
        <v>4240</v>
      </c>
      <c r="J1332">
        <v>1</v>
      </c>
      <c r="K1332" t="s">
        <v>3077</v>
      </c>
      <c r="L1332">
        <v>1</v>
      </c>
      <c r="M1332" t="s">
        <v>143</v>
      </c>
      <c r="N1332" t="s">
        <v>3078</v>
      </c>
      <c r="O1332" t="s">
        <v>3865</v>
      </c>
      <c r="P1332" t="s">
        <v>4241</v>
      </c>
      <c r="Q1332" t="s">
        <v>4242</v>
      </c>
      <c r="R1332" t="s">
        <v>147</v>
      </c>
      <c r="S1332" t="s">
        <v>715</v>
      </c>
      <c r="T1332" t="s">
        <v>7669</v>
      </c>
      <c r="U1332" t="s">
        <v>7670</v>
      </c>
      <c r="V1332" s="41">
        <v>39549</v>
      </c>
      <c r="W1332" s="41">
        <v>31535</v>
      </c>
      <c r="X1332">
        <v>1</v>
      </c>
      <c r="Y1332">
        <v>1</v>
      </c>
      <c r="Z1332" t="s">
        <v>102</v>
      </c>
      <c r="AA1332">
        <v>1</v>
      </c>
      <c r="AB1332" t="s">
        <v>103</v>
      </c>
      <c r="AC1332" t="s">
        <v>104</v>
      </c>
      <c r="AD1332">
        <v>1</v>
      </c>
      <c r="AE1332" t="s">
        <v>105</v>
      </c>
      <c r="AG1332" t="s">
        <v>148</v>
      </c>
      <c r="AJ1332" t="s">
        <v>490</v>
      </c>
    </row>
    <row r="1333" spans="1:36" hidden="1" x14ac:dyDescent="0.25">
      <c r="A1333" t="s">
        <v>7671</v>
      </c>
      <c r="B1333" t="e">
        <f>VLOOKUP(A1333,[2]mp_ALL!B$1:B$557,1,0)</f>
        <v>#N/A</v>
      </c>
      <c r="C1333" t="s">
        <v>7672</v>
      </c>
      <c r="D1333" t="s">
        <v>38</v>
      </c>
      <c r="E1333" t="s">
        <v>88</v>
      </c>
      <c r="F1333" t="s">
        <v>250</v>
      </c>
      <c r="G1333" t="s">
        <v>251</v>
      </c>
      <c r="H1333" t="s">
        <v>91</v>
      </c>
      <c r="I1333" t="s">
        <v>6390</v>
      </c>
      <c r="J1333">
        <v>1</v>
      </c>
      <c r="K1333" t="s">
        <v>756</v>
      </c>
      <c r="L1333">
        <v>1</v>
      </c>
      <c r="M1333" t="s">
        <v>143</v>
      </c>
      <c r="N1333" t="s">
        <v>757</v>
      </c>
      <c r="O1333" t="s">
        <v>758</v>
      </c>
      <c r="P1333" t="s">
        <v>759</v>
      </c>
      <c r="Q1333" t="s">
        <v>6391</v>
      </c>
      <c r="R1333" t="s">
        <v>147</v>
      </c>
      <c r="S1333" t="s">
        <v>715</v>
      </c>
      <c r="T1333" t="s">
        <v>7673</v>
      </c>
      <c r="U1333" t="s">
        <v>7674</v>
      </c>
      <c r="V1333" s="41">
        <v>39549</v>
      </c>
      <c r="W1333" s="41">
        <v>31839</v>
      </c>
      <c r="X1333">
        <v>1</v>
      </c>
      <c r="Y1333">
        <v>3</v>
      </c>
      <c r="Z1333" t="s">
        <v>7195</v>
      </c>
      <c r="AA1333">
        <v>1</v>
      </c>
      <c r="AB1333" t="s">
        <v>103</v>
      </c>
      <c r="AC1333" t="s">
        <v>104</v>
      </c>
      <c r="AD1333">
        <v>1</v>
      </c>
      <c r="AE1333" t="s">
        <v>105</v>
      </c>
      <c r="AG1333" t="s">
        <v>148</v>
      </c>
      <c r="AJ1333" t="s">
        <v>663</v>
      </c>
    </row>
    <row r="1334" spans="1:36" hidden="1" x14ac:dyDescent="0.25">
      <c r="A1334" t="s">
        <v>7675</v>
      </c>
      <c r="B1334" t="e">
        <f>VLOOKUP(A1334,[2]mp_ALL!B$1:B$557,1,0)</f>
        <v>#N/A</v>
      </c>
      <c r="C1334" t="s">
        <v>7676</v>
      </c>
      <c r="D1334" t="s">
        <v>38</v>
      </c>
      <c r="E1334" t="s">
        <v>88</v>
      </c>
      <c r="F1334" t="s">
        <v>250</v>
      </c>
      <c r="G1334" t="s">
        <v>251</v>
      </c>
      <c r="H1334" t="s">
        <v>91</v>
      </c>
      <c r="I1334" t="s">
        <v>4137</v>
      </c>
      <c r="J1334">
        <v>1</v>
      </c>
      <c r="K1334" t="s">
        <v>2491</v>
      </c>
      <c r="L1334">
        <v>1</v>
      </c>
      <c r="M1334" t="s">
        <v>143</v>
      </c>
      <c r="N1334" t="s">
        <v>787</v>
      </c>
      <c r="O1334" t="s">
        <v>3153</v>
      </c>
      <c r="P1334" t="s">
        <v>3154</v>
      </c>
      <c r="Q1334" t="s">
        <v>4138</v>
      </c>
      <c r="R1334" t="s">
        <v>147</v>
      </c>
      <c r="S1334" t="s">
        <v>715</v>
      </c>
      <c r="T1334" t="s">
        <v>7677</v>
      </c>
      <c r="U1334" t="s">
        <v>4248</v>
      </c>
      <c r="V1334" s="41">
        <v>39559</v>
      </c>
      <c r="W1334" s="41">
        <v>31639</v>
      </c>
      <c r="X1334">
        <v>1</v>
      </c>
      <c r="Y1334">
        <v>2</v>
      </c>
      <c r="Z1334" t="s">
        <v>102</v>
      </c>
      <c r="AA1334">
        <v>1</v>
      </c>
      <c r="AB1334" t="s">
        <v>103</v>
      </c>
      <c r="AC1334" t="s">
        <v>104</v>
      </c>
      <c r="AD1334">
        <v>1</v>
      </c>
      <c r="AE1334" t="s">
        <v>105</v>
      </c>
      <c r="AG1334" t="s">
        <v>148</v>
      </c>
      <c r="AJ1334" t="s">
        <v>271</v>
      </c>
    </row>
    <row r="1335" spans="1:36" hidden="1" x14ac:dyDescent="0.25">
      <c r="A1335" t="s">
        <v>7678</v>
      </c>
      <c r="B1335" t="e">
        <f>VLOOKUP(A1335,[2]mp_ALL!B$1:B$557,1,0)</f>
        <v>#N/A</v>
      </c>
      <c r="C1335" t="s">
        <v>7679</v>
      </c>
      <c r="D1335" t="s">
        <v>38</v>
      </c>
      <c r="E1335" t="s">
        <v>88</v>
      </c>
      <c r="F1335" t="s">
        <v>250</v>
      </c>
      <c r="G1335" t="s">
        <v>251</v>
      </c>
      <c r="H1335" t="s">
        <v>91</v>
      </c>
      <c r="I1335" t="s">
        <v>5253</v>
      </c>
      <c r="J1335">
        <v>1</v>
      </c>
      <c r="K1335" t="s">
        <v>3257</v>
      </c>
      <c r="L1335">
        <v>1</v>
      </c>
      <c r="M1335" t="s">
        <v>94</v>
      </c>
      <c r="N1335" t="s">
        <v>95</v>
      </c>
      <c r="O1335" t="s">
        <v>839</v>
      </c>
      <c r="P1335" t="s">
        <v>5254</v>
      </c>
      <c r="Q1335" t="s">
        <v>5255</v>
      </c>
      <c r="S1335" t="s">
        <v>218</v>
      </c>
      <c r="T1335" t="s">
        <v>7680</v>
      </c>
      <c r="U1335" t="s">
        <v>4470</v>
      </c>
      <c r="V1335" s="41">
        <v>39559</v>
      </c>
      <c r="W1335" s="41">
        <v>31883</v>
      </c>
      <c r="X1335">
        <v>0</v>
      </c>
      <c r="Z1335" t="s">
        <v>7195</v>
      </c>
      <c r="AA1335">
        <v>1</v>
      </c>
      <c r="AB1335" t="s">
        <v>103</v>
      </c>
      <c r="AC1335" t="s">
        <v>104</v>
      </c>
      <c r="AD1335">
        <v>1</v>
      </c>
      <c r="AE1335" t="s">
        <v>105</v>
      </c>
      <c r="AG1335" t="s">
        <v>106</v>
      </c>
      <c r="AJ1335" t="s">
        <v>2297</v>
      </c>
    </row>
    <row r="1336" spans="1:36" hidden="1" x14ac:dyDescent="0.25">
      <c r="A1336" t="s">
        <v>7681</v>
      </c>
      <c r="B1336" t="e">
        <f>VLOOKUP(A1336,[2]mp_ALL!B$1:B$557,1,0)</f>
        <v>#N/A</v>
      </c>
      <c r="C1336" t="s">
        <v>7682</v>
      </c>
      <c r="D1336" t="s">
        <v>38</v>
      </c>
      <c r="E1336" t="s">
        <v>88</v>
      </c>
      <c r="F1336" t="s">
        <v>250</v>
      </c>
      <c r="G1336" t="s">
        <v>251</v>
      </c>
      <c r="H1336" t="s">
        <v>91</v>
      </c>
      <c r="I1336" t="s">
        <v>3638</v>
      </c>
      <c r="J1336">
        <v>1</v>
      </c>
      <c r="K1336" t="s">
        <v>224</v>
      </c>
      <c r="L1336">
        <v>1</v>
      </c>
      <c r="M1336" t="s">
        <v>94</v>
      </c>
      <c r="N1336" t="s">
        <v>45</v>
      </c>
      <c r="O1336" t="s">
        <v>243</v>
      </c>
      <c r="P1336" t="s">
        <v>3639</v>
      </c>
      <c r="Q1336" t="s">
        <v>3640</v>
      </c>
      <c r="S1336" t="s">
        <v>817</v>
      </c>
      <c r="T1336" t="s">
        <v>7683</v>
      </c>
      <c r="U1336" t="s">
        <v>2453</v>
      </c>
      <c r="V1336" s="41">
        <v>39570</v>
      </c>
      <c r="W1336" s="41">
        <v>31920</v>
      </c>
      <c r="X1336">
        <v>1</v>
      </c>
      <c r="Y1336">
        <v>2</v>
      </c>
      <c r="Z1336" t="s">
        <v>102</v>
      </c>
      <c r="AA1336">
        <v>1</v>
      </c>
      <c r="AB1336" t="s">
        <v>103</v>
      </c>
      <c r="AC1336" t="s">
        <v>104</v>
      </c>
      <c r="AD1336">
        <v>1</v>
      </c>
      <c r="AE1336" t="s">
        <v>105</v>
      </c>
      <c r="AG1336" t="s">
        <v>106</v>
      </c>
      <c r="AJ1336" t="s">
        <v>3435</v>
      </c>
    </row>
    <row r="1337" spans="1:36" x14ac:dyDescent="0.25">
      <c r="A1337" t="s">
        <v>7684</v>
      </c>
      <c r="B1337" t="str">
        <f>VLOOKUP(A1337,[2]mp_ALL!B$1:B$557,1,0)</f>
        <v>0818757</v>
      </c>
      <c r="C1337" t="s">
        <v>7685</v>
      </c>
      <c r="D1337" t="s">
        <v>38</v>
      </c>
      <c r="E1337" t="s">
        <v>88</v>
      </c>
      <c r="F1337" t="s">
        <v>250</v>
      </c>
      <c r="G1337" t="s">
        <v>251</v>
      </c>
      <c r="H1337" t="s">
        <v>91</v>
      </c>
      <c r="I1337" t="s">
        <v>1793</v>
      </c>
      <c r="J1337">
        <v>1</v>
      </c>
      <c r="K1337" t="s">
        <v>1768</v>
      </c>
      <c r="L1337">
        <v>1</v>
      </c>
      <c r="M1337" t="s">
        <v>34</v>
      </c>
      <c r="N1337" t="s">
        <v>45</v>
      </c>
      <c r="O1337" t="s">
        <v>546</v>
      </c>
      <c r="P1337" t="s">
        <v>750</v>
      </c>
      <c r="Q1337" t="s">
        <v>1794</v>
      </c>
      <c r="S1337" t="s">
        <v>549</v>
      </c>
      <c r="T1337" t="s">
        <v>7686</v>
      </c>
      <c r="U1337" t="s">
        <v>7687</v>
      </c>
      <c r="V1337" s="41">
        <v>39570</v>
      </c>
      <c r="W1337" s="41">
        <v>31760</v>
      </c>
      <c r="X1337">
        <v>1</v>
      </c>
      <c r="Y1337">
        <v>1</v>
      </c>
      <c r="Z1337" t="s">
        <v>7195</v>
      </c>
      <c r="AA1337">
        <v>1</v>
      </c>
      <c r="AB1337" t="s">
        <v>103</v>
      </c>
      <c r="AC1337" t="s">
        <v>104</v>
      </c>
      <c r="AD1337">
        <v>1</v>
      </c>
      <c r="AE1337" t="s">
        <v>105</v>
      </c>
      <c r="AG1337" t="s">
        <v>106</v>
      </c>
      <c r="AJ1337" t="s">
        <v>430</v>
      </c>
    </row>
    <row r="1338" spans="1:36" hidden="1" x14ac:dyDescent="0.25">
      <c r="A1338" t="s">
        <v>7688</v>
      </c>
      <c r="B1338" t="e">
        <f>VLOOKUP(A1338,[2]mp_ALL!B$1:B$557,1,0)</f>
        <v>#N/A</v>
      </c>
      <c r="C1338" t="s">
        <v>7689</v>
      </c>
      <c r="D1338" t="s">
        <v>38</v>
      </c>
      <c r="E1338" t="s">
        <v>88</v>
      </c>
      <c r="F1338" t="s">
        <v>250</v>
      </c>
      <c r="G1338" t="s">
        <v>251</v>
      </c>
      <c r="H1338" t="s">
        <v>91</v>
      </c>
      <c r="I1338" t="s">
        <v>7690</v>
      </c>
      <c r="J1338">
        <v>1</v>
      </c>
      <c r="K1338" t="s">
        <v>1826</v>
      </c>
      <c r="L1338">
        <v>1</v>
      </c>
      <c r="M1338" t="s">
        <v>414</v>
      </c>
      <c r="N1338" t="s">
        <v>159</v>
      </c>
      <c r="O1338" t="s">
        <v>1672</v>
      </c>
      <c r="P1338" t="s">
        <v>1827</v>
      </c>
      <c r="Q1338" t="s">
        <v>7691</v>
      </c>
      <c r="R1338" t="s">
        <v>117</v>
      </c>
      <c r="S1338" t="s">
        <v>163</v>
      </c>
      <c r="T1338" t="s">
        <v>7692</v>
      </c>
      <c r="U1338" t="s">
        <v>7693</v>
      </c>
      <c r="V1338" s="41">
        <v>39570</v>
      </c>
      <c r="W1338" s="41">
        <v>31838</v>
      </c>
      <c r="X1338">
        <v>1</v>
      </c>
      <c r="Y1338">
        <v>2</v>
      </c>
      <c r="Z1338" t="s">
        <v>7195</v>
      </c>
      <c r="AA1338">
        <v>1</v>
      </c>
      <c r="AB1338" t="s">
        <v>103</v>
      </c>
      <c r="AC1338" t="s">
        <v>104</v>
      </c>
      <c r="AD1338">
        <v>1</v>
      </c>
      <c r="AE1338" t="s">
        <v>105</v>
      </c>
      <c r="AG1338" t="s">
        <v>121</v>
      </c>
      <c r="AJ1338" t="s">
        <v>1008</v>
      </c>
    </row>
    <row r="1339" spans="1:36" hidden="1" x14ac:dyDescent="0.25">
      <c r="A1339" t="s">
        <v>7694</v>
      </c>
      <c r="B1339" t="e">
        <f>VLOOKUP(A1339,[2]mp_ALL!B$1:B$557,1,0)</f>
        <v>#N/A</v>
      </c>
      <c r="C1339" t="s">
        <v>7695</v>
      </c>
      <c r="D1339" t="s">
        <v>38</v>
      </c>
      <c r="E1339" t="s">
        <v>88</v>
      </c>
      <c r="F1339" t="s">
        <v>250</v>
      </c>
      <c r="G1339" t="s">
        <v>251</v>
      </c>
      <c r="H1339" t="s">
        <v>169</v>
      </c>
      <c r="I1339" t="s">
        <v>7696</v>
      </c>
      <c r="J1339">
        <v>1</v>
      </c>
      <c r="K1339" t="s">
        <v>1115</v>
      </c>
      <c r="L1339">
        <v>1</v>
      </c>
      <c r="M1339" t="s">
        <v>435</v>
      </c>
      <c r="N1339" t="s">
        <v>505</v>
      </c>
      <c r="O1339" t="s">
        <v>1734</v>
      </c>
      <c r="P1339" t="s">
        <v>6218</v>
      </c>
      <c r="Q1339" t="s">
        <v>7697</v>
      </c>
      <c r="R1339" t="s">
        <v>117</v>
      </c>
      <c r="S1339" t="s">
        <v>148</v>
      </c>
      <c r="T1339" t="s">
        <v>7698</v>
      </c>
      <c r="U1339" t="s">
        <v>7699</v>
      </c>
      <c r="V1339" s="41">
        <v>39604</v>
      </c>
      <c r="W1339" s="41">
        <v>31833</v>
      </c>
      <c r="X1339">
        <v>1</v>
      </c>
      <c r="Y1339">
        <v>2</v>
      </c>
      <c r="Z1339" t="s">
        <v>102</v>
      </c>
      <c r="AA1339">
        <v>1</v>
      </c>
      <c r="AB1339" t="s">
        <v>103</v>
      </c>
      <c r="AC1339" t="s">
        <v>104</v>
      </c>
      <c r="AD1339">
        <v>1</v>
      </c>
      <c r="AE1339" t="s">
        <v>105</v>
      </c>
      <c r="AG1339" t="s">
        <v>148</v>
      </c>
      <c r="AJ1339" t="s">
        <v>3390</v>
      </c>
    </row>
    <row r="1340" spans="1:36" hidden="1" x14ac:dyDescent="0.25">
      <c r="A1340" t="s">
        <v>7700</v>
      </c>
      <c r="B1340" t="e">
        <f>VLOOKUP(A1340,[2]mp_ALL!B$1:B$557,1,0)</f>
        <v>#N/A</v>
      </c>
      <c r="C1340" t="s">
        <v>7701</v>
      </c>
      <c r="D1340" t="s">
        <v>38</v>
      </c>
      <c r="E1340" t="s">
        <v>88</v>
      </c>
      <c r="F1340" t="s">
        <v>250</v>
      </c>
      <c r="G1340" t="s">
        <v>251</v>
      </c>
      <c r="H1340" t="s">
        <v>91</v>
      </c>
      <c r="I1340" t="s">
        <v>182</v>
      </c>
      <c r="J1340">
        <v>1</v>
      </c>
      <c r="K1340" t="s">
        <v>183</v>
      </c>
      <c r="L1340">
        <v>1</v>
      </c>
      <c r="M1340" t="s">
        <v>158</v>
      </c>
      <c r="N1340" t="s">
        <v>184</v>
      </c>
      <c r="O1340" t="s">
        <v>185</v>
      </c>
      <c r="P1340" t="s">
        <v>186</v>
      </c>
      <c r="Q1340" t="s">
        <v>187</v>
      </c>
      <c r="R1340" t="s">
        <v>117</v>
      </c>
      <c r="S1340" t="s">
        <v>163</v>
      </c>
      <c r="T1340" t="s">
        <v>7702</v>
      </c>
      <c r="U1340" t="s">
        <v>7703</v>
      </c>
      <c r="V1340" s="41">
        <v>39604</v>
      </c>
      <c r="W1340" s="41">
        <v>31575</v>
      </c>
      <c r="X1340">
        <v>1</v>
      </c>
      <c r="Y1340">
        <v>2</v>
      </c>
      <c r="Z1340" t="s">
        <v>102</v>
      </c>
      <c r="AA1340">
        <v>1</v>
      </c>
      <c r="AB1340" t="s">
        <v>103</v>
      </c>
      <c r="AC1340" t="s">
        <v>104</v>
      </c>
      <c r="AD1340">
        <v>1</v>
      </c>
      <c r="AE1340" t="s">
        <v>105</v>
      </c>
      <c r="AG1340" t="s">
        <v>121</v>
      </c>
      <c r="AJ1340" t="s">
        <v>940</v>
      </c>
    </row>
    <row r="1341" spans="1:36" hidden="1" x14ac:dyDescent="0.25">
      <c r="A1341" t="s">
        <v>7704</v>
      </c>
      <c r="B1341" t="e">
        <f>VLOOKUP(A1341,[2]mp_ALL!B$1:B$557,1,0)</f>
        <v>#N/A</v>
      </c>
      <c r="C1341" t="s">
        <v>7705</v>
      </c>
      <c r="D1341" t="s">
        <v>38</v>
      </c>
      <c r="E1341" t="s">
        <v>88</v>
      </c>
      <c r="F1341" t="s">
        <v>250</v>
      </c>
      <c r="G1341" t="s">
        <v>251</v>
      </c>
      <c r="H1341" t="s">
        <v>169</v>
      </c>
      <c r="I1341" t="s">
        <v>7706</v>
      </c>
      <c r="J1341">
        <v>1</v>
      </c>
      <c r="K1341" t="s">
        <v>2582</v>
      </c>
      <c r="L1341">
        <v>1</v>
      </c>
      <c r="M1341" t="s">
        <v>435</v>
      </c>
      <c r="N1341" t="s">
        <v>505</v>
      </c>
      <c r="O1341" t="s">
        <v>1229</v>
      </c>
      <c r="P1341" t="s">
        <v>2583</v>
      </c>
      <c r="Q1341" t="s">
        <v>7707</v>
      </c>
      <c r="R1341" t="s">
        <v>117</v>
      </c>
      <c r="S1341" t="s">
        <v>237</v>
      </c>
      <c r="T1341" t="s">
        <v>7708</v>
      </c>
      <c r="U1341" t="s">
        <v>7709</v>
      </c>
      <c r="V1341" s="41">
        <v>39605</v>
      </c>
      <c r="W1341" s="41">
        <v>32107</v>
      </c>
      <c r="X1341">
        <v>1</v>
      </c>
      <c r="Y1341">
        <v>2</v>
      </c>
      <c r="Z1341" t="s">
        <v>102</v>
      </c>
      <c r="AA1341">
        <v>1</v>
      </c>
      <c r="AB1341" t="s">
        <v>103</v>
      </c>
      <c r="AC1341" t="s">
        <v>104</v>
      </c>
      <c r="AD1341">
        <v>1</v>
      </c>
      <c r="AE1341" t="s">
        <v>105</v>
      </c>
      <c r="AG1341" t="s">
        <v>148</v>
      </c>
      <c r="AJ1341" t="s">
        <v>1913</v>
      </c>
    </row>
    <row r="1342" spans="1:36" hidden="1" x14ac:dyDescent="0.25">
      <c r="A1342" t="s">
        <v>7710</v>
      </c>
      <c r="B1342" t="e">
        <f>VLOOKUP(A1342,[2]mp_ALL!B$1:B$557,1,0)</f>
        <v>#N/A</v>
      </c>
      <c r="C1342" t="s">
        <v>7711</v>
      </c>
      <c r="D1342" t="s">
        <v>38</v>
      </c>
      <c r="E1342" t="s">
        <v>88</v>
      </c>
      <c r="F1342" t="s">
        <v>250</v>
      </c>
      <c r="G1342" t="s">
        <v>251</v>
      </c>
      <c r="H1342" t="s">
        <v>169</v>
      </c>
      <c r="I1342" t="s">
        <v>7712</v>
      </c>
      <c r="J1342">
        <v>1</v>
      </c>
      <c r="K1342" t="s">
        <v>232</v>
      </c>
      <c r="L1342">
        <v>0</v>
      </c>
      <c r="M1342" t="s">
        <v>233</v>
      </c>
      <c r="N1342" t="s">
        <v>1433</v>
      </c>
      <c r="O1342" t="s">
        <v>7034</v>
      </c>
      <c r="P1342" t="s">
        <v>7713</v>
      </c>
      <c r="Q1342" t="s">
        <v>7714</v>
      </c>
      <c r="R1342" t="s">
        <v>117</v>
      </c>
      <c r="S1342" t="s">
        <v>237</v>
      </c>
      <c r="T1342" t="s">
        <v>7715</v>
      </c>
      <c r="U1342" t="s">
        <v>7716</v>
      </c>
      <c r="V1342" s="41">
        <v>39605</v>
      </c>
      <c r="W1342" s="41">
        <v>32218</v>
      </c>
      <c r="X1342">
        <v>1</v>
      </c>
      <c r="Y1342">
        <v>2</v>
      </c>
      <c r="Z1342" t="s">
        <v>7195</v>
      </c>
      <c r="AA1342">
        <v>1</v>
      </c>
      <c r="AB1342" t="s">
        <v>103</v>
      </c>
      <c r="AC1342" t="s">
        <v>104</v>
      </c>
      <c r="AD1342">
        <v>1</v>
      </c>
      <c r="AE1342" t="s">
        <v>120</v>
      </c>
      <c r="AG1342" t="s">
        <v>121</v>
      </c>
      <c r="AJ1342" t="s">
        <v>1164</v>
      </c>
    </row>
    <row r="1343" spans="1:36" hidden="1" x14ac:dyDescent="0.25">
      <c r="A1343" t="s">
        <v>7717</v>
      </c>
      <c r="B1343" t="e">
        <f>VLOOKUP(A1343,[2]mp_ALL!B$1:B$557,1,0)</f>
        <v>#N/A</v>
      </c>
      <c r="C1343" t="s">
        <v>7718</v>
      </c>
      <c r="D1343" t="s">
        <v>38</v>
      </c>
      <c r="E1343" t="s">
        <v>88</v>
      </c>
      <c r="F1343" t="s">
        <v>250</v>
      </c>
      <c r="G1343" t="s">
        <v>251</v>
      </c>
      <c r="H1343" t="s">
        <v>91</v>
      </c>
      <c r="I1343" t="s">
        <v>7719</v>
      </c>
      <c r="J1343">
        <v>1</v>
      </c>
      <c r="K1343" t="s">
        <v>232</v>
      </c>
      <c r="L1343">
        <v>1</v>
      </c>
      <c r="M1343" t="s">
        <v>233</v>
      </c>
      <c r="N1343" t="s">
        <v>234</v>
      </c>
      <c r="O1343" t="s">
        <v>992</v>
      </c>
      <c r="P1343" t="s">
        <v>7720</v>
      </c>
      <c r="R1343" t="s">
        <v>117</v>
      </c>
      <c r="S1343" t="s">
        <v>949</v>
      </c>
      <c r="T1343" t="s">
        <v>7721</v>
      </c>
      <c r="U1343" t="s">
        <v>7722</v>
      </c>
      <c r="V1343" s="41">
        <v>39618</v>
      </c>
      <c r="W1343" s="41">
        <v>31651</v>
      </c>
      <c r="X1343">
        <v>1</v>
      </c>
      <c r="Y1343">
        <v>3</v>
      </c>
      <c r="Z1343" t="s">
        <v>7195</v>
      </c>
      <c r="AA1343">
        <v>1</v>
      </c>
      <c r="AB1343" t="s">
        <v>103</v>
      </c>
      <c r="AC1343" t="s">
        <v>104</v>
      </c>
      <c r="AD1343">
        <v>1</v>
      </c>
      <c r="AE1343" t="s">
        <v>138</v>
      </c>
      <c r="AG1343" t="s">
        <v>121</v>
      </c>
      <c r="AJ1343" t="s">
        <v>271</v>
      </c>
    </row>
    <row r="1344" spans="1:36" hidden="1" x14ac:dyDescent="0.25">
      <c r="A1344" t="s">
        <v>7723</v>
      </c>
      <c r="B1344" t="e">
        <f>VLOOKUP(A1344,[2]mp_ALL!B$1:B$557,1,0)</f>
        <v>#N/A</v>
      </c>
      <c r="C1344" t="s">
        <v>7724</v>
      </c>
      <c r="D1344" t="s">
        <v>38</v>
      </c>
      <c r="E1344" t="s">
        <v>88</v>
      </c>
      <c r="F1344" t="s">
        <v>250</v>
      </c>
      <c r="G1344" t="s">
        <v>251</v>
      </c>
      <c r="H1344" t="s">
        <v>169</v>
      </c>
      <c r="I1344" t="s">
        <v>7725</v>
      </c>
      <c r="J1344">
        <v>1</v>
      </c>
      <c r="K1344" t="s">
        <v>1459</v>
      </c>
      <c r="L1344">
        <v>0</v>
      </c>
      <c r="M1344" t="s">
        <v>1460</v>
      </c>
      <c r="N1344" t="s">
        <v>2440</v>
      </c>
      <c r="O1344" t="s">
        <v>7040</v>
      </c>
      <c r="P1344" t="s">
        <v>7041</v>
      </c>
      <c r="Q1344" t="s">
        <v>7726</v>
      </c>
      <c r="R1344" t="s">
        <v>1424</v>
      </c>
      <c r="S1344" t="s">
        <v>237</v>
      </c>
      <c r="T1344" t="s">
        <v>7727</v>
      </c>
      <c r="U1344" t="s">
        <v>7728</v>
      </c>
      <c r="V1344" s="41">
        <v>39618</v>
      </c>
      <c r="W1344" s="41">
        <v>31729</v>
      </c>
      <c r="X1344">
        <v>1</v>
      </c>
      <c r="Y1344">
        <v>3</v>
      </c>
      <c r="Z1344" t="s">
        <v>7195</v>
      </c>
      <c r="AA1344">
        <v>1</v>
      </c>
      <c r="AB1344" t="s">
        <v>103</v>
      </c>
      <c r="AC1344" t="s">
        <v>104</v>
      </c>
      <c r="AD1344">
        <v>1</v>
      </c>
      <c r="AE1344" t="s">
        <v>120</v>
      </c>
      <c r="AG1344" t="s">
        <v>1463</v>
      </c>
      <c r="AJ1344" t="s">
        <v>2166</v>
      </c>
    </row>
    <row r="1345" spans="1:36" hidden="1" x14ac:dyDescent="0.25">
      <c r="A1345" t="s">
        <v>7729</v>
      </c>
      <c r="B1345" t="e">
        <f>VLOOKUP(A1345,[2]mp_ALL!B$1:B$557,1,0)</f>
        <v>#N/A</v>
      </c>
      <c r="C1345" t="s">
        <v>7730</v>
      </c>
      <c r="D1345" t="s">
        <v>38</v>
      </c>
      <c r="E1345" t="s">
        <v>88</v>
      </c>
      <c r="F1345" t="s">
        <v>250</v>
      </c>
      <c r="G1345" t="s">
        <v>251</v>
      </c>
      <c r="H1345" t="s">
        <v>91</v>
      </c>
      <c r="I1345" t="s">
        <v>7731</v>
      </c>
      <c r="J1345">
        <v>1</v>
      </c>
      <c r="K1345" t="s">
        <v>384</v>
      </c>
      <c r="L1345">
        <v>1</v>
      </c>
      <c r="M1345" t="s">
        <v>113</v>
      </c>
      <c r="N1345" t="s">
        <v>385</v>
      </c>
      <c r="O1345" t="s">
        <v>450</v>
      </c>
      <c r="P1345" t="s">
        <v>5353</v>
      </c>
      <c r="Q1345" t="s">
        <v>7732</v>
      </c>
      <c r="R1345" t="s">
        <v>117</v>
      </c>
      <c r="S1345" t="s">
        <v>199</v>
      </c>
      <c r="T1345" t="s">
        <v>7733</v>
      </c>
      <c r="U1345" t="s">
        <v>7734</v>
      </c>
      <c r="V1345" s="41">
        <v>39618</v>
      </c>
      <c r="W1345" s="41">
        <v>31708</v>
      </c>
      <c r="X1345">
        <v>1</v>
      </c>
      <c r="Y1345">
        <v>1</v>
      </c>
      <c r="Z1345" t="s">
        <v>102</v>
      </c>
      <c r="AA1345">
        <v>1</v>
      </c>
      <c r="AB1345" t="s">
        <v>103</v>
      </c>
      <c r="AC1345" t="s">
        <v>104</v>
      </c>
      <c r="AD1345">
        <v>1</v>
      </c>
      <c r="AE1345" t="s">
        <v>105</v>
      </c>
      <c r="AG1345" t="s">
        <v>121</v>
      </c>
      <c r="AJ1345" t="s">
        <v>299</v>
      </c>
    </row>
    <row r="1346" spans="1:36" hidden="1" x14ac:dyDescent="0.25">
      <c r="A1346" t="s">
        <v>7735</v>
      </c>
      <c r="B1346" t="e">
        <f>VLOOKUP(A1346,[2]mp_ALL!B$1:B$557,1,0)</f>
        <v>#N/A</v>
      </c>
      <c r="C1346" t="s">
        <v>7736</v>
      </c>
      <c r="D1346" t="s">
        <v>38</v>
      </c>
      <c r="E1346" t="s">
        <v>88</v>
      </c>
      <c r="F1346" t="s">
        <v>250</v>
      </c>
      <c r="G1346" t="s">
        <v>251</v>
      </c>
      <c r="H1346" t="s">
        <v>169</v>
      </c>
      <c r="I1346" t="s">
        <v>5679</v>
      </c>
      <c r="J1346">
        <v>1</v>
      </c>
      <c r="K1346" t="s">
        <v>457</v>
      </c>
      <c r="L1346">
        <v>1</v>
      </c>
      <c r="M1346" t="s">
        <v>113</v>
      </c>
      <c r="N1346" t="s">
        <v>385</v>
      </c>
      <c r="O1346" t="s">
        <v>1266</v>
      </c>
      <c r="P1346" t="s">
        <v>1267</v>
      </c>
      <c r="Q1346" t="s">
        <v>5680</v>
      </c>
      <c r="R1346" t="s">
        <v>117</v>
      </c>
      <c r="S1346" t="s">
        <v>199</v>
      </c>
      <c r="T1346" t="s">
        <v>7737</v>
      </c>
      <c r="U1346" t="s">
        <v>209</v>
      </c>
      <c r="V1346" s="41">
        <v>39618</v>
      </c>
      <c r="W1346" s="41">
        <v>31911</v>
      </c>
      <c r="X1346">
        <v>1</v>
      </c>
      <c r="Y1346">
        <v>2</v>
      </c>
      <c r="Z1346" t="s">
        <v>102</v>
      </c>
      <c r="AA1346">
        <v>1</v>
      </c>
      <c r="AB1346" t="s">
        <v>103</v>
      </c>
      <c r="AC1346" t="s">
        <v>104</v>
      </c>
      <c r="AD1346">
        <v>1</v>
      </c>
      <c r="AE1346" t="s">
        <v>138</v>
      </c>
      <c r="AG1346" t="s">
        <v>121</v>
      </c>
      <c r="AJ1346" t="s">
        <v>107</v>
      </c>
    </row>
    <row r="1347" spans="1:36" hidden="1" x14ac:dyDescent="0.25">
      <c r="A1347" t="s">
        <v>7738</v>
      </c>
      <c r="B1347" t="e">
        <f>VLOOKUP(A1347,[2]mp_ALL!B$1:B$557,1,0)</f>
        <v>#N/A</v>
      </c>
      <c r="C1347" t="s">
        <v>7739</v>
      </c>
      <c r="D1347" t="s">
        <v>38</v>
      </c>
      <c r="E1347" t="s">
        <v>88</v>
      </c>
      <c r="F1347" t="s">
        <v>250</v>
      </c>
      <c r="G1347" t="s">
        <v>251</v>
      </c>
      <c r="H1347" t="s">
        <v>169</v>
      </c>
      <c r="I1347" t="s">
        <v>7740</v>
      </c>
      <c r="J1347">
        <v>1</v>
      </c>
      <c r="K1347" t="s">
        <v>874</v>
      </c>
      <c r="L1347">
        <v>0</v>
      </c>
      <c r="M1347" t="s">
        <v>113</v>
      </c>
      <c r="N1347" t="s">
        <v>395</v>
      </c>
      <c r="O1347" t="s">
        <v>5502</v>
      </c>
      <c r="P1347" t="s">
        <v>5503</v>
      </c>
      <c r="Q1347" t="s">
        <v>7741</v>
      </c>
      <c r="R1347" t="s">
        <v>117</v>
      </c>
      <c r="S1347" t="s">
        <v>237</v>
      </c>
      <c r="T1347" t="s">
        <v>7742</v>
      </c>
      <c r="U1347" t="s">
        <v>7743</v>
      </c>
      <c r="V1347" s="41">
        <v>39618</v>
      </c>
      <c r="W1347" s="41">
        <v>31372</v>
      </c>
      <c r="X1347">
        <v>1</v>
      </c>
      <c r="Y1347">
        <v>2</v>
      </c>
      <c r="Z1347" t="s">
        <v>7195</v>
      </c>
      <c r="AA1347">
        <v>1</v>
      </c>
      <c r="AB1347" t="s">
        <v>103</v>
      </c>
      <c r="AC1347" t="s">
        <v>104</v>
      </c>
      <c r="AD1347">
        <v>1</v>
      </c>
      <c r="AE1347" t="s">
        <v>120</v>
      </c>
      <c r="AG1347" t="s">
        <v>121</v>
      </c>
      <c r="AJ1347" t="s">
        <v>2160</v>
      </c>
    </row>
    <row r="1348" spans="1:36" hidden="1" x14ac:dyDescent="0.25">
      <c r="A1348" t="s">
        <v>7744</v>
      </c>
      <c r="B1348" t="e">
        <f>VLOOKUP(A1348,[2]mp_ALL!B$1:B$557,1,0)</f>
        <v>#N/A</v>
      </c>
      <c r="C1348" t="s">
        <v>7745</v>
      </c>
      <c r="D1348" t="s">
        <v>38</v>
      </c>
      <c r="E1348" t="s">
        <v>88</v>
      </c>
      <c r="F1348" t="s">
        <v>250</v>
      </c>
      <c r="G1348" t="s">
        <v>251</v>
      </c>
      <c r="H1348" t="s">
        <v>91</v>
      </c>
      <c r="I1348" t="s">
        <v>1686</v>
      </c>
      <c r="J1348">
        <v>1</v>
      </c>
      <c r="K1348" t="s">
        <v>394</v>
      </c>
      <c r="L1348">
        <v>0</v>
      </c>
      <c r="M1348" t="s">
        <v>113</v>
      </c>
      <c r="N1348" t="s">
        <v>195</v>
      </c>
      <c r="O1348" t="s">
        <v>654</v>
      </c>
      <c r="P1348" t="s">
        <v>1511</v>
      </c>
      <c r="Q1348" t="s">
        <v>1687</v>
      </c>
      <c r="R1348" t="s">
        <v>117</v>
      </c>
      <c r="S1348" t="s">
        <v>199</v>
      </c>
      <c r="T1348" t="s">
        <v>7746</v>
      </c>
      <c r="U1348" t="s">
        <v>409</v>
      </c>
      <c r="V1348" s="41">
        <v>39618</v>
      </c>
      <c r="W1348" s="41">
        <v>31857</v>
      </c>
      <c r="X1348">
        <v>1</v>
      </c>
      <c r="Y1348">
        <v>4</v>
      </c>
      <c r="Z1348" t="s">
        <v>7195</v>
      </c>
      <c r="AA1348">
        <v>1</v>
      </c>
      <c r="AB1348" t="s">
        <v>103</v>
      </c>
      <c r="AC1348" t="s">
        <v>104</v>
      </c>
      <c r="AD1348">
        <v>1</v>
      </c>
      <c r="AE1348" t="s">
        <v>538</v>
      </c>
      <c r="AG1348" t="s">
        <v>121</v>
      </c>
      <c r="AJ1348" t="s">
        <v>1621</v>
      </c>
    </row>
    <row r="1349" spans="1:36" hidden="1" x14ac:dyDescent="0.25">
      <c r="A1349" t="s">
        <v>7747</v>
      </c>
      <c r="B1349" t="e">
        <f>VLOOKUP(A1349,[2]mp_ALL!B$1:B$557,1,0)</f>
        <v>#N/A</v>
      </c>
      <c r="C1349" t="s">
        <v>7748</v>
      </c>
      <c r="D1349" t="s">
        <v>38</v>
      </c>
      <c r="E1349" t="s">
        <v>88</v>
      </c>
      <c r="F1349" t="s">
        <v>250</v>
      </c>
      <c r="G1349" t="s">
        <v>251</v>
      </c>
      <c r="H1349" t="s">
        <v>91</v>
      </c>
      <c r="I1349" t="s">
        <v>1686</v>
      </c>
      <c r="J1349">
        <v>1</v>
      </c>
      <c r="K1349" t="s">
        <v>394</v>
      </c>
      <c r="L1349">
        <v>0</v>
      </c>
      <c r="M1349" t="s">
        <v>113</v>
      </c>
      <c r="N1349" t="s">
        <v>195</v>
      </c>
      <c r="O1349" t="s">
        <v>654</v>
      </c>
      <c r="P1349" t="s">
        <v>1511</v>
      </c>
      <c r="Q1349" t="s">
        <v>1687</v>
      </c>
      <c r="R1349" t="s">
        <v>117</v>
      </c>
      <c r="S1349" t="s">
        <v>199</v>
      </c>
      <c r="T1349" t="s">
        <v>7749</v>
      </c>
      <c r="U1349" t="s">
        <v>2661</v>
      </c>
      <c r="V1349" s="41">
        <v>39618</v>
      </c>
      <c r="W1349" s="41">
        <v>31607</v>
      </c>
      <c r="X1349">
        <v>1</v>
      </c>
      <c r="Y1349">
        <v>2</v>
      </c>
      <c r="Z1349" t="s">
        <v>102</v>
      </c>
      <c r="AA1349">
        <v>1</v>
      </c>
      <c r="AB1349" t="s">
        <v>103</v>
      </c>
      <c r="AC1349" t="s">
        <v>104</v>
      </c>
      <c r="AD1349">
        <v>1</v>
      </c>
      <c r="AE1349" t="s">
        <v>538</v>
      </c>
      <c r="AG1349" t="s">
        <v>121</v>
      </c>
      <c r="AJ1349" t="s">
        <v>7750</v>
      </c>
    </row>
    <row r="1350" spans="1:36" hidden="1" x14ac:dyDescent="0.25">
      <c r="A1350" t="s">
        <v>7751</v>
      </c>
      <c r="B1350" t="e">
        <f>VLOOKUP(A1350,[2]mp_ALL!B$1:B$557,1,0)</f>
        <v>#N/A</v>
      </c>
      <c r="C1350" t="s">
        <v>7752</v>
      </c>
      <c r="D1350" t="s">
        <v>38</v>
      </c>
      <c r="E1350" t="s">
        <v>88</v>
      </c>
      <c r="F1350" t="s">
        <v>250</v>
      </c>
      <c r="G1350" t="s">
        <v>251</v>
      </c>
      <c r="H1350" t="s">
        <v>91</v>
      </c>
      <c r="I1350" t="s">
        <v>5700</v>
      </c>
      <c r="J1350">
        <v>1</v>
      </c>
      <c r="K1350" t="s">
        <v>5701</v>
      </c>
      <c r="L1350">
        <v>0</v>
      </c>
      <c r="M1350" t="s">
        <v>435</v>
      </c>
      <c r="N1350" t="s">
        <v>5702</v>
      </c>
      <c r="O1350" t="s">
        <v>5703</v>
      </c>
      <c r="P1350" t="s">
        <v>5704</v>
      </c>
      <c r="Q1350" t="s">
        <v>5705</v>
      </c>
      <c r="R1350" t="s">
        <v>117</v>
      </c>
      <c r="S1350" t="s">
        <v>237</v>
      </c>
      <c r="T1350" t="s">
        <v>7753</v>
      </c>
      <c r="U1350" t="s">
        <v>7754</v>
      </c>
      <c r="V1350" s="41">
        <v>39632</v>
      </c>
      <c r="W1350" s="41">
        <v>32752</v>
      </c>
      <c r="X1350">
        <v>1</v>
      </c>
      <c r="Y1350">
        <v>1</v>
      </c>
      <c r="Z1350" t="s">
        <v>102</v>
      </c>
      <c r="AA1350">
        <v>1</v>
      </c>
      <c r="AB1350" t="s">
        <v>103</v>
      </c>
      <c r="AC1350" t="s">
        <v>104</v>
      </c>
      <c r="AD1350">
        <v>1</v>
      </c>
      <c r="AE1350" t="s">
        <v>308</v>
      </c>
      <c r="AG1350" t="s">
        <v>228</v>
      </c>
      <c r="AJ1350" t="s">
        <v>271</v>
      </c>
    </row>
    <row r="1351" spans="1:36" hidden="1" x14ac:dyDescent="0.25">
      <c r="A1351" t="s">
        <v>7755</v>
      </c>
      <c r="B1351" t="e">
        <f>VLOOKUP(A1351,[2]mp_ALL!B$1:B$557,1,0)</f>
        <v>#N/A</v>
      </c>
      <c r="C1351" t="s">
        <v>7756</v>
      </c>
      <c r="D1351" t="s">
        <v>38</v>
      </c>
      <c r="E1351" t="s">
        <v>88</v>
      </c>
      <c r="F1351" t="s">
        <v>250</v>
      </c>
      <c r="G1351" t="s">
        <v>251</v>
      </c>
      <c r="H1351" t="s">
        <v>169</v>
      </c>
      <c r="I1351" t="s">
        <v>7757</v>
      </c>
      <c r="J1351">
        <v>1</v>
      </c>
      <c r="K1351" t="s">
        <v>513</v>
      </c>
      <c r="L1351">
        <v>1</v>
      </c>
      <c r="M1351" t="s">
        <v>435</v>
      </c>
      <c r="N1351" t="s">
        <v>505</v>
      </c>
      <c r="O1351" t="s">
        <v>514</v>
      </c>
      <c r="P1351" t="s">
        <v>7758</v>
      </c>
      <c r="Q1351" t="s">
        <v>7759</v>
      </c>
      <c r="R1351" t="s">
        <v>117</v>
      </c>
      <c r="S1351" t="s">
        <v>148</v>
      </c>
      <c r="T1351" t="s">
        <v>7760</v>
      </c>
      <c r="U1351" t="s">
        <v>7761</v>
      </c>
      <c r="V1351" s="41">
        <v>39632</v>
      </c>
      <c r="W1351" s="41">
        <v>32793</v>
      </c>
      <c r="X1351">
        <v>1</v>
      </c>
      <c r="Y1351">
        <v>1</v>
      </c>
      <c r="Z1351" t="s">
        <v>102</v>
      </c>
      <c r="AA1351">
        <v>1</v>
      </c>
      <c r="AB1351" t="s">
        <v>103</v>
      </c>
      <c r="AC1351" t="s">
        <v>104</v>
      </c>
      <c r="AD1351">
        <v>1</v>
      </c>
      <c r="AE1351" t="s">
        <v>138</v>
      </c>
      <c r="AG1351" t="s">
        <v>148</v>
      </c>
      <c r="AJ1351" t="s">
        <v>271</v>
      </c>
    </row>
    <row r="1352" spans="1:36" hidden="1" x14ac:dyDescent="0.25">
      <c r="A1352" t="s">
        <v>7762</v>
      </c>
      <c r="B1352" t="e">
        <f>VLOOKUP(A1352,[2]mp_ALL!B$1:B$557,1,0)</f>
        <v>#N/A</v>
      </c>
      <c r="C1352" t="s">
        <v>7763</v>
      </c>
      <c r="D1352" t="s">
        <v>38</v>
      </c>
      <c r="E1352" t="s">
        <v>88</v>
      </c>
      <c r="F1352" t="s">
        <v>250</v>
      </c>
      <c r="G1352" t="s">
        <v>251</v>
      </c>
      <c r="H1352" t="s">
        <v>91</v>
      </c>
      <c r="I1352" t="s">
        <v>7764</v>
      </c>
      <c r="J1352">
        <v>1</v>
      </c>
      <c r="K1352" t="s">
        <v>494</v>
      </c>
      <c r="L1352">
        <v>0</v>
      </c>
      <c r="M1352" t="s">
        <v>435</v>
      </c>
      <c r="N1352" t="s">
        <v>495</v>
      </c>
      <c r="O1352" t="s">
        <v>6028</v>
      </c>
      <c r="P1352" t="s">
        <v>6029</v>
      </c>
      <c r="Q1352" t="s">
        <v>7765</v>
      </c>
      <c r="R1352" t="s">
        <v>117</v>
      </c>
      <c r="S1352" t="s">
        <v>237</v>
      </c>
      <c r="T1352" t="s">
        <v>7766</v>
      </c>
      <c r="U1352" t="s">
        <v>7767</v>
      </c>
      <c r="V1352" s="41">
        <v>39632</v>
      </c>
      <c r="W1352" s="41">
        <v>32033</v>
      </c>
      <c r="X1352">
        <v>1</v>
      </c>
      <c r="Y1352">
        <v>1</v>
      </c>
      <c r="Z1352" t="s">
        <v>7195</v>
      </c>
      <c r="AA1352">
        <v>1</v>
      </c>
      <c r="AB1352" t="s">
        <v>103</v>
      </c>
      <c r="AC1352" t="s">
        <v>104</v>
      </c>
      <c r="AD1352">
        <v>1</v>
      </c>
      <c r="AE1352" t="s">
        <v>308</v>
      </c>
      <c r="AG1352" t="s">
        <v>179</v>
      </c>
      <c r="AJ1352" t="s">
        <v>1338</v>
      </c>
    </row>
    <row r="1353" spans="1:36" hidden="1" x14ac:dyDescent="0.25">
      <c r="A1353" t="s">
        <v>7768</v>
      </c>
      <c r="B1353" t="e">
        <f>VLOOKUP(A1353,[2]mp_ALL!B$1:B$557,1,0)</f>
        <v>#N/A</v>
      </c>
      <c r="C1353" t="s">
        <v>7769</v>
      </c>
      <c r="D1353" t="s">
        <v>38</v>
      </c>
      <c r="E1353" t="s">
        <v>88</v>
      </c>
      <c r="F1353" t="s">
        <v>250</v>
      </c>
      <c r="G1353" t="s">
        <v>251</v>
      </c>
      <c r="H1353" t="s">
        <v>169</v>
      </c>
      <c r="I1353" t="s">
        <v>7770</v>
      </c>
      <c r="J1353">
        <v>1</v>
      </c>
      <c r="K1353" t="s">
        <v>413</v>
      </c>
      <c r="L1353">
        <v>0</v>
      </c>
      <c r="M1353" t="s">
        <v>414</v>
      </c>
      <c r="N1353" t="s">
        <v>415</v>
      </c>
      <c r="O1353" t="s">
        <v>416</v>
      </c>
      <c r="P1353" t="s">
        <v>7771</v>
      </c>
      <c r="Q1353" t="s">
        <v>7772</v>
      </c>
      <c r="R1353" t="s">
        <v>117</v>
      </c>
      <c r="S1353" t="s">
        <v>199</v>
      </c>
      <c r="T1353" t="s">
        <v>7773</v>
      </c>
      <c r="U1353" t="s">
        <v>7774</v>
      </c>
      <c r="V1353" s="41">
        <v>39632</v>
      </c>
      <c r="W1353" s="41">
        <v>33050</v>
      </c>
      <c r="X1353">
        <v>1</v>
      </c>
      <c r="Y1353">
        <v>2</v>
      </c>
      <c r="Z1353" t="s">
        <v>102</v>
      </c>
      <c r="AA1353">
        <v>1</v>
      </c>
      <c r="AB1353" t="s">
        <v>103</v>
      </c>
      <c r="AC1353" t="s">
        <v>104</v>
      </c>
      <c r="AD1353">
        <v>1</v>
      </c>
      <c r="AE1353" t="s">
        <v>308</v>
      </c>
      <c r="AG1353" t="s">
        <v>121</v>
      </c>
      <c r="AJ1353" t="s">
        <v>1705</v>
      </c>
    </row>
    <row r="1354" spans="1:36" hidden="1" x14ac:dyDescent="0.25">
      <c r="A1354" t="s">
        <v>7775</v>
      </c>
      <c r="B1354" t="e">
        <f>VLOOKUP(A1354,[2]mp_ALL!B$1:B$557,1,0)</f>
        <v>#N/A</v>
      </c>
      <c r="C1354" t="s">
        <v>7776</v>
      </c>
      <c r="D1354" t="s">
        <v>38</v>
      </c>
      <c r="E1354" t="s">
        <v>88</v>
      </c>
      <c r="F1354" t="s">
        <v>250</v>
      </c>
      <c r="G1354" t="s">
        <v>251</v>
      </c>
      <c r="H1354" t="s">
        <v>169</v>
      </c>
      <c r="I1354" t="s">
        <v>7777</v>
      </c>
      <c r="J1354">
        <v>1</v>
      </c>
      <c r="K1354" t="s">
        <v>7094</v>
      </c>
      <c r="L1354">
        <v>0</v>
      </c>
      <c r="M1354" t="s">
        <v>113</v>
      </c>
      <c r="N1354" t="s">
        <v>395</v>
      </c>
      <c r="O1354" t="s">
        <v>7778</v>
      </c>
      <c r="P1354" t="s">
        <v>7779</v>
      </c>
      <c r="Q1354" t="s">
        <v>7780</v>
      </c>
      <c r="R1354" t="s">
        <v>117</v>
      </c>
      <c r="S1354" t="s">
        <v>237</v>
      </c>
      <c r="T1354" t="s">
        <v>7781</v>
      </c>
      <c r="U1354" t="s">
        <v>7782</v>
      </c>
      <c r="V1354" s="41">
        <v>39632</v>
      </c>
      <c r="W1354" s="41">
        <v>32878</v>
      </c>
      <c r="X1354">
        <v>1</v>
      </c>
      <c r="Y1354">
        <v>2</v>
      </c>
      <c r="Z1354" t="s">
        <v>102</v>
      </c>
      <c r="AA1354">
        <v>1</v>
      </c>
      <c r="AB1354" t="s">
        <v>103</v>
      </c>
      <c r="AC1354" t="s">
        <v>104</v>
      </c>
      <c r="AD1354">
        <v>1</v>
      </c>
      <c r="AE1354" t="s">
        <v>120</v>
      </c>
      <c r="AG1354" t="s">
        <v>121</v>
      </c>
      <c r="AJ1354" t="s">
        <v>271</v>
      </c>
    </row>
    <row r="1355" spans="1:36" hidden="1" x14ac:dyDescent="0.25">
      <c r="A1355" t="s">
        <v>7783</v>
      </c>
      <c r="B1355" t="e">
        <f>VLOOKUP(A1355,[2]mp_ALL!B$1:B$557,1,0)</f>
        <v>#N/A</v>
      </c>
      <c r="C1355" t="s">
        <v>7784</v>
      </c>
      <c r="D1355" t="s">
        <v>38</v>
      </c>
      <c r="E1355" t="s">
        <v>88</v>
      </c>
      <c r="F1355" t="s">
        <v>250</v>
      </c>
      <c r="G1355" t="s">
        <v>251</v>
      </c>
      <c r="H1355" t="s">
        <v>169</v>
      </c>
      <c r="I1355" t="s">
        <v>7785</v>
      </c>
      <c r="J1355">
        <v>1</v>
      </c>
      <c r="K1355" t="s">
        <v>874</v>
      </c>
      <c r="L1355">
        <v>0</v>
      </c>
      <c r="M1355" t="s">
        <v>113</v>
      </c>
      <c r="N1355" t="s">
        <v>395</v>
      </c>
      <c r="O1355" t="s">
        <v>396</v>
      </c>
      <c r="P1355" t="s">
        <v>875</v>
      </c>
      <c r="Q1355" t="s">
        <v>7786</v>
      </c>
      <c r="R1355" t="s">
        <v>117</v>
      </c>
      <c r="S1355" t="s">
        <v>237</v>
      </c>
      <c r="T1355" t="s">
        <v>7787</v>
      </c>
      <c r="U1355" t="s">
        <v>7788</v>
      </c>
      <c r="V1355" s="41">
        <v>39632</v>
      </c>
      <c r="W1355" s="41">
        <v>31954</v>
      </c>
      <c r="X1355">
        <v>1</v>
      </c>
      <c r="Y1355">
        <v>3</v>
      </c>
      <c r="Z1355" t="s">
        <v>102</v>
      </c>
      <c r="AA1355">
        <v>1</v>
      </c>
      <c r="AB1355" t="s">
        <v>103</v>
      </c>
      <c r="AC1355" t="s">
        <v>104</v>
      </c>
      <c r="AD1355">
        <v>1</v>
      </c>
      <c r="AE1355" t="s">
        <v>120</v>
      </c>
      <c r="AG1355" t="s">
        <v>121</v>
      </c>
      <c r="AJ1355" t="s">
        <v>1153</v>
      </c>
    </row>
    <row r="1356" spans="1:36" x14ac:dyDescent="0.25">
      <c r="A1356" t="s">
        <v>7789</v>
      </c>
      <c r="B1356" t="str">
        <f>VLOOKUP(A1356,[2]mp_ALL!B$1:B$557,1,0)</f>
        <v>0819022</v>
      </c>
      <c r="C1356" t="s">
        <v>7790</v>
      </c>
      <c r="D1356" t="s">
        <v>37</v>
      </c>
      <c r="E1356" t="s">
        <v>88</v>
      </c>
      <c r="F1356" t="s">
        <v>250</v>
      </c>
      <c r="G1356" t="s">
        <v>251</v>
      </c>
      <c r="H1356" t="s">
        <v>169</v>
      </c>
      <c r="I1356" t="s">
        <v>7791</v>
      </c>
      <c r="J1356">
        <v>1</v>
      </c>
      <c r="K1356" t="s">
        <v>6427</v>
      </c>
      <c r="L1356">
        <v>0</v>
      </c>
      <c r="M1356" t="s">
        <v>316</v>
      </c>
      <c r="N1356" t="s">
        <v>1951</v>
      </c>
      <c r="O1356" t="s">
        <v>6428</v>
      </c>
      <c r="P1356" t="s">
        <v>6429</v>
      </c>
      <c r="Q1356" t="s">
        <v>7792</v>
      </c>
      <c r="S1356" t="s">
        <v>549</v>
      </c>
      <c r="T1356" t="s">
        <v>7793</v>
      </c>
      <c r="U1356" t="s">
        <v>4300</v>
      </c>
      <c r="V1356" s="41">
        <v>39639</v>
      </c>
      <c r="W1356" s="41">
        <v>32923</v>
      </c>
      <c r="X1356">
        <v>1</v>
      </c>
      <c r="Y1356">
        <v>1</v>
      </c>
      <c r="Z1356" t="s">
        <v>102</v>
      </c>
      <c r="AA1356">
        <v>1</v>
      </c>
      <c r="AB1356" t="s">
        <v>103</v>
      </c>
      <c r="AC1356" t="s">
        <v>104</v>
      </c>
      <c r="AD1356">
        <v>1</v>
      </c>
      <c r="AE1356" t="s">
        <v>308</v>
      </c>
      <c r="AG1356" t="s">
        <v>148</v>
      </c>
      <c r="AJ1356" t="s">
        <v>2193</v>
      </c>
    </row>
    <row r="1357" spans="1:36" hidden="1" x14ac:dyDescent="0.25">
      <c r="A1357" t="s">
        <v>7794</v>
      </c>
      <c r="B1357" t="e">
        <f>VLOOKUP(A1357,[2]mp_ALL!B$1:B$557,1,0)</f>
        <v>#N/A</v>
      </c>
      <c r="C1357" t="s">
        <v>7795</v>
      </c>
      <c r="D1357" t="s">
        <v>38</v>
      </c>
      <c r="E1357" t="s">
        <v>88</v>
      </c>
      <c r="F1357" t="s">
        <v>250</v>
      </c>
      <c r="G1357" t="s">
        <v>251</v>
      </c>
      <c r="H1357" t="s">
        <v>91</v>
      </c>
      <c r="I1357" t="s">
        <v>1759</v>
      </c>
      <c r="J1357">
        <v>1</v>
      </c>
      <c r="K1357" t="s">
        <v>1760</v>
      </c>
      <c r="L1357">
        <v>1</v>
      </c>
      <c r="M1357" t="s">
        <v>113</v>
      </c>
      <c r="N1357" t="s">
        <v>362</v>
      </c>
      <c r="O1357" t="s">
        <v>347</v>
      </c>
      <c r="P1357" t="s">
        <v>1761</v>
      </c>
      <c r="Q1357" t="s">
        <v>1762</v>
      </c>
      <c r="R1357" t="s">
        <v>117</v>
      </c>
      <c r="S1357" t="s">
        <v>199</v>
      </c>
      <c r="T1357" t="s">
        <v>7796</v>
      </c>
      <c r="U1357" t="s">
        <v>7797</v>
      </c>
      <c r="V1357" s="41">
        <v>39639</v>
      </c>
      <c r="W1357" s="41">
        <v>32986</v>
      </c>
      <c r="X1357">
        <v>1</v>
      </c>
      <c r="Y1357">
        <v>2</v>
      </c>
      <c r="Z1357" t="s">
        <v>102</v>
      </c>
      <c r="AA1357">
        <v>1</v>
      </c>
      <c r="AB1357" t="s">
        <v>103</v>
      </c>
      <c r="AC1357" t="s">
        <v>104</v>
      </c>
      <c r="AD1357">
        <v>1</v>
      </c>
      <c r="AE1357" t="s">
        <v>105</v>
      </c>
      <c r="AG1357" t="s">
        <v>121</v>
      </c>
      <c r="AJ1357" t="s">
        <v>271</v>
      </c>
    </row>
    <row r="1358" spans="1:36" hidden="1" x14ac:dyDescent="0.25">
      <c r="A1358" t="s">
        <v>7798</v>
      </c>
      <c r="B1358" t="e">
        <f>VLOOKUP(A1358,[2]mp_ALL!B$1:B$557,1,0)</f>
        <v>#N/A</v>
      </c>
      <c r="C1358" t="s">
        <v>7799</v>
      </c>
      <c r="D1358" t="s">
        <v>38</v>
      </c>
      <c r="E1358" t="s">
        <v>88</v>
      </c>
      <c r="F1358" t="s">
        <v>250</v>
      </c>
      <c r="G1358" t="s">
        <v>251</v>
      </c>
      <c r="H1358" t="s">
        <v>91</v>
      </c>
      <c r="I1358" t="s">
        <v>7719</v>
      </c>
      <c r="J1358">
        <v>1</v>
      </c>
      <c r="K1358" t="s">
        <v>232</v>
      </c>
      <c r="L1358">
        <v>1</v>
      </c>
      <c r="M1358" t="s">
        <v>233</v>
      </c>
      <c r="N1358" t="s">
        <v>234</v>
      </c>
      <c r="O1358" t="s">
        <v>992</v>
      </c>
      <c r="P1358" t="s">
        <v>7720</v>
      </c>
      <c r="R1358" t="s">
        <v>117</v>
      </c>
      <c r="S1358" t="s">
        <v>949</v>
      </c>
      <c r="T1358" t="s">
        <v>7800</v>
      </c>
      <c r="U1358" t="s">
        <v>7801</v>
      </c>
      <c r="V1358" s="41">
        <v>39639</v>
      </c>
      <c r="W1358" s="41">
        <v>31778</v>
      </c>
      <c r="X1358">
        <v>1</v>
      </c>
      <c r="Y1358">
        <v>3</v>
      </c>
      <c r="Z1358" t="s">
        <v>102</v>
      </c>
      <c r="AA1358">
        <v>1</v>
      </c>
      <c r="AB1358" t="s">
        <v>103</v>
      </c>
      <c r="AC1358" t="s">
        <v>104</v>
      </c>
      <c r="AD1358">
        <v>1</v>
      </c>
      <c r="AE1358" t="s">
        <v>138</v>
      </c>
      <c r="AG1358" t="s">
        <v>121</v>
      </c>
      <c r="AJ1358" t="s">
        <v>271</v>
      </c>
    </row>
    <row r="1359" spans="1:36" hidden="1" x14ac:dyDescent="0.25">
      <c r="A1359" t="s">
        <v>7802</v>
      </c>
      <c r="B1359" t="e">
        <f>VLOOKUP(A1359,[2]mp_ALL!B$1:B$557,1,0)</f>
        <v>#N/A</v>
      </c>
      <c r="C1359" t="s">
        <v>7803</v>
      </c>
      <c r="D1359" t="s">
        <v>39</v>
      </c>
      <c r="E1359" t="s">
        <v>88</v>
      </c>
      <c r="F1359" t="s">
        <v>311</v>
      </c>
      <c r="G1359" t="s">
        <v>312</v>
      </c>
      <c r="H1359" t="s">
        <v>290</v>
      </c>
      <c r="I1359" t="s">
        <v>7804</v>
      </c>
      <c r="J1359">
        <v>1</v>
      </c>
      <c r="K1359" t="s">
        <v>1459</v>
      </c>
      <c r="L1359">
        <v>0</v>
      </c>
      <c r="M1359" t="s">
        <v>1460</v>
      </c>
      <c r="N1359" t="s">
        <v>7805</v>
      </c>
      <c r="O1359" t="s">
        <v>7806</v>
      </c>
      <c r="R1359" t="s">
        <v>1424</v>
      </c>
      <c r="S1359" t="s">
        <v>560</v>
      </c>
      <c r="T1359" t="s">
        <v>7807</v>
      </c>
      <c r="U1359" t="s">
        <v>2321</v>
      </c>
      <c r="V1359" s="41">
        <v>39645</v>
      </c>
      <c r="W1359" s="41">
        <v>31553</v>
      </c>
      <c r="X1359">
        <v>1</v>
      </c>
      <c r="Y1359">
        <v>3</v>
      </c>
      <c r="Z1359" t="s">
        <v>7195</v>
      </c>
      <c r="AA1359">
        <v>1</v>
      </c>
      <c r="AB1359" t="s">
        <v>103</v>
      </c>
      <c r="AC1359" t="s">
        <v>297</v>
      </c>
      <c r="AD1359">
        <v>1</v>
      </c>
      <c r="AE1359" t="s">
        <v>563</v>
      </c>
      <c r="AJ1359" t="s">
        <v>2576</v>
      </c>
    </row>
    <row r="1360" spans="1:36" hidden="1" x14ac:dyDescent="0.25">
      <c r="A1360" t="s">
        <v>7808</v>
      </c>
      <c r="B1360" t="e">
        <f>VLOOKUP(A1360,[2]mp_ALL!B$1:B$557,1,0)</f>
        <v>#N/A</v>
      </c>
      <c r="C1360" t="s">
        <v>7809</v>
      </c>
      <c r="D1360" t="s">
        <v>37</v>
      </c>
      <c r="E1360" t="s">
        <v>88</v>
      </c>
      <c r="F1360" t="s">
        <v>250</v>
      </c>
      <c r="G1360" t="s">
        <v>251</v>
      </c>
      <c r="H1360" t="s">
        <v>169</v>
      </c>
      <c r="I1360" t="s">
        <v>7810</v>
      </c>
      <c r="J1360">
        <v>1</v>
      </c>
      <c r="K1360" t="s">
        <v>2952</v>
      </c>
      <c r="L1360">
        <v>1</v>
      </c>
      <c r="M1360" t="s">
        <v>435</v>
      </c>
      <c r="N1360" t="s">
        <v>505</v>
      </c>
      <c r="O1360" t="s">
        <v>2953</v>
      </c>
      <c r="P1360" t="s">
        <v>7811</v>
      </c>
      <c r="Q1360" t="s">
        <v>7812</v>
      </c>
      <c r="R1360" t="s">
        <v>117</v>
      </c>
      <c r="S1360" t="s">
        <v>148</v>
      </c>
      <c r="T1360" t="s">
        <v>7813</v>
      </c>
      <c r="U1360" t="s">
        <v>2661</v>
      </c>
      <c r="V1360" s="41">
        <v>39646</v>
      </c>
      <c r="W1360" s="41">
        <v>32740</v>
      </c>
      <c r="X1360">
        <v>1</v>
      </c>
      <c r="Y1360">
        <v>2</v>
      </c>
      <c r="Z1360" t="s">
        <v>102</v>
      </c>
      <c r="AA1360">
        <v>1</v>
      </c>
      <c r="AB1360" t="s">
        <v>103</v>
      </c>
      <c r="AC1360" t="s">
        <v>104</v>
      </c>
      <c r="AD1360">
        <v>1</v>
      </c>
      <c r="AE1360" t="s">
        <v>105</v>
      </c>
      <c r="AG1360" t="s">
        <v>148</v>
      </c>
      <c r="AJ1360" t="s">
        <v>1164</v>
      </c>
    </row>
    <row r="1361" spans="1:36" hidden="1" x14ac:dyDescent="0.25">
      <c r="A1361" t="s">
        <v>7814</v>
      </c>
      <c r="B1361" t="e">
        <f>VLOOKUP(A1361,[2]mp_ALL!B$1:B$557,1,0)</f>
        <v>#N/A</v>
      </c>
      <c r="C1361" t="s">
        <v>7815</v>
      </c>
      <c r="D1361" t="s">
        <v>38</v>
      </c>
      <c r="E1361" t="s">
        <v>88</v>
      </c>
      <c r="F1361" t="s">
        <v>250</v>
      </c>
      <c r="G1361" t="s">
        <v>251</v>
      </c>
      <c r="H1361" t="s">
        <v>91</v>
      </c>
      <c r="I1361" t="s">
        <v>2594</v>
      </c>
      <c r="J1361">
        <v>1</v>
      </c>
      <c r="K1361" t="s">
        <v>2595</v>
      </c>
      <c r="L1361">
        <v>1</v>
      </c>
      <c r="M1361" t="s">
        <v>1281</v>
      </c>
      <c r="N1361" t="s">
        <v>2094</v>
      </c>
      <c r="O1361" t="s">
        <v>2596</v>
      </c>
      <c r="R1361" t="s">
        <v>117</v>
      </c>
      <c r="S1361" t="s">
        <v>99</v>
      </c>
      <c r="T1361" t="s">
        <v>7816</v>
      </c>
      <c r="U1361" t="s">
        <v>7817</v>
      </c>
      <c r="V1361" s="41">
        <v>39646</v>
      </c>
      <c r="W1361" s="41">
        <v>32873</v>
      </c>
      <c r="X1361">
        <v>1</v>
      </c>
      <c r="Y1361">
        <v>2</v>
      </c>
      <c r="Z1361" t="s">
        <v>102</v>
      </c>
      <c r="AA1361">
        <v>1</v>
      </c>
      <c r="AB1361" t="s">
        <v>103</v>
      </c>
      <c r="AC1361" t="s">
        <v>104</v>
      </c>
      <c r="AD1361">
        <v>1</v>
      </c>
      <c r="AE1361" t="s">
        <v>138</v>
      </c>
      <c r="AG1361" t="s">
        <v>228</v>
      </c>
      <c r="AJ1361" t="s">
        <v>107</v>
      </c>
    </row>
    <row r="1362" spans="1:36" hidden="1" x14ac:dyDescent="0.25">
      <c r="A1362" t="s">
        <v>7818</v>
      </c>
      <c r="B1362" t="e">
        <f>VLOOKUP(A1362,[2]mp_ALL!B$1:B$557,1,0)</f>
        <v>#N/A</v>
      </c>
      <c r="C1362" t="s">
        <v>7819</v>
      </c>
      <c r="D1362" t="s">
        <v>38</v>
      </c>
      <c r="E1362" t="s">
        <v>88</v>
      </c>
      <c r="F1362" t="s">
        <v>250</v>
      </c>
      <c r="G1362" t="s">
        <v>251</v>
      </c>
      <c r="H1362" t="s">
        <v>91</v>
      </c>
      <c r="I1362" t="s">
        <v>2123</v>
      </c>
      <c r="J1362">
        <v>1</v>
      </c>
      <c r="K1362" t="s">
        <v>2124</v>
      </c>
      <c r="L1362">
        <v>1</v>
      </c>
      <c r="M1362" t="s">
        <v>1281</v>
      </c>
      <c r="N1362" t="s">
        <v>2094</v>
      </c>
      <c r="O1362" t="s">
        <v>2125</v>
      </c>
      <c r="R1362" t="s">
        <v>117</v>
      </c>
      <c r="S1362" t="s">
        <v>99</v>
      </c>
      <c r="T1362" t="s">
        <v>7820</v>
      </c>
      <c r="U1362" t="s">
        <v>7821</v>
      </c>
      <c r="V1362" s="41">
        <v>39646</v>
      </c>
      <c r="W1362" s="41">
        <v>32578</v>
      </c>
      <c r="X1362">
        <v>1</v>
      </c>
      <c r="Y1362">
        <v>2</v>
      </c>
      <c r="Z1362" t="s">
        <v>7195</v>
      </c>
      <c r="AA1362">
        <v>1</v>
      </c>
      <c r="AB1362" t="s">
        <v>103</v>
      </c>
      <c r="AC1362" t="s">
        <v>104</v>
      </c>
      <c r="AD1362">
        <v>1</v>
      </c>
      <c r="AE1362" t="s">
        <v>138</v>
      </c>
      <c r="AG1362" t="s">
        <v>228</v>
      </c>
      <c r="AJ1362" t="s">
        <v>107</v>
      </c>
    </row>
    <row r="1363" spans="1:36" hidden="1" x14ac:dyDescent="0.25">
      <c r="A1363" t="s">
        <v>7822</v>
      </c>
      <c r="B1363" t="e">
        <f>VLOOKUP(A1363,[2]mp_ALL!B$1:B$557,1,0)</f>
        <v>#N/A</v>
      </c>
      <c r="C1363" t="s">
        <v>7823</v>
      </c>
      <c r="D1363" t="s">
        <v>38</v>
      </c>
      <c r="E1363" t="s">
        <v>88</v>
      </c>
      <c r="F1363" t="s">
        <v>250</v>
      </c>
      <c r="G1363" t="s">
        <v>251</v>
      </c>
      <c r="H1363" t="s">
        <v>91</v>
      </c>
      <c r="I1363" t="s">
        <v>2594</v>
      </c>
      <c r="J1363">
        <v>1</v>
      </c>
      <c r="K1363" t="s">
        <v>2595</v>
      </c>
      <c r="L1363">
        <v>1</v>
      </c>
      <c r="M1363" t="s">
        <v>1281</v>
      </c>
      <c r="N1363" t="s">
        <v>2094</v>
      </c>
      <c r="O1363" t="s">
        <v>2596</v>
      </c>
      <c r="R1363" t="s">
        <v>117</v>
      </c>
      <c r="S1363" t="s">
        <v>99</v>
      </c>
      <c r="T1363" t="s">
        <v>7824</v>
      </c>
      <c r="U1363" t="s">
        <v>4248</v>
      </c>
      <c r="V1363" s="41">
        <v>39646</v>
      </c>
      <c r="W1363" s="41">
        <v>32100</v>
      </c>
      <c r="X1363">
        <v>1</v>
      </c>
      <c r="Y1363">
        <v>2</v>
      </c>
      <c r="Z1363" t="s">
        <v>7195</v>
      </c>
      <c r="AA1363">
        <v>1</v>
      </c>
      <c r="AB1363" t="s">
        <v>103</v>
      </c>
      <c r="AC1363" t="s">
        <v>104</v>
      </c>
      <c r="AD1363">
        <v>1</v>
      </c>
      <c r="AE1363" t="s">
        <v>138</v>
      </c>
      <c r="AG1363" t="s">
        <v>228</v>
      </c>
      <c r="AJ1363" t="s">
        <v>2576</v>
      </c>
    </row>
    <row r="1364" spans="1:36" hidden="1" x14ac:dyDescent="0.25">
      <c r="A1364" t="s">
        <v>7825</v>
      </c>
      <c r="B1364" t="e">
        <f>VLOOKUP(A1364,[2]mp_ALL!B$1:B$557,1,0)</f>
        <v>#N/A</v>
      </c>
      <c r="C1364" t="s">
        <v>7826</v>
      </c>
      <c r="D1364" t="s">
        <v>38</v>
      </c>
      <c r="E1364" t="s">
        <v>88</v>
      </c>
      <c r="F1364" t="s">
        <v>250</v>
      </c>
      <c r="G1364" t="s">
        <v>251</v>
      </c>
      <c r="H1364" t="s">
        <v>169</v>
      </c>
      <c r="I1364" t="s">
        <v>7293</v>
      </c>
      <c r="J1364">
        <v>1</v>
      </c>
      <c r="K1364" t="s">
        <v>1459</v>
      </c>
      <c r="L1364">
        <v>0</v>
      </c>
      <c r="M1364" t="s">
        <v>1460</v>
      </c>
      <c r="N1364" t="s">
        <v>2440</v>
      </c>
      <c r="O1364" t="s">
        <v>7040</v>
      </c>
      <c r="P1364" t="s">
        <v>7294</v>
      </c>
      <c r="Q1364" t="s">
        <v>7295</v>
      </c>
      <c r="R1364" t="s">
        <v>1424</v>
      </c>
      <c r="S1364" t="s">
        <v>237</v>
      </c>
      <c r="T1364" t="s">
        <v>7827</v>
      </c>
      <c r="U1364" t="s">
        <v>7828</v>
      </c>
      <c r="V1364" s="41">
        <v>39653</v>
      </c>
      <c r="W1364" s="41">
        <v>32094</v>
      </c>
      <c r="X1364">
        <v>0</v>
      </c>
      <c r="Z1364" t="s">
        <v>7195</v>
      </c>
      <c r="AA1364">
        <v>1</v>
      </c>
      <c r="AB1364" t="s">
        <v>103</v>
      </c>
      <c r="AC1364" t="s">
        <v>104</v>
      </c>
      <c r="AD1364">
        <v>1</v>
      </c>
      <c r="AE1364" t="s">
        <v>120</v>
      </c>
      <c r="AG1364" t="s">
        <v>1463</v>
      </c>
      <c r="AJ1364" t="s">
        <v>465</v>
      </c>
    </row>
    <row r="1365" spans="1:36" hidden="1" x14ac:dyDescent="0.25">
      <c r="A1365" t="s">
        <v>7829</v>
      </c>
      <c r="B1365" t="e">
        <f>VLOOKUP(A1365,[2]mp_ALL!B$1:B$557,1,0)</f>
        <v>#N/A</v>
      </c>
      <c r="C1365" t="s">
        <v>7830</v>
      </c>
      <c r="D1365" t="s">
        <v>38</v>
      </c>
      <c r="E1365" t="s">
        <v>88</v>
      </c>
      <c r="F1365" t="s">
        <v>250</v>
      </c>
      <c r="G1365" t="s">
        <v>251</v>
      </c>
      <c r="H1365" t="s">
        <v>169</v>
      </c>
      <c r="I1365" t="s">
        <v>7831</v>
      </c>
      <c r="J1365">
        <v>1</v>
      </c>
      <c r="K1365" t="s">
        <v>728</v>
      </c>
      <c r="L1365">
        <v>1</v>
      </c>
      <c r="M1365" t="s">
        <v>158</v>
      </c>
      <c r="N1365" t="s">
        <v>159</v>
      </c>
      <c r="O1365" t="s">
        <v>729</v>
      </c>
      <c r="P1365" t="s">
        <v>730</v>
      </c>
      <c r="Q1365" t="s">
        <v>7832</v>
      </c>
      <c r="R1365" t="s">
        <v>117</v>
      </c>
      <c r="S1365" t="s">
        <v>163</v>
      </c>
      <c r="T1365" t="s">
        <v>7833</v>
      </c>
      <c r="U1365" t="s">
        <v>209</v>
      </c>
      <c r="V1365" s="41">
        <v>39654</v>
      </c>
      <c r="W1365" s="41">
        <v>33015</v>
      </c>
      <c r="X1365">
        <v>0</v>
      </c>
      <c r="Z1365" t="s">
        <v>7195</v>
      </c>
      <c r="AA1365">
        <v>1</v>
      </c>
      <c r="AB1365" t="s">
        <v>103</v>
      </c>
      <c r="AC1365" t="s">
        <v>104</v>
      </c>
      <c r="AD1365">
        <v>1</v>
      </c>
      <c r="AE1365" t="s">
        <v>105</v>
      </c>
      <c r="AG1365" t="s">
        <v>121</v>
      </c>
      <c r="AJ1365" t="s">
        <v>352</v>
      </c>
    </row>
    <row r="1366" spans="1:36" hidden="1" x14ac:dyDescent="0.25">
      <c r="A1366" t="s">
        <v>7834</v>
      </c>
      <c r="B1366" t="e">
        <f>VLOOKUP(A1366,[2]mp_ALL!B$1:B$557,1,0)</f>
        <v>#N/A</v>
      </c>
      <c r="C1366" t="s">
        <v>7835</v>
      </c>
      <c r="D1366" t="s">
        <v>37</v>
      </c>
      <c r="E1366" t="s">
        <v>88</v>
      </c>
      <c r="F1366" t="s">
        <v>250</v>
      </c>
      <c r="G1366" t="s">
        <v>251</v>
      </c>
      <c r="H1366" t="s">
        <v>169</v>
      </c>
      <c r="I1366" t="s">
        <v>7836</v>
      </c>
      <c r="J1366">
        <v>1</v>
      </c>
      <c r="K1366" t="s">
        <v>232</v>
      </c>
      <c r="L1366">
        <v>1</v>
      </c>
      <c r="M1366" t="s">
        <v>233</v>
      </c>
      <c r="N1366" t="s">
        <v>955</v>
      </c>
      <c r="P1366" t="s">
        <v>1603</v>
      </c>
      <c r="Q1366" t="s">
        <v>7837</v>
      </c>
      <c r="R1366" t="s">
        <v>117</v>
      </c>
      <c r="S1366" t="s">
        <v>163</v>
      </c>
      <c r="T1366" t="s">
        <v>7838</v>
      </c>
      <c r="U1366" t="s">
        <v>7839</v>
      </c>
      <c r="V1366" s="41">
        <v>39661</v>
      </c>
      <c r="W1366" s="41">
        <v>32640</v>
      </c>
      <c r="X1366">
        <v>1</v>
      </c>
      <c r="Y1366">
        <v>2</v>
      </c>
      <c r="Z1366" t="s">
        <v>7195</v>
      </c>
      <c r="AA1366">
        <v>1</v>
      </c>
      <c r="AB1366" t="s">
        <v>103</v>
      </c>
      <c r="AC1366" t="s">
        <v>104</v>
      </c>
      <c r="AD1366">
        <v>1</v>
      </c>
      <c r="AE1366" t="s">
        <v>105</v>
      </c>
      <c r="AG1366" t="s">
        <v>121</v>
      </c>
      <c r="AJ1366" t="s">
        <v>1556</v>
      </c>
    </row>
    <row r="1367" spans="1:36" hidden="1" x14ac:dyDescent="0.25">
      <c r="A1367" t="s">
        <v>7840</v>
      </c>
      <c r="B1367" t="e">
        <f>VLOOKUP(A1367,[2]mp_ALL!B$1:B$557,1,0)</f>
        <v>#N/A</v>
      </c>
      <c r="C1367" t="s">
        <v>7841</v>
      </c>
      <c r="D1367" t="s">
        <v>38</v>
      </c>
      <c r="E1367" t="s">
        <v>88</v>
      </c>
      <c r="F1367" t="s">
        <v>250</v>
      </c>
      <c r="G1367" t="s">
        <v>251</v>
      </c>
      <c r="H1367" t="s">
        <v>91</v>
      </c>
      <c r="I1367" t="s">
        <v>975</v>
      </c>
      <c r="J1367">
        <v>1</v>
      </c>
      <c r="K1367" t="s">
        <v>232</v>
      </c>
      <c r="L1367">
        <v>1</v>
      </c>
      <c r="M1367" t="s">
        <v>233</v>
      </c>
      <c r="N1367" t="s">
        <v>976</v>
      </c>
      <c r="O1367" t="s">
        <v>977</v>
      </c>
      <c r="R1367" t="s">
        <v>117</v>
      </c>
      <c r="S1367" t="s">
        <v>949</v>
      </c>
      <c r="T1367" t="s">
        <v>7842</v>
      </c>
      <c r="U1367" t="s">
        <v>4485</v>
      </c>
      <c r="V1367" s="41">
        <v>39661</v>
      </c>
      <c r="W1367" s="41">
        <v>32856</v>
      </c>
      <c r="X1367">
        <v>1</v>
      </c>
      <c r="Y1367">
        <v>2</v>
      </c>
      <c r="Z1367" t="s">
        <v>102</v>
      </c>
      <c r="AA1367">
        <v>1</v>
      </c>
      <c r="AB1367" t="s">
        <v>103</v>
      </c>
      <c r="AC1367" t="s">
        <v>104</v>
      </c>
      <c r="AD1367">
        <v>1</v>
      </c>
      <c r="AE1367" t="s">
        <v>138</v>
      </c>
      <c r="AG1367" t="s">
        <v>121</v>
      </c>
      <c r="AJ1367" t="s">
        <v>190</v>
      </c>
    </row>
    <row r="1368" spans="1:36" hidden="1" x14ac:dyDescent="0.25">
      <c r="A1368" t="s">
        <v>7843</v>
      </c>
      <c r="B1368" t="e">
        <f>VLOOKUP(A1368,[2]mp_ALL!B$1:B$557,1,0)</f>
        <v>#N/A</v>
      </c>
      <c r="C1368" t="s">
        <v>7844</v>
      </c>
      <c r="D1368" t="s">
        <v>38</v>
      </c>
      <c r="E1368" t="s">
        <v>88</v>
      </c>
      <c r="F1368" t="s">
        <v>250</v>
      </c>
      <c r="G1368" t="s">
        <v>251</v>
      </c>
      <c r="H1368" t="s">
        <v>169</v>
      </c>
      <c r="I1368" t="s">
        <v>7845</v>
      </c>
      <c r="J1368">
        <v>1</v>
      </c>
      <c r="K1368" t="s">
        <v>983</v>
      </c>
      <c r="L1368">
        <v>1</v>
      </c>
      <c r="M1368" t="s">
        <v>233</v>
      </c>
      <c r="N1368" t="s">
        <v>234</v>
      </c>
      <c r="O1368" t="s">
        <v>984</v>
      </c>
      <c r="P1368" t="s">
        <v>985</v>
      </c>
      <c r="Q1368" t="s">
        <v>7846</v>
      </c>
      <c r="R1368" t="s">
        <v>117</v>
      </c>
      <c r="S1368" t="s">
        <v>949</v>
      </c>
      <c r="T1368" t="s">
        <v>7847</v>
      </c>
      <c r="U1368" t="s">
        <v>7848</v>
      </c>
      <c r="V1368" s="41">
        <v>39661</v>
      </c>
      <c r="W1368" s="41">
        <v>32869</v>
      </c>
      <c r="X1368">
        <v>1</v>
      </c>
      <c r="Y1368">
        <v>2</v>
      </c>
      <c r="Z1368" t="s">
        <v>102</v>
      </c>
      <c r="AA1368">
        <v>1</v>
      </c>
      <c r="AB1368" t="s">
        <v>103</v>
      </c>
      <c r="AC1368" t="s">
        <v>104</v>
      </c>
      <c r="AD1368">
        <v>1</v>
      </c>
      <c r="AE1368" t="s">
        <v>105</v>
      </c>
      <c r="AG1368" t="s">
        <v>121</v>
      </c>
      <c r="AJ1368" t="s">
        <v>190</v>
      </c>
    </row>
    <row r="1369" spans="1:36" hidden="1" x14ac:dyDescent="0.25">
      <c r="A1369" t="s">
        <v>7849</v>
      </c>
      <c r="B1369" t="e">
        <f>VLOOKUP(A1369,[2]mp_ALL!B$1:B$557,1,0)</f>
        <v>#N/A</v>
      </c>
      <c r="C1369" t="s">
        <v>7850</v>
      </c>
      <c r="D1369" t="s">
        <v>38</v>
      </c>
      <c r="E1369" t="s">
        <v>88</v>
      </c>
      <c r="F1369" t="s">
        <v>250</v>
      </c>
      <c r="G1369" t="s">
        <v>251</v>
      </c>
      <c r="H1369" t="s">
        <v>91</v>
      </c>
      <c r="I1369" t="s">
        <v>982</v>
      </c>
      <c r="J1369">
        <v>1</v>
      </c>
      <c r="K1369" t="s">
        <v>983</v>
      </c>
      <c r="L1369">
        <v>0</v>
      </c>
      <c r="M1369" t="s">
        <v>233</v>
      </c>
      <c r="N1369" t="s">
        <v>234</v>
      </c>
      <c r="O1369" t="s">
        <v>984</v>
      </c>
      <c r="P1369" t="s">
        <v>985</v>
      </c>
      <c r="Q1369" t="s">
        <v>986</v>
      </c>
      <c r="R1369" t="s">
        <v>117</v>
      </c>
      <c r="S1369" t="s">
        <v>237</v>
      </c>
      <c r="T1369" t="s">
        <v>7851</v>
      </c>
      <c r="U1369" t="s">
        <v>7852</v>
      </c>
      <c r="V1369" s="41">
        <v>39661</v>
      </c>
      <c r="W1369" s="41">
        <v>32767</v>
      </c>
      <c r="X1369">
        <v>1</v>
      </c>
      <c r="Y1369">
        <v>1</v>
      </c>
      <c r="Z1369" t="s">
        <v>102</v>
      </c>
      <c r="AA1369">
        <v>1</v>
      </c>
      <c r="AB1369" t="s">
        <v>103</v>
      </c>
      <c r="AC1369" t="s">
        <v>104</v>
      </c>
      <c r="AD1369">
        <v>1</v>
      </c>
      <c r="AE1369" t="s">
        <v>120</v>
      </c>
      <c r="AG1369" t="s">
        <v>121</v>
      </c>
      <c r="AJ1369" t="s">
        <v>7853</v>
      </c>
    </row>
    <row r="1370" spans="1:36" hidden="1" x14ac:dyDescent="0.25">
      <c r="A1370" t="s">
        <v>7854</v>
      </c>
      <c r="B1370" t="e">
        <f>VLOOKUP(A1370,[2]mp_ALL!B$1:B$557,1,0)</f>
        <v>#N/A</v>
      </c>
      <c r="C1370" t="s">
        <v>7855</v>
      </c>
      <c r="D1370" t="s">
        <v>38</v>
      </c>
      <c r="E1370" t="s">
        <v>88</v>
      </c>
      <c r="F1370" t="s">
        <v>250</v>
      </c>
      <c r="G1370" t="s">
        <v>251</v>
      </c>
      <c r="H1370" t="s">
        <v>169</v>
      </c>
      <c r="I1370" t="s">
        <v>7856</v>
      </c>
      <c r="J1370">
        <v>1</v>
      </c>
      <c r="K1370" t="s">
        <v>983</v>
      </c>
      <c r="L1370">
        <v>0</v>
      </c>
      <c r="M1370" t="s">
        <v>233</v>
      </c>
      <c r="N1370" t="s">
        <v>234</v>
      </c>
      <c r="O1370" t="s">
        <v>992</v>
      </c>
      <c r="P1370" t="s">
        <v>7857</v>
      </c>
      <c r="Q1370" t="s">
        <v>7858</v>
      </c>
      <c r="R1370" t="s">
        <v>117</v>
      </c>
      <c r="S1370" t="s">
        <v>949</v>
      </c>
      <c r="T1370" t="s">
        <v>7859</v>
      </c>
      <c r="U1370" t="s">
        <v>7860</v>
      </c>
      <c r="V1370" s="41">
        <v>39661</v>
      </c>
      <c r="W1370" s="41">
        <v>32280</v>
      </c>
      <c r="X1370">
        <v>1</v>
      </c>
      <c r="Y1370">
        <v>2</v>
      </c>
      <c r="Z1370" t="s">
        <v>102</v>
      </c>
      <c r="AA1370">
        <v>1</v>
      </c>
      <c r="AB1370" t="s">
        <v>103</v>
      </c>
      <c r="AC1370" t="s">
        <v>104</v>
      </c>
      <c r="AD1370">
        <v>1</v>
      </c>
      <c r="AE1370" t="s">
        <v>120</v>
      </c>
      <c r="AG1370" t="s">
        <v>121</v>
      </c>
      <c r="AJ1370" t="s">
        <v>6798</v>
      </c>
    </row>
    <row r="1371" spans="1:36" hidden="1" x14ac:dyDescent="0.25">
      <c r="A1371" t="s">
        <v>7861</v>
      </c>
      <c r="B1371" t="e">
        <f>VLOOKUP(A1371,[2]mp_ALL!B$1:B$557,1,0)</f>
        <v>#N/A</v>
      </c>
      <c r="C1371" t="s">
        <v>7862</v>
      </c>
      <c r="D1371" t="s">
        <v>38</v>
      </c>
      <c r="E1371" t="s">
        <v>88</v>
      </c>
      <c r="F1371" t="s">
        <v>250</v>
      </c>
      <c r="G1371" t="s">
        <v>251</v>
      </c>
      <c r="H1371" t="s">
        <v>91</v>
      </c>
      <c r="I1371" t="s">
        <v>1923</v>
      </c>
      <c r="J1371">
        <v>1</v>
      </c>
      <c r="K1371" t="s">
        <v>721</v>
      </c>
      <c r="L1371">
        <v>1</v>
      </c>
      <c r="M1371" t="s">
        <v>414</v>
      </c>
      <c r="N1371" t="s">
        <v>159</v>
      </c>
      <c r="O1371" t="s">
        <v>722</v>
      </c>
      <c r="P1371" t="s">
        <v>1352</v>
      </c>
      <c r="Q1371" t="s">
        <v>1924</v>
      </c>
      <c r="R1371" t="s">
        <v>117</v>
      </c>
      <c r="S1371" t="s">
        <v>163</v>
      </c>
      <c r="T1371" t="s">
        <v>7863</v>
      </c>
      <c r="U1371" t="s">
        <v>7864</v>
      </c>
      <c r="V1371" s="41">
        <v>39661</v>
      </c>
      <c r="W1371" s="41">
        <v>32379</v>
      </c>
      <c r="X1371">
        <v>1</v>
      </c>
      <c r="Y1371">
        <v>2</v>
      </c>
      <c r="Z1371" t="s">
        <v>7195</v>
      </c>
      <c r="AA1371">
        <v>1</v>
      </c>
      <c r="AB1371" t="s">
        <v>103</v>
      </c>
      <c r="AC1371" t="s">
        <v>104</v>
      </c>
      <c r="AD1371">
        <v>1</v>
      </c>
      <c r="AE1371" t="s">
        <v>105</v>
      </c>
      <c r="AG1371" t="s">
        <v>121</v>
      </c>
      <c r="AJ1371" t="s">
        <v>1599</v>
      </c>
    </row>
    <row r="1372" spans="1:36" hidden="1" x14ac:dyDescent="0.25">
      <c r="A1372" t="s">
        <v>7865</v>
      </c>
      <c r="B1372" t="e">
        <f>VLOOKUP(A1372,[2]mp_ALL!B$1:B$557,1,0)</f>
        <v>#N/A</v>
      </c>
      <c r="C1372" t="s">
        <v>7866</v>
      </c>
      <c r="D1372" t="s">
        <v>38</v>
      </c>
      <c r="E1372" t="s">
        <v>88</v>
      </c>
      <c r="F1372" t="s">
        <v>250</v>
      </c>
      <c r="G1372" t="s">
        <v>251</v>
      </c>
      <c r="H1372" t="s">
        <v>91</v>
      </c>
      <c r="I1372" t="s">
        <v>653</v>
      </c>
      <c r="J1372">
        <v>1</v>
      </c>
      <c r="K1372" t="s">
        <v>394</v>
      </c>
      <c r="L1372">
        <v>1</v>
      </c>
      <c r="M1372" t="s">
        <v>113</v>
      </c>
      <c r="N1372" t="s">
        <v>195</v>
      </c>
      <c r="O1372" t="s">
        <v>654</v>
      </c>
      <c r="P1372" t="s">
        <v>655</v>
      </c>
      <c r="Q1372" t="s">
        <v>656</v>
      </c>
      <c r="R1372" t="s">
        <v>117</v>
      </c>
      <c r="S1372" t="s">
        <v>199</v>
      </c>
      <c r="T1372" t="s">
        <v>7867</v>
      </c>
      <c r="U1372" t="s">
        <v>7868</v>
      </c>
      <c r="V1372" s="41">
        <v>39661</v>
      </c>
      <c r="W1372" s="41">
        <v>31695</v>
      </c>
      <c r="X1372">
        <v>1</v>
      </c>
      <c r="Y1372">
        <v>2</v>
      </c>
      <c r="Z1372" t="s">
        <v>7195</v>
      </c>
      <c r="AA1372">
        <v>1</v>
      </c>
      <c r="AB1372" t="s">
        <v>103</v>
      </c>
      <c r="AC1372" t="s">
        <v>104</v>
      </c>
      <c r="AD1372">
        <v>1</v>
      </c>
      <c r="AE1372" t="s">
        <v>138</v>
      </c>
      <c r="AG1372" t="s">
        <v>121</v>
      </c>
      <c r="AJ1372" t="s">
        <v>7869</v>
      </c>
    </row>
    <row r="1373" spans="1:36" hidden="1" x14ac:dyDescent="0.25">
      <c r="A1373" t="s">
        <v>7870</v>
      </c>
      <c r="B1373" t="e">
        <f>VLOOKUP(A1373,[2]mp_ALL!B$1:B$557,1,0)</f>
        <v>#N/A</v>
      </c>
      <c r="C1373" t="s">
        <v>7871</v>
      </c>
      <c r="D1373" t="s">
        <v>38</v>
      </c>
      <c r="E1373" t="s">
        <v>88</v>
      </c>
      <c r="F1373" t="s">
        <v>250</v>
      </c>
      <c r="G1373" t="s">
        <v>251</v>
      </c>
      <c r="H1373" t="s">
        <v>169</v>
      </c>
      <c r="I1373" t="s">
        <v>7872</v>
      </c>
      <c r="J1373">
        <v>1</v>
      </c>
      <c r="K1373" t="s">
        <v>721</v>
      </c>
      <c r="L1373">
        <v>1</v>
      </c>
      <c r="M1373" t="s">
        <v>414</v>
      </c>
      <c r="N1373" t="s">
        <v>159</v>
      </c>
      <c r="O1373" t="s">
        <v>1311</v>
      </c>
      <c r="P1373" t="s">
        <v>1312</v>
      </c>
      <c r="Q1373" t="s">
        <v>7873</v>
      </c>
      <c r="R1373" t="s">
        <v>117</v>
      </c>
      <c r="S1373" t="s">
        <v>163</v>
      </c>
      <c r="T1373" t="s">
        <v>7874</v>
      </c>
      <c r="U1373" t="s">
        <v>189</v>
      </c>
      <c r="V1373" s="41">
        <v>39668</v>
      </c>
      <c r="W1373" s="41">
        <v>32011</v>
      </c>
      <c r="X1373">
        <v>1</v>
      </c>
      <c r="Y1373">
        <v>2</v>
      </c>
      <c r="Z1373" t="s">
        <v>7195</v>
      </c>
      <c r="AA1373">
        <v>1</v>
      </c>
      <c r="AB1373" t="s">
        <v>103</v>
      </c>
      <c r="AC1373" t="s">
        <v>104</v>
      </c>
      <c r="AD1373">
        <v>1</v>
      </c>
      <c r="AE1373" t="s">
        <v>105</v>
      </c>
      <c r="AG1373" t="s">
        <v>121</v>
      </c>
      <c r="AJ1373" t="s">
        <v>1599</v>
      </c>
    </row>
    <row r="1374" spans="1:36" hidden="1" x14ac:dyDescent="0.25">
      <c r="A1374" t="s">
        <v>7875</v>
      </c>
      <c r="B1374" t="e">
        <f>VLOOKUP(A1374,[2]mp_ALL!B$1:B$557,1,0)</f>
        <v>#N/A</v>
      </c>
      <c r="C1374" t="s">
        <v>7876</v>
      </c>
      <c r="D1374" t="s">
        <v>38</v>
      </c>
      <c r="E1374" t="s">
        <v>88</v>
      </c>
      <c r="F1374" t="s">
        <v>250</v>
      </c>
      <c r="G1374" t="s">
        <v>251</v>
      </c>
      <c r="H1374" t="s">
        <v>91</v>
      </c>
      <c r="I1374" t="s">
        <v>7877</v>
      </c>
      <c r="J1374">
        <v>1</v>
      </c>
      <c r="K1374" t="s">
        <v>157</v>
      </c>
      <c r="L1374">
        <v>1</v>
      </c>
      <c r="M1374" t="s">
        <v>158</v>
      </c>
      <c r="N1374" t="s">
        <v>159</v>
      </c>
      <c r="O1374" t="s">
        <v>160</v>
      </c>
      <c r="P1374" t="s">
        <v>5522</v>
      </c>
      <c r="Q1374" t="s">
        <v>7878</v>
      </c>
      <c r="R1374" t="s">
        <v>117</v>
      </c>
      <c r="S1374" t="s">
        <v>163</v>
      </c>
      <c r="T1374" t="s">
        <v>7879</v>
      </c>
      <c r="U1374" t="s">
        <v>7880</v>
      </c>
      <c r="V1374" s="41">
        <v>39668</v>
      </c>
      <c r="W1374" s="41">
        <v>32942</v>
      </c>
      <c r="X1374">
        <v>1</v>
      </c>
      <c r="Y1374">
        <v>2</v>
      </c>
      <c r="Z1374" t="s">
        <v>102</v>
      </c>
      <c r="AA1374">
        <v>1</v>
      </c>
      <c r="AB1374" t="s">
        <v>103</v>
      </c>
      <c r="AC1374" t="s">
        <v>104</v>
      </c>
      <c r="AD1374">
        <v>1</v>
      </c>
      <c r="AE1374" t="s">
        <v>138</v>
      </c>
      <c r="AG1374" t="s">
        <v>121</v>
      </c>
      <c r="AJ1374" t="s">
        <v>940</v>
      </c>
    </row>
    <row r="1375" spans="1:36" hidden="1" x14ac:dyDescent="0.25">
      <c r="A1375" t="s">
        <v>7881</v>
      </c>
      <c r="B1375" t="e">
        <f>VLOOKUP(A1375,[2]mp_ALL!B$1:B$557,1,0)</f>
        <v>#N/A</v>
      </c>
      <c r="C1375" t="s">
        <v>7882</v>
      </c>
      <c r="D1375" t="s">
        <v>38</v>
      </c>
      <c r="E1375" t="s">
        <v>88</v>
      </c>
      <c r="F1375" t="s">
        <v>250</v>
      </c>
      <c r="G1375" t="s">
        <v>251</v>
      </c>
      <c r="H1375" t="s">
        <v>91</v>
      </c>
      <c r="I1375" t="s">
        <v>5058</v>
      </c>
      <c r="J1375">
        <v>1</v>
      </c>
      <c r="K1375" t="s">
        <v>142</v>
      </c>
      <c r="L1375">
        <v>0</v>
      </c>
      <c r="M1375" t="s">
        <v>143</v>
      </c>
      <c r="N1375" t="s">
        <v>757</v>
      </c>
      <c r="O1375" t="s">
        <v>2877</v>
      </c>
      <c r="P1375" t="s">
        <v>5059</v>
      </c>
      <c r="Q1375" t="s">
        <v>5060</v>
      </c>
      <c r="R1375" t="s">
        <v>147</v>
      </c>
      <c r="S1375" t="s">
        <v>148</v>
      </c>
      <c r="T1375" t="s">
        <v>7883</v>
      </c>
      <c r="U1375" t="s">
        <v>7884</v>
      </c>
      <c r="V1375" s="41">
        <v>39668</v>
      </c>
      <c r="W1375" s="41">
        <v>33108</v>
      </c>
      <c r="X1375">
        <v>1</v>
      </c>
      <c r="Y1375">
        <v>1</v>
      </c>
      <c r="Z1375" t="s">
        <v>102</v>
      </c>
      <c r="AA1375">
        <v>1</v>
      </c>
      <c r="AB1375" t="s">
        <v>103</v>
      </c>
      <c r="AC1375" t="s">
        <v>104</v>
      </c>
      <c r="AD1375">
        <v>1</v>
      </c>
      <c r="AE1375" t="s">
        <v>308</v>
      </c>
      <c r="AG1375" t="s">
        <v>148</v>
      </c>
      <c r="AJ1375" t="s">
        <v>190</v>
      </c>
    </row>
    <row r="1376" spans="1:36" hidden="1" x14ac:dyDescent="0.25">
      <c r="A1376" t="s">
        <v>7885</v>
      </c>
      <c r="B1376" t="e">
        <f>VLOOKUP(A1376,[2]mp_ALL!B$1:B$557,1,0)</f>
        <v>#N/A</v>
      </c>
      <c r="C1376" t="s">
        <v>7886</v>
      </c>
      <c r="D1376" t="s">
        <v>38</v>
      </c>
      <c r="E1376" t="s">
        <v>88</v>
      </c>
      <c r="F1376" t="s">
        <v>250</v>
      </c>
      <c r="G1376" t="s">
        <v>251</v>
      </c>
      <c r="H1376" t="s">
        <v>91</v>
      </c>
      <c r="I1376" t="s">
        <v>6434</v>
      </c>
      <c r="J1376">
        <v>1</v>
      </c>
      <c r="K1376" t="s">
        <v>983</v>
      </c>
      <c r="L1376">
        <v>1</v>
      </c>
      <c r="M1376" t="s">
        <v>233</v>
      </c>
      <c r="N1376" t="s">
        <v>234</v>
      </c>
      <c r="O1376" t="s">
        <v>984</v>
      </c>
      <c r="P1376" t="s">
        <v>3493</v>
      </c>
      <c r="Q1376" t="s">
        <v>6435</v>
      </c>
      <c r="R1376" t="s">
        <v>117</v>
      </c>
      <c r="S1376" t="s">
        <v>237</v>
      </c>
      <c r="T1376" t="s">
        <v>7887</v>
      </c>
      <c r="U1376" t="s">
        <v>7888</v>
      </c>
      <c r="V1376" s="41">
        <v>39668</v>
      </c>
      <c r="W1376" s="41">
        <v>33022</v>
      </c>
      <c r="X1376">
        <v>1</v>
      </c>
      <c r="Y1376">
        <v>1</v>
      </c>
      <c r="Z1376" t="s">
        <v>102</v>
      </c>
      <c r="AA1376">
        <v>1</v>
      </c>
      <c r="AB1376" t="s">
        <v>103</v>
      </c>
      <c r="AC1376" t="s">
        <v>104</v>
      </c>
      <c r="AD1376">
        <v>1</v>
      </c>
      <c r="AE1376" t="s">
        <v>105</v>
      </c>
      <c r="AG1376" t="s">
        <v>121</v>
      </c>
      <c r="AJ1376" t="s">
        <v>474</v>
      </c>
    </row>
    <row r="1377" spans="1:36" hidden="1" x14ac:dyDescent="0.25">
      <c r="A1377" t="s">
        <v>7889</v>
      </c>
      <c r="B1377" t="e">
        <f>VLOOKUP(A1377,[2]mp_ALL!B$1:B$557,1,0)</f>
        <v>#N/A</v>
      </c>
      <c r="C1377" t="s">
        <v>7890</v>
      </c>
      <c r="D1377" t="s">
        <v>38</v>
      </c>
      <c r="E1377" t="s">
        <v>88</v>
      </c>
      <c r="F1377" t="s">
        <v>250</v>
      </c>
      <c r="G1377" t="s">
        <v>251</v>
      </c>
      <c r="H1377" t="s">
        <v>91</v>
      </c>
      <c r="I1377" t="s">
        <v>7877</v>
      </c>
      <c r="J1377">
        <v>1</v>
      </c>
      <c r="K1377" t="s">
        <v>157</v>
      </c>
      <c r="L1377">
        <v>1</v>
      </c>
      <c r="M1377" t="s">
        <v>158</v>
      </c>
      <c r="N1377" t="s">
        <v>159</v>
      </c>
      <c r="O1377" t="s">
        <v>160</v>
      </c>
      <c r="P1377" t="s">
        <v>5522</v>
      </c>
      <c r="Q1377" t="s">
        <v>7878</v>
      </c>
      <c r="R1377" t="s">
        <v>117</v>
      </c>
      <c r="S1377" t="s">
        <v>163</v>
      </c>
      <c r="T1377" t="s">
        <v>7891</v>
      </c>
      <c r="U1377" t="s">
        <v>7892</v>
      </c>
      <c r="V1377" s="41">
        <v>39668</v>
      </c>
      <c r="W1377" s="41">
        <v>33113</v>
      </c>
      <c r="X1377">
        <v>1</v>
      </c>
      <c r="Y1377">
        <v>1</v>
      </c>
      <c r="Z1377" t="s">
        <v>102</v>
      </c>
      <c r="AA1377">
        <v>1</v>
      </c>
      <c r="AB1377" t="s">
        <v>103</v>
      </c>
      <c r="AC1377" t="s">
        <v>104</v>
      </c>
      <c r="AD1377">
        <v>1</v>
      </c>
      <c r="AE1377" t="s">
        <v>138</v>
      </c>
      <c r="AG1377" t="s">
        <v>121</v>
      </c>
      <c r="AJ1377" t="s">
        <v>474</v>
      </c>
    </row>
    <row r="1378" spans="1:36" hidden="1" x14ac:dyDescent="0.25">
      <c r="A1378" t="s">
        <v>7893</v>
      </c>
      <c r="B1378" t="e">
        <f>VLOOKUP(A1378,[2]mp_ALL!B$1:B$557,1,0)</f>
        <v>#N/A</v>
      </c>
      <c r="C1378" t="s">
        <v>7894</v>
      </c>
      <c r="D1378" t="s">
        <v>38</v>
      </c>
      <c r="E1378" t="s">
        <v>88</v>
      </c>
      <c r="F1378" t="s">
        <v>250</v>
      </c>
      <c r="G1378" t="s">
        <v>251</v>
      </c>
      <c r="H1378" t="s">
        <v>169</v>
      </c>
      <c r="I1378" t="s">
        <v>7895</v>
      </c>
      <c r="J1378">
        <v>1</v>
      </c>
      <c r="K1378" t="s">
        <v>3394</v>
      </c>
      <c r="L1378">
        <v>0</v>
      </c>
      <c r="M1378" t="s">
        <v>316</v>
      </c>
      <c r="N1378" t="s">
        <v>3395</v>
      </c>
      <c r="O1378" t="s">
        <v>4709</v>
      </c>
      <c r="P1378" t="s">
        <v>7896</v>
      </c>
      <c r="Q1378" t="s">
        <v>7897</v>
      </c>
      <c r="S1378" t="s">
        <v>319</v>
      </c>
      <c r="T1378" t="s">
        <v>7898</v>
      </c>
      <c r="U1378" t="s">
        <v>7899</v>
      </c>
      <c r="V1378" s="41">
        <v>39668</v>
      </c>
      <c r="W1378" s="41">
        <v>32991</v>
      </c>
      <c r="X1378">
        <v>1</v>
      </c>
      <c r="Y1378">
        <v>2</v>
      </c>
      <c r="Z1378" t="s">
        <v>7195</v>
      </c>
      <c r="AA1378">
        <v>1</v>
      </c>
      <c r="AB1378" t="s">
        <v>103</v>
      </c>
      <c r="AC1378" t="s">
        <v>104</v>
      </c>
      <c r="AD1378">
        <v>1</v>
      </c>
      <c r="AE1378" t="s">
        <v>308</v>
      </c>
      <c r="AG1378" t="s">
        <v>179</v>
      </c>
      <c r="AJ1378" t="s">
        <v>1153</v>
      </c>
    </row>
    <row r="1379" spans="1:36" hidden="1" x14ac:dyDescent="0.25">
      <c r="A1379" t="s">
        <v>7900</v>
      </c>
      <c r="B1379" t="e">
        <f>VLOOKUP(A1379,[2]mp_ALL!B$1:B$557,1,0)</f>
        <v>#N/A</v>
      </c>
      <c r="C1379" t="s">
        <v>7901</v>
      </c>
      <c r="D1379" t="s">
        <v>38</v>
      </c>
      <c r="E1379" t="s">
        <v>88</v>
      </c>
      <c r="F1379" t="s">
        <v>250</v>
      </c>
      <c r="G1379" t="s">
        <v>251</v>
      </c>
      <c r="H1379" t="s">
        <v>169</v>
      </c>
      <c r="I1379" t="s">
        <v>3661</v>
      </c>
      <c r="J1379">
        <v>1</v>
      </c>
      <c r="K1379" t="s">
        <v>3662</v>
      </c>
      <c r="L1379">
        <v>0</v>
      </c>
      <c r="M1379" t="s">
        <v>316</v>
      </c>
      <c r="N1379" t="s">
        <v>3395</v>
      </c>
      <c r="O1379" t="s">
        <v>3663</v>
      </c>
      <c r="P1379" t="s">
        <v>3664</v>
      </c>
      <c r="Q1379" t="s">
        <v>3665</v>
      </c>
      <c r="S1379" t="s">
        <v>319</v>
      </c>
      <c r="T1379" t="s">
        <v>7902</v>
      </c>
      <c r="U1379" t="s">
        <v>253</v>
      </c>
      <c r="V1379" s="41">
        <v>39668</v>
      </c>
      <c r="W1379" s="41">
        <v>32197</v>
      </c>
      <c r="X1379">
        <v>1</v>
      </c>
      <c r="Y1379">
        <v>1</v>
      </c>
      <c r="Z1379" t="s">
        <v>7195</v>
      </c>
      <c r="AA1379">
        <v>1</v>
      </c>
      <c r="AB1379" t="s">
        <v>103</v>
      </c>
      <c r="AC1379" t="s">
        <v>104</v>
      </c>
      <c r="AD1379">
        <v>1</v>
      </c>
      <c r="AE1379" t="s">
        <v>308</v>
      </c>
      <c r="AG1379" t="s">
        <v>179</v>
      </c>
      <c r="AJ1379" t="s">
        <v>2193</v>
      </c>
    </row>
    <row r="1380" spans="1:36" hidden="1" x14ac:dyDescent="0.25">
      <c r="A1380" t="s">
        <v>7903</v>
      </c>
      <c r="B1380" t="e">
        <f>VLOOKUP(A1380,[2]mp_ALL!B$1:B$557,1,0)</f>
        <v>#N/A</v>
      </c>
      <c r="C1380" t="s">
        <v>7904</v>
      </c>
      <c r="D1380" t="s">
        <v>38</v>
      </c>
      <c r="E1380" t="s">
        <v>88</v>
      </c>
      <c r="F1380" t="s">
        <v>250</v>
      </c>
      <c r="G1380" t="s">
        <v>251</v>
      </c>
      <c r="H1380" t="s">
        <v>169</v>
      </c>
      <c r="I1380" t="s">
        <v>3503</v>
      </c>
      <c r="J1380">
        <v>1</v>
      </c>
      <c r="K1380" t="s">
        <v>434</v>
      </c>
      <c r="L1380">
        <v>0</v>
      </c>
      <c r="M1380" t="s">
        <v>435</v>
      </c>
      <c r="N1380" t="s">
        <v>436</v>
      </c>
      <c r="O1380" t="s">
        <v>1727</v>
      </c>
      <c r="P1380" t="s">
        <v>3504</v>
      </c>
      <c r="Q1380" t="s">
        <v>3505</v>
      </c>
      <c r="R1380" t="s">
        <v>117</v>
      </c>
      <c r="S1380" t="s">
        <v>163</v>
      </c>
      <c r="T1380" t="s">
        <v>7905</v>
      </c>
      <c r="U1380" t="s">
        <v>7906</v>
      </c>
      <c r="V1380" s="41">
        <v>39674</v>
      </c>
      <c r="W1380" s="41">
        <v>32919</v>
      </c>
      <c r="X1380">
        <v>1</v>
      </c>
      <c r="Y1380">
        <v>2</v>
      </c>
      <c r="Z1380" t="s">
        <v>7195</v>
      </c>
      <c r="AA1380">
        <v>1</v>
      </c>
      <c r="AB1380" t="s">
        <v>103</v>
      </c>
      <c r="AC1380" t="s">
        <v>104</v>
      </c>
      <c r="AD1380">
        <v>1</v>
      </c>
      <c r="AE1380" t="s">
        <v>308</v>
      </c>
      <c r="AG1380" t="s">
        <v>148</v>
      </c>
      <c r="AJ1380" t="s">
        <v>474</v>
      </c>
    </row>
    <row r="1381" spans="1:36" hidden="1" x14ac:dyDescent="0.25">
      <c r="A1381" t="s">
        <v>7907</v>
      </c>
      <c r="B1381" t="e">
        <f>VLOOKUP(A1381,[2]mp_ALL!B$1:B$557,1,0)</f>
        <v>#N/A</v>
      </c>
      <c r="C1381" t="s">
        <v>7908</v>
      </c>
      <c r="D1381" t="s">
        <v>37</v>
      </c>
      <c r="E1381" t="s">
        <v>88</v>
      </c>
      <c r="F1381" t="s">
        <v>250</v>
      </c>
      <c r="G1381" t="s">
        <v>251</v>
      </c>
      <c r="H1381" t="s">
        <v>169</v>
      </c>
      <c r="I1381" t="s">
        <v>7909</v>
      </c>
      <c r="J1381">
        <v>1</v>
      </c>
      <c r="K1381" t="s">
        <v>2952</v>
      </c>
      <c r="L1381">
        <v>1</v>
      </c>
      <c r="M1381" t="s">
        <v>435</v>
      </c>
      <c r="N1381" t="s">
        <v>505</v>
      </c>
      <c r="O1381" t="s">
        <v>2953</v>
      </c>
      <c r="P1381" t="s">
        <v>2954</v>
      </c>
      <c r="Q1381" t="s">
        <v>7910</v>
      </c>
      <c r="R1381" t="s">
        <v>117</v>
      </c>
      <c r="S1381" t="s">
        <v>237</v>
      </c>
      <c r="T1381" t="s">
        <v>7911</v>
      </c>
      <c r="U1381" t="s">
        <v>7912</v>
      </c>
      <c r="V1381" s="41">
        <v>39674</v>
      </c>
      <c r="W1381" s="41">
        <v>32730</v>
      </c>
      <c r="X1381">
        <v>1</v>
      </c>
      <c r="Y1381">
        <v>3</v>
      </c>
      <c r="Z1381" t="s">
        <v>7195</v>
      </c>
      <c r="AA1381">
        <v>1</v>
      </c>
      <c r="AB1381" t="s">
        <v>103</v>
      </c>
      <c r="AC1381" t="s">
        <v>104</v>
      </c>
      <c r="AD1381">
        <v>1</v>
      </c>
      <c r="AE1381" t="s">
        <v>105</v>
      </c>
      <c r="AG1381" t="s">
        <v>148</v>
      </c>
      <c r="AJ1381" t="s">
        <v>2193</v>
      </c>
    </row>
    <row r="1382" spans="1:36" hidden="1" x14ac:dyDescent="0.25">
      <c r="A1382" t="s">
        <v>7913</v>
      </c>
      <c r="B1382" t="e">
        <f>VLOOKUP(A1382,[2]mp_ALL!B$1:B$557,1,0)</f>
        <v>#N/A</v>
      </c>
      <c r="C1382" t="s">
        <v>7914</v>
      </c>
      <c r="D1382" t="s">
        <v>38</v>
      </c>
      <c r="E1382" t="s">
        <v>88</v>
      </c>
      <c r="F1382" t="s">
        <v>250</v>
      </c>
      <c r="G1382" t="s">
        <v>251</v>
      </c>
      <c r="H1382" t="s">
        <v>169</v>
      </c>
      <c r="I1382" t="s">
        <v>1155</v>
      </c>
      <c r="J1382">
        <v>1</v>
      </c>
      <c r="K1382" t="s">
        <v>232</v>
      </c>
      <c r="L1382">
        <v>0</v>
      </c>
      <c r="M1382" t="s">
        <v>233</v>
      </c>
      <c r="N1382" t="s">
        <v>955</v>
      </c>
      <c r="O1382" t="s">
        <v>1156</v>
      </c>
      <c r="P1382" t="s">
        <v>1157</v>
      </c>
      <c r="Q1382" t="s">
        <v>1158</v>
      </c>
      <c r="R1382" t="s">
        <v>117</v>
      </c>
      <c r="S1382" t="s">
        <v>949</v>
      </c>
      <c r="T1382" t="s">
        <v>7915</v>
      </c>
      <c r="U1382" t="s">
        <v>2703</v>
      </c>
      <c r="V1382" s="41">
        <v>39674</v>
      </c>
      <c r="W1382" s="41">
        <v>32414</v>
      </c>
      <c r="X1382">
        <v>1</v>
      </c>
      <c r="Y1382">
        <v>1</v>
      </c>
      <c r="Z1382" t="s">
        <v>102</v>
      </c>
      <c r="AA1382">
        <v>1</v>
      </c>
      <c r="AB1382" t="s">
        <v>103</v>
      </c>
      <c r="AC1382" t="s">
        <v>104</v>
      </c>
      <c r="AD1382">
        <v>1</v>
      </c>
      <c r="AE1382" t="s">
        <v>120</v>
      </c>
      <c r="AG1382" t="s">
        <v>121</v>
      </c>
      <c r="AJ1382" t="s">
        <v>7916</v>
      </c>
    </row>
    <row r="1383" spans="1:36" hidden="1" x14ac:dyDescent="0.25">
      <c r="A1383" t="s">
        <v>7917</v>
      </c>
      <c r="B1383" t="e">
        <f>VLOOKUP(A1383,[2]mp_ALL!B$1:B$557,1,0)</f>
        <v>#N/A</v>
      </c>
      <c r="C1383" t="s">
        <v>7918</v>
      </c>
      <c r="D1383" t="s">
        <v>38</v>
      </c>
      <c r="E1383" t="s">
        <v>88</v>
      </c>
      <c r="F1383" t="s">
        <v>250</v>
      </c>
      <c r="G1383" t="s">
        <v>251</v>
      </c>
      <c r="H1383" t="s">
        <v>169</v>
      </c>
      <c r="I1383" t="s">
        <v>7919</v>
      </c>
      <c r="J1383">
        <v>1</v>
      </c>
      <c r="K1383" t="s">
        <v>983</v>
      </c>
      <c r="L1383">
        <v>1</v>
      </c>
      <c r="M1383" t="s">
        <v>233</v>
      </c>
      <c r="N1383" t="s">
        <v>234</v>
      </c>
      <c r="O1383" t="s">
        <v>4597</v>
      </c>
      <c r="P1383" t="s">
        <v>1603</v>
      </c>
      <c r="Q1383" t="s">
        <v>7920</v>
      </c>
      <c r="R1383" t="s">
        <v>117</v>
      </c>
      <c r="S1383" t="s">
        <v>949</v>
      </c>
      <c r="T1383" t="s">
        <v>7921</v>
      </c>
      <c r="U1383" t="s">
        <v>7922</v>
      </c>
      <c r="V1383" s="41">
        <v>39674</v>
      </c>
      <c r="W1383" s="41">
        <v>32609</v>
      </c>
      <c r="X1383">
        <v>1</v>
      </c>
      <c r="Y1383">
        <v>2</v>
      </c>
      <c r="Z1383" t="s">
        <v>102</v>
      </c>
      <c r="AA1383">
        <v>1</v>
      </c>
      <c r="AB1383" t="s">
        <v>103</v>
      </c>
      <c r="AC1383" t="s">
        <v>104</v>
      </c>
      <c r="AD1383">
        <v>1</v>
      </c>
      <c r="AE1383" t="s">
        <v>105</v>
      </c>
      <c r="AG1383" t="s">
        <v>121</v>
      </c>
      <c r="AJ1383" t="s">
        <v>1705</v>
      </c>
    </row>
    <row r="1384" spans="1:36" hidden="1" x14ac:dyDescent="0.25">
      <c r="A1384" t="s">
        <v>7923</v>
      </c>
      <c r="B1384" t="e">
        <f>VLOOKUP(A1384,[2]mp_ALL!B$1:B$557,1,0)</f>
        <v>#N/A</v>
      </c>
      <c r="C1384" t="s">
        <v>7924</v>
      </c>
      <c r="D1384" t="s">
        <v>38</v>
      </c>
      <c r="E1384" t="s">
        <v>88</v>
      </c>
      <c r="F1384" t="s">
        <v>250</v>
      </c>
      <c r="G1384" t="s">
        <v>251</v>
      </c>
      <c r="H1384" t="s">
        <v>169</v>
      </c>
      <c r="I1384" t="s">
        <v>7925</v>
      </c>
      <c r="J1384">
        <v>1</v>
      </c>
      <c r="K1384" t="s">
        <v>232</v>
      </c>
      <c r="L1384">
        <v>0</v>
      </c>
      <c r="M1384" t="s">
        <v>233</v>
      </c>
      <c r="N1384" t="s">
        <v>955</v>
      </c>
      <c r="O1384" t="s">
        <v>1156</v>
      </c>
      <c r="P1384" t="s">
        <v>7926</v>
      </c>
      <c r="Q1384" t="s">
        <v>7927</v>
      </c>
      <c r="R1384" t="s">
        <v>117</v>
      </c>
      <c r="S1384" t="s">
        <v>163</v>
      </c>
      <c r="T1384" t="s">
        <v>7928</v>
      </c>
      <c r="U1384" t="s">
        <v>6620</v>
      </c>
      <c r="V1384" s="41">
        <v>39674</v>
      </c>
      <c r="W1384" s="41">
        <v>33125</v>
      </c>
      <c r="X1384">
        <v>1</v>
      </c>
      <c r="Y1384">
        <v>1</v>
      </c>
      <c r="Z1384" t="s">
        <v>102</v>
      </c>
      <c r="AA1384">
        <v>1</v>
      </c>
      <c r="AB1384" t="s">
        <v>103</v>
      </c>
      <c r="AC1384" t="s">
        <v>104</v>
      </c>
      <c r="AD1384">
        <v>1</v>
      </c>
      <c r="AE1384" t="s">
        <v>120</v>
      </c>
      <c r="AG1384" t="s">
        <v>121</v>
      </c>
      <c r="AJ1384" t="s">
        <v>3435</v>
      </c>
    </row>
    <row r="1385" spans="1:36" hidden="1" x14ac:dyDescent="0.25">
      <c r="A1385" t="s">
        <v>7929</v>
      </c>
      <c r="B1385" t="e">
        <f>VLOOKUP(A1385,[2]mp_ALL!B$1:B$557,1,0)</f>
        <v>#N/A</v>
      </c>
      <c r="C1385" t="s">
        <v>7930</v>
      </c>
      <c r="D1385" t="s">
        <v>38</v>
      </c>
      <c r="E1385" t="s">
        <v>88</v>
      </c>
      <c r="F1385" t="s">
        <v>250</v>
      </c>
      <c r="G1385" t="s">
        <v>251</v>
      </c>
      <c r="H1385" t="s">
        <v>91</v>
      </c>
      <c r="I1385" t="s">
        <v>5139</v>
      </c>
      <c r="J1385">
        <v>1</v>
      </c>
      <c r="K1385" t="s">
        <v>5140</v>
      </c>
      <c r="L1385">
        <v>0</v>
      </c>
      <c r="M1385" t="s">
        <v>172</v>
      </c>
      <c r="N1385" t="s">
        <v>173</v>
      </c>
      <c r="O1385" t="s">
        <v>5141</v>
      </c>
      <c r="P1385" t="s">
        <v>5142</v>
      </c>
      <c r="Q1385" t="s">
        <v>5143</v>
      </c>
      <c r="R1385" t="s">
        <v>147</v>
      </c>
      <c r="S1385" t="s">
        <v>3344</v>
      </c>
      <c r="T1385" t="s">
        <v>7931</v>
      </c>
      <c r="U1385" t="s">
        <v>7761</v>
      </c>
      <c r="V1385" s="41">
        <v>39681</v>
      </c>
      <c r="W1385" s="41">
        <v>32091</v>
      </c>
      <c r="X1385">
        <v>1</v>
      </c>
      <c r="Y1385">
        <v>3</v>
      </c>
      <c r="Z1385" t="s">
        <v>7195</v>
      </c>
      <c r="AA1385">
        <v>1</v>
      </c>
      <c r="AB1385" t="s">
        <v>103</v>
      </c>
      <c r="AC1385" t="s">
        <v>104</v>
      </c>
      <c r="AD1385">
        <v>1</v>
      </c>
      <c r="AE1385" t="s">
        <v>120</v>
      </c>
      <c r="AG1385" t="s">
        <v>179</v>
      </c>
      <c r="AJ1385" t="s">
        <v>107</v>
      </c>
    </row>
    <row r="1386" spans="1:36" hidden="1" x14ac:dyDescent="0.25">
      <c r="A1386" t="s">
        <v>7932</v>
      </c>
      <c r="B1386" t="e">
        <f>VLOOKUP(A1386,[2]mp_ALL!B$1:B$557,1,0)</f>
        <v>#N/A</v>
      </c>
      <c r="C1386" t="s">
        <v>7933</v>
      </c>
      <c r="D1386" t="s">
        <v>38</v>
      </c>
      <c r="E1386" t="s">
        <v>88</v>
      </c>
      <c r="F1386" t="s">
        <v>250</v>
      </c>
      <c r="G1386" t="s">
        <v>251</v>
      </c>
      <c r="H1386" t="s">
        <v>91</v>
      </c>
      <c r="I1386" t="s">
        <v>7934</v>
      </c>
      <c r="J1386">
        <v>1</v>
      </c>
      <c r="K1386" t="s">
        <v>2003</v>
      </c>
      <c r="L1386">
        <v>0</v>
      </c>
      <c r="M1386" t="s">
        <v>158</v>
      </c>
      <c r="N1386" t="s">
        <v>2004</v>
      </c>
      <c r="O1386" t="s">
        <v>2005</v>
      </c>
      <c r="P1386" t="s">
        <v>2006</v>
      </c>
      <c r="Q1386" t="s">
        <v>7935</v>
      </c>
      <c r="R1386" t="s">
        <v>117</v>
      </c>
      <c r="S1386" t="s">
        <v>163</v>
      </c>
      <c r="T1386" t="s">
        <v>7936</v>
      </c>
      <c r="U1386" t="s">
        <v>7937</v>
      </c>
      <c r="V1386" s="41">
        <v>39686</v>
      </c>
      <c r="W1386" s="41">
        <v>32532</v>
      </c>
      <c r="X1386">
        <v>0</v>
      </c>
      <c r="Z1386" t="s">
        <v>7195</v>
      </c>
      <c r="AA1386">
        <v>1</v>
      </c>
      <c r="AB1386" t="s">
        <v>103</v>
      </c>
      <c r="AC1386" t="s">
        <v>104</v>
      </c>
      <c r="AD1386">
        <v>1</v>
      </c>
      <c r="AE1386" t="s">
        <v>120</v>
      </c>
      <c r="AG1386" t="s">
        <v>121</v>
      </c>
      <c r="AJ1386" t="s">
        <v>1217</v>
      </c>
    </row>
    <row r="1387" spans="1:36" hidden="1" x14ac:dyDescent="0.25">
      <c r="A1387" t="s">
        <v>7938</v>
      </c>
      <c r="B1387" t="e">
        <f>VLOOKUP(A1387,[2]mp_ALL!B$1:B$557,1,0)</f>
        <v>#N/A</v>
      </c>
      <c r="C1387" t="s">
        <v>7939</v>
      </c>
      <c r="D1387" t="s">
        <v>36</v>
      </c>
      <c r="E1387" t="s">
        <v>88</v>
      </c>
      <c r="F1387" t="s">
        <v>567</v>
      </c>
      <c r="G1387" t="s">
        <v>568</v>
      </c>
      <c r="H1387" t="s">
        <v>313</v>
      </c>
      <c r="I1387" t="s">
        <v>3857</v>
      </c>
      <c r="J1387">
        <v>1</v>
      </c>
      <c r="K1387" t="s">
        <v>3100</v>
      </c>
      <c r="L1387">
        <v>0</v>
      </c>
      <c r="M1387" t="s">
        <v>3101</v>
      </c>
      <c r="N1387" t="s">
        <v>3858</v>
      </c>
      <c r="O1387" t="s">
        <v>3859</v>
      </c>
      <c r="R1387" t="s">
        <v>559</v>
      </c>
      <c r="S1387" t="s">
        <v>560</v>
      </c>
      <c r="T1387" t="s">
        <v>7940</v>
      </c>
      <c r="U1387" t="s">
        <v>7941</v>
      </c>
      <c r="V1387" s="41">
        <v>39692</v>
      </c>
      <c r="W1387" s="41">
        <v>31747</v>
      </c>
      <c r="X1387">
        <v>1</v>
      </c>
      <c r="Y1387">
        <v>3</v>
      </c>
      <c r="Z1387" t="s">
        <v>7195</v>
      </c>
      <c r="AA1387">
        <v>1</v>
      </c>
      <c r="AB1387" t="s">
        <v>103</v>
      </c>
      <c r="AC1387" t="s">
        <v>297</v>
      </c>
      <c r="AD1387">
        <v>1</v>
      </c>
      <c r="AE1387" t="s">
        <v>563</v>
      </c>
      <c r="AG1387" t="s">
        <v>1040</v>
      </c>
      <c r="AJ1387" t="s">
        <v>7942</v>
      </c>
    </row>
    <row r="1388" spans="1:36" hidden="1" x14ac:dyDescent="0.25">
      <c r="A1388" t="s">
        <v>7943</v>
      </c>
      <c r="B1388" t="e">
        <f>VLOOKUP(A1388,[2]mp_ALL!B$1:B$557,1,0)</f>
        <v>#N/A</v>
      </c>
      <c r="C1388" t="s">
        <v>7944</v>
      </c>
      <c r="D1388" t="s">
        <v>38</v>
      </c>
      <c r="E1388" t="s">
        <v>88</v>
      </c>
      <c r="F1388" t="s">
        <v>250</v>
      </c>
      <c r="G1388" t="s">
        <v>251</v>
      </c>
      <c r="H1388" t="s">
        <v>91</v>
      </c>
      <c r="I1388" t="s">
        <v>6831</v>
      </c>
      <c r="J1388">
        <v>1</v>
      </c>
      <c r="K1388" t="s">
        <v>2491</v>
      </c>
      <c r="L1388">
        <v>1</v>
      </c>
      <c r="M1388" t="s">
        <v>143</v>
      </c>
      <c r="N1388" t="s">
        <v>787</v>
      </c>
      <c r="O1388" t="s">
        <v>2492</v>
      </c>
      <c r="P1388" t="s">
        <v>2493</v>
      </c>
      <c r="Q1388" t="s">
        <v>6832</v>
      </c>
      <c r="R1388" t="s">
        <v>147</v>
      </c>
      <c r="S1388" t="s">
        <v>715</v>
      </c>
      <c r="T1388" t="s">
        <v>7945</v>
      </c>
      <c r="U1388" t="s">
        <v>7946</v>
      </c>
      <c r="V1388" s="41">
        <v>39695</v>
      </c>
      <c r="W1388" s="41">
        <v>33055</v>
      </c>
      <c r="X1388">
        <v>1</v>
      </c>
      <c r="Y1388">
        <v>1</v>
      </c>
      <c r="Z1388" t="s">
        <v>102</v>
      </c>
      <c r="AA1388">
        <v>1</v>
      </c>
      <c r="AB1388" t="s">
        <v>103</v>
      </c>
      <c r="AC1388" t="s">
        <v>104</v>
      </c>
      <c r="AD1388">
        <v>1</v>
      </c>
      <c r="AE1388" t="s">
        <v>105</v>
      </c>
      <c r="AG1388" t="s">
        <v>148</v>
      </c>
      <c r="AJ1388" t="s">
        <v>190</v>
      </c>
    </row>
    <row r="1389" spans="1:36" hidden="1" x14ac:dyDescent="0.25">
      <c r="A1389" t="s">
        <v>7947</v>
      </c>
      <c r="B1389" t="e">
        <f>VLOOKUP(A1389,[2]mp_ALL!B$1:B$557,1,0)</f>
        <v>#N/A</v>
      </c>
      <c r="C1389" t="s">
        <v>7948</v>
      </c>
      <c r="D1389" t="s">
        <v>38</v>
      </c>
      <c r="E1389" t="s">
        <v>88</v>
      </c>
      <c r="F1389" t="s">
        <v>250</v>
      </c>
      <c r="G1389" t="s">
        <v>251</v>
      </c>
      <c r="H1389" t="s">
        <v>91</v>
      </c>
      <c r="I1389" t="s">
        <v>7005</v>
      </c>
      <c r="J1389">
        <v>1</v>
      </c>
      <c r="K1389" t="s">
        <v>142</v>
      </c>
      <c r="L1389">
        <v>0</v>
      </c>
      <c r="M1389" t="s">
        <v>143</v>
      </c>
      <c r="N1389" t="s">
        <v>757</v>
      </c>
      <c r="O1389" t="s">
        <v>2877</v>
      </c>
      <c r="P1389" t="s">
        <v>3595</v>
      </c>
      <c r="Q1389" t="s">
        <v>7006</v>
      </c>
      <c r="R1389" t="s">
        <v>147</v>
      </c>
      <c r="S1389" t="s">
        <v>715</v>
      </c>
      <c r="T1389" t="s">
        <v>7949</v>
      </c>
      <c r="U1389" t="s">
        <v>6316</v>
      </c>
      <c r="V1389" s="41">
        <v>39695</v>
      </c>
      <c r="W1389" s="41">
        <v>32924</v>
      </c>
      <c r="X1389">
        <v>1</v>
      </c>
      <c r="Y1389">
        <v>1</v>
      </c>
      <c r="Z1389" t="s">
        <v>102</v>
      </c>
      <c r="AA1389">
        <v>1</v>
      </c>
      <c r="AB1389" t="s">
        <v>103</v>
      </c>
      <c r="AC1389" t="s">
        <v>104</v>
      </c>
      <c r="AD1389">
        <v>1</v>
      </c>
      <c r="AE1389" t="s">
        <v>308</v>
      </c>
      <c r="AG1389" t="s">
        <v>148</v>
      </c>
      <c r="AJ1389" t="s">
        <v>1217</v>
      </c>
    </row>
    <row r="1390" spans="1:36" hidden="1" x14ac:dyDescent="0.25">
      <c r="A1390" t="s">
        <v>7950</v>
      </c>
      <c r="B1390" t="e">
        <f>VLOOKUP(A1390,[2]mp_ALL!B$1:B$557,1,0)</f>
        <v>#N/A</v>
      </c>
      <c r="C1390" t="s">
        <v>7951</v>
      </c>
      <c r="D1390" t="s">
        <v>38</v>
      </c>
      <c r="E1390" t="s">
        <v>88</v>
      </c>
      <c r="F1390" t="s">
        <v>250</v>
      </c>
      <c r="G1390" t="s">
        <v>251</v>
      </c>
      <c r="H1390" t="s">
        <v>91</v>
      </c>
      <c r="I1390" t="s">
        <v>3746</v>
      </c>
      <c r="J1390">
        <v>1</v>
      </c>
      <c r="K1390" t="s">
        <v>2647</v>
      </c>
      <c r="L1390">
        <v>0</v>
      </c>
      <c r="M1390" t="s">
        <v>316</v>
      </c>
      <c r="N1390" t="s">
        <v>2648</v>
      </c>
      <c r="O1390" t="s">
        <v>3747</v>
      </c>
      <c r="S1390" t="s">
        <v>2733</v>
      </c>
      <c r="T1390" t="s">
        <v>7952</v>
      </c>
      <c r="U1390" t="s">
        <v>7946</v>
      </c>
      <c r="V1390" s="41">
        <v>39695</v>
      </c>
      <c r="W1390" s="41">
        <v>32675</v>
      </c>
      <c r="X1390">
        <v>1</v>
      </c>
      <c r="Y1390">
        <v>2</v>
      </c>
      <c r="Z1390" t="s">
        <v>102</v>
      </c>
      <c r="AA1390">
        <v>1</v>
      </c>
      <c r="AB1390" t="s">
        <v>103</v>
      </c>
      <c r="AC1390" t="s">
        <v>104</v>
      </c>
      <c r="AD1390">
        <v>1</v>
      </c>
      <c r="AE1390" t="s">
        <v>308</v>
      </c>
      <c r="AG1390" t="s">
        <v>179</v>
      </c>
      <c r="AJ1390" t="s">
        <v>107</v>
      </c>
    </row>
    <row r="1391" spans="1:36" hidden="1" x14ac:dyDescent="0.25">
      <c r="A1391" t="s">
        <v>7953</v>
      </c>
      <c r="B1391" t="e">
        <f>VLOOKUP(A1391,[2]mp_ALL!B$1:B$557,1,0)</f>
        <v>#N/A</v>
      </c>
      <c r="C1391" t="s">
        <v>7954</v>
      </c>
      <c r="D1391" t="s">
        <v>38</v>
      </c>
      <c r="E1391" t="s">
        <v>88</v>
      </c>
      <c r="F1391" t="s">
        <v>250</v>
      </c>
      <c r="G1391" t="s">
        <v>251</v>
      </c>
      <c r="H1391" t="s">
        <v>91</v>
      </c>
      <c r="I1391" t="s">
        <v>182</v>
      </c>
      <c r="J1391">
        <v>1</v>
      </c>
      <c r="K1391" t="s">
        <v>183</v>
      </c>
      <c r="L1391">
        <v>1</v>
      </c>
      <c r="M1391" t="s">
        <v>158</v>
      </c>
      <c r="N1391" t="s">
        <v>184</v>
      </c>
      <c r="O1391" t="s">
        <v>185</v>
      </c>
      <c r="P1391" t="s">
        <v>186</v>
      </c>
      <c r="Q1391" t="s">
        <v>187</v>
      </c>
      <c r="R1391" t="s">
        <v>117</v>
      </c>
      <c r="S1391" t="s">
        <v>163</v>
      </c>
      <c r="T1391" t="s">
        <v>7955</v>
      </c>
      <c r="U1391" t="s">
        <v>1348</v>
      </c>
      <c r="V1391" s="41">
        <v>39730</v>
      </c>
      <c r="W1391" s="41">
        <v>32607</v>
      </c>
      <c r="X1391">
        <v>1</v>
      </c>
      <c r="Y1391">
        <v>2</v>
      </c>
      <c r="Z1391" t="s">
        <v>7195</v>
      </c>
      <c r="AA1391">
        <v>1</v>
      </c>
      <c r="AB1391" t="s">
        <v>103</v>
      </c>
      <c r="AC1391" t="s">
        <v>104</v>
      </c>
      <c r="AD1391">
        <v>1</v>
      </c>
      <c r="AE1391" t="s">
        <v>105</v>
      </c>
      <c r="AG1391" t="s">
        <v>121</v>
      </c>
      <c r="AJ1391" t="s">
        <v>1556</v>
      </c>
    </row>
    <row r="1392" spans="1:36" hidden="1" x14ac:dyDescent="0.25">
      <c r="A1392" t="s">
        <v>7956</v>
      </c>
      <c r="B1392" t="e">
        <f>VLOOKUP(A1392,[2]mp_ALL!B$1:B$557,1,0)</f>
        <v>#N/A</v>
      </c>
      <c r="C1392" t="s">
        <v>7957</v>
      </c>
      <c r="D1392" t="s">
        <v>38</v>
      </c>
      <c r="E1392" t="s">
        <v>88</v>
      </c>
      <c r="F1392" t="s">
        <v>250</v>
      </c>
      <c r="G1392" t="s">
        <v>251</v>
      </c>
      <c r="H1392" t="s">
        <v>169</v>
      </c>
      <c r="I1392" t="s">
        <v>7958</v>
      </c>
      <c r="J1392">
        <v>1</v>
      </c>
      <c r="K1392" t="s">
        <v>728</v>
      </c>
      <c r="L1392">
        <v>1</v>
      </c>
      <c r="M1392" t="s">
        <v>158</v>
      </c>
      <c r="N1392" t="s">
        <v>159</v>
      </c>
      <c r="O1392" t="s">
        <v>601</v>
      </c>
      <c r="P1392" t="s">
        <v>602</v>
      </c>
      <c r="Q1392" t="s">
        <v>7959</v>
      </c>
      <c r="R1392" t="s">
        <v>117</v>
      </c>
      <c r="S1392" t="s">
        <v>163</v>
      </c>
      <c r="T1392" t="s">
        <v>7960</v>
      </c>
      <c r="U1392" t="s">
        <v>6504</v>
      </c>
      <c r="V1392" s="41">
        <v>39730</v>
      </c>
      <c r="W1392" s="41">
        <v>32108</v>
      </c>
      <c r="X1392">
        <v>1</v>
      </c>
      <c r="Y1392">
        <v>2</v>
      </c>
      <c r="Z1392" t="s">
        <v>7195</v>
      </c>
      <c r="AA1392">
        <v>1</v>
      </c>
      <c r="AB1392" t="s">
        <v>103</v>
      </c>
      <c r="AC1392" t="s">
        <v>104</v>
      </c>
      <c r="AD1392">
        <v>1</v>
      </c>
      <c r="AE1392" t="s">
        <v>105</v>
      </c>
      <c r="AG1392" t="s">
        <v>121</v>
      </c>
      <c r="AJ1392" t="s">
        <v>3435</v>
      </c>
    </row>
    <row r="1393" spans="1:36" hidden="1" x14ac:dyDescent="0.25">
      <c r="A1393" t="s">
        <v>7961</v>
      </c>
      <c r="B1393" t="e">
        <f>VLOOKUP(A1393,[2]mp_ALL!B$1:B$557,1,0)</f>
        <v>#N/A</v>
      </c>
      <c r="C1393" t="s">
        <v>7962</v>
      </c>
      <c r="D1393" t="s">
        <v>38</v>
      </c>
      <c r="E1393" t="s">
        <v>88</v>
      </c>
      <c r="F1393" t="s">
        <v>250</v>
      </c>
      <c r="G1393" t="s">
        <v>251</v>
      </c>
      <c r="H1393" t="s">
        <v>91</v>
      </c>
      <c r="I1393" t="s">
        <v>1570</v>
      </c>
      <c r="J1393">
        <v>1</v>
      </c>
      <c r="K1393" t="s">
        <v>183</v>
      </c>
      <c r="L1393">
        <v>1</v>
      </c>
      <c r="M1393" t="s">
        <v>158</v>
      </c>
      <c r="N1393" t="s">
        <v>184</v>
      </c>
      <c r="O1393" t="s">
        <v>185</v>
      </c>
      <c r="P1393" t="s">
        <v>186</v>
      </c>
      <c r="Q1393" t="s">
        <v>1571</v>
      </c>
      <c r="R1393" t="s">
        <v>117</v>
      </c>
      <c r="S1393" t="s">
        <v>237</v>
      </c>
      <c r="T1393" t="s">
        <v>7963</v>
      </c>
      <c r="U1393" t="s">
        <v>7964</v>
      </c>
      <c r="V1393" s="41">
        <v>39730</v>
      </c>
      <c r="W1393" s="41">
        <v>32924</v>
      </c>
      <c r="X1393">
        <v>1</v>
      </c>
      <c r="Y1393">
        <v>2</v>
      </c>
      <c r="Z1393" t="s">
        <v>102</v>
      </c>
      <c r="AA1393">
        <v>1</v>
      </c>
      <c r="AB1393" t="s">
        <v>103</v>
      </c>
      <c r="AC1393" t="s">
        <v>104</v>
      </c>
      <c r="AD1393">
        <v>1</v>
      </c>
      <c r="AE1393" t="s">
        <v>105</v>
      </c>
      <c r="AG1393" t="s">
        <v>121</v>
      </c>
      <c r="AJ1393" t="s">
        <v>1217</v>
      </c>
    </row>
    <row r="1394" spans="1:36" hidden="1" x14ac:dyDescent="0.25">
      <c r="A1394" t="s">
        <v>7965</v>
      </c>
      <c r="B1394" t="e">
        <f>VLOOKUP(A1394,[2]mp_ALL!B$1:B$557,1,0)</f>
        <v>#N/A</v>
      </c>
      <c r="C1394" t="s">
        <v>7966</v>
      </c>
      <c r="D1394" t="s">
        <v>38</v>
      </c>
      <c r="E1394" t="s">
        <v>88</v>
      </c>
      <c r="F1394" t="s">
        <v>250</v>
      </c>
      <c r="G1394" t="s">
        <v>251</v>
      </c>
      <c r="H1394" t="s">
        <v>169</v>
      </c>
      <c r="I1394" t="s">
        <v>7967</v>
      </c>
      <c r="J1394">
        <v>1</v>
      </c>
      <c r="K1394" t="s">
        <v>600</v>
      </c>
      <c r="L1394">
        <v>1</v>
      </c>
      <c r="M1394" t="s">
        <v>158</v>
      </c>
      <c r="N1394" t="s">
        <v>159</v>
      </c>
      <c r="O1394" t="s">
        <v>1051</v>
      </c>
      <c r="P1394" t="s">
        <v>2848</v>
      </c>
      <c r="Q1394" t="s">
        <v>7968</v>
      </c>
      <c r="R1394" t="s">
        <v>117</v>
      </c>
      <c r="S1394" t="s">
        <v>163</v>
      </c>
      <c r="T1394" t="s">
        <v>7969</v>
      </c>
      <c r="U1394" t="s">
        <v>733</v>
      </c>
      <c r="V1394" s="41">
        <v>39730</v>
      </c>
      <c r="W1394" s="41">
        <v>32194</v>
      </c>
      <c r="X1394">
        <v>1</v>
      </c>
      <c r="Y1394">
        <v>1</v>
      </c>
      <c r="Z1394" t="s">
        <v>102</v>
      </c>
      <c r="AA1394">
        <v>1</v>
      </c>
      <c r="AB1394" t="s">
        <v>103</v>
      </c>
      <c r="AC1394" t="s">
        <v>104</v>
      </c>
      <c r="AD1394">
        <v>1</v>
      </c>
      <c r="AE1394" t="s">
        <v>105</v>
      </c>
      <c r="AG1394" t="s">
        <v>121</v>
      </c>
      <c r="AJ1394" t="s">
        <v>1008</v>
      </c>
    </row>
    <row r="1395" spans="1:36" hidden="1" x14ac:dyDescent="0.25">
      <c r="A1395" t="s">
        <v>7970</v>
      </c>
      <c r="B1395" t="e">
        <f>VLOOKUP(A1395,[2]mp_ALL!B$1:B$557,1,0)</f>
        <v>#N/A</v>
      </c>
      <c r="C1395" t="s">
        <v>7971</v>
      </c>
      <c r="D1395" t="s">
        <v>38</v>
      </c>
      <c r="E1395" t="s">
        <v>88</v>
      </c>
      <c r="F1395" t="s">
        <v>250</v>
      </c>
      <c r="G1395" t="s">
        <v>251</v>
      </c>
      <c r="H1395" t="s">
        <v>169</v>
      </c>
      <c r="I1395" t="s">
        <v>7972</v>
      </c>
      <c r="J1395">
        <v>1</v>
      </c>
      <c r="K1395" t="s">
        <v>484</v>
      </c>
      <c r="L1395">
        <v>1</v>
      </c>
      <c r="M1395" t="s">
        <v>414</v>
      </c>
      <c r="N1395" t="s">
        <v>159</v>
      </c>
      <c r="O1395" t="s">
        <v>1366</v>
      </c>
      <c r="P1395" t="s">
        <v>1367</v>
      </c>
      <c r="Q1395" t="s">
        <v>7973</v>
      </c>
      <c r="R1395" t="s">
        <v>117</v>
      </c>
      <c r="S1395" t="s">
        <v>163</v>
      </c>
      <c r="T1395" t="s">
        <v>7974</v>
      </c>
      <c r="U1395" t="s">
        <v>7975</v>
      </c>
      <c r="V1395" s="41">
        <v>39730</v>
      </c>
      <c r="W1395" s="41">
        <v>31979</v>
      </c>
      <c r="X1395">
        <v>1</v>
      </c>
      <c r="Y1395">
        <v>0</v>
      </c>
      <c r="Z1395" t="s">
        <v>102</v>
      </c>
      <c r="AA1395">
        <v>1</v>
      </c>
      <c r="AB1395" t="s">
        <v>103</v>
      </c>
      <c r="AC1395" t="s">
        <v>104</v>
      </c>
      <c r="AD1395">
        <v>1</v>
      </c>
      <c r="AE1395" t="s">
        <v>105</v>
      </c>
      <c r="AG1395" t="s">
        <v>121</v>
      </c>
      <c r="AJ1395" t="s">
        <v>474</v>
      </c>
    </row>
    <row r="1396" spans="1:36" hidden="1" x14ac:dyDescent="0.25">
      <c r="A1396" t="s">
        <v>7976</v>
      </c>
      <c r="B1396" t="e">
        <f>VLOOKUP(A1396,[2]mp_ALL!B$1:B$557,1,0)</f>
        <v>#N/A</v>
      </c>
      <c r="C1396" t="s">
        <v>7977</v>
      </c>
      <c r="D1396" t="s">
        <v>39</v>
      </c>
      <c r="E1396" t="s">
        <v>88</v>
      </c>
      <c r="F1396" t="s">
        <v>1798</v>
      </c>
      <c r="G1396" t="s">
        <v>1799</v>
      </c>
      <c r="H1396" t="s">
        <v>1457</v>
      </c>
      <c r="I1396" t="s">
        <v>7978</v>
      </c>
      <c r="J1396">
        <v>1</v>
      </c>
      <c r="K1396" t="s">
        <v>2254</v>
      </c>
      <c r="L1396">
        <v>0</v>
      </c>
      <c r="M1396" t="s">
        <v>2255</v>
      </c>
      <c r="N1396" t="s">
        <v>3557</v>
      </c>
      <c r="R1396" t="s">
        <v>2255</v>
      </c>
      <c r="S1396" t="s">
        <v>237</v>
      </c>
      <c r="T1396" t="s">
        <v>7979</v>
      </c>
      <c r="U1396" t="s">
        <v>7980</v>
      </c>
      <c r="V1396" s="41">
        <v>39728</v>
      </c>
      <c r="W1396" s="41">
        <v>31210</v>
      </c>
      <c r="X1396">
        <v>1</v>
      </c>
      <c r="Y1396">
        <v>3</v>
      </c>
      <c r="Z1396" t="s">
        <v>102</v>
      </c>
      <c r="AA1396">
        <v>1</v>
      </c>
      <c r="AB1396" t="s">
        <v>103</v>
      </c>
      <c r="AC1396" t="s">
        <v>297</v>
      </c>
      <c r="AD1396">
        <v>1</v>
      </c>
      <c r="AE1396" t="s">
        <v>563</v>
      </c>
      <c r="AG1396" t="s">
        <v>179</v>
      </c>
      <c r="AJ1396" t="s">
        <v>490</v>
      </c>
    </row>
    <row r="1397" spans="1:36" hidden="1" x14ac:dyDescent="0.25">
      <c r="A1397" t="s">
        <v>7981</v>
      </c>
      <c r="B1397" t="e">
        <f>VLOOKUP(A1397,[2]mp_ALL!B$1:B$557,1,0)</f>
        <v>#N/A</v>
      </c>
      <c r="C1397" t="s">
        <v>7982</v>
      </c>
      <c r="D1397" t="s">
        <v>39</v>
      </c>
      <c r="E1397" t="s">
        <v>88</v>
      </c>
      <c r="F1397" t="s">
        <v>1430</v>
      </c>
      <c r="G1397" t="s">
        <v>1431</v>
      </c>
      <c r="H1397" t="s">
        <v>313</v>
      </c>
      <c r="I1397" t="s">
        <v>7983</v>
      </c>
      <c r="J1397">
        <v>1</v>
      </c>
      <c r="K1397" t="s">
        <v>570</v>
      </c>
      <c r="L1397">
        <v>0</v>
      </c>
      <c r="M1397" t="s">
        <v>571</v>
      </c>
      <c r="N1397" t="s">
        <v>572</v>
      </c>
      <c r="O1397" t="s">
        <v>7984</v>
      </c>
      <c r="R1397" t="s">
        <v>559</v>
      </c>
      <c r="S1397" t="s">
        <v>560</v>
      </c>
      <c r="T1397" t="s">
        <v>7985</v>
      </c>
      <c r="U1397" t="s">
        <v>7986</v>
      </c>
      <c r="V1397" s="41">
        <v>39728</v>
      </c>
      <c r="W1397" s="41">
        <v>31483</v>
      </c>
      <c r="X1397">
        <v>1</v>
      </c>
      <c r="Y1397">
        <v>2</v>
      </c>
      <c r="Z1397" t="s">
        <v>7195</v>
      </c>
      <c r="AA1397">
        <v>1</v>
      </c>
      <c r="AB1397" t="s">
        <v>576</v>
      </c>
      <c r="AC1397" t="s">
        <v>297</v>
      </c>
      <c r="AD1397">
        <v>1</v>
      </c>
      <c r="AE1397" t="s">
        <v>563</v>
      </c>
      <c r="AG1397" t="s">
        <v>577</v>
      </c>
      <c r="AJ1397" t="s">
        <v>107</v>
      </c>
    </row>
    <row r="1398" spans="1:36" hidden="1" x14ac:dyDescent="0.25">
      <c r="A1398" t="s">
        <v>7987</v>
      </c>
      <c r="B1398" t="e">
        <f>VLOOKUP(A1398,[2]mp_ALL!B$1:B$557,1,0)</f>
        <v>#N/A</v>
      </c>
      <c r="C1398" t="s">
        <v>7988</v>
      </c>
      <c r="D1398" t="s">
        <v>39</v>
      </c>
      <c r="E1398" t="s">
        <v>88</v>
      </c>
      <c r="F1398" t="s">
        <v>1430</v>
      </c>
      <c r="G1398" t="s">
        <v>1431</v>
      </c>
      <c r="H1398" t="s">
        <v>313</v>
      </c>
      <c r="I1398" t="s">
        <v>7989</v>
      </c>
      <c r="J1398">
        <v>1</v>
      </c>
      <c r="K1398" t="s">
        <v>2262</v>
      </c>
      <c r="L1398">
        <v>0</v>
      </c>
      <c r="M1398" t="s">
        <v>2263</v>
      </c>
      <c r="N1398" t="s">
        <v>5990</v>
      </c>
      <c r="O1398" t="s">
        <v>7990</v>
      </c>
      <c r="R1398" t="s">
        <v>559</v>
      </c>
      <c r="S1398" t="s">
        <v>560</v>
      </c>
      <c r="T1398" t="s">
        <v>7991</v>
      </c>
      <c r="U1398" t="s">
        <v>7992</v>
      </c>
      <c r="V1398" s="41">
        <v>39728</v>
      </c>
      <c r="W1398" s="41">
        <v>31160</v>
      </c>
      <c r="X1398">
        <v>2</v>
      </c>
      <c r="Y1398">
        <v>1</v>
      </c>
      <c r="Z1398" t="s">
        <v>7195</v>
      </c>
      <c r="AA1398">
        <v>1</v>
      </c>
      <c r="AB1398" t="s">
        <v>576</v>
      </c>
      <c r="AC1398" t="s">
        <v>297</v>
      </c>
      <c r="AD1398">
        <v>1</v>
      </c>
      <c r="AE1398" t="s">
        <v>563</v>
      </c>
      <c r="AG1398" t="s">
        <v>1040</v>
      </c>
      <c r="AJ1398" t="s">
        <v>107</v>
      </c>
    </row>
    <row r="1399" spans="1:36" hidden="1" x14ac:dyDescent="0.25">
      <c r="A1399" t="s">
        <v>7993</v>
      </c>
      <c r="B1399" t="e">
        <f>VLOOKUP(A1399,[2]mp_ALL!B$1:B$557,1,0)</f>
        <v>#N/A</v>
      </c>
      <c r="C1399" t="s">
        <v>7994</v>
      </c>
      <c r="D1399" t="s">
        <v>39</v>
      </c>
      <c r="E1399" t="s">
        <v>88</v>
      </c>
      <c r="F1399" t="s">
        <v>1430</v>
      </c>
      <c r="G1399" t="s">
        <v>1431</v>
      </c>
      <c r="H1399" t="s">
        <v>313</v>
      </c>
      <c r="I1399" t="s">
        <v>7995</v>
      </c>
      <c r="J1399">
        <v>1</v>
      </c>
      <c r="K1399" t="s">
        <v>2254</v>
      </c>
      <c r="L1399">
        <v>0</v>
      </c>
      <c r="M1399" t="s">
        <v>2255</v>
      </c>
      <c r="N1399" t="s">
        <v>2256</v>
      </c>
      <c r="O1399" t="s">
        <v>7996</v>
      </c>
      <c r="R1399" t="s">
        <v>2255</v>
      </c>
      <c r="S1399" t="s">
        <v>560</v>
      </c>
      <c r="T1399" t="s">
        <v>7997</v>
      </c>
      <c r="U1399" t="s">
        <v>7998</v>
      </c>
      <c r="V1399" s="41">
        <v>39728</v>
      </c>
      <c r="W1399" s="41">
        <v>31120</v>
      </c>
      <c r="X1399">
        <v>1</v>
      </c>
      <c r="Y1399">
        <v>2</v>
      </c>
      <c r="Z1399" t="s">
        <v>7195</v>
      </c>
      <c r="AA1399">
        <v>1</v>
      </c>
      <c r="AB1399" t="s">
        <v>576</v>
      </c>
      <c r="AC1399" t="s">
        <v>297</v>
      </c>
      <c r="AD1399">
        <v>1</v>
      </c>
      <c r="AE1399" t="s">
        <v>563</v>
      </c>
      <c r="AG1399" t="s">
        <v>179</v>
      </c>
      <c r="AI1399" t="s">
        <v>1444</v>
      </c>
      <c r="AJ1399" t="s">
        <v>6562</v>
      </c>
    </row>
    <row r="1400" spans="1:36" hidden="1" x14ac:dyDescent="0.25">
      <c r="A1400" t="s">
        <v>7999</v>
      </c>
      <c r="B1400" t="e">
        <f>VLOOKUP(A1400,[2]mp_ALL!B$1:B$557,1,0)</f>
        <v>#N/A</v>
      </c>
      <c r="C1400" t="s">
        <v>8000</v>
      </c>
      <c r="D1400" t="s">
        <v>39</v>
      </c>
      <c r="E1400" t="s">
        <v>88</v>
      </c>
      <c r="F1400" t="s">
        <v>1430</v>
      </c>
      <c r="G1400" t="s">
        <v>1431</v>
      </c>
      <c r="H1400" t="s">
        <v>313</v>
      </c>
      <c r="I1400" t="s">
        <v>8001</v>
      </c>
      <c r="J1400">
        <v>1</v>
      </c>
      <c r="K1400" t="s">
        <v>1581</v>
      </c>
      <c r="L1400">
        <v>0</v>
      </c>
      <c r="M1400" t="s">
        <v>1582</v>
      </c>
      <c r="N1400" t="s">
        <v>3893</v>
      </c>
      <c r="O1400" t="s">
        <v>8002</v>
      </c>
      <c r="R1400" t="s">
        <v>559</v>
      </c>
      <c r="S1400" t="s">
        <v>560</v>
      </c>
      <c r="T1400" t="s">
        <v>8003</v>
      </c>
      <c r="U1400" t="s">
        <v>3073</v>
      </c>
      <c r="V1400" s="41">
        <v>39728</v>
      </c>
      <c r="W1400" s="41">
        <v>29258</v>
      </c>
      <c r="X1400">
        <v>1</v>
      </c>
      <c r="Y1400">
        <v>2</v>
      </c>
      <c r="Z1400" t="s">
        <v>7195</v>
      </c>
      <c r="AA1400">
        <v>1</v>
      </c>
      <c r="AB1400" t="s">
        <v>103</v>
      </c>
      <c r="AC1400" t="s">
        <v>297</v>
      </c>
      <c r="AD1400">
        <v>1</v>
      </c>
      <c r="AE1400" t="s">
        <v>563</v>
      </c>
      <c r="AG1400" t="s">
        <v>1040</v>
      </c>
      <c r="AI1400" t="s">
        <v>1444</v>
      </c>
      <c r="AJ1400" t="s">
        <v>2414</v>
      </c>
    </row>
    <row r="1401" spans="1:36" hidden="1" x14ac:dyDescent="0.25">
      <c r="A1401" t="s">
        <v>8004</v>
      </c>
      <c r="B1401" t="e">
        <f>VLOOKUP(A1401,[2]mp_ALL!B$1:B$557,1,0)</f>
        <v>#N/A</v>
      </c>
      <c r="C1401" t="s">
        <v>8005</v>
      </c>
      <c r="D1401" t="s">
        <v>36</v>
      </c>
      <c r="E1401" t="s">
        <v>88</v>
      </c>
      <c r="F1401" t="s">
        <v>154</v>
      </c>
      <c r="G1401" t="s">
        <v>155</v>
      </c>
      <c r="H1401" t="s">
        <v>290</v>
      </c>
      <c r="I1401" t="s">
        <v>8006</v>
      </c>
      <c r="J1401">
        <v>1</v>
      </c>
      <c r="K1401" t="s">
        <v>3100</v>
      </c>
      <c r="L1401">
        <v>0</v>
      </c>
      <c r="M1401" t="s">
        <v>3101</v>
      </c>
      <c r="N1401" t="s">
        <v>3858</v>
      </c>
      <c r="O1401" t="s">
        <v>8007</v>
      </c>
      <c r="R1401" t="s">
        <v>559</v>
      </c>
      <c r="S1401" t="s">
        <v>560</v>
      </c>
      <c r="T1401" t="s">
        <v>8008</v>
      </c>
      <c r="U1401" t="s">
        <v>1462</v>
      </c>
      <c r="V1401" s="41">
        <v>39728</v>
      </c>
      <c r="W1401" s="41">
        <v>30594</v>
      </c>
      <c r="X1401">
        <v>1</v>
      </c>
      <c r="Y1401">
        <v>3</v>
      </c>
      <c r="Z1401" t="s">
        <v>7195</v>
      </c>
      <c r="AA1401">
        <v>1</v>
      </c>
      <c r="AB1401" t="s">
        <v>103</v>
      </c>
      <c r="AC1401" t="s">
        <v>297</v>
      </c>
      <c r="AD1401">
        <v>1</v>
      </c>
      <c r="AE1401" t="s">
        <v>563</v>
      </c>
      <c r="AG1401" t="s">
        <v>1040</v>
      </c>
      <c r="AJ1401" t="s">
        <v>8009</v>
      </c>
    </row>
    <row r="1402" spans="1:36" hidden="1" x14ac:dyDescent="0.25">
      <c r="A1402" t="s">
        <v>8010</v>
      </c>
      <c r="B1402" t="e">
        <f>VLOOKUP(A1402,[2]mp_ALL!B$1:B$557,1,0)</f>
        <v>#N/A</v>
      </c>
      <c r="C1402" t="s">
        <v>8011</v>
      </c>
      <c r="D1402" t="s">
        <v>36</v>
      </c>
      <c r="E1402" t="s">
        <v>88</v>
      </c>
      <c r="F1402" t="s">
        <v>1473</v>
      </c>
      <c r="G1402" t="s">
        <v>1474</v>
      </c>
      <c r="H1402" t="s">
        <v>290</v>
      </c>
      <c r="I1402" t="s">
        <v>2738</v>
      </c>
      <c r="J1402">
        <v>1</v>
      </c>
      <c r="K1402" t="s">
        <v>232</v>
      </c>
      <c r="L1402">
        <v>0</v>
      </c>
      <c r="M1402" t="s">
        <v>233</v>
      </c>
      <c r="N1402" t="s">
        <v>1433</v>
      </c>
      <c r="O1402" t="s">
        <v>2739</v>
      </c>
      <c r="R1402" t="s">
        <v>117</v>
      </c>
      <c r="S1402" t="s">
        <v>237</v>
      </c>
      <c r="T1402" t="s">
        <v>8012</v>
      </c>
      <c r="U1402" t="s">
        <v>641</v>
      </c>
      <c r="V1402" s="41">
        <v>39728</v>
      </c>
      <c r="W1402" s="41">
        <v>31808</v>
      </c>
      <c r="X1402">
        <v>1</v>
      </c>
      <c r="Y1402">
        <v>2</v>
      </c>
      <c r="Z1402" t="s">
        <v>7195</v>
      </c>
      <c r="AA1402">
        <v>1</v>
      </c>
      <c r="AB1402" t="s">
        <v>103</v>
      </c>
      <c r="AC1402" t="s">
        <v>297</v>
      </c>
      <c r="AD1402">
        <v>1</v>
      </c>
      <c r="AE1402" t="s">
        <v>322</v>
      </c>
      <c r="AG1402" t="s">
        <v>121</v>
      </c>
      <c r="AJ1402" t="s">
        <v>689</v>
      </c>
    </row>
    <row r="1403" spans="1:36" hidden="1" x14ac:dyDescent="0.25">
      <c r="A1403" t="s">
        <v>8013</v>
      </c>
      <c r="B1403" t="e">
        <f>VLOOKUP(A1403,[2]mp_ALL!B$1:B$557,1,0)</f>
        <v>#N/A</v>
      </c>
      <c r="C1403" t="s">
        <v>8014</v>
      </c>
      <c r="D1403" t="s">
        <v>36</v>
      </c>
      <c r="E1403" t="s">
        <v>1439</v>
      </c>
      <c r="F1403" t="s">
        <v>1473</v>
      </c>
      <c r="G1403" t="s">
        <v>1474</v>
      </c>
      <c r="H1403" t="s">
        <v>1440</v>
      </c>
      <c r="I1403" t="s">
        <v>7664</v>
      </c>
      <c r="J1403">
        <v>1</v>
      </c>
      <c r="K1403" t="s">
        <v>232</v>
      </c>
      <c r="L1403">
        <v>0</v>
      </c>
      <c r="M1403" t="s">
        <v>233</v>
      </c>
      <c r="R1403" t="s">
        <v>117</v>
      </c>
      <c r="S1403" t="s">
        <v>237</v>
      </c>
      <c r="T1403" t="s">
        <v>8015</v>
      </c>
      <c r="U1403" t="s">
        <v>8016</v>
      </c>
      <c r="V1403" s="41">
        <v>39728</v>
      </c>
      <c r="W1403" s="41">
        <v>32145</v>
      </c>
      <c r="X1403">
        <v>1</v>
      </c>
      <c r="Y1403">
        <v>2</v>
      </c>
      <c r="Z1403" t="s">
        <v>7195</v>
      </c>
      <c r="AA1403">
        <v>1</v>
      </c>
      <c r="AB1403" t="s">
        <v>103</v>
      </c>
      <c r="AC1403" t="s">
        <v>297</v>
      </c>
      <c r="AD1403">
        <v>1</v>
      </c>
      <c r="AE1403" t="s">
        <v>322</v>
      </c>
      <c r="AG1403" t="s">
        <v>121</v>
      </c>
      <c r="AI1403" t="s">
        <v>1444</v>
      </c>
      <c r="AJ1403" t="s">
        <v>107</v>
      </c>
    </row>
    <row r="1404" spans="1:36" x14ac:dyDescent="0.25">
      <c r="A1404" t="s">
        <v>8017</v>
      </c>
      <c r="B1404" t="str">
        <f>VLOOKUP(A1404,[2]mp_ALL!B$1:B$557,1,0)</f>
        <v>0819411</v>
      </c>
      <c r="C1404" t="s">
        <v>8018</v>
      </c>
      <c r="D1404" t="s">
        <v>39</v>
      </c>
      <c r="E1404" t="s">
        <v>88</v>
      </c>
      <c r="F1404" t="s">
        <v>1473</v>
      </c>
      <c r="G1404" t="s">
        <v>1474</v>
      </c>
      <c r="H1404" t="s">
        <v>313</v>
      </c>
      <c r="I1404" t="s">
        <v>8019</v>
      </c>
      <c r="J1404">
        <v>1</v>
      </c>
      <c r="K1404" t="s">
        <v>3119</v>
      </c>
      <c r="L1404">
        <v>0</v>
      </c>
      <c r="M1404" t="s">
        <v>34</v>
      </c>
      <c r="N1404" t="s">
        <v>35</v>
      </c>
      <c r="O1404" t="s">
        <v>8020</v>
      </c>
      <c r="S1404" t="s">
        <v>549</v>
      </c>
      <c r="T1404" t="s">
        <v>8021</v>
      </c>
      <c r="U1404" t="s">
        <v>296</v>
      </c>
      <c r="V1404" s="41">
        <v>39728</v>
      </c>
      <c r="W1404" s="41">
        <v>32112</v>
      </c>
      <c r="X1404">
        <v>1</v>
      </c>
      <c r="Y1404">
        <v>1</v>
      </c>
      <c r="Z1404" t="s">
        <v>3136</v>
      </c>
      <c r="AA1404">
        <v>1</v>
      </c>
      <c r="AB1404" t="s">
        <v>103</v>
      </c>
      <c r="AC1404" t="s">
        <v>297</v>
      </c>
      <c r="AD1404">
        <v>1</v>
      </c>
      <c r="AE1404" t="s">
        <v>298</v>
      </c>
      <c r="AG1404" t="s">
        <v>106</v>
      </c>
      <c r="AJ1404" t="s">
        <v>694</v>
      </c>
    </row>
    <row r="1405" spans="1:36" hidden="1" x14ac:dyDescent="0.25">
      <c r="A1405" t="s">
        <v>8022</v>
      </c>
      <c r="B1405" t="e">
        <f>VLOOKUP(A1405,[2]mp_ALL!B$1:B$557,1,0)</f>
        <v>#N/A</v>
      </c>
      <c r="C1405" t="s">
        <v>8023</v>
      </c>
      <c r="D1405" t="s">
        <v>38</v>
      </c>
      <c r="E1405" t="s">
        <v>88</v>
      </c>
      <c r="F1405" t="s">
        <v>250</v>
      </c>
      <c r="G1405" t="s">
        <v>251</v>
      </c>
      <c r="H1405" t="s">
        <v>169</v>
      </c>
      <c r="I1405" t="s">
        <v>8024</v>
      </c>
      <c r="J1405">
        <v>1</v>
      </c>
      <c r="K1405" t="s">
        <v>3394</v>
      </c>
      <c r="L1405">
        <v>0</v>
      </c>
      <c r="M1405" t="s">
        <v>316</v>
      </c>
      <c r="N1405" t="s">
        <v>3395</v>
      </c>
      <c r="O1405" t="s">
        <v>4709</v>
      </c>
      <c r="P1405" t="s">
        <v>8025</v>
      </c>
      <c r="Q1405" t="s">
        <v>8026</v>
      </c>
      <c r="S1405" t="s">
        <v>319</v>
      </c>
      <c r="T1405" t="s">
        <v>8027</v>
      </c>
      <c r="U1405" t="s">
        <v>8028</v>
      </c>
      <c r="V1405" s="41">
        <v>39737</v>
      </c>
      <c r="W1405" s="41">
        <v>32764</v>
      </c>
      <c r="X1405">
        <v>1</v>
      </c>
      <c r="Y1405">
        <v>3</v>
      </c>
      <c r="Z1405" t="s">
        <v>102</v>
      </c>
      <c r="AA1405">
        <v>1</v>
      </c>
      <c r="AB1405" t="s">
        <v>103</v>
      </c>
      <c r="AC1405" t="s">
        <v>104</v>
      </c>
      <c r="AD1405">
        <v>1</v>
      </c>
      <c r="AE1405" t="s">
        <v>308</v>
      </c>
      <c r="AG1405" t="s">
        <v>179</v>
      </c>
      <c r="AJ1405" t="s">
        <v>1217</v>
      </c>
    </row>
    <row r="1406" spans="1:36" hidden="1" x14ac:dyDescent="0.25">
      <c r="A1406" t="s">
        <v>8029</v>
      </c>
      <c r="B1406" t="e">
        <f>VLOOKUP(A1406,[2]mp_ALL!B$1:B$557,1,0)</f>
        <v>#N/A</v>
      </c>
      <c r="C1406" t="s">
        <v>8030</v>
      </c>
      <c r="D1406" t="s">
        <v>38</v>
      </c>
      <c r="E1406" t="s">
        <v>88</v>
      </c>
      <c r="F1406" t="s">
        <v>250</v>
      </c>
      <c r="G1406" t="s">
        <v>251</v>
      </c>
      <c r="H1406" t="s">
        <v>169</v>
      </c>
      <c r="I1406" t="s">
        <v>8031</v>
      </c>
      <c r="J1406">
        <v>1</v>
      </c>
      <c r="K1406" t="s">
        <v>8032</v>
      </c>
      <c r="L1406">
        <v>1</v>
      </c>
      <c r="M1406" t="s">
        <v>158</v>
      </c>
      <c r="N1406" t="s">
        <v>8033</v>
      </c>
      <c r="O1406" t="s">
        <v>8034</v>
      </c>
      <c r="R1406" t="s">
        <v>117</v>
      </c>
      <c r="S1406" t="s">
        <v>163</v>
      </c>
      <c r="T1406" t="s">
        <v>8035</v>
      </c>
      <c r="U1406" t="s">
        <v>8036</v>
      </c>
      <c r="V1406" s="41">
        <v>39737</v>
      </c>
      <c r="W1406" s="41">
        <v>32693</v>
      </c>
      <c r="X1406">
        <v>1</v>
      </c>
      <c r="Y1406">
        <v>3</v>
      </c>
      <c r="Z1406" t="s">
        <v>7195</v>
      </c>
      <c r="AA1406">
        <v>1</v>
      </c>
      <c r="AB1406" t="s">
        <v>103</v>
      </c>
      <c r="AC1406" t="s">
        <v>104</v>
      </c>
      <c r="AD1406">
        <v>1</v>
      </c>
      <c r="AE1406" t="s">
        <v>138</v>
      </c>
      <c r="AG1406" t="s">
        <v>121</v>
      </c>
      <c r="AJ1406" t="s">
        <v>1705</v>
      </c>
    </row>
    <row r="1407" spans="1:36" hidden="1" x14ac:dyDescent="0.25">
      <c r="A1407" t="s">
        <v>8037</v>
      </c>
      <c r="B1407" t="e">
        <f>VLOOKUP(A1407,[2]mp_ALL!B$1:B$557,1,0)</f>
        <v>#N/A</v>
      </c>
      <c r="C1407" t="s">
        <v>8038</v>
      </c>
      <c r="D1407" t="s">
        <v>39</v>
      </c>
      <c r="E1407" t="s">
        <v>88</v>
      </c>
      <c r="F1407" t="s">
        <v>311</v>
      </c>
      <c r="G1407" t="s">
        <v>312</v>
      </c>
      <c r="H1407" t="s">
        <v>313</v>
      </c>
      <c r="I1407" t="s">
        <v>8039</v>
      </c>
      <c r="J1407">
        <v>1</v>
      </c>
      <c r="K1407" t="s">
        <v>8040</v>
      </c>
      <c r="L1407">
        <v>0</v>
      </c>
      <c r="M1407" t="s">
        <v>94</v>
      </c>
      <c r="N1407" t="s">
        <v>2075</v>
      </c>
      <c r="O1407" t="s">
        <v>8041</v>
      </c>
      <c r="S1407" t="s">
        <v>817</v>
      </c>
      <c r="T1407" t="s">
        <v>8042</v>
      </c>
      <c r="U1407" t="s">
        <v>8043</v>
      </c>
      <c r="V1407" s="41">
        <v>39737</v>
      </c>
      <c r="W1407" s="41">
        <v>30059</v>
      </c>
      <c r="X1407">
        <v>1</v>
      </c>
      <c r="Y1407">
        <v>1</v>
      </c>
      <c r="Z1407" t="s">
        <v>102</v>
      </c>
      <c r="AA1407">
        <v>1</v>
      </c>
      <c r="AB1407" t="s">
        <v>103</v>
      </c>
      <c r="AC1407" t="s">
        <v>297</v>
      </c>
      <c r="AD1407">
        <v>1</v>
      </c>
      <c r="AE1407" t="s">
        <v>298</v>
      </c>
      <c r="AG1407" t="s">
        <v>106</v>
      </c>
      <c r="AJ1407" t="s">
        <v>107</v>
      </c>
    </row>
    <row r="1408" spans="1:36" hidden="1" x14ac:dyDescent="0.25">
      <c r="A1408" t="s">
        <v>8044</v>
      </c>
      <c r="B1408" t="e">
        <f>VLOOKUP(A1408,[2]mp_ALL!B$1:B$557,1,0)</f>
        <v>#N/A</v>
      </c>
      <c r="C1408" t="s">
        <v>8045</v>
      </c>
      <c r="D1408" t="s">
        <v>39</v>
      </c>
      <c r="E1408" t="s">
        <v>88</v>
      </c>
      <c r="F1408" t="s">
        <v>1430</v>
      </c>
      <c r="G1408" t="s">
        <v>1431</v>
      </c>
      <c r="H1408" t="s">
        <v>290</v>
      </c>
      <c r="I1408" t="s">
        <v>8046</v>
      </c>
      <c r="J1408">
        <v>1</v>
      </c>
      <c r="K1408" t="s">
        <v>2262</v>
      </c>
      <c r="L1408">
        <v>0</v>
      </c>
      <c r="M1408" t="s">
        <v>2263</v>
      </c>
      <c r="N1408" t="s">
        <v>3094</v>
      </c>
      <c r="O1408" t="s">
        <v>8047</v>
      </c>
      <c r="R1408" t="s">
        <v>559</v>
      </c>
      <c r="S1408" t="s">
        <v>560</v>
      </c>
      <c r="T1408" t="s">
        <v>8048</v>
      </c>
      <c r="U1408" t="s">
        <v>8049</v>
      </c>
      <c r="V1408" s="41">
        <v>39737</v>
      </c>
      <c r="W1408" s="41">
        <v>29523</v>
      </c>
      <c r="X1408">
        <v>1</v>
      </c>
      <c r="Y1408">
        <v>1</v>
      </c>
      <c r="Z1408" t="s">
        <v>7195</v>
      </c>
      <c r="AA1408">
        <v>1</v>
      </c>
      <c r="AB1408" t="s">
        <v>576</v>
      </c>
      <c r="AC1408" t="s">
        <v>297</v>
      </c>
      <c r="AD1408">
        <v>1</v>
      </c>
      <c r="AE1408" t="s">
        <v>322</v>
      </c>
      <c r="AG1408" t="s">
        <v>1040</v>
      </c>
      <c r="AJ1408" t="s">
        <v>107</v>
      </c>
    </row>
    <row r="1409" spans="1:36" hidden="1" x14ac:dyDescent="0.25">
      <c r="A1409" t="s">
        <v>8050</v>
      </c>
      <c r="B1409" t="e">
        <f>VLOOKUP(A1409,[2]mp_ALL!B$1:B$557,1,0)</f>
        <v>#N/A</v>
      </c>
      <c r="C1409" t="s">
        <v>8051</v>
      </c>
      <c r="D1409" t="s">
        <v>38</v>
      </c>
      <c r="E1409" t="s">
        <v>88</v>
      </c>
      <c r="F1409" t="s">
        <v>250</v>
      </c>
      <c r="G1409" t="s">
        <v>251</v>
      </c>
      <c r="H1409" t="s">
        <v>169</v>
      </c>
      <c r="I1409" t="s">
        <v>8052</v>
      </c>
      <c r="J1409">
        <v>1</v>
      </c>
      <c r="K1409" t="s">
        <v>600</v>
      </c>
      <c r="L1409">
        <v>1</v>
      </c>
      <c r="M1409" t="s">
        <v>158</v>
      </c>
      <c r="N1409" t="s">
        <v>159</v>
      </c>
      <c r="O1409" t="s">
        <v>601</v>
      </c>
      <c r="P1409" t="s">
        <v>602</v>
      </c>
      <c r="Q1409" t="s">
        <v>8053</v>
      </c>
      <c r="R1409" t="s">
        <v>117</v>
      </c>
      <c r="S1409" t="s">
        <v>163</v>
      </c>
      <c r="T1409" t="s">
        <v>8054</v>
      </c>
      <c r="U1409" t="s">
        <v>8055</v>
      </c>
      <c r="V1409" s="41">
        <v>39759</v>
      </c>
      <c r="W1409" s="41">
        <v>32642</v>
      </c>
      <c r="X1409">
        <v>1</v>
      </c>
      <c r="Y1409">
        <v>3</v>
      </c>
      <c r="Z1409" t="s">
        <v>7195</v>
      </c>
      <c r="AA1409">
        <v>1</v>
      </c>
      <c r="AB1409" t="s">
        <v>103</v>
      </c>
      <c r="AC1409" t="s">
        <v>104</v>
      </c>
      <c r="AD1409">
        <v>1</v>
      </c>
      <c r="AE1409" t="s">
        <v>105</v>
      </c>
      <c r="AG1409" t="s">
        <v>121</v>
      </c>
      <c r="AJ1409" t="s">
        <v>8056</v>
      </c>
    </row>
    <row r="1410" spans="1:36" hidden="1" x14ac:dyDescent="0.25">
      <c r="A1410" t="s">
        <v>8057</v>
      </c>
      <c r="B1410" t="e">
        <f>VLOOKUP(A1410,[2]mp_ALL!B$1:B$557,1,0)</f>
        <v>#N/A</v>
      </c>
      <c r="C1410" t="s">
        <v>8058</v>
      </c>
      <c r="D1410" t="s">
        <v>38</v>
      </c>
      <c r="E1410" t="s">
        <v>88</v>
      </c>
      <c r="F1410" t="s">
        <v>250</v>
      </c>
      <c r="G1410" t="s">
        <v>251</v>
      </c>
      <c r="H1410" t="s">
        <v>91</v>
      </c>
      <c r="I1410" t="s">
        <v>3918</v>
      </c>
      <c r="J1410">
        <v>1</v>
      </c>
      <c r="K1410" t="s">
        <v>1532</v>
      </c>
      <c r="L1410">
        <v>1</v>
      </c>
      <c r="M1410" t="s">
        <v>158</v>
      </c>
      <c r="N1410" t="s">
        <v>184</v>
      </c>
      <c r="O1410" t="s">
        <v>3576</v>
      </c>
      <c r="P1410" t="s">
        <v>3919</v>
      </c>
      <c r="Q1410" t="s">
        <v>3920</v>
      </c>
      <c r="R1410" t="s">
        <v>117</v>
      </c>
      <c r="S1410" t="s">
        <v>163</v>
      </c>
      <c r="T1410" t="s">
        <v>8059</v>
      </c>
      <c r="U1410" t="s">
        <v>8060</v>
      </c>
      <c r="V1410" s="41">
        <v>39759</v>
      </c>
      <c r="W1410" s="41">
        <v>32966</v>
      </c>
      <c r="X1410">
        <v>1</v>
      </c>
      <c r="Y1410">
        <v>1</v>
      </c>
      <c r="Z1410" t="s">
        <v>102</v>
      </c>
      <c r="AA1410">
        <v>1</v>
      </c>
      <c r="AB1410" t="s">
        <v>103</v>
      </c>
      <c r="AC1410" t="s">
        <v>104</v>
      </c>
      <c r="AD1410">
        <v>1</v>
      </c>
      <c r="AE1410" t="s">
        <v>105</v>
      </c>
      <c r="AG1410" t="s">
        <v>121</v>
      </c>
      <c r="AJ1410" t="s">
        <v>694</v>
      </c>
    </row>
    <row r="1411" spans="1:36" hidden="1" x14ac:dyDescent="0.25">
      <c r="A1411" t="s">
        <v>8061</v>
      </c>
      <c r="B1411" t="e">
        <f>VLOOKUP(A1411,[2]mp_ALL!B$1:B$557,1,0)</f>
        <v>#N/A</v>
      </c>
      <c r="C1411" t="s">
        <v>8062</v>
      </c>
      <c r="D1411" t="s">
        <v>39</v>
      </c>
      <c r="E1411" t="s">
        <v>8063</v>
      </c>
      <c r="F1411" t="s">
        <v>8064</v>
      </c>
      <c r="G1411" t="s">
        <v>8065</v>
      </c>
      <c r="H1411" t="s">
        <v>8066</v>
      </c>
      <c r="I1411" t="s">
        <v>8067</v>
      </c>
      <c r="J1411">
        <v>1</v>
      </c>
      <c r="K1411" t="s">
        <v>157</v>
      </c>
      <c r="L1411">
        <v>0</v>
      </c>
      <c r="M1411" t="s">
        <v>158</v>
      </c>
      <c r="R1411" t="s">
        <v>117</v>
      </c>
      <c r="S1411" t="s">
        <v>237</v>
      </c>
      <c r="T1411" t="s">
        <v>8068</v>
      </c>
      <c r="U1411" t="s">
        <v>7761</v>
      </c>
      <c r="V1411" s="41">
        <v>40182</v>
      </c>
      <c r="W1411" s="41">
        <v>20871</v>
      </c>
      <c r="X1411">
        <v>1</v>
      </c>
      <c r="Y1411">
        <v>0</v>
      </c>
      <c r="Z1411" t="s">
        <v>7195</v>
      </c>
      <c r="AA1411">
        <v>1</v>
      </c>
      <c r="AB1411" t="s">
        <v>103</v>
      </c>
      <c r="AC1411" t="s">
        <v>297</v>
      </c>
      <c r="AD1411">
        <v>1</v>
      </c>
      <c r="AE1411" t="s">
        <v>322</v>
      </c>
      <c r="AG1411" t="s">
        <v>1040</v>
      </c>
      <c r="AJ1411" t="s">
        <v>8069</v>
      </c>
    </row>
    <row r="1412" spans="1:36" hidden="1" x14ac:dyDescent="0.25">
      <c r="A1412" t="s">
        <v>8070</v>
      </c>
      <c r="B1412" t="e">
        <f>VLOOKUP(A1412,[2]mp_ALL!B$1:B$557,1,0)</f>
        <v>#N/A</v>
      </c>
      <c r="C1412" t="s">
        <v>8071</v>
      </c>
      <c r="D1412" t="s">
        <v>39</v>
      </c>
      <c r="E1412" t="s">
        <v>88</v>
      </c>
      <c r="F1412" t="s">
        <v>1430</v>
      </c>
      <c r="G1412" t="s">
        <v>1431</v>
      </c>
      <c r="H1412" t="s">
        <v>313</v>
      </c>
      <c r="I1412" t="s">
        <v>8072</v>
      </c>
      <c r="J1412">
        <v>1</v>
      </c>
      <c r="K1412" t="s">
        <v>2277</v>
      </c>
      <c r="L1412">
        <v>0</v>
      </c>
      <c r="M1412" t="s">
        <v>2278</v>
      </c>
      <c r="N1412" t="s">
        <v>7158</v>
      </c>
      <c r="O1412" t="s">
        <v>8073</v>
      </c>
      <c r="R1412" t="s">
        <v>2281</v>
      </c>
      <c r="S1412" t="s">
        <v>560</v>
      </c>
      <c r="T1412" t="s">
        <v>8074</v>
      </c>
      <c r="U1412" t="s">
        <v>8075</v>
      </c>
      <c r="V1412" s="41">
        <v>39940</v>
      </c>
      <c r="W1412" s="41">
        <v>30614</v>
      </c>
      <c r="X1412">
        <v>1</v>
      </c>
      <c r="Y1412">
        <v>3</v>
      </c>
      <c r="Z1412" t="s">
        <v>7195</v>
      </c>
      <c r="AA1412">
        <v>1</v>
      </c>
      <c r="AB1412" t="s">
        <v>576</v>
      </c>
      <c r="AC1412" t="s">
        <v>297</v>
      </c>
      <c r="AD1412">
        <v>1</v>
      </c>
      <c r="AE1412" t="s">
        <v>563</v>
      </c>
      <c r="AG1412" t="s">
        <v>2183</v>
      </c>
      <c r="AJ1412" t="s">
        <v>107</v>
      </c>
    </row>
    <row r="1413" spans="1:36" hidden="1" x14ac:dyDescent="0.25">
      <c r="A1413" t="s">
        <v>8076</v>
      </c>
      <c r="B1413" t="e">
        <f>VLOOKUP(A1413,[2]mp_ALL!B$1:B$557,1,0)</f>
        <v>#N/A</v>
      </c>
      <c r="C1413" t="s">
        <v>8077</v>
      </c>
      <c r="D1413" t="s">
        <v>37</v>
      </c>
      <c r="E1413" t="s">
        <v>88</v>
      </c>
      <c r="F1413" t="s">
        <v>250</v>
      </c>
      <c r="G1413" t="s">
        <v>251</v>
      </c>
      <c r="H1413" t="s">
        <v>91</v>
      </c>
      <c r="I1413" t="s">
        <v>8078</v>
      </c>
      <c r="J1413">
        <v>1</v>
      </c>
      <c r="K1413" t="s">
        <v>232</v>
      </c>
      <c r="L1413">
        <v>0</v>
      </c>
      <c r="M1413" t="s">
        <v>233</v>
      </c>
      <c r="N1413" t="s">
        <v>234</v>
      </c>
      <c r="O1413" t="s">
        <v>992</v>
      </c>
      <c r="P1413" t="s">
        <v>2690</v>
      </c>
      <c r="Q1413" t="s">
        <v>8079</v>
      </c>
      <c r="R1413" t="s">
        <v>117</v>
      </c>
      <c r="S1413" t="s">
        <v>949</v>
      </c>
      <c r="T1413" t="s">
        <v>8080</v>
      </c>
      <c r="U1413" t="s">
        <v>8081</v>
      </c>
      <c r="V1413" s="41">
        <v>39974</v>
      </c>
      <c r="W1413" s="41">
        <v>33135</v>
      </c>
      <c r="X1413">
        <v>1</v>
      </c>
      <c r="Y1413">
        <v>1</v>
      </c>
      <c r="Z1413" t="s">
        <v>102</v>
      </c>
      <c r="AA1413">
        <v>1</v>
      </c>
      <c r="AB1413" t="s">
        <v>103</v>
      </c>
      <c r="AC1413" t="s">
        <v>104</v>
      </c>
      <c r="AD1413">
        <v>1</v>
      </c>
      <c r="AE1413" t="s">
        <v>120</v>
      </c>
      <c r="AG1413" t="s">
        <v>121</v>
      </c>
      <c r="AJ1413" t="s">
        <v>1528</v>
      </c>
    </row>
    <row r="1414" spans="1:36" hidden="1" x14ac:dyDescent="0.25">
      <c r="A1414" t="s">
        <v>8082</v>
      </c>
      <c r="B1414" t="e">
        <f>VLOOKUP(A1414,[2]mp_ALL!B$1:B$557,1,0)</f>
        <v>#N/A</v>
      </c>
      <c r="C1414" t="s">
        <v>8083</v>
      </c>
      <c r="D1414" t="s">
        <v>38</v>
      </c>
      <c r="E1414" t="s">
        <v>88</v>
      </c>
      <c r="F1414" t="s">
        <v>250</v>
      </c>
      <c r="G1414" t="s">
        <v>251</v>
      </c>
      <c r="H1414" t="s">
        <v>169</v>
      </c>
      <c r="I1414" t="s">
        <v>5540</v>
      </c>
      <c r="J1414">
        <v>1</v>
      </c>
      <c r="K1414" t="s">
        <v>157</v>
      </c>
      <c r="L1414">
        <v>1</v>
      </c>
      <c r="M1414" t="s">
        <v>158</v>
      </c>
      <c r="N1414" t="s">
        <v>159</v>
      </c>
      <c r="O1414" t="s">
        <v>160</v>
      </c>
      <c r="P1414" t="s">
        <v>161</v>
      </c>
      <c r="Q1414" t="s">
        <v>5541</v>
      </c>
      <c r="R1414" t="s">
        <v>117</v>
      </c>
      <c r="S1414" t="s">
        <v>163</v>
      </c>
      <c r="T1414" t="s">
        <v>8084</v>
      </c>
      <c r="U1414" t="s">
        <v>8085</v>
      </c>
      <c r="V1414" s="41">
        <v>39974</v>
      </c>
      <c r="W1414" s="41">
        <v>33172</v>
      </c>
      <c r="X1414">
        <v>1</v>
      </c>
      <c r="Y1414">
        <v>0</v>
      </c>
      <c r="Z1414" t="s">
        <v>102</v>
      </c>
      <c r="AA1414">
        <v>1</v>
      </c>
      <c r="AB1414" t="s">
        <v>103</v>
      </c>
      <c r="AC1414" t="s">
        <v>104</v>
      </c>
      <c r="AD1414">
        <v>1</v>
      </c>
      <c r="AE1414" t="s">
        <v>138</v>
      </c>
      <c r="AG1414" t="s">
        <v>121</v>
      </c>
      <c r="AJ1414" t="s">
        <v>3435</v>
      </c>
    </row>
    <row r="1415" spans="1:36" hidden="1" x14ac:dyDescent="0.25">
      <c r="A1415" t="s">
        <v>8086</v>
      </c>
      <c r="B1415" t="e">
        <f>VLOOKUP(A1415,[2]mp_ALL!B$1:B$557,1,0)</f>
        <v>#N/A</v>
      </c>
      <c r="C1415" t="s">
        <v>8087</v>
      </c>
      <c r="D1415" t="s">
        <v>38</v>
      </c>
      <c r="E1415" t="s">
        <v>88</v>
      </c>
      <c r="F1415" t="s">
        <v>250</v>
      </c>
      <c r="G1415" t="s">
        <v>251</v>
      </c>
      <c r="H1415" t="s">
        <v>169</v>
      </c>
      <c r="I1415" t="s">
        <v>8088</v>
      </c>
      <c r="J1415">
        <v>1</v>
      </c>
      <c r="K1415" t="s">
        <v>1532</v>
      </c>
      <c r="L1415">
        <v>1</v>
      </c>
      <c r="M1415" t="s">
        <v>158</v>
      </c>
      <c r="N1415" t="s">
        <v>184</v>
      </c>
      <c r="O1415" t="s">
        <v>1533</v>
      </c>
      <c r="P1415" t="s">
        <v>4716</v>
      </c>
      <c r="Q1415" t="s">
        <v>8089</v>
      </c>
      <c r="R1415" t="s">
        <v>117</v>
      </c>
      <c r="S1415" t="s">
        <v>163</v>
      </c>
      <c r="T1415" t="s">
        <v>8090</v>
      </c>
      <c r="U1415" t="s">
        <v>8091</v>
      </c>
      <c r="V1415" s="41">
        <v>39974</v>
      </c>
      <c r="W1415" s="41">
        <v>33171</v>
      </c>
      <c r="X1415">
        <v>1</v>
      </c>
      <c r="Y1415">
        <v>2</v>
      </c>
      <c r="Z1415" t="s">
        <v>102</v>
      </c>
      <c r="AA1415">
        <v>1</v>
      </c>
      <c r="AB1415" t="s">
        <v>103</v>
      </c>
      <c r="AC1415" t="s">
        <v>104</v>
      </c>
      <c r="AD1415">
        <v>1</v>
      </c>
      <c r="AE1415" t="s">
        <v>105</v>
      </c>
      <c r="AG1415" t="s">
        <v>121</v>
      </c>
      <c r="AJ1415" t="s">
        <v>299</v>
      </c>
    </row>
    <row r="1416" spans="1:36" hidden="1" x14ac:dyDescent="0.25">
      <c r="A1416" t="s">
        <v>8092</v>
      </c>
      <c r="B1416" t="e">
        <f>VLOOKUP(A1416,[2]mp_ALL!B$1:B$557,1,0)</f>
        <v>#N/A</v>
      </c>
      <c r="C1416" t="s">
        <v>8093</v>
      </c>
      <c r="D1416" t="s">
        <v>38</v>
      </c>
      <c r="E1416" t="s">
        <v>88</v>
      </c>
      <c r="F1416" t="s">
        <v>250</v>
      </c>
      <c r="G1416" t="s">
        <v>251</v>
      </c>
      <c r="H1416" t="s">
        <v>91</v>
      </c>
      <c r="I1416" t="s">
        <v>8094</v>
      </c>
      <c r="J1416">
        <v>1</v>
      </c>
      <c r="K1416" t="s">
        <v>484</v>
      </c>
      <c r="L1416">
        <v>1</v>
      </c>
      <c r="M1416" t="s">
        <v>414</v>
      </c>
      <c r="N1416" t="s">
        <v>159</v>
      </c>
      <c r="O1416" t="s">
        <v>485</v>
      </c>
      <c r="P1416" t="s">
        <v>486</v>
      </c>
      <c r="Q1416" t="s">
        <v>8095</v>
      </c>
      <c r="R1416" t="s">
        <v>117</v>
      </c>
      <c r="S1416" t="s">
        <v>163</v>
      </c>
      <c r="T1416" t="s">
        <v>8096</v>
      </c>
      <c r="U1416" t="s">
        <v>3450</v>
      </c>
      <c r="V1416" s="41">
        <v>39974</v>
      </c>
      <c r="W1416" s="41">
        <v>32983</v>
      </c>
      <c r="X1416">
        <v>1</v>
      </c>
      <c r="Y1416">
        <v>0</v>
      </c>
      <c r="Z1416" t="s">
        <v>102</v>
      </c>
      <c r="AA1416">
        <v>1</v>
      </c>
      <c r="AB1416" t="s">
        <v>103</v>
      </c>
      <c r="AC1416" t="s">
        <v>104</v>
      </c>
      <c r="AD1416">
        <v>1</v>
      </c>
      <c r="AE1416" t="s">
        <v>105</v>
      </c>
      <c r="AG1416" t="s">
        <v>121</v>
      </c>
      <c r="AJ1416" t="s">
        <v>490</v>
      </c>
    </row>
    <row r="1417" spans="1:36" hidden="1" x14ac:dyDescent="0.25">
      <c r="A1417" t="s">
        <v>8097</v>
      </c>
      <c r="B1417" t="e">
        <f>VLOOKUP(A1417,[2]mp_ALL!B$1:B$557,1,0)</f>
        <v>#N/A</v>
      </c>
      <c r="C1417" t="s">
        <v>8098</v>
      </c>
      <c r="D1417" t="s">
        <v>38</v>
      </c>
      <c r="E1417" t="s">
        <v>88</v>
      </c>
      <c r="F1417" t="s">
        <v>250</v>
      </c>
      <c r="G1417" t="s">
        <v>251</v>
      </c>
      <c r="H1417" t="s">
        <v>91</v>
      </c>
      <c r="I1417" t="s">
        <v>193</v>
      </c>
      <c r="J1417">
        <v>1</v>
      </c>
      <c r="K1417" t="s">
        <v>194</v>
      </c>
      <c r="L1417">
        <v>1</v>
      </c>
      <c r="M1417" t="s">
        <v>113</v>
      </c>
      <c r="N1417" t="s">
        <v>195</v>
      </c>
      <c r="O1417" t="s">
        <v>196</v>
      </c>
      <c r="P1417" t="s">
        <v>197</v>
      </c>
      <c r="Q1417" t="s">
        <v>198</v>
      </c>
      <c r="R1417" t="s">
        <v>117</v>
      </c>
      <c r="S1417" t="s">
        <v>199</v>
      </c>
      <c r="T1417" t="s">
        <v>8099</v>
      </c>
      <c r="U1417" t="s">
        <v>8100</v>
      </c>
      <c r="V1417" s="41">
        <v>39974</v>
      </c>
      <c r="W1417" s="41">
        <v>32255</v>
      </c>
      <c r="X1417">
        <v>1</v>
      </c>
      <c r="Y1417">
        <v>1</v>
      </c>
      <c r="Z1417" t="s">
        <v>102</v>
      </c>
      <c r="AA1417">
        <v>1</v>
      </c>
      <c r="AB1417" t="s">
        <v>103</v>
      </c>
      <c r="AC1417" t="s">
        <v>104</v>
      </c>
      <c r="AD1417">
        <v>1</v>
      </c>
      <c r="AE1417" t="s">
        <v>105</v>
      </c>
      <c r="AG1417" t="s">
        <v>121</v>
      </c>
      <c r="AJ1417" t="s">
        <v>1599</v>
      </c>
    </row>
    <row r="1418" spans="1:36" hidden="1" x14ac:dyDescent="0.25">
      <c r="A1418" t="s">
        <v>8101</v>
      </c>
      <c r="B1418" t="e">
        <f>VLOOKUP(A1418,[2]mp_ALL!B$1:B$557,1,0)</f>
        <v>#N/A</v>
      </c>
      <c r="C1418" t="s">
        <v>8102</v>
      </c>
      <c r="D1418" t="s">
        <v>38</v>
      </c>
      <c r="E1418" t="s">
        <v>88</v>
      </c>
      <c r="F1418" t="s">
        <v>250</v>
      </c>
      <c r="G1418" t="s">
        <v>251</v>
      </c>
      <c r="H1418" t="s">
        <v>91</v>
      </c>
      <c r="I1418" t="s">
        <v>8103</v>
      </c>
      <c r="J1418">
        <v>1</v>
      </c>
      <c r="K1418" t="s">
        <v>667</v>
      </c>
      <c r="L1418">
        <v>1</v>
      </c>
      <c r="M1418" t="s">
        <v>113</v>
      </c>
      <c r="N1418" t="s">
        <v>195</v>
      </c>
      <c r="O1418" t="s">
        <v>1273</v>
      </c>
      <c r="P1418" t="s">
        <v>1274</v>
      </c>
      <c r="Q1418" t="s">
        <v>8104</v>
      </c>
      <c r="R1418" t="s">
        <v>117</v>
      </c>
      <c r="S1418" t="s">
        <v>199</v>
      </c>
      <c r="T1418" t="s">
        <v>8105</v>
      </c>
      <c r="U1418" t="s">
        <v>2665</v>
      </c>
      <c r="V1418" s="41">
        <v>39974</v>
      </c>
      <c r="W1418" s="41">
        <v>33033</v>
      </c>
      <c r="X1418">
        <v>1</v>
      </c>
      <c r="Y1418">
        <v>1</v>
      </c>
      <c r="Z1418" t="s">
        <v>7195</v>
      </c>
      <c r="AA1418">
        <v>1</v>
      </c>
      <c r="AB1418" t="s">
        <v>103</v>
      </c>
      <c r="AC1418" t="s">
        <v>104</v>
      </c>
      <c r="AD1418">
        <v>1</v>
      </c>
      <c r="AE1418" t="s">
        <v>105</v>
      </c>
      <c r="AG1418" t="s">
        <v>121</v>
      </c>
      <c r="AJ1418" t="s">
        <v>271</v>
      </c>
    </row>
    <row r="1419" spans="1:36" hidden="1" x14ac:dyDescent="0.25">
      <c r="A1419" t="s">
        <v>8106</v>
      </c>
      <c r="B1419" t="e">
        <f>VLOOKUP(A1419,[2]mp_ALL!B$1:B$557,1,0)</f>
        <v>#N/A</v>
      </c>
      <c r="C1419" t="s">
        <v>8107</v>
      </c>
      <c r="D1419" t="s">
        <v>37</v>
      </c>
      <c r="E1419" t="s">
        <v>88</v>
      </c>
      <c r="F1419" t="s">
        <v>250</v>
      </c>
      <c r="G1419" t="s">
        <v>251</v>
      </c>
      <c r="H1419" t="s">
        <v>169</v>
      </c>
      <c r="I1419" t="s">
        <v>8108</v>
      </c>
      <c r="J1419">
        <v>1</v>
      </c>
      <c r="K1419" t="s">
        <v>1740</v>
      </c>
      <c r="L1419">
        <v>1</v>
      </c>
      <c r="M1419" t="s">
        <v>414</v>
      </c>
      <c r="N1419" t="s">
        <v>415</v>
      </c>
      <c r="O1419" t="s">
        <v>2827</v>
      </c>
      <c r="P1419" t="s">
        <v>8109</v>
      </c>
      <c r="R1419" t="s">
        <v>117</v>
      </c>
      <c r="S1419" t="s">
        <v>199</v>
      </c>
      <c r="T1419" t="s">
        <v>8110</v>
      </c>
      <c r="U1419" t="s">
        <v>8111</v>
      </c>
      <c r="V1419" s="41">
        <v>39974</v>
      </c>
      <c r="W1419" s="41">
        <v>32127</v>
      </c>
      <c r="X1419">
        <v>1</v>
      </c>
      <c r="Y1419">
        <v>2</v>
      </c>
      <c r="Z1419" t="s">
        <v>102</v>
      </c>
      <c r="AA1419">
        <v>1</v>
      </c>
      <c r="AB1419" t="s">
        <v>103</v>
      </c>
      <c r="AC1419" t="s">
        <v>104</v>
      </c>
      <c r="AD1419">
        <v>1</v>
      </c>
      <c r="AE1419" t="s">
        <v>105</v>
      </c>
      <c r="AG1419" t="s">
        <v>121</v>
      </c>
      <c r="AJ1419" t="s">
        <v>663</v>
      </c>
    </row>
    <row r="1420" spans="1:36" hidden="1" x14ac:dyDescent="0.25">
      <c r="A1420" t="s">
        <v>8112</v>
      </c>
      <c r="B1420" t="e">
        <f>VLOOKUP(A1420,[2]mp_ALL!B$1:B$557,1,0)</f>
        <v>#N/A</v>
      </c>
      <c r="C1420" t="s">
        <v>8113</v>
      </c>
      <c r="D1420" t="s">
        <v>37</v>
      </c>
      <c r="E1420" t="s">
        <v>88</v>
      </c>
      <c r="F1420" t="s">
        <v>250</v>
      </c>
      <c r="G1420" t="s">
        <v>251</v>
      </c>
      <c r="H1420" t="s">
        <v>91</v>
      </c>
      <c r="I1420" t="s">
        <v>4171</v>
      </c>
      <c r="J1420">
        <v>1</v>
      </c>
      <c r="K1420" t="s">
        <v>2491</v>
      </c>
      <c r="L1420">
        <v>1</v>
      </c>
      <c r="M1420" t="s">
        <v>143</v>
      </c>
      <c r="N1420" t="s">
        <v>787</v>
      </c>
      <c r="O1420" t="s">
        <v>2492</v>
      </c>
      <c r="P1420" t="s">
        <v>2493</v>
      </c>
      <c r="Q1420" t="s">
        <v>4172</v>
      </c>
      <c r="R1420" t="s">
        <v>147</v>
      </c>
      <c r="S1420" t="s">
        <v>715</v>
      </c>
      <c r="T1420" t="s">
        <v>8114</v>
      </c>
      <c r="U1420" t="s">
        <v>5729</v>
      </c>
      <c r="V1420" s="41">
        <v>39974</v>
      </c>
      <c r="W1420" s="41">
        <v>32940</v>
      </c>
      <c r="X1420">
        <v>1</v>
      </c>
      <c r="Y1420">
        <v>1</v>
      </c>
      <c r="Z1420" t="s">
        <v>102</v>
      </c>
      <c r="AA1420">
        <v>1</v>
      </c>
      <c r="AB1420" t="s">
        <v>103</v>
      </c>
      <c r="AC1420" t="s">
        <v>104</v>
      </c>
      <c r="AD1420">
        <v>1</v>
      </c>
      <c r="AE1420" t="s">
        <v>105</v>
      </c>
      <c r="AG1420" t="s">
        <v>148</v>
      </c>
      <c r="AJ1420" t="s">
        <v>107</v>
      </c>
    </row>
    <row r="1421" spans="1:36" hidden="1" x14ac:dyDescent="0.25">
      <c r="A1421" t="s">
        <v>8115</v>
      </c>
      <c r="B1421" t="e">
        <f>VLOOKUP(A1421,[2]mp_ALL!B$1:B$557,1,0)</f>
        <v>#N/A</v>
      </c>
      <c r="C1421" t="s">
        <v>8116</v>
      </c>
      <c r="D1421" t="s">
        <v>38</v>
      </c>
      <c r="E1421" t="s">
        <v>88</v>
      </c>
      <c r="F1421" t="s">
        <v>250</v>
      </c>
      <c r="G1421" t="s">
        <v>251</v>
      </c>
      <c r="H1421" t="s">
        <v>91</v>
      </c>
      <c r="I1421" t="s">
        <v>5366</v>
      </c>
      <c r="J1421">
        <v>1</v>
      </c>
      <c r="K1421" t="s">
        <v>3306</v>
      </c>
      <c r="L1421">
        <v>1</v>
      </c>
      <c r="M1421" t="s">
        <v>113</v>
      </c>
      <c r="N1421" t="s">
        <v>362</v>
      </c>
      <c r="O1421" t="s">
        <v>243</v>
      </c>
      <c r="P1421" t="s">
        <v>3358</v>
      </c>
      <c r="Q1421" t="s">
        <v>5367</v>
      </c>
      <c r="R1421" t="s">
        <v>117</v>
      </c>
      <c r="S1421" t="s">
        <v>199</v>
      </c>
      <c r="T1421" t="s">
        <v>8117</v>
      </c>
      <c r="U1421" t="s">
        <v>8118</v>
      </c>
      <c r="V1421" s="41">
        <v>39974</v>
      </c>
      <c r="W1421" s="41">
        <v>33037</v>
      </c>
      <c r="X1421">
        <v>1</v>
      </c>
      <c r="Y1421">
        <v>0</v>
      </c>
      <c r="Z1421" t="s">
        <v>102</v>
      </c>
      <c r="AA1421">
        <v>1</v>
      </c>
      <c r="AB1421" t="s">
        <v>103</v>
      </c>
      <c r="AC1421" t="s">
        <v>104</v>
      </c>
      <c r="AD1421">
        <v>1</v>
      </c>
      <c r="AE1421" t="s">
        <v>105</v>
      </c>
      <c r="AG1421" t="s">
        <v>121</v>
      </c>
      <c r="AJ1421" t="s">
        <v>107</v>
      </c>
    </row>
    <row r="1422" spans="1:36" hidden="1" x14ac:dyDescent="0.25">
      <c r="A1422" t="s">
        <v>8119</v>
      </c>
      <c r="B1422" t="e">
        <f>VLOOKUP(A1422,[2]mp_ALL!B$1:B$557,1,0)</f>
        <v>#N/A</v>
      </c>
      <c r="C1422" t="s">
        <v>8120</v>
      </c>
      <c r="D1422" t="s">
        <v>38</v>
      </c>
      <c r="E1422" t="s">
        <v>88</v>
      </c>
      <c r="F1422" t="s">
        <v>250</v>
      </c>
      <c r="G1422" t="s">
        <v>251</v>
      </c>
      <c r="H1422" t="s">
        <v>91</v>
      </c>
      <c r="I1422" t="s">
        <v>7770</v>
      </c>
      <c r="J1422">
        <v>1</v>
      </c>
      <c r="K1422" t="s">
        <v>413</v>
      </c>
      <c r="L1422">
        <v>0</v>
      </c>
      <c r="M1422" t="s">
        <v>414</v>
      </c>
      <c r="N1422" t="s">
        <v>415</v>
      </c>
      <c r="O1422" t="s">
        <v>416</v>
      </c>
      <c r="P1422" t="s">
        <v>7771</v>
      </c>
      <c r="Q1422" t="s">
        <v>7772</v>
      </c>
      <c r="R1422" t="s">
        <v>117</v>
      </c>
      <c r="S1422" t="s">
        <v>199</v>
      </c>
      <c r="T1422" t="s">
        <v>8121</v>
      </c>
      <c r="U1422" t="s">
        <v>8122</v>
      </c>
      <c r="V1422" s="41">
        <v>39974</v>
      </c>
      <c r="W1422" s="41">
        <v>31978</v>
      </c>
      <c r="X1422">
        <v>0</v>
      </c>
      <c r="Z1422" t="s">
        <v>7195</v>
      </c>
      <c r="AA1422">
        <v>1</v>
      </c>
      <c r="AB1422" t="s">
        <v>103</v>
      </c>
      <c r="AC1422" t="s">
        <v>104</v>
      </c>
      <c r="AD1422">
        <v>1</v>
      </c>
      <c r="AE1422" t="s">
        <v>308</v>
      </c>
      <c r="AG1422" t="s">
        <v>121</v>
      </c>
      <c r="AJ1422" t="s">
        <v>271</v>
      </c>
    </row>
    <row r="1423" spans="1:36" hidden="1" x14ac:dyDescent="0.25">
      <c r="A1423" t="s">
        <v>8123</v>
      </c>
      <c r="B1423" t="e">
        <f>VLOOKUP(A1423,[2]mp_ALL!B$1:B$557,1,0)</f>
        <v>#N/A</v>
      </c>
      <c r="C1423" t="s">
        <v>8124</v>
      </c>
      <c r="D1423" t="s">
        <v>38</v>
      </c>
      <c r="E1423" t="s">
        <v>88</v>
      </c>
      <c r="F1423" t="s">
        <v>250</v>
      </c>
      <c r="G1423" t="s">
        <v>251</v>
      </c>
      <c r="H1423" t="s">
        <v>91</v>
      </c>
      <c r="I1423" t="s">
        <v>4369</v>
      </c>
      <c r="J1423">
        <v>1</v>
      </c>
      <c r="K1423" t="s">
        <v>394</v>
      </c>
      <c r="L1423">
        <v>1</v>
      </c>
      <c r="M1423" t="s">
        <v>113</v>
      </c>
      <c r="N1423" t="s">
        <v>195</v>
      </c>
      <c r="O1423" t="s">
        <v>654</v>
      </c>
      <c r="P1423" t="s">
        <v>4370</v>
      </c>
      <c r="Q1423" t="s">
        <v>4371</v>
      </c>
      <c r="R1423" t="s">
        <v>117</v>
      </c>
      <c r="S1423" t="s">
        <v>199</v>
      </c>
      <c r="T1423" t="s">
        <v>8125</v>
      </c>
      <c r="U1423" t="s">
        <v>8126</v>
      </c>
      <c r="V1423" s="41">
        <v>39974</v>
      </c>
      <c r="W1423" s="41">
        <v>33043</v>
      </c>
      <c r="X1423">
        <v>1</v>
      </c>
      <c r="Y1423">
        <v>1</v>
      </c>
      <c r="Z1423" t="s">
        <v>102</v>
      </c>
      <c r="AA1423">
        <v>1</v>
      </c>
      <c r="AB1423" t="s">
        <v>103</v>
      </c>
      <c r="AC1423" t="s">
        <v>104</v>
      </c>
      <c r="AD1423">
        <v>1</v>
      </c>
      <c r="AE1423" t="s">
        <v>138</v>
      </c>
      <c r="AG1423" t="s">
        <v>121</v>
      </c>
      <c r="AJ1423" t="s">
        <v>1528</v>
      </c>
    </row>
    <row r="1424" spans="1:36" hidden="1" x14ac:dyDescent="0.25">
      <c r="A1424" t="s">
        <v>8127</v>
      </c>
      <c r="B1424" t="e">
        <f>VLOOKUP(A1424,[2]mp_ALL!B$1:B$557,1,0)</f>
        <v>#N/A</v>
      </c>
      <c r="C1424" t="s">
        <v>8128</v>
      </c>
      <c r="D1424" t="s">
        <v>38</v>
      </c>
      <c r="E1424" t="s">
        <v>88</v>
      </c>
      <c r="F1424" t="s">
        <v>250</v>
      </c>
      <c r="G1424" t="s">
        <v>251</v>
      </c>
      <c r="H1424" t="s">
        <v>169</v>
      </c>
      <c r="I1424" t="s">
        <v>8129</v>
      </c>
      <c r="J1424">
        <v>1</v>
      </c>
      <c r="K1424" t="s">
        <v>1740</v>
      </c>
      <c r="L1424">
        <v>1</v>
      </c>
      <c r="M1424" t="s">
        <v>414</v>
      </c>
      <c r="N1424" t="s">
        <v>415</v>
      </c>
      <c r="O1424" t="s">
        <v>2827</v>
      </c>
      <c r="P1424" t="s">
        <v>8130</v>
      </c>
      <c r="Q1424" t="s">
        <v>8131</v>
      </c>
      <c r="R1424" t="s">
        <v>117</v>
      </c>
      <c r="S1424" t="s">
        <v>199</v>
      </c>
      <c r="T1424" t="s">
        <v>8132</v>
      </c>
      <c r="U1424" t="s">
        <v>8133</v>
      </c>
      <c r="V1424" s="41">
        <v>39974</v>
      </c>
      <c r="W1424" s="41">
        <v>32067</v>
      </c>
      <c r="X1424">
        <v>0</v>
      </c>
      <c r="Z1424" t="s">
        <v>7195</v>
      </c>
      <c r="AA1424">
        <v>1</v>
      </c>
      <c r="AB1424" t="s">
        <v>103</v>
      </c>
      <c r="AC1424" t="s">
        <v>104</v>
      </c>
      <c r="AD1424">
        <v>1</v>
      </c>
      <c r="AE1424" t="s">
        <v>105</v>
      </c>
      <c r="AG1424" t="s">
        <v>121</v>
      </c>
      <c r="AJ1424" t="s">
        <v>663</v>
      </c>
    </row>
    <row r="1425" spans="1:36" hidden="1" x14ac:dyDescent="0.25">
      <c r="A1425" t="s">
        <v>8134</v>
      </c>
      <c r="B1425" t="e">
        <f>VLOOKUP(A1425,[2]mp_ALL!B$1:B$557,1,0)</f>
        <v>#N/A</v>
      </c>
      <c r="C1425" t="s">
        <v>8135</v>
      </c>
      <c r="D1425" t="s">
        <v>38</v>
      </c>
      <c r="E1425" t="s">
        <v>88</v>
      </c>
      <c r="F1425" t="s">
        <v>250</v>
      </c>
      <c r="G1425" t="s">
        <v>251</v>
      </c>
      <c r="H1425" t="s">
        <v>91</v>
      </c>
      <c r="I1425" t="s">
        <v>4879</v>
      </c>
      <c r="J1425">
        <v>1</v>
      </c>
      <c r="K1425" t="s">
        <v>674</v>
      </c>
      <c r="L1425">
        <v>1</v>
      </c>
      <c r="M1425" t="s">
        <v>414</v>
      </c>
      <c r="N1425" t="s">
        <v>415</v>
      </c>
      <c r="O1425" t="s">
        <v>2457</v>
      </c>
      <c r="P1425" t="s">
        <v>2458</v>
      </c>
      <c r="Q1425" t="s">
        <v>4880</v>
      </c>
      <c r="R1425" t="s">
        <v>117</v>
      </c>
      <c r="S1425" t="s">
        <v>199</v>
      </c>
      <c r="T1425" t="s">
        <v>8136</v>
      </c>
      <c r="U1425" t="s">
        <v>8137</v>
      </c>
      <c r="V1425" s="41">
        <v>39974</v>
      </c>
      <c r="W1425" s="41">
        <v>31912</v>
      </c>
      <c r="X1425">
        <v>1</v>
      </c>
      <c r="Y1425">
        <v>2</v>
      </c>
      <c r="Z1425" t="s">
        <v>7195</v>
      </c>
      <c r="AA1425">
        <v>1</v>
      </c>
      <c r="AB1425" t="s">
        <v>103</v>
      </c>
      <c r="AC1425" t="s">
        <v>104</v>
      </c>
      <c r="AD1425">
        <v>1</v>
      </c>
      <c r="AE1425" t="s">
        <v>105</v>
      </c>
      <c r="AG1425" t="s">
        <v>121</v>
      </c>
      <c r="AJ1425" t="s">
        <v>352</v>
      </c>
    </row>
    <row r="1426" spans="1:36" hidden="1" x14ac:dyDescent="0.25">
      <c r="A1426" t="s">
        <v>8138</v>
      </c>
      <c r="B1426" t="e">
        <f>VLOOKUP(A1426,[2]mp_ALL!B$1:B$557,1,0)</f>
        <v>#N/A</v>
      </c>
      <c r="C1426" t="s">
        <v>8139</v>
      </c>
      <c r="D1426" t="s">
        <v>38</v>
      </c>
      <c r="E1426" t="s">
        <v>88</v>
      </c>
      <c r="F1426" t="s">
        <v>250</v>
      </c>
      <c r="G1426" t="s">
        <v>251</v>
      </c>
      <c r="H1426" t="s">
        <v>91</v>
      </c>
      <c r="I1426" t="s">
        <v>8140</v>
      </c>
      <c r="J1426">
        <v>1</v>
      </c>
      <c r="K1426" t="s">
        <v>2952</v>
      </c>
      <c r="L1426">
        <v>1</v>
      </c>
      <c r="M1426" t="s">
        <v>435</v>
      </c>
      <c r="N1426" t="s">
        <v>505</v>
      </c>
      <c r="O1426" t="s">
        <v>2953</v>
      </c>
      <c r="P1426" t="s">
        <v>7811</v>
      </c>
      <c r="Q1426" t="s">
        <v>8141</v>
      </c>
      <c r="R1426" t="s">
        <v>117</v>
      </c>
      <c r="S1426" t="s">
        <v>148</v>
      </c>
      <c r="T1426" t="s">
        <v>8142</v>
      </c>
      <c r="U1426" t="s">
        <v>8143</v>
      </c>
      <c r="V1426" s="41">
        <v>39974</v>
      </c>
      <c r="W1426" s="41">
        <v>32721</v>
      </c>
      <c r="X1426">
        <v>1</v>
      </c>
      <c r="Y1426">
        <v>2</v>
      </c>
      <c r="Z1426" t="s">
        <v>102</v>
      </c>
      <c r="AA1426">
        <v>1</v>
      </c>
      <c r="AB1426" t="s">
        <v>103</v>
      </c>
      <c r="AC1426" t="s">
        <v>104</v>
      </c>
      <c r="AD1426">
        <v>1</v>
      </c>
      <c r="AE1426" t="s">
        <v>105</v>
      </c>
      <c r="AG1426" t="s">
        <v>148</v>
      </c>
      <c r="AJ1426" t="s">
        <v>1705</v>
      </c>
    </row>
    <row r="1427" spans="1:36" hidden="1" x14ac:dyDescent="0.25">
      <c r="A1427" t="s">
        <v>8144</v>
      </c>
      <c r="B1427" t="e">
        <f>VLOOKUP(A1427,[2]mp_ALL!B$1:B$557,1,0)</f>
        <v>#N/A</v>
      </c>
      <c r="C1427" t="s">
        <v>8145</v>
      </c>
      <c r="D1427" t="s">
        <v>38</v>
      </c>
      <c r="E1427" t="s">
        <v>88</v>
      </c>
      <c r="F1427" t="s">
        <v>250</v>
      </c>
      <c r="G1427" t="s">
        <v>251</v>
      </c>
      <c r="H1427" t="s">
        <v>91</v>
      </c>
      <c r="I1427" t="s">
        <v>8146</v>
      </c>
      <c r="J1427">
        <v>1</v>
      </c>
      <c r="K1427" t="s">
        <v>513</v>
      </c>
      <c r="L1427">
        <v>1</v>
      </c>
      <c r="M1427" t="s">
        <v>435</v>
      </c>
      <c r="N1427" t="s">
        <v>505</v>
      </c>
      <c r="O1427" t="s">
        <v>514</v>
      </c>
      <c r="P1427" t="s">
        <v>515</v>
      </c>
      <c r="Q1427" t="s">
        <v>8147</v>
      </c>
      <c r="R1427" t="s">
        <v>117</v>
      </c>
      <c r="S1427" t="s">
        <v>148</v>
      </c>
      <c r="T1427" t="s">
        <v>8148</v>
      </c>
      <c r="U1427" t="s">
        <v>509</v>
      </c>
      <c r="V1427" s="41">
        <v>39974</v>
      </c>
      <c r="W1427" s="41">
        <v>32524</v>
      </c>
      <c r="X1427">
        <v>1</v>
      </c>
      <c r="Y1427">
        <v>2</v>
      </c>
      <c r="Z1427" t="s">
        <v>102</v>
      </c>
      <c r="AA1427">
        <v>1</v>
      </c>
      <c r="AB1427" t="s">
        <v>103</v>
      </c>
      <c r="AC1427" t="s">
        <v>104</v>
      </c>
      <c r="AD1427">
        <v>1</v>
      </c>
      <c r="AE1427" t="s">
        <v>138</v>
      </c>
      <c r="AG1427" t="s">
        <v>148</v>
      </c>
      <c r="AJ1427" t="s">
        <v>1153</v>
      </c>
    </row>
    <row r="1428" spans="1:36" hidden="1" x14ac:dyDescent="0.25">
      <c r="A1428" t="s">
        <v>8149</v>
      </c>
      <c r="B1428" t="e">
        <f>VLOOKUP(A1428,[2]mp_ALL!B$1:B$557,1,0)</f>
        <v>#N/A</v>
      </c>
      <c r="C1428" t="s">
        <v>8150</v>
      </c>
      <c r="D1428" t="s">
        <v>38</v>
      </c>
      <c r="E1428" t="s">
        <v>88</v>
      </c>
      <c r="F1428" t="s">
        <v>250</v>
      </c>
      <c r="G1428" t="s">
        <v>251</v>
      </c>
      <c r="H1428" t="s">
        <v>169</v>
      </c>
      <c r="I1428" t="s">
        <v>8151</v>
      </c>
      <c r="J1428">
        <v>1</v>
      </c>
      <c r="K1428" t="s">
        <v>513</v>
      </c>
      <c r="L1428">
        <v>0</v>
      </c>
      <c r="M1428" t="s">
        <v>435</v>
      </c>
      <c r="N1428" t="s">
        <v>505</v>
      </c>
      <c r="O1428" t="s">
        <v>1127</v>
      </c>
      <c r="P1428" t="s">
        <v>2032</v>
      </c>
      <c r="Q1428" t="s">
        <v>8152</v>
      </c>
      <c r="R1428" t="s">
        <v>117</v>
      </c>
      <c r="S1428" t="s">
        <v>148</v>
      </c>
      <c r="T1428" t="s">
        <v>8153</v>
      </c>
      <c r="U1428" t="s">
        <v>863</v>
      </c>
      <c r="V1428" s="41">
        <v>39974</v>
      </c>
      <c r="W1428" s="41">
        <v>32562</v>
      </c>
      <c r="X1428">
        <v>1</v>
      </c>
      <c r="Y1428">
        <v>2</v>
      </c>
      <c r="Z1428" t="s">
        <v>102</v>
      </c>
      <c r="AA1428">
        <v>1</v>
      </c>
      <c r="AB1428" t="s">
        <v>103</v>
      </c>
      <c r="AC1428" t="s">
        <v>104</v>
      </c>
      <c r="AD1428">
        <v>1</v>
      </c>
      <c r="AE1428" t="s">
        <v>308</v>
      </c>
      <c r="AG1428" t="s">
        <v>148</v>
      </c>
      <c r="AJ1428" t="s">
        <v>107</v>
      </c>
    </row>
    <row r="1429" spans="1:36" hidden="1" x14ac:dyDescent="0.25">
      <c r="A1429" t="s">
        <v>8154</v>
      </c>
      <c r="B1429" t="e">
        <f>VLOOKUP(A1429,[2]mp_ALL!B$1:B$557,1,0)</f>
        <v>#N/A</v>
      </c>
      <c r="C1429" t="s">
        <v>8155</v>
      </c>
      <c r="D1429" t="s">
        <v>38</v>
      </c>
      <c r="E1429" t="s">
        <v>88</v>
      </c>
      <c r="F1429" t="s">
        <v>250</v>
      </c>
      <c r="G1429" t="s">
        <v>251</v>
      </c>
      <c r="H1429" t="s">
        <v>91</v>
      </c>
      <c r="I1429" t="s">
        <v>8156</v>
      </c>
      <c r="J1429">
        <v>1</v>
      </c>
      <c r="K1429" t="s">
        <v>1115</v>
      </c>
      <c r="L1429">
        <v>1</v>
      </c>
      <c r="M1429" t="s">
        <v>435</v>
      </c>
      <c r="N1429" t="s">
        <v>505</v>
      </c>
      <c r="O1429" t="s">
        <v>1116</v>
      </c>
      <c r="P1429" t="s">
        <v>1522</v>
      </c>
      <c r="Q1429" t="s">
        <v>8157</v>
      </c>
      <c r="R1429" t="s">
        <v>117</v>
      </c>
      <c r="S1429" t="s">
        <v>148</v>
      </c>
      <c r="T1429" t="s">
        <v>8158</v>
      </c>
      <c r="U1429" t="s">
        <v>7761</v>
      </c>
      <c r="V1429" s="41">
        <v>39974</v>
      </c>
      <c r="W1429" s="41">
        <v>32840</v>
      </c>
      <c r="X1429">
        <v>1</v>
      </c>
      <c r="Y1429">
        <v>1</v>
      </c>
      <c r="Z1429" t="s">
        <v>102</v>
      </c>
      <c r="AA1429">
        <v>1</v>
      </c>
      <c r="AB1429" t="s">
        <v>103</v>
      </c>
      <c r="AC1429" t="s">
        <v>104</v>
      </c>
      <c r="AD1429">
        <v>1</v>
      </c>
      <c r="AE1429" t="s">
        <v>105</v>
      </c>
      <c r="AG1429" t="s">
        <v>148</v>
      </c>
      <c r="AJ1429" t="s">
        <v>299</v>
      </c>
    </row>
    <row r="1430" spans="1:36" hidden="1" x14ac:dyDescent="0.25">
      <c r="A1430" t="s">
        <v>8159</v>
      </c>
      <c r="B1430" t="e">
        <f>VLOOKUP(A1430,[2]mp_ALL!B$1:B$557,1,0)</f>
        <v>#N/A</v>
      </c>
      <c r="C1430" t="s">
        <v>8160</v>
      </c>
      <c r="D1430" t="s">
        <v>38</v>
      </c>
      <c r="E1430" t="s">
        <v>88</v>
      </c>
      <c r="F1430" t="s">
        <v>250</v>
      </c>
      <c r="G1430" t="s">
        <v>251</v>
      </c>
      <c r="H1430" t="s">
        <v>169</v>
      </c>
      <c r="I1430" t="s">
        <v>8161</v>
      </c>
      <c r="J1430">
        <v>1</v>
      </c>
      <c r="K1430" t="s">
        <v>513</v>
      </c>
      <c r="L1430">
        <v>1</v>
      </c>
      <c r="M1430" t="s">
        <v>435</v>
      </c>
      <c r="N1430" t="s">
        <v>505</v>
      </c>
      <c r="O1430" t="s">
        <v>1127</v>
      </c>
      <c r="P1430" t="s">
        <v>8162</v>
      </c>
      <c r="Q1430" t="s">
        <v>8163</v>
      </c>
      <c r="R1430" t="s">
        <v>117</v>
      </c>
      <c r="S1430" t="s">
        <v>237</v>
      </c>
      <c r="T1430" t="s">
        <v>8164</v>
      </c>
      <c r="U1430" t="s">
        <v>8165</v>
      </c>
      <c r="V1430" s="41">
        <v>39974</v>
      </c>
      <c r="W1430" s="41">
        <v>31573</v>
      </c>
      <c r="X1430">
        <v>1</v>
      </c>
      <c r="Y1430">
        <v>2</v>
      </c>
      <c r="Z1430" t="s">
        <v>102</v>
      </c>
      <c r="AA1430">
        <v>1</v>
      </c>
      <c r="AB1430" t="s">
        <v>103</v>
      </c>
      <c r="AC1430" t="s">
        <v>104</v>
      </c>
      <c r="AD1430">
        <v>1</v>
      </c>
      <c r="AE1430" t="s">
        <v>138</v>
      </c>
      <c r="AG1430" t="s">
        <v>148</v>
      </c>
      <c r="AJ1430" t="s">
        <v>2576</v>
      </c>
    </row>
    <row r="1431" spans="1:36" hidden="1" x14ac:dyDescent="0.25">
      <c r="A1431" t="s">
        <v>8166</v>
      </c>
      <c r="B1431" t="e">
        <f>VLOOKUP(A1431,[2]mp_ALL!B$1:B$557,1,0)</f>
        <v>#N/A</v>
      </c>
      <c r="C1431" t="s">
        <v>8167</v>
      </c>
      <c r="D1431" t="s">
        <v>38</v>
      </c>
      <c r="E1431" t="s">
        <v>88</v>
      </c>
      <c r="F1431" t="s">
        <v>250</v>
      </c>
      <c r="G1431" t="s">
        <v>251</v>
      </c>
      <c r="H1431" t="s">
        <v>169</v>
      </c>
      <c r="I1431" t="s">
        <v>8168</v>
      </c>
      <c r="J1431">
        <v>1</v>
      </c>
      <c r="K1431" t="s">
        <v>513</v>
      </c>
      <c r="L1431">
        <v>1</v>
      </c>
      <c r="M1431" t="s">
        <v>435</v>
      </c>
      <c r="N1431" t="s">
        <v>505</v>
      </c>
      <c r="O1431" t="s">
        <v>1127</v>
      </c>
      <c r="P1431" t="s">
        <v>8169</v>
      </c>
      <c r="Q1431" t="s">
        <v>8170</v>
      </c>
      <c r="R1431" t="s">
        <v>117</v>
      </c>
      <c r="S1431" t="s">
        <v>148</v>
      </c>
      <c r="T1431" t="s">
        <v>8171</v>
      </c>
      <c r="U1431" t="s">
        <v>8137</v>
      </c>
      <c r="V1431" s="41">
        <v>39974</v>
      </c>
      <c r="W1431" s="41">
        <v>32770</v>
      </c>
      <c r="X1431">
        <v>1</v>
      </c>
      <c r="Y1431">
        <v>2</v>
      </c>
      <c r="Z1431" t="s">
        <v>102</v>
      </c>
      <c r="AA1431">
        <v>1</v>
      </c>
      <c r="AB1431" t="s">
        <v>103</v>
      </c>
      <c r="AC1431" t="s">
        <v>104</v>
      </c>
      <c r="AD1431">
        <v>1</v>
      </c>
      <c r="AE1431" t="s">
        <v>138</v>
      </c>
      <c r="AG1431" t="s">
        <v>148</v>
      </c>
      <c r="AJ1431" t="s">
        <v>3654</v>
      </c>
    </row>
    <row r="1432" spans="1:36" hidden="1" x14ac:dyDescent="0.25">
      <c r="A1432" t="s">
        <v>8172</v>
      </c>
      <c r="B1432" t="e">
        <f>VLOOKUP(A1432,[2]mp_ALL!B$1:B$557,1,0)</f>
        <v>#N/A</v>
      </c>
      <c r="C1432" t="s">
        <v>6678</v>
      </c>
      <c r="D1432" t="s">
        <v>38</v>
      </c>
      <c r="E1432" t="s">
        <v>88</v>
      </c>
      <c r="F1432" t="s">
        <v>250</v>
      </c>
      <c r="G1432" t="s">
        <v>251</v>
      </c>
      <c r="H1432" t="s">
        <v>169</v>
      </c>
      <c r="I1432" t="s">
        <v>8146</v>
      </c>
      <c r="J1432">
        <v>1</v>
      </c>
      <c r="K1432" t="s">
        <v>513</v>
      </c>
      <c r="L1432">
        <v>1</v>
      </c>
      <c r="M1432" t="s">
        <v>435</v>
      </c>
      <c r="N1432" t="s">
        <v>505</v>
      </c>
      <c r="O1432" t="s">
        <v>514</v>
      </c>
      <c r="P1432" t="s">
        <v>515</v>
      </c>
      <c r="Q1432" t="s">
        <v>8147</v>
      </c>
      <c r="R1432" t="s">
        <v>117</v>
      </c>
      <c r="S1432" t="s">
        <v>148</v>
      </c>
      <c r="T1432" t="s">
        <v>8173</v>
      </c>
      <c r="U1432" t="s">
        <v>8174</v>
      </c>
      <c r="V1432" s="41">
        <v>39974</v>
      </c>
      <c r="W1432" s="41">
        <v>32554</v>
      </c>
      <c r="X1432">
        <v>1</v>
      </c>
      <c r="Y1432">
        <v>1</v>
      </c>
      <c r="Z1432" t="s">
        <v>102</v>
      </c>
      <c r="AA1432">
        <v>1</v>
      </c>
      <c r="AB1432" t="s">
        <v>103</v>
      </c>
      <c r="AC1432" t="s">
        <v>104</v>
      </c>
      <c r="AD1432">
        <v>1</v>
      </c>
      <c r="AE1432" t="s">
        <v>138</v>
      </c>
      <c r="AG1432" t="s">
        <v>148</v>
      </c>
      <c r="AJ1432" t="s">
        <v>474</v>
      </c>
    </row>
    <row r="1433" spans="1:36" hidden="1" x14ac:dyDescent="0.25">
      <c r="A1433" t="s">
        <v>8175</v>
      </c>
      <c r="B1433" t="e">
        <f>VLOOKUP(A1433,[2]mp_ALL!B$1:B$557,1,0)</f>
        <v>#N/A</v>
      </c>
      <c r="C1433" t="s">
        <v>8176</v>
      </c>
      <c r="D1433" t="s">
        <v>38</v>
      </c>
      <c r="E1433" t="s">
        <v>88</v>
      </c>
      <c r="F1433" t="s">
        <v>250</v>
      </c>
      <c r="G1433" t="s">
        <v>251</v>
      </c>
      <c r="H1433" t="s">
        <v>169</v>
      </c>
      <c r="I1433" t="s">
        <v>8177</v>
      </c>
      <c r="J1433">
        <v>1</v>
      </c>
      <c r="K1433" t="s">
        <v>513</v>
      </c>
      <c r="L1433">
        <v>1</v>
      </c>
      <c r="M1433" t="s">
        <v>435</v>
      </c>
      <c r="N1433" t="s">
        <v>505</v>
      </c>
      <c r="O1433" t="s">
        <v>514</v>
      </c>
      <c r="P1433" t="s">
        <v>7758</v>
      </c>
      <c r="Q1433" t="s">
        <v>8178</v>
      </c>
      <c r="R1433" t="s">
        <v>117</v>
      </c>
      <c r="S1433" t="s">
        <v>148</v>
      </c>
      <c r="T1433" t="s">
        <v>8179</v>
      </c>
      <c r="U1433" t="s">
        <v>932</v>
      </c>
      <c r="V1433" s="41">
        <v>39974</v>
      </c>
      <c r="W1433" s="41">
        <v>32608</v>
      </c>
      <c r="X1433">
        <v>1</v>
      </c>
      <c r="Y1433">
        <v>1</v>
      </c>
      <c r="Z1433" t="s">
        <v>102</v>
      </c>
      <c r="AA1433">
        <v>1</v>
      </c>
      <c r="AB1433" t="s">
        <v>103</v>
      </c>
      <c r="AC1433" t="s">
        <v>104</v>
      </c>
      <c r="AD1433">
        <v>1</v>
      </c>
      <c r="AE1433" t="s">
        <v>138</v>
      </c>
      <c r="AG1433" t="s">
        <v>148</v>
      </c>
      <c r="AJ1433" t="s">
        <v>2556</v>
      </c>
    </row>
    <row r="1434" spans="1:36" hidden="1" x14ac:dyDescent="0.25">
      <c r="A1434" t="s">
        <v>8180</v>
      </c>
      <c r="B1434" t="e">
        <f>VLOOKUP(A1434,[2]mp_ALL!B$1:B$557,1,0)</f>
        <v>#N/A</v>
      </c>
      <c r="C1434" t="s">
        <v>8181</v>
      </c>
      <c r="D1434" t="s">
        <v>38</v>
      </c>
      <c r="E1434" t="s">
        <v>88</v>
      </c>
      <c r="F1434" t="s">
        <v>250</v>
      </c>
      <c r="G1434" t="s">
        <v>251</v>
      </c>
      <c r="H1434" t="s">
        <v>169</v>
      </c>
      <c r="I1434" t="s">
        <v>6199</v>
      </c>
      <c r="J1434">
        <v>1</v>
      </c>
      <c r="K1434" t="s">
        <v>3218</v>
      </c>
      <c r="L1434">
        <v>0</v>
      </c>
      <c r="M1434" t="s">
        <v>435</v>
      </c>
      <c r="N1434" t="s">
        <v>436</v>
      </c>
      <c r="O1434" t="s">
        <v>6200</v>
      </c>
      <c r="P1434" t="s">
        <v>6201</v>
      </c>
      <c r="Q1434" t="s">
        <v>6202</v>
      </c>
      <c r="R1434" t="s">
        <v>117</v>
      </c>
      <c r="S1434" t="s">
        <v>199</v>
      </c>
      <c r="T1434" t="s">
        <v>8182</v>
      </c>
      <c r="U1434" t="s">
        <v>8183</v>
      </c>
      <c r="V1434" s="41">
        <v>39974</v>
      </c>
      <c r="W1434" s="41">
        <v>32242</v>
      </c>
      <c r="X1434">
        <v>1</v>
      </c>
      <c r="Y1434">
        <v>2</v>
      </c>
      <c r="Z1434" t="s">
        <v>102</v>
      </c>
      <c r="AA1434">
        <v>1</v>
      </c>
      <c r="AB1434" t="s">
        <v>103</v>
      </c>
      <c r="AC1434" t="s">
        <v>104</v>
      </c>
      <c r="AD1434">
        <v>1</v>
      </c>
      <c r="AE1434" t="s">
        <v>308</v>
      </c>
      <c r="AG1434" t="s">
        <v>148</v>
      </c>
      <c r="AJ1434" t="s">
        <v>271</v>
      </c>
    </row>
    <row r="1435" spans="1:36" hidden="1" x14ac:dyDescent="0.25">
      <c r="A1435" t="s">
        <v>8184</v>
      </c>
      <c r="B1435" t="e">
        <f>VLOOKUP(A1435,[2]mp_ALL!B$1:B$557,1,0)</f>
        <v>#N/A</v>
      </c>
      <c r="C1435" t="s">
        <v>8185</v>
      </c>
      <c r="D1435" t="s">
        <v>38</v>
      </c>
      <c r="E1435" t="s">
        <v>88</v>
      </c>
      <c r="F1435" t="s">
        <v>250</v>
      </c>
      <c r="G1435" t="s">
        <v>251</v>
      </c>
      <c r="H1435" t="s">
        <v>169</v>
      </c>
      <c r="I1435" t="s">
        <v>8186</v>
      </c>
      <c r="J1435">
        <v>1</v>
      </c>
      <c r="K1435" t="s">
        <v>504</v>
      </c>
      <c r="L1435">
        <v>1</v>
      </c>
      <c r="M1435" t="s">
        <v>435</v>
      </c>
      <c r="N1435" t="s">
        <v>505</v>
      </c>
      <c r="O1435" t="s">
        <v>506</v>
      </c>
      <c r="P1435" t="s">
        <v>507</v>
      </c>
      <c r="Q1435" t="s">
        <v>8187</v>
      </c>
      <c r="R1435" t="s">
        <v>117</v>
      </c>
      <c r="S1435" t="s">
        <v>148</v>
      </c>
      <c r="T1435" t="s">
        <v>8188</v>
      </c>
      <c r="U1435" t="s">
        <v>8189</v>
      </c>
      <c r="V1435" s="41">
        <v>39974</v>
      </c>
      <c r="W1435" s="41">
        <v>32969</v>
      </c>
      <c r="X1435">
        <v>1</v>
      </c>
      <c r="Y1435">
        <v>1</v>
      </c>
      <c r="Z1435" t="s">
        <v>102</v>
      </c>
      <c r="AA1435">
        <v>1</v>
      </c>
      <c r="AB1435" t="s">
        <v>103</v>
      </c>
      <c r="AC1435" t="s">
        <v>104</v>
      </c>
      <c r="AD1435">
        <v>1</v>
      </c>
      <c r="AE1435" t="s">
        <v>105</v>
      </c>
      <c r="AG1435" t="s">
        <v>148</v>
      </c>
      <c r="AJ1435" t="s">
        <v>5945</v>
      </c>
    </row>
    <row r="1436" spans="1:36" hidden="1" x14ac:dyDescent="0.25">
      <c r="A1436" t="s">
        <v>8190</v>
      </c>
      <c r="B1436" t="e">
        <f>VLOOKUP(A1436,[2]mp_ALL!B$1:B$557,1,0)</f>
        <v>#N/A</v>
      </c>
      <c r="C1436" t="s">
        <v>8191</v>
      </c>
      <c r="D1436" t="s">
        <v>38</v>
      </c>
      <c r="E1436" t="s">
        <v>88</v>
      </c>
      <c r="F1436" t="s">
        <v>250</v>
      </c>
      <c r="G1436" t="s">
        <v>251</v>
      </c>
      <c r="H1436" t="s">
        <v>169</v>
      </c>
      <c r="I1436" t="s">
        <v>6143</v>
      </c>
      <c r="J1436">
        <v>1</v>
      </c>
      <c r="K1436" t="s">
        <v>3218</v>
      </c>
      <c r="L1436">
        <v>0</v>
      </c>
      <c r="M1436" t="s">
        <v>435</v>
      </c>
      <c r="N1436" t="s">
        <v>436</v>
      </c>
      <c r="O1436" t="s">
        <v>3219</v>
      </c>
      <c r="P1436" t="s">
        <v>3271</v>
      </c>
      <c r="Q1436" t="s">
        <v>6144</v>
      </c>
      <c r="R1436" t="s">
        <v>117</v>
      </c>
      <c r="S1436" t="s">
        <v>199</v>
      </c>
      <c r="T1436" t="s">
        <v>8192</v>
      </c>
      <c r="U1436" t="s">
        <v>8193</v>
      </c>
      <c r="V1436" s="41">
        <v>39974</v>
      </c>
      <c r="W1436" s="41">
        <v>32674</v>
      </c>
      <c r="X1436">
        <v>1</v>
      </c>
      <c r="Y1436">
        <v>2</v>
      </c>
      <c r="Z1436" t="s">
        <v>102</v>
      </c>
      <c r="AA1436">
        <v>1</v>
      </c>
      <c r="AB1436" t="s">
        <v>103</v>
      </c>
      <c r="AC1436" t="s">
        <v>104</v>
      </c>
      <c r="AD1436">
        <v>1</v>
      </c>
      <c r="AE1436" t="s">
        <v>308</v>
      </c>
      <c r="AG1436" t="s">
        <v>148</v>
      </c>
      <c r="AJ1436" t="s">
        <v>3435</v>
      </c>
    </row>
    <row r="1437" spans="1:36" hidden="1" x14ac:dyDescent="0.25">
      <c r="A1437" t="s">
        <v>8194</v>
      </c>
      <c r="B1437" t="e">
        <f>VLOOKUP(A1437,[2]mp_ALL!B$1:B$557,1,0)</f>
        <v>#N/A</v>
      </c>
      <c r="C1437" t="s">
        <v>8195</v>
      </c>
      <c r="D1437" t="s">
        <v>38</v>
      </c>
      <c r="E1437" t="s">
        <v>88</v>
      </c>
      <c r="F1437" t="s">
        <v>250</v>
      </c>
      <c r="G1437" t="s">
        <v>251</v>
      </c>
      <c r="H1437" t="s">
        <v>91</v>
      </c>
      <c r="I1437" t="s">
        <v>837</v>
      </c>
      <c r="J1437">
        <v>1</v>
      </c>
      <c r="K1437" t="s">
        <v>838</v>
      </c>
      <c r="L1437">
        <v>1</v>
      </c>
      <c r="M1437" t="s">
        <v>94</v>
      </c>
      <c r="N1437" t="s">
        <v>95</v>
      </c>
      <c r="O1437" t="s">
        <v>839</v>
      </c>
      <c r="P1437" t="s">
        <v>840</v>
      </c>
      <c r="S1437" t="s">
        <v>218</v>
      </c>
      <c r="T1437" t="s">
        <v>8196</v>
      </c>
      <c r="U1437" t="s">
        <v>8197</v>
      </c>
      <c r="V1437" s="41">
        <v>39974</v>
      </c>
      <c r="W1437" s="41">
        <v>32635</v>
      </c>
      <c r="X1437">
        <v>1</v>
      </c>
      <c r="Y1437">
        <v>1</v>
      </c>
      <c r="Z1437" t="s">
        <v>102</v>
      </c>
      <c r="AA1437">
        <v>1</v>
      </c>
      <c r="AB1437" t="s">
        <v>103</v>
      </c>
      <c r="AC1437" t="s">
        <v>104</v>
      </c>
      <c r="AD1437">
        <v>1</v>
      </c>
      <c r="AE1437" t="s">
        <v>105</v>
      </c>
      <c r="AG1437" t="s">
        <v>106</v>
      </c>
      <c r="AJ1437" t="s">
        <v>357</v>
      </c>
    </row>
    <row r="1438" spans="1:36" hidden="1" x14ac:dyDescent="0.25">
      <c r="A1438" t="s">
        <v>8198</v>
      </c>
      <c r="B1438" t="e">
        <f>VLOOKUP(A1438,[2]mp_ALL!B$1:B$557,1,0)</f>
        <v>#N/A</v>
      </c>
      <c r="C1438" t="s">
        <v>8199</v>
      </c>
      <c r="D1438" t="s">
        <v>38</v>
      </c>
      <c r="E1438" t="s">
        <v>88</v>
      </c>
      <c r="F1438" t="s">
        <v>250</v>
      </c>
      <c r="G1438" t="s">
        <v>251</v>
      </c>
      <c r="H1438" t="s">
        <v>91</v>
      </c>
      <c r="I1438" t="s">
        <v>6013</v>
      </c>
      <c r="J1438">
        <v>1</v>
      </c>
      <c r="K1438" t="s">
        <v>1826</v>
      </c>
      <c r="L1438">
        <v>1</v>
      </c>
      <c r="M1438" t="s">
        <v>414</v>
      </c>
      <c r="N1438" t="s">
        <v>159</v>
      </c>
      <c r="O1438" t="s">
        <v>1672</v>
      </c>
      <c r="P1438" t="s">
        <v>1827</v>
      </c>
      <c r="Q1438" t="s">
        <v>6014</v>
      </c>
      <c r="R1438" t="s">
        <v>117</v>
      </c>
      <c r="S1438" t="s">
        <v>163</v>
      </c>
      <c r="T1438" t="s">
        <v>8200</v>
      </c>
      <c r="U1438" t="s">
        <v>8201</v>
      </c>
      <c r="V1438" s="41">
        <v>39974</v>
      </c>
      <c r="W1438" s="41">
        <v>32816</v>
      </c>
      <c r="X1438">
        <v>1</v>
      </c>
      <c r="Y1438">
        <v>2</v>
      </c>
      <c r="Z1438" t="s">
        <v>102</v>
      </c>
      <c r="AA1438">
        <v>1</v>
      </c>
      <c r="AB1438" t="s">
        <v>103</v>
      </c>
      <c r="AC1438" t="s">
        <v>104</v>
      </c>
      <c r="AD1438">
        <v>1</v>
      </c>
      <c r="AE1438" t="s">
        <v>105</v>
      </c>
      <c r="AG1438" t="s">
        <v>121</v>
      </c>
      <c r="AJ1438" t="s">
        <v>107</v>
      </c>
    </row>
    <row r="1439" spans="1:36" hidden="1" x14ac:dyDescent="0.25">
      <c r="A1439" t="s">
        <v>8202</v>
      </c>
      <c r="B1439" t="e">
        <f>VLOOKUP(A1439,[2]mp_ALL!B$1:B$557,1,0)</f>
        <v>#N/A</v>
      </c>
      <c r="C1439" t="s">
        <v>8203</v>
      </c>
      <c r="D1439" t="s">
        <v>38</v>
      </c>
      <c r="E1439" t="s">
        <v>88</v>
      </c>
      <c r="F1439" t="s">
        <v>250</v>
      </c>
      <c r="G1439" t="s">
        <v>251</v>
      </c>
      <c r="H1439" t="s">
        <v>169</v>
      </c>
      <c r="I1439" t="s">
        <v>8204</v>
      </c>
      <c r="J1439">
        <v>1</v>
      </c>
      <c r="K1439" t="s">
        <v>5387</v>
      </c>
      <c r="L1439">
        <v>0</v>
      </c>
      <c r="M1439" t="s">
        <v>94</v>
      </c>
      <c r="N1439" t="s">
        <v>2670</v>
      </c>
      <c r="O1439" t="s">
        <v>5388</v>
      </c>
      <c r="P1439" t="s">
        <v>5389</v>
      </c>
      <c r="Q1439" t="s">
        <v>8205</v>
      </c>
      <c r="S1439" t="s">
        <v>218</v>
      </c>
      <c r="T1439" t="s">
        <v>8206</v>
      </c>
      <c r="U1439" t="s">
        <v>8207</v>
      </c>
      <c r="V1439" s="41">
        <v>39974</v>
      </c>
      <c r="W1439" s="41">
        <v>32636</v>
      </c>
      <c r="X1439">
        <v>1</v>
      </c>
      <c r="Y1439">
        <v>0</v>
      </c>
      <c r="Z1439" t="s">
        <v>102</v>
      </c>
      <c r="AA1439">
        <v>1</v>
      </c>
      <c r="AB1439" t="s">
        <v>103</v>
      </c>
      <c r="AC1439" t="s">
        <v>104</v>
      </c>
      <c r="AD1439">
        <v>1</v>
      </c>
      <c r="AE1439" t="s">
        <v>308</v>
      </c>
      <c r="AG1439" t="s">
        <v>106</v>
      </c>
      <c r="AJ1439" t="s">
        <v>5918</v>
      </c>
    </row>
    <row r="1440" spans="1:36" hidden="1" x14ac:dyDescent="0.25">
      <c r="A1440" t="s">
        <v>8208</v>
      </c>
      <c r="B1440" t="e">
        <f>VLOOKUP(A1440,[2]mp_ALL!B$1:B$557,1,0)</f>
        <v>#N/A</v>
      </c>
      <c r="C1440" t="s">
        <v>8209</v>
      </c>
      <c r="D1440" t="s">
        <v>38</v>
      </c>
      <c r="E1440" t="s">
        <v>88</v>
      </c>
      <c r="F1440" t="s">
        <v>250</v>
      </c>
      <c r="G1440" t="s">
        <v>251</v>
      </c>
      <c r="H1440" t="s">
        <v>91</v>
      </c>
      <c r="I1440" t="s">
        <v>8210</v>
      </c>
      <c r="J1440">
        <v>1</v>
      </c>
      <c r="K1440" t="s">
        <v>1019</v>
      </c>
      <c r="L1440">
        <v>0</v>
      </c>
      <c r="M1440" t="s">
        <v>113</v>
      </c>
      <c r="N1440" t="s">
        <v>362</v>
      </c>
      <c r="O1440" t="s">
        <v>1235</v>
      </c>
      <c r="P1440" t="s">
        <v>1541</v>
      </c>
      <c r="Q1440" t="s">
        <v>8211</v>
      </c>
      <c r="R1440" t="s">
        <v>117</v>
      </c>
      <c r="S1440" t="s">
        <v>199</v>
      </c>
      <c r="T1440" t="s">
        <v>8212</v>
      </c>
      <c r="U1440" t="s">
        <v>8213</v>
      </c>
      <c r="V1440" s="41">
        <v>40003</v>
      </c>
      <c r="W1440" s="41">
        <v>33173</v>
      </c>
      <c r="X1440">
        <v>1</v>
      </c>
      <c r="Y1440">
        <v>2</v>
      </c>
      <c r="Z1440" t="s">
        <v>102</v>
      </c>
      <c r="AA1440">
        <v>1</v>
      </c>
      <c r="AB1440" t="s">
        <v>103</v>
      </c>
      <c r="AC1440" t="s">
        <v>104</v>
      </c>
      <c r="AD1440">
        <v>1</v>
      </c>
      <c r="AE1440" t="s">
        <v>120</v>
      </c>
      <c r="AG1440" t="s">
        <v>121</v>
      </c>
      <c r="AJ1440" t="s">
        <v>107</v>
      </c>
    </row>
    <row r="1441" spans="1:36" hidden="1" x14ac:dyDescent="0.25">
      <c r="A1441" t="s">
        <v>8214</v>
      </c>
      <c r="B1441" t="e">
        <f>VLOOKUP(A1441,[2]mp_ALL!B$1:B$557,1,0)</f>
        <v>#N/A</v>
      </c>
      <c r="C1441" t="s">
        <v>8215</v>
      </c>
      <c r="D1441" t="s">
        <v>38</v>
      </c>
      <c r="E1441" t="s">
        <v>88</v>
      </c>
      <c r="F1441" t="s">
        <v>250</v>
      </c>
      <c r="G1441" t="s">
        <v>251</v>
      </c>
      <c r="H1441" t="s">
        <v>91</v>
      </c>
      <c r="I1441" t="s">
        <v>8216</v>
      </c>
      <c r="J1441">
        <v>1</v>
      </c>
      <c r="K1441" t="s">
        <v>581</v>
      </c>
      <c r="L1441">
        <v>1</v>
      </c>
      <c r="M1441" t="s">
        <v>113</v>
      </c>
      <c r="N1441" t="s">
        <v>582</v>
      </c>
      <c r="O1441" t="s">
        <v>583</v>
      </c>
      <c r="P1441" t="s">
        <v>8217</v>
      </c>
      <c r="Q1441" t="s">
        <v>8218</v>
      </c>
      <c r="R1441" t="s">
        <v>117</v>
      </c>
      <c r="S1441" t="s">
        <v>199</v>
      </c>
      <c r="T1441" t="s">
        <v>8219</v>
      </c>
      <c r="U1441" t="s">
        <v>5961</v>
      </c>
      <c r="V1441" s="41">
        <v>40003</v>
      </c>
      <c r="W1441" s="41">
        <v>33231</v>
      </c>
      <c r="X1441">
        <v>1</v>
      </c>
      <c r="Y1441">
        <v>1</v>
      </c>
      <c r="Z1441" t="s">
        <v>102</v>
      </c>
      <c r="AA1441">
        <v>1</v>
      </c>
      <c r="AB1441" t="s">
        <v>103</v>
      </c>
      <c r="AC1441" t="s">
        <v>104</v>
      </c>
      <c r="AD1441">
        <v>1</v>
      </c>
      <c r="AE1441" t="s">
        <v>138</v>
      </c>
      <c r="AG1441" t="s">
        <v>121</v>
      </c>
      <c r="AJ1441" t="s">
        <v>3435</v>
      </c>
    </row>
    <row r="1442" spans="1:36" hidden="1" x14ac:dyDescent="0.25">
      <c r="A1442" t="s">
        <v>8220</v>
      </c>
      <c r="B1442" t="e">
        <f>VLOOKUP(A1442,[2]mp_ALL!B$1:B$557,1,0)</f>
        <v>#N/A</v>
      </c>
      <c r="C1442" t="s">
        <v>1882</v>
      </c>
      <c r="D1442" t="s">
        <v>38</v>
      </c>
      <c r="E1442" t="s">
        <v>88</v>
      </c>
      <c r="F1442" t="s">
        <v>250</v>
      </c>
      <c r="G1442" t="s">
        <v>251</v>
      </c>
      <c r="H1442" t="s">
        <v>91</v>
      </c>
      <c r="I1442" t="s">
        <v>1864</v>
      </c>
      <c r="J1442">
        <v>1</v>
      </c>
      <c r="K1442" t="s">
        <v>157</v>
      </c>
      <c r="L1442">
        <v>1</v>
      </c>
      <c r="M1442" t="s">
        <v>158</v>
      </c>
      <c r="N1442" t="s">
        <v>205</v>
      </c>
      <c r="O1442" t="s">
        <v>1221</v>
      </c>
      <c r="P1442" t="s">
        <v>1865</v>
      </c>
      <c r="Q1442" t="s">
        <v>1866</v>
      </c>
      <c r="R1442" t="s">
        <v>117</v>
      </c>
      <c r="S1442" t="s">
        <v>207</v>
      </c>
      <c r="T1442" t="s">
        <v>8221</v>
      </c>
      <c r="U1442" t="s">
        <v>8222</v>
      </c>
      <c r="V1442" s="41">
        <v>40003</v>
      </c>
      <c r="W1442" s="41">
        <v>32289</v>
      </c>
      <c r="X1442">
        <v>1</v>
      </c>
      <c r="Y1442">
        <v>0</v>
      </c>
      <c r="Z1442" t="s">
        <v>7195</v>
      </c>
      <c r="AA1442">
        <v>1</v>
      </c>
      <c r="AB1442" t="s">
        <v>103</v>
      </c>
      <c r="AC1442" t="s">
        <v>104</v>
      </c>
      <c r="AD1442">
        <v>1</v>
      </c>
      <c r="AE1442" t="s">
        <v>138</v>
      </c>
      <c r="AG1442" t="s">
        <v>121</v>
      </c>
      <c r="AJ1442" t="s">
        <v>3775</v>
      </c>
    </row>
    <row r="1443" spans="1:36" hidden="1" x14ac:dyDescent="0.25">
      <c r="A1443" t="s">
        <v>8223</v>
      </c>
      <c r="B1443" t="e">
        <f>VLOOKUP(A1443,[2]mp_ALL!B$1:B$557,1,0)</f>
        <v>#N/A</v>
      </c>
      <c r="C1443" t="s">
        <v>997</v>
      </c>
      <c r="D1443" t="s">
        <v>38</v>
      </c>
      <c r="E1443" t="s">
        <v>88</v>
      </c>
      <c r="F1443" t="s">
        <v>250</v>
      </c>
      <c r="G1443" t="s">
        <v>251</v>
      </c>
      <c r="H1443" t="s">
        <v>169</v>
      </c>
      <c r="I1443" t="s">
        <v>8224</v>
      </c>
      <c r="J1443">
        <v>1</v>
      </c>
      <c r="K1443" t="s">
        <v>610</v>
      </c>
      <c r="L1443">
        <v>1</v>
      </c>
      <c r="M1443" t="s">
        <v>414</v>
      </c>
      <c r="N1443" t="s">
        <v>415</v>
      </c>
      <c r="O1443" t="s">
        <v>611</v>
      </c>
      <c r="P1443" t="s">
        <v>612</v>
      </c>
      <c r="Q1443" t="s">
        <v>8225</v>
      </c>
      <c r="R1443" t="s">
        <v>117</v>
      </c>
      <c r="S1443" t="s">
        <v>199</v>
      </c>
      <c r="T1443" t="s">
        <v>8226</v>
      </c>
      <c r="U1443" t="s">
        <v>8227</v>
      </c>
      <c r="V1443" s="41">
        <v>40003</v>
      </c>
      <c r="W1443" s="41">
        <v>32239</v>
      </c>
      <c r="X1443">
        <v>1</v>
      </c>
      <c r="Y1443">
        <v>2</v>
      </c>
      <c r="Z1443" t="s">
        <v>7195</v>
      </c>
      <c r="AA1443">
        <v>1</v>
      </c>
      <c r="AB1443" t="s">
        <v>103</v>
      </c>
      <c r="AC1443" t="s">
        <v>104</v>
      </c>
      <c r="AD1443">
        <v>1</v>
      </c>
      <c r="AE1443" t="s">
        <v>105</v>
      </c>
      <c r="AG1443" t="s">
        <v>121</v>
      </c>
      <c r="AJ1443" t="s">
        <v>490</v>
      </c>
    </row>
    <row r="1444" spans="1:36" hidden="1" x14ac:dyDescent="0.25">
      <c r="A1444" t="s">
        <v>8228</v>
      </c>
      <c r="B1444" t="e">
        <f>VLOOKUP(A1444,[2]mp_ALL!B$1:B$557,1,0)</f>
        <v>#N/A</v>
      </c>
      <c r="C1444" t="s">
        <v>8229</v>
      </c>
      <c r="D1444" t="s">
        <v>38</v>
      </c>
      <c r="E1444" t="s">
        <v>88</v>
      </c>
      <c r="F1444" t="s">
        <v>250</v>
      </c>
      <c r="G1444" t="s">
        <v>251</v>
      </c>
      <c r="H1444" t="s">
        <v>91</v>
      </c>
      <c r="I1444" t="s">
        <v>8230</v>
      </c>
      <c r="J1444">
        <v>1</v>
      </c>
      <c r="K1444" t="s">
        <v>384</v>
      </c>
      <c r="L1444">
        <v>1</v>
      </c>
      <c r="M1444" t="s">
        <v>113</v>
      </c>
      <c r="N1444" t="s">
        <v>385</v>
      </c>
      <c r="O1444" t="s">
        <v>450</v>
      </c>
      <c r="P1444" t="s">
        <v>5822</v>
      </c>
      <c r="Q1444" t="s">
        <v>8231</v>
      </c>
      <c r="R1444" t="s">
        <v>117</v>
      </c>
      <c r="S1444" t="s">
        <v>199</v>
      </c>
      <c r="T1444" t="s">
        <v>640</v>
      </c>
      <c r="U1444" t="s">
        <v>8232</v>
      </c>
      <c r="V1444" s="41">
        <v>40003</v>
      </c>
      <c r="W1444" s="41">
        <v>32248</v>
      </c>
      <c r="X1444">
        <v>1</v>
      </c>
      <c r="Y1444">
        <v>2</v>
      </c>
      <c r="Z1444" t="s">
        <v>102</v>
      </c>
      <c r="AA1444">
        <v>1</v>
      </c>
      <c r="AB1444" t="s">
        <v>103</v>
      </c>
      <c r="AC1444" t="s">
        <v>104</v>
      </c>
      <c r="AD1444">
        <v>1</v>
      </c>
      <c r="AE1444" t="s">
        <v>105</v>
      </c>
      <c r="AG1444" t="s">
        <v>121</v>
      </c>
      <c r="AJ1444" t="s">
        <v>271</v>
      </c>
    </row>
    <row r="1445" spans="1:36" hidden="1" x14ac:dyDescent="0.25">
      <c r="A1445" t="s">
        <v>8233</v>
      </c>
      <c r="B1445" t="e">
        <f>VLOOKUP(A1445,[2]mp_ALL!B$1:B$557,1,0)</f>
        <v>#N/A</v>
      </c>
      <c r="C1445" t="s">
        <v>8234</v>
      </c>
      <c r="D1445" t="s">
        <v>38</v>
      </c>
      <c r="E1445" t="s">
        <v>88</v>
      </c>
      <c r="F1445" t="s">
        <v>250</v>
      </c>
      <c r="G1445" t="s">
        <v>251</v>
      </c>
      <c r="H1445" t="s">
        <v>91</v>
      </c>
      <c r="I1445" t="s">
        <v>4340</v>
      </c>
      <c r="J1445">
        <v>1</v>
      </c>
      <c r="K1445" t="s">
        <v>3394</v>
      </c>
      <c r="L1445">
        <v>1</v>
      </c>
      <c r="M1445" t="s">
        <v>316</v>
      </c>
      <c r="N1445" t="s">
        <v>3395</v>
      </c>
      <c r="O1445" t="s">
        <v>3396</v>
      </c>
      <c r="P1445" t="s">
        <v>3632</v>
      </c>
      <c r="Q1445" t="s">
        <v>4341</v>
      </c>
      <c r="S1445" t="s">
        <v>2733</v>
      </c>
      <c r="T1445" t="s">
        <v>8235</v>
      </c>
      <c r="U1445" t="s">
        <v>979</v>
      </c>
      <c r="V1445" s="41">
        <v>40003</v>
      </c>
      <c r="W1445" s="41">
        <v>32371</v>
      </c>
      <c r="X1445">
        <v>1</v>
      </c>
      <c r="Y1445">
        <v>1</v>
      </c>
      <c r="Z1445" t="s">
        <v>102</v>
      </c>
      <c r="AA1445">
        <v>1</v>
      </c>
      <c r="AB1445" t="s">
        <v>103</v>
      </c>
      <c r="AC1445" t="s">
        <v>104</v>
      </c>
      <c r="AD1445">
        <v>1</v>
      </c>
      <c r="AE1445" t="s">
        <v>105</v>
      </c>
      <c r="AG1445" t="s">
        <v>148</v>
      </c>
      <c r="AJ1445" t="s">
        <v>107</v>
      </c>
    </row>
    <row r="1446" spans="1:36" hidden="1" x14ac:dyDescent="0.25">
      <c r="A1446" t="s">
        <v>8236</v>
      </c>
      <c r="B1446" t="e">
        <f>VLOOKUP(A1446,[2]mp_ALL!B$1:B$557,1,0)</f>
        <v>#N/A</v>
      </c>
      <c r="C1446" t="s">
        <v>8237</v>
      </c>
      <c r="D1446" t="s">
        <v>38</v>
      </c>
      <c r="E1446" t="s">
        <v>88</v>
      </c>
      <c r="F1446" t="s">
        <v>250</v>
      </c>
      <c r="G1446" t="s">
        <v>251</v>
      </c>
      <c r="H1446" t="s">
        <v>91</v>
      </c>
      <c r="I1446" t="s">
        <v>4643</v>
      </c>
      <c r="J1446">
        <v>1</v>
      </c>
      <c r="K1446" t="s">
        <v>224</v>
      </c>
      <c r="L1446">
        <v>0</v>
      </c>
      <c r="M1446" t="s">
        <v>94</v>
      </c>
      <c r="N1446" t="s">
        <v>47</v>
      </c>
      <c r="O1446" t="s">
        <v>3407</v>
      </c>
      <c r="P1446" t="s">
        <v>4273</v>
      </c>
      <c r="Q1446" t="s">
        <v>4644</v>
      </c>
      <c r="S1446" t="s">
        <v>218</v>
      </c>
      <c r="T1446" t="s">
        <v>8238</v>
      </c>
      <c r="U1446" t="s">
        <v>8239</v>
      </c>
      <c r="V1446" s="41">
        <v>40003</v>
      </c>
      <c r="W1446" s="41">
        <v>33037</v>
      </c>
      <c r="X1446">
        <v>1</v>
      </c>
      <c r="Y1446">
        <v>0</v>
      </c>
      <c r="Z1446" t="s">
        <v>102</v>
      </c>
      <c r="AA1446">
        <v>1</v>
      </c>
      <c r="AB1446" t="s">
        <v>103</v>
      </c>
      <c r="AC1446" t="s">
        <v>104</v>
      </c>
      <c r="AD1446">
        <v>1</v>
      </c>
      <c r="AE1446" t="s">
        <v>120</v>
      </c>
      <c r="AG1446" t="s">
        <v>106</v>
      </c>
      <c r="AJ1446" t="s">
        <v>352</v>
      </c>
    </row>
    <row r="1447" spans="1:36" hidden="1" x14ac:dyDescent="0.25">
      <c r="A1447" t="s">
        <v>8240</v>
      </c>
      <c r="B1447" t="e">
        <f>VLOOKUP(A1447,[2]mp_ALL!B$1:B$557,1,0)</f>
        <v>#N/A</v>
      </c>
      <c r="C1447" t="s">
        <v>8241</v>
      </c>
      <c r="D1447" t="s">
        <v>38</v>
      </c>
      <c r="E1447" t="s">
        <v>88</v>
      </c>
      <c r="F1447" t="s">
        <v>250</v>
      </c>
      <c r="G1447" t="s">
        <v>251</v>
      </c>
      <c r="H1447" t="s">
        <v>169</v>
      </c>
      <c r="I1447" t="s">
        <v>8242</v>
      </c>
      <c r="J1447">
        <v>1</v>
      </c>
      <c r="K1447" t="s">
        <v>954</v>
      </c>
      <c r="L1447">
        <v>1</v>
      </c>
      <c r="M1447" t="s">
        <v>233</v>
      </c>
      <c r="N1447" t="s">
        <v>955</v>
      </c>
      <c r="O1447" t="s">
        <v>956</v>
      </c>
      <c r="P1447" t="s">
        <v>4506</v>
      </c>
      <c r="Q1447" t="s">
        <v>8243</v>
      </c>
      <c r="R1447" t="s">
        <v>117</v>
      </c>
      <c r="S1447" t="s">
        <v>163</v>
      </c>
      <c r="T1447" t="s">
        <v>640</v>
      </c>
      <c r="U1447" t="s">
        <v>8244</v>
      </c>
      <c r="V1447" s="41">
        <v>40003</v>
      </c>
      <c r="W1447" s="41">
        <v>32660</v>
      </c>
      <c r="X1447">
        <v>1</v>
      </c>
      <c r="Y1447">
        <v>1</v>
      </c>
      <c r="Z1447" t="s">
        <v>102</v>
      </c>
      <c r="AA1447">
        <v>1</v>
      </c>
      <c r="AB1447" t="s">
        <v>103</v>
      </c>
      <c r="AC1447" t="s">
        <v>104</v>
      </c>
      <c r="AD1447">
        <v>1</v>
      </c>
      <c r="AE1447" t="s">
        <v>105</v>
      </c>
      <c r="AG1447" t="s">
        <v>121</v>
      </c>
      <c r="AJ1447" t="s">
        <v>694</v>
      </c>
    </row>
    <row r="1448" spans="1:36" hidden="1" x14ac:dyDescent="0.25">
      <c r="A1448" t="s">
        <v>8245</v>
      </c>
      <c r="B1448" t="e">
        <f>VLOOKUP(A1448,[2]mp_ALL!B$1:B$557,1,0)</f>
        <v>#N/A</v>
      </c>
      <c r="C1448" t="s">
        <v>8246</v>
      </c>
      <c r="D1448" t="s">
        <v>38</v>
      </c>
      <c r="E1448" t="s">
        <v>88</v>
      </c>
      <c r="F1448" t="s">
        <v>250</v>
      </c>
      <c r="G1448" t="s">
        <v>251</v>
      </c>
      <c r="H1448" t="s">
        <v>169</v>
      </c>
      <c r="I1448" t="s">
        <v>8247</v>
      </c>
      <c r="J1448">
        <v>1</v>
      </c>
      <c r="K1448" t="s">
        <v>232</v>
      </c>
      <c r="L1448">
        <v>1</v>
      </c>
      <c r="M1448" t="s">
        <v>233</v>
      </c>
      <c r="N1448" t="s">
        <v>955</v>
      </c>
      <c r="O1448" t="s">
        <v>1156</v>
      </c>
      <c r="P1448" t="s">
        <v>7926</v>
      </c>
      <c r="Q1448" t="s">
        <v>8248</v>
      </c>
      <c r="R1448" t="s">
        <v>117</v>
      </c>
      <c r="S1448" t="s">
        <v>163</v>
      </c>
      <c r="T1448" t="s">
        <v>8249</v>
      </c>
      <c r="U1448" t="s">
        <v>8250</v>
      </c>
      <c r="V1448" s="41">
        <v>40003</v>
      </c>
      <c r="W1448" s="41">
        <v>31869</v>
      </c>
      <c r="X1448">
        <v>1</v>
      </c>
      <c r="Y1448">
        <v>0</v>
      </c>
      <c r="Z1448" t="s">
        <v>102</v>
      </c>
      <c r="AA1448">
        <v>1</v>
      </c>
      <c r="AB1448" t="s">
        <v>103</v>
      </c>
      <c r="AC1448" t="s">
        <v>104</v>
      </c>
      <c r="AD1448">
        <v>1</v>
      </c>
      <c r="AE1448" t="s">
        <v>105</v>
      </c>
      <c r="AG1448" t="s">
        <v>121</v>
      </c>
      <c r="AJ1448" t="s">
        <v>1338</v>
      </c>
    </row>
    <row r="1449" spans="1:36" hidden="1" x14ac:dyDescent="0.25">
      <c r="A1449" t="s">
        <v>8251</v>
      </c>
      <c r="B1449" t="e">
        <f>VLOOKUP(A1449,[2]mp_ALL!B$1:B$557,1,0)</f>
        <v>#N/A</v>
      </c>
      <c r="C1449" t="s">
        <v>8252</v>
      </c>
      <c r="D1449" t="s">
        <v>38</v>
      </c>
      <c r="E1449" t="s">
        <v>88</v>
      </c>
      <c r="F1449" t="s">
        <v>250</v>
      </c>
      <c r="G1449" t="s">
        <v>251</v>
      </c>
      <c r="H1449" t="s">
        <v>91</v>
      </c>
      <c r="I1449" t="s">
        <v>8253</v>
      </c>
      <c r="J1449">
        <v>1</v>
      </c>
      <c r="K1449" t="s">
        <v>1115</v>
      </c>
      <c r="L1449">
        <v>1</v>
      </c>
      <c r="M1449" t="s">
        <v>435</v>
      </c>
      <c r="N1449" t="s">
        <v>505</v>
      </c>
      <c r="O1449" t="s">
        <v>1734</v>
      </c>
      <c r="P1449" t="s">
        <v>1735</v>
      </c>
      <c r="Q1449" t="s">
        <v>8254</v>
      </c>
      <c r="R1449" t="s">
        <v>117</v>
      </c>
      <c r="S1449" t="s">
        <v>148</v>
      </c>
      <c r="T1449" t="s">
        <v>8255</v>
      </c>
      <c r="U1449" t="s">
        <v>8256</v>
      </c>
      <c r="V1449" s="41">
        <v>40003</v>
      </c>
      <c r="W1449" s="41">
        <v>32461</v>
      </c>
      <c r="X1449">
        <v>1</v>
      </c>
      <c r="Y1449">
        <v>2</v>
      </c>
      <c r="Z1449" t="s">
        <v>102</v>
      </c>
      <c r="AA1449">
        <v>1</v>
      </c>
      <c r="AB1449" t="s">
        <v>103</v>
      </c>
      <c r="AC1449" t="s">
        <v>104</v>
      </c>
      <c r="AD1449">
        <v>1</v>
      </c>
      <c r="AE1449" t="s">
        <v>105</v>
      </c>
      <c r="AG1449" t="s">
        <v>148</v>
      </c>
      <c r="AJ1449" t="s">
        <v>1705</v>
      </c>
    </row>
    <row r="1450" spans="1:36" hidden="1" x14ac:dyDescent="0.25">
      <c r="A1450" t="s">
        <v>8257</v>
      </c>
      <c r="B1450" t="e">
        <f>VLOOKUP(A1450,[2]mp_ALL!B$1:B$557,1,0)</f>
        <v>#N/A</v>
      </c>
      <c r="C1450" t="s">
        <v>8258</v>
      </c>
      <c r="D1450" t="s">
        <v>38</v>
      </c>
      <c r="E1450" t="s">
        <v>88</v>
      </c>
      <c r="F1450" t="s">
        <v>250</v>
      </c>
      <c r="G1450" t="s">
        <v>251</v>
      </c>
      <c r="H1450" t="s">
        <v>91</v>
      </c>
      <c r="I1450" t="s">
        <v>6131</v>
      </c>
      <c r="J1450">
        <v>1</v>
      </c>
      <c r="K1450" t="s">
        <v>434</v>
      </c>
      <c r="L1450">
        <v>1</v>
      </c>
      <c r="M1450" t="s">
        <v>435</v>
      </c>
      <c r="N1450" t="s">
        <v>436</v>
      </c>
      <c r="O1450" t="s">
        <v>1727</v>
      </c>
      <c r="P1450" t="s">
        <v>3504</v>
      </c>
      <c r="Q1450" t="s">
        <v>6132</v>
      </c>
      <c r="R1450" t="s">
        <v>117</v>
      </c>
      <c r="S1450" t="s">
        <v>163</v>
      </c>
      <c r="T1450" t="s">
        <v>8259</v>
      </c>
      <c r="U1450" t="s">
        <v>7761</v>
      </c>
      <c r="V1450" s="41">
        <v>40003</v>
      </c>
      <c r="W1450" s="41">
        <v>33029</v>
      </c>
      <c r="X1450">
        <v>1</v>
      </c>
      <c r="Y1450">
        <v>1</v>
      </c>
      <c r="Z1450" t="s">
        <v>102</v>
      </c>
      <c r="AA1450">
        <v>1</v>
      </c>
      <c r="AB1450" t="s">
        <v>103</v>
      </c>
      <c r="AC1450" t="s">
        <v>104</v>
      </c>
      <c r="AD1450">
        <v>1</v>
      </c>
      <c r="AE1450" t="s">
        <v>105</v>
      </c>
      <c r="AG1450" t="s">
        <v>148</v>
      </c>
      <c r="AJ1450" t="s">
        <v>5968</v>
      </c>
    </row>
    <row r="1451" spans="1:36" hidden="1" x14ac:dyDescent="0.25">
      <c r="A1451" t="s">
        <v>8260</v>
      </c>
      <c r="B1451" t="e">
        <f>VLOOKUP(A1451,[2]mp_ALL!B$1:B$557,1,0)</f>
        <v>#N/A</v>
      </c>
      <c r="C1451" t="s">
        <v>8261</v>
      </c>
      <c r="D1451" t="s">
        <v>38</v>
      </c>
      <c r="E1451" t="s">
        <v>88</v>
      </c>
      <c r="F1451" t="s">
        <v>250</v>
      </c>
      <c r="G1451" t="s">
        <v>251</v>
      </c>
      <c r="H1451" t="s">
        <v>169</v>
      </c>
      <c r="I1451" t="s">
        <v>8262</v>
      </c>
      <c r="J1451">
        <v>1</v>
      </c>
      <c r="K1451" t="s">
        <v>513</v>
      </c>
      <c r="L1451">
        <v>1</v>
      </c>
      <c r="M1451" t="s">
        <v>435</v>
      </c>
      <c r="N1451" t="s">
        <v>505</v>
      </c>
      <c r="O1451" t="s">
        <v>1127</v>
      </c>
      <c r="P1451" t="s">
        <v>1517</v>
      </c>
      <c r="Q1451" t="s">
        <v>8263</v>
      </c>
      <c r="R1451" t="s">
        <v>117</v>
      </c>
      <c r="S1451" t="s">
        <v>148</v>
      </c>
      <c r="T1451" t="s">
        <v>8264</v>
      </c>
      <c r="U1451" t="s">
        <v>8265</v>
      </c>
      <c r="V1451" s="41">
        <v>40003</v>
      </c>
      <c r="W1451" s="41">
        <v>33018</v>
      </c>
      <c r="X1451">
        <v>1</v>
      </c>
      <c r="Y1451">
        <v>3</v>
      </c>
      <c r="Z1451" t="s">
        <v>102</v>
      </c>
      <c r="AA1451">
        <v>1</v>
      </c>
      <c r="AB1451" t="s">
        <v>103</v>
      </c>
      <c r="AC1451" t="s">
        <v>104</v>
      </c>
      <c r="AD1451">
        <v>1</v>
      </c>
      <c r="AE1451" t="s">
        <v>138</v>
      </c>
      <c r="AG1451" t="s">
        <v>148</v>
      </c>
      <c r="AJ1451" t="s">
        <v>299</v>
      </c>
    </row>
    <row r="1452" spans="1:36" hidden="1" x14ac:dyDescent="0.25">
      <c r="A1452" t="s">
        <v>8266</v>
      </c>
      <c r="B1452" t="e">
        <f>VLOOKUP(A1452,[2]mp_ALL!B$1:B$557,1,0)</f>
        <v>#N/A</v>
      </c>
      <c r="C1452" t="s">
        <v>8267</v>
      </c>
      <c r="D1452" t="s">
        <v>38</v>
      </c>
      <c r="E1452" t="s">
        <v>88</v>
      </c>
      <c r="F1452" t="s">
        <v>250</v>
      </c>
      <c r="G1452" t="s">
        <v>251</v>
      </c>
      <c r="H1452" t="s">
        <v>91</v>
      </c>
      <c r="I1452" t="s">
        <v>8268</v>
      </c>
      <c r="J1452">
        <v>1</v>
      </c>
      <c r="K1452" t="s">
        <v>4906</v>
      </c>
      <c r="L1452">
        <v>0</v>
      </c>
      <c r="M1452" t="s">
        <v>316</v>
      </c>
      <c r="N1452" t="s">
        <v>3395</v>
      </c>
      <c r="O1452" t="s">
        <v>6879</v>
      </c>
      <c r="P1452" t="s">
        <v>8269</v>
      </c>
      <c r="S1452" t="s">
        <v>319</v>
      </c>
      <c r="T1452" t="s">
        <v>8270</v>
      </c>
      <c r="U1452" t="s">
        <v>2089</v>
      </c>
      <c r="V1452" s="41">
        <v>40003</v>
      </c>
      <c r="W1452" s="41">
        <v>32024</v>
      </c>
      <c r="X1452">
        <v>1</v>
      </c>
      <c r="Y1452">
        <v>2</v>
      </c>
      <c r="Z1452" t="s">
        <v>7195</v>
      </c>
      <c r="AA1452">
        <v>1</v>
      </c>
      <c r="AB1452" t="s">
        <v>103</v>
      </c>
      <c r="AC1452" t="s">
        <v>104</v>
      </c>
      <c r="AD1452">
        <v>1</v>
      </c>
      <c r="AE1452" t="s">
        <v>308</v>
      </c>
      <c r="AG1452" t="s">
        <v>179</v>
      </c>
      <c r="AJ1452" t="s">
        <v>490</v>
      </c>
    </row>
    <row r="1453" spans="1:36" hidden="1" x14ac:dyDescent="0.25">
      <c r="A1453" t="s">
        <v>8271</v>
      </c>
      <c r="B1453" t="e">
        <f>VLOOKUP(A1453,[2]mp_ALL!B$1:B$557,1,0)</f>
        <v>#N/A</v>
      </c>
      <c r="C1453" t="s">
        <v>8272</v>
      </c>
      <c r="D1453" t="s">
        <v>38</v>
      </c>
      <c r="E1453" t="s">
        <v>88</v>
      </c>
      <c r="F1453" t="s">
        <v>250</v>
      </c>
      <c r="G1453" t="s">
        <v>251</v>
      </c>
      <c r="H1453" t="s">
        <v>91</v>
      </c>
      <c r="I1453" t="s">
        <v>170</v>
      </c>
      <c r="J1453">
        <v>1</v>
      </c>
      <c r="K1453" t="s">
        <v>171</v>
      </c>
      <c r="L1453">
        <v>1</v>
      </c>
      <c r="M1453" t="s">
        <v>172</v>
      </c>
      <c r="N1453" t="s">
        <v>173</v>
      </c>
      <c r="O1453" t="s">
        <v>174</v>
      </c>
      <c r="P1453" t="s">
        <v>175</v>
      </c>
      <c r="Q1453" t="s">
        <v>176</v>
      </c>
      <c r="R1453" t="s">
        <v>147</v>
      </c>
      <c r="S1453" t="s">
        <v>3344</v>
      </c>
      <c r="T1453" t="s">
        <v>8273</v>
      </c>
      <c r="U1453" t="s">
        <v>2116</v>
      </c>
      <c r="V1453" s="41">
        <v>40003</v>
      </c>
      <c r="W1453" s="41">
        <v>32378</v>
      </c>
      <c r="X1453">
        <v>1</v>
      </c>
      <c r="Y1453">
        <v>2</v>
      </c>
      <c r="Z1453" t="s">
        <v>102</v>
      </c>
      <c r="AA1453">
        <v>1</v>
      </c>
      <c r="AB1453" t="s">
        <v>103</v>
      </c>
      <c r="AC1453" t="s">
        <v>104</v>
      </c>
      <c r="AD1453">
        <v>1</v>
      </c>
      <c r="AE1453" t="s">
        <v>105</v>
      </c>
      <c r="AG1453" t="s">
        <v>179</v>
      </c>
      <c r="AJ1453" t="s">
        <v>663</v>
      </c>
    </row>
    <row r="1454" spans="1:36" hidden="1" x14ac:dyDescent="0.25">
      <c r="A1454" t="s">
        <v>8274</v>
      </c>
      <c r="B1454" t="e">
        <f>VLOOKUP(A1454,[2]mp_ALL!B$1:B$557,1,0)</f>
        <v>#N/A</v>
      </c>
      <c r="C1454" t="s">
        <v>8275</v>
      </c>
      <c r="D1454" t="s">
        <v>38</v>
      </c>
      <c r="E1454" t="s">
        <v>88</v>
      </c>
      <c r="F1454" t="s">
        <v>250</v>
      </c>
      <c r="G1454" t="s">
        <v>251</v>
      </c>
      <c r="H1454" t="s">
        <v>169</v>
      </c>
      <c r="I1454" t="s">
        <v>8276</v>
      </c>
      <c r="J1454">
        <v>1</v>
      </c>
      <c r="K1454" t="s">
        <v>3394</v>
      </c>
      <c r="L1454">
        <v>1</v>
      </c>
      <c r="M1454" t="s">
        <v>316</v>
      </c>
      <c r="N1454" t="s">
        <v>3395</v>
      </c>
      <c r="O1454" t="s">
        <v>3396</v>
      </c>
      <c r="P1454" t="s">
        <v>3397</v>
      </c>
      <c r="Q1454" t="s">
        <v>8277</v>
      </c>
      <c r="S1454" t="s">
        <v>319</v>
      </c>
      <c r="T1454" t="s">
        <v>8278</v>
      </c>
      <c r="U1454" t="s">
        <v>262</v>
      </c>
      <c r="V1454" s="41">
        <v>40003</v>
      </c>
      <c r="W1454" s="41">
        <v>32001</v>
      </c>
      <c r="X1454">
        <v>1</v>
      </c>
      <c r="Y1454">
        <v>3</v>
      </c>
      <c r="Z1454" t="s">
        <v>102</v>
      </c>
      <c r="AA1454">
        <v>1</v>
      </c>
      <c r="AB1454" t="s">
        <v>103</v>
      </c>
      <c r="AC1454" t="s">
        <v>104</v>
      </c>
      <c r="AD1454">
        <v>1</v>
      </c>
      <c r="AE1454" t="s">
        <v>105</v>
      </c>
      <c r="AG1454" t="s">
        <v>148</v>
      </c>
      <c r="AJ1454" t="s">
        <v>689</v>
      </c>
    </row>
    <row r="1455" spans="1:36" hidden="1" x14ac:dyDescent="0.25">
      <c r="A1455" t="s">
        <v>8279</v>
      </c>
      <c r="B1455" t="e">
        <f>VLOOKUP(A1455,[2]mp_ALL!B$1:B$557,1,0)</f>
        <v>#N/A</v>
      </c>
      <c r="C1455" t="s">
        <v>1055</v>
      </c>
      <c r="D1455" t="s">
        <v>38</v>
      </c>
      <c r="E1455" t="s">
        <v>88</v>
      </c>
      <c r="F1455" t="s">
        <v>250</v>
      </c>
      <c r="G1455" t="s">
        <v>251</v>
      </c>
      <c r="H1455" t="s">
        <v>91</v>
      </c>
      <c r="I1455" t="s">
        <v>1923</v>
      </c>
      <c r="J1455">
        <v>1</v>
      </c>
      <c r="K1455" t="s">
        <v>721</v>
      </c>
      <c r="L1455">
        <v>1</v>
      </c>
      <c r="M1455" t="s">
        <v>414</v>
      </c>
      <c r="N1455" t="s">
        <v>159</v>
      </c>
      <c r="O1455" t="s">
        <v>722</v>
      </c>
      <c r="P1455" t="s">
        <v>1352</v>
      </c>
      <c r="Q1455" t="s">
        <v>1924</v>
      </c>
      <c r="R1455" t="s">
        <v>117</v>
      </c>
      <c r="S1455" t="s">
        <v>163</v>
      </c>
      <c r="T1455" t="s">
        <v>8280</v>
      </c>
      <c r="U1455" t="s">
        <v>8281</v>
      </c>
      <c r="V1455" s="41">
        <v>40003</v>
      </c>
      <c r="W1455" s="41">
        <v>33003</v>
      </c>
      <c r="X1455">
        <v>1</v>
      </c>
      <c r="Y1455">
        <v>1</v>
      </c>
      <c r="Z1455" t="s">
        <v>102</v>
      </c>
      <c r="AA1455">
        <v>1</v>
      </c>
      <c r="AB1455" t="s">
        <v>103</v>
      </c>
      <c r="AC1455" t="s">
        <v>104</v>
      </c>
      <c r="AD1455">
        <v>1</v>
      </c>
      <c r="AE1455" t="s">
        <v>105</v>
      </c>
      <c r="AG1455" t="s">
        <v>121</v>
      </c>
      <c r="AJ1455" t="s">
        <v>8282</v>
      </c>
    </row>
    <row r="1456" spans="1:36" hidden="1" x14ac:dyDescent="0.25">
      <c r="A1456" t="s">
        <v>8283</v>
      </c>
      <c r="B1456" t="e">
        <f>VLOOKUP(A1456,[2]mp_ALL!B$1:B$557,1,0)</f>
        <v>#N/A</v>
      </c>
      <c r="C1456" t="s">
        <v>6041</v>
      </c>
      <c r="D1456" t="s">
        <v>38</v>
      </c>
      <c r="E1456" t="s">
        <v>88</v>
      </c>
      <c r="F1456" t="s">
        <v>8284</v>
      </c>
      <c r="G1456" t="s">
        <v>8285</v>
      </c>
      <c r="H1456" t="s">
        <v>91</v>
      </c>
      <c r="I1456" t="s">
        <v>8286</v>
      </c>
      <c r="J1456">
        <v>1</v>
      </c>
      <c r="K1456" t="s">
        <v>1663</v>
      </c>
      <c r="L1456">
        <v>1</v>
      </c>
      <c r="M1456" t="s">
        <v>143</v>
      </c>
      <c r="N1456" t="s">
        <v>144</v>
      </c>
      <c r="O1456" t="s">
        <v>1651</v>
      </c>
      <c r="P1456" t="s">
        <v>3020</v>
      </c>
      <c r="Q1456" t="s">
        <v>8287</v>
      </c>
      <c r="R1456" t="s">
        <v>147</v>
      </c>
      <c r="S1456" t="s">
        <v>148</v>
      </c>
      <c r="T1456" t="s">
        <v>8288</v>
      </c>
      <c r="U1456" t="s">
        <v>8289</v>
      </c>
      <c r="V1456" s="41">
        <v>40003</v>
      </c>
      <c r="W1456" s="41">
        <v>32014</v>
      </c>
      <c r="X1456">
        <v>1</v>
      </c>
      <c r="Y1456">
        <v>2</v>
      </c>
      <c r="Z1456" t="s">
        <v>7195</v>
      </c>
      <c r="AA1456">
        <v>1</v>
      </c>
      <c r="AB1456" t="s">
        <v>103</v>
      </c>
      <c r="AC1456" t="s">
        <v>104</v>
      </c>
      <c r="AD1456">
        <v>1</v>
      </c>
      <c r="AE1456" t="s">
        <v>105</v>
      </c>
      <c r="AG1456" t="s">
        <v>148</v>
      </c>
      <c r="AJ1456" t="s">
        <v>8290</v>
      </c>
    </row>
    <row r="1457" spans="1:36" hidden="1" x14ac:dyDescent="0.25">
      <c r="A1457" t="s">
        <v>8291</v>
      </c>
      <c r="B1457" t="e">
        <f>VLOOKUP(A1457,[2]mp_ALL!B$1:B$557,1,0)</f>
        <v>#N/A</v>
      </c>
      <c r="C1457" t="s">
        <v>8292</v>
      </c>
      <c r="D1457" t="s">
        <v>38</v>
      </c>
      <c r="E1457" t="s">
        <v>88</v>
      </c>
      <c r="F1457" t="s">
        <v>250</v>
      </c>
      <c r="G1457" t="s">
        <v>251</v>
      </c>
      <c r="H1457" t="s">
        <v>91</v>
      </c>
      <c r="I1457" t="s">
        <v>6831</v>
      </c>
      <c r="J1457">
        <v>1</v>
      </c>
      <c r="K1457" t="s">
        <v>2491</v>
      </c>
      <c r="L1457">
        <v>1</v>
      </c>
      <c r="M1457" t="s">
        <v>143</v>
      </c>
      <c r="N1457" t="s">
        <v>787</v>
      </c>
      <c r="O1457" t="s">
        <v>2492</v>
      </c>
      <c r="P1457" t="s">
        <v>2493</v>
      </c>
      <c r="Q1457" t="s">
        <v>6832</v>
      </c>
      <c r="R1457" t="s">
        <v>147</v>
      </c>
      <c r="S1457" t="s">
        <v>715</v>
      </c>
      <c r="T1457" t="s">
        <v>8293</v>
      </c>
      <c r="U1457" t="s">
        <v>8294</v>
      </c>
      <c r="V1457" s="41">
        <v>40003</v>
      </c>
      <c r="W1457" s="41">
        <v>32716</v>
      </c>
      <c r="X1457">
        <v>1</v>
      </c>
      <c r="Y1457">
        <v>0</v>
      </c>
      <c r="Z1457" t="s">
        <v>102</v>
      </c>
      <c r="AA1457">
        <v>1</v>
      </c>
      <c r="AB1457" t="s">
        <v>103</v>
      </c>
      <c r="AC1457" t="s">
        <v>104</v>
      </c>
      <c r="AD1457">
        <v>1</v>
      </c>
      <c r="AE1457" t="s">
        <v>105</v>
      </c>
      <c r="AG1457" t="s">
        <v>148</v>
      </c>
      <c r="AJ1457" t="s">
        <v>490</v>
      </c>
    </row>
    <row r="1458" spans="1:36" hidden="1" x14ac:dyDescent="0.25">
      <c r="A1458" t="s">
        <v>8295</v>
      </c>
      <c r="B1458" t="e">
        <f>VLOOKUP(A1458,[2]mp_ALL!B$1:B$557,1,0)</f>
        <v>#N/A</v>
      </c>
      <c r="C1458" t="s">
        <v>8296</v>
      </c>
      <c r="D1458" t="s">
        <v>37</v>
      </c>
      <c r="E1458" t="s">
        <v>88</v>
      </c>
      <c r="F1458" t="s">
        <v>250</v>
      </c>
      <c r="G1458" t="s">
        <v>251</v>
      </c>
      <c r="H1458" t="s">
        <v>91</v>
      </c>
      <c r="I1458" t="s">
        <v>7136</v>
      </c>
      <c r="J1458">
        <v>1</v>
      </c>
      <c r="K1458" t="s">
        <v>3250</v>
      </c>
      <c r="L1458">
        <v>1</v>
      </c>
      <c r="M1458" t="s">
        <v>143</v>
      </c>
      <c r="N1458" t="s">
        <v>757</v>
      </c>
      <c r="O1458" t="s">
        <v>5552</v>
      </c>
      <c r="P1458" t="s">
        <v>5553</v>
      </c>
      <c r="Q1458" t="s">
        <v>7137</v>
      </c>
      <c r="R1458" t="s">
        <v>147</v>
      </c>
      <c r="S1458" t="s">
        <v>715</v>
      </c>
      <c r="T1458" t="s">
        <v>8297</v>
      </c>
      <c r="U1458" t="s">
        <v>8298</v>
      </c>
      <c r="V1458" s="41">
        <v>40003</v>
      </c>
      <c r="W1458" s="41">
        <v>31886</v>
      </c>
      <c r="X1458">
        <v>1</v>
      </c>
      <c r="Y1458">
        <v>0</v>
      </c>
      <c r="Z1458" t="s">
        <v>102</v>
      </c>
      <c r="AA1458">
        <v>1</v>
      </c>
      <c r="AB1458" t="s">
        <v>103</v>
      </c>
      <c r="AC1458" t="s">
        <v>104</v>
      </c>
      <c r="AD1458">
        <v>1</v>
      </c>
      <c r="AE1458" t="s">
        <v>105</v>
      </c>
      <c r="AG1458" t="s">
        <v>148</v>
      </c>
      <c r="AJ1458" t="s">
        <v>107</v>
      </c>
    </row>
    <row r="1459" spans="1:36" hidden="1" x14ac:dyDescent="0.25">
      <c r="A1459" t="s">
        <v>8299</v>
      </c>
      <c r="B1459" t="e">
        <f>VLOOKUP(A1459,[2]mp_ALL!B$1:B$557,1,0)</f>
        <v>#N/A</v>
      </c>
      <c r="C1459" t="s">
        <v>8300</v>
      </c>
      <c r="D1459" t="s">
        <v>38</v>
      </c>
      <c r="E1459" t="s">
        <v>88</v>
      </c>
      <c r="F1459" t="s">
        <v>250</v>
      </c>
      <c r="G1459" t="s">
        <v>251</v>
      </c>
      <c r="H1459" t="s">
        <v>91</v>
      </c>
      <c r="I1459" t="s">
        <v>8301</v>
      </c>
      <c r="J1459">
        <v>1</v>
      </c>
      <c r="K1459" t="s">
        <v>2067</v>
      </c>
      <c r="L1459">
        <v>0</v>
      </c>
      <c r="M1459" t="s">
        <v>316</v>
      </c>
      <c r="N1459" t="s">
        <v>317</v>
      </c>
      <c r="O1459" t="s">
        <v>8302</v>
      </c>
      <c r="P1459" t="s">
        <v>8303</v>
      </c>
      <c r="Q1459" t="s">
        <v>8304</v>
      </c>
      <c r="S1459" t="s">
        <v>525</v>
      </c>
      <c r="T1459" t="s">
        <v>8305</v>
      </c>
      <c r="U1459" t="s">
        <v>1031</v>
      </c>
      <c r="V1459" s="41">
        <v>40016</v>
      </c>
      <c r="W1459" s="41">
        <v>32634</v>
      </c>
      <c r="X1459">
        <v>1</v>
      </c>
      <c r="Y1459">
        <v>2</v>
      </c>
      <c r="Z1459" t="s">
        <v>7195</v>
      </c>
      <c r="AA1459">
        <v>1</v>
      </c>
      <c r="AB1459" t="s">
        <v>103</v>
      </c>
      <c r="AC1459" t="s">
        <v>104</v>
      </c>
      <c r="AD1459">
        <v>1</v>
      </c>
      <c r="AE1459" t="s">
        <v>308</v>
      </c>
      <c r="AG1459" t="s">
        <v>1040</v>
      </c>
      <c r="AJ1459" t="s">
        <v>2928</v>
      </c>
    </row>
    <row r="1460" spans="1:36" hidden="1" x14ac:dyDescent="0.25">
      <c r="A1460" t="s">
        <v>8306</v>
      </c>
      <c r="B1460" t="e">
        <f>VLOOKUP(A1460,[2]mp_ALL!B$1:B$557,1,0)</f>
        <v>#N/A</v>
      </c>
      <c r="C1460" t="s">
        <v>8307</v>
      </c>
      <c r="D1460" t="s">
        <v>38</v>
      </c>
      <c r="E1460" t="s">
        <v>88</v>
      </c>
      <c r="F1460" t="s">
        <v>250</v>
      </c>
      <c r="G1460" t="s">
        <v>251</v>
      </c>
      <c r="H1460" t="s">
        <v>91</v>
      </c>
      <c r="I1460" t="s">
        <v>8308</v>
      </c>
      <c r="J1460">
        <v>1</v>
      </c>
      <c r="K1460" t="s">
        <v>1140</v>
      </c>
      <c r="L1460">
        <v>0</v>
      </c>
      <c r="M1460" t="s">
        <v>316</v>
      </c>
      <c r="N1460" t="s">
        <v>317</v>
      </c>
      <c r="O1460" t="s">
        <v>1141</v>
      </c>
      <c r="S1460" t="s">
        <v>319</v>
      </c>
      <c r="T1460" t="s">
        <v>8309</v>
      </c>
      <c r="U1460" t="s">
        <v>8310</v>
      </c>
      <c r="V1460" s="41">
        <v>40016</v>
      </c>
      <c r="W1460" s="41">
        <v>33367</v>
      </c>
      <c r="X1460">
        <v>1</v>
      </c>
      <c r="Y1460">
        <v>1</v>
      </c>
      <c r="Z1460" t="s">
        <v>102</v>
      </c>
      <c r="AA1460">
        <v>1</v>
      </c>
      <c r="AB1460" t="s">
        <v>103</v>
      </c>
      <c r="AC1460" t="s">
        <v>104</v>
      </c>
      <c r="AD1460">
        <v>1</v>
      </c>
      <c r="AE1460" t="s">
        <v>308</v>
      </c>
      <c r="AG1460" t="s">
        <v>228</v>
      </c>
      <c r="AJ1460" t="s">
        <v>107</v>
      </c>
    </row>
    <row r="1461" spans="1:36" hidden="1" x14ac:dyDescent="0.25">
      <c r="A1461" t="s">
        <v>8311</v>
      </c>
      <c r="B1461" t="e">
        <f>VLOOKUP(A1461,[2]mp_ALL!B$1:B$557,1,0)</f>
        <v>#N/A</v>
      </c>
      <c r="C1461" t="s">
        <v>8312</v>
      </c>
      <c r="D1461" t="s">
        <v>38</v>
      </c>
      <c r="E1461" t="s">
        <v>88</v>
      </c>
      <c r="F1461" t="s">
        <v>250</v>
      </c>
      <c r="G1461" t="s">
        <v>251</v>
      </c>
      <c r="H1461" t="s">
        <v>91</v>
      </c>
      <c r="I1461" t="s">
        <v>4072</v>
      </c>
      <c r="J1461">
        <v>1</v>
      </c>
      <c r="K1461" t="s">
        <v>4073</v>
      </c>
      <c r="L1461">
        <v>1</v>
      </c>
      <c r="M1461" t="s">
        <v>94</v>
      </c>
      <c r="N1461" t="s">
        <v>45</v>
      </c>
      <c r="O1461" t="s">
        <v>1200</v>
      </c>
      <c r="P1461" t="s">
        <v>4074</v>
      </c>
      <c r="Q1461" t="s">
        <v>4075</v>
      </c>
      <c r="S1461" t="s">
        <v>817</v>
      </c>
      <c r="T1461" t="s">
        <v>8313</v>
      </c>
      <c r="U1461" t="s">
        <v>8314</v>
      </c>
      <c r="V1461" s="41">
        <v>40016</v>
      </c>
      <c r="W1461" s="41">
        <v>32531</v>
      </c>
      <c r="X1461">
        <v>0</v>
      </c>
      <c r="Z1461" t="s">
        <v>7195</v>
      </c>
      <c r="AA1461">
        <v>1</v>
      </c>
      <c r="AB1461" t="s">
        <v>103</v>
      </c>
      <c r="AC1461" t="s">
        <v>104</v>
      </c>
      <c r="AD1461">
        <v>1</v>
      </c>
      <c r="AE1461" t="s">
        <v>105</v>
      </c>
      <c r="AG1461" t="s">
        <v>106</v>
      </c>
      <c r="AJ1461" t="s">
        <v>1008</v>
      </c>
    </row>
    <row r="1462" spans="1:36" hidden="1" x14ac:dyDescent="0.25">
      <c r="A1462" t="s">
        <v>8315</v>
      </c>
      <c r="B1462" t="e">
        <f>VLOOKUP(A1462,[2]mp_ALL!B$1:B$557,1,0)</f>
        <v>#N/A</v>
      </c>
      <c r="C1462" t="s">
        <v>5067</v>
      </c>
      <c r="D1462" t="s">
        <v>38</v>
      </c>
      <c r="E1462" t="s">
        <v>88</v>
      </c>
      <c r="F1462" t="s">
        <v>250</v>
      </c>
      <c r="G1462" t="s">
        <v>251</v>
      </c>
      <c r="H1462" t="s">
        <v>91</v>
      </c>
      <c r="I1462" t="s">
        <v>1279</v>
      </c>
      <c r="J1462">
        <v>1</v>
      </c>
      <c r="K1462" t="s">
        <v>1280</v>
      </c>
      <c r="L1462">
        <v>1</v>
      </c>
      <c r="M1462" t="s">
        <v>1281</v>
      </c>
      <c r="N1462" t="s">
        <v>1282</v>
      </c>
      <c r="O1462" t="s">
        <v>1283</v>
      </c>
      <c r="R1462" t="s">
        <v>117</v>
      </c>
      <c r="S1462" t="s">
        <v>525</v>
      </c>
      <c r="T1462" t="s">
        <v>8316</v>
      </c>
      <c r="U1462" t="s">
        <v>7998</v>
      </c>
      <c r="V1462" s="41">
        <v>40016</v>
      </c>
      <c r="W1462" s="41">
        <v>33318</v>
      </c>
      <c r="X1462">
        <v>1</v>
      </c>
      <c r="Y1462">
        <v>2</v>
      </c>
      <c r="Z1462" t="s">
        <v>7195</v>
      </c>
      <c r="AA1462">
        <v>1</v>
      </c>
      <c r="AB1462" t="s">
        <v>103</v>
      </c>
      <c r="AC1462" t="s">
        <v>104</v>
      </c>
      <c r="AD1462">
        <v>1</v>
      </c>
      <c r="AE1462" t="s">
        <v>138</v>
      </c>
      <c r="AG1462" t="s">
        <v>228</v>
      </c>
      <c r="AJ1462" t="s">
        <v>107</v>
      </c>
    </row>
    <row r="1463" spans="1:36" hidden="1" x14ac:dyDescent="0.25">
      <c r="A1463" t="s">
        <v>8317</v>
      </c>
      <c r="B1463" t="e">
        <f>VLOOKUP(A1463,[2]mp_ALL!B$1:B$557,1,0)</f>
        <v>#N/A</v>
      </c>
      <c r="C1463" t="s">
        <v>8318</v>
      </c>
      <c r="D1463" t="s">
        <v>38</v>
      </c>
      <c r="E1463" t="s">
        <v>88</v>
      </c>
      <c r="F1463" t="s">
        <v>250</v>
      </c>
      <c r="G1463" t="s">
        <v>251</v>
      </c>
      <c r="H1463" t="s">
        <v>91</v>
      </c>
      <c r="I1463" t="s">
        <v>7486</v>
      </c>
      <c r="J1463">
        <v>1</v>
      </c>
      <c r="K1463" t="s">
        <v>484</v>
      </c>
      <c r="L1463">
        <v>1</v>
      </c>
      <c r="M1463" t="s">
        <v>414</v>
      </c>
      <c r="N1463" t="s">
        <v>159</v>
      </c>
      <c r="O1463" t="s">
        <v>485</v>
      </c>
      <c r="P1463" t="s">
        <v>1178</v>
      </c>
      <c r="Q1463" t="s">
        <v>7487</v>
      </c>
      <c r="R1463" t="s">
        <v>117</v>
      </c>
      <c r="S1463" t="s">
        <v>163</v>
      </c>
      <c r="T1463" t="s">
        <v>8319</v>
      </c>
      <c r="U1463" t="s">
        <v>8320</v>
      </c>
      <c r="V1463" s="41">
        <v>40016</v>
      </c>
      <c r="W1463" s="41">
        <v>31958</v>
      </c>
      <c r="X1463">
        <v>1</v>
      </c>
      <c r="Y1463">
        <v>2</v>
      </c>
      <c r="Z1463" t="s">
        <v>102</v>
      </c>
      <c r="AA1463">
        <v>1</v>
      </c>
      <c r="AB1463" t="s">
        <v>103</v>
      </c>
      <c r="AC1463" t="s">
        <v>104</v>
      </c>
      <c r="AD1463">
        <v>1</v>
      </c>
      <c r="AE1463" t="s">
        <v>105</v>
      </c>
      <c r="AG1463" t="s">
        <v>121</v>
      </c>
      <c r="AJ1463" t="s">
        <v>3654</v>
      </c>
    </row>
    <row r="1464" spans="1:36" hidden="1" x14ac:dyDescent="0.25">
      <c r="A1464" t="s">
        <v>8321</v>
      </c>
      <c r="B1464" t="e">
        <f>VLOOKUP(A1464,[2]mp_ALL!B$1:B$557,1,0)</f>
        <v>#N/A</v>
      </c>
      <c r="C1464" t="s">
        <v>8322</v>
      </c>
      <c r="D1464" t="s">
        <v>38</v>
      </c>
      <c r="E1464" t="s">
        <v>88</v>
      </c>
      <c r="F1464" t="s">
        <v>250</v>
      </c>
      <c r="G1464" t="s">
        <v>251</v>
      </c>
      <c r="H1464" t="s">
        <v>169</v>
      </c>
      <c r="I1464" t="s">
        <v>8323</v>
      </c>
      <c r="J1464">
        <v>1</v>
      </c>
      <c r="K1464" t="s">
        <v>484</v>
      </c>
      <c r="L1464">
        <v>1</v>
      </c>
      <c r="M1464" t="s">
        <v>414</v>
      </c>
      <c r="N1464" t="s">
        <v>159</v>
      </c>
      <c r="O1464" t="s">
        <v>485</v>
      </c>
      <c r="P1464" t="s">
        <v>1178</v>
      </c>
      <c r="Q1464" t="s">
        <v>8324</v>
      </c>
      <c r="R1464" t="s">
        <v>117</v>
      </c>
      <c r="S1464" t="s">
        <v>163</v>
      </c>
      <c r="T1464" t="s">
        <v>8238</v>
      </c>
      <c r="U1464" t="s">
        <v>8325</v>
      </c>
      <c r="V1464" s="41">
        <v>40016</v>
      </c>
      <c r="W1464" s="41">
        <v>31853</v>
      </c>
      <c r="X1464">
        <v>1</v>
      </c>
      <c r="Y1464">
        <v>2</v>
      </c>
      <c r="Z1464" t="s">
        <v>102</v>
      </c>
      <c r="AA1464">
        <v>1</v>
      </c>
      <c r="AB1464" t="s">
        <v>103</v>
      </c>
      <c r="AC1464" t="s">
        <v>104</v>
      </c>
      <c r="AD1464">
        <v>1</v>
      </c>
      <c r="AE1464" t="s">
        <v>105</v>
      </c>
      <c r="AG1464" t="s">
        <v>121</v>
      </c>
      <c r="AJ1464" t="s">
        <v>190</v>
      </c>
    </row>
    <row r="1465" spans="1:36" hidden="1" x14ac:dyDescent="0.25">
      <c r="A1465" t="s">
        <v>8326</v>
      </c>
      <c r="B1465" t="e">
        <f>VLOOKUP(A1465,[2]mp_ALL!B$1:B$557,1,0)</f>
        <v>#N/A</v>
      </c>
      <c r="C1465" t="s">
        <v>8327</v>
      </c>
      <c r="D1465" t="s">
        <v>38</v>
      </c>
      <c r="E1465" t="s">
        <v>88</v>
      </c>
      <c r="F1465" t="s">
        <v>250</v>
      </c>
      <c r="G1465" t="s">
        <v>251</v>
      </c>
      <c r="H1465" t="s">
        <v>169</v>
      </c>
      <c r="I1465" t="s">
        <v>8328</v>
      </c>
      <c r="J1465">
        <v>1</v>
      </c>
      <c r="K1465" t="s">
        <v>157</v>
      </c>
      <c r="L1465">
        <v>1</v>
      </c>
      <c r="M1465" t="s">
        <v>158</v>
      </c>
      <c r="N1465" t="s">
        <v>159</v>
      </c>
      <c r="O1465" t="s">
        <v>160</v>
      </c>
      <c r="P1465" t="s">
        <v>8329</v>
      </c>
      <c r="Q1465" t="s">
        <v>8330</v>
      </c>
      <c r="R1465" t="s">
        <v>117</v>
      </c>
      <c r="S1465" t="s">
        <v>163</v>
      </c>
      <c r="T1465" t="s">
        <v>8331</v>
      </c>
      <c r="U1465" t="s">
        <v>8332</v>
      </c>
      <c r="V1465" s="41">
        <v>40016</v>
      </c>
      <c r="W1465" s="41">
        <v>32522</v>
      </c>
      <c r="X1465">
        <v>1</v>
      </c>
      <c r="Y1465">
        <v>2</v>
      </c>
      <c r="Z1465" t="s">
        <v>7195</v>
      </c>
      <c r="AA1465">
        <v>1</v>
      </c>
      <c r="AB1465" t="s">
        <v>103</v>
      </c>
      <c r="AC1465" t="s">
        <v>104</v>
      </c>
      <c r="AD1465">
        <v>1</v>
      </c>
      <c r="AE1465" t="s">
        <v>138</v>
      </c>
      <c r="AG1465" t="s">
        <v>121</v>
      </c>
      <c r="AJ1465" t="s">
        <v>3390</v>
      </c>
    </row>
    <row r="1466" spans="1:36" hidden="1" x14ac:dyDescent="0.25">
      <c r="A1466" t="s">
        <v>8333</v>
      </c>
      <c r="B1466" t="e">
        <f>VLOOKUP(A1466,[2]mp_ALL!B$1:B$557,1,0)</f>
        <v>#N/A</v>
      </c>
      <c r="C1466" t="s">
        <v>8334</v>
      </c>
      <c r="D1466" t="s">
        <v>38</v>
      </c>
      <c r="E1466" t="s">
        <v>88</v>
      </c>
      <c r="F1466" t="s">
        <v>250</v>
      </c>
      <c r="G1466" t="s">
        <v>251</v>
      </c>
      <c r="H1466" t="s">
        <v>91</v>
      </c>
      <c r="I1466" t="s">
        <v>853</v>
      </c>
      <c r="J1466">
        <v>1</v>
      </c>
      <c r="K1466" t="s">
        <v>600</v>
      </c>
      <c r="L1466">
        <v>1</v>
      </c>
      <c r="M1466" t="s">
        <v>158</v>
      </c>
      <c r="N1466" t="s">
        <v>159</v>
      </c>
      <c r="O1466" t="s">
        <v>601</v>
      </c>
      <c r="P1466" t="s">
        <v>854</v>
      </c>
      <c r="Q1466" t="s">
        <v>855</v>
      </c>
      <c r="R1466" t="s">
        <v>117</v>
      </c>
      <c r="S1466" t="s">
        <v>163</v>
      </c>
      <c r="T1466" t="s">
        <v>8335</v>
      </c>
      <c r="U1466" t="s">
        <v>8336</v>
      </c>
      <c r="V1466" s="41">
        <v>40016</v>
      </c>
      <c r="W1466" s="41">
        <v>31833</v>
      </c>
      <c r="X1466">
        <v>1</v>
      </c>
      <c r="Y1466">
        <v>1</v>
      </c>
      <c r="Z1466" t="s">
        <v>102</v>
      </c>
      <c r="AA1466">
        <v>1</v>
      </c>
      <c r="AB1466" t="s">
        <v>103</v>
      </c>
      <c r="AC1466" t="s">
        <v>104</v>
      </c>
      <c r="AD1466">
        <v>1</v>
      </c>
      <c r="AE1466" t="s">
        <v>105</v>
      </c>
      <c r="AG1466" t="s">
        <v>121</v>
      </c>
      <c r="AJ1466" t="s">
        <v>940</v>
      </c>
    </row>
    <row r="1467" spans="1:36" hidden="1" x14ac:dyDescent="0.25">
      <c r="A1467" t="s">
        <v>8337</v>
      </c>
      <c r="B1467" t="e">
        <f>VLOOKUP(A1467,[2]mp_ALL!B$1:B$557,1,0)</f>
        <v>#N/A</v>
      </c>
      <c r="C1467" t="s">
        <v>8338</v>
      </c>
      <c r="D1467" t="s">
        <v>38</v>
      </c>
      <c r="E1467" t="s">
        <v>88</v>
      </c>
      <c r="F1467" t="s">
        <v>250</v>
      </c>
      <c r="G1467" t="s">
        <v>251</v>
      </c>
      <c r="H1467" t="s">
        <v>91</v>
      </c>
      <c r="I1467" t="s">
        <v>8339</v>
      </c>
      <c r="J1467">
        <v>1</v>
      </c>
      <c r="K1467" t="s">
        <v>157</v>
      </c>
      <c r="L1467">
        <v>1</v>
      </c>
      <c r="M1467" t="s">
        <v>158</v>
      </c>
      <c r="N1467" t="s">
        <v>159</v>
      </c>
      <c r="O1467" t="s">
        <v>160</v>
      </c>
      <c r="P1467" t="s">
        <v>8329</v>
      </c>
      <c r="Q1467" t="s">
        <v>7878</v>
      </c>
      <c r="R1467" t="s">
        <v>117</v>
      </c>
      <c r="S1467" t="s">
        <v>163</v>
      </c>
      <c r="T1467" t="s">
        <v>8340</v>
      </c>
      <c r="U1467" t="s">
        <v>8341</v>
      </c>
      <c r="V1467" s="41">
        <v>40016</v>
      </c>
      <c r="W1467" s="41">
        <v>32221</v>
      </c>
      <c r="X1467">
        <v>1</v>
      </c>
      <c r="Y1467">
        <v>1</v>
      </c>
      <c r="Z1467" t="s">
        <v>102</v>
      </c>
      <c r="AA1467">
        <v>1</v>
      </c>
      <c r="AB1467" t="s">
        <v>103</v>
      </c>
      <c r="AC1467" t="s">
        <v>104</v>
      </c>
      <c r="AD1467">
        <v>1</v>
      </c>
      <c r="AE1467" t="s">
        <v>138</v>
      </c>
      <c r="AG1467" t="s">
        <v>121</v>
      </c>
      <c r="AJ1467" t="s">
        <v>490</v>
      </c>
    </row>
    <row r="1468" spans="1:36" hidden="1" x14ac:dyDescent="0.25">
      <c r="A1468" t="s">
        <v>8342</v>
      </c>
      <c r="B1468" t="e">
        <f>VLOOKUP(A1468,[2]mp_ALL!B$1:B$557,1,0)</f>
        <v>#N/A</v>
      </c>
      <c r="C1468" t="s">
        <v>8343</v>
      </c>
      <c r="D1468" t="s">
        <v>38</v>
      </c>
      <c r="E1468" t="s">
        <v>88</v>
      </c>
      <c r="F1468" t="s">
        <v>250</v>
      </c>
      <c r="G1468" t="s">
        <v>251</v>
      </c>
      <c r="H1468" t="s">
        <v>169</v>
      </c>
      <c r="I1468" t="s">
        <v>8344</v>
      </c>
      <c r="J1468">
        <v>1</v>
      </c>
      <c r="K1468" t="s">
        <v>1115</v>
      </c>
      <c r="L1468">
        <v>1</v>
      </c>
      <c r="M1468" t="s">
        <v>435</v>
      </c>
      <c r="N1468" t="s">
        <v>505</v>
      </c>
      <c r="O1468" t="s">
        <v>1116</v>
      </c>
      <c r="P1468" t="s">
        <v>7437</v>
      </c>
      <c r="Q1468" t="s">
        <v>8345</v>
      </c>
      <c r="R1468" t="s">
        <v>117</v>
      </c>
      <c r="S1468" t="s">
        <v>148</v>
      </c>
      <c r="T1468" t="s">
        <v>8346</v>
      </c>
      <c r="U1468" t="s">
        <v>4942</v>
      </c>
      <c r="V1468" s="41">
        <v>40016</v>
      </c>
      <c r="W1468" s="41">
        <v>32700</v>
      </c>
      <c r="X1468">
        <v>1</v>
      </c>
      <c r="Y1468">
        <v>2</v>
      </c>
      <c r="Z1468" t="s">
        <v>102</v>
      </c>
      <c r="AA1468">
        <v>1</v>
      </c>
      <c r="AB1468" t="s">
        <v>103</v>
      </c>
      <c r="AC1468" t="s">
        <v>104</v>
      </c>
      <c r="AD1468">
        <v>1</v>
      </c>
      <c r="AE1468" t="s">
        <v>105</v>
      </c>
      <c r="AG1468" t="s">
        <v>148</v>
      </c>
      <c r="AJ1468" t="s">
        <v>1008</v>
      </c>
    </row>
    <row r="1469" spans="1:36" hidden="1" x14ac:dyDescent="0.25">
      <c r="A1469" t="s">
        <v>8347</v>
      </c>
      <c r="B1469" t="e">
        <f>VLOOKUP(A1469,[2]mp_ALL!B$1:B$557,1,0)</f>
        <v>#N/A</v>
      </c>
      <c r="C1469" t="s">
        <v>8348</v>
      </c>
      <c r="D1469" t="s">
        <v>38</v>
      </c>
      <c r="E1469" t="s">
        <v>88</v>
      </c>
      <c r="F1469" t="s">
        <v>250</v>
      </c>
      <c r="G1469" t="s">
        <v>251</v>
      </c>
      <c r="H1469" t="s">
        <v>169</v>
      </c>
      <c r="I1469" t="s">
        <v>8349</v>
      </c>
      <c r="J1469">
        <v>1</v>
      </c>
      <c r="K1469" t="s">
        <v>1115</v>
      </c>
      <c r="L1469">
        <v>1</v>
      </c>
      <c r="M1469" t="s">
        <v>435</v>
      </c>
      <c r="N1469" t="s">
        <v>505</v>
      </c>
      <c r="O1469" t="s">
        <v>1734</v>
      </c>
      <c r="P1469" t="s">
        <v>6218</v>
      </c>
      <c r="Q1469" t="s">
        <v>8350</v>
      </c>
      <c r="R1469" t="s">
        <v>117</v>
      </c>
      <c r="S1469" t="s">
        <v>148</v>
      </c>
      <c r="T1469" t="s">
        <v>8351</v>
      </c>
      <c r="U1469" t="s">
        <v>8352</v>
      </c>
      <c r="V1469" s="41">
        <v>40016</v>
      </c>
      <c r="W1469" s="41">
        <v>32207</v>
      </c>
      <c r="X1469">
        <v>1</v>
      </c>
      <c r="Y1469">
        <v>1</v>
      </c>
      <c r="Z1469" t="s">
        <v>102</v>
      </c>
      <c r="AA1469">
        <v>1</v>
      </c>
      <c r="AB1469" t="s">
        <v>103</v>
      </c>
      <c r="AC1469" t="s">
        <v>104</v>
      </c>
      <c r="AD1469">
        <v>1</v>
      </c>
      <c r="AE1469" t="s">
        <v>105</v>
      </c>
      <c r="AG1469" t="s">
        <v>148</v>
      </c>
      <c r="AJ1469" t="s">
        <v>352</v>
      </c>
    </row>
    <row r="1470" spans="1:36" hidden="1" x14ac:dyDescent="0.25">
      <c r="A1470" t="s">
        <v>8353</v>
      </c>
      <c r="B1470" t="e">
        <f>VLOOKUP(A1470,[2]mp_ALL!B$1:B$557,1,0)</f>
        <v>#N/A</v>
      </c>
      <c r="C1470" t="s">
        <v>8354</v>
      </c>
      <c r="D1470" t="s">
        <v>38</v>
      </c>
      <c r="E1470" t="s">
        <v>88</v>
      </c>
      <c r="F1470" t="s">
        <v>250</v>
      </c>
      <c r="G1470" t="s">
        <v>251</v>
      </c>
      <c r="H1470" t="s">
        <v>91</v>
      </c>
      <c r="I1470" t="s">
        <v>4559</v>
      </c>
      <c r="J1470">
        <v>1</v>
      </c>
      <c r="K1470" t="s">
        <v>404</v>
      </c>
      <c r="L1470">
        <v>1</v>
      </c>
      <c r="M1470" t="s">
        <v>113</v>
      </c>
      <c r="N1470" t="s">
        <v>195</v>
      </c>
      <c r="O1470" t="s">
        <v>405</v>
      </c>
      <c r="P1470" t="s">
        <v>898</v>
      </c>
      <c r="Q1470" t="s">
        <v>407</v>
      </c>
      <c r="R1470" t="s">
        <v>117</v>
      </c>
      <c r="S1470" t="s">
        <v>199</v>
      </c>
      <c r="T1470" t="s">
        <v>8355</v>
      </c>
      <c r="U1470" t="s">
        <v>8356</v>
      </c>
      <c r="V1470" s="41">
        <v>40016</v>
      </c>
      <c r="W1470" s="41">
        <v>32713</v>
      </c>
      <c r="X1470">
        <v>1</v>
      </c>
      <c r="Y1470">
        <v>1</v>
      </c>
      <c r="Z1470" t="s">
        <v>102</v>
      </c>
      <c r="AA1470">
        <v>1</v>
      </c>
      <c r="AB1470" t="s">
        <v>103</v>
      </c>
      <c r="AC1470" t="s">
        <v>104</v>
      </c>
      <c r="AD1470">
        <v>1</v>
      </c>
      <c r="AE1470" t="s">
        <v>105</v>
      </c>
      <c r="AG1470" t="s">
        <v>121</v>
      </c>
      <c r="AJ1470" t="s">
        <v>8357</v>
      </c>
    </row>
    <row r="1471" spans="1:36" hidden="1" x14ac:dyDescent="0.25">
      <c r="A1471" t="s">
        <v>8358</v>
      </c>
      <c r="B1471" t="e">
        <f>VLOOKUP(A1471,[2]mp_ALL!B$1:B$557,1,0)</f>
        <v>#N/A</v>
      </c>
      <c r="C1471" t="s">
        <v>8359</v>
      </c>
      <c r="D1471" t="s">
        <v>38</v>
      </c>
      <c r="E1471" t="s">
        <v>88</v>
      </c>
      <c r="F1471" t="s">
        <v>250</v>
      </c>
      <c r="G1471" t="s">
        <v>251</v>
      </c>
      <c r="H1471" t="s">
        <v>169</v>
      </c>
      <c r="I1471" t="s">
        <v>4064</v>
      </c>
      <c r="J1471">
        <v>1</v>
      </c>
      <c r="K1471" t="s">
        <v>626</v>
      </c>
      <c r="L1471">
        <v>0</v>
      </c>
      <c r="M1471" t="s">
        <v>414</v>
      </c>
      <c r="N1471" t="s">
        <v>415</v>
      </c>
      <c r="O1471" t="s">
        <v>533</v>
      </c>
      <c r="P1471" t="s">
        <v>534</v>
      </c>
      <c r="Q1471" t="s">
        <v>3887</v>
      </c>
      <c r="R1471" t="s">
        <v>117</v>
      </c>
      <c r="S1471" t="s">
        <v>199</v>
      </c>
      <c r="T1471" t="s">
        <v>8360</v>
      </c>
      <c r="U1471" t="s">
        <v>8361</v>
      </c>
      <c r="V1471" s="41">
        <v>40016</v>
      </c>
      <c r="W1471" s="41">
        <v>32696</v>
      </c>
      <c r="X1471">
        <v>1</v>
      </c>
      <c r="Y1471">
        <v>1</v>
      </c>
      <c r="Z1471" t="s">
        <v>102</v>
      </c>
      <c r="AA1471">
        <v>1</v>
      </c>
      <c r="AB1471" t="s">
        <v>103</v>
      </c>
      <c r="AC1471" t="s">
        <v>104</v>
      </c>
      <c r="AD1471">
        <v>1</v>
      </c>
      <c r="AE1471" t="s">
        <v>538</v>
      </c>
      <c r="AG1471" t="s">
        <v>121</v>
      </c>
      <c r="AJ1471" t="s">
        <v>299</v>
      </c>
    </row>
    <row r="1472" spans="1:36" hidden="1" x14ac:dyDescent="0.25">
      <c r="A1472" t="s">
        <v>8362</v>
      </c>
      <c r="B1472" t="e">
        <f>VLOOKUP(A1472,[2]mp_ALL!B$1:B$557,1,0)</f>
        <v>#N/A</v>
      </c>
      <c r="C1472" t="s">
        <v>8363</v>
      </c>
      <c r="D1472" t="s">
        <v>37</v>
      </c>
      <c r="E1472" t="s">
        <v>88</v>
      </c>
      <c r="F1472" t="s">
        <v>250</v>
      </c>
      <c r="G1472" t="s">
        <v>251</v>
      </c>
      <c r="H1472" t="s">
        <v>169</v>
      </c>
      <c r="I1472" t="s">
        <v>8364</v>
      </c>
      <c r="J1472">
        <v>1</v>
      </c>
      <c r="K1472" t="s">
        <v>954</v>
      </c>
      <c r="L1472">
        <v>1</v>
      </c>
      <c r="M1472" t="s">
        <v>233</v>
      </c>
      <c r="N1472" t="s">
        <v>955</v>
      </c>
      <c r="O1472" t="s">
        <v>956</v>
      </c>
      <c r="P1472" t="s">
        <v>957</v>
      </c>
      <c r="Q1472" t="s">
        <v>8365</v>
      </c>
      <c r="R1472" t="s">
        <v>117</v>
      </c>
      <c r="S1472" t="s">
        <v>163</v>
      </c>
      <c r="T1472" t="s">
        <v>8366</v>
      </c>
      <c r="U1472" t="s">
        <v>8367</v>
      </c>
      <c r="V1472" s="41">
        <v>40016</v>
      </c>
      <c r="W1472" s="41">
        <v>32492</v>
      </c>
      <c r="X1472">
        <v>1</v>
      </c>
      <c r="Y1472">
        <v>2</v>
      </c>
      <c r="Z1472" t="s">
        <v>102</v>
      </c>
      <c r="AA1472">
        <v>1</v>
      </c>
      <c r="AB1472" t="s">
        <v>103</v>
      </c>
      <c r="AC1472" t="s">
        <v>104</v>
      </c>
      <c r="AD1472">
        <v>1</v>
      </c>
      <c r="AE1472" t="s">
        <v>105</v>
      </c>
      <c r="AG1472" t="s">
        <v>121</v>
      </c>
      <c r="AJ1472" t="s">
        <v>3422</v>
      </c>
    </row>
    <row r="1473" spans="1:36" hidden="1" x14ac:dyDescent="0.25">
      <c r="A1473" t="s">
        <v>8368</v>
      </c>
      <c r="B1473" t="e">
        <f>VLOOKUP(A1473,[2]mp_ALL!B$1:B$557,1,0)</f>
        <v>#N/A</v>
      </c>
      <c r="C1473" t="s">
        <v>8369</v>
      </c>
      <c r="D1473" t="s">
        <v>38</v>
      </c>
      <c r="E1473" t="s">
        <v>88</v>
      </c>
      <c r="F1473" t="s">
        <v>250</v>
      </c>
      <c r="G1473" t="s">
        <v>251</v>
      </c>
      <c r="H1473" t="s">
        <v>91</v>
      </c>
      <c r="I1473" t="s">
        <v>8370</v>
      </c>
      <c r="J1473">
        <v>1</v>
      </c>
      <c r="K1473" t="s">
        <v>484</v>
      </c>
      <c r="L1473">
        <v>1</v>
      </c>
      <c r="M1473" t="s">
        <v>414</v>
      </c>
      <c r="N1473" t="s">
        <v>159</v>
      </c>
      <c r="O1473" t="s">
        <v>1366</v>
      </c>
      <c r="P1473" t="s">
        <v>1367</v>
      </c>
      <c r="R1473" t="s">
        <v>117</v>
      </c>
      <c r="S1473" t="s">
        <v>148</v>
      </c>
      <c r="T1473" t="s">
        <v>8371</v>
      </c>
      <c r="U1473" t="s">
        <v>4423</v>
      </c>
      <c r="V1473" s="41">
        <v>40016</v>
      </c>
      <c r="W1473" s="41">
        <v>32343</v>
      </c>
      <c r="X1473">
        <v>1</v>
      </c>
      <c r="Y1473">
        <v>0</v>
      </c>
      <c r="Z1473" t="s">
        <v>102</v>
      </c>
      <c r="AA1473">
        <v>1</v>
      </c>
      <c r="AB1473" t="s">
        <v>103</v>
      </c>
      <c r="AC1473" t="s">
        <v>104</v>
      </c>
      <c r="AD1473">
        <v>1</v>
      </c>
      <c r="AE1473" t="s">
        <v>105</v>
      </c>
      <c r="AG1473" t="s">
        <v>121</v>
      </c>
      <c r="AJ1473" t="s">
        <v>107</v>
      </c>
    </row>
    <row r="1474" spans="1:36" hidden="1" x14ac:dyDescent="0.25">
      <c r="A1474" t="s">
        <v>8372</v>
      </c>
      <c r="B1474" t="e">
        <f>VLOOKUP(A1474,[2]mp_ALL!B$1:B$557,1,0)</f>
        <v>#N/A</v>
      </c>
      <c r="C1474" t="s">
        <v>8373</v>
      </c>
      <c r="D1474" t="s">
        <v>37</v>
      </c>
      <c r="E1474" t="s">
        <v>88</v>
      </c>
      <c r="F1474" t="s">
        <v>250</v>
      </c>
      <c r="G1474" t="s">
        <v>251</v>
      </c>
      <c r="H1474" t="s">
        <v>91</v>
      </c>
      <c r="I1474" t="s">
        <v>8374</v>
      </c>
      <c r="J1474">
        <v>1</v>
      </c>
      <c r="K1474" t="s">
        <v>384</v>
      </c>
      <c r="L1474">
        <v>1</v>
      </c>
      <c r="M1474" t="s">
        <v>113</v>
      </c>
      <c r="N1474" t="s">
        <v>385</v>
      </c>
      <c r="O1474" t="s">
        <v>6099</v>
      </c>
      <c r="P1474" t="s">
        <v>6642</v>
      </c>
      <c r="Q1474" t="s">
        <v>8375</v>
      </c>
      <c r="R1474" t="s">
        <v>117</v>
      </c>
      <c r="S1474" t="s">
        <v>199</v>
      </c>
      <c r="T1474" t="s">
        <v>8376</v>
      </c>
      <c r="U1474" t="s">
        <v>8377</v>
      </c>
      <c r="V1474" s="41">
        <v>40016</v>
      </c>
      <c r="W1474" s="41">
        <v>33136</v>
      </c>
      <c r="X1474">
        <v>1</v>
      </c>
      <c r="Y1474">
        <v>1</v>
      </c>
      <c r="Z1474" t="s">
        <v>102</v>
      </c>
      <c r="AA1474">
        <v>1</v>
      </c>
      <c r="AB1474" t="s">
        <v>103</v>
      </c>
      <c r="AC1474" t="s">
        <v>104</v>
      </c>
      <c r="AD1474">
        <v>1</v>
      </c>
      <c r="AE1474" t="s">
        <v>105</v>
      </c>
      <c r="AG1474" t="s">
        <v>121</v>
      </c>
      <c r="AJ1474" t="s">
        <v>694</v>
      </c>
    </row>
    <row r="1475" spans="1:36" hidden="1" x14ac:dyDescent="0.25">
      <c r="A1475" t="s">
        <v>8378</v>
      </c>
      <c r="B1475" t="e">
        <f>VLOOKUP(A1475,[2]mp_ALL!B$1:B$557,1,0)</f>
        <v>#N/A</v>
      </c>
      <c r="C1475" t="s">
        <v>8379</v>
      </c>
      <c r="D1475" t="s">
        <v>38</v>
      </c>
      <c r="E1475" t="s">
        <v>88</v>
      </c>
      <c r="F1475" t="s">
        <v>250</v>
      </c>
      <c r="G1475" t="s">
        <v>251</v>
      </c>
      <c r="H1475" t="s">
        <v>91</v>
      </c>
      <c r="I1475" t="s">
        <v>2343</v>
      </c>
      <c r="J1475">
        <v>1</v>
      </c>
      <c r="K1475" t="s">
        <v>484</v>
      </c>
      <c r="L1475">
        <v>1</v>
      </c>
      <c r="M1475" t="s">
        <v>414</v>
      </c>
      <c r="N1475" t="s">
        <v>159</v>
      </c>
      <c r="O1475" t="s">
        <v>485</v>
      </c>
      <c r="P1475" t="s">
        <v>486</v>
      </c>
      <c r="Q1475" t="s">
        <v>2344</v>
      </c>
      <c r="R1475" t="s">
        <v>117</v>
      </c>
      <c r="S1475" t="s">
        <v>163</v>
      </c>
      <c r="T1475" t="s">
        <v>8380</v>
      </c>
      <c r="U1475" t="s">
        <v>8381</v>
      </c>
      <c r="V1475" s="41">
        <v>40016</v>
      </c>
      <c r="W1475" s="41">
        <v>32576</v>
      </c>
      <c r="X1475">
        <v>1</v>
      </c>
      <c r="Y1475">
        <v>2</v>
      </c>
      <c r="Z1475" t="s">
        <v>102</v>
      </c>
      <c r="AA1475">
        <v>1</v>
      </c>
      <c r="AB1475" t="s">
        <v>103</v>
      </c>
      <c r="AC1475" t="s">
        <v>104</v>
      </c>
      <c r="AD1475">
        <v>1</v>
      </c>
      <c r="AE1475" t="s">
        <v>105</v>
      </c>
      <c r="AG1475" t="s">
        <v>121</v>
      </c>
      <c r="AJ1475" t="s">
        <v>1556</v>
      </c>
    </row>
    <row r="1476" spans="1:36" hidden="1" x14ac:dyDescent="0.25">
      <c r="A1476" t="s">
        <v>8382</v>
      </c>
      <c r="B1476" t="e">
        <f>VLOOKUP(A1476,[2]mp_ALL!B$1:B$557,1,0)</f>
        <v>#N/A</v>
      </c>
      <c r="C1476" t="s">
        <v>8383</v>
      </c>
      <c r="D1476" t="s">
        <v>37</v>
      </c>
      <c r="E1476" t="s">
        <v>88</v>
      </c>
      <c r="F1476" t="s">
        <v>250</v>
      </c>
      <c r="G1476" t="s">
        <v>251</v>
      </c>
      <c r="H1476" t="s">
        <v>91</v>
      </c>
      <c r="I1476" t="s">
        <v>5925</v>
      </c>
      <c r="J1476">
        <v>1</v>
      </c>
      <c r="K1476" t="s">
        <v>394</v>
      </c>
      <c r="L1476">
        <v>1</v>
      </c>
      <c r="M1476" t="s">
        <v>113</v>
      </c>
      <c r="N1476" t="s">
        <v>195</v>
      </c>
      <c r="O1476" t="s">
        <v>654</v>
      </c>
      <c r="P1476" t="s">
        <v>4370</v>
      </c>
      <c r="Q1476" t="s">
        <v>5926</v>
      </c>
      <c r="R1476" t="s">
        <v>117</v>
      </c>
      <c r="S1476" t="s">
        <v>199</v>
      </c>
      <c r="T1476" t="s">
        <v>8384</v>
      </c>
      <c r="U1476" t="s">
        <v>4148</v>
      </c>
      <c r="V1476" s="41">
        <v>40016</v>
      </c>
      <c r="W1476" s="41">
        <v>32063</v>
      </c>
      <c r="X1476">
        <v>1</v>
      </c>
      <c r="Y1476">
        <v>1</v>
      </c>
      <c r="Z1476" t="s">
        <v>7195</v>
      </c>
      <c r="AA1476">
        <v>1</v>
      </c>
      <c r="AB1476" t="s">
        <v>103</v>
      </c>
      <c r="AC1476" t="s">
        <v>104</v>
      </c>
      <c r="AD1476">
        <v>1</v>
      </c>
      <c r="AE1476" t="s">
        <v>138</v>
      </c>
      <c r="AG1476" t="s">
        <v>121</v>
      </c>
      <c r="AJ1476" t="s">
        <v>7916</v>
      </c>
    </row>
    <row r="1477" spans="1:36" hidden="1" x14ac:dyDescent="0.25">
      <c r="A1477" t="s">
        <v>8385</v>
      </c>
      <c r="B1477" t="e">
        <f>VLOOKUP(A1477,[2]mp_ALL!B$1:B$557,1,0)</f>
        <v>#N/A</v>
      </c>
      <c r="C1477" t="s">
        <v>8386</v>
      </c>
      <c r="D1477" t="s">
        <v>38</v>
      </c>
      <c r="E1477" t="s">
        <v>88</v>
      </c>
      <c r="F1477" t="s">
        <v>250</v>
      </c>
      <c r="G1477" t="s">
        <v>251</v>
      </c>
      <c r="H1477" t="s">
        <v>91</v>
      </c>
      <c r="I1477" t="s">
        <v>1996</v>
      </c>
      <c r="J1477">
        <v>1</v>
      </c>
      <c r="K1477" t="s">
        <v>404</v>
      </c>
      <c r="L1477">
        <v>1</v>
      </c>
      <c r="M1477" t="s">
        <v>113</v>
      </c>
      <c r="N1477" t="s">
        <v>195</v>
      </c>
      <c r="O1477" t="s">
        <v>889</v>
      </c>
      <c r="P1477" t="s">
        <v>890</v>
      </c>
      <c r="Q1477" t="s">
        <v>1997</v>
      </c>
      <c r="R1477" t="s">
        <v>117</v>
      </c>
      <c r="S1477" t="s">
        <v>199</v>
      </c>
      <c r="T1477" t="s">
        <v>8387</v>
      </c>
      <c r="U1477" t="s">
        <v>509</v>
      </c>
      <c r="V1477" s="41">
        <v>40016</v>
      </c>
      <c r="W1477" s="41">
        <v>32615</v>
      </c>
      <c r="X1477">
        <v>1</v>
      </c>
      <c r="Y1477">
        <v>1</v>
      </c>
      <c r="Z1477" t="s">
        <v>102</v>
      </c>
      <c r="AA1477">
        <v>1</v>
      </c>
      <c r="AB1477" t="s">
        <v>103</v>
      </c>
      <c r="AC1477" t="s">
        <v>104</v>
      </c>
      <c r="AD1477">
        <v>1</v>
      </c>
      <c r="AE1477" t="s">
        <v>105</v>
      </c>
      <c r="AG1477" t="s">
        <v>121</v>
      </c>
      <c r="AJ1477" t="s">
        <v>299</v>
      </c>
    </row>
    <row r="1478" spans="1:36" hidden="1" x14ac:dyDescent="0.25">
      <c r="A1478" t="s">
        <v>8388</v>
      </c>
      <c r="B1478" t="e">
        <f>VLOOKUP(A1478,[2]mp_ALL!B$1:B$557,1,0)</f>
        <v>#N/A</v>
      </c>
      <c r="C1478" t="s">
        <v>8389</v>
      </c>
      <c r="D1478" t="s">
        <v>38</v>
      </c>
      <c r="E1478" t="s">
        <v>88</v>
      </c>
      <c r="F1478" t="s">
        <v>250</v>
      </c>
      <c r="G1478" t="s">
        <v>251</v>
      </c>
      <c r="H1478" t="s">
        <v>91</v>
      </c>
      <c r="I1478" t="s">
        <v>8390</v>
      </c>
      <c r="J1478">
        <v>1</v>
      </c>
      <c r="K1478" t="s">
        <v>232</v>
      </c>
      <c r="L1478">
        <v>1</v>
      </c>
      <c r="M1478" t="s">
        <v>233</v>
      </c>
      <c r="N1478" t="s">
        <v>234</v>
      </c>
      <c r="O1478" t="s">
        <v>992</v>
      </c>
      <c r="P1478" t="s">
        <v>8391</v>
      </c>
      <c r="R1478" t="s">
        <v>117</v>
      </c>
      <c r="S1478" t="s">
        <v>949</v>
      </c>
      <c r="T1478" t="s">
        <v>8392</v>
      </c>
      <c r="U1478" t="s">
        <v>8393</v>
      </c>
      <c r="V1478" s="41">
        <v>40016</v>
      </c>
      <c r="W1478" s="41">
        <v>32222</v>
      </c>
      <c r="X1478">
        <v>1</v>
      </c>
      <c r="Y1478">
        <v>2</v>
      </c>
      <c r="Z1478" t="s">
        <v>102</v>
      </c>
      <c r="AA1478">
        <v>1</v>
      </c>
      <c r="AB1478" t="s">
        <v>103</v>
      </c>
      <c r="AC1478" t="s">
        <v>104</v>
      </c>
      <c r="AD1478">
        <v>1</v>
      </c>
      <c r="AE1478" t="s">
        <v>138</v>
      </c>
      <c r="AG1478" t="s">
        <v>121</v>
      </c>
      <c r="AJ1478" t="s">
        <v>663</v>
      </c>
    </row>
    <row r="1479" spans="1:36" hidden="1" x14ac:dyDescent="0.25">
      <c r="A1479" t="s">
        <v>8394</v>
      </c>
      <c r="B1479" t="e">
        <f>VLOOKUP(A1479,[2]mp_ALL!B$1:B$557,1,0)</f>
        <v>#N/A</v>
      </c>
      <c r="C1479" t="s">
        <v>8395</v>
      </c>
      <c r="D1479" t="s">
        <v>38</v>
      </c>
      <c r="E1479" t="s">
        <v>88</v>
      </c>
      <c r="F1479" t="s">
        <v>250</v>
      </c>
      <c r="G1479" t="s">
        <v>251</v>
      </c>
      <c r="H1479" t="s">
        <v>91</v>
      </c>
      <c r="I1479" t="s">
        <v>1004</v>
      </c>
      <c r="J1479">
        <v>1</v>
      </c>
      <c r="K1479" t="s">
        <v>232</v>
      </c>
      <c r="L1479">
        <v>0</v>
      </c>
      <c r="M1479" t="s">
        <v>233</v>
      </c>
      <c r="N1479" t="s">
        <v>234</v>
      </c>
      <c r="O1479" t="s">
        <v>235</v>
      </c>
      <c r="P1479" t="s">
        <v>1005</v>
      </c>
      <c r="Q1479" t="s">
        <v>1006</v>
      </c>
      <c r="R1479" t="s">
        <v>117</v>
      </c>
      <c r="S1479" t="s">
        <v>237</v>
      </c>
      <c r="T1479" t="s">
        <v>8396</v>
      </c>
      <c r="U1479" t="s">
        <v>733</v>
      </c>
      <c r="V1479" s="41">
        <v>40016</v>
      </c>
      <c r="W1479" s="41">
        <v>32474</v>
      </c>
      <c r="X1479">
        <v>1</v>
      </c>
      <c r="Y1479">
        <v>1</v>
      </c>
      <c r="Z1479" t="s">
        <v>102</v>
      </c>
      <c r="AA1479">
        <v>1</v>
      </c>
      <c r="AB1479" t="s">
        <v>103</v>
      </c>
      <c r="AC1479" t="s">
        <v>104</v>
      </c>
      <c r="AD1479">
        <v>1</v>
      </c>
      <c r="AE1479" t="s">
        <v>120</v>
      </c>
      <c r="AG1479" t="s">
        <v>121</v>
      </c>
      <c r="AJ1479" t="s">
        <v>299</v>
      </c>
    </row>
    <row r="1480" spans="1:36" hidden="1" x14ac:dyDescent="0.25">
      <c r="A1480" t="s">
        <v>8397</v>
      </c>
      <c r="B1480" t="e">
        <f>VLOOKUP(A1480,[2]mp_ALL!B$1:B$557,1,0)</f>
        <v>#N/A</v>
      </c>
      <c r="C1480" t="s">
        <v>8398</v>
      </c>
      <c r="D1480" t="s">
        <v>38</v>
      </c>
      <c r="E1480" t="s">
        <v>88</v>
      </c>
      <c r="F1480" t="s">
        <v>250</v>
      </c>
      <c r="G1480" t="s">
        <v>251</v>
      </c>
      <c r="H1480" t="s">
        <v>169</v>
      </c>
      <c r="I1480" t="s">
        <v>8399</v>
      </c>
      <c r="J1480">
        <v>1</v>
      </c>
      <c r="K1480" t="s">
        <v>232</v>
      </c>
      <c r="L1480">
        <v>1</v>
      </c>
      <c r="M1480" t="s">
        <v>233</v>
      </c>
      <c r="N1480" t="s">
        <v>955</v>
      </c>
      <c r="P1480" t="s">
        <v>5113</v>
      </c>
      <c r="Q1480" t="s">
        <v>8400</v>
      </c>
      <c r="R1480" t="s">
        <v>117</v>
      </c>
      <c r="S1480" t="s">
        <v>163</v>
      </c>
      <c r="T1480" t="s">
        <v>8401</v>
      </c>
      <c r="U1480" t="s">
        <v>8402</v>
      </c>
      <c r="V1480" s="41">
        <v>40016</v>
      </c>
      <c r="W1480" s="41">
        <v>32775</v>
      </c>
      <c r="X1480">
        <v>1</v>
      </c>
      <c r="Y1480">
        <v>2</v>
      </c>
      <c r="Z1480" t="s">
        <v>102</v>
      </c>
      <c r="AA1480">
        <v>1</v>
      </c>
      <c r="AB1480" t="s">
        <v>103</v>
      </c>
      <c r="AC1480" t="s">
        <v>104</v>
      </c>
      <c r="AD1480">
        <v>1</v>
      </c>
      <c r="AE1480" t="s">
        <v>105</v>
      </c>
      <c r="AG1480" t="s">
        <v>121</v>
      </c>
      <c r="AJ1480" t="s">
        <v>663</v>
      </c>
    </row>
    <row r="1481" spans="1:36" hidden="1" x14ac:dyDescent="0.25">
      <c r="A1481" t="s">
        <v>8403</v>
      </c>
      <c r="B1481" t="e">
        <f>VLOOKUP(A1481,[2]mp_ALL!B$1:B$557,1,0)</f>
        <v>#N/A</v>
      </c>
      <c r="C1481" t="s">
        <v>8404</v>
      </c>
      <c r="D1481" t="s">
        <v>38</v>
      </c>
      <c r="E1481" t="s">
        <v>88</v>
      </c>
      <c r="F1481" t="s">
        <v>250</v>
      </c>
      <c r="G1481" t="s">
        <v>251</v>
      </c>
      <c r="H1481" t="s">
        <v>169</v>
      </c>
      <c r="I1481" t="s">
        <v>1004</v>
      </c>
      <c r="J1481">
        <v>1</v>
      </c>
      <c r="K1481" t="s">
        <v>232</v>
      </c>
      <c r="L1481">
        <v>0</v>
      </c>
      <c r="M1481" t="s">
        <v>233</v>
      </c>
      <c r="N1481" t="s">
        <v>234</v>
      </c>
      <c r="O1481" t="s">
        <v>235</v>
      </c>
      <c r="P1481" t="s">
        <v>1005</v>
      </c>
      <c r="Q1481" t="s">
        <v>1006</v>
      </c>
      <c r="R1481" t="s">
        <v>117</v>
      </c>
      <c r="S1481" t="s">
        <v>237</v>
      </c>
      <c r="T1481" t="s">
        <v>8405</v>
      </c>
      <c r="U1481" t="s">
        <v>8406</v>
      </c>
      <c r="V1481" s="41">
        <v>40016</v>
      </c>
      <c r="W1481" s="41">
        <v>32772</v>
      </c>
      <c r="X1481">
        <v>1</v>
      </c>
      <c r="Y1481">
        <v>2</v>
      </c>
      <c r="Z1481" t="s">
        <v>102</v>
      </c>
      <c r="AA1481">
        <v>1</v>
      </c>
      <c r="AB1481" t="s">
        <v>103</v>
      </c>
      <c r="AC1481" t="s">
        <v>104</v>
      </c>
      <c r="AD1481">
        <v>1</v>
      </c>
      <c r="AE1481" t="s">
        <v>120</v>
      </c>
      <c r="AG1481" t="s">
        <v>121</v>
      </c>
      <c r="AJ1481" t="s">
        <v>663</v>
      </c>
    </row>
    <row r="1482" spans="1:36" hidden="1" x14ac:dyDescent="0.25">
      <c r="A1482" t="s">
        <v>8407</v>
      </c>
      <c r="B1482" t="e">
        <f>VLOOKUP(A1482,[2]mp_ALL!B$1:B$557,1,0)</f>
        <v>#N/A</v>
      </c>
      <c r="C1482" t="s">
        <v>8408</v>
      </c>
      <c r="D1482" t="s">
        <v>38</v>
      </c>
      <c r="E1482" t="s">
        <v>88</v>
      </c>
      <c r="F1482" t="s">
        <v>250</v>
      </c>
      <c r="G1482" t="s">
        <v>251</v>
      </c>
      <c r="H1482" t="s">
        <v>91</v>
      </c>
      <c r="I1482" t="s">
        <v>8409</v>
      </c>
      <c r="J1482">
        <v>1</v>
      </c>
      <c r="K1482" t="s">
        <v>954</v>
      </c>
      <c r="L1482">
        <v>1</v>
      </c>
      <c r="M1482" t="s">
        <v>233</v>
      </c>
      <c r="N1482" t="s">
        <v>955</v>
      </c>
      <c r="O1482" t="s">
        <v>956</v>
      </c>
      <c r="P1482" t="s">
        <v>8410</v>
      </c>
      <c r="Q1482" t="s">
        <v>8411</v>
      </c>
      <c r="R1482" t="s">
        <v>117</v>
      </c>
      <c r="S1482" t="s">
        <v>949</v>
      </c>
      <c r="T1482" t="s">
        <v>8412</v>
      </c>
      <c r="U1482" t="s">
        <v>209</v>
      </c>
      <c r="V1482" s="41">
        <v>40016</v>
      </c>
      <c r="W1482" s="41">
        <v>32221</v>
      </c>
      <c r="X1482">
        <v>1</v>
      </c>
      <c r="Y1482">
        <v>2</v>
      </c>
      <c r="Z1482" t="s">
        <v>102</v>
      </c>
      <c r="AA1482">
        <v>1</v>
      </c>
      <c r="AB1482" t="s">
        <v>103</v>
      </c>
      <c r="AC1482" t="s">
        <v>104</v>
      </c>
      <c r="AD1482">
        <v>1</v>
      </c>
      <c r="AE1482" t="s">
        <v>105</v>
      </c>
      <c r="AG1482" t="s">
        <v>121</v>
      </c>
      <c r="AJ1482" t="s">
        <v>1452</v>
      </c>
    </row>
    <row r="1483" spans="1:36" hidden="1" x14ac:dyDescent="0.25">
      <c r="A1483" t="s">
        <v>8413</v>
      </c>
      <c r="B1483" t="e">
        <f>VLOOKUP(A1483,[2]mp_ALL!B$1:B$557,1,0)</f>
        <v>#N/A</v>
      </c>
      <c r="C1483" t="s">
        <v>8414</v>
      </c>
      <c r="D1483" t="s">
        <v>38</v>
      </c>
      <c r="E1483" t="s">
        <v>88</v>
      </c>
      <c r="F1483" t="s">
        <v>250</v>
      </c>
      <c r="G1483" t="s">
        <v>251</v>
      </c>
      <c r="H1483" t="s">
        <v>91</v>
      </c>
      <c r="I1483" t="s">
        <v>8415</v>
      </c>
      <c r="J1483">
        <v>1</v>
      </c>
      <c r="K1483" t="s">
        <v>983</v>
      </c>
      <c r="L1483">
        <v>1</v>
      </c>
      <c r="M1483" t="s">
        <v>233</v>
      </c>
      <c r="N1483" t="s">
        <v>234</v>
      </c>
      <c r="O1483" t="s">
        <v>984</v>
      </c>
      <c r="P1483" t="s">
        <v>985</v>
      </c>
      <c r="Q1483" t="s">
        <v>8416</v>
      </c>
      <c r="R1483" t="s">
        <v>117</v>
      </c>
      <c r="S1483" t="s">
        <v>949</v>
      </c>
      <c r="T1483" t="s">
        <v>8417</v>
      </c>
      <c r="U1483" t="s">
        <v>8418</v>
      </c>
      <c r="V1483" s="41">
        <v>40016</v>
      </c>
      <c r="W1483" s="41">
        <v>33381</v>
      </c>
      <c r="X1483">
        <v>1</v>
      </c>
      <c r="Y1483">
        <v>2</v>
      </c>
      <c r="Z1483" t="s">
        <v>102</v>
      </c>
      <c r="AA1483">
        <v>1</v>
      </c>
      <c r="AB1483" t="s">
        <v>103</v>
      </c>
      <c r="AC1483" t="s">
        <v>104</v>
      </c>
      <c r="AD1483">
        <v>1</v>
      </c>
      <c r="AE1483" t="s">
        <v>105</v>
      </c>
      <c r="AG1483" t="s">
        <v>121</v>
      </c>
      <c r="AJ1483" t="s">
        <v>107</v>
      </c>
    </row>
    <row r="1484" spans="1:36" hidden="1" x14ac:dyDescent="0.25">
      <c r="A1484" t="s">
        <v>8419</v>
      </c>
      <c r="B1484" t="e">
        <f>VLOOKUP(A1484,[2]mp_ALL!B$1:B$557,1,0)</f>
        <v>#N/A</v>
      </c>
      <c r="C1484" t="s">
        <v>8420</v>
      </c>
      <c r="D1484" t="s">
        <v>38</v>
      </c>
      <c r="E1484" t="s">
        <v>88</v>
      </c>
      <c r="F1484" t="s">
        <v>250</v>
      </c>
      <c r="G1484" t="s">
        <v>251</v>
      </c>
      <c r="H1484" t="s">
        <v>91</v>
      </c>
      <c r="I1484" t="s">
        <v>4189</v>
      </c>
      <c r="J1484">
        <v>1</v>
      </c>
      <c r="K1484" t="s">
        <v>846</v>
      </c>
      <c r="L1484">
        <v>1</v>
      </c>
      <c r="M1484" t="s">
        <v>414</v>
      </c>
      <c r="N1484" t="s">
        <v>159</v>
      </c>
      <c r="O1484" t="s">
        <v>533</v>
      </c>
      <c r="P1484" t="s">
        <v>4190</v>
      </c>
      <c r="Q1484" t="s">
        <v>4191</v>
      </c>
      <c r="R1484" t="s">
        <v>117</v>
      </c>
      <c r="S1484" t="s">
        <v>163</v>
      </c>
      <c r="T1484" t="s">
        <v>8421</v>
      </c>
      <c r="U1484" t="s">
        <v>517</v>
      </c>
      <c r="V1484" s="41">
        <v>40016</v>
      </c>
      <c r="W1484" s="41">
        <v>32997</v>
      </c>
      <c r="X1484">
        <v>1</v>
      </c>
      <c r="Y1484">
        <v>1</v>
      </c>
      <c r="Z1484" t="s">
        <v>102</v>
      </c>
      <c r="AA1484">
        <v>1</v>
      </c>
      <c r="AB1484" t="s">
        <v>103</v>
      </c>
      <c r="AC1484" t="s">
        <v>104</v>
      </c>
      <c r="AD1484">
        <v>1</v>
      </c>
      <c r="AE1484" t="s">
        <v>138</v>
      </c>
      <c r="AG1484" t="s">
        <v>121</v>
      </c>
      <c r="AJ1484" t="s">
        <v>1705</v>
      </c>
    </row>
    <row r="1485" spans="1:36" hidden="1" x14ac:dyDescent="0.25">
      <c r="A1485" t="s">
        <v>8422</v>
      </c>
      <c r="B1485" t="e">
        <f>VLOOKUP(A1485,[2]mp_ALL!B$1:B$557,1,0)</f>
        <v>#N/A</v>
      </c>
      <c r="C1485" t="s">
        <v>8423</v>
      </c>
      <c r="D1485" t="s">
        <v>38</v>
      </c>
      <c r="E1485" t="s">
        <v>88</v>
      </c>
      <c r="F1485" t="s">
        <v>250</v>
      </c>
      <c r="G1485" t="s">
        <v>251</v>
      </c>
      <c r="H1485" t="s">
        <v>91</v>
      </c>
      <c r="I1485" t="s">
        <v>5476</v>
      </c>
      <c r="J1485">
        <v>1</v>
      </c>
      <c r="K1485" t="s">
        <v>384</v>
      </c>
      <c r="L1485">
        <v>1</v>
      </c>
      <c r="M1485" t="s">
        <v>113</v>
      </c>
      <c r="N1485" t="s">
        <v>385</v>
      </c>
      <c r="O1485" t="s">
        <v>5230</v>
      </c>
      <c r="P1485" t="s">
        <v>5231</v>
      </c>
      <c r="Q1485" t="s">
        <v>5477</v>
      </c>
      <c r="R1485" t="s">
        <v>117</v>
      </c>
      <c r="S1485" t="s">
        <v>199</v>
      </c>
      <c r="T1485" t="s">
        <v>8424</v>
      </c>
      <c r="U1485" t="s">
        <v>8425</v>
      </c>
      <c r="V1485" s="41">
        <v>40016</v>
      </c>
      <c r="W1485" s="41">
        <v>32159</v>
      </c>
      <c r="X1485">
        <v>1</v>
      </c>
      <c r="Y1485">
        <v>1</v>
      </c>
      <c r="Z1485" t="s">
        <v>102</v>
      </c>
      <c r="AA1485">
        <v>1</v>
      </c>
      <c r="AB1485" t="s">
        <v>103</v>
      </c>
      <c r="AC1485" t="s">
        <v>104</v>
      </c>
      <c r="AD1485">
        <v>1</v>
      </c>
      <c r="AE1485" t="s">
        <v>105</v>
      </c>
      <c r="AG1485" t="s">
        <v>121</v>
      </c>
      <c r="AJ1485" t="s">
        <v>430</v>
      </c>
    </row>
    <row r="1486" spans="1:36" hidden="1" x14ac:dyDescent="0.25">
      <c r="A1486" t="s">
        <v>8426</v>
      </c>
      <c r="B1486" t="e">
        <f>VLOOKUP(A1486,[2]mp_ALL!B$1:B$557,1,0)</f>
        <v>#N/A</v>
      </c>
      <c r="C1486" t="s">
        <v>8427</v>
      </c>
      <c r="D1486" t="s">
        <v>38</v>
      </c>
      <c r="E1486" t="s">
        <v>88</v>
      </c>
      <c r="F1486" t="s">
        <v>250</v>
      </c>
      <c r="G1486" t="s">
        <v>251</v>
      </c>
      <c r="H1486" t="s">
        <v>91</v>
      </c>
      <c r="I1486" t="s">
        <v>1056</v>
      </c>
      <c r="J1486">
        <v>1</v>
      </c>
      <c r="K1486" t="s">
        <v>157</v>
      </c>
      <c r="L1486">
        <v>1</v>
      </c>
      <c r="M1486" t="s">
        <v>158</v>
      </c>
      <c r="N1486" t="s">
        <v>184</v>
      </c>
      <c r="O1486" t="s">
        <v>742</v>
      </c>
      <c r="P1486" t="s">
        <v>1057</v>
      </c>
      <c r="Q1486" t="s">
        <v>1058</v>
      </c>
      <c r="R1486" t="s">
        <v>117</v>
      </c>
      <c r="S1486" t="s">
        <v>163</v>
      </c>
      <c r="T1486" t="s">
        <v>8428</v>
      </c>
      <c r="U1486" t="s">
        <v>2630</v>
      </c>
      <c r="V1486" s="41">
        <v>40016</v>
      </c>
      <c r="W1486" s="41">
        <v>32998</v>
      </c>
      <c r="X1486">
        <v>1</v>
      </c>
      <c r="Y1486">
        <v>1</v>
      </c>
      <c r="Z1486" t="s">
        <v>102</v>
      </c>
      <c r="AA1486">
        <v>1</v>
      </c>
      <c r="AB1486" t="s">
        <v>103</v>
      </c>
      <c r="AC1486" t="s">
        <v>104</v>
      </c>
      <c r="AD1486">
        <v>1</v>
      </c>
      <c r="AE1486" t="s">
        <v>105</v>
      </c>
      <c r="AG1486" t="s">
        <v>121</v>
      </c>
      <c r="AJ1486" t="s">
        <v>107</v>
      </c>
    </row>
    <row r="1487" spans="1:36" hidden="1" x14ac:dyDescent="0.25">
      <c r="A1487" t="s">
        <v>8429</v>
      </c>
      <c r="B1487" t="e">
        <f>VLOOKUP(A1487,[2]mp_ALL!B$1:B$557,1,0)</f>
        <v>#N/A</v>
      </c>
      <c r="C1487" t="s">
        <v>8430</v>
      </c>
      <c r="D1487" t="s">
        <v>38</v>
      </c>
      <c r="E1487" t="s">
        <v>88</v>
      </c>
      <c r="F1487" t="s">
        <v>250</v>
      </c>
      <c r="G1487" t="s">
        <v>251</v>
      </c>
      <c r="H1487" t="s">
        <v>91</v>
      </c>
      <c r="I1487" t="s">
        <v>8431</v>
      </c>
      <c r="J1487">
        <v>1</v>
      </c>
      <c r="K1487" t="s">
        <v>728</v>
      </c>
      <c r="L1487">
        <v>1</v>
      </c>
      <c r="M1487" t="s">
        <v>158</v>
      </c>
      <c r="N1487" t="s">
        <v>184</v>
      </c>
      <c r="O1487" t="s">
        <v>867</v>
      </c>
      <c r="P1487" t="s">
        <v>8432</v>
      </c>
      <c r="Q1487" t="s">
        <v>8433</v>
      </c>
      <c r="R1487" t="s">
        <v>117</v>
      </c>
      <c r="S1487" t="s">
        <v>163</v>
      </c>
      <c r="T1487" t="s">
        <v>8434</v>
      </c>
      <c r="U1487" t="s">
        <v>2453</v>
      </c>
      <c r="V1487" s="41">
        <v>40016</v>
      </c>
      <c r="W1487" s="41">
        <v>32735</v>
      </c>
      <c r="X1487">
        <v>1</v>
      </c>
      <c r="Y1487">
        <v>1</v>
      </c>
      <c r="Z1487" t="s">
        <v>102</v>
      </c>
      <c r="AA1487">
        <v>1</v>
      </c>
      <c r="AB1487" t="s">
        <v>103</v>
      </c>
      <c r="AC1487" t="s">
        <v>104</v>
      </c>
      <c r="AD1487">
        <v>1</v>
      </c>
      <c r="AE1487" t="s">
        <v>105</v>
      </c>
      <c r="AG1487" t="s">
        <v>121</v>
      </c>
      <c r="AJ1487" t="s">
        <v>107</v>
      </c>
    </row>
    <row r="1488" spans="1:36" hidden="1" x14ac:dyDescent="0.25">
      <c r="A1488" t="s">
        <v>8435</v>
      </c>
      <c r="B1488" t="e">
        <f>VLOOKUP(A1488,[2]mp_ALL!B$1:B$557,1,0)</f>
        <v>#N/A</v>
      </c>
      <c r="C1488" t="s">
        <v>8436</v>
      </c>
      <c r="D1488" t="s">
        <v>38</v>
      </c>
      <c r="E1488" t="s">
        <v>88</v>
      </c>
      <c r="F1488" t="s">
        <v>250</v>
      </c>
      <c r="G1488" t="s">
        <v>251</v>
      </c>
      <c r="H1488" t="s">
        <v>91</v>
      </c>
      <c r="I1488" t="s">
        <v>6066</v>
      </c>
      <c r="J1488">
        <v>1</v>
      </c>
      <c r="K1488" t="s">
        <v>6067</v>
      </c>
      <c r="L1488">
        <v>1</v>
      </c>
      <c r="M1488" t="s">
        <v>143</v>
      </c>
      <c r="N1488" t="s">
        <v>144</v>
      </c>
      <c r="O1488" t="s">
        <v>145</v>
      </c>
      <c r="P1488" t="s">
        <v>6068</v>
      </c>
      <c r="Q1488" t="s">
        <v>6069</v>
      </c>
      <c r="R1488" t="s">
        <v>147</v>
      </c>
      <c r="S1488" t="s">
        <v>148</v>
      </c>
      <c r="T1488" t="s">
        <v>8437</v>
      </c>
      <c r="U1488" t="s">
        <v>8438</v>
      </c>
      <c r="V1488" s="41">
        <v>40021</v>
      </c>
      <c r="W1488" s="41">
        <v>32256</v>
      </c>
      <c r="X1488">
        <v>1</v>
      </c>
      <c r="Y1488">
        <v>2</v>
      </c>
      <c r="Z1488" t="s">
        <v>102</v>
      </c>
      <c r="AA1488">
        <v>1</v>
      </c>
      <c r="AB1488" t="s">
        <v>103</v>
      </c>
      <c r="AC1488" t="s">
        <v>104</v>
      </c>
      <c r="AD1488">
        <v>1</v>
      </c>
      <c r="AE1488" t="s">
        <v>105</v>
      </c>
      <c r="AG1488" t="s">
        <v>148</v>
      </c>
      <c r="AJ1488" t="s">
        <v>1452</v>
      </c>
    </row>
    <row r="1489" spans="1:36" hidden="1" x14ac:dyDescent="0.25">
      <c r="A1489" t="s">
        <v>8439</v>
      </c>
      <c r="B1489" t="e">
        <f>VLOOKUP(A1489,[2]mp_ALL!B$1:B$557,1,0)</f>
        <v>#N/A</v>
      </c>
      <c r="C1489" t="s">
        <v>8440</v>
      </c>
      <c r="D1489" t="s">
        <v>38</v>
      </c>
      <c r="E1489" t="s">
        <v>88</v>
      </c>
      <c r="F1489" t="s">
        <v>250</v>
      </c>
      <c r="G1489" t="s">
        <v>251</v>
      </c>
      <c r="H1489" t="s">
        <v>91</v>
      </c>
      <c r="I1489" t="s">
        <v>1279</v>
      </c>
      <c r="J1489">
        <v>1</v>
      </c>
      <c r="K1489" t="s">
        <v>1280</v>
      </c>
      <c r="L1489">
        <v>1</v>
      </c>
      <c r="M1489" t="s">
        <v>1281</v>
      </c>
      <c r="N1489" t="s">
        <v>1282</v>
      </c>
      <c r="O1489" t="s">
        <v>1283</v>
      </c>
      <c r="R1489" t="s">
        <v>117</v>
      </c>
      <c r="S1489" t="s">
        <v>525</v>
      </c>
      <c r="T1489" t="s">
        <v>8441</v>
      </c>
      <c r="U1489" t="s">
        <v>2089</v>
      </c>
      <c r="V1489" s="41">
        <v>40031</v>
      </c>
      <c r="W1489" s="41">
        <v>33381</v>
      </c>
      <c r="X1489">
        <v>1</v>
      </c>
      <c r="Y1489">
        <v>2</v>
      </c>
      <c r="Z1489" t="s">
        <v>102</v>
      </c>
      <c r="AA1489">
        <v>1</v>
      </c>
      <c r="AB1489" t="s">
        <v>103</v>
      </c>
      <c r="AC1489" t="s">
        <v>104</v>
      </c>
      <c r="AD1489">
        <v>1</v>
      </c>
      <c r="AE1489" t="s">
        <v>138</v>
      </c>
      <c r="AG1489" t="s">
        <v>228</v>
      </c>
      <c r="AJ1489" t="s">
        <v>107</v>
      </c>
    </row>
    <row r="1490" spans="1:36" hidden="1" x14ac:dyDescent="0.25">
      <c r="A1490" t="s">
        <v>8442</v>
      </c>
      <c r="B1490" t="e">
        <f>VLOOKUP(A1490,[2]mp_ALL!B$1:B$557,1,0)</f>
        <v>#N/A</v>
      </c>
      <c r="C1490" t="s">
        <v>8443</v>
      </c>
      <c r="D1490" t="s">
        <v>38</v>
      </c>
      <c r="E1490" t="s">
        <v>88</v>
      </c>
      <c r="F1490" t="s">
        <v>250</v>
      </c>
      <c r="G1490" t="s">
        <v>251</v>
      </c>
      <c r="H1490" t="s">
        <v>91</v>
      </c>
      <c r="I1490" t="s">
        <v>241</v>
      </c>
      <c r="J1490">
        <v>1</v>
      </c>
      <c r="K1490" t="s">
        <v>242</v>
      </c>
      <c r="L1490">
        <v>1</v>
      </c>
      <c r="M1490" t="s">
        <v>113</v>
      </c>
      <c r="N1490" t="s">
        <v>134</v>
      </c>
      <c r="O1490" t="s">
        <v>243</v>
      </c>
      <c r="P1490" t="s">
        <v>244</v>
      </c>
      <c r="Q1490" t="s">
        <v>245</v>
      </c>
      <c r="R1490" t="s">
        <v>117</v>
      </c>
      <c r="S1490" t="s">
        <v>99</v>
      </c>
      <c r="T1490" t="s">
        <v>8444</v>
      </c>
      <c r="U1490" t="s">
        <v>8445</v>
      </c>
      <c r="V1490" s="41">
        <v>40031</v>
      </c>
      <c r="W1490" s="41">
        <v>32373</v>
      </c>
      <c r="X1490">
        <v>1</v>
      </c>
      <c r="Y1490">
        <v>2</v>
      </c>
      <c r="Z1490" t="s">
        <v>102</v>
      </c>
      <c r="AA1490">
        <v>1</v>
      </c>
      <c r="AB1490" t="s">
        <v>103</v>
      </c>
      <c r="AC1490" t="s">
        <v>104</v>
      </c>
      <c r="AD1490">
        <v>1</v>
      </c>
      <c r="AE1490" t="s">
        <v>105</v>
      </c>
      <c r="AG1490" t="s">
        <v>121</v>
      </c>
      <c r="AJ1490" t="s">
        <v>107</v>
      </c>
    </row>
    <row r="1491" spans="1:36" hidden="1" x14ac:dyDescent="0.25">
      <c r="A1491" t="s">
        <v>8446</v>
      </c>
      <c r="B1491" t="e">
        <f>VLOOKUP(A1491,[2]mp_ALL!B$1:B$557,1,0)</f>
        <v>#N/A</v>
      </c>
      <c r="C1491" t="s">
        <v>8447</v>
      </c>
      <c r="D1491" t="s">
        <v>38</v>
      </c>
      <c r="E1491" t="s">
        <v>88</v>
      </c>
      <c r="F1491" t="s">
        <v>250</v>
      </c>
      <c r="G1491" t="s">
        <v>251</v>
      </c>
      <c r="H1491" t="s">
        <v>91</v>
      </c>
      <c r="I1491" t="s">
        <v>8448</v>
      </c>
      <c r="J1491">
        <v>1</v>
      </c>
      <c r="K1491" t="s">
        <v>1532</v>
      </c>
      <c r="L1491">
        <v>1</v>
      </c>
      <c r="M1491" t="s">
        <v>158</v>
      </c>
      <c r="N1491" t="s">
        <v>184</v>
      </c>
      <c r="O1491" t="s">
        <v>3576</v>
      </c>
      <c r="P1491" t="s">
        <v>3577</v>
      </c>
      <c r="Q1491" t="s">
        <v>8449</v>
      </c>
      <c r="R1491" t="s">
        <v>117</v>
      </c>
      <c r="S1491" t="s">
        <v>163</v>
      </c>
      <c r="T1491" t="s">
        <v>8450</v>
      </c>
      <c r="U1491" t="s">
        <v>8451</v>
      </c>
      <c r="V1491" s="41">
        <v>40031</v>
      </c>
      <c r="W1491" s="41">
        <v>31798</v>
      </c>
      <c r="X1491">
        <v>1</v>
      </c>
      <c r="Y1491">
        <v>1</v>
      </c>
      <c r="Z1491" t="s">
        <v>102</v>
      </c>
      <c r="AA1491">
        <v>1</v>
      </c>
      <c r="AB1491" t="s">
        <v>103</v>
      </c>
      <c r="AC1491" t="s">
        <v>104</v>
      </c>
      <c r="AD1491">
        <v>1</v>
      </c>
      <c r="AE1491" t="s">
        <v>105</v>
      </c>
      <c r="AG1491" t="s">
        <v>121</v>
      </c>
      <c r="AJ1491" t="s">
        <v>1452</v>
      </c>
    </row>
    <row r="1492" spans="1:36" hidden="1" x14ac:dyDescent="0.25">
      <c r="A1492" t="s">
        <v>8452</v>
      </c>
      <c r="B1492" t="e">
        <f>VLOOKUP(A1492,[2]mp_ALL!B$1:B$557,1,0)</f>
        <v>#N/A</v>
      </c>
      <c r="C1492" t="s">
        <v>8453</v>
      </c>
      <c r="D1492" t="s">
        <v>38</v>
      </c>
      <c r="E1492" t="s">
        <v>88</v>
      </c>
      <c r="F1492" t="s">
        <v>250</v>
      </c>
      <c r="G1492" t="s">
        <v>251</v>
      </c>
      <c r="H1492" t="s">
        <v>91</v>
      </c>
      <c r="I1492" t="s">
        <v>1609</v>
      </c>
      <c r="J1492">
        <v>1</v>
      </c>
      <c r="K1492" t="s">
        <v>183</v>
      </c>
      <c r="L1492">
        <v>1</v>
      </c>
      <c r="M1492" t="s">
        <v>158</v>
      </c>
      <c r="N1492" t="s">
        <v>184</v>
      </c>
      <c r="O1492" t="s">
        <v>867</v>
      </c>
      <c r="P1492" t="s">
        <v>868</v>
      </c>
      <c r="Q1492" t="s">
        <v>1610</v>
      </c>
      <c r="R1492" t="s">
        <v>117</v>
      </c>
      <c r="S1492" t="s">
        <v>163</v>
      </c>
      <c r="T1492" t="s">
        <v>8454</v>
      </c>
      <c r="U1492" t="s">
        <v>209</v>
      </c>
      <c r="V1492" s="41">
        <v>40031</v>
      </c>
      <c r="W1492" s="41">
        <v>31933</v>
      </c>
      <c r="X1492">
        <v>1</v>
      </c>
      <c r="Y1492">
        <v>2</v>
      </c>
      <c r="Z1492" t="s">
        <v>102</v>
      </c>
      <c r="AA1492">
        <v>1</v>
      </c>
      <c r="AB1492" t="s">
        <v>103</v>
      </c>
      <c r="AC1492" t="s">
        <v>104</v>
      </c>
      <c r="AD1492">
        <v>1</v>
      </c>
      <c r="AE1492" t="s">
        <v>105</v>
      </c>
      <c r="AG1492" t="s">
        <v>121</v>
      </c>
      <c r="AJ1492" t="s">
        <v>1452</v>
      </c>
    </row>
    <row r="1493" spans="1:36" hidden="1" x14ac:dyDescent="0.25">
      <c r="A1493" t="s">
        <v>8455</v>
      </c>
      <c r="B1493" t="e">
        <f>VLOOKUP(A1493,[2]mp_ALL!B$1:B$557,1,0)</f>
        <v>#N/A</v>
      </c>
      <c r="C1493" t="s">
        <v>8456</v>
      </c>
      <c r="D1493" t="s">
        <v>38</v>
      </c>
      <c r="E1493" t="s">
        <v>88</v>
      </c>
      <c r="F1493" t="s">
        <v>250</v>
      </c>
      <c r="G1493" t="s">
        <v>251</v>
      </c>
      <c r="H1493" t="s">
        <v>169</v>
      </c>
      <c r="I1493" t="s">
        <v>8216</v>
      </c>
      <c r="J1493">
        <v>1</v>
      </c>
      <c r="K1493" t="s">
        <v>581</v>
      </c>
      <c r="L1493">
        <v>1</v>
      </c>
      <c r="M1493" t="s">
        <v>113</v>
      </c>
      <c r="N1493" t="s">
        <v>582</v>
      </c>
      <c r="O1493" t="s">
        <v>583</v>
      </c>
      <c r="P1493" t="s">
        <v>8217</v>
      </c>
      <c r="Q1493" t="s">
        <v>8218</v>
      </c>
      <c r="R1493" t="s">
        <v>117</v>
      </c>
      <c r="S1493" t="s">
        <v>237</v>
      </c>
      <c r="T1493" t="s">
        <v>8457</v>
      </c>
      <c r="U1493" t="s">
        <v>8458</v>
      </c>
      <c r="V1493" s="41">
        <v>40031</v>
      </c>
      <c r="W1493" s="41">
        <v>32689</v>
      </c>
      <c r="X1493">
        <v>0</v>
      </c>
      <c r="Z1493" t="s">
        <v>7195</v>
      </c>
      <c r="AA1493">
        <v>1</v>
      </c>
      <c r="AB1493" t="s">
        <v>103</v>
      </c>
      <c r="AC1493" t="s">
        <v>104</v>
      </c>
      <c r="AD1493">
        <v>1</v>
      </c>
      <c r="AE1493" t="s">
        <v>138</v>
      </c>
      <c r="AG1493" t="s">
        <v>121</v>
      </c>
      <c r="AJ1493" t="s">
        <v>1153</v>
      </c>
    </row>
    <row r="1494" spans="1:36" hidden="1" x14ac:dyDescent="0.25">
      <c r="A1494" t="s">
        <v>8459</v>
      </c>
      <c r="B1494" t="e">
        <f>VLOOKUP(A1494,[2]mp_ALL!B$1:B$557,1,0)</f>
        <v>#N/A</v>
      </c>
      <c r="C1494" t="s">
        <v>8460</v>
      </c>
      <c r="D1494" t="s">
        <v>38</v>
      </c>
      <c r="E1494" t="s">
        <v>88</v>
      </c>
      <c r="F1494" t="s">
        <v>250</v>
      </c>
      <c r="G1494" t="s">
        <v>251</v>
      </c>
      <c r="H1494" t="s">
        <v>169</v>
      </c>
      <c r="I1494" t="s">
        <v>8461</v>
      </c>
      <c r="J1494">
        <v>1</v>
      </c>
      <c r="K1494" t="s">
        <v>874</v>
      </c>
      <c r="L1494">
        <v>0</v>
      </c>
      <c r="M1494" t="s">
        <v>113</v>
      </c>
      <c r="N1494" t="s">
        <v>395</v>
      </c>
      <c r="O1494" t="s">
        <v>6967</v>
      </c>
      <c r="P1494" t="s">
        <v>8462</v>
      </c>
      <c r="Q1494" t="s">
        <v>8463</v>
      </c>
      <c r="R1494" t="s">
        <v>117</v>
      </c>
      <c r="S1494" t="s">
        <v>199</v>
      </c>
      <c r="T1494" t="s">
        <v>8464</v>
      </c>
      <c r="U1494" t="s">
        <v>8465</v>
      </c>
      <c r="V1494" s="41">
        <v>40031</v>
      </c>
      <c r="W1494" s="41">
        <v>32738</v>
      </c>
      <c r="X1494">
        <v>3</v>
      </c>
      <c r="Y1494">
        <v>1</v>
      </c>
      <c r="Z1494" t="s">
        <v>102</v>
      </c>
      <c r="AA1494">
        <v>1</v>
      </c>
      <c r="AB1494" t="s">
        <v>103</v>
      </c>
      <c r="AC1494" t="s">
        <v>104</v>
      </c>
      <c r="AD1494">
        <v>1</v>
      </c>
      <c r="AE1494" t="s">
        <v>120</v>
      </c>
      <c r="AG1494" t="s">
        <v>121</v>
      </c>
      <c r="AJ1494" t="s">
        <v>1338</v>
      </c>
    </row>
    <row r="1495" spans="1:36" hidden="1" x14ac:dyDescent="0.25">
      <c r="A1495" t="s">
        <v>8466</v>
      </c>
      <c r="B1495" t="e">
        <f>VLOOKUP(A1495,[2]mp_ALL!B$1:B$557,1,0)</f>
        <v>#N/A</v>
      </c>
      <c r="C1495" t="s">
        <v>8467</v>
      </c>
      <c r="D1495" t="s">
        <v>38</v>
      </c>
      <c r="E1495" t="s">
        <v>88</v>
      </c>
      <c r="F1495" t="s">
        <v>250</v>
      </c>
      <c r="G1495" t="s">
        <v>251</v>
      </c>
      <c r="H1495" t="s">
        <v>91</v>
      </c>
      <c r="I1495" t="s">
        <v>5540</v>
      </c>
      <c r="J1495">
        <v>1</v>
      </c>
      <c r="K1495" t="s">
        <v>157</v>
      </c>
      <c r="L1495">
        <v>1</v>
      </c>
      <c r="M1495" t="s">
        <v>158</v>
      </c>
      <c r="N1495" t="s">
        <v>159</v>
      </c>
      <c r="O1495" t="s">
        <v>160</v>
      </c>
      <c r="P1495" t="s">
        <v>161</v>
      </c>
      <c r="Q1495" t="s">
        <v>5541</v>
      </c>
      <c r="R1495" t="s">
        <v>117</v>
      </c>
      <c r="S1495" t="s">
        <v>163</v>
      </c>
      <c r="T1495" t="s">
        <v>8468</v>
      </c>
      <c r="U1495" t="s">
        <v>8469</v>
      </c>
      <c r="V1495" s="41">
        <v>40031</v>
      </c>
      <c r="W1495" s="41">
        <v>32401</v>
      </c>
      <c r="X1495">
        <v>1</v>
      </c>
      <c r="Y1495">
        <v>2</v>
      </c>
      <c r="Z1495" t="s">
        <v>102</v>
      </c>
      <c r="AA1495">
        <v>1</v>
      </c>
      <c r="AB1495" t="s">
        <v>103</v>
      </c>
      <c r="AC1495" t="s">
        <v>104</v>
      </c>
      <c r="AD1495">
        <v>1</v>
      </c>
      <c r="AE1495" t="s">
        <v>138</v>
      </c>
      <c r="AG1495" t="s">
        <v>121</v>
      </c>
      <c r="AJ1495" t="s">
        <v>663</v>
      </c>
    </row>
    <row r="1496" spans="1:36" hidden="1" x14ac:dyDescent="0.25">
      <c r="A1496" t="s">
        <v>8470</v>
      </c>
      <c r="B1496" t="e">
        <f>VLOOKUP(A1496,[2]mp_ALL!B$1:B$557,1,0)</f>
        <v>#N/A</v>
      </c>
      <c r="C1496" t="s">
        <v>8471</v>
      </c>
      <c r="D1496" t="s">
        <v>38</v>
      </c>
      <c r="E1496" t="s">
        <v>88</v>
      </c>
      <c r="F1496" t="s">
        <v>250</v>
      </c>
      <c r="G1496" t="s">
        <v>251</v>
      </c>
      <c r="H1496" t="s">
        <v>91</v>
      </c>
      <c r="I1496" t="s">
        <v>6579</v>
      </c>
      <c r="J1496">
        <v>1</v>
      </c>
      <c r="K1496" t="s">
        <v>457</v>
      </c>
      <c r="L1496">
        <v>0</v>
      </c>
      <c r="M1496" t="s">
        <v>113</v>
      </c>
      <c r="N1496" t="s">
        <v>362</v>
      </c>
      <c r="O1496" t="s">
        <v>3602</v>
      </c>
      <c r="P1496" t="s">
        <v>6580</v>
      </c>
      <c r="Q1496" t="s">
        <v>6581</v>
      </c>
      <c r="R1496" t="s">
        <v>117</v>
      </c>
      <c r="S1496" t="s">
        <v>199</v>
      </c>
      <c r="T1496" t="s">
        <v>8472</v>
      </c>
      <c r="U1496" t="s">
        <v>8473</v>
      </c>
      <c r="V1496" s="41">
        <v>40031</v>
      </c>
      <c r="W1496" s="41">
        <v>31781</v>
      </c>
      <c r="X1496">
        <v>1</v>
      </c>
      <c r="Y1496">
        <v>1</v>
      </c>
      <c r="Z1496" t="s">
        <v>7195</v>
      </c>
      <c r="AA1496">
        <v>1</v>
      </c>
      <c r="AB1496" t="s">
        <v>103</v>
      </c>
      <c r="AC1496" t="s">
        <v>104</v>
      </c>
      <c r="AD1496">
        <v>1</v>
      </c>
      <c r="AE1496" t="s">
        <v>120</v>
      </c>
      <c r="AG1496" t="s">
        <v>121</v>
      </c>
      <c r="AJ1496" t="s">
        <v>7113</v>
      </c>
    </row>
    <row r="1497" spans="1:36" hidden="1" x14ac:dyDescent="0.25">
      <c r="A1497" t="s">
        <v>8474</v>
      </c>
      <c r="B1497" t="e">
        <f>VLOOKUP(A1497,[2]mp_ALL!B$1:B$557,1,0)</f>
        <v>#N/A</v>
      </c>
      <c r="C1497" t="s">
        <v>8475</v>
      </c>
      <c r="D1497" t="s">
        <v>38</v>
      </c>
      <c r="E1497" t="s">
        <v>88</v>
      </c>
      <c r="F1497" t="s">
        <v>250</v>
      </c>
      <c r="G1497" t="s">
        <v>251</v>
      </c>
      <c r="H1497" t="s">
        <v>91</v>
      </c>
      <c r="I1497" t="s">
        <v>8476</v>
      </c>
      <c r="J1497">
        <v>1</v>
      </c>
      <c r="K1497" t="s">
        <v>484</v>
      </c>
      <c r="L1497">
        <v>1</v>
      </c>
      <c r="M1497" t="s">
        <v>414</v>
      </c>
      <c r="N1497" t="s">
        <v>159</v>
      </c>
      <c r="O1497" t="s">
        <v>485</v>
      </c>
      <c r="P1497" t="s">
        <v>486</v>
      </c>
      <c r="Q1497" t="s">
        <v>8477</v>
      </c>
      <c r="R1497" t="s">
        <v>117</v>
      </c>
      <c r="S1497" t="s">
        <v>163</v>
      </c>
      <c r="T1497" t="s">
        <v>8478</v>
      </c>
      <c r="U1497" t="s">
        <v>8451</v>
      </c>
      <c r="V1497" s="41">
        <v>40031</v>
      </c>
      <c r="W1497" s="41">
        <v>32550</v>
      </c>
      <c r="X1497">
        <v>1</v>
      </c>
      <c r="Y1497">
        <v>1</v>
      </c>
      <c r="Z1497" t="s">
        <v>102</v>
      </c>
      <c r="AA1497">
        <v>1</v>
      </c>
      <c r="AB1497" t="s">
        <v>103</v>
      </c>
      <c r="AC1497" t="s">
        <v>104</v>
      </c>
      <c r="AD1497">
        <v>1</v>
      </c>
      <c r="AE1497" t="s">
        <v>105</v>
      </c>
      <c r="AG1497" t="s">
        <v>121</v>
      </c>
      <c r="AJ1497" t="s">
        <v>689</v>
      </c>
    </row>
    <row r="1498" spans="1:36" hidden="1" x14ac:dyDescent="0.25">
      <c r="A1498" t="s">
        <v>8479</v>
      </c>
      <c r="B1498" t="e">
        <f>VLOOKUP(A1498,[2]mp_ALL!B$1:B$557,1,0)</f>
        <v>#N/A</v>
      </c>
      <c r="C1498" t="s">
        <v>8480</v>
      </c>
      <c r="D1498" t="s">
        <v>38</v>
      </c>
      <c r="E1498" t="s">
        <v>88</v>
      </c>
      <c r="F1498" t="s">
        <v>250</v>
      </c>
      <c r="G1498" t="s">
        <v>251</v>
      </c>
      <c r="H1498" t="s">
        <v>91</v>
      </c>
      <c r="I1498" t="s">
        <v>8481</v>
      </c>
      <c r="J1498">
        <v>1</v>
      </c>
      <c r="K1498" t="s">
        <v>600</v>
      </c>
      <c r="L1498">
        <v>1</v>
      </c>
      <c r="M1498" t="s">
        <v>158</v>
      </c>
      <c r="N1498" t="s">
        <v>159</v>
      </c>
      <c r="O1498" t="s">
        <v>601</v>
      </c>
      <c r="P1498" t="s">
        <v>854</v>
      </c>
      <c r="Q1498" t="s">
        <v>8482</v>
      </c>
      <c r="R1498" t="s">
        <v>117</v>
      </c>
      <c r="S1498" t="s">
        <v>163</v>
      </c>
      <c r="T1498" t="s">
        <v>8483</v>
      </c>
      <c r="U1498" t="s">
        <v>8484</v>
      </c>
      <c r="V1498" s="41">
        <v>40031</v>
      </c>
      <c r="W1498" s="41">
        <v>32179</v>
      </c>
      <c r="X1498">
        <v>1</v>
      </c>
      <c r="Y1498">
        <v>1</v>
      </c>
      <c r="Z1498" t="s">
        <v>102</v>
      </c>
      <c r="AA1498">
        <v>1</v>
      </c>
      <c r="AB1498" t="s">
        <v>103</v>
      </c>
      <c r="AC1498" t="s">
        <v>104</v>
      </c>
      <c r="AD1498">
        <v>1</v>
      </c>
      <c r="AE1498" t="s">
        <v>105</v>
      </c>
      <c r="AG1498" t="s">
        <v>121</v>
      </c>
      <c r="AJ1498" t="s">
        <v>940</v>
      </c>
    </row>
    <row r="1499" spans="1:36" hidden="1" x14ac:dyDescent="0.25">
      <c r="A1499" t="s">
        <v>8485</v>
      </c>
      <c r="B1499" t="e">
        <f>VLOOKUP(A1499,[2]mp_ALL!B$1:B$557,1,0)</f>
        <v>#N/A</v>
      </c>
      <c r="C1499" t="s">
        <v>8486</v>
      </c>
      <c r="D1499" t="s">
        <v>38</v>
      </c>
      <c r="E1499" t="s">
        <v>88</v>
      </c>
      <c r="F1499" t="s">
        <v>250</v>
      </c>
      <c r="G1499" t="s">
        <v>251</v>
      </c>
      <c r="H1499" t="s">
        <v>91</v>
      </c>
      <c r="I1499" t="s">
        <v>904</v>
      </c>
      <c r="J1499">
        <v>1</v>
      </c>
      <c r="K1499" t="s">
        <v>897</v>
      </c>
      <c r="L1499">
        <v>1</v>
      </c>
      <c r="M1499" t="s">
        <v>113</v>
      </c>
      <c r="N1499" t="s">
        <v>195</v>
      </c>
      <c r="O1499" t="s">
        <v>889</v>
      </c>
      <c r="P1499" t="s">
        <v>905</v>
      </c>
      <c r="Q1499" t="s">
        <v>906</v>
      </c>
      <c r="R1499" t="s">
        <v>117</v>
      </c>
      <c r="S1499" t="s">
        <v>199</v>
      </c>
      <c r="T1499" t="s">
        <v>8487</v>
      </c>
      <c r="U1499" t="s">
        <v>8488</v>
      </c>
      <c r="V1499" s="41">
        <v>40031</v>
      </c>
      <c r="W1499" s="41">
        <v>33338</v>
      </c>
      <c r="X1499">
        <v>1</v>
      </c>
      <c r="Y1499">
        <v>1</v>
      </c>
      <c r="Z1499" t="s">
        <v>102</v>
      </c>
      <c r="AA1499">
        <v>1</v>
      </c>
      <c r="AB1499" t="s">
        <v>103</v>
      </c>
      <c r="AC1499" t="s">
        <v>104</v>
      </c>
      <c r="AD1499">
        <v>1</v>
      </c>
      <c r="AE1499" t="s">
        <v>105</v>
      </c>
      <c r="AG1499" t="s">
        <v>121</v>
      </c>
      <c r="AJ1499" t="s">
        <v>107</v>
      </c>
    </row>
    <row r="1500" spans="1:36" hidden="1" x14ac:dyDescent="0.25">
      <c r="A1500" t="s">
        <v>8489</v>
      </c>
      <c r="B1500" t="e">
        <f>VLOOKUP(A1500,[2]mp_ALL!B$1:B$557,1,0)</f>
        <v>#N/A</v>
      </c>
      <c r="C1500" t="s">
        <v>8490</v>
      </c>
      <c r="D1500" t="s">
        <v>38</v>
      </c>
      <c r="E1500" t="s">
        <v>88</v>
      </c>
      <c r="F1500" t="s">
        <v>250</v>
      </c>
      <c r="G1500" t="s">
        <v>251</v>
      </c>
      <c r="H1500" t="s">
        <v>91</v>
      </c>
      <c r="I1500" t="s">
        <v>673</v>
      </c>
      <c r="J1500">
        <v>1</v>
      </c>
      <c r="K1500" t="s">
        <v>674</v>
      </c>
      <c r="L1500">
        <v>1</v>
      </c>
      <c r="M1500" t="s">
        <v>414</v>
      </c>
      <c r="N1500" t="s">
        <v>415</v>
      </c>
      <c r="O1500" t="s">
        <v>675</v>
      </c>
      <c r="P1500" t="s">
        <v>676</v>
      </c>
      <c r="Q1500" t="s">
        <v>677</v>
      </c>
      <c r="R1500" t="s">
        <v>117</v>
      </c>
      <c r="S1500" t="s">
        <v>237</v>
      </c>
      <c r="T1500" t="s">
        <v>8491</v>
      </c>
      <c r="U1500" t="s">
        <v>6287</v>
      </c>
      <c r="V1500" s="41">
        <v>40031</v>
      </c>
      <c r="W1500" s="41">
        <v>33434</v>
      </c>
      <c r="X1500">
        <v>1</v>
      </c>
      <c r="Y1500">
        <v>2</v>
      </c>
      <c r="Z1500" t="s">
        <v>7195</v>
      </c>
      <c r="AA1500">
        <v>1</v>
      </c>
      <c r="AB1500" t="s">
        <v>103</v>
      </c>
      <c r="AC1500" t="s">
        <v>104</v>
      </c>
      <c r="AD1500">
        <v>1</v>
      </c>
      <c r="AE1500" t="s">
        <v>105</v>
      </c>
      <c r="AG1500" t="s">
        <v>121</v>
      </c>
      <c r="AJ1500" t="s">
        <v>107</v>
      </c>
    </row>
    <row r="1501" spans="1:36" hidden="1" x14ac:dyDescent="0.25">
      <c r="A1501" t="s">
        <v>8492</v>
      </c>
      <c r="B1501" t="e">
        <f>VLOOKUP(A1501,[2]mp_ALL!B$1:B$557,1,0)</f>
        <v>#N/A</v>
      </c>
      <c r="C1501" t="s">
        <v>8493</v>
      </c>
      <c r="D1501" t="s">
        <v>38</v>
      </c>
      <c r="E1501" t="s">
        <v>88</v>
      </c>
      <c r="F1501" t="s">
        <v>250</v>
      </c>
      <c r="G1501" t="s">
        <v>251</v>
      </c>
      <c r="H1501" t="s">
        <v>169</v>
      </c>
      <c r="I1501" t="s">
        <v>8494</v>
      </c>
      <c r="J1501">
        <v>1</v>
      </c>
      <c r="K1501" t="s">
        <v>1115</v>
      </c>
      <c r="L1501">
        <v>1</v>
      </c>
      <c r="M1501" t="s">
        <v>435</v>
      </c>
      <c r="N1501" t="s">
        <v>505</v>
      </c>
      <c r="O1501" t="s">
        <v>1116</v>
      </c>
      <c r="P1501" t="s">
        <v>7437</v>
      </c>
      <c r="Q1501" t="s">
        <v>8495</v>
      </c>
      <c r="R1501" t="s">
        <v>117</v>
      </c>
      <c r="S1501" t="s">
        <v>148</v>
      </c>
      <c r="T1501" t="s">
        <v>8496</v>
      </c>
      <c r="U1501" t="s">
        <v>209</v>
      </c>
      <c r="V1501" s="41">
        <v>40031</v>
      </c>
      <c r="W1501" s="41">
        <v>32353</v>
      </c>
      <c r="X1501">
        <v>1</v>
      </c>
      <c r="Y1501">
        <v>1</v>
      </c>
      <c r="Z1501" t="s">
        <v>102</v>
      </c>
      <c r="AA1501">
        <v>1</v>
      </c>
      <c r="AB1501" t="s">
        <v>103</v>
      </c>
      <c r="AC1501" t="s">
        <v>104</v>
      </c>
      <c r="AD1501">
        <v>1</v>
      </c>
      <c r="AE1501" t="s">
        <v>105</v>
      </c>
      <c r="AG1501" t="s">
        <v>148</v>
      </c>
      <c r="AJ1501" t="s">
        <v>490</v>
      </c>
    </row>
    <row r="1502" spans="1:36" hidden="1" x14ac:dyDescent="0.25">
      <c r="A1502" t="s">
        <v>8497</v>
      </c>
      <c r="B1502" t="e">
        <f>VLOOKUP(A1502,[2]mp_ALL!B$1:B$557,1,0)</f>
        <v>#N/A</v>
      </c>
      <c r="C1502" t="s">
        <v>8498</v>
      </c>
      <c r="D1502" t="s">
        <v>38</v>
      </c>
      <c r="E1502" t="s">
        <v>88</v>
      </c>
      <c r="F1502" t="s">
        <v>250</v>
      </c>
      <c r="G1502" t="s">
        <v>251</v>
      </c>
      <c r="H1502" t="s">
        <v>91</v>
      </c>
      <c r="I1502" t="s">
        <v>2951</v>
      </c>
      <c r="J1502">
        <v>1</v>
      </c>
      <c r="K1502" t="s">
        <v>2952</v>
      </c>
      <c r="L1502">
        <v>1</v>
      </c>
      <c r="M1502" t="s">
        <v>435</v>
      </c>
      <c r="N1502" t="s">
        <v>505</v>
      </c>
      <c r="O1502" t="s">
        <v>2953</v>
      </c>
      <c r="P1502" t="s">
        <v>2954</v>
      </c>
      <c r="Q1502" t="s">
        <v>2955</v>
      </c>
      <c r="R1502" t="s">
        <v>117</v>
      </c>
      <c r="S1502" t="s">
        <v>237</v>
      </c>
      <c r="T1502" t="s">
        <v>8499</v>
      </c>
      <c r="U1502" t="s">
        <v>1343</v>
      </c>
      <c r="V1502" s="41">
        <v>40031</v>
      </c>
      <c r="W1502" s="41">
        <v>32262</v>
      </c>
      <c r="X1502">
        <v>1</v>
      </c>
      <c r="Y1502">
        <v>2</v>
      </c>
      <c r="Z1502" t="s">
        <v>102</v>
      </c>
      <c r="AA1502">
        <v>1</v>
      </c>
      <c r="AB1502" t="s">
        <v>103</v>
      </c>
      <c r="AC1502" t="s">
        <v>104</v>
      </c>
      <c r="AD1502">
        <v>1</v>
      </c>
      <c r="AE1502" t="s">
        <v>105</v>
      </c>
      <c r="AG1502" t="s">
        <v>148</v>
      </c>
      <c r="AJ1502" t="s">
        <v>8500</v>
      </c>
    </row>
    <row r="1503" spans="1:36" hidden="1" x14ac:dyDescent="0.25">
      <c r="A1503" t="s">
        <v>8501</v>
      </c>
      <c r="B1503" t="e">
        <f>VLOOKUP(A1503,[2]mp_ALL!B$1:B$557,1,0)</f>
        <v>#N/A</v>
      </c>
      <c r="C1503" t="s">
        <v>1017</v>
      </c>
      <c r="D1503" t="s">
        <v>38</v>
      </c>
      <c r="E1503" t="s">
        <v>88</v>
      </c>
      <c r="F1503" t="s">
        <v>250</v>
      </c>
      <c r="G1503" t="s">
        <v>251</v>
      </c>
      <c r="H1503" t="s">
        <v>91</v>
      </c>
      <c r="I1503" t="s">
        <v>2951</v>
      </c>
      <c r="J1503">
        <v>1</v>
      </c>
      <c r="K1503" t="s">
        <v>2952</v>
      </c>
      <c r="L1503">
        <v>1</v>
      </c>
      <c r="M1503" t="s">
        <v>435</v>
      </c>
      <c r="N1503" t="s">
        <v>505</v>
      </c>
      <c r="O1503" t="s">
        <v>2953</v>
      </c>
      <c r="P1503" t="s">
        <v>2954</v>
      </c>
      <c r="Q1503" t="s">
        <v>2955</v>
      </c>
      <c r="R1503" t="s">
        <v>117</v>
      </c>
      <c r="S1503" t="s">
        <v>237</v>
      </c>
      <c r="T1503" t="s">
        <v>8502</v>
      </c>
      <c r="U1503" t="s">
        <v>8503</v>
      </c>
      <c r="V1503" s="41">
        <v>40031</v>
      </c>
      <c r="W1503" s="41">
        <v>32311</v>
      </c>
      <c r="X1503">
        <v>1</v>
      </c>
      <c r="Y1503">
        <v>1</v>
      </c>
      <c r="Z1503" t="s">
        <v>102</v>
      </c>
      <c r="AA1503">
        <v>1</v>
      </c>
      <c r="AB1503" t="s">
        <v>103</v>
      </c>
      <c r="AC1503" t="s">
        <v>104</v>
      </c>
      <c r="AD1503">
        <v>1</v>
      </c>
      <c r="AE1503" t="s">
        <v>105</v>
      </c>
      <c r="AG1503" t="s">
        <v>148</v>
      </c>
      <c r="AJ1503" t="s">
        <v>299</v>
      </c>
    </row>
    <row r="1504" spans="1:36" hidden="1" x14ac:dyDescent="0.25">
      <c r="A1504" t="s">
        <v>8504</v>
      </c>
      <c r="B1504" t="e">
        <f>VLOOKUP(A1504,[2]mp_ALL!B$1:B$557,1,0)</f>
        <v>#N/A</v>
      </c>
      <c r="C1504" t="s">
        <v>8505</v>
      </c>
      <c r="D1504" t="s">
        <v>38</v>
      </c>
      <c r="E1504" t="s">
        <v>88</v>
      </c>
      <c r="F1504" t="s">
        <v>250</v>
      </c>
      <c r="G1504" t="s">
        <v>251</v>
      </c>
      <c r="H1504" t="s">
        <v>169</v>
      </c>
      <c r="I1504" t="s">
        <v>8140</v>
      </c>
      <c r="J1504">
        <v>1</v>
      </c>
      <c r="K1504" t="s">
        <v>2952</v>
      </c>
      <c r="L1504">
        <v>1</v>
      </c>
      <c r="M1504" t="s">
        <v>435</v>
      </c>
      <c r="N1504" t="s">
        <v>505</v>
      </c>
      <c r="O1504" t="s">
        <v>2953</v>
      </c>
      <c r="P1504" t="s">
        <v>7811</v>
      </c>
      <c r="Q1504" t="s">
        <v>8141</v>
      </c>
      <c r="R1504" t="s">
        <v>117</v>
      </c>
      <c r="S1504" t="s">
        <v>148</v>
      </c>
      <c r="T1504" t="s">
        <v>8506</v>
      </c>
      <c r="U1504" t="s">
        <v>1873</v>
      </c>
      <c r="V1504" s="41">
        <v>40031</v>
      </c>
      <c r="W1504" s="41">
        <v>33357</v>
      </c>
      <c r="X1504">
        <v>1</v>
      </c>
      <c r="Y1504">
        <v>0</v>
      </c>
      <c r="Z1504" t="s">
        <v>102</v>
      </c>
      <c r="AA1504">
        <v>1</v>
      </c>
      <c r="AB1504" t="s">
        <v>103</v>
      </c>
      <c r="AC1504" t="s">
        <v>104</v>
      </c>
      <c r="AD1504">
        <v>1</v>
      </c>
      <c r="AE1504" t="s">
        <v>105</v>
      </c>
      <c r="AG1504" t="s">
        <v>148</v>
      </c>
      <c r="AJ1504" t="s">
        <v>107</v>
      </c>
    </row>
    <row r="1505" spans="1:36" hidden="1" x14ac:dyDescent="0.25">
      <c r="A1505" t="s">
        <v>8507</v>
      </c>
      <c r="B1505" t="e">
        <f>VLOOKUP(A1505,[2]mp_ALL!B$1:B$557,1,0)</f>
        <v>#N/A</v>
      </c>
      <c r="C1505" t="s">
        <v>8508</v>
      </c>
      <c r="D1505" t="s">
        <v>38</v>
      </c>
      <c r="E1505" t="s">
        <v>88</v>
      </c>
      <c r="F1505" t="s">
        <v>250</v>
      </c>
      <c r="G1505" t="s">
        <v>251</v>
      </c>
      <c r="H1505" t="s">
        <v>91</v>
      </c>
      <c r="I1505" t="s">
        <v>5565</v>
      </c>
      <c r="J1505">
        <v>1</v>
      </c>
      <c r="K1505" t="s">
        <v>504</v>
      </c>
      <c r="L1505">
        <v>0</v>
      </c>
      <c r="M1505" t="s">
        <v>435</v>
      </c>
      <c r="N1505" t="s">
        <v>505</v>
      </c>
      <c r="O1505" t="s">
        <v>1229</v>
      </c>
      <c r="P1505" t="s">
        <v>5566</v>
      </c>
      <c r="Q1505" t="s">
        <v>5567</v>
      </c>
      <c r="R1505" t="s">
        <v>117</v>
      </c>
      <c r="S1505" t="s">
        <v>237</v>
      </c>
      <c r="T1505" t="s">
        <v>8509</v>
      </c>
      <c r="U1505" t="s">
        <v>7761</v>
      </c>
      <c r="V1505" s="41">
        <v>40031</v>
      </c>
      <c r="W1505" s="41">
        <v>33037</v>
      </c>
      <c r="X1505">
        <v>0</v>
      </c>
      <c r="Z1505" t="s">
        <v>7195</v>
      </c>
      <c r="AA1505">
        <v>1</v>
      </c>
      <c r="AB1505" t="s">
        <v>103</v>
      </c>
      <c r="AC1505" t="s">
        <v>104</v>
      </c>
      <c r="AD1505">
        <v>1</v>
      </c>
      <c r="AE1505" t="s">
        <v>308</v>
      </c>
      <c r="AG1505" t="s">
        <v>148</v>
      </c>
      <c r="AJ1505" t="s">
        <v>8510</v>
      </c>
    </row>
    <row r="1506" spans="1:36" hidden="1" x14ac:dyDescent="0.25">
      <c r="A1506" t="s">
        <v>8511</v>
      </c>
      <c r="B1506" t="e">
        <f>VLOOKUP(A1506,[2]mp_ALL!B$1:B$557,1,0)</f>
        <v>#N/A</v>
      </c>
      <c r="C1506" t="s">
        <v>8512</v>
      </c>
      <c r="D1506" t="s">
        <v>38</v>
      </c>
      <c r="E1506" t="s">
        <v>88</v>
      </c>
      <c r="F1506" t="s">
        <v>250</v>
      </c>
      <c r="G1506" t="s">
        <v>251</v>
      </c>
      <c r="H1506" t="s">
        <v>169</v>
      </c>
      <c r="I1506" t="s">
        <v>1126</v>
      </c>
      <c r="J1506">
        <v>1</v>
      </c>
      <c r="K1506" t="s">
        <v>513</v>
      </c>
      <c r="L1506">
        <v>1</v>
      </c>
      <c r="M1506" t="s">
        <v>435</v>
      </c>
      <c r="N1506" t="s">
        <v>505</v>
      </c>
      <c r="O1506" t="s">
        <v>1127</v>
      </c>
      <c r="P1506" t="s">
        <v>1128</v>
      </c>
      <c r="Q1506" t="s">
        <v>1129</v>
      </c>
      <c r="R1506" t="s">
        <v>117</v>
      </c>
      <c r="S1506" t="s">
        <v>148</v>
      </c>
      <c r="T1506" t="s">
        <v>8513</v>
      </c>
      <c r="U1506" t="s">
        <v>8514</v>
      </c>
      <c r="V1506" s="41">
        <v>40031</v>
      </c>
      <c r="W1506" s="41">
        <v>32699</v>
      </c>
      <c r="X1506">
        <v>1</v>
      </c>
      <c r="Y1506">
        <v>2</v>
      </c>
      <c r="Z1506" t="s">
        <v>102</v>
      </c>
      <c r="AA1506">
        <v>1</v>
      </c>
      <c r="AB1506" t="s">
        <v>103</v>
      </c>
      <c r="AC1506" t="s">
        <v>104</v>
      </c>
      <c r="AD1506">
        <v>1</v>
      </c>
      <c r="AE1506" t="s">
        <v>138</v>
      </c>
      <c r="AG1506" t="s">
        <v>148</v>
      </c>
      <c r="AJ1506" t="s">
        <v>1153</v>
      </c>
    </row>
    <row r="1507" spans="1:36" hidden="1" x14ac:dyDescent="0.25">
      <c r="A1507" t="s">
        <v>8515</v>
      </c>
      <c r="B1507" t="e">
        <f>VLOOKUP(A1507,[2]mp_ALL!B$1:B$557,1,0)</f>
        <v>#N/A</v>
      </c>
      <c r="C1507" t="s">
        <v>8516</v>
      </c>
      <c r="D1507" t="s">
        <v>38</v>
      </c>
      <c r="E1507" t="s">
        <v>88</v>
      </c>
      <c r="F1507" t="s">
        <v>250</v>
      </c>
      <c r="G1507" t="s">
        <v>251</v>
      </c>
      <c r="H1507" t="s">
        <v>91</v>
      </c>
      <c r="I1507" t="s">
        <v>8339</v>
      </c>
      <c r="J1507">
        <v>1</v>
      </c>
      <c r="K1507" t="s">
        <v>157</v>
      </c>
      <c r="L1507">
        <v>1</v>
      </c>
      <c r="M1507" t="s">
        <v>158</v>
      </c>
      <c r="N1507" t="s">
        <v>159</v>
      </c>
      <c r="O1507" t="s">
        <v>160</v>
      </c>
      <c r="P1507" t="s">
        <v>8329</v>
      </c>
      <c r="Q1507" t="s">
        <v>7878</v>
      </c>
      <c r="R1507" t="s">
        <v>117</v>
      </c>
      <c r="S1507" t="s">
        <v>237</v>
      </c>
      <c r="T1507" t="s">
        <v>8517</v>
      </c>
      <c r="U1507" t="s">
        <v>8518</v>
      </c>
      <c r="V1507" s="41">
        <v>40031</v>
      </c>
      <c r="W1507" s="41">
        <v>32807</v>
      </c>
      <c r="X1507">
        <v>0</v>
      </c>
      <c r="Z1507" t="s">
        <v>7195</v>
      </c>
      <c r="AA1507">
        <v>1</v>
      </c>
      <c r="AB1507" t="s">
        <v>103</v>
      </c>
      <c r="AC1507" t="s">
        <v>104</v>
      </c>
      <c r="AD1507">
        <v>1</v>
      </c>
      <c r="AE1507" t="s">
        <v>138</v>
      </c>
      <c r="AG1507" t="s">
        <v>121</v>
      </c>
      <c r="AJ1507" t="s">
        <v>8519</v>
      </c>
    </row>
    <row r="1508" spans="1:36" hidden="1" x14ac:dyDescent="0.25">
      <c r="A1508" t="s">
        <v>8520</v>
      </c>
      <c r="B1508" t="e">
        <f>VLOOKUP(A1508,[2]mp_ALL!B$1:B$557,1,0)</f>
        <v>#N/A</v>
      </c>
      <c r="C1508" t="s">
        <v>8521</v>
      </c>
      <c r="D1508" t="s">
        <v>38</v>
      </c>
      <c r="E1508" t="s">
        <v>88</v>
      </c>
      <c r="F1508" t="s">
        <v>250</v>
      </c>
      <c r="G1508" t="s">
        <v>251</v>
      </c>
      <c r="H1508" t="s">
        <v>91</v>
      </c>
      <c r="I1508" t="s">
        <v>8522</v>
      </c>
      <c r="J1508">
        <v>1</v>
      </c>
      <c r="K1508" t="s">
        <v>814</v>
      </c>
      <c r="L1508">
        <v>1</v>
      </c>
      <c r="M1508" t="s">
        <v>94</v>
      </c>
      <c r="N1508" t="s">
        <v>45</v>
      </c>
      <c r="O1508" t="s">
        <v>243</v>
      </c>
      <c r="P1508" t="s">
        <v>815</v>
      </c>
      <c r="S1508" t="s">
        <v>817</v>
      </c>
      <c r="T1508" t="s">
        <v>8523</v>
      </c>
      <c r="U1508" t="s">
        <v>8524</v>
      </c>
      <c r="V1508" s="41">
        <v>40031</v>
      </c>
      <c r="W1508" s="41">
        <v>33282</v>
      </c>
      <c r="X1508">
        <v>1</v>
      </c>
      <c r="Y1508">
        <v>0</v>
      </c>
      <c r="Z1508" t="s">
        <v>102</v>
      </c>
      <c r="AA1508">
        <v>1</v>
      </c>
      <c r="AB1508" t="s">
        <v>103</v>
      </c>
      <c r="AC1508" t="s">
        <v>104</v>
      </c>
      <c r="AD1508">
        <v>1</v>
      </c>
      <c r="AE1508" t="s">
        <v>105</v>
      </c>
      <c r="AG1508" t="s">
        <v>106</v>
      </c>
      <c r="AJ1508" t="s">
        <v>421</v>
      </c>
    </row>
    <row r="1509" spans="1:36" hidden="1" x14ac:dyDescent="0.25">
      <c r="A1509" t="s">
        <v>8525</v>
      </c>
      <c r="B1509" t="e">
        <f>VLOOKUP(A1509,[2]mp_ALL!B$1:B$557,1,0)</f>
        <v>#N/A</v>
      </c>
      <c r="C1509" t="s">
        <v>8526</v>
      </c>
      <c r="D1509" t="s">
        <v>38</v>
      </c>
      <c r="E1509" t="s">
        <v>88</v>
      </c>
      <c r="F1509" t="s">
        <v>250</v>
      </c>
      <c r="G1509" t="s">
        <v>251</v>
      </c>
      <c r="H1509" t="s">
        <v>91</v>
      </c>
      <c r="I1509" t="s">
        <v>7895</v>
      </c>
      <c r="J1509">
        <v>1</v>
      </c>
      <c r="K1509" t="s">
        <v>3394</v>
      </c>
      <c r="L1509">
        <v>0</v>
      </c>
      <c r="M1509" t="s">
        <v>316</v>
      </c>
      <c r="N1509" t="s">
        <v>3395</v>
      </c>
      <c r="O1509" t="s">
        <v>4709</v>
      </c>
      <c r="P1509" t="s">
        <v>7896</v>
      </c>
      <c r="Q1509" t="s">
        <v>7897</v>
      </c>
      <c r="S1509" t="s">
        <v>319</v>
      </c>
      <c r="T1509" t="s">
        <v>8527</v>
      </c>
      <c r="U1509" t="s">
        <v>8528</v>
      </c>
      <c r="V1509" s="41">
        <v>40031</v>
      </c>
      <c r="W1509" s="41">
        <v>32803</v>
      </c>
      <c r="X1509">
        <v>1</v>
      </c>
      <c r="Y1509">
        <v>1</v>
      </c>
      <c r="Z1509" t="s">
        <v>102</v>
      </c>
      <c r="AA1509">
        <v>1</v>
      </c>
      <c r="AB1509" t="s">
        <v>103</v>
      </c>
      <c r="AC1509" t="s">
        <v>104</v>
      </c>
      <c r="AD1509">
        <v>1</v>
      </c>
      <c r="AE1509" t="s">
        <v>308</v>
      </c>
      <c r="AG1509" t="s">
        <v>179</v>
      </c>
      <c r="AJ1509" t="s">
        <v>271</v>
      </c>
    </row>
    <row r="1510" spans="1:36" hidden="1" x14ac:dyDescent="0.25">
      <c r="A1510" t="s">
        <v>8529</v>
      </c>
      <c r="B1510" t="e">
        <f>VLOOKUP(A1510,[2]mp_ALL!B$1:B$557,1,0)</f>
        <v>#N/A</v>
      </c>
      <c r="C1510" t="s">
        <v>8530</v>
      </c>
      <c r="D1510" t="s">
        <v>38</v>
      </c>
      <c r="E1510" t="s">
        <v>88</v>
      </c>
      <c r="F1510" t="s">
        <v>250</v>
      </c>
      <c r="G1510" t="s">
        <v>251</v>
      </c>
      <c r="H1510" t="s">
        <v>169</v>
      </c>
      <c r="I1510" t="s">
        <v>8531</v>
      </c>
      <c r="J1510">
        <v>1</v>
      </c>
      <c r="K1510" t="s">
        <v>3662</v>
      </c>
      <c r="L1510">
        <v>0</v>
      </c>
      <c r="M1510" t="s">
        <v>316</v>
      </c>
      <c r="N1510" t="s">
        <v>3395</v>
      </c>
      <c r="O1510" t="s">
        <v>3663</v>
      </c>
      <c r="P1510" t="s">
        <v>8532</v>
      </c>
      <c r="Q1510" t="s">
        <v>8533</v>
      </c>
      <c r="S1510" t="s">
        <v>319</v>
      </c>
      <c r="T1510" t="s">
        <v>8534</v>
      </c>
      <c r="U1510" t="s">
        <v>8535</v>
      </c>
      <c r="V1510" s="41">
        <v>40031</v>
      </c>
      <c r="W1510" s="41">
        <v>32516</v>
      </c>
      <c r="X1510">
        <v>1</v>
      </c>
      <c r="Y1510">
        <v>2</v>
      </c>
      <c r="Z1510" t="s">
        <v>102</v>
      </c>
      <c r="AA1510">
        <v>1</v>
      </c>
      <c r="AB1510" t="s">
        <v>103</v>
      </c>
      <c r="AC1510" t="s">
        <v>104</v>
      </c>
      <c r="AD1510">
        <v>1</v>
      </c>
      <c r="AE1510" t="s">
        <v>308</v>
      </c>
      <c r="AG1510" t="s">
        <v>179</v>
      </c>
      <c r="AJ1510" t="s">
        <v>107</v>
      </c>
    </row>
    <row r="1511" spans="1:36" hidden="1" x14ac:dyDescent="0.25">
      <c r="A1511" t="s">
        <v>8536</v>
      </c>
      <c r="B1511" t="e">
        <f>VLOOKUP(A1511,[2]mp_ALL!B$1:B$557,1,0)</f>
        <v>#N/A</v>
      </c>
      <c r="C1511" t="s">
        <v>8537</v>
      </c>
      <c r="D1511" t="s">
        <v>38</v>
      </c>
      <c r="E1511" t="s">
        <v>88</v>
      </c>
      <c r="F1511" t="s">
        <v>250</v>
      </c>
      <c r="G1511" t="s">
        <v>251</v>
      </c>
      <c r="H1511" t="s">
        <v>91</v>
      </c>
      <c r="I1511" t="s">
        <v>3988</v>
      </c>
      <c r="J1511">
        <v>1</v>
      </c>
      <c r="K1511" t="s">
        <v>3989</v>
      </c>
      <c r="L1511">
        <v>1</v>
      </c>
      <c r="M1511" t="s">
        <v>94</v>
      </c>
      <c r="N1511" t="s">
        <v>45</v>
      </c>
      <c r="O1511" t="s">
        <v>1200</v>
      </c>
      <c r="P1511" t="s">
        <v>3990</v>
      </c>
      <c r="S1511" t="s">
        <v>817</v>
      </c>
      <c r="T1511" t="s">
        <v>8538</v>
      </c>
      <c r="U1511" t="s">
        <v>3169</v>
      </c>
      <c r="V1511" s="41">
        <v>40031</v>
      </c>
      <c r="W1511" s="41">
        <v>32960</v>
      </c>
      <c r="X1511">
        <v>1</v>
      </c>
      <c r="Y1511">
        <v>2</v>
      </c>
      <c r="Z1511" t="s">
        <v>102</v>
      </c>
      <c r="AA1511">
        <v>1</v>
      </c>
      <c r="AB1511" t="s">
        <v>103</v>
      </c>
      <c r="AC1511" t="s">
        <v>104</v>
      </c>
      <c r="AD1511">
        <v>1</v>
      </c>
      <c r="AE1511" t="s">
        <v>105</v>
      </c>
      <c r="AG1511" t="s">
        <v>106</v>
      </c>
      <c r="AJ1511" t="s">
        <v>107</v>
      </c>
    </row>
    <row r="1512" spans="1:36" hidden="1" x14ac:dyDescent="0.25">
      <c r="A1512" t="s">
        <v>8539</v>
      </c>
      <c r="B1512" t="e">
        <f>VLOOKUP(A1512,[2]mp_ALL!B$1:B$557,1,0)</f>
        <v>#N/A</v>
      </c>
      <c r="C1512" t="s">
        <v>8540</v>
      </c>
      <c r="D1512" t="s">
        <v>38</v>
      </c>
      <c r="E1512" t="s">
        <v>88</v>
      </c>
      <c r="F1512" t="s">
        <v>250</v>
      </c>
      <c r="G1512" t="s">
        <v>251</v>
      </c>
      <c r="H1512" t="s">
        <v>91</v>
      </c>
      <c r="I1512" t="s">
        <v>4426</v>
      </c>
      <c r="J1512">
        <v>1</v>
      </c>
      <c r="K1512" t="s">
        <v>361</v>
      </c>
      <c r="L1512">
        <v>1</v>
      </c>
      <c r="M1512" t="s">
        <v>113</v>
      </c>
      <c r="N1512" t="s">
        <v>362</v>
      </c>
      <c r="O1512" t="s">
        <v>243</v>
      </c>
      <c r="P1512" t="s">
        <v>444</v>
      </c>
      <c r="Q1512" t="s">
        <v>4427</v>
      </c>
      <c r="R1512" t="s">
        <v>117</v>
      </c>
      <c r="S1512" t="s">
        <v>237</v>
      </c>
      <c r="T1512" t="s">
        <v>8541</v>
      </c>
      <c r="U1512" t="s">
        <v>8137</v>
      </c>
      <c r="V1512" s="41">
        <v>40037</v>
      </c>
      <c r="W1512" s="41">
        <v>32654</v>
      </c>
      <c r="X1512">
        <v>1</v>
      </c>
      <c r="Y1512">
        <v>2</v>
      </c>
      <c r="Z1512" t="s">
        <v>7195</v>
      </c>
      <c r="AA1512">
        <v>1</v>
      </c>
      <c r="AB1512" t="s">
        <v>103</v>
      </c>
      <c r="AC1512" t="s">
        <v>104</v>
      </c>
      <c r="AD1512">
        <v>1</v>
      </c>
      <c r="AE1512" t="s">
        <v>105</v>
      </c>
      <c r="AG1512" t="s">
        <v>121</v>
      </c>
      <c r="AJ1512" t="s">
        <v>1338</v>
      </c>
    </row>
    <row r="1513" spans="1:36" hidden="1" x14ac:dyDescent="0.25">
      <c r="A1513" t="s">
        <v>8542</v>
      </c>
      <c r="B1513" t="e">
        <f>VLOOKUP(A1513,[2]mp_ALL!B$1:B$557,1,0)</f>
        <v>#N/A</v>
      </c>
      <c r="C1513" t="s">
        <v>8543</v>
      </c>
      <c r="D1513" t="s">
        <v>38</v>
      </c>
      <c r="E1513" t="s">
        <v>88</v>
      </c>
      <c r="F1513" t="s">
        <v>250</v>
      </c>
      <c r="G1513" t="s">
        <v>251</v>
      </c>
      <c r="H1513" t="s">
        <v>169</v>
      </c>
      <c r="I1513" t="s">
        <v>6491</v>
      </c>
      <c r="J1513">
        <v>1</v>
      </c>
      <c r="K1513" t="s">
        <v>361</v>
      </c>
      <c r="L1513">
        <v>1</v>
      </c>
      <c r="M1513" t="s">
        <v>113</v>
      </c>
      <c r="N1513" t="s">
        <v>362</v>
      </c>
      <c r="O1513" t="s">
        <v>347</v>
      </c>
      <c r="P1513" t="s">
        <v>363</v>
      </c>
      <c r="Q1513" t="s">
        <v>4427</v>
      </c>
      <c r="R1513" t="s">
        <v>117</v>
      </c>
      <c r="S1513" t="s">
        <v>1688</v>
      </c>
      <c r="T1513" t="s">
        <v>8544</v>
      </c>
      <c r="U1513" t="s">
        <v>4641</v>
      </c>
      <c r="V1513" s="41">
        <v>40037</v>
      </c>
      <c r="W1513" s="41">
        <v>33270</v>
      </c>
      <c r="X1513">
        <v>1</v>
      </c>
      <c r="Y1513">
        <v>1</v>
      </c>
      <c r="Z1513" t="s">
        <v>102</v>
      </c>
      <c r="AA1513">
        <v>1</v>
      </c>
      <c r="AB1513" t="s">
        <v>103</v>
      </c>
      <c r="AC1513" t="s">
        <v>104</v>
      </c>
      <c r="AD1513">
        <v>1</v>
      </c>
      <c r="AE1513" t="s">
        <v>105</v>
      </c>
      <c r="AG1513" t="s">
        <v>121</v>
      </c>
      <c r="AJ1513" t="s">
        <v>352</v>
      </c>
    </row>
    <row r="1514" spans="1:36" hidden="1" x14ac:dyDescent="0.25">
      <c r="A1514" t="s">
        <v>8545</v>
      </c>
      <c r="B1514" t="e">
        <f>VLOOKUP(A1514,[2]mp_ALL!B$1:B$557,1,0)</f>
        <v>#N/A</v>
      </c>
      <c r="C1514" t="s">
        <v>8546</v>
      </c>
      <c r="D1514" t="s">
        <v>38</v>
      </c>
      <c r="E1514" t="s">
        <v>88</v>
      </c>
      <c r="F1514" t="s">
        <v>250</v>
      </c>
      <c r="G1514" t="s">
        <v>251</v>
      </c>
      <c r="H1514" t="s">
        <v>91</v>
      </c>
      <c r="I1514" t="s">
        <v>4022</v>
      </c>
      <c r="J1514">
        <v>1</v>
      </c>
      <c r="K1514" t="s">
        <v>224</v>
      </c>
      <c r="L1514">
        <v>1</v>
      </c>
      <c r="M1514" t="s">
        <v>94</v>
      </c>
      <c r="N1514" t="s">
        <v>45</v>
      </c>
      <c r="O1514" t="s">
        <v>243</v>
      </c>
      <c r="P1514" t="s">
        <v>3639</v>
      </c>
      <c r="Q1514" t="s">
        <v>4023</v>
      </c>
      <c r="S1514" t="s">
        <v>817</v>
      </c>
      <c r="T1514" t="s">
        <v>8547</v>
      </c>
      <c r="U1514" t="s">
        <v>8548</v>
      </c>
      <c r="V1514" s="41">
        <v>40045</v>
      </c>
      <c r="W1514" s="41">
        <v>32738</v>
      </c>
      <c r="X1514">
        <v>1</v>
      </c>
      <c r="Y1514">
        <v>2</v>
      </c>
      <c r="Z1514" t="s">
        <v>7195</v>
      </c>
      <c r="AA1514">
        <v>1</v>
      </c>
      <c r="AB1514" t="s">
        <v>103</v>
      </c>
      <c r="AC1514" t="s">
        <v>104</v>
      </c>
      <c r="AD1514">
        <v>1</v>
      </c>
      <c r="AE1514" t="s">
        <v>105</v>
      </c>
      <c r="AG1514" t="s">
        <v>106</v>
      </c>
      <c r="AJ1514" t="s">
        <v>8549</v>
      </c>
    </row>
    <row r="1515" spans="1:36" hidden="1" x14ac:dyDescent="0.25">
      <c r="A1515" t="s">
        <v>8550</v>
      </c>
      <c r="B1515" t="e">
        <f>VLOOKUP(A1515,[2]mp_ALL!B$1:B$557,1,0)</f>
        <v>#N/A</v>
      </c>
      <c r="C1515" t="s">
        <v>8551</v>
      </c>
      <c r="D1515" t="s">
        <v>38</v>
      </c>
      <c r="E1515" t="s">
        <v>88</v>
      </c>
      <c r="F1515" t="s">
        <v>250</v>
      </c>
      <c r="G1515" t="s">
        <v>251</v>
      </c>
      <c r="H1515" t="s">
        <v>290</v>
      </c>
      <c r="I1515" t="s">
        <v>6061</v>
      </c>
      <c r="J1515">
        <v>1</v>
      </c>
      <c r="K1515" t="s">
        <v>3946</v>
      </c>
      <c r="L1515">
        <v>0</v>
      </c>
      <c r="M1515" t="s">
        <v>2945</v>
      </c>
      <c r="N1515" t="s">
        <v>3947</v>
      </c>
      <c r="O1515" t="s">
        <v>6062</v>
      </c>
      <c r="R1515" t="s">
        <v>559</v>
      </c>
      <c r="S1515" t="s">
        <v>525</v>
      </c>
      <c r="T1515" t="s">
        <v>8552</v>
      </c>
      <c r="U1515" t="s">
        <v>801</v>
      </c>
      <c r="V1515" s="41">
        <v>40045</v>
      </c>
      <c r="W1515" s="41">
        <v>33408</v>
      </c>
      <c r="X1515">
        <v>1</v>
      </c>
      <c r="Y1515">
        <v>1</v>
      </c>
      <c r="Z1515" t="s">
        <v>102</v>
      </c>
      <c r="AA1515">
        <v>1</v>
      </c>
      <c r="AB1515" t="s">
        <v>103</v>
      </c>
      <c r="AC1515" t="s">
        <v>297</v>
      </c>
      <c r="AD1515">
        <v>1</v>
      </c>
      <c r="AE1515" t="s">
        <v>563</v>
      </c>
      <c r="AG1515" t="s">
        <v>577</v>
      </c>
      <c r="AJ1515" t="s">
        <v>6498</v>
      </c>
    </row>
    <row r="1516" spans="1:36" hidden="1" x14ac:dyDescent="0.25">
      <c r="A1516" t="s">
        <v>8553</v>
      </c>
      <c r="B1516" t="e">
        <f>VLOOKUP(A1516,[2]mp_ALL!B$1:B$557,1,0)</f>
        <v>#N/A</v>
      </c>
      <c r="C1516" t="s">
        <v>8554</v>
      </c>
      <c r="D1516" t="s">
        <v>38</v>
      </c>
      <c r="E1516" t="s">
        <v>88</v>
      </c>
      <c r="F1516" t="s">
        <v>250</v>
      </c>
      <c r="G1516" t="s">
        <v>251</v>
      </c>
      <c r="H1516" t="s">
        <v>91</v>
      </c>
      <c r="I1516" t="s">
        <v>5700</v>
      </c>
      <c r="J1516">
        <v>1</v>
      </c>
      <c r="K1516" t="s">
        <v>5701</v>
      </c>
      <c r="L1516">
        <v>0</v>
      </c>
      <c r="M1516" t="s">
        <v>435</v>
      </c>
      <c r="N1516" t="s">
        <v>5702</v>
      </c>
      <c r="O1516" t="s">
        <v>5703</v>
      </c>
      <c r="P1516" t="s">
        <v>5704</v>
      </c>
      <c r="Q1516" t="s">
        <v>5705</v>
      </c>
      <c r="R1516" t="s">
        <v>117</v>
      </c>
      <c r="S1516" t="s">
        <v>237</v>
      </c>
      <c r="T1516" t="s">
        <v>8555</v>
      </c>
      <c r="U1516" t="s">
        <v>5961</v>
      </c>
      <c r="V1516" s="41">
        <v>40045</v>
      </c>
      <c r="W1516" s="41">
        <v>32435</v>
      </c>
      <c r="X1516">
        <v>1</v>
      </c>
      <c r="Y1516">
        <v>2</v>
      </c>
      <c r="Z1516" t="s">
        <v>102</v>
      </c>
      <c r="AA1516">
        <v>1</v>
      </c>
      <c r="AB1516" t="s">
        <v>103</v>
      </c>
      <c r="AC1516" t="s">
        <v>104</v>
      </c>
      <c r="AD1516">
        <v>1</v>
      </c>
      <c r="AE1516" t="s">
        <v>308</v>
      </c>
      <c r="AG1516" t="s">
        <v>228</v>
      </c>
      <c r="AJ1516" t="s">
        <v>663</v>
      </c>
    </row>
    <row r="1517" spans="1:36" hidden="1" x14ac:dyDescent="0.25">
      <c r="A1517" t="s">
        <v>8556</v>
      </c>
      <c r="B1517" t="e">
        <f>VLOOKUP(A1517,[2]mp_ALL!B$1:B$557,1,0)</f>
        <v>#N/A</v>
      </c>
      <c r="C1517" t="s">
        <v>8557</v>
      </c>
      <c r="D1517" t="s">
        <v>38</v>
      </c>
      <c r="E1517" t="s">
        <v>88</v>
      </c>
      <c r="F1517" t="s">
        <v>250</v>
      </c>
      <c r="G1517" t="s">
        <v>251</v>
      </c>
      <c r="H1517" t="s">
        <v>91</v>
      </c>
      <c r="I1517" t="s">
        <v>1177</v>
      </c>
      <c r="J1517">
        <v>1</v>
      </c>
      <c r="K1517" t="s">
        <v>484</v>
      </c>
      <c r="L1517">
        <v>1</v>
      </c>
      <c r="M1517" t="s">
        <v>414</v>
      </c>
      <c r="N1517" t="s">
        <v>159</v>
      </c>
      <c r="O1517" t="s">
        <v>485</v>
      </c>
      <c r="P1517" t="s">
        <v>1178</v>
      </c>
      <c r="Q1517" t="s">
        <v>1179</v>
      </c>
      <c r="R1517" t="s">
        <v>117</v>
      </c>
      <c r="S1517" t="s">
        <v>163</v>
      </c>
      <c r="T1517" t="s">
        <v>8558</v>
      </c>
      <c r="U1517" t="s">
        <v>1024</v>
      </c>
      <c r="V1517" s="41">
        <v>40045</v>
      </c>
      <c r="W1517" s="41">
        <v>32530</v>
      </c>
      <c r="X1517">
        <v>1</v>
      </c>
      <c r="Y1517">
        <v>2</v>
      </c>
      <c r="Z1517" t="s">
        <v>102</v>
      </c>
      <c r="AA1517">
        <v>1</v>
      </c>
      <c r="AB1517" t="s">
        <v>103</v>
      </c>
      <c r="AC1517" t="s">
        <v>104</v>
      </c>
      <c r="AD1517">
        <v>1</v>
      </c>
      <c r="AE1517" t="s">
        <v>105</v>
      </c>
      <c r="AG1517" t="s">
        <v>121</v>
      </c>
      <c r="AJ1517" t="s">
        <v>8559</v>
      </c>
    </row>
    <row r="1518" spans="1:36" hidden="1" x14ac:dyDescent="0.25">
      <c r="A1518" t="s">
        <v>8560</v>
      </c>
      <c r="B1518" t="e">
        <f>VLOOKUP(A1518,[2]mp_ALL!B$1:B$557,1,0)</f>
        <v>#N/A</v>
      </c>
      <c r="C1518" t="s">
        <v>8561</v>
      </c>
      <c r="D1518" t="s">
        <v>38</v>
      </c>
      <c r="E1518" t="s">
        <v>88</v>
      </c>
      <c r="F1518" t="s">
        <v>250</v>
      </c>
      <c r="G1518" t="s">
        <v>251</v>
      </c>
      <c r="H1518" t="s">
        <v>169</v>
      </c>
      <c r="I1518" t="s">
        <v>8562</v>
      </c>
      <c r="J1518">
        <v>1</v>
      </c>
      <c r="K1518" t="s">
        <v>1532</v>
      </c>
      <c r="L1518">
        <v>1</v>
      </c>
      <c r="M1518" t="s">
        <v>158</v>
      </c>
      <c r="N1518" t="s">
        <v>184</v>
      </c>
      <c r="O1518" t="s">
        <v>3576</v>
      </c>
      <c r="P1518" t="s">
        <v>3577</v>
      </c>
      <c r="Q1518" t="s">
        <v>8563</v>
      </c>
      <c r="R1518" t="s">
        <v>117</v>
      </c>
      <c r="S1518" t="s">
        <v>163</v>
      </c>
      <c r="T1518" t="s">
        <v>8564</v>
      </c>
      <c r="U1518" t="s">
        <v>7499</v>
      </c>
      <c r="V1518" s="41">
        <v>40045</v>
      </c>
      <c r="W1518" s="41">
        <v>32862</v>
      </c>
      <c r="X1518">
        <v>1</v>
      </c>
      <c r="Y1518">
        <v>2</v>
      </c>
      <c r="Z1518" t="s">
        <v>102</v>
      </c>
      <c r="AA1518">
        <v>1</v>
      </c>
      <c r="AB1518" t="s">
        <v>103</v>
      </c>
      <c r="AC1518" t="s">
        <v>104</v>
      </c>
      <c r="AD1518">
        <v>1</v>
      </c>
      <c r="AE1518" t="s">
        <v>105</v>
      </c>
      <c r="AG1518" t="s">
        <v>121</v>
      </c>
      <c r="AJ1518" t="s">
        <v>474</v>
      </c>
    </row>
    <row r="1519" spans="1:36" hidden="1" x14ac:dyDescent="0.25">
      <c r="A1519" t="s">
        <v>8565</v>
      </c>
      <c r="B1519" t="e">
        <f>VLOOKUP(A1519,[2]mp_ALL!B$1:B$557,1,0)</f>
        <v>#N/A</v>
      </c>
      <c r="C1519" t="s">
        <v>8566</v>
      </c>
      <c r="D1519" t="s">
        <v>37</v>
      </c>
      <c r="E1519" t="s">
        <v>88</v>
      </c>
      <c r="F1519" t="s">
        <v>250</v>
      </c>
      <c r="G1519" t="s">
        <v>251</v>
      </c>
      <c r="H1519" t="s">
        <v>290</v>
      </c>
      <c r="I1519" t="s">
        <v>590</v>
      </c>
      <c r="J1519">
        <v>1</v>
      </c>
      <c r="K1519" t="s">
        <v>591</v>
      </c>
      <c r="L1519">
        <v>0</v>
      </c>
      <c r="M1519" t="s">
        <v>592</v>
      </c>
      <c r="N1519" t="s">
        <v>593</v>
      </c>
      <c r="O1519" t="s">
        <v>594</v>
      </c>
      <c r="R1519" t="s">
        <v>147</v>
      </c>
      <c r="S1519" t="s">
        <v>560</v>
      </c>
      <c r="T1519" t="s">
        <v>8567</v>
      </c>
      <c r="U1519" t="s">
        <v>8568</v>
      </c>
      <c r="V1519" s="41">
        <v>40087</v>
      </c>
      <c r="W1519" s="41">
        <v>33352</v>
      </c>
      <c r="X1519">
        <v>1</v>
      </c>
      <c r="Y1519">
        <v>1</v>
      </c>
      <c r="Z1519" t="s">
        <v>102</v>
      </c>
      <c r="AA1519">
        <v>1</v>
      </c>
      <c r="AB1519" t="s">
        <v>103</v>
      </c>
      <c r="AC1519" t="s">
        <v>297</v>
      </c>
      <c r="AD1519">
        <v>1</v>
      </c>
      <c r="AE1519" t="s">
        <v>563</v>
      </c>
      <c r="AG1519" t="s">
        <v>577</v>
      </c>
      <c r="AJ1519" t="s">
        <v>8569</v>
      </c>
    </row>
    <row r="1520" spans="1:36" hidden="1" x14ac:dyDescent="0.25">
      <c r="A1520" t="s">
        <v>8570</v>
      </c>
      <c r="B1520" t="e">
        <f>VLOOKUP(A1520,[2]mp_ALL!B$1:B$557,1,0)</f>
        <v>#N/A</v>
      </c>
      <c r="C1520" t="s">
        <v>8571</v>
      </c>
      <c r="D1520" t="s">
        <v>38</v>
      </c>
      <c r="E1520" t="s">
        <v>88</v>
      </c>
      <c r="F1520" t="s">
        <v>250</v>
      </c>
      <c r="G1520" t="s">
        <v>251</v>
      </c>
      <c r="H1520" t="s">
        <v>169</v>
      </c>
      <c r="I1520" t="s">
        <v>8572</v>
      </c>
      <c r="J1520">
        <v>1</v>
      </c>
      <c r="K1520" t="s">
        <v>2582</v>
      </c>
      <c r="L1520">
        <v>1</v>
      </c>
      <c r="M1520" t="s">
        <v>435</v>
      </c>
      <c r="N1520" t="s">
        <v>505</v>
      </c>
      <c r="O1520" t="s">
        <v>506</v>
      </c>
      <c r="P1520" t="s">
        <v>4489</v>
      </c>
      <c r="Q1520" t="s">
        <v>8573</v>
      </c>
      <c r="R1520" t="s">
        <v>117</v>
      </c>
      <c r="S1520" t="s">
        <v>237</v>
      </c>
      <c r="T1520" t="s">
        <v>8574</v>
      </c>
      <c r="U1520" t="s">
        <v>8575</v>
      </c>
      <c r="V1520" s="41">
        <v>40087</v>
      </c>
      <c r="W1520" s="41">
        <v>32673</v>
      </c>
      <c r="X1520">
        <v>1</v>
      </c>
      <c r="Y1520">
        <v>0</v>
      </c>
      <c r="Z1520" t="s">
        <v>102</v>
      </c>
      <c r="AA1520">
        <v>1</v>
      </c>
      <c r="AB1520" t="s">
        <v>103</v>
      </c>
      <c r="AC1520" t="s">
        <v>104</v>
      </c>
      <c r="AD1520">
        <v>1</v>
      </c>
      <c r="AE1520" t="s">
        <v>105</v>
      </c>
      <c r="AG1520" t="s">
        <v>148</v>
      </c>
      <c r="AJ1520" t="s">
        <v>271</v>
      </c>
    </row>
    <row r="1521" spans="1:36" hidden="1" x14ac:dyDescent="0.25">
      <c r="A1521" t="s">
        <v>8576</v>
      </c>
      <c r="B1521" t="e">
        <f>VLOOKUP(A1521,[2]mp_ALL!B$1:B$557,1,0)</f>
        <v>#N/A</v>
      </c>
      <c r="C1521" t="s">
        <v>8577</v>
      </c>
      <c r="D1521" t="s">
        <v>38</v>
      </c>
      <c r="E1521" t="s">
        <v>88</v>
      </c>
      <c r="F1521" t="s">
        <v>250</v>
      </c>
      <c r="G1521" t="s">
        <v>251</v>
      </c>
      <c r="H1521" t="s">
        <v>91</v>
      </c>
      <c r="I1521" t="s">
        <v>8578</v>
      </c>
      <c r="J1521">
        <v>1</v>
      </c>
      <c r="K1521" t="s">
        <v>384</v>
      </c>
      <c r="L1521">
        <v>1</v>
      </c>
      <c r="M1521" t="s">
        <v>113</v>
      </c>
      <c r="N1521" t="s">
        <v>385</v>
      </c>
      <c r="O1521" t="s">
        <v>6099</v>
      </c>
      <c r="P1521" t="s">
        <v>6100</v>
      </c>
      <c r="Q1521" t="s">
        <v>8579</v>
      </c>
      <c r="R1521" t="s">
        <v>117</v>
      </c>
      <c r="S1521" t="s">
        <v>199</v>
      </c>
      <c r="T1521" t="s">
        <v>8580</v>
      </c>
      <c r="U1521" t="s">
        <v>8581</v>
      </c>
      <c r="V1521" s="41">
        <v>40087</v>
      </c>
      <c r="W1521" s="41">
        <v>32618</v>
      </c>
      <c r="X1521">
        <v>1</v>
      </c>
      <c r="Y1521">
        <v>1</v>
      </c>
      <c r="Z1521" t="s">
        <v>102</v>
      </c>
      <c r="AA1521">
        <v>1</v>
      </c>
      <c r="AB1521" t="s">
        <v>103</v>
      </c>
      <c r="AC1521" t="s">
        <v>104</v>
      </c>
      <c r="AD1521">
        <v>1</v>
      </c>
      <c r="AE1521" t="s">
        <v>105</v>
      </c>
      <c r="AG1521" t="s">
        <v>121</v>
      </c>
      <c r="AJ1521" t="s">
        <v>663</v>
      </c>
    </row>
    <row r="1522" spans="1:36" hidden="1" x14ac:dyDescent="0.25">
      <c r="A1522" t="s">
        <v>8582</v>
      </c>
      <c r="B1522" t="e">
        <f>VLOOKUP(A1522,[2]mp_ALL!B$1:B$557,1,0)</f>
        <v>#N/A</v>
      </c>
      <c r="C1522" t="s">
        <v>8583</v>
      </c>
      <c r="D1522" t="s">
        <v>38</v>
      </c>
      <c r="E1522" t="s">
        <v>88</v>
      </c>
      <c r="F1522" t="s">
        <v>250</v>
      </c>
      <c r="G1522" t="s">
        <v>251</v>
      </c>
      <c r="H1522" t="s">
        <v>169</v>
      </c>
      <c r="I1522" t="s">
        <v>8584</v>
      </c>
      <c r="J1522">
        <v>1</v>
      </c>
      <c r="K1522" t="s">
        <v>384</v>
      </c>
      <c r="L1522">
        <v>1</v>
      </c>
      <c r="M1522" t="s">
        <v>113</v>
      </c>
      <c r="N1522" t="s">
        <v>385</v>
      </c>
      <c r="O1522" t="s">
        <v>6099</v>
      </c>
      <c r="P1522" t="s">
        <v>6642</v>
      </c>
      <c r="Q1522" t="s">
        <v>8585</v>
      </c>
      <c r="R1522" t="s">
        <v>117</v>
      </c>
      <c r="S1522" t="s">
        <v>199</v>
      </c>
      <c r="T1522" t="s">
        <v>8586</v>
      </c>
      <c r="U1522" t="s">
        <v>8587</v>
      </c>
      <c r="V1522" s="41">
        <v>40087</v>
      </c>
      <c r="W1522" s="41">
        <v>32730</v>
      </c>
      <c r="X1522">
        <v>1</v>
      </c>
      <c r="Y1522">
        <v>2</v>
      </c>
      <c r="Z1522" t="s">
        <v>7195</v>
      </c>
      <c r="AA1522">
        <v>1</v>
      </c>
      <c r="AB1522" t="s">
        <v>103</v>
      </c>
      <c r="AC1522" t="s">
        <v>104</v>
      </c>
      <c r="AD1522">
        <v>1</v>
      </c>
      <c r="AE1522" t="s">
        <v>105</v>
      </c>
      <c r="AG1522" t="s">
        <v>121</v>
      </c>
      <c r="AJ1522" t="s">
        <v>299</v>
      </c>
    </row>
    <row r="1523" spans="1:36" hidden="1" x14ac:dyDescent="0.25">
      <c r="A1523" t="s">
        <v>8588</v>
      </c>
      <c r="B1523" t="e">
        <f>VLOOKUP(A1523,[2]mp_ALL!B$1:B$557,1,0)</f>
        <v>#N/A</v>
      </c>
      <c r="C1523" t="s">
        <v>8589</v>
      </c>
      <c r="D1523" t="s">
        <v>38</v>
      </c>
      <c r="E1523" t="s">
        <v>88</v>
      </c>
      <c r="F1523" t="s">
        <v>250</v>
      </c>
      <c r="G1523" t="s">
        <v>251</v>
      </c>
      <c r="H1523" t="s">
        <v>91</v>
      </c>
      <c r="I1523" t="s">
        <v>6687</v>
      </c>
      <c r="J1523">
        <v>1</v>
      </c>
      <c r="K1523" t="s">
        <v>449</v>
      </c>
      <c r="L1523">
        <v>1</v>
      </c>
      <c r="M1523" t="s">
        <v>113</v>
      </c>
      <c r="N1523" t="s">
        <v>385</v>
      </c>
      <c r="O1523" t="s">
        <v>5230</v>
      </c>
      <c r="P1523" t="s">
        <v>6688</v>
      </c>
      <c r="Q1523" t="s">
        <v>6689</v>
      </c>
      <c r="R1523" t="s">
        <v>117</v>
      </c>
      <c r="S1523" t="s">
        <v>199</v>
      </c>
      <c r="T1523" t="s">
        <v>8590</v>
      </c>
      <c r="U1523" t="s">
        <v>209</v>
      </c>
      <c r="V1523" s="41">
        <v>40087</v>
      </c>
      <c r="W1523" s="41">
        <v>31834</v>
      </c>
      <c r="X1523">
        <v>1</v>
      </c>
      <c r="Y1523">
        <v>2</v>
      </c>
      <c r="Z1523" t="s">
        <v>102</v>
      </c>
      <c r="AA1523">
        <v>1</v>
      </c>
      <c r="AB1523" t="s">
        <v>103</v>
      </c>
      <c r="AC1523" t="s">
        <v>104</v>
      </c>
      <c r="AD1523">
        <v>1</v>
      </c>
      <c r="AE1523" t="s">
        <v>105</v>
      </c>
      <c r="AG1523" t="s">
        <v>121</v>
      </c>
      <c r="AJ1523" t="s">
        <v>3654</v>
      </c>
    </row>
    <row r="1524" spans="1:36" hidden="1" x14ac:dyDescent="0.25">
      <c r="A1524" t="s">
        <v>8591</v>
      </c>
      <c r="B1524" t="e">
        <f>VLOOKUP(A1524,[2]mp_ALL!B$1:B$557,1,0)</f>
        <v>#N/A</v>
      </c>
      <c r="C1524" t="s">
        <v>8592</v>
      </c>
      <c r="D1524" t="s">
        <v>38</v>
      </c>
      <c r="E1524" t="s">
        <v>88</v>
      </c>
      <c r="F1524" t="s">
        <v>250</v>
      </c>
      <c r="G1524" t="s">
        <v>251</v>
      </c>
      <c r="H1524" t="s">
        <v>91</v>
      </c>
      <c r="I1524" t="s">
        <v>8476</v>
      </c>
      <c r="J1524">
        <v>1</v>
      </c>
      <c r="K1524" t="s">
        <v>484</v>
      </c>
      <c r="L1524">
        <v>1</v>
      </c>
      <c r="M1524" t="s">
        <v>414</v>
      </c>
      <c r="N1524" t="s">
        <v>159</v>
      </c>
      <c r="O1524" t="s">
        <v>485</v>
      </c>
      <c r="P1524" t="s">
        <v>486</v>
      </c>
      <c r="Q1524" t="s">
        <v>8477</v>
      </c>
      <c r="R1524" t="s">
        <v>117</v>
      </c>
      <c r="S1524" t="s">
        <v>163</v>
      </c>
      <c r="T1524" t="s">
        <v>8593</v>
      </c>
      <c r="U1524" t="s">
        <v>8594</v>
      </c>
      <c r="V1524" s="41">
        <v>40087</v>
      </c>
      <c r="W1524" s="41">
        <v>32814</v>
      </c>
      <c r="X1524">
        <v>1</v>
      </c>
      <c r="Y1524">
        <v>2</v>
      </c>
      <c r="Z1524" t="s">
        <v>7195</v>
      </c>
      <c r="AA1524">
        <v>1</v>
      </c>
      <c r="AB1524" t="s">
        <v>103</v>
      </c>
      <c r="AC1524" t="s">
        <v>104</v>
      </c>
      <c r="AD1524">
        <v>1</v>
      </c>
      <c r="AE1524" t="s">
        <v>105</v>
      </c>
      <c r="AG1524" t="s">
        <v>121</v>
      </c>
      <c r="AJ1524" t="s">
        <v>8595</v>
      </c>
    </row>
    <row r="1525" spans="1:36" hidden="1" x14ac:dyDescent="0.25">
      <c r="A1525" t="s">
        <v>8596</v>
      </c>
      <c r="B1525" t="e">
        <f>VLOOKUP(A1525,[2]mp_ALL!B$1:B$557,1,0)</f>
        <v>#N/A</v>
      </c>
      <c r="C1525" t="s">
        <v>5129</v>
      </c>
      <c r="D1525" t="s">
        <v>38</v>
      </c>
      <c r="E1525" t="s">
        <v>88</v>
      </c>
      <c r="F1525" t="s">
        <v>250</v>
      </c>
      <c r="G1525" t="s">
        <v>251</v>
      </c>
      <c r="H1525" t="s">
        <v>91</v>
      </c>
      <c r="I1525" t="s">
        <v>8476</v>
      </c>
      <c r="J1525">
        <v>1</v>
      </c>
      <c r="K1525" t="s">
        <v>484</v>
      </c>
      <c r="L1525">
        <v>1</v>
      </c>
      <c r="M1525" t="s">
        <v>414</v>
      </c>
      <c r="N1525" t="s">
        <v>159</v>
      </c>
      <c r="O1525" t="s">
        <v>485</v>
      </c>
      <c r="P1525" t="s">
        <v>486</v>
      </c>
      <c r="Q1525" t="s">
        <v>8477</v>
      </c>
      <c r="R1525" t="s">
        <v>117</v>
      </c>
      <c r="S1525" t="s">
        <v>163</v>
      </c>
      <c r="T1525" t="s">
        <v>8597</v>
      </c>
      <c r="U1525" t="s">
        <v>8598</v>
      </c>
      <c r="V1525" s="41">
        <v>40087</v>
      </c>
      <c r="W1525" s="41">
        <v>32685</v>
      </c>
      <c r="X1525">
        <v>1</v>
      </c>
      <c r="Y1525">
        <v>1</v>
      </c>
      <c r="Z1525" t="s">
        <v>102</v>
      </c>
      <c r="AA1525">
        <v>1</v>
      </c>
      <c r="AB1525" t="s">
        <v>103</v>
      </c>
      <c r="AC1525" t="s">
        <v>104</v>
      </c>
      <c r="AD1525">
        <v>1</v>
      </c>
      <c r="AE1525" t="s">
        <v>105</v>
      </c>
      <c r="AG1525" t="s">
        <v>121</v>
      </c>
      <c r="AJ1525" t="s">
        <v>1008</v>
      </c>
    </row>
    <row r="1526" spans="1:36" hidden="1" x14ac:dyDescent="0.25">
      <c r="A1526" t="s">
        <v>8599</v>
      </c>
      <c r="B1526" t="e">
        <f>VLOOKUP(A1526,[2]mp_ALL!B$1:B$557,1,0)</f>
        <v>#N/A</v>
      </c>
      <c r="C1526" t="s">
        <v>8600</v>
      </c>
      <c r="D1526" t="s">
        <v>38</v>
      </c>
      <c r="E1526" t="s">
        <v>88</v>
      </c>
      <c r="F1526" t="s">
        <v>250</v>
      </c>
      <c r="G1526" t="s">
        <v>251</v>
      </c>
      <c r="H1526" t="s">
        <v>169</v>
      </c>
      <c r="I1526" t="s">
        <v>7341</v>
      </c>
      <c r="J1526">
        <v>1</v>
      </c>
      <c r="K1526" t="s">
        <v>484</v>
      </c>
      <c r="L1526">
        <v>1</v>
      </c>
      <c r="M1526" t="s">
        <v>414</v>
      </c>
      <c r="N1526" t="s">
        <v>159</v>
      </c>
      <c r="O1526" t="s">
        <v>1366</v>
      </c>
      <c r="P1526" t="s">
        <v>5849</v>
      </c>
      <c r="Q1526" t="s">
        <v>7342</v>
      </c>
      <c r="R1526" t="s">
        <v>117</v>
      </c>
      <c r="S1526" t="s">
        <v>163</v>
      </c>
      <c r="T1526" t="s">
        <v>8601</v>
      </c>
      <c r="U1526" t="s">
        <v>8602</v>
      </c>
      <c r="V1526" s="41">
        <v>40087</v>
      </c>
      <c r="W1526" s="41">
        <v>32103</v>
      </c>
      <c r="X1526">
        <v>1</v>
      </c>
      <c r="Y1526">
        <v>1</v>
      </c>
      <c r="Z1526" t="s">
        <v>102</v>
      </c>
      <c r="AA1526">
        <v>1</v>
      </c>
      <c r="AB1526" t="s">
        <v>103</v>
      </c>
      <c r="AC1526" t="s">
        <v>104</v>
      </c>
      <c r="AD1526">
        <v>1</v>
      </c>
      <c r="AE1526" t="s">
        <v>105</v>
      </c>
      <c r="AG1526" t="s">
        <v>121</v>
      </c>
      <c r="AJ1526" t="s">
        <v>271</v>
      </c>
    </row>
    <row r="1527" spans="1:36" hidden="1" x14ac:dyDescent="0.25">
      <c r="A1527" t="s">
        <v>8603</v>
      </c>
      <c r="B1527" t="e">
        <f>VLOOKUP(A1527,[2]mp_ALL!B$1:B$557,1,0)</f>
        <v>#N/A</v>
      </c>
      <c r="C1527" t="s">
        <v>8604</v>
      </c>
      <c r="D1527" t="s">
        <v>38</v>
      </c>
      <c r="E1527" t="s">
        <v>88</v>
      </c>
      <c r="F1527" t="s">
        <v>250</v>
      </c>
      <c r="G1527" t="s">
        <v>251</v>
      </c>
      <c r="H1527" t="s">
        <v>169</v>
      </c>
      <c r="I1527" t="s">
        <v>845</v>
      </c>
      <c r="J1527">
        <v>1</v>
      </c>
      <c r="K1527" t="s">
        <v>846</v>
      </c>
      <c r="L1527">
        <v>1</v>
      </c>
      <c r="M1527" t="s">
        <v>414</v>
      </c>
      <c r="N1527" t="s">
        <v>159</v>
      </c>
      <c r="O1527" t="s">
        <v>533</v>
      </c>
      <c r="P1527" t="s">
        <v>847</v>
      </c>
      <c r="Q1527" t="s">
        <v>848</v>
      </c>
      <c r="R1527" t="s">
        <v>117</v>
      </c>
      <c r="S1527" t="s">
        <v>163</v>
      </c>
      <c r="T1527" t="s">
        <v>8605</v>
      </c>
      <c r="U1527" t="s">
        <v>509</v>
      </c>
      <c r="V1527" s="41">
        <v>40087</v>
      </c>
      <c r="W1527" s="41">
        <v>32190</v>
      </c>
      <c r="X1527">
        <v>1</v>
      </c>
      <c r="Y1527">
        <v>2</v>
      </c>
      <c r="Z1527" t="s">
        <v>7195</v>
      </c>
      <c r="AA1527">
        <v>1</v>
      </c>
      <c r="AB1527" t="s">
        <v>103</v>
      </c>
      <c r="AC1527" t="s">
        <v>104</v>
      </c>
      <c r="AD1527">
        <v>1</v>
      </c>
      <c r="AE1527" t="s">
        <v>138</v>
      </c>
      <c r="AG1527" t="s">
        <v>121</v>
      </c>
      <c r="AJ1527" t="s">
        <v>271</v>
      </c>
    </row>
    <row r="1528" spans="1:36" hidden="1" x14ac:dyDescent="0.25">
      <c r="A1528" t="s">
        <v>8606</v>
      </c>
      <c r="B1528" t="e">
        <f>VLOOKUP(A1528,[2]mp_ALL!B$1:B$557,1,0)</f>
        <v>#N/A</v>
      </c>
      <c r="C1528" t="s">
        <v>8607</v>
      </c>
      <c r="D1528" t="s">
        <v>38</v>
      </c>
      <c r="E1528" t="s">
        <v>88</v>
      </c>
      <c r="F1528" t="s">
        <v>250</v>
      </c>
      <c r="G1528" t="s">
        <v>251</v>
      </c>
      <c r="H1528" t="s">
        <v>169</v>
      </c>
      <c r="I1528" t="s">
        <v>8608</v>
      </c>
      <c r="J1528">
        <v>1</v>
      </c>
      <c r="K1528" t="s">
        <v>1532</v>
      </c>
      <c r="L1528">
        <v>1</v>
      </c>
      <c r="M1528" t="s">
        <v>158</v>
      </c>
      <c r="N1528" t="s">
        <v>184</v>
      </c>
      <c r="O1528" t="s">
        <v>1533</v>
      </c>
      <c r="P1528" t="s">
        <v>4716</v>
      </c>
      <c r="Q1528" t="s">
        <v>8609</v>
      </c>
      <c r="R1528" t="s">
        <v>117</v>
      </c>
      <c r="S1528" t="s">
        <v>163</v>
      </c>
      <c r="T1528" t="s">
        <v>8610</v>
      </c>
      <c r="U1528" t="s">
        <v>8611</v>
      </c>
      <c r="V1528" s="41">
        <v>40087</v>
      </c>
      <c r="W1528" s="41">
        <v>32285</v>
      </c>
      <c r="X1528">
        <v>1</v>
      </c>
      <c r="Y1528">
        <v>2</v>
      </c>
      <c r="Z1528" t="s">
        <v>102</v>
      </c>
      <c r="AA1528">
        <v>1</v>
      </c>
      <c r="AB1528" t="s">
        <v>103</v>
      </c>
      <c r="AC1528" t="s">
        <v>104</v>
      </c>
      <c r="AD1528">
        <v>1</v>
      </c>
      <c r="AE1528" t="s">
        <v>105</v>
      </c>
      <c r="AG1528" t="s">
        <v>121</v>
      </c>
      <c r="AJ1528" t="s">
        <v>1599</v>
      </c>
    </row>
    <row r="1529" spans="1:36" hidden="1" x14ac:dyDescent="0.25">
      <c r="A1529" t="s">
        <v>8612</v>
      </c>
      <c r="B1529" t="e">
        <f>VLOOKUP(A1529,[2]mp_ALL!B$1:B$557,1,0)</f>
        <v>#N/A</v>
      </c>
      <c r="C1529" t="s">
        <v>8613</v>
      </c>
      <c r="D1529" t="s">
        <v>38</v>
      </c>
      <c r="E1529" t="s">
        <v>88</v>
      </c>
      <c r="F1529" t="s">
        <v>250</v>
      </c>
      <c r="G1529" t="s">
        <v>251</v>
      </c>
      <c r="H1529" t="s">
        <v>91</v>
      </c>
      <c r="I1529" t="s">
        <v>2744</v>
      </c>
      <c r="J1529">
        <v>1</v>
      </c>
      <c r="K1529" t="s">
        <v>275</v>
      </c>
      <c r="L1529">
        <v>1</v>
      </c>
      <c r="M1529" t="s">
        <v>113</v>
      </c>
      <c r="N1529" t="s">
        <v>134</v>
      </c>
      <c r="O1529" t="s">
        <v>347</v>
      </c>
      <c r="P1529" t="s">
        <v>766</v>
      </c>
      <c r="Q1529" t="s">
        <v>378</v>
      </c>
      <c r="R1529" t="s">
        <v>117</v>
      </c>
      <c r="S1529" t="s">
        <v>99</v>
      </c>
      <c r="T1529" t="s">
        <v>8614</v>
      </c>
      <c r="U1529" t="s">
        <v>2465</v>
      </c>
      <c r="V1529" s="41">
        <v>40087</v>
      </c>
      <c r="W1529" s="41">
        <v>32191</v>
      </c>
      <c r="X1529">
        <v>1</v>
      </c>
      <c r="Y1529">
        <v>2</v>
      </c>
      <c r="Z1529" t="s">
        <v>102</v>
      </c>
      <c r="AA1529">
        <v>1</v>
      </c>
      <c r="AB1529" t="s">
        <v>103</v>
      </c>
      <c r="AC1529" t="s">
        <v>104</v>
      </c>
      <c r="AD1529">
        <v>1</v>
      </c>
      <c r="AE1529" t="s">
        <v>105</v>
      </c>
      <c r="AG1529" t="s">
        <v>121</v>
      </c>
      <c r="AJ1529" t="s">
        <v>1153</v>
      </c>
    </row>
    <row r="1530" spans="1:36" x14ac:dyDescent="0.25">
      <c r="A1530" t="s">
        <v>8615</v>
      </c>
      <c r="B1530" t="str">
        <f>VLOOKUP(A1530,[2]mp_ALL!B$1:B$557,1,0)</f>
        <v>0919810</v>
      </c>
      <c r="C1530" t="s">
        <v>8616</v>
      </c>
      <c r="D1530" t="s">
        <v>37</v>
      </c>
      <c r="E1530" t="s">
        <v>88</v>
      </c>
      <c r="F1530" t="s">
        <v>250</v>
      </c>
      <c r="G1530" t="s">
        <v>251</v>
      </c>
      <c r="H1530" t="s">
        <v>91</v>
      </c>
      <c r="I1530" t="s">
        <v>4303</v>
      </c>
      <c r="J1530">
        <v>1</v>
      </c>
      <c r="K1530" t="s">
        <v>4304</v>
      </c>
      <c r="L1530">
        <v>0</v>
      </c>
      <c r="M1530" t="s">
        <v>316</v>
      </c>
      <c r="N1530" t="s">
        <v>317</v>
      </c>
      <c r="O1530" t="s">
        <v>4305</v>
      </c>
      <c r="S1530" t="s">
        <v>549</v>
      </c>
      <c r="T1530" t="s">
        <v>8617</v>
      </c>
      <c r="U1530" t="s">
        <v>8618</v>
      </c>
      <c r="V1530" s="41">
        <v>40101</v>
      </c>
      <c r="W1530" s="41">
        <v>33102</v>
      </c>
      <c r="X1530">
        <v>1</v>
      </c>
      <c r="Y1530">
        <v>0</v>
      </c>
      <c r="Z1530" t="s">
        <v>102</v>
      </c>
      <c r="AA1530">
        <v>1</v>
      </c>
      <c r="AB1530" t="s">
        <v>103</v>
      </c>
      <c r="AC1530" t="s">
        <v>104</v>
      </c>
      <c r="AD1530">
        <v>1</v>
      </c>
      <c r="AE1530" t="s">
        <v>308</v>
      </c>
      <c r="AG1530" t="s">
        <v>1040</v>
      </c>
      <c r="AJ1530" t="s">
        <v>1705</v>
      </c>
    </row>
    <row r="1531" spans="1:36" hidden="1" x14ac:dyDescent="0.25">
      <c r="A1531" t="s">
        <v>8619</v>
      </c>
      <c r="B1531" t="e">
        <f>VLOOKUP(A1531,[2]mp_ALL!B$1:B$557,1,0)</f>
        <v>#N/A</v>
      </c>
      <c r="C1531" t="s">
        <v>8620</v>
      </c>
      <c r="D1531" t="s">
        <v>38</v>
      </c>
      <c r="E1531" t="s">
        <v>88</v>
      </c>
      <c r="F1531" t="s">
        <v>250</v>
      </c>
      <c r="G1531" t="s">
        <v>251</v>
      </c>
      <c r="H1531" t="s">
        <v>91</v>
      </c>
      <c r="I1531" t="s">
        <v>1836</v>
      </c>
      <c r="J1531">
        <v>1</v>
      </c>
      <c r="K1531" t="s">
        <v>721</v>
      </c>
      <c r="L1531">
        <v>1</v>
      </c>
      <c r="M1531" t="s">
        <v>414</v>
      </c>
      <c r="N1531" t="s">
        <v>159</v>
      </c>
      <c r="O1531" t="s">
        <v>722</v>
      </c>
      <c r="P1531" t="s">
        <v>723</v>
      </c>
      <c r="Q1531" t="s">
        <v>1837</v>
      </c>
      <c r="R1531" t="s">
        <v>117</v>
      </c>
      <c r="S1531" t="s">
        <v>163</v>
      </c>
      <c r="T1531" t="s">
        <v>8621</v>
      </c>
      <c r="U1531" t="s">
        <v>8622</v>
      </c>
      <c r="V1531" s="41">
        <v>40101</v>
      </c>
      <c r="W1531" s="41">
        <v>32602</v>
      </c>
      <c r="X1531">
        <v>1</v>
      </c>
      <c r="Y1531">
        <v>2</v>
      </c>
      <c r="Z1531" t="s">
        <v>102</v>
      </c>
      <c r="AA1531">
        <v>1</v>
      </c>
      <c r="AB1531" t="s">
        <v>103</v>
      </c>
      <c r="AC1531" t="s">
        <v>104</v>
      </c>
      <c r="AD1531">
        <v>1</v>
      </c>
      <c r="AE1531" t="s">
        <v>105</v>
      </c>
      <c r="AG1531" t="s">
        <v>121</v>
      </c>
      <c r="AJ1531" t="s">
        <v>663</v>
      </c>
    </row>
    <row r="1532" spans="1:36" hidden="1" x14ac:dyDescent="0.25">
      <c r="A1532" t="s">
        <v>8623</v>
      </c>
      <c r="B1532" t="e">
        <f>VLOOKUP(A1532,[2]mp_ALL!B$1:B$557,1,0)</f>
        <v>#N/A</v>
      </c>
      <c r="C1532" t="s">
        <v>8624</v>
      </c>
      <c r="D1532" t="s">
        <v>38</v>
      </c>
      <c r="E1532" t="s">
        <v>88</v>
      </c>
      <c r="F1532" t="s">
        <v>250</v>
      </c>
      <c r="G1532" t="s">
        <v>251</v>
      </c>
      <c r="H1532" t="s">
        <v>91</v>
      </c>
      <c r="I1532" t="s">
        <v>772</v>
      </c>
      <c r="J1532">
        <v>1</v>
      </c>
      <c r="K1532" t="s">
        <v>112</v>
      </c>
      <c r="L1532">
        <v>0</v>
      </c>
      <c r="M1532" t="s">
        <v>113</v>
      </c>
      <c r="N1532" t="s">
        <v>114</v>
      </c>
      <c r="O1532" t="s">
        <v>115</v>
      </c>
      <c r="P1532" t="s">
        <v>116</v>
      </c>
      <c r="Q1532" t="s">
        <v>773</v>
      </c>
      <c r="R1532" t="s">
        <v>117</v>
      </c>
      <c r="S1532" t="s">
        <v>99</v>
      </c>
      <c r="T1532" t="s">
        <v>8625</v>
      </c>
      <c r="U1532" t="s">
        <v>979</v>
      </c>
      <c r="V1532" s="41">
        <v>40101</v>
      </c>
      <c r="W1532" s="41">
        <v>32126</v>
      </c>
      <c r="X1532">
        <v>1</v>
      </c>
      <c r="Y1532">
        <v>2</v>
      </c>
      <c r="Z1532" t="s">
        <v>102</v>
      </c>
      <c r="AA1532">
        <v>1</v>
      </c>
      <c r="AB1532" t="s">
        <v>103</v>
      </c>
      <c r="AC1532" t="s">
        <v>104</v>
      </c>
      <c r="AD1532">
        <v>1</v>
      </c>
      <c r="AE1532" t="s">
        <v>120</v>
      </c>
      <c r="AG1532" t="s">
        <v>121</v>
      </c>
      <c r="AJ1532" t="s">
        <v>107</v>
      </c>
    </row>
    <row r="1533" spans="1:36" hidden="1" x14ac:dyDescent="0.25">
      <c r="A1533" t="s">
        <v>8626</v>
      </c>
      <c r="B1533" t="e">
        <f>VLOOKUP(A1533,[2]mp_ALL!B$1:B$557,1,0)</f>
        <v>#N/A</v>
      </c>
      <c r="C1533" t="s">
        <v>8627</v>
      </c>
      <c r="D1533" t="s">
        <v>38</v>
      </c>
      <c r="E1533" t="s">
        <v>88</v>
      </c>
      <c r="F1533" t="s">
        <v>250</v>
      </c>
      <c r="G1533" t="s">
        <v>251</v>
      </c>
      <c r="H1533" t="s">
        <v>91</v>
      </c>
      <c r="I1533" t="s">
        <v>346</v>
      </c>
      <c r="J1533">
        <v>1</v>
      </c>
      <c r="K1533" t="s">
        <v>242</v>
      </c>
      <c r="L1533">
        <v>1</v>
      </c>
      <c r="M1533" t="s">
        <v>113</v>
      </c>
      <c r="N1533" t="s">
        <v>134</v>
      </c>
      <c r="O1533" t="s">
        <v>347</v>
      </c>
      <c r="P1533" t="s">
        <v>348</v>
      </c>
      <c r="Q1533" t="s">
        <v>349</v>
      </c>
      <c r="R1533" t="s">
        <v>117</v>
      </c>
      <c r="S1533" t="s">
        <v>99</v>
      </c>
      <c r="T1533" t="s">
        <v>8628</v>
      </c>
      <c r="U1533" t="s">
        <v>7761</v>
      </c>
      <c r="V1533" s="41">
        <v>40101</v>
      </c>
      <c r="W1533" s="41">
        <v>33294</v>
      </c>
      <c r="X1533">
        <v>1</v>
      </c>
      <c r="Y1533">
        <v>1</v>
      </c>
      <c r="Z1533" t="s">
        <v>102</v>
      </c>
      <c r="AA1533">
        <v>1</v>
      </c>
      <c r="AB1533" t="s">
        <v>103</v>
      </c>
      <c r="AC1533" t="s">
        <v>104</v>
      </c>
      <c r="AD1533">
        <v>1</v>
      </c>
      <c r="AE1533" t="s">
        <v>105</v>
      </c>
      <c r="AG1533" t="s">
        <v>121</v>
      </c>
      <c r="AJ1533" t="s">
        <v>606</v>
      </c>
    </row>
    <row r="1534" spans="1:36" hidden="1" x14ac:dyDescent="0.25">
      <c r="A1534" t="s">
        <v>8629</v>
      </c>
      <c r="B1534" t="e">
        <f>VLOOKUP(A1534,[2]mp_ALL!B$1:B$557,1,0)</f>
        <v>#N/A</v>
      </c>
      <c r="C1534" t="s">
        <v>8630</v>
      </c>
      <c r="D1534" t="s">
        <v>38</v>
      </c>
      <c r="E1534" t="s">
        <v>88</v>
      </c>
      <c r="F1534" t="s">
        <v>250</v>
      </c>
      <c r="G1534" t="s">
        <v>251</v>
      </c>
      <c r="H1534" t="s">
        <v>91</v>
      </c>
      <c r="I1534" t="s">
        <v>4426</v>
      </c>
      <c r="J1534">
        <v>1</v>
      </c>
      <c r="K1534" t="s">
        <v>361</v>
      </c>
      <c r="L1534">
        <v>1</v>
      </c>
      <c r="M1534" t="s">
        <v>113</v>
      </c>
      <c r="N1534" t="s">
        <v>362</v>
      </c>
      <c r="O1534" t="s">
        <v>243</v>
      </c>
      <c r="P1534" t="s">
        <v>444</v>
      </c>
      <c r="Q1534" t="s">
        <v>4427</v>
      </c>
      <c r="R1534" t="s">
        <v>117</v>
      </c>
      <c r="S1534" t="s">
        <v>199</v>
      </c>
      <c r="T1534" t="s">
        <v>8631</v>
      </c>
      <c r="U1534" t="s">
        <v>3403</v>
      </c>
      <c r="V1534" s="41">
        <v>40101</v>
      </c>
      <c r="W1534" s="41">
        <v>33482</v>
      </c>
      <c r="X1534">
        <v>1</v>
      </c>
      <c r="Y1534">
        <v>2</v>
      </c>
      <c r="Z1534" t="s">
        <v>102</v>
      </c>
      <c r="AA1534">
        <v>1</v>
      </c>
      <c r="AB1534" t="s">
        <v>103</v>
      </c>
      <c r="AC1534" t="s">
        <v>104</v>
      </c>
      <c r="AD1534">
        <v>1</v>
      </c>
      <c r="AE1534" t="s">
        <v>105</v>
      </c>
      <c r="AG1534" t="s">
        <v>121</v>
      </c>
      <c r="AJ1534" t="s">
        <v>107</v>
      </c>
    </row>
    <row r="1535" spans="1:36" hidden="1" x14ac:dyDescent="0.25">
      <c r="A1535" t="s">
        <v>8632</v>
      </c>
      <c r="B1535" t="e">
        <f>VLOOKUP(A1535,[2]mp_ALL!B$1:B$557,1,0)</f>
        <v>#N/A</v>
      </c>
      <c r="C1535" t="s">
        <v>8633</v>
      </c>
      <c r="D1535" t="s">
        <v>38</v>
      </c>
      <c r="E1535" t="s">
        <v>88</v>
      </c>
      <c r="F1535" t="s">
        <v>250</v>
      </c>
      <c r="G1535" t="s">
        <v>251</v>
      </c>
      <c r="H1535" t="s">
        <v>91</v>
      </c>
      <c r="I1535" t="s">
        <v>330</v>
      </c>
      <c r="J1535">
        <v>1</v>
      </c>
      <c r="K1535" t="s">
        <v>266</v>
      </c>
      <c r="L1535">
        <v>1</v>
      </c>
      <c r="M1535" t="s">
        <v>113</v>
      </c>
      <c r="N1535" t="s">
        <v>134</v>
      </c>
      <c r="O1535" t="s">
        <v>243</v>
      </c>
      <c r="P1535" t="s">
        <v>267</v>
      </c>
      <c r="Q1535" t="s">
        <v>331</v>
      </c>
      <c r="R1535" t="s">
        <v>117</v>
      </c>
      <c r="S1535" t="s">
        <v>99</v>
      </c>
      <c r="T1535" t="s">
        <v>8634</v>
      </c>
      <c r="U1535" t="s">
        <v>801</v>
      </c>
      <c r="V1535" s="41">
        <v>40101</v>
      </c>
      <c r="W1535" s="41">
        <v>32347</v>
      </c>
      <c r="X1535">
        <v>1</v>
      </c>
      <c r="Y1535">
        <v>2</v>
      </c>
      <c r="Z1535" t="s">
        <v>102</v>
      </c>
      <c r="AA1535">
        <v>1</v>
      </c>
      <c r="AB1535" t="s">
        <v>103</v>
      </c>
      <c r="AC1535" t="s">
        <v>104</v>
      </c>
      <c r="AD1535">
        <v>1</v>
      </c>
      <c r="AE1535" t="s">
        <v>105</v>
      </c>
      <c r="AG1535" t="s">
        <v>121</v>
      </c>
      <c r="AJ1535" t="s">
        <v>1705</v>
      </c>
    </row>
    <row r="1536" spans="1:36" hidden="1" x14ac:dyDescent="0.25">
      <c r="A1536" t="s">
        <v>8635</v>
      </c>
      <c r="B1536" t="e">
        <f>VLOOKUP(A1536,[2]mp_ALL!B$1:B$557,1,0)</f>
        <v>#N/A</v>
      </c>
      <c r="C1536" t="s">
        <v>8636</v>
      </c>
      <c r="D1536" t="s">
        <v>38</v>
      </c>
      <c r="E1536" t="s">
        <v>88</v>
      </c>
      <c r="F1536" t="s">
        <v>250</v>
      </c>
      <c r="G1536" t="s">
        <v>251</v>
      </c>
      <c r="H1536" t="s">
        <v>91</v>
      </c>
      <c r="I1536" t="s">
        <v>1649</v>
      </c>
      <c r="J1536">
        <v>1</v>
      </c>
      <c r="K1536" t="s">
        <v>1650</v>
      </c>
      <c r="L1536">
        <v>1</v>
      </c>
      <c r="M1536" t="s">
        <v>143</v>
      </c>
      <c r="N1536" t="s">
        <v>144</v>
      </c>
      <c r="O1536" t="s">
        <v>1651</v>
      </c>
      <c r="P1536" t="s">
        <v>1652</v>
      </c>
      <c r="Q1536" t="s">
        <v>1653</v>
      </c>
      <c r="R1536" t="s">
        <v>147</v>
      </c>
      <c r="S1536" t="s">
        <v>148</v>
      </c>
      <c r="T1536" t="s">
        <v>8637</v>
      </c>
      <c r="U1536" t="s">
        <v>8638</v>
      </c>
      <c r="V1536" s="41">
        <v>40101</v>
      </c>
      <c r="W1536" s="41">
        <v>32383</v>
      </c>
      <c r="X1536">
        <v>1</v>
      </c>
      <c r="Y1536">
        <v>2</v>
      </c>
      <c r="Z1536" t="s">
        <v>102</v>
      </c>
      <c r="AA1536">
        <v>1</v>
      </c>
      <c r="AB1536" t="s">
        <v>103</v>
      </c>
      <c r="AC1536" t="s">
        <v>104</v>
      </c>
      <c r="AD1536">
        <v>1</v>
      </c>
      <c r="AE1536" t="s">
        <v>105</v>
      </c>
      <c r="AG1536" t="s">
        <v>148</v>
      </c>
      <c r="AJ1536" t="s">
        <v>421</v>
      </c>
    </row>
    <row r="1537" spans="1:36" hidden="1" x14ac:dyDescent="0.25">
      <c r="A1537" t="s">
        <v>8639</v>
      </c>
      <c r="B1537" t="e">
        <f>VLOOKUP(A1537,[2]mp_ALL!B$1:B$557,1,0)</f>
        <v>#N/A</v>
      </c>
      <c r="C1537" t="s">
        <v>8640</v>
      </c>
      <c r="D1537" t="s">
        <v>38</v>
      </c>
      <c r="E1537" t="s">
        <v>88</v>
      </c>
      <c r="F1537" t="s">
        <v>250</v>
      </c>
      <c r="G1537" t="s">
        <v>251</v>
      </c>
      <c r="H1537" t="s">
        <v>91</v>
      </c>
      <c r="I1537" t="s">
        <v>3357</v>
      </c>
      <c r="J1537">
        <v>1</v>
      </c>
      <c r="K1537" t="s">
        <v>3306</v>
      </c>
      <c r="L1537">
        <v>1</v>
      </c>
      <c r="M1537" t="s">
        <v>113</v>
      </c>
      <c r="N1537" t="s">
        <v>362</v>
      </c>
      <c r="O1537" t="s">
        <v>243</v>
      </c>
      <c r="P1537" t="s">
        <v>3358</v>
      </c>
      <c r="Q1537" t="s">
        <v>3359</v>
      </c>
      <c r="R1537" t="s">
        <v>117</v>
      </c>
      <c r="S1537" t="s">
        <v>199</v>
      </c>
      <c r="T1537" t="s">
        <v>8641</v>
      </c>
      <c r="U1537" t="s">
        <v>3730</v>
      </c>
      <c r="V1537" s="41">
        <v>40101</v>
      </c>
      <c r="W1537" s="41">
        <v>33199</v>
      </c>
      <c r="X1537">
        <v>1</v>
      </c>
      <c r="Y1537">
        <v>2</v>
      </c>
      <c r="Z1537" t="s">
        <v>102</v>
      </c>
      <c r="AA1537">
        <v>1</v>
      </c>
      <c r="AB1537" t="s">
        <v>103</v>
      </c>
      <c r="AC1537" t="s">
        <v>104</v>
      </c>
      <c r="AD1537">
        <v>1</v>
      </c>
      <c r="AE1537" t="s">
        <v>105</v>
      </c>
      <c r="AG1537" t="s">
        <v>121</v>
      </c>
      <c r="AJ1537" t="s">
        <v>107</v>
      </c>
    </row>
    <row r="1538" spans="1:36" hidden="1" x14ac:dyDescent="0.25">
      <c r="A1538" t="s">
        <v>8642</v>
      </c>
      <c r="B1538" t="e">
        <f>VLOOKUP(A1538,[2]mp_ALL!B$1:B$557,1,0)</f>
        <v>#N/A</v>
      </c>
      <c r="C1538" t="s">
        <v>8643</v>
      </c>
      <c r="D1538" t="s">
        <v>38</v>
      </c>
      <c r="E1538" t="s">
        <v>88</v>
      </c>
      <c r="F1538" t="s">
        <v>250</v>
      </c>
      <c r="G1538" t="s">
        <v>251</v>
      </c>
      <c r="H1538" t="s">
        <v>169</v>
      </c>
      <c r="I1538" t="s">
        <v>8644</v>
      </c>
      <c r="J1538">
        <v>1</v>
      </c>
      <c r="K1538" t="s">
        <v>112</v>
      </c>
      <c r="L1538">
        <v>0</v>
      </c>
      <c r="M1538" t="s">
        <v>113</v>
      </c>
      <c r="N1538" t="s">
        <v>114</v>
      </c>
      <c r="O1538" t="s">
        <v>115</v>
      </c>
      <c r="P1538" t="s">
        <v>116</v>
      </c>
      <c r="Q1538" t="s">
        <v>8645</v>
      </c>
      <c r="R1538" t="s">
        <v>117</v>
      </c>
      <c r="S1538" t="s">
        <v>99</v>
      </c>
      <c r="T1538" t="s">
        <v>8646</v>
      </c>
      <c r="U1538" t="s">
        <v>4641</v>
      </c>
      <c r="V1538" s="41">
        <v>40101</v>
      </c>
      <c r="W1538" s="41">
        <v>33421</v>
      </c>
      <c r="X1538">
        <v>0</v>
      </c>
      <c r="Z1538" t="s">
        <v>7195</v>
      </c>
      <c r="AA1538">
        <v>1</v>
      </c>
      <c r="AB1538" t="s">
        <v>103</v>
      </c>
      <c r="AC1538" t="s">
        <v>104</v>
      </c>
      <c r="AD1538">
        <v>1</v>
      </c>
      <c r="AE1538" t="s">
        <v>120</v>
      </c>
      <c r="AG1538" t="s">
        <v>121</v>
      </c>
      <c r="AJ1538" t="s">
        <v>1092</v>
      </c>
    </row>
    <row r="1539" spans="1:36" hidden="1" x14ac:dyDescent="0.25">
      <c r="A1539" t="s">
        <v>8647</v>
      </c>
      <c r="B1539" t="e">
        <f>VLOOKUP(A1539,[2]mp_ALL!B$1:B$557,1,0)</f>
        <v>#N/A</v>
      </c>
      <c r="C1539" t="s">
        <v>8648</v>
      </c>
      <c r="D1539" t="s">
        <v>38</v>
      </c>
      <c r="E1539" t="s">
        <v>88</v>
      </c>
      <c r="F1539" t="s">
        <v>250</v>
      </c>
      <c r="G1539" t="s">
        <v>251</v>
      </c>
      <c r="H1539" t="s">
        <v>91</v>
      </c>
      <c r="I1539" t="s">
        <v>369</v>
      </c>
      <c r="J1539">
        <v>1</v>
      </c>
      <c r="K1539" t="s">
        <v>112</v>
      </c>
      <c r="L1539">
        <v>0</v>
      </c>
      <c r="M1539" t="s">
        <v>113</v>
      </c>
      <c r="N1539" t="s">
        <v>114</v>
      </c>
      <c r="O1539" t="s">
        <v>126</v>
      </c>
      <c r="P1539" t="s">
        <v>127</v>
      </c>
      <c r="Q1539" t="s">
        <v>370</v>
      </c>
      <c r="R1539" t="s">
        <v>117</v>
      </c>
      <c r="S1539" t="s">
        <v>99</v>
      </c>
      <c r="T1539" t="s">
        <v>8649</v>
      </c>
      <c r="U1539" t="s">
        <v>2089</v>
      </c>
      <c r="V1539" s="41">
        <v>40101</v>
      </c>
      <c r="W1539" s="41">
        <v>32225</v>
      </c>
      <c r="X1539">
        <v>1</v>
      </c>
      <c r="Y1539">
        <v>2</v>
      </c>
      <c r="Z1539" t="s">
        <v>102</v>
      </c>
      <c r="AA1539">
        <v>1</v>
      </c>
      <c r="AB1539" t="s">
        <v>103</v>
      </c>
      <c r="AC1539" t="s">
        <v>104</v>
      </c>
      <c r="AD1539">
        <v>1</v>
      </c>
      <c r="AE1539" t="s">
        <v>120</v>
      </c>
      <c r="AG1539" t="s">
        <v>121</v>
      </c>
      <c r="AJ1539" t="s">
        <v>7916</v>
      </c>
    </row>
    <row r="1540" spans="1:36" hidden="1" x14ac:dyDescent="0.25">
      <c r="A1540" t="s">
        <v>8650</v>
      </c>
      <c r="B1540" t="e">
        <f>VLOOKUP(A1540,[2]mp_ALL!B$1:B$557,1,0)</f>
        <v>#N/A</v>
      </c>
      <c r="C1540" t="s">
        <v>8651</v>
      </c>
      <c r="D1540" t="s">
        <v>38</v>
      </c>
      <c r="E1540" t="s">
        <v>88</v>
      </c>
      <c r="F1540" t="s">
        <v>250</v>
      </c>
      <c r="G1540" t="s">
        <v>251</v>
      </c>
      <c r="H1540" t="s">
        <v>91</v>
      </c>
      <c r="I1540" t="s">
        <v>2683</v>
      </c>
      <c r="J1540">
        <v>1</v>
      </c>
      <c r="K1540" t="s">
        <v>242</v>
      </c>
      <c r="L1540">
        <v>1</v>
      </c>
      <c r="M1540" t="s">
        <v>113</v>
      </c>
      <c r="N1540" t="s">
        <v>134</v>
      </c>
      <c r="O1540" t="s">
        <v>347</v>
      </c>
      <c r="P1540" t="s">
        <v>348</v>
      </c>
      <c r="Q1540" t="s">
        <v>2684</v>
      </c>
      <c r="R1540" t="s">
        <v>117</v>
      </c>
      <c r="S1540" t="s">
        <v>99</v>
      </c>
      <c r="T1540" t="s">
        <v>8652</v>
      </c>
      <c r="U1540" t="s">
        <v>8653</v>
      </c>
      <c r="V1540" s="41">
        <v>40101</v>
      </c>
      <c r="W1540" s="41">
        <v>32711</v>
      </c>
      <c r="X1540">
        <v>1</v>
      </c>
      <c r="Y1540">
        <v>0</v>
      </c>
      <c r="Z1540" t="s">
        <v>102</v>
      </c>
      <c r="AA1540">
        <v>1</v>
      </c>
      <c r="AB1540" t="s">
        <v>103</v>
      </c>
      <c r="AC1540" t="s">
        <v>104</v>
      </c>
      <c r="AD1540">
        <v>1</v>
      </c>
      <c r="AE1540" t="s">
        <v>105</v>
      </c>
      <c r="AG1540" t="s">
        <v>121</v>
      </c>
      <c r="AJ1540" t="s">
        <v>8654</v>
      </c>
    </row>
    <row r="1541" spans="1:36" hidden="1" x14ac:dyDescent="0.25">
      <c r="A1541" t="s">
        <v>8655</v>
      </c>
      <c r="B1541" t="e">
        <f>VLOOKUP(A1541,[2]mp_ALL!B$1:B$557,1,0)</f>
        <v>#N/A</v>
      </c>
      <c r="C1541" t="s">
        <v>6411</v>
      </c>
      <c r="D1541" t="s">
        <v>38</v>
      </c>
      <c r="E1541" t="s">
        <v>88</v>
      </c>
      <c r="F1541" t="s">
        <v>250</v>
      </c>
      <c r="G1541" t="s">
        <v>251</v>
      </c>
      <c r="H1541" t="s">
        <v>91</v>
      </c>
      <c r="I1541" t="s">
        <v>6182</v>
      </c>
      <c r="J1541">
        <v>1</v>
      </c>
      <c r="K1541" t="s">
        <v>6183</v>
      </c>
      <c r="L1541">
        <v>1</v>
      </c>
      <c r="M1541" t="s">
        <v>158</v>
      </c>
      <c r="N1541" t="s">
        <v>205</v>
      </c>
      <c r="O1541" t="s">
        <v>936</v>
      </c>
      <c r="P1541" t="s">
        <v>6184</v>
      </c>
      <c r="Q1541" t="s">
        <v>6185</v>
      </c>
      <c r="R1541" t="s">
        <v>117</v>
      </c>
      <c r="S1541" t="s">
        <v>237</v>
      </c>
      <c r="T1541" t="s">
        <v>8656</v>
      </c>
      <c r="U1541" t="s">
        <v>8657</v>
      </c>
      <c r="V1541" s="41">
        <v>40122</v>
      </c>
      <c r="W1541" s="41">
        <v>33188</v>
      </c>
      <c r="X1541">
        <v>1</v>
      </c>
      <c r="Y1541">
        <v>1</v>
      </c>
      <c r="Z1541" t="s">
        <v>102</v>
      </c>
      <c r="AA1541">
        <v>1</v>
      </c>
      <c r="AB1541" t="s">
        <v>103</v>
      </c>
      <c r="AC1541" t="s">
        <v>104</v>
      </c>
      <c r="AD1541">
        <v>1</v>
      </c>
      <c r="AE1541" t="s">
        <v>105</v>
      </c>
      <c r="AG1541" t="s">
        <v>121</v>
      </c>
      <c r="AJ1541" t="s">
        <v>474</v>
      </c>
    </row>
    <row r="1542" spans="1:36" hidden="1" x14ac:dyDescent="0.25">
      <c r="A1542" t="s">
        <v>8658</v>
      </c>
      <c r="B1542" t="e">
        <f>VLOOKUP(A1542,[2]mp_ALL!B$1:B$557,1,0)</f>
        <v>#N/A</v>
      </c>
      <c r="C1542" t="s">
        <v>8659</v>
      </c>
      <c r="D1542" t="s">
        <v>38</v>
      </c>
      <c r="E1542" t="s">
        <v>88</v>
      </c>
      <c r="F1542" t="s">
        <v>250</v>
      </c>
      <c r="G1542" t="s">
        <v>251</v>
      </c>
      <c r="H1542" t="s">
        <v>91</v>
      </c>
      <c r="I1542" t="s">
        <v>1609</v>
      </c>
      <c r="J1542">
        <v>1</v>
      </c>
      <c r="K1542" t="s">
        <v>183</v>
      </c>
      <c r="L1542">
        <v>1</v>
      </c>
      <c r="M1542" t="s">
        <v>158</v>
      </c>
      <c r="N1542" t="s">
        <v>184</v>
      </c>
      <c r="O1542" t="s">
        <v>867</v>
      </c>
      <c r="P1542" t="s">
        <v>868</v>
      </c>
      <c r="Q1542" t="s">
        <v>1610</v>
      </c>
      <c r="R1542" t="s">
        <v>117</v>
      </c>
      <c r="S1542" t="s">
        <v>237</v>
      </c>
      <c r="T1542" t="s">
        <v>8660</v>
      </c>
      <c r="U1542" t="s">
        <v>6620</v>
      </c>
      <c r="V1542" s="41">
        <v>40122</v>
      </c>
      <c r="W1542" s="41">
        <v>33008</v>
      </c>
      <c r="X1542">
        <v>1</v>
      </c>
      <c r="Y1542">
        <v>2</v>
      </c>
      <c r="Z1542" t="s">
        <v>102</v>
      </c>
      <c r="AA1542">
        <v>1</v>
      </c>
      <c r="AB1542" t="s">
        <v>103</v>
      </c>
      <c r="AC1542" t="s">
        <v>104</v>
      </c>
      <c r="AD1542">
        <v>1</v>
      </c>
      <c r="AE1542" t="s">
        <v>105</v>
      </c>
      <c r="AG1542" t="s">
        <v>121</v>
      </c>
      <c r="AJ1542" t="s">
        <v>299</v>
      </c>
    </row>
    <row r="1543" spans="1:36" hidden="1" x14ac:dyDescent="0.25">
      <c r="A1543" t="s">
        <v>8661</v>
      </c>
      <c r="B1543" t="e">
        <f>VLOOKUP(A1543,[2]mp_ALL!B$1:B$557,1,0)</f>
        <v>#N/A</v>
      </c>
      <c r="C1543" t="s">
        <v>8662</v>
      </c>
      <c r="D1543" t="s">
        <v>38</v>
      </c>
      <c r="E1543" t="s">
        <v>88</v>
      </c>
      <c r="F1543" t="s">
        <v>250</v>
      </c>
      <c r="G1543" t="s">
        <v>251</v>
      </c>
      <c r="H1543" t="s">
        <v>91</v>
      </c>
      <c r="I1543" t="s">
        <v>1916</v>
      </c>
      <c r="J1543">
        <v>1</v>
      </c>
      <c r="K1543" t="s">
        <v>846</v>
      </c>
      <c r="L1543">
        <v>1</v>
      </c>
      <c r="M1543" t="s">
        <v>414</v>
      </c>
      <c r="N1543" t="s">
        <v>159</v>
      </c>
      <c r="O1543" t="s">
        <v>533</v>
      </c>
      <c r="P1543" t="s">
        <v>1917</v>
      </c>
      <c r="Q1543" t="s">
        <v>1918</v>
      </c>
      <c r="R1543" t="s">
        <v>117</v>
      </c>
      <c r="S1543" t="s">
        <v>163</v>
      </c>
      <c r="T1543" t="s">
        <v>8663</v>
      </c>
      <c r="U1543" t="s">
        <v>8664</v>
      </c>
      <c r="V1543" s="41">
        <v>40122</v>
      </c>
      <c r="W1543" s="41">
        <v>32926</v>
      </c>
      <c r="X1543">
        <v>1</v>
      </c>
      <c r="Y1543">
        <v>2</v>
      </c>
      <c r="Z1543" t="s">
        <v>102</v>
      </c>
      <c r="AA1543">
        <v>1</v>
      </c>
      <c r="AB1543" t="s">
        <v>103</v>
      </c>
      <c r="AC1543" t="s">
        <v>104</v>
      </c>
      <c r="AD1543">
        <v>1</v>
      </c>
      <c r="AE1543" t="s">
        <v>138</v>
      </c>
      <c r="AG1543" t="s">
        <v>121</v>
      </c>
      <c r="AJ1543" t="s">
        <v>271</v>
      </c>
    </row>
    <row r="1544" spans="1:36" hidden="1" x14ac:dyDescent="0.25">
      <c r="A1544" t="s">
        <v>8665</v>
      </c>
      <c r="B1544" t="e">
        <f>VLOOKUP(A1544,[2]mp_ALL!B$1:B$557,1,0)</f>
        <v>#N/A</v>
      </c>
      <c r="C1544" t="s">
        <v>5236</v>
      </c>
      <c r="D1544" t="s">
        <v>38</v>
      </c>
      <c r="E1544" t="s">
        <v>88</v>
      </c>
      <c r="F1544" t="s">
        <v>250</v>
      </c>
      <c r="G1544" t="s">
        <v>251</v>
      </c>
      <c r="H1544" t="s">
        <v>91</v>
      </c>
      <c r="I1544" t="s">
        <v>4143</v>
      </c>
      <c r="J1544">
        <v>1</v>
      </c>
      <c r="K1544" t="s">
        <v>157</v>
      </c>
      <c r="L1544">
        <v>1</v>
      </c>
      <c r="M1544" t="s">
        <v>158</v>
      </c>
      <c r="N1544" t="s">
        <v>159</v>
      </c>
      <c r="O1544" t="s">
        <v>160</v>
      </c>
      <c r="P1544" t="s">
        <v>161</v>
      </c>
      <c r="Q1544" t="s">
        <v>4144</v>
      </c>
      <c r="R1544" t="s">
        <v>117</v>
      </c>
      <c r="S1544" t="s">
        <v>163</v>
      </c>
      <c r="T1544" t="s">
        <v>8666</v>
      </c>
      <c r="U1544" t="s">
        <v>8667</v>
      </c>
      <c r="V1544" s="41">
        <v>40122</v>
      </c>
      <c r="W1544" s="41">
        <v>32185</v>
      </c>
      <c r="X1544">
        <v>1</v>
      </c>
      <c r="Y1544">
        <v>1</v>
      </c>
      <c r="Z1544" t="s">
        <v>102</v>
      </c>
      <c r="AA1544">
        <v>1</v>
      </c>
      <c r="AB1544" t="s">
        <v>103</v>
      </c>
      <c r="AC1544" t="s">
        <v>104</v>
      </c>
      <c r="AD1544">
        <v>1</v>
      </c>
      <c r="AE1544" t="s">
        <v>138</v>
      </c>
      <c r="AG1544" t="s">
        <v>121</v>
      </c>
      <c r="AJ1544" t="s">
        <v>3584</v>
      </c>
    </row>
    <row r="1545" spans="1:36" hidden="1" x14ac:dyDescent="0.25">
      <c r="A1545" t="s">
        <v>8668</v>
      </c>
      <c r="B1545" t="e">
        <f>VLOOKUP(A1545,[2]mp_ALL!B$1:B$557,1,0)</f>
        <v>#N/A</v>
      </c>
      <c r="C1545" t="s">
        <v>8669</v>
      </c>
      <c r="D1545" t="s">
        <v>38</v>
      </c>
      <c r="E1545" t="s">
        <v>88</v>
      </c>
      <c r="F1545" t="s">
        <v>250</v>
      </c>
      <c r="G1545" t="s">
        <v>251</v>
      </c>
      <c r="H1545" t="s">
        <v>91</v>
      </c>
      <c r="I1545" t="s">
        <v>7958</v>
      </c>
      <c r="J1545">
        <v>1</v>
      </c>
      <c r="K1545" t="s">
        <v>728</v>
      </c>
      <c r="L1545">
        <v>1</v>
      </c>
      <c r="M1545" t="s">
        <v>158</v>
      </c>
      <c r="N1545" t="s">
        <v>159</v>
      </c>
      <c r="O1545" t="s">
        <v>601</v>
      </c>
      <c r="P1545" t="s">
        <v>602</v>
      </c>
      <c r="Q1545" t="s">
        <v>7959</v>
      </c>
      <c r="R1545" t="s">
        <v>117</v>
      </c>
      <c r="S1545" t="s">
        <v>237</v>
      </c>
      <c r="T1545" t="s">
        <v>8670</v>
      </c>
      <c r="U1545" t="s">
        <v>8671</v>
      </c>
      <c r="V1545" s="41">
        <v>40122</v>
      </c>
      <c r="W1545" s="41">
        <v>31806</v>
      </c>
      <c r="X1545">
        <v>1</v>
      </c>
      <c r="Y1545">
        <v>1</v>
      </c>
      <c r="Z1545" t="s">
        <v>102</v>
      </c>
      <c r="AA1545">
        <v>1</v>
      </c>
      <c r="AB1545" t="s">
        <v>103</v>
      </c>
      <c r="AC1545" t="s">
        <v>104</v>
      </c>
      <c r="AD1545">
        <v>1</v>
      </c>
      <c r="AE1545" t="s">
        <v>105</v>
      </c>
      <c r="AG1545" t="s">
        <v>121</v>
      </c>
      <c r="AJ1545" t="s">
        <v>271</v>
      </c>
    </row>
    <row r="1546" spans="1:36" hidden="1" x14ac:dyDescent="0.25">
      <c r="A1546" t="s">
        <v>8672</v>
      </c>
      <c r="B1546" t="e">
        <f>VLOOKUP(A1546,[2]mp_ALL!B$1:B$557,1,0)</f>
        <v>#N/A</v>
      </c>
      <c r="C1546" t="s">
        <v>8673</v>
      </c>
      <c r="D1546" t="s">
        <v>38</v>
      </c>
      <c r="E1546" t="s">
        <v>88</v>
      </c>
      <c r="F1546" t="s">
        <v>250</v>
      </c>
      <c r="G1546" t="s">
        <v>251</v>
      </c>
      <c r="H1546" t="s">
        <v>91</v>
      </c>
      <c r="I1546" t="s">
        <v>8286</v>
      </c>
      <c r="J1546">
        <v>1</v>
      </c>
      <c r="K1546" t="s">
        <v>1663</v>
      </c>
      <c r="L1546">
        <v>1</v>
      </c>
      <c r="M1546" t="s">
        <v>143</v>
      </c>
      <c r="N1546" t="s">
        <v>144</v>
      </c>
      <c r="O1546" t="s">
        <v>1651</v>
      </c>
      <c r="P1546" t="s">
        <v>3020</v>
      </c>
      <c r="Q1546" t="s">
        <v>8287</v>
      </c>
      <c r="R1546" t="s">
        <v>147</v>
      </c>
      <c r="S1546" t="s">
        <v>148</v>
      </c>
      <c r="T1546" t="s">
        <v>8674</v>
      </c>
      <c r="U1546" t="s">
        <v>8675</v>
      </c>
      <c r="V1546" s="41">
        <v>40122</v>
      </c>
      <c r="W1546" s="41">
        <v>33234</v>
      </c>
      <c r="X1546">
        <v>1</v>
      </c>
      <c r="Y1546">
        <v>0</v>
      </c>
      <c r="Z1546" t="s">
        <v>102</v>
      </c>
      <c r="AA1546">
        <v>1</v>
      </c>
      <c r="AB1546" t="s">
        <v>103</v>
      </c>
      <c r="AC1546" t="s">
        <v>104</v>
      </c>
      <c r="AD1546">
        <v>1</v>
      </c>
      <c r="AE1546" t="s">
        <v>105</v>
      </c>
      <c r="AG1546" t="s">
        <v>148</v>
      </c>
      <c r="AJ1546" t="s">
        <v>8357</v>
      </c>
    </row>
    <row r="1547" spans="1:36" hidden="1" x14ac:dyDescent="0.25">
      <c r="A1547" t="s">
        <v>8676</v>
      </c>
      <c r="B1547" t="e">
        <f>VLOOKUP(A1547,[2]mp_ALL!B$1:B$557,1,0)</f>
        <v>#N/A</v>
      </c>
      <c r="C1547" t="s">
        <v>8677</v>
      </c>
      <c r="D1547" t="s">
        <v>38</v>
      </c>
      <c r="E1547" t="s">
        <v>88</v>
      </c>
      <c r="F1547" t="s">
        <v>250</v>
      </c>
      <c r="G1547" t="s">
        <v>251</v>
      </c>
      <c r="H1547" t="s">
        <v>91</v>
      </c>
      <c r="I1547" t="s">
        <v>1678</v>
      </c>
      <c r="J1547">
        <v>1</v>
      </c>
      <c r="K1547" t="s">
        <v>728</v>
      </c>
      <c r="L1547">
        <v>1</v>
      </c>
      <c r="M1547" t="s">
        <v>158</v>
      </c>
      <c r="N1547" t="s">
        <v>159</v>
      </c>
      <c r="O1547" t="s">
        <v>1679</v>
      </c>
      <c r="P1547" t="s">
        <v>1680</v>
      </c>
      <c r="Q1547" t="s">
        <v>1681</v>
      </c>
      <c r="R1547" t="s">
        <v>117</v>
      </c>
      <c r="S1547" t="s">
        <v>163</v>
      </c>
      <c r="T1547" t="s">
        <v>8678</v>
      </c>
      <c r="U1547" t="s">
        <v>5961</v>
      </c>
      <c r="V1547" s="41">
        <v>40122</v>
      </c>
      <c r="W1547" s="41">
        <v>33256</v>
      </c>
      <c r="X1547">
        <v>1</v>
      </c>
      <c r="Y1547">
        <v>1</v>
      </c>
      <c r="Z1547" t="s">
        <v>102</v>
      </c>
      <c r="AA1547">
        <v>1</v>
      </c>
      <c r="AB1547" t="s">
        <v>103</v>
      </c>
      <c r="AC1547" t="s">
        <v>104</v>
      </c>
      <c r="AD1547">
        <v>1</v>
      </c>
      <c r="AE1547" t="s">
        <v>105</v>
      </c>
      <c r="AG1547" t="s">
        <v>121</v>
      </c>
      <c r="AJ1547" t="s">
        <v>190</v>
      </c>
    </row>
    <row r="1548" spans="1:36" hidden="1" x14ac:dyDescent="0.25">
      <c r="A1548" t="s">
        <v>8679</v>
      </c>
      <c r="B1548" t="e">
        <f>VLOOKUP(A1548,[2]mp_ALL!B$1:B$557,1,0)</f>
        <v>#N/A</v>
      </c>
      <c r="C1548" t="s">
        <v>8680</v>
      </c>
      <c r="D1548" t="s">
        <v>38</v>
      </c>
      <c r="E1548" t="s">
        <v>88</v>
      </c>
      <c r="F1548" t="s">
        <v>250</v>
      </c>
      <c r="G1548" t="s">
        <v>251</v>
      </c>
      <c r="H1548" t="s">
        <v>91</v>
      </c>
      <c r="I1548" t="s">
        <v>1167</v>
      </c>
      <c r="J1548">
        <v>1</v>
      </c>
      <c r="K1548" t="s">
        <v>600</v>
      </c>
      <c r="L1548">
        <v>1</v>
      </c>
      <c r="M1548" t="s">
        <v>158</v>
      </c>
      <c r="N1548" t="s">
        <v>159</v>
      </c>
      <c r="O1548" t="s">
        <v>601</v>
      </c>
      <c r="P1548" t="s">
        <v>860</v>
      </c>
      <c r="Q1548" t="s">
        <v>1168</v>
      </c>
      <c r="R1548" t="s">
        <v>117</v>
      </c>
      <c r="S1548" t="s">
        <v>163</v>
      </c>
      <c r="T1548" t="s">
        <v>8681</v>
      </c>
      <c r="U1548" t="s">
        <v>8682</v>
      </c>
      <c r="V1548" s="41">
        <v>40122</v>
      </c>
      <c r="W1548" s="41">
        <v>33241</v>
      </c>
      <c r="X1548">
        <v>1</v>
      </c>
      <c r="Y1548">
        <v>1</v>
      </c>
      <c r="Z1548" t="s">
        <v>102</v>
      </c>
      <c r="AA1548">
        <v>1</v>
      </c>
      <c r="AB1548" t="s">
        <v>103</v>
      </c>
      <c r="AC1548" t="s">
        <v>104</v>
      </c>
      <c r="AD1548">
        <v>1</v>
      </c>
      <c r="AE1548" t="s">
        <v>105</v>
      </c>
      <c r="AG1548" t="s">
        <v>121</v>
      </c>
      <c r="AJ1548" t="s">
        <v>271</v>
      </c>
    </row>
    <row r="1549" spans="1:36" hidden="1" x14ac:dyDescent="0.25">
      <c r="A1549" t="s">
        <v>8683</v>
      </c>
      <c r="B1549" t="e">
        <f>VLOOKUP(A1549,[2]mp_ALL!B$1:B$557,1,0)</f>
        <v>#N/A</v>
      </c>
      <c r="C1549" t="s">
        <v>8684</v>
      </c>
      <c r="D1549" t="s">
        <v>38</v>
      </c>
      <c r="E1549" t="s">
        <v>88</v>
      </c>
      <c r="F1549" t="s">
        <v>250</v>
      </c>
      <c r="G1549" t="s">
        <v>251</v>
      </c>
      <c r="H1549" t="s">
        <v>91</v>
      </c>
      <c r="I1549" t="s">
        <v>6066</v>
      </c>
      <c r="J1549">
        <v>1</v>
      </c>
      <c r="K1549" t="s">
        <v>6067</v>
      </c>
      <c r="L1549">
        <v>1</v>
      </c>
      <c r="M1549" t="s">
        <v>143</v>
      </c>
      <c r="N1549" t="s">
        <v>144</v>
      </c>
      <c r="O1549" t="s">
        <v>145</v>
      </c>
      <c r="P1549" t="s">
        <v>6068</v>
      </c>
      <c r="Q1549" t="s">
        <v>6069</v>
      </c>
      <c r="R1549" t="s">
        <v>147</v>
      </c>
      <c r="S1549" t="s">
        <v>148</v>
      </c>
      <c r="T1549" t="s">
        <v>8685</v>
      </c>
      <c r="U1549" t="s">
        <v>8686</v>
      </c>
      <c r="V1549" s="41">
        <v>40122</v>
      </c>
      <c r="W1549" s="41">
        <v>33092</v>
      </c>
      <c r="X1549">
        <v>1</v>
      </c>
      <c r="Y1549">
        <v>2</v>
      </c>
      <c r="Z1549" t="s">
        <v>102</v>
      </c>
      <c r="AA1549">
        <v>1</v>
      </c>
      <c r="AB1549" t="s">
        <v>103</v>
      </c>
      <c r="AC1549" t="s">
        <v>104</v>
      </c>
      <c r="AD1549">
        <v>1</v>
      </c>
      <c r="AE1549" t="s">
        <v>105</v>
      </c>
      <c r="AG1549" t="s">
        <v>148</v>
      </c>
      <c r="AJ1549" t="s">
        <v>689</v>
      </c>
    </row>
    <row r="1550" spans="1:36" hidden="1" x14ac:dyDescent="0.25">
      <c r="A1550" t="s">
        <v>8687</v>
      </c>
      <c r="B1550" t="e">
        <f>VLOOKUP(A1550,[2]mp_ALL!B$1:B$557,1,0)</f>
        <v>#N/A</v>
      </c>
      <c r="C1550" t="s">
        <v>8688</v>
      </c>
      <c r="D1550" t="s">
        <v>38</v>
      </c>
      <c r="E1550" t="s">
        <v>88</v>
      </c>
      <c r="F1550" t="s">
        <v>250</v>
      </c>
      <c r="G1550" t="s">
        <v>251</v>
      </c>
      <c r="H1550" t="s">
        <v>169</v>
      </c>
      <c r="I1550" t="s">
        <v>8689</v>
      </c>
      <c r="J1550">
        <v>1</v>
      </c>
      <c r="K1550" t="s">
        <v>983</v>
      </c>
      <c r="L1550">
        <v>1</v>
      </c>
      <c r="M1550" t="s">
        <v>233</v>
      </c>
      <c r="N1550" t="s">
        <v>234</v>
      </c>
      <c r="O1550" t="s">
        <v>4597</v>
      </c>
      <c r="P1550" t="s">
        <v>6936</v>
      </c>
      <c r="Q1550" t="s">
        <v>8690</v>
      </c>
      <c r="R1550" t="s">
        <v>117</v>
      </c>
      <c r="S1550" t="s">
        <v>949</v>
      </c>
      <c r="T1550" t="s">
        <v>8691</v>
      </c>
      <c r="U1550" t="s">
        <v>8692</v>
      </c>
      <c r="V1550" s="41">
        <v>40136</v>
      </c>
      <c r="W1550" s="41">
        <v>32634</v>
      </c>
      <c r="X1550">
        <v>1</v>
      </c>
      <c r="Y1550">
        <v>2</v>
      </c>
      <c r="Z1550" t="s">
        <v>102</v>
      </c>
      <c r="AA1550">
        <v>1</v>
      </c>
      <c r="AB1550" t="s">
        <v>103</v>
      </c>
      <c r="AC1550" t="s">
        <v>104</v>
      </c>
      <c r="AD1550">
        <v>1</v>
      </c>
      <c r="AE1550" t="s">
        <v>105</v>
      </c>
      <c r="AG1550" t="s">
        <v>121</v>
      </c>
      <c r="AJ1550" t="s">
        <v>8693</v>
      </c>
    </row>
    <row r="1551" spans="1:36" hidden="1" x14ac:dyDescent="0.25">
      <c r="A1551" t="s">
        <v>8694</v>
      </c>
      <c r="B1551" t="e">
        <f>VLOOKUP(A1551,[2]mp_ALL!B$1:B$557,1,0)</f>
        <v>#N/A</v>
      </c>
      <c r="C1551" t="s">
        <v>8695</v>
      </c>
      <c r="D1551" t="s">
        <v>38</v>
      </c>
      <c r="E1551" t="s">
        <v>88</v>
      </c>
      <c r="F1551" t="s">
        <v>250</v>
      </c>
      <c r="G1551" t="s">
        <v>251</v>
      </c>
      <c r="H1551" t="s">
        <v>91</v>
      </c>
      <c r="I1551" t="s">
        <v>8390</v>
      </c>
      <c r="J1551">
        <v>1</v>
      </c>
      <c r="K1551" t="s">
        <v>232</v>
      </c>
      <c r="L1551">
        <v>1</v>
      </c>
      <c r="M1551" t="s">
        <v>233</v>
      </c>
      <c r="N1551" t="s">
        <v>234</v>
      </c>
      <c r="O1551" t="s">
        <v>992</v>
      </c>
      <c r="P1551" t="s">
        <v>8391</v>
      </c>
      <c r="R1551" t="s">
        <v>117</v>
      </c>
      <c r="S1551" t="s">
        <v>949</v>
      </c>
      <c r="T1551" t="s">
        <v>8696</v>
      </c>
      <c r="U1551" t="s">
        <v>8697</v>
      </c>
      <c r="V1551" s="41">
        <v>40136</v>
      </c>
      <c r="W1551" s="41">
        <v>32237</v>
      </c>
      <c r="X1551">
        <v>1</v>
      </c>
      <c r="Y1551">
        <v>1</v>
      </c>
      <c r="Z1551" t="s">
        <v>102</v>
      </c>
      <c r="AA1551">
        <v>1</v>
      </c>
      <c r="AB1551" t="s">
        <v>103</v>
      </c>
      <c r="AC1551" t="s">
        <v>104</v>
      </c>
      <c r="AD1551">
        <v>1</v>
      </c>
      <c r="AE1551" t="s">
        <v>138</v>
      </c>
      <c r="AG1551" t="s">
        <v>121</v>
      </c>
      <c r="AJ1551" t="s">
        <v>430</v>
      </c>
    </row>
    <row r="1552" spans="1:36" hidden="1" x14ac:dyDescent="0.25">
      <c r="A1552" t="s">
        <v>8698</v>
      </c>
      <c r="B1552" t="e">
        <f>VLOOKUP(A1552,[2]mp_ALL!B$1:B$557,1,0)</f>
        <v>#N/A</v>
      </c>
      <c r="C1552" t="s">
        <v>8699</v>
      </c>
      <c r="D1552" t="s">
        <v>38</v>
      </c>
      <c r="E1552" t="s">
        <v>88</v>
      </c>
      <c r="F1552" t="s">
        <v>250</v>
      </c>
      <c r="G1552" t="s">
        <v>251</v>
      </c>
      <c r="H1552" t="s">
        <v>91</v>
      </c>
      <c r="I1552" t="s">
        <v>8700</v>
      </c>
      <c r="J1552">
        <v>1</v>
      </c>
      <c r="K1552" t="s">
        <v>232</v>
      </c>
      <c r="L1552">
        <v>0</v>
      </c>
      <c r="M1552" t="s">
        <v>233</v>
      </c>
      <c r="N1552" t="s">
        <v>976</v>
      </c>
      <c r="O1552" t="s">
        <v>7243</v>
      </c>
      <c r="P1552" t="s">
        <v>8701</v>
      </c>
      <c r="Q1552" t="s">
        <v>8702</v>
      </c>
      <c r="R1552" t="s">
        <v>117</v>
      </c>
      <c r="S1552" t="s">
        <v>237</v>
      </c>
      <c r="T1552" t="s">
        <v>4678</v>
      </c>
      <c r="U1552" t="s">
        <v>8703</v>
      </c>
      <c r="V1552" s="41">
        <v>40136</v>
      </c>
      <c r="W1552" s="41">
        <v>33225</v>
      </c>
      <c r="X1552">
        <v>1</v>
      </c>
      <c r="Y1552">
        <v>1</v>
      </c>
      <c r="Z1552" t="s">
        <v>102</v>
      </c>
      <c r="AA1552">
        <v>1</v>
      </c>
      <c r="AB1552" t="s">
        <v>103</v>
      </c>
      <c r="AC1552" t="s">
        <v>104</v>
      </c>
      <c r="AD1552">
        <v>1</v>
      </c>
      <c r="AE1552" t="s">
        <v>120</v>
      </c>
      <c r="AG1552" t="s">
        <v>121</v>
      </c>
      <c r="AJ1552" t="s">
        <v>1286</v>
      </c>
    </row>
    <row r="1553" spans="1:36" hidden="1" x14ac:dyDescent="0.25">
      <c r="A1553" t="s">
        <v>8704</v>
      </c>
      <c r="B1553" t="e">
        <f>VLOOKUP(A1553,[2]mp_ALL!B$1:B$557,1,0)</f>
        <v>#N/A</v>
      </c>
      <c r="C1553" t="s">
        <v>8705</v>
      </c>
      <c r="D1553" t="s">
        <v>38</v>
      </c>
      <c r="E1553" t="s">
        <v>88</v>
      </c>
      <c r="F1553" t="s">
        <v>250</v>
      </c>
      <c r="G1553" t="s">
        <v>251</v>
      </c>
      <c r="H1553" t="s">
        <v>91</v>
      </c>
      <c r="I1553" t="s">
        <v>8390</v>
      </c>
      <c r="J1553">
        <v>1</v>
      </c>
      <c r="K1553" t="s">
        <v>232</v>
      </c>
      <c r="L1553">
        <v>1</v>
      </c>
      <c r="M1553" t="s">
        <v>233</v>
      </c>
      <c r="N1553" t="s">
        <v>234</v>
      </c>
      <c r="O1553" t="s">
        <v>992</v>
      </c>
      <c r="P1553" t="s">
        <v>8391</v>
      </c>
      <c r="R1553" t="s">
        <v>117</v>
      </c>
      <c r="S1553" t="s">
        <v>949</v>
      </c>
      <c r="T1553" t="s">
        <v>8706</v>
      </c>
      <c r="U1553" t="s">
        <v>8314</v>
      </c>
      <c r="V1553" s="41">
        <v>40136</v>
      </c>
      <c r="W1553" s="41">
        <v>33263</v>
      </c>
      <c r="X1553">
        <v>0</v>
      </c>
      <c r="Z1553" t="s">
        <v>7195</v>
      </c>
      <c r="AA1553">
        <v>1</v>
      </c>
      <c r="AB1553" t="s">
        <v>103</v>
      </c>
      <c r="AC1553" t="s">
        <v>104</v>
      </c>
      <c r="AD1553">
        <v>1</v>
      </c>
      <c r="AE1553" t="s">
        <v>138</v>
      </c>
      <c r="AG1553" t="s">
        <v>121</v>
      </c>
      <c r="AJ1553" t="s">
        <v>1008</v>
      </c>
    </row>
    <row r="1554" spans="1:36" hidden="1" x14ac:dyDescent="0.25">
      <c r="A1554" t="s">
        <v>8707</v>
      </c>
      <c r="B1554" t="e">
        <f>VLOOKUP(A1554,[2]mp_ALL!B$1:B$557,1,0)</f>
        <v>#N/A</v>
      </c>
      <c r="C1554" t="s">
        <v>8708</v>
      </c>
      <c r="D1554" t="s">
        <v>38</v>
      </c>
      <c r="E1554" t="s">
        <v>88</v>
      </c>
      <c r="F1554" t="s">
        <v>250</v>
      </c>
      <c r="G1554" t="s">
        <v>251</v>
      </c>
      <c r="H1554" t="s">
        <v>169</v>
      </c>
      <c r="I1554" t="s">
        <v>8709</v>
      </c>
      <c r="J1554">
        <v>1</v>
      </c>
      <c r="K1554" t="s">
        <v>232</v>
      </c>
      <c r="L1554">
        <v>0</v>
      </c>
      <c r="M1554" t="s">
        <v>233</v>
      </c>
      <c r="N1554" t="s">
        <v>955</v>
      </c>
      <c r="O1554" t="s">
        <v>1156</v>
      </c>
      <c r="P1554" t="s">
        <v>4612</v>
      </c>
      <c r="Q1554" t="s">
        <v>8710</v>
      </c>
      <c r="R1554" t="s">
        <v>117</v>
      </c>
      <c r="S1554" t="s">
        <v>163</v>
      </c>
      <c r="T1554" t="s">
        <v>8711</v>
      </c>
      <c r="U1554" t="s">
        <v>8712</v>
      </c>
      <c r="V1554" s="41">
        <v>40136</v>
      </c>
      <c r="W1554" s="41">
        <v>33411</v>
      </c>
      <c r="X1554">
        <v>1</v>
      </c>
      <c r="Y1554">
        <v>1</v>
      </c>
      <c r="Z1554" t="s">
        <v>102</v>
      </c>
      <c r="AA1554">
        <v>1</v>
      </c>
      <c r="AB1554" t="s">
        <v>103</v>
      </c>
      <c r="AC1554" t="s">
        <v>104</v>
      </c>
      <c r="AD1554">
        <v>1</v>
      </c>
      <c r="AE1554" t="s">
        <v>120</v>
      </c>
      <c r="AG1554" t="s">
        <v>121</v>
      </c>
      <c r="AJ1554" t="s">
        <v>190</v>
      </c>
    </row>
    <row r="1555" spans="1:36" hidden="1" x14ac:dyDescent="0.25">
      <c r="A1555" t="s">
        <v>8713</v>
      </c>
      <c r="B1555" t="e">
        <f>VLOOKUP(A1555,[2]mp_ALL!B$1:B$557,1,0)</f>
        <v>#N/A</v>
      </c>
      <c r="C1555" t="s">
        <v>8714</v>
      </c>
      <c r="D1555" t="s">
        <v>38</v>
      </c>
      <c r="E1555" t="s">
        <v>88</v>
      </c>
      <c r="F1555" t="s">
        <v>250</v>
      </c>
      <c r="G1555" t="s">
        <v>251</v>
      </c>
      <c r="H1555" t="s">
        <v>91</v>
      </c>
      <c r="I1555" t="s">
        <v>8715</v>
      </c>
      <c r="J1555">
        <v>1</v>
      </c>
      <c r="K1555" t="s">
        <v>983</v>
      </c>
      <c r="L1555">
        <v>1</v>
      </c>
      <c r="M1555" t="s">
        <v>233</v>
      </c>
      <c r="N1555" t="s">
        <v>234</v>
      </c>
      <c r="O1555" t="s">
        <v>992</v>
      </c>
      <c r="P1555" t="s">
        <v>7857</v>
      </c>
      <c r="Q1555" t="s">
        <v>8716</v>
      </c>
      <c r="R1555" t="s">
        <v>117</v>
      </c>
      <c r="S1555" t="s">
        <v>949</v>
      </c>
      <c r="T1555" t="s">
        <v>8717</v>
      </c>
      <c r="U1555" t="s">
        <v>7761</v>
      </c>
      <c r="V1555" s="41">
        <v>40136</v>
      </c>
      <c r="W1555" s="41">
        <v>32546</v>
      </c>
      <c r="X1555">
        <v>0</v>
      </c>
      <c r="Z1555" t="s">
        <v>7195</v>
      </c>
      <c r="AA1555">
        <v>1</v>
      </c>
      <c r="AB1555" t="s">
        <v>103</v>
      </c>
      <c r="AC1555" t="s">
        <v>104</v>
      </c>
      <c r="AD1555">
        <v>1</v>
      </c>
      <c r="AE1555" t="s">
        <v>105</v>
      </c>
      <c r="AG1555" t="s">
        <v>121</v>
      </c>
      <c r="AJ1555" t="s">
        <v>2576</v>
      </c>
    </row>
    <row r="1556" spans="1:36" hidden="1" x14ac:dyDescent="0.25">
      <c r="A1556" t="s">
        <v>8718</v>
      </c>
      <c r="B1556" t="e">
        <f>VLOOKUP(A1556,[2]mp_ALL!B$1:B$557,1,0)</f>
        <v>#N/A</v>
      </c>
      <c r="C1556" t="s">
        <v>8719</v>
      </c>
      <c r="D1556" t="s">
        <v>38</v>
      </c>
      <c r="E1556" t="s">
        <v>88</v>
      </c>
      <c r="F1556" t="s">
        <v>250</v>
      </c>
      <c r="G1556" t="s">
        <v>251</v>
      </c>
      <c r="H1556" t="s">
        <v>91</v>
      </c>
      <c r="I1556" t="s">
        <v>8720</v>
      </c>
      <c r="J1556">
        <v>1</v>
      </c>
      <c r="K1556" t="s">
        <v>384</v>
      </c>
      <c r="L1556">
        <v>1</v>
      </c>
      <c r="M1556" t="s">
        <v>113</v>
      </c>
      <c r="N1556" t="s">
        <v>385</v>
      </c>
      <c r="O1556" t="s">
        <v>386</v>
      </c>
      <c r="P1556" t="s">
        <v>6708</v>
      </c>
      <c r="Q1556" t="s">
        <v>8721</v>
      </c>
      <c r="R1556" t="s">
        <v>117</v>
      </c>
      <c r="S1556" t="s">
        <v>199</v>
      </c>
      <c r="T1556" t="s">
        <v>8722</v>
      </c>
      <c r="U1556" t="s">
        <v>8723</v>
      </c>
      <c r="V1556" s="41">
        <v>40136</v>
      </c>
      <c r="W1556" s="41">
        <v>32865</v>
      </c>
      <c r="X1556">
        <v>1</v>
      </c>
      <c r="Y1556">
        <v>1</v>
      </c>
      <c r="Z1556" t="s">
        <v>102</v>
      </c>
      <c r="AA1556">
        <v>1</v>
      </c>
      <c r="AB1556" t="s">
        <v>103</v>
      </c>
      <c r="AC1556" t="s">
        <v>104</v>
      </c>
      <c r="AD1556">
        <v>1</v>
      </c>
      <c r="AE1556" t="s">
        <v>105</v>
      </c>
      <c r="AG1556" t="s">
        <v>121</v>
      </c>
      <c r="AJ1556" t="s">
        <v>1705</v>
      </c>
    </row>
    <row r="1557" spans="1:36" hidden="1" x14ac:dyDescent="0.25">
      <c r="A1557" t="s">
        <v>8724</v>
      </c>
      <c r="B1557" t="e">
        <f>VLOOKUP(A1557,[2]mp_ALL!B$1:B$557,1,0)</f>
        <v>#N/A</v>
      </c>
      <c r="C1557" t="s">
        <v>8725</v>
      </c>
      <c r="D1557" t="s">
        <v>38</v>
      </c>
      <c r="E1557" t="s">
        <v>88</v>
      </c>
      <c r="F1557" t="s">
        <v>250</v>
      </c>
      <c r="G1557" t="s">
        <v>251</v>
      </c>
      <c r="H1557" t="s">
        <v>91</v>
      </c>
      <c r="I1557" t="s">
        <v>8726</v>
      </c>
      <c r="J1557">
        <v>1</v>
      </c>
      <c r="K1557" t="s">
        <v>384</v>
      </c>
      <c r="L1557">
        <v>1</v>
      </c>
      <c r="M1557" t="s">
        <v>113</v>
      </c>
      <c r="N1557" t="s">
        <v>385</v>
      </c>
      <c r="O1557" t="s">
        <v>450</v>
      </c>
      <c r="P1557" t="s">
        <v>5822</v>
      </c>
      <c r="Q1557" t="s">
        <v>8727</v>
      </c>
      <c r="R1557" t="s">
        <v>117</v>
      </c>
      <c r="S1557" t="s">
        <v>199</v>
      </c>
      <c r="T1557" t="s">
        <v>8728</v>
      </c>
      <c r="U1557" t="s">
        <v>8729</v>
      </c>
      <c r="V1557" s="41">
        <v>40136</v>
      </c>
      <c r="W1557" s="41">
        <v>33394</v>
      </c>
      <c r="X1557">
        <v>1</v>
      </c>
      <c r="Y1557">
        <v>1</v>
      </c>
      <c r="Z1557" t="s">
        <v>102</v>
      </c>
      <c r="AA1557">
        <v>1</v>
      </c>
      <c r="AB1557" t="s">
        <v>103</v>
      </c>
      <c r="AC1557" t="s">
        <v>104</v>
      </c>
      <c r="AD1557">
        <v>1</v>
      </c>
      <c r="AE1557" t="s">
        <v>105</v>
      </c>
      <c r="AG1557" t="s">
        <v>121</v>
      </c>
      <c r="AJ1557" t="s">
        <v>1913</v>
      </c>
    </row>
    <row r="1558" spans="1:36" hidden="1" x14ac:dyDescent="0.25">
      <c r="A1558" t="s">
        <v>8730</v>
      </c>
      <c r="B1558" t="e">
        <f>VLOOKUP(A1558,[2]mp_ALL!B$1:B$557,1,0)</f>
        <v>#N/A</v>
      </c>
      <c r="C1558" t="s">
        <v>8731</v>
      </c>
      <c r="D1558" t="s">
        <v>38</v>
      </c>
      <c r="E1558" t="s">
        <v>88</v>
      </c>
      <c r="F1558" t="s">
        <v>250</v>
      </c>
      <c r="G1558" t="s">
        <v>251</v>
      </c>
      <c r="H1558" t="s">
        <v>91</v>
      </c>
      <c r="I1558" t="s">
        <v>1990</v>
      </c>
      <c r="J1558">
        <v>1</v>
      </c>
      <c r="K1558" t="s">
        <v>183</v>
      </c>
      <c r="L1558">
        <v>1</v>
      </c>
      <c r="M1558" t="s">
        <v>158</v>
      </c>
      <c r="N1558" t="s">
        <v>205</v>
      </c>
      <c r="O1558" t="s">
        <v>1213</v>
      </c>
      <c r="P1558" t="s">
        <v>1991</v>
      </c>
      <c r="Q1558" t="s">
        <v>1992</v>
      </c>
      <c r="R1558" t="s">
        <v>117</v>
      </c>
      <c r="S1558" t="s">
        <v>237</v>
      </c>
      <c r="T1558" t="s">
        <v>8732</v>
      </c>
      <c r="U1558" t="s">
        <v>8733</v>
      </c>
      <c r="V1558" s="41">
        <v>40136</v>
      </c>
      <c r="W1558" s="41">
        <v>32955</v>
      </c>
      <c r="X1558">
        <v>1</v>
      </c>
      <c r="Y1558">
        <v>1</v>
      </c>
      <c r="Z1558" t="s">
        <v>102</v>
      </c>
      <c r="AA1558">
        <v>1</v>
      </c>
      <c r="AB1558" t="s">
        <v>103</v>
      </c>
      <c r="AC1558" t="s">
        <v>104</v>
      </c>
      <c r="AD1558">
        <v>1</v>
      </c>
      <c r="AE1558" t="s">
        <v>105</v>
      </c>
      <c r="AG1558" t="s">
        <v>121</v>
      </c>
      <c r="AJ1558" t="s">
        <v>271</v>
      </c>
    </row>
    <row r="1559" spans="1:36" hidden="1" x14ac:dyDescent="0.25">
      <c r="A1559" t="s">
        <v>8734</v>
      </c>
      <c r="B1559" t="e">
        <f>VLOOKUP(A1559,[2]mp_ALL!B$1:B$557,1,0)</f>
        <v>#N/A</v>
      </c>
      <c r="C1559" t="s">
        <v>8735</v>
      </c>
      <c r="D1559" t="s">
        <v>38</v>
      </c>
      <c r="E1559" t="s">
        <v>88</v>
      </c>
      <c r="F1559" t="s">
        <v>250</v>
      </c>
      <c r="G1559" t="s">
        <v>251</v>
      </c>
      <c r="H1559" t="s">
        <v>91</v>
      </c>
      <c r="I1559" t="s">
        <v>8736</v>
      </c>
      <c r="J1559">
        <v>1</v>
      </c>
      <c r="K1559" t="s">
        <v>183</v>
      </c>
      <c r="L1559">
        <v>1</v>
      </c>
      <c r="M1559" t="s">
        <v>158</v>
      </c>
      <c r="N1559" t="s">
        <v>205</v>
      </c>
      <c r="O1559" t="s">
        <v>3351</v>
      </c>
      <c r="P1559" t="s">
        <v>8737</v>
      </c>
      <c r="Q1559" t="s">
        <v>8738</v>
      </c>
      <c r="R1559" t="s">
        <v>117</v>
      </c>
      <c r="S1559" t="s">
        <v>237</v>
      </c>
      <c r="T1559" t="s">
        <v>8739</v>
      </c>
      <c r="U1559" t="s">
        <v>509</v>
      </c>
      <c r="V1559" s="41">
        <v>40136</v>
      </c>
      <c r="W1559" s="41">
        <v>32712</v>
      </c>
      <c r="X1559">
        <v>1</v>
      </c>
      <c r="Y1559">
        <v>2</v>
      </c>
      <c r="Z1559" t="s">
        <v>102</v>
      </c>
      <c r="AA1559">
        <v>1</v>
      </c>
      <c r="AB1559" t="s">
        <v>103</v>
      </c>
      <c r="AC1559" t="s">
        <v>104</v>
      </c>
      <c r="AD1559">
        <v>1</v>
      </c>
      <c r="AE1559" t="s">
        <v>105</v>
      </c>
      <c r="AG1559" t="s">
        <v>121</v>
      </c>
      <c r="AJ1559" t="s">
        <v>1008</v>
      </c>
    </row>
    <row r="1560" spans="1:36" hidden="1" x14ac:dyDescent="0.25">
      <c r="A1560" t="s">
        <v>8740</v>
      </c>
      <c r="B1560" t="e">
        <f>VLOOKUP(A1560,[2]mp_ALL!B$1:B$557,1,0)</f>
        <v>#N/A</v>
      </c>
      <c r="C1560" t="s">
        <v>8741</v>
      </c>
      <c r="D1560" t="s">
        <v>38</v>
      </c>
      <c r="E1560" t="s">
        <v>88</v>
      </c>
      <c r="F1560" t="s">
        <v>250</v>
      </c>
      <c r="G1560" t="s">
        <v>251</v>
      </c>
      <c r="H1560" t="s">
        <v>91</v>
      </c>
      <c r="I1560" t="s">
        <v>8742</v>
      </c>
      <c r="J1560">
        <v>1</v>
      </c>
      <c r="K1560" t="s">
        <v>1212</v>
      </c>
      <c r="L1560">
        <v>1</v>
      </c>
      <c r="M1560" t="s">
        <v>158</v>
      </c>
      <c r="N1560" t="s">
        <v>205</v>
      </c>
      <c r="O1560" t="s">
        <v>3351</v>
      </c>
      <c r="P1560" t="s">
        <v>3352</v>
      </c>
      <c r="Q1560" t="s">
        <v>8743</v>
      </c>
      <c r="R1560" t="s">
        <v>117</v>
      </c>
      <c r="S1560" t="s">
        <v>237</v>
      </c>
      <c r="T1560" t="s">
        <v>8744</v>
      </c>
      <c r="U1560" t="s">
        <v>8745</v>
      </c>
      <c r="V1560" s="41">
        <v>40136</v>
      </c>
      <c r="W1560" s="41">
        <v>32806</v>
      </c>
      <c r="X1560">
        <v>1</v>
      </c>
      <c r="Y1560">
        <v>1</v>
      </c>
      <c r="Z1560" t="s">
        <v>102</v>
      </c>
      <c r="AA1560">
        <v>1</v>
      </c>
      <c r="AB1560" t="s">
        <v>103</v>
      </c>
      <c r="AC1560" t="s">
        <v>104</v>
      </c>
      <c r="AD1560">
        <v>1</v>
      </c>
      <c r="AE1560" t="s">
        <v>105</v>
      </c>
      <c r="AG1560" t="s">
        <v>121</v>
      </c>
      <c r="AJ1560" t="s">
        <v>8746</v>
      </c>
    </row>
    <row r="1561" spans="1:36" hidden="1" x14ac:dyDescent="0.25">
      <c r="A1561" t="s">
        <v>8747</v>
      </c>
      <c r="B1561" t="e">
        <f>VLOOKUP(A1561,[2]mp_ALL!B$1:B$557,1,0)</f>
        <v>#N/A</v>
      </c>
      <c r="C1561" t="s">
        <v>8748</v>
      </c>
      <c r="D1561" t="s">
        <v>38</v>
      </c>
      <c r="E1561" t="s">
        <v>88</v>
      </c>
      <c r="F1561" t="s">
        <v>250</v>
      </c>
      <c r="G1561" t="s">
        <v>251</v>
      </c>
      <c r="H1561" t="s">
        <v>91</v>
      </c>
      <c r="I1561" t="s">
        <v>8749</v>
      </c>
      <c r="J1561">
        <v>1</v>
      </c>
      <c r="K1561" t="s">
        <v>1212</v>
      </c>
      <c r="L1561">
        <v>1</v>
      </c>
      <c r="M1561" t="s">
        <v>158</v>
      </c>
      <c r="N1561" t="s">
        <v>205</v>
      </c>
      <c r="O1561" t="s">
        <v>3351</v>
      </c>
      <c r="P1561" t="s">
        <v>3352</v>
      </c>
      <c r="Q1561" t="s">
        <v>8750</v>
      </c>
      <c r="R1561" t="s">
        <v>117</v>
      </c>
      <c r="S1561" t="s">
        <v>237</v>
      </c>
      <c r="T1561" t="s">
        <v>8751</v>
      </c>
      <c r="U1561" t="s">
        <v>7761</v>
      </c>
      <c r="V1561" s="41">
        <v>40136</v>
      </c>
      <c r="W1561" s="41">
        <v>32318</v>
      </c>
      <c r="X1561">
        <v>1</v>
      </c>
      <c r="Y1561">
        <v>1</v>
      </c>
      <c r="Z1561" t="s">
        <v>102</v>
      </c>
      <c r="AA1561">
        <v>1</v>
      </c>
      <c r="AB1561" t="s">
        <v>103</v>
      </c>
      <c r="AC1561" t="s">
        <v>104</v>
      </c>
      <c r="AD1561">
        <v>1</v>
      </c>
      <c r="AE1561" t="s">
        <v>105</v>
      </c>
      <c r="AG1561" t="s">
        <v>121</v>
      </c>
      <c r="AJ1561" t="s">
        <v>1705</v>
      </c>
    </row>
    <row r="1562" spans="1:36" hidden="1" x14ac:dyDescent="0.25">
      <c r="A1562" t="s">
        <v>8752</v>
      </c>
      <c r="B1562" t="e">
        <f>VLOOKUP(A1562,[2]mp_ALL!B$1:B$557,1,0)</f>
        <v>#N/A</v>
      </c>
      <c r="C1562" t="s">
        <v>8753</v>
      </c>
      <c r="D1562" t="s">
        <v>38</v>
      </c>
      <c r="E1562" t="s">
        <v>88</v>
      </c>
      <c r="F1562" t="s">
        <v>250</v>
      </c>
      <c r="G1562" t="s">
        <v>251</v>
      </c>
      <c r="H1562" t="s">
        <v>91</v>
      </c>
      <c r="I1562" t="s">
        <v>1864</v>
      </c>
      <c r="J1562">
        <v>1</v>
      </c>
      <c r="K1562" t="s">
        <v>157</v>
      </c>
      <c r="L1562">
        <v>1</v>
      </c>
      <c r="M1562" t="s">
        <v>158</v>
      </c>
      <c r="N1562" t="s">
        <v>205</v>
      </c>
      <c r="O1562" t="s">
        <v>1221</v>
      </c>
      <c r="P1562" t="s">
        <v>1865</v>
      </c>
      <c r="Q1562" t="s">
        <v>1866</v>
      </c>
      <c r="R1562" t="s">
        <v>117</v>
      </c>
      <c r="S1562" t="s">
        <v>207</v>
      </c>
      <c r="T1562" t="s">
        <v>8754</v>
      </c>
      <c r="U1562" t="s">
        <v>8755</v>
      </c>
      <c r="V1562" s="41">
        <v>40136</v>
      </c>
      <c r="W1562" s="41">
        <v>33026</v>
      </c>
      <c r="X1562">
        <v>1</v>
      </c>
      <c r="Y1562">
        <v>1</v>
      </c>
      <c r="Z1562" t="s">
        <v>102</v>
      </c>
      <c r="AA1562">
        <v>1</v>
      </c>
      <c r="AB1562" t="s">
        <v>103</v>
      </c>
      <c r="AC1562" t="s">
        <v>104</v>
      </c>
      <c r="AD1562">
        <v>1</v>
      </c>
      <c r="AE1562" t="s">
        <v>138</v>
      </c>
      <c r="AG1562" t="s">
        <v>121</v>
      </c>
      <c r="AJ1562" t="s">
        <v>107</v>
      </c>
    </row>
    <row r="1563" spans="1:36" hidden="1" x14ac:dyDescent="0.25">
      <c r="A1563" t="s">
        <v>8756</v>
      </c>
      <c r="B1563" t="e">
        <f>VLOOKUP(A1563,[2]mp_ALL!B$1:B$557,1,0)</f>
        <v>#N/A</v>
      </c>
      <c r="C1563" t="s">
        <v>8757</v>
      </c>
      <c r="D1563" t="s">
        <v>38</v>
      </c>
      <c r="E1563" t="s">
        <v>88</v>
      </c>
      <c r="F1563" t="s">
        <v>250</v>
      </c>
      <c r="G1563" t="s">
        <v>251</v>
      </c>
      <c r="H1563" t="s">
        <v>91</v>
      </c>
      <c r="I1563" t="s">
        <v>4538</v>
      </c>
      <c r="J1563">
        <v>1</v>
      </c>
      <c r="K1563" t="s">
        <v>645</v>
      </c>
      <c r="L1563">
        <v>1</v>
      </c>
      <c r="M1563" t="s">
        <v>158</v>
      </c>
      <c r="N1563" t="s">
        <v>205</v>
      </c>
      <c r="O1563" t="s">
        <v>646</v>
      </c>
      <c r="P1563" t="s">
        <v>647</v>
      </c>
      <c r="Q1563" t="s">
        <v>4539</v>
      </c>
      <c r="R1563" t="s">
        <v>117</v>
      </c>
      <c r="S1563" t="s">
        <v>207</v>
      </c>
      <c r="T1563" t="s">
        <v>8758</v>
      </c>
      <c r="U1563" t="s">
        <v>8759</v>
      </c>
      <c r="V1563" s="41">
        <v>40136</v>
      </c>
      <c r="W1563" s="41">
        <v>31792</v>
      </c>
      <c r="X1563">
        <v>1</v>
      </c>
      <c r="Y1563">
        <v>2</v>
      </c>
      <c r="Z1563" t="s">
        <v>7195</v>
      </c>
      <c r="AA1563">
        <v>1</v>
      </c>
      <c r="AB1563" t="s">
        <v>103</v>
      </c>
      <c r="AC1563" t="s">
        <v>104</v>
      </c>
      <c r="AD1563">
        <v>1</v>
      </c>
      <c r="AE1563" t="s">
        <v>105</v>
      </c>
      <c r="AG1563" t="s">
        <v>121</v>
      </c>
      <c r="AJ1563" t="s">
        <v>8760</v>
      </c>
    </row>
    <row r="1564" spans="1:36" hidden="1" x14ac:dyDescent="0.25">
      <c r="A1564" t="s">
        <v>8761</v>
      </c>
      <c r="B1564" t="e">
        <f>VLOOKUP(A1564,[2]mp_ALL!B$1:B$557,1,0)</f>
        <v>#N/A</v>
      </c>
      <c r="C1564" t="s">
        <v>8762</v>
      </c>
      <c r="D1564" t="s">
        <v>38</v>
      </c>
      <c r="E1564" t="s">
        <v>88</v>
      </c>
      <c r="F1564" t="s">
        <v>250</v>
      </c>
      <c r="G1564" t="s">
        <v>251</v>
      </c>
      <c r="H1564" t="s">
        <v>91</v>
      </c>
      <c r="I1564" t="s">
        <v>8763</v>
      </c>
      <c r="J1564">
        <v>1</v>
      </c>
      <c r="K1564" t="s">
        <v>484</v>
      </c>
      <c r="L1564">
        <v>1</v>
      </c>
      <c r="M1564" t="s">
        <v>414</v>
      </c>
      <c r="N1564" t="s">
        <v>532</v>
      </c>
      <c r="O1564" t="s">
        <v>1877</v>
      </c>
      <c r="P1564" t="s">
        <v>1878</v>
      </c>
      <c r="Q1564" t="s">
        <v>8764</v>
      </c>
      <c r="R1564" t="s">
        <v>117</v>
      </c>
      <c r="S1564" t="s">
        <v>207</v>
      </c>
      <c r="T1564" t="s">
        <v>8765</v>
      </c>
      <c r="U1564" t="s">
        <v>8766</v>
      </c>
      <c r="V1564" s="41">
        <v>40136</v>
      </c>
      <c r="W1564" s="41">
        <v>32414</v>
      </c>
      <c r="X1564">
        <v>1</v>
      </c>
      <c r="Y1564">
        <v>1</v>
      </c>
      <c r="Z1564" t="s">
        <v>102</v>
      </c>
      <c r="AA1564">
        <v>1</v>
      </c>
      <c r="AB1564" t="s">
        <v>103</v>
      </c>
      <c r="AC1564" t="s">
        <v>104</v>
      </c>
      <c r="AD1564">
        <v>1</v>
      </c>
      <c r="AE1564" t="s">
        <v>105</v>
      </c>
      <c r="AG1564" t="s">
        <v>121</v>
      </c>
      <c r="AJ1564" t="s">
        <v>689</v>
      </c>
    </row>
    <row r="1565" spans="1:36" hidden="1" x14ac:dyDescent="0.25">
      <c r="A1565" t="s">
        <v>8767</v>
      </c>
      <c r="B1565" t="e">
        <f>VLOOKUP(A1565,[2]mp_ALL!B$1:B$557,1,0)</f>
        <v>#N/A</v>
      </c>
      <c r="C1565" t="s">
        <v>8768</v>
      </c>
      <c r="D1565" t="s">
        <v>38</v>
      </c>
      <c r="E1565" t="s">
        <v>88</v>
      </c>
      <c r="F1565" t="s">
        <v>250</v>
      </c>
      <c r="G1565" t="s">
        <v>251</v>
      </c>
      <c r="H1565" t="s">
        <v>91</v>
      </c>
      <c r="I1565" t="s">
        <v>644</v>
      </c>
      <c r="J1565">
        <v>1</v>
      </c>
      <c r="K1565" t="s">
        <v>645</v>
      </c>
      <c r="L1565">
        <v>1</v>
      </c>
      <c r="M1565" t="s">
        <v>158</v>
      </c>
      <c r="N1565" t="s">
        <v>205</v>
      </c>
      <c r="O1565" t="s">
        <v>646</v>
      </c>
      <c r="P1565" t="s">
        <v>647</v>
      </c>
      <c r="Q1565" t="s">
        <v>648</v>
      </c>
      <c r="R1565" t="s">
        <v>117</v>
      </c>
      <c r="S1565" t="s">
        <v>207</v>
      </c>
      <c r="T1565" t="s">
        <v>8769</v>
      </c>
      <c r="U1565" t="s">
        <v>400</v>
      </c>
      <c r="V1565" s="41">
        <v>40136</v>
      </c>
      <c r="W1565" s="41">
        <v>32762</v>
      </c>
      <c r="X1565">
        <v>1</v>
      </c>
      <c r="Y1565">
        <v>1</v>
      </c>
      <c r="Z1565" t="s">
        <v>102</v>
      </c>
      <c r="AA1565">
        <v>1</v>
      </c>
      <c r="AB1565" t="s">
        <v>103</v>
      </c>
      <c r="AC1565" t="s">
        <v>104</v>
      </c>
      <c r="AD1565">
        <v>1</v>
      </c>
      <c r="AE1565" t="s">
        <v>105</v>
      </c>
      <c r="AG1565" t="s">
        <v>121</v>
      </c>
      <c r="AJ1565" t="s">
        <v>940</v>
      </c>
    </row>
    <row r="1566" spans="1:36" hidden="1" x14ac:dyDescent="0.25">
      <c r="A1566" t="s">
        <v>8770</v>
      </c>
      <c r="B1566" t="e">
        <f>VLOOKUP(A1566,[2]mp_ALL!B$1:B$557,1,0)</f>
        <v>#N/A</v>
      </c>
      <c r="C1566" t="s">
        <v>8771</v>
      </c>
      <c r="D1566" t="s">
        <v>38</v>
      </c>
      <c r="E1566" t="s">
        <v>88</v>
      </c>
      <c r="F1566" t="s">
        <v>250</v>
      </c>
      <c r="G1566" t="s">
        <v>251</v>
      </c>
      <c r="H1566" t="s">
        <v>91</v>
      </c>
      <c r="I1566" t="s">
        <v>8772</v>
      </c>
      <c r="J1566">
        <v>1</v>
      </c>
      <c r="K1566" t="s">
        <v>142</v>
      </c>
      <c r="L1566">
        <v>1</v>
      </c>
      <c r="M1566" t="s">
        <v>143</v>
      </c>
      <c r="N1566" t="s">
        <v>144</v>
      </c>
      <c r="O1566" t="s">
        <v>1651</v>
      </c>
      <c r="P1566" t="s">
        <v>8773</v>
      </c>
      <c r="Q1566" t="s">
        <v>8774</v>
      </c>
      <c r="R1566" t="s">
        <v>147</v>
      </c>
      <c r="S1566" t="s">
        <v>148</v>
      </c>
      <c r="T1566" t="s">
        <v>8775</v>
      </c>
      <c r="U1566" t="s">
        <v>1131</v>
      </c>
      <c r="V1566" s="41">
        <v>40136</v>
      </c>
      <c r="W1566" s="41">
        <v>32143</v>
      </c>
      <c r="X1566">
        <v>1</v>
      </c>
      <c r="Y1566">
        <v>3</v>
      </c>
      <c r="Z1566" t="s">
        <v>7195</v>
      </c>
      <c r="AA1566">
        <v>1</v>
      </c>
      <c r="AB1566" t="s">
        <v>103</v>
      </c>
      <c r="AC1566" t="s">
        <v>104</v>
      </c>
      <c r="AD1566">
        <v>1</v>
      </c>
      <c r="AE1566" t="s">
        <v>105</v>
      </c>
      <c r="AG1566" t="s">
        <v>148</v>
      </c>
      <c r="AJ1566" t="s">
        <v>606</v>
      </c>
    </row>
    <row r="1567" spans="1:36" hidden="1" x14ac:dyDescent="0.25">
      <c r="A1567" t="s">
        <v>8776</v>
      </c>
      <c r="B1567" t="e">
        <f>VLOOKUP(A1567,[2]mp_ALL!B$1:B$557,1,0)</f>
        <v>#N/A</v>
      </c>
      <c r="C1567" t="s">
        <v>8777</v>
      </c>
      <c r="D1567" t="s">
        <v>38</v>
      </c>
      <c r="E1567" t="s">
        <v>88</v>
      </c>
      <c r="F1567" t="s">
        <v>250</v>
      </c>
      <c r="G1567" t="s">
        <v>251</v>
      </c>
      <c r="H1567" t="s">
        <v>91</v>
      </c>
      <c r="I1567" t="s">
        <v>4547</v>
      </c>
      <c r="J1567">
        <v>1</v>
      </c>
      <c r="K1567" t="s">
        <v>3077</v>
      </c>
      <c r="L1567">
        <v>1</v>
      </c>
      <c r="M1567" t="s">
        <v>143</v>
      </c>
      <c r="N1567" t="s">
        <v>3078</v>
      </c>
      <c r="O1567" t="s">
        <v>3079</v>
      </c>
      <c r="P1567" t="s">
        <v>4548</v>
      </c>
      <c r="Q1567" t="s">
        <v>4549</v>
      </c>
      <c r="R1567" t="s">
        <v>147</v>
      </c>
      <c r="S1567" t="s">
        <v>148</v>
      </c>
      <c r="T1567" t="s">
        <v>8778</v>
      </c>
      <c r="U1567" t="s">
        <v>8779</v>
      </c>
      <c r="V1567" s="41">
        <v>40136</v>
      </c>
      <c r="W1567" s="41">
        <v>33485</v>
      </c>
      <c r="X1567">
        <v>1</v>
      </c>
      <c r="Y1567">
        <v>2</v>
      </c>
      <c r="Z1567" t="s">
        <v>102</v>
      </c>
      <c r="AA1567">
        <v>1</v>
      </c>
      <c r="AB1567" t="s">
        <v>103</v>
      </c>
      <c r="AC1567" t="s">
        <v>104</v>
      </c>
      <c r="AD1567">
        <v>1</v>
      </c>
      <c r="AE1567" t="s">
        <v>105</v>
      </c>
      <c r="AG1567" t="s">
        <v>148</v>
      </c>
      <c r="AJ1567" t="s">
        <v>430</v>
      </c>
    </row>
    <row r="1568" spans="1:36" hidden="1" x14ac:dyDescent="0.25">
      <c r="A1568" t="s">
        <v>8780</v>
      </c>
      <c r="B1568" t="e">
        <f>VLOOKUP(A1568,[2]mp_ALL!B$1:B$557,1,0)</f>
        <v>#N/A</v>
      </c>
      <c r="C1568" t="s">
        <v>8781</v>
      </c>
      <c r="D1568" t="s">
        <v>38</v>
      </c>
      <c r="E1568" t="s">
        <v>88</v>
      </c>
      <c r="F1568" t="s">
        <v>250</v>
      </c>
      <c r="G1568" t="s">
        <v>251</v>
      </c>
      <c r="H1568" t="s">
        <v>91</v>
      </c>
      <c r="I1568" t="s">
        <v>8782</v>
      </c>
      <c r="J1568">
        <v>1</v>
      </c>
      <c r="K1568" t="s">
        <v>728</v>
      </c>
      <c r="L1568">
        <v>1</v>
      </c>
      <c r="M1568" t="s">
        <v>158</v>
      </c>
      <c r="N1568" t="s">
        <v>159</v>
      </c>
      <c r="O1568" t="s">
        <v>1679</v>
      </c>
      <c r="P1568" t="s">
        <v>1680</v>
      </c>
      <c r="Q1568" t="s">
        <v>8783</v>
      </c>
      <c r="R1568" t="s">
        <v>117</v>
      </c>
      <c r="S1568" t="s">
        <v>163</v>
      </c>
      <c r="T1568" t="s">
        <v>8784</v>
      </c>
      <c r="U1568" t="s">
        <v>8785</v>
      </c>
      <c r="V1568" s="41">
        <v>40136</v>
      </c>
      <c r="W1568" s="41">
        <v>32986</v>
      </c>
      <c r="X1568">
        <v>1</v>
      </c>
      <c r="Y1568">
        <v>1</v>
      </c>
      <c r="Z1568" t="s">
        <v>102</v>
      </c>
      <c r="AA1568">
        <v>1</v>
      </c>
      <c r="AB1568" t="s">
        <v>103</v>
      </c>
      <c r="AC1568" t="s">
        <v>104</v>
      </c>
      <c r="AD1568">
        <v>1</v>
      </c>
      <c r="AE1568" t="s">
        <v>105</v>
      </c>
      <c r="AG1568" t="s">
        <v>121</v>
      </c>
      <c r="AJ1568" t="s">
        <v>2297</v>
      </c>
    </row>
    <row r="1569" spans="1:36" hidden="1" x14ac:dyDescent="0.25">
      <c r="A1569" t="s">
        <v>8786</v>
      </c>
      <c r="B1569" t="e">
        <f>VLOOKUP(A1569,[2]mp_ALL!B$1:B$557,1,0)</f>
        <v>#N/A</v>
      </c>
      <c r="C1569" t="s">
        <v>8787</v>
      </c>
      <c r="D1569" t="s">
        <v>38</v>
      </c>
      <c r="E1569" t="s">
        <v>88</v>
      </c>
      <c r="F1569" t="s">
        <v>250</v>
      </c>
      <c r="G1569" t="s">
        <v>251</v>
      </c>
      <c r="H1569" t="s">
        <v>91</v>
      </c>
      <c r="I1569" t="s">
        <v>7958</v>
      </c>
      <c r="J1569">
        <v>1</v>
      </c>
      <c r="K1569" t="s">
        <v>728</v>
      </c>
      <c r="L1569">
        <v>1</v>
      </c>
      <c r="M1569" t="s">
        <v>158</v>
      </c>
      <c r="N1569" t="s">
        <v>159</v>
      </c>
      <c r="O1569" t="s">
        <v>601</v>
      </c>
      <c r="P1569" t="s">
        <v>602</v>
      </c>
      <c r="Q1569" t="s">
        <v>7959</v>
      </c>
      <c r="R1569" t="s">
        <v>117</v>
      </c>
      <c r="S1569" t="s">
        <v>163</v>
      </c>
      <c r="T1569" t="s">
        <v>8788</v>
      </c>
      <c r="U1569" t="s">
        <v>8789</v>
      </c>
      <c r="V1569" s="41">
        <v>40136</v>
      </c>
      <c r="W1569" s="41">
        <v>33194</v>
      </c>
      <c r="X1569">
        <v>1</v>
      </c>
      <c r="Y1569">
        <v>2</v>
      </c>
      <c r="Z1569" t="s">
        <v>102</v>
      </c>
      <c r="AA1569">
        <v>1</v>
      </c>
      <c r="AB1569" t="s">
        <v>103</v>
      </c>
      <c r="AC1569" t="s">
        <v>104</v>
      </c>
      <c r="AD1569">
        <v>1</v>
      </c>
      <c r="AE1569" t="s">
        <v>105</v>
      </c>
      <c r="AG1569" t="s">
        <v>121</v>
      </c>
      <c r="AJ1569" t="s">
        <v>490</v>
      </c>
    </row>
    <row r="1570" spans="1:36" hidden="1" x14ac:dyDescent="0.25">
      <c r="A1570" t="s">
        <v>8790</v>
      </c>
      <c r="B1570" t="e">
        <f>VLOOKUP(A1570,[2]mp_ALL!B$1:B$557,1,0)</f>
        <v>#N/A</v>
      </c>
      <c r="C1570" t="s">
        <v>8791</v>
      </c>
      <c r="D1570" t="s">
        <v>38</v>
      </c>
      <c r="E1570" t="s">
        <v>88</v>
      </c>
      <c r="F1570" t="s">
        <v>250</v>
      </c>
      <c r="G1570" t="s">
        <v>251</v>
      </c>
      <c r="H1570" t="s">
        <v>91</v>
      </c>
      <c r="I1570" t="s">
        <v>4715</v>
      </c>
      <c r="J1570">
        <v>1</v>
      </c>
      <c r="K1570" t="s">
        <v>1532</v>
      </c>
      <c r="L1570">
        <v>1</v>
      </c>
      <c r="M1570" t="s">
        <v>158</v>
      </c>
      <c r="N1570" t="s">
        <v>184</v>
      </c>
      <c r="O1570" t="s">
        <v>1533</v>
      </c>
      <c r="P1570" t="s">
        <v>4716</v>
      </c>
      <c r="Q1570" t="s">
        <v>4717</v>
      </c>
      <c r="R1570" t="s">
        <v>117</v>
      </c>
      <c r="S1570" t="s">
        <v>237</v>
      </c>
      <c r="T1570" t="s">
        <v>8792</v>
      </c>
      <c r="U1570" t="s">
        <v>8793</v>
      </c>
      <c r="V1570" s="41">
        <v>40136</v>
      </c>
      <c r="W1570" s="41">
        <v>32361</v>
      </c>
      <c r="X1570">
        <v>1</v>
      </c>
      <c r="Y1570">
        <v>1</v>
      </c>
      <c r="Z1570" t="s">
        <v>102</v>
      </c>
      <c r="AA1570">
        <v>1</v>
      </c>
      <c r="AB1570" t="s">
        <v>103</v>
      </c>
      <c r="AC1570" t="s">
        <v>104</v>
      </c>
      <c r="AD1570">
        <v>1</v>
      </c>
      <c r="AE1570" t="s">
        <v>105</v>
      </c>
      <c r="AG1570" t="s">
        <v>121</v>
      </c>
      <c r="AJ1570" t="s">
        <v>2297</v>
      </c>
    </row>
    <row r="1571" spans="1:36" hidden="1" x14ac:dyDescent="0.25">
      <c r="A1571" t="s">
        <v>8794</v>
      </c>
      <c r="B1571" t="e">
        <f>VLOOKUP(A1571,[2]mp_ALL!B$1:B$557,1,0)</f>
        <v>#N/A</v>
      </c>
      <c r="C1571" t="s">
        <v>8795</v>
      </c>
      <c r="D1571" t="s">
        <v>38</v>
      </c>
      <c r="E1571" t="s">
        <v>88</v>
      </c>
      <c r="F1571" t="s">
        <v>250</v>
      </c>
      <c r="G1571" t="s">
        <v>251</v>
      </c>
      <c r="H1571" t="s">
        <v>91</v>
      </c>
      <c r="I1571" t="s">
        <v>7836</v>
      </c>
      <c r="J1571">
        <v>1</v>
      </c>
      <c r="K1571" t="s">
        <v>232</v>
      </c>
      <c r="L1571">
        <v>1</v>
      </c>
      <c r="M1571" t="s">
        <v>233</v>
      </c>
      <c r="N1571" t="s">
        <v>955</v>
      </c>
      <c r="P1571" t="s">
        <v>1603</v>
      </c>
      <c r="Q1571" t="s">
        <v>7837</v>
      </c>
      <c r="R1571" t="s">
        <v>117</v>
      </c>
      <c r="S1571" t="s">
        <v>163</v>
      </c>
      <c r="T1571" t="s">
        <v>8796</v>
      </c>
      <c r="U1571" t="s">
        <v>1401</v>
      </c>
      <c r="V1571" s="41">
        <v>40136</v>
      </c>
      <c r="W1571" s="41">
        <v>32418</v>
      </c>
      <c r="X1571">
        <v>1</v>
      </c>
      <c r="Y1571">
        <v>2</v>
      </c>
      <c r="Z1571" t="s">
        <v>7195</v>
      </c>
      <c r="AA1571">
        <v>1</v>
      </c>
      <c r="AB1571" t="s">
        <v>103</v>
      </c>
      <c r="AC1571" t="s">
        <v>104</v>
      </c>
      <c r="AD1571">
        <v>1</v>
      </c>
      <c r="AE1571" t="s">
        <v>105</v>
      </c>
      <c r="AG1571" t="s">
        <v>121</v>
      </c>
      <c r="AJ1571" t="s">
        <v>474</v>
      </c>
    </row>
    <row r="1572" spans="1:36" hidden="1" x14ac:dyDescent="0.25">
      <c r="A1572" t="s">
        <v>8797</v>
      </c>
      <c r="B1572" t="e">
        <f>VLOOKUP(A1572,[2]mp_ALL!B$1:B$557,1,0)</f>
        <v>#N/A</v>
      </c>
      <c r="C1572" t="s">
        <v>8798</v>
      </c>
      <c r="D1572" t="s">
        <v>38</v>
      </c>
      <c r="E1572" t="s">
        <v>88</v>
      </c>
      <c r="F1572" t="s">
        <v>250</v>
      </c>
      <c r="G1572" t="s">
        <v>251</v>
      </c>
      <c r="H1572" t="s">
        <v>91</v>
      </c>
      <c r="I1572" t="s">
        <v>5122</v>
      </c>
      <c r="J1572">
        <v>1</v>
      </c>
      <c r="K1572" t="s">
        <v>3394</v>
      </c>
      <c r="L1572">
        <v>1</v>
      </c>
      <c r="M1572" t="s">
        <v>316</v>
      </c>
      <c r="N1572" t="s">
        <v>3395</v>
      </c>
      <c r="O1572" t="s">
        <v>5123</v>
      </c>
      <c r="P1572" t="s">
        <v>5124</v>
      </c>
      <c r="Q1572" t="s">
        <v>5125</v>
      </c>
      <c r="S1572" t="s">
        <v>2733</v>
      </c>
      <c r="T1572" t="s">
        <v>8799</v>
      </c>
      <c r="U1572" t="s">
        <v>8800</v>
      </c>
      <c r="V1572" s="41">
        <v>40136</v>
      </c>
      <c r="W1572" s="41">
        <v>33450</v>
      </c>
      <c r="X1572">
        <v>1</v>
      </c>
      <c r="Y1572">
        <v>1</v>
      </c>
      <c r="Z1572" t="s">
        <v>102</v>
      </c>
      <c r="AA1572">
        <v>1</v>
      </c>
      <c r="AB1572" t="s">
        <v>103</v>
      </c>
      <c r="AC1572" t="s">
        <v>104</v>
      </c>
      <c r="AD1572">
        <v>1</v>
      </c>
      <c r="AE1572" t="s">
        <v>105</v>
      </c>
      <c r="AG1572" t="s">
        <v>148</v>
      </c>
      <c r="AJ1572" t="s">
        <v>357</v>
      </c>
    </row>
    <row r="1573" spans="1:36" hidden="1" x14ac:dyDescent="0.25">
      <c r="A1573" t="s">
        <v>8801</v>
      </c>
      <c r="B1573" t="e">
        <f>VLOOKUP(A1573,[2]mp_ALL!B$1:B$557,1,0)</f>
        <v>#N/A</v>
      </c>
      <c r="C1573" t="s">
        <v>8802</v>
      </c>
      <c r="D1573" t="s">
        <v>37</v>
      </c>
      <c r="E1573" t="s">
        <v>88</v>
      </c>
      <c r="F1573" t="s">
        <v>250</v>
      </c>
      <c r="G1573" t="s">
        <v>251</v>
      </c>
      <c r="H1573" t="s">
        <v>91</v>
      </c>
      <c r="I1573" t="s">
        <v>6066</v>
      </c>
      <c r="J1573">
        <v>1</v>
      </c>
      <c r="K1573" t="s">
        <v>6067</v>
      </c>
      <c r="L1573">
        <v>1</v>
      </c>
      <c r="M1573" t="s">
        <v>143</v>
      </c>
      <c r="N1573" t="s">
        <v>144</v>
      </c>
      <c r="O1573" t="s">
        <v>145</v>
      </c>
      <c r="P1573" t="s">
        <v>6068</v>
      </c>
      <c r="Q1573" t="s">
        <v>6069</v>
      </c>
      <c r="R1573" t="s">
        <v>147</v>
      </c>
      <c r="S1573" t="s">
        <v>148</v>
      </c>
      <c r="T1573" t="s">
        <v>8803</v>
      </c>
      <c r="U1573" t="s">
        <v>8804</v>
      </c>
      <c r="V1573" s="41">
        <v>40136</v>
      </c>
      <c r="W1573" s="41">
        <v>33494</v>
      </c>
      <c r="X1573">
        <v>1</v>
      </c>
      <c r="Y1573">
        <v>1</v>
      </c>
      <c r="Z1573" t="s">
        <v>102</v>
      </c>
      <c r="AA1573">
        <v>1</v>
      </c>
      <c r="AB1573" t="s">
        <v>103</v>
      </c>
      <c r="AC1573" t="s">
        <v>104</v>
      </c>
      <c r="AD1573">
        <v>1</v>
      </c>
      <c r="AE1573" t="s">
        <v>105</v>
      </c>
      <c r="AG1573" t="s">
        <v>148</v>
      </c>
      <c r="AJ1573" t="s">
        <v>107</v>
      </c>
    </row>
    <row r="1574" spans="1:36" hidden="1" x14ac:dyDescent="0.25">
      <c r="A1574" t="s">
        <v>8805</v>
      </c>
      <c r="B1574" t="e">
        <f>VLOOKUP(A1574,[2]mp_ALL!B$1:B$557,1,0)</f>
        <v>#N/A</v>
      </c>
      <c r="C1574" t="s">
        <v>8806</v>
      </c>
      <c r="D1574" t="s">
        <v>38</v>
      </c>
      <c r="E1574" t="s">
        <v>88</v>
      </c>
      <c r="F1574" t="s">
        <v>250</v>
      </c>
      <c r="G1574" t="s">
        <v>251</v>
      </c>
      <c r="H1574" t="s">
        <v>169</v>
      </c>
      <c r="I1574" t="s">
        <v>8807</v>
      </c>
      <c r="J1574">
        <v>1</v>
      </c>
      <c r="K1574" t="s">
        <v>1532</v>
      </c>
      <c r="L1574">
        <v>1</v>
      </c>
      <c r="M1574" t="s">
        <v>158</v>
      </c>
      <c r="N1574" t="s">
        <v>184</v>
      </c>
      <c r="O1574" t="s">
        <v>3576</v>
      </c>
      <c r="P1574" t="s">
        <v>3577</v>
      </c>
      <c r="Q1574" t="s">
        <v>8808</v>
      </c>
      <c r="R1574" t="s">
        <v>117</v>
      </c>
      <c r="S1574" t="s">
        <v>163</v>
      </c>
      <c r="T1574" t="s">
        <v>8809</v>
      </c>
      <c r="U1574" t="s">
        <v>8810</v>
      </c>
      <c r="V1574" s="41">
        <v>40136</v>
      </c>
      <c r="W1574" s="41">
        <v>33346</v>
      </c>
      <c r="X1574">
        <v>1</v>
      </c>
      <c r="Y1574">
        <v>1</v>
      </c>
      <c r="Z1574" t="s">
        <v>102</v>
      </c>
      <c r="AA1574">
        <v>1</v>
      </c>
      <c r="AB1574" t="s">
        <v>103</v>
      </c>
      <c r="AC1574" t="s">
        <v>104</v>
      </c>
      <c r="AD1574">
        <v>1</v>
      </c>
      <c r="AE1574" t="s">
        <v>105</v>
      </c>
      <c r="AG1574" t="s">
        <v>121</v>
      </c>
      <c r="AJ1574" t="s">
        <v>2556</v>
      </c>
    </row>
    <row r="1575" spans="1:36" hidden="1" x14ac:dyDescent="0.25">
      <c r="A1575" t="s">
        <v>8811</v>
      </c>
      <c r="B1575" t="e">
        <f>VLOOKUP(A1575,[2]mp_ALL!B$1:B$557,1,0)</f>
        <v>#N/A</v>
      </c>
      <c r="C1575" t="s">
        <v>8812</v>
      </c>
      <c r="D1575" t="s">
        <v>38</v>
      </c>
      <c r="E1575" t="s">
        <v>88</v>
      </c>
      <c r="F1575" t="s">
        <v>250</v>
      </c>
      <c r="G1575" t="s">
        <v>251</v>
      </c>
      <c r="H1575" t="s">
        <v>91</v>
      </c>
      <c r="I1575" t="s">
        <v>7877</v>
      </c>
      <c r="J1575">
        <v>1</v>
      </c>
      <c r="K1575" t="s">
        <v>157</v>
      </c>
      <c r="L1575">
        <v>1</v>
      </c>
      <c r="M1575" t="s">
        <v>158</v>
      </c>
      <c r="N1575" t="s">
        <v>159</v>
      </c>
      <c r="O1575" t="s">
        <v>160</v>
      </c>
      <c r="P1575" t="s">
        <v>5522</v>
      </c>
      <c r="Q1575" t="s">
        <v>7878</v>
      </c>
      <c r="R1575" t="s">
        <v>117</v>
      </c>
      <c r="S1575" t="s">
        <v>163</v>
      </c>
      <c r="T1575" t="s">
        <v>8813</v>
      </c>
      <c r="U1575" t="s">
        <v>8814</v>
      </c>
      <c r="V1575" s="41">
        <v>40136</v>
      </c>
      <c r="W1575" s="41">
        <v>33446</v>
      </c>
      <c r="X1575">
        <v>1</v>
      </c>
      <c r="Y1575">
        <v>1</v>
      </c>
      <c r="Z1575" t="s">
        <v>102</v>
      </c>
      <c r="AA1575">
        <v>1</v>
      </c>
      <c r="AB1575" t="s">
        <v>103</v>
      </c>
      <c r="AC1575" t="s">
        <v>104</v>
      </c>
      <c r="AD1575">
        <v>1</v>
      </c>
      <c r="AE1575" t="s">
        <v>138</v>
      </c>
      <c r="AG1575" t="s">
        <v>121</v>
      </c>
      <c r="AJ1575" t="s">
        <v>2928</v>
      </c>
    </row>
    <row r="1576" spans="1:36" hidden="1" x14ac:dyDescent="0.25">
      <c r="A1576" t="s">
        <v>8815</v>
      </c>
      <c r="B1576" t="e">
        <f>VLOOKUP(A1576,[2]mp_ALL!B$1:B$557,1,0)</f>
        <v>#N/A</v>
      </c>
      <c r="C1576" t="s">
        <v>8816</v>
      </c>
      <c r="D1576" t="s">
        <v>38</v>
      </c>
      <c r="E1576" t="s">
        <v>88</v>
      </c>
      <c r="F1576" t="s">
        <v>250</v>
      </c>
      <c r="G1576" t="s">
        <v>251</v>
      </c>
      <c r="H1576" t="s">
        <v>91</v>
      </c>
      <c r="I1576" t="s">
        <v>7690</v>
      </c>
      <c r="J1576">
        <v>1</v>
      </c>
      <c r="K1576" t="s">
        <v>1826</v>
      </c>
      <c r="L1576">
        <v>1</v>
      </c>
      <c r="M1576" t="s">
        <v>414</v>
      </c>
      <c r="N1576" t="s">
        <v>159</v>
      </c>
      <c r="O1576" t="s">
        <v>1672</v>
      </c>
      <c r="P1576" t="s">
        <v>1827</v>
      </c>
      <c r="Q1576" t="s">
        <v>7691</v>
      </c>
      <c r="R1576" t="s">
        <v>117</v>
      </c>
      <c r="S1576" t="s">
        <v>163</v>
      </c>
      <c r="T1576" t="s">
        <v>8817</v>
      </c>
      <c r="U1576" t="s">
        <v>8818</v>
      </c>
      <c r="V1576" s="41">
        <v>40136</v>
      </c>
      <c r="W1576" s="41">
        <v>32661</v>
      </c>
      <c r="X1576">
        <v>1</v>
      </c>
      <c r="Y1576">
        <v>2</v>
      </c>
      <c r="Z1576" t="s">
        <v>102</v>
      </c>
      <c r="AA1576">
        <v>1</v>
      </c>
      <c r="AB1576" t="s">
        <v>103</v>
      </c>
      <c r="AC1576" t="s">
        <v>104</v>
      </c>
      <c r="AD1576">
        <v>1</v>
      </c>
      <c r="AE1576" t="s">
        <v>105</v>
      </c>
      <c r="AG1576" t="s">
        <v>121</v>
      </c>
      <c r="AJ1576" t="s">
        <v>299</v>
      </c>
    </row>
    <row r="1577" spans="1:36" hidden="1" x14ac:dyDescent="0.25">
      <c r="A1577" t="s">
        <v>8819</v>
      </c>
      <c r="B1577" t="e">
        <f>VLOOKUP(A1577,[2]mp_ALL!B$1:B$557,1,0)</f>
        <v>#N/A</v>
      </c>
      <c r="C1577" t="s">
        <v>8820</v>
      </c>
      <c r="D1577" t="s">
        <v>38</v>
      </c>
      <c r="E1577" t="s">
        <v>88</v>
      </c>
      <c r="F1577" t="s">
        <v>250</v>
      </c>
      <c r="G1577" t="s">
        <v>251</v>
      </c>
      <c r="H1577" t="s">
        <v>91</v>
      </c>
      <c r="I1577" t="s">
        <v>7831</v>
      </c>
      <c r="J1577">
        <v>1</v>
      </c>
      <c r="K1577" t="s">
        <v>728</v>
      </c>
      <c r="L1577">
        <v>1</v>
      </c>
      <c r="M1577" t="s">
        <v>158</v>
      </c>
      <c r="N1577" t="s">
        <v>159</v>
      </c>
      <c r="O1577" t="s">
        <v>729</v>
      </c>
      <c r="P1577" t="s">
        <v>730</v>
      </c>
      <c r="Q1577" t="s">
        <v>7832</v>
      </c>
      <c r="R1577" t="s">
        <v>117</v>
      </c>
      <c r="S1577" t="s">
        <v>163</v>
      </c>
      <c r="T1577" t="s">
        <v>8821</v>
      </c>
      <c r="U1577" t="s">
        <v>5099</v>
      </c>
      <c r="V1577" s="41">
        <v>40136</v>
      </c>
      <c r="W1577" s="41">
        <v>32979</v>
      </c>
      <c r="X1577">
        <v>1</v>
      </c>
      <c r="Y1577">
        <v>1</v>
      </c>
      <c r="Z1577" t="s">
        <v>102</v>
      </c>
      <c r="AA1577">
        <v>1</v>
      </c>
      <c r="AB1577" t="s">
        <v>103</v>
      </c>
      <c r="AC1577" t="s">
        <v>104</v>
      </c>
      <c r="AD1577">
        <v>1</v>
      </c>
      <c r="AE1577" t="s">
        <v>105</v>
      </c>
      <c r="AG1577" t="s">
        <v>121</v>
      </c>
      <c r="AJ1577" t="s">
        <v>190</v>
      </c>
    </row>
    <row r="1578" spans="1:36" hidden="1" x14ac:dyDescent="0.25">
      <c r="A1578" t="s">
        <v>8822</v>
      </c>
      <c r="B1578" t="e">
        <f>VLOOKUP(A1578,[2]mp_ALL!B$1:B$557,1,0)</f>
        <v>#N/A</v>
      </c>
      <c r="C1578" t="s">
        <v>8823</v>
      </c>
      <c r="D1578" t="s">
        <v>38</v>
      </c>
      <c r="E1578" t="s">
        <v>88</v>
      </c>
      <c r="F1578" t="s">
        <v>250</v>
      </c>
      <c r="G1578" t="s">
        <v>251</v>
      </c>
      <c r="H1578" t="s">
        <v>91</v>
      </c>
      <c r="I1578" t="s">
        <v>8339</v>
      </c>
      <c r="J1578">
        <v>1</v>
      </c>
      <c r="K1578" t="s">
        <v>157</v>
      </c>
      <c r="L1578">
        <v>1</v>
      </c>
      <c r="M1578" t="s">
        <v>158</v>
      </c>
      <c r="N1578" t="s">
        <v>159</v>
      </c>
      <c r="O1578" t="s">
        <v>160</v>
      </c>
      <c r="P1578" t="s">
        <v>8329</v>
      </c>
      <c r="Q1578" t="s">
        <v>7878</v>
      </c>
      <c r="R1578" t="s">
        <v>117</v>
      </c>
      <c r="S1578" t="s">
        <v>163</v>
      </c>
      <c r="T1578" t="s">
        <v>8824</v>
      </c>
      <c r="U1578" t="s">
        <v>8825</v>
      </c>
      <c r="V1578" s="41">
        <v>40143</v>
      </c>
      <c r="W1578" s="41">
        <v>32833</v>
      </c>
      <c r="X1578">
        <v>1</v>
      </c>
      <c r="Y1578">
        <v>1</v>
      </c>
      <c r="Z1578" t="s">
        <v>102</v>
      </c>
      <c r="AA1578">
        <v>1</v>
      </c>
      <c r="AB1578" t="s">
        <v>103</v>
      </c>
      <c r="AC1578" t="s">
        <v>104</v>
      </c>
      <c r="AD1578">
        <v>1</v>
      </c>
      <c r="AE1578" t="s">
        <v>138</v>
      </c>
      <c r="AG1578" t="s">
        <v>121</v>
      </c>
      <c r="AJ1578" t="s">
        <v>1217</v>
      </c>
    </row>
    <row r="1579" spans="1:36" hidden="1" x14ac:dyDescent="0.25">
      <c r="A1579" t="s">
        <v>8826</v>
      </c>
      <c r="B1579" t="e">
        <f>VLOOKUP(A1579,[2]mp_ALL!B$1:B$557,1,0)</f>
        <v>#N/A</v>
      </c>
      <c r="C1579" t="s">
        <v>8827</v>
      </c>
      <c r="D1579" t="s">
        <v>38</v>
      </c>
      <c r="E1579" t="s">
        <v>88</v>
      </c>
      <c r="F1579" t="s">
        <v>250</v>
      </c>
      <c r="G1579" t="s">
        <v>251</v>
      </c>
      <c r="H1579" t="s">
        <v>169</v>
      </c>
      <c r="I1579" t="s">
        <v>8476</v>
      </c>
      <c r="J1579">
        <v>1</v>
      </c>
      <c r="K1579" t="s">
        <v>484</v>
      </c>
      <c r="L1579">
        <v>1</v>
      </c>
      <c r="M1579" t="s">
        <v>414</v>
      </c>
      <c r="N1579" t="s">
        <v>159</v>
      </c>
      <c r="O1579" t="s">
        <v>485</v>
      </c>
      <c r="P1579" t="s">
        <v>486</v>
      </c>
      <c r="Q1579" t="s">
        <v>8477</v>
      </c>
      <c r="R1579" t="s">
        <v>117</v>
      </c>
      <c r="S1579" t="s">
        <v>163</v>
      </c>
      <c r="T1579" t="s">
        <v>8828</v>
      </c>
      <c r="U1579" t="s">
        <v>6639</v>
      </c>
      <c r="V1579" s="41">
        <v>40143</v>
      </c>
      <c r="W1579" s="41">
        <v>32424</v>
      </c>
      <c r="X1579">
        <v>1</v>
      </c>
      <c r="Y1579">
        <v>2</v>
      </c>
      <c r="Z1579" t="s">
        <v>102</v>
      </c>
      <c r="AA1579">
        <v>1</v>
      </c>
      <c r="AB1579" t="s">
        <v>103</v>
      </c>
      <c r="AC1579" t="s">
        <v>104</v>
      </c>
      <c r="AD1579">
        <v>1</v>
      </c>
      <c r="AE1579" t="s">
        <v>105</v>
      </c>
      <c r="AG1579" t="s">
        <v>121</v>
      </c>
      <c r="AI1579" t="s">
        <v>210</v>
      </c>
      <c r="AJ1579" t="s">
        <v>8829</v>
      </c>
    </row>
    <row r="1580" spans="1:36" hidden="1" x14ac:dyDescent="0.25">
      <c r="A1580" t="s">
        <v>8830</v>
      </c>
      <c r="B1580" t="e">
        <f>VLOOKUP(A1580,[2]mp_ALL!B$1:B$557,1,0)</f>
        <v>#N/A</v>
      </c>
      <c r="C1580" t="s">
        <v>8831</v>
      </c>
      <c r="D1580" t="s">
        <v>38</v>
      </c>
      <c r="E1580" t="s">
        <v>88</v>
      </c>
      <c r="F1580" t="s">
        <v>250</v>
      </c>
      <c r="G1580" t="s">
        <v>251</v>
      </c>
      <c r="H1580" t="s">
        <v>91</v>
      </c>
      <c r="I1580" t="s">
        <v>3570</v>
      </c>
      <c r="J1580">
        <v>1</v>
      </c>
      <c r="K1580" t="s">
        <v>721</v>
      </c>
      <c r="L1580">
        <v>1</v>
      </c>
      <c r="M1580" t="s">
        <v>414</v>
      </c>
      <c r="N1580" t="s">
        <v>159</v>
      </c>
      <c r="O1580" t="s">
        <v>722</v>
      </c>
      <c r="P1580" t="s">
        <v>1352</v>
      </c>
      <c r="Q1580" t="s">
        <v>3571</v>
      </c>
      <c r="R1580" t="s">
        <v>117</v>
      </c>
      <c r="S1580" t="s">
        <v>163</v>
      </c>
      <c r="T1580" t="s">
        <v>8832</v>
      </c>
      <c r="U1580" t="s">
        <v>8833</v>
      </c>
      <c r="V1580" s="41">
        <v>40143</v>
      </c>
      <c r="W1580" s="41">
        <v>32243</v>
      </c>
      <c r="X1580">
        <v>1</v>
      </c>
      <c r="Y1580">
        <v>2</v>
      </c>
      <c r="Z1580" t="s">
        <v>102</v>
      </c>
      <c r="AA1580">
        <v>1</v>
      </c>
      <c r="AB1580" t="s">
        <v>103</v>
      </c>
      <c r="AC1580" t="s">
        <v>104</v>
      </c>
      <c r="AD1580">
        <v>1</v>
      </c>
      <c r="AE1580" t="s">
        <v>105</v>
      </c>
      <c r="AG1580" t="s">
        <v>121</v>
      </c>
      <c r="AJ1580" t="s">
        <v>3422</v>
      </c>
    </row>
    <row r="1581" spans="1:36" hidden="1" x14ac:dyDescent="0.25">
      <c r="A1581" t="s">
        <v>8834</v>
      </c>
      <c r="B1581" t="e">
        <f>VLOOKUP(A1581,[2]mp_ALL!B$1:B$557,1,0)</f>
        <v>#N/A</v>
      </c>
      <c r="C1581" t="s">
        <v>3826</v>
      </c>
      <c r="D1581" t="s">
        <v>38</v>
      </c>
      <c r="E1581" t="s">
        <v>88</v>
      </c>
      <c r="F1581" t="s">
        <v>250</v>
      </c>
      <c r="G1581" t="s">
        <v>251</v>
      </c>
      <c r="H1581" t="s">
        <v>91</v>
      </c>
      <c r="I1581" t="s">
        <v>4406</v>
      </c>
      <c r="J1581">
        <v>1</v>
      </c>
      <c r="K1581" t="s">
        <v>4407</v>
      </c>
      <c r="L1581">
        <v>1</v>
      </c>
      <c r="M1581" t="s">
        <v>414</v>
      </c>
      <c r="N1581" t="s">
        <v>532</v>
      </c>
      <c r="O1581" t="s">
        <v>4408</v>
      </c>
      <c r="P1581" t="s">
        <v>4409</v>
      </c>
      <c r="R1581" t="s">
        <v>117</v>
      </c>
      <c r="S1581" t="s">
        <v>207</v>
      </c>
      <c r="T1581" t="s">
        <v>8835</v>
      </c>
      <c r="U1581" t="s">
        <v>5961</v>
      </c>
      <c r="V1581" s="41">
        <v>40143</v>
      </c>
      <c r="W1581" s="41">
        <v>32628</v>
      </c>
      <c r="X1581">
        <v>1</v>
      </c>
      <c r="Y1581">
        <v>2</v>
      </c>
      <c r="Z1581" t="s">
        <v>7195</v>
      </c>
      <c r="AA1581">
        <v>1</v>
      </c>
      <c r="AB1581" t="s">
        <v>103</v>
      </c>
      <c r="AC1581" t="s">
        <v>104</v>
      </c>
      <c r="AD1581">
        <v>1</v>
      </c>
      <c r="AE1581" t="s">
        <v>138</v>
      </c>
      <c r="AG1581" t="s">
        <v>121</v>
      </c>
      <c r="AJ1581" t="s">
        <v>490</v>
      </c>
    </row>
    <row r="1582" spans="1:36" hidden="1" x14ac:dyDescent="0.25">
      <c r="A1582" t="s">
        <v>8836</v>
      </c>
      <c r="B1582" t="e">
        <f>VLOOKUP(A1582,[2]mp_ALL!B$1:B$557,1,0)</f>
        <v>#N/A</v>
      </c>
      <c r="C1582" t="s">
        <v>8837</v>
      </c>
      <c r="D1582" t="s">
        <v>38</v>
      </c>
      <c r="E1582" t="s">
        <v>88</v>
      </c>
      <c r="F1582" t="s">
        <v>250</v>
      </c>
      <c r="G1582" t="s">
        <v>251</v>
      </c>
      <c r="H1582" t="s">
        <v>91</v>
      </c>
      <c r="I1582" t="s">
        <v>8838</v>
      </c>
      <c r="J1582">
        <v>1</v>
      </c>
      <c r="K1582" t="s">
        <v>4407</v>
      </c>
      <c r="L1582">
        <v>1</v>
      </c>
      <c r="M1582" t="s">
        <v>414</v>
      </c>
      <c r="N1582" t="s">
        <v>532</v>
      </c>
      <c r="O1582" t="s">
        <v>4408</v>
      </c>
      <c r="P1582" t="s">
        <v>4409</v>
      </c>
      <c r="Q1582" t="s">
        <v>8839</v>
      </c>
      <c r="R1582" t="s">
        <v>117</v>
      </c>
      <c r="S1582" t="s">
        <v>207</v>
      </c>
      <c r="T1582" t="s">
        <v>8840</v>
      </c>
      <c r="U1582" t="s">
        <v>8841</v>
      </c>
      <c r="V1582" s="41">
        <v>40143</v>
      </c>
      <c r="W1582" s="41">
        <v>33226</v>
      </c>
      <c r="X1582">
        <v>1</v>
      </c>
      <c r="Y1582">
        <v>1</v>
      </c>
      <c r="Z1582" t="s">
        <v>102</v>
      </c>
      <c r="AA1582">
        <v>1</v>
      </c>
      <c r="AB1582" t="s">
        <v>103</v>
      </c>
      <c r="AC1582" t="s">
        <v>104</v>
      </c>
      <c r="AD1582">
        <v>1</v>
      </c>
      <c r="AE1582" t="s">
        <v>105</v>
      </c>
      <c r="AG1582" t="s">
        <v>121</v>
      </c>
      <c r="AJ1582" t="s">
        <v>430</v>
      </c>
    </row>
    <row r="1583" spans="1:36" hidden="1" x14ac:dyDescent="0.25">
      <c r="A1583" t="s">
        <v>8842</v>
      </c>
      <c r="B1583" t="e">
        <f>VLOOKUP(A1583,[2]mp_ALL!B$1:B$557,1,0)</f>
        <v>#N/A</v>
      </c>
      <c r="C1583" t="s">
        <v>8843</v>
      </c>
      <c r="D1583" t="s">
        <v>38</v>
      </c>
      <c r="E1583" t="s">
        <v>88</v>
      </c>
      <c r="F1583" t="s">
        <v>250</v>
      </c>
      <c r="G1583" t="s">
        <v>251</v>
      </c>
      <c r="H1583" t="s">
        <v>91</v>
      </c>
      <c r="I1583" t="s">
        <v>5047</v>
      </c>
      <c r="J1583">
        <v>1</v>
      </c>
      <c r="K1583" t="s">
        <v>183</v>
      </c>
      <c r="L1583">
        <v>1</v>
      </c>
      <c r="M1583" t="s">
        <v>158</v>
      </c>
      <c r="N1583" t="s">
        <v>205</v>
      </c>
      <c r="O1583" t="s">
        <v>1213</v>
      </c>
      <c r="P1583" t="s">
        <v>1991</v>
      </c>
      <c r="Q1583" t="s">
        <v>5048</v>
      </c>
      <c r="R1583" t="s">
        <v>117</v>
      </c>
      <c r="S1583" t="s">
        <v>207</v>
      </c>
      <c r="T1583" t="s">
        <v>8844</v>
      </c>
      <c r="U1583" t="s">
        <v>8845</v>
      </c>
      <c r="V1583" s="41">
        <v>40143</v>
      </c>
      <c r="W1583" s="41">
        <v>32707</v>
      </c>
      <c r="X1583">
        <v>1</v>
      </c>
      <c r="Y1583">
        <v>1</v>
      </c>
      <c r="Z1583" t="s">
        <v>102</v>
      </c>
      <c r="AA1583">
        <v>1</v>
      </c>
      <c r="AB1583" t="s">
        <v>103</v>
      </c>
      <c r="AC1583" t="s">
        <v>104</v>
      </c>
      <c r="AD1583">
        <v>1</v>
      </c>
      <c r="AE1583" t="s">
        <v>105</v>
      </c>
      <c r="AG1583" t="s">
        <v>121</v>
      </c>
      <c r="AJ1583" t="s">
        <v>1008</v>
      </c>
    </row>
    <row r="1584" spans="1:36" hidden="1" x14ac:dyDescent="0.25">
      <c r="A1584" t="s">
        <v>8846</v>
      </c>
      <c r="B1584" t="e">
        <f>VLOOKUP(A1584,[2]mp_ALL!B$1:B$557,1,0)</f>
        <v>#N/A</v>
      </c>
      <c r="C1584" t="s">
        <v>8847</v>
      </c>
      <c r="D1584" t="s">
        <v>38</v>
      </c>
      <c r="E1584" t="s">
        <v>88</v>
      </c>
      <c r="F1584" t="s">
        <v>250</v>
      </c>
      <c r="G1584" t="s">
        <v>251</v>
      </c>
      <c r="H1584" t="s">
        <v>91</v>
      </c>
      <c r="I1584" t="s">
        <v>4896</v>
      </c>
      <c r="J1584">
        <v>1</v>
      </c>
      <c r="K1584" t="s">
        <v>484</v>
      </c>
      <c r="L1584">
        <v>1</v>
      </c>
      <c r="M1584" t="s">
        <v>414</v>
      </c>
      <c r="N1584" t="s">
        <v>532</v>
      </c>
      <c r="O1584" t="s">
        <v>1089</v>
      </c>
      <c r="P1584" t="s">
        <v>1090</v>
      </c>
      <c r="Q1584" t="s">
        <v>4897</v>
      </c>
      <c r="R1584" t="s">
        <v>117</v>
      </c>
      <c r="S1584" t="s">
        <v>207</v>
      </c>
      <c r="T1584" t="s">
        <v>8848</v>
      </c>
      <c r="U1584" t="s">
        <v>863</v>
      </c>
      <c r="V1584" s="41">
        <v>40143</v>
      </c>
      <c r="W1584" s="41">
        <v>33465</v>
      </c>
      <c r="X1584">
        <v>1</v>
      </c>
      <c r="Y1584">
        <v>1</v>
      </c>
      <c r="Z1584" t="s">
        <v>102</v>
      </c>
      <c r="AA1584">
        <v>1</v>
      </c>
      <c r="AB1584" t="s">
        <v>103</v>
      </c>
      <c r="AC1584" t="s">
        <v>104</v>
      </c>
      <c r="AD1584">
        <v>1</v>
      </c>
      <c r="AE1584" t="s">
        <v>105</v>
      </c>
      <c r="AG1584" t="s">
        <v>121</v>
      </c>
      <c r="AJ1584" t="s">
        <v>107</v>
      </c>
    </row>
    <row r="1585" spans="1:36" hidden="1" x14ac:dyDescent="0.25">
      <c r="A1585" t="s">
        <v>8849</v>
      </c>
      <c r="B1585" t="e">
        <f>VLOOKUP(A1585,[2]mp_ALL!B$1:B$557,1,0)</f>
        <v>#N/A</v>
      </c>
      <c r="C1585" t="s">
        <v>8850</v>
      </c>
      <c r="D1585" t="s">
        <v>38</v>
      </c>
      <c r="E1585" t="s">
        <v>88</v>
      </c>
      <c r="F1585" t="s">
        <v>250</v>
      </c>
      <c r="G1585" t="s">
        <v>251</v>
      </c>
      <c r="H1585" t="s">
        <v>91</v>
      </c>
      <c r="I1585" t="s">
        <v>8851</v>
      </c>
      <c r="J1585">
        <v>1</v>
      </c>
      <c r="K1585" t="s">
        <v>425</v>
      </c>
      <c r="L1585">
        <v>1</v>
      </c>
      <c r="M1585" t="s">
        <v>113</v>
      </c>
      <c r="N1585" t="s">
        <v>195</v>
      </c>
      <c r="O1585" t="s">
        <v>426</v>
      </c>
      <c r="P1585" t="s">
        <v>2841</v>
      </c>
      <c r="Q1585" t="s">
        <v>8852</v>
      </c>
      <c r="R1585" t="s">
        <v>117</v>
      </c>
      <c r="S1585" t="s">
        <v>199</v>
      </c>
      <c r="T1585" t="s">
        <v>8853</v>
      </c>
      <c r="U1585" t="s">
        <v>8854</v>
      </c>
      <c r="V1585" s="41">
        <v>40143</v>
      </c>
      <c r="W1585" s="41">
        <v>32698</v>
      </c>
      <c r="X1585">
        <v>1</v>
      </c>
      <c r="Y1585">
        <v>2</v>
      </c>
      <c r="Z1585" t="s">
        <v>7195</v>
      </c>
      <c r="AA1585">
        <v>1</v>
      </c>
      <c r="AB1585" t="s">
        <v>103</v>
      </c>
      <c r="AC1585" t="s">
        <v>104</v>
      </c>
      <c r="AD1585">
        <v>1</v>
      </c>
      <c r="AE1585" t="s">
        <v>105</v>
      </c>
      <c r="AG1585" t="s">
        <v>121</v>
      </c>
      <c r="AJ1585" t="s">
        <v>3422</v>
      </c>
    </row>
    <row r="1586" spans="1:36" hidden="1" x14ac:dyDescent="0.25">
      <c r="A1586" t="s">
        <v>8855</v>
      </c>
      <c r="B1586" t="e">
        <f>VLOOKUP(A1586,[2]mp_ALL!B$1:B$557,1,0)</f>
        <v>#N/A</v>
      </c>
      <c r="C1586" t="s">
        <v>8856</v>
      </c>
      <c r="D1586" t="s">
        <v>38</v>
      </c>
      <c r="E1586" t="s">
        <v>88</v>
      </c>
      <c r="F1586" t="s">
        <v>250</v>
      </c>
      <c r="G1586" t="s">
        <v>251</v>
      </c>
      <c r="H1586" t="s">
        <v>91</v>
      </c>
      <c r="I1586" t="s">
        <v>5328</v>
      </c>
      <c r="J1586">
        <v>1</v>
      </c>
      <c r="K1586" t="s">
        <v>425</v>
      </c>
      <c r="L1586">
        <v>1</v>
      </c>
      <c r="M1586" t="s">
        <v>113</v>
      </c>
      <c r="N1586" t="s">
        <v>195</v>
      </c>
      <c r="O1586" t="s">
        <v>426</v>
      </c>
      <c r="P1586" t="s">
        <v>427</v>
      </c>
      <c r="Q1586" t="s">
        <v>5329</v>
      </c>
      <c r="R1586" t="s">
        <v>117</v>
      </c>
      <c r="S1586" t="s">
        <v>199</v>
      </c>
      <c r="T1586" t="s">
        <v>8857</v>
      </c>
      <c r="U1586" t="s">
        <v>8618</v>
      </c>
      <c r="V1586" s="41">
        <v>40143</v>
      </c>
      <c r="W1586" s="41">
        <v>32780</v>
      </c>
      <c r="X1586">
        <v>1</v>
      </c>
      <c r="Y1586">
        <v>1</v>
      </c>
      <c r="Z1586" t="s">
        <v>102</v>
      </c>
      <c r="AA1586">
        <v>1</v>
      </c>
      <c r="AB1586" t="s">
        <v>103</v>
      </c>
      <c r="AC1586" t="s">
        <v>104</v>
      </c>
      <c r="AD1586">
        <v>1</v>
      </c>
      <c r="AE1586" t="s">
        <v>105</v>
      </c>
      <c r="AG1586" t="s">
        <v>121</v>
      </c>
      <c r="AJ1586" t="s">
        <v>5968</v>
      </c>
    </row>
    <row r="1587" spans="1:36" hidden="1" x14ac:dyDescent="0.25">
      <c r="A1587" t="s">
        <v>8858</v>
      </c>
      <c r="B1587" t="e">
        <f>VLOOKUP(A1587,[2]mp_ALL!B$1:B$557,1,0)</f>
        <v>#N/A</v>
      </c>
      <c r="C1587" t="s">
        <v>8859</v>
      </c>
      <c r="D1587" t="s">
        <v>38</v>
      </c>
      <c r="E1587" t="s">
        <v>88</v>
      </c>
      <c r="F1587" t="s">
        <v>250</v>
      </c>
      <c r="G1587" t="s">
        <v>251</v>
      </c>
      <c r="H1587" t="s">
        <v>91</v>
      </c>
      <c r="I1587" t="s">
        <v>5603</v>
      </c>
      <c r="J1587">
        <v>1</v>
      </c>
      <c r="K1587" t="s">
        <v>425</v>
      </c>
      <c r="L1587">
        <v>1</v>
      </c>
      <c r="M1587" t="s">
        <v>113</v>
      </c>
      <c r="N1587" t="s">
        <v>195</v>
      </c>
      <c r="O1587" t="s">
        <v>426</v>
      </c>
      <c r="P1587" t="s">
        <v>2841</v>
      </c>
      <c r="Q1587" t="s">
        <v>5604</v>
      </c>
      <c r="R1587" t="s">
        <v>117</v>
      </c>
      <c r="S1587" t="s">
        <v>199</v>
      </c>
      <c r="T1587" t="s">
        <v>8860</v>
      </c>
      <c r="U1587" t="s">
        <v>8861</v>
      </c>
      <c r="V1587" s="41">
        <v>40143</v>
      </c>
      <c r="W1587" s="41">
        <v>32445</v>
      </c>
      <c r="X1587">
        <v>1</v>
      </c>
      <c r="Y1587">
        <v>2</v>
      </c>
      <c r="Z1587" t="s">
        <v>102</v>
      </c>
      <c r="AA1587">
        <v>1</v>
      </c>
      <c r="AB1587" t="s">
        <v>103</v>
      </c>
      <c r="AC1587" t="s">
        <v>104</v>
      </c>
      <c r="AD1587">
        <v>1</v>
      </c>
      <c r="AE1587" t="s">
        <v>105</v>
      </c>
      <c r="AG1587" t="s">
        <v>121</v>
      </c>
      <c r="AJ1587" t="s">
        <v>8862</v>
      </c>
    </row>
    <row r="1588" spans="1:36" hidden="1" x14ac:dyDescent="0.25">
      <c r="A1588" t="s">
        <v>8863</v>
      </c>
      <c r="B1588" t="e">
        <f>VLOOKUP(A1588,[2]mp_ALL!B$1:B$557,1,0)</f>
        <v>#N/A</v>
      </c>
      <c r="C1588" t="s">
        <v>8864</v>
      </c>
      <c r="D1588" t="s">
        <v>38</v>
      </c>
      <c r="E1588" t="s">
        <v>88</v>
      </c>
      <c r="F1588" t="s">
        <v>250</v>
      </c>
      <c r="G1588" t="s">
        <v>251</v>
      </c>
      <c r="H1588" t="s">
        <v>169</v>
      </c>
      <c r="I1588" t="s">
        <v>1547</v>
      </c>
      <c r="J1588">
        <v>1</v>
      </c>
      <c r="K1588" t="s">
        <v>610</v>
      </c>
      <c r="L1588">
        <v>1</v>
      </c>
      <c r="M1588" t="s">
        <v>414</v>
      </c>
      <c r="N1588" t="s">
        <v>415</v>
      </c>
      <c r="O1588" t="s">
        <v>611</v>
      </c>
      <c r="P1588" t="s">
        <v>612</v>
      </c>
      <c r="Q1588" t="s">
        <v>1548</v>
      </c>
      <c r="R1588" t="s">
        <v>117</v>
      </c>
      <c r="S1588" t="s">
        <v>199</v>
      </c>
      <c r="T1588" t="s">
        <v>8865</v>
      </c>
      <c r="U1588" t="s">
        <v>8866</v>
      </c>
      <c r="V1588" s="41">
        <v>40143</v>
      </c>
      <c r="W1588" s="41">
        <v>32570</v>
      </c>
      <c r="X1588">
        <v>1</v>
      </c>
      <c r="Y1588">
        <v>1</v>
      </c>
      <c r="Z1588" t="s">
        <v>102</v>
      </c>
      <c r="AA1588">
        <v>1</v>
      </c>
      <c r="AB1588" t="s">
        <v>103</v>
      </c>
      <c r="AC1588" t="s">
        <v>104</v>
      </c>
      <c r="AD1588">
        <v>1</v>
      </c>
      <c r="AE1588" t="s">
        <v>105</v>
      </c>
      <c r="AG1588" t="s">
        <v>121</v>
      </c>
      <c r="AJ1588" t="s">
        <v>1008</v>
      </c>
    </row>
    <row r="1589" spans="1:36" hidden="1" x14ac:dyDescent="0.25">
      <c r="A1589" t="s">
        <v>8867</v>
      </c>
      <c r="B1589" t="e">
        <f>VLOOKUP(A1589,[2]mp_ALL!B$1:B$557,1,0)</f>
        <v>#N/A</v>
      </c>
      <c r="C1589" t="s">
        <v>8868</v>
      </c>
      <c r="D1589" t="s">
        <v>37</v>
      </c>
      <c r="E1589" t="s">
        <v>88</v>
      </c>
      <c r="F1589" t="s">
        <v>250</v>
      </c>
      <c r="G1589" t="s">
        <v>251</v>
      </c>
      <c r="H1589" t="s">
        <v>91</v>
      </c>
      <c r="I1589" t="s">
        <v>403</v>
      </c>
      <c r="J1589">
        <v>1</v>
      </c>
      <c r="K1589" t="s">
        <v>404</v>
      </c>
      <c r="L1589">
        <v>1</v>
      </c>
      <c r="M1589" t="s">
        <v>113</v>
      </c>
      <c r="N1589" t="s">
        <v>195</v>
      </c>
      <c r="O1589" t="s">
        <v>405</v>
      </c>
      <c r="P1589" t="s">
        <v>406</v>
      </c>
      <c r="Q1589" t="s">
        <v>407</v>
      </c>
      <c r="R1589" t="s">
        <v>117</v>
      </c>
      <c r="S1589" t="s">
        <v>199</v>
      </c>
      <c r="T1589" t="s">
        <v>8869</v>
      </c>
      <c r="U1589" t="s">
        <v>7761</v>
      </c>
      <c r="V1589" s="41">
        <v>40143</v>
      </c>
      <c r="W1589" s="41">
        <v>32071</v>
      </c>
      <c r="X1589">
        <v>1</v>
      </c>
      <c r="Y1589">
        <v>3</v>
      </c>
      <c r="Z1589" t="s">
        <v>102</v>
      </c>
      <c r="AA1589">
        <v>1</v>
      </c>
      <c r="AB1589" t="s">
        <v>103</v>
      </c>
      <c r="AC1589" t="s">
        <v>104</v>
      </c>
      <c r="AD1589">
        <v>1</v>
      </c>
      <c r="AE1589" t="s">
        <v>105</v>
      </c>
      <c r="AG1589" t="s">
        <v>121</v>
      </c>
      <c r="AJ1589" t="s">
        <v>299</v>
      </c>
    </row>
    <row r="1590" spans="1:36" hidden="1" x14ac:dyDescent="0.25">
      <c r="A1590" t="s">
        <v>8870</v>
      </c>
      <c r="B1590" t="e">
        <f>VLOOKUP(A1590,[2]mp_ALL!B$1:B$557,1,0)</f>
        <v>#N/A</v>
      </c>
      <c r="C1590" t="s">
        <v>8871</v>
      </c>
      <c r="D1590" t="s">
        <v>37</v>
      </c>
      <c r="E1590" t="s">
        <v>88</v>
      </c>
      <c r="F1590" t="s">
        <v>250</v>
      </c>
      <c r="G1590" t="s">
        <v>251</v>
      </c>
      <c r="H1590" t="s">
        <v>169</v>
      </c>
      <c r="I1590" t="s">
        <v>8872</v>
      </c>
      <c r="J1590">
        <v>1</v>
      </c>
      <c r="K1590" t="s">
        <v>469</v>
      </c>
      <c r="L1590">
        <v>1</v>
      </c>
      <c r="M1590" t="s">
        <v>414</v>
      </c>
      <c r="N1590" t="s">
        <v>415</v>
      </c>
      <c r="O1590" t="s">
        <v>611</v>
      </c>
      <c r="P1590" t="s">
        <v>3300</v>
      </c>
      <c r="Q1590" t="s">
        <v>8873</v>
      </c>
      <c r="R1590" t="s">
        <v>117</v>
      </c>
      <c r="S1590" t="s">
        <v>199</v>
      </c>
      <c r="T1590" t="s">
        <v>8874</v>
      </c>
      <c r="U1590" t="s">
        <v>8137</v>
      </c>
      <c r="V1590" s="41">
        <v>40143</v>
      </c>
      <c r="W1590" s="41">
        <v>33579</v>
      </c>
      <c r="X1590">
        <v>1</v>
      </c>
      <c r="Y1590">
        <v>1</v>
      </c>
      <c r="Z1590" t="s">
        <v>102</v>
      </c>
      <c r="AA1590">
        <v>1</v>
      </c>
      <c r="AB1590" t="s">
        <v>103</v>
      </c>
      <c r="AC1590" t="s">
        <v>104</v>
      </c>
      <c r="AD1590">
        <v>1</v>
      </c>
      <c r="AE1590" t="s">
        <v>105</v>
      </c>
      <c r="AG1590" t="s">
        <v>121</v>
      </c>
      <c r="AJ1590" t="s">
        <v>474</v>
      </c>
    </row>
    <row r="1591" spans="1:36" hidden="1" x14ac:dyDescent="0.25">
      <c r="A1591" t="s">
        <v>8875</v>
      </c>
      <c r="B1591" t="e">
        <f>VLOOKUP(A1591,[2]mp_ALL!B$1:B$557,1,0)</f>
        <v>#N/A</v>
      </c>
      <c r="C1591" t="s">
        <v>8876</v>
      </c>
      <c r="D1591" t="s">
        <v>38</v>
      </c>
      <c r="E1591" t="s">
        <v>88</v>
      </c>
      <c r="F1591" t="s">
        <v>250</v>
      </c>
      <c r="G1591" t="s">
        <v>251</v>
      </c>
      <c r="H1591" t="s">
        <v>91</v>
      </c>
      <c r="I1591" t="s">
        <v>8253</v>
      </c>
      <c r="J1591">
        <v>1</v>
      </c>
      <c r="K1591" t="s">
        <v>1115</v>
      </c>
      <c r="L1591">
        <v>1</v>
      </c>
      <c r="M1591" t="s">
        <v>435</v>
      </c>
      <c r="N1591" t="s">
        <v>505</v>
      </c>
      <c r="O1591" t="s">
        <v>1734</v>
      </c>
      <c r="P1591" t="s">
        <v>1735</v>
      </c>
      <c r="Q1591" t="s">
        <v>8254</v>
      </c>
      <c r="R1591" t="s">
        <v>117</v>
      </c>
      <c r="S1591" t="s">
        <v>237</v>
      </c>
      <c r="T1591" t="s">
        <v>8877</v>
      </c>
      <c r="U1591" t="s">
        <v>8878</v>
      </c>
      <c r="V1591" s="41">
        <v>40143</v>
      </c>
      <c r="W1591" s="41">
        <v>33089</v>
      </c>
      <c r="X1591">
        <v>1</v>
      </c>
      <c r="Y1591">
        <v>1</v>
      </c>
      <c r="Z1591" t="s">
        <v>102</v>
      </c>
      <c r="AA1591">
        <v>1</v>
      </c>
      <c r="AB1591" t="s">
        <v>103</v>
      </c>
      <c r="AC1591" t="s">
        <v>104</v>
      </c>
      <c r="AD1591">
        <v>1</v>
      </c>
      <c r="AE1591" t="s">
        <v>105</v>
      </c>
      <c r="AG1591" t="s">
        <v>148</v>
      </c>
      <c r="AJ1591" t="s">
        <v>107</v>
      </c>
    </row>
    <row r="1592" spans="1:36" hidden="1" x14ac:dyDescent="0.25">
      <c r="A1592" t="s">
        <v>8879</v>
      </c>
      <c r="B1592" t="e">
        <f>VLOOKUP(A1592,[2]mp_ALL!B$1:B$557,1,0)</f>
        <v>#N/A</v>
      </c>
      <c r="C1592" t="s">
        <v>8880</v>
      </c>
      <c r="D1592" t="s">
        <v>38</v>
      </c>
      <c r="E1592" t="s">
        <v>88</v>
      </c>
      <c r="F1592" t="s">
        <v>250</v>
      </c>
      <c r="G1592" t="s">
        <v>251</v>
      </c>
      <c r="H1592" t="s">
        <v>169</v>
      </c>
      <c r="I1592" t="s">
        <v>8881</v>
      </c>
      <c r="J1592">
        <v>1</v>
      </c>
      <c r="K1592" t="s">
        <v>3077</v>
      </c>
      <c r="L1592">
        <v>1</v>
      </c>
      <c r="M1592" t="s">
        <v>143</v>
      </c>
      <c r="N1592" t="s">
        <v>3078</v>
      </c>
      <c r="O1592" t="s">
        <v>3079</v>
      </c>
      <c r="P1592" t="s">
        <v>4548</v>
      </c>
      <c r="Q1592" t="s">
        <v>8882</v>
      </c>
      <c r="R1592" t="s">
        <v>147</v>
      </c>
      <c r="S1592" t="s">
        <v>148</v>
      </c>
      <c r="T1592" t="s">
        <v>8883</v>
      </c>
      <c r="U1592" t="s">
        <v>8884</v>
      </c>
      <c r="V1592" s="41">
        <v>40143</v>
      </c>
      <c r="W1592" s="41">
        <v>32444</v>
      </c>
      <c r="X1592">
        <v>1</v>
      </c>
      <c r="Y1592">
        <v>1</v>
      </c>
      <c r="Z1592" t="s">
        <v>102</v>
      </c>
      <c r="AA1592">
        <v>1</v>
      </c>
      <c r="AB1592" t="s">
        <v>103</v>
      </c>
      <c r="AC1592" t="s">
        <v>104</v>
      </c>
      <c r="AD1592">
        <v>1</v>
      </c>
      <c r="AE1592" t="s">
        <v>105</v>
      </c>
      <c r="AG1592" t="s">
        <v>148</v>
      </c>
      <c r="AJ1592" t="s">
        <v>299</v>
      </c>
    </row>
    <row r="1593" spans="1:36" hidden="1" x14ac:dyDescent="0.25">
      <c r="A1593" t="s">
        <v>8885</v>
      </c>
      <c r="B1593" t="e">
        <f>VLOOKUP(A1593,[2]mp_ALL!B$1:B$557,1,0)</f>
        <v>#N/A</v>
      </c>
      <c r="C1593" t="s">
        <v>8886</v>
      </c>
      <c r="D1593" t="s">
        <v>38</v>
      </c>
      <c r="E1593" t="s">
        <v>88</v>
      </c>
      <c r="F1593" t="s">
        <v>250</v>
      </c>
      <c r="G1593" t="s">
        <v>251</v>
      </c>
      <c r="H1593" t="s">
        <v>169</v>
      </c>
      <c r="I1593" t="s">
        <v>8887</v>
      </c>
      <c r="J1593">
        <v>1</v>
      </c>
      <c r="K1593" t="s">
        <v>504</v>
      </c>
      <c r="L1593">
        <v>1</v>
      </c>
      <c r="M1593" t="s">
        <v>435</v>
      </c>
      <c r="N1593" t="s">
        <v>505</v>
      </c>
      <c r="O1593" t="s">
        <v>506</v>
      </c>
      <c r="P1593" t="s">
        <v>507</v>
      </c>
      <c r="Q1593" t="s">
        <v>8888</v>
      </c>
      <c r="R1593" t="s">
        <v>117</v>
      </c>
      <c r="S1593" t="s">
        <v>148</v>
      </c>
      <c r="T1593" t="s">
        <v>8889</v>
      </c>
      <c r="U1593" t="s">
        <v>8890</v>
      </c>
      <c r="V1593" s="41">
        <v>40143</v>
      </c>
      <c r="W1593" s="41">
        <v>33197</v>
      </c>
      <c r="X1593">
        <v>1</v>
      </c>
      <c r="Y1593">
        <v>1</v>
      </c>
      <c r="Z1593" t="s">
        <v>102</v>
      </c>
      <c r="AA1593">
        <v>1</v>
      </c>
      <c r="AB1593" t="s">
        <v>103</v>
      </c>
      <c r="AC1593" t="s">
        <v>104</v>
      </c>
      <c r="AD1593">
        <v>1</v>
      </c>
      <c r="AE1593" t="s">
        <v>105</v>
      </c>
      <c r="AG1593" t="s">
        <v>148</v>
      </c>
      <c r="AJ1593" t="s">
        <v>663</v>
      </c>
    </row>
    <row r="1594" spans="1:36" hidden="1" x14ac:dyDescent="0.25">
      <c r="A1594" t="s">
        <v>8891</v>
      </c>
      <c r="B1594" t="e">
        <f>VLOOKUP(A1594,[2]mp_ALL!B$1:B$557,1,0)</f>
        <v>#N/A</v>
      </c>
      <c r="C1594" t="s">
        <v>8892</v>
      </c>
      <c r="D1594" t="s">
        <v>38</v>
      </c>
      <c r="E1594" t="s">
        <v>88</v>
      </c>
      <c r="F1594" t="s">
        <v>250</v>
      </c>
      <c r="G1594" t="s">
        <v>251</v>
      </c>
      <c r="H1594" t="s">
        <v>91</v>
      </c>
      <c r="I1594" t="s">
        <v>8893</v>
      </c>
      <c r="J1594">
        <v>1</v>
      </c>
      <c r="K1594" t="s">
        <v>1826</v>
      </c>
      <c r="L1594">
        <v>1</v>
      </c>
      <c r="M1594" t="s">
        <v>414</v>
      </c>
      <c r="N1594" t="s">
        <v>159</v>
      </c>
      <c r="O1594" t="s">
        <v>1672</v>
      </c>
      <c r="P1594" t="s">
        <v>1827</v>
      </c>
      <c r="Q1594" t="s">
        <v>8894</v>
      </c>
      <c r="R1594" t="s">
        <v>117</v>
      </c>
      <c r="S1594" t="s">
        <v>148</v>
      </c>
      <c r="T1594" t="s">
        <v>8895</v>
      </c>
      <c r="U1594" t="s">
        <v>8896</v>
      </c>
      <c r="V1594" s="41">
        <v>40150</v>
      </c>
      <c r="W1594" s="41">
        <v>33008</v>
      </c>
      <c r="X1594">
        <v>1</v>
      </c>
      <c r="Y1594">
        <v>2</v>
      </c>
      <c r="Z1594" t="s">
        <v>102</v>
      </c>
      <c r="AA1594">
        <v>1</v>
      </c>
      <c r="AB1594" t="s">
        <v>103</v>
      </c>
      <c r="AC1594" t="s">
        <v>104</v>
      </c>
      <c r="AD1594">
        <v>1</v>
      </c>
      <c r="AE1594" t="s">
        <v>105</v>
      </c>
      <c r="AG1594" t="s">
        <v>121</v>
      </c>
      <c r="AJ1594" t="s">
        <v>299</v>
      </c>
    </row>
    <row r="1595" spans="1:36" hidden="1" x14ac:dyDescent="0.25">
      <c r="A1595" t="s">
        <v>8897</v>
      </c>
      <c r="B1595" t="e">
        <f>VLOOKUP(A1595,[2]mp_ALL!B$1:B$557,1,0)</f>
        <v>#N/A</v>
      </c>
      <c r="C1595" t="s">
        <v>8898</v>
      </c>
      <c r="D1595" t="s">
        <v>37</v>
      </c>
      <c r="E1595" t="s">
        <v>88</v>
      </c>
      <c r="F1595" t="s">
        <v>250</v>
      </c>
      <c r="G1595" t="s">
        <v>251</v>
      </c>
      <c r="H1595" t="s">
        <v>169</v>
      </c>
      <c r="I1595" t="s">
        <v>1976</v>
      </c>
      <c r="J1595">
        <v>1</v>
      </c>
      <c r="K1595" t="s">
        <v>674</v>
      </c>
      <c r="L1595">
        <v>1</v>
      </c>
      <c r="M1595" t="s">
        <v>414</v>
      </c>
      <c r="N1595" t="s">
        <v>415</v>
      </c>
      <c r="O1595" t="s">
        <v>675</v>
      </c>
      <c r="P1595" t="s">
        <v>676</v>
      </c>
      <c r="Q1595" t="s">
        <v>1977</v>
      </c>
      <c r="R1595" t="s">
        <v>117</v>
      </c>
      <c r="S1595" t="s">
        <v>199</v>
      </c>
      <c r="T1595" t="s">
        <v>8899</v>
      </c>
      <c r="U1595" t="s">
        <v>8900</v>
      </c>
      <c r="V1595" s="41">
        <v>40150</v>
      </c>
      <c r="W1595" s="41">
        <v>33363</v>
      </c>
      <c r="X1595">
        <v>1</v>
      </c>
      <c r="Y1595">
        <v>2</v>
      </c>
      <c r="Z1595" t="s">
        <v>102</v>
      </c>
      <c r="AA1595">
        <v>1</v>
      </c>
      <c r="AB1595" t="s">
        <v>103</v>
      </c>
      <c r="AC1595" t="s">
        <v>104</v>
      </c>
      <c r="AD1595">
        <v>1</v>
      </c>
      <c r="AE1595" t="s">
        <v>105</v>
      </c>
      <c r="AG1595" t="s">
        <v>121</v>
      </c>
      <c r="AJ1595" t="s">
        <v>299</v>
      </c>
    </row>
    <row r="1596" spans="1:36" hidden="1" x14ac:dyDescent="0.25">
      <c r="A1596" t="s">
        <v>8901</v>
      </c>
      <c r="B1596" t="e">
        <f>VLOOKUP(A1596,[2]mp_ALL!B$1:B$557,1,0)</f>
        <v>#N/A</v>
      </c>
      <c r="C1596" t="s">
        <v>8902</v>
      </c>
      <c r="D1596" t="s">
        <v>37</v>
      </c>
      <c r="E1596" t="s">
        <v>88</v>
      </c>
      <c r="F1596" t="s">
        <v>250</v>
      </c>
      <c r="G1596" t="s">
        <v>251</v>
      </c>
      <c r="H1596" t="s">
        <v>91</v>
      </c>
      <c r="I1596" t="s">
        <v>8903</v>
      </c>
      <c r="J1596">
        <v>1</v>
      </c>
      <c r="K1596" t="s">
        <v>1115</v>
      </c>
      <c r="L1596">
        <v>0</v>
      </c>
      <c r="M1596" t="s">
        <v>435</v>
      </c>
      <c r="N1596" t="s">
        <v>505</v>
      </c>
      <c r="O1596" t="s">
        <v>1116</v>
      </c>
      <c r="P1596" t="s">
        <v>1117</v>
      </c>
      <c r="Q1596" t="s">
        <v>8904</v>
      </c>
      <c r="R1596" t="s">
        <v>117</v>
      </c>
      <c r="S1596" t="s">
        <v>148</v>
      </c>
      <c r="T1596" t="s">
        <v>1231</v>
      </c>
      <c r="U1596" t="s">
        <v>400</v>
      </c>
      <c r="V1596" s="41">
        <v>40150</v>
      </c>
      <c r="W1596" s="41">
        <v>32509</v>
      </c>
      <c r="X1596">
        <v>1</v>
      </c>
      <c r="Y1596">
        <v>1</v>
      </c>
      <c r="Z1596" t="s">
        <v>102</v>
      </c>
      <c r="AA1596">
        <v>1</v>
      </c>
      <c r="AB1596" t="s">
        <v>103</v>
      </c>
      <c r="AC1596" t="s">
        <v>104</v>
      </c>
      <c r="AD1596">
        <v>1</v>
      </c>
      <c r="AE1596" t="s">
        <v>308</v>
      </c>
      <c r="AG1596" t="s">
        <v>148</v>
      </c>
      <c r="AJ1596" t="s">
        <v>1810</v>
      </c>
    </row>
    <row r="1597" spans="1:36" hidden="1" x14ac:dyDescent="0.25">
      <c r="A1597" t="s">
        <v>8905</v>
      </c>
      <c r="B1597" t="e">
        <f>VLOOKUP(A1597,[2]mp_ALL!B$1:B$557,1,0)</f>
        <v>#N/A</v>
      </c>
      <c r="C1597" t="s">
        <v>8906</v>
      </c>
      <c r="D1597" t="s">
        <v>38</v>
      </c>
      <c r="E1597" t="s">
        <v>88</v>
      </c>
      <c r="F1597" t="s">
        <v>250</v>
      </c>
      <c r="G1597" t="s">
        <v>251</v>
      </c>
      <c r="H1597" t="s">
        <v>91</v>
      </c>
      <c r="I1597" t="s">
        <v>8907</v>
      </c>
      <c r="J1597">
        <v>1</v>
      </c>
      <c r="K1597" t="s">
        <v>3218</v>
      </c>
      <c r="L1597">
        <v>0</v>
      </c>
      <c r="M1597" t="s">
        <v>435</v>
      </c>
      <c r="N1597" t="s">
        <v>436</v>
      </c>
      <c r="O1597" t="s">
        <v>1185</v>
      </c>
      <c r="P1597" t="s">
        <v>1374</v>
      </c>
      <c r="Q1597" t="s">
        <v>8908</v>
      </c>
      <c r="R1597" t="s">
        <v>117</v>
      </c>
      <c r="S1597" t="s">
        <v>163</v>
      </c>
      <c r="T1597" t="s">
        <v>8909</v>
      </c>
      <c r="U1597" t="s">
        <v>8910</v>
      </c>
      <c r="V1597" s="41">
        <v>40150</v>
      </c>
      <c r="W1597" s="41">
        <v>32765</v>
      </c>
      <c r="X1597">
        <v>1</v>
      </c>
      <c r="Y1597">
        <v>2</v>
      </c>
      <c r="Z1597" t="s">
        <v>102</v>
      </c>
      <c r="AA1597">
        <v>1</v>
      </c>
      <c r="AB1597" t="s">
        <v>103</v>
      </c>
      <c r="AC1597" t="s">
        <v>104</v>
      </c>
      <c r="AD1597">
        <v>1</v>
      </c>
      <c r="AE1597" t="s">
        <v>308</v>
      </c>
      <c r="AG1597" t="s">
        <v>148</v>
      </c>
      <c r="AJ1597" t="s">
        <v>2928</v>
      </c>
    </row>
    <row r="1598" spans="1:36" hidden="1" x14ac:dyDescent="0.25">
      <c r="A1598" t="s">
        <v>8911</v>
      </c>
      <c r="B1598" t="e">
        <f>VLOOKUP(A1598,[2]mp_ALL!B$1:B$557,1,0)</f>
        <v>#N/A</v>
      </c>
      <c r="C1598" t="s">
        <v>8912</v>
      </c>
      <c r="D1598" t="s">
        <v>38</v>
      </c>
      <c r="E1598" t="s">
        <v>88</v>
      </c>
      <c r="F1598" t="s">
        <v>250</v>
      </c>
      <c r="G1598" t="s">
        <v>251</v>
      </c>
      <c r="H1598" t="s">
        <v>91</v>
      </c>
      <c r="I1598" t="s">
        <v>8913</v>
      </c>
      <c r="J1598">
        <v>1</v>
      </c>
      <c r="K1598" t="s">
        <v>504</v>
      </c>
      <c r="L1598">
        <v>1</v>
      </c>
      <c r="M1598" t="s">
        <v>435</v>
      </c>
      <c r="N1598" t="s">
        <v>505</v>
      </c>
      <c r="O1598" t="s">
        <v>1229</v>
      </c>
      <c r="P1598" t="s">
        <v>5566</v>
      </c>
      <c r="Q1598" t="s">
        <v>8914</v>
      </c>
      <c r="R1598" t="s">
        <v>117</v>
      </c>
      <c r="S1598" t="s">
        <v>237</v>
      </c>
      <c r="T1598" t="s">
        <v>8915</v>
      </c>
      <c r="U1598" t="s">
        <v>8916</v>
      </c>
      <c r="V1598" s="41">
        <v>40150</v>
      </c>
      <c r="W1598" s="41">
        <v>31957</v>
      </c>
      <c r="X1598">
        <v>1</v>
      </c>
      <c r="Y1598">
        <v>1</v>
      </c>
      <c r="Z1598" t="s">
        <v>102</v>
      </c>
      <c r="AA1598">
        <v>1</v>
      </c>
      <c r="AB1598" t="s">
        <v>103</v>
      </c>
      <c r="AC1598" t="s">
        <v>104</v>
      </c>
      <c r="AD1598">
        <v>1</v>
      </c>
      <c r="AE1598" t="s">
        <v>105</v>
      </c>
      <c r="AG1598" t="s">
        <v>148</v>
      </c>
      <c r="AJ1598" t="s">
        <v>352</v>
      </c>
    </row>
    <row r="1599" spans="1:36" hidden="1" x14ac:dyDescent="0.25">
      <c r="A1599" t="s">
        <v>8917</v>
      </c>
      <c r="B1599" t="e">
        <f>VLOOKUP(A1599,[2]mp_ALL!B$1:B$557,1,0)</f>
        <v>#N/A</v>
      </c>
      <c r="C1599" t="s">
        <v>8918</v>
      </c>
      <c r="D1599" t="s">
        <v>38</v>
      </c>
      <c r="E1599" t="s">
        <v>88</v>
      </c>
      <c r="F1599" t="s">
        <v>250</v>
      </c>
      <c r="G1599" t="s">
        <v>251</v>
      </c>
      <c r="H1599" t="s">
        <v>91</v>
      </c>
      <c r="I1599" t="s">
        <v>4119</v>
      </c>
      <c r="J1599">
        <v>1</v>
      </c>
      <c r="K1599" t="s">
        <v>93</v>
      </c>
      <c r="L1599">
        <v>1</v>
      </c>
      <c r="M1599" t="s">
        <v>94</v>
      </c>
      <c r="N1599" t="s">
        <v>95</v>
      </c>
      <c r="O1599" t="s">
        <v>3678</v>
      </c>
      <c r="P1599" t="s">
        <v>3679</v>
      </c>
      <c r="Q1599" t="s">
        <v>4120</v>
      </c>
      <c r="S1599" t="s">
        <v>218</v>
      </c>
      <c r="T1599" t="s">
        <v>8919</v>
      </c>
      <c r="U1599" t="s">
        <v>8920</v>
      </c>
      <c r="V1599" s="41">
        <v>40162</v>
      </c>
      <c r="W1599" s="41">
        <v>32352</v>
      </c>
      <c r="X1599">
        <v>1</v>
      </c>
      <c r="Y1599">
        <v>1</v>
      </c>
      <c r="Z1599" t="s">
        <v>102</v>
      </c>
      <c r="AA1599">
        <v>1</v>
      </c>
      <c r="AB1599" t="s">
        <v>103</v>
      </c>
      <c r="AC1599" t="s">
        <v>104</v>
      </c>
      <c r="AD1599">
        <v>1</v>
      </c>
      <c r="AE1599" t="s">
        <v>105</v>
      </c>
      <c r="AG1599" t="s">
        <v>106</v>
      </c>
      <c r="AJ1599" t="s">
        <v>1528</v>
      </c>
    </row>
    <row r="1600" spans="1:36" x14ac:dyDescent="0.25">
      <c r="A1600" t="s">
        <v>8921</v>
      </c>
      <c r="B1600" t="str">
        <f>VLOOKUP(A1600,[2]mp_ALL!B$1:B$557,1,0)</f>
        <v>0919991</v>
      </c>
      <c r="C1600" t="s">
        <v>8922</v>
      </c>
      <c r="D1600" t="s">
        <v>38</v>
      </c>
      <c r="E1600" t="s">
        <v>88</v>
      </c>
      <c r="F1600" t="s">
        <v>250</v>
      </c>
      <c r="G1600" t="s">
        <v>251</v>
      </c>
      <c r="H1600" t="s">
        <v>91</v>
      </c>
      <c r="I1600" t="s">
        <v>5304</v>
      </c>
      <c r="J1600">
        <v>1</v>
      </c>
      <c r="K1600" t="s">
        <v>2774</v>
      </c>
      <c r="L1600">
        <v>0</v>
      </c>
      <c r="M1600" t="s">
        <v>34</v>
      </c>
      <c r="N1600" t="s">
        <v>41</v>
      </c>
      <c r="P1600" t="s">
        <v>5305</v>
      </c>
      <c r="Q1600" t="s">
        <v>5306</v>
      </c>
      <c r="S1600" t="s">
        <v>549</v>
      </c>
      <c r="T1600" t="s">
        <v>8923</v>
      </c>
      <c r="U1600" t="s">
        <v>8924</v>
      </c>
      <c r="V1600" s="41">
        <v>40162</v>
      </c>
      <c r="W1600" s="41">
        <v>33030</v>
      </c>
      <c r="X1600">
        <v>1</v>
      </c>
      <c r="Y1600">
        <v>1</v>
      </c>
      <c r="Z1600" t="s">
        <v>102</v>
      </c>
      <c r="AA1600">
        <v>1</v>
      </c>
      <c r="AB1600" t="s">
        <v>103</v>
      </c>
      <c r="AC1600" t="s">
        <v>104</v>
      </c>
      <c r="AD1600">
        <v>1</v>
      </c>
      <c r="AE1600" t="s">
        <v>308</v>
      </c>
      <c r="AG1600" t="s">
        <v>106</v>
      </c>
      <c r="AJ1600" t="s">
        <v>430</v>
      </c>
    </row>
    <row r="1601" spans="1:36" hidden="1" x14ac:dyDescent="0.25">
      <c r="A1601" t="s">
        <v>8925</v>
      </c>
      <c r="B1601" t="e">
        <f>VLOOKUP(A1601,[2]mp_ALL!B$1:B$557,1,0)</f>
        <v>#N/A</v>
      </c>
      <c r="C1601" t="s">
        <v>8926</v>
      </c>
      <c r="D1601" t="s">
        <v>38</v>
      </c>
      <c r="E1601" t="s">
        <v>88</v>
      </c>
      <c r="F1601" t="s">
        <v>250</v>
      </c>
      <c r="G1601" t="s">
        <v>251</v>
      </c>
      <c r="H1601" t="s">
        <v>91</v>
      </c>
      <c r="I1601" t="s">
        <v>8927</v>
      </c>
      <c r="J1601">
        <v>1</v>
      </c>
      <c r="K1601" t="s">
        <v>224</v>
      </c>
      <c r="L1601">
        <v>1</v>
      </c>
      <c r="M1601" t="s">
        <v>94</v>
      </c>
      <c r="N1601" t="s">
        <v>95</v>
      </c>
      <c r="O1601" t="s">
        <v>96</v>
      </c>
      <c r="S1601" t="s">
        <v>218</v>
      </c>
      <c r="T1601" t="s">
        <v>8928</v>
      </c>
      <c r="U1601" t="s">
        <v>8929</v>
      </c>
      <c r="V1601" s="41">
        <v>40162</v>
      </c>
      <c r="W1601" s="41">
        <v>32525</v>
      </c>
      <c r="X1601">
        <v>1</v>
      </c>
      <c r="Y1601">
        <v>1</v>
      </c>
      <c r="Z1601" t="s">
        <v>102</v>
      </c>
      <c r="AA1601">
        <v>1</v>
      </c>
      <c r="AB1601" t="s">
        <v>103</v>
      </c>
      <c r="AC1601" t="s">
        <v>104</v>
      </c>
      <c r="AD1601">
        <v>1</v>
      </c>
      <c r="AE1601" t="s">
        <v>138</v>
      </c>
      <c r="AG1601" t="s">
        <v>228</v>
      </c>
      <c r="AJ1601" t="s">
        <v>2166</v>
      </c>
    </row>
    <row r="1602" spans="1:36" x14ac:dyDescent="0.25">
      <c r="A1602" t="s">
        <v>8930</v>
      </c>
      <c r="B1602" t="str">
        <f>VLOOKUP(A1602,[2]mp_ALL!B$1:B$557,1,0)</f>
        <v>0919998</v>
      </c>
      <c r="C1602" t="s">
        <v>273</v>
      </c>
      <c r="D1602" t="s">
        <v>38</v>
      </c>
      <c r="E1602" t="s">
        <v>88</v>
      </c>
      <c r="F1602" t="s">
        <v>250</v>
      </c>
      <c r="G1602" t="s">
        <v>251</v>
      </c>
      <c r="H1602" t="s">
        <v>91</v>
      </c>
      <c r="I1602" t="s">
        <v>1883</v>
      </c>
      <c r="J1602">
        <v>1</v>
      </c>
      <c r="K1602" t="s">
        <v>830</v>
      </c>
      <c r="L1602">
        <v>1</v>
      </c>
      <c r="M1602" t="s">
        <v>34</v>
      </c>
      <c r="N1602" t="s">
        <v>45</v>
      </c>
      <c r="O1602" t="s">
        <v>1626</v>
      </c>
      <c r="P1602" t="s">
        <v>4683</v>
      </c>
      <c r="Q1602" t="s">
        <v>8931</v>
      </c>
      <c r="S1602" t="s">
        <v>549</v>
      </c>
      <c r="T1602" t="s">
        <v>8932</v>
      </c>
      <c r="U1602" t="s">
        <v>8933</v>
      </c>
      <c r="V1602" s="41">
        <v>40162</v>
      </c>
      <c r="W1602" s="41">
        <v>32318</v>
      </c>
      <c r="X1602">
        <v>1</v>
      </c>
      <c r="Y1602">
        <v>0</v>
      </c>
      <c r="Z1602" t="s">
        <v>102</v>
      </c>
      <c r="AA1602">
        <v>1</v>
      </c>
      <c r="AB1602" t="s">
        <v>103</v>
      </c>
      <c r="AC1602" t="s">
        <v>104</v>
      </c>
      <c r="AD1602">
        <v>1</v>
      </c>
      <c r="AE1602" t="s">
        <v>105</v>
      </c>
      <c r="AG1602" t="s">
        <v>106</v>
      </c>
      <c r="AJ1602" t="s">
        <v>299</v>
      </c>
    </row>
    <row r="1603" spans="1:36" hidden="1" x14ac:dyDescent="0.25">
      <c r="A1603" t="s">
        <v>8934</v>
      </c>
      <c r="B1603" t="e">
        <f>VLOOKUP(A1603,[2]mp_ALL!B$1:B$557,1,0)</f>
        <v>#N/A</v>
      </c>
      <c r="C1603" t="s">
        <v>8935</v>
      </c>
      <c r="D1603" t="s">
        <v>37</v>
      </c>
      <c r="E1603" t="s">
        <v>88</v>
      </c>
      <c r="F1603" t="s">
        <v>250</v>
      </c>
      <c r="G1603" t="s">
        <v>251</v>
      </c>
      <c r="H1603" t="s">
        <v>91</v>
      </c>
      <c r="I1603" t="s">
        <v>8936</v>
      </c>
      <c r="J1603">
        <v>1</v>
      </c>
      <c r="K1603" t="s">
        <v>8937</v>
      </c>
      <c r="L1603">
        <v>0</v>
      </c>
      <c r="M1603" t="s">
        <v>316</v>
      </c>
      <c r="N1603" t="s">
        <v>2802</v>
      </c>
      <c r="O1603" t="s">
        <v>8938</v>
      </c>
      <c r="P1603" t="s">
        <v>8939</v>
      </c>
      <c r="Q1603" t="s">
        <v>8940</v>
      </c>
      <c r="S1603" t="s">
        <v>319</v>
      </c>
      <c r="T1603" t="s">
        <v>8941</v>
      </c>
      <c r="U1603" t="s">
        <v>8942</v>
      </c>
      <c r="V1603" s="41">
        <v>40162</v>
      </c>
      <c r="W1603" s="41">
        <v>32627</v>
      </c>
      <c r="X1603">
        <v>1</v>
      </c>
      <c r="Y1603">
        <v>1</v>
      </c>
      <c r="Z1603" t="s">
        <v>102</v>
      </c>
      <c r="AA1603">
        <v>1</v>
      </c>
      <c r="AB1603" t="s">
        <v>103</v>
      </c>
      <c r="AC1603" t="s">
        <v>104</v>
      </c>
      <c r="AD1603">
        <v>1</v>
      </c>
      <c r="AE1603" t="s">
        <v>308</v>
      </c>
      <c r="AG1603" t="s">
        <v>2183</v>
      </c>
      <c r="AJ1603" t="s">
        <v>299</v>
      </c>
    </row>
    <row r="1604" spans="1:36" hidden="1" x14ac:dyDescent="0.25">
      <c r="A1604" t="s">
        <v>8943</v>
      </c>
      <c r="B1604" t="e">
        <f>VLOOKUP(A1604,[2]mp_ALL!B$1:B$557,1,0)</f>
        <v>#N/A</v>
      </c>
      <c r="C1604" t="s">
        <v>8944</v>
      </c>
      <c r="D1604" t="s">
        <v>38</v>
      </c>
      <c r="E1604" t="s">
        <v>88</v>
      </c>
      <c r="F1604" t="s">
        <v>250</v>
      </c>
      <c r="G1604" t="s">
        <v>251</v>
      </c>
      <c r="H1604" t="s">
        <v>169</v>
      </c>
      <c r="I1604" t="s">
        <v>8945</v>
      </c>
      <c r="J1604">
        <v>1</v>
      </c>
      <c r="K1604" t="s">
        <v>983</v>
      </c>
      <c r="L1604">
        <v>1</v>
      </c>
      <c r="M1604" t="s">
        <v>233</v>
      </c>
      <c r="N1604" t="s">
        <v>234</v>
      </c>
      <c r="O1604" t="s">
        <v>4597</v>
      </c>
      <c r="P1604" t="s">
        <v>1603</v>
      </c>
      <c r="Q1604" t="s">
        <v>8946</v>
      </c>
      <c r="R1604" t="s">
        <v>117</v>
      </c>
      <c r="S1604" t="s">
        <v>237</v>
      </c>
      <c r="T1604" t="s">
        <v>8947</v>
      </c>
      <c r="U1604" t="s">
        <v>8948</v>
      </c>
      <c r="V1604" s="41">
        <v>40185</v>
      </c>
      <c r="W1604" s="41">
        <v>32826</v>
      </c>
      <c r="X1604">
        <v>1</v>
      </c>
      <c r="Y1604">
        <v>2</v>
      </c>
      <c r="Z1604" t="s">
        <v>102</v>
      </c>
      <c r="AA1604">
        <v>1</v>
      </c>
      <c r="AB1604" t="s">
        <v>103</v>
      </c>
      <c r="AC1604" t="s">
        <v>104</v>
      </c>
      <c r="AD1604">
        <v>1</v>
      </c>
      <c r="AE1604" t="s">
        <v>105</v>
      </c>
      <c r="AG1604" t="s">
        <v>121</v>
      </c>
      <c r="AJ1604" t="s">
        <v>107</v>
      </c>
    </row>
    <row r="1605" spans="1:36" hidden="1" x14ac:dyDescent="0.25">
      <c r="A1605" t="s">
        <v>8949</v>
      </c>
      <c r="B1605" t="e">
        <f>VLOOKUP(A1605,[2]mp_ALL!B$1:B$557,1,0)</f>
        <v>#N/A</v>
      </c>
      <c r="C1605" t="s">
        <v>8950</v>
      </c>
      <c r="D1605" t="s">
        <v>38</v>
      </c>
      <c r="E1605" t="s">
        <v>88</v>
      </c>
      <c r="F1605" t="s">
        <v>250</v>
      </c>
      <c r="G1605" t="s">
        <v>251</v>
      </c>
      <c r="H1605" t="s">
        <v>91</v>
      </c>
      <c r="I1605" t="s">
        <v>7293</v>
      </c>
      <c r="J1605">
        <v>1</v>
      </c>
      <c r="K1605" t="s">
        <v>1459</v>
      </c>
      <c r="L1605">
        <v>0</v>
      </c>
      <c r="M1605" t="s">
        <v>1460</v>
      </c>
      <c r="N1605" t="s">
        <v>2440</v>
      </c>
      <c r="O1605" t="s">
        <v>7040</v>
      </c>
      <c r="P1605" t="s">
        <v>7294</v>
      </c>
      <c r="Q1605" t="s">
        <v>7295</v>
      </c>
      <c r="R1605" t="s">
        <v>1424</v>
      </c>
      <c r="S1605" t="s">
        <v>237</v>
      </c>
      <c r="T1605" t="s">
        <v>8951</v>
      </c>
      <c r="U1605" t="s">
        <v>8952</v>
      </c>
      <c r="V1605" s="41">
        <v>40185</v>
      </c>
      <c r="W1605" s="41">
        <v>32294</v>
      </c>
      <c r="X1605">
        <v>1</v>
      </c>
      <c r="Y1605">
        <v>2</v>
      </c>
      <c r="Z1605" t="s">
        <v>102</v>
      </c>
      <c r="AA1605">
        <v>1</v>
      </c>
      <c r="AB1605" t="s">
        <v>103</v>
      </c>
      <c r="AC1605" t="s">
        <v>104</v>
      </c>
      <c r="AD1605">
        <v>1</v>
      </c>
      <c r="AE1605" t="s">
        <v>120</v>
      </c>
      <c r="AG1605" t="s">
        <v>1463</v>
      </c>
      <c r="AJ1605" t="s">
        <v>490</v>
      </c>
    </row>
    <row r="1606" spans="1:36" hidden="1" x14ac:dyDescent="0.25">
      <c r="A1606" t="s">
        <v>8953</v>
      </c>
      <c r="B1606" t="e">
        <f>VLOOKUP(A1606,[2]mp_ALL!B$1:B$557,1,0)</f>
        <v>#N/A</v>
      </c>
      <c r="C1606" t="s">
        <v>8954</v>
      </c>
      <c r="D1606" t="s">
        <v>38</v>
      </c>
      <c r="E1606" t="s">
        <v>88</v>
      </c>
      <c r="F1606" t="s">
        <v>250</v>
      </c>
      <c r="G1606" t="s">
        <v>251</v>
      </c>
      <c r="H1606" t="s">
        <v>91</v>
      </c>
      <c r="I1606" t="s">
        <v>7919</v>
      </c>
      <c r="J1606">
        <v>1</v>
      </c>
      <c r="K1606" t="s">
        <v>983</v>
      </c>
      <c r="L1606">
        <v>1</v>
      </c>
      <c r="M1606" t="s">
        <v>233</v>
      </c>
      <c r="N1606" t="s">
        <v>234</v>
      </c>
      <c r="O1606" t="s">
        <v>4597</v>
      </c>
      <c r="P1606" t="s">
        <v>1603</v>
      </c>
      <c r="Q1606" t="s">
        <v>7920</v>
      </c>
      <c r="R1606" t="s">
        <v>117</v>
      </c>
      <c r="S1606" t="s">
        <v>949</v>
      </c>
      <c r="T1606" t="s">
        <v>8955</v>
      </c>
      <c r="U1606" t="s">
        <v>8956</v>
      </c>
      <c r="V1606" s="41">
        <v>40185</v>
      </c>
      <c r="W1606" s="41">
        <v>32828</v>
      </c>
      <c r="X1606">
        <v>1</v>
      </c>
      <c r="Y1606">
        <v>1</v>
      </c>
      <c r="Z1606" t="s">
        <v>102</v>
      </c>
      <c r="AA1606">
        <v>1</v>
      </c>
      <c r="AB1606" t="s">
        <v>103</v>
      </c>
      <c r="AC1606" t="s">
        <v>104</v>
      </c>
      <c r="AD1606">
        <v>1</v>
      </c>
      <c r="AE1606" t="s">
        <v>105</v>
      </c>
      <c r="AG1606" t="s">
        <v>121</v>
      </c>
      <c r="AJ1606" t="s">
        <v>474</v>
      </c>
    </row>
    <row r="1607" spans="1:36" hidden="1" x14ac:dyDescent="0.25">
      <c r="A1607" t="s">
        <v>8957</v>
      </c>
      <c r="B1607" t="e">
        <f>VLOOKUP(A1607,[2]mp_ALL!B$1:B$557,1,0)</f>
        <v>#N/A</v>
      </c>
      <c r="C1607" t="s">
        <v>8958</v>
      </c>
      <c r="D1607" t="s">
        <v>38</v>
      </c>
      <c r="E1607" t="s">
        <v>88</v>
      </c>
      <c r="F1607" t="s">
        <v>250</v>
      </c>
      <c r="G1607" t="s">
        <v>251</v>
      </c>
      <c r="H1607" t="s">
        <v>91</v>
      </c>
      <c r="I1607" t="s">
        <v>8959</v>
      </c>
      <c r="J1607">
        <v>1</v>
      </c>
      <c r="K1607" t="s">
        <v>1740</v>
      </c>
      <c r="L1607">
        <v>0</v>
      </c>
      <c r="M1607" t="s">
        <v>414</v>
      </c>
      <c r="N1607" t="s">
        <v>415</v>
      </c>
      <c r="O1607" t="s">
        <v>2827</v>
      </c>
      <c r="P1607" t="s">
        <v>8960</v>
      </c>
      <c r="Q1607" t="s">
        <v>8960</v>
      </c>
      <c r="R1607" t="s">
        <v>117</v>
      </c>
      <c r="S1607" t="s">
        <v>199</v>
      </c>
      <c r="T1607" t="s">
        <v>8961</v>
      </c>
      <c r="U1607" t="s">
        <v>7499</v>
      </c>
      <c r="V1607" s="41">
        <v>40190</v>
      </c>
      <c r="W1607" s="41">
        <v>32337</v>
      </c>
      <c r="X1607">
        <v>0</v>
      </c>
      <c r="Z1607" t="s">
        <v>7195</v>
      </c>
      <c r="AA1607">
        <v>1</v>
      </c>
      <c r="AB1607" t="s">
        <v>103</v>
      </c>
      <c r="AC1607" t="s">
        <v>104</v>
      </c>
      <c r="AD1607">
        <v>1</v>
      </c>
      <c r="AE1607" t="s">
        <v>308</v>
      </c>
      <c r="AG1607" t="s">
        <v>121</v>
      </c>
      <c r="AJ1607" t="s">
        <v>421</v>
      </c>
    </row>
    <row r="1608" spans="1:36" hidden="1" x14ac:dyDescent="0.25">
      <c r="A1608" t="s">
        <v>8962</v>
      </c>
      <c r="B1608" t="e">
        <f>VLOOKUP(A1608,[2]mp_ALL!B$1:B$557,1,0)</f>
        <v>#N/A</v>
      </c>
      <c r="C1608" t="s">
        <v>8963</v>
      </c>
      <c r="D1608" t="s">
        <v>38</v>
      </c>
      <c r="E1608" t="s">
        <v>88</v>
      </c>
      <c r="F1608" t="s">
        <v>250</v>
      </c>
      <c r="G1608" t="s">
        <v>251</v>
      </c>
      <c r="H1608" t="s">
        <v>91</v>
      </c>
      <c r="I1608" t="s">
        <v>2821</v>
      </c>
      <c r="J1608">
        <v>1</v>
      </c>
      <c r="K1608" t="s">
        <v>2553</v>
      </c>
      <c r="L1608">
        <v>1</v>
      </c>
      <c r="M1608" t="s">
        <v>414</v>
      </c>
      <c r="N1608" t="s">
        <v>415</v>
      </c>
      <c r="O1608" t="s">
        <v>416</v>
      </c>
      <c r="P1608" t="s">
        <v>2554</v>
      </c>
      <c r="Q1608" t="s">
        <v>2822</v>
      </c>
      <c r="R1608" t="s">
        <v>117</v>
      </c>
      <c r="S1608" t="s">
        <v>199</v>
      </c>
      <c r="T1608" t="s">
        <v>8964</v>
      </c>
      <c r="U1608" t="s">
        <v>8965</v>
      </c>
      <c r="V1608" s="41">
        <v>40190</v>
      </c>
      <c r="W1608" s="41">
        <v>32306</v>
      </c>
      <c r="X1608">
        <v>1</v>
      </c>
      <c r="Y1608">
        <v>2</v>
      </c>
      <c r="Z1608" t="s">
        <v>102</v>
      </c>
      <c r="AA1608">
        <v>1</v>
      </c>
      <c r="AB1608" t="s">
        <v>103</v>
      </c>
      <c r="AC1608" t="s">
        <v>104</v>
      </c>
      <c r="AD1608">
        <v>1</v>
      </c>
      <c r="AE1608" t="s">
        <v>105</v>
      </c>
      <c r="AG1608" t="s">
        <v>121</v>
      </c>
      <c r="AJ1608" t="s">
        <v>271</v>
      </c>
    </row>
    <row r="1609" spans="1:36" hidden="1" x14ac:dyDescent="0.25">
      <c r="A1609" t="s">
        <v>8966</v>
      </c>
      <c r="B1609" t="e">
        <f>VLOOKUP(A1609,[2]mp_ALL!B$1:B$557,1,0)</f>
        <v>#N/A</v>
      </c>
      <c r="C1609" t="s">
        <v>8967</v>
      </c>
      <c r="D1609" t="s">
        <v>38</v>
      </c>
      <c r="E1609" t="s">
        <v>88</v>
      </c>
      <c r="F1609" t="s">
        <v>250</v>
      </c>
      <c r="G1609" t="s">
        <v>251</v>
      </c>
      <c r="H1609" t="s">
        <v>91</v>
      </c>
      <c r="I1609" t="s">
        <v>1841</v>
      </c>
      <c r="J1609">
        <v>1</v>
      </c>
      <c r="K1609" t="s">
        <v>484</v>
      </c>
      <c r="L1609">
        <v>1</v>
      </c>
      <c r="M1609" t="s">
        <v>414</v>
      </c>
      <c r="N1609" t="s">
        <v>159</v>
      </c>
      <c r="O1609" t="s">
        <v>1397</v>
      </c>
      <c r="P1609" t="s">
        <v>1398</v>
      </c>
      <c r="Q1609" t="s">
        <v>1842</v>
      </c>
      <c r="R1609" t="s">
        <v>117</v>
      </c>
      <c r="S1609" t="s">
        <v>163</v>
      </c>
      <c r="T1609" t="s">
        <v>8968</v>
      </c>
      <c r="U1609" t="s">
        <v>8969</v>
      </c>
      <c r="V1609" s="41">
        <v>40190</v>
      </c>
      <c r="W1609" s="41">
        <v>32387</v>
      </c>
      <c r="X1609">
        <v>1</v>
      </c>
      <c r="Y1609">
        <v>1</v>
      </c>
      <c r="Z1609" t="s">
        <v>102</v>
      </c>
      <c r="AA1609">
        <v>1</v>
      </c>
      <c r="AB1609" t="s">
        <v>103</v>
      </c>
      <c r="AC1609" t="s">
        <v>104</v>
      </c>
      <c r="AD1609">
        <v>1</v>
      </c>
      <c r="AE1609" t="s">
        <v>105</v>
      </c>
      <c r="AG1609" t="s">
        <v>121</v>
      </c>
      <c r="AJ1609" t="s">
        <v>2110</v>
      </c>
    </row>
    <row r="1610" spans="1:36" hidden="1" x14ac:dyDescent="0.25">
      <c r="A1610" t="s">
        <v>8970</v>
      </c>
      <c r="B1610" t="e">
        <f>VLOOKUP(A1610,[2]mp_ALL!B$1:B$557,1,0)</f>
        <v>#N/A</v>
      </c>
      <c r="C1610" t="s">
        <v>8971</v>
      </c>
      <c r="D1610" t="s">
        <v>38</v>
      </c>
      <c r="E1610" t="s">
        <v>88</v>
      </c>
      <c r="F1610" t="s">
        <v>250</v>
      </c>
      <c r="G1610" t="s">
        <v>251</v>
      </c>
      <c r="H1610" t="s">
        <v>169</v>
      </c>
      <c r="I1610" t="s">
        <v>8972</v>
      </c>
      <c r="J1610">
        <v>1</v>
      </c>
      <c r="K1610" t="s">
        <v>1532</v>
      </c>
      <c r="L1610">
        <v>1</v>
      </c>
      <c r="M1610" t="s">
        <v>158</v>
      </c>
      <c r="N1610" t="s">
        <v>184</v>
      </c>
      <c r="O1610" t="s">
        <v>3576</v>
      </c>
      <c r="P1610" t="s">
        <v>3919</v>
      </c>
      <c r="Q1610" t="s">
        <v>8973</v>
      </c>
      <c r="R1610" t="s">
        <v>117</v>
      </c>
      <c r="S1610" t="s">
        <v>163</v>
      </c>
      <c r="T1610" t="s">
        <v>8974</v>
      </c>
      <c r="U1610" t="s">
        <v>8618</v>
      </c>
      <c r="V1610" s="41">
        <v>40190</v>
      </c>
      <c r="W1610" s="41">
        <v>32840</v>
      </c>
      <c r="X1610">
        <v>1</v>
      </c>
      <c r="Y1610">
        <v>2</v>
      </c>
      <c r="Z1610" t="s">
        <v>102</v>
      </c>
      <c r="AA1610">
        <v>1</v>
      </c>
      <c r="AB1610" t="s">
        <v>103</v>
      </c>
      <c r="AC1610" t="s">
        <v>104</v>
      </c>
      <c r="AD1610">
        <v>1</v>
      </c>
      <c r="AE1610" t="s">
        <v>105</v>
      </c>
      <c r="AG1610" t="s">
        <v>121</v>
      </c>
      <c r="AJ1610" t="s">
        <v>474</v>
      </c>
    </row>
    <row r="1611" spans="1:36" hidden="1" x14ac:dyDescent="0.25">
      <c r="A1611" t="s">
        <v>8975</v>
      </c>
      <c r="B1611" t="e">
        <f>VLOOKUP(A1611,[2]mp_ALL!B$1:B$557,1,0)</f>
        <v>#N/A</v>
      </c>
      <c r="C1611" t="s">
        <v>6041</v>
      </c>
      <c r="D1611" t="s">
        <v>38</v>
      </c>
      <c r="E1611" t="s">
        <v>88</v>
      </c>
      <c r="F1611" t="s">
        <v>250</v>
      </c>
      <c r="G1611" t="s">
        <v>251</v>
      </c>
      <c r="H1611" t="s">
        <v>91</v>
      </c>
      <c r="I1611" t="s">
        <v>8976</v>
      </c>
      <c r="J1611">
        <v>1</v>
      </c>
      <c r="K1611" t="s">
        <v>1396</v>
      </c>
      <c r="L1611">
        <v>1</v>
      </c>
      <c r="M1611" t="s">
        <v>414</v>
      </c>
      <c r="N1611" t="s">
        <v>159</v>
      </c>
      <c r="O1611" t="s">
        <v>1672</v>
      </c>
      <c r="P1611" t="s">
        <v>1673</v>
      </c>
      <c r="Q1611" t="s">
        <v>8977</v>
      </c>
      <c r="R1611" t="s">
        <v>117</v>
      </c>
      <c r="S1611" t="s">
        <v>163</v>
      </c>
      <c r="T1611" t="s">
        <v>8951</v>
      </c>
      <c r="U1611" t="s">
        <v>8978</v>
      </c>
      <c r="V1611" s="41">
        <v>40190</v>
      </c>
      <c r="W1611" s="41">
        <v>32545</v>
      </c>
      <c r="X1611">
        <v>1</v>
      </c>
      <c r="Y1611">
        <v>0</v>
      </c>
      <c r="Z1611" t="s">
        <v>102</v>
      </c>
      <c r="AA1611">
        <v>1</v>
      </c>
      <c r="AB1611" t="s">
        <v>103</v>
      </c>
      <c r="AC1611" t="s">
        <v>104</v>
      </c>
      <c r="AD1611">
        <v>1</v>
      </c>
      <c r="AE1611" t="s">
        <v>105</v>
      </c>
      <c r="AG1611" t="s">
        <v>121</v>
      </c>
      <c r="AJ1611" t="s">
        <v>490</v>
      </c>
    </row>
    <row r="1612" spans="1:36" hidden="1" x14ac:dyDescent="0.25">
      <c r="A1612" t="s">
        <v>8979</v>
      </c>
      <c r="B1612" t="e">
        <f>VLOOKUP(A1612,[2]mp_ALL!B$1:B$557,1,0)</f>
        <v>#N/A</v>
      </c>
      <c r="C1612" t="s">
        <v>8980</v>
      </c>
      <c r="D1612" t="s">
        <v>38</v>
      </c>
      <c r="E1612" t="s">
        <v>88</v>
      </c>
      <c r="F1612" t="s">
        <v>250</v>
      </c>
      <c r="G1612" t="s">
        <v>251</v>
      </c>
      <c r="H1612" t="s">
        <v>110</v>
      </c>
      <c r="I1612" t="s">
        <v>8981</v>
      </c>
      <c r="J1612">
        <v>1</v>
      </c>
      <c r="K1612" t="s">
        <v>484</v>
      </c>
      <c r="L1612">
        <v>1</v>
      </c>
      <c r="M1612" t="s">
        <v>414</v>
      </c>
      <c r="N1612" t="s">
        <v>159</v>
      </c>
      <c r="O1612" t="s">
        <v>1366</v>
      </c>
      <c r="P1612" t="s">
        <v>5849</v>
      </c>
      <c r="Q1612" t="s">
        <v>8982</v>
      </c>
      <c r="R1612" t="s">
        <v>117</v>
      </c>
      <c r="S1612" t="s">
        <v>163</v>
      </c>
      <c r="T1612" t="s">
        <v>8869</v>
      </c>
      <c r="U1612" t="s">
        <v>7761</v>
      </c>
      <c r="V1612" s="41">
        <v>40190</v>
      </c>
      <c r="W1612" s="41">
        <v>32701</v>
      </c>
      <c r="X1612">
        <v>1</v>
      </c>
      <c r="Y1612">
        <v>1</v>
      </c>
      <c r="Z1612" t="s">
        <v>7195</v>
      </c>
      <c r="AA1612">
        <v>1</v>
      </c>
      <c r="AB1612" t="s">
        <v>103</v>
      </c>
      <c r="AC1612" t="s">
        <v>104</v>
      </c>
      <c r="AD1612">
        <v>1</v>
      </c>
      <c r="AE1612" t="s">
        <v>138</v>
      </c>
      <c r="AG1612" t="s">
        <v>121</v>
      </c>
      <c r="AJ1612" t="s">
        <v>1164</v>
      </c>
    </row>
    <row r="1613" spans="1:36" hidden="1" x14ac:dyDescent="0.25">
      <c r="A1613" t="s">
        <v>8983</v>
      </c>
      <c r="B1613" t="e">
        <f>VLOOKUP(A1613,[2]mp_ALL!B$1:B$557,1,0)</f>
        <v>#N/A</v>
      </c>
      <c r="C1613" t="s">
        <v>8984</v>
      </c>
      <c r="D1613" t="s">
        <v>38</v>
      </c>
      <c r="E1613" t="s">
        <v>88</v>
      </c>
      <c r="F1613" t="s">
        <v>250</v>
      </c>
      <c r="G1613" t="s">
        <v>251</v>
      </c>
      <c r="H1613" t="s">
        <v>91</v>
      </c>
      <c r="I1613" t="s">
        <v>4715</v>
      </c>
      <c r="J1613">
        <v>1</v>
      </c>
      <c r="K1613" t="s">
        <v>1532</v>
      </c>
      <c r="L1613">
        <v>1</v>
      </c>
      <c r="M1613" t="s">
        <v>158</v>
      </c>
      <c r="N1613" t="s">
        <v>184</v>
      </c>
      <c r="O1613" t="s">
        <v>1533</v>
      </c>
      <c r="P1613" t="s">
        <v>4716</v>
      </c>
      <c r="Q1613" t="s">
        <v>4717</v>
      </c>
      <c r="R1613" t="s">
        <v>117</v>
      </c>
      <c r="S1613" t="s">
        <v>237</v>
      </c>
      <c r="T1613" t="s">
        <v>8985</v>
      </c>
      <c r="U1613" t="s">
        <v>8986</v>
      </c>
      <c r="V1613" s="41">
        <v>40190</v>
      </c>
      <c r="W1613" s="41">
        <v>32687</v>
      </c>
      <c r="X1613">
        <v>1</v>
      </c>
      <c r="Y1613">
        <v>2</v>
      </c>
      <c r="Z1613" t="s">
        <v>102</v>
      </c>
      <c r="AA1613">
        <v>1</v>
      </c>
      <c r="AB1613" t="s">
        <v>103</v>
      </c>
      <c r="AC1613" t="s">
        <v>104</v>
      </c>
      <c r="AD1613">
        <v>1</v>
      </c>
      <c r="AE1613" t="s">
        <v>105</v>
      </c>
      <c r="AG1613" t="s">
        <v>121</v>
      </c>
      <c r="AJ1613" t="s">
        <v>1556</v>
      </c>
    </row>
    <row r="1614" spans="1:36" hidden="1" x14ac:dyDescent="0.25">
      <c r="A1614" t="s">
        <v>8987</v>
      </c>
      <c r="B1614" t="e">
        <f>VLOOKUP(A1614,[2]mp_ALL!B$1:B$557,1,0)</f>
        <v>#N/A</v>
      </c>
      <c r="C1614" t="s">
        <v>8988</v>
      </c>
      <c r="D1614" t="s">
        <v>38</v>
      </c>
      <c r="E1614" t="s">
        <v>88</v>
      </c>
      <c r="F1614" t="s">
        <v>8284</v>
      </c>
      <c r="G1614" t="s">
        <v>8285</v>
      </c>
      <c r="H1614" t="s">
        <v>91</v>
      </c>
      <c r="I1614" t="s">
        <v>1334</v>
      </c>
      <c r="J1614">
        <v>1</v>
      </c>
      <c r="K1614" t="s">
        <v>157</v>
      </c>
      <c r="L1614">
        <v>1</v>
      </c>
      <c r="M1614" t="s">
        <v>158</v>
      </c>
      <c r="N1614" t="s">
        <v>159</v>
      </c>
      <c r="O1614" t="s">
        <v>160</v>
      </c>
      <c r="P1614" t="s">
        <v>1335</v>
      </c>
      <c r="Q1614" t="s">
        <v>1336</v>
      </c>
      <c r="R1614" t="s">
        <v>117</v>
      </c>
      <c r="S1614" t="s">
        <v>237</v>
      </c>
      <c r="T1614" t="s">
        <v>8989</v>
      </c>
      <c r="U1614" t="s">
        <v>1145</v>
      </c>
      <c r="V1614" s="41">
        <v>40190</v>
      </c>
      <c r="W1614" s="41">
        <v>32607</v>
      </c>
      <c r="X1614">
        <v>1</v>
      </c>
      <c r="Y1614">
        <v>1</v>
      </c>
      <c r="Z1614" t="s">
        <v>102</v>
      </c>
      <c r="AA1614">
        <v>1</v>
      </c>
      <c r="AB1614" t="s">
        <v>103</v>
      </c>
      <c r="AC1614" t="s">
        <v>104</v>
      </c>
      <c r="AD1614">
        <v>1</v>
      </c>
      <c r="AE1614" t="s">
        <v>138</v>
      </c>
      <c r="AG1614" t="s">
        <v>121</v>
      </c>
      <c r="AJ1614" t="s">
        <v>694</v>
      </c>
    </row>
    <row r="1615" spans="1:36" hidden="1" x14ac:dyDescent="0.25">
      <c r="A1615" t="s">
        <v>8990</v>
      </c>
      <c r="B1615" t="e">
        <f>VLOOKUP(A1615,[2]mp_ALL!B$1:B$557,1,0)</f>
        <v>#N/A</v>
      </c>
      <c r="C1615" t="s">
        <v>8991</v>
      </c>
      <c r="D1615" t="s">
        <v>38</v>
      </c>
      <c r="E1615" t="s">
        <v>88</v>
      </c>
      <c r="F1615" t="s">
        <v>250</v>
      </c>
      <c r="G1615" t="s">
        <v>251</v>
      </c>
      <c r="H1615" t="s">
        <v>91</v>
      </c>
      <c r="I1615" t="s">
        <v>3515</v>
      </c>
      <c r="J1615">
        <v>1</v>
      </c>
      <c r="K1615" t="s">
        <v>142</v>
      </c>
      <c r="L1615">
        <v>1</v>
      </c>
      <c r="M1615" t="s">
        <v>143</v>
      </c>
      <c r="N1615" t="s">
        <v>144</v>
      </c>
      <c r="O1615" t="s">
        <v>145</v>
      </c>
      <c r="P1615" t="s">
        <v>146</v>
      </c>
      <c r="Q1615" t="s">
        <v>3516</v>
      </c>
      <c r="R1615" t="s">
        <v>147</v>
      </c>
      <c r="S1615" t="s">
        <v>148</v>
      </c>
      <c r="T1615" t="s">
        <v>8992</v>
      </c>
      <c r="U1615" t="s">
        <v>7761</v>
      </c>
      <c r="V1615" s="41">
        <v>40190</v>
      </c>
      <c r="W1615" s="41">
        <v>32502</v>
      </c>
      <c r="X1615">
        <v>1</v>
      </c>
      <c r="Y1615">
        <v>2</v>
      </c>
      <c r="Z1615" t="s">
        <v>102</v>
      </c>
      <c r="AA1615">
        <v>1</v>
      </c>
      <c r="AB1615" t="s">
        <v>103</v>
      </c>
      <c r="AC1615" t="s">
        <v>104</v>
      </c>
      <c r="AD1615">
        <v>1</v>
      </c>
      <c r="AE1615" t="s">
        <v>105</v>
      </c>
      <c r="AG1615" t="s">
        <v>148</v>
      </c>
      <c r="AJ1615" t="s">
        <v>1008</v>
      </c>
    </row>
    <row r="1616" spans="1:36" hidden="1" x14ac:dyDescent="0.25">
      <c r="A1616" t="s">
        <v>8993</v>
      </c>
      <c r="B1616" t="e">
        <f>VLOOKUP(A1616,[2]mp_ALL!B$1:B$557,1,0)</f>
        <v>#N/A</v>
      </c>
      <c r="C1616" t="s">
        <v>8994</v>
      </c>
      <c r="D1616" t="s">
        <v>38</v>
      </c>
      <c r="E1616" t="s">
        <v>88</v>
      </c>
      <c r="F1616" t="s">
        <v>250</v>
      </c>
      <c r="G1616" t="s">
        <v>251</v>
      </c>
      <c r="H1616" t="s">
        <v>169</v>
      </c>
      <c r="I1616" t="s">
        <v>8995</v>
      </c>
      <c r="J1616">
        <v>1</v>
      </c>
      <c r="K1616" t="s">
        <v>3370</v>
      </c>
      <c r="L1616">
        <v>1</v>
      </c>
      <c r="M1616" t="s">
        <v>113</v>
      </c>
      <c r="N1616" t="s">
        <v>582</v>
      </c>
      <c r="O1616" t="s">
        <v>3371</v>
      </c>
      <c r="P1616" t="s">
        <v>3372</v>
      </c>
      <c r="Q1616" t="s">
        <v>8996</v>
      </c>
      <c r="R1616" t="s">
        <v>117</v>
      </c>
      <c r="S1616" t="s">
        <v>237</v>
      </c>
      <c r="T1616" t="s">
        <v>8997</v>
      </c>
      <c r="U1616" t="s">
        <v>8998</v>
      </c>
      <c r="V1616" s="41">
        <v>40192</v>
      </c>
      <c r="W1616" s="41">
        <v>32651</v>
      </c>
      <c r="X1616">
        <v>1</v>
      </c>
      <c r="Y1616">
        <v>1</v>
      </c>
      <c r="Z1616" t="s">
        <v>102</v>
      </c>
      <c r="AA1616">
        <v>1</v>
      </c>
      <c r="AB1616" t="s">
        <v>103</v>
      </c>
      <c r="AC1616" t="s">
        <v>104</v>
      </c>
      <c r="AD1616">
        <v>1</v>
      </c>
      <c r="AE1616" t="s">
        <v>138</v>
      </c>
      <c r="AG1616" t="s">
        <v>121</v>
      </c>
      <c r="AJ1616" t="s">
        <v>2576</v>
      </c>
    </row>
    <row r="1617" spans="1:36" hidden="1" x14ac:dyDescent="0.25">
      <c r="A1617" t="s">
        <v>8999</v>
      </c>
      <c r="B1617" t="e">
        <f>VLOOKUP(A1617,[2]mp_ALL!B$1:B$557,1,0)</f>
        <v>#N/A</v>
      </c>
      <c r="C1617" t="s">
        <v>6115</v>
      </c>
      <c r="D1617" t="s">
        <v>38</v>
      </c>
      <c r="E1617" t="s">
        <v>88</v>
      </c>
      <c r="F1617" t="s">
        <v>250</v>
      </c>
      <c r="G1617" t="s">
        <v>251</v>
      </c>
      <c r="H1617" t="s">
        <v>91</v>
      </c>
      <c r="I1617" t="s">
        <v>9000</v>
      </c>
      <c r="J1617">
        <v>1</v>
      </c>
      <c r="K1617" t="s">
        <v>581</v>
      </c>
      <c r="L1617">
        <v>1</v>
      </c>
      <c r="M1617" t="s">
        <v>113</v>
      </c>
      <c r="N1617" t="s">
        <v>582</v>
      </c>
      <c r="O1617" t="s">
        <v>912</v>
      </c>
      <c r="P1617" t="s">
        <v>913</v>
      </c>
      <c r="Q1617" t="s">
        <v>9001</v>
      </c>
      <c r="R1617" t="s">
        <v>117</v>
      </c>
      <c r="S1617" t="s">
        <v>237</v>
      </c>
      <c r="T1617" t="s">
        <v>9002</v>
      </c>
      <c r="U1617" t="s">
        <v>9003</v>
      </c>
      <c r="V1617" s="41">
        <v>40192</v>
      </c>
      <c r="W1617" s="41">
        <v>32201</v>
      </c>
      <c r="X1617">
        <v>1</v>
      </c>
      <c r="Y1617">
        <v>0</v>
      </c>
      <c r="Z1617" t="s">
        <v>102</v>
      </c>
      <c r="AA1617">
        <v>1</v>
      </c>
      <c r="AB1617" t="s">
        <v>103</v>
      </c>
      <c r="AC1617" t="s">
        <v>104</v>
      </c>
      <c r="AD1617">
        <v>1</v>
      </c>
      <c r="AE1617" t="s">
        <v>138</v>
      </c>
      <c r="AG1617" t="s">
        <v>121</v>
      </c>
      <c r="AJ1617" t="s">
        <v>663</v>
      </c>
    </row>
    <row r="1618" spans="1:36" hidden="1" x14ac:dyDescent="0.25">
      <c r="A1618" t="s">
        <v>9004</v>
      </c>
      <c r="B1618" t="e">
        <f>VLOOKUP(A1618,[2]mp_ALL!B$1:B$557,1,0)</f>
        <v>#N/A</v>
      </c>
      <c r="C1618" t="s">
        <v>9005</v>
      </c>
      <c r="D1618" t="s">
        <v>38</v>
      </c>
      <c r="E1618" t="s">
        <v>88</v>
      </c>
      <c r="F1618" t="s">
        <v>250</v>
      </c>
      <c r="G1618" t="s">
        <v>251</v>
      </c>
      <c r="H1618" t="s">
        <v>91</v>
      </c>
      <c r="I1618" t="s">
        <v>7725</v>
      </c>
      <c r="J1618">
        <v>1</v>
      </c>
      <c r="K1618" t="s">
        <v>1459</v>
      </c>
      <c r="L1618">
        <v>0</v>
      </c>
      <c r="M1618" t="s">
        <v>1460</v>
      </c>
      <c r="N1618" t="s">
        <v>2440</v>
      </c>
      <c r="O1618" t="s">
        <v>7040</v>
      </c>
      <c r="P1618" t="s">
        <v>7041</v>
      </c>
      <c r="Q1618" t="s">
        <v>7726</v>
      </c>
      <c r="R1618" t="s">
        <v>1424</v>
      </c>
      <c r="S1618" t="s">
        <v>237</v>
      </c>
      <c r="T1618" t="s">
        <v>9006</v>
      </c>
      <c r="U1618" t="s">
        <v>9007</v>
      </c>
      <c r="V1618" s="41">
        <v>40192</v>
      </c>
      <c r="W1618" s="41">
        <v>33435</v>
      </c>
      <c r="X1618">
        <v>1</v>
      </c>
      <c r="Y1618">
        <v>1</v>
      </c>
      <c r="Z1618" t="s">
        <v>102</v>
      </c>
      <c r="AA1618">
        <v>1</v>
      </c>
      <c r="AB1618" t="s">
        <v>103</v>
      </c>
      <c r="AC1618" t="s">
        <v>104</v>
      </c>
      <c r="AD1618">
        <v>1</v>
      </c>
      <c r="AE1618" t="s">
        <v>120</v>
      </c>
      <c r="AG1618" t="s">
        <v>1463</v>
      </c>
      <c r="AJ1618" t="s">
        <v>1164</v>
      </c>
    </row>
    <row r="1619" spans="1:36" hidden="1" x14ac:dyDescent="0.25">
      <c r="A1619" t="s">
        <v>9008</v>
      </c>
      <c r="B1619" t="e">
        <f>VLOOKUP(A1619,[2]mp_ALL!B$1:B$557,1,0)</f>
        <v>#N/A</v>
      </c>
      <c r="C1619" t="s">
        <v>9009</v>
      </c>
      <c r="D1619" t="s">
        <v>38</v>
      </c>
      <c r="E1619" t="s">
        <v>88</v>
      </c>
      <c r="F1619" t="s">
        <v>250</v>
      </c>
      <c r="G1619" t="s">
        <v>251</v>
      </c>
      <c r="H1619" t="s">
        <v>91</v>
      </c>
      <c r="I1619" t="s">
        <v>9010</v>
      </c>
      <c r="J1619">
        <v>1</v>
      </c>
      <c r="K1619" t="s">
        <v>232</v>
      </c>
      <c r="L1619">
        <v>0</v>
      </c>
      <c r="M1619" t="s">
        <v>233</v>
      </c>
      <c r="N1619" t="s">
        <v>976</v>
      </c>
      <c r="O1619" t="s">
        <v>7243</v>
      </c>
      <c r="P1619" t="s">
        <v>8701</v>
      </c>
      <c r="Q1619" t="s">
        <v>9011</v>
      </c>
      <c r="R1619" t="s">
        <v>117</v>
      </c>
      <c r="S1619" t="s">
        <v>237</v>
      </c>
      <c r="T1619" t="s">
        <v>9012</v>
      </c>
      <c r="U1619" t="s">
        <v>209</v>
      </c>
      <c r="V1619" s="41">
        <v>40192</v>
      </c>
      <c r="W1619" s="41">
        <v>32405</v>
      </c>
      <c r="X1619">
        <v>1</v>
      </c>
      <c r="Y1619">
        <v>2</v>
      </c>
      <c r="Z1619" t="s">
        <v>102</v>
      </c>
      <c r="AA1619">
        <v>1</v>
      </c>
      <c r="AB1619" t="s">
        <v>103</v>
      </c>
      <c r="AC1619" t="s">
        <v>104</v>
      </c>
      <c r="AD1619">
        <v>1</v>
      </c>
      <c r="AE1619" t="s">
        <v>120</v>
      </c>
      <c r="AG1619" t="s">
        <v>121</v>
      </c>
      <c r="AJ1619" t="s">
        <v>1452</v>
      </c>
    </row>
    <row r="1620" spans="1:36" hidden="1" x14ac:dyDescent="0.25">
      <c r="A1620" t="s">
        <v>9013</v>
      </c>
      <c r="B1620" t="e">
        <f>VLOOKUP(A1620,[2]mp_ALL!B$1:B$557,1,0)</f>
        <v>#N/A</v>
      </c>
      <c r="C1620" t="s">
        <v>9014</v>
      </c>
      <c r="D1620" t="s">
        <v>38</v>
      </c>
      <c r="E1620" t="s">
        <v>88</v>
      </c>
      <c r="F1620" t="s">
        <v>250</v>
      </c>
      <c r="G1620" t="s">
        <v>251</v>
      </c>
      <c r="H1620" t="s">
        <v>91</v>
      </c>
      <c r="I1620" t="s">
        <v>4375</v>
      </c>
      <c r="J1620">
        <v>1</v>
      </c>
      <c r="K1620" t="s">
        <v>600</v>
      </c>
      <c r="L1620">
        <v>1</v>
      </c>
      <c r="M1620" t="s">
        <v>158</v>
      </c>
      <c r="N1620" t="s">
        <v>159</v>
      </c>
      <c r="O1620" t="s">
        <v>1051</v>
      </c>
      <c r="P1620" t="s">
        <v>1052</v>
      </c>
      <c r="Q1620" t="s">
        <v>4376</v>
      </c>
      <c r="R1620" t="s">
        <v>117</v>
      </c>
      <c r="S1620" t="s">
        <v>237</v>
      </c>
      <c r="T1620" t="s">
        <v>9015</v>
      </c>
      <c r="U1620" t="s">
        <v>9016</v>
      </c>
      <c r="V1620" s="41">
        <v>40192</v>
      </c>
      <c r="W1620" s="41">
        <v>32596</v>
      </c>
      <c r="X1620">
        <v>0</v>
      </c>
      <c r="Z1620" t="s">
        <v>7195</v>
      </c>
      <c r="AA1620">
        <v>1</v>
      </c>
      <c r="AB1620" t="s">
        <v>103</v>
      </c>
      <c r="AC1620" t="s">
        <v>104</v>
      </c>
      <c r="AD1620">
        <v>1</v>
      </c>
      <c r="AE1620" t="s">
        <v>105</v>
      </c>
      <c r="AG1620" t="s">
        <v>121</v>
      </c>
      <c r="AJ1620" t="s">
        <v>1092</v>
      </c>
    </row>
    <row r="1621" spans="1:36" hidden="1" x14ac:dyDescent="0.25">
      <c r="A1621" t="s">
        <v>9017</v>
      </c>
      <c r="B1621" t="e">
        <f>VLOOKUP(A1621,[2]mp_ALL!B$1:B$557,1,0)</f>
        <v>#N/A</v>
      </c>
      <c r="C1621" t="s">
        <v>4681</v>
      </c>
      <c r="D1621" t="s">
        <v>38</v>
      </c>
      <c r="E1621" t="s">
        <v>88</v>
      </c>
      <c r="F1621" t="s">
        <v>250</v>
      </c>
      <c r="G1621" t="s">
        <v>251</v>
      </c>
      <c r="H1621" t="s">
        <v>91</v>
      </c>
      <c r="I1621" t="s">
        <v>7810</v>
      </c>
      <c r="J1621">
        <v>1</v>
      </c>
      <c r="K1621" t="s">
        <v>2952</v>
      </c>
      <c r="L1621">
        <v>1</v>
      </c>
      <c r="M1621" t="s">
        <v>435</v>
      </c>
      <c r="N1621" t="s">
        <v>505</v>
      </c>
      <c r="O1621" t="s">
        <v>2953</v>
      </c>
      <c r="P1621" t="s">
        <v>7811</v>
      </c>
      <c r="Q1621" t="s">
        <v>7812</v>
      </c>
      <c r="R1621" t="s">
        <v>117</v>
      </c>
      <c r="S1621" t="s">
        <v>148</v>
      </c>
      <c r="T1621" t="s">
        <v>9018</v>
      </c>
      <c r="U1621" t="s">
        <v>9019</v>
      </c>
      <c r="V1621" s="41">
        <v>40199</v>
      </c>
      <c r="W1621" s="41">
        <v>32159</v>
      </c>
      <c r="X1621">
        <v>1</v>
      </c>
      <c r="Y1621">
        <v>1</v>
      </c>
      <c r="Z1621" t="s">
        <v>7195</v>
      </c>
      <c r="AA1621">
        <v>1</v>
      </c>
      <c r="AB1621" t="s">
        <v>103</v>
      </c>
      <c r="AC1621" t="s">
        <v>104</v>
      </c>
      <c r="AD1621">
        <v>1</v>
      </c>
      <c r="AE1621" t="s">
        <v>105</v>
      </c>
      <c r="AG1621" t="s">
        <v>148</v>
      </c>
      <c r="AJ1621" t="s">
        <v>430</v>
      </c>
    </row>
    <row r="1622" spans="1:36" hidden="1" x14ac:dyDescent="0.25">
      <c r="A1622" t="s">
        <v>9020</v>
      </c>
      <c r="B1622" t="e">
        <f>VLOOKUP(A1622,[2]mp_ALL!B$1:B$557,1,0)</f>
        <v>#N/A</v>
      </c>
      <c r="C1622" t="s">
        <v>9021</v>
      </c>
      <c r="D1622" t="s">
        <v>38</v>
      </c>
      <c r="E1622" t="s">
        <v>88</v>
      </c>
      <c r="F1622" t="s">
        <v>250</v>
      </c>
      <c r="G1622" t="s">
        <v>251</v>
      </c>
      <c r="H1622" t="s">
        <v>169</v>
      </c>
      <c r="I1622" t="s">
        <v>9022</v>
      </c>
      <c r="J1622">
        <v>1</v>
      </c>
      <c r="K1622" t="s">
        <v>3319</v>
      </c>
      <c r="L1622">
        <v>0</v>
      </c>
      <c r="M1622" t="s">
        <v>94</v>
      </c>
      <c r="N1622" t="s">
        <v>43</v>
      </c>
      <c r="O1622" t="s">
        <v>3320</v>
      </c>
      <c r="P1622" t="s">
        <v>3321</v>
      </c>
      <c r="Q1622" t="s">
        <v>9023</v>
      </c>
      <c r="S1622" t="s">
        <v>817</v>
      </c>
      <c r="T1622" t="s">
        <v>9024</v>
      </c>
      <c r="U1622" t="s">
        <v>9025</v>
      </c>
      <c r="V1622" s="41">
        <v>40199</v>
      </c>
      <c r="W1622" s="41">
        <v>32560</v>
      </c>
      <c r="X1622">
        <v>1</v>
      </c>
      <c r="Y1622">
        <v>1</v>
      </c>
      <c r="Z1622" t="s">
        <v>102</v>
      </c>
      <c r="AA1622">
        <v>1</v>
      </c>
      <c r="AB1622" t="s">
        <v>103</v>
      </c>
      <c r="AC1622" t="s">
        <v>104</v>
      </c>
      <c r="AD1622">
        <v>1</v>
      </c>
      <c r="AE1622" t="s">
        <v>120</v>
      </c>
      <c r="AG1622" t="s">
        <v>106</v>
      </c>
      <c r="AJ1622" t="s">
        <v>7528</v>
      </c>
    </row>
    <row r="1623" spans="1:36" hidden="1" x14ac:dyDescent="0.25">
      <c r="A1623" t="s">
        <v>9026</v>
      </c>
      <c r="B1623" t="e">
        <f>VLOOKUP(A1623,[2]mp_ALL!B$1:B$557,1,0)</f>
        <v>#N/A</v>
      </c>
      <c r="C1623" t="s">
        <v>9027</v>
      </c>
      <c r="D1623" t="s">
        <v>38</v>
      </c>
      <c r="E1623" t="s">
        <v>88</v>
      </c>
      <c r="F1623" t="s">
        <v>250</v>
      </c>
      <c r="G1623" t="s">
        <v>251</v>
      </c>
      <c r="H1623" t="s">
        <v>91</v>
      </c>
      <c r="I1623" t="s">
        <v>9028</v>
      </c>
      <c r="J1623">
        <v>1</v>
      </c>
      <c r="K1623" t="s">
        <v>3394</v>
      </c>
      <c r="L1623">
        <v>1</v>
      </c>
      <c r="M1623" t="s">
        <v>316</v>
      </c>
      <c r="N1623" t="s">
        <v>3395</v>
      </c>
      <c r="O1623" t="s">
        <v>5123</v>
      </c>
      <c r="P1623" t="s">
        <v>5261</v>
      </c>
      <c r="Q1623" t="s">
        <v>9029</v>
      </c>
      <c r="S1623" t="s">
        <v>319</v>
      </c>
      <c r="T1623" t="s">
        <v>9030</v>
      </c>
      <c r="U1623" t="s">
        <v>9031</v>
      </c>
      <c r="V1623" s="41">
        <v>40213</v>
      </c>
      <c r="W1623" s="41">
        <v>32781</v>
      </c>
      <c r="X1623">
        <v>1</v>
      </c>
      <c r="Y1623">
        <v>1</v>
      </c>
      <c r="Z1623" t="s">
        <v>102</v>
      </c>
      <c r="AA1623">
        <v>1</v>
      </c>
      <c r="AB1623" t="s">
        <v>103</v>
      </c>
      <c r="AC1623" t="s">
        <v>104</v>
      </c>
      <c r="AD1623">
        <v>1</v>
      </c>
      <c r="AE1623" t="s">
        <v>105</v>
      </c>
      <c r="AG1623" t="s">
        <v>148</v>
      </c>
      <c r="AJ1623" t="s">
        <v>299</v>
      </c>
    </row>
    <row r="1624" spans="1:36" hidden="1" x14ac:dyDescent="0.25">
      <c r="A1624" t="s">
        <v>9032</v>
      </c>
      <c r="B1624" t="e">
        <f>VLOOKUP(A1624,[2]mp_ALL!B$1:B$557,1,0)</f>
        <v>#N/A</v>
      </c>
      <c r="C1624" t="s">
        <v>9033</v>
      </c>
      <c r="D1624" t="s">
        <v>38</v>
      </c>
      <c r="E1624" t="s">
        <v>88</v>
      </c>
      <c r="F1624" t="s">
        <v>250</v>
      </c>
      <c r="G1624" t="s">
        <v>251</v>
      </c>
      <c r="H1624" t="s">
        <v>91</v>
      </c>
      <c r="I1624" t="s">
        <v>5624</v>
      </c>
      <c r="J1624">
        <v>1</v>
      </c>
      <c r="K1624" t="s">
        <v>3662</v>
      </c>
      <c r="L1624">
        <v>0</v>
      </c>
      <c r="M1624" t="s">
        <v>316</v>
      </c>
      <c r="N1624" t="s">
        <v>3395</v>
      </c>
      <c r="O1624" t="s">
        <v>3663</v>
      </c>
      <c r="P1624" t="s">
        <v>5625</v>
      </c>
      <c r="Q1624" t="s">
        <v>5626</v>
      </c>
      <c r="S1624" t="s">
        <v>319</v>
      </c>
      <c r="T1624" t="s">
        <v>9034</v>
      </c>
      <c r="U1624" t="s">
        <v>9035</v>
      </c>
      <c r="V1624" s="41">
        <v>40227</v>
      </c>
      <c r="W1624" s="41">
        <v>33162</v>
      </c>
      <c r="X1624">
        <v>1</v>
      </c>
      <c r="Y1624">
        <v>0</v>
      </c>
      <c r="Z1624" t="s">
        <v>102</v>
      </c>
      <c r="AA1624">
        <v>1</v>
      </c>
      <c r="AB1624" t="s">
        <v>103</v>
      </c>
      <c r="AC1624" t="s">
        <v>104</v>
      </c>
      <c r="AD1624">
        <v>1</v>
      </c>
      <c r="AE1624" t="s">
        <v>308</v>
      </c>
      <c r="AG1624" t="s">
        <v>179</v>
      </c>
      <c r="AJ1624" t="s">
        <v>9036</v>
      </c>
    </row>
    <row r="1625" spans="1:36" hidden="1" x14ac:dyDescent="0.25">
      <c r="A1625" t="s">
        <v>9037</v>
      </c>
      <c r="B1625" t="e">
        <f>VLOOKUP(A1625,[2]mp_ALL!B$1:B$557,1,0)</f>
        <v>#N/A</v>
      </c>
      <c r="C1625" t="s">
        <v>9038</v>
      </c>
      <c r="D1625" t="s">
        <v>38</v>
      </c>
      <c r="E1625" t="s">
        <v>88</v>
      </c>
      <c r="F1625" t="s">
        <v>250</v>
      </c>
      <c r="G1625" t="s">
        <v>251</v>
      </c>
      <c r="H1625" t="s">
        <v>91</v>
      </c>
      <c r="I1625" t="s">
        <v>7136</v>
      </c>
      <c r="J1625">
        <v>1</v>
      </c>
      <c r="K1625" t="s">
        <v>3250</v>
      </c>
      <c r="L1625">
        <v>1</v>
      </c>
      <c r="M1625" t="s">
        <v>143</v>
      </c>
      <c r="N1625" t="s">
        <v>757</v>
      </c>
      <c r="O1625" t="s">
        <v>5552</v>
      </c>
      <c r="P1625" t="s">
        <v>5553</v>
      </c>
      <c r="Q1625" t="s">
        <v>7137</v>
      </c>
      <c r="R1625" t="s">
        <v>147</v>
      </c>
      <c r="S1625" t="s">
        <v>760</v>
      </c>
      <c r="T1625" t="s">
        <v>9039</v>
      </c>
      <c r="U1625" t="s">
        <v>9040</v>
      </c>
      <c r="V1625" s="41">
        <v>40227</v>
      </c>
      <c r="W1625" s="41">
        <v>33332</v>
      </c>
      <c r="X1625">
        <v>1</v>
      </c>
      <c r="Y1625">
        <v>1</v>
      </c>
      <c r="Z1625" t="s">
        <v>102</v>
      </c>
      <c r="AA1625">
        <v>1</v>
      </c>
      <c r="AB1625" t="s">
        <v>103</v>
      </c>
      <c r="AC1625" t="s">
        <v>104</v>
      </c>
      <c r="AD1625">
        <v>1</v>
      </c>
      <c r="AE1625" t="s">
        <v>105</v>
      </c>
      <c r="AG1625" t="s">
        <v>148</v>
      </c>
      <c r="AJ1625" t="s">
        <v>663</v>
      </c>
    </row>
    <row r="1626" spans="1:36" hidden="1" x14ac:dyDescent="0.25">
      <c r="A1626" t="s">
        <v>9041</v>
      </c>
      <c r="B1626" t="e">
        <f>VLOOKUP(A1626,[2]mp_ALL!B$1:B$557,1,0)</f>
        <v>#N/A</v>
      </c>
      <c r="C1626" t="s">
        <v>9042</v>
      </c>
      <c r="D1626" t="s">
        <v>38</v>
      </c>
      <c r="E1626" t="s">
        <v>88</v>
      </c>
      <c r="F1626" t="s">
        <v>250</v>
      </c>
      <c r="G1626" t="s">
        <v>251</v>
      </c>
      <c r="H1626" t="s">
        <v>91</v>
      </c>
      <c r="I1626" t="s">
        <v>4324</v>
      </c>
      <c r="J1626">
        <v>1</v>
      </c>
      <c r="K1626" t="s">
        <v>610</v>
      </c>
      <c r="L1626">
        <v>1</v>
      </c>
      <c r="M1626" t="s">
        <v>414</v>
      </c>
      <c r="N1626" t="s">
        <v>415</v>
      </c>
      <c r="O1626" t="s">
        <v>611</v>
      </c>
      <c r="P1626" t="s">
        <v>4284</v>
      </c>
      <c r="Q1626" t="s">
        <v>4325</v>
      </c>
      <c r="R1626" t="s">
        <v>117</v>
      </c>
      <c r="S1626" t="s">
        <v>199</v>
      </c>
      <c r="T1626" t="s">
        <v>9043</v>
      </c>
      <c r="U1626" t="s">
        <v>9044</v>
      </c>
      <c r="V1626" s="41">
        <v>40227</v>
      </c>
      <c r="W1626" s="41">
        <v>32552</v>
      </c>
      <c r="X1626">
        <v>1</v>
      </c>
      <c r="Y1626">
        <v>3</v>
      </c>
      <c r="Z1626" t="s">
        <v>102</v>
      </c>
      <c r="AA1626">
        <v>1</v>
      </c>
      <c r="AB1626" t="s">
        <v>103</v>
      </c>
      <c r="AC1626" t="s">
        <v>104</v>
      </c>
      <c r="AD1626">
        <v>1</v>
      </c>
      <c r="AE1626" t="s">
        <v>105</v>
      </c>
      <c r="AG1626" t="s">
        <v>121</v>
      </c>
      <c r="AJ1626" t="s">
        <v>3435</v>
      </c>
    </row>
    <row r="1627" spans="1:36" x14ac:dyDescent="0.25">
      <c r="A1627" t="s">
        <v>9045</v>
      </c>
      <c r="B1627" t="str">
        <f>VLOOKUP(A1627,[2]mp_ALL!B$1:B$557,1,0)</f>
        <v>1020080</v>
      </c>
      <c r="C1627" t="s">
        <v>9046</v>
      </c>
      <c r="D1627" t="s">
        <v>38</v>
      </c>
      <c r="E1627" t="s">
        <v>88</v>
      </c>
      <c r="F1627" t="s">
        <v>250</v>
      </c>
      <c r="G1627" t="s">
        <v>251</v>
      </c>
      <c r="H1627" t="s">
        <v>91</v>
      </c>
      <c r="I1627" t="s">
        <v>7791</v>
      </c>
      <c r="J1627">
        <v>1</v>
      </c>
      <c r="K1627" t="s">
        <v>6427</v>
      </c>
      <c r="L1627">
        <v>0</v>
      </c>
      <c r="M1627" t="s">
        <v>316</v>
      </c>
      <c r="N1627" t="s">
        <v>1951</v>
      </c>
      <c r="O1627" t="s">
        <v>6428</v>
      </c>
      <c r="P1627" t="s">
        <v>6429</v>
      </c>
      <c r="Q1627" t="s">
        <v>7792</v>
      </c>
      <c r="S1627" t="s">
        <v>549</v>
      </c>
      <c r="T1627" t="s">
        <v>9047</v>
      </c>
      <c r="U1627" t="s">
        <v>9048</v>
      </c>
      <c r="V1627" s="41">
        <v>40227</v>
      </c>
      <c r="W1627" s="41">
        <v>32941</v>
      </c>
      <c r="X1627">
        <v>1</v>
      </c>
      <c r="Y1627">
        <v>1</v>
      </c>
      <c r="Z1627" t="s">
        <v>102</v>
      </c>
      <c r="AA1627">
        <v>1</v>
      </c>
      <c r="AB1627" t="s">
        <v>103</v>
      </c>
      <c r="AC1627" t="s">
        <v>104</v>
      </c>
      <c r="AD1627">
        <v>1</v>
      </c>
      <c r="AE1627" t="s">
        <v>308</v>
      </c>
      <c r="AG1627" t="s">
        <v>148</v>
      </c>
      <c r="AJ1627" t="s">
        <v>490</v>
      </c>
    </row>
    <row r="1628" spans="1:36" x14ac:dyDescent="0.25">
      <c r="A1628" t="s">
        <v>9049</v>
      </c>
      <c r="B1628" t="str">
        <f>VLOOKUP(A1628,[2]mp_ALL!B$1:B$557,1,0)</f>
        <v>1020083</v>
      </c>
      <c r="C1628" t="s">
        <v>9050</v>
      </c>
      <c r="D1628" t="s">
        <v>38</v>
      </c>
      <c r="E1628" t="s">
        <v>88</v>
      </c>
      <c r="F1628" t="s">
        <v>250</v>
      </c>
      <c r="G1628" t="s">
        <v>251</v>
      </c>
      <c r="H1628" t="s">
        <v>91</v>
      </c>
      <c r="I1628" t="s">
        <v>1883</v>
      </c>
      <c r="J1628">
        <v>1</v>
      </c>
      <c r="K1628" t="s">
        <v>830</v>
      </c>
      <c r="L1628">
        <v>1</v>
      </c>
      <c r="M1628" t="s">
        <v>34</v>
      </c>
      <c r="N1628" t="s">
        <v>45</v>
      </c>
      <c r="O1628" t="s">
        <v>1626</v>
      </c>
      <c r="P1628" t="s">
        <v>4683</v>
      </c>
      <c r="Q1628" t="s">
        <v>8931</v>
      </c>
      <c r="S1628" t="s">
        <v>549</v>
      </c>
      <c r="T1628" t="s">
        <v>9051</v>
      </c>
      <c r="U1628" t="s">
        <v>9052</v>
      </c>
      <c r="V1628" s="41">
        <v>40227</v>
      </c>
      <c r="W1628" s="41">
        <v>33325</v>
      </c>
      <c r="X1628">
        <v>1</v>
      </c>
      <c r="Y1628">
        <v>1</v>
      </c>
      <c r="Z1628" t="s">
        <v>102</v>
      </c>
      <c r="AA1628">
        <v>1</v>
      </c>
      <c r="AB1628" t="s">
        <v>103</v>
      </c>
      <c r="AC1628" t="s">
        <v>104</v>
      </c>
      <c r="AD1628">
        <v>1</v>
      </c>
      <c r="AE1628" t="s">
        <v>105</v>
      </c>
      <c r="AG1628" t="s">
        <v>106</v>
      </c>
      <c r="AJ1628" t="s">
        <v>190</v>
      </c>
    </row>
    <row r="1629" spans="1:36" hidden="1" x14ac:dyDescent="0.25">
      <c r="A1629" t="s">
        <v>9053</v>
      </c>
      <c r="B1629" t="e">
        <f>VLOOKUP(A1629,[2]mp_ALL!B$1:B$557,1,0)</f>
        <v>#N/A</v>
      </c>
      <c r="C1629" t="s">
        <v>8880</v>
      </c>
      <c r="D1629" t="s">
        <v>38</v>
      </c>
      <c r="E1629" t="s">
        <v>88</v>
      </c>
      <c r="F1629" t="s">
        <v>250</v>
      </c>
      <c r="G1629" t="s">
        <v>251</v>
      </c>
      <c r="H1629" t="s">
        <v>91</v>
      </c>
      <c r="I1629" t="s">
        <v>7136</v>
      </c>
      <c r="J1629">
        <v>1</v>
      </c>
      <c r="K1629" t="s">
        <v>3250</v>
      </c>
      <c r="L1629">
        <v>1</v>
      </c>
      <c r="M1629" t="s">
        <v>143</v>
      </c>
      <c r="N1629" t="s">
        <v>757</v>
      </c>
      <c r="O1629" t="s">
        <v>5552</v>
      </c>
      <c r="P1629" t="s">
        <v>5553</v>
      </c>
      <c r="Q1629" t="s">
        <v>7137</v>
      </c>
      <c r="R1629" t="s">
        <v>147</v>
      </c>
      <c r="S1629" t="s">
        <v>760</v>
      </c>
      <c r="T1629" t="s">
        <v>9054</v>
      </c>
      <c r="U1629" t="s">
        <v>9055</v>
      </c>
      <c r="V1629" s="41">
        <v>40227</v>
      </c>
      <c r="W1629" s="41">
        <v>32913</v>
      </c>
      <c r="X1629">
        <v>1</v>
      </c>
      <c r="Y1629">
        <v>1</v>
      </c>
      <c r="Z1629" t="s">
        <v>102</v>
      </c>
      <c r="AA1629">
        <v>1</v>
      </c>
      <c r="AB1629" t="s">
        <v>103</v>
      </c>
      <c r="AC1629" t="s">
        <v>104</v>
      </c>
      <c r="AD1629">
        <v>1</v>
      </c>
      <c r="AE1629" t="s">
        <v>105</v>
      </c>
      <c r="AG1629" t="s">
        <v>148</v>
      </c>
      <c r="AJ1629" t="s">
        <v>490</v>
      </c>
    </row>
    <row r="1630" spans="1:36" hidden="1" x14ac:dyDescent="0.25">
      <c r="A1630" t="s">
        <v>9056</v>
      </c>
      <c r="B1630" t="e">
        <f>VLOOKUP(A1630,[2]mp_ALL!B$1:B$557,1,0)</f>
        <v>#N/A</v>
      </c>
      <c r="C1630" t="s">
        <v>9057</v>
      </c>
      <c r="D1630" t="s">
        <v>38</v>
      </c>
      <c r="E1630" t="s">
        <v>88</v>
      </c>
      <c r="F1630" t="s">
        <v>8284</v>
      </c>
      <c r="G1630" t="s">
        <v>8285</v>
      </c>
      <c r="H1630" t="s">
        <v>91</v>
      </c>
      <c r="I1630" t="s">
        <v>6066</v>
      </c>
      <c r="J1630">
        <v>1</v>
      </c>
      <c r="K1630" t="s">
        <v>6067</v>
      </c>
      <c r="L1630">
        <v>1</v>
      </c>
      <c r="M1630" t="s">
        <v>143</v>
      </c>
      <c r="N1630" t="s">
        <v>144</v>
      </c>
      <c r="O1630" t="s">
        <v>1651</v>
      </c>
      <c r="P1630" t="s">
        <v>9058</v>
      </c>
      <c r="R1630" t="s">
        <v>147</v>
      </c>
      <c r="S1630" t="s">
        <v>163</v>
      </c>
      <c r="T1630" t="s">
        <v>9059</v>
      </c>
      <c r="U1630" t="s">
        <v>9060</v>
      </c>
      <c r="V1630" s="41">
        <v>40241</v>
      </c>
      <c r="W1630" s="41">
        <v>32616</v>
      </c>
      <c r="X1630">
        <v>1</v>
      </c>
      <c r="Y1630">
        <v>2</v>
      </c>
      <c r="Z1630" t="s">
        <v>102</v>
      </c>
      <c r="AA1630">
        <v>1</v>
      </c>
      <c r="AB1630" t="s">
        <v>103</v>
      </c>
      <c r="AC1630" t="s">
        <v>104</v>
      </c>
      <c r="AD1630">
        <v>1</v>
      </c>
      <c r="AE1630" t="s">
        <v>105</v>
      </c>
      <c r="AG1630" t="s">
        <v>148</v>
      </c>
      <c r="AJ1630" t="s">
        <v>352</v>
      </c>
    </row>
    <row r="1631" spans="1:36" x14ac:dyDescent="0.25">
      <c r="A1631" t="s">
        <v>9061</v>
      </c>
      <c r="B1631" t="str">
        <f>VLOOKUP(A1631,[2]mp_ALL!B$1:B$557,1,0)</f>
        <v>1020096</v>
      </c>
      <c r="C1631" t="s">
        <v>9062</v>
      </c>
      <c r="D1631" t="s">
        <v>38</v>
      </c>
      <c r="E1631" t="s">
        <v>88</v>
      </c>
      <c r="F1631" t="s">
        <v>250</v>
      </c>
      <c r="G1631" t="s">
        <v>251</v>
      </c>
      <c r="H1631" t="s">
        <v>91</v>
      </c>
      <c r="I1631" t="s">
        <v>5598</v>
      </c>
      <c r="J1631">
        <v>1</v>
      </c>
      <c r="K1631" t="s">
        <v>830</v>
      </c>
      <c r="L1631">
        <v>1</v>
      </c>
      <c r="M1631" t="s">
        <v>34</v>
      </c>
      <c r="N1631" t="s">
        <v>45</v>
      </c>
      <c r="O1631" t="s">
        <v>831</v>
      </c>
      <c r="P1631" t="s">
        <v>832</v>
      </c>
      <c r="S1631" t="s">
        <v>549</v>
      </c>
      <c r="T1631" t="s">
        <v>9063</v>
      </c>
      <c r="U1631" t="s">
        <v>9064</v>
      </c>
      <c r="V1631" s="41">
        <v>40241</v>
      </c>
      <c r="W1631" s="41">
        <v>32958</v>
      </c>
      <c r="X1631">
        <v>1</v>
      </c>
      <c r="Y1631">
        <v>2</v>
      </c>
      <c r="Z1631" t="s">
        <v>102</v>
      </c>
      <c r="AA1631">
        <v>1</v>
      </c>
      <c r="AB1631" t="s">
        <v>103</v>
      </c>
      <c r="AC1631" t="s">
        <v>104</v>
      </c>
      <c r="AD1631">
        <v>1</v>
      </c>
      <c r="AE1631" t="s">
        <v>105</v>
      </c>
      <c r="AG1631" t="s">
        <v>106</v>
      </c>
      <c r="AJ1631" t="s">
        <v>107</v>
      </c>
    </row>
    <row r="1632" spans="1:36" hidden="1" x14ac:dyDescent="0.25">
      <c r="A1632" t="s">
        <v>9065</v>
      </c>
      <c r="B1632" t="e">
        <f>VLOOKUP(A1632,[2]mp_ALL!B$1:B$557,1,0)</f>
        <v>#N/A</v>
      </c>
      <c r="C1632" t="s">
        <v>9066</v>
      </c>
      <c r="D1632" t="s">
        <v>38</v>
      </c>
      <c r="E1632" t="s">
        <v>88</v>
      </c>
      <c r="F1632" t="s">
        <v>250</v>
      </c>
      <c r="G1632" t="s">
        <v>251</v>
      </c>
      <c r="H1632" t="s">
        <v>91</v>
      </c>
      <c r="I1632" t="s">
        <v>3277</v>
      </c>
      <c r="J1632">
        <v>1</v>
      </c>
      <c r="K1632" t="s">
        <v>214</v>
      </c>
      <c r="L1632">
        <v>1</v>
      </c>
      <c r="M1632" t="s">
        <v>94</v>
      </c>
      <c r="N1632" t="s">
        <v>95</v>
      </c>
      <c r="O1632" t="s">
        <v>806</v>
      </c>
      <c r="P1632" t="s">
        <v>3278</v>
      </c>
      <c r="Q1632" t="s">
        <v>3279</v>
      </c>
      <c r="S1632" t="s">
        <v>218</v>
      </c>
      <c r="T1632" t="s">
        <v>9067</v>
      </c>
      <c r="U1632" t="s">
        <v>9068</v>
      </c>
      <c r="V1632" s="41">
        <v>40241</v>
      </c>
      <c r="W1632" s="41">
        <v>33055</v>
      </c>
      <c r="X1632">
        <v>1</v>
      </c>
      <c r="Y1632">
        <v>1</v>
      </c>
      <c r="Z1632" t="s">
        <v>102</v>
      </c>
      <c r="AA1632">
        <v>1</v>
      </c>
      <c r="AB1632" t="s">
        <v>103</v>
      </c>
      <c r="AC1632" t="s">
        <v>104</v>
      </c>
      <c r="AD1632">
        <v>1</v>
      </c>
      <c r="AE1632" t="s">
        <v>105</v>
      </c>
      <c r="AG1632" t="s">
        <v>106</v>
      </c>
      <c r="AJ1632" t="s">
        <v>3061</v>
      </c>
    </row>
    <row r="1633" spans="1:36" hidden="1" x14ac:dyDescent="0.25">
      <c r="A1633" t="s">
        <v>9069</v>
      </c>
      <c r="B1633" t="e">
        <f>VLOOKUP(A1633,[2]mp_ALL!B$1:B$557,1,0)</f>
        <v>#N/A</v>
      </c>
      <c r="C1633" t="s">
        <v>9070</v>
      </c>
      <c r="D1633" t="s">
        <v>37</v>
      </c>
      <c r="E1633" t="s">
        <v>88</v>
      </c>
      <c r="F1633" t="s">
        <v>250</v>
      </c>
      <c r="G1633" t="s">
        <v>251</v>
      </c>
      <c r="H1633" t="s">
        <v>91</v>
      </c>
      <c r="I1633" t="s">
        <v>6511</v>
      </c>
      <c r="J1633">
        <v>1</v>
      </c>
      <c r="K1633" t="s">
        <v>1663</v>
      </c>
      <c r="L1633">
        <v>1</v>
      </c>
      <c r="M1633" t="s">
        <v>143</v>
      </c>
      <c r="N1633" t="s">
        <v>144</v>
      </c>
      <c r="O1633" t="s">
        <v>145</v>
      </c>
      <c r="P1633" t="s">
        <v>1664</v>
      </c>
      <c r="Q1633" t="s">
        <v>6512</v>
      </c>
      <c r="R1633" t="s">
        <v>147</v>
      </c>
      <c r="S1633" t="s">
        <v>148</v>
      </c>
      <c r="T1633" t="s">
        <v>9071</v>
      </c>
      <c r="U1633" t="s">
        <v>801</v>
      </c>
      <c r="V1633" s="41">
        <v>40241</v>
      </c>
      <c r="W1633" s="41">
        <v>33315</v>
      </c>
      <c r="X1633">
        <v>1</v>
      </c>
      <c r="Y1633">
        <v>2</v>
      </c>
      <c r="Z1633" t="s">
        <v>102</v>
      </c>
      <c r="AA1633">
        <v>1</v>
      </c>
      <c r="AB1633" t="s">
        <v>103</v>
      </c>
      <c r="AC1633" t="s">
        <v>104</v>
      </c>
      <c r="AD1633">
        <v>1</v>
      </c>
      <c r="AE1633" t="s">
        <v>105</v>
      </c>
      <c r="AG1633" t="s">
        <v>148</v>
      </c>
      <c r="AJ1633" t="s">
        <v>7113</v>
      </c>
    </row>
    <row r="1634" spans="1:36" hidden="1" x14ac:dyDescent="0.25">
      <c r="A1634" t="s">
        <v>9072</v>
      </c>
      <c r="B1634" t="e">
        <f>VLOOKUP(A1634,[2]mp_ALL!B$1:B$557,1,0)</f>
        <v>#N/A</v>
      </c>
      <c r="C1634" t="s">
        <v>9073</v>
      </c>
      <c r="D1634" t="s">
        <v>37</v>
      </c>
      <c r="E1634" t="s">
        <v>88</v>
      </c>
      <c r="F1634" t="s">
        <v>250</v>
      </c>
      <c r="G1634" t="s">
        <v>251</v>
      </c>
      <c r="H1634" t="s">
        <v>91</v>
      </c>
      <c r="I1634" t="s">
        <v>4473</v>
      </c>
      <c r="J1634">
        <v>1</v>
      </c>
      <c r="K1634" t="s">
        <v>142</v>
      </c>
      <c r="L1634">
        <v>0</v>
      </c>
      <c r="M1634" t="s">
        <v>143</v>
      </c>
      <c r="N1634" t="s">
        <v>757</v>
      </c>
      <c r="O1634" t="s">
        <v>2877</v>
      </c>
      <c r="P1634" t="s">
        <v>4474</v>
      </c>
      <c r="Q1634" t="s">
        <v>4475</v>
      </c>
      <c r="R1634" t="s">
        <v>147</v>
      </c>
      <c r="S1634" t="s">
        <v>715</v>
      </c>
      <c r="T1634" t="s">
        <v>9074</v>
      </c>
      <c r="U1634" t="s">
        <v>9075</v>
      </c>
      <c r="V1634" s="41">
        <v>40241</v>
      </c>
      <c r="W1634" s="41">
        <v>33181</v>
      </c>
      <c r="X1634">
        <v>1</v>
      </c>
      <c r="Y1634">
        <v>3</v>
      </c>
      <c r="Z1634" t="s">
        <v>102</v>
      </c>
      <c r="AA1634">
        <v>1</v>
      </c>
      <c r="AB1634" t="s">
        <v>103</v>
      </c>
      <c r="AC1634" t="s">
        <v>104</v>
      </c>
      <c r="AD1634">
        <v>1</v>
      </c>
      <c r="AE1634" t="s">
        <v>308</v>
      </c>
      <c r="AG1634" t="s">
        <v>148</v>
      </c>
      <c r="AJ1634" t="s">
        <v>107</v>
      </c>
    </row>
    <row r="1635" spans="1:36" x14ac:dyDescent="0.25">
      <c r="A1635" t="s">
        <v>9076</v>
      </c>
      <c r="B1635" t="str">
        <f>VLOOKUP(A1635,[2]mp_ALL!B$1:B$557,1,0)</f>
        <v>1020113</v>
      </c>
      <c r="C1635" t="s">
        <v>9077</v>
      </c>
      <c r="D1635" t="s">
        <v>38</v>
      </c>
      <c r="E1635" t="s">
        <v>88</v>
      </c>
      <c r="F1635" t="s">
        <v>250</v>
      </c>
      <c r="G1635" t="s">
        <v>251</v>
      </c>
      <c r="H1635" t="s">
        <v>169</v>
      </c>
      <c r="I1635" t="s">
        <v>5656</v>
      </c>
      <c r="J1635">
        <v>1</v>
      </c>
      <c r="K1635" t="s">
        <v>2287</v>
      </c>
      <c r="L1635">
        <v>0</v>
      </c>
      <c r="M1635" t="s">
        <v>316</v>
      </c>
      <c r="N1635" t="s">
        <v>2288</v>
      </c>
      <c r="O1635" t="s">
        <v>3237</v>
      </c>
      <c r="P1635" t="s">
        <v>3238</v>
      </c>
      <c r="Q1635" t="s">
        <v>5657</v>
      </c>
      <c r="S1635" t="s">
        <v>549</v>
      </c>
      <c r="T1635" t="s">
        <v>9078</v>
      </c>
      <c r="U1635" t="s">
        <v>9079</v>
      </c>
      <c r="V1635" s="41">
        <v>40241</v>
      </c>
      <c r="W1635" s="41">
        <v>33064</v>
      </c>
      <c r="X1635">
        <v>1</v>
      </c>
      <c r="Y1635">
        <v>1</v>
      </c>
      <c r="Z1635" t="s">
        <v>102</v>
      </c>
      <c r="AA1635">
        <v>1</v>
      </c>
      <c r="AB1635" t="s">
        <v>103</v>
      </c>
      <c r="AC1635" t="s">
        <v>104</v>
      </c>
      <c r="AD1635">
        <v>1</v>
      </c>
      <c r="AE1635" t="s">
        <v>308</v>
      </c>
      <c r="AG1635" t="s">
        <v>2183</v>
      </c>
      <c r="AJ1635" t="s">
        <v>1217</v>
      </c>
    </row>
    <row r="1636" spans="1:36" hidden="1" x14ac:dyDescent="0.25">
      <c r="A1636" t="s">
        <v>9080</v>
      </c>
      <c r="B1636" t="e">
        <f>VLOOKUP(A1636,[2]mp_ALL!B$1:B$557,1,0)</f>
        <v>#N/A</v>
      </c>
      <c r="C1636" t="s">
        <v>9081</v>
      </c>
      <c r="D1636" t="s">
        <v>38</v>
      </c>
      <c r="E1636" t="s">
        <v>88</v>
      </c>
      <c r="F1636" t="s">
        <v>250</v>
      </c>
      <c r="G1636" t="s">
        <v>251</v>
      </c>
      <c r="H1636" t="s">
        <v>91</v>
      </c>
      <c r="I1636" t="s">
        <v>5715</v>
      </c>
      <c r="J1636">
        <v>1</v>
      </c>
      <c r="K1636" t="s">
        <v>315</v>
      </c>
      <c r="L1636">
        <v>0</v>
      </c>
      <c r="M1636" t="s">
        <v>316</v>
      </c>
      <c r="N1636" t="s">
        <v>317</v>
      </c>
      <c r="O1636" t="s">
        <v>318</v>
      </c>
      <c r="P1636" t="s">
        <v>5716</v>
      </c>
      <c r="Q1636" t="s">
        <v>5717</v>
      </c>
      <c r="S1636" t="s">
        <v>319</v>
      </c>
      <c r="T1636" t="s">
        <v>9082</v>
      </c>
      <c r="U1636" t="s">
        <v>5270</v>
      </c>
      <c r="V1636" s="41">
        <v>40241</v>
      </c>
      <c r="W1636" s="41">
        <v>33014</v>
      </c>
      <c r="X1636">
        <v>1</v>
      </c>
      <c r="Y1636">
        <v>2</v>
      </c>
      <c r="Z1636" t="s">
        <v>102</v>
      </c>
      <c r="AA1636">
        <v>1</v>
      </c>
      <c r="AB1636" t="s">
        <v>103</v>
      </c>
      <c r="AC1636" t="s">
        <v>104</v>
      </c>
      <c r="AD1636">
        <v>1</v>
      </c>
      <c r="AE1636" t="s">
        <v>308</v>
      </c>
      <c r="AG1636" t="s">
        <v>228</v>
      </c>
      <c r="AJ1636" t="s">
        <v>490</v>
      </c>
    </row>
    <row r="1637" spans="1:36" hidden="1" x14ac:dyDescent="0.25">
      <c r="A1637" t="s">
        <v>9083</v>
      </c>
      <c r="B1637" t="e">
        <f>VLOOKUP(A1637,[2]mp_ALL!B$1:B$557,1,0)</f>
        <v>#N/A</v>
      </c>
      <c r="C1637" t="s">
        <v>1882</v>
      </c>
      <c r="D1637" t="s">
        <v>38</v>
      </c>
      <c r="E1637" t="s">
        <v>88</v>
      </c>
      <c r="F1637" t="s">
        <v>250</v>
      </c>
      <c r="G1637" t="s">
        <v>251</v>
      </c>
      <c r="H1637" t="s">
        <v>91</v>
      </c>
      <c r="I1637" t="s">
        <v>9084</v>
      </c>
      <c r="J1637">
        <v>1</v>
      </c>
      <c r="K1637" t="s">
        <v>4007</v>
      </c>
      <c r="L1637">
        <v>1</v>
      </c>
      <c r="M1637" t="s">
        <v>94</v>
      </c>
      <c r="N1637" t="s">
        <v>45</v>
      </c>
      <c r="O1637" t="s">
        <v>4008</v>
      </c>
      <c r="P1637" t="s">
        <v>9085</v>
      </c>
      <c r="Q1637" t="s">
        <v>9086</v>
      </c>
      <c r="S1637" t="s">
        <v>817</v>
      </c>
      <c r="T1637" t="s">
        <v>9087</v>
      </c>
      <c r="U1637" t="s">
        <v>9088</v>
      </c>
      <c r="V1637" s="41">
        <v>40241</v>
      </c>
      <c r="W1637" s="41">
        <v>33267</v>
      </c>
      <c r="X1637">
        <v>1</v>
      </c>
      <c r="Y1637">
        <v>1</v>
      </c>
      <c r="Z1637" t="s">
        <v>102</v>
      </c>
      <c r="AA1637">
        <v>1</v>
      </c>
      <c r="AB1637" t="s">
        <v>103</v>
      </c>
      <c r="AC1637" t="s">
        <v>104</v>
      </c>
      <c r="AD1637">
        <v>1</v>
      </c>
      <c r="AE1637" t="s">
        <v>105</v>
      </c>
      <c r="AG1637" t="s">
        <v>106</v>
      </c>
      <c r="AJ1637" t="s">
        <v>1528</v>
      </c>
    </row>
    <row r="1638" spans="1:36" hidden="1" x14ac:dyDescent="0.25">
      <c r="A1638" t="s">
        <v>9089</v>
      </c>
      <c r="B1638" t="e">
        <f>VLOOKUP(A1638,[2]mp_ALL!B$1:B$557,1,0)</f>
        <v>#N/A</v>
      </c>
      <c r="C1638" t="s">
        <v>9090</v>
      </c>
      <c r="D1638" t="s">
        <v>38</v>
      </c>
      <c r="E1638" t="s">
        <v>88</v>
      </c>
      <c r="F1638" t="s">
        <v>250</v>
      </c>
      <c r="G1638" t="s">
        <v>251</v>
      </c>
      <c r="H1638" t="s">
        <v>91</v>
      </c>
      <c r="I1638" t="s">
        <v>1206</v>
      </c>
      <c r="J1638">
        <v>1</v>
      </c>
      <c r="K1638" t="s">
        <v>600</v>
      </c>
      <c r="L1638">
        <v>1</v>
      </c>
      <c r="M1638" t="s">
        <v>158</v>
      </c>
      <c r="N1638" t="s">
        <v>159</v>
      </c>
      <c r="O1638" t="s">
        <v>1051</v>
      </c>
      <c r="P1638" t="s">
        <v>1052</v>
      </c>
      <c r="Q1638" t="s">
        <v>1207</v>
      </c>
      <c r="R1638" t="s">
        <v>117</v>
      </c>
      <c r="S1638" t="s">
        <v>163</v>
      </c>
      <c r="T1638" t="s">
        <v>9091</v>
      </c>
      <c r="U1638" t="s">
        <v>9092</v>
      </c>
      <c r="V1638" s="41">
        <v>40248</v>
      </c>
      <c r="W1638" s="41">
        <v>33345</v>
      </c>
      <c r="X1638">
        <v>1</v>
      </c>
      <c r="Y1638">
        <v>2</v>
      </c>
      <c r="Z1638" t="s">
        <v>102</v>
      </c>
      <c r="AA1638">
        <v>1</v>
      </c>
      <c r="AB1638" t="s">
        <v>103</v>
      </c>
      <c r="AC1638" t="s">
        <v>104</v>
      </c>
      <c r="AD1638">
        <v>1</v>
      </c>
      <c r="AE1638" t="s">
        <v>105</v>
      </c>
      <c r="AG1638" t="s">
        <v>121</v>
      </c>
      <c r="AJ1638" t="s">
        <v>7750</v>
      </c>
    </row>
    <row r="1639" spans="1:36" hidden="1" x14ac:dyDescent="0.25">
      <c r="A1639" t="s">
        <v>9093</v>
      </c>
      <c r="B1639" t="e">
        <f>VLOOKUP(A1639,[2]mp_ALL!B$1:B$557,1,0)</f>
        <v>#N/A</v>
      </c>
      <c r="C1639" t="s">
        <v>9094</v>
      </c>
      <c r="D1639" t="s">
        <v>38</v>
      </c>
      <c r="E1639" t="s">
        <v>88</v>
      </c>
      <c r="F1639" t="s">
        <v>8284</v>
      </c>
      <c r="G1639" t="s">
        <v>8285</v>
      </c>
      <c r="H1639" t="s">
        <v>91</v>
      </c>
      <c r="I1639" t="s">
        <v>712</v>
      </c>
      <c r="J1639">
        <v>1</v>
      </c>
      <c r="K1639" t="s">
        <v>171</v>
      </c>
      <c r="L1639">
        <v>1</v>
      </c>
      <c r="M1639" t="s">
        <v>172</v>
      </c>
      <c r="N1639" t="s">
        <v>173</v>
      </c>
      <c r="O1639" t="s">
        <v>174</v>
      </c>
      <c r="P1639" t="s">
        <v>713</v>
      </c>
      <c r="Q1639" t="s">
        <v>714</v>
      </c>
      <c r="R1639" t="s">
        <v>147</v>
      </c>
      <c r="S1639" t="s">
        <v>99</v>
      </c>
      <c r="T1639" t="s">
        <v>9095</v>
      </c>
      <c r="U1639" t="s">
        <v>9096</v>
      </c>
      <c r="V1639" s="41">
        <v>40256</v>
      </c>
      <c r="W1639" s="41">
        <v>33378</v>
      </c>
      <c r="X1639">
        <v>1</v>
      </c>
      <c r="Y1639">
        <v>2</v>
      </c>
      <c r="Z1639" t="s">
        <v>102</v>
      </c>
      <c r="AA1639">
        <v>1</v>
      </c>
      <c r="AB1639" t="s">
        <v>103</v>
      </c>
      <c r="AC1639" t="s">
        <v>104</v>
      </c>
      <c r="AD1639">
        <v>1</v>
      </c>
      <c r="AE1639" t="s">
        <v>105</v>
      </c>
      <c r="AG1639" t="s">
        <v>179</v>
      </c>
      <c r="AJ1639" t="s">
        <v>694</v>
      </c>
    </row>
    <row r="1640" spans="1:36" hidden="1" x14ac:dyDescent="0.25">
      <c r="A1640" t="s">
        <v>9097</v>
      </c>
      <c r="B1640" t="e">
        <f>VLOOKUP(A1640,[2]mp_ALL!B$1:B$557,1,0)</f>
        <v>#N/A</v>
      </c>
      <c r="C1640" t="s">
        <v>9098</v>
      </c>
      <c r="D1640" t="s">
        <v>38</v>
      </c>
      <c r="E1640" t="s">
        <v>88</v>
      </c>
      <c r="F1640" t="s">
        <v>250</v>
      </c>
      <c r="G1640" t="s">
        <v>251</v>
      </c>
      <c r="H1640" t="s">
        <v>91</v>
      </c>
      <c r="I1640" t="s">
        <v>9099</v>
      </c>
      <c r="J1640">
        <v>1</v>
      </c>
      <c r="K1640" t="s">
        <v>224</v>
      </c>
      <c r="L1640">
        <v>1</v>
      </c>
      <c r="M1640" t="s">
        <v>94</v>
      </c>
      <c r="N1640" t="s">
        <v>95</v>
      </c>
      <c r="O1640" t="s">
        <v>96</v>
      </c>
      <c r="P1640" t="s">
        <v>3625</v>
      </c>
      <c r="Q1640" t="s">
        <v>3626</v>
      </c>
      <c r="S1640" t="s">
        <v>218</v>
      </c>
      <c r="T1640" t="s">
        <v>9100</v>
      </c>
      <c r="U1640" t="s">
        <v>9101</v>
      </c>
      <c r="V1640" s="41">
        <v>40256</v>
      </c>
      <c r="W1640" s="41">
        <v>33016</v>
      </c>
      <c r="X1640">
        <v>1</v>
      </c>
      <c r="Y1640">
        <v>1</v>
      </c>
      <c r="Z1640" t="s">
        <v>102</v>
      </c>
      <c r="AA1640">
        <v>1</v>
      </c>
      <c r="AB1640" t="s">
        <v>103</v>
      </c>
      <c r="AC1640" t="s">
        <v>104</v>
      </c>
      <c r="AD1640">
        <v>1</v>
      </c>
      <c r="AE1640" t="s">
        <v>138</v>
      </c>
      <c r="AG1640" t="s">
        <v>228</v>
      </c>
      <c r="AJ1640" t="s">
        <v>190</v>
      </c>
    </row>
    <row r="1641" spans="1:36" hidden="1" x14ac:dyDescent="0.25">
      <c r="A1641" t="s">
        <v>9102</v>
      </c>
      <c r="B1641" t="e">
        <f>VLOOKUP(A1641,[2]mp_ALL!B$1:B$557,1,0)</f>
        <v>#N/A</v>
      </c>
      <c r="C1641" t="s">
        <v>9103</v>
      </c>
      <c r="D1641" t="s">
        <v>38</v>
      </c>
      <c r="E1641" t="s">
        <v>88</v>
      </c>
      <c r="F1641" t="s">
        <v>250</v>
      </c>
      <c r="G1641" t="s">
        <v>251</v>
      </c>
      <c r="H1641" t="s">
        <v>290</v>
      </c>
      <c r="I1641" t="s">
        <v>6061</v>
      </c>
      <c r="J1641">
        <v>1</v>
      </c>
      <c r="K1641" t="s">
        <v>3946</v>
      </c>
      <c r="L1641">
        <v>0</v>
      </c>
      <c r="M1641" t="s">
        <v>2945</v>
      </c>
      <c r="N1641" t="s">
        <v>3947</v>
      </c>
      <c r="O1641" t="s">
        <v>6062</v>
      </c>
      <c r="R1641" t="s">
        <v>559</v>
      </c>
      <c r="S1641" t="s">
        <v>525</v>
      </c>
      <c r="T1641" t="s">
        <v>9104</v>
      </c>
      <c r="U1641" t="s">
        <v>9105</v>
      </c>
      <c r="V1641" s="41">
        <v>40256</v>
      </c>
      <c r="W1641" s="41">
        <v>33276</v>
      </c>
      <c r="X1641">
        <v>1</v>
      </c>
      <c r="Y1641">
        <v>0</v>
      </c>
      <c r="Z1641" t="s">
        <v>102</v>
      </c>
      <c r="AA1641">
        <v>1</v>
      </c>
      <c r="AB1641" t="s">
        <v>103</v>
      </c>
      <c r="AC1641" t="s">
        <v>297</v>
      </c>
      <c r="AD1641">
        <v>1</v>
      </c>
      <c r="AE1641" t="s">
        <v>563</v>
      </c>
      <c r="AG1641" t="s">
        <v>577</v>
      </c>
      <c r="AJ1641" t="s">
        <v>490</v>
      </c>
    </row>
    <row r="1642" spans="1:36" hidden="1" x14ac:dyDescent="0.25">
      <c r="A1642" t="s">
        <v>9106</v>
      </c>
      <c r="B1642" t="e">
        <f>VLOOKUP(A1642,[2]mp_ALL!B$1:B$557,1,0)</f>
        <v>#N/A</v>
      </c>
      <c r="C1642" t="s">
        <v>9107</v>
      </c>
      <c r="D1642" t="s">
        <v>38</v>
      </c>
      <c r="E1642" t="s">
        <v>88</v>
      </c>
      <c r="F1642" t="s">
        <v>250</v>
      </c>
      <c r="G1642" t="s">
        <v>251</v>
      </c>
      <c r="H1642" t="s">
        <v>91</v>
      </c>
      <c r="I1642" t="s">
        <v>9108</v>
      </c>
      <c r="J1642">
        <v>1</v>
      </c>
      <c r="K1642" t="s">
        <v>9109</v>
      </c>
      <c r="L1642">
        <v>0</v>
      </c>
      <c r="M1642" t="s">
        <v>316</v>
      </c>
      <c r="N1642" t="s">
        <v>317</v>
      </c>
      <c r="O1642" t="s">
        <v>318</v>
      </c>
      <c r="P1642" t="s">
        <v>9110</v>
      </c>
      <c r="Q1642" t="s">
        <v>9111</v>
      </c>
      <c r="S1642" t="s">
        <v>319</v>
      </c>
      <c r="T1642" t="s">
        <v>9112</v>
      </c>
      <c r="U1642" t="s">
        <v>9113</v>
      </c>
      <c r="V1642" s="41">
        <v>40280</v>
      </c>
      <c r="W1642" s="41">
        <v>32382</v>
      </c>
      <c r="X1642">
        <v>1</v>
      </c>
      <c r="Y1642">
        <v>1</v>
      </c>
      <c r="Z1642" t="s">
        <v>102</v>
      </c>
      <c r="AA1642">
        <v>1</v>
      </c>
      <c r="AB1642" t="s">
        <v>103</v>
      </c>
      <c r="AC1642" t="s">
        <v>104</v>
      </c>
      <c r="AD1642">
        <v>1</v>
      </c>
      <c r="AE1642" t="s">
        <v>308</v>
      </c>
      <c r="AG1642" t="s">
        <v>228</v>
      </c>
      <c r="AJ1642" t="s">
        <v>190</v>
      </c>
    </row>
    <row r="1643" spans="1:36" hidden="1" x14ac:dyDescent="0.25">
      <c r="A1643" t="s">
        <v>9114</v>
      </c>
      <c r="B1643" t="e">
        <f>VLOOKUP(A1643,[2]mp_ALL!B$1:B$557,1,0)</f>
        <v>#N/A</v>
      </c>
      <c r="C1643" t="s">
        <v>9115</v>
      </c>
      <c r="D1643" t="s">
        <v>38</v>
      </c>
      <c r="E1643" t="s">
        <v>88</v>
      </c>
      <c r="F1643" t="s">
        <v>250</v>
      </c>
      <c r="G1643" t="s">
        <v>251</v>
      </c>
      <c r="H1643" t="s">
        <v>91</v>
      </c>
      <c r="I1643" t="s">
        <v>1836</v>
      </c>
      <c r="J1643">
        <v>1</v>
      </c>
      <c r="K1643" t="s">
        <v>721</v>
      </c>
      <c r="L1643">
        <v>1</v>
      </c>
      <c r="M1643" t="s">
        <v>414</v>
      </c>
      <c r="N1643" t="s">
        <v>159</v>
      </c>
      <c r="O1643" t="s">
        <v>722</v>
      </c>
      <c r="P1643" t="s">
        <v>723</v>
      </c>
      <c r="Q1643" t="s">
        <v>1837</v>
      </c>
      <c r="R1643" t="s">
        <v>117</v>
      </c>
      <c r="S1643" t="s">
        <v>163</v>
      </c>
      <c r="T1643" t="s">
        <v>9116</v>
      </c>
      <c r="U1643" t="s">
        <v>9117</v>
      </c>
      <c r="V1643" s="41">
        <v>40280</v>
      </c>
      <c r="W1643" s="41">
        <v>32616</v>
      </c>
      <c r="X1643">
        <v>1</v>
      </c>
      <c r="Y1643">
        <v>2</v>
      </c>
      <c r="Z1643" t="s">
        <v>102</v>
      </c>
      <c r="AA1643">
        <v>1</v>
      </c>
      <c r="AB1643" t="s">
        <v>103</v>
      </c>
      <c r="AC1643" t="s">
        <v>104</v>
      </c>
      <c r="AD1643">
        <v>1</v>
      </c>
      <c r="AE1643" t="s">
        <v>105</v>
      </c>
      <c r="AG1643" t="s">
        <v>121</v>
      </c>
      <c r="AJ1643" t="s">
        <v>663</v>
      </c>
    </row>
    <row r="1644" spans="1:36" hidden="1" x14ac:dyDescent="0.25">
      <c r="A1644" t="s">
        <v>9118</v>
      </c>
      <c r="B1644" t="e">
        <f>VLOOKUP(A1644,[2]mp_ALL!B$1:B$557,1,0)</f>
        <v>#N/A</v>
      </c>
      <c r="C1644" t="s">
        <v>9119</v>
      </c>
      <c r="D1644" t="s">
        <v>38</v>
      </c>
      <c r="E1644" t="s">
        <v>88</v>
      </c>
      <c r="F1644" t="s">
        <v>8284</v>
      </c>
      <c r="G1644" t="s">
        <v>8285</v>
      </c>
      <c r="H1644" t="s">
        <v>91</v>
      </c>
      <c r="I1644" t="s">
        <v>1409</v>
      </c>
      <c r="J1644">
        <v>1</v>
      </c>
      <c r="K1644" t="s">
        <v>600</v>
      </c>
      <c r="L1644">
        <v>1</v>
      </c>
      <c r="M1644" t="s">
        <v>158</v>
      </c>
      <c r="N1644" t="s">
        <v>159</v>
      </c>
      <c r="O1644" t="s">
        <v>1051</v>
      </c>
      <c r="P1644" t="s">
        <v>1410</v>
      </c>
      <c r="Q1644" t="s">
        <v>1411</v>
      </c>
      <c r="R1644" t="s">
        <v>117</v>
      </c>
      <c r="S1644" t="s">
        <v>163</v>
      </c>
      <c r="T1644" t="s">
        <v>9120</v>
      </c>
      <c r="U1644" t="s">
        <v>9121</v>
      </c>
      <c r="V1644" s="41">
        <v>40280</v>
      </c>
      <c r="W1644" s="41">
        <v>32795</v>
      </c>
      <c r="X1644">
        <v>1</v>
      </c>
      <c r="Y1644">
        <v>2</v>
      </c>
      <c r="Z1644" t="s">
        <v>102</v>
      </c>
      <c r="AA1644">
        <v>1</v>
      </c>
      <c r="AB1644" t="s">
        <v>103</v>
      </c>
      <c r="AC1644" t="s">
        <v>104</v>
      </c>
      <c r="AD1644">
        <v>1</v>
      </c>
      <c r="AE1644" t="s">
        <v>105</v>
      </c>
      <c r="AG1644" t="s">
        <v>121</v>
      </c>
      <c r="AJ1644" t="s">
        <v>1060</v>
      </c>
    </row>
    <row r="1645" spans="1:36" x14ac:dyDescent="0.25">
      <c r="A1645" t="s">
        <v>9122</v>
      </c>
      <c r="B1645" t="str">
        <f>VLOOKUP(A1645,[2]mp_ALL!B$1:B$557,1,0)</f>
        <v>1020137</v>
      </c>
      <c r="C1645" t="s">
        <v>9123</v>
      </c>
      <c r="D1645" t="s">
        <v>38</v>
      </c>
      <c r="E1645" t="s">
        <v>88</v>
      </c>
      <c r="F1645" t="s">
        <v>250</v>
      </c>
      <c r="G1645" t="s">
        <v>251</v>
      </c>
      <c r="H1645" t="s">
        <v>91</v>
      </c>
      <c r="I1645" t="s">
        <v>3165</v>
      </c>
      <c r="J1645">
        <v>1</v>
      </c>
      <c r="K1645" t="s">
        <v>1625</v>
      </c>
      <c r="L1645">
        <v>1</v>
      </c>
      <c r="M1645" t="s">
        <v>34</v>
      </c>
      <c r="N1645" t="s">
        <v>45</v>
      </c>
      <c r="O1645" t="s">
        <v>831</v>
      </c>
      <c r="P1645" t="s">
        <v>3166</v>
      </c>
      <c r="Q1645" t="s">
        <v>3167</v>
      </c>
      <c r="S1645" t="s">
        <v>549</v>
      </c>
      <c r="T1645" t="s">
        <v>9124</v>
      </c>
      <c r="U1645" t="s">
        <v>9125</v>
      </c>
      <c r="V1645" s="41">
        <v>40280</v>
      </c>
      <c r="W1645" s="41">
        <v>32643</v>
      </c>
      <c r="X1645">
        <v>1</v>
      </c>
      <c r="Y1645">
        <v>1</v>
      </c>
      <c r="Z1645" t="s">
        <v>102</v>
      </c>
      <c r="AA1645">
        <v>1</v>
      </c>
      <c r="AB1645" t="s">
        <v>103</v>
      </c>
      <c r="AC1645" t="s">
        <v>104</v>
      </c>
      <c r="AD1645">
        <v>1</v>
      </c>
      <c r="AE1645" t="s">
        <v>105</v>
      </c>
      <c r="AG1645" t="s">
        <v>106</v>
      </c>
      <c r="AJ1645" t="s">
        <v>1153</v>
      </c>
    </row>
    <row r="1646" spans="1:36" hidden="1" x14ac:dyDescent="0.25">
      <c r="A1646" t="s">
        <v>9126</v>
      </c>
      <c r="B1646" t="e">
        <f>VLOOKUP(A1646,[2]mp_ALL!B$1:B$557,1,0)</f>
        <v>#N/A</v>
      </c>
      <c r="C1646" t="s">
        <v>9127</v>
      </c>
      <c r="D1646" t="s">
        <v>38</v>
      </c>
      <c r="E1646" t="s">
        <v>88</v>
      </c>
      <c r="F1646" t="s">
        <v>250</v>
      </c>
      <c r="G1646" t="s">
        <v>251</v>
      </c>
      <c r="H1646" t="s">
        <v>91</v>
      </c>
      <c r="I1646" t="s">
        <v>6116</v>
      </c>
      <c r="J1646">
        <v>1</v>
      </c>
      <c r="K1646" t="s">
        <v>805</v>
      </c>
      <c r="L1646">
        <v>1</v>
      </c>
      <c r="M1646" t="s">
        <v>94</v>
      </c>
      <c r="N1646" t="s">
        <v>95</v>
      </c>
      <c r="O1646" t="s">
        <v>215</v>
      </c>
      <c r="P1646" t="s">
        <v>1960</v>
      </c>
      <c r="Q1646" t="s">
        <v>6117</v>
      </c>
      <c r="S1646" t="s">
        <v>218</v>
      </c>
      <c r="T1646" t="s">
        <v>8883</v>
      </c>
      <c r="U1646" t="s">
        <v>9128</v>
      </c>
      <c r="V1646" s="41">
        <v>40280</v>
      </c>
      <c r="W1646" s="41">
        <v>32487</v>
      </c>
      <c r="X1646">
        <v>1</v>
      </c>
      <c r="Y1646">
        <v>0</v>
      </c>
      <c r="Z1646" t="s">
        <v>710</v>
      </c>
      <c r="AA1646">
        <v>1</v>
      </c>
      <c r="AB1646" t="s">
        <v>103</v>
      </c>
      <c r="AC1646" t="s">
        <v>104</v>
      </c>
      <c r="AD1646">
        <v>1</v>
      </c>
      <c r="AE1646" t="s">
        <v>105</v>
      </c>
      <c r="AG1646" t="s">
        <v>106</v>
      </c>
      <c r="AJ1646" t="s">
        <v>299</v>
      </c>
    </row>
    <row r="1647" spans="1:36" hidden="1" x14ac:dyDescent="0.25">
      <c r="A1647" t="s">
        <v>9129</v>
      </c>
      <c r="B1647" t="e">
        <f>VLOOKUP(A1647,[2]mp_ALL!B$1:B$557,1,0)</f>
        <v>#N/A</v>
      </c>
      <c r="C1647" t="s">
        <v>9130</v>
      </c>
      <c r="D1647" t="s">
        <v>38</v>
      </c>
      <c r="E1647" t="s">
        <v>88</v>
      </c>
      <c r="F1647" t="s">
        <v>250</v>
      </c>
      <c r="G1647" t="s">
        <v>251</v>
      </c>
      <c r="H1647" t="s">
        <v>169</v>
      </c>
      <c r="I1647" t="s">
        <v>8168</v>
      </c>
      <c r="J1647">
        <v>1</v>
      </c>
      <c r="K1647" t="s">
        <v>513</v>
      </c>
      <c r="L1647">
        <v>1</v>
      </c>
      <c r="M1647" t="s">
        <v>435</v>
      </c>
      <c r="N1647" t="s">
        <v>505</v>
      </c>
      <c r="O1647" t="s">
        <v>1127</v>
      </c>
      <c r="P1647" t="s">
        <v>8169</v>
      </c>
      <c r="Q1647" t="s">
        <v>8170</v>
      </c>
      <c r="R1647" t="s">
        <v>117</v>
      </c>
      <c r="S1647" t="s">
        <v>148</v>
      </c>
      <c r="T1647" t="s">
        <v>9131</v>
      </c>
      <c r="U1647" t="s">
        <v>641</v>
      </c>
      <c r="V1647" s="41">
        <v>40280</v>
      </c>
      <c r="W1647" s="41">
        <v>32515</v>
      </c>
      <c r="X1647">
        <v>1</v>
      </c>
      <c r="Y1647">
        <v>1</v>
      </c>
      <c r="Z1647" t="s">
        <v>102</v>
      </c>
      <c r="AA1647">
        <v>1</v>
      </c>
      <c r="AB1647" t="s">
        <v>103</v>
      </c>
      <c r="AC1647" t="s">
        <v>104</v>
      </c>
      <c r="AD1647">
        <v>1</v>
      </c>
      <c r="AE1647" t="s">
        <v>138</v>
      </c>
      <c r="AG1647" t="s">
        <v>148</v>
      </c>
      <c r="AJ1647" t="s">
        <v>1164</v>
      </c>
    </row>
    <row r="1648" spans="1:36" hidden="1" x14ac:dyDescent="0.25">
      <c r="A1648" t="s">
        <v>9132</v>
      </c>
      <c r="B1648" t="e">
        <f>VLOOKUP(A1648,[2]mp_ALL!B$1:B$557,1,0)</f>
        <v>#N/A</v>
      </c>
      <c r="C1648" t="s">
        <v>9133</v>
      </c>
      <c r="D1648" t="s">
        <v>38</v>
      </c>
      <c r="E1648" t="s">
        <v>88</v>
      </c>
      <c r="F1648" t="s">
        <v>250</v>
      </c>
      <c r="G1648" t="s">
        <v>251</v>
      </c>
      <c r="H1648" t="s">
        <v>91</v>
      </c>
      <c r="I1648" t="s">
        <v>3284</v>
      </c>
      <c r="J1648">
        <v>1</v>
      </c>
      <c r="K1648" t="s">
        <v>3285</v>
      </c>
      <c r="L1648">
        <v>1</v>
      </c>
      <c r="M1648" t="s">
        <v>143</v>
      </c>
      <c r="N1648" t="s">
        <v>787</v>
      </c>
      <c r="O1648" t="s">
        <v>3286</v>
      </c>
      <c r="P1648" t="s">
        <v>3287</v>
      </c>
      <c r="Q1648" t="s">
        <v>3288</v>
      </c>
      <c r="R1648" t="s">
        <v>147</v>
      </c>
      <c r="S1648" t="s">
        <v>760</v>
      </c>
      <c r="T1648" t="s">
        <v>9134</v>
      </c>
      <c r="U1648" t="s">
        <v>253</v>
      </c>
      <c r="V1648" s="41">
        <v>40280</v>
      </c>
      <c r="W1648" s="41">
        <v>32247</v>
      </c>
      <c r="X1648">
        <v>1</v>
      </c>
      <c r="Y1648">
        <v>1</v>
      </c>
      <c r="Z1648" t="s">
        <v>102</v>
      </c>
      <c r="AA1648">
        <v>1</v>
      </c>
      <c r="AB1648" t="s">
        <v>103</v>
      </c>
      <c r="AC1648" t="s">
        <v>104</v>
      </c>
      <c r="AD1648">
        <v>1</v>
      </c>
      <c r="AE1648" t="s">
        <v>105</v>
      </c>
      <c r="AG1648" t="s">
        <v>148</v>
      </c>
      <c r="AJ1648" t="s">
        <v>5945</v>
      </c>
    </row>
    <row r="1649" spans="1:36" hidden="1" x14ac:dyDescent="0.25">
      <c r="A1649" t="s">
        <v>9135</v>
      </c>
      <c r="B1649" t="e">
        <f>VLOOKUP(A1649,[2]mp_ALL!B$1:B$557,1,0)</f>
        <v>#N/A</v>
      </c>
      <c r="C1649" t="s">
        <v>9136</v>
      </c>
      <c r="D1649" t="s">
        <v>38</v>
      </c>
      <c r="E1649" t="s">
        <v>88</v>
      </c>
      <c r="F1649" t="s">
        <v>250</v>
      </c>
      <c r="G1649" t="s">
        <v>251</v>
      </c>
      <c r="H1649" t="s">
        <v>91</v>
      </c>
      <c r="I1649" t="s">
        <v>3594</v>
      </c>
      <c r="J1649">
        <v>1</v>
      </c>
      <c r="K1649" t="s">
        <v>142</v>
      </c>
      <c r="L1649">
        <v>0</v>
      </c>
      <c r="M1649" t="s">
        <v>143</v>
      </c>
      <c r="N1649" t="s">
        <v>757</v>
      </c>
      <c r="O1649" t="s">
        <v>2877</v>
      </c>
      <c r="P1649" t="s">
        <v>3595</v>
      </c>
      <c r="Q1649" t="s">
        <v>3596</v>
      </c>
      <c r="R1649" t="s">
        <v>147</v>
      </c>
      <c r="S1649" t="s">
        <v>715</v>
      </c>
      <c r="T1649" t="s">
        <v>9137</v>
      </c>
      <c r="U1649" t="s">
        <v>4535</v>
      </c>
      <c r="V1649" s="41">
        <v>40280</v>
      </c>
      <c r="W1649" s="41">
        <v>32308</v>
      </c>
      <c r="X1649">
        <v>1</v>
      </c>
      <c r="Y1649">
        <v>1</v>
      </c>
      <c r="Z1649" t="s">
        <v>102</v>
      </c>
      <c r="AA1649">
        <v>1</v>
      </c>
      <c r="AB1649" t="s">
        <v>103</v>
      </c>
      <c r="AC1649" t="s">
        <v>104</v>
      </c>
      <c r="AD1649">
        <v>1</v>
      </c>
      <c r="AE1649" t="s">
        <v>308</v>
      </c>
      <c r="AG1649" t="s">
        <v>148</v>
      </c>
      <c r="AJ1649" t="s">
        <v>299</v>
      </c>
    </row>
    <row r="1650" spans="1:36" hidden="1" x14ac:dyDescent="0.25">
      <c r="A1650" t="s">
        <v>9138</v>
      </c>
      <c r="B1650" t="e">
        <f>VLOOKUP(A1650,[2]mp_ALL!B$1:B$557,1,0)</f>
        <v>#N/A</v>
      </c>
      <c r="C1650" t="s">
        <v>9139</v>
      </c>
      <c r="D1650" t="s">
        <v>37</v>
      </c>
      <c r="E1650" t="s">
        <v>88</v>
      </c>
      <c r="F1650" t="s">
        <v>250</v>
      </c>
      <c r="G1650" t="s">
        <v>251</v>
      </c>
      <c r="H1650" t="s">
        <v>91</v>
      </c>
      <c r="I1650" t="s">
        <v>9140</v>
      </c>
      <c r="J1650">
        <v>1</v>
      </c>
      <c r="K1650" t="s">
        <v>384</v>
      </c>
      <c r="L1650">
        <v>1</v>
      </c>
      <c r="M1650" t="s">
        <v>113</v>
      </c>
      <c r="N1650" t="s">
        <v>385</v>
      </c>
      <c r="O1650" t="s">
        <v>6099</v>
      </c>
      <c r="P1650" t="s">
        <v>6100</v>
      </c>
      <c r="Q1650" t="s">
        <v>9141</v>
      </c>
      <c r="R1650" t="s">
        <v>117</v>
      </c>
      <c r="S1650" t="s">
        <v>199</v>
      </c>
      <c r="T1650" t="s">
        <v>9142</v>
      </c>
      <c r="U1650" t="s">
        <v>9143</v>
      </c>
      <c r="V1650" s="41">
        <v>40280</v>
      </c>
      <c r="W1650" s="41">
        <v>32847</v>
      </c>
      <c r="X1650">
        <v>1</v>
      </c>
      <c r="Y1650">
        <v>2</v>
      </c>
      <c r="Z1650" t="s">
        <v>102</v>
      </c>
      <c r="AA1650">
        <v>1</v>
      </c>
      <c r="AB1650" t="s">
        <v>103</v>
      </c>
      <c r="AC1650" t="s">
        <v>104</v>
      </c>
      <c r="AD1650">
        <v>1</v>
      </c>
      <c r="AE1650" t="s">
        <v>105</v>
      </c>
      <c r="AG1650" t="s">
        <v>121</v>
      </c>
      <c r="AJ1650" t="s">
        <v>271</v>
      </c>
    </row>
    <row r="1651" spans="1:36" hidden="1" x14ac:dyDescent="0.25">
      <c r="A1651" t="s">
        <v>9144</v>
      </c>
      <c r="B1651" t="e">
        <f>VLOOKUP(A1651,[2]mp_ALL!B$1:B$557,1,0)</f>
        <v>#N/A</v>
      </c>
      <c r="C1651" t="s">
        <v>9145</v>
      </c>
      <c r="D1651" t="s">
        <v>38</v>
      </c>
      <c r="E1651" t="s">
        <v>88</v>
      </c>
      <c r="F1651" t="s">
        <v>250</v>
      </c>
      <c r="G1651" t="s">
        <v>251</v>
      </c>
      <c r="H1651" t="s">
        <v>91</v>
      </c>
      <c r="I1651" t="s">
        <v>6607</v>
      </c>
      <c r="J1651">
        <v>1</v>
      </c>
      <c r="K1651" t="s">
        <v>786</v>
      </c>
      <c r="L1651">
        <v>1</v>
      </c>
      <c r="M1651" t="s">
        <v>143</v>
      </c>
      <c r="N1651" t="s">
        <v>787</v>
      </c>
      <c r="O1651" t="s">
        <v>3286</v>
      </c>
      <c r="P1651" t="s">
        <v>3287</v>
      </c>
      <c r="Q1651" t="s">
        <v>6608</v>
      </c>
      <c r="R1651" t="s">
        <v>147</v>
      </c>
      <c r="S1651" t="s">
        <v>715</v>
      </c>
      <c r="T1651" t="s">
        <v>9146</v>
      </c>
      <c r="U1651" t="s">
        <v>9147</v>
      </c>
      <c r="V1651" s="41">
        <v>40280</v>
      </c>
      <c r="W1651" s="41">
        <v>32695</v>
      </c>
      <c r="X1651">
        <v>1</v>
      </c>
      <c r="Y1651">
        <v>0</v>
      </c>
      <c r="Z1651" t="s">
        <v>102</v>
      </c>
      <c r="AA1651">
        <v>1</v>
      </c>
      <c r="AB1651" t="s">
        <v>103</v>
      </c>
      <c r="AC1651" t="s">
        <v>104</v>
      </c>
      <c r="AD1651">
        <v>1</v>
      </c>
      <c r="AE1651" t="s">
        <v>105</v>
      </c>
      <c r="AG1651" t="s">
        <v>148</v>
      </c>
      <c r="AJ1651" t="s">
        <v>1599</v>
      </c>
    </row>
    <row r="1652" spans="1:36" hidden="1" x14ac:dyDescent="0.25">
      <c r="A1652" t="s">
        <v>9148</v>
      </c>
      <c r="B1652" t="e">
        <f>VLOOKUP(A1652,[2]mp_ALL!B$1:B$557,1,0)</f>
        <v>#N/A</v>
      </c>
      <c r="C1652" t="s">
        <v>9149</v>
      </c>
      <c r="D1652" t="s">
        <v>38</v>
      </c>
      <c r="E1652" t="s">
        <v>88</v>
      </c>
      <c r="F1652" t="s">
        <v>250</v>
      </c>
      <c r="G1652" t="s">
        <v>251</v>
      </c>
      <c r="H1652" t="s">
        <v>91</v>
      </c>
      <c r="I1652" t="s">
        <v>1759</v>
      </c>
      <c r="J1652">
        <v>1</v>
      </c>
      <c r="K1652" t="s">
        <v>1760</v>
      </c>
      <c r="L1652">
        <v>1</v>
      </c>
      <c r="M1652" t="s">
        <v>113</v>
      </c>
      <c r="N1652" t="s">
        <v>362</v>
      </c>
      <c r="O1652" t="s">
        <v>347</v>
      </c>
      <c r="P1652" t="s">
        <v>1761</v>
      </c>
      <c r="Q1652" t="s">
        <v>1762</v>
      </c>
      <c r="R1652" t="s">
        <v>117</v>
      </c>
      <c r="S1652" t="s">
        <v>199</v>
      </c>
      <c r="T1652" t="s">
        <v>9150</v>
      </c>
      <c r="U1652" t="s">
        <v>9151</v>
      </c>
      <c r="V1652" s="41">
        <v>40280</v>
      </c>
      <c r="W1652" s="41">
        <v>32253</v>
      </c>
      <c r="X1652">
        <v>1</v>
      </c>
      <c r="Y1652">
        <v>2</v>
      </c>
      <c r="Z1652" t="s">
        <v>102</v>
      </c>
      <c r="AA1652">
        <v>1</v>
      </c>
      <c r="AB1652" t="s">
        <v>103</v>
      </c>
      <c r="AC1652" t="s">
        <v>104</v>
      </c>
      <c r="AD1652">
        <v>1</v>
      </c>
      <c r="AE1652" t="s">
        <v>105</v>
      </c>
      <c r="AG1652" t="s">
        <v>121</v>
      </c>
      <c r="AJ1652" t="s">
        <v>9152</v>
      </c>
    </row>
    <row r="1653" spans="1:36" hidden="1" x14ac:dyDescent="0.25">
      <c r="A1653" t="s">
        <v>9153</v>
      </c>
      <c r="B1653" t="e">
        <f>VLOOKUP(A1653,[2]mp_ALL!B$1:B$557,1,0)</f>
        <v>#N/A</v>
      </c>
      <c r="C1653" t="s">
        <v>9154</v>
      </c>
      <c r="D1653" t="s">
        <v>37</v>
      </c>
      <c r="E1653" t="s">
        <v>88</v>
      </c>
      <c r="F1653" t="s">
        <v>250</v>
      </c>
      <c r="G1653" t="s">
        <v>251</v>
      </c>
      <c r="H1653" t="s">
        <v>91</v>
      </c>
      <c r="I1653" t="s">
        <v>9155</v>
      </c>
      <c r="J1653">
        <v>1</v>
      </c>
      <c r="K1653" t="s">
        <v>384</v>
      </c>
      <c r="L1653">
        <v>1</v>
      </c>
      <c r="M1653" t="s">
        <v>113</v>
      </c>
      <c r="N1653" t="s">
        <v>385</v>
      </c>
      <c r="O1653" t="s">
        <v>386</v>
      </c>
      <c r="P1653" t="s">
        <v>387</v>
      </c>
      <c r="Q1653" t="s">
        <v>9156</v>
      </c>
      <c r="R1653" t="s">
        <v>117</v>
      </c>
      <c r="S1653" t="s">
        <v>199</v>
      </c>
      <c r="T1653" t="s">
        <v>9157</v>
      </c>
      <c r="U1653" t="s">
        <v>9158</v>
      </c>
      <c r="V1653" s="41">
        <v>40280</v>
      </c>
      <c r="W1653" s="41">
        <v>32160</v>
      </c>
      <c r="X1653">
        <v>1</v>
      </c>
      <c r="Y1653">
        <v>1</v>
      </c>
      <c r="Z1653" t="s">
        <v>102</v>
      </c>
      <c r="AA1653">
        <v>1</v>
      </c>
      <c r="AB1653" t="s">
        <v>103</v>
      </c>
      <c r="AC1653" t="s">
        <v>104</v>
      </c>
      <c r="AD1653">
        <v>1</v>
      </c>
      <c r="AE1653" t="s">
        <v>105</v>
      </c>
      <c r="AG1653" t="s">
        <v>121</v>
      </c>
      <c r="AJ1653" t="s">
        <v>7528</v>
      </c>
    </row>
    <row r="1654" spans="1:36" hidden="1" x14ac:dyDescent="0.25">
      <c r="A1654" t="s">
        <v>9159</v>
      </c>
      <c r="B1654" t="e">
        <f>VLOOKUP(A1654,[2]mp_ALL!B$1:B$557,1,0)</f>
        <v>#N/A</v>
      </c>
      <c r="C1654" t="s">
        <v>9160</v>
      </c>
      <c r="D1654" t="s">
        <v>38</v>
      </c>
      <c r="E1654" t="s">
        <v>88</v>
      </c>
      <c r="F1654" t="s">
        <v>250</v>
      </c>
      <c r="G1654" t="s">
        <v>251</v>
      </c>
      <c r="H1654" t="s">
        <v>91</v>
      </c>
      <c r="I1654" t="s">
        <v>9161</v>
      </c>
      <c r="J1654">
        <v>1</v>
      </c>
      <c r="K1654" t="s">
        <v>384</v>
      </c>
      <c r="L1654">
        <v>1</v>
      </c>
      <c r="M1654" t="s">
        <v>113</v>
      </c>
      <c r="N1654" t="s">
        <v>385</v>
      </c>
      <c r="O1654" t="s">
        <v>386</v>
      </c>
      <c r="P1654" t="s">
        <v>6708</v>
      </c>
      <c r="Q1654" t="s">
        <v>9162</v>
      </c>
      <c r="R1654" t="s">
        <v>117</v>
      </c>
      <c r="S1654" t="s">
        <v>199</v>
      </c>
      <c r="T1654" t="s">
        <v>9163</v>
      </c>
      <c r="U1654" t="s">
        <v>9164</v>
      </c>
      <c r="V1654" s="41">
        <v>40280</v>
      </c>
      <c r="W1654" s="41">
        <v>32293</v>
      </c>
      <c r="X1654">
        <v>1</v>
      </c>
      <c r="Y1654">
        <v>2</v>
      </c>
      <c r="Z1654" t="s">
        <v>102</v>
      </c>
      <c r="AA1654">
        <v>1</v>
      </c>
      <c r="AB1654" t="s">
        <v>103</v>
      </c>
      <c r="AC1654" t="s">
        <v>104</v>
      </c>
      <c r="AD1654">
        <v>1</v>
      </c>
      <c r="AE1654" t="s">
        <v>105</v>
      </c>
      <c r="AG1654" t="s">
        <v>121</v>
      </c>
      <c r="AJ1654" t="s">
        <v>3061</v>
      </c>
    </row>
    <row r="1655" spans="1:36" hidden="1" x14ac:dyDescent="0.25">
      <c r="A1655" t="s">
        <v>9165</v>
      </c>
      <c r="B1655" t="e">
        <f>VLOOKUP(A1655,[2]mp_ALL!B$1:B$557,1,0)</f>
        <v>#N/A</v>
      </c>
      <c r="C1655" t="s">
        <v>9166</v>
      </c>
      <c r="D1655" t="s">
        <v>38</v>
      </c>
      <c r="E1655" t="s">
        <v>88</v>
      </c>
      <c r="F1655" t="s">
        <v>250</v>
      </c>
      <c r="G1655" t="s">
        <v>251</v>
      </c>
      <c r="H1655" t="s">
        <v>169</v>
      </c>
      <c r="I1655" t="s">
        <v>9167</v>
      </c>
      <c r="J1655">
        <v>1</v>
      </c>
      <c r="K1655" t="s">
        <v>6067</v>
      </c>
      <c r="L1655">
        <v>1</v>
      </c>
      <c r="M1655" t="s">
        <v>143</v>
      </c>
      <c r="N1655" t="s">
        <v>144</v>
      </c>
      <c r="O1655" t="s">
        <v>1651</v>
      </c>
      <c r="P1655" t="s">
        <v>9058</v>
      </c>
      <c r="Q1655" t="s">
        <v>9168</v>
      </c>
      <c r="R1655" t="s">
        <v>147</v>
      </c>
      <c r="S1655" t="s">
        <v>148</v>
      </c>
      <c r="T1655" t="s">
        <v>9169</v>
      </c>
      <c r="U1655" t="s">
        <v>9170</v>
      </c>
      <c r="V1655" s="41">
        <v>40280</v>
      </c>
      <c r="W1655" s="41">
        <v>32610</v>
      </c>
      <c r="X1655">
        <v>1</v>
      </c>
      <c r="Y1655">
        <v>2</v>
      </c>
      <c r="Z1655" t="s">
        <v>102</v>
      </c>
      <c r="AA1655">
        <v>1</v>
      </c>
      <c r="AB1655" t="s">
        <v>103</v>
      </c>
      <c r="AC1655" t="s">
        <v>104</v>
      </c>
      <c r="AD1655">
        <v>1</v>
      </c>
      <c r="AE1655" t="s">
        <v>105</v>
      </c>
      <c r="AG1655" t="s">
        <v>148</v>
      </c>
      <c r="AJ1655" t="s">
        <v>1556</v>
      </c>
    </row>
    <row r="1656" spans="1:36" hidden="1" x14ac:dyDescent="0.25">
      <c r="A1656" t="s">
        <v>9171</v>
      </c>
      <c r="B1656" t="e">
        <f>VLOOKUP(A1656,[2]mp_ALL!B$1:B$557,1,0)</f>
        <v>#N/A</v>
      </c>
      <c r="C1656" t="s">
        <v>9172</v>
      </c>
      <c r="D1656" t="s">
        <v>38</v>
      </c>
      <c r="E1656" t="s">
        <v>88</v>
      </c>
      <c r="F1656" t="s">
        <v>250</v>
      </c>
      <c r="G1656" t="s">
        <v>251</v>
      </c>
      <c r="H1656" t="s">
        <v>91</v>
      </c>
      <c r="I1656" t="s">
        <v>3997</v>
      </c>
      <c r="J1656">
        <v>1</v>
      </c>
      <c r="K1656" t="s">
        <v>3650</v>
      </c>
      <c r="L1656">
        <v>1</v>
      </c>
      <c r="M1656" t="s">
        <v>94</v>
      </c>
      <c r="N1656" t="s">
        <v>45</v>
      </c>
      <c r="O1656" t="s">
        <v>1200</v>
      </c>
      <c r="P1656" t="s">
        <v>3651</v>
      </c>
      <c r="Q1656" t="s">
        <v>3998</v>
      </c>
      <c r="S1656" t="s">
        <v>817</v>
      </c>
      <c r="T1656" t="s">
        <v>9173</v>
      </c>
      <c r="U1656" t="s">
        <v>247</v>
      </c>
      <c r="V1656" s="41">
        <v>40280</v>
      </c>
      <c r="W1656" s="41">
        <v>32718</v>
      </c>
      <c r="X1656">
        <v>1</v>
      </c>
      <c r="Y1656">
        <v>2</v>
      </c>
      <c r="Z1656" t="s">
        <v>102</v>
      </c>
      <c r="AA1656">
        <v>1</v>
      </c>
      <c r="AB1656" t="s">
        <v>103</v>
      </c>
      <c r="AC1656" t="s">
        <v>104</v>
      </c>
      <c r="AD1656">
        <v>1</v>
      </c>
      <c r="AE1656" t="s">
        <v>105</v>
      </c>
      <c r="AG1656" t="s">
        <v>106</v>
      </c>
      <c r="AJ1656" t="s">
        <v>9174</v>
      </c>
    </row>
    <row r="1657" spans="1:36" hidden="1" x14ac:dyDescent="0.25">
      <c r="A1657" t="s">
        <v>9175</v>
      </c>
      <c r="B1657" t="e">
        <f>VLOOKUP(A1657,[2]mp_ALL!B$1:B$557,1,0)</f>
        <v>#N/A</v>
      </c>
      <c r="C1657" t="s">
        <v>9176</v>
      </c>
      <c r="D1657" t="s">
        <v>38</v>
      </c>
      <c r="E1657" t="s">
        <v>88</v>
      </c>
      <c r="F1657" t="s">
        <v>250</v>
      </c>
      <c r="G1657" t="s">
        <v>251</v>
      </c>
      <c r="H1657" t="s">
        <v>91</v>
      </c>
      <c r="I1657" t="s">
        <v>712</v>
      </c>
      <c r="J1657">
        <v>1</v>
      </c>
      <c r="K1657" t="s">
        <v>171</v>
      </c>
      <c r="L1657">
        <v>1</v>
      </c>
      <c r="M1657" t="s">
        <v>172</v>
      </c>
      <c r="N1657" t="s">
        <v>173</v>
      </c>
      <c r="O1657" t="s">
        <v>174</v>
      </c>
      <c r="P1657" t="s">
        <v>713</v>
      </c>
      <c r="Q1657" t="s">
        <v>714</v>
      </c>
      <c r="R1657" t="s">
        <v>147</v>
      </c>
      <c r="S1657" t="s">
        <v>199</v>
      </c>
      <c r="T1657" t="s">
        <v>9177</v>
      </c>
      <c r="U1657" t="s">
        <v>8488</v>
      </c>
      <c r="V1657" s="41">
        <v>40287</v>
      </c>
      <c r="W1657" s="41">
        <v>33631</v>
      </c>
      <c r="X1657">
        <v>0</v>
      </c>
      <c r="Z1657" t="s">
        <v>7195</v>
      </c>
      <c r="AA1657">
        <v>1</v>
      </c>
      <c r="AB1657" t="s">
        <v>103</v>
      </c>
      <c r="AC1657" t="s">
        <v>104</v>
      </c>
      <c r="AD1657">
        <v>1</v>
      </c>
      <c r="AE1657" t="s">
        <v>105</v>
      </c>
      <c r="AG1657" t="s">
        <v>179</v>
      </c>
      <c r="AJ1657" t="s">
        <v>107</v>
      </c>
    </row>
    <row r="1658" spans="1:36" hidden="1" x14ac:dyDescent="0.25">
      <c r="A1658" t="s">
        <v>9178</v>
      </c>
      <c r="B1658" t="e">
        <f>VLOOKUP(A1658,[2]mp_ALL!B$1:B$557,1,0)</f>
        <v>#N/A</v>
      </c>
      <c r="C1658" t="s">
        <v>5067</v>
      </c>
      <c r="D1658" t="s">
        <v>38</v>
      </c>
      <c r="E1658" t="s">
        <v>88</v>
      </c>
      <c r="F1658" t="s">
        <v>250</v>
      </c>
      <c r="G1658" t="s">
        <v>251</v>
      </c>
      <c r="H1658" t="s">
        <v>91</v>
      </c>
      <c r="I1658" t="s">
        <v>477</v>
      </c>
      <c r="J1658">
        <v>1</v>
      </c>
      <c r="K1658" t="s">
        <v>404</v>
      </c>
      <c r="L1658">
        <v>1</v>
      </c>
      <c r="M1658" t="s">
        <v>113</v>
      </c>
      <c r="N1658" t="s">
        <v>195</v>
      </c>
      <c r="O1658" t="s">
        <v>405</v>
      </c>
      <c r="P1658" t="s">
        <v>406</v>
      </c>
      <c r="Q1658" t="s">
        <v>478</v>
      </c>
      <c r="R1658" t="s">
        <v>117</v>
      </c>
      <c r="S1658" t="s">
        <v>199</v>
      </c>
      <c r="T1658" t="s">
        <v>9179</v>
      </c>
      <c r="U1658" t="s">
        <v>7761</v>
      </c>
      <c r="V1658" s="41">
        <v>40287</v>
      </c>
      <c r="W1658" s="41">
        <v>32782</v>
      </c>
      <c r="X1658">
        <v>1</v>
      </c>
      <c r="Y1658">
        <v>1</v>
      </c>
      <c r="Z1658" t="s">
        <v>102</v>
      </c>
      <c r="AA1658">
        <v>1</v>
      </c>
      <c r="AB1658" t="s">
        <v>103</v>
      </c>
      <c r="AC1658" t="s">
        <v>104</v>
      </c>
      <c r="AD1658">
        <v>1</v>
      </c>
      <c r="AE1658" t="s">
        <v>105</v>
      </c>
      <c r="AG1658" t="s">
        <v>121</v>
      </c>
      <c r="AJ1658" t="s">
        <v>663</v>
      </c>
    </row>
    <row r="1659" spans="1:36" hidden="1" x14ac:dyDescent="0.25">
      <c r="A1659" t="s">
        <v>9180</v>
      </c>
      <c r="B1659" t="e">
        <f>VLOOKUP(A1659,[2]mp_ALL!B$1:B$557,1,0)</f>
        <v>#N/A</v>
      </c>
      <c r="C1659" t="s">
        <v>9181</v>
      </c>
      <c r="D1659" t="s">
        <v>38</v>
      </c>
      <c r="E1659" t="s">
        <v>88</v>
      </c>
      <c r="F1659" t="s">
        <v>250</v>
      </c>
      <c r="G1659" t="s">
        <v>251</v>
      </c>
      <c r="H1659" t="s">
        <v>91</v>
      </c>
      <c r="I1659" t="s">
        <v>424</v>
      </c>
      <c r="J1659">
        <v>1</v>
      </c>
      <c r="K1659" t="s">
        <v>425</v>
      </c>
      <c r="L1659">
        <v>1</v>
      </c>
      <c r="M1659" t="s">
        <v>113</v>
      </c>
      <c r="N1659" t="s">
        <v>195</v>
      </c>
      <c r="O1659" t="s">
        <v>426</v>
      </c>
      <c r="P1659" t="s">
        <v>427</v>
      </c>
      <c r="Q1659" t="s">
        <v>428</v>
      </c>
      <c r="R1659" t="s">
        <v>117</v>
      </c>
      <c r="S1659" t="s">
        <v>199</v>
      </c>
      <c r="T1659" t="s">
        <v>9182</v>
      </c>
      <c r="U1659" t="s">
        <v>9183</v>
      </c>
      <c r="V1659" s="41">
        <v>40287</v>
      </c>
      <c r="W1659" s="41">
        <v>32499</v>
      </c>
      <c r="X1659">
        <v>1</v>
      </c>
      <c r="Y1659">
        <v>2</v>
      </c>
      <c r="Z1659" t="s">
        <v>102</v>
      </c>
      <c r="AA1659">
        <v>1</v>
      </c>
      <c r="AB1659" t="s">
        <v>103</v>
      </c>
      <c r="AC1659" t="s">
        <v>104</v>
      </c>
      <c r="AD1659">
        <v>1</v>
      </c>
      <c r="AE1659" t="s">
        <v>105</v>
      </c>
      <c r="AG1659" t="s">
        <v>121</v>
      </c>
      <c r="AJ1659" t="s">
        <v>352</v>
      </c>
    </row>
    <row r="1660" spans="1:36" hidden="1" x14ac:dyDescent="0.25">
      <c r="A1660" t="s">
        <v>9184</v>
      </c>
      <c r="B1660" t="e">
        <f>VLOOKUP(A1660,[2]mp_ALL!B$1:B$557,1,0)</f>
        <v>#N/A</v>
      </c>
      <c r="C1660" t="s">
        <v>9185</v>
      </c>
      <c r="D1660" t="s">
        <v>37</v>
      </c>
      <c r="E1660" t="s">
        <v>88</v>
      </c>
      <c r="F1660" t="s">
        <v>250</v>
      </c>
      <c r="G1660" t="s">
        <v>251</v>
      </c>
      <c r="H1660" t="s">
        <v>91</v>
      </c>
      <c r="I1660" t="s">
        <v>2558</v>
      </c>
      <c r="J1660">
        <v>1</v>
      </c>
      <c r="K1660" t="s">
        <v>425</v>
      </c>
      <c r="L1660">
        <v>1</v>
      </c>
      <c r="M1660" t="s">
        <v>113</v>
      </c>
      <c r="N1660" t="s">
        <v>195</v>
      </c>
      <c r="O1660" t="s">
        <v>881</v>
      </c>
      <c r="P1660" t="s">
        <v>882</v>
      </c>
      <c r="Q1660" t="s">
        <v>2559</v>
      </c>
      <c r="R1660" t="s">
        <v>117</v>
      </c>
      <c r="S1660" t="s">
        <v>199</v>
      </c>
      <c r="T1660" t="s">
        <v>9186</v>
      </c>
      <c r="U1660" t="s">
        <v>9187</v>
      </c>
      <c r="V1660" s="41">
        <v>40287</v>
      </c>
      <c r="W1660" s="41">
        <v>32810</v>
      </c>
      <c r="X1660">
        <v>1</v>
      </c>
      <c r="Y1660">
        <v>2</v>
      </c>
      <c r="Z1660" t="s">
        <v>102</v>
      </c>
      <c r="AA1660">
        <v>1</v>
      </c>
      <c r="AB1660" t="s">
        <v>103</v>
      </c>
      <c r="AC1660" t="s">
        <v>104</v>
      </c>
      <c r="AD1660">
        <v>1</v>
      </c>
      <c r="AE1660" t="s">
        <v>105</v>
      </c>
      <c r="AG1660" t="s">
        <v>121</v>
      </c>
      <c r="AJ1660" t="s">
        <v>2110</v>
      </c>
    </row>
    <row r="1661" spans="1:36" hidden="1" x14ac:dyDescent="0.25">
      <c r="A1661" t="s">
        <v>9188</v>
      </c>
      <c r="B1661" t="e">
        <f>VLOOKUP(A1661,[2]mp_ALL!B$1:B$557,1,0)</f>
        <v>#N/A</v>
      </c>
      <c r="C1661" t="s">
        <v>9189</v>
      </c>
      <c r="D1661" t="s">
        <v>37</v>
      </c>
      <c r="E1661" t="s">
        <v>88</v>
      </c>
      <c r="F1661" t="s">
        <v>250</v>
      </c>
      <c r="G1661" t="s">
        <v>251</v>
      </c>
      <c r="H1661" t="s">
        <v>91</v>
      </c>
      <c r="I1661" t="s">
        <v>1686</v>
      </c>
      <c r="J1661">
        <v>1</v>
      </c>
      <c r="K1661" t="s">
        <v>394</v>
      </c>
      <c r="L1661">
        <v>0</v>
      </c>
      <c r="M1661" t="s">
        <v>113</v>
      </c>
      <c r="N1661" t="s">
        <v>195</v>
      </c>
      <c r="O1661" t="s">
        <v>654</v>
      </c>
      <c r="P1661" t="s">
        <v>1511</v>
      </c>
      <c r="Q1661" t="s">
        <v>1687</v>
      </c>
      <c r="R1661" t="s">
        <v>117</v>
      </c>
      <c r="S1661" t="s">
        <v>199</v>
      </c>
      <c r="T1661" t="s">
        <v>9190</v>
      </c>
      <c r="U1661" t="s">
        <v>9191</v>
      </c>
      <c r="V1661" s="41">
        <v>40287</v>
      </c>
      <c r="W1661" s="41">
        <v>32321</v>
      </c>
      <c r="X1661">
        <v>1</v>
      </c>
      <c r="Y1661">
        <v>2</v>
      </c>
      <c r="Z1661" t="s">
        <v>102</v>
      </c>
      <c r="AA1661">
        <v>1</v>
      </c>
      <c r="AB1661" t="s">
        <v>103</v>
      </c>
      <c r="AC1661" t="s">
        <v>104</v>
      </c>
      <c r="AD1661">
        <v>1</v>
      </c>
      <c r="AE1661" t="s">
        <v>538</v>
      </c>
      <c r="AG1661" t="s">
        <v>121</v>
      </c>
      <c r="AJ1661" t="s">
        <v>7528</v>
      </c>
    </row>
    <row r="1662" spans="1:36" hidden="1" x14ac:dyDescent="0.25">
      <c r="A1662" t="s">
        <v>9192</v>
      </c>
      <c r="B1662" t="e">
        <f>VLOOKUP(A1662,[2]mp_ALL!B$1:B$557,1,0)</f>
        <v>#N/A</v>
      </c>
      <c r="C1662" t="s">
        <v>9193</v>
      </c>
      <c r="D1662" t="s">
        <v>37</v>
      </c>
      <c r="E1662" t="s">
        <v>88</v>
      </c>
      <c r="F1662" t="s">
        <v>250</v>
      </c>
      <c r="G1662" t="s">
        <v>251</v>
      </c>
      <c r="H1662" t="s">
        <v>91</v>
      </c>
      <c r="I1662" t="s">
        <v>9194</v>
      </c>
      <c r="J1662">
        <v>1</v>
      </c>
      <c r="K1662" t="s">
        <v>384</v>
      </c>
      <c r="L1662">
        <v>1</v>
      </c>
      <c r="M1662" t="s">
        <v>113</v>
      </c>
      <c r="N1662" t="s">
        <v>385</v>
      </c>
      <c r="O1662" t="s">
        <v>5230</v>
      </c>
      <c r="P1662" t="s">
        <v>5982</v>
      </c>
      <c r="Q1662" t="s">
        <v>9195</v>
      </c>
      <c r="R1662" t="s">
        <v>117</v>
      </c>
      <c r="S1662" t="s">
        <v>199</v>
      </c>
      <c r="T1662" t="s">
        <v>9196</v>
      </c>
      <c r="U1662" t="s">
        <v>7493</v>
      </c>
      <c r="V1662" s="41">
        <v>40287</v>
      </c>
      <c r="W1662" s="41">
        <v>33261</v>
      </c>
      <c r="X1662">
        <v>1</v>
      </c>
      <c r="Y1662">
        <v>2</v>
      </c>
      <c r="Z1662" t="s">
        <v>102</v>
      </c>
      <c r="AA1662">
        <v>1</v>
      </c>
      <c r="AB1662" t="s">
        <v>103</v>
      </c>
      <c r="AC1662" t="s">
        <v>104</v>
      </c>
      <c r="AD1662">
        <v>1</v>
      </c>
      <c r="AE1662" t="s">
        <v>105</v>
      </c>
      <c r="AG1662" t="s">
        <v>121</v>
      </c>
      <c r="AJ1662" t="s">
        <v>474</v>
      </c>
    </row>
    <row r="1663" spans="1:36" hidden="1" x14ac:dyDescent="0.25">
      <c r="A1663" t="s">
        <v>9197</v>
      </c>
      <c r="B1663" t="e">
        <f>VLOOKUP(A1663,[2]mp_ALL!B$1:B$557,1,0)</f>
        <v>#N/A</v>
      </c>
      <c r="C1663" t="s">
        <v>9198</v>
      </c>
      <c r="D1663" t="s">
        <v>38</v>
      </c>
      <c r="E1663" t="s">
        <v>88</v>
      </c>
      <c r="F1663" t="s">
        <v>250</v>
      </c>
      <c r="G1663" t="s">
        <v>251</v>
      </c>
      <c r="H1663" t="s">
        <v>169</v>
      </c>
      <c r="I1663" t="s">
        <v>9199</v>
      </c>
      <c r="J1663">
        <v>1</v>
      </c>
      <c r="K1663" t="s">
        <v>232</v>
      </c>
      <c r="L1663">
        <v>1</v>
      </c>
      <c r="M1663" t="s">
        <v>233</v>
      </c>
      <c r="N1663" t="s">
        <v>955</v>
      </c>
      <c r="P1663" t="s">
        <v>999</v>
      </c>
      <c r="R1663" t="s">
        <v>117</v>
      </c>
      <c r="S1663" t="s">
        <v>163</v>
      </c>
      <c r="T1663" t="s">
        <v>9200</v>
      </c>
      <c r="U1663" t="s">
        <v>4300</v>
      </c>
      <c r="V1663" s="41">
        <v>40287</v>
      </c>
      <c r="W1663" s="41">
        <v>32210</v>
      </c>
      <c r="X1663">
        <v>1</v>
      </c>
      <c r="Y1663">
        <v>2</v>
      </c>
      <c r="Z1663" t="s">
        <v>102</v>
      </c>
      <c r="AA1663">
        <v>1</v>
      </c>
      <c r="AB1663" t="s">
        <v>103</v>
      </c>
      <c r="AC1663" t="s">
        <v>104</v>
      </c>
      <c r="AD1663">
        <v>1</v>
      </c>
      <c r="AE1663" t="s">
        <v>105</v>
      </c>
      <c r="AG1663" t="s">
        <v>121</v>
      </c>
      <c r="AJ1663" t="s">
        <v>940</v>
      </c>
    </row>
    <row r="1664" spans="1:36" hidden="1" x14ac:dyDescent="0.25">
      <c r="A1664" t="s">
        <v>9201</v>
      </c>
      <c r="B1664" t="e">
        <f>VLOOKUP(A1664,[2]mp_ALL!B$1:B$557,1,0)</f>
        <v>#N/A</v>
      </c>
      <c r="C1664" t="s">
        <v>9202</v>
      </c>
      <c r="D1664" t="s">
        <v>38</v>
      </c>
      <c r="E1664" t="s">
        <v>88</v>
      </c>
      <c r="F1664" t="s">
        <v>250</v>
      </c>
      <c r="G1664" t="s">
        <v>251</v>
      </c>
      <c r="H1664" t="s">
        <v>91</v>
      </c>
      <c r="I1664" t="s">
        <v>7856</v>
      </c>
      <c r="J1664">
        <v>1</v>
      </c>
      <c r="K1664" t="s">
        <v>983</v>
      </c>
      <c r="L1664">
        <v>0</v>
      </c>
      <c r="M1664" t="s">
        <v>233</v>
      </c>
      <c r="N1664" t="s">
        <v>234</v>
      </c>
      <c r="O1664" t="s">
        <v>992</v>
      </c>
      <c r="P1664" t="s">
        <v>7857</v>
      </c>
      <c r="Q1664" t="s">
        <v>7858</v>
      </c>
      <c r="R1664" t="s">
        <v>117</v>
      </c>
      <c r="S1664" t="s">
        <v>237</v>
      </c>
      <c r="T1664" t="s">
        <v>9203</v>
      </c>
      <c r="U1664" t="s">
        <v>9204</v>
      </c>
      <c r="V1664" s="41">
        <v>40287</v>
      </c>
      <c r="W1664" s="41">
        <v>33018</v>
      </c>
      <c r="X1664">
        <v>0</v>
      </c>
      <c r="Z1664" t="s">
        <v>7195</v>
      </c>
      <c r="AA1664">
        <v>1</v>
      </c>
      <c r="AB1664" t="s">
        <v>103</v>
      </c>
      <c r="AC1664" t="s">
        <v>104</v>
      </c>
      <c r="AD1664">
        <v>1</v>
      </c>
      <c r="AE1664" t="s">
        <v>120</v>
      </c>
      <c r="AG1664" t="s">
        <v>121</v>
      </c>
      <c r="AJ1664" t="s">
        <v>694</v>
      </c>
    </row>
    <row r="1665" spans="1:36" hidden="1" x14ac:dyDescent="0.25">
      <c r="A1665" t="s">
        <v>9205</v>
      </c>
      <c r="B1665" t="e">
        <f>VLOOKUP(A1665,[2]mp_ALL!B$1:B$557,1,0)</f>
        <v>#N/A</v>
      </c>
      <c r="C1665" t="s">
        <v>9206</v>
      </c>
      <c r="D1665" t="s">
        <v>38</v>
      </c>
      <c r="E1665" t="s">
        <v>88</v>
      </c>
      <c r="F1665" t="s">
        <v>250</v>
      </c>
      <c r="G1665" t="s">
        <v>251</v>
      </c>
      <c r="H1665" t="s">
        <v>91</v>
      </c>
      <c r="I1665" t="s">
        <v>6942</v>
      </c>
      <c r="J1665">
        <v>1</v>
      </c>
      <c r="K1665" t="s">
        <v>983</v>
      </c>
      <c r="L1665">
        <v>1</v>
      </c>
      <c r="M1665" t="s">
        <v>233</v>
      </c>
      <c r="N1665" t="s">
        <v>234</v>
      </c>
      <c r="O1665" t="s">
        <v>984</v>
      </c>
      <c r="P1665" t="s">
        <v>985</v>
      </c>
      <c r="Q1665" t="s">
        <v>6943</v>
      </c>
      <c r="R1665" t="s">
        <v>117</v>
      </c>
      <c r="S1665" t="s">
        <v>949</v>
      </c>
      <c r="T1665" t="s">
        <v>9207</v>
      </c>
      <c r="U1665" t="s">
        <v>9208</v>
      </c>
      <c r="V1665" s="41">
        <v>40287</v>
      </c>
      <c r="W1665" s="41">
        <v>32952</v>
      </c>
      <c r="X1665">
        <v>1</v>
      </c>
      <c r="Y1665">
        <v>0</v>
      </c>
      <c r="Z1665" t="s">
        <v>102</v>
      </c>
      <c r="AA1665">
        <v>1</v>
      </c>
      <c r="AB1665" t="s">
        <v>103</v>
      </c>
      <c r="AC1665" t="s">
        <v>104</v>
      </c>
      <c r="AD1665">
        <v>1</v>
      </c>
      <c r="AE1665" t="s">
        <v>105</v>
      </c>
      <c r="AG1665" t="s">
        <v>121</v>
      </c>
      <c r="AJ1665" t="s">
        <v>107</v>
      </c>
    </row>
    <row r="1666" spans="1:36" hidden="1" x14ac:dyDescent="0.25">
      <c r="A1666" t="s">
        <v>9209</v>
      </c>
      <c r="B1666" t="e">
        <f>VLOOKUP(A1666,[2]mp_ALL!B$1:B$557,1,0)</f>
        <v>#N/A</v>
      </c>
      <c r="C1666" t="s">
        <v>9210</v>
      </c>
      <c r="D1666" t="s">
        <v>38</v>
      </c>
      <c r="E1666" t="s">
        <v>88</v>
      </c>
      <c r="F1666" t="s">
        <v>250</v>
      </c>
      <c r="G1666" t="s">
        <v>251</v>
      </c>
      <c r="H1666" t="s">
        <v>91</v>
      </c>
      <c r="I1666" t="s">
        <v>9211</v>
      </c>
      <c r="J1666">
        <v>1</v>
      </c>
      <c r="K1666" t="s">
        <v>954</v>
      </c>
      <c r="L1666">
        <v>0</v>
      </c>
      <c r="M1666" t="s">
        <v>233</v>
      </c>
      <c r="N1666" t="s">
        <v>955</v>
      </c>
      <c r="O1666" t="s">
        <v>1156</v>
      </c>
      <c r="P1666" t="s">
        <v>1157</v>
      </c>
      <c r="Q1666" t="s">
        <v>9212</v>
      </c>
      <c r="R1666" t="s">
        <v>117</v>
      </c>
      <c r="S1666" t="s">
        <v>163</v>
      </c>
      <c r="T1666" t="s">
        <v>9213</v>
      </c>
      <c r="U1666" t="s">
        <v>6639</v>
      </c>
      <c r="V1666" s="41">
        <v>40287</v>
      </c>
      <c r="W1666" s="41">
        <v>33343</v>
      </c>
      <c r="X1666">
        <v>1</v>
      </c>
      <c r="Y1666">
        <v>2</v>
      </c>
      <c r="Z1666" t="s">
        <v>102</v>
      </c>
      <c r="AA1666">
        <v>1</v>
      </c>
      <c r="AB1666" t="s">
        <v>103</v>
      </c>
      <c r="AC1666" t="s">
        <v>104</v>
      </c>
      <c r="AD1666">
        <v>1</v>
      </c>
      <c r="AE1666" t="s">
        <v>120</v>
      </c>
      <c r="AG1666" t="s">
        <v>121</v>
      </c>
      <c r="AJ1666" t="s">
        <v>2576</v>
      </c>
    </row>
    <row r="1667" spans="1:36" hidden="1" x14ac:dyDescent="0.25">
      <c r="A1667" t="s">
        <v>9214</v>
      </c>
      <c r="B1667" t="e">
        <f>VLOOKUP(A1667,[2]mp_ALL!B$1:B$557,1,0)</f>
        <v>#N/A</v>
      </c>
      <c r="C1667" t="s">
        <v>9215</v>
      </c>
      <c r="D1667" t="s">
        <v>38</v>
      </c>
      <c r="E1667" t="s">
        <v>88</v>
      </c>
      <c r="F1667" t="s">
        <v>250</v>
      </c>
      <c r="G1667" t="s">
        <v>251</v>
      </c>
      <c r="H1667" t="s">
        <v>91</v>
      </c>
      <c r="I1667" t="s">
        <v>7845</v>
      </c>
      <c r="J1667">
        <v>1</v>
      </c>
      <c r="K1667" t="s">
        <v>983</v>
      </c>
      <c r="L1667">
        <v>1</v>
      </c>
      <c r="M1667" t="s">
        <v>233</v>
      </c>
      <c r="N1667" t="s">
        <v>234</v>
      </c>
      <c r="O1667" t="s">
        <v>984</v>
      </c>
      <c r="P1667" t="s">
        <v>985</v>
      </c>
      <c r="Q1667" t="s">
        <v>7846</v>
      </c>
      <c r="R1667" t="s">
        <v>117</v>
      </c>
      <c r="S1667" t="s">
        <v>237</v>
      </c>
      <c r="T1667" t="s">
        <v>8883</v>
      </c>
      <c r="U1667" t="s">
        <v>9216</v>
      </c>
      <c r="V1667" s="41">
        <v>40287</v>
      </c>
      <c r="W1667" s="41">
        <v>32549</v>
      </c>
      <c r="X1667">
        <v>1</v>
      </c>
      <c r="Y1667">
        <v>2</v>
      </c>
      <c r="Z1667" t="s">
        <v>102</v>
      </c>
      <c r="AA1667">
        <v>1</v>
      </c>
      <c r="AB1667" t="s">
        <v>103</v>
      </c>
      <c r="AC1667" t="s">
        <v>104</v>
      </c>
      <c r="AD1667">
        <v>1</v>
      </c>
      <c r="AE1667" t="s">
        <v>105</v>
      </c>
      <c r="AG1667" t="s">
        <v>121</v>
      </c>
      <c r="AJ1667" t="s">
        <v>299</v>
      </c>
    </row>
    <row r="1668" spans="1:36" hidden="1" x14ac:dyDescent="0.25">
      <c r="A1668" t="s">
        <v>9217</v>
      </c>
      <c r="B1668" t="e">
        <f>VLOOKUP(A1668,[2]mp_ALL!B$1:B$557,1,0)</f>
        <v>#N/A</v>
      </c>
      <c r="C1668" t="s">
        <v>9218</v>
      </c>
      <c r="D1668" t="s">
        <v>38</v>
      </c>
      <c r="E1668" t="s">
        <v>88</v>
      </c>
      <c r="F1668" t="s">
        <v>250</v>
      </c>
      <c r="G1668" t="s">
        <v>251</v>
      </c>
      <c r="H1668" t="s">
        <v>169</v>
      </c>
      <c r="I1668" t="s">
        <v>9219</v>
      </c>
      <c r="J1668">
        <v>1</v>
      </c>
      <c r="K1668" t="s">
        <v>954</v>
      </c>
      <c r="L1668">
        <v>1</v>
      </c>
      <c r="M1668" t="s">
        <v>233</v>
      </c>
      <c r="N1668" t="s">
        <v>955</v>
      </c>
      <c r="O1668" t="s">
        <v>956</v>
      </c>
      <c r="P1668" t="s">
        <v>8410</v>
      </c>
      <c r="Q1668" t="s">
        <v>9220</v>
      </c>
      <c r="R1668" t="s">
        <v>117</v>
      </c>
      <c r="S1668" t="s">
        <v>163</v>
      </c>
      <c r="T1668" t="s">
        <v>9221</v>
      </c>
      <c r="U1668" t="s">
        <v>7761</v>
      </c>
      <c r="V1668" s="41">
        <v>40287</v>
      </c>
      <c r="W1668" s="41">
        <v>32935</v>
      </c>
      <c r="X1668">
        <v>1</v>
      </c>
      <c r="Y1668">
        <v>2</v>
      </c>
      <c r="Z1668" t="s">
        <v>102</v>
      </c>
      <c r="AA1668">
        <v>1</v>
      </c>
      <c r="AB1668" t="s">
        <v>103</v>
      </c>
      <c r="AC1668" t="s">
        <v>104</v>
      </c>
      <c r="AD1668">
        <v>1</v>
      </c>
      <c r="AE1668" t="s">
        <v>105</v>
      </c>
      <c r="AG1668" t="s">
        <v>121</v>
      </c>
      <c r="AJ1668" t="s">
        <v>3435</v>
      </c>
    </row>
    <row r="1669" spans="1:36" hidden="1" x14ac:dyDescent="0.25">
      <c r="A1669" t="s">
        <v>9222</v>
      </c>
      <c r="B1669" t="e">
        <f>VLOOKUP(A1669,[2]mp_ALL!B$1:B$557,1,0)</f>
        <v>#N/A</v>
      </c>
      <c r="C1669" t="s">
        <v>9223</v>
      </c>
      <c r="D1669" t="s">
        <v>38</v>
      </c>
      <c r="E1669" t="s">
        <v>88</v>
      </c>
      <c r="F1669" t="s">
        <v>250</v>
      </c>
      <c r="G1669" t="s">
        <v>251</v>
      </c>
      <c r="H1669" t="s">
        <v>91</v>
      </c>
      <c r="I1669" t="s">
        <v>5640</v>
      </c>
      <c r="J1669">
        <v>1</v>
      </c>
      <c r="K1669" t="s">
        <v>232</v>
      </c>
      <c r="L1669">
        <v>0</v>
      </c>
      <c r="M1669" t="s">
        <v>233</v>
      </c>
      <c r="N1669" t="s">
        <v>234</v>
      </c>
      <c r="O1669" t="s">
        <v>235</v>
      </c>
      <c r="P1669" t="s">
        <v>5641</v>
      </c>
      <c r="Q1669" t="s">
        <v>5642</v>
      </c>
      <c r="R1669" t="s">
        <v>117</v>
      </c>
      <c r="S1669" t="s">
        <v>949</v>
      </c>
      <c r="T1669" t="s">
        <v>9224</v>
      </c>
      <c r="U1669" t="s">
        <v>9225</v>
      </c>
      <c r="V1669" s="41">
        <v>40287</v>
      </c>
      <c r="W1669" s="41">
        <v>32781</v>
      </c>
      <c r="X1669">
        <v>1</v>
      </c>
      <c r="Y1669">
        <v>0</v>
      </c>
      <c r="Z1669" t="s">
        <v>102</v>
      </c>
      <c r="AA1669">
        <v>1</v>
      </c>
      <c r="AB1669" t="s">
        <v>103</v>
      </c>
      <c r="AC1669" t="s">
        <v>104</v>
      </c>
      <c r="AD1669">
        <v>1</v>
      </c>
      <c r="AE1669" t="s">
        <v>120</v>
      </c>
      <c r="AG1669" t="s">
        <v>121</v>
      </c>
      <c r="AJ1669" t="s">
        <v>190</v>
      </c>
    </row>
    <row r="1670" spans="1:36" hidden="1" x14ac:dyDescent="0.25">
      <c r="A1670" t="s">
        <v>9226</v>
      </c>
      <c r="B1670" t="e">
        <f>VLOOKUP(A1670,[2]mp_ALL!B$1:B$557,1,0)</f>
        <v>#N/A</v>
      </c>
      <c r="C1670" t="s">
        <v>9227</v>
      </c>
      <c r="D1670" t="s">
        <v>37</v>
      </c>
      <c r="E1670" t="s">
        <v>88</v>
      </c>
      <c r="F1670" t="s">
        <v>250</v>
      </c>
      <c r="G1670" t="s">
        <v>251</v>
      </c>
      <c r="H1670" t="s">
        <v>91</v>
      </c>
      <c r="I1670" t="s">
        <v>3438</v>
      </c>
      <c r="J1670">
        <v>1</v>
      </c>
      <c r="K1670" t="s">
        <v>3306</v>
      </c>
      <c r="L1670">
        <v>1</v>
      </c>
      <c r="M1670" t="s">
        <v>113</v>
      </c>
      <c r="N1670" t="s">
        <v>362</v>
      </c>
      <c r="O1670" t="s">
        <v>347</v>
      </c>
      <c r="P1670" t="s">
        <v>3307</v>
      </c>
      <c r="Q1670" t="s">
        <v>3439</v>
      </c>
      <c r="R1670" t="s">
        <v>117</v>
      </c>
      <c r="S1670" t="s">
        <v>237</v>
      </c>
      <c r="T1670" t="s">
        <v>9228</v>
      </c>
      <c r="U1670" t="s">
        <v>9229</v>
      </c>
      <c r="V1670" s="41">
        <v>40287</v>
      </c>
      <c r="W1670" s="41">
        <v>32824</v>
      </c>
      <c r="X1670">
        <v>1</v>
      </c>
      <c r="Y1670">
        <v>2</v>
      </c>
      <c r="Z1670" t="s">
        <v>102</v>
      </c>
      <c r="AA1670">
        <v>1</v>
      </c>
      <c r="AB1670" t="s">
        <v>103</v>
      </c>
      <c r="AC1670" t="s">
        <v>104</v>
      </c>
      <c r="AD1670">
        <v>1</v>
      </c>
      <c r="AE1670" t="s">
        <v>105</v>
      </c>
      <c r="AG1670" t="s">
        <v>121</v>
      </c>
      <c r="AJ1670" t="s">
        <v>421</v>
      </c>
    </row>
    <row r="1671" spans="1:36" hidden="1" x14ac:dyDescent="0.25">
      <c r="A1671" t="s">
        <v>9230</v>
      </c>
      <c r="B1671" t="e">
        <f>VLOOKUP(A1671,[2]mp_ALL!B$1:B$557,1,0)</f>
        <v>#N/A</v>
      </c>
      <c r="C1671" t="s">
        <v>9231</v>
      </c>
      <c r="D1671" t="s">
        <v>38</v>
      </c>
      <c r="E1671" t="s">
        <v>88</v>
      </c>
      <c r="F1671" t="s">
        <v>250</v>
      </c>
      <c r="G1671" t="s">
        <v>251</v>
      </c>
      <c r="H1671" t="s">
        <v>91</v>
      </c>
      <c r="I1671" t="s">
        <v>3924</v>
      </c>
      <c r="J1671">
        <v>1</v>
      </c>
      <c r="K1671" t="s">
        <v>600</v>
      </c>
      <c r="L1671">
        <v>1</v>
      </c>
      <c r="M1671" t="s">
        <v>158</v>
      </c>
      <c r="N1671" t="s">
        <v>159</v>
      </c>
      <c r="O1671" t="s">
        <v>1051</v>
      </c>
      <c r="P1671" t="s">
        <v>1410</v>
      </c>
      <c r="Q1671" t="s">
        <v>3925</v>
      </c>
      <c r="R1671" t="s">
        <v>117</v>
      </c>
      <c r="S1671" t="s">
        <v>163</v>
      </c>
      <c r="T1671" t="s">
        <v>9232</v>
      </c>
      <c r="U1671" t="s">
        <v>489</v>
      </c>
      <c r="V1671" s="41">
        <v>40287</v>
      </c>
      <c r="W1671" s="41">
        <v>32531</v>
      </c>
      <c r="X1671">
        <v>1</v>
      </c>
      <c r="Y1671">
        <v>2</v>
      </c>
      <c r="Z1671" t="s">
        <v>102</v>
      </c>
      <c r="AA1671">
        <v>1</v>
      </c>
      <c r="AB1671" t="s">
        <v>103</v>
      </c>
      <c r="AC1671" t="s">
        <v>104</v>
      </c>
      <c r="AD1671">
        <v>1</v>
      </c>
      <c r="AE1671" t="s">
        <v>105</v>
      </c>
      <c r="AG1671" t="s">
        <v>121</v>
      </c>
      <c r="AJ1671" t="s">
        <v>271</v>
      </c>
    </row>
    <row r="1672" spans="1:36" hidden="1" x14ac:dyDescent="0.25">
      <c r="A1672" t="s">
        <v>9233</v>
      </c>
      <c r="B1672" t="e">
        <f>VLOOKUP(A1672,[2]mp_ALL!B$1:B$557,1,0)</f>
        <v>#N/A</v>
      </c>
      <c r="C1672" t="s">
        <v>9234</v>
      </c>
      <c r="D1672" t="s">
        <v>38</v>
      </c>
      <c r="E1672" t="s">
        <v>88</v>
      </c>
      <c r="F1672" t="s">
        <v>250</v>
      </c>
      <c r="G1672" t="s">
        <v>251</v>
      </c>
      <c r="H1672" t="s">
        <v>91</v>
      </c>
      <c r="I1672" t="s">
        <v>3924</v>
      </c>
      <c r="J1672">
        <v>1</v>
      </c>
      <c r="K1672" t="s">
        <v>600</v>
      </c>
      <c r="L1672">
        <v>1</v>
      </c>
      <c r="M1672" t="s">
        <v>158</v>
      </c>
      <c r="N1672" t="s">
        <v>159</v>
      </c>
      <c r="O1672" t="s">
        <v>1051</v>
      </c>
      <c r="P1672" t="s">
        <v>1410</v>
      </c>
      <c r="Q1672" t="s">
        <v>3925</v>
      </c>
      <c r="R1672" t="s">
        <v>117</v>
      </c>
      <c r="S1672" t="s">
        <v>237</v>
      </c>
      <c r="T1672" t="s">
        <v>9235</v>
      </c>
      <c r="U1672" t="s">
        <v>9236</v>
      </c>
      <c r="V1672" s="41">
        <v>40287</v>
      </c>
      <c r="W1672" s="41">
        <v>32751</v>
      </c>
      <c r="X1672">
        <v>1</v>
      </c>
      <c r="Y1672">
        <v>1</v>
      </c>
      <c r="Z1672" t="s">
        <v>102</v>
      </c>
      <c r="AA1672">
        <v>1</v>
      </c>
      <c r="AB1672" t="s">
        <v>103</v>
      </c>
      <c r="AC1672" t="s">
        <v>104</v>
      </c>
      <c r="AD1672">
        <v>1</v>
      </c>
      <c r="AE1672" t="s">
        <v>105</v>
      </c>
      <c r="AG1672" t="s">
        <v>121</v>
      </c>
      <c r="AJ1672" t="s">
        <v>474</v>
      </c>
    </row>
    <row r="1673" spans="1:36" hidden="1" x14ac:dyDescent="0.25">
      <c r="A1673" t="s">
        <v>9237</v>
      </c>
      <c r="B1673" t="e">
        <f>VLOOKUP(A1673,[2]mp_ALL!B$1:B$557,1,0)</f>
        <v>#N/A</v>
      </c>
      <c r="C1673" t="s">
        <v>9238</v>
      </c>
      <c r="D1673" t="s">
        <v>38</v>
      </c>
      <c r="E1673" t="s">
        <v>88</v>
      </c>
      <c r="F1673" t="s">
        <v>250</v>
      </c>
      <c r="G1673" t="s">
        <v>251</v>
      </c>
      <c r="H1673" t="s">
        <v>91</v>
      </c>
      <c r="I1673" t="s">
        <v>3918</v>
      </c>
      <c r="J1673">
        <v>1</v>
      </c>
      <c r="K1673" t="s">
        <v>1532</v>
      </c>
      <c r="L1673">
        <v>1</v>
      </c>
      <c r="M1673" t="s">
        <v>158</v>
      </c>
      <c r="N1673" t="s">
        <v>184</v>
      </c>
      <c r="O1673" t="s">
        <v>3576</v>
      </c>
      <c r="P1673" t="s">
        <v>3919</v>
      </c>
      <c r="Q1673" t="s">
        <v>3920</v>
      </c>
      <c r="R1673" t="s">
        <v>117</v>
      </c>
      <c r="S1673" t="s">
        <v>163</v>
      </c>
      <c r="T1673" t="s">
        <v>9239</v>
      </c>
      <c r="U1673" t="s">
        <v>3739</v>
      </c>
      <c r="V1673" s="41">
        <v>40287</v>
      </c>
      <c r="W1673" s="41">
        <v>33264</v>
      </c>
      <c r="X1673">
        <v>1</v>
      </c>
      <c r="Y1673">
        <v>3</v>
      </c>
      <c r="Z1673" t="s">
        <v>102</v>
      </c>
      <c r="AA1673">
        <v>1</v>
      </c>
      <c r="AB1673" t="s">
        <v>103</v>
      </c>
      <c r="AC1673" t="s">
        <v>104</v>
      </c>
      <c r="AD1673">
        <v>1</v>
      </c>
      <c r="AE1673" t="s">
        <v>105</v>
      </c>
      <c r="AG1673" t="s">
        <v>121</v>
      </c>
      <c r="AJ1673" t="s">
        <v>107</v>
      </c>
    </row>
    <row r="1674" spans="1:36" hidden="1" x14ac:dyDescent="0.25">
      <c r="A1674" t="s">
        <v>9240</v>
      </c>
      <c r="B1674" t="e">
        <f>VLOOKUP(A1674,[2]mp_ALL!B$1:B$557,1,0)</f>
        <v>#N/A</v>
      </c>
      <c r="C1674" t="s">
        <v>9241</v>
      </c>
      <c r="D1674" t="s">
        <v>38</v>
      </c>
      <c r="E1674" t="s">
        <v>88</v>
      </c>
      <c r="F1674" t="s">
        <v>250</v>
      </c>
      <c r="G1674" t="s">
        <v>251</v>
      </c>
      <c r="H1674" t="s">
        <v>91</v>
      </c>
      <c r="I1674" t="s">
        <v>9242</v>
      </c>
      <c r="J1674">
        <v>1</v>
      </c>
      <c r="K1674" t="s">
        <v>449</v>
      </c>
      <c r="L1674">
        <v>1</v>
      </c>
      <c r="M1674" t="s">
        <v>113</v>
      </c>
      <c r="N1674" t="s">
        <v>385</v>
      </c>
      <c r="O1674" t="s">
        <v>450</v>
      </c>
      <c r="P1674" t="s">
        <v>451</v>
      </c>
      <c r="Q1674" t="s">
        <v>9243</v>
      </c>
      <c r="R1674" t="s">
        <v>117</v>
      </c>
      <c r="S1674" t="s">
        <v>199</v>
      </c>
      <c r="T1674" t="s">
        <v>8670</v>
      </c>
      <c r="U1674" t="s">
        <v>9244</v>
      </c>
      <c r="V1674" s="41">
        <v>40287</v>
      </c>
      <c r="W1674" s="41">
        <v>32544</v>
      </c>
      <c r="X1674">
        <v>1</v>
      </c>
      <c r="Y1674">
        <v>2</v>
      </c>
      <c r="Z1674" t="s">
        <v>102</v>
      </c>
      <c r="AA1674">
        <v>1</v>
      </c>
      <c r="AB1674" t="s">
        <v>103</v>
      </c>
      <c r="AC1674" t="s">
        <v>104</v>
      </c>
      <c r="AD1674">
        <v>1</v>
      </c>
      <c r="AE1674" t="s">
        <v>105</v>
      </c>
      <c r="AG1674" t="s">
        <v>121</v>
      </c>
      <c r="AJ1674" t="s">
        <v>271</v>
      </c>
    </row>
    <row r="1675" spans="1:36" hidden="1" x14ac:dyDescent="0.25">
      <c r="A1675" t="s">
        <v>9245</v>
      </c>
      <c r="B1675" t="e">
        <f>VLOOKUP(A1675,[2]mp_ALL!B$1:B$557,1,0)</f>
        <v>#N/A</v>
      </c>
      <c r="C1675" t="s">
        <v>9246</v>
      </c>
      <c r="D1675" t="s">
        <v>38</v>
      </c>
      <c r="E1675" t="s">
        <v>88</v>
      </c>
      <c r="F1675" t="s">
        <v>250</v>
      </c>
      <c r="G1675" t="s">
        <v>251</v>
      </c>
      <c r="H1675" t="s">
        <v>91</v>
      </c>
      <c r="I1675" t="s">
        <v>5075</v>
      </c>
      <c r="J1675">
        <v>1</v>
      </c>
      <c r="K1675" t="s">
        <v>1358</v>
      </c>
      <c r="L1675">
        <v>1</v>
      </c>
      <c r="M1675" t="s">
        <v>158</v>
      </c>
      <c r="N1675" t="s">
        <v>159</v>
      </c>
      <c r="O1675" t="s">
        <v>1679</v>
      </c>
      <c r="P1675" t="s">
        <v>4939</v>
      </c>
      <c r="Q1675" t="s">
        <v>5076</v>
      </c>
      <c r="R1675" t="s">
        <v>117</v>
      </c>
      <c r="S1675" t="s">
        <v>163</v>
      </c>
      <c r="T1675" t="s">
        <v>9247</v>
      </c>
      <c r="U1675" t="s">
        <v>9248</v>
      </c>
      <c r="V1675" s="41">
        <v>40287</v>
      </c>
      <c r="W1675" s="41">
        <v>33318</v>
      </c>
      <c r="X1675">
        <v>1</v>
      </c>
      <c r="Y1675">
        <v>1</v>
      </c>
      <c r="Z1675" t="s">
        <v>102</v>
      </c>
      <c r="AA1675">
        <v>1</v>
      </c>
      <c r="AB1675" t="s">
        <v>103</v>
      </c>
      <c r="AC1675" t="s">
        <v>104</v>
      </c>
      <c r="AD1675">
        <v>1</v>
      </c>
      <c r="AE1675" t="s">
        <v>105</v>
      </c>
      <c r="AG1675" t="s">
        <v>121</v>
      </c>
      <c r="AJ1675" t="s">
        <v>1217</v>
      </c>
    </row>
    <row r="1676" spans="1:36" hidden="1" x14ac:dyDescent="0.25">
      <c r="A1676" t="s">
        <v>9249</v>
      </c>
      <c r="B1676" t="e">
        <f>VLOOKUP(A1676,[2]mp_ALL!B$1:B$557,1,0)</f>
        <v>#N/A</v>
      </c>
      <c r="C1676" t="s">
        <v>9250</v>
      </c>
      <c r="D1676" t="s">
        <v>38</v>
      </c>
      <c r="E1676" t="s">
        <v>88</v>
      </c>
      <c r="F1676" t="s">
        <v>250</v>
      </c>
      <c r="G1676" t="s">
        <v>251</v>
      </c>
      <c r="H1676" t="s">
        <v>169</v>
      </c>
      <c r="I1676" t="s">
        <v>8782</v>
      </c>
      <c r="J1676">
        <v>1</v>
      </c>
      <c r="K1676" t="s">
        <v>728</v>
      </c>
      <c r="L1676">
        <v>1</v>
      </c>
      <c r="M1676" t="s">
        <v>158</v>
      </c>
      <c r="N1676" t="s">
        <v>159</v>
      </c>
      <c r="O1676" t="s">
        <v>1679</v>
      </c>
      <c r="P1676" t="s">
        <v>1680</v>
      </c>
      <c r="Q1676" t="s">
        <v>8783</v>
      </c>
      <c r="R1676" t="s">
        <v>117</v>
      </c>
      <c r="S1676" t="s">
        <v>163</v>
      </c>
      <c r="T1676" t="s">
        <v>9251</v>
      </c>
      <c r="U1676" t="s">
        <v>6657</v>
      </c>
      <c r="V1676" s="41">
        <v>40287</v>
      </c>
      <c r="W1676" s="41">
        <v>33151</v>
      </c>
      <c r="X1676">
        <v>1</v>
      </c>
      <c r="Y1676">
        <v>2</v>
      </c>
      <c r="Z1676" t="s">
        <v>102</v>
      </c>
      <c r="AA1676">
        <v>1</v>
      </c>
      <c r="AB1676" t="s">
        <v>103</v>
      </c>
      <c r="AC1676" t="s">
        <v>104</v>
      </c>
      <c r="AD1676">
        <v>1</v>
      </c>
      <c r="AE1676" t="s">
        <v>105</v>
      </c>
      <c r="AG1676" t="s">
        <v>121</v>
      </c>
      <c r="AJ1676" t="s">
        <v>2193</v>
      </c>
    </row>
    <row r="1677" spans="1:36" hidden="1" x14ac:dyDescent="0.25">
      <c r="A1677" t="s">
        <v>9252</v>
      </c>
      <c r="B1677" t="e">
        <f>VLOOKUP(A1677,[2]mp_ALL!B$1:B$557,1,0)</f>
        <v>#N/A</v>
      </c>
      <c r="C1677" t="s">
        <v>9253</v>
      </c>
      <c r="D1677" t="s">
        <v>38</v>
      </c>
      <c r="E1677" t="s">
        <v>88</v>
      </c>
      <c r="F1677" t="s">
        <v>250</v>
      </c>
      <c r="G1677" t="s">
        <v>251</v>
      </c>
      <c r="H1677" t="s">
        <v>91</v>
      </c>
      <c r="I1677" t="s">
        <v>5495</v>
      </c>
      <c r="J1677">
        <v>1</v>
      </c>
      <c r="K1677" t="s">
        <v>232</v>
      </c>
      <c r="L1677">
        <v>1</v>
      </c>
      <c r="M1677" t="s">
        <v>233</v>
      </c>
      <c r="N1677" t="s">
        <v>234</v>
      </c>
      <c r="O1677" t="s">
        <v>235</v>
      </c>
      <c r="P1677" t="s">
        <v>236</v>
      </c>
      <c r="Q1677" t="s">
        <v>5496</v>
      </c>
      <c r="R1677" t="s">
        <v>117</v>
      </c>
      <c r="S1677" t="s">
        <v>949</v>
      </c>
      <c r="T1677" t="s">
        <v>9254</v>
      </c>
      <c r="U1677" t="s">
        <v>7761</v>
      </c>
      <c r="V1677" s="41">
        <v>40287</v>
      </c>
      <c r="W1677" s="41">
        <v>33016</v>
      </c>
      <c r="X1677">
        <v>1</v>
      </c>
      <c r="Y1677">
        <v>1</v>
      </c>
      <c r="Z1677" t="s">
        <v>102</v>
      </c>
      <c r="AA1677">
        <v>1</v>
      </c>
      <c r="AB1677" t="s">
        <v>103</v>
      </c>
      <c r="AC1677" t="s">
        <v>104</v>
      </c>
      <c r="AD1677">
        <v>1</v>
      </c>
      <c r="AE1677" t="s">
        <v>105</v>
      </c>
      <c r="AG1677" t="s">
        <v>121</v>
      </c>
      <c r="AJ1677" t="s">
        <v>107</v>
      </c>
    </row>
    <row r="1678" spans="1:36" hidden="1" x14ac:dyDescent="0.25">
      <c r="A1678" t="s">
        <v>9255</v>
      </c>
      <c r="B1678" t="e">
        <f>VLOOKUP(A1678,[2]mp_ALL!B$1:B$557,1,0)</f>
        <v>#N/A</v>
      </c>
      <c r="C1678" t="s">
        <v>9256</v>
      </c>
      <c r="D1678" t="s">
        <v>38</v>
      </c>
      <c r="E1678" t="s">
        <v>88</v>
      </c>
      <c r="F1678" t="s">
        <v>250</v>
      </c>
      <c r="G1678" t="s">
        <v>251</v>
      </c>
      <c r="H1678" t="s">
        <v>169</v>
      </c>
      <c r="I1678" t="s">
        <v>9257</v>
      </c>
      <c r="J1678">
        <v>1</v>
      </c>
      <c r="K1678" t="s">
        <v>1358</v>
      </c>
      <c r="L1678">
        <v>1</v>
      </c>
      <c r="M1678" t="s">
        <v>158</v>
      </c>
      <c r="N1678" t="s">
        <v>159</v>
      </c>
      <c r="O1678" t="s">
        <v>1679</v>
      </c>
      <c r="P1678" t="s">
        <v>4939</v>
      </c>
      <c r="Q1678" t="s">
        <v>9258</v>
      </c>
      <c r="R1678" t="s">
        <v>117</v>
      </c>
      <c r="S1678" t="s">
        <v>163</v>
      </c>
      <c r="T1678" t="s">
        <v>9259</v>
      </c>
      <c r="U1678" t="s">
        <v>209</v>
      </c>
      <c r="V1678" s="41">
        <v>40287</v>
      </c>
      <c r="W1678" s="41">
        <v>33324</v>
      </c>
      <c r="X1678">
        <v>1</v>
      </c>
      <c r="Y1678">
        <v>1</v>
      </c>
      <c r="Z1678" t="s">
        <v>102</v>
      </c>
      <c r="AA1678">
        <v>1</v>
      </c>
      <c r="AB1678" t="s">
        <v>103</v>
      </c>
      <c r="AC1678" t="s">
        <v>104</v>
      </c>
      <c r="AD1678">
        <v>1</v>
      </c>
      <c r="AE1678" t="s">
        <v>105</v>
      </c>
      <c r="AG1678" t="s">
        <v>121</v>
      </c>
      <c r="AJ1678" t="s">
        <v>107</v>
      </c>
    </row>
    <row r="1679" spans="1:36" hidden="1" x14ac:dyDescent="0.25">
      <c r="A1679" t="s">
        <v>9260</v>
      </c>
      <c r="B1679" t="e">
        <f>VLOOKUP(A1679,[2]mp_ALL!B$1:B$557,1,0)</f>
        <v>#N/A</v>
      </c>
      <c r="C1679" t="s">
        <v>9261</v>
      </c>
      <c r="D1679" t="s">
        <v>38</v>
      </c>
      <c r="E1679" t="s">
        <v>88</v>
      </c>
      <c r="F1679" t="s">
        <v>250</v>
      </c>
      <c r="G1679" t="s">
        <v>251</v>
      </c>
      <c r="H1679" t="s">
        <v>91</v>
      </c>
      <c r="I1679" t="s">
        <v>3918</v>
      </c>
      <c r="J1679">
        <v>1</v>
      </c>
      <c r="K1679" t="s">
        <v>1532</v>
      </c>
      <c r="L1679">
        <v>1</v>
      </c>
      <c r="M1679" t="s">
        <v>158</v>
      </c>
      <c r="N1679" t="s">
        <v>184</v>
      </c>
      <c r="O1679" t="s">
        <v>3576</v>
      </c>
      <c r="P1679" t="s">
        <v>3919</v>
      </c>
      <c r="Q1679" t="s">
        <v>3920</v>
      </c>
      <c r="R1679" t="s">
        <v>117</v>
      </c>
      <c r="S1679" t="s">
        <v>163</v>
      </c>
      <c r="T1679" t="s">
        <v>9262</v>
      </c>
      <c r="U1679" t="s">
        <v>9263</v>
      </c>
      <c r="V1679" s="41">
        <v>40287</v>
      </c>
      <c r="W1679" s="41">
        <v>32680</v>
      </c>
      <c r="X1679">
        <v>1</v>
      </c>
      <c r="Y1679">
        <v>1</v>
      </c>
      <c r="Z1679" t="s">
        <v>102</v>
      </c>
      <c r="AA1679">
        <v>1</v>
      </c>
      <c r="AB1679" t="s">
        <v>103</v>
      </c>
      <c r="AC1679" t="s">
        <v>104</v>
      </c>
      <c r="AD1679">
        <v>1</v>
      </c>
      <c r="AE1679" t="s">
        <v>105</v>
      </c>
      <c r="AG1679" t="s">
        <v>121</v>
      </c>
      <c r="AJ1679" t="s">
        <v>271</v>
      </c>
    </row>
    <row r="1680" spans="1:36" hidden="1" x14ac:dyDescent="0.25">
      <c r="A1680" t="s">
        <v>9264</v>
      </c>
      <c r="B1680" t="e">
        <f>VLOOKUP(A1680,[2]mp_ALL!B$1:B$557,1,0)</f>
        <v>#N/A</v>
      </c>
      <c r="C1680" t="s">
        <v>9265</v>
      </c>
      <c r="D1680" t="s">
        <v>38</v>
      </c>
      <c r="E1680" t="s">
        <v>88</v>
      </c>
      <c r="F1680" t="s">
        <v>250</v>
      </c>
      <c r="G1680" t="s">
        <v>251</v>
      </c>
      <c r="H1680" t="s">
        <v>91</v>
      </c>
      <c r="I1680" t="s">
        <v>5151</v>
      </c>
      <c r="J1680">
        <v>1</v>
      </c>
      <c r="K1680" t="s">
        <v>983</v>
      </c>
      <c r="L1680">
        <v>1</v>
      </c>
      <c r="M1680" t="s">
        <v>233</v>
      </c>
      <c r="N1680" t="s">
        <v>234</v>
      </c>
      <c r="O1680" t="s">
        <v>992</v>
      </c>
      <c r="P1680" t="s">
        <v>5152</v>
      </c>
      <c r="Q1680" t="s">
        <v>5153</v>
      </c>
      <c r="R1680" t="s">
        <v>117</v>
      </c>
      <c r="S1680" t="s">
        <v>163</v>
      </c>
      <c r="T1680" t="s">
        <v>9266</v>
      </c>
      <c r="U1680" t="s">
        <v>6761</v>
      </c>
      <c r="V1680" s="41">
        <v>40287</v>
      </c>
      <c r="W1680" s="41">
        <v>33325</v>
      </c>
      <c r="X1680">
        <v>1</v>
      </c>
      <c r="Y1680">
        <v>1</v>
      </c>
      <c r="Z1680" t="s">
        <v>102</v>
      </c>
      <c r="AA1680">
        <v>1</v>
      </c>
      <c r="AB1680" t="s">
        <v>103</v>
      </c>
      <c r="AC1680" t="s">
        <v>104</v>
      </c>
      <c r="AD1680">
        <v>1</v>
      </c>
      <c r="AE1680" t="s">
        <v>105</v>
      </c>
      <c r="AG1680" t="s">
        <v>121</v>
      </c>
      <c r="AJ1680" t="s">
        <v>107</v>
      </c>
    </row>
    <row r="1681" spans="1:36" hidden="1" x14ac:dyDescent="0.25">
      <c r="A1681" t="s">
        <v>9267</v>
      </c>
      <c r="B1681" t="e">
        <f>VLOOKUP(A1681,[2]mp_ALL!B$1:B$557,1,0)</f>
        <v>#N/A</v>
      </c>
      <c r="C1681" t="s">
        <v>9268</v>
      </c>
      <c r="D1681" t="s">
        <v>38</v>
      </c>
      <c r="E1681" t="s">
        <v>88</v>
      </c>
      <c r="F1681" t="s">
        <v>250</v>
      </c>
      <c r="G1681" t="s">
        <v>251</v>
      </c>
      <c r="H1681" t="s">
        <v>91</v>
      </c>
      <c r="I1681" t="s">
        <v>8481</v>
      </c>
      <c r="J1681">
        <v>1</v>
      </c>
      <c r="K1681" t="s">
        <v>600</v>
      </c>
      <c r="L1681">
        <v>1</v>
      </c>
      <c r="M1681" t="s">
        <v>158</v>
      </c>
      <c r="N1681" t="s">
        <v>159</v>
      </c>
      <c r="O1681" t="s">
        <v>601</v>
      </c>
      <c r="P1681" t="s">
        <v>854</v>
      </c>
      <c r="Q1681" t="s">
        <v>8482</v>
      </c>
      <c r="R1681" t="s">
        <v>117</v>
      </c>
      <c r="S1681" t="s">
        <v>163</v>
      </c>
      <c r="T1681" t="s">
        <v>9269</v>
      </c>
      <c r="U1681" t="s">
        <v>9270</v>
      </c>
      <c r="V1681" s="41">
        <v>40287</v>
      </c>
      <c r="W1681" s="41">
        <v>33056</v>
      </c>
      <c r="X1681">
        <v>1</v>
      </c>
      <c r="Y1681">
        <v>1</v>
      </c>
      <c r="Z1681" t="s">
        <v>102</v>
      </c>
      <c r="AA1681">
        <v>1</v>
      </c>
      <c r="AB1681" t="s">
        <v>103</v>
      </c>
      <c r="AC1681" t="s">
        <v>104</v>
      </c>
      <c r="AD1681">
        <v>1</v>
      </c>
      <c r="AE1681" t="s">
        <v>105</v>
      </c>
      <c r="AG1681" t="s">
        <v>121</v>
      </c>
      <c r="AJ1681" t="s">
        <v>2535</v>
      </c>
    </row>
    <row r="1682" spans="1:36" hidden="1" x14ac:dyDescent="0.25">
      <c r="A1682" t="s">
        <v>9271</v>
      </c>
      <c r="B1682" t="e">
        <f>VLOOKUP(A1682,[2]mp_ALL!B$1:B$557,1,0)</f>
        <v>#N/A</v>
      </c>
      <c r="C1682" t="s">
        <v>9272</v>
      </c>
      <c r="D1682" t="s">
        <v>38</v>
      </c>
      <c r="E1682" t="s">
        <v>88</v>
      </c>
      <c r="F1682" t="s">
        <v>250</v>
      </c>
      <c r="G1682" t="s">
        <v>251</v>
      </c>
      <c r="H1682" t="s">
        <v>91</v>
      </c>
      <c r="I1682" t="s">
        <v>599</v>
      </c>
      <c r="J1682">
        <v>1</v>
      </c>
      <c r="K1682" t="s">
        <v>600</v>
      </c>
      <c r="L1682">
        <v>1</v>
      </c>
      <c r="M1682" t="s">
        <v>158</v>
      </c>
      <c r="N1682" t="s">
        <v>159</v>
      </c>
      <c r="O1682" t="s">
        <v>601</v>
      </c>
      <c r="P1682" t="s">
        <v>602</v>
      </c>
      <c r="Q1682" t="s">
        <v>603</v>
      </c>
      <c r="R1682" t="s">
        <v>117</v>
      </c>
      <c r="S1682" t="s">
        <v>163</v>
      </c>
      <c r="T1682" t="s">
        <v>9273</v>
      </c>
      <c r="U1682" t="s">
        <v>9274</v>
      </c>
      <c r="V1682" s="41">
        <v>40287</v>
      </c>
      <c r="W1682" s="41">
        <v>32185</v>
      </c>
      <c r="X1682">
        <v>1</v>
      </c>
      <c r="Y1682">
        <v>1</v>
      </c>
      <c r="Z1682" t="s">
        <v>102</v>
      </c>
      <c r="AA1682">
        <v>1</v>
      </c>
      <c r="AB1682" t="s">
        <v>103</v>
      </c>
      <c r="AC1682" t="s">
        <v>104</v>
      </c>
      <c r="AD1682">
        <v>1</v>
      </c>
      <c r="AE1682" t="s">
        <v>105</v>
      </c>
      <c r="AG1682" t="s">
        <v>121</v>
      </c>
      <c r="AJ1682" t="s">
        <v>3654</v>
      </c>
    </row>
    <row r="1683" spans="1:36" hidden="1" x14ac:dyDescent="0.25">
      <c r="A1683" t="s">
        <v>9275</v>
      </c>
      <c r="B1683" t="e">
        <f>VLOOKUP(A1683,[2]mp_ALL!B$1:B$557,1,0)</f>
        <v>#N/A</v>
      </c>
      <c r="C1683" t="s">
        <v>9276</v>
      </c>
      <c r="D1683" t="s">
        <v>38</v>
      </c>
      <c r="E1683" t="s">
        <v>88</v>
      </c>
      <c r="F1683" t="s">
        <v>250</v>
      </c>
      <c r="G1683" t="s">
        <v>251</v>
      </c>
      <c r="H1683" t="s">
        <v>169</v>
      </c>
      <c r="I1683" t="s">
        <v>9277</v>
      </c>
      <c r="J1683">
        <v>1</v>
      </c>
      <c r="K1683" t="s">
        <v>6988</v>
      </c>
      <c r="L1683">
        <v>0</v>
      </c>
      <c r="M1683" t="s">
        <v>158</v>
      </c>
      <c r="N1683" t="s">
        <v>2004</v>
      </c>
      <c r="O1683" t="s">
        <v>7068</v>
      </c>
      <c r="P1683" t="s">
        <v>7069</v>
      </c>
      <c r="Q1683" t="s">
        <v>9278</v>
      </c>
      <c r="R1683" t="s">
        <v>117</v>
      </c>
      <c r="S1683" t="s">
        <v>237</v>
      </c>
      <c r="T1683" t="s">
        <v>9279</v>
      </c>
      <c r="U1683" t="s">
        <v>9280</v>
      </c>
      <c r="V1683" s="41">
        <v>40287</v>
      </c>
      <c r="W1683" s="41">
        <v>32717</v>
      </c>
      <c r="X1683">
        <v>1</v>
      </c>
      <c r="Y1683">
        <v>3</v>
      </c>
      <c r="Z1683" t="s">
        <v>102</v>
      </c>
      <c r="AA1683">
        <v>1</v>
      </c>
      <c r="AB1683" t="s">
        <v>103</v>
      </c>
      <c r="AC1683" t="s">
        <v>104</v>
      </c>
      <c r="AD1683">
        <v>1</v>
      </c>
      <c r="AE1683" t="s">
        <v>120</v>
      </c>
      <c r="AG1683" t="s">
        <v>121</v>
      </c>
      <c r="AJ1683" t="s">
        <v>1153</v>
      </c>
    </row>
    <row r="1684" spans="1:36" hidden="1" x14ac:dyDescent="0.25">
      <c r="A1684" t="s">
        <v>9281</v>
      </c>
      <c r="B1684" t="e">
        <f>VLOOKUP(A1684,[2]mp_ALL!B$1:B$557,1,0)</f>
        <v>#N/A</v>
      </c>
      <c r="C1684" t="s">
        <v>9282</v>
      </c>
      <c r="D1684" t="s">
        <v>38</v>
      </c>
      <c r="E1684" t="s">
        <v>88</v>
      </c>
      <c r="F1684" t="s">
        <v>250</v>
      </c>
      <c r="G1684" t="s">
        <v>251</v>
      </c>
      <c r="H1684" t="s">
        <v>91</v>
      </c>
      <c r="I1684" t="s">
        <v>5151</v>
      </c>
      <c r="J1684">
        <v>1</v>
      </c>
      <c r="K1684" t="s">
        <v>983</v>
      </c>
      <c r="L1684">
        <v>1</v>
      </c>
      <c r="M1684" t="s">
        <v>233</v>
      </c>
      <c r="N1684" t="s">
        <v>234</v>
      </c>
      <c r="O1684" t="s">
        <v>992</v>
      </c>
      <c r="P1684" t="s">
        <v>5152</v>
      </c>
      <c r="Q1684" t="s">
        <v>5153</v>
      </c>
      <c r="R1684" t="s">
        <v>117</v>
      </c>
      <c r="S1684" t="s">
        <v>163</v>
      </c>
      <c r="T1684" t="s">
        <v>9283</v>
      </c>
      <c r="U1684" t="s">
        <v>3450</v>
      </c>
      <c r="V1684" s="41">
        <v>40287</v>
      </c>
      <c r="W1684" s="41">
        <v>32958</v>
      </c>
      <c r="X1684">
        <v>1</v>
      </c>
      <c r="Y1684">
        <v>1</v>
      </c>
      <c r="Z1684" t="s">
        <v>102</v>
      </c>
      <c r="AA1684">
        <v>1</v>
      </c>
      <c r="AB1684" t="s">
        <v>103</v>
      </c>
      <c r="AC1684" t="s">
        <v>104</v>
      </c>
      <c r="AD1684">
        <v>1</v>
      </c>
      <c r="AE1684" t="s">
        <v>105</v>
      </c>
      <c r="AG1684" t="s">
        <v>121</v>
      </c>
      <c r="AJ1684" t="s">
        <v>1008</v>
      </c>
    </row>
    <row r="1685" spans="1:36" hidden="1" x14ac:dyDescent="0.25">
      <c r="A1685" t="s">
        <v>9284</v>
      </c>
      <c r="B1685" t="e">
        <f>VLOOKUP(A1685,[2]mp_ALL!B$1:B$557,1,0)</f>
        <v>#N/A</v>
      </c>
      <c r="C1685" t="s">
        <v>9285</v>
      </c>
      <c r="D1685" t="s">
        <v>38</v>
      </c>
      <c r="E1685" t="s">
        <v>88</v>
      </c>
      <c r="F1685" t="s">
        <v>8284</v>
      </c>
      <c r="G1685" t="s">
        <v>8285</v>
      </c>
      <c r="H1685" t="s">
        <v>91</v>
      </c>
      <c r="I1685" t="s">
        <v>9084</v>
      </c>
      <c r="J1685">
        <v>1</v>
      </c>
      <c r="K1685" t="s">
        <v>4007</v>
      </c>
      <c r="L1685">
        <v>1</v>
      </c>
      <c r="M1685" t="s">
        <v>94</v>
      </c>
      <c r="N1685" t="s">
        <v>45</v>
      </c>
      <c r="O1685" t="s">
        <v>4008</v>
      </c>
      <c r="P1685" t="s">
        <v>9085</v>
      </c>
      <c r="Q1685" t="s">
        <v>9086</v>
      </c>
      <c r="S1685" t="s">
        <v>817</v>
      </c>
      <c r="T1685" t="s">
        <v>9286</v>
      </c>
      <c r="U1685" t="s">
        <v>9287</v>
      </c>
      <c r="V1685" s="41">
        <v>40287</v>
      </c>
      <c r="W1685" s="41">
        <v>32364</v>
      </c>
      <c r="X1685">
        <v>1</v>
      </c>
      <c r="Y1685">
        <v>2</v>
      </c>
      <c r="Z1685" t="s">
        <v>7195</v>
      </c>
      <c r="AA1685">
        <v>1</v>
      </c>
      <c r="AB1685" t="s">
        <v>103</v>
      </c>
      <c r="AC1685" t="s">
        <v>104</v>
      </c>
      <c r="AD1685">
        <v>1</v>
      </c>
      <c r="AE1685" t="s">
        <v>105</v>
      </c>
      <c r="AG1685" t="s">
        <v>106</v>
      </c>
      <c r="AJ1685" t="s">
        <v>3390</v>
      </c>
    </row>
    <row r="1686" spans="1:36" hidden="1" x14ac:dyDescent="0.25">
      <c r="A1686" t="s">
        <v>9288</v>
      </c>
      <c r="B1686" t="e">
        <f>VLOOKUP(A1686,[2]mp_ALL!B$1:B$557,1,0)</f>
        <v>#N/A</v>
      </c>
      <c r="C1686" t="s">
        <v>9289</v>
      </c>
      <c r="D1686" t="s">
        <v>38</v>
      </c>
      <c r="E1686" t="s">
        <v>88</v>
      </c>
      <c r="F1686" t="s">
        <v>250</v>
      </c>
      <c r="G1686" t="s">
        <v>251</v>
      </c>
      <c r="H1686" t="s">
        <v>169</v>
      </c>
      <c r="I1686" t="s">
        <v>8448</v>
      </c>
      <c r="J1686">
        <v>1</v>
      </c>
      <c r="K1686" t="s">
        <v>1532</v>
      </c>
      <c r="L1686">
        <v>1</v>
      </c>
      <c r="M1686" t="s">
        <v>158</v>
      </c>
      <c r="N1686" t="s">
        <v>184</v>
      </c>
      <c r="O1686" t="s">
        <v>3576</v>
      </c>
      <c r="P1686" t="s">
        <v>3577</v>
      </c>
      <c r="Q1686" t="s">
        <v>8449</v>
      </c>
      <c r="R1686" t="s">
        <v>117</v>
      </c>
      <c r="S1686" t="s">
        <v>163</v>
      </c>
      <c r="T1686" t="s">
        <v>9290</v>
      </c>
      <c r="U1686" t="s">
        <v>9291</v>
      </c>
      <c r="V1686" s="41">
        <v>40287</v>
      </c>
      <c r="W1686" s="41">
        <v>32723</v>
      </c>
      <c r="X1686">
        <v>1</v>
      </c>
      <c r="Y1686">
        <v>2</v>
      </c>
      <c r="Z1686" t="s">
        <v>102</v>
      </c>
      <c r="AA1686">
        <v>1</v>
      </c>
      <c r="AB1686" t="s">
        <v>103</v>
      </c>
      <c r="AC1686" t="s">
        <v>104</v>
      </c>
      <c r="AD1686">
        <v>1</v>
      </c>
      <c r="AE1686" t="s">
        <v>105</v>
      </c>
      <c r="AG1686" t="s">
        <v>121</v>
      </c>
      <c r="AJ1686" t="s">
        <v>1164</v>
      </c>
    </row>
    <row r="1687" spans="1:36" hidden="1" x14ac:dyDescent="0.25">
      <c r="A1687" t="s">
        <v>9292</v>
      </c>
      <c r="B1687" t="e">
        <f>VLOOKUP(A1687,[2]mp_ALL!B$1:B$557,1,0)</f>
        <v>#N/A</v>
      </c>
      <c r="C1687" t="s">
        <v>9293</v>
      </c>
      <c r="D1687" t="s">
        <v>38</v>
      </c>
      <c r="E1687" t="s">
        <v>88</v>
      </c>
      <c r="F1687" t="s">
        <v>250</v>
      </c>
      <c r="G1687" t="s">
        <v>251</v>
      </c>
      <c r="H1687" t="s">
        <v>169</v>
      </c>
      <c r="I1687" t="s">
        <v>9294</v>
      </c>
      <c r="J1687">
        <v>1</v>
      </c>
      <c r="K1687" t="s">
        <v>6988</v>
      </c>
      <c r="L1687">
        <v>0</v>
      </c>
      <c r="M1687" t="s">
        <v>158</v>
      </c>
      <c r="N1687" t="s">
        <v>2004</v>
      </c>
      <c r="O1687" t="s">
        <v>6989</v>
      </c>
      <c r="P1687" t="s">
        <v>6990</v>
      </c>
      <c r="Q1687" t="s">
        <v>9295</v>
      </c>
      <c r="R1687" t="s">
        <v>117</v>
      </c>
      <c r="S1687" t="s">
        <v>237</v>
      </c>
      <c r="T1687" t="s">
        <v>9296</v>
      </c>
      <c r="U1687" t="s">
        <v>9297</v>
      </c>
      <c r="V1687" s="41">
        <v>40287</v>
      </c>
      <c r="W1687" s="41">
        <v>32570</v>
      </c>
      <c r="X1687">
        <v>1</v>
      </c>
      <c r="Y1687">
        <v>0</v>
      </c>
      <c r="Z1687" t="s">
        <v>102</v>
      </c>
      <c r="AA1687">
        <v>1</v>
      </c>
      <c r="AB1687" t="s">
        <v>103</v>
      </c>
      <c r="AC1687" t="s">
        <v>104</v>
      </c>
      <c r="AD1687">
        <v>1</v>
      </c>
      <c r="AE1687" t="s">
        <v>120</v>
      </c>
      <c r="AG1687" t="s">
        <v>121</v>
      </c>
      <c r="AJ1687" t="s">
        <v>299</v>
      </c>
    </row>
    <row r="1688" spans="1:36" hidden="1" x14ac:dyDescent="0.25">
      <c r="A1688" t="s">
        <v>9298</v>
      </c>
      <c r="B1688" t="e">
        <f>VLOOKUP(A1688,[2]mp_ALL!B$1:B$557,1,0)</f>
        <v>#N/A</v>
      </c>
      <c r="C1688" t="s">
        <v>9299</v>
      </c>
      <c r="D1688" t="s">
        <v>38</v>
      </c>
      <c r="E1688" t="s">
        <v>88</v>
      </c>
      <c r="F1688" t="s">
        <v>250</v>
      </c>
      <c r="G1688" t="s">
        <v>251</v>
      </c>
      <c r="H1688" t="s">
        <v>91</v>
      </c>
      <c r="I1688" t="s">
        <v>9300</v>
      </c>
      <c r="J1688">
        <v>1</v>
      </c>
      <c r="K1688" t="s">
        <v>484</v>
      </c>
      <c r="L1688">
        <v>1</v>
      </c>
      <c r="M1688" t="s">
        <v>414</v>
      </c>
      <c r="N1688" t="s">
        <v>532</v>
      </c>
      <c r="O1688" t="s">
        <v>1877</v>
      </c>
      <c r="P1688" t="s">
        <v>1878</v>
      </c>
      <c r="Q1688" t="s">
        <v>9301</v>
      </c>
      <c r="R1688" t="s">
        <v>117</v>
      </c>
      <c r="S1688" t="s">
        <v>207</v>
      </c>
      <c r="T1688" t="s">
        <v>9302</v>
      </c>
      <c r="U1688" t="s">
        <v>9303</v>
      </c>
      <c r="V1688" s="41">
        <v>40287</v>
      </c>
      <c r="W1688" s="41">
        <v>33248</v>
      </c>
      <c r="X1688">
        <v>1</v>
      </c>
      <c r="Y1688">
        <v>2</v>
      </c>
      <c r="Z1688" t="s">
        <v>102</v>
      </c>
      <c r="AA1688">
        <v>1</v>
      </c>
      <c r="AB1688" t="s">
        <v>103</v>
      </c>
      <c r="AC1688" t="s">
        <v>104</v>
      </c>
      <c r="AD1688">
        <v>1</v>
      </c>
      <c r="AE1688" t="s">
        <v>138</v>
      </c>
      <c r="AG1688" t="s">
        <v>121</v>
      </c>
      <c r="AJ1688" t="s">
        <v>3654</v>
      </c>
    </row>
    <row r="1689" spans="1:36" hidden="1" x14ac:dyDescent="0.25">
      <c r="A1689" t="s">
        <v>9304</v>
      </c>
      <c r="B1689" t="e">
        <f>VLOOKUP(A1689,[2]mp_ALL!B$1:B$557,1,0)</f>
        <v>#N/A</v>
      </c>
      <c r="C1689" t="s">
        <v>9305</v>
      </c>
      <c r="D1689" t="s">
        <v>38</v>
      </c>
      <c r="E1689" t="s">
        <v>88</v>
      </c>
      <c r="F1689" t="s">
        <v>250</v>
      </c>
      <c r="G1689" t="s">
        <v>251</v>
      </c>
      <c r="H1689" t="s">
        <v>91</v>
      </c>
      <c r="I1689" t="s">
        <v>1609</v>
      </c>
      <c r="J1689">
        <v>1</v>
      </c>
      <c r="K1689" t="s">
        <v>183</v>
      </c>
      <c r="L1689">
        <v>1</v>
      </c>
      <c r="M1689" t="s">
        <v>158</v>
      </c>
      <c r="N1689" t="s">
        <v>184</v>
      </c>
      <c r="O1689" t="s">
        <v>867</v>
      </c>
      <c r="P1689" t="s">
        <v>868</v>
      </c>
      <c r="Q1689" t="s">
        <v>1610</v>
      </c>
      <c r="R1689" t="s">
        <v>117</v>
      </c>
      <c r="S1689" t="s">
        <v>237</v>
      </c>
      <c r="T1689" t="s">
        <v>9306</v>
      </c>
      <c r="U1689" t="s">
        <v>9307</v>
      </c>
      <c r="V1689" s="41">
        <v>40287</v>
      </c>
      <c r="W1689" s="41">
        <v>32889</v>
      </c>
      <c r="X1689">
        <v>1</v>
      </c>
      <c r="Y1689">
        <v>1</v>
      </c>
      <c r="Z1689" t="s">
        <v>102</v>
      </c>
      <c r="AA1689">
        <v>1</v>
      </c>
      <c r="AB1689" t="s">
        <v>103</v>
      </c>
      <c r="AC1689" t="s">
        <v>104</v>
      </c>
      <c r="AD1689">
        <v>1</v>
      </c>
      <c r="AE1689" t="s">
        <v>105</v>
      </c>
      <c r="AG1689" t="s">
        <v>121</v>
      </c>
      <c r="AJ1689" t="s">
        <v>271</v>
      </c>
    </row>
    <row r="1690" spans="1:36" hidden="1" x14ac:dyDescent="0.25">
      <c r="A1690" t="s">
        <v>9308</v>
      </c>
      <c r="B1690" t="e">
        <f>VLOOKUP(A1690,[2]mp_ALL!B$1:B$557,1,0)</f>
        <v>#N/A</v>
      </c>
      <c r="C1690" t="s">
        <v>9309</v>
      </c>
      <c r="D1690" t="s">
        <v>38</v>
      </c>
      <c r="E1690" t="s">
        <v>88</v>
      </c>
      <c r="F1690" t="s">
        <v>250</v>
      </c>
      <c r="G1690" t="s">
        <v>251</v>
      </c>
      <c r="H1690" t="s">
        <v>91</v>
      </c>
      <c r="I1690" t="s">
        <v>9310</v>
      </c>
      <c r="J1690">
        <v>1</v>
      </c>
      <c r="K1690" t="s">
        <v>645</v>
      </c>
      <c r="L1690">
        <v>1</v>
      </c>
      <c r="M1690" t="s">
        <v>158</v>
      </c>
      <c r="N1690" t="s">
        <v>205</v>
      </c>
      <c r="O1690" t="s">
        <v>936</v>
      </c>
      <c r="P1690" t="s">
        <v>937</v>
      </c>
      <c r="Q1690" t="s">
        <v>9311</v>
      </c>
      <c r="R1690" t="s">
        <v>117</v>
      </c>
      <c r="S1690" t="s">
        <v>207</v>
      </c>
      <c r="T1690" t="s">
        <v>9312</v>
      </c>
      <c r="U1690" t="s">
        <v>2089</v>
      </c>
      <c r="V1690" s="41">
        <v>40287</v>
      </c>
      <c r="W1690" s="41">
        <v>32649</v>
      </c>
      <c r="X1690">
        <v>1</v>
      </c>
      <c r="Y1690">
        <v>2</v>
      </c>
      <c r="Z1690" t="s">
        <v>102</v>
      </c>
      <c r="AA1690">
        <v>1</v>
      </c>
      <c r="AB1690" t="s">
        <v>103</v>
      </c>
      <c r="AC1690" t="s">
        <v>104</v>
      </c>
      <c r="AD1690">
        <v>1</v>
      </c>
      <c r="AE1690" t="s">
        <v>105</v>
      </c>
      <c r="AG1690" t="s">
        <v>148</v>
      </c>
      <c r="AJ1690" t="s">
        <v>107</v>
      </c>
    </row>
    <row r="1691" spans="1:36" hidden="1" x14ac:dyDescent="0.25">
      <c r="A1691" t="s">
        <v>9313</v>
      </c>
      <c r="B1691" t="e">
        <f>VLOOKUP(A1691,[2]mp_ALL!B$1:B$557,1,0)</f>
        <v>#N/A</v>
      </c>
      <c r="C1691" t="s">
        <v>9314</v>
      </c>
      <c r="D1691" t="s">
        <v>38</v>
      </c>
      <c r="E1691" t="s">
        <v>88</v>
      </c>
      <c r="F1691" t="s">
        <v>250</v>
      </c>
      <c r="G1691" t="s">
        <v>251</v>
      </c>
      <c r="H1691" t="s">
        <v>91</v>
      </c>
      <c r="I1691" t="s">
        <v>9315</v>
      </c>
      <c r="J1691">
        <v>1</v>
      </c>
      <c r="K1691" t="s">
        <v>531</v>
      </c>
      <c r="L1691">
        <v>1</v>
      </c>
      <c r="M1691" t="s">
        <v>414</v>
      </c>
      <c r="N1691" t="s">
        <v>532</v>
      </c>
      <c r="O1691" t="s">
        <v>533</v>
      </c>
      <c r="P1691" t="s">
        <v>1565</v>
      </c>
      <c r="Q1691" t="s">
        <v>9316</v>
      </c>
      <c r="R1691" t="s">
        <v>117</v>
      </c>
      <c r="S1691" t="s">
        <v>207</v>
      </c>
      <c r="T1691" t="s">
        <v>9317</v>
      </c>
      <c r="U1691" t="s">
        <v>9318</v>
      </c>
      <c r="V1691" s="41">
        <v>40287</v>
      </c>
      <c r="W1691" s="41">
        <v>32430</v>
      </c>
      <c r="X1691">
        <v>1</v>
      </c>
      <c r="Y1691">
        <v>2</v>
      </c>
      <c r="Z1691" t="s">
        <v>102</v>
      </c>
      <c r="AA1691">
        <v>1</v>
      </c>
      <c r="AB1691" t="s">
        <v>103</v>
      </c>
      <c r="AC1691" t="s">
        <v>104</v>
      </c>
      <c r="AD1691">
        <v>1</v>
      </c>
      <c r="AE1691" t="s">
        <v>138</v>
      </c>
      <c r="AG1691" t="s">
        <v>121</v>
      </c>
      <c r="AJ1691" t="s">
        <v>490</v>
      </c>
    </row>
    <row r="1692" spans="1:36" hidden="1" x14ac:dyDescent="0.25">
      <c r="A1692" t="s">
        <v>9319</v>
      </c>
      <c r="B1692" t="e">
        <f>VLOOKUP(A1692,[2]mp_ALL!B$1:B$557,1,0)</f>
        <v>#N/A</v>
      </c>
      <c r="C1692" t="s">
        <v>9320</v>
      </c>
      <c r="D1692" t="s">
        <v>38</v>
      </c>
      <c r="E1692" t="s">
        <v>88</v>
      </c>
      <c r="F1692" t="s">
        <v>250</v>
      </c>
      <c r="G1692" t="s">
        <v>251</v>
      </c>
      <c r="H1692" t="s">
        <v>91</v>
      </c>
      <c r="I1692" t="s">
        <v>9321</v>
      </c>
      <c r="J1692">
        <v>1</v>
      </c>
      <c r="K1692" t="s">
        <v>2018</v>
      </c>
      <c r="L1692">
        <v>0</v>
      </c>
      <c r="M1692" t="s">
        <v>158</v>
      </c>
      <c r="N1692" t="s">
        <v>2004</v>
      </c>
      <c r="O1692" t="s">
        <v>2019</v>
      </c>
      <c r="P1692" t="s">
        <v>2020</v>
      </c>
      <c r="Q1692" t="s">
        <v>9322</v>
      </c>
      <c r="R1692" t="s">
        <v>117</v>
      </c>
      <c r="S1692" t="s">
        <v>237</v>
      </c>
      <c r="T1692" t="s">
        <v>9323</v>
      </c>
      <c r="U1692" t="s">
        <v>9324</v>
      </c>
      <c r="V1692" s="41">
        <v>40287</v>
      </c>
      <c r="W1692" s="41">
        <v>32850</v>
      </c>
      <c r="X1692">
        <v>1</v>
      </c>
      <c r="Y1692">
        <v>1</v>
      </c>
      <c r="Z1692" t="s">
        <v>102</v>
      </c>
      <c r="AA1692">
        <v>1</v>
      </c>
      <c r="AB1692" t="s">
        <v>103</v>
      </c>
      <c r="AC1692" t="s">
        <v>104</v>
      </c>
      <c r="AD1692">
        <v>1</v>
      </c>
      <c r="AE1692" t="s">
        <v>120</v>
      </c>
      <c r="AG1692" t="s">
        <v>121</v>
      </c>
      <c r="AJ1692" t="s">
        <v>1338</v>
      </c>
    </row>
    <row r="1693" spans="1:36" hidden="1" x14ac:dyDescent="0.25">
      <c r="A1693" t="s">
        <v>9325</v>
      </c>
      <c r="B1693" t="e">
        <f>VLOOKUP(A1693,[2]mp_ALL!B$1:B$557,1,0)</f>
        <v>#N/A</v>
      </c>
      <c r="C1693" t="s">
        <v>9326</v>
      </c>
      <c r="D1693" t="s">
        <v>38</v>
      </c>
      <c r="E1693" t="s">
        <v>88</v>
      </c>
      <c r="F1693" t="s">
        <v>250</v>
      </c>
      <c r="G1693" t="s">
        <v>251</v>
      </c>
      <c r="H1693" t="s">
        <v>91</v>
      </c>
      <c r="I1693" t="s">
        <v>8838</v>
      </c>
      <c r="J1693">
        <v>1</v>
      </c>
      <c r="K1693" t="s">
        <v>4407</v>
      </c>
      <c r="L1693">
        <v>1</v>
      </c>
      <c r="M1693" t="s">
        <v>414</v>
      </c>
      <c r="N1693" t="s">
        <v>532</v>
      </c>
      <c r="O1693" t="s">
        <v>4408</v>
      </c>
      <c r="P1693" t="s">
        <v>4409</v>
      </c>
      <c r="Q1693" t="s">
        <v>8839</v>
      </c>
      <c r="R1693" t="s">
        <v>117</v>
      </c>
      <c r="S1693" t="s">
        <v>207</v>
      </c>
      <c r="T1693" t="s">
        <v>9327</v>
      </c>
      <c r="U1693" t="s">
        <v>9328</v>
      </c>
      <c r="V1693" s="41">
        <v>40287</v>
      </c>
      <c r="W1693" s="41">
        <v>32584</v>
      </c>
      <c r="X1693">
        <v>1</v>
      </c>
      <c r="Y1693">
        <v>2</v>
      </c>
      <c r="Z1693" t="s">
        <v>102</v>
      </c>
      <c r="AA1693">
        <v>1</v>
      </c>
      <c r="AB1693" t="s">
        <v>103</v>
      </c>
      <c r="AC1693" t="s">
        <v>104</v>
      </c>
      <c r="AD1693">
        <v>1</v>
      </c>
      <c r="AE1693" t="s">
        <v>105</v>
      </c>
      <c r="AG1693" t="s">
        <v>121</v>
      </c>
      <c r="AJ1693" t="s">
        <v>2576</v>
      </c>
    </row>
    <row r="1694" spans="1:36" hidden="1" x14ac:dyDescent="0.25">
      <c r="A1694" t="s">
        <v>9329</v>
      </c>
      <c r="B1694" t="e">
        <f>VLOOKUP(A1694,[2]mp_ALL!B$1:B$557,1,0)</f>
        <v>#N/A</v>
      </c>
      <c r="C1694" t="s">
        <v>9330</v>
      </c>
      <c r="D1694" t="s">
        <v>38</v>
      </c>
      <c r="E1694" t="s">
        <v>88</v>
      </c>
      <c r="F1694" t="s">
        <v>250</v>
      </c>
      <c r="G1694" t="s">
        <v>251</v>
      </c>
      <c r="H1694" t="s">
        <v>91</v>
      </c>
      <c r="I1694" t="s">
        <v>9140</v>
      </c>
      <c r="J1694">
        <v>1</v>
      </c>
      <c r="K1694" t="s">
        <v>384</v>
      </c>
      <c r="L1694">
        <v>1</v>
      </c>
      <c r="M1694" t="s">
        <v>113</v>
      </c>
      <c r="N1694" t="s">
        <v>385</v>
      </c>
      <c r="O1694" t="s">
        <v>6099</v>
      </c>
      <c r="P1694" t="s">
        <v>6100</v>
      </c>
      <c r="Q1694" t="s">
        <v>9141</v>
      </c>
      <c r="R1694" t="s">
        <v>117</v>
      </c>
      <c r="S1694" t="s">
        <v>199</v>
      </c>
      <c r="T1694" t="s">
        <v>9331</v>
      </c>
      <c r="U1694" t="s">
        <v>9332</v>
      </c>
      <c r="V1694" s="41">
        <v>40287</v>
      </c>
      <c r="W1694" s="41">
        <v>32373</v>
      </c>
      <c r="X1694">
        <v>1</v>
      </c>
      <c r="Y1694">
        <v>1</v>
      </c>
      <c r="Z1694" t="s">
        <v>102</v>
      </c>
      <c r="AA1694">
        <v>1</v>
      </c>
      <c r="AB1694" t="s">
        <v>103</v>
      </c>
      <c r="AC1694" t="s">
        <v>104</v>
      </c>
      <c r="AD1694">
        <v>1</v>
      </c>
      <c r="AE1694" t="s">
        <v>105</v>
      </c>
      <c r="AG1694" t="s">
        <v>121</v>
      </c>
      <c r="AJ1694" t="s">
        <v>3654</v>
      </c>
    </row>
    <row r="1695" spans="1:36" hidden="1" x14ac:dyDescent="0.25">
      <c r="A1695" t="s">
        <v>9333</v>
      </c>
      <c r="B1695" t="e">
        <f>VLOOKUP(A1695,[2]mp_ALL!B$1:B$557,1,0)</f>
        <v>#N/A</v>
      </c>
      <c r="C1695" t="s">
        <v>5847</v>
      </c>
      <c r="D1695" t="s">
        <v>38</v>
      </c>
      <c r="E1695" t="s">
        <v>88</v>
      </c>
      <c r="F1695" t="s">
        <v>250</v>
      </c>
      <c r="G1695" t="s">
        <v>251</v>
      </c>
      <c r="H1695" t="s">
        <v>91</v>
      </c>
      <c r="I1695" t="s">
        <v>8431</v>
      </c>
      <c r="J1695">
        <v>1</v>
      </c>
      <c r="K1695" t="s">
        <v>728</v>
      </c>
      <c r="L1695">
        <v>1</v>
      </c>
      <c r="M1695" t="s">
        <v>158</v>
      </c>
      <c r="N1695" t="s">
        <v>184</v>
      </c>
      <c r="O1695" t="s">
        <v>867</v>
      </c>
      <c r="P1695" t="s">
        <v>8432</v>
      </c>
      <c r="Q1695" t="s">
        <v>8433</v>
      </c>
      <c r="R1695" t="s">
        <v>117</v>
      </c>
      <c r="S1695" t="s">
        <v>163</v>
      </c>
      <c r="T1695" t="s">
        <v>9334</v>
      </c>
      <c r="U1695" t="s">
        <v>8618</v>
      </c>
      <c r="V1695" s="41">
        <v>40287</v>
      </c>
      <c r="W1695" s="41">
        <v>32268</v>
      </c>
      <c r="X1695">
        <v>1</v>
      </c>
      <c r="Y1695">
        <v>2</v>
      </c>
      <c r="Z1695" t="s">
        <v>102</v>
      </c>
      <c r="AA1695">
        <v>1</v>
      </c>
      <c r="AB1695" t="s">
        <v>103</v>
      </c>
      <c r="AC1695" t="s">
        <v>104</v>
      </c>
      <c r="AD1695">
        <v>1</v>
      </c>
      <c r="AE1695" t="s">
        <v>105</v>
      </c>
      <c r="AG1695" t="s">
        <v>121</v>
      </c>
      <c r="AJ1695" t="s">
        <v>3061</v>
      </c>
    </row>
    <row r="1696" spans="1:36" hidden="1" x14ac:dyDescent="0.25">
      <c r="A1696" t="s">
        <v>9335</v>
      </c>
      <c r="B1696" t="e">
        <f>VLOOKUP(A1696,[2]mp_ALL!B$1:B$557,1,0)</f>
        <v>#N/A</v>
      </c>
      <c r="C1696" t="s">
        <v>9336</v>
      </c>
      <c r="D1696" t="s">
        <v>38</v>
      </c>
      <c r="E1696" t="s">
        <v>88</v>
      </c>
      <c r="F1696" t="s">
        <v>250</v>
      </c>
      <c r="G1696" t="s">
        <v>251</v>
      </c>
      <c r="H1696" t="s">
        <v>91</v>
      </c>
      <c r="I1696" t="s">
        <v>9337</v>
      </c>
      <c r="J1696">
        <v>1</v>
      </c>
      <c r="K1696" t="s">
        <v>157</v>
      </c>
      <c r="L1696">
        <v>1</v>
      </c>
      <c r="M1696" t="s">
        <v>158</v>
      </c>
      <c r="N1696" t="s">
        <v>184</v>
      </c>
      <c r="O1696" t="s">
        <v>742</v>
      </c>
      <c r="P1696" t="s">
        <v>9338</v>
      </c>
      <c r="Q1696" t="s">
        <v>9339</v>
      </c>
      <c r="R1696" t="s">
        <v>117</v>
      </c>
      <c r="S1696" t="s">
        <v>163</v>
      </c>
      <c r="T1696" t="s">
        <v>9340</v>
      </c>
      <c r="U1696" t="s">
        <v>733</v>
      </c>
      <c r="V1696" s="41">
        <v>40287</v>
      </c>
      <c r="W1696" s="41">
        <v>32150</v>
      </c>
      <c r="X1696">
        <v>1</v>
      </c>
      <c r="Y1696">
        <v>2</v>
      </c>
      <c r="Z1696" t="s">
        <v>102</v>
      </c>
      <c r="AA1696">
        <v>1</v>
      </c>
      <c r="AB1696" t="s">
        <v>103</v>
      </c>
      <c r="AC1696" t="s">
        <v>104</v>
      </c>
      <c r="AD1696">
        <v>1</v>
      </c>
      <c r="AE1696" t="s">
        <v>105</v>
      </c>
      <c r="AG1696" t="s">
        <v>121</v>
      </c>
      <c r="AJ1696" t="s">
        <v>2928</v>
      </c>
    </row>
    <row r="1697" spans="1:36" hidden="1" x14ac:dyDescent="0.25">
      <c r="A1697" t="s">
        <v>9341</v>
      </c>
      <c r="B1697" t="e">
        <f>VLOOKUP(A1697,[2]mp_ALL!B$1:B$557,1,0)</f>
        <v>#N/A</v>
      </c>
      <c r="C1697" t="s">
        <v>9342</v>
      </c>
      <c r="D1697" t="s">
        <v>38</v>
      </c>
      <c r="E1697" t="s">
        <v>88</v>
      </c>
      <c r="F1697" t="s">
        <v>250</v>
      </c>
      <c r="G1697" t="s">
        <v>251</v>
      </c>
      <c r="H1697" t="s">
        <v>91</v>
      </c>
      <c r="I1697" t="s">
        <v>6066</v>
      </c>
      <c r="J1697">
        <v>1</v>
      </c>
      <c r="K1697" t="s">
        <v>6067</v>
      </c>
      <c r="L1697">
        <v>1</v>
      </c>
      <c r="M1697" t="s">
        <v>143</v>
      </c>
      <c r="N1697" t="s">
        <v>144</v>
      </c>
      <c r="O1697" t="s">
        <v>145</v>
      </c>
      <c r="P1697" t="s">
        <v>6068</v>
      </c>
      <c r="Q1697" t="s">
        <v>6069</v>
      </c>
      <c r="R1697" t="s">
        <v>147</v>
      </c>
      <c r="S1697" t="s">
        <v>148</v>
      </c>
      <c r="T1697" t="s">
        <v>9343</v>
      </c>
      <c r="U1697" t="s">
        <v>9344</v>
      </c>
      <c r="V1697" s="41">
        <v>40287</v>
      </c>
      <c r="W1697" s="41">
        <v>32743</v>
      </c>
      <c r="X1697">
        <v>1</v>
      </c>
      <c r="Y1697">
        <v>2</v>
      </c>
      <c r="Z1697" t="s">
        <v>102</v>
      </c>
      <c r="AA1697">
        <v>1</v>
      </c>
      <c r="AB1697" t="s">
        <v>103</v>
      </c>
      <c r="AC1697" t="s">
        <v>104</v>
      </c>
      <c r="AD1697">
        <v>1</v>
      </c>
      <c r="AE1697" t="s">
        <v>105</v>
      </c>
      <c r="AG1697" t="s">
        <v>148</v>
      </c>
      <c r="AJ1697" t="s">
        <v>9345</v>
      </c>
    </row>
    <row r="1698" spans="1:36" hidden="1" x14ac:dyDescent="0.25">
      <c r="A1698" t="s">
        <v>9346</v>
      </c>
      <c r="B1698" t="e">
        <f>VLOOKUP(A1698,[2]mp_ALL!B$1:B$557,1,0)</f>
        <v>#N/A</v>
      </c>
      <c r="C1698" t="s">
        <v>9347</v>
      </c>
      <c r="D1698" t="s">
        <v>38</v>
      </c>
      <c r="E1698" t="s">
        <v>88</v>
      </c>
      <c r="F1698" t="s">
        <v>250</v>
      </c>
      <c r="G1698" t="s">
        <v>251</v>
      </c>
      <c r="H1698" t="s">
        <v>91</v>
      </c>
      <c r="I1698" t="s">
        <v>8749</v>
      </c>
      <c r="J1698">
        <v>1</v>
      </c>
      <c r="K1698" t="s">
        <v>1212</v>
      </c>
      <c r="L1698">
        <v>1</v>
      </c>
      <c r="M1698" t="s">
        <v>158</v>
      </c>
      <c r="N1698" t="s">
        <v>205</v>
      </c>
      <c r="O1698" t="s">
        <v>3351</v>
      </c>
      <c r="P1698" t="s">
        <v>3352</v>
      </c>
      <c r="Q1698" t="s">
        <v>8750</v>
      </c>
      <c r="R1698" t="s">
        <v>117</v>
      </c>
      <c r="S1698" t="s">
        <v>207</v>
      </c>
      <c r="T1698" t="s">
        <v>9348</v>
      </c>
      <c r="U1698" t="s">
        <v>9349</v>
      </c>
      <c r="V1698" s="41">
        <v>40294</v>
      </c>
      <c r="W1698" s="41">
        <v>32552</v>
      </c>
      <c r="X1698">
        <v>1</v>
      </c>
      <c r="Y1698">
        <v>2</v>
      </c>
      <c r="Z1698" t="s">
        <v>102</v>
      </c>
      <c r="AA1698">
        <v>1</v>
      </c>
      <c r="AB1698" t="s">
        <v>103</v>
      </c>
      <c r="AC1698" t="s">
        <v>104</v>
      </c>
      <c r="AD1698">
        <v>1</v>
      </c>
      <c r="AE1698" t="s">
        <v>105</v>
      </c>
      <c r="AG1698" t="s">
        <v>121</v>
      </c>
      <c r="AJ1698" t="s">
        <v>1452</v>
      </c>
    </row>
    <row r="1699" spans="1:36" hidden="1" x14ac:dyDescent="0.25">
      <c r="A1699" t="s">
        <v>9350</v>
      </c>
      <c r="B1699" t="e">
        <f>VLOOKUP(A1699,[2]mp_ALL!B$1:B$557,1,0)</f>
        <v>#N/A</v>
      </c>
      <c r="C1699" t="s">
        <v>9351</v>
      </c>
      <c r="D1699" t="s">
        <v>38</v>
      </c>
      <c r="E1699" t="s">
        <v>88</v>
      </c>
      <c r="F1699" t="s">
        <v>250</v>
      </c>
      <c r="G1699" t="s">
        <v>251</v>
      </c>
      <c r="H1699" t="s">
        <v>91</v>
      </c>
      <c r="I1699" t="s">
        <v>1570</v>
      </c>
      <c r="J1699">
        <v>1</v>
      </c>
      <c r="K1699" t="s">
        <v>183</v>
      </c>
      <c r="L1699">
        <v>1</v>
      </c>
      <c r="M1699" t="s">
        <v>158</v>
      </c>
      <c r="N1699" t="s">
        <v>184</v>
      </c>
      <c r="O1699" t="s">
        <v>185</v>
      </c>
      <c r="P1699" t="s">
        <v>186</v>
      </c>
      <c r="Q1699" t="s">
        <v>1571</v>
      </c>
      <c r="R1699" t="s">
        <v>117</v>
      </c>
      <c r="S1699" t="s">
        <v>237</v>
      </c>
      <c r="T1699" t="s">
        <v>9352</v>
      </c>
      <c r="U1699" t="s">
        <v>8402</v>
      </c>
      <c r="V1699" s="41">
        <v>40294</v>
      </c>
      <c r="W1699" s="41">
        <v>32605</v>
      </c>
      <c r="X1699">
        <v>1</v>
      </c>
      <c r="Y1699">
        <v>2</v>
      </c>
      <c r="Z1699" t="s">
        <v>102</v>
      </c>
      <c r="AA1699">
        <v>1</v>
      </c>
      <c r="AB1699" t="s">
        <v>103</v>
      </c>
      <c r="AC1699" t="s">
        <v>104</v>
      </c>
      <c r="AD1699">
        <v>1</v>
      </c>
      <c r="AE1699" t="s">
        <v>105</v>
      </c>
      <c r="AG1699" t="s">
        <v>121</v>
      </c>
      <c r="AJ1699" t="s">
        <v>1008</v>
      </c>
    </row>
    <row r="1700" spans="1:36" hidden="1" x14ac:dyDescent="0.25">
      <c r="A1700" t="s">
        <v>9353</v>
      </c>
      <c r="B1700" t="e">
        <f>VLOOKUP(A1700,[2]mp_ALL!B$1:B$557,1,0)</f>
        <v>#N/A</v>
      </c>
      <c r="C1700" t="s">
        <v>9354</v>
      </c>
      <c r="D1700" t="s">
        <v>38</v>
      </c>
      <c r="E1700" t="s">
        <v>88</v>
      </c>
      <c r="F1700" t="s">
        <v>250</v>
      </c>
      <c r="G1700" t="s">
        <v>251</v>
      </c>
      <c r="H1700" t="s">
        <v>91</v>
      </c>
      <c r="I1700" t="s">
        <v>1260</v>
      </c>
      <c r="J1700">
        <v>1</v>
      </c>
      <c r="K1700" t="s">
        <v>1212</v>
      </c>
      <c r="L1700">
        <v>1</v>
      </c>
      <c r="M1700" t="s">
        <v>158</v>
      </c>
      <c r="N1700" t="s">
        <v>205</v>
      </c>
      <c r="O1700" t="s">
        <v>1213</v>
      </c>
      <c r="P1700" t="s">
        <v>1214</v>
      </c>
      <c r="Q1700" t="s">
        <v>1261</v>
      </c>
      <c r="R1700" t="s">
        <v>117</v>
      </c>
      <c r="S1700" t="s">
        <v>237</v>
      </c>
      <c r="T1700" t="s">
        <v>6282</v>
      </c>
      <c r="U1700" t="s">
        <v>9355</v>
      </c>
      <c r="V1700" s="41">
        <v>40294</v>
      </c>
      <c r="W1700" s="41">
        <v>32990</v>
      </c>
      <c r="X1700">
        <v>1</v>
      </c>
      <c r="Y1700">
        <v>2</v>
      </c>
      <c r="Z1700" t="s">
        <v>102</v>
      </c>
      <c r="AA1700">
        <v>1</v>
      </c>
      <c r="AB1700" t="s">
        <v>103</v>
      </c>
      <c r="AC1700" t="s">
        <v>104</v>
      </c>
      <c r="AD1700">
        <v>1</v>
      </c>
      <c r="AE1700" t="s">
        <v>105</v>
      </c>
      <c r="AG1700" t="s">
        <v>121</v>
      </c>
      <c r="AJ1700" t="s">
        <v>663</v>
      </c>
    </row>
    <row r="1701" spans="1:36" hidden="1" x14ac:dyDescent="0.25">
      <c r="A1701" t="s">
        <v>9356</v>
      </c>
      <c r="B1701" t="e">
        <f>VLOOKUP(A1701,[2]mp_ALL!B$1:B$557,1,0)</f>
        <v>#N/A</v>
      </c>
      <c r="C1701" t="s">
        <v>9357</v>
      </c>
      <c r="D1701" t="s">
        <v>38</v>
      </c>
      <c r="E1701" t="s">
        <v>88</v>
      </c>
      <c r="F1701" t="s">
        <v>250</v>
      </c>
      <c r="G1701" t="s">
        <v>251</v>
      </c>
      <c r="H1701" t="s">
        <v>91</v>
      </c>
      <c r="I1701" t="s">
        <v>1564</v>
      </c>
      <c r="J1701">
        <v>1</v>
      </c>
      <c r="K1701" t="s">
        <v>531</v>
      </c>
      <c r="L1701">
        <v>1</v>
      </c>
      <c r="M1701" t="s">
        <v>414</v>
      </c>
      <c r="N1701" t="s">
        <v>532</v>
      </c>
      <c r="O1701" t="s">
        <v>533</v>
      </c>
      <c r="P1701" t="s">
        <v>1565</v>
      </c>
      <c r="Q1701" t="s">
        <v>1566</v>
      </c>
      <c r="R1701" t="s">
        <v>117</v>
      </c>
      <c r="S1701" t="s">
        <v>237</v>
      </c>
      <c r="T1701" t="s">
        <v>9358</v>
      </c>
      <c r="U1701" t="s">
        <v>9359</v>
      </c>
      <c r="V1701" s="41">
        <v>40294</v>
      </c>
      <c r="W1701" s="41">
        <v>33375</v>
      </c>
      <c r="X1701">
        <v>1</v>
      </c>
      <c r="Y1701">
        <v>1</v>
      </c>
      <c r="Z1701" t="s">
        <v>102</v>
      </c>
      <c r="AA1701">
        <v>1</v>
      </c>
      <c r="AB1701" t="s">
        <v>103</v>
      </c>
      <c r="AC1701" t="s">
        <v>104</v>
      </c>
      <c r="AD1701">
        <v>1</v>
      </c>
      <c r="AE1701" t="s">
        <v>138</v>
      </c>
      <c r="AG1701" t="s">
        <v>121</v>
      </c>
      <c r="AJ1701" t="s">
        <v>474</v>
      </c>
    </row>
    <row r="1702" spans="1:36" hidden="1" x14ac:dyDescent="0.25">
      <c r="A1702" t="s">
        <v>9360</v>
      </c>
      <c r="B1702" t="e">
        <f>VLOOKUP(A1702,[2]mp_ALL!B$1:B$557,1,0)</f>
        <v>#N/A</v>
      </c>
      <c r="C1702" t="s">
        <v>9361</v>
      </c>
      <c r="D1702" t="s">
        <v>38</v>
      </c>
      <c r="E1702" t="s">
        <v>88</v>
      </c>
      <c r="F1702" t="s">
        <v>250</v>
      </c>
      <c r="G1702" t="s">
        <v>251</v>
      </c>
      <c r="H1702" t="s">
        <v>91</v>
      </c>
      <c r="I1702" t="s">
        <v>1220</v>
      </c>
      <c r="J1702">
        <v>1</v>
      </c>
      <c r="K1702" t="s">
        <v>157</v>
      </c>
      <c r="L1702">
        <v>1</v>
      </c>
      <c r="M1702" t="s">
        <v>158</v>
      </c>
      <c r="N1702" t="s">
        <v>205</v>
      </c>
      <c r="O1702" t="s">
        <v>1221</v>
      </c>
      <c r="P1702" t="s">
        <v>1222</v>
      </c>
      <c r="Q1702" t="s">
        <v>1223</v>
      </c>
      <c r="R1702" t="s">
        <v>117</v>
      </c>
      <c r="S1702" t="s">
        <v>207</v>
      </c>
      <c r="T1702" t="s">
        <v>9362</v>
      </c>
      <c r="U1702" t="s">
        <v>165</v>
      </c>
      <c r="V1702" s="41">
        <v>40294</v>
      </c>
      <c r="W1702" s="41">
        <v>32616</v>
      </c>
      <c r="X1702">
        <v>1</v>
      </c>
      <c r="Y1702">
        <v>2</v>
      </c>
      <c r="Z1702" t="s">
        <v>102</v>
      </c>
      <c r="AA1702">
        <v>1</v>
      </c>
      <c r="AB1702" t="s">
        <v>103</v>
      </c>
      <c r="AC1702" t="s">
        <v>104</v>
      </c>
      <c r="AD1702">
        <v>1</v>
      </c>
      <c r="AE1702" t="s">
        <v>138</v>
      </c>
      <c r="AG1702" t="s">
        <v>121</v>
      </c>
      <c r="AJ1702" t="s">
        <v>3390</v>
      </c>
    </row>
    <row r="1703" spans="1:36" hidden="1" x14ac:dyDescent="0.25">
      <c r="A1703" t="s">
        <v>9363</v>
      </c>
      <c r="B1703" t="e">
        <f>VLOOKUP(A1703,[2]mp_ALL!B$1:B$557,1,0)</f>
        <v>#N/A</v>
      </c>
      <c r="C1703" t="s">
        <v>9364</v>
      </c>
      <c r="D1703" t="s">
        <v>38</v>
      </c>
      <c r="E1703" t="s">
        <v>88</v>
      </c>
      <c r="F1703" t="s">
        <v>250</v>
      </c>
      <c r="G1703" t="s">
        <v>251</v>
      </c>
      <c r="H1703" t="s">
        <v>91</v>
      </c>
      <c r="I1703" t="s">
        <v>1260</v>
      </c>
      <c r="J1703">
        <v>1</v>
      </c>
      <c r="K1703" t="s">
        <v>1212</v>
      </c>
      <c r="L1703">
        <v>1</v>
      </c>
      <c r="M1703" t="s">
        <v>158</v>
      </c>
      <c r="N1703" t="s">
        <v>205</v>
      </c>
      <c r="O1703" t="s">
        <v>1213</v>
      </c>
      <c r="P1703" t="s">
        <v>1214</v>
      </c>
      <c r="Q1703" t="s">
        <v>1261</v>
      </c>
      <c r="R1703" t="s">
        <v>117</v>
      </c>
      <c r="S1703" t="s">
        <v>207</v>
      </c>
      <c r="T1703" t="s">
        <v>9365</v>
      </c>
      <c r="U1703" t="s">
        <v>9366</v>
      </c>
      <c r="V1703" s="41">
        <v>40294</v>
      </c>
      <c r="W1703" s="41">
        <v>33527</v>
      </c>
      <c r="X1703">
        <v>1</v>
      </c>
      <c r="Y1703">
        <v>0</v>
      </c>
      <c r="Z1703" t="s">
        <v>102</v>
      </c>
      <c r="AA1703">
        <v>1</v>
      </c>
      <c r="AB1703" t="s">
        <v>103</v>
      </c>
      <c r="AC1703" t="s">
        <v>104</v>
      </c>
      <c r="AD1703">
        <v>1</v>
      </c>
      <c r="AE1703" t="s">
        <v>105</v>
      </c>
      <c r="AG1703" t="s">
        <v>121</v>
      </c>
      <c r="AJ1703" t="s">
        <v>663</v>
      </c>
    </row>
    <row r="1704" spans="1:36" hidden="1" x14ac:dyDescent="0.25">
      <c r="A1704" t="s">
        <v>9367</v>
      </c>
      <c r="B1704" t="e">
        <f>VLOOKUP(A1704,[2]mp_ALL!B$1:B$557,1,0)</f>
        <v>#N/A</v>
      </c>
      <c r="C1704" t="s">
        <v>9368</v>
      </c>
      <c r="D1704" t="s">
        <v>38</v>
      </c>
      <c r="E1704" t="s">
        <v>88</v>
      </c>
      <c r="F1704" t="s">
        <v>250</v>
      </c>
      <c r="G1704" t="s">
        <v>251</v>
      </c>
      <c r="H1704" t="s">
        <v>91</v>
      </c>
      <c r="I1704" t="s">
        <v>3019</v>
      </c>
      <c r="J1704">
        <v>1</v>
      </c>
      <c r="K1704" t="s">
        <v>1663</v>
      </c>
      <c r="L1704">
        <v>1</v>
      </c>
      <c r="M1704" t="s">
        <v>143</v>
      </c>
      <c r="N1704" t="s">
        <v>144</v>
      </c>
      <c r="O1704" t="s">
        <v>1651</v>
      </c>
      <c r="P1704" t="s">
        <v>3020</v>
      </c>
      <c r="Q1704" t="s">
        <v>3021</v>
      </c>
      <c r="R1704" t="s">
        <v>147</v>
      </c>
      <c r="S1704" t="s">
        <v>148</v>
      </c>
      <c r="T1704" t="s">
        <v>9369</v>
      </c>
      <c r="U1704" t="s">
        <v>9370</v>
      </c>
      <c r="V1704" s="41">
        <v>40294</v>
      </c>
      <c r="W1704" s="41">
        <v>32705</v>
      </c>
      <c r="X1704">
        <v>1</v>
      </c>
      <c r="Y1704">
        <v>1</v>
      </c>
      <c r="Z1704" t="s">
        <v>102</v>
      </c>
      <c r="AA1704">
        <v>1</v>
      </c>
      <c r="AB1704" t="s">
        <v>103</v>
      </c>
      <c r="AC1704" t="s">
        <v>104</v>
      </c>
      <c r="AD1704">
        <v>1</v>
      </c>
      <c r="AE1704" t="s">
        <v>105</v>
      </c>
      <c r="AG1704" t="s">
        <v>148</v>
      </c>
      <c r="AJ1704" t="s">
        <v>1286</v>
      </c>
    </row>
    <row r="1705" spans="1:36" hidden="1" x14ac:dyDescent="0.25">
      <c r="A1705" t="s">
        <v>9371</v>
      </c>
      <c r="B1705" t="e">
        <f>VLOOKUP(A1705,[2]mp_ALL!B$1:B$557,1,0)</f>
        <v>#N/A</v>
      </c>
      <c r="C1705" t="s">
        <v>9372</v>
      </c>
      <c r="D1705" t="s">
        <v>38</v>
      </c>
      <c r="E1705" t="s">
        <v>88</v>
      </c>
      <c r="F1705" t="s">
        <v>8284</v>
      </c>
      <c r="G1705" t="s">
        <v>8285</v>
      </c>
      <c r="H1705" t="s">
        <v>91</v>
      </c>
      <c r="I1705" t="s">
        <v>4938</v>
      </c>
      <c r="J1705">
        <v>1</v>
      </c>
      <c r="K1705" t="s">
        <v>1358</v>
      </c>
      <c r="L1705">
        <v>1</v>
      </c>
      <c r="M1705" t="s">
        <v>158</v>
      </c>
      <c r="N1705" t="s">
        <v>159</v>
      </c>
      <c r="O1705" t="s">
        <v>1679</v>
      </c>
      <c r="P1705" t="s">
        <v>4939</v>
      </c>
      <c r="Q1705" t="s">
        <v>4940</v>
      </c>
      <c r="R1705" t="s">
        <v>117</v>
      </c>
      <c r="S1705" t="s">
        <v>163</v>
      </c>
      <c r="T1705" t="s">
        <v>9373</v>
      </c>
      <c r="U1705" t="s">
        <v>9374</v>
      </c>
      <c r="V1705" s="41">
        <v>40294</v>
      </c>
      <c r="W1705" s="41">
        <v>32862</v>
      </c>
      <c r="X1705">
        <v>1</v>
      </c>
      <c r="Y1705">
        <v>2</v>
      </c>
      <c r="Z1705" t="s">
        <v>102</v>
      </c>
      <c r="AA1705">
        <v>1</v>
      </c>
      <c r="AB1705" t="s">
        <v>103</v>
      </c>
      <c r="AC1705" t="s">
        <v>104</v>
      </c>
      <c r="AD1705">
        <v>1</v>
      </c>
      <c r="AE1705" t="s">
        <v>105</v>
      </c>
      <c r="AG1705" t="s">
        <v>121</v>
      </c>
      <c r="AJ1705" t="s">
        <v>107</v>
      </c>
    </row>
    <row r="1706" spans="1:36" hidden="1" x14ac:dyDescent="0.25">
      <c r="A1706" t="s">
        <v>9375</v>
      </c>
      <c r="B1706" t="e">
        <f>VLOOKUP(A1706,[2]mp_ALL!B$1:B$557,1,0)</f>
        <v>#N/A</v>
      </c>
      <c r="C1706" t="s">
        <v>9376</v>
      </c>
      <c r="D1706" t="s">
        <v>38</v>
      </c>
      <c r="E1706" t="s">
        <v>88</v>
      </c>
      <c r="F1706" t="s">
        <v>8284</v>
      </c>
      <c r="G1706" t="s">
        <v>8285</v>
      </c>
      <c r="H1706" t="s">
        <v>91</v>
      </c>
      <c r="I1706" t="s">
        <v>9377</v>
      </c>
      <c r="J1706">
        <v>1</v>
      </c>
      <c r="K1706" t="s">
        <v>1719</v>
      </c>
      <c r="L1706">
        <v>1</v>
      </c>
      <c r="M1706" t="s">
        <v>172</v>
      </c>
      <c r="N1706" t="s">
        <v>173</v>
      </c>
      <c r="O1706" t="s">
        <v>1720</v>
      </c>
      <c r="P1706" t="s">
        <v>6195</v>
      </c>
      <c r="Q1706" t="s">
        <v>9378</v>
      </c>
      <c r="R1706" t="s">
        <v>147</v>
      </c>
      <c r="S1706" t="s">
        <v>715</v>
      </c>
      <c r="T1706" t="s">
        <v>9379</v>
      </c>
      <c r="U1706" t="s">
        <v>7992</v>
      </c>
      <c r="V1706" s="41">
        <v>40294</v>
      </c>
      <c r="W1706" s="41">
        <v>33256</v>
      </c>
      <c r="X1706">
        <v>1</v>
      </c>
      <c r="Y1706">
        <v>0</v>
      </c>
      <c r="Z1706" t="s">
        <v>102</v>
      </c>
      <c r="AA1706">
        <v>1</v>
      </c>
      <c r="AB1706" t="s">
        <v>103</v>
      </c>
      <c r="AC1706" t="s">
        <v>104</v>
      </c>
      <c r="AD1706">
        <v>1</v>
      </c>
      <c r="AE1706" t="s">
        <v>105</v>
      </c>
      <c r="AG1706" t="s">
        <v>179</v>
      </c>
      <c r="AJ1706" t="s">
        <v>107</v>
      </c>
    </row>
    <row r="1707" spans="1:36" hidden="1" x14ac:dyDescent="0.25">
      <c r="A1707" t="s">
        <v>9380</v>
      </c>
      <c r="B1707" t="e">
        <f>VLOOKUP(A1707,[2]mp_ALL!B$1:B$557,1,0)</f>
        <v>#N/A</v>
      </c>
      <c r="C1707" t="s">
        <v>9381</v>
      </c>
      <c r="D1707" t="s">
        <v>38</v>
      </c>
      <c r="E1707" t="s">
        <v>88</v>
      </c>
      <c r="F1707" t="s">
        <v>250</v>
      </c>
      <c r="G1707" t="s">
        <v>251</v>
      </c>
      <c r="H1707" t="s">
        <v>91</v>
      </c>
      <c r="I1707" t="s">
        <v>8156</v>
      </c>
      <c r="J1707">
        <v>1</v>
      </c>
      <c r="K1707" t="s">
        <v>1115</v>
      </c>
      <c r="L1707">
        <v>1</v>
      </c>
      <c r="M1707" t="s">
        <v>435</v>
      </c>
      <c r="N1707" t="s">
        <v>505</v>
      </c>
      <c r="O1707" t="s">
        <v>1116</v>
      </c>
      <c r="P1707" t="s">
        <v>1522</v>
      </c>
      <c r="Q1707" t="s">
        <v>8157</v>
      </c>
      <c r="R1707" t="s">
        <v>117</v>
      </c>
      <c r="S1707" t="s">
        <v>148</v>
      </c>
      <c r="T1707" t="s">
        <v>9382</v>
      </c>
      <c r="U1707" t="s">
        <v>4248</v>
      </c>
      <c r="V1707" s="41">
        <v>40294</v>
      </c>
      <c r="W1707" s="41">
        <v>32292</v>
      </c>
      <c r="X1707">
        <v>1</v>
      </c>
      <c r="Y1707">
        <v>1</v>
      </c>
      <c r="Z1707" t="s">
        <v>102</v>
      </c>
      <c r="AA1707">
        <v>1</v>
      </c>
      <c r="AB1707" t="s">
        <v>103</v>
      </c>
      <c r="AC1707" t="s">
        <v>104</v>
      </c>
      <c r="AD1707">
        <v>1</v>
      </c>
      <c r="AE1707" t="s">
        <v>105</v>
      </c>
      <c r="AG1707" t="s">
        <v>148</v>
      </c>
      <c r="AJ1707" t="s">
        <v>299</v>
      </c>
    </row>
    <row r="1708" spans="1:36" hidden="1" x14ac:dyDescent="0.25">
      <c r="A1708" t="s">
        <v>9383</v>
      </c>
      <c r="B1708" t="e">
        <f>VLOOKUP(A1708,[2]mp_ALL!B$1:B$557,1,0)</f>
        <v>#N/A</v>
      </c>
      <c r="C1708" t="s">
        <v>9384</v>
      </c>
      <c r="D1708" t="s">
        <v>38</v>
      </c>
      <c r="E1708" t="s">
        <v>88</v>
      </c>
      <c r="F1708" t="s">
        <v>250</v>
      </c>
      <c r="G1708" t="s">
        <v>251</v>
      </c>
      <c r="H1708" t="s">
        <v>91</v>
      </c>
      <c r="I1708" t="s">
        <v>4143</v>
      </c>
      <c r="J1708">
        <v>1</v>
      </c>
      <c r="K1708" t="s">
        <v>157</v>
      </c>
      <c r="L1708">
        <v>1</v>
      </c>
      <c r="M1708" t="s">
        <v>158</v>
      </c>
      <c r="N1708" t="s">
        <v>159</v>
      </c>
      <c r="O1708" t="s">
        <v>160</v>
      </c>
      <c r="P1708" t="s">
        <v>161</v>
      </c>
      <c r="Q1708" t="s">
        <v>4144</v>
      </c>
      <c r="R1708" t="s">
        <v>117</v>
      </c>
      <c r="S1708" t="s">
        <v>163</v>
      </c>
      <c r="T1708" t="s">
        <v>9385</v>
      </c>
      <c r="U1708" t="s">
        <v>9386</v>
      </c>
      <c r="V1708" s="41">
        <v>40294</v>
      </c>
      <c r="W1708" s="41">
        <v>33031</v>
      </c>
      <c r="X1708">
        <v>1</v>
      </c>
      <c r="Y1708">
        <v>1</v>
      </c>
      <c r="Z1708" t="s">
        <v>102</v>
      </c>
      <c r="AA1708">
        <v>1</v>
      </c>
      <c r="AB1708" t="s">
        <v>103</v>
      </c>
      <c r="AC1708" t="s">
        <v>104</v>
      </c>
      <c r="AD1708">
        <v>1</v>
      </c>
      <c r="AE1708" t="s">
        <v>138</v>
      </c>
      <c r="AG1708" t="s">
        <v>121</v>
      </c>
      <c r="AJ1708" t="s">
        <v>1008</v>
      </c>
    </row>
    <row r="1709" spans="1:36" hidden="1" x14ac:dyDescent="0.25">
      <c r="A1709" t="s">
        <v>9387</v>
      </c>
      <c r="B1709" t="e">
        <f>VLOOKUP(A1709,[2]mp_ALL!B$1:B$557,1,0)</f>
        <v>#N/A</v>
      </c>
      <c r="C1709" t="s">
        <v>9388</v>
      </c>
      <c r="D1709" t="s">
        <v>38</v>
      </c>
      <c r="E1709" t="s">
        <v>88</v>
      </c>
      <c r="F1709" t="s">
        <v>250</v>
      </c>
      <c r="G1709" t="s">
        <v>251</v>
      </c>
      <c r="H1709" t="s">
        <v>91</v>
      </c>
      <c r="I1709" t="s">
        <v>5247</v>
      </c>
      <c r="J1709">
        <v>1</v>
      </c>
      <c r="K1709" t="s">
        <v>721</v>
      </c>
      <c r="L1709">
        <v>1</v>
      </c>
      <c r="M1709" t="s">
        <v>414</v>
      </c>
      <c r="N1709" t="s">
        <v>159</v>
      </c>
      <c r="O1709" t="s">
        <v>1311</v>
      </c>
      <c r="P1709" t="s">
        <v>1312</v>
      </c>
      <c r="Q1709" t="s">
        <v>5248</v>
      </c>
      <c r="R1709" t="s">
        <v>117</v>
      </c>
      <c r="S1709" t="s">
        <v>163</v>
      </c>
      <c r="T1709" t="s">
        <v>9389</v>
      </c>
      <c r="U1709" t="s">
        <v>8890</v>
      </c>
      <c r="V1709" s="41">
        <v>40294</v>
      </c>
      <c r="W1709" s="41">
        <v>32652</v>
      </c>
      <c r="X1709">
        <v>1</v>
      </c>
      <c r="Y1709">
        <v>2</v>
      </c>
      <c r="Z1709" t="s">
        <v>102</v>
      </c>
      <c r="AA1709">
        <v>1</v>
      </c>
      <c r="AB1709" t="s">
        <v>103</v>
      </c>
      <c r="AC1709" t="s">
        <v>104</v>
      </c>
      <c r="AD1709">
        <v>1</v>
      </c>
      <c r="AE1709" t="s">
        <v>105</v>
      </c>
      <c r="AG1709" t="s">
        <v>121</v>
      </c>
      <c r="AJ1709" t="s">
        <v>940</v>
      </c>
    </row>
    <row r="1710" spans="1:36" hidden="1" x14ac:dyDescent="0.25">
      <c r="A1710" t="s">
        <v>9390</v>
      </c>
      <c r="B1710" t="e">
        <f>VLOOKUP(A1710,[2]mp_ALL!B$1:B$557,1,0)</f>
        <v>#N/A</v>
      </c>
      <c r="C1710" t="s">
        <v>9391</v>
      </c>
      <c r="D1710" t="s">
        <v>38</v>
      </c>
      <c r="E1710" t="s">
        <v>88</v>
      </c>
      <c r="F1710" t="s">
        <v>250</v>
      </c>
      <c r="G1710" t="s">
        <v>251</v>
      </c>
      <c r="H1710" t="s">
        <v>91</v>
      </c>
      <c r="I1710" t="s">
        <v>7019</v>
      </c>
      <c r="J1710">
        <v>1</v>
      </c>
      <c r="K1710" t="s">
        <v>1115</v>
      </c>
      <c r="L1710">
        <v>1</v>
      </c>
      <c r="M1710" t="s">
        <v>435</v>
      </c>
      <c r="N1710" t="s">
        <v>505</v>
      </c>
      <c r="O1710" t="s">
        <v>1116</v>
      </c>
      <c r="P1710" t="s">
        <v>1117</v>
      </c>
      <c r="Q1710" t="s">
        <v>7020</v>
      </c>
      <c r="R1710" t="s">
        <v>117</v>
      </c>
      <c r="S1710" t="s">
        <v>148</v>
      </c>
      <c r="T1710" t="s">
        <v>9392</v>
      </c>
      <c r="U1710" t="s">
        <v>9393</v>
      </c>
      <c r="V1710" s="41">
        <v>40294</v>
      </c>
      <c r="W1710" s="41">
        <v>32551</v>
      </c>
      <c r="X1710">
        <v>1</v>
      </c>
      <c r="Y1710">
        <v>1</v>
      </c>
      <c r="Z1710" t="s">
        <v>102</v>
      </c>
      <c r="AA1710">
        <v>1</v>
      </c>
      <c r="AB1710" t="s">
        <v>103</v>
      </c>
      <c r="AC1710" t="s">
        <v>104</v>
      </c>
      <c r="AD1710">
        <v>1</v>
      </c>
      <c r="AE1710" t="s">
        <v>105</v>
      </c>
      <c r="AG1710" t="s">
        <v>148</v>
      </c>
      <c r="AJ1710" t="s">
        <v>1705</v>
      </c>
    </row>
    <row r="1711" spans="1:36" hidden="1" x14ac:dyDescent="0.25">
      <c r="A1711" t="s">
        <v>9394</v>
      </c>
      <c r="B1711" t="e">
        <f>VLOOKUP(A1711,[2]mp_ALL!B$1:B$557,1,0)</f>
        <v>#N/A</v>
      </c>
      <c r="C1711" t="s">
        <v>222</v>
      </c>
      <c r="D1711" t="s">
        <v>38</v>
      </c>
      <c r="E1711" t="s">
        <v>88</v>
      </c>
      <c r="F1711" t="s">
        <v>250</v>
      </c>
      <c r="G1711" t="s">
        <v>251</v>
      </c>
      <c r="H1711" t="s">
        <v>91</v>
      </c>
      <c r="I1711" t="s">
        <v>9395</v>
      </c>
      <c r="J1711">
        <v>1</v>
      </c>
      <c r="K1711" t="s">
        <v>8032</v>
      </c>
      <c r="L1711">
        <v>1</v>
      </c>
      <c r="M1711" t="s">
        <v>158</v>
      </c>
      <c r="N1711" t="s">
        <v>8033</v>
      </c>
      <c r="O1711" t="s">
        <v>9396</v>
      </c>
      <c r="R1711" t="s">
        <v>117</v>
      </c>
      <c r="S1711" t="s">
        <v>237</v>
      </c>
      <c r="T1711" t="s">
        <v>9397</v>
      </c>
      <c r="U1711" t="s">
        <v>9398</v>
      </c>
      <c r="V1711" s="41">
        <v>40294</v>
      </c>
      <c r="W1711" s="41">
        <v>32403</v>
      </c>
      <c r="X1711">
        <v>1</v>
      </c>
      <c r="Y1711">
        <v>1</v>
      </c>
      <c r="Z1711" t="s">
        <v>102</v>
      </c>
      <c r="AA1711">
        <v>1</v>
      </c>
      <c r="AB1711" t="s">
        <v>103</v>
      </c>
      <c r="AC1711" t="s">
        <v>104</v>
      </c>
      <c r="AD1711">
        <v>1</v>
      </c>
      <c r="AE1711" t="s">
        <v>138</v>
      </c>
      <c r="AG1711" t="s">
        <v>121</v>
      </c>
      <c r="AJ1711" t="s">
        <v>940</v>
      </c>
    </row>
    <row r="1712" spans="1:36" hidden="1" x14ac:dyDescent="0.25">
      <c r="A1712" t="s">
        <v>9399</v>
      </c>
      <c r="B1712" t="e">
        <f>VLOOKUP(A1712,[2]mp_ALL!B$1:B$557,1,0)</f>
        <v>#N/A</v>
      </c>
      <c r="C1712" t="s">
        <v>9400</v>
      </c>
      <c r="D1712" t="s">
        <v>38</v>
      </c>
      <c r="E1712" t="s">
        <v>88</v>
      </c>
      <c r="F1712" t="s">
        <v>8284</v>
      </c>
      <c r="G1712" t="s">
        <v>8285</v>
      </c>
      <c r="H1712" t="s">
        <v>91</v>
      </c>
      <c r="I1712" t="s">
        <v>4913</v>
      </c>
      <c r="J1712">
        <v>1</v>
      </c>
      <c r="K1712" t="s">
        <v>157</v>
      </c>
      <c r="L1712">
        <v>1</v>
      </c>
      <c r="M1712" t="s">
        <v>158</v>
      </c>
      <c r="N1712" t="s">
        <v>184</v>
      </c>
      <c r="O1712" t="s">
        <v>742</v>
      </c>
      <c r="P1712" t="s">
        <v>4914</v>
      </c>
      <c r="Q1712" t="s">
        <v>4915</v>
      </c>
      <c r="R1712" t="s">
        <v>117</v>
      </c>
      <c r="S1712" t="s">
        <v>163</v>
      </c>
      <c r="T1712" t="s">
        <v>9401</v>
      </c>
      <c r="U1712" t="s">
        <v>9349</v>
      </c>
      <c r="V1712" s="41">
        <v>40294</v>
      </c>
      <c r="W1712" s="41">
        <v>32113</v>
      </c>
      <c r="X1712">
        <v>1</v>
      </c>
      <c r="Y1712">
        <v>2</v>
      </c>
      <c r="Z1712" t="s">
        <v>102</v>
      </c>
      <c r="AA1712">
        <v>1</v>
      </c>
      <c r="AB1712" t="s">
        <v>103</v>
      </c>
      <c r="AC1712" t="s">
        <v>104</v>
      </c>
      <c r="AD1712">
        <v>1</v>
      </c>
      <c r="AE1712" t="s">
        <v>138</v>
      </c>
      <c r="AG1712" t="s">
        <v>121</v>
      </c>
      <c r="AJ1712" t="s">
        <v>1452</v>
      </c>
    </row>
    <row r="1713" spans="1:36" hidden="1" x14ac:dyDescent="0.25">
      <c r="A1713" t="s">
        <v>9402</v>
      </c>
      <c r="B1713" t="e">
        <f>VLOOKUP(A1713,[2]mp_ALL!B$1:B$557,1,0)</f>
        <v>#N/A</v>
      </c>
      <c r="C1713" t="s">
        <v>1356</v>
      </c>
      <c r="D1713" t="s">
        <v>38</v>
      </c>
      <c r="E1713" t="s">
        <v>88</v>
      </c>
      <c r="F1713" t="s">
        <v>250</v>
      </c>
      <c r="G1713" t="s">
        <v>251</v>
      </c>
      <c r="H1713" t="s">
        <v>91</v>
      </c>
      <c r="I1713" t="s">
        <v>3988</v>
      </c>
      <c r="J1713">
        <v>1</v>
      </c>
      <c r="K1713" t="s">
        <v>3989</v>
      </c>
      <c r="L1713">
        <v>1</v>
      </c>
      <c r="M1713" t="s">
        <v>94</v>
      </c>
      <c r="N1713" t="s">
        <v>45</v>
      </c>
      <c r="O1713" t="s">
        <v>1200</v>
      </c>
      <c r="P1713" t="s">
        <v>3990</v>
      </c>
      <c r="S1713" t="s">
        <v>817</v>
      </c>
      <c r="T1713" t="s">
        <v>9403</v>
      </c>
      <c r="U1713" t="s">
        <v>9404</v>
      </c>
      <c r="V1713" s="41">
        <v>40294</v>
      </c>
      <c r="W1713" s="41">
        <v>32943</v>
      </c>
      <c r="X1713">
        <v>1</v>
      </c>
      <c r="Y1713">
        <v>1</v>
      </c>
      <c r="Z1713" t="s">
        <v>102</v>
      </c>
      <c r="AA1713">
        <v>1</v>
      </c>
      <c r="AB1713" t="s">
        <v>103</v>
      </c>
      <c r="AC1713" t="s">
        <v>104</v>
      </c>
      <c r="AD1713">
        <v>1</v>
      </c>
      <c r="AE1713" t="s">
        <v>105</v>
      </c>
      <c r="AG1713" t="s">
        <v>106</v>
      </c>
      <c r="AJ1713" t="s">
        <v>3061</v>
      </c>
    </row>
    <row r="1714" spans="1:36" hidden="1" x14ac:dyDescent="0.25">
      <c r="A1714" t="s">
        <v>9405</v>
      </c>
      <c r="B1714" t="e">
        <f>VLOOKUP(A1714,[2]mp_ALL!B$1:B$557,1,0)</f>
        <v>#N/A</v>
      </c>
      <c r="C1714" t="s">
        <v>9406</v>
      </c>
      <c r="D1714" t="s">
        <v>38</v>
      </c>
      <c r="E1714" t="s">
        <v>88</v>
      </c>
      <c r="F1714" t="s">
        <v>250</v>
      </c>
      <c r="G1714" t="s">
        <v>251</v>
      </c>
      <c r="H1714" t="s">
        <v>91</v>
      </c>
      <c r="I1714" t="s">
        <v>6501</v>
      </c>
      <c r="J1714">
        <v>1</v>
      </c>
      <c r="K1714" t="s">
        <v>1115</v>
      </c>
      <c r="L1714">
        <v>1</v>
      </c>
      <c r="M1714" t="s">
        <v>435</v>
      </c>
      <c r="N1714" t="s">
        <v>505</v>
      </c>
      <c r="O1714" t="s">
        <v>1734</v>
      </c>
      <c r="P1714" t="s">
        <v>6272</v>
      </c>
      <c r="Q1714" t="s">
        <v>6502</v>
      </c>
      <c r="R1714" t="s">
        <v>117</v>
      </c>
      <c r="S1714" t="s">
        <v>148</v>
      </c>
      <c r="T1714" t="s">
        <v>9407</v>
      </c>
      <c r="U1714" t="s">
        <v>9244</v>
      </c>
      <c r="V1714" s="41">
        <v>40294</v>
      </c>
      <c r="W1714" s="41">
        <v>32756</v>
      </c>
      <c r="X1714">
        <v>1</v>
      </c>
      <c r="Y1714">
        <v>2</v>
      </c>
      <c r="Z1714" t="s">
        <v>102</v>
      </c>
      <c r="AA1714">
        <v>1</v>
      </c>
      <c r="AB1714" t="s">
        <v>103</v>
      </c>
      <c r="AC1714" t="s">
        <v>104</v>
      </c>
      <c r="AD1714">
        <v>1</v>
      </c>
      <c r="AE1714" t="s">
        <v>105</v>
      </c>
      <c r="AG1714" t="s">
        <v>148</v>
      </c>
      <c r="AJ1714" t="s">
        <v>271</v>
      </c>
    </row>
    <row r="1715" spans="1:36" hidden="1" x14ac:dyDescent="0.25">
      <c r="A1715" t="s">
        <v>9408</v>
      </c>
      <c r="B1715" t="e">
        <f>VLOOKUP(A1715,[2]mp_ALL!B$1:B$557,1,0)</f>
        <v>#N/A</v>
      </c>
      <c r="C1715" t="s">
        <v>9409</v>
      </c>
      <c r="D1715" t="s">
        <v>38</v>
      </c>
      <c r="E1715" t="s">
        <v>88</v>
      </c>
      <c r="F1715" t="s">
        <v>250</v>
      </c>
      <c r="G1715" t="s">
        <v>251</v>
      </c>
      <c r="H1715" t="s">
        <v>91</v>
      </c>
      <c r="I1715" t="s">
        <v>5694</v>
      </c>
      <c r="J1715">
        <v>1</v>
      </c>
      <c r="K1715" t="s">
        <v>434</v>
      </c>
      <c r="L1715">
        <v>1</v>
      </c>
      <c r="M1715" t="s">
        <v>435</v>
      </c>
      <c r="N1715" t="s">
        <v>436</v>
      </c>
      <c r="O1715" t="s">
        <v>1727</v>
      </c>
      <c r="P1715" t="s">
        <v>1728</v>
      </c>
      <c r="Q1715" t="s">
        <v>5695</v>
      </c>
      <c r="R1715" t="s">
        <v>117</v>
      </c>
      <c r="S1715" t="s">
        <v>163</v>
      </c>
      <c r="T1715" t="s">
        <v>9410</v>
      </c>
      <c r="U1715" t="s">
        <v>9411</v>
      </c>
      <c r="V1715" s="41">
        <v>40294</v>
      </c>
      <c r="W1715" s="41">
        <v>32563</v>
      </c>
      <c r="X1715">
        <v>1</v>
      </c>
      <c r="Y1715">
        <v>1</v>
      </c>
      <c r="Z1715" t="s">
        <v>102</v>
      </c>
      <c r="AA1715">
        <v>1</v>
      </c>
      <c r="AB1715" t="s">
        <v>103</v>
      </c>
      <c r="AC1715" t="s">
        <v>104</v>
      </c>
      <c r="AD1715">
        <v>1</v>
      </c>
      <c r="AE1715" t="s">
        <v>105</v>
      </c>
      <c r="AG1715" t="s">
        <v>148</v>
      </c>
      <c r="AJ1715" t="s">
        <v>107</v>
      </c>
    </row>
    <row r="1716" spans="1:36" hidden="1" x14ac:dyDescent="0.25">
      <c r="A1716" t="s">
        <v>9412</v>
      </c>
      <c r="B1716" t="e">
        <f>VLOOKUP(A1716,[2]mp_ALL!B$1:B$557,1,0)</f>
        <v>#N/A</v>
      </c>
      <c r="C1716" t="s">
        <v>9413</v>
      </c>
      <c r="D1716" t="s">
        <v>38</v>
      </c>
      <c r="E1716" t="s">
        <v>88</v>
      </c>
      <c r="F1716" t="s">
        <v>250</v>
      </c>
      <c r="G1716" t="s">
        <v>251</v>
      </c>
      <c r="H1716" t="s">
        <v>91</v>
      </c>
      <c r="I1716" t="s">
        <v>6660</v>
      </c>
      <c r="J1716">
        <v>1</v>
      </c>
      <c r="K1716" t="s">
        <v>434</v>
      </c>
      <c r="L1716">
        <v>1</v>
      </c>
      <c r="M1716" t="s">
        <v>435</v>
      </c>
      <c r="N1716" t="s">
        <v>436</v>
      </c>
      <c r="O1716" t="s">
        <v>1727</v>
      </c>
      <c r="P1716" t="s">
        <v>1728</v>
      </c>
      <c r="Q1716" t="s">
        <v>6661</v>
      </c>
      <c r="R1716" t="s">
        <v>117</v>
      </c>
      <c r="S1716" t="s">
        <v>163</v>
      </c>
      <c r="T1716" t="s">
        <v>9414</v>
      </c>
      <c r="U1716" t="s">
        <v>9415</v>
      </c>
      <c r="V1716" s="41">
        <v>40294</v>
      </c>
      <c r="W1716" s="41">
        <v>32563</v>
      </c>
      <c r="X1716">
        <v>1</v>
      </c>
      <c r="Y1716">
        <v>2</v>
      </c>
      <c r="Z1716" t="s">
        <v>102</v>
      </c>
      <c r="AA1716">
        <v>1</v>
      </c>
      <c r="AB1716" t="s">
        <v>103</v>
      </c>
      <c r="AC1716" t="s">
        <v>104</v>
      </c>
      <c r="AD1716">
        <v>1</v>
      </c>
      <c r="AE1716" t="s">
        <v>105</v>
      </c>
      <c r="AG1716" t="s">
        <v>148</v>
      </c>
      <c r="AJ1716" t="s">
        <v>1164</v>
      </c>
    </row>
    <row r="1717" spans="1:36" hidden="1" x14ac:dyDescent="0.25">
      <c r="A1717" t="s">
        <v>9416</v>
      </c>
      <c r="B1717" t="e">
        <f>VLOOKUP(A1717,[2]mp_ALL!B$1:B$557,1,0)</f>
        <v>#N/A</v>
      </c>
      <c r="C1717" t="s">
        <v>9417</v>
      </c>
      <c r="D1717" t="s">
        <v>38</v>
      </c>
      <c r="E1717" t="s">
        <v>88</v>
      </c>
      <c r="F1717" t="s">
        <v>250</v>
      </c>
      <c r="G1717" t="s">
        <v>251</v>
      </c>
      <c r="H1717" t="s">
        <v>91</v>
      </c>
      <c r="I1717" t="s">
        <v>9418</v>
      </c>
      <c r="J1717">
        <v>1</v>
      </c>
      <c r="K1717" t="s">
        <v>2582</v>
      </c>
      <c r="L1717">
        <v>0</v>
      </c>
      <c r="M1717" t="s">
        <v>435</v>
      </c>
      <c r="N1717" t="s">
        <v>505</v>
      </c>
      <c r="O1717" t="s">
        <v>506</v>
      </c>
      <c r="P1717" t="s">
        <v>4489</v>
      </c>
      <c r="Q1717" t="s">
        <v>9419</v>
      </c>
      <c r="R1717" t="s">
        <v>117</v>
      </c>
      <c r="S1717" t="s">
        <v>148</v>
      </c>
      <c r="T1717" t="s">
        <v>9420</v>
      </c>
      <c r="U1717" t="s">
        <v>9421</v>
      </c>
      <c r="V1717" s="41">
        <v>40294</v>
      </c>
      <c r="W1717" s="41">
        <v>32987</v>
      </c>
      <c r="X1717">
        <v>1</v>
      </c>
      <c r="Y1717">
        <v>1</v>
      </c>
      <c r="Z1717" t="s">
        <v>102</v>
      </c>
      <c r="AA1717">
        <v>1</v>
      </c>
      <c r="AB1717" t="s">
        <v>103</v>
      </c>
      <c r="AC1717" t="s">
        <v>104</v>
      </c>
      <c r="AD1717">
        <v>1</v>
      </c>
      <c r="AE1717" t="s">
        <v>308</v>
      </c>
      <c r="AG1717" t="s">
        <v>148</v>
      </c>
      <c r="AJ1717" t="s">
        <v>299</v>
      </c>
    </row>
    <row r="1718" spans="1:36" hidden="1" x14ac:dyDescent="0.25">
      <c r="A1718" t="s">
        <v>9422</v>
      </c>
      <c r="B1718" t="e">
        <f>VLOOKUP(A1718,[2]mp_ALL!B$1:B$557,1,0)</f>
        <v>#N/A</v>
      </c>
      <c r="C1718" t="s">
        <v>9423</v>
      </c>
      <c r="D1718" t="s">
        <v>37</v>
      </c>
      <c r="E1718" t="s">
        <v>88</v>
      </c>
      <c r="F1718" t="s">
        <v>250</v>
      </c>
      <c r="G1718" t="s">
        <v>251</v>
      </c>
      <c r="H1718" t="s">
        <v>91</v>
      </c>
      <c r="I1718" t="s">
        <v>6501</v>
      </c>
      <c r="J1718">
        <v>1</v>
      </c>
      <c r="K1718" t="s">
        <v>1115</v>
      </c>
      <c r="L1718">
        <v>1</v>
      </c>
      <c r="M1718" t="s">
        <v>435</v>
      </c>
      <c r="N1718" t="s">
        <v>505</v>
      </c>
      <c r="O1718" t="s">
        <v>1734</v>
      </c>
      <c r="P1718" t="s">
        <v>6272</v>
      </c>
      <c r="Q1718" t="s">
        <v>6502</v>
      </c>
      <c r="R1718" t="s">
        <v>117</v>
      </c>
      <c r="S1718" t="s">
        <v>148</v>
      </c>
      <c r="T1718" t="s">
        <v>9424</v>
      </c>
      <c r="U1718" t="s">
        <v>9425</v>
      </c>
      <c r="V1718" s="41">
        <v>40294</v>
      </c>
      <c r="W1718" s="41">
        <v>32476</v>
      </c>
      <c r="X1718">
        <v>1</v>
      </c>
      <c r="Y1718">
        <v>0</v>
      </c>
      <c r="Z1718" t="s">
        <v>102</v>
      </c>
      <c r="AA1718">
        <v>1</v>
      </c>
      <c r="AB1718" t="s">
        <v>103</v>
      </c>
      <c r="AC1718" t="s">
        <v>104</v>
      </c>
      <c r="AD1718">
        <v>1</v>
      </c>
      <c r="AE1718" t="s">
        <v>105</v>
      </c>
      <c r="AG1718" t="s">
        <v>148</v>
      </c>
      <c r="AJ1718" t="s">
        <v>107</v>
      </c>
    </row>
    <row r="1719" spans="1:36" hidden="1" x14ac:dyDescent="0.25">
      <c r="A1719" t="s">
        <v>9426</v>
      </c>
      <c r="B1719" t="e">
        <f>VLOOKUP(A1719,[2]mp_ALL!B$1:B$557,1,0)</f>
        <v>#N/A</v>
      </c>
      <c r="C1719" t="s">
        <v>9427</v>
      </c>
      <c r="D1719" t="s">
        <v>38</v>
      </c>
      <c r="E1719" t="s">
        <v>88</v>
      </c>
      <c r="F1719" t="s">
        <v>250</v>
      </c>
      <c r="G1719" t="s">
        <v>251</v>
      </c>
      <c r="H1719" t="s">
        <v>91</v>
      </c>
      <c r="I1719" t="s">
        <v>9428</v>
      </c>
      <c r="J1719">
        <v>1</v>
      </c>
      <c r="K1719" t="s">
        <v>1115</v>
      </c>
      <c r="L1719">
        <v>0</v>
      </c>
      <c r="M1719" t="s">
        <v>435</v>
      </c>
      <c r="N1719" t="s">
        <v>505</v>
      </c>
      <c r="O1719" t="s">
        <v>1734</v>
      </c>
      <c r="P1719" t="s">
        <v>6272</v>
      </c>
      <c r="Q1719" t="s">
        <v>9429</v>
      </c>
      <c r="R1719" t="s">
        <v>117</v>
      </c>
      <c r="S1719" t="s">
        <v>148</v>
      </c>
      <c r="T1719" t="s">
        <v>9430</v>
      </c>
      <c r="U1719" t="s">
        <v>209</v>
      </c>
      <c r="V1719" s="41">
        <v>40294</v>
      </c>
      <c r="W1719" s="41">
        <v>32594</v>
      </c>
      <c r="X1719">
        <v>1</v>
      </c>
      <c r="Y1719">
        <v>2</v>
      </c>
      <c r="Z1719" t="s">
        <v>102</v>
      </c>
      <c r="AA1719">
        <v>1</v>
      </c>
      <c r="AB1719" t="s">
        <v>103</v>
      </c>
      <c r="AC1719" t="s">
        <v>104</v>
      </c>
      <c r="AD1719">
        <v>1</v>
      </c>
      <c r="AE1719" t="s">
        <v>308</v>
      </c>
      <c r="AG1719" t="s">
        <v>148</v>
      </c>
      <c r="AJ1719" t="s">
        <v>3390</v>
      </c>
    </row>
    <row r="1720" spans="1:36" hidden="1" x14ac:dyDescent="0.25">
      <c r="A1720" t="s">
        <v>9431</v>
      </c>
      <c r="B1720" t="e">
        <f>VLOOKUP(A1720,[2]mp_ALL!B$1:B$557,1,0)</f>
        <v>#N/A</v>
      </c>
      <c r="C1720" t="s">
        <v>9432</v>
      </c>
      <c r="D1720" t="s">
        <v>38</v>
      </c>
      <c r="E1720" t="s">
        <v>88</v>
      </c>
      <c r="F1720" t="s">
        <v>250</v>
      </c>
      <c r="G1720" t="s">
        <v>251</v>
      </c>
      <c r="H1720" t="s">
        <v>91</v>
      </c>
      <c r="I1720" t="s">
        <v>2349</v>
      </c>
      <c r="J1720">
        <v>1</v>
      </c>
      <c r="K1720" t="s">
        <v>434</v>
      </c>
      <c r="L1720">
        <v>0</v>
      </c>
      <c r="M1720" t="s">
        <v>435</v>
      </c>
      <c r="N1720" t="s">
        <v>436</v>
      </c>
      <c r="O1720" t="s">
        <v>437</v>
      </c>
      <c r="P1720" t="s">
        <v>2350</v>
      </c>
      <c r="Q1720" t="s">
        <v>2351</v>
      </c>
      <c r="R1720" t="s">
        <v>117</v>
      </c>
      <c r="S1720" t="s">
        <v>163</v>
      </c>
      <c r="T1720" t="s">
        <v>9433</v>
      </c>
      <c r="U1720" t="s">
        <v>9434</v>
      </c>
      <c r="V1720" s="41">
        <v>40294</v>
      </c>
      <c r="W1720" s="41">
        <v>32504</v>
      </c>
      <c r="X1720">
        <v>1</v>
      </c>
      <c r="Y1720">
        <v>2</v>
      </c>
      <c r="Z1720" t="s">
        <v>102</v>
      </c>
      <c r="AA1720">
        <v>1</v>
      </c>
      <c r="AB1720" t="s">
        <v>103</v>
      </c>
      <c r="AC1720" t="s">
        <v>104</v>
      </c>
      <c r="AD1720">
        <v>1</v>
      </c>
      <c r="AE1720" t="s">
        <v>308</v>
      </c>
      <c r="AG1720" t="s">
        <v>148</v>
      </c>
      <c r="AJ1720" t="s">
        <v>2297</v>
      </c>
    </row>
    <row r="1721" spans="1:36" hidden="1" x14ac:dyDescent="0.25">
      <c r="A1721" t="s">
        <v>9435</v>
      </c>
      <c r="B1721" t="e">
        <f>VLOOKUP(A1721,[2]mp_ALL!B$1:B$557,1,0)</f>
        <v>#N/A</v>
      </c>
      <c r="C1721" t="s">
        <v>9436</v>
      </c>
      <c r="D1721" t="s">
        <v>38</v>
      </c>
      <c r="E1721" t="s">
        <v>88</v>
      </c>
      <c r="F1721" t="s">
        <v>250</v>
      </c>
      <c r="G1721" t="s">
        <v>251</v>
      </c>
      <c r="H1721" t="s">
        <v>91</v>
      </c>
      <c r="I1721" t="s">
        <v>9437</v>
      </c>
      <c r="J1721">
        <v>1</v>
      </c>
      <c r="K1721" t="s">
        <v>1115</v>
      </c>
      <c r="L1721">
        <v>1</v>
      </c>
      <c r="M1721" t="s">
        <v>435</v>
      </c>
      <c r="N1721" t="s">
        <v>505</v>
      </c>
      <c r="O1721" t="s">
        <v>1116</v>
      </c>
      <c r="P1721" t="s">
        <v>1522</v>
      </c>
      <c r="Q1721" t="s">
        <v>9438</v>
      </c>
      <c r="R1721" t="s">
        <v>117</v>
      </c>
      <c r="S1721" t="s">
        <v>148</v>
      </c>
      <c r="T1721" t="s">
        <v>9439</v>
      </c>
      <c r="U1721" t="s">
        <v>9440</v>
      </c>
      <c r="V1721" s="41">
        <v>40294</v>
      </c>
      <c r="W1721" s="41">
        <v>33413</v>
      </c>
      <c r="X1721">
        <v>1</v>
      </c>
      <c r="Y1721">
        <v>1</v>
      </c>
      <c r="Z1721" t="s">
        <v>102</v>
      </c>
      <c r="AA1721">
        <v>1</v>
      </c>
      <c r="AB1721" t="s">
        <v>103</v>
      </c>
      <c r="AC1721" t="s">
        <v>104</v>
      </c>
      <c r="AD1721">
        <v>1</v>
      </c>
      <c r="AE1721" t="s">
        <v>105</v>
      </c>
      <c r="AG1721" t="s">
        <v>148</v>
      </c>
      <c r="AJ1721" t="s">
        <v>465</v>
      </c>
    </row>
    <row r="1722" spans="1:36" hidden="1" x14ac:dyDescent="0.25">
      <c r="A1722" t="s">
        <v>9441</v>
      </c>
      <c r="B1722" t="e">
        <f>VLOOKUP(A1722,[2]mp_ALL!B$1:B$557,1,0)</f>
        <v>#N/A</v>
      </c>
      <c r="C1722" t="s">
        <v>9442</v>
      </c>
      <c r="D1722" t="s">
        <v>38</v>
      </c>
      <c r="E1722" t="s">
        <v>88</v>
      </c>
      <c r="F1722" t="s">
        <v>250</v>
      </c>
      <c r="G1722" t="s">
        <v>251</v>
      </c>
      <c r="H1722" t="s">
        <v>91</v>
      </c>
      <c r="I1722" t="s">
        <v>1686</v>
      </c>
      <c r="J1722">
        <v>1</v>
      </c>
      <c r="K1722" t="s">
        <v>394</v>
      </c>
      <c r="L1722">
        <v>0</v>
      </c>
      <c r="M1722" t="s">
        <v>113</v>
      </c>
      <c r="N1722" t="s">
        <v>195</v>
      </c>
      <c r="O1722" t="s">
        <v>654</v>
      </c>
      <c r="P1722" t="s">
        <v>1511</v>
      </c>
      <c r="Q1722" t="s">
        <v>1687</v>
      </c>
      <c r="R1722" t="s">
        <v>117</v>
      </c>
      <c r="S1722" t="s">
        <v>199</v>
      </c>
      <c r="T1722" t="s">
        <v>9443</v>
      </c>
      <c r="U1722" t="s">
        <v>2661</v>
      </c>
      <c r="V1722" s="41">
        <v>40294</v>
      </c>
      <c r="W1722" s="41">
        <v>33207</v>
      </c>
      <c r="X1722">
        <v>1</v>
      </c>
      <c r="Y1722">
        <v>2</v>
      </c>
      <c r="Z1722" t="s">
        <v>102</v>
      </c>
      <c r="AA1722">
        <v>1</v>
      </c>
      <c r="AB1722" t="s">
        <v>103</v>
      </c>
      <c r="AC1722" t="s">
        <v>104</v>
      </c>
      <c r="AD1722">
        <v>1</v>
      </c>
      <c r="AE1722" t="s">
        <v>538</v>
      </c>
      <c r="AG1722" t="s">
        <v>121</v>
      </c>
      <c r="AJ1722" t="s">
        <v>352</v>
      </c>
    </row>
    <row r="1723" spans="1:36" hidden="1" x14ac:dyDescent="0.25">
      <c r="A1723" t="s">
        <v>9444</v>
      </c>
      <c r="B1723" t="e">
        <f>VLOOKUP(A1723,[2]mp_ALL!B$1:B$557,1,0)</f>
        <v>#N/A</v>
      </c>
      <c r="C1723" t="s">
        <v>9445</v>
      </c>
      <c r="D1723" t="s">
        <v>38</v>
      </c>
      <c r="E1723" t="s">
        <v>88</v>
      </c>
      <c r="F1723" t="s">
        <v>250</v>
      </c>
      <c r="G1723" t="s">
        <v>251</v>
      </c>
      <c r="H1723" t="s">
        <v>91</v>
      </c>
      <c r="I1723" t="s">
        <v>6344</v>
      </c>
      <c r="J1723">
        <v>1</v>
      </c>
      <c r="K1723" t="s">
        <v>404</v>
      </c>
      <c r="L1723">
        <v>1</v>
      </c>
      <c r="M1723" t="s">
        <v>113</v>
      </c>
      <c r="N1723" t="s">
        <v>195</v>
      </c>
      <c r="O1723" t="s">
        <v>889</v>
      </c>
      <c r="P1723" t="s">
        <v>905</v>
      </c>
      <c r="Q1723" t="s">
        <v>6345</v>
      </c>
      <c r="R1723" t="s">
        <v>117</v>
      </c>
      <c r="S1723" t="s">
        <v>199</v>
      </c>
      <c r="T1723" t="s">
        <v>9446</v>
      </c>
      <c r="U1723" t="s">
        <v>8137</v>
      </c>
      <c r="V1723" s="41">
        <v>40294</v>
      </c>
      <c r="W1723" s="41">
        <v>33357</v>
      </c>
      <c r="X1723">
        <v>1</v>
      </c>
      <c r="Y1723">
        <v>2</v>
      </c>
      <c r="Z1723" t="s">
        <v>102</v>
      </c>
      <c r="AA1723">
        <v>1</v>
      </c>
      <c r="AB1723" t="s">
        <v>103</v>
      </c>
      <c r="AC1723" t="s">
        <v>104</v>
      </c>
      <c r="AD1723">
        <v>1</v>
      </c>
      <c r="AE1723" t="s">
        <v>105</v>
      </c>
      <c r="AG1723" t="s">
        <v>121</v>
      </c>
      <c r="AJ1723" t="s">
        <v>352</v>
      </c>
    </row>
    <row r="1724" spans="1:36" hidden="1" x14ac:dyDescent="0.25">
      <c r="A1724" t="s">
        <v>9447</v>
      </c>
      <c r="B1724" t="e">
        <f>VLOOKUP(A1724,[2]mp_ALL!B$1:B$557,1,0)</f>
        <v>#N/A</v>
      </c>
      <c r="C1724" t="s">
        <v>9448</v>
      </c>
      <c r="D1724" t="s">
        <v>38</v>
      </c>
      <c r="E1724" t="s">
        <v>88</v>
      </c>
      <c r="F1724" t="s">
        <v>250</v>
      </c>
      <c r="G1724" t="s">
        <v>251</v>
      </c>
      <c r="H1724" t="s">
        <v>91</v>
      </c>
      <c r="I1724" t="s">
        <v>8224</v>
      </c>
      <c r="J1724">
        <v>1</v>
      </c>
      <c r="K1724" t="s">
        <v>610</v>
      </c>
      <c r="L1724">
        <v>1</v>
      </c>
      <c r="M1724" t="s">
        <v>414</v>
      </c>
      <c r="N1724" t="s">
        <v>415</v>
      </c>
      <c r="O1724" t="s">
        <v>611</v>
      </c>
      <c r="P1724" t="s">
        <v>612</v>
      </c>
      <c r="Q1724" t="s">
        <v>8225</v>
      </c>
      <c r="R1724" t="s">
        <v>117</v>
      </c>
      <c r="S1724" t="s">
        <v>199</v>
      </c>
      <c r="T1724" t="s">
        <v>9449</v>
      </c>
      <c r="U1724" t="s">
        <v>9450</v>
      </c>
      <c r="V1724" s="41">
        <v>40294</v>
      </c>
      <c r="W1724" s="41">
        <v>33432</v>
      </c>
      <c r="X1724">
        <v>1</v>
      </c>
      <c r="Y1724">
        <v>1</v>
      </c>
      <c r="Z1724" t="s">
        <v>102</v>
      </c>
      <c r="AA1724">
        <v>1</v>
      </c>
      <c r="AB1724" t="s">
        <v>103</v>
      </c>
      <c r="AC1724" t="s">
        <v>104</v>
      </c>
      <c r="AD1724">
        <v>1</v>
      </c>
      <c r="AE1724" t="s">
        <v>105</v>
      </c>
      <c r="AG1724" t="s">
        <v>121</v>
      </c>
      <c r="AJ1724" t="s">
        <v>299</v>
      </c>
    </row>
    <row r="1725" spans="1:36" hidden="1" x14ac:dyDescent="0.25">
      <c r="A1725" t="s">
        <v>9451</v>
      </c>
      <c r="B1725" t="e">
        <f>VLOOKUP(A1725,[2]mp_ALL!B$1:B$557,1,0)</f>
        <v>#N/A</v>
      </c>
      <c r="C1725" t="s">
        <v>9452</v>
      </c>
      <c r="D1725" t="s">
        <v>38</v>
      </c>
      <c r="E1725" t="s">
        <v>88</v>
      </c>
      <c r="F1725" t="s">
        <v>250</v>
      </c>
      <c r="G1725" t="s">
        <v>251</v>
      </c>
      <c r="H1725" t="s">
        <v>91</v>
      </c>
      <c r="I1725" t="s">
        <v>5241</v>
      </c>
      <c r="J1725">
        <v>1</v>
      </c>
      <c r="K1725" t="s">
        <v>667</v>
      </c>
      <c r="L1725">
        <v>1</v>
      </c>
      <c r="M1725" t="s">
        <v>113</v>
      </c>
      <c r="N1725" t="s">
        <v>195</v>
      </c>
      <c r="O1725" t="s">
        <v>1273</v>
      </c>
      <c r="P1725" t="s">
        <v>1274</v>
      </c>
      <c r="Q1725" t="s">
        <v>5242</v>
      </c>
      <c r="R1725" t="s">
        <v>117</v>
      </c>
      <c r="S1725" t="s">
        <v>199</v>
      </c>
      <c r="T1725" t="s">
        <v>9453</v>
      </c>
      <c r="U1725" t="s">
        <v>9454</v>
      </c>
      <c r="V1725" s="41">
        <v>40294</v>
      </c>
      <c r="W1725" s="41">
        <v>33369</v>
      </c>
      <c r="X1725">
        <v>1</v>
      </c>
      <c r="Y1725">
        <v>1</v>
      </c>
      <c r="Z1725" t="s">
        <v>102</v>
      </c>
      <c r="AA1725">
        <v>1</v>
      </c>
      <c r="AB1725" t="s">
        <v>103</v>
      </c>
      <c r="AC1725" t="s">
        <v>104</v>
      </c>
      <c r="AD1725">
        <v>1</v>
      </c>
      <c r="AE1725" t="s">
        <v>105</v>
      </c>
      <c r="AG1725" t="s">
        <v>121</v>
      </c>
      <c r="AJ1725" t="s">
        <v>7750</v>
      </c>
    </row>
    <row r="1726" spans="1:36" hidden="1" x14ac:dyDescent="0.25">
      <c r="A1726" t="s">
        <v>9455</v>
      </c>
      <c r="B1726" t="e">
        <f>VLOOKUP(A1726,[2]mp_ALL!B$1:B$557,1,0)</f>
        <v>#N/A</v>
      </c>
      <c r="C1726" t="s">
        <v>9456</v>
      </c>
      <c r="D1726" t="s">
        <v>38</v>
      </c>
      <c r="E1726" t="s">
        <v>88</v>
      </c>
      <c r="F1726" t="s">
        <v>250</v>
      </c>
      <c r="G1726" t="s">
        <v>251</v>
      </c>
      <c r="H1726" t="s">
        <v>91</v>
      </c>
      <c r="I1726" t="s">
        <v>5577</v>
      </c>
      <c r="J1726">
        <v>1</v>
      </c>
      <c r="K1726" t="s">
        <v>194</v>
      </c>
      <c r="L1726">
        <v>1</v>
      </c>
      <c r="M1726" t="s">
        <v>113</v>
      </c>
      <c r="N1726" t="s">
        <v>195</v>
      </c>
      <c r="O1726" t="s">
        <v>1273</v>
      </c>
      <c r="P1726" t="s">
        <v>5578</v>
      </c>
      <c r="Q1726" t="s">
        <v>5579</v>
      </c>
      <c r="R1726" t="s">
        <v>117</v>
      </c>
      <c r="S1726" t="s">
        <v>199</v>
      </c>
      <c r="T1726" t="s">
        <v>9457</v>
      </c>
      <c r="U1726" t="s">
        <v>4148</v>
      </c>
      <c r="V1726" s="41">
        <v>40294</v>
      </c>
      <c r="W1726" s="41">
        <v>32820</v>
      </c>
      <c r="X1726">
        <v>1</v>
      </c>
      <c r="Y1726">
        <v>1</v>
      </c>
      <c r="Z1726" t="s">
        <v>102</v>
      </c>
      <c r="AA1726">
        <v>1</v>
      </c>
      <c r="AB1726" t="s">
        <v>103</v>
      </c>
      <c r="AC1726" t="s">
        <v>104</v>
      </c>
      <c r="AD1726">
        <v>1</v>
      </c>
      <c r="AE1726" t="s">
        <v>105</v>
      </c>
      <c r="AG1726" t="s">
        <v>121</v>
      </c>
      <c r="AJ1726" t="s">
        <v>299</v>
      </c>
    </row>
    <row r="1727" spans="1:36" hidden="1" x14ac:dyDescent="0.25">
      <c r="A1727" t="s">
        <v>9458</v>
      </c>
      <c r="B1727" t="e">
        <f>VLOOKUP(A1727,[2]mp_ALL!B$1:B$557,1,0)</f>
        <v>#N/A</v>
      </c>
      <c r="C1727" t="s">
        <v>9459</v>
      </c>
      <c r="D1727" t="s">
        <v>38</v>
      </c>
      <c r="E1727" t="s">
        <v>88</v>
      </c>
      <c r="F1727" t="s">
        <v>250</v>
      </c>
      <c r="G1727" t="s">
        <v>251</v>
      </c>
      <c r="H1727" t="s">
        <v>169</v>
      </c>
      <c r="I1727" t="s">
        <v>9460</v>
      </c>
      <c r="J1727">
        <v>1</v>
      </c>
      <c r="K1727" t="s">
        <v>674</v>
      </c>
      <c r="L1727">
        <v>1</v>
      </c>
      <c r="M1727" t="s">
        <v>414</v>
      </c>
      <c r="N1727" t="s">
        <v>415</v>
      </c>
      <c r="O1727" t="s">
        <v>675</v>
      </c>
      <c r="P1727" t="s">
        <v>676</v>
      </c>
      <c r="Q1727" t="s">
        <v>9461</v>
      </c>
      <c r="R1727" t="s">
        <v>117</v>
      </c>
      <c r="S1727" t="s">
        <v>199</v>
      </c>
      <c r="T1727" t="s">
        <v>9462</v>
      </c>
      <c r="U1727" t="s">
        <v>9463</v>
      </c>
      <c r="V1727" s="41">
        <v>40294</v>
      </c>
      <c r="W1727" s="41">
        <v>33524</v>
      </c>
      <c r="X1727">
        <v>1</v>
      </c>
      <c r="Y1727">
        <v>2</v>
      </c>
      <c r="Z1727" t="s">
        <v>102</v>
      </c>
      <c r="AA1727">
        <v>1</v>
      </c>
      <c r="AB1727" t="s">
        <v>103</v>
      </c>
      <c r="AC1727" t="s">
        <v>104</v>
      </c>
      <c r="AD1727">
        <v>1</v>
      </c>
      <c r="AE1727" t="s">
        <v>105</v>
      </c>
      <c r="AG1727" t="s">
        <v>121</v>
      </c>
      <c r="AJ1727" t="s">
        <v>299</v>
      </c>
    </row>
    <row r="1728" spans="1:36" hidden="1" x14ac:dyDescent="0.25">
      <c r="A1728" t="s">
        <v>9464</v>
      </c>
      <c r="B1728" t="e">
        <f>VLOOKUP(A1728,[2]mp_ALL!B$1:B$557,1,0)</f>
        <v>#N/A</v>
      </c>
      <c r="C1728" t="s">
        <v>9465</v>
      </c>
      <c r="D1728" t="s">
        <v>38</v>
      </c>
      <c r="E1728" t="s">
        <v>88</v>
      </c>
      <c r="F1728" t="s">
        <v>250</v>
      </c>
      <c r="G1728" t="s">
        <v>251</v>
      </c>
      <c r="H1728" t="s">
        <v>91</v>
      </c>
      <c r="I1728" t="s">
        <v>9466</v>
      </c>
      <c r="J1728">
        <v>1</v>
      </c>
      <c r="K1728" t="s">
        <v>194</v>
      </c>
      <c r="L1728">
        <v>1</v>
      </c>
      <c r="M1728" t="s">
        <v>113</v>
      </c>
      <c r="N1728" t="s">
        <v>195</v>
      </c>
      <c r="O1728" t="s">
        <v>1273</v>
      </c>
      <c r="P1728" t="s">
        <v>9467</v>
      </c>
      <c r="Q1728" t="s">
        <v>9468</v>
      </c>
      <c r="R1728" t="s">
        <v>117</v>
      </c>
      <c r="S1728" t="s">
        <v>237</v>
      </c>
      <c r="T1728" t="s">
        <v>9469</v>
      </c>
      <c r="U1728" t="s">
        <v>9470</v>
      </c>
      <c r="V1728" s="41">
        <v>40294</v>
      </c>
      <c r="W1728" s="41">
        <v>33671</v>
      </c>
      <c r="X1728">
        <v>1</v>
      </c>
      <c r="Y1728">
        <v>2</v>
      </c>
      <c r="Z1728" t="s">
        <v>102</v>
      </c>
      <c r="AA1728">
        <v>1</v>
      </c>
      <c r="AB1728" t="s">
        <v>103</v>
      </c>
      <c r="AC1728" t="s">
        <v>104</v>
      </c>
      <c r="AD1728">
        <v>1</v>
      </c>
      <c r="AE1728" t="s">
        <v>105</v>
      </c>
      <c r="AG1728" t="s">
        <v>121</v>
      </c>
      <c r="AJ1728" t="s">
        <v>663</v>
      </c>
    </row>
    <row r="1729" spans="1:36" hidden="1" x14ac:dyDescent="0.25">
      <c r="A1729" t="s">
        <v>9471</v>
      </c>
      <c r="B1729" t="e">
        <f>VLOOKUP(A1729,[2]mp_ALL!B$1:B$557,1,0)</f>
        <v>#N/A</v>
      </c>
      <c r="C1729" t="s">
        <v>9472</v>
      </c>
      <c r="D1729" t="s">
        <v>38</v>
      </c>
      <c r="E1729" t="s">
        <v>88</v>
      </c>
      <c r="F1729" t="s">
        <v>250</v>
      </c>
      <c r="G1729" t="s">
        <v>251</v>
      </c>
      <c r="H1729" t="s">
        <v>91</v>
      </c>
      <c r="I1729" t="s">
        <v>9473</v>
      </c>
      <c r="J1729">
        <v>1</v>
      </c>
      <c r="K1729" t="s">
        <v>610</v>
      </c>
      <c r="L1729">
        <v>1</v>
      </c>
      <c r="M1729" t="s">
        <v>414</v>
      </c>
      <c r="N1729" t="s">
        <v>415</v>
      </c>
      <c r="O1729" t="s">
        <v>470</v>
      </c>
      <c r="P1729" t="s">
        <v>6919</v>
      </c>
      <c r="Q1729" t="s">
        <v>9474</v>
      </c>
      <c r="R1729" t="s">
        <v>117</v>
      </c>
      <c r="S1729" t="s">
        <v>199</v>
      </c>
      <c r="T1729" t="s">
        <v>9475</v>
      </c>
      <c r="U1729" t="s">
        <v>9476</v>
      </c>
      <c r="V1729" s="41">
        <v>40294</v>
      </c>
      <c r="W1729" s="41">
        <v>32080</v>
      </c>
      <c r="X1729">
        <v>1</v>
      </c>
      <c r="Y1729">
        <v>2</v>
      </c>
      <c r="Z1729" t="s">
        <v>102</v>
      </c>
      <c r="AA1729">
        <v>1</v>
      </c>
      <c r="AB1729" t="s">
        <v>103</v>
      </c>
      <c r="AC1729" t="s">
        <v>104</v>
      </c>
      <c r="AD1729">
        <v>1</v>
      </c>
      <c r="AE1729" t="s">
        <v>105</v>
      </c>
      <c r="AG1729" t="s">
        <v>121</v>
      </c>
      <c r="AJ1729" t="s">
        <v>271</v>
      </c>
    </row>
    <row r="1730" spans="1:36" hidden="1" x14ac:dyDescent="0.25">
      <c r="A1730" t="s">
        <v>9477</v>
      </c>
      <c r="B1730" t="e">
        <f>VLOOKUP(A1730,[2]mp_ALL!B$1:B$557,1,0)</f>
        <v>#N/A</v>
      </c>
      <c r="C1730" t="s">
        <v>9478</v>
      </c>
      <c r="D1730" t="s">
        <v>38</v>
      </c>
      <c r="E1730" t="s">
        <v>88</v>
      </c>
      <c r="F1730" t="s">
        <v>250</v>
      </c>
      <c r="G1730" t="s">
        <v>251</v>
      </c>
      <c r="H1730" t="s">
        <v>91</v>
      </c>
      <c r="I1730" t="s">
        <v>5323</v>
      </c>
      <c r="J1730">
        <v>1</v>
      </c>
      <c r="K1730" t="s">
        <v>404</v>
      </c>
      <c r="L1730">
        <v>1</v>
      </c>
      <c r="M1730" t="s">
        <v>113</v>
      </c>
      <c r="N1730" t="s">
        <v>195</v>
      </c>
      <c r="O1730" t="s">
        <v>405</v>
      </c>
      <c r="P1730" t="s">
        <v>898</v>
      </c>
      <c r="Q1730" t="s">
        <v>5324</v>
      </c>
      <c r="R1730" t="s">
        <v>117</v>
      </c>
      <c r="S1730" t="s">
        <v>199</v>
      </c>
      <c r="T1730" t="s">
        <v>9479</v>
      </c>
      <c r="U1730" t="s">
        <v>2844</v>
      </c>
      <c r="V1730" s="41">
        <v>40294</v>
      </c>
      <c r="W1730" s="41">
        <v>32567</v>
      </c>
      <c r="X1730">
        <v>1</v>
      </c>
      <c r="Y1730">
        <v>3</v>
      </c>
      <c r="Z1730" t="s">
        <v>102</v>
      </c>
      <c r="AA1730">
        <v>1</v>
      </c>
      <c r="AB1730" t="s">
        <v>103</v>
      </c>
      <c r="AC1730" t="s">
        <v>104</v>
      </c>
      <c r="AD1730">
        <v>1</v>
      </c>
      <c r="AE1730" t="s">
        <v>105</v>
      </c>
      <c r="AG1730" t="s">
        <v>121</v>
      </c>
      <c r="AJ1730" t="s">
        <v>1913</v>
      </c>
    </row>
    <row r="1731" spans="1:36" hidden="1" x14ac:dyDescent="0.25">
      <c r="A1731" t="s">
        <v>9480</v>
      </c>
      <c r="B1731" t="e">
        <f>VLOOKUP(A1731,[2]mp_ALL!B$1:B$557,1,0)</f>
        <v>#N/A</v>
      </c>
      <c r="C1731" t="s">
        <v>9481</v>
      </c>
      <c r="D1731" t="s">
        <v>38</v>
      </c>
      <c r="E1731" t="s">
        <v>88</v>
      </c>
      <c r="F1731" t="s">
        <v>250</v>
      </c>
      <c r="G1731" t="s">
        <v>251</v>
      </c>
      <c r="H1731" t="s">
        <v>91</v>
      </c>
      <c r="I1731" t="s">
        <v>666</v>
      </c>
      <c r="J1731">
        <v>1</v>
      </c>
      <c r="K1731" t="s">
        <v>667</v>
      </c>
      <c r="L1731">
        <v>1</v>
      </c>
      <c r="M1731" t="s">
        <v>113</v>
      </c>
      <c r="N1731" t="s">
        <v>195</v>
      </c>
      <c r="O1731" t="s">
        <v>196</v>
      </c>
      <c r="P1731" t="s">
        <v>668</v>
      </c>
      <c r="Q1731" t="s">
        <v>669</v>
      </c>
      <c r="R1731" t="s">
        <v>117</v>
      </c>
      <c r="S1731" t="s">
        <v>199</v>
      </c>
      <c r="T1731" t="s">
        <v>9482</v>
      </c>
      <c r="U1731" t="s">
        <v>6613</v>
      </c>
      <c r="V1731" s="41">
        <v>40294</v>
      </c>
      <c r="W1731" s="41">
        <v>33483</v>
      </c>
      <c r="X1731">
        <v>1</v>
      </c>
      <c r="Y1731">
        <v>2</v>
      </c>
      <c r="Z1731" t="s">
        <v>102</v>
      </c>
      <c r="AA1731">
        <v>1</v>
      </c>
      <c r="AB1731" t="s">
        <v>103</v>
      </c>
      <c r="AC1731" t="s">
        <v>104</v>
      </c>
      <c r="AD1731">
        <v>1</v>
      </c>
      <c r="AE1731" t="s">
        <v>105</v>
      </c>
      <c r="AG1731" t="s">
        <v>121</v>
      </c>
      <c r="AJ1731" t="s">
        <v>299</v>
      </c>
    </row>
    <row r="1732" spans="1:36" hidden="1" x14ac:dyDescent="0.25">
      <c r="A1732" t="s">
        <v>9483</v>
      </c>
      <c r="B1732" t="e">
        <f>VLOOKUP(A1732,[2]mp_ALL!B$1:B$557,1,0)</f>
        <v>#N/A</v>
      </c>
      <c r="C1732" t="s">
        <v>5186</v>
      </c>
      <c r="D1732" t="s">
        <v>38</v>
      </c>
      <c r="E1732" t="s">
        <v>88</v>
      </c>
      <c r="F1732" t="s">
        <v>250</v>
      </c>
      <c r="G1732" t="s">
        <v>251</v>
      </c>
      <c r="H1732" t="s">
        <v>91</v>
      </c>
      <c r="I1732" t="s">
        <v>9460</v>
      </c>
      <c r="J1732">
        <v>1</v>
      </c>
      <c r="K1732" t="s">
        <v>674</v>
      </c>
      <c r="L1732">
        <v>1</v>
      </c>
      <c r="M1732" t="s">
        <v>414</v>
      </c>
      <c r="N1732" t="s">
        <v>415</v>
      </c>
      <c r="O1732" t="s">
        <v>675</v>
      </c>
      <c r="P1732" t="s">
        <v>676</v>
      </c>
      <c r="Q1732" t="s">
        <v>9461</v>
      </c>
      <c r="R1732" t="s">
        <v>117</v>
      </c>
      <c r="S1732" t="s">
        <v>199</v>
      </c>
      <c r="T1732" t="s">
        <v>9484</v>
      </c>
      <c r="U1732" t="s">
        <v>1131</v>
      </c>
      <c r="V1732" s="41">
        <v>40294</v>
      </c>
      <c r="W1732" s="41">
        <v>32801</v>
      </c>
      <c r="X1732">
        <v>1</v>
      </c>
      <c r="Y1732">
        <v>3</v>
      </c>
      <c r="Z1732" t="s">
        <v>102</v>
      </c>
      <c r="AA1732">
        <v>1</v>
      </c>
      <c r="AB1732" t="s">
        <v>103</v>
      </c>
      <c r="AC1732" t="s">
        <v>104</v>
      </c>
      <c r="AD1732">
        <v>1</v>
      </c>
      <c r="AE1732" t="s">
        <v>105</v>
      </c>
      <c r="AG1732" t="s">
        <v>121</v>
      </c>
      <c r="AJ1732" t="s">
        <v>1008</v>
      </c>
    </row>
    <row r="1733" spans="1:36" hidden="1" x14ac:dyDescent="0.25">
      <c r="A1733" t="s">
        <v>9485</v>
      </c>
      <c r="B1733" t="e">
        <f>VLOOKUP(A1733,[2]mp_ALL!B$1:B$557,1,0)</f>
        <v>#N/A</v>
      </c>
      <c r="C1733" t="s">
        <v>9486</v>
      </c>
      <c r="D1733" t="s">
        <v>38</v>
      </c>
      <c r="E1733" t="s">
        <v>88</v>
      </c>
      <c r="F1733" t="s">
        <v>250</v>
      </c>
      <c r="G1733" t="s">
        <v>251</v>
      </c>
      <c r="H1733" t="s">
        <v>91</v>
      </c>
      <c r="I1733" t="s">
        <v>193</v>
      </c>
      <c r="J1733">
        <v>1</v>
      </c>
      <c r="K1733" t="s">
        <v>194</v>
      </c>
      <c r="L1733">
        <v>1</v>
      </c>
      <c r="M1733" t="s">
        <v>113</v>
      </c>
      <c r="N1733" t="s">
        <v>195</v>
      </c>
      <c r="O1733" t="s">
        <v>196</v>
      </c>
      <c r="P1733" t="s">
        <v>197</v>
      </c>
      <c r="Q1733" t="s">
        <v>198</v>
      </c>
      <c r="R1733" t="s">
        <v>117</v>
      </c>
      <c r="S1733" t="s">
        <v>237</v>
      </c>
      <c r="T1733" t="s">
        <v>9487</v>
      </c>
      <c r="U1733" t="s">
        <v>6939</v>
      </c>
      <c r="V1733" s="41">
        <v>40294</v>
      </c>
      <c r="W1733" s="41">
        <v>33043</v>
      </c>
      <c r="X1733">
        <v>1</v>
      </c>
      <c r="Y1733">
        <v>2</v>
      </c>
      <c r="Z1733" t="s">
        <v>102</v>
      </c>
      <c r="AA1733">
        <v>1</v>
      </c>
      <c r="AB1733" t="s">
        <v>103</v>
      </c>
      <c r="AC1733" t="s">
        <v>104</v>
      </c>
      <c r="AD1733">
        <v>1</v>
      </c>
      <c r="AE1733" t="s">
        <v>105</v>
      </c>
      <c r="AG1733" t="s">
        <v>121</v>
      </c>
      <c r="AJ1733" t="s">
        <v>474</v>
      </c>
    </row>
    <row r="1734" spans="1:36" hidden="1" x14ac:dyDescent="0.25">
      <c r="A1734" t="s">
        <v>9488</v>
      </c>
      <c r="B1734" t="e">
        <f>VLOOKUP(A1734,[2]mp_ALL!B$1:B$557,1,0)</f>
        <v>#N/A</v>
      </c>
      <c r="C1734" t="s">
        <v>9489</v>
      </c>
      <c r="D1734" t="s">
        <v>38</v>
      </c>
      <c r="E1734" t="s">
        <v>88</v>
      </c>
      <c r="F1734" t="s">
        <v>250</v>
      </c>
      <c r="G1734" t="s">
        <v>251</v>
      </c>
      <c r="H1734" t="s">
        <v>91</v>
      </c>
      <c r="I1734" t="s">
        <v>9490</v>
      </c>
      <c r="J1734">
        <v>1</v>
      </c>
      <c r="K1734" t="s">
        <v>626</v>
      </c>
      <c r="L1734">
        <v>0</v>
      </c>
      <c r="M1734" t="s">
        <v>414</v>
      </c>
      <c r="N1734" t="s">
        <v>415</v>
      </c>
      <c r="O1734" t="s">
        <v>533</v>
      </c>
      <c r="P1734" t="s">
        <v>9491</v>
      </c>
      <c r="Q1734" t="s">
        <v>9492</v>
      </c>
      <c r="R1734" t="s">
        <v>117</v>
      </c>
      <c r="S1734" t="s">
        <v>199</v>
      </c>
      <c r="T1734" t="s">
        <v>9493</v>
      </c>
      <c r="U1734" t="s">
        <v>440</v>
      </c>
      <c r="V1734" s="41">
        <v>40294</v>
      </c>
      <c r="W1734" s="41">
        <v>32707</v>
      </c>
      <c r="X1734">
        <v>1</v>
      </c>
      <c r="Y1734">
        <v>1</v>
      </c>
      <c r="Z1734" t="s">
        <v>102</v>
      </c>
      <c r="AA1734">
        <v>1</v>
      </c>
      <c r="AB1734" t="s">
        <v>103</v>
      </c>
      <c r="AC1734" t="s">
        <v>104</v>
      </c>
      <c r="AD1734">
        <v>1</v>
      </c>
      <c r="AE1734" t="s">
        <v>308</v>
      </c>
      <c r="AG1734" t="s">
        <v>121</v>
      </c>
      <c r="AJ1734" t="s">
        <v>107</v>
      </c>
    </row>
    <row r="1735" spans="1:36" hidden="1" x14ac:dyDescent="0.25">
      <c r="A1735" t="s">
        <v>9494</v>
      </c>
      <c r="B1735" t="e">
        <f>VLOOKUP(A1735,[2]mp_ALL!B$1:B$557,1,0)</f>
        <v>#N/A</v>
      </c>
      <c r="C1735" t="s">
        <v>9495</v>
      </c>
      <c r="D1735" t="s">
        <v>38</v>
      </c>
      <c r="E1735" t="s">
        <v>88</v>
      </c>
      <c r="F1735" t="s">
        <v>250</v>
      </c>
      <c r="G1735" t="s">
        <v>251</v>
      </c>
      <c r="H1735" t="s">
        <v>91</v>
      </c>
      <c r="I1735" t="s">
        <v>2482</v>
      </c>
      <c r="J1735">
        <v>1</v>
      </c>
      <c r="K1735" t="s">
        <v>194</v>
      </c>
      <c r="L1735">
        <v>1</v>
      </c>
      <c r="M1735" t="s">
        <v>113</v>
      </c>
      <c r="N1735" t="s">
        <v>195</v>
      </c>
      <c r="O1735" t="s">
        <v>196</v>
      </c>
      <c r="P1735" t="s">
        <v>2483</v>
      </c>
      <c r="Q1735" t="s">
        <v>2484</v>
      </c>
      <c r="R1735" t="s">
        <v>117</v>
      </c>
      <c r="S1735" t="s">
        <v>199</v>
      </c>
      <c r="T1735" t="s">
        <v>9496</v>
      </c>
      <c r="U1735" t="s">
        <v>9497</v>
      </c>
      <c r="V1735" s="41">
        <v>40294</v>
      </c>
      <c r="W1735" s="41">
        <v>32758</v>
      </c>
      <c r="X1735">
        <v>1</v>
      </c>
      <c r="Y1735">
        <v>1</v>
      </c>
      <c r="Z1735" t="s">
        <v>102</v>
      </c>
      <c r="AA1735">
        <v>1</v>
      </c>
      <c r="AB1735" t="s">
        <v>103</v>
      </c>
      <c r="AC1735" t="s">
        <v>104</v>
      </c>
      <c r="AD1735">
        <v>1</v>
      </c>
      <c r="AE1735" t="s">
        <v>105</v>
      </c>
      <c r="AG1735" t="s">
        <v>121</v>
      </c>
      <c r="AJ1735" t="s">
        <v>663</v>
      </c>
    </row>
    <row r="1736" spans="1:36" hidden="1" x14ac:dyDescent="0.25">
      <c r="A1736" t="s">
        <v>9498</v>
      </c>
      <c r="B1736" t="e">
        <f>VLOOKUP(A1736,[2]mp_ALL!B$1:B$557,1,0)</f>
        <v>#N/A</v>
      </c>
      <c r="C1736" t="s">
        <v>9499</v>
      </c>
      <c r="D1736" t="s">
        <v>38</v>
      </c>
      <c r="E1736" t="s">
        <v>88</v>
      </c>
      <c r="F1736" t="s">
        <v>8284</v>
      </c>
      <c r="G1736" t="s">
        <v>8285</v>
      </c>
      <c r="H1736" t="s">
        <v>91</v>
      </c>
      <c r="I1736" t="s">
        <v>1249</v>
      </c>
      <c r="J1736">
        <v>1</v>
      </c>
      <c r="K1736" t="s">
        <v>275</v>
      </c>
      <c r="L1736">
        <v>1</v>
      </c>
      <c r="M1736" t="s">
        <v>113</v>
      </c>
      <c r="N1736" t="s">
        <v>134</v>
      </c>
      <c r="O1736" t="s">
        <v>243</v>
      </c>
      <c r="P1736" t="s">
        <v>276</v>
      </c>
      <c r="Q1736" t="s">
        <v>245</v>
      </c>
      <c r="R1736" t="s">
        <v>117</v>
      </c>
      <c r="S1736" t="s">
        <v>99</v>
      </c>
      <c r="T1736" t="s">
        <v>9500</v>
      </c>
      <c r="U1736" t="s">
        <v>9501</v>
      </c>
      <c r="V1736" s="41">
        <v>40294</v>
      </c>
      <c r="W1736" s="41">
        <v>32300</v>
      </c>
      <c r="X1736">
        <v>1</v>
      </c>
      <c r="Y1736">
        <v>2</v>
      </c>
      <c r="Z1736" t="s">
        <v>102</v>
      </c>
      <c r="AA1736">
        <v>1</v>
      </c>
      <c r="AB1736" t="s">
        <v>103</v>
      </c>
      <c r="AC1736" t="s">
        <v>104</v>
      </c>
      <c r="AD1736">
        <v>1</v>
      </c>
      <c r="AE1736" t="s">
        <v>105</v>
      </c>
      <c r="AG1736" t="s">
        <v>121</v>
      </c>
      <c r="AJ1736" t="s">
        <v>2704</v>
      </c>
    </row>
    <row r="1737" spans="1:36" hidden="1" x14ac:dyDescent="0.25">
      <c r="A1737" t="s">
        <v>9502</v>
      </c>
      <c r="B1737" t="e">
        <f>VLOOKUP(A1737,[2]mp_ALL!B$1:B$557,1,0)</f>
        <v>#N/A</v>
      </c>
      <c r="C1737" t="s">
        <v>9503</v>
      </c>
      <c r="D1737" t="s">
        <v>38</v>
      </c>
      <c r="E1737" t="s">
        <v>88</v>
      </c>
      <c r="F1737" t="s">
        <v>8284</v>
      </c>
      <c r="G1737" t="s">
        <v>8285</v>
      </c>
      <c r="H1737" t="s">
        <v>91</v>
      </c>
      <c r="I1737" t="s">
        <v>1249</v>
      </c>
      <c r="J1737">
        <v>1</v>
      </c>
      <c r="K1737" t="s">
        <v>275</v>
      </c>
      <c r="L1737">
        <v>1</v>
      </c>
      <c r="M1737" t="s">
        <v>113</v>
      </c>
      <c r="N1737" t="s">
        <v>134</v>
      </c>
      <c r="O1737" t="s">
        <v>243</v>
      </c>
      <c r="P1737" t="s">
        <v>276</v>
      </c>
      <c r="Q1737" t="s">
        <v>245</v>
      </c>
      <c r="R1737" t="s">
        <v>117</v>
      </c>
      <c r="S1737" t="s">
        <v>99</v>
      </c>
      <c r="T1737" t="s">
        <v>9504</v>
      </c>
      <c r="U1737" t="s">
        <v>440</v>
      </c>
      <c r="V1737" s="41">
        <v>40294</v>
      </c>
      <c r="W1737" s="41">
        <v>32832</v>
      </c>
      <c r="X1737">
        <v>1</v>
      </c>
      <c r="Y1737">
        <v>3</v>
      </c>
      <c r="Z1737" t="s">
        <v>102</v>
      </c>
      <c r="AA1737">
        <v>1</v>
      </c>
      <c r="AB1737" t="s">
        <v>103</v>
      </c>
      <c r="AC1737" t="s">
        <v>104</v>
      </c>
      <c r="AD1737">
        <v>1</v>
      </c>
      <c r="AE1737" t="s">
        <v>105</v>
      </c>
      <c r="AG1737" t="s">
        <v>121</v>
      </c>
      <c r="AJ1737" t="s">
        <v>107</v>
      </c>
    </row>
    <row r="1738" spans="1:36" hidden="1" x14ac:dyDescent="0.25">
      <c r="A1738" t="s">
        <v>9505</v>
      </c>
      <c r="B1738" t="e">
        <f>VLOOKUP(A1738,[2]mp_ALL!B$1:B$557,1,0)</f>
        <v>#N/A</v>
      </c>
      <c r="C1738" t="s">
        <v>9506</v>
      </c>
      <c r="D1738" t="s">
        <v>37</v>
      </c>
      <c r="E1738" t="s">
        <v>88</v>
      </c>
      <c r="F1738" t="s">
        <v>250</v>
      </c>
      <c r="G1738" t="s">
        <v>251</v>
      </c>
      <c r="H1738" t="s">
        <v>91</v>
      </c>
      <c r="I1738" t="s">
        <v>6234</v>
      </c>
      <c r="J1738">
        <v>1</v>
      </c>
      <c r="K1738" t="s">
        <v>3077</v>
      </c>
      <c r="L1738">
        <v>1</v>
      </c>
      <c r="M1738" t="s">
        <v>143</v>
      </c>
      <c r="N1738" t="s">
        <v>3078</v>
      </c>
      <c r="O1738" t="s">
        <v>3865</v>
      </c>
      <c r="P1738" t="s">
        <v>4241</v>
      </c>
      <c r="Q1738" t="s">
        <v>6235</v>
      </c>
      <c r="R1738" t="s">
        <v>147</v>
      </c>
      <c r="S1738" t="s">
        <v>715</v>
      </c>
      <c r="T1738" t="s">
        <v>9507</v>
      </c>
      <c r="U1738" t="s">
        <v>247</v>
      </c>
      <c r="V1738" s="41">
        <v>40294</v>
      </c>
      <c r="W1738" s="41">
        <v>32894</v>
      </c>
      <c r="X1738">
        <v>1</v>
      </c>
      <c r="Y1738">
        <v>0</v>
      </c>
      <c r="Z1738" t="s">
        <v>102</v>
      </c>
      <c r="AA1738">
        <v>1</v>
      </c>
      <c r="AB1738" t="s">
        <v>103</v>
      </c>
      <c r="AC1738" t="s">
        <v>104</v>
      </c>
      <c r="AD1738">
        <v>1</v>
      </c>
      <c r="AE1738" t="s">
        <v>105</v>
      </c>
      <c r="AG1738" t="s">
        <v>121</v>
      </c>
      <c r="AJ1738" t="s">
        <v>107</v>
      </c>
    </row>
    <row r="1739" spans="1:36" hidden="1" x14ac:dyDescent="0.25">
      <c r="A1739" t="s">
        <v>9508</v>
      </c>
      <c r="B1739" t="e">
        <f>VLOOKUP(A1739,[2]mp_ALL!B$1:B$557,1,0)</f>
        <v>#N/A</v>
      </c>
      <c r="C1739" t="s">
        <v>9509</v>
      </c>
      <c r="D1739" t="s">
        <v>38</v>
      </c>
      <c r="E1739" t="s">
        <v>88</v>
      </c>
      <c r="F1739" t="s">
        <v>250</v>
      </c>
      <c r="G1739" t="s">
        <v>251</v>
      </c>
      <c r="H1739" t="s">
        <v>91</v>
      </c>
      <c r="I1739" t="s">
        <v>1559</v>
      </c>
      <c r="J1739">
        <v>1</v>
      </c>
      <c r="K1739" t="s">
        <v>721</v>
      </c>
      <c r="L1739">
        <v>1</v>
      </c>
      <c r="M1739" t="s">
        <v>414</v>
      </c>
      <c r="N1739" t="s">
        <v>159</v>
      </c>
      <c r="O1739" t="s">
        <v>722</v>
      </c>
      <c r="P1739" t="s">
        <v>1352</v>
      </c>
      <c r="Q1739" t="s">
        <v>1560</v>
      </c>
      <c r="R1739" t="s">
        <v>117</v>
      </c>
      <c r="S1739" t="s">
        <v>163</v>
      </c>
      <c r="T1739" t="s">
        <v>9510</v>
      </c>
      <c r="U1739" t="s">
        <v>9511</v>
      </c>
      <c r="V1739" s="41">
        <v>40308</v>
      </c>
      <c r="W1739" s="41">
        <v>33090</v>
      </c>
      <c r="X1739">
        <v>1</v>
      </c>
      <c r="Y1739">
        <v>2</v>
      </c>
      <c r="Z1739" t="s">
        <v>102</v>
      </c>
      <c r="AA1739">
        <v>1</v>
      </c>
      <c r="AB1739" t="s">
        <v>103</v>
      </c>
      <c r="AC1739" t="s">
        <v>104</v>
      </c>
      <c r="AD1739">
        <v>1</v>
      </c>
      <c r="AE1739" t="s">
        <v>105</v>
      </c>
      <c r="AG1739" t="s">
        <v>121</v>
      </c>
      <c r="AJ1739" t="s">
        <v>663</v>
      </c>
    </row>
    <row r="1740" spans="1:36" hidden="1" x14ac:dyDescent="0.25">
      <c r="A1740" t="s">
        <v>9512</v>
      </c>
      <c r="B1740" t="e">
        <f>VLOOKUP(A1740,[2]mp_ALL!B$1:B$557,1,0)</f>
        <v>#N/A</v>
      </c>
      <c r="C1740" t="s">
        <v>9513</v>
      </c>
      <c r="D1740" t="s">
        <v>38</v>
      </c>
      <c r="E1740" t="s">
        <v>88</v>
      </c>
      <c r="F1740" t="s">
        <v>8284</v>
      </c>
      <c r="G1740" t="s">
        <v>8285</v>
      </c>
      <c r="H1740" t="s">
        <v>91</v>
      </c>
      <c r="I1740" t="s">
        <v>4913</v>
      </c>
      <c r="J1740">
        <v>1</v>
      </c>
      <c r="K1740" t="s">
        <v>157</v>
      </c>
      <c r="L1740">
        <v>1</v>
      </c>
      <c r="M1740" t="s">
        <v>158</v>
      </c>
      <c r="N1740" t="s">
        <v>184</v>
      </c>
      <c r="O1740" t="s">
        <v>742</v>
      </c>
      <c r="P1740" t="s">
        <v>4914</v>
      </c>
      <c r="Q1740" t="s">
        <v>4915</v>
      </c>
      <c r="R1740" t="s">
        <v>117</v>
      </c>
      <c r="S1740" t="s">
        <v>163</v>
      </c>
      <c r="T1740" t="s">
        <v>9514</v>
      </c>
      <c r="U1740" t="s">
        <v>9515</v>
      </c>
      <c r="V1740" s="41">
        <v>40308</v>
      </c>
      <c r="W1740" s="41">
        <v>32823</v>
      </c>
      <c r="X1740">
        <v>1</v>
      </c>
      <c r="Y1740">
        <v>1</v>
      </c>
      <c r="Z1740" t="s">
        <v>102</v>
      </c>
      <c r="AA1740">
        <v>1</v>
      </c>
      <c r="AB1740" t="s">
        <v>103</v>
      </c>
      <c r="AC1740" t="s">
        <v>104</v>
      </c>
      <c r="AD1740">
        <v>1</v>
      </c>
      <c r="AE1740" t="s">
        <v>138</v>
      </c>
      <c r="AG1740" t="s">
        <v>121</v>
      </c>
      <c r="AJ1740" t="s">
        <v>1556</v>
      </c>
    </row>
    <row r="1741" spans="1:36" hidden="1" x14ac:dyDescent="0.25">
      <c r="A1741" t="s">
        <v>9516</v>
      </c>
      <c r="B1741" t="e">
        <f>VLOOKUP(A1741,[2]mp_ALL!B$1:B$557,1,0)</f>
        <v>#N/A</v>
      </c>
      <c r="C1741" t="s">
        <v>9517</v>
      </c>
      <c r="D1741" t="s">
        <v>38</v>
      </c>
      <c r="E1741" t="s">
        <v>88</v>
      </c>
      <c r="F1741" t="s">
        <v>250</v>
      </c>
      <c r="G1741" t="s">
        <v>251</v>
      </c>
      <c r="H1741" t="s">
        <v>91</v>
      </c>
      <c r="I1741" t="s">
        <v>9300</v>
      </c>
      <c r="J1741">
        <v>1</v>
      </c>
      <c r="K1741" t="s">
        <v>484</v>
      </c>
      <c r="L1741">
        <v>1</v>
      </c>
      <c r="M1741" t="s">
        <v>414</v>
      </c>
      <c r="N1741" t="s">
        <v>532</v>
      </c>
      <c r="O1741" t="s">
        <v>1877</v>
      </c>
      <c r="P1741" t="s">
        <v>1878</v>
      </c>
      <c r="Q1741" t="s">
        <v>9301</v>
      </c>
      <c r="R1741" t="s">
        <v>117</v>
      </c>
      <c r="S1741" t="s">
        <v>207</v>
      </c>
      <c r="T1741" t="s">
        <v>9518</v>
      </c>
      <c r="U1741" t="s">
        <v>8137</v>
      </c>
      <c r="V1741" s="41">
        <v>40308</v>
      </c>
      <c r="W1741" s="41">
        <v>32301</v>
      </c>
      <c r="X1741">
        <v>1</v>
      </c>
      <c r="Y1741">
        <v>2</v>
      </c>
      <c r="Z1741" t="s">
        <v>102</v>
      </c>
      <c r="AA1741">
        <v>1</v>
      </c>
      <c r="AB1741" t="s">
        <v>103</v>
      </c>
      <c r="AC1741" t="s">
        <v>104</v>
      </c>
      <c r="AD1741">
        <v>1</v>
      </c>
      <c r="AE1741" t="s">
        <v>138</v>
      </c>
      <c r="AG1741" t="s">
        <v>121</v>
      </c>
      <c r="AJ1741" t="s">
        <v>107</v>
      </c>
    </row>
    <row r="1742" spans="1:36" hidden="1" x14ac:dyDescent="0.25">
      <c r="A1742" t="s">
        <v>9519</v>
      </c>
      <c r="B1742" t="e">
        <f>VLOOKUP(A1742,[2]mp_ALL!B$1:B$557,1,0)</f>
        <v>#N/A</v>
      </c>
      <c r="C1742" t="s">
        <v>9520</v>
      </c>
      <c r="D1742" t="s">
        <v>38</v>
      </c>
      <c r="E1742" t="s">
        <v>88</v>
      </c>
      <c r="F1742" t="s">
        <v>250</v>
      </c>
      <c r="G1742" t="s">
        <v>251</v>
      </c>
      <c r="H1742" t="s">
        <v>91</v>
      </c>
      <c r="I1742" t="s">
        <v>9521</v>
      </c>
      <c r="J1742">
        <v>1</v>
      </c>
      <c r="K1742" t="s">
        <v>6183</v>
      </c>
      <c r="L1742">
        <v>1</v>
      </c>
      <c r="M1742" t="s">
        <v>158</v>
      </c>
      <c r="N1742" t="s">
        <v>205</v>
      </c>
      <c r="O1742" t="s">
        <v>936</v>
      </c>
      <c r="P1742" t="s">
        <v>6184</v>
      </c>
      <c r="Q1742" t="s">
        <v>9522</v>
      </c>
      <c r="R1742" t="s">
        <v>117</v>
      </c>
      <c r="S1742" t="s">
        <v>207</v>
      </c>
      <c r="T1742" t="s">
        <v>9523</v>
      </c>
      <c r="U1742" t="s">
        <v>4485</v>
      </c>
      <c r="V1742" s="41">
        <v>40308</v>
      </c>
      <c r="W1742" s="41">
        <v>32557</v>
      </c>
      <c r="X1742">
        <v>1</v>
      </c>
      <c r="Y1742">
        <v>2</v>
      </c>
      <c r="Z1742" t="s">
        <v>102</v>
      </c>
      <c r="AA1742">
        <v>1</v>
      </c>
      <c r="AB1742" t="s">
        <v>103</v>
      </c>
      <c r="AC1742" t="s">
        <v>104</v>
      </c>
      <c r="AD1742">
        <v>1</v>
      </c>
      <c r="AE1742" t="s">
        <v>105</v>
      </c>
      <c r="AG1742" t="s">
        <v>121</v>
      </c>
      <c r="AJ1742" t="s">
        <v>107</v>
      </c>
    </row>
    <row r="1743" spans="1:36" x14ac:dyDescent="0.25">
      <c r="A1743" t="s">
        <v>9524</v>
      </c>
      <c r="B1743" t="str">
        <f>VLOOKUP(A1743,[2]mp_ALL!B$1:B$557,1,0)</f>
        <v>1020327</v>
      </c>
      <c r="C1743" t="s">
        <v>9525</v>
      </c>
      <c r="D1743" t="s">
        <v>38</v>
      </c>
      <c r="E1743" t="s">
        <v>88</v>
      </c>
      <c r="F1743" t="s">
        <v>250</v>
      </c>
      <c r="G1743" t="s">
        <v>251</v>
      </c>
      <c r="H1743" t="s">
        <v>91</v>
      </c>
      <c r="I1743" t="s">
        <v>4356</v>
      </c>
      <c r="J1743">
        <v>1</v>
      </c>
      <c r="K1743" t="s">
        <v>1625</v>
      </c>
      <c r="L1743">
        <v>1</v>
      </c>
      <c r="M1743" t="s">
        <v>34</v>
      </c>
      <c r="N1743" t="s">
        <v>45</v>
      </c>
      <c r="O1743" t="s">
        <v>1626</v>
      </c>
      <c r="P1743" t="s">
        <v>1627</v>
      </c>
      <c r="S1743" t="s">
        <v>549</v>
      </c>
      <c r="T1743" t="s">
        <v>9526</v>
      </c>
      <c r="U1743" t="s">
        <v>9527</v>
      </c>
      <c r="V1743" s="41">
        <v>40308</v>
      </c>
      <c r="W1743" s="41">
        <v>33706</v>
      </c>
      <c r="X1743">
        <v>1</v>
      </c>
      <c r="Y1743">
        <v>1</v>
      </c>
      <c r="Z1743" t="s">
        <v>102</v>
      </c>
      <c r="AA1743">
        <v>1</v>
      </c>
      <c r="AB1743" t="s">
        <v>103</v>
      </c>
      <c r="AC1743" t="s">
        <v>104</v>
      </c>
      <c r="AD1743">
        <v>1</v>
      </c>
      <c r="AE1743" t="s">
        <v>105</v>
      </c>
      <c r="AG1743" t="s">
        <v>106</v>
      </c>
      <c r="AJ1743" t="s">
        <v>1705</v>
      </c>
    </row>
    <row r="1744" spans="1:36" hidden="1" x14ac:dyDescent="0.25">
      <c r="A1744" t="s">
        <v>9528</v>
      </c>
      <c r="B1744" t="e">
        <f>VLOOKUP(A1744,[2]mp_ALL!B$1:B$557,1,0)</f>
        <v>#N/A</v>
      </c>
      <c r="C1744" t="s">
        <v>9529</v>
      </c>
      <c r="D1744" t="s">
        <v>38</v>
      </c>
      <c r="E1744" t="s">
        <v>88</v>
      </c>
      <c r="F1744" t="s">
        <v>250</v>
      </c>
      <c r="G1744" t="s">
        <v>251</v>
      </c>
      <c r="H1744" t="s">
        <v>91</v>
      </c>
      <c r="I1744" t="s">
        <v>9530</v>
      </c>
      <c r="J1744">
        <v>1</v>
      </c>
      <c r="K1744" t="s">
        <v>513</v>
      </c>
      <c r="L1744">
        <v>1</v>
      </c>
      <c r="M1744" t="s">
        <v>435</v>
      </c>
      <c r="N1744" t="s">
        <v>436</v>
      </c>
      <c r="O1744" t="s">
        <v>1185</v>
      </c>
      <c r="P1744" t="s">
        <v>1186</v>
      </c>
      <c r="Q1744" t="s">
        <v>9531</v>
      </c>
      <c r="R1744" t="s">
        <v>117</v>
      </c>
      <c r="S1744" t="s">
        <v>199</v>
      </c>
      <c r="T1744" t="s">
        <v>9532</v>
      </c>
      <c r="U1744" t="s">
        <v>9533</v>
      </c>
      <c r="V1744" s="41">
        <v>40308</v>
      </c>
      <c r="W1744" s="41">
        <v>32645</v>
      </c>
      <c r="X1744">
        <v>1</v>
      </c>
      <c r="Y1744">
        <v>1</v>
      </c>
      <c r="Z1744" t="s">
        <v>102</v>
      </c>
      <c r="AA1744">
        <v>1</v>
      </c>
      <c r="AB1744" t="s">
        <v>103</v>
      </c>
      <c r="AC1744" t="s">
        <v>104</v>
      </c>
      <c r="AD1744">
        <v>1</v>
      </c>
      <c r="AE1744" t="s">
        <v>138</v>
      </c>
      <c r="AG1744" t="s">
        <v>148</v>
      </c>
      <c r="AJ1744" t="s">
        <v>107</v>
      </c>
    </row>
    <row r="1745" spans="1:36" hidden="1" x14ac:dyDescent="0.25">
      <c r="A1745" t="s">
        <v>9534</v>
      </c>
      <c r="B1745" t="e">
        <f>VLOOKUP(A1745,[2]mp_ALL!B$1:B$557,1,0)</f>
        <v>#N/A</v>
      </c>
      <c r="C1745" t="s">
        <v>9535</v>
      </c>
      <c r="D1745" t="s">
        <v>38</v>
      </c>
      <c r="E1745" t="s">
        <v>88</v>
      </c>
      <c r="F1745" t="s">
        <v>250</v>
      </c>
      <c r="G1745" t="s">
        <v>251</v>
      </c>
      <c r="H1745" t="s">
        <v>91</v>
      </c>
      <c r="I1745" t="s">
        <v>7706</v>
      </c>
      <c r="J1745">
        <v>1</v>
      </c>
      <c r="K1745" t="s">
        <v>2582</v>
      </c>
      <c r="L1745">
        <v>1</v>
      </c>
      <c r="M1745" t="s">
        <v>435</v>
      </c>
      <c r="N1745" t="s">
        <v>505</v>
      </c>
      <c r="O1745" t="s">
        <v>1229</v>
      </c>
      <c r="P1745" t="s">
        <v>2583</v>
      </c>
      <c r="Q1745" t="s">
        <v>7707</v>
      </c>
      <c r="R1745" t="s">
        <v>117</v>
      </c>
      <c r="S1745" t="s">
        <v>148</v>
      </c>
      <c r="T1745" t="s">
        <v>9536</v>
      </c>
      <c r="U1745" t="s">
        <v>9537</v>
      </c>
      <c r="V1745" s="41">
        <v>40308</v>
      </c>
      <c r="W1745" s="41">
        <v>32418</v>
      </c>
      <c r="X1745">
        <v>1</v>
      </c>
      <c r="Y1745">
        <v>2</v>
      </c>
      <c r="Z1745" t="s">
        <v>102</v>
      </c>
      <c r="AA1745">
        <v>1</v>
      </c>
      <c r="AB1745" t="s">
        <v>103</v>
      </c>
      <c r="AC1745" t="s">
        <v>104</v>
      </c>
      <c r="AD1745">
        <v>1</v>
      </c>
      <c r="AE1745" t="s">
        <v>105</v>
      </c>
      <c r="AG1745" t="s">
        <v>148</v>
      </c>
      <c r="AJ1745" t="s">
        <v>271</v>
      </c>
    </row>
    <row r="1746" spans="1:36" hidden="1" x14ac:dyDescent="0.25">
      <c r="A1746" t="s">
        <v>9538</v>
      </c>
      <c r="B1746" t="e">
        <f>VLOOKUP(A1746,[2]mp_ALL!B$1:B$557,1,0)</f>
        <v>#N/A</v>
      </c>
      <c r="C1746" t="s">
        <v>9539</v>
      </c>
      <c r="D1746" t="s">
        <v>38</v>
      </c>
      <c r="E1746" t="s">
        <v>88</v>
      </c>
      <c r="F1746" t="s">
        <v>250</v>
      </c>
      <c r="G1746" t="s">
        <v>251</v>
      </c>
      <c r="H1746" t="s">
        <v>91</v>
      </c>
      <c r="I1746" t="s">
        <v>5958</v>
      </c>
      <c r="J1746">
        <v>1</v>
      </c>
      <c r="K1746" t="s">
        <v>504</v>
      </c>
      <c r="L1746">
        <v>1</v>
      </c>
      <c r="M1746" t="s">
        <v>435</v>
      </c>
      <c r="N1746" t="s">
        <v>505</v>
      </c>
      <c r="O1746" t="s">
        <v>1229</v>
      </c>
      <c r="P1746" t="s">
        <v>1230</v>
      </c>
      <c r="Q1746" t="s">
        <v>5959</v>
      </c>
      <c r="R1746" t="s">
        <v>117</v>
      </c>
      <c r="S1746" t="s">
        <v>148</v>
      </c>
      <c r="T1746" t="s">
        <v>9540</v>
      </c>
      <c r="U1746" t="s">
        <v>9541</v>
      </c>
      <c r="V1746" s="41">
        <v>40308</v>
      </c>
      <c r="W1746" s="41">
        <v>33172</v>
      </c>
      <c r="X1746">
        <v>0</v>
      </c>
      <c r="Z1746" t="s">
        <v>7195</v>
      </c>
      <c r="AA1746">
        <v>1</v>
      </c>
      <c r="AB1746" t="s">
        <v>103</v>
      </c>
      <c r="AC1746" t="s">
        <v>104</v>
      </c>
      <c r="AD1746">
        <v>1</v>
      </c>
      <c r="AE1746" t="s">
        <v>105</v>
      </c>
      <c r="AG1746" t="s">
        <v>148</v>
      </c>
      <c r="AJ1746" t="s">
        <v>663</v>
      </c>
    </row>
    <row r="1747" spans="1:36" hidden="1" x14ac:dyDescent="0.25">
      <c r="A1747" t="s">
        <v>9542</v>
      </c>
      <c r="B1747" t="e">
        <f>VLOOKUP(A1747,[2]mp_ALL!B$1:B$557,1,0)</f>
        <v>#N/A</v>
      </c>
      <c r="C1747" t="s">
        <v>9543</v>
      </c>
      <c r="D1747" t="s">
        <v>38</v>
      </c>
      <c r="E1747" t="s">
        <v>88</v>
      </c>
      <c r="F1747" t="s">
        <v>250</v>
      </c>
      <c r="G1747" t="s">
        <v>251</v>
      </c>
      <c r="H1747" t="s">
        <v>91</v>
      </c>
      <c r="I1747" t="s">
        <v>9544</v>
      </c>
      <c r="J1747">
        <v>1</v>
      </c>
      <c r="K1747" t="s">
        <v>504</v>
      </c>
      <c r="L1747">
        <v>1</v>
      </c>
      <c r="M1747" t="s">
        <v>435</v>
      </c>
      <c r="N1747" t="s">
        <v>505</v>
      </c>
      <c r="O1747" t="s">
        <v>506</v>
      </c>
      <c r="P1747" t="s">
        <v>1122</v>
      </c>
      <c r="Q1747" t="s">
        <v>9545</v>
      </c>
      <c r="R1747" t="s">
        <v>117</v>
      </c>
      <c r="S1747" t="s">
        <v>148</v>
      </c>
      <c r="T1747" t="s">
        <v>9546</v>
      </c>
      <c r="U1747" t="s">
        <v>9547</v>
      </c>
      <c r="V1747" s="41">
        <v>40308</v>
      </c>
      <c r="W1747" s="41">
        <v>32646</v>
      </c>
      <c r="X1747">
        <v>1</v>
      </c>
      <c r="Y1747">
        <v>2</v>
      </c>
      <c r="Z1747" t="s">
        <v>102</v>
      </c>
      <c r="AA1747">
        <v>1</v>
      </c>
      <c r="AB1747" t="s">
        <v>103</v>
      </c>
      <c r="AC1747" t="s">
        <v>104</v>
      </c>
      <c r="AD1747">
        <v>1</v>
      </c>
      <c r="AE1747" t="s">
        <v>105</v>
      </c>
      <c r="AG1747" t="s">
        <v>148</v>
      </c>
      <c r="AJ1747" t="s">
        <v>663</v>
      </c>
    </row>
    <row r="1748" spans="1:36" hidden="1" x14ac:dyDescent="0.25">
      <c r="A1748" t="s">
        <v>9548</v>
      </c>
      <c r="B1748" t="e">
        <f>VLOOKUP(A1748,[2]mp_ALL!B$1:B$557,1,0)</f>
        <v>#N/A</v>
      </c>
      <c r="C1748" t="s">
        <v>9549</v>
      </c>
      <c r="D1748" t="s">
        <v>38</v>
      </c>
      <c r="E1748" t="s">
        <v>88</v>
      </c>
      <c r="F1748" t="s">
        <v>250</v>
      </c>
      <c r="G1748" t="s">
        <v>251</v>
      </c>
      <c r="H1748" t="s">
        <v>91</v>
      </c>
      <c r="I1748" t="s">
        <v>8887</v>
      </c>
      <c r="J1748">
        <v>1</v>
      </c>
      <c r="K1748" t="s">
        <v>504</v>
      </c>
      <c r="L1748">
        <v>1</v>
      </c>
      <c r="M1748" t="s">
        <v>435</v>
      </c>
      <c r="N1748" t="s">
        <v>505</v>
      </c>
      <c r="O1748" t="s">
        <v>506</v>
      </c>
      <c r="P1748" t="s">
        <v>507</v>
      </c>
      <c r="Q1748" t="s">
        <v>8888</v>
      </c>
      <c r="R1748" t="s">
        <v>117</v>
      </c>
      <c r="S1748" t="s">
        <v>148</v>
      </c>
      <c r="T1748" t="s">
        <v>9550</v>
      </c>
      <c r="U1748" t="s">
        <v>7761</v>
      </c>
      <c r="V1748" s="41">
        <v>40308</v>
      </c>
      <c r="W1748" s="41">
        <v>33272</v>
      </c>
      <c r="X1748">
        <v>1</v>
      </c>
      <c r="Y1748">
        <v>1</v>
      </c>
      <c r="Z1748" t="s">
        <v>102</v>
      </c>
      <c r="AA1748">
        <v>1</v>
      </c>
      <c r="AB1748" t="s">
        <v>103</v>
      </c>
      <c r="AC1748" t="s">
        <v>104</v>
      </c>
      <c r="AD1748">
        <v>1</v>
      </c>
      <c r="AE1748" t="s">
        <v>105</v>
      </c>
      <c r="AG1748" t="s">
        <v>148</v>
      </c>
      <c r="AJ1748" t="s">
        <v>2576</v>
      </c>
    </row>
    <row r="1749" spans="1:36" hidden="1" x14ac:dyDescent="0.25">
      <c r="A1749" t="s">
        <v>9551</v>
      </c>
      <c r="B1749" t="e">
        <f>VLOOKUP(A1749,[2]mp_ALL!B$1:B$557,1,0)</f>
        <v>#N/A</v>
      </c>
      <c r="C1749" t="s">
        <v>9552</v>
      </c>
      <c r="D1749" t="s">
        <v>38</v>
      </c>
      <c r="E1749" t="s">
        <v>88</v>
      </c>
      <c r="F1749" t="s">
        <v>250</v>
      </c>
      <c r="G1749" t="s">
        <v>251</v>
      </c>
      <c r="H1749" t="s">
        <v>169</v>
      </c>
      <c r="I1749" t="s">
        <v>3264</v>
      </c>
      <c r="J1749">
        <v>1</v>
      </c>
      <c r="K1749" t="s">
        <v>504</v>
      </c>
      <c r="L1749">
        <v>0</v>
      </c>
      <c r="M1749" t="s">
        <v>435</v>
      </c>
      <c r="N1749" t="s">
        <v>505</v>
      </c>
      <c r="O1749" t="s">
        <v>506</v>
      </c>
      <c r="P1749" t="s">
        <v>1122</v>
      </c>
      <c r="Q1749" t="s">
        <v>3265</v>
      </c>
      <c r="R1749" t="s">
        <v>117</v>
      </c>
      <c r="S1749" t="s">
        <v>148</v>
      </c>
      <c r="T1749" t="s">
        <v>9553</v>
      </c>
      <c r="U1749" t="s">
        <v>9554</v>
      </c>
      <c r="V1749" s="41">
        <v>40308</v>
      </c>
      <c r="W1749" s="41">
        <v>33389</v>
      </c>
      <c r="X1749">
        <v>1</v>
      </c>
      <c r="Y1749">
        <v>1</v>
      </c>
      <c r="Z1749" t="s">
        <v>102</v>
      </c>
      <c r="AA1749">
        <v>1</v>
      </c>
      <c r="AB1749" t="s">
        <v>103</v>
      </c>
      <c r="AC1749" t="s">
        <v>104</v>
      </c>
      <c r="AD1749">
        <v>1</v>
      </c>
      <c r="AE1749" t="s">
        <v>308</v>
      </c>
      <c r="AG1749" t="s">
        <v>148</v>
      </c>
      <c r="AJ1749" t="s">
        <v>663</v>
      </c>
    </row>
    <row r="1750" spans="1:36" hidden="1" x14ac:dyDescent="0.25">
      <c r="A1750" t="s">
        <v>9555</v>
      </c>
      <c r="B1750" t="e">
        <f>VLOOKUP(A1750,[2]mp_ALL!B$1:B$557,1,0)</f>
        <v>#N/A</v>
      </c>
      <c r="C1750" t="s">
        <v>1753</v>
      </c>
      <c r="D1750" t="s">
        <v>38</v>
      </c>
      <c r="E1750" t="s">
        <v>88</v>
      </c>
      <c r="F1750" t="s">
        <v>250</v>
      </c>
      <c r="G1750" t="s">
        <v>251</v>
      </c>
      <c r="H1750" t="s">
        <v>91</v>
      </c>
      <c r="I1750" t="s">
        <v>3264</v>
      </c>
      <c r="J1750">
        <v>1</v>
      </c>
      <c r="K1750" t="s">
        <v>504</v>
      </c>
      <c r="L1750">
        <v>0</v>
      </c>
      <c r="M1750" t="s">
        <v>435</v>
      </c>
      <c r="N1750" t="s">
        <v>505</v>
      </c>
      <c r="O1750" t="s">
        <v>506</v>
      </c>
      <c r="P1750" t="s">
        <v>1122</v>
      </c>
      <c r="Q1750" t="s">
        <v>3265</v>
      </c>
      <c r="R1750" t="s">
        <v>117</v>
      </c>
      <c r="S1750" t="s">
        <v>148</v>
      </c>
      <c r="T1750" t="s">
        <v>9556</v>
      </c>
      <c r="U1750" t="s">
        <v>9557</v>
      </c>
      <c r="V1750" s="41">
        <v>40308</v>
      </c>
      <c r="W1750" s="41">
        <v>32879</v>
      </c>
      <c r="X1750">
        <v>1</v>
      </c>
      <c r="Y1750">
        <v>2</v>
      </c>
      <c r="Z1750" t="s">
        <v>102</v>
      </c>
      <c r="AA1750">
        <v>1</v>
      </c>
      <c r="AB1750" t="s">
        <v>103</v>
      </c>
      <c r="AC1750" t="s">
        <v>104</v>
      </c>
      <c r="AD1750">
        <v>1</v>
      </c>
      <c r="AE1750" t="s">
        <v>308</v>
      </c>
      <c r="AG1750" t="s">
        <v>148</v>
      </c>
      <c r="AJ1750" t="s">
        <v>107</v>
      </c>
    </row>
    <row r="1751" spans="1:36" hidden="1" x14ac:dyDescent="0.25">
      <c r="A1751" t="s">
        <v>9558</v>
      </c>
      <c r="B1751" t="e">
        <f>VLOOKUP(A1751,[2]mp_ALL!B$1:B$557,1,0)</f>
        <v>#N/A</v>
      </c>
      <c r="C1751" t="s">
        <v>9559</v>
      </c>
      <c r="D1751" t="s">
        <v>37</v>
      </c>
      <c r="E1751" t="s">
        <v>88</v>
      </c>
      <c r="F1751" t="s">
        <v>250</v>
      </c>
      <c r="G1751" t="s">
        <v>251</v>
      </c>
      <c r="H1751" t="s">
        <v>91</v>
      </c>
      <c r="I1751" t="s">
        <v>2349</v>
      </c>
      <c r="J1751">
        <v>1</v>
      </c>
      <c r="K1751" t="s">
        <v>434</v>
      </c>
      <c r="L1751">
        <v>0</v>
      </c>
      <c r="M1751" t="s">
        <v>435</v>
      </c>
      <c r="N1751" t="s">
        <v>436</v>
      </c>
      <c r="O1751" t="s">
        <v>437</v>
      </c>
      <c r="P1751" t="s">
        <v>2350</v>
      </c>
      <c r="Q1751" t="s">
        <v>2351</v>
      </c>
      <c r="R1751" t="s">
        <v>117</v>
      </c>
      <c r="S1751" t="s">
        <v>163</v>
      </c>
      <c r="T1751" t="s">
        <v>9560</v>
      </c>
      <c r="U1751" t="s">
        <v>1694</v>
      </c>
      <c r="V1751" s="41">
        <v>40308</v>
      </c>
      <c r="W1751" s="41">
        <v>33346</v>
      </c>
      <c r="X1751">
        <v>1</v>
      </c>
      <c r="Y1751">
        <v>1</v>
      </c>
      <c r="Z1751" t="s">
        <v>102</v>
      </c>
      <c r="AA1751">
        <v>1</v>
      </c>
      <c r="AB1751" t="s">
        <v>103</v>
      </c>
      <c r="AC1751" t="s">
        <v>104</v>
      </c>
      <c r="AD1751">
        <v>1</v>
      </c>
      <c r="AE1751" t="s">
        <v>308</v>
      </c>
      <c r="AG1751" t="s">
        <v>148</v>
      </c>
      <c r="AJ1751" t="s">
        <v>107</v>
      </c>
    </row>
    <row r="1752" spans="1:36" hidden="1" x14ac:dyDescent="0.25">
      <c r="A1752" t="s">
        <v>9561</v>
      </c>
      <c r="B1752" t="e">
        <f>VLOOKUP(A1752,[2]mp_ALL!B$1:B$557,1,0)</f>
        <v>#N/A</v>
      </c>
      <c r="C1752" t="s">
        <v>9562</v>
      </c>
      <c r="D1752" t="s">
        <v>38</v>
      </c>
      <c r="E1752" t="s">
        <v>88</v>
      </c>
      <c r="F1752" t="s">
        <v>250</v>
      </c>
      <c r="G1752" t="s">
        <v>251</v>
      </c>
      <c r="H1752" t="s">
        <v>91</v>
      </c>
      <c r="I1752" t="s">
        <v>8161</v>
      </c>
      <c r="J1752">
        <v>1</v>
      </c>
      <c r="K1752" t="s">
        <v>513</v>
      </c>
      <c r="L1752">
        <v>1</v>
      </c>
      <c r="M1752" t="s">
        <v>435</v>
      </c>
      <c r="N1752" t="s">
        <v>505</v>
      </c>
      <c r="O1752" t="s">
        <v>1127</v>
      </c>
      <c r="P1752" t="s">
        <v>8162</v>
      </c>
      <c r="Q1752" t="s">
        <v>8163</v>
      </c>
      <c r="R1752" t="s">
        <v>117</v>
      </c>
      <c r="S1752" t="s">
        <v>148</v>
      </c>
      <c r="T1752" t="s">
        <v>9563</v>
      </c>
      <c r="U1752" t="s">
        <v>9564</v>
      </c>
      <c r="V1752" s="41">
        <v>40308</v>
      </c>
      <c r="W1752" s="41">
        <v>32435</v>
      </c>
      <c r="X1752">
        <v>1</v>
      </c>
      <c r="Y1752">
        <v>3</v>
      </c>
      <c r="Z1752" t="s">
        <v>102</v>
      </c>
      <c r="AA1752">
        <v>1</v>
      </c>
      <c r="AB1752" t="s">
        <v>103</v>
      </c>
      <c r="AC1752" t="s">
        <v>104</v>
      </c>
      <c r="AD1752">
        <v>1</v>
      </c>
      <c r="AE1752" t="s">
        <v>138</v>
      </c>
      <c r="AG1752" t="s">
        <v>148</v>
      </c>
      <c r="AJ1752" t="s">
        <v>8290</v>
      </c>
    </row>
    <row r="1753" spans="1:36" hidden="1" x14ac:dyDescent="0.25">
      <c r="A1753" t="s">
        <v>9565</v>
      </c>
      <c r="B1753" t="e">
        <f>VLOOKUP(A1753,[2]mp_ALL!B$1:B$557,1,0)</f>
        <v>#N/A</v>
      </c>
      <c r="C1753" t="s">
        <v>9566</v>
      </c>
      <c r="D1753" t="s">
        <v>38</v>
      </c>
      <c r="E1753" t="s">
        <v>88</v>
      </c>
      <c r="F1753" t="s">
        <v>250</v>
      </c>
      <c r="G1753" t="s">
        <v>251</v>
      </c>
      <c r="H1753" t="s">
        <v>91</v>
      </c>
      <c r="I1753" t="s">
        <v>6154</v>
      </c>
      <c r="J1753">
        <v>1</v>
      </c>
      <c r="K1753" t="s">
        <v>434</v>
      </c>
      <c r="L1753">
        <v>1</v>
      </c>
      <c r="M1753" t="s">
        <v>435</v>
      </c>
      <c r="N1753" t="s">
        <v>436</v>
      </c>
      <c r="O1753" t="s">
        <v>1727</v>
      </c>
      <c r="P1753" t="s">
        <v>6155</v>
      </c>
      <c r="Q1753" t="s">
        <v>6156</v>
      </c>
      <c r="R1753" t="s">
        <v>117</v>
      </c>
      <c r="S1753" t="s">
        <v>163</v>
      </c>
      <c r="T1753" t="s">
        <v>9567</v>
      </c>
      <c r="U1753" t="s">
        <v>9568</v>
      </c>
      <c r="V1753" s="41">
        <v>40308</v>
      </c>
      <c r="W1753" s="41">
        <v>32406</v>
      </c>
      <c r="X1753">
        <v>1</v>
      </c>
      <c r="Y1753">
        <v>2</v>
      </c>
      <c r="Z1753" t="s">
        <v>102</v>
      </c>
      <c r="AA1753">
        <v>1</v>
      </c>
      <c r="AB1753" t="s">
        <v>103</v>
      </c>
      <c r="AC1753" t="s">
        <v>104</v>
      </c>
      <c r="AD1753">
        <v>1</v>
      </c>
      <c r="AE1753" t="s">
        <v>105</v>
      </c>
      <c r="AG1753" t="s">
        <v>148</v>
      </c>
      <c r="AJ1753" t="s">
        <v>1606</v>
      </c>
    </row>
    <row r="1754" spans="1:36" hidden="1" x14ac:dyDescent="0.25">
      <c r="A1754" t="s">
        <v>9569</v>
      </c>
      <c r="B1754" t="e">
        <f>VLOOKUP(A1754,[2]mp_ALL!B$1:B$557,1,0)</f>
        <v>#N/A</v>
      </c>
      <c r="C1754" t="s">
        <v>9570</v>
      </c>
      <c r="D1754" t="s">
        <v>38</v>
      </c>
      <c r="E1754" t="s">
        <v>88</v>
      </c>
      <c r="F1754" t="s">
        <v>250</v>
      </c>
      <c r="G1754" t="s">
        <v>251</v>
      </c>
      <c r="H1754" t="s">
        <v>91</v>
      </c>
      <c r="I1754" t="s">
        <v>7019</v>
      </c>
      <c r="J1754">
        <v>1</v>
      </c>
      <c r="K1754" t="s">
        <v>1115</v>
      </c>
      <c r="L1754">
        <v>1</v>
      </c>
      <c r="M1754" t="s">
        <v>435</v>
      </c>
      <c r="N1754" t="s">
        <v>505</v>
      </c>
      <c r="O1754" t="s">
        <v>1116</v>
      </c>
      <c r="P1754" t="s">
        <v>1117</v>
      </c>
      <c r="Q1754" t="s">
        <v>7020</v>
      </c>
      <c r="R1754" t="s">
        <v>117</v>
      </c>
      <c r="S1754" t="s">
        <v>148</v>
      </c>
      <c r="T1754" t="s">
        <v>9571</v>
      </c>
      <c r="U1754" t="s">
        <v>9572</v>
      </c>
      <c r="V1754" s="41">
        <v>40308</v>
      </c>
      <c r="W1754" s="41">
        <v>33492</v>
      </c>
      <c r="X1754">
        <v>1</v>
      </c>
      <c r="Y1754">
        <v>2</v>
      </c>
      <c r="Z1754" t="s">
        <v>102</v>
      </c>
      <c r="AA1754">
        <v>1</v>
      </c>
      <c r="AB1754" t="s">
        <v>103</v>
      </c>
      <c r="AC1754" t="s">
        <v>104</v>
      </c>
      <c r="AD1754">
        <v>1</v>
      </c>
      <c r="AE1754" t="s">
        <v>105</v>
      </c>
      <c r="AG1754" t="s">
        <v>148</v>
      </c>
      <c r="AJ1754" t="s">
        <v>299</v>
      </c>
    </row>
    <row r="1755" spans="1:36" hidden="1" x14ac:dyDescent="0.25">
      <c r="A1755" t="s">
        <v>9573</v>
      </c>
      <c r="B1755" t="e">
        <f>VLOOKUP(A1755,[2]mp_ALL!B$1:B$557,1,0)</f>
        <v>#N/A</v>
      </c>
      <c r="C1755" t="s">
        <v>9574</v>
      </c>
      <c r="D1755" t="s">
        <v>38</v>
      </c>
      <c r="E1755" t="s">
        <v>88</v>
      </c>
      <c r="F1755" t="s">
        <v>250</v>
      </c>
      <c r="G1755" t="s">
        <v>251</v>
      </c>
      <c r="H1755" t="s">
        <v>91</v>
      </c>
      <c r="I1755" t="s">
        <v>6036</v>
      </c>
      <c r="J1755">
        <v>1</v>
      </c>
      <c r="K1755" t="s">
        <v>1115</v>
      </c>
      <c r="L1755">
        <v>0</v>
      </c>
      <c r="M1755" t="s">
        <v>435</v>
      </c>
      <c r="N1755" t="s">
        <v>505</v>
      </c>
      <c r="O1755" t="s">
        <v>1734</v>
      </c>
      <c r="P1755" t="s">
        <v>1735</v>
      </c>
      <c r="Q1755" t="s">
        <v>6037</v>
      </c>
      <c r="R1755" t="s">
        <v>117</v>
      </c>
      <c r="S1755" t="s">
        <v>148</v>
      </c>
      <c r="T1755" t="s">
        <v>9575</v>
      </c>
      <c r="U1755" t="s">
        <v>9576</v>
      </c>
      <c r="V1755" s="41">
        <v>40308</v>
      </c>
      <c r="W1755" s="41">
        <v>32650</v>
      </c>
      <c r="X1755">
        <v>1</v>
      </c>
      <c r="Y1755">
        <v>1</v>
      </c>
      <c r="Z1755" t="s">
        <v>102</v>
      </c>
      <c r="AA1755">
        <v>1</v>
      </c>
      <c r="AB1755" t="s">
        <v>103</v>
      </c>
      <c r="AC1755" t="s">
        <v>104</v>
      </c>
      <c r="AD1755">
        <v>1</v>
      </c>
      <c r="AE1755" t="s">
        <v>308</v>
      </c>
      <c r="AG1755" t="s">
        <v>148</v>
      </c>
      <c r="AJ1755" t="s">
        <v>9577</v>
      </c>
    </row>
    <row r="1756" spans="1:36" hidden="1" x14ac:dyDescent="0.25">
      <c r="A1756" t="s">
        <v>9578</v>
      </c>
      <c r="B1756" t="e">
        <f>VLOOKUP(A1756,[2]mp_ALL!B$1:B$557,1,0)</f>
        <v>#N/A</v>
      </c>
      <c r="C1756" t="s">
        <v>9579</v>
      </c>
      <c r="D1756" t="s">
        <v>38</v>
      </c>
      <c r="E1756" t="s">
        <v>88</v>
      </c>
      <c r="F1756" t="s">
        <v>250</v>
      </c>
      <c r="G1756" t="s">
        <v>251</v>
      </c>
      <c r="H1756" t="s">
        <v>91</v>
      </c>
      <c r="I1756" t="s">
        <v>8253</v>
      </c>
      <c r="J1756">
        <v>1</v>
      </c>
      <c r="K1756" t="s">
        <v>1115</v>
      </c>
      <c r="L1756">
        <v>1</v>
      </c>
      <c r="M1756" t="s">
        <v>435</v>
      </c>
      <c r="N1756" t="s">
        <v>505</v>
      </c>
      <c r="O1756" t="s">
        <v>1734</v>
      </c>
      <c r="P1756" t="s">
        <v>1735</v>
      </c>
      <c r="Q1756" t="s">
        <v>8254</v>
      </c>
      <c r="R1756" t="s">
        <v>117</v>
      </c>
      <c r="S1756" t="s">
        <v>148</v>
      </c>
      <c r="T1756" t="s">
        <v>9580</v>
      </c>
      <c r="U1756" t="s">
        <v>9581</v>
      </c>
      <c r="V1756" s="41">
        <v>40308</v>
      </c>
      <c r="W1756" s="41">
        <v>33368</v>
      </c>
      <c r="X1756">
        <v>1</v>
      </c>
      <c r="Y1756">
        <v>1</v>
      </c>
      <c r="Z1756" t="s">
        <v>102</v>
      </c>
      <c r="AA1756">
        <v>1</v>
      </c>
      <c r="AB1756" t="s">
        <v>103</v>
      </c>
      <c r="AC1756" t="s">
        <v>104</v>
      </c>
      <c r="AD1756">
        <v>1</v>
      </c>
      <c r="AE1756" t="s">
        <v>105</v>
      </c>
      <c r="AG1756" t="s">
        <v>148</v>
      </c>
      <c r="AJ1756" t="s">
        <v>689</v>
      </c>
    </row>
    <row r="1757" spans="1:36" hidden="1" x14ac:dyDescent="0.25">
      <c r="A1757" t="s">
        <v>9582</v>
      </c>
      <c r="B1757" t="e">
        <f>VLOOKUP(A1757,[2]mp_ALL!B$1:B$557,1,0)</f>
        <v>#N/A</v>
      </c>
      <c r="C1757" t="s">
        <v>9583</v>
      </c>
      <c r="D1757" t="s">
        <v>38</v>
      </c>
      <c r="E1757" t="s">
        <v>88</v>
      </c>
      <c r="F1757" t="s">
        <v>250</v>
      </c>
      <c r="G1757" t="s">
        <v>251</v>
      </c>
      <c r="H1757" t="s">
        <v>91</v>
      </c>
      <c r="I1757" t="s">
        <v>8140</v>
      </c>
      <c r="J1757">
        <v>1</v>
      </c>
      <c r="K1757" t="s">
        <v>2952</v>
      </c>
      <c r="L1757">
        <v>1</v>
      </c>
      <c r="M1757" t="s">
        <v>435</v>
      </c>
      <c r="N1757" t="s">
        <v>505</v>
      </c>
      <c r="O1757" t="s">
        <v>2953</v>
      </c>
      <c r="P1757" t="s">
        <v>7811</v>
      </c>
      <c r="Q1757" t="s">
        <v>8141</v>
      </c>
      <c r="R1757" t="s">
        <v>117</v>
      </c>
      <c r="S1757" t="s">
        <v>148</v>
      </c>
      <c r="T1757" t="s">
        <v>9584</v>
      </c>
      <c r="U1757" t="s">
        <v>9585</v>
      </c>
      <c r="V1757" s="41">
        <v>40308</v>
      </c>
      <c r="W1757" s="41">
        <v>33446</v>
      </c>
      <c r="X1757">
        <v>1</v>
      </c>
      <c r="Y1757">
        <v>1</v>
      </c>
      <c r="Z1757" t="s">
        <v>102</v>
      </c>
      <c r="AA1757">
        <v>1</v>
      </c>
      <c r="AB1757" t="s">
        <v>103</v>
      </c>
      <c r="AC1757" t="s">
        <v>104</v>
      </c>
      <c r="AD1757">
        <v>1</v>
      </c>
      <c r="AE1757" t="s">
        <v>105</v>
      </c>
      <c r="AG1757" t="s">
        <v>148</v>
      </c>
      <c r="AJ1757" t="s">
        <v>107</v>
      </c>
    </row>
    <row r="1758" spans="1:36" hidden="1" x14ac:dyDescent="0.25">
      <c r="A1758" t="s">
        <v>9586</v>
      </c>
      <c r="B1758" t="e">
        <f>VLOOKUP(A1758,[2]mp_ALL!B$1:B$557,1,0)</f>
        <v>#N/A</v>
      </c>
      <c r="C1758" t="s">
        <v>9587</v>
      </c>
      <c r="D1758" t="s">
        <v>38</v>
      </c>
      <c r="E1758" t="s">
        <v>88</v>
      </c>
      <c r="F1758" t="s">
        <v>250</v>
      </c>
      <c r="G1758" t="s">
        <v>251</v>
      </c>
      <c r="H1758" t="s">
        <v>91</v>
      </c>
      <c r="I1758" t="s">
        <v>880</v>
      </c>
      <c r="J1758">
        <v>1</v>
      </c>
      <c r="K1758" t="s">
        <v>425</v>
      </c>
      <c r="L1758">
        <v>1</v>
      </c>
      <c r="M1758" t="s">
        <v>113</v>
      </c>
      <c r="N1758" t="s">
        <v>195</v>
      </c>
      <c r="O1758" t="s">
        <v>881</v>
      </c>
      <c r="P1758" t="s">
        <v>882</v>
      </c>
      <c r="Q1758" t="s">
        <v>883</v>
      </c>
      <c r="R1758" t="s">
        <v>117</v>
      </c>
      <c r="S1758" t="s">
        <v>237</v>
      </c>
      <c r="T1758" t="s">
        <v>9546</v>
      </c>
      <c r="U1758" t="s">
        <v>9588</v>
      </c>
      <c r="V1758" s="41">
        <v>40308</v>
      </c>
      <c r="W1758" s="41">
        <v>32622</v>
      </c>
      <c r="X1758">
        <v>1</v>
      </c>
      <c r="Y1758">
        <v>1</v>
      </c>
      <c r="Z1758" t="s">
        <v>102</v>
      </c>
      <c r="AA1758">
        <v>1</v>
      </c>
      <c r="AB1758" t="s">
        <v>103</v>
      </c>
      <c r="AC1758" t="s">
        <v>104</v>
      </c>
      <c r="AD1758">
        <v>1</v>
      </c>
      <c r="AE1758" t="s">
        <v>105</v>
      </c>
      <c r="AG1758" t="s">
        <v>121</v>
      </c>
      <c r="AJ1758" t="s">
        <v>663</v>
      </c>
    </row>
    <row r="1759" spans="1:36" hidden="1" x14ac:dyDescent="0.25">
      <c r="A1759" t="s">
        <v>9589</v>
      </c>
      <c r="B1759" t="e">
        <f>VLOOKUP(A1759,[2]mp_ALL!B$1:B$557,1,0)</f>
        <v>#N/A</v>
      </c>
      <c r="C1759" t="s">
        <v>9590</v>
      </c>
      <c r="D1759" t="s">
        <v>38</v>
      </c>
      <c r="E1759" t="s">
        <v>88</v>
      </c>
      <c r="F1759" t="s">
        <v>250</v>
      </c>
      <c r="G1759" t="s">
        <v>251</v>
      </c>
      <c r="H1759" t="s">
        <v>91</v>
      </c>
      <c r="I1759" t="s">
        <v>9591</v>
      </c>
      <c r="J1759">
        <v>1</v>
      </c>
      <c r="K1759" t="s">
        <v>4989</v>
      </c>
      <c r="L1759">
        <v>1</v>
      </c>
      <c r="M1759" t="s">
        <v>414</v>
      </c>
      <c r="N1759" t="s">
        <v>415</v>
      </c>
      <c r="O1759" t="s">
        <v>675</v>
      </c>
      <c r="P1759" t="s">
        <v>5803</v>
      </c>
      <c r="Q1759" t="s">
        <v>9592</v>
      </c>
      <c r="R1759" t="s">
        <v>117</v>
      </c>
      <c r="S1759" t="s">
        <v>199</v>
      </c>
      <c r="T1759" t="s">
        <v>9593</v>
      </c>
      <c r="U1759" t="s">
        <v>9594</v>
      </c>
      <c r="V1759" s="41">
        <v>40308</v>
      </c>
      <c r="W1759" s="41">
        <v>32410</v>
      </c>
      <c r="X1759">
        <v>1</v>
      </c>
      <c r="Y1759">
        <v>1</v>
      </c>
      <c r="Z1759" t="s">
        <v>102</v>
      </c>
      <c r="AA1759">
        <v>1</v>
      </c>
      <c r="AB1759" t="s">
        <v>103</v>
      </c>
      <c r="AC1759" t="s">
        <v>104</v>
      </c>
      <c r="AD1759">
        <v>1</v>
      </c>
      <c r="AE1759" t="s">
        <v>105</v>
      </c>
      <c r="AG1759" t="s">
        <v>121</v>
      </c>
      <c r="AJ1759" t="s">
        <v>663</v>
      </c>
    </row>
    <row r="1760" spans="1:36" hidden="1" x14ac:dyDescent="0.25">
      <c r="A1760" t="s">
        <v>9595</v>
      </c>
      <c r="B1760" t="e">
        <f>VLOOKUP(A1760,[2]mp_ALL!B$1:B$557,1,0)</f>
        <v>#N/A</v>
      </c>
      <c r="C1760" t="s">
        <v>9596</v>
      </c>
      <c r="D1760" t="s">
        <v>38</v>
      </c>
      <c r="E1760" t="s">
        <v>88</v>
      </c>
      <c r="F1760" t="s">
        <v>250</v>
      </c>
      <c r="G1760" t="s">
        <v>251</v>
      </c>
      <c r="H1760" t="s">
        <v>91</v>
      </c>
      <c r="I1760" t="s">
        <v>5842</v>
      </c>
      <c r="J1760">
        <v>1</v>
      </c>
      <c r="K1760" t="s">
        <v>469</v>
      </c>
      <c r="L1760">
        <v>1</v>
      </c>
      <c r="M1760" t="s">
        <v>414</v>
      </c>
      <c r="N1760" t="s">
        <v>415</v>
      </c>
      <c r="O1760" t="s">
        <v>470</v>
      </c>
      <c r="P1760" t="s">
        <v>471</v>
      </c>
      <c r="Q1760" t="s">
        <v>5843</v>
      </c>
      <c r="R1760" t="s">
        <v>117</v>
      </c>
      <c r="S1760" t="s">
        <v>199</v>
      </c>
      <c r="T1760" t="s">
        <v>9597</v>
      </c>
      <c r="U1760" t="s">
        <v>9598</v>
      </c>
      <c r="V1760" s="41">
        <v>40308</v>
      </c>
      <c r="W1760" s="41">
        <v>33175</v>
      </c>
      <c r="X1760">
        <v>1</v>
      </c>
      <c r="Y1760">
        <v>1</v>
      </c>
      <c r="Z1760" t="s">
        <v>102</v>
      </c>
      <c r="AA1760">
        <v>1</v>
      </c>
      <c r="AB1760" t="s">
        <v>103</v>
      </c>
      <c r="AC1760" t="s">
        <v>104</v>
      </c>
      <c r="AD1760">
        <v>1</v>
      </c>
      <c r="AE1760" t="s">
        <v>105</v>
      </c>
      <c r="AG1760" t="s">
        <v>121</v>
      </c>
      <c r="AJ1760" t="s">
        <v>1286</v>
      </c>
    </row>
    <row r="1761" spans="1:36" hidden="1" x14ac:dyDescent="0.25">
      <c r="A1761" t="s">
        <v>9599</v>
      </c>
      <c r="B1761" t="e">
        <f>VLOOKUP(A1761,[2]mp_ALL!B$1:B$557,1,0)</f>
        <v>#N/A</v>
      </c>
      <c r="C1761" t="s">
        <v>9600</v>
      </c>
      <c r="D1761" t="s">
        <v>38</v>
      </c>
      <c r="E1761" t="s">
        <v>88</v>
      </c>
      <c r="F1761" t="s">
        <v>250</v>
      </c>
      <c r="G1761" t="s">
        <v>251</v>
      </c>
      <c r="H1761" t="s">
        <v>91</v>
      </c>
      <c r="I1761" t="s">
        <v>1018</v>
      </c>
      <c r="J1761">
        <v>1</v>
      </c>
      <c r="K1761" t="s">
        <v>1019</v>
      </c>
      <c r="L1761">
        <v>0</v>
      </c>
      <c r="M1761" t="s">
        <v>113</v>
      </c>
      <c r="N1761" t="s">
        <v>362</v>
      </c>
      <c r="O1761" t="s">
        <v>1020</v>
      </c>
      <c r="P1761" t="s">
        <v>1021</v>
      </c>
      <c r="Q1761" t="s">
        <v>1022</v>
      </c>
      <c r="R1761" t="s">
        <v>117</v>
      </c>
      <c r="S1761" t="s">
        <v>237</v>
      </c>
      <c r="T1761" t="s">
        <v>9601</v>
      </c>
      <c r="U1761" t="s">
        <v>9602</v>
      </c>
      <c r="V1761" s="41">
        <v>40308</v>
      </c>
      <c r="W1761" s="41">
        <v>33013</v>
      </c>
      <c r="X1761">
        <v>1</v>
      </c>
      <c r="Y1761">
        <v>2</v>
      </c>
      <c r="Z1761" t="s">
        <v>102</v>
      </c>
      <c r="AA1761">
        <v>1</v>
      </c>
      <c r="AB1761" t="s">
        <v>103</v>
      </c>
      <c r="AC1761" t="s">
        <v>104</v>
      </c>
      <c r="AD1761">
        <v>1</v>
      </c>
      <c r="AE1761" t="s">
        <v>120</v>
      </c>
      <c r="AG1761" t="s">
        <v>121</v>
      </c>
      <c r="AJ1761" t="s">
        <v>1153</v>
      </c>
    </row>
    <row r="1762" spans="1:36" hidden="1" x14ac:dyDescent="0.25">
      <c r="A1762" t="s">
        <v>9603</v>
      </c>
      <c r="B1762" t="e">
        <f>VLOOKUP(A1762,[2]mp_ALL!B$1:B$557,1,0)</f>
        <v>#N/A</v>
      </c>
      <c r="C1762" t="s">
        <v>9604</v>
      </c>
      <c r="D1762" t="s">
        <v>38</v>
      </c>
      <c r="E1762" t="s">
        <v>88</v>
      </c>
      <c r="F1762" t="s">
        <v>250</v>
      </c>
      <c r="G1762" t="s">
        <v>251</v>
      </c>
      <c r="H1762" t="s">
        <v>91</v>
      </c>
      <c r="I1762" t="s">
        <v>3438</v>
      </c>
      <c r="J1762">
        <v>1</v>
      </c>
      <c r="K1762" t="s">
        <v>3306</v>
      </c>
      <c r="L1762">
        <v>1</v>
      </c>
      <c r="M1762" t="s">
        <v>113</v>
      </c>
      <c r="N1762" t="s">
        <v>362</v>
      </c>
      <c r="O1762" t="s">
        <v>347</v>
      </c>
      <c r="P1762" t="s">
        <v>3307</v>
      </c>
      <c r="Q1762" t="s">
        <v>3439</v>
      </c>
      <c r="R1762" t="s">
        <v>117</v>
      </c>
      <c r="S1762" t="s">
        <v>237</v>
      </c>
      <c r="T1762" t="s">
        <v>9605</v>
      </c>
      <c r="U1762" t="s">
        <v>641</v>
      </c>
      <c r="V1762" s="41">
        <v>40308</v>
      </c>
      <c r="W1762" s="41">
        <v>32922</v>
      </c>
      <c r="X1762">
        <v>1</v>
      </c>
      <c r="Y1762">
        <v>1</v>
      </c>
      <c r="Z1762" t="s">
        <v>102</v>
      </c>
      <c r="AA1762">
        <v>1</v>
      </c>
      <c r="AB1762" t="s">
        <v>103</v>
      </c>
      <c r="AC1762" t="s">
        <v>104</v>
      </c>
      <c r="AD1762">
        <v>1</v>
      </c>
      <c r="AE1762" t="s">
        <v>105</v>
      </c>
      <c r="AG1762" t="s">
        <v>121</v>
      </c>
      <c r="AJ1762" t="s">
        <v>663</v>
      </c>
    </row>
    <row r="1763" spans="1:36" hidden="1" x14ac:dyDescent="0.25">
      <c r="A1763" t="s">
        <v>9606</v>
      </c>
      <c r="B1763" t="e">
        <f>VLOOKUP(A1763,[2]mp_ALL!B$1:B$557,1,0)</f>
        <v>#N/A</v>
      </c>
      <c r="C1763" t="s">
        <v>9607</v>
      </c>
      <c r="D1763" t="s">
        <v>38</v>
      </c>
      <c r="E1763" t="s">
        <v>88</v>
      </c>
      <c r="F1763" t="s">
        <v>250</v>
      </c>
      <c r="G1763" t="s">
        <v>251</v>
      </c>
      <c r="H1763" t="s">
        <v>91</v>
      </c>
      <c r="I1763" t="s">
        <v>443</v>
      </c>
      <c r="J1763">
        <v>1</v>
      </c>
      <c r="K1763" t="s">
        <v>361</v>
      </c>
      <c r="L1763">
        <v>1</v>
      </c>
      <c r="M1763" t="s">
        <v>113</v>
      </c>
      <c r="N1763" t="s">
        <v>362</v>
      </c>
      <c r="O1763" t="s">
        <v>243</v>
      </c>
      <c r="P1763" t="s">
        <v>444</v>
      </c>
      <c r="Q1763" t="s">
        <v>364</v>
      </c>
      <c r="R1763" t="s">
        <v>117</v>
      </c>
      <c r="S1763" t="s">
        <v>237</v>
      </c>
      <c r="T1763" t="s">
        <v>9608</v>
      </c>
      <c r="U1763" t="s">
        <v>4470</v>
      </c>
      <c r="V1763" s="41">
        <v>40308</v>
      </c>
      <c r="W1763" s="41">
        <v>33026</v>
      </c>
      <c r="X1763">
        <v>1</v>
      </c>
      <c r="Y1763">
        <v>1</v>
      </c>
      <c r="Z1763" t="s">
        <v>102</v>
      </c>
      <c r="AA1763">
        <v>1</v>
      </c>
      <c r="AB1763" t="s">
        <v>103</v>
      </c>
      <c r="AC1763" t="s">
        <v>104</v>
      </c>
      <c r="AD1763">
        <v>1</v>
      </c>
      <c r="AE1763" t="s">
        <v>105</v>
      </c>
      <c r="AG1763" t="s">
        <v>121</v>
      </c>
      <c r="AJ1763" t="s">
        <v>107</v>
      </c>
    </row>
    <row r="1764" spans="1:36" hidden="1" x14ac:dyDescent="0.25">
      <c r="A1764" t="s">
        <v>9609</v>
      </c>
      <c r="B1764" t="e">
        <f>VLOOKUP(A1764,[2]mp_ALL!B$1:B$557,1,0)</f>
        <v>#N/A</v>
      </c>
      <c r="C1764" t="s">
        <v>9610</v>
      </c>
      <c r="D1764" t="s">
        <v>38</v>
      </c>
      <c r="E1764" t="s">
        <v>88</v>
      </c>
      <c r="F1764" t="s">
        <v>250</v>
      </c>
      <c r="G1764" t="s">
        <v>251</v>
      </c>
      <c r="H1764" t="s">
        <v>91</v>
      </c>
      <c r="I1764" t="s">
        <v>666</v>
      </c>
      <c r="J1764">
        <v>1</v>
      </c>
      <c r="K1764" t="s">
        <v>667</v>
      </c>
      <c r="L1764">
        <v>1</v>
      </c>
      <c r="M1764" t="s">
        <v>113</v>
      </c>
      <c r="N1764" t="s">
        <v>195</v>
      </c>
      <c r="O1764" t="s">
        <v>196</v>
      </c>
      <c r="P1764" t="s">
        <v>668</v>
      </c>
      <c r="Q1764" t="s">
        <v>669</v>
      </c>
      <c r="R1764" t="s">
        <v>117</v>
      </c>
      <c r="S1764" t="s">
        <v>199</v>
      </c>
      <c r="T1764" t="s">
        <v>9611</v>
      </c>
      <c r="U1764" t="s">
        <v>3450</v>
      </c>
      <c r="V1764" s="41">
        <v>40308</v>
      </c>
      <c r="W1764" s="41">
        <v>32192</v>
      </c>
      <c r="X1764">
        <v>1</v>
      </c>
      <c r="Y1764">
        <v>0</v>
      </c>
      <c r="Z1764" t="s">
        <v>102</v>
      </c>
      <c r="AA1764">
        <v>1</v>
      </c>
      <c r="AB1764" t="s">
        <v>103</v>
      </c>
      <c r="AC1764" t="s">
        <v>104</v>
      </c>
      <c r="AD1764">
        <v>1</v>
      </c>
      <c r="AE1764" t="s">
        <v>105</v>
      </c>
      <c r="AG1764" t="s">
        <v>121</v>
      </c>
      <c r="AJ1764" t="s">
        <v>490</v>
      </c>
    </row>
    <row r="1765" spans="1:36" hidden="1" x14ac:dyDescent="0.25">
      <c r="A1765" t="s">
        <v>9612</v>
      </c>
      <c r="B1765" t="e">
        <f>VLOOKUP(A1765,[2]mp_ALL!B$1:B$557,1,0)</f>
        <v>#N/A</v>
      </c>
      <c r="C1765" t="s">
        <v>9613</v>
      </c>
      <c r="D1765" t="s">
        <v>38</v>
      </c>
      <c r="E1765" t="s">
        <v>88</v>
      </c>
      <c r="F1765" t="s">
        <v>250</v>
      </c>
      <c r="G1765" t="s">
        <v>251</v>
      </c>
      <c r="H1765" t="s">
        <v>91</v>
      </c>
      <c r="I1765" t="s">
        <v>8726</v>
      </c>
      <c r="J1765">
        <v>1</v>
      </c>
      <c r="K1765" t="s">
        <v>384</v>
      </c>
      <c r="L1765">
        <v>1</v>
      </c>
      <c r="M1765" t="s">
        <v>113</v>
      </c>
      <c r="N1765" t="s">
        <v>385</v>
      </c>
      <c r="O1765" t="s">
        <v>450</v>
      </c>
      <c r="P1765" t="s">
        <v>5822</v>
      </c>
      <c r="Q1765" t="s">
        <v>8727</v>
      </c>
      <c r="R1765" t="s">
        <v>117</v>
      </c>
      <c r="S1765" t="s">
        <v>199</v>
      </c>
      <c r="T1765" t="s">
        <v>9614</v>
      </c>
      <c r="U1765" t="s">
        <v>9615</v>
      </c>
      <c r="V1765" s="41">
        <v>40308</v>
      </c>
      <c r="W1765" s="41">
        <v>33286</v>
      </c>
      <c r="X1765">
        <v>1</v>
      </c>
      <c r="Y1765">
        <v>1</v>
      </c>
      <c r="Z1765" t="s">
        <v>102</v>
      </c>
      <c r="AA1765">
        <v>1</v>
      </c>
      <c r="AB1765" t="s">
        <v>103</v>
      </c>
      <c r="AC1765" t="s">
        <v>104</v>
      </c>
      <c r="AD1765">
        <v>1</v>
      </c>
      <c r="AE1765" t="s">
        <v>105</v>
      </c>
      <c r="AG1765" t="s">
        <v>121</v>
      </c>
      <c r="AJ1765" t="s">
        <v>1164</v>
      </c>
    </row>
    <row r="1766" spans="1:36" hidden="1" x14ac:dyDescent="0.25">
      <c r="A1766" t="s">
        <v>9616</v>
      </c>
      <c r="B1766" t="e">
        <f>VLOOKUP(A1766,[2]mp_ALL!B$1:B$557,1,0)</f>
        <v>#N/A</v>
      </c>
      <c r="C1766" t="s">
        <v>9617</v>
      </c>
      <c r="D1766" t="s">
        <v>38</v>
      </c>
      <c r="E1766" t="s">
        <v>88</v>
      </c>
      <c r="F1766" t="s">
        <v>250</v>
      </c>
      <c r="G1766" t="s">
        <v>251</v>
      </c>
      <c r="H1766" t="s">
        <v>91</v>
      </c>
      <c r="I1766" t="s">
        <v>4988</v>
      </c>
      <c r="J1766">
        <v>1</v>
      </c>
      <c r="K1766" t="s">
        <v>4989</v>
      </c>
      <c r="L1766">
        <v>1</v>
      </c>
      <c r="M1766" t="s">
        <v>414</v>
      </c>
      <c r="N1766" t="s">
        <v>415</v>
      </c>
      <c r="O1766" t="s">
        <v>2457</v>
      </c>
      <c r="P1766" t="s">
        <v>4990</v>
      </c>
      <c r="R1766" t="s">
        <v>117</v>
      </c>
      <c r="S1766" t="s">
        <v>199</v>
      </c>
      <c r="T1766" t="s">
        <v>640</v>
      </c>
      <c r="U1766" t="s">
        <v>9618</v>
      </c>
      <c r="V1766" s="41">
        <v>40308</v>
      </c>
      <c r="W1766" s="41">
        <v>33205</v>
      </c>
      <c r="X1766">
        <v>1</v>
      </c>
      <c r="Y1766">
        <v>1</v>
      </c>
      <c r="Z1766" t="s">
        <v>102</v>
      </c>
      <c r="AA1766">
        <v>1</v>
      </c>
      <c r="AB1766" t="s">
        <v>103</v>
      </c>
      <c r="AC1766" t="s">
        <v>104</v>
      </c>
      <c r="AD1766">
        <v>1</v>
      </c>
      <c r="AE1766" t="s">
        <v>105</v>
      </c>
      <c r="AG1766" t="s">
        <v>121</v>
      </c>
      <c r="AJ1766" t="s">
        <v>107</v>
      </c>
    </row>
    <row r="1767" spans="1:36" hidden="1" x14ac:dyDescent="0.25">
      <c r="A1767" t="s">
        <v>9619</v>
      </c>
      <c r="B1767" t="e">
        <f>VLOOKUP(A1767,[2]mp_ALL!B$1:B$557,1,0)</f>
        <v>#N/A</v>
      </c>
      <c r="C1767" t="s">
        <v>9620</v>
      </c>
      <c r="D1767" t="s">
        <v>38</v>
      </c>
      <c r="E1767" t="s">
        <v>88</v>
      </c>
      <c r="F1767" t="s">
        <v>250</v>
      </c>
      <c r="G1767" t="s">
        <v>251</v>
      </c>
      <c r="H1767" t="s">
        <v>91</v>
      </c>
      <c r="I1767" t="s">
        <v>9140</v>
      </c>
      <c r="J1767">
        <v>1</v>
      </c>
      <c r="K1767" t="s">
        <v>384</v>
      </c>
      <c r="L1767">
        <v>1</v>
      </c>
      <c r="M1767" t="s">
        <v>113</v>
      </c>
      <c r="N1767" t="s">
        <v>385</v>
      </c>
      <c r="O1767" t="s">
        <v>6099</v>
      </c>
      <c r="P1767" t="s">
        <v>6100</v>
      </c>
      <c r="Q1767" t="s">
        <v>9141</v>
      </c>
      <c r="R1767" t="s">
        <v>117</v>
      </c>
      <c r="S1767" t="s">
        <v>199</v>
      </c>
      <c r="T1767" t="s">
        <v>9621</v>
      </c>
      <c r="U1767" t="s">
        <v>9622</v>
      </c>
      <c r="V1767" s="41">
        <v>40308</v>
      </c>
      <c r="W1767" s="41">
        <v>32930</v>
      </c>
      <c r="X1767">
        <v>1</v>
      </c>
      <c r="Y1767">
        <v>2</v>
      </c>
      <c r="Z1767" t="s">
        <v>102</v>
      </c>
      <c r="AA1767">
        <v>1</v>
      </c>
      <c r="AB1767" t="s">
        <v>103</v>
      </c>
      <c r="AC1767" t="s">
        <v>104</v>
      </c>
      <c r="AD1767">
        <v>1</v>
      </c>
      <c r="AE1767" t="s">
        <v>105</v>
      </c>
      <c r="AG1767" t="s">
        <v>121</v>
      </c>
      <c r="AJ1767" t="s">
        <v>9623</v>
      </c>
    </row>
    <row r="1768" spans="1:36" hidden="1" x14ac:dyDescent="0.25">
      <c r="A1768" t="s">
        <v>9624</v>
      </c>
      <c r="B1768" t="e">
        <f>VLOOKUP(A1768,[2]mp_ALL!B$1:B$557,1,0)</f>
        <v>#N/A</v>
      </c>
      <c r="C1768" t="s">
        <v>9625</v>
      </c>
      <c r="D1768" t="s">
        <v>38</v>
      </c>
      <c r="E1768" t="s">
        <v>88</v>
      </c>
      <c r="F1768" t="s">
        <v>250</v>
      </c>
      <c r="G1768" t="s">
        <v>251</v>
      </c>
      <c r="H1768" t="s">
        <v>91</v>
      </c>
      <c r="I1768" t="s">
        <v>3952</v>
      </c>
      <c r="J1768">
        <v>1</v>
      </c>
      <c r="K1768" t="s">
        <v>457</v>
      </c>
      <c r="L1768">
        <v>1</v>
      </c>
      <c r="M1768" t="s">
        <v>113</v>
      </c>
      <c r="N1768" t="s">
        <v>385</v>
      </c>
      <c r="O1768" t="s">
        <v>1266</v>
      </c>
      <c r="P1768" t="s">
        <v>3953</v>
      </c>
      <c r="Q1768" t="s">
        <v>3954</v>
      </c>
      <c r="R1768" t="s">
        <v>117</v>
      </c>
      <c r="S1768" t="s">
        <v>199</v>
      </c>
      <c r="T1768" t="s">
        <v>9626</v>
      </c>
      <c r="U1768" t="s">
        <v>9627</v>
      </c>
      <c r="V1768" s="41">
        <v>40308</v>
      </c>
      <c r="W1768" s="41">
        <v>32755</v>
      </c>
      <c r="X1768">
        <v>1</v>
      </c>
      <c r="Y1768">
        <v>0</v>
      </c>
      <c r="Z1768" t="s">
        <v>102</v>
      </c>
      <c r="AA1768">
        <v>1</v>
      </c>
      <c r="AB1768" t="s">
        <v>103</v>
      </c>
      <c r="AC1768" t="s">
        <v>104</v>
      </c>
      <c r="AD1768">
        <v>1</v>
      </c>
      <c r="AE1768" t="s">
        <v>138</v>
      </c>
      <c r="AG1768" t="s">
        <v>121</v>
      </c>
      <c r="AJ1768" t="s">
        <v>299</v>
      </c>
    </row>
    <row r="1769" spans="1:36" hidden="1" x14ac:dyDescent="0.25">
      <c r="A1769" t="s">
        <v>9628</v>
      </c>
      <c r="B1769" t="e">
        <f>VLOOKUP(A1769,[2]mp_ALL!B$1:B$557,1,0)</f>
        <v>#N/A</v>
      </c>
      <c r="C1769" t="s">
        <v>9629</v>
      </c>
      <c r="D1769" t="s">
        <v>38</v>
      </c>
      <c r="E1769" t="s">
        <v>88</v>
      </c>
      <c r="F1769" t="s">
        <v>250</v>
      </c>
      <c r="G1769" t="s">
        <v>251</v>
      </c>
      <c r="H1769" t="s">
        <v>91</v>
      </c>
      <c r="I1769" t="s">
        <v>1265</v>
      </c>
      <c r="J1769">
        <v>1</v>
      </c>
      <c r="K1769" t="s">
        <v>457</v>
      </c>
      <c r="L1769">
        <v>1</v>
      </c>
      <c r="M1769" t="s">
        <v>113</v>
      </c>
      <c r="N1769" t="s">
        <v>385</v>
      </c>
      <c r="O1769" t="s">
        <v>1266</v>
      </c>
      <c r="P1769" t="s">
        <v>1267</v>
      </c>
      <c r="Q1769" t="s">
        <v>1268</v>
      </c>
      <c r="R1769" t="s">
        <v>117</v>
      </c>
      <c r="S1769" t="s">
        <v>199</v>
      </c>
      <c r="T1769" t="s">
        <v>9630</v>
      </c>
      <c r="U1769" t="s">
        <v>9631</v>
      </c>
      <c r="V1769" s="41">
        <v>40308</v>
      </c>
      <c r="W1769" s="41">
        <v>33181</v>
      </c>
      <c r="X1769">
        <v>1</v>
      </c>
      <c r="Y1769">
        <v>2</v>
      </c>
      <c r="Z1769" t="s">
        <v>102</v>
      </c>
      <c r="AA1769">
        <v>1</v>
      </c>
      <c r="AB1769" t="s">
        <v>103</v>
      </c>
      <c r="AC1769" t="s">
        <v>104</v>
      </c>
      <c r="AD1769">
        <v>1</v>
      </c>
      <c r="AE1769" t="s">
        <v>138</v>
      </c>
      <c r="AG1769" t="s">
        <v>121</v>
      </c>
      <c r="AJ1769" t="s">
        <v>1338</v>
      </c>
    </row>
    <row r="1770" spans="1:36" hidden="1" x14ac:dyDescent="0.25">
      <c r="A1770" t="s">
        <v>9632</v>
      </c>
      <c r="B1770" t="e">
        <f>VLOOKUP(A1770,[2]mp_ALL!B$1:B$557,1,0)</f>
        <v>#N/A</v>
      </c>
      <c r="C1770" t="s">
        <v>9633</v>
      </c>
      <c r="D1770" t="s">
        <v>38</v>
      </c>
      <c r="E1770" t="s">
        <v>88</v>
      </c>
      <c r="F1770" t="s">
        <v>250</v>
      </c>
      <c r="G1770" t="s">
        <v>251</v>
      </c>
      <c r="H1770" t="s">
        <v>169</v>
      </c>
      <c r="I1770" t="s">
        <v>5679</v>
      </c>
      <c r="J1770">
        <v>1</v>
      </c>
      <c r="K1770" t="s">
        <v>457</v>
      </c>
      <c r="L1770">
        <v>1</v>
      </c>
      <c r="M1770" t="s">
        <v>113</v>
      </c>
      <c r="N1770" t="s">
        <v>385</v>
      </c>
      <c r="O1770" t="s">
        <v>1266</v>
      </c>
      <c r="P1770" t="s">
        <v>1267</v>
      </c>
      <c r="Q1770" t="s">
        <v>5680</v>
      </c>
      <c r="R1770" t="s">
        <v>117</v>
      </c>
      <c r="S1770" t="s">
        <v>199</v>
      </c>
      <c r="T1770" t="s">
        <v>9634</v>
      </c>
      <c r="U1770" t="s">
        <v>9635</v>
      </c>
      <c r="V1770" s="41">
        <v>40308</v>
      </c>
      <c r="W1770" s="41">
        <v>33069</v>
      </c>
      <c r="X1770">
        <v>1</v>
      </c>
      <c r="Y1770">
        <v>2</v>
      </c>
      <c r="Z1770" t="s">
        <v>102</v>
      </c>
      <c r="AA1770">
        <v>1</v>
      </c>
      <c r="AB1770" t="s">
        <v>103</v>
      </c>
      <c r="AC1770" t="s">
        <v>104</v>
      </c>
      <c r="AD1770">
        <v>1</v>
      </c>
      <c r="AE1770" t="s">
        <v>138</v>
      </c>
      <c r="AG1770" t="s">
        <v>121</v>
      </c>
      <c r="AJ1770" t="s">
        <v>2406</v>
      </c>
    </row>
    <row r="1771" spans="1:36" hidden="1" x14ac:dyDescent="0.25">
      <c r="A1771" t="s">
        <v>9636</v>
      </c>
      <c r="B1771" t="e">
        <f>VLOOKUP(A1771,[2]mp_ALL!B$1:B$557,1,0)</f>
        <v>#N/A</v>
      </c>
      <c r="C1771" t="s">
        <v>9637</v>
      </c>
      <c r="D1771" t="s">
        <v>38</v>
      </c>
      <c r="E1771" t="s">
        <v>88</v>
      </c>
      <c r="F1771" t="s">
        <v>250</v>
      </c>
      <c r="G1771" t="s">
        <v>251</v>
      </c>
      <c r="H1771" t="s">
        <v>91</v>
      </c>
      <c r="I1771" t="s">
        <v>9211</v>
      </c>
      <c r="J1771">
        <v>1</v>
      </c>
      <c r="K1771" t="s">
        <v>954</v>
      </c>
      <c r="L1771">
        <v>0</v>
      </c>
      <c r="M1771" t="s">
        <v>233</v>
      </c>
      <c r="N1771" t="s">
        <v>955</v>
      </c>
      <c r="O1771" t="s">
        <v>1156</v>
      </c>
      <c r="P1771" t="s">
        <v>1157</v>
      </c>
      <c r="Q1771" t="s">
        <v>9212</v>
      </c>
      <c r="R1771" t="s">
        <v>117</v>
      </c>
      <c r="S1771" t="s">
        <v>163</v>
      </c>
      <c r="T1771" t="s">
        <v>9638</v>
      </c>
      <c r="U1771" t="s">
        <v>9639</v>
      </c>
      <c r="V1771" s="41">
        <v>40308</v>
      </c>
      <c r="W1771" s="41">
        <v>32615</v>
      </c>
      <c r="X1771">
        <v>1</v>
      </c>
      <c r="Y1771">
        <v>1</v>
      </c>
      <c r="Z1771" t="s">
        <v>102</v>
      </c>
      <c r="AA1771">
        <v>1</v>
      </c>
      <c r="AB1771" t="s">
        <v>103</v>
      </c>
      <c r="AC1771" t="s">
        <v>104</v>
      </c>
      <c r="AD1771">
        <v>1</v>
      </c>
      <c r="AE1771" t="s">
        <v>120</v>
      </c>
      <c r="AG1771" t="s">
        <v>121</v>
      </c>
      <c r="AJ1771" t="s">
        <v>299</v>
      </c>
    </row>
    <row r="1772" spans="1:36" hidden="1" x14ac:dyDescent="0.25">
      <c r="A1772" t="s">
        <v>9640</v>
      </c>
      <c r="B1772" t="e">
        <f>VLOOKUP(A1772,[2]mp_ALL!B$1:B$557,1,0)</f>
        <v>#N/A</v>
      </c>
      <c r="C1772" t="s">
        <v>9641</v>
      </c>
      <c r="D1772" t="s">
        <v>38</v>
      </c>
      <c r="E1772" t="s">
        <v>88</v>
      </c>
      <c r="F1772" t="s">
        <v>250</v>
      </c>
      <c r="G1772" t="s">
        <v>251</v>
      </c>
      <c r="H1772" t="s">
        <v>169</v>
      </c>
      <c r="I1772" t="s">
        <v>9642</v>
      </c>
      <c r="J1772">
        <v>1</v>
      </c>
      <c r="K1772" t="s">
        <v>954</v>
      </c>
      <c r="L1772">
        <v>1</v>
      </c>
      <c r="M1772" t="s">
        <v>233</v>
      </c>
      <c r="N1772" t="s">
        <v>955</v>
      </c>
      <c r="O1772" t="s">
        <v>956</v>
      </c>
      <c r="P1772" t="s">
        <v>4506</v>
      </c>
      <c r="Q1772" t="s">
        <v>9643</v>
      </c>
      <c r="R1772" t="s">
        <v>117</v>
      </c>
      <c r="S1772" t="s">
        <v>163</v>
      </c>
      <c r="T1772" t="s">
        <v>9644</v>
      </c>
      <c r="U1772" t="s">
        <v>1131</v>
      </c>
      <c r="V1772" s="41">
        <v>40308</v>
      </c>
      <c r="W1772" s="41">
        <v>32882</v>
      </c>
      <c r="X1772">
        <v>1</v>
      </c>
      <c r="Y1772">
        <v>1</v>
      </c>
      <c r="Z1772" t="s">
        <v>102</v>
      </c>
      <c r="AA1772">
        <v>1</v>
      </c>
      <c r="AB1772" t="s">
        <v>103</v>
      </c>
      <c r="AC1772" t="s">
        <v>104</v>
      </c>
      <c r="AD1772">
        <v>1</v>
      </c>
      <c r="AE1772" t="s">
        <v>105</v>
      </c>
      <c r="AG1772" t="s">
        <v>121</v>
      </c>
      <c r="AJ1772" t="s">
        <v>940</v>
      </c>
    </row>
    <row r="1773" spans="1:36" hidden="1" x14ac:dyDescent="0.25">
      <c r="A1773" t="s">
        <v>9645</v>
      </c>
      <c r="B1773" t="e">
        <f>VLOOKUP(A1773,[2]mp_ALL!B$1:B$557,1,0)</f>
        <v>#N/A</v>
      </c>
      <c r="C1773" t="s">
        <v>9646</v>
      </c>
      <c r="D1773" t="s">
        <v>38</v>
      </c>
      <c r="E1773" t="s">
        <v>88</v>
      </c>
      <c r="F1773" t="s">
        <v>250</v>
      </c>
      <c r="G1773" t="s">
        <v>251</v>
      </c>
      <c r="H1773" t="s">
        <v>91</v>
      </c>
      <c r="I1773" t="s">
        <v>3413</v>
      </c>
      <c r="J1773">
        <v>1</v>
      </c>
      <c r="K1773" t="s">
        <v>3414</v>
      </c>
      <c r="L1773">
        <v>1</v>
      </c>
      <c r="M1773" t="s">
        <v>435</v>
      </c>
      <c r="N1773" t="s">
        <v>3415</v>
      </c>
      <c r="R1773" t="s">
        <v>117</v>
      </c>
      <c r="S1773" t="s">
        <v>237</v>
      </c>
      <c r="T1773" t="s">
        <v>9647</v>
      </c>
      <c r="U1773" t="s">
        <v>9648</v>
      </c>
      <c r="V1773" s="41">
        <v>40322</v>
      </c>
      <c r="W1773" s="41">
        <v>32782</v>
      </c>
      <c r="X1773">
        <v>1</v>
      </c>
      <c r="Y1773">
        <v>1</v>
      </c>
      <c r="Z1773" t="s">
        <v>102</v>
      </c>
      <c r="AA1773">
        <v>1</v>
      </c>
      <c r="AB1773" t="s">
        <v>103</v>
      </c>
      <c r="AC1773" t="s">
        <v>104</v>
      </c>
      <c r="AD1773">
        <v>1</v>
      </c>
      <c r="AE1773" t="s">
        <v>138</v>
      </c>
      <c r="AJ1773" t="s">
        <v>299</v>
      </c>
    </row>
    <row r="1774" spans="1:36" hidden="1" x14ac:dyDescent="0.25">
      <c r="A1774" t="s">
        <v>9649</v>
      </c>
      <c r="B1774" t="e">
        <f>VLOOKUP(A1774,[2]mp_ALL!B$1:B$557,1,0)</f>
        <v>#N/A</v>
      </c>
      <c r="C1774" t="s">
        <v>9650</v>
      </c>
      <c r="D1774" t="s">
        <v>38</v>
      </c>
      <c r="E1774" t="s">
        <v>88</v>
      </c>
      <c r="F1774" t="s">
        <v>250</v>
      </c>
      <c r="G1774" t="s">
        <v>251</v>
      </c>
      <c r="H1774" t="s">
        <v>91</v>
      </c>
      <c r="I1774" t="s">
        <v>3988</v>
      </c>
      <c r="J1774">
        <v>1</v>
      </c>
      <c r="K1774" t="s">
        <v>3989</v>
      </c>
      <c r="L1774">
        <v>1</v>
      </c>
      <c r="M1774" t="s">
        <v>94</v>
      </c>
      <c r="N1774" t="s">
        <v>45</v>
      </c>
      <c r="O1774" t="s">
        <v>1200</v>
      </c>
      <c r="P1774" t="s">
        <v>3990</v>
      </c>
      <c r="S1774" t="s">
        <v>817</v>
      </c>
      <c r="T1774" t="s">
        <v>9651</v>
      </c>
      <c r="U1774" t="s">
        <v>9652</v>
      </c>
      <c r="V1774" s="41">
        <v>40322</v>
      </c>
      <c r="W1774" s="41">
        <v>32654</v>
      </c>
      <c r="X1774">
        <v>1</v>
      </c>
      <c r="Y1774">
        <v>1</v>
      </c>
      <c r="Z1774" t="s">
        <v>102</v>
      </c>
      <c r="AA1774">
        <v>1</v>
      </c>
      <c r="AB1774" t="s">
        <v>103</v>
      </c>
      <c r="AC1774" t="s">
        <v>104</v>
      </c>
      <c r="AD1774">
        <v>1</v>
      </c>
      <c r="AE1774" t="s">
        <v>105</v>
      </c>
      <c r="AG1774" t="s">
        <v>106</v>
      </c>
      <c r="AJ1774" t="s">
        <v>107</v>
      </c>
    </row>
    <row r="1775" spans="1:36" hidden="1" x14ac:dyDescent="0.25">
      <c r="A1775" t="s">
        <v>9653</v>
      </c>
      <c r="B1775" t="e">
        <f>VLOOKUP(A1775,[2]mp_ALL!B$1:B$557,1,0)</f>
        <v>#N/A</v>
      </c>
      <c r="C1775" t="s">
        <v>9654</v>
      </c>
      <c r="D1775" t="s">
        <v>38</v>
      </c>
      <c r="E1775" t="s">
        <v>88</v>
      </c>
      <c r="F1775" t="s">
        <v>250</v>
      </c>
      <c r="G1775" t="s">
        <v>251</v>
      </c>
      <c r="H1775" t="s">
        <v>91</v>
      </c>
      <c r="I1775" t="s">
        <v>5565</v>
      </c>
      <c r="J1775">
        <v>1</v>
      </c>
      <c r="K1775" t="s">
        <v>504</v>
      </c>
      <c r="L1775">
        <v>0</v>
      </c>
      <c r="M1775" t="s">
        <v>435</v>
      </c>
      <c r="N1775" t="s">
        <v>505</v>
      </c>
      <c r="O1775" t="s">
        <v>1229</v>
      </c>
      <c r="P1775" t="s">
        <v>5566</v>
      </c>
      <c r="Q1775" t="s">
        <v>5567</v>
      </c>
      <c r="R1775" t="s">
        <v>117</v>
      </c>
      <c r="S1775" t="s">
        <v>148</v>
      </c>
      <c r="T1775" t="s">
        <v>9655</v>
      </c>
      <c r="U1775" t="s">
        <v>9656</v>
      </c>
      <c r="V1775" s="41">
        <v>40322</v>
      </c>
      <c r="W1775" s="41">
        <v>32490</v>
      </c>
      <c r="X1775">
        <v>1</v>
      </c>
      <c r="Y1775">
        <v>2</v>
      </c>
      <c r="Z1775" t="s">
        <v>102</v>
      </c>
      <c r="AA1775">
        <v>1</v>
      </c>
      <c r="AB1775" t="s">
        <v>103</v>
      </c>
      <c r="AC1775" t="s">
        <v>104</v>
      </c>
      <c r="AD1775">
        <v>1</v>
      </c>
      <c r="AE1775" t="s">
        <v>308</v>
      </c>
      <c r="AG1775" t="s">
        <v>148</v>
      </c>
      <c r="AJ1775" t="s">
        <v>3584</v>
      </c>
    </row>
    <row r="1776" spans="1:36" hidden="1" x14ac:dyDescent="0.25">
      <c r="A1776" t="s">
        <v>9657</v>
      </c>
      <c r="B1776" t="e">
        <f>VLOOKUP(A1776,[2]mp_ALL!B$1:B$557,1,0)</f>
        <v>#N/A</v>
      </c>
      <c r="C1776" t="s">
        <v>9658</v>
      </c>
      <c r="D1776" t="s">
        <v>38</v>
      </c>
      <c r="E1776" t="s">
        <v>88</v>
      </c>
      <c r="F1776" t="s">
        <v>250</v>
      </c>
      <c r="G1776" t="s">
        <v>251</v>
      </c>
      <c r="H1776" t="s">
        <v>91</v>
      </c>
      <c r="I1776" t="s">
        <v>9659</v>
      </c>
      <c r="J1776">
        <v>1</v>
      </c>
      <c r="K1776" t="s">
        <v>504</v>
      </c>
      <c r="L1776">
        <v>1</v>
      </c>
      <c r="M1776" t="s">
        <v>435</v>
      </c>
      <c r="N1776" t="s">
        <v>505</v>
      </c>
      <c r="O1776" t="s">
        <v>1229</v>
      </c>
      <c r="P1776" t="s">
        <v>1230</v>
      </c>
      <c r="R1776" t="s">
        <v>117</v>
      </c>
      <c r="S1776" t="s">
        <v>148</v>
      </c>
      <c r="T1776" t="s">
        <v>9660</v>
      </c>
      <c r="U1776" t="s">
        <v>4581</v>
      </c>
      <c r="V1776" s="41">
        <v>40322</v>
      </c>
      <c r="W1776" s="41">
        <v>32546</v>
      </c>
      <c r="X1776">
        <v>1</v>
      </c>
      <c r="Y1776">
        <v>2</v>
      </c>
      <c r="Z1776" t="s">
        <v>102</v>
      </c>
      <c r="AA1776">
        <v>1</v>
      </c>
      <c r="AB1776" t="s">
        <v>103</v>
      </c>
      <c r="AC1776" t="s">
        <v>104</v>
      </c>
      <c r="AD1776">
        <v>1</v>
      </c>
      <c r="AE1776" t="s">
        <v>105</v>
      </c>
      <c r="AG1776" t="s">
        <v>148</v>
      </c>
      <c r="AJ1776" t="s">
        <v>107</v>
      </c>
    </row>
    <row r="1777" spans="1:36" hidden="1" x14ac:dyDescent="0.25">
      <c r="A1777" t="s">
        <v>9661</v>
      </c>
      <c r="B1777" t="e">
        <f>VLOOKUP(A1777,[2]mp_ALL!B$1:B$557,1,0)</f>
        <v>#N/A</v>
      </c>
      <c r="C1777" t="s">
        <v>9662</v>
      </c>
      <c r="D1777" t="s">
        <v>38</v>
      </c>
      <c r="E1777" t="s">
        <v>88</v>
      </c>
      <c r="F1777" t="s">
        <v>250</v>
      </c>
      <c r="G1777" t="s">
        <v>251</v>
      </c>
      <c r="H1777" t="s">
        <v>91</v>
      </c>
      <c r="I1777" t="s">
        <v>9544</v>
      </c>
      <c r="J1777">
        <v>1</v>
      </c>
      <c r="K1777" t="s">
        <v>504</v>
      </c>
      <c r="L1777">
        <v>1</v>
      </c>
      <c r="M1777" t="s">
        <v>435</v>
      </c>
      <c r="N1777" t="s">
        <v>505</v>
      </c>
      <c r="O1777" t="s">
        <v>506</v>
      </c>
      <c r="P1777" t="s">
        <v>1122</v>
      </c>
      <c r="Q1777" t="s">
        <v>9545</v>
      </c>
      <c r="R1777" t="s">
        <v>117</v>
      </c>
      <c r="S1777" t="s">
        <v>148</v>
      </c>
      <c r="T1777" t="s">
        <v>9663</v>
      </c>
      <c r="U1777" t="s">
        <v>9664</v>
      </c>
      <c r="V1777" s="41">
        <v>40322</v>
      </c>
      <c r="W1777" s="41">
        <v>33057</v>
      </c>
      <c r="X1777">
        <v>1</v>
      </c>
      <c r="Y1777">
        <v>2</v>
      </c>
      <c r="Z1777" t="s">
        <v>102</v>
      </c>
      <c r="AA1777">
        <v>1</v>
      </c>
      <c r="AB1777" t="s">
        <v>103</v>
      </c>
      <c r="AC1777" t="s">
        <v>104</v>
      </c>
      <c r="AD1777">
        <v>1</v>
      </c>
      <c r="AE1777" t="s">
        <v>105</v>
      </c>
      <c r="AG1777" t="s">
        <v>148</v>
      </c>
      <c r="AJ1777" t="s">
        <v>1528</v>
      </c>
    </row>
    <row r="1778" spans="1:36" hidden="1" x14ac:dyDescent="0.25">
      <c r="A1778" t="s">
        <v>9665</v>
      </c>
      <c r="B1778" t="e">
        <f>VLOOKUP(A1778,[2]mp_ALL!B$1:B$557,1,0)</f>
        <v>#N/A</v>
      </c>
      <c r="C1778" t="s">
        <v>9666</v>
      </c>
      <c r="D1778" t="s">
        <v>38</v>
      </c>
      <c r="E1778" t="s">
        <v>88</v>
      </c>
      <c r="F1778" t="s">
        <v>250</v>
      </c>
      <c r="G1778" t="s">
        <v>251</v>
      </c>
      <c r="H1778" t="s">
        <v>91</v>
      </c>
      <c r="I1778" t="s">
        <v>4163</v>
      </c>
      <c r="J1778">
        <v>1</v>
      </c>
      <c r="K1778" t="s">
        <v>4164</v>
      </c>
      <c r="L1778">
        <v>1</v>
      </c>
      <c r="M1778" t="s">
        <v>143</v>
      </c>
      <c r="N1778" t="s">
        <v>757</v>
      </c>
      <c r="O1778" t="s">
        <v>2938</v>
      </c>
      <c r="P1778" t="s">
        <v>4165</v>
      </c>
      <c r="Q1778" t="s">
        <v>4166</v>
      </c>
      <c r="R1778" t="s">
        <v>147</v>
      </c>
      <c r="S1778" t="s">
        <v>715</v>
      </c>
      <c r="T1778" t="s">
        <v>9667</v>
      </c>
      <c r="U1778" t="s">
        <v>7761</v>
      </c>
      <c r="V1778" s="41">
        <v>40322</v>
      </c>
      <c r="W1778" s="41">
        <v>32977</v>
      </c>
      <c r="X1778">
        <v>1</v>
      </c>
      <c r="Y1778">
        <v>1</v>
      </c>
      <c r="Z1778" t="s">
        <v>102</v>
      </c>
      <c r="AA1778">
        <v>1</v>
      </c>
      <c r="AB1778" t="s">
        <v>103</v>
      </c>
      <c r="AC1778" t="s">
        <v>104</v>
      </c>
      <c r="AD1778">
        <v>1</v>
      </c>
      <c r="AE1778" t="s">
        <v>105</v>
      </c>
      <c r="AG1778" t="s">
        <v>148</v>
      </c>
      <c r="AJ1778" t="s">
        <v>107</v>
      </c>
    </row>
    <row r="1779" spans="1:36" hidden="1" x14ac:dyDescent="0.25">
      <c r="A1779" t="s">
        <v>9668</v>
      </c>
      <c r="B1779" t="e">
        <f>VLOOKUP(A1779,[2]mp_ALL!B$1:B$557,1,0)</f>
        <v>#N/A</v>
      </c>
      <c r="C1779" t="s">
        <v>9669</v>
      </c>
      <c r="D1779" t="s">
        <v>38</v>
      </c>
      <c r="E1779" t="s">
        <v>88</v>
      </c>
      <c r="F1779" t="s">
        <v>250</v>
      </c>
      <c r="G1779" t="s">
        <v>251</v>
      </c>
      <c r="H1779" t="s">
        <v>169</v>
      </c>
      <c r="I1779" t="s">
        <v>6199</v>
      </c>
      <c r="J1779">
        <v>1</v>
      </c>
      <c r="K1779" t="s">
        <v>3218</v>
      </c>
      <c r="L1779">
        <v>0</v>
      </c>
      <c r="M1779" t="s">
        <v>435</v>
      </c>
      <c r="N1779" t="s">
        <v>436</v>
      </c>
      <c r="O1779" t="s">
        <v>6200</v>
      </c>
      <c r="P1779" t="s">
        <v>6201</v>
      </c>
      <c r="Q1779" t="s">
        <v>6202</v>
      </c>
      <c r="R1779" t="s">
        <v>117</v>
      </c>
      <c r="S1779" t="s">
        <v>199</v>
      </c>
      <c r="T1779" t="s">
        <v>9670</v>
      </c>
      <c r="U1779" t="s">
        <v>9671</v>
      </c>
      <c r="V1779" s="41">
        <v>40322</v>
      </c>
      <c r="W1779" s="41">
        <v>33136</v>
      </c>
      <c r="X1779">
        <v>1</v>
      </c>
      <c r="Y1779">
        <v>2</v>
      </c>
      <c r="Z1779" t="s">
        <v>102</v>
      </c>
      <c r="AA1779">
        <v>1</v>
      </c>
      <c r="AB1779" t="s">
        <v>103</v>
      </c>
      <c r="AC1779" t="s">
        <v>104</v>
      </c>
      <c r="AD1779">
        <v>1</v>
      </c>
      <c r="AE1779" t="s">
        <v>308</v>
      </c>
      <c r="AG1779" t="s">
        <v>148</v>
      </c>
      <c r="AJ1779" t="s">
        <v>1153</v>
      </c>
    </row>
    <row r="1780" spans="1:36" hidden="1" x14ac:dyDescent="0.25">
      <c r="A1780" t="s">
        <v>9672</v>
      </c>
      <c r="B1780" t="e">
        <f>VLOOKUP(A1780,[2]mp_ALL!B$1:B$557,1,0)</f>
        <v>#N/A</v>
      </c>
      <c r="C1780" t="s">
        <v>9673</v>
      </c>
      <c r="D1780" t="s">
        <v>38</v>
      </c>
      <c r="E1780" t="s">
        <v>88</v>
      </c>
      <c r="F1780" t="s">
        <v>250</v>
      </c>
      <c r="G1780" t="s">
        <v>251</v>
      </c>
      <c r="H1780" t="s">
        <v>91</v>
      </c>
      <c r="I1780" t="s">
        <v>6211</v>
      </c>
      <c r="J1780">
        <v>1</v>
      </c>
      <c r="K1780" t="s">
        <v>434</v>
      </c>
      <c r="L1780">
        <v>1</v>
      </c>
      <c r="M1780" t="s">
        <v>435</v>
      </c>
      <c r="N1780" t="s">
        <v>436</v>
      </c>
      <c r="O1780" t="s">
        <v>437</v>
      </c>
      <c r="P1780" t="s">
        <v>2350</v>
      </c>
      <c r="Q1780" t="s">
        <v>6212</v>
      </c>
      <c r="R1780" t="s">
        <v>117</v>
      </c>
      <c r="S1780" t="s">
        <v>163</v>
      </c>
      <c r="T1780" t="s">
        <v>9674</v>
      </c>
      <c r="U1780" t="s">
        <v>9675</v>
      </c>
      <c r="V1780" s="41">
        <v>40322</v>
      </c>
      <c r="W1780" s="41">
        <v>32504</v>
      </c>
      <c r="X1780">
        <v>1</v>
      </c>
      <c r="Y1780">
        <v>2</v>
      </c>
      <c r="Z1780" t="s">
        <v>102</v>
      </c>
      <c r="AA1780">
        <v>1</v>
      </c>
      <c r="AB1780" t="s">
        <v>103</v>
      </c>
      <c r="AC1780" t="s">
        <v>104</v>
      </c>
      <c r="AD1780">
        <v>1</v>
      </c>
      <c r="AE1780" t="s">
        <v>105</v>
      </c>
      <c r="AG1780" t="s">
        <v>148</v>
      </c>
      <c r="AJ1780" t="s">
        <v>9676</v>
      </c>
    </row>
    <row r="1781" spans="1:36" hidden="1" x14ac:dyDescent="0.25">
      <c r="A1781" t="s">
        <v>9677</v>
      </c>
      <c r="B1781" t="e">
        <f>VLOOKUP(A1781,[2]mp_ALL!B$1:B$557,1,0)</f>
        <v>#N/A</v>
      </c>
      <c r="C1781" t="s">
        <v>9678</v>
      </c>
      <c r="D1781" t="s">
        <v>38</v>
      </c>
      <c r="E1781" t="s">
        <v>88</v>
      </c>
      <c r="F1781" t="s">
        <v>250</v>
      </c>
      <c r="G1781" t="s">
        <v>251</v>
      </c>
      <c r="H1781" t="s">
        <v>91</v>
      </c>
      <c r="I1781" t="s">
        <v>2833</v>
      </c>
      <c r="J1781">
        <v>1</v>
      </c>
      <c r="K1781" t="s">
        <v>425</v>
      </c>
      <c r="L1781">
        <v>1</v>
      </c>
      <c r="M1781" t="s">
        <v>113</v>
      </c>
      <c r="N1781" t="s">
        <v>195</v>
      </c>
      <c r="O1781" t="s">
        <v>881</v>
      </c>
      <c r="P1781" t="s">
        <v>2834</v>
      </c>
      <c r="Q1781" t="s">
        <v>2835</v>
      </c>
      <c r="R1781" t="s">
        <v>117</v>
      </c>
      <c r="S1781" t="s">
        <v>199</v>
      </c>
      <c r="T1781" t="s">
        <v>9679</v>
      </c>
      <c r="U1781" t="s">
        <v>9680</v>
      </c>
      <c r="V1781" s="41">
        <v>40322</v>
      </c>
      <c r="W1781" s="41">
        <v>33046</v>
      </c>
      <c r="X1781">
        <v>1</v>
      </c>
      <c r="Y1781">
        <v>1</v>
      </c>
      <c r="Z1781" t="s">
        <v>102</v>
      </c>
      <c r="AA1781">
        <v>1</v>
      </c>
      <c r="AB1781" t="s">
        <v>103</v>
      </c>
      <c r="AC1781" t="s">
        <v>104</v>
      </c>
      <c r="AD1781">
        <v>1</v>
      </c>
      <c r="AE1781" t="s">
        <v>105</v>
      </c>
      <c r="AG1781" t="s">
        <v>121</v>
      </c>
      <c r="AJ1781" t="s">
        <v>1153</v>
      </c>
    </row>
    <row r="1782" spans="1:36" hidden="1" x14ac:dyDescent="0.25">
      <c r="A1782" t="s">
        <v>9681</v>
      </c>
      <c r="B1782" t="e">
        <f>VLOOKUP(A1782,[2]mp_ALL!B$1:B$557,1,0)</f>
        <v>#N/A</v>
      </c>
      <c r="C1782" t="s">
        <v>9682</v>
      </c>
      <c r="D1782" t="s">
        <v>38</v>
      </c>
      <c r="E1782" t="s">
        <v>88</v>
      </c>
      <c r="F1782" t="s">
        <v>250</v>
      </c>
      <c r="G1782" t="s">
        <v>251</v>
      </c>
      <c r="H1782" t="s">
        <v>91</v>
      </c>
      <c r="I1782" t="s">
        <v>9683</v>
      </c>
      <c r="J1782">
        <v>1</v>
      </c>
      <c r="K1782" t="s">
        <v>425</v>
      </c>
      <c r="L1782">
        <v>1</v>
      </c>
      <c r="M1782" t="s">
        <v>113</v>
      </c>
      <c r="N1782" t="s">
        <v>195</v>
      </c>
      <c r="O1782" t="s">
        <v>881</v>
      </c>
      <c r="P1782" t="s">
        <v>2834</v>
      </c>
      <c r="Q1782" t="s">
        <v>9684</v>
      </c>
      <c r="R1782" t="s">
        <v>117</v>
      </c>
      <c r="S1782" t="s">
        <v>199</v>
      </c>
      <c r="T1782" t="s">
        <v>9685</v>
      </c>
      <c r="U1782" t="s">
        <v>9686</v>
      </c>
      <c r="V1782" s="41">
        <v>40322</v>
      </c>
      <c r="W1782" s="41">
        <v>32357</v>
      </c>
      <c r="X1782">
        <v>1</v>
      </c>
      <c r="Y1782">
        <v>2</v>
      </c>
      <c r="Z1782" t="s">
        <v>102</v>
      </c>
      <c r="AA1782">
        <v>1</v>
      </c>
      <c r="AB1782" t="s">
        <v>103</v>
      </c>
      <c r="AC1782" t="s">
        <v>104</v>
      </c>
      <c r="AD1782">
        <v>1</v>
      </c>
      <c r="AE1782" t="s">
        <v>105</v>
      </c>
      <c r="AG1782" t="s">
        <v>121</v>
      </c>
      <c r="AJ1782" t="s">
        <v>2406</v>
      </c>
    </row>
    <row r="1783" spans="1:36" hidden="1" x14ac:dyDescent="0.25">
      <c r="A1783" t="s">
        <v>9687</v>
      </c>
      <c r="B1783" t="e">
        <f>VLOOKUP(A1783,[2]mp_ALL!B$1:B$557,1,0)</f>
        <v>#N/A</v>
      </c>
      <c r="C1783" t="s">
        <v>9688</v>
      </c>
      <c r="D1783" t="s">
        <v>38</v>
      </c>
      <c r="E1783" t="s">
        <v>88</v>
      </c>
      <c r="F1783" t="s">
        <v>250</v>
      </c>
      <c r="G1783" t="s">
        <v>251</v>
      </c>
      <c r="H1783" t="s">
        <v>91</v>
      </c>
      <c r="I1783" t="s">
        <v>3952</v>
      </c>
      <c r="J1783">
        <v>1</v>
      </c>
      <c r="K1783" t="s">
        <v>457</v>
      </c>
      <c r="L1783">
        <v>1</v>
      </c>
      <c r="M1783" t="s">
        <v>113</v>
      </c>
      <c r="N1783" t="s">
        <v>385</v>
      </c>
      <c r="O1783" t="s">
        <v>1266</v>
      </c>
      <c r="P1783" t="s">
        <v>3953</v>
      </c>
      <c r="Q1783" t="s">
        <v>3954</v>
      </c>
      <c r="R1783" t="s">
        <v>117</v>
      </c>
      <c r="S1783" t="s">
        <v>199</v>
      </c>
      <c r="T1783" t="s">
        <v>9689</v>
      </c>
      <c r="U1783" t="s">
        <v>9690</v>
      </c>
      <c r="V1783" s="41">
        <v>40322</v>
      </c>
      <c r="W1783" s="41">
        <v>32728</v>
      </c>
      <c r="X1783">
        <v>1</v>
      </c>
      <c r="Y1783">
        <v>1</v>
      </c>
      <c r="Z1783" t="s">
        <v>102</v>
      </c>
      <c r="AA1783">
        <v>1</v>
      </c>
      <c r="AB1783" t="s">
        <v>103</v>
      </c>
      <c r="AC1783" t="s">
        <v>104</v>
      </c>
      <c r="AD1783">
        <v>1</v>
      </c>
      <c r="AE1783" t="s">
        <v>138</v>
      </c>
      <c r="AG1783" t="s">
        <v>121</v>
      </c>
      <c r="AJ1783" t="s">
        <v>8290</v>
      </c>
    </row>
    <row r="1784" spans="1:36" hidden="1" x14ac:dyDescent="0.25">
      <c r="A1784" t="s">
        <v>9691</v>
      </c>
      <c r="B1784" t="e">
        <f>VLOOKUP(A1784,[2]mp_ALL!B$1:B$557,1,0)</f>
        <v>#N/A</v>
      </c>
      <c r="C1784" t="s">
        <v>9692</v>
      </c>
      <c r="D1784" t="s">
        <v>38</v>
      </c>
      <c r="E1784" t="s">
        <v>88</v>
      </c>
      <c r="F1784" t="s">
        <v>250</v>
      </c>
      <c r="G1784" t="s">
        <v>251</v>
      </c>
      <c r="H1784" t="s">
        <v>91</v>
      </c>
      <c r="I1784" t="s">
        <v>822</v>
      </c>
      <c r="J1784">
        <v>1</v>
      </c>
      <c r="K1784" t="s">
        <v>610</v>
      </c>
      <c r="L1784">
        <v>1</v>
      </c>
      <c r="M1784" t="s">
        <v>414</v>
      </c>
      <c r="N1784" t="s">
        <v>415</v>
      </c>
      <c r="O1784" t="s">
        <v>470</v>
      </c>
      <c r="P1784" t="s">
        <v>823</v>
      </c>
      <c r="Q1784" t="s">
        <v>824</v>
      </c>
      <c r="R1784" t="s">
        <v>117</v>
      </c>
      <c r="S1784" t="s">
        <v>199</v>
      </c>
      <c r="T1784" t="s">
        <v>9693</v>
      </c>
      <c r="U1784" t="s">
        <v>7761</v>
      </c>
      <c r="V1784" s="41">
        <v>40322</v>
      </c>
      <c r="W1784" s="41">
        <v>33193</v>
      </c>
      <c r="X1784">
        <v>1</v>
      </c>
      <c r="Y1784">
        <v>2</v>
      </c>
      <c r="Z1784" t="s">
        <v>102</v>
      </c>
      <c r="AA1784">
        <v>1</v>
      </c>
      <c r="AB1784" t="s">
        <v>103</v>
      </c>
      <c r="AC1784" t="s">
        <v>104</v>
      </c>
      <c r="AD1784">
        <v>1</v>
      </c>
      <c r="AE1784" t="s">
        <v>105</v>
      </c>
      <c r="AG1784" t="s">
        <v>121</v>
      </c>
      <c r="AJ1784" t="s">
        <v>107</v>
      </c>
    </row>
    <row r="1785" spans="1:36" hidden="1" x14ac:dyDescent="0.25">
      <c r="A1785" t="s">
        <v>9694</v>
      </c>
      <c r="B1785" t="e">
        <f>VLOOKUP(A1785,[2]mp_ALL!B$1:B$557,1,0)</f>
        <v>#N/A</v>
      </c>
      <c r="C1785" t="s">
        <v>9695</v>
      </c>
      <c r="D1785" t="s">
        <v>38</v>
      </c>
      <c r="E1785" t="s">
        <v>88</v>
      </c>
      <c r="F1785" t="s">
        <v>250</v>
      </c>
      <c r="G1785" t="s">
        <v>251</v>
      </c>
      <c r="H1785" t="s">
        <v>91</v>
      </c>
      <c r="I1785" t="s">
        <v>5328</v>
      </c>
      <c r="J1785">
        <v>1</v>
      </c>
      <c r="K1785" t="s">
        <v>425</v>
      </c>
      <c r="L1785">
        <v>1</v>
      </c>
      <c r="M1785" t="s">
        <v>113</v>
      </c>
      <c r="N1785" t="s">
        <v>195</v>
      </c>
      <c r="O1785" t="s">
        <v>426</v>
      </c>
      <c r="P1785" t="s">
        <v>427</v>
      </c>
      <c r="Q1785" t="s">
        <v>5329</v>
      </c>
      <c r="R1785" t="s">
        <v>117</v>
      </c>
      <c r="S1785" t="s">
        <v>199</v>
      </c>
      <c r="T1785" t="s">
        <v>9696</v>
      </c>
      <c r="U1785" t="s">
        <v>7761</v>
      </c>
      <c r="V1785" s="41">
        <v>40322</v>
      </c>
      <c r="W1785" s="41">
        <v>32865</v>
      </c>
      <c r="X1785">
        <v>1</v>
      </c>
      <c r="Y1785">
        <v>1</v>
      </c>
      <c r="Z1785" t="s">
        <v>102</v>
      </c>
      <c r="AA1785">
        <v>1</v>
      </c>
      <c r="AB1785" t="s">
        <v>103</v>
      </c>
      <c r="AC1785" t="s">
        <v>104</v>
      </c>
      <c r="AD1785">
        <v>1</v>
      </c>
      <c r="AE1785" t="s">
        <v>105</v>
      </c>
      <c r="AG1785" t="s">
        <v>121</v>
      </c>
      <c r="AJ1785" t="s">
        <v>2110</v>
      </c>
    </row>
    <row r="1786" spans="1:36" hidden="1" x14ac:dyDescent="0.25">
      <c r="A1786" t="s">
        <v>9697</v>
      </c>
      <c r="B1786" t="e">
        <f>VLOOKUP(A1786,[2]mp_ALL!B$1:B$557,1,0)</f>
        <v>#N/A</v>
      </c>
      <c r="C1786" t="s">
        <v>9698</v>
      </c>
      <c r="D1786" t="s">
        <v>38</v>
      </c>
      <c r="E1786" t="s">
        <v>88</v>
      </c>
      <c r="F1786" t="s">
        <v>250</v>
      </c>
      <c r="G1786" t="s">
        <v>251</v>
      </c>
      <c r="H1786" t="s">
        <v>91</v>
      </c>
      <c r="I1786" t="s">
        <v>888</v>
      </c>
      <c r="J1786">
        <v>1</v>
      </c>
      <c r="K1786" t="s">
        <v>404</v>
      </c>
      <c r="L1786">
        <v>1</v>
      </c>
      <c r="M1786" t="s">
        <v>113</v>
      </c>
      <c r="N1786" t="s">
        <v>195</v>
      </c>
      <c r="O1786" t="s">
        <v>889</v>
      </c>
      <c r="P1786" t="s">
        <v>890</v>
      </c>
      <c r="Q1786" t="s">
        <v>891</v>
      </c>
      <c r="R1786" t="s">
        <v>117</v>
      </c>
      <c r="S1786" t="s">
        <v>199</v>
      </c>
      <c r="T1786" t="s">
        <v>9699</v>
      </c>
      <c r="U1786" t="s">
        <v>209</v>
      </c>
      <c r="V1786" s="41">
        <v>40322</v>
      </c>
      <c r="W1786" s="41">
        <v>32517</v>
      </c>
      <c r="X1786">
        <v>1</v>
      </c>
      <c r="Y1786">
        <v>2</v>
      </c>
      <c r="Z1786" t="s">
        <v>102</v>
      </c>
      <c r="AA1786">
        <v>1</v>
      </c>
      <c r="AB1786" t="s">
        <v>103</v>
      </c>
      <c r="AC1786" t="s">
        <v>104</v>
      </c>
      <c r="AD1786">
        <v>1</v>
      </c>
      <c r="AE1786" t="s">
        <v>105</v>
      </c>
      <c r="AG1786" t="s">
        <v>121</v>
      </c>
      <c r="AJ1786" t="s">
        <v>271</v>
      </c>
    </row>
    <row r="1787" spans="1:36" hidden="1" x14ac:dyDescent="0.25">
      <c r="A1787" t="s">
        <v>9700</v>
      </c>
      <c r="B1787" t="e">
        <f>VLOOKUP(A1787,[2]mp_ALL!B$1:B$557,1,0)</f>
        <v>#N/A</v>
      </c>
      <c r="C1787" t="s">
        <v>6740</v>
      </c>
      <c r="D1787" t="s">
        <v>38</v>
      </c>
      <c r="E1787" t="s">
        <v>88</v>
      </c>
      <c r="F1787" t="s">
        <v>250</v>
      </c>
      <c r="G1787" t="s">
        <v>251</v>
      </c>
      <c r="H1787" t="s">
        <v>91</v>
      </c>
      <c r="I1787" t="s">
        <v>5802</v>
      </c>
      <c r="J1787">
        <v>1</v>
      </c>
      <c r="K1787" t="s">
        <v>4989</v>
      </c>
      <c r="L1787">
        <v>1</v>
      </c>
      <c r="M1787" t="s">
        <v>414</v>
      </c>
      <c r="N1787" t="s">
        <v>415</v>
      </c>
      <c r="O1787" t="s">
        <v>675</v>
      </c>
      <c r="P1787" t="s">
        <v>5803</v>
      </c>
      <c r="Q1787" t="s">
        <v>5804</v>
      </c>
      <c r="R1787" t="s">
        <v>117</v>
      </c>
      <c r="S1787" t="s">
        <v>199</v>
      </c>
      <c r="T1787" t="s">
        <v>9701</v>
      </c>
      <c r="U1787" t="s">
        <v>9702</v>
      </c>
      <c r="V1787" s="41">
        <v>40322</v>
      </c>
      <c r="W1787" s="41">
        <v>33108</v>
      </c>
      <c r="X1787">
        <v>1</v>
      </c>
      <c r="Y1787">
        <v>2</v>
      </c>
      <c r="Z1787" t="s">
        <v>102</v>
      </c>
      <c r="AA1787">
        <v>1</v>
      </c>
      <c r="AB1787" t="s">
        <v>103</v>
      </c>
      <c r="AC1787" t="s">
        <v>104</v>
      </c>
      <c r="AD1787">
        <v>1</v>
      </c>
      <c r="AE1787" t="s">
        <v>105</v>
      </c>
      <c r="AG1787" t="s">
        <v>121</v>
      </c>
      <c r="AJ1787" t="s">
        <v>430</v>
      </c>
    </row>
    <row r="1788" spans="1:36" hidden="1" x14ac:dyDescent="0.25">
      <c r="A1788" t="s">
        <v>9703</v>
      </c>
      <c r="B1788" t="e">
        <f>VLOOKUP(A1788,[2]mp_ALL!B$1:B$557,1,0)</f>
        <v>#N/A</v>
      </c>
      <c r="C1788" t="s">
        <v>9704</v>
      </c>
      <c r="D1788" t="s">
        <v>38</v>
      </c>
      <c r="E1788" t="s">
        <v>88</v>
      </c>
      <c r="F1788" t="s">
        <v>250</v>
      </c>
      <c r="G1788" t="s">
        <v>251</v>
      </c>
      <c r="H1788" t="s">
        <v>91</v>
      </c>
      <c r="I1788" t="s">
        <v>6763</v>
      </c>
      <c r="J1788">
        <v>1</v>
      </c>
      <c r="K1788" t="s">
        <v>667</v>
      </c>
      <c r="L1788">
        <v>1</v>
      </c>
      <c r="M1788" t="s">
        <v>113</v>
      </c>
      <c r="N1788" t="s">
        <v>195</v>
      </c>
      <c r="O1788" t="s">
        <v>1273</v>
      </c>
      <c r="P1788" t="s">
        <v>1274</v>
      </c>
      <c r="Q1788" t="s">
        <v>1064</v>
      </c>
      <c r="R1788" t="s">
        <v>117</v>
      </c>
      <c r="S1788" t="s">
        <v>199</v>
      </c>
      <c r="T1788" t="s">
        <v>9705</v>
      </c>
      <c r="U1788" t="s">
        <v>9706</v>
      </c>
      <c r="V1788" s="41">
        <v>40322</v>
      </c>
      <c r="W1788" s="41">
        <v>32912</v>
      </c>
      <c r="X1788">
        <v>1</v>
      </c>
      <c r="Y1788">
        <v>2</v>
      </c>
      <c r="Z1788" t="s">
        <v>102</v>
      </c>
      <c r="AA1788">
        <v>1</v>
      </c>
      <c r="AB1788" t="s">
        <v>103</v>
      </c>
      <c r="AC1788" t="s">
        <v>104</v>
      </c>
      <c r="AD1788">
        <v>1</v>
      </c>
      <c r="AE1788" t="s">
        <v>105</v>
      </c>
      <c r="AG1788" t="s">
        <v>121</v>
      </c>
      <c r="AJ1788" t="s">
        <v>2297</v>
      </c>
    </row>
    <row r="1789" spans="1:36" hidden="1" x14ac:dyDescent="0.25">
      <c r="A1789" t="s">
        <v>9707</v>
      </c>
      <c r="B1789" t="e">
        <f>VLOOKUP(A1789,[2]mp_ALL!B$1:B$557,1,0)</f>
        <v>#N/A</v>
      </c>
      <c r="C1789" t="s">
        <v>9708</v>
      </c>
      <c r="D1789" t="s">
        <v>38</v>
      </c>
      <c r="E1789" t="s">
        <v>88</v>
      </c>
      <c r="F1789" t="s">
        <v>250</v>
      </c>
      <c r="G1789" t="s">
        <v>251</v>
      </c>
      <c r="H1789" t="s">
        <v>91</v>
      </c>
      <c r="I1789" t="s">
        <v>6713</v>
      </c>
      <c r="J1789">
        <v>1</v>
      </c>
      <c r="K1789" t="s">
        <v>674</v>
      </c>
      <c r="L1789">
        <v>1</v>
      </c>
      <c r="M1789" t="s">
        <v>414</v>
      </c>
      <c r="N1789" t="s">
        <v>415</v>
      </c>
      <c r="O1789" t="s">
        <v>2457</v>
      </c>
      <c r="P1789" t="s">
        <v>2458</v>
      </c>
      <c r="Q1789" t="s">
        <v>6714</v>
      </c>
      <c r="R1789" t="s">
        <v>117</v>
      </c>
      <c r="S1789" t="s">
        <v>199</v>
      </c>
      <c r="T1789" t="s">
        <v>9709</v>
      </c>
      <c r="U1789" t="s">
        <v>2304</v>
      </c>
      <c r="V1789" s="41">
        <v>40322</v>
      </c>
      <c r="W1789" s="41">
        <v>33215</v>
      </c>
      <c r="X1789">
        <v>1</v>
      </c>
      <c r="Y1789">
        <v>2</v>
      </c>
      <c r="Z1789" t="s">
        <v>102</v>
      </c>
      <c r="AA1789">
        <v>1</v>
      </c>
      <c r="AB1789" t="s">
        <v>103</v>
      </c>
      <c r="AC1789" t="s">
        <v>104</v>
      </c>
      <c r="AD1789">
        <v>1</v>
      </c>
      <c r="AE1789" t="s">
        <v>105</v>
      </c>
      <c r="AG1789" t="s">
        <v>121</v>
      </c>
      <c r="AJ1789" t="s">
        <v>107</v>
      </c>
    </row>
    <row r="1790" spans="1:36" hidden="1" x14ac:dyDescent="0.25">
      <c r="A1790" t="s">
        <v>9710</v>
      </c>
      <c r="B1790" t="e">
        <f>VLOOKUP(A1790,[2]mp_ALL!B$1:B$557,1,0)</f>
        <v>#N/A</v>
      </c>
      <c r="C1790" t="s">
        <v>9711</v>
      </c>
      <c r="D1790" t="s">
        <v>38</v>
      </c>
      <c r="E1790" t="s">
        <v>88</v>
      </c>
      <c r="F1790" t="s">
        <v>250</v>
      </c>
      <c r="G1790" t="s">
        <v>251</v>
      </c>
      <c r="H1790" t="s">
        <v>91</v>
      </c>
      <c r="I1790" t="s">
        <v>5577</v>
      </c>
      <c r="J1790">
        <v>1</v>
      </c>
      <c r="K1790" t="s">
        <v>194</v>
      </c>
      <c r="L1790">
        <v>1</v>
      </c>
      <c r="M1790" t="s">
        <v>113</v>
      </c>
      <c r="N1790" t="s">
        <v>195</v>
      </c>
      <c r="O1790" t="s">
        <v>1273</v>
      </c>
      <c r="P1790" t="s">
        <v>5578</v>
      </c>
      <c r="Q1790" t="s">
        <v>5579</v>
      </c>
      <c r="R1790" t="s">
        <v>117</v>
      </c>
      <c r="S1790" t="s">
        <v>199</v>
      </c>
      <c r="T1790" t="s">
        <v>9712</v>
      </c>
      <c r="U1790" t="s">
        <v>9713</v>
      </c>
      <c r="V1790" s="41">
        <v>40322</v>
      </c>
      <c r="W1790" s="41">
        <v>32819</v>
      </c>
      <c r="X1790">
        <v>1</v>
      </c>
      <c r="Y1790">
        <v>1</v>
      </c>
      <c r="Z1790" t="s">
        <v>102</v>
      </c>
      <c r="AA1790">
        <v>1</v>
      </c>
      <c r="AB1790" t="s">
        <v>103</v>
      </c>
      <c r="AC1790" t="s">
        <v>104</v>
      </c>
      <c r="AD1790">
        <v>1</v>
      </c>
      <c r="AE1790" t="s">
        <v>105</v>
      </c>
      <c r="AG1790" t="s">
        <v>121</v>
      </c>
      <c r="AJ1790" t="s">
        <v>3654</v>
      </c>
    </row>
    <row r="1791" spans="1:36" hidden="1" x14ac:dyDescent="0.25">
      <c r="A1791" t="s">
        <v>9714</v>
      </c>
      <c r="B1791" t="e">
        <f>VLOOKUP(A1791,[2]mp_ALL!B$1:B$557,1,0)</f>
        <v>#N/A</v>
      </c>
      <c r="C1791" t="s">
        <v>1372</v>
      </c>
      <c r="D1791" t="s">
        <v>38</v>
      </c>
      <c r="E1791" t="s">
        <v>88</v>
      </c>
      <c r="F1791" t="s">
        <v>250</v>
      </c>
      <c r="G1791" t="s">
        <v>251</v>
      </c>
      <c r="H1791" t="s">
        <v>91</v>
      </c>
      <c r="I1791" t="s">
        <v>1678</v>
      </c>
      <c r="J1791">
        <v>1</v>
      </c>
      <c r="K1791" t="s">
        <v>728</v>
      </c>
      <c r="L1791">
        <v>1</v>
      </c>
      <c r="M1791" t="s">
        <v>158</v>
      </c>
      <c r="N1791" t="s">
        <v>159</v>
      </c>
      <c r="O1791" t="s">
        <v>1679</v>
      </c>
      <c r="P1791" t="s">
        <v>1680</v>
      </c>
      <c r="Q1791" t="s">
        <v>1681</v>
      </c>
      <c r="R1791" t="s">
        <v>117</v>
      </c>
      <c r="S1791" t="s">
        <v>163</v>
      </c>
      <c r="T1791" t="s">
        <v>9715</v>
      </c>
      <c r="U1791" t="s">
        <v>9716</v>
      </c>
      <c r="V1791" s="41">
        <v>40336</v>
      </c>
      <c r="W1791" s="41">
        <v>32725</v>
      </c>
      <c r="X1791">
        <v>1</v>
      </c>
      <c r="Y1791">
        <v>1</v>
      </c>
      <c r="Z1791" t="s">
        <v>102</v>
      </c>
      <c r="AA1791">
        <v>1</v>
      </c>
      <c r="AB1791" t="s">
        <v>103</v>
      </c>
      <c r="AC1791" t="s">
        <v>104</v>
      </c>
      <c r="AD1791">
        <v>1</v>
      </c>
      <c r="AE1791" t="s">
        <v>105</v>
      </c>
      <c r="AG1791" t="s">
        <v>121</v>
      </c>
      <c r="AJ1791" t="s">
        <v>107</v>
      </c>
    </row>
    <row r="1792" spans="1:36" hidden="1" x14ac:dyDescent="0.25">
      <c r="A1792" t="s">
        <v>9717</v>
      </c>
      <c r="B1792" t="e">
        <f>VLOOKUP(A1792,[2]mp_ALL!B$1:B$557,1,0)</f>
        <v>#N/A</v>
      </c>
      <c r="C1792" t="s">
        <v>9718</v>
      </c>
      <c r="D1792" t="s">
        <v>38</v>
      </c>
      <c r="E1792" t="s">
        <v>88</v>
      </c>
      <c r="F1792" t="s">
        <v>250</v>
      </c>
      <c r="G1792" t="s">
        <v>251</v>
      </c>
      <c r="H1792" t="s">
        <v>91</v>
      </c>
      <c r="I1792" t="s">
        <v>859</v>
      </c>
      <c r="J1792">
        <v>1</v>
      </c>
      <c r="K1792" t="s">
        <v>600</v>
      </c>
      <c r="L1792">
        <v>1</v>
      </c>
      <c r="M1792" t="s">
        <v>158</v>
      </c>
      <c r="N1792" t="s">
        <v>159</v>
      </c>
      <c r="O1792" t="s">
        <v>601</v>
      </c>
      <c r="P1792" t="s">
        <v>860</v>
      </c>
      <c r="Q1792" t="s">
        <v>861</v>
      </c>
      <c r="R1792" t="s">
        <v>117</v>
      </c>
      <c r="S1792" t="s">
        <v>163</v>
      </c>
      <c r="T1792" t="s">
        <v>9719</v>
      </c>
      <c r="U1792" t="s">
        <v>9720</v>
      </c>
      <c r="V1792" s="41">
        <v>40336</v>
      </c>
      <c r="W1792" s="41">
        <v>33090</v>
      </c>
      <c r="X1792">
        <v>1</v>
      </c>
      <c r="Y1792">
        <v>1</v>
      </c>
      <c r="Z1792" t="s">
        <v>102</v>
      </c>
      <c r="AA1792">
        <v>1</v>
      </c>
      <c r="AB1792" t="s">
        <v>103</v>
      </c>
      <c r="AC1792" t="s">
        <v>104</v>
      </c>
      <c r="AD1792">
        <v>1</v>
      </c>
      <c r="AE1792" t="s">
        <v>105</v>
      </c>
      <c r="AG1792" t="s">
        <v>121</v>
      </c>
      <c r="AJ1792" t="s">
        <v>352</v>
      </c>
    </row>
    <row r="1793" spans="1:36" hidden="1" x14ac:dyDescent="0.25">
      <c r="A1793" t="s">
        <v>9721</v>
      </c>
      <c r="B1793" t="e">
        <f>VLOOKUP(A1793,[2]mp_ALL!B$1:B$557,1,0)</f>
        <v>#N/A</v>
      </c>
      <c r="C1793" t="s">
        <v>9722</v>
      </c>
      <c r="D1793" t="s">
        <v>38</v>
      </c>
      <c r="E1793" t="s">
        <v>88</v>
      </c>
      <c r="F1793" t="s">
        <v>250</v>
      </c>
      <c r="G1793" t="s">
        <v>251</v>
      </c>
      <c r="H1793" t="s">
        <v>91</v>
      </c>
      <c r="I1793" t="s">
        <v>8370</v>
      </c>
      <c r="J1793">
        <v>1</v>
      </c>
      <c r="K1793" t="s">
        <v>484</v>
      </c>
      <c r="L1793">
        <v>1</v>
      </c>
      <c r="M1793" t="s">
        <v>414</v>
      </c>
      <c r="N1793" t="s">
        <v>159</v>
      </c>
      <c r="O1793" t="s">
        <v>1366</v>
      </c>
      <c r="P1793" t="s">
        <v>1367</v>
      </c>
      <c r="R1793" t="s">
        <v>117</v>
      </c>
      <c r="S1793" t="s">
        <v>163</v>
      </c>
      <c r="T1793" t="s">
        <v>9723</v>
      </c>
      <c r="U1793" t="s">
        <v>9724</v>
      </c>
      <c r="V1793" s="41">
        <v>40336</v>
      </c>
      <c r="W1793" s="41">
        <v>33449</v>
      </c>
      <c r="X1793">
        <v>1</v>
      </c>
      <c r="Y1793">
        <v>1</v>
      </c>
      <c r="Z1793" t="s">
        <v>102</v>
      </c>
      <c r="AA1793">
        <v>1</v>
      </c>
      <c r="AB1793" t="s">
        <v>103</v>
      </c>
      <c r="AC1793" t="s">
        <v>104</v>
      </c>
      <c r="AD1793">
        <v>1</v>
      </c>
      <c r="AE1793" t="s">
        <v>105</v>
      </c>
      <c r="AG1793" t="s">
        <v>121</v>
      </c>
      <c r="AJ1793" t="s">
        <v>1008</v>
      </c>
    </row>
    <row r="1794" spans="1:36" hidden="1" x14ac:dyDescent="0.25">
      <c r="A1794" t="s">
        <v>9725</v>
      </c>
      <c r="B1794" t="e">
        <f>VLOOKUP(A1794,[2]mp_ALL!B$1:B$557,1,0)</f>
        <v>#N/A</v>
      </c>
      <c r="C1794" t="s">
        <v>9726</v>
      </c>
      <c r="D1794" t="s">
        <v>38</v>
      </c>
      <c r="E1794" t="s">
        <v>88</v>
      </c>
      <c r="F1794" t="s">
        <v>250</v>
      </c>
      <c r="G1794" t="s">
        <v>251</v>
      </c>
      <c r="H1794" t="s">
        <v>91</v>
      </c>
      <c r="I1794" t="s">
        <v>6758</v>
      </c>
      <c r="J1794">
        <v>1</v>
      </c>
      <c r="K1794" t="s">
        <v>1358</v>
      </c>
      <c r="L1794">
        <v>1</v>
      </c>
      <c r="M1794" t="s">
        <v>158</v>
      </c>
      <c r="N1794" t="s">
        <v>159</v>
      </c>
      <c r="O1794" t="s">
        <v>729</v>
      </c>
      <c r="P1794" t="s">
        <v>1359</v>
      </c>
      <c r="Q1794" t="s">
        <v>6759</v>
      </c>
      <c r="R1794" t="s">
        <v>117</v>
      </c>
      <c r="S1794" t="s">
        <v>237</v>
      </c>
      <c r="T1794" t="s">
        <v>9727</v>
      </c>
      <c r="U1794" t="s">
        <v>9728</v>
      </c>
      <c r="V1794" s="41">
        <v>40336</v>
      </c>
      <c r="W1794" s="41">
        <v>32626</v>
      </c>
      <c r="X1794">
        <v>1</v>
      </c>
      <c r="Y1794">
        <v>2</v>
      </c>
      <c r="Z1794" t="s">
        <v>102</v>
      </c>
      <c r="AA1794">
        <v>1</v>
      </c>
      <c r="AB1794" t="s">
        <v>103</v>
      </c>
      <c r="AC1794" t="s">
        <v>104</v>
      </c>
      <c r="AD1794">
        <v>1</v>
      </c>
      <c r="AE1794" t="s">
        <v>105</v>
      </c>
      <c r="AG1794" t="s">
        <v>121</v>
      </c>
      <c r="AJ1794" t="s">
        <v>490</v>
      </c>
    </row>
    <row r="1795" spans="1:36" hidden="1" x14ac:dyDescent="0.25">
      <c r="A1795" t="s">
        <v>9729</v>
      </c>
      <c r="B1795" t="e">
        <f>VLOOKUP(A1795,[2]mp_ALL!B$1:B$557,1,0)</f>
        <v>#N/A</v>
      </c>
      <c r="C1795" t="s">
        <v>9730</v>
      </c>
      <c r="D1795" t="s">
        <v>38</v>
      </c>
      <c r="E1795" t="s">
        <v>88</v>
      </c>
      <c r="F1795" t="s">
        <v>250</v>
      </c>
      <c r="G1795" t="s">
        <v>251</v>
      </c>
      <c r="H1795" t="s">
        <v>91</v>
      </c>
      <c r="I1795" t="s">
        <v>6532</v>
      </c>
      <c r="J1795">
        <v>1</v>
      </c>
      <c r="K1795" t="s">
        <v>3077</v>
      </c>
      <c r="L1795">
        <v>1</v>
      </c>
      <c r="M1795" t="s">
        <v>143</v>
      </c>
      <c r="N1795" t="s">
        <v>3078</v>
      </c>
      <c r="O1795" t="s">
        <v>3865</v>
      </c>
      <c r="P1795" t="s">
        <v>3866</v>
      </c>
      <c r="Q1795" t="s">
        <v>6533</v>
      </c>
      <c r="R1795" t="s">
        <v>147</v>
      </c>
      <c r="S1795" t="s">
        <v>148</v>
      </c>
      <c r="T1795" t="s">
        <v>9731</v>
      </c>
      <c r="U1795" t="s">
        <v>9732</v>
      </c>
      <c r="V1795" s="41">
        <v>40336</v>
      </c>
      <c r="W1795" s="41">
        <v>32570</v>
      </c>
      <c r="X1795">
        <v>1</v>
      </c>
      <c r="Y1795">
        <v>2</v>
      </c>
      <c r="Z1795" t="s">
        <v>102</v>
      </c>
      <c r="AA1795">
        <v>1</v>
      </c>
      <c r="AB1795" t="s">
        <v>103</v>
      </c>
      <c r="AC1795" t="s">
        <v>104</v>
      </c>
      <c r="AD1795">
        <v>1</v>
      </c>
      <c r="AE1795" t="s">
        <v>105</v>
      </c>
      <c r="AG1795" t="s">
        <v>121</v>
      </c>
      <c r="AJ1795" t="s">
        <v>1705</v>
      </c>
    </row>
    <row r="1796" spans="1:36" hidden="1" x14ac:dyDescent="0.25">
      <c r="A1796" t="s">
        <v>9733</v>
      </c>
      <c r="B1796" t="e">
        <f>VLOOKUP(A1796,[2]mp_ALL!B$1:B$557,1,0)</f>
        <v>#N/A</v>
      </c>
      <c r="C1796" t="s">
        <v>9734</v>
      </c>
      <c r="D1796" t="s">
        <v>38</v>
      </c>
      <c r="E1796" t="s">
        <v>88</v>
      </c>
      <c r="F1796" t="s">
        <v>250</v>
      </c>
      <c r="G1796" t="s">
        <v>251</v>
      </c>
      <c r="H1796" t="s">
        <v>91</v>
      </c>
      <c r="I1796" t="s">
        <v>8052</v>
      </c>
      <c r="J1796">
        <v>1</v>
      </c>
      <c r="K1796" t="s">
        <v>600</v>
      </c>
      <c r="L1796">
        <v>1</v>
      </c>
      <c r="M1796" t="s">
        <v>158</v>
      </c>
      <c r="N1796" t="s">
        <v>159</v>
      </c>
      <c r="O1796" t="s">
        <v>601</v>
      </c>
      <c r="P1796" t="s">
        <v>602</v>
      </c>
      <c r="Q1796" t="s">
        <v>8053</v>
      </c>
      <c r="R1796" t="s">
        <v>117</v>
      </c>
      <c r="S1796" t="s">
        <v>163</v>
      </c>
      <c r="T1796" t="s">
        <v>9735</v>
      </c>
      <c r="U1796" t="s">
        <v>9736</v>
      </c>
      <c r="V1796" s="41">
        <v>40336</v>
      </c>
      <c r="W1796" s="41">
        <v>32625</v>
      </c>
      <c r="X1796">
        <v>1</v>
      </c>
      <c r="Y1796">
        <v>2</v>
      </c>
      <c r="Z1796" t="s">
        <v>102</v>
      </c>
      <c r="AA1796">
        <v>1</v>
      </c>
      <c r="AB1796" t="s">
        <v>103</v>
      </c>
      <c r="AC1796" t="s">
        <v>104</v>
      </c>
      <c r="AD1796">
        <v>1</v>
      </c>
      <c r="AE1796" t="s">
        <v>105</v>
      </c>
      <c r="AG1796" t="s">
        <v>121</v>
      </c>
      <c r="AJ1796" t="s">
        <v>1452</v>
      </c>
    </row>
    <row r="1797" spans="1:36" hidden="1" x14ac:dyDescent="0.25">
      <c r="A1797" t="s">
        <v>9737</v>
      </c>
      <c r="B1797" t="e">
        <f>VLOOKUP(A1797,[2]mp_ALL!B$1:B$557,1,0)</f>
        <v>#N/A</v>
      </c>
      <c r="C1797" t="s">
        <v>9738</v>
      </c>
      <c r="D1797" t="s">
        <v>38</v>
      </c>
      <c r="E1797" t="s">
        <v>88</v>
      </c>
      <c r="F1797" t="s">
        <v>250</v>
      </c>
      <c r="G1797" t="s">
        <v>251</v>
      </c>
      <c r="H1797" t="s">
        <v>91</v>
      </c>
      <c r="I1797" t="s">
        <v>8782</v>
      </c>
      <c r="J1797">
        <v>1</v>
      </c>
      <c r="K1797" t="s">
        <v>728</v>
      </c>
      <c r="L1797">
        <v>1</v>
      </c>
      <c r="M1797" t="s">
        <v>158</v>
      </c>
      <c r="N1797" t="s">
        <v>159</v>
      </c>
      <c r="O1797" t="s">
        <v>1679</v>
      </c>
      <c r="P1797" t="s">
        <v>1680</v>
      </c>
      <c r="Q1797" t="s">
        <v>8783</v>
      </c>
      <c r="R1797" t="s">
        <v>117</v>
      </c>
      <c r="S1797" t="s">
        <v>163</v>
      </c>
      <c r="T1797" t="s">
        <v>9739</v>
      </c>
      <c r="U1797" t="s">
        <v>9740</v>
      </c>
      <c r="V1797" s="41">
        <v>40336</v>
      </c>
      <c r="W1797" s="41">
        <v>32693</v>
      </c>
      <c r="X1797">
        <v>1</v>
      </c>
      <c r="Y1797">
        <v>3</v>
      </c>
      <c r="Z1797" t="s">
        <v>102</v>
      </c>
      <c r="AA1797">
        <v>1</v>
      </c>
      <c r="AB1797" t="s">
        <v>103</v>
      </c>
      <c r="AC1797" t="s">
        <v>104</v>
      </c>
      <c r="AD1797">
        <v>1</v>
      </c>
      <c r="AE1797" t="s">
        <v>105</v>
      </c>
      <c r="AG1797" t="s">
        <v>121</v>
      </c>
      <c r="AJ1797" t="s">
        <v>299</v>
      </c>
    </row>
    <row r="1798" spans="1:36" hidden="1" x14ac:dyDescent="0.25">
      <c r="A1798" t="s">
        <v>9741</v>
      </c>
      <c r="B1798" t="e">
        <f>VLOOKUP(A1798,[2]mp_ALL!B$1:B$557,1,0)</f>
        <v>#N/A</v>
      </c>
      <c r="C1798" t="s">
        <v>9742</v>
      </c>
      <c r="D1798" t="s">
        <v>38</v>
      </c>
      <c r="E1798" t="s">
        <v>88</v>
      </c>
      <c r="F1798" t="s">
        <v>250</v>
      </c>
      <c r="G1798" t="s">
        <v>251</v>
      </c>
      <c r="H1798" t="s">
        <v>91</v>
      </c>
      <c r="I1798" t="s">
        <v>8431</v>
      </c>
      <c r="J1798">
        <v>1</v>
      </c>
      <c r="K1798" t="s">
        <v>728</v>
      </c>
      <c r="L1798">
        <v>1</v>
      </c>
      <c r="M1798" t="s">
        <v>158</v>
      </c>
      <c r="N1798" t="s">
        <v>184</v>
      </c>
      <c r="O1798" t="s">
        <v>867</v>
      </c>
      <c r="P1798" t="s">
        <v>8432</v>
      </c>
      <c r="Q1798" t="s">
        <v>8433</v>
      </c>
      <c r="R1798" t="s">
        <v>117</v>
      </c>
      <c r="S1798" t="s">
        <v>163</v>
      </c>
      <c r="T1798" t="s">
        <v>9743</v>
      </c>
      <c r="U1798" t="s">
        <v>8618</v>
      </c>
      <c r="V1798" s="41">
        <v>40336</v>
      </c>
      <c r="W1798" s="41">
        <v>33574</v>
      </c>
      <c r="X1798">
        <v>1</v>
      </c>
      <c r="Y1798">
        <v>2</v>
      </c>
      <c r="Z1798" t="s">
        <v>102</v>
      </c>
      <c r="AA1798">
        <v>1</v>
      </c>
      <c r="AB1798" t="s">
        <v>103</v>
      </c>
      <c r="AC1798" t="s">
        <v>104</v>
      </c>
      <c r="AD1798">
        <v>1</v>
      </c>
      <c r="AE1798" t="s">
        <v>105</v>
      </c>
      <c r="AG1798" t="s">
        <v>121</v>
      </c>
      <c r="AJ1798" t="s">
        <v>352</v>
      </c>
    </row>
    <row r="1799" spans="1:36" hidden="1" x14ac:dyDescent="0.25">
      <c r="A1799" t="s">
        <v>9744</v>
      </c>
      <c r="B1799" t="e">
        <f>VLOOKUP(A1799,[2]mp_ALL!B$1:B$557,1,0)</f>
        <v>#N/A</v>
      </c>
      <c r="C1799" t="s">
        <v>9745</v>
      </c>
      <c r="D1799" t="s">
        <v>38</v>
      </c>
      <c r="E1799" t="s">
        <v>88</v>
      </c>
      <c r="F1799" t="s">
        <v>250</v>
      </c>
      <c r="G1799" t="s">
        <v>251</v>
      </c>
      <c r="H1799" t="s">
        <v>91</v>
      </c>
      <c r="I1799" t="s">
        <v>9294</v>
      </c>
      <c r="J1799">
        <v>1</v>
      </c>
      <c r="K1799" t="s">
        <v>6988</v>
      </c>
      <c r="L1799">
        <v>0</v>
      </c>
      <c r="M1799" t="s">
        <v>158</v>
      </c>
      <c r="N1799" t="s">
        <v>2004</v>
      </c>
      <c r="O1799" t="s">
        <v>6989</v>
      </c>
      <c r="P1799" t="s">
        <v>6990</v>
      </c>
      <c r="Q1799" t="s">
        <v>9295</v>
      </c>
      <c r="R1799" t="s">
        <v>117</v>
      </c>
      <c r="S1799" t="s">
        <v>237</v>
      </c>
      <c r="T1799" t="s">
        <v>9746</v>
      </c>
      <c r="U1799" t="s">
        <v>9747</v>
      </c>
      <c r="V1799" s="41">
        <v>40336</v>
      </c>
      <c r="W1799" s="41">
        <v>32444</v>
      </c>
      <c r="X1799">
        <v>1</v>
      </c>
      <c r="Y1799">
        <v>1</v>
      </c>
      <c r="Z1799" t="s">
        <v>102</v>
      </c>
      <c r="AA1799">
        <v>1</v>
      </c>
      <c r="AB1799" t="s">
        <v>103</v>
      </c>
      <c r="AC1799" t="s">
        <v>104</v>
      </c>
      <c r="AD1799">
        <v>1</v>
      </c>
      <c r="AE1799" t="s">
        <v>120</v>
      </c>
      <c r="AG1799" t="s">
        <v>121</v>
      </c>
      <c r="AJ1799" t="s">
        <v>190</v>
      </c>
    </row>
    <row r="1800" spans="1:36" hidden="1" x14ac:dyDescent="0.25">
      <c r="A1800" t="s">
        <v>9748</v>
      </c>
      <c r="B1800" t="e">
        <f>VLOOKUP(A1800,[2]mp_ALL!B$1:B$557,1,0)</f>
        <v>#N/A</v>
      </c>
      <c r="C1800" t="s">
        <v>9749</v>
      </c>
      <c r="D1800" t="s">
        <v>38</v>
      </c>
      <c r="E1800" t="s">
        <v>88</v>
      </c>
      <c r="F1800" t="s">
        <v>250</v>
      </c>
      <c r="G1800" t="s">
        <v>251</v>
      </c>
      <c r="H1800" t="s">
        <v>91</v>
      </c>
      <c r="I1800" t="s">
        <v>727</v>
      </c>
      <c r="J1800">
        <v>1</v>
      </c>
      <c r="K1800" t="s">
        <v>728</v>
      </c>
      <c r="L1800">
        <v>1</v>
      </c>
      <c r="M1800" t="s">
        <v>158</v>
      </c>
      <c r="N1800" t="s">
        <v>159</v>
      </c>
      <c r="O1800" t="s">
        <v>729</v>
      </c>
      <c r="P1800" t="s">
        <v>730</v>
      </c>
      <c r="Q1800" t="s">
        <v>731</v>
      </c>
      <c r="R1800" t="s">
        <v>117</v>
      </c>
      <c r="S1800" t="s">
        <v>163</v>
      </c>
      <c r="T1800" t="s">
        <v>9750</v>
      </c>
      <c r="U1800" t="s">
        <v>9751</v>
      </c>
      <c r="V1800" s="41">
        <v>40336</v>
      </c>
      <c r="W1800" s="41">
        <v>32996</v>
      </c>
      <c r="X1800">
        <v>1</v>
      </c>
      <c r="Y1800">
        <v>2</v>
      </c>
      <c r="Z1800" t="s">
        <v>102</v>
      </c>
      <c r="AA1800">
        <v>1</v>
      </c>
      <c r="AB1800" t="s">
        <v>103</v>
      </c>
      <c r="AC1800" t="s">
        <v>104</v>
      </c>
      <c r="AD1800">
        <v>1</v>
      </c>
      <c r="AE1800" t="s">
        <v>105</v>
      </c>
      <c r="AG1800" t="s">
        <v>121</v>
      </c>
      <c r="AJ1800" t="s">
        <v>663</v>
      </c>
    </row>
    <row r="1801" spans="1:36" hidden="1" x14ac:dyDescent="0.25">
      <c r="A1801" t="s">
        <v>9752</v>
      </c>
      <c r="B1801" t="e">
        <f>VLOOKUP(A1801,[2]mp_ALL!B$1:B$557,1,0)</f>
        <v>#N/A</v>
      </c>
      <c r="C1801" t="s">
        <v>9753</v>
      </c>
      <c r="D1801" t="s">
        <v>38</v>
      </c>
      <c r="E1801" t="s">
        <v>88</v>
      </c>
      <c r="F1801" t="s">
        <v>250</v>
      </c>
      <c r="G1801" t="s">
        <v>251</v>
      </c>
      <c r="H1801" t="s">
        <v>91</v>
      </c>
      <c r="I1801" t="s">
        <v>3918</v>
      </c>
      <c r="J1801">
        <v>1</v>
      </c>
      <c r="K1801" t="s">
        <v>1532</v>
      </c>
      <c r="L1801">
        <v>1</v>
      </c>
      <c r="M1801" t="s">
        <v>158</v>
      </c>
      <c r="N1801" t="s">
        <v>184</v>
      </c>
      <c r="O1801" t="s">
        <v>3576</v>
      </c>
      <c r="P1801" t="s">
        <v>3919</v>
      </c>
      <c r="Q1801" t="s">
        <v>3920</v>
      </c>
      <c r="R1801" t="s">
        <v>117</v>
      </c>
      <c r="S1801" t="s">
        <v>163</v>
      </c>
      <c r="T1801" t="s">
        <v>9754</v>
      </c>
      <c r="U1801" t="s">
        <v>9755</v>
      </c>
      <c r="V1801" s="41">
        <v>40336</v>
      </c>
      <c r="W1801" s="41">
        <v>32340</v>
      </c>
      <c r="X1801">
        <v>1</v>
      </c>
      <c r="Y1801">
        <v>1</v>
      </c>
      <c r="Z1801" t="s">
        <v>102</v>
      </c>
      <c r="AA1801">
        <v>1</v>
      </c>
      <c r="AB1801" t="s">
        <v>103</v>
      </c>
      <c r="AC1801" t="s">
        <v>104</v>
      </c>
      <c r="AD1801">
        <v>1</v>
      </c>
      <c r="AE1801" t="s">
        <v>105</v>
      </c>
      <c r="AG1801" t="s">
        <v>121</v>
      </c>
      <c r="AJ1801" t="s">
        <v>1008</v>
      </c>
    </row>
    <row r="1802" spans="1:36" hidden="1" x14ac:dyDescent="0.25">
      <c r="A1802" t="s">
        <v>9756</v>
      </c>
      <c r="B1802" t="e">
        <f>VLOOKUP(A1802,[2]mp_ALL!B$1:B$557,1,0)</f>
        <v>#N/A</v>
      </c>
      <c r="C1802" t="s">
        <v>9757</v>
      </c>
      <c r="D1802" t="s">
        <v>38</v>
      </c>
      <c r="E1802" t="s">
        <v>88</v>
      </c>
      <c r="F1802" t="s">
        <v>250</v>
      </c>
      <c r="G1802" t="s">
        <v>251</v>
      </c>
      <c r="H1802" t="s">
        <v>91</v>
      </c>
      <c r="I1802" t="s">
        <v>727</v>
      </c>
      <c r="J1802">
        <v>1</v>
      </c>
      <c r="K1802" t="s">
        <v>728</v>
      </c>
      <c r="L1802">
        <v>1</v>
      </c>
      <c r="M1802" t="s">
        <v>158</v>
      </c>
      <c r="N1802" t="s">
        <v>159</v>
      </c>
      <c r="O1802" t="s">
        <v>729</v>
      </c>
      <c r="P1802" t="s">
        <v>730</v>
      </c>
      <c r="Q1802" t="s">
        <v>731</v>
      </c>
      <c r="R1802" t="s">
        <v>117</v>
      </c>
      <c r="S1802" t="s">
        <v>163</v>
      </c>
      <c r="T1802" t="s">
        <v>9758</v>
      </c>
      <c r="U1802" t="s">
        <v>9759</v>
      </c>
      <c r="V1802" s="41">
        <v>40336</v>
      </c>
      <c r="W1802" s="41">
        <v>33024</v>
      </c>
      <c r="X1802">
        <v>1</v>
      </c>
      <c r="Y1802">
        <v>2</v>
      </c>
      <c r="Z1802" t="s">
        <v>102</v>
      </c>
      <c r="AA1802">
        <v>1</v>
      </c>
      <c r="AB1802" t="s">
        <v>103</v>
      </c>
      <c r="AC1802" t="s">
        <v>104</v>
      </c>
      <c r="AD1802">
        <v>1</v>
      </c>
      <c r="AE1802" t="s">
        <v>105</v>
      </c>
      <c r="AG1802" t="s">
        <v>121</v>
      </c>
      <c r="AJ1802" t="s">
        <v>663</v>
      </c>
    </row>
    <row r="1803" spans="1:36" hidden="1" x14ac:dyDescent="0.25">
      <c r="A1803" t="s">
        <v>9760</v>
      </c>
      <c r="B1803" t="e">
        <f>VLOOKUP(A1803,[2]mp_ALL!B$1:B$557,1,0)</f>
        <v>#N/A</v>
      </c>
      <c r="C1803" t="s">
        <v>9761</v>
      </c>
      <c r="D1803" t="s">
        <v>38</v>
      </c>
      <c r="E1803" t="s">
        <v>88</v>
      </c>
      <c r="F1803" t="s">
        <v>250</v>
      </c>
      <c r="G1803" t="s">
        <v>251</v>
      </c>
      <c r="H1803" t="s">
        <v>91</v>
      </c>
      <c r="I1803" t="s">
        <v>1206</v>
      </c>
      <c r="J1803">
        <v>1</v>
      </c>
      <c r="K1803" t="s">
        <v>600</v>
      </c>
      <c r="L1803">
        <v>1</v>
      </c>
      <c r="M1803" t="s">
        <v>158</v>
      </c>
      <c r="N1803" t="s">
        <v>159</v>
      </c>
      <c r="O1803" t="s">
        <v>1051</v>
      </c>
      <c r="P1803" t="s">
        <v>1052</v>
      </c>
      <c r="Q1803" t="s">
        <v>1207</v>
      </c>
      <c r="R1803" t="s">
        <v>117</v>
      </c>
      <c r="S1803" t="s">
        <v>163</v>
      </c>
      <c r="T1803" t="s">
        <v>9762</v>
      </c>
      <c r="U1803" t="s">
        <v>9763</v>
      </c>
      <c r="V1803" s="41">
        <v>40336</v>
      </c>
      <c r="W1803" s="41">
        <v>32266</v>
      </c>
      <c r="X1803">
        <v>1</v>
      </c>
      <c r="Y1803">
        <v>1</v>
      </c>
      <c r="Z1803" t="s">
        <v>102</v>
      </c>
      <c r="AA1803">
        <v>1</v>
      </c>
      <c r="AB1803" t="s">
        <v>103</v>
      </c>
      <c r="AC1803" t="s">
        <v>104</v>
      </c>
      <c r="AD1803">
        <v>1</v>
      </c>
      <c r="AE1803" t="s">
        <v>105</v>
      </c>
      <c r="AG1803" t="s">
        <v>121</v>
      </c>
      <c r="AJ1803" t="s">
        <v>940</v>
      </c>
    </row>
    <row r="1804" spans="1:36" hidden="1" x14ac:dyDescent="0.25">
      <c r="A1804" t="s">
        <v>9764</v>
      </c>
      <c r="B1804" t="e">
        <f>VLOOKUP(A1804,[2]mp_ALL!B$1:B$557,1,0)</f>
        <v>#N/A</v>
      </c>
      <c r="C1804" t="s">
        <v>9765</v>
      </c>
      <c r="D1804" t="s">
        <v>38</v>
      </c>
      <c r="E1804" t="s">
        <v>88</v>
      </c>
      <c r="F1804" t="s">
        <v>250</v>
      </c>
      <c r="G1804" t="s">
        <v>251</v>
      </c>
      <c r="H1804" t="s">
        <v>91</v>
      </c>
      <c r="I1804" t="s">
        <v>3913</v>
      </c>
      <c r="J1804">
        <v>1</v>
      </c>
      <c r="K1804" t="s">
        <v>1532</v>
      </c>
      <c r="L1804">
        <v>1</v>
      </c>
      <c r="M1804" t="s">
        <v>158</v>
      </c>
      <c r="N1804" t="s">
        <v>184</v>
      </c>
      <c r="O1804" t="s">
        <v>1533</v>
      </c>
      <c r="P1804" t="s">
        <v>1534</v>
      </c>
      <c r="Q1804" t="s">
        <v>3914</v>
      </c>
      <c r="R1804" t="s">
        <v>117</v>
      </c>
      <c r="S1804" t="s">
        <v>163</v>
      </c>
      <c r="T1804" t="s">
        <v>9766</v>
      </c>
      <c r="U1804" t="s">
        <v>8367</v>
      </c>
      <c r="V1804" s="41">
        <v>40336</v>
      </c>
      <c r="W1804" s="41">
        <v>32268</v>
      </c>
      <c r="X1804">
        <v>1</v>
      </c>
      <c r="Y1804">
        <v>2</v>
      </c>
      <c r="Z1804" t="s">
        <v>102</v>
      </c>
      <c r="AA1804">
        <v>1</v>
      </c>
      <c r="AB1804" t="s">
        <v>103</v>
      </c>
      <c r="AC1804" t="s">
        <v>104</v>
      </c>
      <c r="AD1804">
        <v>1</v>
      </c>
      <c r="AE1804" t="s">
        <v>105</v>
      </c>
      <c r="AG1804" t="s">
        <v>121</v>
      </c>
      <c r="AJ1804" t="s">
        <v>190</v>
      </c>
    </row>
    <row r="1805" spans="1:36" hidden="1" x14ac:dyDescent="0.25">
      <c r="A1805" t="s">
        <v>9767</v>
      </c>
      <c r="B1805" t="e">
        <f>VLOOKUP(A1805,[2]mp_ALL!B$1:B$557,1,0)</f>
        <v>#N/A</v>
      </c>
      <c r="C1805" t="s">
        <v>9768</v>
      </c>
      <c r="D1805" t="s">
        <v>38</v>
      </c>
      <c r="E1805" t="s">
        <v>88</v>
      </c>
      <c r="F1805" t="s">
        <v>250</v>
      </c>
      <c r="G1805" t="s">
        <v>251</v>
      </c>
      <c r="H1805" t="s">
        <v>91</v>
      </c>
      <c r="I1805" t="s">
        <v>1825</v>
      </c>
      <c r="J1805">
        <v>1</v>
      </c>
      <c r="K1805" t="s">
        <v>1826</v>
      </c>
      <c r="L1805">
        <v>1</v>
      </c>
      <c r="M1805" t="s">
        <v>414</v>
      </c>
      <c r="N1805" t="s">
        <v>159</v>
      </c>
      <c r="O1805" t="s">
        <v>1672</v>
      </c>
      <c r="P1805" t="s">
        <v>1827</v>
      </c>
      <c r="Q1805" t="s">
        <v>1828</v>
      </c>
      <c r="R1805" t="s">
        <v>117</v>
      </c>
      <c r="S1805" t="s">
        <v>163</v>
      </c>
      <c r="T1805" t="s">
        <v>9769</v>
      </c>
      <c r="U1805" t="s">
        <v>9770</v>
      </c>
      <c r="V1805" s="41">
        <v>40336</v>
      </c>
      <c r="W1805" s="41">
        <v>33199</v>
      </c>
      <c r="X1805">
        <v>1</v>
      </c>
      <c r="Y1805">
        <v>1</v>
      </c>
      <c r="Z1805" t="s">
        <v>102</v>
      </c>
      <c r="AA1805">
        <v>1</v>
      </c>
      <c r="AB1805" t="s">
        <v>103</v>
      </c>
      <c r="AC1805" t="s">
        <v>104</v>
      </c>
      <c r="AD1805">
        <v>1</v>
      </c>
      <c r="AE1805" t="s">
        <v>105</v>
      </c>
      <c r="AG1805" t="s">
        <v>121</v>
      </c>
      <c r="AJ1805" t="s">
        <v>940</v>
      </c>
    </row>
    <row r="1806" spans="1:36" hidden="1" x14ac:dyDescent="0.25">
      <c r="A1806" t="s">
        <v>9771</v>
      </c>
      <c r="B1806" t="e">
        <f>VLOOKUP(A1806,[2]mp_ALL!B$1:B$557,1,0)</f>
        <v>#N/A</v>
      </c>
      <c r="C1806" t="s">
        <v>9772</v>
      </c>
      <c r="D1806" t="s">
        <v>38</v>
      </c>
      <c r="E1806" t="s">
        <v>88</v>
      </c>
      <c r="F1806" t="s">
        <v>250</v>
      </c>
      <c r="G1806" t="s">
        <v>251</v>
      </c>
      <c r="H1806" t="s">
        <v>91</v>
      </c>
      <c r="I1806" t="s">
        <v>866</v>
      </c>
      <c r="J1806">
        <v>1</v>
      </c>
      <c r="K1806" t="s">
        <v>183</v>
      </c>
      <c r="L1806">
        <v>1</v>
      </c>
      <c r="M1806" t="s">
        <v>158</v>
      </c>
      <c r="N1806" t="s">
        <v>184</v>
      </c>
      <c r="O1806" t="s">
        <v>867</v>
      </c>
      <c r="P1806" t="s">
        <v>868</v>
      </c>
      <c r="Q1806" t="s">
        <v>869</v>
      </c>
      <c r="R1806" t="s">
        <v>117</v>
      </c>
      <c r="S1806" t="s">
        <v>163</v>
      </c>
      <c r="T1806" t="s">
        <v>9773</v>
      </c>
      <c r="U1806" t="s">
        <v>9774</v>
      </c>
      <c r="V1806" s="41">
        <v>40336</v>
      </c>
      <c r="W1806" s="41">
        <v>32720</v>
      </c>
      <c r="X1806">
        <v>1</v>
      </c>
      <c r="Y1806">
        <v>2</v>
      </c>
      <c r="Z1806" t="s">
        <v>102</v>
      </c>
      <c r="AA1806">
        <v>1</v>
      </c>
      <c r="AB1806" t="s">
        <v>103</v>
      </c>
      <c r="AC1806" t="s">
        <v>104</v>
      </c>
      <c r="AD1806">
        <v>1</v>
      </c>
      <c r="AE1806" t="s">
        <v>105</v>
      </c>
      <c r="AG1806" t="s">
        <v>121</v>
      </c>
      <c r="AJ1806" t="s">
        <v>299</v>
      </c>
    </row>
    <row r="1807" spans="1:36" hidden="1" x14ac:dyDescent="0.25">
      <c r="A1807" t="s">
        <v>9775</v>
      </c>
      <c r="B1807" t="e">
        <f>VLOOKUP(A1807,[2]mp_ALL!B$1:B$557,1,0)</f>
        <v>#N/A</v>
      </c>
      <c r="C1807" t="s">
        <v>9776</v>
      </c>
      <c r="D1807" t="s">
        <v>38</v>
      </c>
      <c r="E1807" t="s">
        <v>88</v>
      </c>
      <c r="F1807" t="s">
        <v>250</v>
      </c>
      <c r="G1807" t="s">
        <v>251</v>
      </c>
      <c r="H1807" t="s">
        <v>91</v>
      </c>
      <c r="I1807" t="s">
        <v>9777</v>
      </c>
      <c r="J1807">
        <v>1</v>
      </c>
      <c r="K1807" t="s">
        <v>846</v>
      </c>
      <c r="L1807">
        <v>1</v>
      </c>
      <c r="M1807" t="s">
        <v>414</v>
      </c>
      <c r="N1807" t="s">
        <v>159</v>
      </c>
      <c r="O1807" t="s">
        <v>533</v>
      </c>
      <c r="P1807" t="s">
        <v>5815</v>
      </c>
      <c r="Q1807" t="s">
        <v>9778</v>
      </c>
      <c r="R1807" t="s">
        <v>117</v>
      </c>
      <c r="S1807" t="s">
        <v>163</v>
      </c>
      <c r="T1807" t="s">
        <v>9779</v>
      </c>
      <c r="U1807" t="s">
        <v>9780</v>
      </c>
      <c r="V1807" s="41">
        <v>40336</v>
      </c>
      <c r="W1807" s="41">
        <v>33176</v>
      </c>
      <c r="X1807">
        <v>1</v>
      </c>
      <c r="Y1807">
        <v>1</v>
      </c>
      <c r="Z1807" t="s">
        <v>102</v>
      </c>
      <c r="AA1807">
        <v>1</v>
      </c>
      <c r="AB1807" t="s">
        <v>103</v>
      </c>
      <c r="AC1807" t="s">
        <v>104</v>
      </c>
      <c r="AD1807">
        <v>1</v>
      </c>
      <c r="AE1807" t="s">
        <v>138</v>
      </c>
      <c r="AG1807" t="s">
        <v>121</v>
      </c>
      <c r="AJ1807" t="s">
        <v>190</v>
      </c>
    </row>
    <row r="1808" spans="1:36" hidden="1" x14ac:dyDescent="0.25">
      <c r="A1808" t="s">
        <v>9781</v>
      </c>
      <c r="B1808" t="e">
        <f>VLOOKUP(A1808,[2]mp_ALL!B$1:B$557,1,0)</f>
        <v>#N/A</v>
      </c>
      <c r="C1808" t="s">
        <v>9782</v>
      </c>
      <c r="D1808" t="s">
        <v>38</v>
      </c>
      <c r="E1808" t="s">
        <v>88</v>
      </c>
      <c r="F1808" t="s">
        <v>250</v>
      </c>
      <c r="G1808" t="s">
        <v>251</v>
      </c>
      <c r="H1808" t="s">
        <v>91</v>
      </c>
      <c r="I1808" t="s">
        <v>1220</v>
      </c>
      <c r="J1808">
        <v>1</v>
      </c>
      <c r="K1808" t="s">
        <v>157</v>
      </c>
      <c r="L1808">
        <v>1</v>
      </c>
      <c r="M1808" t="s">
        <v>158</v>
      </c>
      <c r="N1808" t="s">
        <v>205</v>
      </c>
      <c r="O1808" t="s">
        <v>1221</v>
      </c>
      <c r="P1808" t="s">
        <v>1222</v>
      </c>
      <c r="Q1808" t="s">
        <v>1223</v>
      </c>
      <c r="R1808" t="s">
        <v>117</v>
      </c>
      <c r="S1808" t="s">
        <v>207</v>
      </c>
      <c r="T1808" t="s">
        <v>9783</v>
      </c>
      <c r="U1808" t="s">
        <v>9784</v>
      </c>
      <c r="V1808" s="41">
        <v>40336</v>
      </c>
      <c r="W1808" s="41">
        <v>32277</v>
      </c>
      <c r="X1808">
        <v>1</v>
      </c>
      <c r="Y1808">
        <v>0</v>
      </c>
      <c r="Z1808" t="s">
        <v>102</v>
      </c>
      <c r="AA1808">
        <v>1</v>
      </c>
      <c r="AB1808" t="s">
        <v>103</v>
      </c>
      <c r="AC1808" t="s">
        <v>104</v>
      </c>
      <c r="AD1808">
        <v>1</v>
      </c>
      <c r="AE1808" t="s">
        <v>138</v>
      </c>
      <c r="AG1808" t="s">
        <v>121</v>
      </c>
      <c r="AJ1808" t="s">
        <v>7528</v>
      </c>
    </row>
    <row r="1809" spans="1:36" hidden="1" x14ac:dyDescent="0.25">
      <c r="A1809" t="s">
        <v>9785</v>
      </c>
      <c r="B1809" t="e">
        <f>VLOOKUP(A1809,[2]mp_ALL!B$1:B$557,1,0)</f>
        <v>#N/A</v>
      </c>
      <c r="C1809" t="s">
        <v>9786</v>
      </c>
      <c r="D1809" t="s">
        <v>38</v>
      </c>
      <c r="E1809" t="s">
        <v>88</v>
      </c>
      <c r="F1809" t="s">
        <v>250</v>
      </c>
      <c r="G1809" t="s">
        <v>251</v>
      </c>
      <c r="H1809" t="s">
        <v>91</v>
      </c>
      <c r="I1809" t="s">
        <v>1864</v>
      </c>
      <c r="J1809">
        <v>1</v>
      </c>
      <c r="K1809" t="s">
        <v>157</v>
      </c>
      <c r="L1809">
        <v>1</v>
      </c>
      <c r="M1809" t="s">
        <v>158</v>
      </c>
      <c r="N1809" t="s">
        <v>205</v>
      </c>
      <c r="O1809" t="s">
        <v>1221</v>
      </c>
      <c r="P1809" t="s">
        <v>1865</v>
      </c>
      <c r="Q1809" t="s">
        <v>1866</v>
      </c>
      <c r="R1809" t="s">
        <v>117</v>
      </c>
      <c r="S1809" t="s">
        <v>207</v>
      </c>
      <c r="T1809" t="s">
        <v>9787</v>
      </c>
      <c r="U1809" t="s">
        <v>165</v>
      </c>
      <c r="V1809" s="41">
        <v>40336</v>
      </c>
      <c r="W1809" s="41">
        <v>32763</v>
      </c>
      <c r="X1809">
        <v>1</v>
      </c>
      <c r="Y1809">
        <v>2</v>
      </c>
      <c r="Z1809" t="s">
        <v>102</v>
      </c>
      <c r="AA1809">
        <v>1</v>
      </c>
      <c r="AB1809" t="s">
        <v>103</v>
      </c>
      <c r="AC1809" t="s">
        <v>104</v>
      </c>
      <c r="AD1809">
        <v>1</v>
      </c>
      <c r="AE1809" t="s">
        <v>138</v>
      </c>
      <c r="AG1809" t="s">
        <v>121</v>
      </c>
      <c r="AJ1809" t="s">
        <v>1008</v>
      </c>
    </row>
    <row r="1810" spans="1:36" hidden="1" x14ac:dyDescent="0.25">
      <c r="A1810" t="s">
        <v>9788</v>
      </c>
      <c r="B1810" t="e">
        <f>VLOOKUP(A1810,[2]mp_ALL!B$1:B$557,1,0)</f>
        <v>#N/A</v>
      </c>
      <c r="C1810" t="s">
        <v>9789</v>
      </c>
      <c r="D1810" t="s">
        <v>38</v>
      </c>
      <c r="E1810" t="s">
        <v>88</v>
      </c>
      <c r="F1810" t="s">
        <v>250</v>
      </c>
      <c r="G1810" t="s">
        <v>251</v>
      </c>
      <c r="H1810" t="s">
        <v>91</v>
      </c>
      <c r="I1810" t="s">
        <v>9521</v>
      </c>
      <c r="J1810">
        <v>1</v>
      </c>
      <c r="K1810" t="s">
        <v>6183</v>
      </c>
      <c r="L1810">
        <v>1</v>
      </c>
      <c r="M1810" t="s">
        <v>158</v>
      </c>
      <c r="N1810" t="s">
        <v>205</v>
      </c>
      <c r="O1810" t="s">
        <v>936</v>
      </c>
      <c r="P1810" t="s">
        <v>6184</v>
      </c>
      <c r="Q1810" t="s">
        <v>9522</v>
      </c>
      <c r="R1810" t="s">
        <v>117</v>
      </c>
      <c r="S1810" t="s">
        <v>207</v>
      </c>
      <c r="T1810" t="s">
        <v>9790</v>
      </c>
      <c r="U1810" t="s">
        <v>9791</v>
      </c>
      <c r="V1810" s="41">
        <v>40336</v>
      </c>
      <c r="W1810" s="41">
        <v>32581</v>
      </c>
      <c r="X1810">
        <v>1</v>
      </c>
      <c r="Y1810">
        <v>2</v>
      </c>
      <c r="Z1810" t="s">
        <v>102</v>
      </c>
      <c r="AA1810">
        <v>1</v>
      </c>
      <c r="AB1810" t="s">
        <v>103</v>
      </c>
      <c r="AC1810" t="s">
        <v>104</v>
      </c>
      <c r="AD1810">
        <v>1</v>
      </c>
      <c r="AE1810" t="s">
        <v>105</v>
      </c>
      <c r="AG1810" t="s">
        <v>121</v>
      </c>
      <c r="AJ1810" t="s">
        <v>1913</v>
      </c>
    </row>
    <row r="1811" spans="1:36" hidden="1" x14ac:dyDescent="0.25">
      <c r="A1811" t="s">
        <v>9792</v>
      </c>
      <c r="B1811" t="e">
        <f>VLOOKUP(A1811,[2]mp_ALL!B$1:B$557,1,0)</f>
        <v>#N/A</v>
      </c>
      <c r="C1811" t="s">
        <v>9793</v>
      </c>
      <c r="D1811" t="s">
        <v>38</v>
      </c>
      <c r="E1811" t="s">
        <v>88</v>
      </c>
      <c r="F1811" t="s">
        <v>250</v>
      </c>
      <c r="G1811" t="s">
        <v>251</v>
      </c>
      <c r="H1811" t="s">
        <v>91</v>
      </c>
      <c r="I1811" t="s">
        <v>5484</v>
      </c>
      <c r="J1811">
        <v>1</v>
      </c>
      <c r="K1811" t="s">
        <v>157</v>
      </c>
      <c r="L1811">
        <v>1</v>
      </c>
      <c r="M1811" t="s">
        <v>158</v>
      </c>
      <c r="N1811" t="s">
        <v>159</v>
      </c>
      <c r="O1811" t="s">
        <v>160</v>
      </c>
      <c r="P1811" t="s">
        <v>638</v>
      </c>
      <c r="Q1811" t="s">
        <v>5485</v>
      </c>
      <c r="R1811" t="s">
        <v>117</v>
      </c>
      <c r="S1811" t="s">
        <v>163</v>
      </c>
      <c r="T1811" t="s">
        <v>9794</v>
      </c>
      <c r="U1811" t="s">
        <v>9795</v>
      </c>
      <c r="V1811" s="41">
        <v>40336</v>
      </c>
      <c r="W1811" s="41">
        <v>32430</v>
      </c>
      <c r="X1811">
        <v>1</v>
      </c>
      <c r="Y1811">
        <v>2</v>
      </c>
      <c r="Z1811" t="s">
        <v>102</v>
      </c>
      <c r="AA1811">
        <v>1</v>
      </c>
      <c r="AB1811" t="s">
        <v>103</v>
      </c>
      <c r="AC1811" t="s">
        <v>104</v>
      </c>
      <c r="AD1811">
        <v>1</v>
      </c>
      <c r="AE1811" t="s">
        <v>138</v>
      </c>
      <c r="AG1811" t="s">
        <v>121</v>
      </c>
      <c r="AJ1811" t="s">
        <v>1913</v>
      </c>
    </row>
    <row r="1812" spans="1:36" hidden="1" x14ac:dyDescent="0.25">
      <c r="A1812" t="s">
        <v>9796</v>
      </c>
      <c r="B1812" t="e">
        <f>VLOOKUP(A1812,[2]mp_ALL!B$1:B$557,1,0)</f>
        <v>#N/A</v>
      </c>
      <c r="C1812" t="s">
        <v>9797</v>
      </c>
      <c r="D1812" t="s">
        <v>38</v>
      </c>
      <c r="E1812" t="s">
        <v>88</v>
      </c>
      <c r="F1812" t="s">
        <v>250</v>
      </c>
      <c r="G1812" t="s">
        <v>251</v>
      </c>
      <c r="H1812" t="s">
        <v>91</v>
      </c>
      <c r="I1812" t="s">
        <v>4519</v>
      </c>
      <c r="J1812">
        <v>1</v>
      </c>
      <c r="K1812" t="s">
        <v>4520</v>
      </c>
      <c r="L1812">
        <v>1</v>
      </c>
      <c r="M1812" t="s">
        <v>414</v>
      </c>
      <c r="N1812" t="s">
        <v>532</v>
      </c>
      <c r="O1812" t="s">
        <v>4408</v>
      </c>
      <c r="P1812" t="s">
        <v>4409</v>
      </c>
      <c r="Q1812" t="s">
        <v>4521</v>
      </c>
      <c r="R1812" t="s">
        <v>117</v>
      </c>
      <c r="S1812" t="s">
        <v>207</v>
      </c>
      <c r="T1812" t="s">
        <v>9798</v>
      </c>
      <c r="U1812" t="s">
        <v>9799</v>
      </c>
      <c r="V1812" s="41">
        <v>40336</v>
      </c>
      <c r="W1812" s="41">
        <v>33234</v>
      </c>
      <c r="X1812">
        <v>1</v>
      </c>
      <c r="Y1812">
        <v>2</v>
      </c>
      <c r="Z1812" t="s">
        <v>102</v>
      </c>
      <c r="AA1812">
        <v>1</v>
      </c>
      <c r="AB1812" t="s">
        <v>103</v>
      </c>
      <c r="AC1812" t="s">
        <v>104</v>
      </c>
      <c r="AD1812">
        <v>1</v>
      </c>
      <c r="AE1812" t="s">
        <v>105</v>
      </c>
      <c r="AG1812" t="s">
        <v>121</v>
      </c>
      <c r="AJ1812" t="s">
        <v>9800</v>
      </c>
    </row>
    <row r="1813" spans="1:36" hidden="1" x14ac:dyDescent="0.25">
      <c r="A1813" t="s">
        <v>9801</v>
      </c>
      <c r="B1813" t="e">
        <f>VLOOKUP(A1813,[2]mp_ALL!B$1:B$557,1,0)</f>
        <v>#N/A</v>
      </c>
      <c r="C1813" t="s">
        <v>9802</v>
      </c>
      <c r="D1813" t="s">
        <v>38</v>
      </c>
      <c r="E1813" t="s">
        <v>88</v>
      </c>
      <c r="F1813" t="s">
        <v>250</v>
      </c>
      <c r="G1813" t="s">
        <v>251</v>
      </c>
      <c r="H1813" t="s">
        <v>91</v>
      </c>
      <c r="I1813" t="s">
        <v>9803</v>
      </c>
      <c r="J1813">
        <v>1</v>
      </c>
      <c r="K1813" t="s">
        <v>484</v>
      </c>
      <c r="L1813">
        <v>1</v>
      </c>
      <c r="M1813" t="s">
        <v>414</v>
      </c>
      <c r="N1813" t="s">
        <v>159</v>
      </c>
      <c r="O1813" t="s">
        <v>1397</v>
      </c>
      <c r="P1813" t="s">
        <v>1398</v>
      </c>
      <c r="Q1813" t="s">
        <v>9804</v>
      </c>
      <c r="R1813" t="s">
        <v>117</v>
      </c>
      <c r="S1813" t="s">
        <v>163</v>
      </c>
      <c r="T1813" t="s">
        <v>9805</v>
      </c>
      <c r="U1813" t="s">
        <v>9806</v>
      </c>
      <c r="V1813" s="41">
        <v>40336</v>
      </c>
      <c r="W1813" s="41">
        <v>32745</v>
      </c>
      <c r="X1813">
        <v>1</v>
      </c>
      <c r="Y1813">
        <v>1</v>
      </c>
      <c r="Z1813" t="s">
        <v>102</v>
      </c>
      <c r="AA1813">
        <v>1</v>
      </c>
      <c r="AB1813" t="s">
        <v>103</v>
      </c>
      <c r="AC1813" t="s">
        <v>104</v>
      </c>
      <c r="AD1813">
        <v>1</v>
      </c>
      <c r="AE1813" t="s">
        <v>105</v>
      </c>
      <c r="AG1813" t="s">
        <v>121</v>
      </c>
      <c r="AJ1813" t="s">
        <v>2406</v>
      </c>
    </row>
    <row r="1814" spans="1:36" hidden="1" x14ac:dyDescent="0.25">
      <c r="A1814" t="s">
        <v>9807</v>
      </c>
      <c r="B1814" t="e">
        <f>VLOOKUP(A1814,[2]mp_ALL!B$1:B$557,1,0)</f>
        <v>#N/A</v>
      </c>
      <c r="C1814" t="s">
        <v>9808</v>
      </c>
      <c r="D1814" t="s">
        <v>38</v>
      </c>
      <c r="E1814" t="s">
        <v>88</v>
      </c>
      <c r="F1814" t="s">
        <v>250</v>
      </c>
      <c r="G1814" t="s">
        <v>251</v>
      </c>
      <c r="H1814" t="s">
        <v>91</v>
      </c>
      <c r="I1814" t="s">
        <v>935</v>
      </c>
      <c r="J1814">
        <v>1</v>
      </c>
      <c r="K1814" t="s">
        <v>645</v>
      </c>
      <c r="L1814">
        <v>1</v>
      </c>
      <c r="M1814" t="s">
        <v>158</v>
      </c>
      <c r="N1814" t="s">
        <v>205</v>
      </c>
      <c r="O1814" t="s">
        <v>936</v>
      </c>
      <c r="P1814" t="s">
        <v>937</v>
      </c>
      <c r="Q1814" t="s">
        <v>938</v>
      </c>
      <c r="R1814" t="s">
        <v>117</v>
      </c>
      <c r="S1814" t="s">
        <v>207</v>
      </c>
      <c r="T1814" t="s">
        <v>9809</v>
      </c>
      <c r="U1814" t="s">
        <v>4327</v>
      </c>
      <c r="V1814" s="41">
        <v>40336</v>
      </c>
      <c r="W1814" s="41">
        <v>32538</v>
      </c>
      <c r="X1814">
        <v>1</v>
      </c>
      <c r="Y1814">
        <v>1</v>
      </c>
      <c r="Z1814" t="s">
        <v>102</v>
      </c>
      <c r="AA1814">
        <v>1</v>
      </c>
      <c r="AB1814" t="s">
        <v>103</v>
      </c>
      <c r="AC1814" t="s">
        <v>104</v>
      </c>
      <c r="AD1814">
        <v>1</v>
      </c>
      <c r="AE1814" t="s">
        <v>105</v>
      </c>
      <c r="AG1814" t="s">
        <v>121</v>
      </c>
      <c r="AJ1814" t="s">
        <v>474</v>
      </c>
    </row>
    <row r="1815" spans="1:36" hidden="1" x14ac:dyDescent="0.25">
      <c r="A1815" t="s">
        <v>9810</v>
      </c>
      <c r="B1815" t="e">
        <f>VLOOKUP(A1815,[2]mp_ALL!B$1:B$557,1,0)</f>
        <v>#N/A</v>
      </c>
      <c r="C1815" t="s">
        <v>9811</v>
      </c>
      <c r="D1815" t="s">
        <v>38</v>
      </c>
      <c r="E1815" t="s">
        <v>88</v>
      </c>
      <c r="F1815" t="s">
        <v>250</v>
      </c>
      <c r="G1815" t="s">
        <v>251</v>
      </c>
      <c r="H1815" t="s">
        <v>91</v>
      </c>
      <c r="I1815" t="s">
        <v>1220</v>
      </c>
      <c r="J1815">
        <v>1</v>
      </c>
      <c r="K1815" t="s">
        <v>157</v>
      </c>
      <c r="L1815">
        <v>1</v>
      </c>
      <c r="M1815" t="s">
        <v>158</v>
      </c>
      <c r="N1815" t="s">
        <v>205</v>
      </c>
      <c r="O1815" t="s">
        <v>1221</v>
      </c>
      <c r="P1815" t="s">
        <v>1222</v>
      </c>
      <c r="Q1815" t="s">
        <v>1223</v>
      </c>
      <c r="R1815" t="s">
        <v>117</v>
      </c>
      <c r="S1815" t="s">
        <v>237</v>
      </c>
      <c r="T1815" t="s">
        <v>9812</v>
      </c>
      <c r="U1815" t="s">
        <v>9813</v>
      </c>
      <c r="V1815" s="41">
        <v>40336</v>
      </c>
      <c r="W1815" s="41">
        <v>33530</v>
      </c>
      <c r="X1815">
        <v>1</v>
      </c>
      <c r="Y1815">
        <v>3</v>
      </c>
      <c r="Z1815" t="s">
        <v>102</v>
      </c>
      <c r="AA1815">
        <v>1</v>
      </c>
      <c r="AB1815" t="s">
        <v>103</v>
      </c>
      <c r="AC1815" t="s">
        <v>104</v>
      </c>
      <c r="AD1815">
        <v>1</v>
      </c>
      <c r="AE1815" t="s">
        <v>138</v>
      </c>
      <c r="AG1815" t="s">
        <v>121</v>
      </c>
      <c r="AJ1815" t="s">
        <v>430</v>
      </c>
    </row>
    <row r="1816" spans="1:36" hidden="1" x14ac:dyDescent="0.25">
      <c r="A1816" t="s">
        <v>9814</v>
      </c>
      <c r="B1816" t="e">
        <f>VLOOKUP(A1816,[2]mp_ALL!B$1:B$557,1,0)</f>
        <v>#N/A</v>
      </c>
      <c r="C1816" t="s">
        <v>9815</v>
      </c>
      <c r="D1816" t="s">
        <v>37</v>
      </c>
      <c r="E1816" t="s">
        <v>88</v>
      </c>
      <c r="F1816" t="s">
        <v>250</v>
      </c>
      <c r="G1816" t="s">
        <v>251</v>
      </c>
      <c r="H1816" t="s">
        <v>91</v>
      </c>
      <c r="I1816" t="s">
        <v>5708</v>
      </c>
      <c r="J1816">
        <v>1</v>
      </c>
      <c r="K1816" t="s">
        <v>434</v>
      </c>
      <c r="L1816">
        <v>1</v>
      </c>
      <c r="M1816" t="s">
        <v>435</v>
      </c>
      <c r="N1816" t="s">
        <v>436</v>
      </c>
      <c r="O1816" t="s">
        <v>437</v>
      </c>
      <c r="P1816" t="s">
        <v>5709</v>
      </c>
      <c r="Q1816" t="s">
        <v>5710</v>
      </c>
      <c r="R1816" t="s">
        <v>117</v>
      </c>
      <c r="S1816" t="s">
        <v>163</v>
      </c>
      <c r="T1816" t="s">
        <v>9816</v>
      </c>
      <c r="U1816" t="s">
        <v>8207</v>
      </c>
      <c r="V1816" s="41">
        <v>40336</v>
      </c>
      <c r="W1816" s="41">
        <v>33026</v>
      </c>
      <c r="X1816">
        <v>1</v>
      </c>
      <c r="Y1816">
        <v>1</v>
      </c>
      <c r="Z1816" t="s">
        <v>102</v>
      </c>
      <c r="AA1816">
        <v>1</v>
      </c>
      <c r="AB1816" t="s">
        <v>103</v>
      </c>
      <c r="AC1816" t="s">
        <v>104</v>
      </c>
      <c r="AD1816">
        <v>1</v>
      </c>
      <c r="AE1816" t="s">
        <v>105</v>
      </c>
      <c r="AG1816" t="s">
        <v>148</v>
      </c>
      <c r="AJ1816" t="s">
        <v>107</v>
      </c>
    </row>
    <row r="1817" spans="1:36" hidden="1" x14ac:dyDescent="0.25">
      <c r="A1817" t="s">
        <v>9817</v>
      </c>
      <c r="B1817" t="e">
        <f>VLOOKUP(A1817,[2]mp_ALL!B$1:B$557,1,0)</f>
        <v>#N/A</v>
      </c>
      <c r="C1817" t="s">
        <v>5236</v>
      </c>
      <c r="D1817" t="s">
        <v>38</v>
      </c>
      <c r="E1817" t="s">
        <v>88</v>
      </c>
      <c r="F1817" t="s">
        <v>250</v>
      </c>
      <c r="G1817" t="s">
        <v>251</v>
      </c>
      <c r="H1817" t="s">
        <v>91</v>
      </c>
      <c r="I1817" t="s">
        <v>7436</v>
      </c>
      <c r="J1817">
        <v>1</v>
      </c>
      <c r="K1817" t="s">
        <v>1115</v>
      </c>
      <c r="L1817">
        <v>1</v>
      </c>
      <c r="M1817" t="s">
        <v>435</v>
      </c>
      <c r="N1817" t="s">
        <v>505</v>
      </c>
      <c r="O1817" t="s">
        <v>1116</v>
      </c>
      <c r="P1817" t="s">
        <v>7437</v>
      </c>
      <c r="Q1817" t="s">
        <v>7438</v>
      </c>
      <c r="R1817" t="s">
        <v>117</v>
      </c>
      <c r="S1817" t="s">
        <v>148</v>
      </c>
      <c r="T1817" t="s">
        <v>9818</v>
      </c>
      <c r="U1817" t="s">
        <v>9819</v>
      </c>
      <c r="V1817" s="41">
        <v>40336</v>
      </c>
      <c r="W1817" s="41">
        <v>32607</v>
      </c>
      <c r="X1817">
        <v>1</v>
      </c>
      <c r="Y1817">
        <v>1</v>
      </c>
      <c r="Z1817" t="s">
        <v>102</v>
      </c>
      <c r="AA1817">
        <v>1</v>
      </c>
      <c r="AB1817" t="s">
        <v>103</v>
      </c>
      <c r="AC1817" t="s">
        <v>104</v>
      </c>
      <c r="AD1817">
        <v>1</v>
      </c>
      <c r="AE1817" t="s">
        <v>105</v>
      </c>
      <c r="AG1817" t="s">
        <v>148</v>
      </c>
      <c r="AJ1817" t="s">
        <v>490</v>
      </c>
    </row>
    <row r="1818" spans="1:36" hidden="1" x14ac:dyDescent="0.25">
      <c r="A1818" t="s">
        <v>9820</v>
      </c>
      <c r="B1818" t="e">
        <f>VLOOKUP(A1818,[2]mp_ALL!B$1:B$557,1,0)</f>
        <v>#N/A</v>
      </c>
      <c r="C1818" t="s">
        <v>9821</v>
      </c>
      <c r="D1818" t="s">
        <v>37</v>
      </c>
      <c r="E1818" t="s">
        <v>88</v>
      </c>
      <c r="F1818" t="s">
        <v>250</v>
      </c>
      <c r="G1818" t="s">
        <v>251</v>
      </c>
      <c r="H1818" t="s">
        <v>91</v>
      </c>
      <c r="I1818" t="s">
        <v>7810</v>
      </c>
      <c r="J1818">
        <v>1</v>
      </c>
      <c r="K1818" t="s">
        <v>2952</v>
      </c>
      <c r="L1818">
        <v>1</v>
      </c>
      <c r="M1818" t="s">
        <v>435</v>
      </c>
      <c r="N1818" t="s">
        <v>505</v>
      </c>
      <c r="O1818" t="s">
        <v>2953</v>
      </c>
      <c r="P1818" t="s">
        <v>7811</v>
      </c>
      <c r="Q1818" t="s">
        <v>7812</v>
      </c>
      <c r="R1818" t="s">
        <v>117</v>
      </c>
      <c r="S1818" t="s">
        <v>237</v>
      </c>
      <c r="T1818" t="s">
        <v>9822</v>
      </c>
      <c r="U1818" t="s">
        <v>733</v>
      </c>
      <c r="V1818" s="41">
        <v>40336</v>
      </c>
      <c r="W1818" s="41">
        <v>32382</v>
      </c>
      <c r="X1818">
        <v>1</v>
      </c>
      <c r="Y1818">
        <v>2</v>
      </c>
      <c r="Z1818" t="s">
        <v>102</v>
      </c>
      <c r="AA1818">
        <v>1</v>
      </c>
      <c r="AB1818" t="s">
        <v>103</v>
      </c>
      <c r="AC1818" t="s">
        <v>104</v>
      </c>
      <c r="AD1818">
        <v>1</v>
      </c>
      <c r="AE1818" t="s">
        <v>105</v>
      </c>
      <c r="AG1818" t="s">
        <v>148</v>
      </c>
      <c r="AJ1818" t="s">
        <v>357</v>
      </c>
    </row>
    <row r="1819" spans="1:36" hidden="1" x14ac:dyDescent="0.25">
      <c r="A1819" t="s">
        <v>9823</v>
      </c>
      <c r="B1819" t="e">
        <f>VLOOKUP(A1819,[2]mp_ALL!B$1:B$557,1,0)</f>
        <v>#N/A</v>
      </c>
      <c r="C1819" t="s">
        <v>9824</v>
      </c>
      <c r="D1819" t="s">
        <v>37</v>
      </c>
      <c r="E1819" t="s">
        <v>88</v>
      </c>
      <c r="F1819" t="s">
        <v>250</v>
      </c>
      <c r="G1819" t="s">
        <v>251</v>
      </c>
      <c r="H1819" t="s">
        <v>91</v>
      </c>
      <c r="I1819" t="s">
        <v>9825</v>
      </c>
      <c r="J1819">
        <v>1</v>
      </c>
      <c r="K1819" t="s">
        <v>513</v>
      </c>
      <c r="L1819">
        <v>0</v>
      </c>
      <c r="M1819" t="s">
        <v>435</v>
      </c>
      <c r="N1819" t="s">
        <v>436</v>
      </c>
      <c r="O1819" t="s">
        <v>1185</v>
      </c>
      <c r="P1819" t="s">
        <v>1374</v>
      </c>
      <c r="Q1819" t="s">
        <v>9826</v>
      </c>
      <c r="R1819" t="s">
        <v>117</v>
      </c>
      <c r="S1819" t="s">
        <v>163</v>
      </c>
      <c r="T1819" t="s">
        <v>9827</v>
      </c>
      <c r="U1819" t="s">
        <v>9828</v>
      </c>
      <c r="V1819" s="41">
        <v>40336</v>
      </c>
      <c r="W1819" s="41">
        <v>33201</v>
      </c>
      <c r="X1819">
        <v>1</v>
      </c>
      <c r="Y1819">
        <v>1</v>
      </c>
      <c r="Z1819" t="s">
        <v>102</v>
      </c>
      <c r="AA1819">
        <v>1</v>
      </c>
      <c r="AB1819" t="s">
        <v>103</v>
      </c>
      <c r="AC1819" t="s">
        <v>104</v>
      </c>
      <c r="AD1819">
        <v>1</v>
      </c>
      <c r="AE1819" t="s">
        <v>308</v>
      </c>
      <c r="AG1819" t="s">
        <v>148</v>
      </c>
      <c r="AJ1819" t="s">
        <v>107</v>
      </c>
    </row>
    <row r="1820" spans="1:36" hidden="1" x14ac:dyDescent="0.25">
      <c r="A1820" t="s">
        <v>9829</v>
      </c>
      <c r="B1820" t="e">
        <f>VLOOKUP(A1820,[2]mp_ALL!B$1:B$557,1,0)</f>
        <v>#N/A</v>
      </c>
      <c r="C1820" t="s">
        <v>9830</v>
      </c>
      <c r="D1820" t="s">
        <v>38</v>
      </c>
      <c r="E1820" t="s">
        <v>88</v>
      </c>
      <c r="F1820" t="s">
        <v>250</v>
      </c>
      <c r="G1820" t="s">
        <v>251</v>
      </c>
      <c r="H1820" t="s">
        <v>91</v>
      </c>
      <c r="I1820" t="s">
        <v>8253</v>
      </c>
      <c r="J1820">
        <v>1</v>
      </c>
      <c r="K1820" t="s">
        <v>1115</v>
      </c>
      <c r="L1820">
        <v>1</v>
      </c>
      <c r="M1820" t="s">
        <v>435</v>
      </c>
      <c r="N1820" t="s">
        <v>505</v>
      </c>
      <c r="O1820" t="s">
        <v>1734</v>
      </c>
      <c r="P1820" t="s">
        <v>1735</v>
      </c>
      <c r="Q1820" t="s">
        <v>8254</v>
      </c>
      <c r="R1820" t="s">
        <v>117</v>
      </c>
      <c r="S1820" t="s">
        <v>148</v>
      </c>
      <c r="T1820" t="s">
        <v>9831</v>
      </c>
      <c r="U1820" t="s">
        <v>9832</v>
      </c>
      <c r="V1820" s="41">
        <v>40336</v>
      </c>
      <c r="W1820" s="41">
        <v>33156</v>
      </c>
      <c r="X1820">
        <v>1</v>
      </c>
      <c r="Y1820">
        <v>1</v>
      </c>
      <c r="Z1820" t="s">
        <v>102</v>
      </c>
      <c r="AA1820">
        <v>1</v>
      </c>
      <c r="AB1820" t="s">
        <v>103</v>
      </c>
      <c r="AC1820" t="s">
        <v>104</v>
      </c>
      <c r="AD1820">
        <v>1</v>
      </c>
      <c r="AE1820" t="s">
        <v>105</v>
      </c>
      <c r="AG1820" t="s">
        <v>148</v>
      </c>
      <c r="AJ1820" t="s">
        <v>430</v>
      </c>
    </row>
    <row r="1821" spans="1:36" hidden="1" x14ac:dyDescent="0.25">
      <c r="A1821" t="s">
        <v>9833</v>
      </c>
      <c r="B1821" t="e">
        <f>VLOOKUP(A1821,[2]mp_ALL!B$1:B$557,1,0)</f>
        <v>#N/A</v>
      </c>
      <c r="C1821" t="s">
        <v>9834</v>
      </c>
      <c r="D1821" t="s">
        <v>38</v>
      </c>
      <c r="E1821" t="s">
        <v>88</v>
      </c>
      <c r="F1821" t="s">
        <v>250</v>
      </c>
      <c r="G1821" t="s">
        <v>251</v>
      </c>
      <c r="H1821" t="s">
        <v>91</v>
      </c>
      <c r="I1821" t="s">
        <v>8156</v>
      </c>
      <c r="J1821">
        <v>1</v>
      </c>
      <c r="K1821" t="s">
        <v>1115</v>
      </c>
      <c r="L1821">
        <v>1</v>
      </c>
      <c r="M1821" t="s">
        <v>435</v>
      </c>
      <c r="N1821" t="s">
        <v>505</v>
      </c>
      <c r="O1821" t="s">
        <v>1116</v>
      </c>
      <c r="P1821" t="s">
        <v>1522</v>
      </c>
      <c r="Q1821" t="s">
        <v>8157</v>
      </c>
      <c r="R1821" t="s">
        <v>117</v>
      </c>
      <c r="S1821" t="s">
        <v>148</v>
      </c>
      <c r="T1821" t="s">
        <v>9835</v>
      </c>
      <c r="U1821" t="s">
        <v>9836</v>
      </c>
      <c r="V1821" s="41">
        <v>40336</v>
      </c>
      <c r="W1821" s="41">
        <v>32691</v>
      </c>
      <c r="X1821">
        <v>1</v>
      </c>
      <c r="Y1821">
        <v>2</v>
      </c>
      <c r="Z1821" t="s">
        <v>102</v>
      </c>
      <c r="AA1821">
        <v>1</v>
      </c>
      <c r="AB1821" t="s">
        <v>103</v>
      </c>
      <c r="AC1821" t="s">
        <v>104</v>
      </c>
      <c r="AD1821">
        <v>1</v>
      </c>
      <c r="AE1821" t="s">
        <v>105</v>
      </c>
      <c r="AG1821" t="s">
        <v>148</v>
      </c>
      <c r="AJ1821" t="s">
        <v>1338</v>
      </c>
    </row>
    <row r="1822" spans="1:36" hidden="1" x14ac:dyDescent="0.25">
      <c r="A1822" t="s">
        <v>9837</v>
      </c>
      <c r="B1822" t="e">
        <f>VLOOKUP(A1822,[2]mp_ALL!B$1:B$557,1,0)</f>
        <v>#N/A</v>
      </c>
      <c r="C1822" t="s">
        <v>9838</v>
      </c>
      <c r="D1822" t="s">
        <v>38</v>
      </c>
      <c r="E1822" t="s">
        <v>88</v>
      </c>
      <c r="F1822" t="s">
        <v>250</v>
      </c>
      <c r="G1822" t="s">
        <v>251</v>
      </c>
      <c r="H1822" t="s">
        <v>91</v>
      </c>
      <c r="I1822" t="s">
        <v>6516</v>
      </c>
      <c r="J1822">
        <v>1</v>
      </c>
      <c r="K1822" t="s">
        <v>1115</v>
      </c>
      <c r="L1822">
        <v>1</v>
      </c>
      <c r="M1822" t="s">
        <v>435</v>
      </c>
      <c r="N1822" t="s">
        <v>505</v>
      </c>
      <c r="O1822" t="s">
        <v>1116</v>
      </c>
      <c r="P1822" t="s">
        <v>1117</v>
      </c>
      <c r="Q1822" t="s">
        <v>6517</v>
      </c>
      <c r="R1822" t="s">
        <v>117</v>
      </c>
      <c r="S1822" t="s">
        <v>148</v>
      </c>
      <c r="T1822" t="s">
        <v>9839</v>
      </c>
      <c r="U1822" t="s">
        <v>209</v>
      </c>
      <c r="V1822" s="41">
        <v>40336</v>
      </c>
      <c r="W1822" s="41">
        <v>32730</v>
      </c>
      <c r="X1822">
        <v>1</v>
      </c>
      <c r="Y1822">
        <v>1</v>
      </c>
      <c r="Z1822" t="s">
        <v>102</v>
      </c>
      <c r="AA1822">
        <v>1</v>
      </c>
      <c r="AB1822" t="s">
        <v>103</v>
      </c>
      <c r="AC1822" t="s">
        <v>104</v>
      </c>
      <c r="AD1822">
        <v>1</v>
      </c>
      <c r="AE1822" t="s">
        <v>105</v>
      </c>
      <c r="AG1822" t="s">
        <v>148</v>
      </c>
      <c r="AJ1822" t="s">
        <v>271</v>
      </c>
    </row>
    <row r="1823" spans="1:36" x14ac:dyDescent="0.25">
      <c r="A1823" t="s">
        <v>9840</v>
      </c>
      <c r="B1823" t="str">
        <f>VLOOKUP(A1823,[2]mp_ALL!B$1:B$557,1,0)</f>
        <v>1020485</v>
      </c>
      <c r="C1823" t="s">
        <v>9841</v>
      </c>
      <c r="D1823" t="s">
        <v>38</v>
      </c>
      <c r="E1823" t="s">
        <v>88</v>
      </c>
      <c r="F1823" t="s">
        <v>250</v>
      </c>
      <c r="G1823" t="s">
        <v>251</v>
      </c>
      <c r="H1823" t="s">
        <v>91</v>
      </c>
      <c r="I1823" t="s">
        <v>4766</v>
      </c>
      <c r="J1823">
        <v>1</v>
      </c>
      <c r="K1823" t="s">
        <v>3983</v>
      </c>
      <c r="L1823">
        <v>1</v>
      </c>
      <c r="M1823" t="s">
        <v>34</v>
      </c>
      <c r="N1823" t="s">
        <v>45</v>
      </c>
      <c r="O1823" t="s">
        <v>1295</v>
      </c>
      <c r="P1823" t="s">
        <v>3984</v>
      </c>
      <c r="S1823" t="s">
        <v>148</v>
      </c>
      <c r="T1823" t="s">
        <v>9842</v>
      </c>
      <c r="U1823" t="s">
        <v>9843</v>
      </c>
      <c r="V1823" s="41">
        <v>40336</v>
      </c>
      <c r="W1823" s="41">
        <v>33043</v>
      </c>
      <c r="X1823">
        <v>1</v>
      </c>
      <c r="Y1823">
        <v>1</v>
      </c>
      <c r="Z1823" t="s">
        <v>102</v>
      </c>
      <c r="AA1823">
        <v>1</v>
      </c>
      <c r="AB1823" t="s">
        <v>103</v>
      </c>
      <c r="AC1823" t="s">
        <v>104</v>
      </c>
      <c r="AD1823">
        <v>1</v>
      </c>
      <c r="AE1823" t="s">
        <v>105</v>
      </c>
      <c r="AG1823" t="s">
        <v>106</v>
      </c>
      <c r="AJ1823" t="s">
        <v>352</v>
      </c>
    </row>
    <row r="1824" spans="1:36" hidden="1" x14ac:dyDescent="0.25">
      <c r="A1824" t="s">
        <v>9844</v>
      </c>
      <c r="B1824" t="e">
        <f>VLOOKUP(A1824,[2]mp_ALL!B$1:B$557,1,0)</f>
        <v>#N/A</v>
      </c>
      <c r="C1824" t="s">
        <v>9845</v>
      </c>
      <c r="D1824" t="s">
        <v>37</v>
      </c>
      <c r="E1824" t="s">
        <v>88</v>
      </c>
      <c r="F1824" t="s">
        <v>250</v>
      </c>
      <c r="G1824" t="s">
        <v>251</v>
      </c>
      <c r="H1824" t="s">
        <v>91</v>
      </c>
      <c r="I1824" t="s">
        <v>2951</v>
      </c>
      <c r="J1824">
        <v>1</v>
      </c>
      <c r="K1824" t="s">
        <v>2952</v>
      </c>
      <c r="L1824">
        <v>1</v>
      </c>
      <c r="M1824" t="s">
        <v>435</v>
      </c>
      <c r="N1824" t="s">
        <v>505</v>
      </c>
      <c r="O1824" t="s">
        <v>2953</v>
      </c>
      <c r="P1824" t="s">
        <v>2954</v>
      </c>
      <c r="Q1824" t="s">
        <v>2955</v>
      </c>
      <c r="R1824" t="s">
        <v>117</v>
      </c>
      <c r="S1824" t="s">
        <v>148</v>
      </c>
      <c r="T1824" t="s">
        <v>9846</v>
      </c>
      <c r="U1824" t="s">
        <v>409</v>
      </c>
      <c r="V1824" s="41">
        <v>40336</v>
      </c>
      <c r="W1824" s="41">
        <v>33503</v>
      </c>
      <c r="X1824">
        <v>0</v>
      </c>
      <c r="Z1824" t="s">
        <v>7195</v>
      </c>
      <c r="AA1824">
        <v>1</v>
      </c>
      <c r="AB1824" t="s">
        <v>103</v>
      </c>
      <c r="AC1824" t="s">
        <v>104</v>
      </c>
      <c r="AD1824">
        <v>1</v>
      </c>
      <c r="AE1824" t="s">
        <v>105</v>
      </c>
      <c r="AG1824" t="s">
        <v>148</v>
      </c>
      <c r="AJ1824" t="s">
        <v>3390</v>
      </c>
    </row>
    <row r="1825" spans="1:36" hidden="1" x14ac:dyDescent="0.25">
      <c r="A1825" t="s">
        <v>9847</v>
      </c>
      <c r="B1825" t="e">
        <f>VLOOKUP(A1825,[2]mp_ALL!B$1:B$557,1,0)</f>
        <v>#N/A</v>
      </c>
      <c r="C1825" t="s">
        <v>9848</v>
      </c>
      <c r="D1825" t="s">
        <v>37</v>
      </c>
      <c r="E1825" t="s">
        <v>88</v>
      </c>
      <c r="F1825" t="s">
        <v>250</v>
      </c>
      <c r="G1825" t="s">
        <v>251</v>
      </c>
      <c r="H1825" t="s">
        <v>91</v>
      </c>
      <c r="I1825" t="s">
        <v>3264</v>
      </c>
      <c r="J1825">
        <v>1</v>
      </c>
      <c r="K1825" t="s">
        <v>504</v>
      </c>
      <c r="L1825">
        <v>0</v>
      </c>
      <c r="M1825" t="s">
        <v>435</v>
      </c>
      <c r="N1825" t="s">
        <v>505</v>
      </c>
      <c r="O1825" t="s">
        <v>506</v>
      </c>
      <c r="P1825" t="s">
        <v>1122</v>
      </c>
      <c r="Q1825" t="s">
        <v>3265</v>
      </c>
      <c r="R1825" t="s">
        <v>117</v>
      </c>
      <c r="S1825" t="s">
        <v>148</v>
      </c>
      <c r="T1825" t="s">
        <v>9849</v>
      </c>
      <c r="U1825" t="s">
        <v>9850</v>
      </c>
      <c r="V1825" s="41">
        <v>40336</v>
      </c>
      <c r="W1825" s="41">
        <v>33042</v>
      </c>
      <c r="X1825">
        <v>1</v>
      </c>
      <c r="Y1825">
        <v>1</v>
      </c>
      <c r="Z1825" t="s">
        <v>102</v>
      </c>
      <c r="AA1825">
        <v>1</v>
      </c>
      <c r="AB1825" t="s">
        <v>103</v>
      </c>
      <c r="AC1825" t="s">
        <v>104</v>
      </c>
      <c r="AD1825">
        <v>1</v>
      </c>
      <c r="AE1825" t="s">
        <v>308</v>
      </c>
      <c r="AG1825" t="s">
        <v>148</v>
      </c>
      <c r="AJ1825" t="s">
        <v>107</v>
      </c>
    </row>
    <row r="1826" spans="1:36" hidden="1" x14ac:dyDescent="0.25">
      <c r="A1826" t="s">
        <v>9851</v>
      </c>
      <c r="B1826" t="e">
        <f>VLOOKUP(A1826,[2]mp_ALL!B$1:B$557,1,0)</f>
        <v>#N/A</v>
      </c>
      <c r="C1826" t="s">
        <v>9852</v>
      </c>
      <c r="D1826" t="s">
        <v>38</v>
      </c>
      <c r="E1826" t="s">
        <v>88</v>
      </c>
      <c r="F1826" t="s">
        <v>250</v>
      </c>
      <c r="G1826" t="s">
        <v>251</v>
      </c>
      <c r="H1826" t="s">
        <v>91</v>
      </c>
      <c r="I1826" t="s">
        <v>6162</v>
      </c>
      <c r="J1826">
        <v>1</v>
      </c>
      <c r="K1826" t="s">
        <v>384</v>
      </c>
      <c r="L1826">
        <v>1</v>
      </c>
      <c r="M1826" t="s">
        <v>113</v>
      </c>
      <c r="N1826" t="s">
        <v>385</v>
      </c>
      <c r="O1826" t="s">
        <v>386</v>
      </c>
      <c r="P1826" t="s">
        <v>387</v>
      </c>
      <c r="Q1826" t="s">
        <v>6163</v>
      </c>
      <c r="R1826" t="s">
        <v>117</v>
      </c>
      <c r="S1826" t="s">
        <v>199</v>
      </c>
      <c r="T1826" t="s">
        <v>9853</v>
      </c>
      <c r="U1826" t="s">
        <v>932</v>
      </c>
      <c r="V1826" s="41">
        <v>40336</v>
      </c>
      <c r="W1826" s="41">
        <v>33010</v>
      </c>
      <c r="X1826">
        <v>1</v>
      </c>
      <c r="Y1826">
        <v>1</v>
      </c>
      <c r="Z1826" t="s">
        <v>102</v>
      </c>
      <c r="AA1826">
        <v>1</v>
      </c>
      <c r="AB1826" t="s">
        <v>103</v>
      </c>
      <c r="AC1826" t="s">
        <v>104</v>
      </c>
      <c r="AD1826">
        <v>1</v>
      </c>
      <c r="AE1826" t="s">
        <v>105</v>
      </c>
      <c r="AG1826" t="s">
        <v>121</v>
      </c>
      <c r="AJ1826" t="s">
        <v>9854</v>
      </c>
    </row>
    <row r="1827" spans="1:36" hidden="1" x14ac:dyDescent="0.25">
      <c r="A1827" t="s">
        <v>9855</v>
      </c>
      <c r="B1827" t="e">
        <f>VLOOKUP(A1827,[2]mp_ALL!B$1:B$557,1,0)</f>
        <v>#N/A</v>
      </c>
      <c r="C1827" t="s">
        <v>9856</v>
      </c>
      <c r="D1827" t="s">
        <v>38</v>
      </c>
      <c r="E1827" t="s">
        <v>88</v>
      </c>
      <c r="F1827" t="s">
        <v>250</v>
      </c>
      <c r="G1827" t="s">
        <v>251</v>
      </c>
      <c r="H1827" t="s">
        <v>91</v>
      </c>
      <c r="I1827" t="s">
        <v>9194</v>
      </c>
      <c r="J1827">
        <v>1</v>
      </c>
      <c r="K1827" t="s">
        <v>384</v>
      </c>
      <c r="L1827">
        <v>1</v>
      </c>
      <c r="M1827" t="s">
        <v>113</v>
      </c>
      <c r="N1827" t="s">
        <v>385</v>
      </c>
      <c r="O1827" t="s">
        <v>5230</v>
      </c>
      <c r="P1827" t="s">
        <v>5982</v>
      </c>
      <c r="Q1827" t="s">
        <v>9195</v>
      </c>
      <c r="R1827" t="s">
        <v>117</v>
      </c>
      <c r="S1827" t="s">
        <v>199</v>
      </c>
      <c r="T1827" t="s">
        <v>9857</v>
      </c>
      <c r="U1827" t="s">
        <v>9858</v>
      </c>
      <c r="V1827" s="41">
        <v>40336</v>
      </c>
      <c r="W1827" s="41">
        <v>33357</v>
      </c>
      <c r="X1827">
        <v>1</v>
      </c>
      <c r="Y1827">
        <v>2</v>
      </c>
      <c r="Z1827" t="s">
        <v>7195</v>
      </c>
      <c r="AA1827">
        <v>1</v>
      </c>
      <c r="AB1827" t="s">
        <v>103</v>
      </c>
      <c r="AC1827" t="s">
        <v>104</v>
      </c>
      <c r="AD1827">
        <v>1</v>
      </c>
      <c r="AE1827" t="s">
        <v>105</v>
      </c>
      <c r="AG1827" t="s">
        <v>121</v>
      </c>
      <c r="AJ1827" t="s">
        <v>3654</v>
      </c>
    </row>
    <row r="1828" spans="1:36" hidden="1" x14ac:dyDescent="0.25">
      <c r="A1828" t="s">
        <v>9859</v>
      </c>
      <c r="B1828" t="e">
        <f>VLOOKUP(A1828,[2]mp_ALL!B$1:B$557,1,0)</f>
        <v>#N/A</v>
      </c>
      <c r="C1828" t="s">
        <v>9860</v>
      </c>
      <c r="D1828" t="s">
        <v>38</v>
      </c>
      <c r="E1828" t="s">
        <v>88</v>
      </c>
      <c r="F1828" t="s">
        <v>250</v>
      </c>
      <c r="G1828" t="s">
        <v>251</v>
      </c>
      <c r="H1828" t="s">
        <v>91</v>
      </c>
      <c r="I1828" t="s">
        <v>8584</v>
      </c>
      <c r="J1828">
        <v>1</v>
      </c>
      <c r="K1828" t="s">
        <v>384</v>
      </c>
      <c r="L1828">
        <v>1</v>
      </c>
      <c r="M1828" t="s">
        <v>113</v>
      </c>
      <c r="N1828" t="s">
        <v>385</v>
      </c>
      <c r="O1828" t="s">
        <v>6099</v>
      </c>
      <c r="P1828" t="s">
        <v>6642</v>
      </c>
      <c r="Q1828" t="s">
        <v>8585</v>
      </c>
      <c r="R1828" t="s">
        <v>117</v>
      </c>
      <c r="S1828" t="s">
        <v>199</v>
      </c>
      <c r="T1828" t="s">
        <v>9861</v>
      </c>
      <c r="U1828" t="s">
        <v>9862</v>
      </c>
      <c r="V1828" s="41">
        <v>40336</v>
      </c>
      <c r="W1828" s="41">
        <v>32757</v>
      </c>
      <c r="X1828">
        <v>1</v>
      </c>
      <c r="Y1828">
        <v>0</v>
      </c>
      <c r="Z1828" t="s">
        <v>102</v>
      </c>
      <c r="AA1828">
        <v>1</v>
      </c>
      <c r="AB1828" t="s">
        <v>103</v>
      </c>
      <c r="AC1828" t="s">
        <v>104</v>
      </c>
      <c r="AD1828">
        <v>1</v>
      </c>
      <c r="AE1828" t="s">
        <v>105</v>
      </c>
      <c r="AG1828" t="s">
        <v>121</v>
      </c>
      <c r="AJ1828" t="s">
        <v>1528</v>
      </c>
    </row>
    <row r="1829" spans="1:36" hidden="1" x14ac:dyDescent="0.25">
      <c r="A1829" t="s">
        <v>9863</v>
      </c>
      <c r="B1829" t="e">
        <f>VLOOKUP(A1829,[2]mp_ALL!B$1:B$557,1,0)</f>
        <v>#N/A</v>
      </c>
      <c r="C1829" t="s">
        <v>9864</v>
      </c>
      <c r="D1829" t="s">
        <v>38</v>
      </c>
      <c r="E1829" t="s">
        <v>88</v>
      </c>
      <c r="F1829" t="s">
        <v>250</v>
      </c>
      <c r="G1829" t="s">
        <v>251</v>
      </c>
      <c r="H1829" t="s">
        <v>91</v>
      </c>
      <c r="I1829" t="s">
        <v>5577</v>
      </c>
      <c r="J1829">
        <v>1</v>
      </c>
      <c r="K1829" t="s">
        <v>194</v>
      </c>
      <c r="L1829">
        <v>1</v>
      </c>
      <c r="M1829" t="s">
        <v>113</v>
      </c>
      <c r="N1829" t="s">
        <v>195</v>
      </c>
      <c r="O1829" t="s">
        <v>1273</v>
      </c>
      <c r="P1829" t="s">
        <v>5578</v>
      </c>
      <c r="Q1829" t="s">
        <v>5579</v>
      </c>
      <c r="R1829" t="s">
        <v>117</v>
      </c>
      <c r="S1829" t="s">
        <v>199</v>
      </c>
      <c r="T1829" t="s">
        <v>9865</v>
      </c>
      <c r="U1829" t="s">
        <v>7761</v>
      </c>
      <c r="V1829" s="41">
        <v>40336</v>
      </c>
      <c r="W1829" s="41">
        <v>33370</v>
      </c>
      <c r="X1829">
        <v>1</v>
      </c>
      <c r="Y1829">
        <v>2</v>
      </c>
      <c r="Z1829" t="s">
        <v>102</v>
      </c>
      <c r="AA1829">
        <v>1</v>
      </c>
      <c r="AB1829" t="s">
        <v>103</v>
      </c>
      <c r="AC1829" t="s">
        <v>104</v>
      </c>
      <c r="AD1829">
        <v>1</v>
      </c>
      <c r="AE1829" t="s">
        <v>105</v>
      </c>
      <c r="AG1829" t="s">
        <v>121</v>
      </c>
      <c r="AJ1829" t="s">
        <v>421</v>
      </c>
    </row>
    <row r="1830" spans="1:36" hidden="1" x14ac:dyDescent="0.25">
      <c r="A1830" t="s">
        <v>9866</v>
      </c>
      <c r="B1830" t="e">
        <f>VLOOKUP(A1830,[2]mp_ALL!B$1:B$557,1,0)</f>
        <v>#N/A</v>
      </c>
      <c r="C1830" t="s">
        <v>9867</v>
      </c>
      <c r="D1830" t="s">
        <v>38</v>
      </c>
      <c r="E1830" t="s">
        <v>88</v>
      </c>
      <c r="F1830" t="s">
        <v>250</v>
      </c>
      <c r="G1830" t="s">
        <v>251</v>
      </c>
      <c r="H1830" t="s">
        <v>169</v>
      </c>
      <c r="I1830" t="s">
        <v>5534</v>
      </c>
      <c r="J1830">
        <v>1</v>
      </c>
      <c r="K1830" t="s">
        <v>494</v>
      </c>
      <c r="L1830">
        <v>0</v>
      </c>
      <c r="M1830" t="s">
        <v>435</v>
      </c>
      <c r="N1830" t="s">
        <v>495</v>
      </c>
      <c r="O1830" t="s">
        <v>496</v>
      </c>
      <c r="P1830" t="s">
        <v>1135</v>
      </c>
      <c r="Q1830" t="s">
        <v>5535</v>
      </c>
      <c r="R1830" t="s">
        <v>117</v>
      </c>
      <c r="S1830" t="s">
        <v>237</v>
      </c>
      <c r="T1830" t="s">
        <v>9868</v>
      </c>
      <c r="U1830" t="s">
        <v>9869</v>
      </c>
      <c r="V1830" s="41">
        <v>40336</v>
      </c>
      <c r="W1830" s="41">
        <v>33468</v>
      </c>
      <c r="X1830">
        <v>1</v>
      </c>
      <c r="Y1830">
        <v>3</v>
      </c>
      <c r="Z1830" t="s">
        <v>102</v>
      </c>
      <c r="AA1830">
        <v>1</v>
      </c>
      <c r="AB1830" t="s">
        <v>103</v>
      </c>
      <c r="AC1830" t="s">
        <v>104</v>
      </c>
      <c r="AD1830">
        <v>1</v>
      </c>
      <c r="AE1830" t="s">
        <v>308</v>
      </c>
      <c r="AG1830" t="s">
        <v>179</v>
      </c>
      <c r="AJ1830" t="s">
        <v>107</v>
      </c>
    </row>
    <row r="1831" spans="1:36" hidden="1" x14ac:dyDescent="0.25">
      <c r="A1831" t="s">
        <v>9870</v>
      </c>
      <c r="B1831" t="e">
        <f>VLOOKUP(A1831,[2]mp_ALL!B$1:B$557,1,0)</f>
        <v>#N/A</v>
      </c>
      <c r="C1831" t="s">
        <v>9871</v>
      </c>
      <c r="D1831" t="s">
        <v>38</v>
      </c>
      <c r="E1831" t="s">
        <v>88</v>
      </c>
      <c r="F1831" t="s">
        <v>250</v>
      </c>
      <c r="G1831" t="s">
        <v>251</v>
      </c>
      <c r="H1831" t="s">
        <v>91</v>
      </c>
      <c r="I1831" t="s">
        <v>911</v>
      </c>
      <c r="J1831">
        <v>1</v>
      </c>
      <c r="K1831" t="s">
        <v>581</v>
      </c>
      <c r="L1831">
        <v>1</v>
      </c>
      <c r="M1831" t="s">
        <v>113</v>
      </c>
      <c r="N1831" t="s">
        <v>582</v>
      </c>
      <c r="O1831" t="s">
        <v>912</v>
      </c>
      <c r="P1831" t="s">
        <v>913</v>
      </c>
      <c r="Q1831" t="s">
        <v>914</v>
      </c>
      <c r="R1831" t="s">
        <v>117</v>
      </c>
      <c r="S1831" t="s">
        <v>237</v>
      </c>
      <c r="T1831" t="s">
        <v>9872</v>
      </c>
      <c r="U1831" t="s">
        <v>9873</v>
      </c>
      <c r="V1831" s="41">
        <v>40336</v>
      </c>
      <c r="W1831" s="41">
        <v>32508</v>
      </c>
      <c r="X1831">
        <v>1</v>
      </c>
      <c r="Y1831">
        <v>2</v>
      </c>
      <c r="Z1831" t="s">
        <v>102</v>
      </c>
      <c r="AA1831">
        <v>1</v>
      </c>
      <c r="AB1831" t="s">
        <v>103</v>
      </c>
      <c r="AC1831" t="s">
        <v>104</v>
      </c>
      <c r="AD1831">
        <v>1</v>
      </c>
      <c r="AE1831" t="s">
        <v>138</v>
      </c>
      <c r="AG1831" t="s">
        <v>121</v>
      </c>
      <c r="AJ1831" t="s">
        <v>271</v>
      </c>
    </row>
    <row r="1832" spans="1:36" hidden="1" x14ac:dyDescent="0.25">
      <c r="A1832" t="s">
        <v>9874</v>
      </c>
      <c r="B1832" t="e">
        <f>VLOOKUP(A1832,[2]mp_ALL!B$1:B$557,1,0)</f>
        <v>#N/A</v>
      </c>
      <c r="C1832" t="s">
        <v>6536</v>
      </c>
      <c r="D1832" t="s">
        <v>37</v>
      </c>
      <c r="E1832" t="s">
        <v>88</v>
      </c>
      <c r="F1832" t="s">
        <v>250</v>
      </c>
      <c r="G1832" t="s">
        <v>251</v>
      </c>
      <c r="H1832" t="s">
        <v>91</v>
      </c>
      <c r="I1832" t="s">
        <v>2558</v>
      </c>
      <c r="J1832">
        <v>1</v>
      </c>
      <c r="K1832" t="s">
        <v>425</v>
      </c>
      <c r="L1832">
        <v>1</v>
      </c>
      <c r="M1832" t="s">
        <v>113</v>
      </c>
      <c r="N1832" t="s">
        <v>195</v>
      </c>
      <c r="O1832" t="s">
        <v>881</v>
      </c>
      <c r="P1832" t="s">
        <v>882</v>
      </c>
      <c r="Q1832" t="s">
        <v>2559</v>
      </c>
      <c r="R1832" t="s">
        <v>117</v>
      </c>
      <c r="S1832" t="s">
        <v>199</v>
      </c>
      <c r="T1832" t="s">
        <v>9875</v>
      </c>
      <c r="U1832" t="s">
        <v>9876</v>
      </c>
      <c r="V1832" s="41">
        <v>40336</v>
      </c>
      <c r="W1832" s="41">
        <v>33211</v>
      </c>
      <c r="X1832">
        <v>1</v>
      </c>
      <c r="Y1832">
        <v>1</v>
      </c>
      <c r="Z1832" t="s">
        <v>102</v>
      </c>
      <c r="AA1832">
        <v>1</v>
      </c>
      <c r="AB1832" t="s">
        <v>103</v>
      </c>
      <c r="AC1832" t="s">
        <v>104</v>
      </c>
      <c r="AD1832">
        <v>1</v>
      </c>
      <c r="AE1832" t="s">
        <v>105</v>
      </c>
      <c r="AG1832" t="s">
        <v>121</v>
      </c>
      <c r="AJ1832" t="s">
        <v>1705</v>
      </c>
    </row>
    <row r="1833" spans="1:36" hidden="1" x14ac:dyDescent="0.25">
      <c r="A1833" t="s">
        <v>9877</v>
      </c>
      <c r="B1833" t="e">
        <f>VLOOKUP(A1833,[2]mp_ALL!B$1:B$557,1,0)</f>
        <v>#N/A</v>
      </c>
      <c r="C1833" t="s">
        <v>9878</v>
      </c>
      <c r="D1833" t="s">
        <v>38</v>
      </c>
      <c r="E1833" t="s">
        <v>88</v>
      </c>
      <c r="F1833" t="s">
        <v>250</v>
      </c>
      <c r="G1833" t="s">
        <v>251</v>
      </c>
      <c r="H1833" t="s">
        <v>91</v>
      </c>
      <c r="I1833" t="s">
        <v>9879</v>
      </c>
      <c r="J1833">
        <v>1</v>
      </c>
      <c r="K1833" t="s">
        <v>581</v>
      </c>
      <c r="L1833">
        <v>1</v>
      </c>
      <c r="M1833" t="s">
        <v>113</v>
      </c>
      <c r="N1833" t="s">
        <v>582</v>
      </c>
      <c r="O1833" t="s">
        <v>912</v>
      </c>
      <c r="P1833" t="s">
        <v>4291</v>
      </c>
      <c r="Q1833" t="s">
        <v>9880</v>
      </c>
      <c r="R1833" t="s">
        <v>117</v>
      </c>
      <c r="S1833" t="s">
        <v>237</v>
      </c>
      <c r="T1833" t="s">
        <v>9881</v>
      </c>
      <c r="U1833" t="s">
        <v>209</v>
      </c>
      <c r="V1833" s="41">
        <v>40336</v>
      </c>
      <c r="W1833" s="41">
        <v>33014</v>
      </c>
      <c r="X1833">
        <v>0</v>
      </c>
      <c r="Z1833" t="s">
        <v>7195</v>
      </c>
      <c r="AA1833">
        <v>1</v>
      </c>
      <c r="AB1833" t="s">
        <v>103</v>
      </c>
      <c r="AC1833" t="s">
        <v>104</v>
      </c>
      <c r="AD1833">
        <v>1</v>
      </c>
      <c r="AE1833" t="s">
        <v>138</v>
      </c>
      <c r="AG1833" t="s">
        <v>121</v>
      </c>
      <c r="AJ1833" t="s">
        <v>465</v>
      </c>
    </row>
    <row r="1834" spans="1:36" hidden="1" x14ac:dyDescent="0.25">
      <c r="A1834" t="s">
        <v>9882</v>
      </c>
      <c r="B1834" t="e">
        <f>VLOOKUP(A1834,[2]mp_ALL!B$1:B$557,1,0)</f>
        <v>#N/A</v>
      </c>
      <c r="C1834" t="s">
        <v>9883</v>
      </c>
      <c r="D1834" t="s">
        <v>38</v>
      </c>
      <c r="E1834" t="s">
        <v>88</v>
      </c>
      <c r="F1834" t="s">
        <v>250</v>
      </c>
      <c r="G1834" t="s">
        <v>251</v>
      </c>
      <c r="H1834" t="s">
        <v>91</v>
      </c>
      <c r="I1834" t="s">
        <v>8584</v>
      </c>
      <c r="J1834">
        <v>1</v>
      </c>
      <c r="K1834" t="s">
        <v>384</v>
      </c>
      <c r="L1834">
        <v>1</v>
      </c>
      <c r="M1834" t="s">
        <v>113</v>
      </c>
      <c r="N1834" t="s">
        <v>385</v>
      </c>
      <c r="O1834" t="s">
        <v>6099</v>
      </c>
      <c r="P1834" t="s">
        <v>6642</v>
      </c>
      <c r="Q1834" t="s">
        <v>8585</v>
      </c>
      <c r="R1834" t="s">
        <v>117</v>
      </c>
      <c r="S1834" t="s">
        <v>199</v>
      </c>
      <c r="T1834" t="s">
        <v>9884</v>
      </c>
      <c r="U1834" t="s">
        <v>9885</v>
      </c>
      <c r="V1834" s="41">
        <v>40336</v>
      </c>
      <c r="W1834" s="41">
        <v>32879</v>
      </c>
      <c r="X1834">
        <v>1</v>
      </c>
      <c r="Y1834">
        <v>2</v>
      </c>
      <c r="Z1834" t="s">
        <v>102</v>
      </c>
      <c r="AA1834">
        <v>1</v>
      </c>
      <c r="AB1834" t="s">
        <v>103</v>
      </c>
      <c r="AC1834" t="s">
        <v>104</v>
      </c>
      <c r="AD1834">
        <v>1</v>
      </c>
      <c r="AE1834" t="s">
        <v>105</v>
      </c>
      <c r="AG1834" t="s">
        <v>121</v>
      </c>
      <c r="AJ1834" t="s">
        <v>9886</v>
      </c>
    </row>
    <row r="1835" spans="1:36" hidden="1" x14ac:dyDescent="0.25">
      <c r="A1835" t="s">
        <v>9887</v>
      </c>
      <c r="B1835" t="e">
        <f>VLOOKUP(A1835,[2]mp_ALL!B$1:B$557,1,0)</f>
        <v>#N/A</v>
      </c>
      <c r="C1835" t="s">
        <v>9888</v>
      </c>
      <c r="D1835" t="s">
        <v>38</v>
      </c>
      <c r="E1835" t="s">
        <v>88</v>
      </c>
      <c r="F1835" t="s">
        <v>250</v>
      </c>
      <c r="G1835" t="s">
        <v>251</v>
      </c>
      <c r="H1835" t="s">
        <v>91</v>
      </c>
      <c r="I1835" t="s">
        <v>8584</v>
      </c>
      <c r="J1835">
        <v>1</v>
      </c>
      <c r="K1835" t="s">
        <v>384</v>
      </c>
      <c r="L1835">
        <v>1</v>
      </c>
      <c r="M1835" t="s">
        <v>113</v>
      </c>
      <c r="N1835" t="s">
        <v>385</v>
      </c>
      <c r="O1835" t="s">
        <v>6099</v>
      </c>
      <c r="P1835" t="s">
        <v>6642</v>
      </c>
      <c r="Q1835" t="s">
        <v>8585</v>
      </c>
      <c r="R1835" t="s">
        <v>117</v>
      </c>
      <c r="S1835" t="s">
        <v>199</v>
      </c>
      <c r="T1835" t="s">
        <v>9889</v>
      </c>
      <c r="U1835" t="s">
        <v>9890</v>
      </c>
      <c r="V1835" s="41">
        <v>40336</v>
      </c>
      <c r="W1835" s="41">
        <v>32656</v>
      </c>
      <c r="X1835">
        <v>1</v>
      </c>
      <c r="Y1835">
        <v>1</v>
      </c>
      <c r="Z1835" t="s">
        <v>102</v>
      </c>
      <c r="AA1835">
        <v>1</v>
      </c>
      <c r="AB1835" t="s">
        <v>103</v>
      </c>
      <c r="AC1835" t="s">
        <v>104</v>
      </c>
      <c r="AD1835">
        <v>1</v>
      </c>
      <c r="AE1835" t="s">
        <v>105</v>
      </c>
      <c r="AG1835" t="s">
        <v>121</v>
      </c>
      <c r="AJ1835" t="s">
        <v>689</v>
      </c>
    </row>
    <row r="1836" spans="1:36" hidden="1" x14ac:dyDescent="0.25">
      <c r="A1836" t="s">
        <v>9891</v>
      </c>
      <c r="B1836" t="e">
        <f>VLOOKUP(A1836,[2]mp_ALL!B$1:B$557,1,0)</f>
        <v>#N/A</v>
      </c>
      <c r="C1836" t="s">
        <v>9892</v>
      </c>
      <c r="D1836" t="s">
        <v>38</v>
      </c>
      <c r="E1836" t="s">
        <v>88</v>
      </c>
      <c r="F1836" t="s">
        <v>250</v>
      </c>
      <c r="G1836" t="s">
        <v>251</v>
      </c>
      <c r="H1836" t="s">
        <v>91</v>
      </c>
      <c r="I1836" t="s">
        <v>3952</v>
      </c>
      <c r="J1836">
        <v>1</v>
      </c>
      <c r="K1836" t="s">
        <v>457</v>
      </c>
      <c r="L1836">
        <v>1</v>
      </c>
      <c r="M1836" t="s">
        <v>113</v>
      </c>
      <c r="N1836" t="s">
        <v>385</v>
      </c>
      <c r="O1836" t="s">
        <v>1266</v>
      </c>
      <c r="P1836" t="s">
        <v>3953</v>
      </c>
      <c r="Q1836" t="s">
        <v>3954</v>
      </c>
      <c r="R1836" t="s">
        <v>117</v>
      </c>
      <c r="S1836" t="s">
        <v>199</v>
      </c>
      <c r="T1836" t="s">
        <v>9893</v>
      </c>
      <c r="U1836" t="s">
        <v>932</v>
      </c>
      <c r="V1836" s="41">
        <v>40336</v>
      </c>
      <c r="W1836" s="41">
        <v>33037</v>
      </c>
      <c r="X1836">
        <v>1</v>
      </c>
      <c r="Y1836">
        <v>1</v>
      </c>
      <c r="Z1836" t="s">
        <v>102</v>
      </c>
      <c r="AA1836">
        <v>1</v>
      </c>
      <c r="AB1836" t="s">
        <v>103</v>
      </c>
      <c r="AC1836" t="s">
        <v>104</v>
      </c>
      <c r="AD1836">
        <v>1</v>
      </c>
      <c r="AE1836" t="s">
        <v>138</v>
      </c>
      <c r="AG1836" t="s">
        <v>121</v>
      </c>
      <c r="AJ1836" t="s">
        <v>1217</v>
      </c>
    </row>
    <row r="1837" spans="1:36" hidden="1" x14ac:dyDescent="0.25">
      <c r="A1837" t="s">
        <v>9894</v>
      </c>
      <c r="B1837" t="e">
        <f>VLOOKUP(A1837,[2]mp_ALL!B$1:B$557,1,0)</f>
        <v>#N/A</v>
      </c>
      <c r="C1837" t="s">
        <v>9895</v>
      </c>
      <c r="D1837" t="s">
        <v>38</v>
      </c>
      <c r="E1837" t="s">
        <v>88</v>
      </c>
      <c r="F1837" t="s">
        <v>250</v>
      </c>
      <c r="G1837" t="s">
        <v>251</v>
      </c>
      <c r="H1837" t="s">
        <v>91</v>
      </c>
      <c r="I1837" t="s">
        <v>383</v>
      </c>
      <c r="J1837">
        <v>1</v>
      </c>
      <c r="K1837" t="s">
        <v>384</v>
      </c>
      <c r="L1837">
        <v>1</v>
      </c>
      <c r="M1837" t="s">
        <v>113</v>
      </c>
      <c r="N1837" t="s">
        <v>385</v>
      </c>
      <c r="O1837" t="s">
        <v>386</v>
      </c>
      <c r="P1837" t="s">
        <v>387</v>
      </c>
      <c r="Q1837" t="s">
        <v>388</v>
      </c>
      <c r="R1837" t="s">
        <v>117</v>
      </c>
      <c r="S1837" t="s">
        <v>199</v>
      </c>
      <c r="T1837" t="s">
        <v>9896</v>
      </c>
      <c r="U1837" t="s">
        <v>9897</v>
      </c>
      <c r="V1837" s="41">
        <v>40336</v>
      </c>
      <c r="W1837" s="41">
        <v>33192</v>
      </c>
      <c r="X1837">
        <v>1</v>
      </c>
      <c r="Y1837">
        <v>2</v>
      </c>
      <c r="Z1837" t="s">
        <v>102</v>
      </c>
      <c r="AA1837">
        <v>1</v>
      </c>
      <c r="AB1837" t="s">
        <v>103</v>
      </c>
      <c r="AC1837" t="s">
        <v>104</v>
      </c>
      <c r="AD1837">
        <v>1</v>
      </c>
      <c r="AE1837" t="s">
        <v>105</v>
      </c>
      <c r="AG1837" t="s">
        <v>121</v>
      </c>
      <c r="AJ1837" t="s">
        <v>271</v>
      </c>
    </row>
    <row r="1838" spans="1:36" hidden="1" x14ac:dyDescent="0.25">
      <c r="A1838" t="s">
        <v>9898</v>
      </c>
      <c r="B1838" t="e">
        <f>VLOOKUP(A1838,[2]mp_ALL!B$1:B$557,1,0)</f>
        <v>#N/A</v>
      </c>
      <c r="C1838" t="s">
        <v>1087</v>
      </c>
      <c r="D1838" t="s">
        <v>38</v>
      </c>
      <c r="E1838" t="s">
        <v>88</v>
      </c>
      <c r="F1838" t="s">
        <v>250</v>
      </c>
      <c r="G1838" t="s">
        <v>251</v>
      </c>
      <c r="H1838" t="s">
        <v>91</v>
      </c>
      <c r="I1838" t="s">
        <v>911</v>
      </c>
      <c r="J1838">
        <v>1</v>
      </c>
      <c r="K1838" t="s">
        <v>581</v>
      </c>
      <c r="L1838">
        <v>1</v>
      </c>
      <c r="M1838" t="s">
        <v>113</v>
      </c>
      <c r="N1838" t="s">
        <v>582</v>
      </c>
      <c r="O1838" t="s">
        <v>912</v>
      </c>
      <c r="P1838" t="s">
        <v>913</v>
      </c>
      <c r="Q1838" t="s">
        <v>914</v>
      </c>
      <c r="R1838" t="s">
        <v>117</v>
      </c>
      <c r="S1838" t="s">
        <v>237</v>
      </c>
      <c r="T1838" t="s">
        <v>9553</v>
      </c>
      <c r="U1838" t="s">
        <v>9899</v>
      </c>
      <c r="V1838" s="41">
        <v>40336</v>
      </c>
      <c r="W1838" s="41">
        <v>33159</v>
      </c>
      <c r="X1838">
        <v>1</v>
      </c>
      <c r="Y1838">
        <v>2</v>
      </c>
      <c r="Z1838" t="s">
        <v>102</v>
      </c>
      <c r="AA1838">
        <v>1</v>
      </c>
      <c r="AB1838" t="s">
        <v>103</v>
      </c>
      <c r="AC1838" t="s">
        <v>104</v>
      </c>
      <c r="AD1838">
        <v>1</v>
      </c>
      <c r="AE1838" t="s">
        <v>138</v>
      </c>
      <c r="AG1838" t="s">
        <v>121</v>
      </c>
      <c r="AJ1838" t="s">
        <v>663</v>
      </c>
    </row>
    <row r="1839" spans="1:36" x14ac:dyDescent="0.25">
      <c r="A1839" t="s">
        <v>9900</v>
      </c>
      <c r="B1839" t="str">
        <f>VLOOKUP(A1839,[2]mp_ALL!B$1:B$557,1,0)</f>
        <v>1020512</v>
      </c>
      <c r="C1839" t="s">
        <v>9901</v>
      </c>
      <c r="D1839" t="s">
        <v>38</v>
      </c>
      <c r="E1839" t="s">
        <v>88</v>
      </c>
      <c r="F1839" t="s">
        <v>250</v>
      </c>
      <c r="G1839" t="s">
        <v>251</v>
      </c>
      <c r="H1839" t="s">
        <v>91</v>
      </c>
      <c r="I1839" t="s">
        <v>4682</v>
      </c>
      <c r="J1839">
        <v>1</v>
      </c>
      <c r="K1839" t="s">
        <v>830</v>
      </c>
      <c r="L1839">
        <v>1</v>
      </c>
      <c r="M1839" t="s">
        <v>34</v>
      </c>
      <c r="N1839" t="s">
        <v>45</v>
      </c>
      <c r="O1839" t="s">
        <v>1626</v>
      </c>
      <c r="P1839" t="s">
        <v>4683</v>
      </c>
      <c r="Q1839" t="s">
        <v>4684</v>
      </c>
      <c r="S1839" t="s">
        <v>199</v>
      </c>
      <c r="T1839" t="s">
        <v>9902</v>
      </c>
      <c r="U1839" t="s">
        <v>9903</v>
      </c>
      <c r="V1839" s="41">
        <v>40336</v>
      </c>
      <c r="W1839" s="41">
        <v>32308</v>
      </c>
      <c r="X1839">
        <v>1</v>
      </c>
      <c r="Y1839">
        <v>0</v>
      </c>
      <c r="Z1839" t="s">
        <v>102</v>
      </c>
      <c r="AA1839">
        <v>1</v>
      </c>
      <c r="AB1839" t="s">
        <v>103</v>
      </c>
      <c r="AC1839" t="s">
        <v>104</v>
      </c>
      <c r="AD1839">
        <v>1</v>
      </c>
      <c r="AE1839" t="s">
        <v>105</v>
      </c>
      <c r="AG1839" t="s">
        <v>106</v>
      </c>
      <c r="AJ1839" t="s">
        <v>352</v>
      </c>
    </row>
    <row r="1840" spans="1:36" hidden="1" x14ac:dyDescent="0.25">
      <c r="A1840" t="s">
        <v>9904</v>
      </c>
      <c r="B1840" t="e">
        <f>VLOOKUP(A1840,[2]mp_ALL!B$1:B$557,1,0)</f>
        <v>#N/A</v>
      </c>
      <c r="C1840" t="s">
        <v>9905</v>
      </c>
      <c r="D1840" t="s">
        <v>38</v>
      </c>
      <c r="E1840" t="s">
        <v>88</v>
      </c>
      <c r="F1840" t="s">
        <v>250</v>
      </c>
      <c r="G1840" t="s">
        <v>251</v>
      </c>
      <c r="H1840" t="s">
        <v>91</v>
      </c>
      <c r="I1840" t="s">
        <v>8390</v>
      </c>
      <c r="J1840">
        <v>1</v>
      </c>
      <c r="K1840" t="s">
        <v>232</v>
      </c>
      <c r="L1840">
        <v>1</v>
      </c>
      <c r="M1840" t="s">
        <v>233</v>
      </c>
      <c r="N1840" t="s">
        <v>234</v>
      </c>
      <c r="O1840" t="s">
        <v>992</v>
      </c>
      <c r="P1840" t="s">
        <v>8391</v>
      </c>
      <c r="R1840" t="s">
        <v>117</v>
      </c>
      <c r="S1840" t="s">
        <v>237</v>
      </c>
      <c r="T1840" t="s">
        <v>9906</v>
      </c>
      <c r="U1840" t="s">
        <v>9907</v>
      </c>
      <c r="V1840" s="41">
        <v>40336</v>
      </c>
      <c r="W1840" s="41">
        <v>32586</v>
      </c>
      <c r="X1840">
        <v>1</v>
      </c>
      <c r="Y1840">
        <v>2</v>
      </c>
      <c r="Z1840" t="s">
        <v>102</v>
      </c>
      <c r="AA1840">
        <v>1</v>
      </c>
      <c r="AB1840" t="s">
        <v>103</v>
      </c>
      <c r="AC1840" t="s">
        <v>104</v>
      </c>
      <c r="AD1840">
        <v>1</v>
      </c>
      <c r="AE1840" t="s">
        <v>138</v>
      </c>
      <c r="AG1840" t="s">
        <v>121</v>
      </c>
      <c r="AJ1840" t="s">
        <v>689</v>
      </c>
    </row>
    <row r="1841" spans="1:36" hidden="1" x14ac:dyDescent="0.25">
      <c r="A1841" t="s">
        <v>9908</v>
      </c>
      <c r="B1841" t="e">
        <f>VLOOKUP(A1841,[2]mp_ALL!B$1:B$557,1,0)</f>
        <v>#N/A</v>
      </c>
      <c r="C1841" t="s">
        <v>9909</v>
      </c>
      <c r="D1841" t="s">
        <v>38</v>
      </c>
      <c r="E1841" t="s">
        <v>88</v>
      </c>
      <c r="F1841" t="s">
        <v>250</v>
      </c>
      <c r="G1841" t="s">
        <v>251</v>
      </c>
      <c r="H1841" t="s">
        <v>169</v>
      </c>
      <c r="I1841" t="s">
        <v>9910</v>
      </c>
      <c r="J1841">
        <v>1</v>
      </c>
      <c r="K1841" t="s">
        <v>232</v>
      </c>
      <c r="L1841">
        <v>1</v>
      </c>
      <c r="M1841" t="s">
        <v>233</v>
      </c>
      <c r="N1841" t="s">
        <v>234</v>
      </c>
      <c r="O1841" t="s">
        <v>235</v>
      </c>
      <c r="P1841" t="s">
        <v>9911</v>
      </c>
      <c r="Q1841" t="s">
        <v>9912</v>
      </c>
      <c r="R1841" t="s">
        <v>117</v>
      </c>
      <c r="S1841" t="s">
        <v>237</v>
      </c>
      <c r="T1841" t="s">
        <v>9913</v>
      </c>
      <c r="U1841" t="s">
        <v>9914</v>
      </c>
      <c r="V1841" s="41">
        <v>40336</v>
      </c>
      <c r="W1841" s="41">
        <v>32871</v>
      </c>
      <c r="X1841">
        <v>1</v>
      </c>
      <c r="Y1841">
        <v>2</v>
      </c>
      <c r="Z1841" t="s">
        <v>102</v>
      </c>
      <c r="AA1841">
        <v>1</v>
      </c>
      <c r="AB1841" t="s">
        <v>103</v>
      </c>
      <c r="AC1841" t="s">
        <v>104</v>
      </c>
      <c r="AD1841">
        <v>1</v>
      </c>
      <c r="AE1841" t="s">
        <v>105</v>
      </c>
      <c r="AG1841" t="s">
        <v>121</v>
      </c>
      <c r="AJ1841" t="s">
        <v>689</v>
      </c>
    </row>
    <row r="1842" spans="1:36" hidden="1" x14ac:dyDescent="0.25">
      <c r="A1842" t="s">
        <v>9915</v>
      </c>
      <c r="B1842" t="e">
        <f>VLOOKUP(A1842,[2]mp_ALL!B$1:B$557,1,0)</f>
        <v>#N/A</v>
      </c>
      <c r="C1842" t="s">
        <v>9916</v>
      </c>
      <c r="D1842" t="s">
        <v>38</v>
      </c>
      <c r="E1842" t="s">
        <v>88</v>
      </c>
      <c r="F1842" t="s">
        <v>250</v>
      </c>
      <c r="G1842" t="s">
        <v>251</v>
      </c>
      <c r="H1842" t="s">
        <v>91</v>
      </c>
      <c r="I1842" t="s">
        <v>9917</v>
      </c>
      <c r="J1842">
        <v>1</v>
      </c>
      <c r="K1842" t="s">
        <v>232</v>
      </c>
      <c r="L1842">
        <v>0</v>
      </c>
      <c r="M1842" t="s">
        <v>233</v>
      </c>
      <c r="N1842" t="s">
        <v>234</v>
      </c>
      <c r="O1842" t="s">
        <v>992</v>
      </c>
      <c r="P1842" t="s">
        <v>2690</v>
      </c>
      <c r="Q1842" t="s">
        <v>9918</v>
      </c>
      <c r="R1842" t="s">
        <v>117</v>
      </c>
      <c r="S1842" t="s">
        <v>237</v>
      </c>
      <c r="T1842" t="s">
        <v>9919</v>
      </c>
      <c r="U1842" t="s">
        <v>9920</v>
      </c>
      <c r="V1842" s="41">
        <v>40336</v>
      </c>
      <c r="W1842" s="41">
        <v>32244</v>
      </c>
      <c r="X1842">
        <v>0</v>
      </c>
      <c r="Z1842" t="s">
        <v>7195</v>
      </c>
      <c r="AA1842">
        <v>1</v>
      </c>
      <c r="AB1842" t="s">
        <v>103</v>
      </c>
      <c r="AC1842" t="s">
        <v>104</v>
      </c>
      <c r="AD1842">
        <v>1</v>
      </c>
      <c r="AE1842" t="s">
        <v>120</v>
      </c>
      <c r="AG1842" t="s">
        <v>121</v>
      </c>
      <c r="AJ1842" t="s">
        <v>9921</v>
      </c>
    </row>
    <row r="1843" spans="1:36" hidden="1" x14ac:dyDescent="0.25">
      <c r="A1843" t="s">
        <v>9922</v>
      </c>
      <c r="B1843" t="e">
        <f>VLOOKUP(A1843,[2]mp_ALL!B$1:B$557,1,0)</f>
        <v>#N/A</v>
      </c>
      <c r="C1843" t="s">
        <v>9923</v>
      </c>
      <c r="D1843" t="s">
        <v>38</v>
      </c>
      <c r="E1843" t="s">
        <v>88</v>
      </c>
      <c r="F1843" t="s">
        <v>250</v>
      </c>
      <c r="G1843" t="s">
        <v>251</v>
      </c>
      <c r="H1843" t="s">
        <v>91</v>
      </c>
      <c r="I1843" t="s">
        <v>9924</v>
      </c>
      <c r="J1843">
        <v>1</v>
      </c>
      <c r="K1843" t="s">
        <v>232</v>
      </c>
      <c r="L1843">
        <v>0</v>
      </c>
      <c r="M1843" t="s">
        <v>233</v>
      </c>
      <c r="N1843" t="s">
        <v>234</v>
      </c>
      <c r="O1843" t="s">
        <v>984</v>
      </c>
      <c r="P1843" t="s">
        <v>5118</v>
      </c>
      <c r="Q1843" t="s">
        <v>9925</v>
      </c>
      <c r="R1843" t="s">
        <v>117</v>
      </c>
      <c r="S1843" t="s">
        <v>949</v>
      </c>
      <c r="T1843" t="s">
        <v>9926</v>
      </c>
      <c r="U1843" t="s">
        <v>9927</v>
      </c>
      <c r="V1843" s="41">
        <v>40336</v>
      </c>
      <c r="W1843" s="41">
        <v>33070</v>
      </c>
      <c r="X1843">
        <v>1</v>
      </c>
      <c r="Y1843">
        <v>1</v>
      </c>
      <c r="Z1843" t="s">
        <v>102</v>
      </c>
      <c r="AA1843">
        <v>1</v>
      </c>
      <c r="AB1843" t="s">
        <v>103</v>
      </c>
      <c r="AC1843" t="s">
        <v>104</v>
      </c>
      <c r="AD1843">
        <v>1</v>
      </c>
      <c r="AE1843" t="s">
        <v>120</v>
      </c>
      <c r="AG1843" t="s">
        <v>121</v>
      </c>
      <c r="AJ1843" t="s">
        <v>689</v>
      </c>
    </row>
    <row r="1844" spans="1:36" hidden="1" x14ac:dyDescent="0.25">
      <c r="A1844" t="s">
        <v>9928</v>
      </c>
      <c r="B1844" t="e">
        <f>VLOOKUP(A1844,[2]mp_ALL!B$1:B$557,1,0)</f>
        <v>#N/A</v>
      </c>
      <c r="C1844" t="s">
        <v>9929</v>
      </c>
      <c r="D1844" t="s">
        <v>38</v>
      </c>
      <c r="E1844" t="s">
        <v>88</v>
      </c>
      <c r="F1844" t="s">
        <v>250</v>
      </c>
      <c r="G1844" t="s">
        <v>251</v>
      </c>
      <c r="H1844" t="s">
        <v>91</v>
      </c>
      <c r="I1844" t="s">
        <v>7845</v>
      </c>
      <c r="J1844">
        <v>1</v>
      </c>
      <c r="K1844" t="s">
        <v>983</v>
      </c>
      <c r="L1844">
        <v>1</v>
      </c>
      <c r="M1844" t="s">
        <v>233</v>
      </c>
      <c r="N1844" t="s">
        <v>234</v>
      </c>
      <c r="O1844" t="s">
        <v>984</v>
      </c>
      <c r="P1844" t="s">
        <v>985</v>
      </c>
      <c r="Q1844" t="s">
        <v>7846</v>
      </c>
      <c r="R1844" t="s">
        <v>117</v>
      </c>
      <c r="S1844" t="s">
        <v>237</v>
      </c>
      <c r="T1844" t="s">
        <v>9930</v>
      </c>
      <c r="U1844" t="s">
        <v>9931</v>
      </c>
      <c r="V1844" s="41">
        <v>40336</v>
      </c>
      <c r="W1844" s="41">
        <v>32894</v>
      </c>
      <c r="X1844">
        <v>1</v>
      </c>
      <c r="Y1844">
        <v>2</v>
      </c>
      <c r="Z1844" t="s">
        <v>102</v>
      </c>
      <c r="AA1844">
        <v>1</v>
      </c>
      <c r="AB1844" t="s">
        <v>103</v>
      </c>
      <c r="AC1844" t="s">
        <v>104</v>
      </c>
      <c r="AD1844">
        <v>1</v>
      </c>
      <c r="AE1844" t="s">
        <v>105</v>
      </c>
      <c r="AG1844" t="s">
        <v>121</v>
      </c>
      <c r="AJ1844" t="s">
        <v>271</v>
      </c>
    </row>
    <row r="1845" spans="1:36" hidden="1" x14ac:dyDescent="0.25">
      <c r="A1845" t="s">
        <v>9932</v>
      </c>
      <c r="B1845" t="e">
        <f>VLOOKUP(A1845,[2]mp_ALL!B$1:B$557,1,0)</f>
        <v>#N/A</v>
      </c>
      <c r="C1845" t="s">
        <v>9933</v>
      </c>
      <c r="D1845" t="s">
        <v>38</v>
      </c>
      <c r="E1845" t="s">
        <v>88</v>
      </c>
      <c r="F1845" t="s">
        <v>250</v>
      </c>
      <c r="G1845" t="s">
        <v>251</v>
      </c>
      <c r="H1845" t="s">
        <v>91</v>
      </c>
      <c r="I1845" t="s">
        <v>5151</v>
      </c>
      <c r="J1845">
        <v>1</v>
      </c>
      <c r="K1845" t="s">
        <v>983</v>
      </c>
      <c r="L1845">
        <v>1</v>
      </c>
      <c r="M1845" t="s">
        <v>233</v>
      </c>
      <c r="N1845" t="s">
        <v>234</v>
      </c>
      <c r="O1845" t="s">
        <v>992</v>
      </c>
      <c r="P1845" t="s">
        <v>5152</v>
      </c>
      <c r="Q1845" t="s">
        <v>5153</v>
      </c>
      <c r="R1845" t="s">
        <v>117</v>
      </c>
      <c r="S1845" t="s">
        <v>237</v>
      </c>
      <c r="T1845" t="s">
        <v>9934</v>
      </c>
      <c r="U1845" t="s">
        <v>9935</v>
      </c>
      <c r="V1845" s="41">
        <v>40336</v>
      </c>
      <c r="W1845" s="41">
        <v>32849</v>
      </c>
      <c r="X1845">
        <v>1</v>
      </c>
      <c r="Y1845">
        <v>1</v>
      </c>
      <c r="Z1845" t="s">
        <v>102</v>
      </c>
      <c r="AA1845">
        <v>1</v>
      </c>
      <c r="AB1845" t="s">
        <v>103</v>
      </c>
      <c r="AC1845" t="s">
        <v>104</v>
      </c>
      <c r="AD1845">
        <v>1</v>
      </c>
      <c r="AE1845" t="s">
        <v>105</v>
      </c>
      <c r="AG1845" t="s">
        <v>121</v>
      </c>
      <c r="AJ1845" t="s">
        <v>1153</v>
      </c>
    </row>
    <row r="1846" spans="1:36" hidden="1" x14ac:dyDescent="0.25">
      <c r="A1846" t="s">
        <v>9936</v>
      </c>
      <c r="B1846" t="e">
        <f>VLOOKUP(A1846,[2]mp_ALL!B$1:B$557,1,0)</f>
        <v>#N/A</v>
      </c>
      <c r="C1846" t="s">
        <v>9937</v>
      </c>
      <c r="D1846" t="s">
        <v>38</v>
      </c>
      <c r="E1846" t="s">
        <v>88</v>
      </c>
      <c r="F1846" t="s">
        <v>8284</v>
      </c>
      <c r="G1846" t="s">
        <v>8285</v>
      </c>
      <c r="H1846" t="s">
        <v>91</v>
      </c>
      <c r="I1846" t="s">
        <v>9917</v>
      </c>
      <c r="J1846">
        <v>1</v>
      </c>
      <c r="K1846" t="s">
        <v>232</v>
      </c>
      <c r="L1846">
        <v>0</v>
      </c>
      <c r="M1846" t="s">
        <v>233</v>
      </c>
      <c r="N1846" t="s">
        <v>234</v>
      </c>
      <c r="O1846" t="s">
        <v>992</v>
      </c>
      <c r="P1846" t="s">
        <v>2690</v>
      </c>
      <c r="Q1846" t="s">
        <v>9918</v>
      </c>
      <c r="R1846" t="s">
        <v>117</v>
      </c>
      <c r="S1846" t="s">
        <v>237</v>
      </c>
      <c r="T1846" t="s">
        <v>9938</v>
      </c>
      <c r="U1846" t="s">
        <v>9939</v>
      </c>
      <c r="V1846" s="41">
        <v>40336</v>
      </c>
      <c r="W1846" s="41">
        <v>32504</v>
      </c>
      <c r="X1846">
        <v>1</v>
      </c>
      <c r="Y1846">
        <v>2</v>
      </c>
      <c r="Z1846" t="s">
        <v>102</v>
      </c>
      <c r="AA1846">
        <v>1</v>
      </c>
      <c r="AB1846" t="s">
        <v>103</v>
      </c>
      <c r="AC1846" t="s">
        <v>104</v>
      </c>
      <c r="AD1846">
        <v>1</v>
      </c>
      <c r="AE1846" t="s">
        <v>120</v>
      </c>
      <c r="AG1846" t="s">
        <v>121</v>
      </c>
      <c r="AJ1846" t="s">
        <v>1008</v>
      </c>
    </row>
    <row r="1847" spans="1:36" hidden="1" x14ac:dyDescent="0.25">
      <c r="A1847" t="s">
        <v>9940</v>
      </c>
      <c r="B1847" t="e">
        <f>VLOOKUP(A1847,[2]mp_ALL!B$1:B$557,1,0)</f>
        <v>#N/A</v>
      </c>
      <c r="C1847" t="s">
        <v>9941</v>
      </c>
      <c r="D1847" t="s">
        <v>38</v>
      </c>
      <c r="E1847" t="s">
        <v>88</v>
      </c>
      <c r="F1847" t="s">
        <v>250</v>
      </c>
      <c r="G1847" t="s">
        <v>251</v>
      </c>
      <c r="H1847" t="s">
        <v>91</v>
      </c>
      <c r="I1847" t="s">
        <v>8415</v>
      </c>
      <c r="J1847">
        <v>1</v>
      </c>
      <c r="K1847" t="s">
        <v>983</v>
      </c>
      <c r="L1847">
        <v>1</v>
      </c>
      <c r="M1847" t="s">
        <v>233</v>
      </c>
      <c r="N1847" t="s">
        <v>234</v>
      </c>
      <c r="O1847" t="s">
        <v>984</v>
      </c>
      <c r="P1847" t="s">
        <v>985</v>
      </c>
      <c r="Q1847" t="s">
        <v>8416</v>
      </c>
      <c r="R1847" t="s">
        <v>117</v>
      </c>
      <c r="S1847" t="s">
        <v>949</v>
      </c>
      <c r="T1847" t="s">
        <v>9942</v>
      </c>
      <c r="U1847" t="s">
        <v>9943</v>
      </c>
      <c r="V1847" s="41">
        <v>40336</v>
      </c>
      <c r="W1847" s="41">
        <v>32890</v>
      </c>
      <c r="X1847">
        <v>0</v>
      </c>
      <c r="Z1847" t="s">
        <v>7195</v>
      </c>
      <c r="AA1847">
        <v>1</v>
      </c>
      <c r="AB1847" t="s">
        <v>103</v>
      </c>
      <c r="AC1847" t="s">
        <v>104</v>
      </c>
      <c r="AD1847">
        <v>1</v>
      </c>
      <c r="AE1847" t="s">
        <v>105</v>
      </c>
      <c r="AG1847" t="s">
        <v>121</v>
      </c>
      <c r="AJ1847" t="s">
        <v>1528</v>
      </c>
    </row>
    <row r="1848" spans="1:36" hidden="1" x14ac:dyDescent="0.25">
      <c r="A1848" t="s">
        <v>9944</v>
      </c>
      <c r="B1848" t="e">
        <f>VLOOKUP(A1848,[2]mp_ALL!B$1:B$557,1,0)</f>
        <v>#N/A</v>
      </c>
      <c r="C1848" t="s">
        <v>8261</v>
      </c>
      <c r="D1848" t="s">
        <v>38</v>
      </c>
      <c r="E1848" t="s">
        <v>88</v>
      </c>
      <c r="F1848" t="s">
        <v>250</v>
      </c>
      <c r="G1848" t="s">
        <v>251</v>
      </c>
      <c r="H1848" t="s">
        <v>91</v>
      </c>
      <c r="I1848" t="s">
        <v>3677</v>
      </c>
      <c r="J1848">
        <v>1</v>
      </c>
      <c r="K1848" t="s">
        <v>93</v>
      </c>
      <c r="L1848">
        <v>1</v>
      </c>
      <c r="M1848" t="s">
        <v>94</v>
      </c>
      <c r="N1848" t="s">
        <v>95</v>
      </c>
      <c r="O1848" t="s">
        <v>3678</v>
      </c>
      <c r="P1848" t="s">
        <v>3679</v>
      </c>
      <c r="Q1848" t="s">
        <v>3680</v>
      </c>
      <c r="S1848" t="s">
        <v>218</v>
      </c>
      <c r="T1848" t="s">
        <v>9945</v>
      </c>
      <c r="U1848" t="s">
        <v>9946</v>
      </c>
      <c r="V1848" s="41">
        <v>40336</v>
      </c>
      <c r="W1848" s="41">
        <v>32745</v>
      </c>
      <c r="X1848">
        <v>1</v>
      </c>
      <c r="Y1848">
        <v>3</v>
      </c>
      <c r="Z1848" t="s">
        <v>7195</v>
      </c>
      <c r="AA1848">
        <v>1</v>
      </c>
      <c r="AB1848" t="s">
        <v>103</v>
      </c>
      <c r="AC1848" t="s">
        <v>104</v>
      </c>
      <c r="AD1848">
        <v>1</v>
      </c>
      <c r="AE1848" t="s">
        <v>105</v>
      </c>
      <c r="AG1848" t="s">
        <v>106</v>
      </c>
      <c r="AJ1848" t="s">
        <v>107</v>
      </c>
    </row>
    <row r="1849" spans="1:36" hidden="1" x14ac:dyDescent="0.25">
      <c r="A1849" t="s">
        <v>9947</v>
      </c>
      <c r="B1849" t="e">
        <f>VLOOKUP(A1849,[2]mp_ALL!B$1:B$557,1,0)</f>
        <v>#N/A</v>
      </c>
      <c r="C1849" t="s">
        <v>9948</v>
      </c>
      <c r="D1849" t="s">
        <v>38</v>
      </c>
      <c r="E1849" t="s">
        <v>88</v>
      </c>
      <c r="F1849" t="s">
        <v>250</v>
      </c>
      <c r="G1849" t="s">
        <v>251</v>
      </c>
      <c r="H1849" t="s">
        <v>91</v>
      </c>
      <c r="I1849" t="s">
        <v>804</v>
      </c>
      <c r="J1849">
        <v>1</v>
      </c>
      <c r="K1849" t="s">
        <v>805</v>
      </c>
      <c r="L1849">
        <v>1</v>
      </c>
      <c r="M1849" t="s">
        <v>94</v>
      </c>
      <c r="N1849" t="s">
        <v>95</v>
      </c>
      <c r="O1849" t="s">
        <v>806</v>
      </c>
      <c r="P1849" t="s">
        <v>807</v>
      </c>
      <c r="Q1849" t="s">
        <v>808</v>
      </c>
      <c r="S1849" t="s">
        <v>218</v>
      </c>
      <c r="T1849" t="s">
        <v>9949</v>
      </c>
      <c r="U1849" t="s">
        <v>9950</v>
      </c>
      <c r="V1849" s="41">
        <v>40336</v>
      </c>
      <c r="W1849" s="41">
        <v>33454</v>
      </c>
      <c r="X1849">
        <v>1</v>
      </c>
      <c r="Y1849">
        <v>0</v>
      </c>
      <c r="Z1849" t="s">
        <v>102</v>
      </c>
      <c r="AA1849">
        <v>1</v>
      </c>
      <c r="AB1849" t="s">
        <v>103</v>
      </c>
      <c r="AC1849" t="s">
        <v>104</v>
      </c>
      <c r="AD1849">
        <v>1</v>
      </c>
      <c r="AE1849" t="s">
        <v>105</v>
      </c>
      <c r="AG1849" t="s">
        <v>106</v>
      </c>
      <c r="AJ1849" t="s">
        <v>1153</v>
      </c>
    </row>
    <row r="1850" spans="1:36" x14ac:dyDescent="0.25">
      <c r="A1850" t="s">
        <v>9951</v>
      </c>
      <c r="B1850" t="str">
        <f>VLOOKUP(A1850,[2]mp_ALL!B$1:B$557,1,0)</f>
        <v>1020529</v>
      </c>
      <c r="C1850" t="s">
        <v>9952</v>
      </c>
      <c r="D1850" t="s">
        <v>38</v>
      </c>
      <c r="E1850" t="s">
        <v>88</v>
      </c>
      <c r="F1850" t="s">
        <v>250</v>
      </c>
      <c r="G1850" t="s">
        <v>251</v>
      </c>
      <c r="H1850" t="s">
        <v>91</v>
      </c>
      <c r="I1850" t="s">
        <v>5598</v>
      </c>
      <c r="J1850">
        <v>1</v>
      </c>
      <c r="K1850" t="s">
        <v>830</v>
      </c>
      <c r="L1850">
        <v>1</v>
      </c>
      <c r="M1850" t="s">
        <v>34</v>
      </c>
      <c r="N1850" t="s">
        <v>45</v>
      </c>
      <c r="O1850" t="s">
        <v>831</v>
      </c>
      <c r="P1850" t="s">
        <v>832</v>
      </c>
      <c r="S1850" t="s">
        <v>549</v>
      </c>
      <c r="T1850" t="s">
        <v>9953</v>
      </c>
      <c r="U1850" t="s">
        <v>9954</v>
      </c>
      <c r="V1850" s="41">
        <v>40336</v>
      </c>
      <c r="W1850" s="41">
        <v>33264</v>
      </c>
      <c r="X1850">
        <v>1</v>
      </c>
      <c r="Y1850">
        <v>2</v>
      </c>
      <c r="Z1850" t="s">
        <v>102</v>
      </c>
      <c r="AA1850">
        <v>1</v>
      </c>
      <c r="AB1850" t="s">
        <v>103</v>
      </c>
      <c r="AC1850" t="s">
        <v>104</v>
      </c>
      <c r="AD1850">
        <v>1</v>
      </c>
      <c r="AE1850" t="s">
        <v>105</v>
      </c>
      <c r="AG1850" t="s">
        <v>106</v>
      </c>
      <c r="AJ1850" t="s">
        <v>421</v>
      </c>
    </row>
    <row r="1851" spans="1:36" hidden="1" x14ac:dyDescent="0.25">
      <c r="A1851" t="s">
        <v>9955</v>
      </c>
      <c r="B1851" t="e">
        <f>VLOOKUP(A1851,[2]mp_ALL!B$1:B$557,1,0)</f>
        <v>#N/A</v>
      </c>
      <c r="C1851" t="s">
        <v>9956</v>
      </c>
      <c r="D1851" t="s">
        <v>38</v>
      </c>
      <c r="E1851" t="s">
        <v>88</v>
      </c>
      <c r="F1851" t="s">
        <v>250</v>
      </c>
      <c r="G1851" t="s">
        <v>251</v>
      </c>
      <c r="H1851" t="s">
        <v>91</v>
      </c>
      <c r="I1851" t="s">
        <v>7306</v>
      </c>
      <c r="J1851">
        <v>1</v>
      </c>
      <c r="K1851" t="s">
        <v>838</v>
      </c>
      <c r="L1851">
        <v>1</v>
      </c>
      <c r="M1851" t="s">
        <v>94</v>
      </c>
      <c r="N1851" t="s">
        <v>95</v>
      </c>
      <c r="O1851" t="s">
        <v>1892</v>
      </c>
      <c r="P1851" t="s">
        <v>1893</v>
      </c>
      <c r="S1851" t="s">
        <v>218</v>
      </c>
      <c r="T1851" t="s">
        <v>9957</v>
      </c>
      <c r="U1851" t="s">
        <v>9958</v>
      </c>
      <c r="V1851" s="41">
        <v>40336</v>
      </c>
      <c r="W1851" s="41">
        <v>33007</v>
      </c>
      <c r="X1851">
        <v>1</v>
      </c>
      <c r="Y1851">
        <v>3</v>
      </c>
      <c r="Z1851" t="s">
        <v>102</v>
      </c>
      <c r="AA1851">
        <v>1</v>
      </c>
      <c r="AB1851" t="s">
        <v>103</v>
      </c>
      <c r="AC1851" t="s">
        <v>104</v>
      </c>
      <c r="AD1851">
        <v>1</v>
      </c>
      <c r="AE1851" t="s">
        <v>105</v>
      </c>
      <c r="AG1851" t="s">
        <v>106</v>
      </c>
      <c r="AJ1851" t="s">
        <v>2081</v>
      </c>
    </row>
    <row r="1852" spans="1:36" hidden="1" x14ac:dyDescent="0.25">
      <c r="A1852" t="s">
        <v>9959</v>
      </c>
      <c r="B1852" t="e">
        <f>VLOOKUP(A1852,[2]mp_ALL!B$1:B$557,1,0)</f>
        <v>#N/A</v>
      </c>
      <c r="C1852" t="s">
        <v>9960</v>
      </c>
      <c r="D1852" t="s">
        <v>38</v>
      </c>
      <c r="E1852" t="s">
        <v>88</v>
      </c>
      <c r="F1852" t="s">
        <v>8284</v>
      </c>
      <c r="G1852" t="s">
        <v>8285</v>
      </c>
      <c r="H1852" t="s">
        <v>91</v>
      </c>
      <c r="I1852" t="s">
        <v>4006</v>
      </c>
      <c r="J1852">
        <v>1</v>
      </c>
      <c r="K1852" t="s">
        <v>4007</v>
      </c>
      <c r="L1852">
        <v>1</v>
      </c>
      <c r="M1852" t="s">
        <v>94</v>
      </c>
      <c r="N1852" t="s">
        <v>45</v>
      </c>
      <c r="O1852" t="s">
        <v>4008</v>
      </c>
      <c r="P1852" t="s">
        <v>4009</v>
      </c>
      <c r="Q1852" t="s">
        <v>4010</v>
      </c>
      <c r="S1852" t="s">
        <v>817</v>
      </c>
      <c r="T1852" t="s">
        <v>9961</v>
      </c>
      <c r="U1852" t="s">
        <v>9962</v>
      </c>
      <c r="V1852" s="41">
        <v>40336</v>
      </c>
      <c r="W1852" s="41">
        <v>32639</v>
      </c>
      <c r="X1852">
        <v>1</v>
      </c>
      <c r="Y1852">
        <v>2</v>
      </c>
      <c r="Z1852" t="s">
        <v>102</v>
      </c>
      <c r="AA1852">
        <v>1</v>
      </c>
      <c r="AB1852" t="s">
        <v>103</v>
      </c>
      <c r="AC1852" t="s">
        <v>104</v>
      </c>
      <c r="AD1852">
        <v>1</v>
      </c>
      <c r="AE1852" t="s">
        <v>105</v>
      </c>
      <c r="AG1852" t="s">
        <v>106</v>
      </c>
      <c r="AJ1852" t="s">
        <v>352</v>
      </c>
    </row>
    <row r="1853" spans="1:36" x14ac:dyDescent="0.25">
      <c r="A1853" t="s">
        <v>9963</v>
      </c>
      <c r="B1853" t="str">
        <f>VLOOKUP(A1853,[2]mp_ALL!B$1:B$557,1,0)</f>
        <v>1020540</v>
      </c>
      <c r="C1853" t="s">
        <v>9964</v>
      </c>
      <c r="D1853" t="s">
        <v>38</v>
      </c>
      <c r="E1853" t="s">
        <v>88</v>
      </c>
      <c r="F1853" t="s">
        <v>250</v>
      </c>
      <c r="G1853" t="s">
        <v>251</v>
      </c>
      <c r="H1853" t="s">
        <v>91</v>
      </c>
      <c r="I1853" t="s">
        <v>3788</v>
      </c>
      <c r="J1853">
        <v>1</v>
      </c>
      <c r="K1853" t="s">
        <v>545</v>
      </c>
      <c r="L1853">
        <v>1</v>
      </c>
      <c r="M1853" t="s">
        <v>34</v>
      </c>
      <c r="N1853" t="s">
        <v>45</v>
      </c>
      <c r="O1853" t="s">
        <v>546</v>
      </c>
      <c r="P1853" t="s">
        <v>547</v>
      </c>
      <c r="S1853" t="s">
        <v>549</v>
      </c>
      <c r="T1853" t="s">
        <v>9965</v>
      </c>
      <c r="U1853" t="s">
        <v>801</v>
      </c>
      <c r="V1853" s="41">
        <v>40336</v>
      </c>
      <c r="W1853" s="41">
        <v>32560</v>
      </c>
      <c r="X1853">
        <v>1</v>
      </c>
      <c r="Y1853">
        <v>1</v>
      </c>
      <c r="Z1853" t="s">
        <v>102</v>
      </c>
      <c r="AA1853">
        <v>1</v>
      </c>
      <c r="AB1853" t="s">
        <v>103</v>
      </c>
      <c r="AC1853" t="s">
        <v>104</v>
      </c>
      <c r="AD1853">
        <v>1</v>
      </c>
      <c r="AE1853" t="s">
        <v>105</v>
      </c>
      <c r="AG1853" t="s">
        <v>106</v>
      </c>
      <c r="AJ1853" t="s">
        <v>107</v>
      </c>
    </row>
    <row r="1854" spans="1:36" x14ac:dyDescent="0.25">
      <c r="A1854" t="s">
        <v>9966</v>
      </c>
      <c r="B1854" t="str">
        <f>VLOOKUP(A1854,[2]mp_ALL!B$1:B$557,1,0)</f>
        <v>1020543</v>
      </c>
      <c r="C1854" t="s">
        <v>9967</v>
      </c>
      <c r="D1854" t="s">
        <v>38</v>
      </c>
      <c r="E1854" t="s">
        <v>88</v>
      </c>
      <c r="F1854" t="s">
        <v>250</v>
      </c>
      <c r="G1854" t="s">
        <v>251</v>
      </c>
      <c r="H1854" t="s">
        <v>91</v>
      </c>
      <c r="I1854" t="s">
        <v>748</v>
      </c>
      <c r="J1854">
        <v>1</v>
      </c>
      <c r="K1854" t="s">
        <v>749</v>
      </c>
      <c r="L1854">
        <v>1</v>
      </c>
      <c r="M1854" t="s">
        <v>34</v>
      </c>
      <c r="N1854" t="s">
        <v>45</v>
      </c>
      <c r="O1854" t="s">
        <v>546</v>
      </c>
      <c r="P1854" t="s">
        <v>750</v>
      </c>
      <c r="Q1854" t="s">
        <v>751</v>
      </c>
      <c r="S1854" t="s">
        <v>549</v>
      </c>
      <c r="T1854" t="s">
        <v>9968</v>
      </c>
      <c r="U1854" t="s">
        <v>9969</v>
      </c>
      <c r="V1854" s="41">
        <v>40336</v>
      </c>
      <c r="W1854" s="41">
        <v>32929</v>
      </c>
      <c r="X1854">
        <v>0</v>
      </c>
      <c r="Z1854" t="s">
        <v>7195</v>
      </c>
      <c r="AA1854">
        <v>1</v>
      </c>
      <c r="AB1854" t="s">
        <v>103</v>
      </c>
      <c r="AC1854" t="s">
        <v>104</v>
      </c>
      <c r="AD1854">
        <v>1</v>
      </c>
      <c r="AE1854" t="s">
        <v>105</v>
      </c>
      <c r="AG1854" t="s">
        <v>106</v>
      </c>
      <c r="AJ1854" t="s">
        <v>271</v>
      </c>
    </row>
    <row r="1855" spans="1:36" x14ac:dyDescent="0.25">
      <c r="A1855" t="s">
        <v>9970</v>
      </c>
      <c r="B1855" t="str">
        <f>VLOOKUP(A1855,[2]mp_ALL!B$1:B$557,1,0)</f>
        <v>1020547</v>
      </c>
      <c r="C1855" t="s">
        <v>9971</v>
      </c>
      <c r="D1855" t="s">
        <v>38</v>
      </c>
      <c r="E1855" t="s">
        <v>88</v>
      </c>
      <c r="F1855" t="s">
        <v>250</v>
      </c>
      <c r="G1855" t="s">
        <v>251</v>
      </c>
      <c r="H1855" t="s">
        <v>91</v>
      </c>
      <c r="I1855" t="s">
        <v>829</v>
      </c>
      <c r="J1855">
        <v>1</v>
      </c>
      <c r="K1855" t="s">
        <v>830</v>
      </c>
      <c r="L1855">
        <v>1</v>
      </c>
      <c r="M1855" t="s">
        <v>34</v>
      </c>
      <c r="N1855" t="s">
        <v>45</v>
      </c>
      <c r="O1855" t="s">
        <v>831</v>
      </c>
      <c r="P1855" t="s">
        <v>832</v>
      </c>
      <c r="Q1855" t="s">
        <v>833</v>
      </c>
      <c r="S1855" t="s">
        <v>549</v>
      </c>
      <c r="T1855" t="s">
        <v>9972</v>
      </c>
      <c r="U1855" t="s">
        <v>9973</v>
      </c>
      <c r="V1855" s="41">
        <v>40336</v>
      </c>
      <c r="W1855" s="41">
        <v>32757</v>
      </c>
      <c r="X1855">
        <v>1</v>
      </c>
      <c r="Y1855">
        <v>1</v>
      </c>
      <c r="Z1855" t="s">
        <v>102</v>
      </c>
      <c r="AA1855">
        <v>1</v>
      </c>
      <c r="AB1855" t="s">
        <v>103</v>
      </c>
      <c r="AC1855" t="s">
        <v>104</v>
      </c>
      <c r="AD1855">
        <v>1</v>
      </c>
      <c r="AE1855" t="s">
        <v>105</v>
      </c>
      <c r="AG1855" t="s">
        <v>106</v>
      </c>
      <c r="AJ1855" t="s">
        <v>940</v>
      </c>
    </row>
    <row r="1856" spans="1:36" hidden="1" x14ac:dyDescent="0.25">
      <c r="A1856" t="s">
        <v>9974</v>
      </c>
      <c r="B1856" t="e">
        <f>VLOOKUP(A1856,[2]mp_ALL!B$1:B$557,1,0)</f>
        <v>#N/A</v>
      </c>
      <c r="C1856" t="s">
        <v>9975</v>
      </c>
      <c r="D1856" t="s">
        <v>38</v>
      </c>
      <c r="E1856" t="s">
        <v>88</v>
      </c>
      <c r="F1856" t="s">
        <v>250</v>
      </c>
      <c r="G1856" t="s">
        <v>251</v>
      </c>
      <c r="H1856" t="s">
        <v>91</v>
      </c>
      <c r="I1856" t="s">
        <v>7318</v>
      </c>
      <c r="J1856">
        <v>1</v>
      </c>
      <c r="K1856" t="s">
        <v>2647</v>
      </c>
      <c r="L1856">
        <v>0</v>
      </c>
      <c r="M1856" t="s">
        <v>316</v>
      </c>
      <c r="N1856" t="s">
        <v>2648</v>
      </c>
      <c r="O1856" t="s">
        <v>7319</v>
      </c>
      <c r="S1856" t="s">
        <v>319</v>
      </c>
      <c r="T1856" t="s">
        <v>9976</v>
      </c>
      <c r="U1856" t="s">
        <v>9977</v>
      </c>
      <c r="V1856" s="41">
        <v>40336</v>
      </c>
      <c r="W1856" s="41">
        <v>33613</v>
      </c>
      <c r="X1856">
        <v>1</v>
      </c>
      <c r="Y1856">
        <v>2</v>
      </c>
      <c r="Z1856" t="s">
        <v>102</v>
      </c>
      <c r="AA1856">
        <v>1</v>
      </c>
      <c r="AB1856" t="s">
        <v>103</v>
      </c>
      <c r="AC1856" t="s">
        <v>104</v>
      </c>
      <c r="AD1856">
        <v>1</v>
      </c>
      <c r="AE1856" t="s">
        <v>308</v>
      </c>
      <c r="AG1856" t="s">
        <v>577</v>
      </c>
      <c r="AJ1856" t="s">
        <v>107</v>
      </c>
    </row>
    <row r="1857" spans="1:36" hidden="1" x14ac:dyDescent="0.25">
      <c r="A1857" t="s">
        <v>9978</v>
      </c>
      <c r="B1857" t="e">
        <f>VLOOKUP(A1857,[2]mp_ALL!B$1:B$557,1,0)</f>
        <v>#N/A</v>
      </c>
      <c r="C1857" t="s">
        <v>9979</v>
      </c>
      <c r="D1857" t="s">
        <v>38</v>
      </c>
      <c r="E1857" t="s">
        <v>88</v>
      </c>
      <c r="F1857" t="s">
        <v>250</v>
      </c>
      <c r="G1857" t="s">
        <v>251</v>
      </c>
      <c r="H1857" t="s">
        <v>91</v>
      </c>
      <c r="I1857" t="s">
        <v>9980</v>
      </c>
      <c r="J1857">
        <v>1</v>
      </c>
      <c r="K1857" t="s">
        <v>1028</v>
      </c>
      <c r="L1857">
        <v>1</v>
      </c>
      <c r="M1857" t="s">
        <v>94</v>
      </c>
      <c r="N1857" t="s">
        <v>95</v>
      </c>
      <c r="O1857" t="s">
        <v>1892</v>
      </c>
      <c r="P1857" t="s">
        <v>4776</v>
      </c>
      <c r="Q1857" t="s">
        <v>9981</v>
      </c>
      <c r="S1857" t="s">
        <v>218</v>
      </c>
      <c r="T1857" t="s">
        <v>9982</v>
      </c>
      <c r="U1857" t="s">
        <v>9983</v>
      </c>
      <c r="V1857" s="41">
        <v>40336</v>
      </c>
      <c r="W1857" s="41">
        <v>32674</v>
      </c>
      <c r="X1857">
        <v>1</v>
      </c>
      <c r="Y1857">
        <v>2</v>
      </c>
      <c r="Z1857" t="s">
        <v>102</v>
      </c>
      <c r="AA1857">
        <v>1</v>
      </c>
      <c r="AB1857" t="s">
        <v>103</v>
      </c>
      <c r="AC1857" t="s">
        <v>104</v>
      </c>
      <c r="AD1857">
        <v>1</v>
      </c>
      <c r="AE1857" t="s">
        <v>105</v>
      </c>
      <c r="AG1857" t="s">
        <v>106</v>
      </c>
      <c r="AJ1857" t="s">
        <v>9984</v>
      </c>
    </row>
    <row r="1858" spans="1:36" hidden="1" x14ac:dyDescent="0.25">
      <c r="A1858" t="s">
        <v>9985</v>
      </c>
      <c r="B1858" t="e">
        <f>VLOOKUP(A1858,[2]mp_ALL!B$1:B$557,1,0)</f>
        <v>#N/A</v>
      </c>
      <c r="C1858" t="s">
        <v>9986</v>
      </c>
      <c r="D1858" t="s">
        <v>38</v>
      </c>
      <c r="E1858" t="s">
        <v>88</v>
      </c>
      <c r="F1858" t="s">
        <v>250</v>
      </c>
      <c r="G1858" t="s">
        <v>251</v>
      </c>
      <c r="H1858" t="s">
        <v>91</v>
      </c>
      <c r="I1858" t="s">
        <v>1177</v>
      </c>
      <c r="J1858">
        <v>1</v>
      </c>
      <c r="K1858" t="s">
        <v>484</v>
      </c>
      <c r="L1858">
        <v>1</v>
      </c>
      <c r="M1858" t="s">
        <v>414</v>
      </c>
      <c r="N1858" t="s">
        <v>159</v>
      </c>
      <c r="O1858" t="s">
        <v>485</v>
      </c>
      <c r="P1858" t="s">
        <v>1178</v>
      </c>
      <c r="Q1858" t="s">
        <v>1179</v>
      </c>
      <c r="R1858" t="s">
        <v>117</v>
      </c>
      <c r="S1858" t="s">
        <v>163</v>
      </c>
      <c r="T1858" t="s">
        <v>9987</v>
      </c>
      <c r="U1858" t="s">
        <v>9988</v>
      </c>
      <c r="V1858" s="41">
        <v>40336</v>
      </c>
      <c r="W1858" s="41">
        <v>32913</v>
      </c>
      <c r="X1858">
        <v>1</v>
      </c>
      <c r="Y1858">
        <v>1</v>
      </c>
      <c r="Z1858" t="s">
        <v>102</v>
      </c>
      <c r="AA1858">
        <v>1</v>
      </c>
      <c r="AB1858" t="s">
        <v>103</v>
      </c>
      <c r="AC1858" t="s">
        <v>104</v>
      </c>
      <c r="AD1858">
        <v>1</v>
      </c>
      <c r="AE1858" t="s">
        <v>105</v>
      </c>
      <c r="AG1858" t="s">
        <v>121</v>
      </c>
      <c r="AJ1858" t="s">
        <v>271</v>
      </c>
    </row>
    <row r="1859" spans="1:36" x14ac:dyDescent="0.25">
      <c r="A1859" t="s">
        <v>9989</v>
      </c>
      <c r="B1859" t="str">
        <f>VLOOKUP(A1859,[2]mp_ALL!B$1:B$557,1,0)</f>
        <v>1020562</v>
      </c>
      <c r="C1859" t="s">
        <v>9990</v>
      </c>
      <c r="D1859" t="s">
        <v>38</v>
      </c>
      <c r="E1859" t="s">
        <v>88</v>
      </c>
      <c r="F1859" t="s">
        <v>250</v>
      </c>
      <c r="G1859" t="s">
        <v>251</v>
      </c>
      <c r="H1859" t="s">
        <v>91</v>
      </c>
      <c r="I1859" t="s">
        <v>748</v>
      </c>
      <c r="J1859">
        <v>1</v>
      </c>
      <c r="K1859" t="s">
        <v>749</v>
      </c>
      <c r="L1859">
        <v>1</v>
      </c>
      <c r="M1859" t="s">
        <v>34</v>
      </c>
      <c r="N1859" t="s">
        <v>45</v>
      </c>
      <c r="O1859" t="s">
        <v>546</v>
      </c>
      <c r="P1859" t="s">
        <v>750</v>
      </c>
      <c r="Q1859" t="s">
        <v>751</v>
      </c>
      <c r="S1859" t="s">
        <v>549</v>
      </c>
      <c r="T1859" t="s">
        <v>9991</v>
      </c>
      <c r="U1859" t="s">
        <v>9992</v>
      </c>
      <c r="V1859" s="41">
        <v>40336</v>
      </c>
      <c r="W1859" s="41">
        <v>33329</v>
      </c>
      <c r="X1859">
        <v>1</v>
      </c>
      <c r="Y1859">
        <v>2</v>
      </c>
      <c r="Z1859" t="s">
        <v>102</v>
      </c>
      <c r="AA1859">
        <v>1</v>
      </c>
      <c r="AB1859" t="s">
        <v>103</v>
      </c>
      <c r="AC1859" t="s">
        <v>104</v>
      </c>
      <c r="AD1859">
        <v>1</v>
      </c>
      <c r="AE1859" t="s">
        <v>105</v>
      </c>
      <c r="AG1859" t="s">
        <v>106</v>
      </c>
      <c r="AJ1859" t="s">
        <v>430</v>
      </c>
    </row>
    <row r="1860" spans="1:36" hidden="1" x14ac:dyDescent="0.25">
      <c r="A1860" t="s">
        <v>9993</v>
      </c>
      <c r="B1860" t="e">
        <f>VLOOKUP(A1860,[2]mp_ALL!B$1:B$557,1,0)</f>
        <v>#N/A</v>
      </c>
      <c r="C1860" t="s">
        <v>9994</v>
      </c>
      <c r="D1860" t="s">
        <v>38</v>
      </c>
      <c r="E1860" t="s">
        <v>88</v>
      </c>
      <c r="F1860" t="s">
        <v>8284</v>
      </c>
      <c r="G1860" t="s">
        <v>8285</v>
      </c>
      <c r="H1860" t="s">
        <v>91</v>
      </c>
      <c r="I1860" t="s">
        <v>5122</v>
      </c>
      <c r="J1860">
        <v>1</v>
      </c>
      <c r="K1860" t="s">
        <v>3394</v>
      </c>
      <c r="L1860">
        <v>1</v>
      </c>
      <c r="M1860" t="s">
        <v>316</v>
      </c>
      <c r="N1860" t="s">
        <v>3395</v>
      </c>
      <c r="O1860" t="s">
        <v>5123</v>
      </c>
      <c r="P1860" t="s">
        <v>5124</v>
      </c>
      <c r="Q1860" t="s">
        <v>5125</v>
      </c>
      <c r="S1860" t="s">
        <v>2733</v>
      </c>
      <c r="T1860" t="s">
        <v>9995</v>
      </c>
      <c r="U1860" t="s">
        <v>3073</v>
      </c>
      <c r="V1860" s="41">
        <v>40336</v>
      </c>
      <c r="W1860" s="41">
        <v>32663</v>
      </c>
      <c r="X1860">
        <v>1</v>
      </c>
      <c r="Y1860">
        <v>1</v>
      </c>
      <c r="Z1860" t="s">
        <v>102</v>
      </c>
      <c r="AA1860">
        <v>1</v>
      </c>
      <c r="AB1860" t="s">
        <v>103</v>
      </c>
      <c r="AC1860" t="s">
        <v>104</v>
      </c>
      <c r="AD1860">
        <v>1</v>
      </c>
      <c r="AE1860" t="s">
        <v>105</v>
      </c>
      <c r="AG1860" t="s">
        <v>148</v>
      </c>
      <c r="AJ1860" t="s">
        <v>107</v>
      </c>
    </row>
    <row r="1861" spans="1:36" hidden="1" x14ac:dyDescent="0.25">
      <c r="A1861" t="s">
        <v>9996</v>
      </c>
      <c r="B1861" t="e">
        <f>VLOOKUP(A1861,[2]mp_ALL!B$1:B$557,1,0)</f>
        <v>#N/A</v>
      </c>
      <c r="C1861" t="s">
        <v>9997</v>
      </c>
      <c r="D1861" t="s">
        <v>38</v>
      </c>
      <c r="E1861" t="s">
        <v>88</v>
      </c>
      <c r="F1861" t="s">
        <v>250</v>
      </c>
      <c r="G1861" t="s">
        <v>251</v>
      </c>
      <c r="H1861" t="s">
        <v>91</v>
      </c>
      <c r="I1861" t="s">
        <v>804</v>
      </c>
      <c r="J1861">
        <v>1</v>
      </c>
      <c r="K1861" t="s">
        <v>805</v>
      </c>
      <c r="L1861">
        <v>1</v>
      </c>
      <c r="M1861" t="s">
        <v>94</v>
      </c>
      <c r="N1861" t="s">
        <v>95</v>
      </c>
      <c r="O1861" t="s">
        <v>806</v>
      </c>
      <c r="P1861" t="s">
        <v>807</v>
      </c>
      <c r="Q1861" t="s">
        <v>808</v>
      </c>
      <c r="S1861" t="s">
        <v>218</v>
      </c>
      <c r="T1861" t="s">
        <v>9998</v>
      </c>
      <c r="U1861" t="s">
        <v>3739</v>
      </c>
      <c r="V1861" s="41">
        <v>40336</v>
      </c>
      <c r="W1861" s="41">
        <v>32779</v>
      </c>
      <c r="X1861">
        <v>1</v>
      </c>
      <c r="Y1861">
        <v>1</v>
      </c>
      <c r="Z1861" t="s">
        <v>102</v>
      </c>
      <c r="AA1861">
        <v>1</v>
      </c>
      <c r="AB1861" t="s">
        <v>103</v>
      </c>
      <c r="AC1861" t="s">
        <v>104</v>
      </c>
      <c r="AD1861">
        <v>1</v>
      </c>
      <c r="AE1861" t="s">
        <v>105</v>
      </c>
      <c r="AG1861" t="s">
        <v>106</v>
      </c>
      <c r="AJ1861" t="s">
        <v>490</v>
      </c>
    </row>
    <row r="1862" spans="1:36" hidden="1" x14ac:dyDescent="0.25">
      <c r="A1862" t="s">
        <v>9999</v>
      </c>
      <c r="B1862" t="e">
        <f>VLOOKUP(A1862,[2]mp_ALL!B$1:B$557,1,0)</f>
        <v>#N/A</v>
      </c>
      <c r="C1862" t="s">
        <v>10000</v>
      </c>
      <c r="D1862" t="s">
        <v>38</v>
      </c>
      <c r="E1862" t="s">
        <v>88</v>
      </c>
      <c r="F1862" t="s">
        <v>250</v>
      </c>
      <c r="G1862" t="s">
        <v>251</v>
      </c>
      <c r="H1862" t="s">
        <v>91</v>
      </c>
      <c r="I1862" t="s">
        <v>8720</v>
      </c>
      <c r="J1862">
        <v>1</v>
      </c>
      <c r="K1862" t="s">
        <v>384</v>
      </c>
      <c r="L1862">
        <v>1</v>
      </c>
      <c r="M1862" t="s">
        <v>113</v>
      </c>
      <c r="N1862" t="s">
        <v>385</v>
      </c>
      <c r="O1862" t="s">
        <v>386</v>
      </c>
      <c r="P1862" t="s">
        <v>6708</v>
      </c>
      <c r="Q1862" t="s">
        <v>8721</v>
      </c>
      <c r="R1862" t="s">
        <v>117</v>
      </c>
      <c r="S1862" t="s">
        <v>199</v>
      </c>
      <c r="T1862" t="s">
        <v>10001</v>
      </c>
      <c r="U1862" t="s">
        <v>7761</v>
      </c>
      <c r="V1862" s="41">
        <v>40336</v>
      </c>
      <c r="W1862" s="41">
        <v>33010</v>
      </c>
      <c r="X1862">
        <v>1</v>
      </c>
      <c r="Y1862">
        <v>2</v>
      </c>
      <c r="Z1862" t="s">
        <v>7195</v>
      </c>
      <c r="AA1862">
        <v>1</v>
      </c>
      <c r="AB1862" t="s">
        <v>103</v>
      </c>
      <c r="AC1862" t="s">
        <v>104</v>
      </c>
      <c r="AD1862">
        <v>1</v>
      </c>
      <c r="AE1862" t="s">
        <v>105</v>
      </c>
      <c r="AG1862" t="s">
        <v>121</v>
      </c>
      <c r="AJ1862" t="s">
        <v>421</v>
      </c>
    </row>
    <row r="1863" spans="1:36" hidden="1" x14ac:dyDescent="0.25">
      <c r="A1863" t="s">
        <v>10002</v>
      </c>
      <c r="B1863" t="e">
        <f>VLOOKUP(A1863,[2]mp_ALL!B$1:B$557,1,0)</f>
        <v>#N/A</v>
      </c>
      <c r="C1863" t="s">
        <v>10003</v>
      </c>
      <c r="D1863" t="s">
        <v>38</v>
      </c>
      <c r="E1863" t="s">
        <v>88</v>
      </c>
      <c r="F1863" t="s">
        <v>250</v>
      </c>
      <c r="G1863" t="s">
        <v>251</v>
      </c>
      <c r="H1863" t="s">
        <v>91</v>
      </c>
      <c r="I1863" t="s">
        <v>10004</v>
      </c>
      <c r="J1863">
        <v>1</v>
      </c>
      <c r="K1863" t="s">
        <v>384</v>
      </c>
      <c r="L1863">
        <v>1</v>
      </c>
      <c r="M1863" t="s">
        <v>113</v>
      </c>
      <c r="N1863" t="s">
        <v>385</v>
      </c>
      <c r="O1863" t="s">
        <v>5230</v>
      </c>
      <c r="P1863" t="s">
        <v>5231</v>
      </c>
      <c r="Q1863" t="s">
        <v>10005</v>
      </c>
      <c r="R1863" t="s">
        <v>117</v>
      </c>
      <c r="S1863" t="s">
        <v>199</v>
      </c>
      <c r="T1863" t="s">
        <v>10006</v>
      </c>
      <c r="U1863" t="s">
        <v>10007</v>
      </c>
      <c r="V1863" s="41">
        <v>40336</v>
      </c>
      <c r="W1863" s="41">
        <v>32608</v>
      </c>
      <c r="X1863">
        <v>1</v>
      </c>
      <c r="Y1863">
        <v>2</v>
      </c>
      <c r="Z1863" t="s">
        <v>102</v>
      </c>
      <c r="AA1863">
        <v>1</v>
      </c>
      <c r="AB1863" t="s">
        <v>103</v>
      </c>
      <c r="AC1863" t="s">
        <v>104</v>
      </c>
      <c r="AD1863">
        <v>1</v>
      </c>
      <c r="AE1863" t="s">
        <v>105</v>
      </c>
      <c r="AG1863" t="s">
        <v>121</v>
      </c>
      <c r="AJ1863" t="s">
        <v>1452</v>
      </c>
    </row>
    <row r="1864" spans="1:36" hidden="1" x14ac:dyDescent="0.25">
      <c r="A1864" t="s">
        <v>10008</v>
      </c>
      <c r="B1864" t="e">
        <f>VLOOKUP(A1864,[2]mp_ALL!B$1:B$557,1,0)</f>
        <v>#N/A</v>
      </c>
      <c r="C1864" t="s">
        <v>10009</v>
      </c>
      <c r="D1864" t="s">
        <v>38</v>
      </c>
      <c r="E1864" t="s">
        <v>88</v>
      </c>
      <c r="F1864" t="s">
        <v>8284</v>
      </c>
      <c r="G1864" t="s">
        <v>8285</v>
      </c>
      <c r="H1864" t="s">
        <v>91</v>
      </c>
      <c r="I1864" t="s">
        <v>6412</v>
      </c>
      <c r="J1864">
        <v>1</v>
      </c>
      <c r="K1864" t="s">
        <v>5701</v>
      </c>
      <c r="L1864">
        <v>0</v>
      </c>
      <c r="M1864" t="s">
        <v>435</v>
      </c>
      <c r="N1864" t="s">
        <v>5702</v>
      </c>
      <c r="O1864" t="s">
        <v>5703</v>
      </c>
      <c r="P1864" t="s">
        <v>5704</v>
      </c>
      <c r="Q1864" t="s">
        <v>6413</v>
      </c>
      <c r="R1864" t="s">
        <v>117</v>
      </c>
      <c r="S1864" t="s">
        <v>237</v>
      </c>
      <c r="T1864" t="s">
        <v>10010</v>
      </c>
      <c r="U1864" t="s">
        <v>10011</v>
      </c>
      <c r="V1864" s="41">
        <v>40336</v>
      </c>
      <c r="W1864" s="41">
        <v>33574</v>
      </c>
      <c r="X1864">
        <v>1</v>
      </c>
      <c r="Y1864">
        <v>0</v>
      </c>
      <c r="Z1864" t="s">
        <v>102</v>
      </c>
      <c r="AA1864">
        <v>1</v>
      </c>
      <c r="AB1864" t="s">
        <v>103</v>
      </c>
      <c r="AC1864" t="s">
        <v>104</v>
      </c>
      <c r="AD1864">
        <v>1</v>
      </c>
      <c r="AE1864" t="s">
        <v>308</v>
      </c>
      <c r="AG1864" t="s">
        <v>228</v>
      </c>
      <c r="AJ1864" t="s">
        <v>107</v>
      </c>
    </row>
    <row r="1865" spans="1:36" hidden="1" x14ac:dyDescent="0.25">
      <c r="A1865" t="s">
        <v>10012</v>
      </c>
      <c r="B1865" t="e">
        <f>VLOOKUP(A1865,[2]mp_ALL!B$1:B$557,1,0)</f>
        <v>#N/A</v>
      </c>
      <c r="C1865" t="s">
        <v>10013</v>
      </c>
      <c r="D1865" t="s">
        <v>38</v>
      </c>
      <c r="E1865" t="s">
        <v>88</v>
      </c>
      <c r="F1865" t="s">
        <v>250</v>
      </c>
      <c r="G1865" t="s">
        <v>251</v>
      </c>
      <c r="H1865" t="s">
        <v>91</v>
      </c>
      <c r="I1865" t="s">
        <v>6412</v>
      </c>
      <c r="J1865">
        <v>1</v>
      </c>
      <c r="K1865" t="s">
        <v>5701</v>
      </c>
      <c r="L1865">
        <v>0</v>
      </c>
      <c r="M1865" t="s">
        <v>435</v>
      </c>
      <c r="N1865" t="s">
        <v>5702</v>
      </c>
      <c r="O1865" t="s">
        <v>5703</v>
      </c>
      <c r="P1865" t="s">
        <v>5704</v>
      </c>
      <c r="Q1865" t="s">
        <v>6413</v>
      </c>
      <c r="R1865" t="s">
        <v>117</v>
      </c>
      <c r="S1865" t="s">
        <v>237</v>
      </c>
      <c r="T1865" t="s">
        <v>10014</v>
      </c>
      <c r="U1865" t="s">
        <v>7761</v>
      </c>
      <c r="V1865" s="41">
        <v>40336</v>
      </c>
      <c r="W1865" s="41">
        <v>32719</v>
      </c>
      <c r="X1865">
        <v>1</v>
      </c>
      <c r="Y1865">
        <v>2</v>
      </c>
      <c r="Z1865" t="s">
        <v>102</v>
      </c>
      <c r="AA1865">
        <v>1</v>
      </c>
      <c r="AB1865" t="s">
        <v>103</v>
      </c>
      <c r="AC1865" t="s">
        <v>104</v>
      </c>
      <c r="AD1865">
        <v>1</v>
      </c>
      <c r="AE1865" t="s">
        <v>308</v>
      </c>
      <c r="AG1865" t="s">
        <v>228</v>
      </c>
      <c r="AJ1865" t="s">
        <v>299</v>
      </c>
    </row>
    <row r="1866" spans="1:36" hidden="1" x14ac:dyDescent="0.25">
      <c r="A1866" t="s">
        <v>10015</v>
      </c>
      <c r="B1866" t="e">
        <f>VLOOKUP(A1866,[2]mp_ALL!B$1:B$557,1,0)</f>
        <v>#N/A</v>
      </c>
      <c r="C1866" t="s">
        <v>10016</v>
      </c>
      <c r="D1866" t="s">
        <v>38</v>
      </c>
      <c r="E1866" t="s">
        <v>88</v>
      </c>
      <c r="F1866" t="s">
        <v>250</v>
      </c>
      <c r="G1866" t="s">
        <v>251</v>
      </c>
      <c r="H1866" t="s">
        <v>91</v>
      </c>
      <c r="I1866" t="s">
        <v>6265</v>
      </c>
      <c r="J1866">
        <v>1</v>
      </c>
      <c r="K1866" t="s">
        <v>3218</v>
      </c>
      <c r="L1866">
        <v>1</v>
      </c>
      <c r="M1866" t="s">
        <v>435</v>
      </c>
      <c r="N1866" t="s">
        <v>436</v>
      </c>
      <c r="O1866" t="s">
        <v>6200</v>
      </c>
      <c r="P1866" t="s">
        <v>6266</v>
      </c>
      <c r="Q1866" t="s">
        <v>5262</v>
      </c>
      <c r="R1866" t="s">
        <v>117</v>
      </c>
      <c r="S1866" t="s">
        <v>199</v>
      </c>
      <c r="T1866" t="s">
        <v>7669</v>
      </c>
      <c r="U1866" t="s">
        <v>10017</v>
      </c>
      <c r="V1866" s="41">
        <v>40336</v>
      </c>
      <c r="W1866" s="41">
        <v>32387</v>
      </c>
      <c r="X1866">
        <v>1</v>
      </c>
      <c r="Y1866">
        <v>2</v>
      </c>
      <c r="Z1866" t="s">
        <v>102</v>
      </c>
      <c r="AA1866">
        <v>1</v>
      </c>
      <c r="AB1866" t="s">
        <v>103</v>
      </c>
      <c r="AC1866" t="s">
        <v>104</v>
      </c>
      <c r="AD1866">
        <v>1</v>
      </c>
      <c r="AE1866" t="s">
        <v>105</v>
      </c>
      <c r="AG1866" t="s">
        <v>148</v>
      </c>
      <c r="AJ1866" t="s">
        <v>490</v>
      </c>
    </row>
    <row r="1867" spans="1:36" hidden="1" x14ac:dyDescent="0.25">
      <c r="A1867" t="s">
        <v>10018</v>
      </c>
      <c r="B1867" t="e">
        <f>VLOOKUP(A1867,[2]mp_ALL!B$1:B$557,1,0)</f>
        <v>#N/A</v>
      </c>
      <c r="C1867" t="s">
        <v>10019</v>
      </c>
      <c r="D1867" t="s">
        <v>38</v>
      </c>
      <c r="E1867" t="s">
        <v>88</v>
      </c>
      <c r="F1867" t="s">
        <v>250</v>
      </c>
      <c r="G1867" t="s">
        <v>251</v>
      </c>
      <c r="H1867" t="s">
        <v>91</v>
      </c>
      <c r="I1867" t="s">
        <v>8156</v>
      </c>
      <c r="J1867">
        <v>1</v>
      </c>
      <c r="K1867" t="s">
        <v>1115</v>
      </c>
      <c r="L1867">
        <v>1</v>
      </c>
      <c r="M1867" t="s">
        <v>435</v>
      </c>
      <c r="N1867" t="s">
        <v>505</v>
      </c>
      <c r="O1867" t="s">
        <v>1116</v>
      </c>
      <c r="P1867" t="s">
        <v>1522</v>
      </c>
      <c r="Q1867" t="s">
        <v>8157</v>
      </c>
      <c r="R1867" t="s">
        <v>117</v>
      </c>
      <c r="S1867" t="s">
        <v>148</v>
      </c>
      <c r="T1867" t="s">
        <v>10020</v>
      </c>
      <c r="U1867" t="s">
        <v>10021</v>
      </c>
      <c r="V1867" s="41">
        <v>40336</v>
      </c>
      <c r="W1867" s="41">
        <v>32935</v>
      </c>
      <c r="X1867">
        <v>1</v>
      </c>
      <c r="Y1867">
        <v>0</v>
      </c>
      <c r="Z1867" t="s">
        <v>102</v>
      </c>
      <c r="AA1867">
        <v>1</v>
      </c>
      <c r="AB1867" t="s">
        <v>103</v>
      </c>
      <c r="AC1867" t="s">
        <v>104</v>
      </c>
      <c r="AD1867">
        <v>1</v>
      </c>
      <c r="AE1867" t="s">
        <v>105</v>
      </c>
      <c r="AG1867" t="s">
        <v>148</v>
      </c>
      <c r="AJ1867" t="s">
        <v>7315</v>
      </c>
    </row>
    <row r="1868" spans="1:36" hidden="1" x14ac:dyDescent="0.25">
      <c r="A1868" t="s">
        <v>10022</v>
      </c>
      <c r="B1868" t="e">
        <f>VLOOKUP(A1868,[2]mp_ALL!B$1:B$557,1,0)</f>
        <v>#N/A</v>
      </c>
      <c r="C1868" t="s">
        <v>10023</v>
      </c>
      <c r="D1868" t="s">
        <v>38</v>
      </c>
      <c r="E1868" t="s">
        <v>88</v>
      </c>
      <c r="F1868" t="s">
        <v>250</v>
      </c>
      <c r="G1868" t="s">
        <v>251</v>
      </c>
      <c r="H1868" t="s">
        <v>91</v>
      </c>
      <c r="I1868" t="s">
        <v>8253</v>
      </c>
      <c r="J1868">
        <v>1</v>
      </c>
      <c r="K1868" t="s">
        <v>1115</v>
      </c>
      <c r="L1868">
        <v>1</v>
      </c>
      <c r="M1868" t="s">
        <v>435</v>
      </c>
      <c r="N1868" t="s">
        <v>505</v>
      </c>
      <c r="O1868" t="s">
        <v>1734</v>
      </c>
      <c r="P1868" t="s">
        <v>1735</v>
      </c>
      <c r="Q1868" t="s">
        <v>8254</v>
      </c>
      <c r="R1868" t="s">
        <v>117</v>
      </c>
      <c r="S1868" t="s">
        <v>148</v>
      </c>
      <c r="T1868" t="s">
        <v>10024</v>
      </c>
      <c r="U1868" t="s">
        <v>10025</v>
      </c>
      <c r="V1868" s="41">
        <v>40336</v>
      </c>
      <c r="W1868" s="41">
        <v>32909</v>
      </c>
      <c r="X1868">
        <v>1</v>
      </c>
      <c r="Y1868">
        <v>1</v>
      </c>
      <c r="Z1868" t="s">
        <v>102</v>
      </c>
      <c r="AA1868">
        <v>1</v>
      </c>
      <c r="AB1868" t="s">
        <v>103</v>
      </c>
      <c r="AC1868" t="s">
        <v>104</v>
      </c>
      <c r="AD1868">
        <v>1</v>
      </c>
      <c r="AE1868" t="s">
        <v>105</v>
      </c>
      <c r="AG1868" t="s">
        <v>148</v>
      </c>
      <c r="AJ1868" t="s">
        <v>10026</v>
      </c>
    </row>
    <row r="1869" spans="1:36" hidden="1" x14ac:dyDescent="0.25">
      <c r="A1869" t="s">
        <v>10027</v>
      </c>
      <c r="B1869" t="e">
        <f>VLOOKUP(A1869,[2]mp_ALL!B$1:B$557,1,0)</f>
        <v>#N/A</v>
      </c>
      <c r="C1869" t="s">
        <v>10028</v>
      </c>
      <c r="D1869" t="s">
        <v>38</v>
      </c>
      <c r="E1869" t="s">
        <v>88</v>
      </c>
      <c r="F1869" t="s">
        <v>250</v>
      </c>
      <c r="G1869" t="s">
        <v>251</v>
      </c>
      <c r="H1869" t="s">
        <v>91</v>
      </c>
      <c r="I1869" t="s">
        <v>8253</v>
      </c>
      <c r="J1869">
        <v>1</v>
      </c>
      <c r="K1869" t="s">
        <v>1115</v>
      </c>
      <c r="L1869">
        <v>1</v>
      </c>
      <c r="M1869" t="s">
        <v>435</v>
      </c>
      <c r="N1869" t="s">
        <v>505</v>
      </c>
      <c r="O1869" t="s">
        <v>1734</v>
      </c>
      <c r="P1869" t="s">
        <v>1735</v>
      </c>
      <c r="Q1869" t="s">
        <v>8254</v>
      </c>
      <c r="R1869" t="s">
        <v>117</v>
      </c>
      <c r="S1869" t="s">
        <v>148</v>
      </c>
      <c r="T1869" t="s">
        <v>10029</v>
      </c>
      <c r="U1869" t="s">
        <v>9747</v>
      </c>
      <c r="V1869" s="41">
        <v>40336</v>
      </c>
      <c r="W1869" s="41">
        <v>32520</v>
      </c>
      <c r="X1869">
        <v>1</v>
      </c>
      <c r="Y1869">
        <v>0</v>
      </c>
      <c r="Z1869" t="s">
        <v>102</v>
      </c>
      <c r="AA1869">
        <v>1</v>
      </c>
      <c r="AB1869" t="s">
        <v>103</v>
      </c>
      <c r="AC1869" t="s">
        <v>104</v>
      </c>
      <c r="AD1869">
        <v>1</v>
      </c>
      <c r="AE1869" t="s">
        <v>105</v>
      </c>
      <c r="AG1869" t="s">
        <v>148</v>
      </c>
      <c r="AJ1869" t="s">
        <v>10030</v>
      </c>
    </row>
    <row r="1870" spans="1:36" hidden="1" x14ac:dyDescent="0.25">
      <c r="A1870" t="s">
        <v>10031</v>
      </c>
      <c r="B1870" t="e">
        <f>VLOOKUP(A1870,[2]mp_ALL!B$1:B$557,1,0)</f>
        <v>#N/A</v>
      </c>
      <c r="C1870" t="s">
        <v>10032</v>
      </c>
      <c r="D1870" t="s">
        <v>38</v>
      </c>
      <c r="E1870" t="s">
        <v>88</v>
      </c>
      <c r="F1870" t="s">
        <v>250</v>
      </c>
      <c r="G1870" t="s">
        <v>251</v>
      </c>
      <c r="H1870" t="s">
        <v>91</v>
      </c>
      <c r="I1870" t="s">
        <v>8887</v>
      </c>
      <c r="J1870">
        <v>1</v>
      </c>
      <c r="K1870" t="s">
        <v>504</v>
      </c>
      <c r="L1870">
        <v>1</v>
      </c>
      <c r="M1870" t="s">
        <v>435</v>
      </c>
      <c r="N1870" t="s">
        <v>505</v>
      </c>
      <c r="O1870" t="s">
        <v>506</v>
      </c>
      <c r="P1870" t="s">
        <v>507</v>
      </c>
      <c r="Q1870" t="s">
        <v>8888</v>
      </c>
      <c r="R1870" t="s">
        <v>117</v>
      </c>
      <c r="S1870" t="s">
        <v>148</v>
      </c>
      <c r="T1870" t="s">
        <v>8200</v>
      </c>
      <c r="U1870" t="s">
        <v>10033</v>
      </c>
      <c r="V1870" s="41">
        <v>40336</v>
      </c>
      <c r="W1870" s="41">
        <v>33485</v>
      </c>
      <c r="X1870">
        <v>1</v>
      </c>
      <c r="Y1870">
        <v>2</v>
      </c>
      <c r="Z1870" t="s">
        <v>102</v>
      </c>
      <c r="AA1870">
        <v>1</v>
      </c>
      <c r="AB1870" t="s">
        <v>103</v>
      </c>
      <c r="AC1870" t="s">
        <v>104</v>
      </c>
      <c r="AD1870">
        <v>1</v>
      </c>
      <c r="AE1870" t="s">
        <v>105</v>
      </c>
      <c r="AG1870" t="s">
        <v>148</v>
      </c>
      <c r="AJ1870" t="s">
        <v>190</v>
      </c>
    </row>
    <row r="1871" spans="1:36" hidden="1" x14ac:dyDescent="0.25">
      <c r="A1871" t="s">
        <v>10034</v>
      </c>
      <c r="B1871" t="e">
        <f>VLOOKUP(A1871,[2]mp_ALL!B$1:B$557,1,0)</f>
        <v>#N/A</v>
      </c>
      <c r="C1871" t="s">
        <v>10035</v>
      </c>
      <c r="D1871" t="s">
        <v>38</v>
      </c>
      <c r="E1871" t="s">
        <v>88</v>
      </c>
      <c r="F1871" t="s">
        <v>250</v>
      </c>
      <c r="G1871" t="s">
        <v>251</v>
      </c>
      <c r="H1871" t="s">
        <v>91</v>
      </c>
      <c r="I1871" t="s">
        <v>5958</v>
      </c>
      <c r="J1871">
        <v>1</v>
      </c>
      <c r="K1871" t="s">
        <v>504</v>
      </c>
      <c r="L1871">
        <v>1</v>
      </c>
      <c r="M1871" t="s">
        <v>435</v>
      </c>
      <c r="N1871" t="s">
        <v>505</v>
      </c>
      <c r="O1871" t="s">
        <v>1229</v>
      </c>
      <c r="P1871" t="s">
        <v>1230</v>
      </c>
      <c r="Q1871" t="s">
        <v>5959</v>
      </c>
      <c r="R1871" t="s">
        <v>117</v>
      </c>
      <c r="S1871" t="s">
        <v>148</v>
      </c>
      <c r="T1871" t="s">
        <v>10036</v>
      </c>
      <c r="U1871" t="s">
        <v>10037</v>
      </c>
      <c r="V1871" s="41">
        <v>40336</v>
      </c>
      <c r="W1871" s="41">
        <v>33182</v>
      </c>
      <c r="X1871">
        <v>1</v>
      </c>
      <c r="Y1871">
        <v>2</v>
      </c>
      <c r="Z1871" t="s">
        <v>102</v>
      </c>
      <c r="AA1871">
        <v>1</v>
      </c>
      <c r="AB1871" t="s">
        <v>103</v>
      </c>
      <c r="AC1871" t="s">
        <v>104</v>
      </c>
      <c r="AD1871">
        <v>1</v>
      </c>
      <c r="AE1871" t="s">
        <v>105</v>
      </c>
      <c r="AG1871" t="s">
        <v>148</v>
      </c>
      <c r="AJ1871" t="s">
        <v>10038</v>
      </c>
    </row>
    <row r="1872" spans="1:36" hidden="1" x14ac:dyDescent="0.25">
      <c r="A1872" t="s">
        <v>10039</v>
      </c>
      <c r="B1872" t="e">
        <f>VLOOKUP(A1872,[2]mp_ALL!B$1:B$557,1,0)</f>
        <v>#N/A</v>
      </c>
      <c r="C1872" t="s">
        <v>10040</v>
      </c>
      <c r="D1872" t="s">
        <v>38</v>
      </c>
      <c r="E1872" t="s">
        <v>88</v>
      </c>
      <c r="F1872" t="s">
        <v>250</v>
      </c>
      <c r="G1872" t="s">
        <v>251</v>
      </c>
      <c r="H1872" t="s">
        <v>91</v>
      </c>
      <c r="I1872" t="s">
        <v>9544</v>
      </c>
      <c r="J1872">
        <v>1</v>
      </c>
      <c r="K1872" t="s">
        <v>504</v>
      </c>
      <c r="L1872">
        <v>1</v>
      </c>
      <c r="M1872" t="s">
        <v>435</v>
      </c>
      <c r="N1872" t="s">
        <v>505</v>
      </c>
      <c r="O1872" t="s">
        <v>506</v>
      </c>
      <c r="P1872" t="s">
        <v>1122</v>
      </c>
      <c r="Q1872" t="s">
        <v>9545</v>
      </c>
      <c r="R1872" t="s">
        <v>117</v>
      </c>
      <c r="S1872" t="s">
        <v>148</v>
      </c>
      <c r="T1872" t="s">
        <v>640</v>
      </c>
      <c r="U1872" t="s">
        <v>1348</v>
      </c>
      <c r="V1872" s="41">
        <v>40336</v>
      </c>
      <c r="W1872" s="41">
        <v>33045</v>
      </c>
      <c r="X1872">
        <v>1</v>
      </c>
      <c r="Y1872">
        <v>2</v>
      </c>
      <c r="Z1872" t="s">
        <v>102</v>
      </c>
      <c r="AA1872">
        <v>1</v>
      </c>
      <c r="AB1872" t="s">
        <v>103</v>
      </c>
      <c r="AC1872" t="s">
        <v>104</v>
      </c>
      <c r="AD1872">
        <v>1</v>
      </c>
      <c r="AE1872" t="s">
        <v>105</v>
      </c>
      <c r="AG1872" t="s">
        <v>148</v>
      </c>
      <c r="AJ1872" t="s">
        <v>1217</v>
      </c>
    </row>
    <row r="1873" spans="1:36" hidden="1" x14ac:dyDescent="0.25">
      <c r="A1873" t="s">
        <v>10041</v>
      </c>
      <c r="B1873" t="e">
        <f>VLOOKUP(A1873,[2]mp_ALL!B$1:B$557,1,0)</f>
        <v>#N/A</v>
      </c>
      <c r="C1873" t="s">
        <v>10042</v>
      </c>
      <c r="D1873" t="s">
        <v>38</v>
      </c>
      <c r="E1873" t="s">
        <v>88</v>
      </c>
      <c r="F1873" t="s">
        <v>250</v>
      </c>
      <c r="G1873" t="s">
        <v>251</v>
      </c>
      <c r="H1873" t="s">
        <v>91</v>
      </c>
      <c r="I1873" t="s">
        <v>8689</v>
      </c>
      <c r="J1873">
        <v>1</v>
      </c>
      <c r="K1873" t="s">
        <v>983</v>
      </c>
      <c r="L1873">
        <v>1</v>
      </c>
      <c r="M1873" t="s">
        <v>233</v>
      </c>
      <c r="N1873" t="s">
        <v>234</v>
      </c>
      <c r="O1873" t="s">
        <v>4597</v>
      </c>
      <c r="P1873" t="s">
        <v>6936</v>
      </c>
      <c r="Q1873" t="s">
        <v>8690</v>
      </c>
      <c r="R1873" t="s">
        <v>117</v>
      </c>
      <c r="S1873" t="s">
        <v>949</v>
      </c>
      <c r="T1873" t="s">
        <v>10043</v>
      </c>
      <c r="U1873" t="s">
        <v>10044</v>
      </c>
      <c r="V1873" s="41">
        <v>40336</v>
      </c>
      <c r="W1873" s="41">
        <v>32839</v>
      </c>
      <c r="X1873">
        <v>0</v>
      </c>
      <c r="Z1873" t="s">
        <v>7195</v>
      </c>
      <c r="AA1873">
        <v>1</v>
      </c>
      <c r="AB1873" t="s">
        <v>103</v>
      </c>
      <c r="AC1873" t="s">
        <v>104</v>
      </c>
      <c r="AD1873">
        <v>1</v>
      </c>
      <c r="AE1873" t="s">
        <v>105</v>
      </c>
      <c r="AG1873" t="s">
        <v>121</v>
      </c>
      <c r="AJ1873" t="s">
        <v>663</v>
      </c>
    </row>
    <row r="1874" spans="1:36" hidden="1" x14ac:dyDescent="0.25">
      <c r="A1874" t="s">
        <v>10045</v>
      </c>
      <c r="B1874" t="e">
        <f>VLOOKUP(A1874,[2]mp_ALL!B$1:B$557,1,0)</f>
        <v>#N/A</v>
      </c>
      <c r="C1874" t="s">
        <v>10046</v>
      </c>
      <c r="D1874" t="s">
        <v>38</v>
      </c>
      <c r="E1874" t="s">
        <v>88</v>
      </c>
      <c r="F1874" t="s">
        <v>250</v>
      </c>
      <c r="G1874" t="s">
        <v>251</v>
      </c>
      <c r="H1874" t="s">
        <v>169</v>
      </c>
      <c r="I1874" t="s">
        <v>10047</v>
      </c>
      <c r="J1874">
        <v>1</v>
      </c>
      <c r="K1874" t="s">
        <v>954</v>
      </c>
      <c r="L1874">
        <v>1</v>
      </c>
      <c r="M1874" t="s">
        <v>233</v>
      </c>
      <c r="N1874" t="s">
        <v>955</v>
      </c>
      <c r="O1874" t="s">
        <v>1156</v>
      </c>
      <c r="P1874" t="s">
        <v>4201</v>
      </c>
      <c r="Q1874" t="s">
        <v>10048</v>
      </c>
      <c r="R1874" t="s">
        <v>117</v>
      </c>
      <c r="S1874" t="s">
        <v>949</v>
      </c>
      <c r="T1874" t="s">
        <v>10049</v>
      </c>
      <c r="U1874" t="s">
        <v>10050</v>
      </c>
      <c r="V1874" s="41">
        <v>40336</v>
      </c>
      <c r="W1874" s="41">
        <v>32452</v>
      </c>
      <c r="X1874">
        <v>1</v>
      </c>
      <c r="Y1874">
        <v>2</v>
      </c>
      <c r="Z1874" t="s">
        <v>102</v>
      </c>
      <c r="AA1874">
        <v>1</v>
      </c>
      <c r="AB1874" t="s">
        <v>103</v>
      </c>
      <c r="AC1874" t="s">
        <v>104</v>
      </c>
      <c r="AD1874">
        <v>1</v>
      </c>
      <c r="AE1874" t="s">
        <v>105</v>
      </c>
      <c r="AG1874" t="s">
        <v>121</v>
      </c>
      <c r="AJ1874" t="s">
        <v>190</v>
      </c>
    </row>
    <row r="1875" spans="1:36" hidden="1" x14ac:dyDescent="0.25">
      <c r="A1875" t="s">
        <v>10051</v>
      </c>
      <c r="B1875" t="e">
        <f>VLOOKUP(A1875,[2]mp_ALL!B$1:B$557,1,0)</f>
        <v>#N/A</v>
      </c>
      <c r="C1875" t="s">
        <v>10052</v>
      </c>
      <c r="D1875" t="s">
        <v>38</v>
      </c>
      <c r="E1875" t="s">
        <v>88</v>
      </c>
      <c r="F1875" t="s">
        <v>250</v>
      </c>
      <c r="G1875" t="s">
        <v>251</v>
      </c>
      <c r="H1875" t="s">
        <v>91</v>
      </c>
      <c r="I1875" t="s">
        <v>1990</v>
      </c>
      <c r="J1875">
        <v>1</v>
      </c>
      <c r="K1875" t="s">
        <v>183</v>
      </c>
      <c r="L1875">
        <v>1</v>
      </c>
      <c r="M1875" t="s">
        <v>158</v>
      </c>
      <c r="N1875" t="s">
        <v>205</v>
      </c>
      <c r="O1875" t="s">
        <v>1213</v>
      </c>
      <c r="P1875" t="s">
        <v>1991</v>
      </c>
      <c r="Q1875" t="s">
        <v>1992</v>
      </c>
      <c r="R1875" t="s">
        <v>117</v>
      </c>
      <c r="S1875" t="s">
        <v>207</v>
      </c>
      <c r="T1875" t="s">
        <v>10053</v>
      </c>
      <c r="U1875" t="s">
        <v>8393</v>
      </c>
      <c r="V1875" s="41">
        <v>40343</v>
      </c>
      <c r="W1875" s="41">
        <v>33001</v>
      </c>
      <c r="X1875">
        <v>1</v>
      </c>
      <c r="Y1875">
        <v>1</v>
      </c>
      <c r="Z1875" t="s">
        <v>102</v>
      </c>
      <c r="AA1875">
        <v>1</v>
      </c>
      <c r="AB1875" t="s">
        <v>103</v>
      </c>
      <c r="AC1875" t="s">
        <v>104</v>
      </c>
      <c r="AD1875">
        <v>1</v>
      </c>
      <c r="AE1875" t="s">
        <v>105</v>
      </c>
      <c r="AG1875" t="s">
        <v>121</v>
      </c>
      <c r="AJ1875" t="s">
        <v>299</v>
      </c>
    </row>
    <row r="1876" spans="1:36" hidden="1" x14ac:dyDescent="0.25">
      <c r="A1876" t="s">
        <v>10054</v>
      </c>
      <c r="B1876" t="e">
        <f>VLOOKUP(A1876,[2]mp_ALL!B$1:B$557,1,0)</f>
        <v>#N/A</v>
      </c>
      <c r="C1876" t="s">
        <v>10055</v>
      </c>
      <c r="D1876" t="s">
        <v>38</v>
      </c>
      <c r="E1876" t="s">
        <v>88</v>
      </c>
      <c r="F1876" t="s">
        <v>250</v>
      </c>
      <c r="G1876" t="s">
        <v>251</v>
      </c>
      <c r="H1876" t="s">
        <v>91</v>
      </c>
      <c r="I1876" t="s">
        <v>10056</v>
      </c>
      <c r="J1876">
        <v>1</v>
      </c>
      <c r="K1876" t="s">
        <v>183</v>
      </c>
      <c r="L1876">
        <v>1</v>
      </c>
      <c r="M1876" t="s">
        <v>158</v>
      </c>
      <c r="N1876" t="s">
        <v>205</v>
      </c>
      <c r="O1876" t="s">
        <v>3351</v>
      </c>
      <c r="P1876" t="s">
        <v>8737</v>
      </c>
      <c r="Q1876" t="s">
        <v>10057</v>
      </c>
      <c r="R1876" t="s">
        <v>117</v>
      </c>
      <c r="S1876" t="s">
        <v>207</v>
      </c>
      <c r="T1876" t="s">
        <v>10058</v>
      </c>
      <c r="U1876" t="s">
        <v>10059</v>
      </c>
      <c r="V1876" s="41">
        <v>40343</v>
      </c>
      <c r="W1876" s="41">
        <v>33405</v>
      </c>
      <c r="X1876">
        <v>1</v>
      </c>
      <c r="Y1876">
        <v>2</v>
      </c>
      <c r="Z1876" t="s">
        <v>102</v>
      </c>
      <c r="AA1876">
        <v>1</v>
      </c>
      <c r="AB1876" t="s">
        <v>103</v>
      </c>
      <c r="AC1876" t="s">
        <v>104</v>
      </c>
      <c r="AD1876">
        <v>1</v>
      </c>
      <c r="AE1876" t="s">
        <v>105</v>
      </c>
      <c r="AG1876" t="s">
        <v>121</v>
      </c>
      <c r="AJ1876" t="s">
        <v>3654</v>
      </c>
    </row>
    <row r="1877" spans="1:36" hidden="1" x14ac:dyDescent="0.25">
      <c r="A1877" t="s">
        <v>10060</v>
      </c>
      <c r="B1877" t="e">
        <f>VLOOKUP(A1877,[2]mp_ALL!B$1:B$557,1,0)</f>
        <v>#N/A</v>
      </c>
      <c r="C1877" t="s">
        <v>10061</v>
      </c>
      <c r="D1877" t="s">
        <v>38</v>
      </c>
      <c r="E1877" t="s">
        <v>88</v>
      </c>
      <c r="F1877" t="s">
        <v>250</v>
      </c>
      <c r="G1877" t="s">
        <v>251</v>
      </c>
      <c r="H1877" t="s">
        <v>91</v>
      </c>
      <c r="I1877" t="s">
        <v>8742</v>
      </c>
      <c r="J1877">
        <v>1</v>
      </c>
      <c r="K1877" t="s">
        <v>1212</v>
      </c>
      <c r="L1877">
        <v>1</v>
      </c>
      <c r="M1877" t="s">
        <v>158</v>
      </c>
      <c r="N1877" t="s">
        <v>205</v>
      </c>
      <c r="O1877" t="s">
        <v>3351</v>
      </c>
      <c r="P1877" t="s">
        <v>3352</v>
      </c>
      <c r="Q1877" t="s">
        <v>8743</v>
      </c>
      <c r="R1877" t="s">
        <v>117</v>
      </c>
      <c r="S1877" t="s">
        <v>237</v>
      </c>
      <c r="T1877" t="s">
        <v>10062</v>
      </c>
      <c r="U1877" t="s">
        <v>10063</v>
      </c>
      <c r="V1877" s="41">
        <v>40343</v>
      </c>
      <c r="W1877" s="41">
        <v>32813</v>
      </c>
      <c r="X1877">
        <v>1</v>
      </c>
      <c r="Y1877">
        <v>1</v>
      </c>
      <c r="Z1877" t="s">
        <v>102</v>
      </c>
      <c r="AA1877">
        <v>1</v>
      </c>
      <c r="AB1877" t="s">
        <v>103</v>
      </c>
      <c r="AC1877" t="s">
        <v>104</v>
      </c>
      <c r="AD1877">
        <v>1</v>
      </c>
      <c r="AE1877" t="s">
        <v>105</v>
      </c>
      <c r="AG1877" t="s">
        <v>121</v>
      </c>
      <c r="AJ1877" t="s">
        <v>299</v>
      </c>
    </row>
    <row r="1878" spans="1:36" hidden="1" x14ac:dyDescent="0.25">
      <c r="A1878" t="s">
        <v>10064</v>
      </c>
      <c r="B1878" t="e">
        <f>VLOOKUP(A1878,[2]mp_ALL!B$1:B$557,1,0)</f>
        <v>#N/A</v>
      </c>
      <c r="C1878" t="s">
        <v>10065</v>
      </c>
      <c r="D1878" t="s">
        <v>38</v>
      </c>
      <c r="E1878" t="s">
        <v>88</v>
      </c>
      <c r="F1878" t="s">
        <v>250</v>
      </c>
      <c r="G1878" t="s">
        <v>251</v>
      </c>
      <c r="H1878" t="s">
        <v>91</v>
      </c>
      <c r="I1878" t="s">
        <v>1088</v>
      </c>
      <c r="J1878">
        <v>1</v>
      </c>
      <c r="K1878" t="s">
        <v>484</v>
      </c>
      <c r="L1878">
        <v>1</v>
      </c>
      <c r="M1878" t="s">
        <v>414</v>
      </c>
      <c r="N1878" t="s">
        <v>532</v>
      </c>
      <c r="O1878" t="s">
        <v>1089</v>
      </c>
      <c r="P1878" t="s">
        <v>1090</v>
      </c>
      <c r="Q1878" t="s">
        <v>1091</v>
      </c>
      <c r="R1878" t="s">
        <v>117</v>
      </c>
      <c r="S1878" t="s">
        <v>207</v>
      </c>
      <c r="T1878" t="s">
        <v>10066</v>
      </c>
      <c r="U1878" t="s">
        <v>7912</v>
      </c>
      <c r="V1878" s="41">
        <v>40343</v>
      </c>
      <c r="W1878" s="41">
        <v>32642</v>
      </c>
      <c r="X1878">
        <v>1</v>
      </c>
      <c r="Y1878">
        <v>1</v>
      </c>
      <c r="Z1878" t="s">
        <v>102</v>
      </c>
      <c r="AA1878">
        <v>1</v>
      </c>
      <c r="AB1878" t="s">
        <v>103</v>
      </c>
      <c r="AC1878" t="s">
        <v>104</v>
      </c>
      <c r="AD1878">
        <v>1</v>
      </c>
      <c r="AE1878" t="s">
        <v>105</v>
      </c>
      <c r="AG1878" t="s">
        <v>121</v>
      </c>
      <c r="AJ1878" t="s">
        <v>5945</v>
      </c>
    </row>
    <row r="1879" spans="1:36" hidden="1" x14ac:dyDescent="0.25">
      <c r="A1879" t="s">
        <v>10067</v>
      </c>
      <c r="B1879" t="e">
        <f>VLOOKUP(A1879,[2]mp_ALL!B$1:B$557,1,0)</f>
        <v>#N/A</v>
      </c>
      <c r="C1879" t="s">
        <v>10068</v>
      </c>
      <c r="D1879" t="s">
        <v>38</v>
      </c>
      <c r="E1879" t="s">
        <v>88</v>
      </c>
      <c r="F1879" t="s">
        <v>250</v>
      </c>
      <c r="G1879" t="s">
        <v>251</v>
      </c>
      <c r="H1879" t="s">
        <v>91</v>
      </c>
      <c r="I1879" t="s">
        <v>8736</v>
      </c>
      <c r="J1879">
        <v>1</v>
      </c>
      <c r="K1879" t="s">
        <v>183</v>
      </c>
      <c r="L1879">
        <v>1</v>
      </c>
      <c r="M1879" t="s">
        <v>158</v>
      </c>
      <c r="N1879" t="s">
        <v>205</v>
      </c>
      <c r="O1879" t="s">
        <v>3351</v>
      </c>
      <c r="P1879" t="s">
        <v>8737</v>
      </c>
      <c r="Q1879" t="s">
        <v>8738</v>
      </c>
      <c r="R1879" t="s">
        <v>117</v>
      </c>
      <c r="S1879" t="s">
        <v>237</v>
      </c>
      <c r="T1879" t="s">
        <v>10069</v>
      </c>
      <c r="U1879" t="s">
        <v>7761</v>
      </c>
      <c r="V1879" s="41">
        <v>40343</v>
      </c>
      <c r="W1879" s="41">
        <v>32911</v>
      </c>
      <c r="X1879">
        <v>1</v>
      </c>
      <c r="Y1879">
        <v>2</v>
      </c>
      <c r="Z1879" t="s">
        <v>102</v>
      </c>
      <c r="AA1879">
        <v>1</v>
      </c>
      <c r="AB1879" t="s">
        <v>103</v>
      </c>
      <c r="AC1879" t="s">
        <v>104</v>
      </c>
      <c r="AD1879">
        <v>1</v>
      </c>
      <c r="AE1879" t="s">
        <v>105</v>
      </c>
      <c r="AG1879" t="s">
        <v>121</v>
      </c>
      <c r="AJ1879" t="s">
        <v>490</v>
      </c>
    </row>
    <row r="1880" spans="1:36" hidden="1" x14ac:dyDescent="0.25">
      <c r="A1880" t="s">
        <v>10070</v>
      </c>
      <c r="B1880" t="e">
        <f>VLOOKUP(A1880,[2]mp_ALL!B$1:B$557,1,0)</f>
        <v>#N/A</v>
      </c>
      <c r="C1880" t="s">
        <v>10071</v>
      </c>
      <c r="D1880" t="s">
        <v>38</v>
      </c>
      <c r="E1880" t="s">
        <v>88</v>
      </c>
      <c r="F1880" t="s">
        <v>8284</v>
      </c>
      <c r="G1880" t="s">
        <v>8285</v>
      </c>
      <c r="H1880" t="s">
        <v>91</v>
      </c>
      <c r="I1880" t="s">
        <v>8286</v>
      </c>
      <c r="J1880">
        <v>1</v>
      </c>
      <c r="K1880" t="s">
        <v>1663</v>
      </c>
      <c r="L1880">
        <v>1</v>
      </c>
      <c r="M1880" t="s">
        <v>143</v>
      </c>
      <c r="N1880" t="s">
        <v>144</v>
      </c>
      <c r="O1880" t="s">
        <v>1651</v>
      </c>
      <c r="P1880" t="s">
        <v>3020</v>
      </c>
      <c r="Q1880" t="s">
        <v>8287</v>
      </c>
      <c r="R1880" t="s">
        <v>147</v>
      </c>
      <c r="S1880" t="s">
        <v>148</v>
      </c>
      <c r="T1880" t="s">
        <v>10072</v>
      </c>
      <c r="U1880" t="s">
        <v>10073</v>
      </c>
      <c r="V1880" s="41">
        <v>40343</v>
      </c>
      <c r="W1880" s="41">
        <v>32782</v>
      </c>
      <c r="X1880">
        <v>1</v>
      </c>
      <c r="Y1880">
        <v>1</v>
      </c>
      <c r="Z1880" t="s">
        <v>102</v>
      </c>
      <c r="AA1880">
        <v>1</v>
      </c>
      <c r="AB1880" t="s">
        <v>103</v>
      </c>
      <c r="AC1880" t="s">
        <v>104</v>
      </c>
      <c r="AD1880">
        <v>1</v>
      </c>
      <c r="AE1880" t="s">
        <v>105</v>
      </c>
      <c r="AG1880" t="s">
        <v>148</v>
      </c>
      <c r="AJ1880" t="s">
        <v>271</v>
      </c>
    </row>
    <row r="1881" spans="1:36" hidden="1" x14ac:dyDescent="0.25">
      <c r="A1881" t="s">
        <v>10074</v>
      </c>
      <c r="B1881" t="e">
        <f>VLOOKUP(A1881,[2]mp_ALL!B$1:B$557,1,0)</f>
        <v>#N/A</v>
      </c>
      <c r="C1881" t="s">
        <v>10075</v>
      </c>
      <c r="D1881" t="s">
        <v>38</v>
      </c>
      <c r="E1881" t="s">
        <v>88</v>
      </c>
      <c r="F1881" t="s">
        <v>250</v>
      </c>
      <c r="G1881" t="s">
        <v>251</v>
      </c>
      <c r="H1881" t="s">
        <v>91</v>
      </c>
      <c r="I1881" t="s">
        <v>2343</v>
      </c>
      <c r="J1881">
        <v>1</v>
      </c>
      <c r="K1881" t="s">
        <v>484</v>
      </c>
      <c r="L1881">
        <v>1</v>
      </c>
      <c r="M1881" t="s">
        <v>414</v>
      </c>
      <c r="N1881" t="s">
        <v>159</v>
      </c>
      <c r="O1881" t="s">
        <v>485</v>
      </c>
      <c r="P1881" t="s">
        <v>486</v>
      </c>
      <c r="Q1881" t="s">
        <v>2344</v>
      </c>
      <c r="R1881" t="s">
        <v>117</v>
      </c>
      <c r="S1881" t="s">
        <v>163</v>
      </c>
      <c r="T1881" t="s">
        <v>10076</v>
      </c>
      <c r="U1881" t="s">
        <v>10077</v>
      </c>
      <c r="V1881" s="41">
        <v>40343</v>
      </c>
      <c r="W1881" s="41">
        <v>32268</v>
      </c>
      <c r="X1881">
        <v>1</v>
      </c>
      <c r="Y1881">
        <v>0</v>
      </c>
      <c r="Z1881" t="s">
        <v>102</v>
      </c>
      <c r="AA1881">
        <v>1</v>
      </c>
      <c r="AB1881" t="s">
        <v>103</v>
      </c>
      <c r="AC1881" t="s">
        <v>104</v>
      </c>
      <c r="AD1881">
        <v>1</v>
      </c>
      <c r="AE1881" t="s">
        <v>105</v>
      </c>
      <c r="AG1881" t="s">
        <v>121</v>
      </c>
      <c r="AJ1881" t="s">
        <v>2081</v>
      </c>
    </row>
    <row r="1882" spans="1:36" hidden="1" x14ac:dyDescent="0.25">
      <c r="A1882" t="s">
        <v>10078</v>
      </c>
      <c r="B1882" t="e">
        <f>VLOOKUP(A1882,[2]mp_ALL!B$1:B$557,1,0)</f>
        <v>#N/A</v>
      </c>
      <c r="C1882" t="s">
        <v>9293</v>
      </c>
      <c r="D1882" t="s">
        <v>38</v>
      </c>
      <c r="E1882" t="s">
        <v>88</v>
      </c>
      <c r="F1882" t="s">
        <v>250</v>
      </c>
      <c r="G1882" t="s">
        <v>251</v>
      </c>
      <c r="H1882" t="s">
        <v>91</v>
      </c>
      <c r="I1882" t="s">
        <v>1260</v>
      </c>
      <c r="J1882">
        <v>1</v>
      </c>
      <c r="K1882" t="s">
        <v>1212</v>
      </c>
      <c r="L1882">
        <v>1</v>
      </c>
      <c r="M1882" t="s">
        <v>158</v>
      </c>
      <c r="N1882" t="s">
        <v>205</v>
      </c>
      <c r="O1882" t="s">
        <v>1213</v>
      </c>
      <c r="P1882" t="s">
        <v>1214</v>
      </c>
      <c r="Q1882" t="s">
        <v>1261</v>
      </c>
      <c r="R1882" t="s">
        <v>117</v>
      </c>
      <c r="S1882" t="s">
        <v>207</v>
      </c>
      <c r="T1882" t="s">
        <v>10079</v>
      </c>
      <c r="U1882" t="s">
        <v>10080</v>
      </c>
      <c r="V1882" s="41">
        <v>40343</v>
      </c>
      <c r="W1882" s="41">
        <v>32929</v>
      </c>
      <c r="X1882">
        <v>1</v>
      </c>
      <c r="Y1882">
        <v>2</v>
      </c>
      <c r="Z1882" t="s">
        <v>102</v>
      </c>
      <c r="AA1882">
        <v>1</v>
      </c>
      <c r="AB1882" t="s">
        <v>103</v>
      </c>
      <c r="AC1882" t="s">
        <v>104</v>
      </c>
      <c r="AD1882">
        <v>1</v>
      </c>
      <c r="AE1882" t="s">
        <v>105</v>
      </c>
      <c r="AG1882" t="s">
        <v>121</v>
      </c>
      <c r="AJ1882" t="s">
        <v>2297</v>
      </c>
    </row>
    <row r="1883" spans="1:36" hidden="1" x14ac:dyDescent="0.25">
      <c r="A1883" t="s">
        <v>10081</v>
      </c>
      <c r="B1883" t="e">
        <f>VLOOKUP(A1883,[2]mp_ALL!B$1:B$557,1,0)</f>
        <v>#N/A</v>
      </c>
      <c r="C1883" t="s">
        <v>10082</v>
      </c>
      <c r="D1883" t="s">
        <v>38</v>
      </c>
      <c r="E1883" t="s">
        <v>88</v>
      </c>
      <c r="F1883" t="s">
        <v>250</v>
      </c>
      <c r="G1883" t="s">
        <v>251</v>
      </c>
      <c r="H1883" t="s">
        <v>91</v>
      </c>
      <c r="I1883" t="s">
        <v>5157</v>
      </c>
      <c r="J1883">
        <v>1</v>
      </c>
      <c r="K1883" t="s">
        <v>1358</v>
      </c>
      <c r="L1883">
        <v>1</v>
      </c>
      <c r="M1883" t="s">
        <v>158</v>
      </c>
      <c r="N1883" t="s">
        <v>159</v>
      </c>
      <c r="O1883" t="s">
        <v>1679</v>
      </c>
      <c r="P1883" t="s">
        <v>4939</v>
      </c>
      <c r="Q1883" t="s">
        <v>5158</v>
      </c>
      <c r="R1883" t="s">
        <v>117</v>
      </c>
      <c r="S1883" t="s">
        <v>163</v>
      </c>
      <c r="T1883" t="s">
        <v>10083</v>
      </c>
      <c r="U1883" t="s">
        <v>10084</v>
      </c>
      <c r="V1883" s="41">
        <v>40343</v>
      </c>
      <c r="W1883" s="41">
        <v>33110</v>
      </c>
      <c r="X1883">
        <v>1</v>
      </c>
      <c r="Y1883">
        <v>2</v>
      </c>
      <c r="Z1883" t="s">
        <v>102</v>
      </c>
      <c r="AA1883">
        <v>1</v>
      </c>
      <c r="AB1883" t="s">
        <v>103</v>
      </c>
      <c r="AC1883" t="s">
        <v>104</v>
      </c>
      <c r="AD1883">
        <v>1</v>
      </c>
      <c r="AE1883" t="s">
        <v>105</v>
      </c>
      <c r="AG1883" t="s">
        <v>121</v>
      </c>
      <c r="AJ1883" t="s">
        <v>1008</v>
      </c>
    </row>
    <row r="1884" spans="1:36" hidden="1" x14ac:dyDescent="0.25">
      <c r="A1884" t="s">
        <v>10085</v>
      </c>
      <c r="B1884" t="e">
        <f>VLOOKUP(A1884,[2]mp_ALL!B$1:B$557,1,0)</f>
        <v>#N/A</v>
      </c>
      <c r="C1884" t="s">
        <v>1738</v>
      </c>
      <c r="D1884" t="s">
        <v>38</v>
      </c>
      <c r="E1884" t="s">
        <v>88</v>
      </c>
      <c r="F1884" t="s">
        <v>250</v>
      </c>
      <c r="G1884" t="s">
        <v>251</v>
      </c>
      <c r="H1884" t="s">
        <v>91</v>
      </c>
      <c r="I1884" t="s">
        <v>6501</v>
      </c>
      <c r="J1884">
        <v>1</v>
      </c>
      <c r="K1884" t="s">
        <v>1115</v>
      </c>
      <c r="L1884">
        <v>1</v>
      </c>
      <c r="M1884" t="s">
        <v>435</v>
      </c>
      <c r="N1884" t="s">
        <v>505</v>
      </c>
      <c r="O1884" t="s">
        <v>1734</v>
      </c>
      <c r="P1884" t="s">
        <v>6272</v>
      </c>
      <c r="Q1884" t="s">
        <v>6502</v>
      </c>
      <c r="R1884" t="s">
        <v>117</v>
      </c>
      <c r="S1884" t="s">
        <v>148</v>
      </c>
      <c r="T1884" t="s">
        <v>10086</v>
      </c>
      <c r="U1884" t="s">
        <v>8664</v>
      </c>
      <c r="V1884" s="41">
        <v>40343</v>
      </c>
      <c r="W1884" s="41">
        <v>33034</v>
      </c>
      <c r="X1884">
        <v>1</v>
      </c>
      <c r="Y1884">
        <v>1</v>
      </c>
      <c r="Z1884" t="s">
        <v>102</v>
      </c>
      <c r="AA1884">
        <v>1</v>
      </c>
      <c r="AB1884" t="s">
        <v>103</v>
      </c>
      <c r="AC1884" t="s">
        <v>104</v>
      </c>
      <c r="AD1884">
        <v>1</v>
      </c>
      <c r="AE1884" t="s">
        <v>105</v>
      </c>
      <c r="AG1884" t="s">
        <v>148</v>
      </c>
      <c r="AJ1884" t="s">
        <v>271</v>
      </c>
    </row>
    <row r="1885" spans="1:36" hidden="1" x14ac:dyDescent="0.25">
      <c r="A1885" t="s">
        <v>10087</v>
      </c>
      <c r="B1885" t="e">
        <f>VLOOKUP(A1885,[2]mp_ALL!B$1:B$557,1,0)</f>
        <v>#N/A</v>
      </c>
      <c r="C1885" t="s">
        <v>10088</v>
      </c>
      <c r="D1885" t="s">
        <v>38</v>
      </c>
      <c r="E1885" t="s">
        <v>88</v>
      </c>
      <c r="F1885" t="s">
        <v>250</v>
      </c>
      <c r="G1885" t="s">
        <v>251</v>
      </c>
      <c r="H1885" t="s">
        <v>91</v>
      </c>
      <c r="I1885" t="s">
        <v>7972</v>
      </c>
      <c r="J1885">
        <v>1</v>
      </c>
      <c r="K1885" t="s">
        <v>484</v>
      </c>
      <c r="L1885">
        <v>1</v>
      </c>
      <c r="M1885" t="s">
        <v>414</v>
      </c>
      <c r="N1885" t="s">
        <v>159</v>
      </c>
      <c r="O1885" t="s">
        <v>1366</v>
      </c>
      <c r="P1885" t="s">
        <v>1367</v>
      </c>
      <c r="Q1885" t="s">
        <v>7973</v>
      </c>
      <c r="R1885" t="s">
        <v>117</v>
      </c>
      <c r="S1885" t="s">
        <v>163</v>
      </c>
      <c r="T1885" t="s">
        <v>10089</v>
      </c>
      <c r="U1885" t="s">
        <v>10090</v>
      </c>
      <c r="V1885" s="41">
        <v>40343</v>
      </c>
      <c r="W1885" s="41">
        <v>32799</v>
      </c>
      <c r="X1885">
        <v>1</v>
      </c>
      <c r="Y1885">
        <v>2</v>
      </c>
      <c r="Z1885" t="s">
        <v>102</v>
      </c>
      <c r="AA1885">
        <v>1</v>
      </c>
      <c r="AB1885" t="s">
        <v>103</v>
      </c>
      <c r="AC1885" t="s">
        <v>104</v>
      </c>
      <c r="AD1885">
        <v>1</v>
      </c>
      <c r="AE1885" t="s">
        <v>105</v>
      </c>
      <c r="AG1885" t="s">
        <v>121</v>
      </c>
      <c r="AJ1885" t="s">
        <v>299</v>
      </c>
    </row>
    <row r="1886" spans="1:36" hidden="1" x14ac:dyDescent="0.25">
      <c r="A1886" t="s">
        <v>10091</v>
      </c>
      <c r="B1886" t="e">
        <f>VLOOKUP(A1886,[2]mp_ALL!B$1:B$557,1,0)</f>
        <v>#N/A</v>
      </c>
      <c r="C1886" t="s">
        <v>10092</v>
      </c>
      <c r="D1886" t="s">
        <v>38</v>
      </c>
      <c r="E1886" t="s">
        <v>88</v>
      </c>
      <c r="F1886" t="s">
        <v>250</v>
      </c>
      <c r="G1886" t="s">
        <v>251</v>
      </c>
      <c r="H1886" t="s">
        <v>91</v>
      </c>
      <c r="I1886" t="s">
        <v>4510</v>
      </c>
      <c r="J1886">
        <v>1</v>
      </c>
      <c r="K1886" t="s">
        <v>728</v>
      </c>
      <c r="L1886">
        <v>1</v>
      </c>
      <c r="M1886" t="s">
        <v>158</v>
      </c>
      <c r="N1886" t="s">
        <v>159</v>
      </c>
      <c r="O1886" t="s">
        <v>1679</v>
      </c>
      <c r="P1886" t="s">
        <v>1680</v>
      </c>
      <c r="Q1886" t="s">
        <v>4511</v>
      </c>
      <c r="R1886" t="s">
        <v>117</v>
      </c>
      <c r="S1886" t="s">
        <v>163</v>
      </c>
      <c r="T1886" t="s">
        <v>10093</v>
      </c>
      <c r="U1886" t="s">
        <v>400</v>
      </c>
      <c r="V1886" s="41">
        <v>40343</v>
      </c>
      <c r="W1886" s="41">
        <v>32999</v>
      </c>
      <c r="X1886">
        <v>1</v>
      </c>
      <c r="Y1886">
        <v>2</v>
      </c>
      <c r="Z1886" t="s">
        <v>102</v>
      </c>
      <c r="AA1886">
        <v>1</v>
      </c>
      <c r="AB1886" t="s">
        <v>103</v>
      </c>
      <c r="AC1886" t="s">
        <v>104</v>
      </c>
      <c r="AD1886">
        <v>1</v>
      </c>
      <c r="AE1886" t="s">
        <v>105</v>
      </c>
      <c r="AG1886" t="s">
        <v>121</v>
      </c>
      <c r="AJ1886" t="s">
        <v>271</v>
      </c>
    </row>
    <row r="1887" spans="1:36" hidden="1" x14ac:dyDescent="0.25">
      <c r="A1887" t="s">
        <v>10094</v>
      </c>
      <c r="B1887" t="e">
        <f>VLOOKUP(A1887,[2]mp_ALL!B$1:B$557,1,0)</f>
        <v>#N/A</v>
      </c>
      <c r="C1887" t="s">
        <v>10095</v>
      </c>
      <c r="D1887" t="s">
        <v>38</v>
      </c>
      <c r="E1887" t="s">
        <v>88</v>
      </c>
      <c r="F1887" t="s">
        <v>250</v>
      </c>
      <c r="G1887" t="s">
        <v>251</v>
      </c>
      <c r="H1887" t="s">
        <v>91</v>
      </c>
      <c r="I1887" t="s">
        <v>10096</v>
      </c>
      <c r="J1887">
        <v>1</v>
      </c>
      <c r="K1887" t="s">
        <v>1532</v>
      </c>
      <c r="L1887">
        <v>1</v>
      </c>
      <c r="M1887" t="s">
        <v>158</v>
      </c>
      <c r="N1887" t="s">
        <v>184</v>
      </c>
      <c r="O1887" t="s">
        <v>1533</v>
      </c>
      <c r="P1887" t="s">
        <v>1534</v>
      </c>
      <c r="Q1887" t="s">
        <v>10097</v>
      </c>
      <c r="R1887" t="s">
        <v>117</v>
      </c>
      <c r="S1887" t="s">
        <v>163</v>
      </c>
      <c r="T1887" t="s">
        <v>10098</v>
      </c>
      <c r="U1887" t="s">
        <v>10099</v>
      </c>
      <c r="V1887" s="41">
        <v>40343</v>
      </c>
      <c r="W1887" s="41">
        <v>32180</v>
      </c>
      <c r="X1887">
        <v>1</v>
      </c>
      <c r="Y1887">
        <v>2</v>
      </c>
      <c r="Z1887" t="s">
        <v>102</v>
      </c>
      <c r="AA1887">
        <v>1</v>
      </c>
      <c r="AB1887" t="s">
        <v>103</v>
      </c>
      <c r="AC1887" t="s">
        <v>104</v>
      </c>
      <c r="AD1887">
        <v>1</v>
      </c>
      <c r="AE1887" t="s">
        <v>105</v>
      </c>
      <c r="AG1887" t="s">
        <v>121</v>
      </c>
      <c r="AJ1887" t="s">
        <v>1621</v>
      </c>
    </row>
    <row r="1888" spans="1:36" hidden="1" x14ac:dyDescent="0.25">
      <c r="A1888" t="s">
        <v>10100</v>
      </c>
      <c r="B1888" t="e">
        <f>VLOOKUP(A1888,[2]mp_ALL!B$1:B$557,1,0)</f>
        <v>#N/A</v>
      </c>
      <c r="C1888" t="s">
        <v>10101</v>
      </c>
      <c r="D1888" t="s">
        <v>38</v>
      </c>
      <c r="E1888" t="s">
        <v>88</v>
      </c>
      <c r="F1888" t="s">
        <v>250</v>
      </c>
      <c r="G1888" t="s">
        <v>251</v>
      </c>
      <c r="H1888" t="s">
        <v>91</v>
      </c>
      <c r="I1888" t="s">
        <v>9167</v>
      </c>
      <c r="J1888">
        <v>1</v>
      </c>
      <c r="K1888" t="s">
        <v>6067</v>
      </c>
      <c r="L1888">
        <v>1</v>
      </c>
      <c r="M1888" t="s">
        <v>143</v>
      </c>
      <c r="N1888" t="s">
        <v>144</v>
      </c>
      <c r="O1888" t="s">
        <v>1651</v>
      </c>
      <c r="P1888" t="s">
        <v>9058</v>
      </c>
      <c r="Q1888" t="s">
        <v>9168</v>
      </c>
      <c r="R1888" t="s">
        <v>147</v>
      </c>
      <c r="S1888" t="s">
        <v>148</v>
      </c>
      <c r="T1888" t="s">
        <v>10102</v>
      </c>
      <c r="U1888" t="s">
        <v>10103</v>
      </c>
      <c r="V1888" s="41">
        <v>40343</v>
      </c>
      <c r="W1888" s="41">
        <v>32275</v>
      </c>
      <c r="X1888">
        <v>3</v>
      </c>
      <c r="Y1888">
        <v>1</v>
      </c>
      <c r="Z1888" t="s">
        <v>102</v>
      </c>
      <c r="AA1888">
        <v>1</v>
      </c>
      <c r="AB1888" t="s">
        <v>103</v>
      </c>
      <c r="AC1888" t="s">
        <v>104</v>
      </c>
      <c r="AD1888">
        <v>1</v>
      </c>
      <c r="AE1888" t="s">
        <v>105</v>
      </c>
      <c r="AG1888" t="s">
        <v>148</v>
      </c>
      <c r="AJ1888" t="s">
        <v>271</v>
      </c>
    </row>
    <row r="1889" spans="1:36" hidden="1" x14ac:dyDescent="0.25">
      <c r="A1889" t="s">
        <v>10104</v>
      </c>
      <c r="B1889" t="e">
        <f>VLOOKUP(A1889,[2]mp_ALL!B$1:B$557,1,0)</f>
        <v>#N/A</v>
      </c>
      <c r="C1889" t="s">
        <v>10105</v>
      </c>
      <c r="D1889" t="s">
        <v>38</v>
      </c>
      <c r="E1889" t="s">
        <v>88</v>
      </c>
      <c r="F1889" t="s">
        <v>250</v>
      </c>
      <c r="G1889" t="s">
        <v>251</v>
      </c>
      <c r="H1889" t="s">
        <v>91</v>
      </c>
      <c r="I1889" t="s">
        <v>8323</v>
      </c>
      <c r="J1889">
        <v>1</v>
      </c>
      <c r="K1889" t="s">
        <v>484</v>
      </c>
      <c r="L1889">
        <v>1</v>
      </c>
      <c r="M1889" t="s">
        <v>414</v>
      </c>
      <c r="N1889" t="s">
        <v>159</v>
      </c>
      <c r="O1889" t="s">
        <v>485</v>
      </c>
      <c r="P1889" t="s">
        <v>1178</v>
      </c>
      <c r="Q1889" t="s">
        <v>8324</v>
      </c>
      <c r="R1889" t="s">
        <v>117</v>
      </c>
      <c r="S1889" t="s">
        <v>163</v>
      </c>
      <c r="T1889" t="s">
        <v>10106</v>
      </c>
      <c r="U1889" t="s">
        <v>10107</v>
      </c>
      <c r="V1889" s="41">
        <v>40343</v>
      </c>
      <c r="W1889" s="41">
        <v>32613</v>
      </c>
      <c r="X1889">
        <v>1</v>
      </c>
      <c r="Y1889">
        <v>2</v>
      </c>
      <c r="Z1889" t="s">
        <v>102</v>
      </c>
      <c r="AA1889">
        <v>1</v>
      </c>
      <c r="AB1889" t="s">
        <v>103</v>
      </c>
      <c r="AC1889" t="s">
        <v>104</v>
      </c>
      <c r="AD1889">
        <v>1</v>
      </c>
      <c r="AE1889" t="s">
        <v>105</v>
      </c>
      <c r="AG1889" t="s">
        <v>121</v>
      </c>
      <c r="AJ1889" t="s">
        <v>1338</v>
      </c>
    </row>
    <row r="1890" spans="1:36" hidden="1" x14ac:dyDescent="0.25">
      <c r="A1890" t="s">
        <v>10108</v>
      </c>
      <c r="B1890" t="e">
        <f>VLOOKUP(A1890,[2]mp_ALL!B$1:B$557,1,0)</f>
        <v>#N/A</v>
      </c>
      <c r="C1890" t="s">
        <v>10109</v>
      </c>
      <c r="D1890" t="s">
        <v>38</v>
      </c>
      <c r="E1890" t="s">
        <v>88</v>
      </c>
      <c r="F1890" t="s">
        <v>250</v>
      </c>
      <c r="G1890" t="s">
        <v>251</v>
      </c>
      <c r="H1890" t="s">
        <v>91</v>
      </c>
      <c r="I1890" t="s">
        <v>3930</v>
      </c>
      <c r="J1890">
        <v>1</v>
      </c>
      <c r="K1890" t="s">
        <v>1396</v>
      </c>
      <c r="L1890">
        <v>1</v>
      </c>
      <c r="M1890" t="s">
        <v>414</v>
      </c>
      <c r="N1890" t="s">
        <v>159</v>
      </c>
      <c r="O1890" t="s">
        <v>1397</v>
      </c>
      <c r="P1890" t="s">
        <v>1398</v>
      </c>
      <c r="Q1890" t="s">
        <v>3931</v>
      </c>
      <c r="R1890" t="s">
        <v>117</v>
      </c>
      <c r="S1890" t="s">
        <v>163</v>
      </c>
      <c r="T1890" t="s">
        <v>9482</v>
      </c>
      <c r="U1890" t="s">
        <v>6613</v>
      </c>
      <c r="V1890" s="41">
        <v>40343</v>
      </c>
      <c r="W1890" s="41">
        <v>32148</v>
      </c>
      <c r="X1890">
        <v>1</v>
      </c>
      <c r="Y1890">
        <v>2</v>
      </c>
      <c r="Z1890" t="s">
        <v>102</v>
      </c>
      <c r="AA1890">
        <v>1</v>
      </c>
      <c r="AB1890" t="s">
        <v>103</v>
      </c>
      <c r="AC1890" t="s">
        <v>104</v>
      </c>
      <c r="AD1890">
        <v>1</v>
      </c>
      <c r="AE1890" t="s">
        <v>105</v>
      </c>
      <c r="AG1890" t="s">
        <v>121</v>
      </c>
      <c r="AJ1890" t="s">
        <v>299</v>
      </c>
    </row>
    <row r="1891" spans="1:36" hidden="1" x14ac:dyDescent="0.25">
      <c r="A1891" t="s">
        <v>10110</v>
      </c>
      <c r="B1891" t="e">
        <f>VLOOKUP(A1891,[2]mp_ALL!B$1:B$557,1,0)</f>
        <v>#N/A</v>
      </c>
      <c r="C1891" t="s">
        <v>10111</v>
      </c>
      <c r="D1891" t="s">
        <v>38</v>
      </c>
      <c r="E1891" t="s">
        <v>88</v>
      </c>
      <c r="F1891" t="s">
        <v>250</v>
      </c>
      <c r="G1891" t="s">
        <v>251</v>
      </c>
      <c r="H1891" t="s">
        <v>91</v>
      </c>
      <c r="I1891" t="s">
        <v>3019</v>
      </c>
      <c r="J1891">
        <v>1</v>
      </c>
      <c r="K1891" t="s">
        <v>1663</v>
      </c>
      <c r="L1891">
        <v>1</v>
      </c>
      <c r="M1891" t="s">
        <v>143</v>
      </c>
      <c r="N1891" t="s">
        <v>144</v>
      </c>
      <c r="O1891" t="s">
        <v>1651</v>
      </c>
      <c r="P1891" t="s">
        <v>3020</v>
      </c>
      <c r="Q1891" t="s">
        <v>3021</v>
      </c>
      <c r="R1891" t="s">
        <v>147</v>
      </c>
      <c r="S1891" t="s">
        <v>148</v>
      </c>
      <c r="T1891" t="s">
        <v>10112</v>
      </c>
      <c r="U1891" t="s">
        <v>10113</v>
      </c>
      <c r="V1891" s="41">
        <v>40343</v>
      </c>
      <c r="W1891" s="41">
        <v>33052</v>
      </c>
      <c r="X1891">
        <v>1</v>
      </c>
      <c r="Y1891">
        <v>0</v>
      </c>
      <c r="Z1891" t="s">
        <v>102</v>
      </c>
      <c r="AA1891">
        <v>1</v>
      </c>
      <c r="AB1891" t="s">
        <v>103</v>
      </c>
      <c r="AC1891" t="s">
        <v>104</v>
      </c>
      <c r="AD1891">
        <v>1</v>
      </c>
      <c r="AE1891" t="s">
        <v>105</v>
      </c>
      <c r="AG1891" t="s">
        <v>148</v>
      </c>
      <c r="AJ1891" t="s">
        <v>107</v>
      </c>
    </row>
    <row r="1892" spans="1:36" hidden="1" x14ac:dyDescent="0.25">
      <c r="A1892" t="s">
        <v>10114</v>
      </c>
      <c r="B1892" t="e">
        <f>VLOOKUP(A1892,[2]mp_ALL!B$1:B$557,1,0)</f>
        <v>#N/A</v>
      </c>
      <c r="C1892" t="s">
        <v>10115</v>
      </c>
      <c r="D1892" t="s">
        <v>38</v>
      </c>
      <c r="E1892" t="s">
        <v>88</v>
      </c>
      <c r="F1892" t="s">
        <v>250</v>
      </c>
      <c r="G1892" t="s">
        <v>251</v>
      </c>
      <c r="H1892" t="s">
        <v>91</v>
      </c>
      <c r="I1892" t="s">
        <v>4938</v>
      </c>
      <c r="J1892">
        <v>1</v>
      </c>
      <c r="K1892" t="s">
        <v>1358</v>
      </c>
      <c r="L1892">
        <v>1</v>
      </c>
      <c r="M1892" t="s">
        <v>158</v>
      </c>
      <c r="N1892" t="s">
        <v>159</v>
      </c>
      <c r="O1892" t="s">
        <v>1679</v>
      </c>
      <c r="P1892" t="s">
        <v>4939</v>
      </c>
      <c r="Q1892" t="s">
        <v>4940</v>
      </c>
      <c r="R1892" t="s">
        <v>117</v>
      </c>
      <c r="S1892" t="s">
        <v>163</v>
      </c>
      <c r="T1892" t="s">
        <v>10116</v>
      </c>
      <c r="U1892" t="s">
        <v>10117</v>
      </c>
      <c r="V1892" s="41">
        <v>40343</v>
      </c>
      <c r="W1892" s="41">
        <v>33136</v>
      </c>
      <c r="X1892">
        <v>1</v>
      </c>
      <c r="Y1892">
        <v>0</v>
      </c>
      <c r="Z1892" t="s">
        <v>102</v>
      </c>
      <c r="AA1892">
        <v>1</v>
      </c>
      <c r="AB1892" t="s">
        <v>103</v>
      </c>
      <c r="AC1892" t="s">
        <v>104</v>
      </c>
      <c r="AD1892">
        <v>1</v>
      </c>
      <c r="AE1892" t="s">
        <v>105</v>
      </c>
      <c r="AG1892" t="s">
        <v>121</v>
      </c>
      <c r="AJ1892" t="s">
        <v>1705</v>
      </c>
    </row>
    <row r="1893" spans="1:36" hidden="1" x14ac:dyDescent="0.25">
      <c r="A1893" t="s">
        <v>10118</v>
      </c>
      <c r="B1893" t="e">
        <f>VLOOKUP(A1893,[2]mp_ALL!B$1:B$557,1,0)</f>
        <v>#N/A</v>
      </c>
      <c r="C1893" t="s">
        <v>10119</v>
      </c>
      <c r="D1893" t="s">
        <v>38</v>
      </c>
      <c r="E1893" t="s">
        <v>88</v>
      </c>
      <c r="F1893" t="s">
        <v>8284</v>
      </c>
      <c r="G1893" t="s">
        <v>8285</v>
      </c>
      <c r="H1893" t="s">
        <v>91</v>
      </c>
      <c r="I1893" t="s">
        <v>10120</v>
      </c>
      <c r="J1893">
        <v>1</v>
      </c>
      <c r="K1893" t="s">
        <v>484</v>
      </c>
      <c r="L1893">
        <v>1</v>
      </c>
      <c r="M1893" t="s">
        <v>414</v>
      </c>
      <c r="N1893" t="s">
        <v>159</v>
      </c>
      <c r="O1893" t="s">
        <v>485</v>
      </c>
      <c r="P1893" t="s">
        <v>1178</v>
      </c>
      <c r="Q1893" t="s">
        <v>10121</v>
      </c>
      <c r="R1893" t="s">
        <v>117</v>
      </c>
      <c r="S1893" t="s">
        <v>163</v>
      </c>
      <c r="T1893" t="s">
        <v>10122</v>
      </c>
      <c r="U1893" t="s">
        <v>10123</v>
      </c>
      <c r="V1893" s="41">
        <v>40343</v>
      </c>
      <c r="W1893" s="41">
        <v>32382</v>
      </c>
      <c r="X1893">
        <v>1</v>
      </c>
      <c r="Y1893">
        <v>2</v>
      </c>
      <c r="Z1893" t="s">
        <v>102</v>
      </c>
      <c r="AA1893">
        <v>1</v>
      </c>
      <c r="AB1893" t="s">
        <v>103</v>
      </c>
      <c r="AC1893" t="s">
        <v>104</v>
      </c>
      <c r="AD1893">
        <v>1</v>
      </c>
      <c r="AE1893" t="s">
        <v>105</v>
      </c>
      <c r="AG1893" t="s">
        <v>121</v>
      </c>
      <c r="AJ1893" t="s">
        <v>474</v>
      </c>
    </row>
    <row r="1894" spans="1:36" hidden="1" x14ac:dyDescent="0.25">
      <c r="A1894" t="s">
        <v>10124</v>
      </c>
      <c r="B1894" t="e">
        <f>VLOOKUP(A1894,[2]mp_ALL!B$1:B$557,1,0)</f>
        <v>#N/A</v>
      </c>
      <c r="C1894" t="s">
        <v>10125</v>
      </c>
      <c r="D1894" t="s">
        <v>38</v>
      </c>
      <c r="E1894" t="s">
        <v>88</v>
      </c>
      <c r="F1894" t="s">
        <v>250</v>
      </c>
      <c r="G1894" t="s">
        <v>251</v>
      </c>
      <c r="H1894" t="s">
        <v>91</v>
      </c>
      <c r="I1894" t="s">
        <v>6758</v>
      </c>
      <c r="J1894">
        <v>1</v>
      </c>
      <c r="K1894" t="s">
        <v>1358</v>
      </c>
      <c r="L1894">
        <v>1</v>
      </c>
      <c r="M1894" t="s">
        <v>158</v>
      </c>
      <c r="N1894" t="s">
        <v>159</v>
      </c>
      <c r="O1894" t="s">
        <v>729</v>
      </c>
      <c r="P1894" t="s">
        <v>1359</v>
      </c>
      <c r="Q1894" t="s">
        <v>6759</v>
      </c>
      <c r="R1894" t="s">
        <v>117</v>
      </c>
      <c r="S1894" t="s">
        <v>163</v>
      </c>
      <c r="T1894" t="s">
        <v>10126</v>
      </c>
      <c r="U1894" t="s">
        <v>5314</v>
      </c>
      <c r="V1894" s="41">
        <v>40343</v>
      </c>
      <c r="W1894" s="41">
        <v>33073</v>
      </c>
      <c r="X1894">
        <v>1</v>
      </c>
      <c r="Y1894">
        <v>2</v>
      </c>
      <c r="Z1894" t="s">
        <v>102</v>
      </c>
      <c r="AA1894">
        <v>1</v>
      </c>
      <c r="AB1894" t="s">
        <v>103</v>
      </c>
      <c r="AC1894" t="s">
        <v>104</v>
      </c>
      <c r="AD1894">
        <v>1</v>
      </c>
      <c r="AE1894" t="s">
        <v>105</v>
      </c>
      <c r="AG1894" t="s">
        <v>121</v>
      </c>
      <c r="AJ1894" t="s">
        <v>1153</v>
      </c>
    </row>
    <row r="1895" spans="1:36" hidden="1" x14ac:dyDescent="0.25">
      <c r="A1895" t="s">
        <v>10127</v>
      </c>
      <c r="B1895" t="e">
        <f>VLOOKUP(A1895,[2]mp_ALL!B$1:B$557,1,0)</f>
        <v>#N/A</v>
      </c>
      <c r="C1895" t="s">
        <v>10128</v>
      </c>
      <c r="D1895" t="s">
        <v>38</v>
      </c>
      <c r="E1895" t="s">
        <v>88</v>
      </c>
      <c r="F1895" t="s">
        <v>250</v>
      </c>
      <c r="G1895" t="s">
        <v>251</v>
      </c>
      <c r="H1895" t="s">
        <v>91</v>
      </c>
      <c r="I1895" t="s">
        <v>5517</v>
      </c>
      <c r="J1895">
        <v>1</v>
      </c>
      <c r="K1895" t="s">
        <v>1358</v>
      </c>
      <c r="L1895">
        <v>1</v>
      </c>
      <c r="M1895" t="s">
        <v>158</v>
      </c>
      <c r="N1895" t="s">
        <v>184</v>
      </c>
      <c r="O1895" t="s">
        <v>1533</v>
      </c>
      <c r="P1895" t="s">
        <v>4716</v>
      </c>
      <c r="Q1895" t="s">
        <v>5518</v>
      </c>
      <c r="R1895" t="s">
        <v>117</v>
      </c>
      <c r="S1895" t="s">
        <v>163</v>
      </c>
      <c r="T1895" t="s">
        <v>10129</v>
      </c>
      <c r="U1895" t="s">
        <v>10130</v>
      </c>
      <c r="V1895" s="41">
        <v>40343</v>
      </c>
      <c r="W1895" s="41">
        <v>32763</v>
      </c>
      <c r="X1895">
        <v>1</v>
      </c>
      <c r="Y1895">
        <v>2</v>
      </c>
      <c r="Z1895" t="s">
        <v>102</v>
      </c>
      <c r="AA1895">
        <v>1</v>
      </c>
      <c r="AB1895" t="s">
        <v>103</v>
      </c>
      <c r="AC1895" t="s">
        <v>104</v>
      </c>
      <c r="AD1895">
        <v>1</v>
      </c>
      <c r="AE1895" t="s">
        <v>105</v>
      </c>
      <c r="AG1895" t="s">
        <v>121</v>
      </c>
      <c r="AJ1895" t="s">
        <v>663</v>
      </c>
    </row>
    <row r="1896" spans="1:36" hidden="1" x14ac:dyDescent="0.25">
      <c r="A1896" t="s">
        <v>10131</v>
      </c>
      <c r="B1896" t="e">
        <f>VLOOKUP(A1896,[2]mp_ALL!B$1:B$557,1,0)</f>
        <v>#N/A</v>
      </c>
      <c r="C1896" t="s">
        <v>10132</v>
      </c>
      <c r="D1896" t="s">
        <v>38</v>
      </c>
      <c r="E1896" t="s">
        <v>88</v>
      </c>
      <c r="F1896" t="s">
        <v>250</v>
      </c>
      <c r="G1896" t="s">
        <v>251</v>
      </c>
      <c r="H1896" t="s">
        <v>91</v>
      </c>
      <c r="I1896" t="s">
        <v>1326</v>
      </c>
      <c r="J1896">
        <v>1</v>
      </c>
      <c r="K1896" t="s">
        <v>484</v>
      </c>
      <c r="L1896">
        <v>1</v>
      </c>
      <c r="M1896" t="s">
        <v>414</v>
      </c>
      <c r="N1896" t="s">
        <v>532</v>
      </c>
      <c r="O1896" t="s">
        <v>1089</v>
      </c>
      <c r="P1896" t="s">
        <v>1090</v>
      </c>
      <c r="Q1896" t="s">
        <v>1327</v>
      </c>
      <c r="R1896" t="s">
        <v>117</v>
      </c>
      <c r="S1896" t="s">
        <v>207</v>
      </c>
      <c r="T1896" t="s">
        <v>10133</v>
      </c>
      <c r="U1896" t="s">
        <v>10134</v>
      </c>
      <c r="V1896" s="41">
        <v>40343</v>
      </c>
      <c r="W1896" s="41">
        <v>32784</v>
      </c>
      <c r="X1896">
        <v>1</v>
      </c>
      <c r="Y1896">
        <v>0</v>
      </c>
      <c r="Z1896" t="s">
        <v>102</v>
      </c>
      <c r="AA1896">
        <v>1</v>
      </c>
      <c r="AB1896" t="s">
        <v>103</v>
      </c>
      <c r="AC1896" t="s">
        <v>104</v>
      </c>
      <c r="AD1896">
        <v>1</v>
      </c>
      <c r="AE1896" t="s">
        <v>105</v>
      </c>
      <c r="AG1896" t="s">
        <v>121</v>
      </c>
      <c r="AJ1896" t="s">
        <v>1705</v>
      </c>
    </row>
    <row r="1897" spans="1:36" hidden="1" x14ac:dyDescent="0.25">
      <c r="A1897" t="s">
        <v>10135</v>
      </c>
      <c r="B1897" t="e">
        <f>VLOOKUP(A1897,[2]mp_ALL!B$1:B$557,1,0)</f>
        <v>#N/A</v>
      </c>
      <c r="C1897" t="s">
        <v>10136</v>
      </c>
      <c r="D1897" t="s">
        <v>38</v>
      </c>
      <c r="E1897" t="s">
        <v>88</v>
      </c>
      <c r="F1897" t="s">
        <v>250</v>
      </c>
      <c r="G1897" t="s">
        <v>251</v>
      </c>
      <c r="H1897" t="s">
        <v>91</v>
      </c>
      <c r="I1897" t="s">
        <v>5360</v>
      </c>
      <c r="J1897">
        <v>1</v>
      </c>
      <c r="K1897" t="s">
        <v>484</v>
      </c>
      <c r="L1897">
        <v>1</v>
      </c>
      <c r="M1897" t="s">
        <v>414</v>
      </c>
      <c r="N1897" t="s">
        <v>532</v>
      </c>
      <c r="O1897" t="s">
        <v>1089</v>
      </c>
      <c r="P1897" t="s">
        <v>1090</v>
      </c>
      <c r="Q1897" t="s">
        <v>5361</v>
      </c>
      <c r="R1897" t="s">
        <v>117</v>
      </c>
      <c r="S1897" t="s">
        <v>207</v>
      </c>
      <c r="T1897" t="s">
        <v>10137</v>
      </c>
      <c r="U1897" t="s">
        <v>10138</v>
      </c>
      <c r="V1897" s="41">
        <v>40343</v>
      </c>
      <c r="W1897" s="41">
        <v>32478</v>
      </c>
      <c r="X1897">
        <v>1</v>
      </c>
      <c r="Y1897">
        <v>2</v>
      </c>
      <c r="Z1897" t="s">
        <v>102</v>
      </c>
      <c r="AA1897">
        <v>1</v>
      </c>
      <c r="AB1897" t="s">
        <v>103</v>
      </c>
      <c r="AC1897" t="s">
        <v>104</v>
      </c>
      <c r="AD1897">
        <v>1</v>
      </c>
      <c r="AE1897" t="s">
        <v>138</v>
      </c>
      <c r="AG1897" t="s">
        <v>121</v>
      </c>
      <c r="AJ1897" t="s">
        <v>2081</v>
      </c>
    </row>
    <row r="1898" spans="1:36" hidden="1" x14ac:dyDescent="0.25">
      <c r="A1898" t="s">
        <v>10139</v>
      </c>
      <c r="B1898" t="e">
        <f>VLOOKUP(A1898,[2]mp_ALL!B$1:B$557,1,0)</f>
        <v>#N/A</v>
      </c>
      <c r="C1898" t="s">
        <v>10140</v>
      </c>
      <c r="D1898" t="s">
        <v>38</v>
      </c>
      <c r="E1898" t="s">
        <v>88</v>
      </c>
      <c r="F1898" t="s">
        <v>250</v>
      </c>
      <c r="G1898" t="s">
        <v>251</v>
      </c>
      <c r="H1898" t="s">
        <v>91</v>
      </c>
      <c r="I1898" t="s">
        <v>741</v>
      </c>
      <c r="J1898">
        <v>1</v>
      </c>
      <c r="K1898" t="s">
        <v>157</v>
      </c>
      <c r="L1898">
        <v>1</v>
      </c>
      <c r="M1898" t="s">
        <v>158</v>
      </c>
      <c r="N1898" t="s">
        <v>184</v>
      </c>
      <c r="O1898" t="s">
        <v>742</v>
      </c>
      <c r="P1898" t="s">
        <v>743</v>
      </c>
      <c r="Q1898" t="s">
        <v>744</v>
      </c>
      <c r="R1898" t="s">
        <v>117</v>
      </c>
      <c r="S1898" t="s">
        <v>163</v>
      </c>
      <c r="T1898" t="s">
        <v>10141</v>
      </c>
      <c r="U1898" t="s">
        <v>10142</v>
      </c>
      <c r="V1898" s="41">
        <v>40343</v>
      </c>
      <c r="W1898" s="41">
        <v>32895</v>
      </c>
      <c r="X1898">
        <v>1</v>
      </c>
      <c r="Y1898">
        <v>2</v>
      </c>
      <c r="Z1898" t="s">
        <v>102</v>
      </c>
      <c r="AA1898">
        <v>1</v>
      </c>
      <c r="AB1898" t="s">
        <v>103</v>
      </c>
      <c r="AC1898" t="s">
        <v>104</v>
      </c>
      <c r="AD1898">
        <v>1</v>
      </c>
      <c r="AE1898" t="s">
        <v>138</v>
      </c>
      <c r="AG1898" t="s">
        <v>121</v>
      </c>
      <c r="AJ1898" t="s">
        <v>490</v>
      </c>
    </row>
    <row r="1899" spans="1:36" hidden="1" x14ac:dyDescent="0.25">
      <c r="A1899" t="s">
        <v>10143</v>
      </c>
      <c r="B1899" t="e">
        <f>VLOOKUP(A1899,[2]mp_ALL!B$1:B$557,1,0)</f>
        <v>#N/A</v>
      </c>
      <c r="C1899" t="s">
        <v>10144</v>
      </c>
      <c r="D1899" t="s">
        <v>38</v>
      </c>
      <c r="E1899" t="s">
        <v>88</v>
      </c>
      <c r="F1899" t="s">
        <v>250</v>
      </c>
      <c r="G1899" t="s">
        <v>251</v>
      </c>
      <c r="H1899" t="s">
        <v>91</v>
      </c>
      <c r="I1899" t="s">
        <v>5277</v>
      </c>
      <c r="J1899">
        <v>1</v>
      </c>
      <c r="K1899" t="s">
        <v>721</v>
      </c>
      <c r="L1899">
        <v>1</v>
      </c>
      <c r="M1899" t="s">
        <v>414</v>
      </c>
      <c r="N1899" t="s">
        <v>159</v>
      </c>
      <c r="O1899" t="s">
        <v>722</v>
      </c>
      <c r="P1899" t="s">
        <v>723</v>
      </c>
      <c r="R1899" t="s">
        <v>117</v>
      </c>
      <c r="S1899" t="s">
        <v>163</v>
      </c>
      <c r="T1899" t="s">
        <v>10145</v>
      </c>
      <c r="U1899" t="s">
        <v>10146</v>
      </c>
      <c r="V1899" s="41">
        <v>40343</v>
      </c>
      <c r="W1899" s="41">
        <v>32255</v>
      </c>
      <c r="X1899">
        <v>1</v>
      </c>
      <c r="Y1899">
        <v>1</v>
      </c>
      <c r="Z1899" t="s">
        <v>102</v>
      </c>
      <c r="AA1899">
        <v>1</v>
      </c>
      <c r="AB1899" t="s">
        <v>103</v>
      </c>
      <c r="AC1899" t="s">
        <v>104</v>
      </c>
      <c r="AD1899">
        <v>1</v>
      </c>
      <c r="AE1899" t="s">
        <v>105</v>
      </c>
      <c r="AG1899" t="s">
        <v>121</v>
      </c>
      <c r="AJ1899" t="s">
        <v>1705</v>
      </c>
    </row>
    <row r="1900" spans="1:36" hidden="1" x14ac:dyDescent="0.25">
      <c r="A1900" t="s">
        <v>10147</v>
      </c>
      <c r="B1900" t="e">
        <f>VLOOKUP(A1900,[2]mp_ALL!B$1:B$557,1,0)</f>
        <v>#N/A</v>
      </c>
      <c r="C1900" t="s">
        <v>10148</v>
      </c>
      <c r="D1900" t="s">
        <v>38</v>
      </c>
      <c r="E1900" t="s">
        <v>88</v>
      </c>
      <c r="F1900" t="s">
        <v>8284</v>
      </c>
      <c r="G1900" t="s">
        <v>8285</v>
      </c>
      <c r="H1900" t="s">
        <v>91</v>
      </c>
      <c r="I1900" t="s">
        <v>10096</v>
      </c>
      <c r="J1900">
        <v>1</v>
      </c>
      <c r="K1900" t="s">
        <v>1532</v>
      </c>
      <c r="L1900">
        <v>1</v>
      </c>
      <c r="M1900" t="s">
        <v>158</v>
      </c>
      <c r="N1900" t="s">
        <v>184</v>
      </c>
      <c r="O1900" t="s">
        <v>1533</v>
      </c>
      <c r="P1900" t="s">
        <v>1534</v>
      </c>
      <c r="Q1900" t="s">
        <v>10097</v>
      </c>
      <c r="R1900" t="s">
        <v>117</v>
      </c>
      <c r="S1900" t="s">
        <v>237</v>
      </c>
      <c r="T1900" t="s">
        <v>10149</v>
      </c>
      <c r="U1900" t="s">
        <v>10150</v>
      </c>
      <c r="V1900" s="41">
        <v>40343</v>
      </c>
      <c r="W1900" s="41">
        <v>32822</v>
      </c>
      <c r="X1900">
        <v>1</v>
      </c>
      <c r="Y1900">
        <v>3</v>
      </c>
      <c r="Z1900" t="s">
        <v>102</v>
      </c>
      <c r="AA1900">
        <v>1</v>
      </c>
      <c r="AB1900" t="s">
        <v>103</v>
      </c>
      <c r="AC1900" t="s">
        <v>104</v>
      </c>
      <c r="AD1900">
        <v>1</v>
      </c>
      <c r="AE1900" t="s">
        <v>105</v>
      </c>
      <c r="AG1900" t="s">
        <v>121</v>
      </c>
      <c r="AJ1900" t="s">
        <v>107</v>
      </c>
    </row>
    <row r="1901" spans="1:36" hidden="1" x14ac:dyDescent="0.25">
      <c r="A1901" t="s">
        <v>10151</v>
      </c>
      <c r="B1901" t="e">
        <f>VLOOKUP(A1901,[2]mp_ALL!B$1:B$557,1,0)</f>
        <v>#N/A</v>
      </c>
      <c r="C1901" t="s">
        <v>10152</v>
      </c>
      <c r="D1901" t="s">
        <v>38</v>
      </c>
      <c r="E1901" t="s">
        <v>88</v>
      </c>
      <c r="F1901" t="s">
        <v>250</v>
      </c>
      <c r="G1901" t="s">
        <v>251</v>
      </c>
      <c r="H1901" t="s">
        <v>91</v>
      </c>
      <c r="I1901" t="s">
        <v>5517</v>
      </c>
      <c r="J1901">
        <v>1</v>
      </c>
      <c r="K1901" t="s">
        <v>1358</v>
      </c>
      <c r="L1901">
        <v>1</v>
      </c>
      <c r="M1901" t="s">
        <v>158</v>
      </c>
      <c r="N1901" t="s">
        <v>184</v>
      </c>
      <c r="O1901" t="s">
        <v>1533</v>
      </c>
      <c r="P1901" t="s">
        <v>4716</v>
      </c>
      <c r="Q1901" t="s">
        <v>5518</v>
      </c>
      <c r="R1901" t="s">
        <v>117</v>
      </c>
      <c r="S1901" t="s">
        <v>237</v>
      </c>
      <c r="T1901" t="s">
        <v>10153</v>
      </c>
      <c r="U1901" t="s">
        <v>10154</v>
      </c>
      <c r="V1901" s="41">
        <v>40343</v>
      </c>
      <c r="W1901" s="41">
        <v>33044</v>
      </c>
      <c r="X1901">
        <v>1</v>
      </c>
      <c r="Y1901">
        <v>2</v>
      </c>
      <c r="Z1901" t="s">
        <v>102</v>
      </c>
      <c r="AA1901">
        <v>1</v>
      </c>
      <c r="AB1901" t="s">
        <v>103</v>
      </c>
      <c r="AC1901" t="s">
        <v>104</v>
      </c>
      <c r="AD1901">
        <v>1</v>
      </c>
      <c r="AE1901" t="s">
        <v>105</v>
      </c>
      <c r="AG1901" t="s">
        <v>121</v>
      </c>
      <c r="AJ1901" t="s">
        <v>490</v>
      </c>
    </row>
    <row r="1902" spans="1:36" hidden="1" x14ac:dyDescent="0.25">
      <c r="A1902" t="s">
        <v>10155</v>
      </c>
      <c r="B1902" t="e">
        <f>VLOOKUP(A1902,[2]mp_ALL!B$1:B$557,1,0)</f>
        <v>#N/A</v>
      </c>
      <c r="C1902" t="s">
        <v>10156</v>
      </c>
      <c r="D1902" t="s">
        <v>38</v>
      </c>
      <c r="E1902" t="s">
        <v>88</v>
      </c>
      <c r="F1902" t="s">
        <v>250</v>
      </c>
      <c r="G1902" t="s">
        <v>251</v>
      </c>
      <c r="H1902" t="s">
        <v>91</v>
      </c>
      <c r="I1902" t="s">
        <v>493</v>
      </c>
      <c r="J1902">
        <v>1</v>
      </c>
      <c r="K1902" t="s">
        <v>494</v>
      </c>
      <c r="L1902">
        <v>0</v>
      </c>
      <c r="M1902" t="s">
        <v>435</v>
      </c>
      <c r="N1902" t="s">
        <v>495</v>
      </c>
      <c r="O1902" t="s">
        <v>496</v>
      </c>
      <c r="P1902" t="s">
        <v>497</v>
      </c>
      <c r="Q1902" t="s">
        <v>498</v>
      </c>
      <c r="R1902" t="s">
        <v>117</v>
      </c>
      <c r="S1902" t="s">
        <v>148</v>
      </c>
      <c r="T1902" t="s">
        <v>10157</v>
      </c>
      <c r="U1902" t="s">
        <v>509</v>
      </c>
      <c r="V1902" s="41">
        <v>40343</v>
      </c>
      <c r="W1902" s="41">
        <v>32878</v>
      </c>
      <c r="X1902">
        <v>1</v>
      </c>
      <c r="Y1902">
        <v>2</v>
      </c>
      <c r="Z1902" t="s">
        <v>7195</v>
      </c>
      <c r="AA1902">
        <v>1</v>
      </c>
      <c r="AB1902" t="s">
        <v>103</v>
      </c>
      <c r="AC1902" t="s">
        <v>104</v>
      </c>
      <c r="AD1902">
        <v>1</v>
      </c>
      <c r="AE1902" t="s">
        <v>308</v>
      </c>
      <c r="AG1902" t="s">
        <v>179</v>
      </c>
      <c r="AJ1902" t="s">
        <v>271</v>
      </c>
    </row>
    <row r="1903" spans="1:36" hidden="1" x14ac:dyDescent="0.25">
      <c r="A1903" t="s">
        <v>10158</v>
      </c>
      <c r="B1903" t="e">
        <f>VLOOKUP(A1903,[2]mp_ALL!B$1:B$557,1,0)</f>
        <v>#N/A</v>
      </c>
      <c r="C1903" t="s">
        <v>10159</v>
      </c>
      <c r="D1903" t="s">
        <v>38</v>
      </c>
      <c r="E1903" t="s">
        <v>88</v>
      </c>
      <c r="F1903" t="s">
        <v>250</v>
      </c>
      <c r="G1903" t="s">
        <v>251</v>
      </c>
      <c r="H1903" t="s">
        <v>91</v>
      </c>
      <c r="I1903" t="s">
        <v>712</v>
      </c>
      <c r="J1903">
        <v>1</v>
      </c>
      <c r="K1903" t="s">
        <v>171</v>
      </c>
      <c r="L1903">
        <v>1</v>
      </c>
      <c r="M1903" t="s">
        <v>172</v>
      </c>
      <c r="N1903" t="s">
        <v>173</v>
      </c>
      <c r="O1903" t="s">
        <v>174</v>
      </c>
      <c r="P1903" t="s">
        <v>713</v>
      </c>
      <c r="Q1903" t="s">
        <v>714</v>
      </c>
      <c r="R1903" t="s">
        <v>147</v>
      </c>
      <c r="S1903" t="s">
        <v>148</v>
      </c>
      <c r="T1903" t="s">
        <v>10160</v>
      </c>
      <c r="U1903" t="s">
        <v>3642</v>
      </c>
      <c r="V1903" s="41">
        <v>40343</v>
      </c>
      <c r="W1903" s="41">
        <v>32339</v>
      </c>
      <c r="X1903">
        <v>0</v>
      </c>
      <c r="Z1903" t="s">
        <v>7195</v>
      </c>
      <c r="AA1903">
        <v>1</v>
      </c>
      <c r="AB1903" t="s">
        <v>103</v>
      </c>
      <c r="AC1903" t="s">
        <v>104</v>
      </c>
      <c r="AD1903">
        <v>1</v>
      </c>
      <c r="AE1903" t="s">
        <v>105</v>
      </c>
      <c r="AG1903" t="s">
        <v>179</v>
      </c>
      <c r="AJ1903" t="s">
        <v>107</v>
      </c>
    </row>
    <row r="1904" spans="1:36" hidden="1" x14ac:dyDescent="0.25">
      <c r="A1904" t="s">
        <v>10161</v>
      </c>
      <c r="B1904" t="e">
        <f>VLOOKUP(A1904,[2]mp_ALL!B$1:B$557,1,0)</f>
        <v>#N/A</v>
      </c>
      <c r="C1904" t="s">
        <v>10162</v>
      </c>
      <c r="D1904" t="s">
        <v>37</v>
      </c>
      <c r="E1904" t="s">
        <v>88</v>
      </c>
      <c r="F1904" t="s">
        <v>250</v>
      </c>
      <c r="G1904" t="s">
        <v>251</v>
      </c>
      <c r="H1904" t="s">
        <v>169</v>
      </c>
      <c r="I1904" t="s">
        <v>5565</v>
      </c>
      <c r="J1904">
        <v>1</v>
      </c>
      <c r="K1904" t="s">
        <v>504</v>
      </c>
      <c r="L1904">
        <v>0</v>
      </c>
      <c r="M1904" t="s">
        <v>435</v>
      </c>
      <c r="N1904" t="s">
        <v>505</v>
      </c>
      <c r="O1904" t="s">
        <v>1229</v>
      </c>
      <c r="P1904" t="s">
        <v>5566</v>
      </c>
      <c r="Q1904" t="s">
        <v>5567</v>
      </c>
      <c r="R1904" t="s">
        <v>117</v>
      </c>
      <c r="S1904" t="s">
        <v>148</v>
      </c>
      <c r="T1904" t="s">
        <v>10163</v>
      </c>
      <c r="U1904" t="s">
        <v>10164</v>
      </c>
      <c r="V1904" s="41">
        <v>40343</v>
      </c>
      <c r="W1904" s="41">
        <v>32623</v>
      </c>
      <c r="X1904">
        <v>1</v>
      </c>
      <c r="Y1904">
        <v>2</v>
      </c>
      <c r="Z1904" t="s">
        <v>102</v>
      </c>
      <c r="AA1904">
        <v>1</v>
      </c>
      <c r="AB1904" t="s">
        <v>103</v>
      </c>
      <c r="AC1904" t="s">
        <v>104</v>
      </c>
      <c r="AD1904">
        <v>1</v>
      </c>
      <c r="AE1904" t="s">
        <v>308</v>
      </c>
      <c r="AG1904" t="s">
        <v>148</v>
      </c>
      <c r="AJ1904" t="s">
        <v>2406</v>
      </c>
    </row>
    <row r="1905" spans="1:36" hidden="1" x14ac:dyDescent="0.25">
      <c r="A1905" t="s">
        <v>10165</v>
      </c>
      <c r="B1905" t="e">
        <f>VLOOKUP(A1905,[2]mp_ALL!B$1:B$557,1,0)</f>
        <v>#N/A</v>
      </c>
      <c r="C1905" t="s">
        <v>10166</v>
      </c>
      <c r="D1905" t="s">
        <v>38</v>
      </c>
      <c r="E1905" t="s">
        <v>88</v>
      </c>
      <c r="F1905" t="s">
        <v>250</v>
      </c>
      <c r="G1905" t="s">
        <v>251</v>
      </c>
      <c r="H1905" t="s">
        <v>91</v>
      </c>
      <c r="I1905" t="s">
        <v>2349</v>
      </c>
      <c r="J1905">
        <v>1</v>
      </c>
      <c r="K1905" t="s">
        <v>434</v>
      </c>
      <c r="L1905">
        <v>0</v>
      </c>
      <c r="M1905" t="s">
        <v>435</v>
      </c>
      <c r="N1905" t="s">
        <v>436</v>
      </c>
      <c r="O1905" t="s">
        <v>437</v>
      </c>
      <c r="P1905" t="s">
        <v>2350</v>
      </c>
      <c r="Q1905" t="s">
        <v>2351</v>
      </c>
      <c r="R1905" t="s">
        <v>117</v>
      </c>
      <c r="S1905" t="s">
        <v>163</v>
      </c>
      <c r="T1905" t="s">
        <v>10167</v>
      </c>
      <c r="U1905" t="s">
        <v>10168</v>
      </c>
      <c r="V1905" s="41">
        <v>40343</v>
      </c>
      <c r="W1905" s="41">
        <v>33427</v>
      </c>
      <c r="X1905">
        <v>1</v>
      </c>
      <c r="Y1905">
        <v>2</v>
      </c>
      <c r="Z1905" t="s">
        <v>102</v>
      </c>
      <c r="AA1905">
        <v>1</v>
      </c>
      <c r="AB1905" t="s">
        <v>103</v>
      </c>
      <c r="AC1905" t="s">
        <v>104</v>
      </c>
      <c r="AD1905">
        <v>1</v>
      </c>
      <c r="AE1905" t="s">
        <v>308</v>
      </c>
      <c r="AG1905" t="s">
        <v>148</v>
      </c>
      <c r="AJ1905" t="s">
        <v>2297</v>
      </c>
    </row>
    <row r="1906" spans="1:36" hidden="1" x14ac:dyDescent="0.25">
      <c r="A1906" t="s">
        <v>10169</v>
      </c>
      <c r="B1906" t="e">
        <f>VLOOKUP(A1906,[2]mp_ALL!B$1:B$557,1,0)</f>
        <v>#N/A</v>
      </c>
      <c r="C1906" t="s">
        <v>10170</v>
      </c>
      <c r="D1906" t="s">
        <v>37</v>
      </c>
      <c r="E1906" t="s">
        <v>88</v>
      </c>
      <c r="F1906" t="s">
        <v>250</v>
      </c>
      <c r="G1906" t="s">
        <v>251</v>
      </c>
      <c r="H1906" t="s">
        <v>91</v>
      </c>
      <c r="I1906" t="s">
        <v>8253</v>
      </c>
      <c r="J1906">
        <v>1</v>
      </c>
      <c r="K1906" t="s">
        <v>1115</v>
      </c>
      <c r="L1906">
        <v>1</v>
      </c>
      <c r="M1906" t="s">
        <v>435</v>
      </c>
      <c r="N1906" t="s">
        <v>505</v>
      </c>
      <c r="O1906" t="s">
        <v>1734</v>
      </c>
      <c r="P1906" t="s">
        <v>1735</v>
      </c>
      <c r="Q1906" t="s">
        <v>8254</v>
      </c>
      <c r="R1906" t="s">
        <v>117</v>
      </c>
      <c r="S1906" t="s">
        <v>148</v>
      </c>
      <c r="T1906" t="s">
        <v>10171</v>
      </c>
      <c r="U1906" t="s">
        <v>10172</v>
      </c>
      <c r="V1906" s="41">
        <v>40343</v>
      </c>
      <c r="W1906" s="41">
        <v>33155</v>
      </c>
      <c r="X1906">
        <v>1</v>
      </c>
      <c r="Y1906">
        <v>1</v>
      </c>
      <c r="Z1906" t="s">
        <v>102</v>
      </c>
      <c r="AA1906">
        <v>1</v>
      </c>
      <c r="AB1906" t="s">
        <v>103</v>
      </c>
      <c r="AC1906" t="s">
        <v>104</v>
      </c>
      <c r="AD1906">
        <v>1</v>
      </c>
      <c r="AE1906" t="s">
        <v>105</v>
      </c>
      <c r="AG1906" t="s">
        <v>148</v>
      </c>
      <c r="AJ1906" t="s">
        <v>1913</v>
      </c>
    </row>
    <row r="1907" spans="1:36" hidden="1" x14ac:dyDescent="0.25">
      <c r="A1907" t="s">
        <v>10173</v>
      </c>
      <c r="B1907" t="e">
        <f>VLOOKUP(A1907,[2]mp_ALL!B$1:B$557,1,0)</f>
        <v>#N/A</v>
      </c>
      <c r="C1907" t="s">
        <v>10174</v>
      </c>
      <c r="D1907" t="s">
        <v>38</v>
      </c>
      <c r="E1907" t="s">
        <v>88</v>
      </c>
      <c r="F1907" t="s">
        <v>250</v>
      </c>
      <c r="G1907" t="s">
        <v>251</v>
      </c>
      <c r="H1907" t="s">
        <v>91</v>
      </c>
      <c r="I1907" t="s">
        <v>6501</v>
      </c>
      <c r="J1907">
        <v>1</v>
      </c>
      <c r="K1907" t="s">
        <v>1115</v>
      </c>
      <c r="L1907">
        <v>1</v>
      </c>
      <c r="M1907" t="s">
        <v>435</v>
      </c>
      <c r="N1907" t="s">
        <v>505</v>
      </c>
      <c r="O1907" t="s">
        <v>1734</v>
      </c>
      <c r="P1907" t="s">
        <v>6272</v>
      </c>
      <c r="Q1907" t="s">
        <v>6502</v>
      </c>
      <c r="R1907" t="s">
        <v>117</v>
      </c>
      <c r="S1907" t="s">
        <v>148</v>
      </c>
      <c r="T1907" t="s">
        <v>10175</v>
      </c>
      <c r="U1907" t="s">
        <v>1896</v>
      </c>
      <c r="V1907" s="41">
        <v>40343</v>
      </c>
      <c r="W1907" s="41">
        <v>32711</v>
      </c>
      <c r="X1907">
        <v>1</v>
      </c>
      <c r="Y1907">
        <v>0</v>
      </c>
      <c r="Z1907" t="s">
        <v>102</v>
      </c>
      <c r="AA1907">
        <v>1</v>
      </c>
      <c r="AB1907" t="s">
        <v>103</v>
      </c>
      <c r="AC1907" t="s">
        <v>104</v>
      </c>
      <c r="AD1907">
        <v>1</v>
      </c>
      <c r="AE1907" t="s">
        <v>105</v>
      </c>
      <c r="AG1907" t="s">
        <v>148</v>
      </c>
      <c r="AJ1907" t="s">
        <v>107</v>
      </c>
    </row>
    <row r="1908" spans="1:36" hidden="1" x14ac:dyDescent="0.25">
      <c r="A1908" t="s">
        <v>10176</v>
      </c>
      <c r="B1908" t="e">
        <f>VLOOKUP(A1908,[2]mp_ALL!B$1:B$557,1,0)</f>
        <v>#N/A</v>
      </c>
      <c r="C1908" t="s">
        <v>10177</v>
      </c>
      <c r="D1908" t="s">
        <v>38</v>
      </c>
      <c r="E1908" t="s">
        <v>88</v>
      </c>
      <c r="F1908" t="s">
        <v>250</v>
      </c>
      <c r="G1908" t="s">
        <v>251</v>
      </c>
      <c r="H1908" t="s">
        <v>91</v>
      </c>
      <c r="I1908" t="s">
        <v>3503</v>
      </c>
      <c r="J1908">
        <v>1</v>
      </c>
      <c r="K1908" t="s">
        <v>434</v>
      </c>
      <c r="L1908">
        <v>0</v>
      </c>
      <c r="M1908" t="s">
        <v>435</v>
      </c>
      <c r="N1908" t="s">
        <v>436</v>
      </c>
      <c r="O1908" t="s">
        <v>1727</v>
      </c>
      <c r="P1908" t="s">
        <v>3504</v>
      </c>
      <c r="Q1908" t="s">
        <v>3505</v>
      </c>
      <c r="R1908" t="s">
        <v>117</v>
      </c>
      <c r="S1908" t="s">
        <v>163</v>
      </c>
      <c r="T1908" t="s">
        <v>10178</v>
      </c>
      <c r="U1908" t="s">
        <v>4705</v>
      </c>
      <c r="V1908" s="41">
        <v>40343</v>
      </c>
      <c r="W1908" s="41">
        <v>32737</v>
      </c>
      <c r="X1908">
        <v>1</v>
      </c>
      <c r="Y1908">
        <v>1</v>
      </c>
      <c r="Z1908" t="s">
        <v>102</v>
      </c>
      <c r="AA1908">
        <v>1</v>
      </c>
      <c r="AB1908" t="s">
        <v>103</v>
      </c>
      <c r="AC1908" t="s">
        <v>104</v>
      </c>
      <c r="AD1908">
        <v>1</v>
      </c>
      <c r="AE1908" t="s">
        <v>308</v>
      </c>
      <c r="AG1908" t="s">
        <v>148</v>
      </c>
      <c r="AJ1908" t="s">
        <v>107</v>
      </c>
    </row>
    <row r="1909" spans="1:36" hidden="1" x14ac:dyDescent="0.25">
      <c r="A1909" t="s">
        <v>10179</v>
      </c>
      <c r="B1909" t="e">
        <f>VLOOKUP(A1909,[2]mp_ALL!B$1:B$557,1,0)</f>
        <v>#N/A</v>
      </c>
      <c r="C1909" t="s">
        <v>10180</v>
      </c>
      <c r="D1909" t="s">
        <v>37</v>
      </c>
      <c r="E1909" t="s">
        <v>88</v>
      </c>
      <c r="F1909" t="s">
        <v>250</v>
      </c>
      <c r="G1909" t="s">
        <v>251</v>
      </c>
      <c r="H1909" t="s">
        <v>91</v>
      </c>
      <c r="I1909" t="s">
        <v>6042</v>
      </c>
      <c r="J1909">
        <v>1</v>
      </c>
      <c r="K1909" t="s">
        <v>513</v>
      </c>
      <c r="L1909">
        <v>0</v>
      </c>
      <c r="M1909" t="s">
        <v>435</v>
      </c>
      <c r="N1909" t="s">
        <v>505</v>
      </c>
      <c r="O1909" t="s">
        <v>1127</v>
      </c>
      <c r="P1909" t="s">
        <v>2032</v>
      </c>
      <c r="Q1909" t="s">
        <v>6043</v>
      </c>
      <c r="R1909" t="s">
        <v>117</v>
      </c>
      <c r="S1909" t="s">
        <v>237</v>
      </c>
      <c r="T1909" t="s">
        <v>10181</v>
      </c>
      <c r="U1909" t="s">
        <v>4921</v>
      </c>
      <c r="V1909" s="41">
        <v>40343</v>
      </c>
      <c r="W1909" s="41">
        <v>33516</v>
      </c>
      <c r="X1909">
        <v>1</v>
      </c>
      <c r="Y1909">
        <v>2</v>
      </c>
      <c r="Z1909" t="s">
        <v>102</v>
      </c>
      <c r="AA1909">
        <v>1</v>
      </c>
      <c r="AB1909" t="s">
        <v>103</v>
      </c>
      <c r="AC1909" t="s">
        <v>104</v>
      </c>
      <c r="AD1909">
        <v>1</v>
      </c>
      <c r="AE1909" t="s">
        <v>308</v>
      </c>
      <c r="AG1909" t="s">
        <v>148</v>
      </c>
      <c r="AJ1909" t="s">
        <v>689</v>
      </c>
    </row>
    <row r="1910" spans="1:36" hidden="1" x14ac:dyDescent="0.25">
      <c r="A1910" t="s">
        <v>10182</v>
      </c>
      <c r="B1910" t="e">
        <f>VLOOKUP(A1910,[2]mp_ALL!B$1:B$557,1,0)</f>
        <v>#N/A</v>
      </c>
      <c r="C1910" t="s">
        <v>10183</v>
      </c>
      <c r="D1910" t="s">
        <v>38</v>
      </c>
      <c r="E1910" t="s">
        <v>88</v>
      </c>
      <c r="F1910" t="s">
        <v>250</v>
      </c>
      <c r="G1910" t="s">
        <v>251</v>
      </c>
      <c r="H1910" t="s">
        <v>91</v>
      </c>
      <c r="I1910" t="s">
        <v>9825</v>
      </c>
      <c r="J1910">
        <v>1</v>
      </c>
      <c r="K1910" t="s">
        <v>513</v>
      </c>
      <c r="L1910">
        <v>0</v>
      </c>
      <c r="M1910" t="s">
        <v>435</v>
      </c>
      <c r="N1910" t="s">
        <v>436</v>
      </c>
      <c r="O1910" t="s">
        <v>1185</v>
      </c>
      <c r="P1910" t="s">
        <v>1374</v>
      </c>
      <c r="Q1910" t="s">
        <v>9826</v>
      </c>
      <c r="R1910" t="s">
        <v>117</v>
      </c>
      <c r="S1910" t="s">
        <v>163</v>
      </c>
      <c r="T1910" t="s">
        <v>10184</v>
      </c>
      <c r="U1910" t="s">
        <v>10185</v>
      </c>
      <c r="V1910" s="41">
        <v>40343</v>
      </c>
      <c r="W1910" s="41">
        <v>33009</v>
      </c>
      <c r="X1910">
        <v>1</v>
      </c>
      <c r="Y1910">
        <v>2</v>
      </c>
      <c r="Z1910" t="s">
        <v>102</v>
      </c>
      <c r="AA1910">
        <v>1</v>
      </c>
      <c r="AB1910" t="s">
        <v>103</v>
      </c>
      <c r="AC1910" t="s">
        <v>104</v>
      </c>
      <c r="AD1910">
        <v>1</v>
      </c>
      <c r="AE1910" t="s">
        <v>308</v>
      </c>
      <c r="AG1910" t="s">
        <v>148</v>
      </c>
      <c r="AJ1910" t="s">
        <v>107</v>
      </c>
    </row>
    <row r="1911" spans="1:36" hidden="1" x14ac:dyDescent="0.25">
      <c r="A1911" t="s">
        <v>10186</v>
      </c>
      <c r="B1911" t="e">
        <f>VLOOKUP(A1911,[2]mp_ALL!B$1:B$557,1,0)</f>
        <v>#N/A</v>
      </c>
      <c r="C1911" t="s">
        <v>8261</v>
      </c>
      <c r="D1911" t="s">
        <v>38</v>
      </c>
      <c r="E1911" t="s">
        <v>88</v>
      </c>
      <c r="F1911" t="s">
        <v>250</v>
      </c>
      <c r="G1911" t="s">
        <v>251</v>
      </c>
      <c r="H1911" t="s">
        <v>91</v>
      </c>
      <c r="I1911" t="s">
        <v>6885</v>
      </c>
      <c r="J1911">
        <v>1</v>
      </c>
      <c r="K1911" t="s">
        <v>469</v>
      </c>
      <c r="L1911">
        <v>1</v>
      </c>
      <c r="M1911" t="s">
        <v>414</v>
      </c>
      <c r="N1911" t="s">
        <v>415</v>
      </c>
      <c r="O1911" t="s">
        <v>611</v>
      </c>
      <c r="P1911" t="s">
        <v>3300</v>
      </c>
      <c r="Q1911" t="s">
        <v>6886</v>
      </c>
      <c r="R1911" t="s">
        <v>117</v>
      </c>
      <c r="S1911" t="s">
        <v>199</v>
      </c>
      <c r="T1911" t="s">
        <v>10187</v>
      </c>
      <c r="U1911" t="s">
        <v>10188</v>
      </c>
      <c r="V1911" s="41">
        <v>40343</v>
      </c>
      <c r="W1911" s="41">
        <v>33054</v>
      </c>
      <c r="X1911">
        <v>1</v>
      </c>
      <c r="Y1911">
        <v>1</v>
      </c>
      <c r="Z1911" t="s">
        <v>102</v>
      </c>
      <c r="AA1911">
        <v>1</v>
      </c>
      <c r="AB1911" t="s">
        <v>103</v>
      </c>
      <c r="AC1911" t="s">
        <v>104</v>
      </c>
      <c r="AD1911">
        <v>1</v>
      </c>
      <c r="AE1911" t="s">
        <v>105</v>
      </c>
      <c r="AG1911" t="s">
        <v>121</v>
      </c>
      <c r="AJ1911" t="s">
        <v>271</v>
      </c>
    </row>
    <row r="1912" spans="1:36" hidden="1" x14ac:dyDescent="0.25">
      <c r="A1912" t="s">
        <v>10189</v>
      </c>
      <c r="B1912" t="e">
        <f>VLOOKUP(A1912,[2]mp_ALL!B$1:B$557,1,0)</f>
        <v>#N/A</v>
      </c>
      <c r="C1912" t="s">
        <v>10190</v>
      </c>
      <c r="D1912" t="s">
        <v>38</v>
      </c>
      <c r="E1912" t="s">
        <v>88</v>
      </c>
      <c r="F1912" t="s">
        <v>250</v>
      </c>
      <c r="G1912" t="s">
        <v>251</v>
      </c>
      <c r="H1912" t="s">
        <v>91</v>
      </c>
      <c r="I1912" t="s">
        <v>1788</v>
      </c>
      <c r="J1912">
        <v>1</v>
      </c>
      <c r="K1912" t="s">
        <v>626</v>
      </c>
      <c r="L1912">
        <v>1</v>
      </c>
      <c r="M1912" t="s">
        <v>414</v>
      </c>
      <c r="N1912" t="s">
        <v>415</v>
      </c>
      <c r="O1912" t="s">
        <v>533</v>
      </c>
      <c r="P1912" t="s">
        <v>1319</v>
      </c>
      <c r="Q1912" t="s">
        <v>1789</v>
      </c>
      <c r="R1912" t="s">
        <v>117</v>
      </c>
      <c r="S1912" t="s">
        <v>199</v>
      </c>
      <c r="T1912" t="s">
        <v>10191</v>
      </c>
      <c r="U1912" t="s">
        <v>7761</v>
      </c>
      <c r="V1912" s="41">
        <v>40343</v>
      </c>
      <c r="W1912" s="41">
        <v>32581</v>
      </c>
      <c r="X1912">
        <v>1</v>
      </c>
      <c r="Y1912">
        <v>0</v>
      </c>
      <c r="Z1912" t="s">
        <v>102</v>
      </c>
      <c r="AA1912">
        <v>1</v>
      </c>
      <c r="AB1912" t="s">
        <v>103</v>
      </c>
      <c r="AC1912" t="s">
        <v>104</v>
      </c>
      <c r="AD1912">
        <v>1</v>
      </c>
      <c r="AE1912" t="s">
        <v>138</v>
      </c>
      <c r="AG1912" t="s">
        <v>121</v>
      </c>
      <c r="AJ1912" t="s">
        <v>107</v>
      </c>
    </row>
    <row r="1913" spans="1:36" hidden="1" x14ac:dyDescent="0.25">
      <c r="A1913" t="s">
        <v>10192</v>
      </c>
      <c r="B1913" t="e">
        <f>VLOOKUP(A1913,[2]mp_ALL!B$1:B$557,1,0)</f>
        <v>#N/A</v>
      </c>
      <c r="C1913" t="s">
        <v>10193</v>
      </c>
      <c r="D1913" t="s">
        <v>38</v>
      </c>
      <c r="E1913" t="s">
        <v>88</v>
      </c>
      <c r="F1913" t="s">
        <v>250</v>
      </c>
      <c r="G1913" t="s">
        <v>251</v>
      </c>
      <c r="H1913" t="s">
        <v>91</v>
      </c>
      <c r="I1913" t="s">
        <v>424</v>
      </c>
      <c r="J1913">
        <v>1</v>
      </c>
      <c r="K1913" t="s">
        <v>425</v>
      </c>
      <c r="L1913">
        <v>1</v>
      </c>
      <c r="M1913" t="s">
        <v>113</v>
      </c>
      <c r="N1913" t="s">
        <v>195</v>
      </c>
      <c r="O1913" t="s">
        <v>426</v>
      </c>
      <c r="P1913" t="s">
        <v>427</v>
      </c>
      <c r="Q1913" t="s">
        <v>428</v>
      </c>
      <c r="R1913" t="s">
        <v>117</v>
      </c>
      <c r="S1913" t="s">
        <v>199</v>
      </c>
      <c r="T1913" t="s">
        <v>10086</v>
      </c>
      <c r="U1913" t="s">
        <v>10194</v>
      </c>
      <c r="V1913" s="41">
        <v>40343</v>
      </c>
      <c r="W1913" s="41">
        <v>32252</v>
      </c>
      <c r="X1913">
        <v>1</v>
      </c>
      <c r="Y1913">
        <v>2</v>
      </c>
      <c r="Z1913" t="s">
        <v>102</v>
      </c>
      <c r="AA1913">
        <v>1</v>
      </c>
      <c r="AB1913" t="s">
        <v>103</v>
      </c>
      <c r="AC1913" t="s">
        <v>104</v>
      </c>
      <c r="AD1913">
        <v>1</v>
      </c>
      <c r="AE1913" t="s">
        <v>105</v>
      </c>
      <c r="AG1913" t="s">
        <v>121</v>
      </c>
      <c r="AJ1913" t="s">
        <v>271</v>
      </c>
    </row>
    <row r="1914" spans="1:36" hidden="1" x14ac:dyDescent="0.25">
      <c r="A1914" t="s">
        <v>10195</v>
      </c>
      <c r="B1914" t="e">
        <f>VLOOKUP(A1914,[2]mp_ALL!B$1:B$557,1,0)</f>
        <v>#N/A</v>
      </c>
      <c r="C1914" t="s">
        <v>10196</v>
      </c>
      <c r="D1914" t="s">
        <v>38</v>
      </c>
      <c r="E1914" t="s">
        <v>88</v>
      </c>
      <c r="F1914" t="s">
        <v>250</v>
      </c>
      <c r="G1914" t="s">
        <v>251</v>
      </c>
      <c r="H1914" t="s">
        <v>91</v>
      </c>
      <c r="I1914" t="s">
        <v>1069</v>
      </c>
      <c r="J1914">
        <v>1</v>
      </c>
      <c r="K1914" t="s">
        <v>404</v>
      </c>
      <c r="L1914">
        <v>1</v>
      </c>
      <c r="M1914" t="s">
        <v>113</v>
      </c>
      <c r="N1914" t="s">
        <v>195</v>
      </c>
      <c r="O1914" t="s">
        <v>889</v>
      </c>
      <c r="P1914" t="s">
        <v>905</v>
      </c>
      <c r="Q1914" t="s">
        <v>1070</v>
      </c>
      <c r="R1914" t="s">
        <v>117</v>
      </c>
      <c r="S1914" t="s">
        <v>199</v>
      </c>
      <c r="T1914" t="s">
        <v>10197</v>
      </c>
      <c r="U1914" t="s">
        <v>10198</v>
      </c>
      <c r="V1914" s="41">
        <v>40343</v>
      </c>
      <c r="W1914" s="41">
        <v>32329</v>
      </c>
      <c r="X1914">
        <v>1</v>
      </c>
      <c r="Y1914">
        <v>1</v>
      </c>
      <c r="Z1914" t="s">
        <v>102</v>
      </c>
      <c r="AA1914">
        <v>1</v>
      </c>
      <c r="AB1914" t="s">
        <v>103</v>
      </c>
      <c r="AC1914" t="s">
        <v>104</v>
      </c>
      <c r="AD1914">
        <v>1</v>
      </c>
      <c r="AE1914" t="s">
        <v>105</v>
      </c>
      <c r="AG1914" t="s">
        <v>121</v>
      </c>
      <c r="AJ1914" t="s">
        <v>7916</v>
      </c>
    </row>
    <row r="1915" spans="1:36" hidden="1" x14ac:dyDescent="0.25">
      <c r="A1915" t="s">
        <v>10199</v>
      </c>
      <c r="B1915" t="e">
        <f>VLOOKUP(A1915,[2]mp_ALL!B$1:B$557,1,0)</f>
        <v>#N/A</v>
      </c>
      <c r="C1915" t="s">
        <v>10200</v>
      </c>
      <c r="D1915" t="s">
        <v>38</v>
      </c>
      <c r="E1915" t="s">
        <v>88</v>
      </c>
      <c r="F1915" t="s">
        <v>250</v>
      </c>
      <c r="G1915" t="s">
        <v>251</v>
      </c>
      <c r="H1915" t="s">
        <v>91</v>
      </c>
      <c r="I1915" t="s">
        <v>4027</v>
      </c>
      <c r="J1915">
        <v>1</v>
      </c>
      <c r="K1915" t="s">
        <v>674</v>
      </c>
      <c r="L1915">
        <v>1</v>
      </c>
      <c r="M1915" t="s">
        <v>414</v>
      </c>
      <c r="N1915" t="s">
        <v>415</v>
      </c>
      <c r="O1915" t="s">
        <v>2457</v>
      </c>
      <c r="P1915" t="s">
        <v>2458</v>
      </c>
      <c r="Q1915" t="s">
        <v>4028</v>
      </c>
      <c r="R1915" t="s">
        <v>117</v>
      </c>
      <c r="S1915" t="s">
        <v>199</v>
      </c>
      <c r="T1915" t="s">
        <v>10201</v>
      </c>
      <c r="U1915" t="s">
        <v>10202</v>
      </c>
      <c r="V1915" s="41">
        <v>40343</v>
      </c>
      <c r="W1915" s="41">
        <v>33118</v>
      </c>
      <c r="X1915">
        <v>0</v>
      </c>
      <c r="Z1915" t="s">
        <v>7195</v>
      </c>
      <c r="AA1915">
        <v>1</v>
      </c>
      <c r="AB1915" t="s">
        <v>103</v>
      </c>
      <c r="AC1915" t="s">
        <v>104</v>
      </c>
      <c r="AD1915">
        <v>1</v>
      </c>
      <c r="AE1915" t="s">
        <v>105</v>
      </c>
      <c r="AG1915" t="s">
        <v>121</v>
      </c>
      <c r="AJ1915" t="s">
        <v>299</v>
      </c>
    </row>
    <row r="1916" spans="1:36" hidden="1" x14ac:dyDescent="0.25">
      <c r="A1916" t="s">
        <v>10203</v>
      </c>
      <c r="B1916" t="e">
        <f>VLOOKUP(A1916,[2]mp_ALL!B$1:B$557,1,0)</f>
        <v>#N/A</v>
      </c>
      <c r="C1916" t="s">
        <v>9293</v>
      </c>
      <c r="D1916" t="s">
        <v>38</v>
      </c>
      <c r="E1916" t="s">
        <v>88</v>
      </c>
      <c r="F1916" t="s">
        <v>250</v>
      </c>
      <c r="G1916" t="s">
        <v>251</v>
      </c>
      <c r="H1916" t="s">
        <v>91</v>
      </c>
      <c r="I1916" t="s">
        <v>10204</v>
      </c>
      <c r="J1916">
        <v>1</v>
      </c>
      <c r="K1916" t="s">
        <v>581</v>
      </c>
      <c r="L1916">
        <v>1</v>
      </c>
      <c r="M1916" t="s">
        <v>113</v>
      </c>
      <c r="N1916" t="s">
        <v>582</v>
      </c>
      <c r="O1916" t="s">
        <v>583</v>
      </c>
      <c r="P1916" t="s">
        <v>8217</v>
      </c>
      <c r="Q1916" t="s">
        <v>4292</v>
      </c>
      <c r="R1916" t="s">
        <v>117</v>
      </c>
      <c r="S1916" t="s">
        <v>199</v>
      </c>
      <c r="T1916" t="s">
        <v>10205</v>
      </c>
      <c r="U1916" t="s">
        <v>10206</v>
      </c>
      <c r="V1916" s="41">
        <v>40343</v>
      </c>
      <c r="W1916" s="41">
        <v>32906</v>
      </c>
      <c r="X1916">
        <v>1</v>
      </c>
      <c r="Y1916">
        <v>1</v>
      </c>
      <c r="Z1916" t="s">
        <v>102</v>
      </c>
      <c r="AA1916">
        <v>1</v>
      </c>
      <c r="AB1916" t="s">
        <v>103</v>
      </c>
      <c r="AC1916" t="s">
        <v>104</v>
      </c>
      <c r="AD1916">
        <v>1</v>
      </c>
      <c r="AE1916" t="s">
        <v>138</v>
      </c>
      <c r="AG1916" t="s">
        <v>121</v>
      </c>
      <c r="AJ1916" t="s">
        <v>1705</v>
      </c>
    </row>
    <row r="1917" spans="1:36" hidden="1" x14ac:dyDescent="0.25">
      <c r="A1917" t="s">
        <v>10207</v>
      </c>
      <c r="B1917" t="e">
        <f>VLOOKUP(A1917,[2]mp_ALL!B$1:B$557,1,0)</f>
        <v>#N/A</v>
      </c>
      <c r="C1917" t="s">
        <v>10208</v>
      </c>
      <c r="D1917" t="s">
        <v>38</v>
      </c>
      <c r="E1917" t="s">
        <v>88</v>
      </c>
      <c r="F1917" t="s">
        <v>250</v>
      </c>
      <c r="G1917" t="s">
        <v>251</v>
      </c>
      <c r="H1917" t="s">
        <v>91</v>
      </c>
      <c r="I1917" t="s">
        <v>6707</v>
      </c>
      <c r="J1917">
        <v>1</v>
      </c>
      <c r="K1917" t="s">
        <v>384</v>
      </c>
      <c r="L1917">
        <v>1</v>
      </c>
      <c r="M1917" t="s">
        <v>113</v>
      </c>
      <c r="N1917" t="s">
        <v>385</v>
      </c>
      <c r="O1917" t="s">
        <v>386</v>
      </c>
      <c r="P1917" t="s">
        <v>6708</v>
      </c>
      <c r="Q1917" t="s">
        <v>6709</v>
      </c>
      <c r="R1917" t="s">
        <v>117</v>
      </c>
      <c r="S1917" t="s">
        <v>199</v>
      </c>
      <c r="T1917" t="s">
        <v>10209</v>
      </c>
      <c r="U1917" t="s">
        <v>10210</v>
      </c>
      <c r="V1917" s="41">
        <v>40343</v>
      </c>
      <c r="W1917" s="41">
        <v>33076</v>
      </c>
      <c r="X1917">
        <v>1</v>
      </c>
      <c r="Y1917">
        <v>1</v>
      </c>
      <c r="Z1917" t="s">
        <v>7195</v>
      </c>
      <c r="AA1917">
        <v>1</v>
      </c>
      <c r="AB1917" t="s">
        <v>103</v>
      </c>
      <c r="AC1917" t="s">
        <v>104</v>
      </c>
      <c r="AD1917">
        <v>1</v>
      </c>
      <c r="AE1917" t="s">
        <v>105</v>
      </c>
      <c r="AG1917" t="s">
        <v>121</v>
      </c>
      <c r="AJ1917" t="s">
        <v>474</v>
      </c>
    </row>
    <row r="1918" spans="1:36" hidden="1" x14ac:dyDescent="0.25">
      <c r="A1918" t="s">
        <v>10211</v>
      </c>
      <c r="B1918" t="e">
        <f>VLOOKUP(A1918,[2]mp_ALL!B$1:B$557,1,0)</f>
        <v>#N/A</v>
      </c>
      <c r="C1918" t="s">
        <v>10212</v>
      </c>
      <c r="D1918" t="s">
        <v>38</v>
      </c>
      <c r="E1918" t="s">
        <v>88</v>
      </c>
      <c r="F1918" t="s">
        <v>250</v>
      </c>
      <c r="G1918" t="s">
        <v>251</v>
      </c>
      <c r="H1918" t="s">
        <v>91</v>
      </c>
      <c r="I1918" t="s">
        <v>5224</v>
      </c>
      <c r="J1918">
        <v>1</v>
      </c>
      <c r="K1918" t="s">
        <v>394</v>
      </c>
      <c r="L1918">
        <v>1</v>
      </c>
      <c r="M1918" t="s">
        <v>113</v>
      </c>
      <c r="N1918" t="s">
        <v>195</v>
      </c>
      <c r="O1918" t="s">
        <v>654</v>
      </c>
      <c r="P1918" t="s">
        <v>4370</v>
      </c>
      <c r="Q1918" t="s">
        <v>5225</v>
      </c>
      <c r="R1918" t="s">
        <v>117</v>
      </c>
      <c r="S1918" t="s">
        <v>199</v>
      </c>
      <c r="T1918" t="s">
        <v>10213</v>
      </c>
      <c r="U1918" t="s">
        <v>10214</v>
      </c>
      <c r="V1918" s="41">
        <v>40343</v>
      </c>
      <c r="W1918" s="41">
        <v>33601</v>
      </c>
      <c r="X1918">
        <v>1</v>
      </c>
      <c r="Y1918">
        <v>1</v>
      </c>
      <c r="Z1918" t="s">
        <v>102</v>
      </c>
      <c r="AA1918">
        <v>1</v>
      </c>
      <c r="AB1918" t="s">
        <v>103</v>
      </c>
      <c r="AC1918" t="s">
        <v>104</v>
      </c>
      <c r="AD1918">
        <v>1</v>
      </c>
      <c r="AE1918" t="s">
        <v>138</v>
      </c>
      <c r="AG1918" t="s">
        <v>121</v>
      </c>
      <c r="AJ1918" t="s">
        <v>107</v>
      </c>
    </row>
    <row r="1919" spans="1:36" hidden="1" x14ac:dyDescent="0.25">
      <c r="A1919" t="s">
        <v>10215</v>
      </c>
      <c r="B1919" t="e">
        <f>VLOOKUP(A1919,[2]mp_ALL!B$1:B$557,1,0)</f>
        <v>#N/A</v>
      </c>
      <c r="C1919" t="s">
        <v>10216</v>
      </c>
      <c r="D1919" t="s">
        <v>38</v>
      </c>
      <c r="E1919" t="s">
        <v>88</v>
      </c>
      <c r="F1919" t="s">
        <v>250</v>
      </c>
      <c r="G1919" t="s">
        <v>251</v>
      </c>
      <c r="H1919" t="s">
        <v>91</v>
      </c>
      <c r="I1919" t="s">
        <v>2833</v>
      </c>
      <c r="J1919">
        <v>1</v>
      </c>
      <c r="K1919" t="s">
        <v>425</v>
      </c>
      <c r="L1919">
        <v>1</v>
      </c>
      <c r="M1919" t="s">
        <v>113</v>
      </c>
      <c r="N1919" t="s">
        <v>195</v>
      </c>
      <c r="O1919" t="s">
        <v>881</v>
      </c>
      <c r="P1919" t="s">
        <v>2834</v>
      </c>
      <c r="Q1919" t="s">
        <v>2835</v>
      </c>
      <c r="R1919" t="s">
        <v>117</v>
      </c>
      <c r="S1919" t="s">
        <v>199</v>
      </c>
      <c r="T1919" t="s">
        <v>10217</v>
      </c>
      <c r="U1919" t="s">
        <v>10218</v>
      </c>
      <c r="V1919" s="41">
        <v>40343</v>
      </c>
      <c r="W1919" s="41">
        <v>32699</v>
      </c>
      <c r="X1919">
        <v>1</v>
      </c>
      <c r="Y1919">
        <v>1</v>
      </c>
      <c r="Z1919" t="s">
        <v>102</v>
      </c>
      <c r="AA1919">
        <v>1</v>
      </c>
      <c r="AB1919" t="s">
        <v>103</v>
      </c>
      <c r="AC1919" t="s">
        <v>104</v>
      </c>
      <c r="AD1919">
        <v>1</v>
      </c>
      <c r="AE1919" t="s">
        <v>105</v>
      </c>
      <c r="AG1919" t="s">
        <v>121</v>
      </c>
      <c r="AJ1919" t="s">
        <v>1705</v>
      </c>
    </row>
    <row r="1920" spans="1:36" hidden="1" x14ac:dyDescent="0.25">
      <c r="A1920" t="s">
        <v>10219</v>
      </c>
      <c r="B1920" t="e">
        <f>VLOOKUP(A1920,[2]mp_ALL!B$1:B$557,1,0)</f>
        <v>#N/A</v>
      </c>
      <c r="C1920" t="s">
        <v>10220</v>
      </c>
      <c r="D1920" t="s">
        <v>38</v>
      </c>
      <c r="E1920" t="s">
        <v>88</v>
      </c>
      <c r="F1920" t="s">
        <v>250</v>
      </c>
      <c r="G1920" t="s">
        <v>251</v>
      </c>
      <c r="H1920" t="s">
        <v>91</v>
      </c>
      <c r="I1920" t="s">
        <v>6162</v>
      </c>
      <c r="J1920">
        <v>1</v>
      </c>
      <c r="K1920" t="s">
        <v>384</v>
      </c>
      <c r="L1920">
        <v>1</v>
      </c>
      <c r="M1920" t="s">
        <v>113</v>
      </c>
      <c r="N1920" t="s">
        <v>385</v>
      </c>
      <c r="O1920" t="s">
        <v>386</v>
      </c>
      <c r="P1920" t="s">
        <v>387</v>
      </c>
      <c r="Q1920" t="s">
        <v>6163</v>
      </c>
      <c r="R1920" t="s">
        <v>117</v>
      </c>
      <c r="S1920" t="s">
        <v>199</v>
      </c>
      <c r="T1920" t="s">
        <v>10221</v>
      </c>
      <c r="U1920" t="s">
        <v>10222</v>
      </c>
      <c r="V1920" s="41">
        <v>40343</v>
      </c>
      <c r="W1920" s="41">
        <v>32727</v>
      </c>
      <c r="X1920">
        <v>1</v>
      </c>
      <c r="Y1920">
        <v>1</v>
      </c>
      <c r="Z1920" t="s">
        <v>102</v>
      </c>
      <c r="AA1920">
        <v>1</v>
      </c>
      <c r="AB1920" t="s">
        <v>103</v>
      </c>
      <c r="AC1920" t="s">
        <v>104</v>
      </c>
      <c r="AD1920">
        <v>1</v>
      </c>
      <c r="AE1920" t="s">
        <v>105</v>
      </c>
      <c r="AG1920" t="s">
        <v>121</v>
      </c>
      <c r="AJ1920" t="s">
        <v>490</v>
      </c>
    </row>
    <row r="1921" spans="1:36" hidden="1" x14ac:dyDescent="0.25">
      <c r="A1921" t="s">
        <v>10223</v>
      </c>
      <c r="B1921" t="e">
        <f>VLOOKUP(A1921,[2]mp_ALL!B$1:B$557,1,0)</f>
        <v>#N/A</v>
      </c>
      <c r="C1921" t="s">
        <v>10224</v>
      </c>
      <c r="D1921" t="s">
        <v>38</v>
      </c>
      <c r="E1921" t="s">
        <v>88</v>
      </c>
      <c r="F1921" t="s">
        <v>250</v>
      </c>
      <c r="G1921" t="s">
        <v>251</v>
      </c>
      <c r="H1921" t="s">
        <v>91</v>
      </c>
      <c r="I1921" t="s">
        <v>4027</v>
      </c>
      <c r="J1921">
        <v>1</v>
      </c>
      <c r="K1921" t="s">
        <v>674</v>
      </c>
      <c r="L1921">
        <v>1</v>
      </c>
      <c r="M1921" t="s">
        <v>414</v>
      </c>
      <c r="N1921" t="s">
        <v>415</v>
      </c>
      <c r="O1921" t="s">
        <v>2457</v>
      </c>
      <c r="P1921" t="s">
        <v>2458</v>
      </c>
      <c r="Q1921" t="s">
        <v>4028</v>
      </c>
      <c r="R1921" t="s">
        <v>117</v>
      </c>
      <c r="S1921" t="s">
        <v>199</v>
      </c>
      <c r="T1921" t="s">
        <v>10225</v>
      </c>
      <c r="U1921" t="s">
        <v>10226</v>
      </c>
      <c r="V1921" s="41">
        <v>40343</v>
      </c>
      <c r="W1921" s="41">
        <v>32981</v>
      </c>
      <c r="X1921">
        <v>1</v>
      </c>
      <c r="Y1921">
        <v>2</v>
      </c>
      <c r="Z1921" t="s">
        <v>102</v>
      </c>
      <c r="AA1921">
        <v>1</v>
      </c>
      <c r="AB1921" t="s">
        <v>103</v>
      </c>
      <c r="AC1921" t="s">
        <v>104</v>
      </c>
      <c r="AD1921">
        <v>1</v>
      </c>
      <c r="AE1921" t="s">
        <v>105</v>
      </c>
      <c r="AG1921" t="s">
        <v>121</v>
      </c>
      <c r="AJ1921" t="s">
        <v>689</v>
      </c>
    </row>
    <row r="1922" spans="1:36" hidden="1" x14ac:dyDescent="0.25">
      <c r="A1922" t="s">
        <v>10227</v>
      </c>
      <c r="B1922" t="e">
        <f>VLOOKUP(A1922,[2]mp_ALL!B$1:B$557,1,0)</f>
        <v>#N/A</v>
      </c>
      <c r="C1922" t="s">
        <v>10228</v>
      </c>
      <c r="D1922" t="s">
        <v>38</v>
      </c>
      <c r="E1922" t="s">
        <v>88</v>
      </c>
      <c r="F1922" t="s">
        <v>250</v>
      </c>
      <c r="G1922" t="s">
        <v>251</v>
      </c>
      <c r="H1922" t="s">
        <v>91</v>
      </c>
      <c r="I1922" t="s">
        <v>1976</v>
      </c>
      <c r="J1922">
        <v>1</v>
      </c>
      <c r="K1922" t="s">
        <v>674</v>
      </c>
      <c r="L1922">
        <v>1</v>
      </c>
      <c r="M1922" t="s">
        <v>414</v>
      </c>
      <c r="N1922" t="s">
        <v>415</v>
      </c>
      <c r="O1922" t="s">
        <v>675</v>
      </c>
      <c r="P1922" t="s">
        <v>676</v>
      </c>
      <c r="Q1922" t="s">
        <v>1977</v>
      </c>
      <c r="R1922" t="s">
        <v>117</v>
      </c>
      <c r="S1922" t="s">
        <v>199</v>
      </c>
      <c r="T1922" t="s">
        <v>10229</v>
      </c>
      <c r="U1922" t="s">
        <v>932</v>
      </c>
      <c r="V1922" s="41">
        <v>40343</v>
      </c>
      <c r="W1922" s="41">
        <v>32840</v>
      </c>
      <c r="X1922">
        <v>1</v>
      </c>
      <c r="Y1922">
        <v>2</v>
      </c>
      <c r="Z1922" t="s">
        <v>102</v>
      </c>
      <c r="AA1922">
        <v>1</v>
      </c>
      <c r="AB1922" t="s">
        <v>103</v>
      </c>
      <c r="AC1922" t="s">
        <v>104</v>
      </c>
      <c r="AD1922">
        <v>1</v>
      </c>
      <c r="AE1922" t="s">
        <v>105</v>
      </c>
      <c r="AG1922" t="s">
        <v>121</v>
      </c>
      <c r="AJ1922" t="s">
        <v>190</v>
      </c>
    </row>
    <row r="1923" spans="1:36" hidden="1" x14ac:dyDescent="0.25">
      <c r="A1923" t="s">
        <v>10230</v>
      </c>
      <c r="B1923" t="e">
        <f>VLOOKUP(A1923,[2]mp_ALL!B$1:B$557,1,0)</f>
        <v>#N/A</v>
      </c>
      <c r="C1923" t="s">
        <v>10231</v>
      </c>
      <c r="D1923" t="s">
        <v>38</v>
      </c>
      <c r="E1923" t="s">
        <v>88</v>
      </c>
      <c r="F1923" t="s">
        <v>250</v>
      </c>
      <c r="G1923" t="s">
        <v>251</v>
      </c>
      <c r="H1923" t="s">
        <v>91</v>
      </c>
      <c r="I1923" t="s">
        <v>477</v>
      </c>
      <c r="J1923">
        <v>1</v>
      </c>
      <c r="K1923" t="s">
        <v>404</v>
      </c>
      <c r="L1923">
        <v>1</v>
      </c>
      <c r="M1923" t="s">
        <v>113</v>
      </c>
      <c r="N1923" t="s">
        <v>195</v>
      </c>
      <c r="O1923" t="s">
        <v>405</v>
      </c>
      <c r="P1923" t="s">
        <v>406</v>
      </c>
      <c r="Q1923" t="s">
        <v>478</v>
      </c>
      <c r="R1923" t="s">
        <v>117</v>
      </c>
      <c r="S1923" t="s">
        <v>199</v>
      </c>
      <c r="T1923" t="s">
        <v>10232</v>
      </c>
      <c r="U1923" t="s">
        <v>3753</v>
      </c>
      <c r="V1923" s="41">
        <v>40343</v>
      </c>
      <c r="W1923" s="41">
        <v>32843</v>
      </c>
      <c r="X1923">
        <v>0</v>
      </c>
      <c r="Z1923" t="s">
        <v>7195</v>
      </c>
      <c r="AA1923">
        <v>1</v>
      </c>
      <c r="AB1923" t="s">
        <v>103</v>
      </c>
      <c r="AC1923" t="s">
        <v>104</v>
      </c>
      <c r="AD1923">
        <v>1</v>
      </c>
      <c r="AE1923" t="s">
        <v>105</v>
      </c>
      <c r="AG1923" t="s">
        <v>121</v>
      </c>
      <c r="AJ1923" t="s">
        <v>107</v>
      </c>
    </row>
    <row r="1924" spans="1:36" hidden="1" x14ac:dyDescent="0.25">
      <c r="A1924" t="s">
        <v>10233</v>
      </c>
      <c r="B1924" t="e">
        <f>VLOOKUP(A1924,[2]mp_ALL!B$1:B$557,1,0)</f>
        <v>#N/A</v>
      </c>
      <c r="C1924" t="s">
        <v>10234</v>
      </c>
      <c r="D1924" t="s">
        <v>38</v>
      </c>
      <c r="E1924" t="s">
        <v>88</v>
      </c>
      <c r="F1924" t="s">
        <v>250</v>
      </c>
      <c r="G1924" t="s">
        <v>251</v>
      </c>
      <c r="H1924" t="s">
        <v>91</v>
      </c>
      <c r="I1924" t="s">
        <v>5191</v>
      </c>
      <c r="J1924">
        <v>1</v>
      </c>
      <c r="K1924" t="s">
        <v>667</v>
      </c>
      <c r="L1924">
        <v>1</v>
      </c>
      <c r="M1924" t="s">
        <v>113</v>
      </c>
      <c r="N1924" t="s">
        <v>195</v>
      </c>
      <c r="O1924" t="s">
        <v>196</v>
      </c>
      <c r="P1924" t="s">
        <v>668</v>
      </c>
      <c r="Q1924" t="s">
        <v>5192</v>
      </c>
      <c r="R1924" t="s">
        <v>117</v>
      </c>
      <c r="S1924" t="s">
        <v>199</v>
      </c>
      <c r="T1924" t="s">
        <v>10235</v>
      </c>
      <c r="U1924" t="s">
        <v>10236</v>
      </c>
      <c r="V1924" s="41">
        <v>40343</v>
      </c>
      <c r="W1924" s="41">
        <v>32655</v>
      </c>
      <c r="X1924">
        <v>1</v>
      </c>
      <c r="Y1924">
        <v>2</v>
      </c>
      <c r="Z1924" t="s">
        <v>102</v>
      </c>
      <c r="AA1924">
        <v>1</v>
      </c>
      <c r="AB1924" t="s">
        <v>103</v>
      </c>
      <c r="AC1924" t="s">
        <v>104</v>
      </c>
      <c r="AD1924">
        <v>1</v>
      </c>
      <c r="AE1924" t="s">
        <v>105</v>
      </c>
      <c r="AG1924" t="s">
        <v>121</v>
      </c>
      <c r="AJ1924" t="s">
        <v>271</v>
      </c>
    </row>
    <row r="1925" spans="1:36" hidden="1" x14ac:dyDescent="0.25">
      <c r="A1925" t="s">
        <v>10237</v>
      </c>
      <c r="B1925" t="e">
        <f>VLOOKUP(A1925,[2]mp_ALL!B$1:B$557,1,0)</f>
        <v>#N/A</v>
      </c>
      <c r="C1925" t="s">
        <v>10238</v>
      </c>
      <c r="D1925" t="s">
        <v>38</v>
      </c>
      <c r="E1925" t="s">
        <v>88</v>
      </c>
      <c r="F1925" t="s">
        <v>250</v>
      </c>
      <c r="G1925" t="s">
        <v>251</v>
      </c>
      <c r="H1925" t="s">
        <v>91</v>
      </c>
      <c r="I1925" t="s">
        <v>666</v>
      </c>
      <c r="J1925">
        <v>1</v>
      </c>
      <c r="K1925" t="s">
        <v>667</v>
      </c>
      <c r="L1925">
        <v>1</v>
      </c>
      <c r="M1925" t="s">
        <v>113</v>
      </c>
      <c r="N1925" t="s">
        <v>195</v>
      </c>
      <c r="O1925" t="s">
        <v>196</v>
      </c>
      <c r="P1925" t="s">
        <v>668</v>
      </c>
      <c r="Q1925" t="s">
        <v>669</v>
      </c>
      <c r="R1925" t="s">
        <v>117</v>
      </c>
      <c r="S1925" t="s">
        <v>199</v>
      </c>
      <c r="T1925" t="s">
        <v>10239</v>
      </c>
      <c r="U1925" t="s">
        <v>8118</v>
      </c>
      <c r="V1925" s="41">
        <v>40343</v>
      </c>
      <c r="W1925" s="41">
        <v>32386</v>
      </c>
      <c r="X1925">
        <v>1</v>
      </c>
      <c r="Y1925">
        <v>2</v>
      </c>
      <c r="Z1925" t="s">
        <v>102</v>
      </c>
      <c r="AA1925">
        <v>1</v>
      </c>
      <c r="AB1925" t="s">
        <v>103</v>
      </c>
      <c r="AC1925" t="s">
        <v>104</v>
      </c>
      <c r="AD1925">
        <v>1</v>
      </c>
      <c r="AE1925" t="s">
        <v>105</v>
      </c>
      <c r="AG1925" t="s">
        <v>121</v>
      </c>
      <c r="AJ1925" t="s">
        <v>107</v>
      </c>
    </row>
    <row r="1926" spans="1:36" hidden="1" x14ac:dyDescent="0.25">
      <c r="A1926" t="s">
        <v>10240</v>
      </c>
      <c r="B1926" t="e">
        <f>VLOOKUP(A1926,[2]mp_ALL!B$1:B$557,1,0)</f>
        <v>#N/A</v>
      </c>
      <c r="C1926" t="s">
        <v>10241</v>
      </c>
      <c r="D1926" t="s">
        <v>38</v>
      </c>
      <c r="E1926" t="s">
        <v>88</v>
      </c>
      <c r="F1926" t="s">
        <v>250</v>
      </c>
      <c r="G1926" t="s">
        <v>251</v>
      </c>
      <c r="H1926" t="s">
        <v>91</v>
      </c>
      <c r="I1926" t="s">
        <v>7491</v>
      </c>
      <c r="J1926">
        <v>1</v>
      </c>
      <c r="K1926" t="s">
        <v>232</v>
      </c>
      <c r="L1926">
        <v>1</v>
      </c>
      <c r="M1926" t="s">
        <v>233</v>
      </c>
      <c r="N1926" t="s">
        <v>955</v>
      </c>
      <c r="P1926" t="s">
        <v>5113</v>
      </c>
      <c r="Q1926" t="s">
        <v>7492</v>
      </c>
      <c r="R1926" t="s">
        <v>117</v>
      </c>
      <c r="S1926" t="s">
        <v>163</v>
      </c>
      <c r="T1926" t="s">
        <v>10242</v>
      </c>
      <c r="U1926" t="s">
        <v>10243</v>
      </c>
      <c r="V1926" s="41">
        <v>40343</v>
      </c>
      <c r="W1926" s="41">
        <v>33416</v>
      </c>
      <c r="X1926">
        <v>1</v>
      </c>
      <c r="Y1926">
        <v>2</v>
      </c>
      <c r="Z1926" t="s">
        <v>102</v>
      </c>
      <c r="AA1926">
        <v>1</v>
      </c>
      <c r="AB1926" t="s">
        <v>103</v>
      </c>
      <c r="AC1926" t="s">
        <v>104</v>
      </c>
      <c r="AD1926">
        <v>1</v>
      </c>
      <c r="AE1926" t="s">
        <v>105</v>
      </c>
      <c r="AG1926" t="s">
        <v>121</v>
      </c>
      <c r="AJ1926" t="s">
        <v>1528</v>
      </c>
    </row>
    <row r="1927" spans="1:36" hidden="1" x14ac:dyDescent="0.25">
      <c r="A1927" t="s">
        <v>10244</v>
      </c>
      <c r="B1927" t="e">
        <f>VLOOKUP(A1927,[2]mp_ALL!B$1:B$557,1,0)</f>
        <v>#N/A</v>
      </c>
      <c r="C1927" t="s">
        <v>10245</v>
      </c>
      <c r="D1927" t="s">
        <v>38</v>
      </c>
      <c r="E1927" t="s">
        <v>88</v>
      </c>
      <c r="F1927" t="s">
        <v>250</v>
      </c>
      <c r="G1927" t="s">
        <v>251</v>
      </c>
      <c r="H1927" t="s">
        <v>169</v>
      </c>
      <c r="I1927" t="s">
        <v>10246</v>
      </c>
      <c r="J1927">
        <v>1</v>
      </c>
      <c r="K1927" t="s">
        <v>983</v>
      </c>
      <c r="L1927">
        <v>1</v>
      </c>
      <c r="M1927" t="s">
        <v>233</v>
      </c>
      <c r="N1927" t="s">
        <v>234</v>
      </c>
      <c r="O1927" t="s">
        <v>1597</v>
      </c>
      <c r="P1927" t="s">
        <v>957</v>
      </c>
      <c r="Q1927" t="s">
        <v>10247</v>
      </c>
      <c r="R1927" t="s">
        <v>117</v>
      </c>
      <c r="S1927" t="s">
        <v>949</v>
      </c>
      <c r="T1927" t="s">
        <v>9296</v>
      </c>
      <c r="U1927" t="s">
        <v>10248</v>
      </c>
      <c r="V1927" s="41">
        <v>40343</v>
      </c>
      <c r="W1927" s="41">
        <v>33021</v>
      </c>
      <c r="X1927">
        <v>1</v>
      </c>
      <c r="Y1927">
        <v>1</v>
      </c>
      <c r="Z1927" t="s">
        <v>102</v>
      </c>
      <c r="AA1927">
        <v>1</v>
      </c>
      <c r="AB1927" t="s">
        <v>103</v>
      </c>
      <c r="AC1927" t="s">
        <v>104</v>
      </c>
      <c r="AD1927">
        <v>1</v>
      </c>
      <c r="AE1927" t="s">
        <v>105</v>
      </c>
      <c r="AG1927" t="s">
        <v>121</v>
      </c>
      <c r="AJ1927" t="s">
        <v>299</v>
      </c>
    </row>
    <row r="1928" spans="1:36" hidden="1" x14ac:dyDescent="0.25">
      <c r="A1928" t="s">
        <v>10249</v>
      </c>
      <c r="B1928" t="e">
        <f>VLOOKUP(A1928,[2]mp_ALL!B$1:B$557,1,0)</f>
        <v>#N/A</v>
      </c>
      <c r="C1928" t="s">
        <v>10250</v>
      </c>
      <c r="D1928" t="s">
        <v>38</v>
      </c>
      <c r="E1928" t="s">
        <v>88</v>
      </c>
      <c r="F1928" t="s">
        <v>250</v>
      </c>
      <c r="G1928" t="s">
        <v>251</v>
      </c>
      <c r="H1928" t="s">
        <v>91</v>
      </c>
      <c r="I1928" t="s">
        <v>7845</v>
      </c>
      <c r="J1928">
        <v>1</v>
      </c>
      <c r="K1928" t="s">
        <v>983</v>
      </c>
      <c r="L1928">
        <v>1</v>
      </c>
      <c r="M1928" t="s">
        <v>233</v>
      </c>
      <c r="N1928" t="s">
        <v>234</v>
      </c>
      <c r="O1928" t="s">
        <v>984</v>
      </c>
      <c r="P1928" t="s">
        <v>985</v>
      </c>
      <c r="Q1928" t="s">
        <v>7846</v>
      </c>
      <c r="R1928" t="s">
        <v>117</v>
      </c>
      <c r="S1928" t="s">
        <v>237</v>
      </c>
      <c r="T1928" t="s">
        <v>4110</v>
      </c>
      <c r="U1928" t="s">
        <v>10251</v>
      </c>
      <c r="V1928" s="41">
        <v>40343</v>
      </c>
      <c r="W1928" s="41">
        <v>33108</v>
      </c>
      <c r="X1928">
        <v>1</v>
      </c>
      <c r="Y1928">
        <v>1</v>
      </c>
      <c r="Z1928" t="s">
        <v>102</v>
      </c>
      <c r="AA1928">
        <v>1</v>
      </c>
      <c r="AB1928" t="s">
        <v>103</v>
      </c>
      <c r="AC1928" t="s">
        <v>104</v>
      </c>
      <c r="AD1928">
        <v>1</v>
      </c>
      <c r="AE1928" t="s">
        <v>105</v>
      </c>
      <c r="AG1928" t="s">
        <v>121</v>
      </c>
      <c r="AJ1928" t="s">
        <v>465</v>
      </c>
    </row>
    <row r="1929" spans="1:36" hidden="1" x14ac:dyDescent="0.25">
      <c r="A1929" t="s">
        <v>10252</v>
      </c>
      <c r="B1929" t="e">
        <f>VLOOKUP(A1929,[2]mp_ALL!B$1:B$557,1,0)</f>
        <v>#N/A</v>
      </c>
      <c r="C1929" t="s">
        <v>10253</v>
      </c>
      <c r="D1929" t="s">
        <v>38</v>
      </c>
      <c r="E1929" t="s">
        <v>88</v>
      </c>
      <c r="F1929" t="s">
        <v>250</v>
      </c>
      <c r="G1929" t="s">
        <v>251</v>
      </c>
      <c r="H1929" t="s">
        <v>91</v>
      </c>
      <c r="I1929" t="s">
        <v>10254</v>
      </c>
      <c r="J1929">
        <v>1</v>
      </c>
      <c r="K1929" t="s">
        <v>983</v>
      </c>
      <c r="L1929">
        <v>1</v>
      </c>
      <c r="M1929" t="s">
        <v>233</v>
      </c>
      <c r="N1929" t="s">
        <v>234</v>
      </c>
      <c r="O1929" t="s">
        <v>992</v>
      </c>
      <c r="P1929" t="s">
        <v>7857</v>
      </c>
      <c r="Q1929" t="s">
        <v>10255</v>
      </c>
      <c r="R1929" t="s">
        <v>117</v>
      </c>
      <c r="S1929" t="s">
        <v>237</v>
      </c>
      <c r="T1929" t="s">
        <v>10256</v>
      </c>
      <c r="U1929" t="s">
        <v>10257</v>
      </c>
      <c r="V1929" s="41">
        <v>40343</v>
      </c>
      <c r="W1929" s="41">
        <v>32659</v>
      </c>
      <c r="X1929">
        <v>1</v>
      </c>
      <c r="Y1929">
        <v>2</v>
      </c>
      <c r="Z1929" t="s">
        <v>102</v>
      </c>
      <c r="AA1929">
        <v>1</v>
      </c>
      <c r="AB1929" t="s">
        <v>103</v>
      </c>
      <c r="AC1929" t="s">
        <v>104</v>
      </c>
      <c r="AD1929">
        <v>1</v>
      </c>
      <c r="AE1929" t="s">
        <v>105</v>
      </c>
      <c r="AG1929" t="s">
        <v>121</v>
      </c>
      <c r="AJ1929" t="s">
        <v>3654</v>
      </c>
    </row>
    <row r="1930" spans="1:36" hidden="1" x14ac:dyDescent="0.25">
      <c r="A1930" t="s">
        <v>10258</v>
      </c>
      <c r="B1930" t="e">
        <f>VLOOKUP(A1930,[2]mp_ALL!B$1:B$557,1,0)</f>
        <v>#N/A</v>
      </c>
      <c r="C1930" t="s">
        <v>9478</v>
      </c>
      <c r="D1930" t="s">
        <v>38</v>
      </c>
      <c r="E1930" t="s">
        <v>88</v>
      </c>
      <c r="F1930" t="s">
        <v>250</v>
      </c>
      <c r="G1930" t="s">
        <v>251</v>
      </c>
      <c r="H1930" t="s">
        <v>91</v>
      </c>
      <c r="I1930" t="s">
        <v>7856</v>
      </c>
      <c r="J1930">
        <v>1</v>
      </c>
      <c r="K1930" t="s">
        <v>983</v>
      </c>
      <c r="L1930">
        <v>0</v>
      </c>
      <c r="M1930" t="s">
        <v>233</v>
      </c>
      <c r="N1930" t="s">
        <v>234</v>
      </c>
      <c r="O1930" t="s">
        <v>992</v>
      </c>
      <c r="P1930" t="s">
        <v>7857</v>
      </c>
      <c r="Q1930" t="s">
        <v>7858</v>
      </c>
      <c r="R1930" t="s">
        <v>117</v>
      </c>
      <c r="S1930" t="s">
        <v>237</v>
      </c>
      <c r="T1930" t="s">
        <v>10259</v>
      </c>
      <c r="U1930" t="s">
        <v>8356</v>
      </c>
      <c r="V1930" s="41">
        <v>40343</v>
      </c>
      <c r="W1930" s="41">
        <v>32308</v>
      </c>
      <c r="X1930">
        <v>1</v>
      </c>
      <c r="Y1930">
        <v>2</v>
      </c>
      <c r="Z1930" t="s">
        <v>102</v>
      </c>
      <c r="AA1930">
        <v>1</v>
      </c>
      <c r="AB1930" t="s">
        <v>103</v>
      </c>
      <c r="AC1930" t="s">
        <v>104</v>
      </c>
      <c r="AD1930">
        <v>1</v>
      </c>
      <c r="AE1930" t="s">
        <v>120</v>
      </c>
      <c r="AG1930" t="s">
        <v>121</v>
      </c>
      <c r="AJ1930" t="s">
        <v>8357</v>
      </c>
    </row>
    <row r="1931" spans="1:36" hidden="1" x14ac:dyDescent="0.25">
      <c r="A1931" t="s">
        <v>10260</v>
      </c>
      <c r="B1931" t="e">
        <f>VLOOKUP(A1931,[2]mp_ALL!B$1:B$557,1,0)</f>
        <v>#N/A</v>
      </c>
      <c r="C1931" t="s">
        <v>10261</v>
      </c>
      <c r="D1931" t="s">
        <v>38</v>
      </c>
      <c r="E1931" t="s">
        <v>88</v>
      </c>
      <c r="F1931" t="s">
        <v>250</v>
      </c>
      <c r="G1931" t="s">
        <v>251</v>
      </c>
      <c r="H1931" t="s">
        <v>91</v>
      </c>
      <c r="I1931" t="s">
        <v>7505</v>
      </c>
      <c r="J1931">
        <v>1</v>
      </c>
      <c r="K1931" t="s">
        <v>983</v>
      </c>
      <c r="L1931">
        <v>1</v>
      </c>
      <c r="M1931" t="s">
        <v>233</v>
      </c>
      <c r="N1931" t="s">
        <v>234</v>
      </c>
      <c r="O1931" t="s">
        <v>1597</v>
      </c>
      <c r="P1931" t="s">
        <v>1985</v>
      </c>
      <c r="Q1931" t="s">
        <v>7506</v>
      </c>
      <c r="R1931" t="s">
        <v>117</v>
      </c>
      <c r="S1931" t="s">
        <v>949</v>
      </c>
      <c r="T1931" t="s">
        <v>10262</v>
      </c>
      <c r="U1931" t="s">
        <v>10263</v>
      </c>
      <c r="V1931" s="41">
        <v>40343</v>
      </c>
      <c r="W1931" s="41">
        <v>33170</v>
      </c>
      <c r="X1931">
        <v>1</v>
      </c>
      <c r="Y1931">
        <v>1</v>
      </c>
      <c r="Z1931" t="s">
        <v>102</v>
      </c>
      <c r="AA1931">
        <v>1</v>
      </c>
      <c r="AB1931" t="s">
        <v>103</v>
      </c>
      <c r="AC1931" t="s">
        <v>104</v>
      </c>
      <c r="AD1931">
        <v>1</v>
      </c>
      <c r="AE1931" t="s">
        <v>105</v>
      </c>
      <c r="AG1931" t="s">
        <v>121</v>
      </c>
      <c r="AJ1931" t="s">
        <v>606</v>
      </c>
    </row>
    <row r="1932" spans="1:36" hidden="1" x14ac:dyDescent="0.25">
      <c r="A1932" t="s">
        <v>10264</v>
      </c>
      <c r="B1932" t="e">
        <f>VLOOKUP(A1932,[2]mp_ALL!B$1:B$557,1,0)</f>
        <v>#N/A</v>
      </c>
      <c r="C1932" t="s">
        <v>10265</v>
      </c>
      <c r="D1932" t="s">
        <v>38</v>
      </c>
      <c r="E1932" t="s">
        <v>88</v>
      </c>
      <c r="F1932" t="s">
        <v>250</v>
      </c>
      <c r="G1932" t="s">
        <v>251</v>
      </c>
      <c r="H1932" t="s">
        <v>91</v>
      </c>
      <c r="I1932" t="s">
        <v>8247</v>
      </c>
      <c r="J1932">
        <v>1</v>
      </c>
      <c r="K1932" t="s">
        <v>232</v>
      </c>
      <c r="L1932">
        <v>1</v>
      </c>
      <c r="M1932" t="s">
        <v>233</v>
      </c>
      <c r="N1932" t="s">
        <v>955</v>
      </c>
      <c r="O1932" t="s">
        <v>1156</v>
      </c>
      <c r="P1932" t="s">
        <v>7926</v>
      </c>
      <c r="Q1932" t="s">
        <v>8248</v>
      </c>
      <c r="R1932" t="s">
        <v>117</v>
      </c>
      <c r="S1932" t="s">
        <v>163</v>
      </c>
      <c r="T1932" t="s">
        <v>10266</v>
      </c>
      <c r="U1932" t="s">
        <v>10267</v>
      </c>
      <c r="V1932" s="41">
        <v>40343</v>
      </c>
      <c r="W1932" s="41">
        <v>32850</v>
      </c>
      <c r="X1932">
        <v>1</v>
      </c>
      <c r="Y1932">
        <v>2</v>
      </c>
      <c r="Z1932" t="s">
        <v>102</v>
      </c>
      <c r="AA1932">
        <v>1</v>
      </c>
      <c r="AB1932" t="s">
        <v>103</v>
      </c>
      <c r="AC1932" t="s">
        <v>104</v>
      </c>
      <c r="AD1932">
        <v>1</v>
      </c>
      <c r="AE1932" t="s">
        <v>105</v>
      </c>
      <c r="AG1932" t="s">
        <v>121</v>
      </c>
      <c r="AJ1932" t="s">
        <v>1556</v>
      </c>
    </row>
    <row r="1933" spans="1:36" hidden="1" x14ac:dyDescent="0.25">
      <c r="A1933" t="s">
        <v>10268</v>
      </c>
      <c r="B1933" t="e">
        <f>VLOOKUP(A1933,[2]mp_ALL!B$1:B$557,1,0)</f>
        <v>#N/A</v>
      </c>
      <c r="C1933" t="s">
        <v>10269</v>
      </c>
      <c r="D1933" t="s">
        <v>38</v>
      </c>
      <c r="E1933" t="s">
        <v>88</v>
      </c>
      <c r="F1933" t="s">
        <v>250</v>
      </c>
      <c r="G1933" t="s">
        <v>251</v>
      </c>
      <c r="H1933" t="s">
        <v>91</v>
      </c>
      <c r="I1933" t="s">
        <v>10270</v>
      </c>
      <c r="J1933">
        <v>1</v>
      </c>
      <c r="K1933" t="s">
        <v>232</v>
      </c>
      <c r="L1933">
        <v>1</v>
      </c>
      <c r="M1933" t="s">
        <v>233</v>
      </c>
      <c r="N1933" t="s">
        <v>234</v>
      </c>
      <c r="O1933" t="s">
        <v>235</v>
      </c>
      <c r="P1933" t="s">
        <v>236</v>
      </c>
      <c r="Q1933" t="s">
        <v>10271</v>
      </c>
      <c r="R1933" t="s">
        <v>117</v>
      </c>
      <c r="S1933" t="s">
        <v>949</v>
      </c>
      <c r="T1933" t="s">
        <v>10272</v>
      </c>
      <c r="U1933" t="s">
        <v>10273</v>
      </c>
      <c r="V1933" s="41">
        <v>40343</v>
      </c>
      <c r="W1933" s="41">
        <v>33203</v>
      </c>
      <c r="X1933">
        <v>1</v>
      </c>
      <c r="Y1933">
        <v>1</v>
      </c>
      <c r="Z1933" t="s">
        <v>710</v>
      </c>
      <c r="AA1933">
        <v>1</v>
      </c>
      <c r="AB1933" t="s">
        <v>103</v>
      </c>
      <c r="AC1933" t="s">
        <v>104</v>
      </c>
      <c r="AD1933">
        <v>1</v>
      </c>
      <c r="AE1933" t="s">
        <v>105</v>
      </c>
      <c r="AG1933" t="s">
        <v>121</v>
      </c>
      <c r="AJ1933" t="s">
        <v>2406</v>
      </c>
    </row>
    <row r="1934" spans="1:36" hidden="1" x14ac:dyDescent="0.25">
      <c r="A1934" t="s">
        <v>10274</v>
      </c>
      <c r="B1934" t="e">
        <f>VLOOKUP(A1934,[2]mp_ALL!B$1:B$557,1,0)</f>
        <v>#N/A</v>
      </c>
      <c r="C1934" t="s">
        <v>10275</v>
      </c>
      <c r="D1934" t="s">
        <v>38</v>
      </c>
      <c r="E1934" t="s">
        <v>88</v>
      </c>
      <c r="F1934" t="s">
        <v>250</v>
      </c>
      <c r="G1934" t="s">
        <v>251</v>
      </c>
      <c r="H1934" t="s">
        <v>91</v>
      </c>
      <c r="I1934" t="s">
        <v>5495</v>
      </c>
      <c r="J1934">
        <v>1</v>
      </c>
      <c r="K1934" t="s">
        <v>232</v>
      </c>
      <c r="L1934">
        <v>1</v>
      </c>
      <c r="M1934" t="s">
        <v>233</v>
      </c>
      <c r="N1934" t="s">
        <v>234</v>
      </c>
      <c r="O1934" t="s">
        <v>235</v>
      </c>
      <c r="P1934" t="s">
        <v>236</v>
      </c>
      <c r="Q1934" t="s">
        <v>5496</v>
      </c>
      <c r="R1934" t="s">
        <v>117</v>
      </c>
      <c r="S1934" t="s">
        <v>237</v>
      </c>
      <c r="T1934" t="s">
        <v>10276</v>
      </c>
      <c r="U1934" t="s">
        <v>10277</v>
      </c>
      <c r="V1934" s="41">
        <v>40343</v>
      </c>
      <c r="W1934" s="41">
        <v>33388</v>
      </c>
      <c r="X1934">
        <v>0</v>
      </c>
      <c r="Z1934" t="s">
        <v>7195</v>
      </c>
      <c r="AA1934">
        <v>1</v>
      </c>
      <c r="AB1934" t="s">
        <v>103</v>
      </c>
      <c r="AC1934" t="s">
        <v>104</v>
      </c>
      <c r="AD1934">
        <v>1</v>
      </c>
      <c r="AE1934" t="s">
        <v>105</v>
      </c>
      <c r="AG1934" t="s">
        <v>121</v>
      </c>
      <c r="AJ1934" t="s">
        <v>663</v>
      </c>
    </row>
    <row r="1935" spans="1:36" hidden="1" x14ac:dyDescent="0.25">
      <c r="A1935" t="s">
        <v>10278</v>
      </c>
      <c r="B1935" t="e">
        <f>VLOOKUP(A1935,[2]mp_ALL!B$1:B$557,1,0)</f>
        <v>#N/A</v>
      </c>
      <c r="C1935" t="s">
        <v>10279</v>
      </c>
      <c r="D1935" t="s">
        <v>38</v>
      </c>
      <c r="E1935" t="s">
        <v>88</v>
      </c>
      <c r="F1935" t="s">
        <v>250</v>
      </c>
      <c r="G1935" t="s">
        <v>251</v>
      </c>
      <c r="H1935" t="s">
        <v>91</v>
      </c>
      <c r="I1935" t="s">
        <v>3492</v>
      </c>
      <c r="J1935">
        <v>1</v>
      </c>
      <c r="K1935" t="s">
        <v>983</v>
      </c>
      <c r="L1935">
        <v>1</v>
      </c>
      <c r="M1935" t="s">
        <v>233</v>
      </c>
      <c r="N1935" t="s">
        <v>234</v>
      </c>
      <c r="O1935" t="s">
        <v>984</v>
      </c>
      <c r="P1935" t="s">
        <v>3493</v>
      </c>
      <c r="Q1935" t="s">
        <v>3494</v>
      </c>
      <c r="R1935" t="s">
        <v>117</v>
      </c>
      <c r="S1935" t="s">
        <v>237</v>
      </c>
      <c r="T1935" t="s">
        <v>10280</v>
      </c>
      <c r="U1935" t="s">
        <v>5264</v>
      </c>
      <c r="V1935" s="41">
        <v>40343</v>
      </c>
      <c r="W1935" s="41">
        <v>33065</v>
      </c>
      <c r="X1935">
        <v>1</v>
      </c>
      <c r="Y1935">
        <v>0</v>
      </c>
      <c r="Z1935" t="s">
        <v>102</v>
      </c>
      <c r="AA1935">
        <v>1</v>
      </c>
      <c r="AB1935" t="s">
        <v>103</v>
      </c>
      <c r="AC1935" t="s">
        <v>104</v>
      </c>
      <c r="AD1935">
        <v>1</v>
      </c>
      <c r="AE1935" t="s">
        <v>105</v>
      </c>
      <c r="AG1935" t="s">
        <v>121</v>
      </c>
      <c r="AJ1935" t="s">
        <v>107</v>
      </c>
    </row>
    <row r="1936" spans="1:36" hidden="1" x14ac:dyDescent="0.25">
      <c r="A1936" t="s">
        <v>10281</v>
      </c>
      <c r="B1936" t="e">
        <f>VLOOKUP(A1936,[2]mp_ALL!B$1:B$557,1,0)</f>
        <v>#N/A</v>
      </c>
      <c r="C1936" t="s">
        <v>10282</v>
      </c>
      <c r="D1936" t="s">
        <v>38</v>
      </c>
      <c r="E1936" t="s">
        <v>88</v>
      </c>
      <c r="F1936" t="s">
        <v>250</v>
      </c>
      <c r="G1936" t="s">
        <v>251</v>
      </c>
      <c r="H1936" t="s">
        <v>91</v>
      </c>
      <c r="I1936" t="s">
        <v>10254</v>
      </c>
      <c r="J1936">
        <v>1</v>
      </c>
      <c r="K1936" t="s">
        <v>983</v>
      </c>
      <c r="L1936">
        <v>1</v>
      </c>
      <c r="M1936" t="s">
        <v>233</v>
      </c>
      <c r="N1936" t="s">
        <v>234</v>
      </c>
      <c r="O1936" t="s">
        <v>992</v>
      </c>
      <c r="P1936" t="s">
        <v>7857</v>
      </c>
      <c r="Q1936" t="s">
        <v>10255</v>
      </c>
      <c r="R1936" t="s">
        <v>117</v>
      </c>
      <c r="S1936" t="s">
        <v>237</v>
      </c>
      <c r="T1936" t="s">
        <v>10283</v>
      </c>
      <c r="U1936" t="s">
        <v>10284</v>
      </c>
      <c r="V1936" s="41">
        <v>40343</v>
      </c>
      <c r="W1936" s="41">
        <v>32719</v>
      </c>
      <c r="X1936">
        <v>1</v>
      </c>
      <c r="Y1936">
        <v>1</v>
      </c>
      <c r="Z1936" t="s">
        <v>102</v>
      </c>
      <c r="AA1936">
        <v>1</v>
      </c>
      <c r="AB1936" t="s">
        <v>103</v>
      </c>
      <c r="AC1936" t="s">
        <v>104</v>
      </c>
      <c r="AD1936">
        <v>1</v>
      </c>
      <c r="AE1936" t="s">
        <v>105</v>
      </c>
      <c r="AG1936" t="s">
        <v>121</v>
      </c>
      <c r="AJ1936" t="s">
        <v>107</v>
      </c>
    </row>
    <row r="1937" spans="1:36" hidden="1" x14ac:dyDescent="0.25">
      <c r="A1937" t="s">
        <v>10285</v>
      </c>
      <c r="B1937" t="e">
        <f>VLOOKUP(A1937,[2]mp_ALL!B$1:B$557,1,0)</f>
        <v>#N/A</v>
      </c>
      <c r="C1937" t="s">
        <v>10286</v>
      </c>
      <c r="D1937" t="s">
        <v>38</v>
      </c>
      <c r="E1937" t="s">
        <v>88</v>
      </c>
      <c r="F1937" t="s">
        <v>250</v>
      </c>
      <c r="G1937" t="s">
        <v>251</v>
      </c>
      <c r="H1937" t="s">
        <v>91</v>
      </c>
      <c r="I1937" t="s">
        <v>4913</v>
      </c>
      <c r="J1937">
        <v>1</v>
      </c>
      <c r="K1937" t="s">
        <v>157</v>
      </c>
      <c r="L1937">
        <v>1</v>
      </c>
      <c r="M1937" t="s">
        <v>158</v>
      </c>
      <c r="N1937" t="s">
        <v>184</v>
      </c>
      <c r="O1937" t="s">
        <v>742</v>
      </c>
      <c r="P1937" t="s">
        <v>4914</v>
      </c>
      <c r="Q1937" t="s">
        <v>4915</v>
      </c>
      <c r="R1937" t="s">
        <v>117</v>
      </c>
      <c r="S1937" t="s">
        <v>163</v>
      </c>
      <c r="T1937" t="s">
        <v>10287</v>
      </c>
      <c r="U1937" t="s">
        <v>10288</v>
      </c>
      <c r="V1937" s="41">
        <v>40350</v>
      </c>
      <c r="W1937" s="41">
        <v>32700</v>
      </c>
      <c r="X1937">
        <v>1</v>
      </c>
      <c r="Y1937">
        <v>1</v>
      </c>
      <c r="Z1937" t="s">
        <v>102</v>
      </c>
      <c r="AA1937">
        <v>1</v>
      </c>
      <c r="AB1937" t="s">
        <v>103</v>
      </c>
      <c r="AC1937" t="s">
        <v>104</v>
      </c>
      <c r="AD1937">
        <v>1</v>
      </c>
      <c r="AE1937" t="s">
        <v>138</v>
      </c>
      <c r="AG1937" t="s">
        <v>121</v>
      </c>
      <c r="AJ1937" t="s">
        <v>107</v>
      </c>
    </row>
    <row r="1938" spans="1:36" hidden="1" x14ac:dyDescent="0.25">
      <c r="A1938" t="s">
        <v>10289</v>
      </c>
      <c r="B1938" t="e">
        <f>VLOOKUP(A1938,[2]mp_ALL!B$1:B$557,1,0)</f>
        <v>#N/A</v>
      </c>
      <c r="C1938" t="s">
        <v>10290</v>
      </c>
      <c r="D1938" t="s">
        <v>38</v>
      </c>
      <c r="E1938" t="s">
        <v>88</v>
      </c>
      <c r="F1938" t="s">
        <v>8284</v>
      </c>
      <c r="G1938" t="s">
        <v>8285</v>
      </c>
      <c r="H1938" t="s">
        <v>91</v>
      </c>
      <c r="I1938" t="s">
        <v>1409</v>
      </c>
      <c r="J1938">
        <v>1</v>
      </c>
      <c r="K1938" t="s">
        <v>600</v>
      </c>
      <c r="L1938">
        <v>1</v>
      </c>
      <c r="M1938" t="s">
        <v>158</v>
      </c>
      <c r="N1938" t="s">
        <v>159</v>
      </c>
      <c r="O1938" t="s">
        <v>1051</v>
      </c>
      <c r="P1938" t="s">
        <v>1410</v>
      </c>
      <c r="Q1938" t="s">
        <v>1411</v>
      </c>
      <c r="R1938" t="s">
        <v>117</v>
      </c>
      <c r="S1938" t="s">
        <v>237</v>
      </c>
      <c r="T1938" t="s">
        <v>10291</v>
      </c>
      <c r="U1938" t="s">
        <v>8618</v>
      </c>
      <c r="V1938" s="41">
        <v>40350</v>
      </c>
      <c r="W1938" s="41">
        <v>33244</v>
      </c>
      <c r="X1938">
        <v>1</v>
      </c>
      <c r="Y1938">
        <v>1</v>
      </c>
      <c r="Z1938" t="s">
        <v>102</v>
      </c>
      <c r="AA1938">
        <v>1</v>
      </c>
      <c r="AB1938" t="s">
        <v>103</v>
      </c>
      <c r="AC1938" t="s">
        <v>104</v>
      </c>
      <c r="AD1938">
        <v>1</v>
      </c>
      <c r="AE1938" t="s">
        <v>105</v>
      </c>
      <c r="AG1938" t="s">
        <v>121</v>
      </c>
      <c r="AJ1938" t="s">
        <v>1008</v>
      </c>
    </row>
    <row r="1939" spans="1:36" hidden="1" x14ac:dyDescent="0.25">
      <c r="A1939" t="s">
        <v>10292</v>
      </c>
      <c r="B1939" t="e">
        <f>VLOOKUP(A1939,[2]mp_ALL!B$1:B$557,1,0)</f>
        <v>#N/A</v>
      </c>
      <c r="C1939" t="s">
        <v>10293</v>
      </c>
      <c r="D1939" t="s">
        <v>38</v>
      </c>
      <c r="E1939" t="s">
        <v>88</v>
      </c>
      <c r="F1939" t="s">
        <v>250</v>
      </c>
      <c r="G1939" t="s">
        <v>251</v>
      </c>
      <c r="H1939" t="s">
        <v>91</v>
      </c>
      <c r="I1939" t="s">
        <v>6434</v>
      </c>
      <c r="J1939">
        <v>1</v>
      </c>
      <c r="K1939" t="s">
        <v>983</v>
      </c>
      <c r="L1939">
        <v>1</v>
      </c>
      <c r="M1939" t="s">
        <v>233</v>
      </c>
      <c r="N1939" t="s">
        <v>234</v>
      </c>
      <c r="O1939" t="s">
        <v>984</v>
      </c>
      <c r="P1939" t="s">
        <v>3493</v>
      </c>
      <c r="Q1939" t="s">
        <v>6435</v>
      </c>
      <c r="R1939" t="s">
        <v>117</v>
      </c>
      <c r="S1939" t="s">
        <v>163</v>
      </c>
      <c r="T1939" t="s">
        <v>10217</v>
      </c>
      <c r="U1939" t="s">
        <v>10294</v>
      </c>
      <c r="V1939" s="41">
        <v>40350</v>
      </c>
      <c r="W1939" s="41">
        <v>32533</v>
      </c>
      <c r="X1939">
        <v>1</v>
      </c>
      <c r="Y1939">
        <v>2</v>
      </c>
      <c r="Z1939" t="s">
        <v>102</v>
      </c>
      <c r="AA1939">
        <v>1</v>
      </c>
      <c r="AB1939" t="s">
        <v>103</v>
      </c>
      <c r="AC1939" t="s">
        <v>104</v>
      </c>
      <c r="AD1939">
        <v>1</v>
      </c>
      <c r="AE1939" t="s">
        <v>105</v>
      </c>
      <c r="AG1939" t="s">
        <v>121</v>
      </c>
      <c r="AJ1939" t="s">
        <v>1705</v>
      </c>
    </row>
    <row r="1940" spans="1:36" hidden="1" x14ac:dyDescent="0.25">
      <c r="A1940" t="s">
        <v>10295</v>
      </c>
      <c r="B1940" t="e">
        <f>VLOOKUP(A1940,[2]mp_ALL!B$1:B$557,1,0)</f>
        <v>#N/A</v>
      </c>
      <c r="C1940" t="s">
        <v>10296</v>
      </c>
      <c r="D1940" t="s">
        <v>38</v>
      </c>
      <c r="E1940" t="s">
        <v>88</v>
      </c>
      <c r="F1940" t="s">
        <v>8284</v>
      </c>
      <c r="G1940" t="s">
        <v>8285</v>
      </c>
      <c r="H1940" t="s">
        <v>91</v>
      </c>
      <c r="I1940" t="s">
        <v>5721</v>
      </c>
      <c r="J1940">
        <v>1</v>
      </c>
      <c r="K1940" t="s">
        <v>142</v>
      </c>
      <c r="L1940">
        <v>1</v>
      </c>
      <c r="M1940" t="s">
        <v>143</v>
      </c>
      <c r="N1940" t="s">
        <v>144</v>
      </c>
      <c r="O1940" t="s">
        <v>145</v>
      </c>
      <c r="P1940" t="s">
        <v>146</v>
      </c>
      <c r="Q1940" t="s">
        <v>5722</v>
      </c>
      <c r="R1940" t="s">
        <v>147</v>
      </c>
      <c r="S1940" t="s">
        <v>148</v>
      </c>
      <c r="T1940" t="s">
        <v>10297</v>
      </c>
      <c r="U1940" t="s">
        <v>10298</v>
      </c>
      <c r="V1940" s="41">
        <v>40350</v>
      </c>
      <c r="W1940" s="41">
        <v>32932</v>
      </c>
      <c r="X1940">
        <v>1</v>
      </c>
      <c r="Y1940">
        <v>0</v>
      </c>
      <c r="Z1940" t="s">
        <v>102</v>
      </c>
      <c r="AA1940">
        <v>1</v>
      </c>
      <c r="AB1940" t="s">
        <v>103</v>
      </c>
      <c r="AC1940" t="s">
        <v>104</v>
      </c>
      <c r="AD1940">
        <v>1</v>
      </c>
      <c r="AE1940" t="s">
        <v>105</v>
      </c>
      <c r="AG1940" t="s">
        <v>148</v>
      </c>
      <c r="AJ1940" t="s">
        <v>663</v>
      </c>
    </row>
    <row r="1941" spans="1:36" hidden="1" x14ac:dyDescent="0.25">
      <c r="A1941" t="s">
        <v>10299</v>
      </c>
      <c r="B1941" t="e">
        <f>VLOOKUP(A1941,[2]mp_ALL!B$1:B$557,1,0)</f>
        <v>#N/A</v>
      </c>
      <c r="C1941" t="s">
        <v>10300</v>
      </c>
      <c r="D1941" t="s">
        <v>38</v>
      </c>
      <c r="E1941" t="s">
        <v>88</v>
      </c>
      <c r="F1941" t="s">
        <v>250</v>
      </c>
      <c r="G1941" t="s">
        <v>251</v>
      </c>
      <c r="H1941" t="s">
        <v>91</v>
      </c>
      <c r="I1941" t="s">
        <v>8344</v>
      </c>
      <c r="J1941">
        <v>1</v>
      </c>
      <c r="K1941" t="s">
        <v>1115</v>
      </c>
      <c r="L1941">
        <v>1</v>
      </c>
      <c r="M1941" t="s">
        <v>435</v>
      </c>
      <c r="N1941" t="s">
        <v>505</v>
      </c>
      <c r="O1941" t="s">
        <v>1116</v>
      </c>
      <c r="P1941" t="s">
        <v>7437</v>
      </c>
      <c r="Q1941" t="s">
        <v>8345</v>
      </c>
      <c r="R1941" t="s">
        <v>117</v>
      </c>
      <c r="S1941" t="s">
        <v>148</v>
      </c>
      <c r="T1941" t="s">
        <v>10301</v>
      </c>
      <c r="U1941" t="s">
        <v>10302</v>
      </c>
      <c r="V1941" s="41">
        <v>40350</v>
      </c>
      <c r="W1941" s="41">
        <v>32670</v>
      </c>
      <c r="X1941">
        <v>1</v>
      </c>
      <c r="Y1941">
        <v>2</v>
      </c>
      <c r="Z1941" t="s">
        <v>102</v>
      </c>
      <c r="AA1941">
        <v>1</v>
      </c>
      <c r="AB1941" t="s">
        <v>103</v>
      </c>
      <c r="AC1941" t="s">
        <v>104</v>
      </c>
      <c r="AD1941">
        <v>1</v>
      </c>
      <c r="AE1941" t="s">
        <v>105</v>
      </c>
      <c r="AG1941" t="s">
        <v>148</v>
      </c>
      <c r="AJ1941" t="s">
        <v>1556</v>
      </c>
    </row>
    <row r="1942" spans="1:36" hidden="1" x14ac:dyDescent="0.25">
      <c r="A1942" t="s">
        <v>10303</v>
      </c>
      <c r="B1942" t="e">
        <f>VLOOKUP(A1942,[2]mp_ALL!B$1:B$557,1,0)</f>
        <v>#N/A</v>
      </c>
      <c r="C1942" t="s">
        <v>2023</v>
      </c>
      <c r="D1942" t="s">
        <v>38</v>
      </c>
      <c r="E1942" t="s">
        <v>88</v>
      </c>
      <c r="F1942" t="s">
        <v>250</v>
      </c>
      <c r="G1942" t="s">
        <v>251</v>
      </c>
      <c r="H1942" t="s">
        <v>91</v>
      </c>
      <c r="I1942" t="s">
        <v>7877</v>
      </c>
      <c r="J1942">
        <v>1</v>
      </c>
      <c r="K1942" t="s">
        <v>157</v>
      </c>
      <c r="L1942">
        <v>1</v>
      </c>
      <c r="M1942" t="s">
        <v>158</v>
      </c>
      <c r="N1942" t="s">
        <v>159</v>
      </c>
      <c r="O1942" t="s">
        <v>160</v>
      </c>
      <c r="P1942" t="s">
        <v>5522</v>
      </c>
      <c r="Q1942" t="s">
        <v>7878</v>
      </c>
      <c r="R1942" t="s">
        <v>117</v>
      </c>
      <c r="S1942" t="s">
        <v>163</v>
      </c>
      <c r="T1942" t="s">
        <v>10304</v>
      </c>
      <c r="U1942" t="s">
        <v>10305</v>
      </c>
      <c r="V1942" s="41">
        <v>40350</v>
      </c>
      <c r="W1942" s="41">
        <v>32337</v>
      </c>
      <c r="X1942">
        <v>1</v>
      </c>
      <c r="Y1942">
        <v>2</v>
      </c>
      <c r="Z1942" t="s">
        <v>102</v>
      </c>
      <c r="AA1942">
        <v>1</v>
      </c>
      <c r="AB1942" t="s">
        <v>103</v>
      </c>
      <c r="AC1942" t="s">
        <v>104</v>
      </c>
      <c r="AD1942">
        <v>1</v>
      </c>
      <c r="AE1942" t="s">
        <v>138</v>
      </c>
      <c r="AG1942" t="s">
        <v>121</v>
      </c>
      <c r="AJ1942" t="s">
        <v>1705</v>
      </c>
    </row>
    <row r="1943" spans="1:36" hidden="1" x14ac:dyDescent="0.25">
      <c r="A1943" t="s">
        <v>10306</v>
      </c>
      <c r="B1943" t="e">
        <f>VLOOKUP(A1943,[2]mp_ALL!B$1:B$557,1,0)</f>
        <v>#N/A</v>
      </c>
      <c r="C1943" t="s">
        <v>10307</v>
      </c>
      <c r="D1943" t="s">
        <v>38</v>
      </c>
      <c r="E1943" t="s">
        <v>88</v>
      </c>
      <c r="F1943" t="s">
        <v>250</v>
      </c>
      <c r="G1943" t="s">
        <v>251</v>
      </c>
      <c r="H1943" t="s">
        <v>91</v>
      </c>
      <c r="I1943" t="s">
        <v>1395</v>
      </c>
      <c r="J1943">
        <v>1</v>
      </c>
      <c r="K1943" t="s">
        <v>1396</v>
      </c>
      <c r="L1943">
        <v>1</v>
      </c>
      <c r="M1943" t="s">
        <v>414</v>
      </c>
      <c r="N1943" t="s">
        <v>159</v>
      </c>
      <c r="O1943" t="s">
        <v>1397</v>
      </c>
      <c r="P1943" t="s">
        <v>1398</v>
      </c>
      <c r="Q1943" t="s">
        <v>1399</v>
      </c>
      <c r="R1943" t="s">
        <v>117</v>
      </c>
      <c r="S1943" t="s">
        <v>163</v>
      </c>
      <c r="T1943" t="s">
        <v>10308</v>
      </c>
      <c r="U1943" t="s">
        <v>10309</v>
      </c>
      <c r="V1943" s="41">
        <v>40350</v>
      </c>
      <c r="W1943" s="41">
        <v>33051</v>
      </c>
      <c r="X1943">
        <v>1</v>
      </c>
      <c r="Y1943">
        <v>2</v>
      </c>
      <c r="Z1943" t="s">
        <v>102</v>
      </c>
      <c r="AA1943">
        <v>1</v>
      </c>
      <c r="AB1943" t="s">
        <v>103</v>
      </c>
      <c r="AC1943" t="s">
        <v>104</v>
      </c>
      <c r="AD1943">
        <v>1</v>
      </c>
      <c r="AE1943" t="s">
        <v>105</v>
      </c>
      <c r="AG1943" t="s">
        <v>121</v>
      </c>
      <c r="AJ1943" t="s">
        <v>271</v>
      </c>
    </row>
    <row r="1944" spans="1:36" hidden="1" x14ac:dyDescent="0.25">
      <c r="A1944" t="s">
        <v>10310</v>
      </c>
      <c r="B1944" t="e">
        <f>VLOOKUP(A1944,[2]mp_ALL!B$1:B$557,1,0)</f>
        <v>#N/A</v>
      </c>
      <c r="C1944" t="s">
        <v>10311</v>
      </c>
      <c r="D1944" t="s">
        <v>38</v>
      </c>
      <c r="E1944" t="s">
        <v>88</v>
      </c>
      <c r="F1944" t="s">
        <v>250</v>
      </c>
      <c r="G1944" t="s">
        <v>251</v>
      </c>
      <c r="H1944" t="s">
        <v>91</v>
      </c>
      <c r="I1944" t="s">
        <v>7831</v>
      </c>
      <c r="J1944">
        <v>1</v>
      </c>
      <c r="K1944" t="s">
        <v>728</v>
      </c>
      <c r="L1944">
        <v>1</v>
      </c>
      <c r="M1944" t="s">
        <v>158</v>
      </c>
      <c r="N1944" t="s">
        <v>159</v>
      </c>
      <c r="O1944" t="s">
        <v>729</v>
      </c>
      <c r="P1944" t="s">
        <v>730</v>
      </c>
      <c r="Q1944" t="s">
        <v>7832</v>
      </c>
      <c r="R1944" t="s">
        <v>117</v>
      </c>
      <c r="S1944" t="s">
        <v>163</v>
      </c>
      <c r="T1944" t="s">
        <v>10312</v>
      </c>
      <c r="U1944" t="s">
        <v>10313</v>
      </c>
      <c r="V1944" s="41">
        <v>40350</v>
      </c>
      <c r="W1944" s="41">
        <v>32440</v>
      </c>
      <c r="X1944">
        <v>1</v>
      </c>
      <c r="Y1944">
        <v>2</v>
      </c>
      <c r="Z1944" t="s">
        <v>102</v>
      </c>
      <c r="AA1944">
        <v>1</v>
      </c>
      <c r="AB1944" t="s">
        <v>103</v>
      </c>
      <c r="AC1944" t="s">
        <v>104</v>
      </c>
      <c r="AD1944">
        <v>1</v>
      </c>
      <c r="AE1944" t="s">
        <v>105</v>
      </c>
      <c r="AG1944" t="s">
        <v>121</v>
      </c>
      <c r="AJ1944" t="s">
        <v>663</v>
      </c>
    </row>
    <row r="1945" spans="1:36" hidden="1" x14ac:dyDescent="0.25">
      <c r="A1945" t="s">
        <v>10314</v>
      </c>
      <c r="B1945" t="e">
        <f>VLOOKUP(A1945,[2]mp_ALL!B$1:B$557,1,0)</f>
        <v>#N/A</v>
      </c>
      <c r="C1945" t="s">
        <v>10315</v>
      </c>
      <c r="D1945" t="s">
        <v>38</v>
      </c>
      <c r="E1945" t="s">
        <v>88</v>
      </c>
      <c r="F1945" t="s">
        <v>250</v>
      </c>
      <c r="G1945" t="s">
        <v>251</v>
      </c>
      <c r="H1945" t="s">
        <v>91</v>
      </c>
      <c r="I1945" t="s">
        <v>10316</v>
      </c>
      <c r="J1945">
        <v>1</v>
      </c>
      <c r="K1945" t="s">
        <v>600</v>
      </c>
      <c r="L1945">
        <v>1</v>
      </c>
      <c r="M1945" t="s">
        <v>158</v>
      </c>
      <c r="N1945" t="s">
        <v>159</v>
      </c>
      <c r="O1945" t="s">
        <v>601</v>
      </c>
      <c r="P1945" t="s">
        <v>854</v>
      </c>
      <c r="Q1945" t="s">
        <v>10317</v>
      </c>
      <c r="R1945" t="s">
        <v>117</v>
      </c>
      <c r="S1945" t="s">
        <v>163</v>
      </c>
      <c r="T1945" t="s">
        <v>10318</v>
      </c>
      <c r="U1945" t="s">
        <v>7761</v>
      </c>
      <c r="V1945" s="41">
        <v>40350</v>
      </c>
      <c r="W1945" s="41">
        <v>32579</v>
      </c>
      <c r="X1945">
        <v>1</v>
      </c>
      <c r="Y1945">
        <v>2</v>
      </c>
      <c r="Z1945" t="s">
        <v>102</v>
      </c>
      <c r="AA1945">
        <v>1</v>
      </c>
      <c r="AB1945" t="s">
        <v>103</v>
      </c>
      <c r="AC1945" t="s">
        <v>104</v>
      </c>
      <c r="AD1945">
        <v>1</v>
      </c>
      <c r="AE1945" t="s">
        <v>105</v>
      </c>
      <c r="AG1945" t="s">
        <v>121</v>
      </c>
      <c r="AJ1945" t="s">
        <v>3654</v>
      </c>
    </row>
    <row r="1946" spans="1:36" hidden="1" x14ac:dyDescent="0.25">
      <c r="A1946" t="s">
        <v>10319</v>
      </c>
      <c r="B1946" t="e">
        <f>VLOOKUP(A1946,[2]mp_ALL!B$1:B$557,1,0)</f>
        <v>#N/A</v>
      </c>
      <c r="C1946" t="s">
        <v>9838</v>
      </c>
      <c r="D1946" t="s">
        <v>38</v>
      </c>
      <c r="E1946" t="s">
        <v>88</v>
      </c>
      <c r="F1946" t="s">
        <v>250</v>
      </c>
      <c r="G1946" t="s">
        <v>251</v>
      </c>
      <c r="H1946" t="s">
        <v>91</v>
      </c>
      <c r="I1946" t="s">
        <v>10320</v>
      </c>
      <c r="J1946">
        <v>1</v>
      </c>
      <c r="K1946" t="s">
        <v>600</v>
      </c>
      <c r="L1946">
        <v>1</v>
      </c>
      <c r="M1946" t="s">
        <v>158</v>
      </c>
      <c r="N1946" t="s">
        <v>159</v>
      </c>
      <c r="O1946" t="s">
        <v>1051</v>
      </c>
      <c r="P1946" t="s">
        <v>2848</v>
      </c>
      <c r="Q1946" t="s">
        <v>10321</v>
      </c>
      <c r="R1946" t="s">
        <v>117</v>
      </c>
      <c r="S1946" t="s">
        <v>163</v>
      </c>
      <c r="T1946" t="s">
        <v>9705</v>
      </c>
      <c r="U1946" t="s">
        <v>10322</v>
      </c>
      <c r="V1946" s="41">
        <v>40350</v>
      </c>
      <c r="W1946" s="41">
        <v>32998</v>
      </c>
      <c r="X1946">
        <v>1</v>
      </c>
      <c r="Y1946">
        <v>2</v>
      </c>
      <c r="Z1946" t="s">
        <v>102</v>
      </c>
      <c r="AA1946">
        <v>1</v>
      </c>
      <c r="AB1946" t="s">
        <v>103</v>
      </c>
      <c r="AC1946" t="s">
        <v>104</v>
      </c>
      <c r="AD1946">
        <v>1</v>
      </c>
      <c r="AE1946" t="s">
        <v>105</v>
      </c>
      <c r="AG1946" t="s">
        <v>121</v>
      </c>
      <c r="AJ1946" t="s">
        <v>2297</v>
      </c>
    </row>
    <row r="1947" spans="1:36" hidden="1" x14ac:dyDescent="0.25">
      <c r="A1947" t="s">
        <v>10323</v>
      </c>
      <c r="B1947" t="e">
        <f>VLOOKUP(A1947,[2]mp_ALL!B$1:B$557,1,0)</f>
        <v>#N/A</v>
      </c>
      <c r="C1947" t="s">
        <v>1082</v>
      </c>
      <c r="D1947" t="s">
        <v>38</v>
      </c>
      <c r="E1947" t="s">
        <v>88</v>
      </c>
      <c r="F1947" t="s">
        <v>250</v>
      </c>
      <c r="G1947" t="s">
        <v>251</v>
      </c>
      <c r="H1947" t="s">
        <v>91</v>
      </c>
      <c r="I1947" t="s">
        <v>8448</v>
      </c>
      <c r="J1947">
        <v>1</v>
      </c>
      <c r="K1947" t="s">
        <v>1532</v>
      </c>
      <c r="L1947">
        <v>1</v>
      </c>
      <c r="M1947" t="s">
        <v>158</v>
      </c>
      <c r="N1947" t="s">
        <v>184</v>
      </c>
      <c r="O1947" t="s">
        <v>3576</v>
      </c>
      <c r="P1947" t="s">
        <v>3577</v>
      </c>
      <c r="Q1947" t="s">
        <v>8449</v>
      </c>
      <c r="R1947" t="s">
        <v>117</v>
      </c>
      <c r="S1947" t="s">
        <v>163</v>
      </c>
      <c r="T1947" t="s">
        <v>10324</v>
      </c>
      <c r="U1947" t="s">
        <v>10325</v>
      </c>
      <c r="V1947" s="41">
        <v>40350</v>
      </c>
      <c r="W1947" s="41">
        <v>32291</v>
      </c>
      <c r="X1947">
        <v>1</v>
      </c>
      <c r="Y1947">
        <v>2</v>
      </c>
      <c r="Z1947" t="s">
        <v>102</v>
      </c>
      <c r="AA1947">
        <v>1</v>
      </c>
      <c r="AB1947" t="s">
        <v>103</v>
      </c>
      <c r="AC1947" t="s">
        <v>104</v>
      </c>
      <c r="AD1947">
        <v>1</v>
      </c>
      <c r="AE1947" t="s">
        <v>105</v>
      </c>
      <c r="AG1947" t="s">
        <v>121</v>
      </c>
      <c r="AJ1947" t="s">
        <v>299</v>
      </c>
    </row>
    <row r="1948" spans="1:36" hidden="1" x14ac:dyDescent="0.25">
      <c r="A1948" t="s">
        <v>10326</v>
      </c>
      <c r="B1948" t="e">
        <f>VLOOKUP(A1948,[2]mp_ALL!B$1:B$557,1,0)</f>
        <v>#N/A</v>
      </c>
      <c r="C1948" t="s">
        <v>10156</v>
      </c>
      <c r="D1948" t="s">
        <v>38</v>
      </c>
      <c r="E1948" t="s">
        <v>88</v>
      </c>
      <c r="F1948" t="s">
        <v>250</v>
      </c>
      <c r="G1948" t="s">
        <v>251</v>
      </c>
      <c r="H1948" t="s">
        <v>91</v>
      </c>
      <c r="I1948" t="s">
        <v>866</v>
      </c>
      <c r="J1948">
        <v>1</v>
      </c>
      <c r="K1948" t="s">
        <v>183</v>
      </c>
      <c r="L1948">
        <v>1</v>
      </c>
      <c r="M1948" t="s">
        <v>158</v>
      </c>
      <c r="N1948" t="s">
        <v>184</v>
      </c>
      <c r="O1948" t="s">
        <v>867</v>
      </c>
      <c r="P1948" t="s">
        <v>868</v>
      </c>
      <c r="Q1948" t="s">
        <v>869</v>
      </c>
      <c r="R1948" t="s">
        <v>117</v>
      </c>
      <c r="S1948" t="s">
        <v>237</v>
      </c>
      <c r="T1948" t="s">
        <v>10327</v>
      </c>
      <c r="U1948" t="s">
        <v>10328</v>
      </c>
      <c r="V1948" s="41">
        <v>40350</v>
      </c>
      <c r="W1948" s="41">
        <v>32190</v>
      </c>
      <c r="X1948">
        <v>1</v>
      </c>
      <c r="Y1948">
        <v>2</v>
      </c>
      <c r="Z1948" t="s">
        <v>102</v>
      </c>
      <c r="AA1948">
        <v>1</v>
      </c>
      <c r="AB1948" t="s">
        <v>103</v>
      </c>
      <c r="AC1948" t="s">
        <v>104</v>
      </c>
      <c r="AD1948">
        <v>1</v>
      </c>
      <c r="AE1948" t="s">
        <v>105</v>
      </c>
      <c r="AG1948" t="s">
        <v>121</v>
      </c>
      <c r="AJ1948" t="s">
        <v>10329</v>
      </c>
    </row>
    <row r="1949" spans="1:36" hidden="1" x14ac:dyDescent="0.25">
      <c r="A1949" t="s">
        <v>10330</v>
      </c>
      <c r="B1949" t="e">
        <f>VLOOKUP(A1949,[2]mp_ALL!B$1:B$557,1,0)</f>
        <v>#N/A</v>
      </c>
      <c r="C1949" t="s">
        <v>10331</v>
      </c>
      <c r="D1949" t="s">
        <v>38</v>
      </c>
      <c r="E1949" t="s">
        <v>88</v>
      </c>
      <c r="F1949" t="s">
        <v>250</v>
      </c>
      <c r="G1949" t="s">
        <v>251</v>
      </c>
      <c r="H1949" t="s">
        <v>91</v>
      </c>
      <c r="I1949" t="s">
        <v>4375</v>
      </c>
      <c r="J1949">
        <v>1</v>
      </c>
      <c r="K1949" t="s">
        <v>600</v>
      </c>
      <c r="L1949">
        <v>1</v>
      </c>
      <c r="M1949" t="s">
        <v>158</v>
      </c>
      <c r="N1949" t="s">
        <v>159</v>
      </c>
      <c r="O1949" t="s">
        <v>1051</v>
      </c>
      <c r="P1949" t="s">
        <v>1052</v>
      </c>
      <c r="Q1949" t="s">
        <v>4376</v>
      </c>
      <c r="R1949" t="s">
        <v>117</v>
      </c>
      <c r="S1949" t="s">
        <v>163</v>
      </c>
      <c r="T1949" t="s">
        <v>10332</v>
      </c>
      <c r="U1949" t="s">
        <v>10333</v>
      </c>
      <c r="V1949" s="41">
        <v>40350</v>
      </c>
      <c r="W1949" s="41">
        <v>32702</v>
      </c>
      <c r="X1949">
        <v>1</v>
      </c>
      <c r="Y1949">
        <v>2</v>
      </c>
      <c r="Z1949" t="s">
        <v>923</v>
      </c>
      <c r="AA1949">
        <v>1</v>
      </c>
      <c r="AB1949" t="s">
        <v>103</v>
      </c>
      <c r="AC1949" t="s">
        <v>104</v>
      </c>
      <c r="AD1949">
        <v>1</v>
      </c>
      <c r="AE1949" t="s">
        <v>105</v>
      </c>
      <c r="AG1949" t="s">
        <v>121</v>
      </c>
      <c r="AJ1949" t="s">
        <v>2297</v>
      </c>
    </row>
    <row r="1950" spans="1:36" x14ac:dyDescent="0.25">
      <c r="A1950" t="s">
        <v>10334</v>
      </c>
      <c r="B1950" t="str">
        <f>VLOOKUP(A1950,[2]mp_ALL!B$1:B$557,1,0)</f>
        <v>1020737</v>
      </c>
      <c r="C1950" t="s">
        <v>10335</v>
      </c>
      <c r="D1950" t="s">
        <v>38</v>
      </c>
      <c r="E1950" t="s">
        <v>88</v>
      </c>
      <c r="F1950" t="s">
        <v>250</v>
      </c>
      <c r="G1950" t="s">
        <v>251</v>
      </c>
      <c r="H1950" t="s">
        <v>169</v>
      </c>
      <c r="I1950" t="s">
        <v>4568</v>
      </c>
      <c r="J1950">
        <v>1</v>
      </c>
      <c r="K1950" t="s">
        <v>1950</v>
      </c>
      <c r="L1950">
        <v>1</v>
      </c>
      <c r="M1950" t="s">
        <v>316</v>
      </c>
      <c r="N1950" t="s">
        <v>1951</v>
      </c>
      <c r="O1950" t="s">
        <v>1952</v>
      </c>
      <c r="P1950" t="s">
        <v>4569</v>
      </c>
      <c r="Q1950" t="s">
        <v>4570</v>
      </c>
      <c r="S1950" t="s">
        <v>549</v>
      </c>
      <c r="T1950" t="s">
        <v>10336</v>
      </c>
      <c r="U1950" t="s">
        <v>10337</v>
      </c>
      <c r="V1950" s="41">
        <v>40350</v>
      </c>
      <c r="W1950" s="41">
        <v>33313</v>
      </c>
      <c r="X1950">
        <v>1</v>
      </c>
      <c r="Y1950">
        <v>0</v>
      </c>
      <c r="Z1950" t="s">
        <v>102</v>
      </c>
      <c r="AA1950">
        <v>1</v>
      </c>
      <c r="AB1950" t="s">
        <v>103</v>
      </c>
      <c r="AC1950" t="s">
        <v>104</v>
      </c>
      <c r="AD1950">
        <v>1</v>
      </c>
      <c r="AE1950" t="s">
        <v>105</v>
      </c>
      <c r="AG1950" t="s">
        <v>148</v>
      </c>
      <c r="AJ1950" t="s">
        <v>1338</v>
      </c>
    </row>
    <row r="1951" spans="1:36" hidden="1" x14ac:dyDescent="0.25">
      <c r="A1951" t="s">
        <v>10338</v>
      </c>
      <c r="B1951" t="e">
        <f>VLOOKUP(A1951,[2]mp_ALL!B$1:B$557,1,0)</f>
        <v>#N/A</v>
      </c>
      <c r="C1951" t="s">
        <v>10339</v>
      </c>
      <c r="D1951" t="s">
        <v>38</v>
      </c>
      <c r="E1951" t="s">
        <v>88</v>
      </c>
      <c r="F1951" t="s">
        <v>250</v>
      </c>
      <c r="G1951" t="s">
        <v>251</v>
      </c>
      <c r="H1951" t="s">
        <v>169</v>
      </c>
      <c r="I1951" t="s">
        <v>9473</v>
      </c>
      <c r="J1951">
        <v>1</v>
      </c>
      <c r="K1951" t="s">
        <v>610</v>
      </c>
      <c r="L1951">
        <v>1</v>
      </c>
      <c r="M1951" t="s">
        <v>414</v>
      </c>
      <c r="N1951" t="s">
        <v>415</v>
      </c>
      <c r="O1951" t="s">
        <v>470</v>
      </c>
      <c r="P1951" t="s">
        <v>6919</v>
      </c>
      <c r="Q1951" t="s">
        <v>9474</v>
      </c>
      <c r="R1951" t="s">
        <v>117</v>
      </c>
      <c r="S1951" t="s">
        <v>199</v>
      </c>
      <c r="T1951" t="s">
        <v>10340</v>
      </c>
      <c r="U1951" t="s">
        <v>10341</v>
      </c>
      <c r="V1951" s="41">
        <v>40350</v>
      </c>
      <c r="W1951" s="41">
        <v>32691</v>
      </c>
      <c r="X1951">
        <v>1</v>
      </c>
      <c r="Y1951">
        <v>1</v>
      </c>
      <c r="Z1951" t="s">
        <v>102</v>
      </c>
      <c r="AA1951">
        <v>1</v>
      </c>
      <c r="AB1951" t="s">
        <v>103</v>
      </c>
      <c r="AC1951" t="s">
        <v>104</v>
      </c>
      <c r="AD1951">
        <v>1</v>
      </c>
      <c r="AE1951" t="s">
        <v>105</v>
      </c>
      <c r="AG1951" t="s">
        <v>121</v>
      </c>
      <c r="AJ1951" t="s">
        <v>10342</v>
      </c>
    </row>
    <row r="1952" spans="1:36" hidden="1" x14ac:dyDescent="0.25">
      <c r="A1952" t="s">
        <v>10343</v>
      </c>
      <c r="B1952" t="e">
        <f>VLOOKUP(A1952,[2]mp_ALL!B$1:B$557,1,0)</f>
        <v>#N/A</v>
      </c>
      <c r="C1952" t="s">
        <v>10344</v>
      </c>
      <c r="D1952" t="s">
        <v>38</v>
      </c>
      <c r="E1952" t="s">
        <v>88</v>
      </c>
      <c r="F1952" t="s">
        <v>250</v>
      </c>
      <c r="G1952" t="s">
        <v>251</v>
      </c>
      <c r="H1952" t="s">
        <v>91</v>
      </c>
      <c r="I1952" t="s">
        <v>10345</v>
      </c>
      <c r="J1952">
        <v>1</v>
      </c>
      <c r="K1952" t="s">
        <v>404</v>
      </c>
      <c r="L1952">
        <v>1</v>
      </c>
      <c r="M1952" t="s">
        <v>113</v>
      </c>
      <c r="N1952" t="s">
        <v>195</v>
      </c>
      <c r="O1952" t="s">
        <v>889</v>
      </c>
      <c r="P1952" t="s">
        <v>890</v>
      </c>
      <c r="Q1952" t="s">
        <v>10346</v>
      </c>
      <c r="R1952" t="s">
        <v>117</v>
      </c>
      <c r="S1952" t="s">
        <v>237</v>
      </c>
      <c r="T1952" t="s">
        <v>10347</v>
      </c>
      <c r="U1952" t="s">
        <v>10348</v>
      </c>
      <c r="V1952" s="41">
        <v>40350</v>
      </c>
      <c r="W1952" s="41">
        <v>32831</v>
      </c>
      <c r="X1952">
        <v>1</v>
      </c>
      <c r="Y1952">
        <v>0</v>
      </c>
      <c r="Z1952" t="s">
        <v>102</v>
      </c>
      <c r="AA1952">
        <v>1</v>
      </c>
      <c r="AB1952" t="s">
        <v>103</v>
      </c>
      <c r="AC1952" t="s">
        <v>104</v>
      </c>
      <c r="AD1952">
        <v>1</v>
      </c>
      <c r="AE1952" t="s">
        <v>105</v>
      </c>
      <c r="AG1952" t="s">
        <v>121</v>
      </c>
      <c r="AJ1952" t="s">
        <v>1705</v>
      </c>
    </row>
    <row r="1953" spans="1:36" hidden="1" x14ac:dyDescent="0.25">
      <c r="A1953" t="s">
        <v>10349</v>
      </c>
      <c r="B1953" t="e">
        <f>VLOOKUP(A1953,[2]mp_ALL!B$1:B$557,1,0)</f>
        <v>#N/A</v>
      </c>
      <c r="C1953" t="s">
        <v>10350</v>
      </c>
      <c r="D1953" t="s">
        <v>38</v>
      </c>
      <c r="E1953" t="s">
        <v>88</v>
      </c>
      <c r="F1953" t="s">
        <v>250</v>
      </c>
      <c r="G1953" t="s">
        <v>251</v>
      </c>
      <c r="H1953" t="s">
        <v>91</v>
      </c>
      <c r="I1953" t="s">
        <v>9683</v>
      </c>
      <c r="J1953">
        <v>1</v>
      </c>
      <c r="K1953" t="s">
        <v>425</v>
      </c>
      <c r="L1953">
        <v>1</v>
      </c>
      <c r="M1953" t="s">
        <v>113</v>
      </c>
      <c r="N1953" t="s">
        <v>195</v>
      </c>
      <c r="O1953" t="s">
        <v>881</v>
      </c>
      <c r="P1953" t="s">
        <v>2834</v>
      </c>
      <c r="Q1953" t="s">
        <v>9684</v>
      </c>
      <c r="R1953" t="s">
        <v>117</v>
      </c>
      <c r="S1953" t="s">
        <v>199</v>
      </c>
      <c r="T1953" t="s">
        <v>10351</v>
      </c>
      <c r="U1953" t="s">
        <v>10352</v>
      </c>
      <c r="V1953" s="41">
        <v>40350</v>
      </c>
      <c r="W1953" s="41">
        <v>33084</v>
      </c>
      <c r="X1953">
        <v>1</v>
      </c>
      <c r="Y1953">
        <v>0</v>
      </c>
      <c r="Z1953" t="s">
        <v>102</v>
      </c>
      <c r="AA1953">
        <v>1</v>
      </c>
      <c r="AB1953" t="s">
        <v>103</v>
      </c>
      <c r="AC1953" t="s">
        <v>104</v>
      </c>
      <c r="AD1953">
        <v>1</v>
      </c>
      <c r="AE1953" t="s">
        <v>105</v>
      </c>
      <c r="AG1953" t="s">
        <v>121</v>
      </c>
      <c r="AJ1953" t="s">
        <v>271</v>
      </c>
    </row>
    <row r="1954" spans="1:36" hidden="1" x14ac:dyDescent="0.25">
      <c r="A1954" t="s">
        <v>10353</v>
      </c>
      <c r="B1954" t="e">
        <f>VLOOKUP(A1954,[2]mp_ALL!B$1:B$557,1,0)</f>
        <v>#N/A</v>
      </c>
      <c r="C1954" t="s">
        <v>10354</v>
      </c>
      <c r="D1954" t="s">
        <v>38</v>
      </c>
      <c r="E1954" t="s">
        <v>88</v>
      </c>
      <c r="F1954" t="s">
        <v>250</v>
      </c>
      <c r="G1954" t="s">
        <v>251</v>
      </c>
      <c r="H1954" t="s">
        <v>91</v>
      </c>
      <c r="I1954" t="s">
        <v>9683</v>
      </c>
      <c r="J1954">
        <v>1</v>
      </c>
      <c r="K1954" t="s">
        <v>425</v>
      </c>
      <c r="L1954">
        <v>1</v>
      </c>
      <c r="M1954" t="s">
        <v>113</v>
      </c>
      <c r="N1954" t="s">
        <v>195</v>
      </c>
      <c r="O1954" t="s">
        <v>881</v>
      </c>
      <c r="P1954" t="s">
        <v>2834</v>
      </c>
      <c r="Q1954" t="s">
        <v>9684</v>
      </c>
      <c r="R1954" t="s">
        <v>117</v>
      </c>
      <c r="S1954" t="s">
        <v>199</v>
      </c>
      <c r="T1954" t="s">
        <v>10355</v>
      </c>
      <c r="U1954" t="s">
        <v>1131</v>
      </c>
      <c r="V1954" s="41">
        <v>40350</v>
      </c>
      <c r="W1954" s="41">
        <v>32693</v>
      </c>
      <c r="X1954">
        <v>1</v>
      </c>
      <c r="Y1954">
        <v>1</v>
      </c>
      <c r="Z1954" t="s">
        <v>102</v>
      </c>
      <c r="AA1954">
        <v>1</v>
      </c>
      <c r="AB1954" t="s">
        <v>103</v>
      </c>
      <c r="AC1954" t="s">
        <v>104</v>
      </c>
      <c r="AD1954">
        <v>1</v>
      </c>
      <c r="AE1954" t="s">
        <v>105</v>
      </c>
      <c r="AG1954" t="s">
        <v>121</v>
      </c>
      <c r="AJ1954" t="s">
        <v>3654</v>
      </c>
    </row>
    <row r="1955" spans="1:36" hidden="1" x14ac:dyDescent="0.25">
      <c r="A1955" t="s">
        <v>10356</v>
      </c>
      <c r="B1955" t="e">
        <f>VLOOKUP(A1955,[2]mp_ALL!B$1:B$557,1,0)</f>
        <v>#N/A</v>
      </c>
      <c r="C1955" t="s">
        <v>10357</v>
      </c>
      <c r="D1955" t="s">
        <v>38</v>
      </c>
      <c r="E1955" t="s">
        <v>88</v>
      </c>
      <c r="F1955" t="s">
        <v>250</v>
      </c>
      <c r="G1955" t="s">
        <v>251</v>
      </c>
      <c r="H1955" t="s">
        <v>91</v>
      </c>
      <c r="I1955" t="s">
        <v>8959</v>
      </c>
      <c r="J1955">
        <v>1</v>
      </c>
      <c r="K1955" t="s">
        <v>1740</v>
      </c>
      <c r="L1955">
        <v>0</v>
      </c>
      <c r="M1955" t="s">
        <v>414</v>
      </c>
      <c r="N1955" t="s">
        <v>415</v>
      </c>
      <c r="O1955" t="s">
        <v>2827</v>
      </c>
      <c r="P1955" t="s">
        <v>8960</v>
      </c>
      <c r="Q1955" t="s">
        <v>8960</v>
      </c>
      <c r="R1955" t="s">
        <v>117</v>
      </c>
      <c r="S1955" t="s">
        <v>199</v>
      </c>
      <c r="T1955" t="s">
        <v>10358</v>
      </c>
      <c r="U1955" t="s">
        <v>10359</v>
      </c>
      <c r="V1955" s="41">
        <v>40350</v>
      </c>
      <c r="W1955" s="41">
        <v>33485</v>
      </c>
      <c r="X1955">
        <v>1</v>
      </c>
      <c r="Y1955">
        <v>1</v>
      </c>
      <c r="Z1955" t="s">
        <v>102</v>
      </c>
      <c r="AA1955">
        <v>1</v>
      </c>
      <c r="AB1955" t="s">
        <v>103</v>
      </c>
      <c r="AC1955" t="s">
        <v>104</v>
      </c>
      <c r="AD1955">
        <v>1</v>
      </c>
      <c r="AE1955" t="s">
        <v>308</v>
      </c>
      <c r="AG1955" t="s">
        <v>121</v>
      </c>
      <c r="AJ1955" t="s">
        <v>3654</v>
      </c>
    </row>
    <row r="1956" spans="1:36" hidden="1" x14ac:dyDescent="0.25">
      <c r="A1956" t="s">
        <v>10360</v>
      </c>
      <c r="B1956" t="e">
        <f>VLOOKUP(A1956,[2]mp_ALL!B$1:B$557,1,0)</f>
        <v>#N/A</v>
      </c>
      <c r="C1956" t="s">
        <v>10361</v>
      </c>
      <c r="D1956" t="s">
        <v>38</v>
      </c>
      <c r="E1956" t="s">
        <v>88</v>
      </c>
      <c r="F1956" t="s">
        <v>8284</v>
      </c>
      <c r="G1956" t="s">
        <v>8285</v>
      </c>
      <c r="H1956" t="s">
        <v>91</v>
      </c>
      <c r="I1956" t="s">
        <v>704</v>
      </c>
      <c r="J1956">
        <v>1</v>
      </c>
      <c r="K1956" t="s">
        <v>705</v>
      </c>
      <c r="L1956">
        <v>1</v>
      </c>
      <c r="M1956" t="s">
        <v>113</v>
      </c>
      <c r="N1956" t="s">
        <v>134</v>
      </c>
      <c r="O1956" t="s">
        <v>258</v>
      </c>
      <c r="P1956" t="s">
        <v>706</v>
      </c>
      <c r="Q1956" t="s">
        <v>707</v>
      </c>
      <c r="R1956" t="s">
        <v>117</v>
      </c>
      <c r="S1956" t="s">
        <v>99</v>
      </c>
      <c r="T1956" t="s">
        <v>10362</v>
      </c>
      <c r="U1956" t="s">
        <v>10363</v>
      </c>
      <c r="V1956" s="41">
        <v>40350</v>
      </c>
      <c r="W1956" s="41">
        <v>33180</v>
      </c>
      <c r="X1956">
        <v>1</v>
      </c>
      <c r="Y1956">
        <v>0</v>
      </c>
      <c r="Z1956" t="s">
        <v>102</v>
      </c>
      <c r="AA1956">
        <v>1</v>
      </c>
      <c r="AB1956" t="s">
        <v>103</v>
      </c>
      <c r="AC1956" t="s">
        <v>104</v>
      </c>
      <c r="AD1956">
        <v>1</v>
      </c>
      <c r="AE1956" t="s">
        <v>105</v>
      </c>
      <c r="AG1956" t="s">
        <v>121</v>
      </c>
      <c r="AJ1956" t="s">
        <v>107</v>
      </c>
    </row>
    <row r="1957" spans="1:36" hidden="1" x14ac:dyDescent="0.25">
      <c r="A1957" t="s">
        <v>10364</v>
      </c>
      <c r="B1957" t="e">
        <f>VLOOKUP(A1957,[2]mp_ALL!B$1:B$557,1,0)</f>
        <v>#N/A</v>
      </c>
      <c r="C1957" t="s">
        <v>10365</v>
      </c>
      <c r="D1957" t="s">
        <v>38</v>
      </c>
      <c r="E1957" t="s">
        <v>88</v>
      </c>
      <c r="F1957" t="s">
        <v>8284</v>
      </c>
      <c r="G1957" t="s">
        <v>8285</v>
      </c>
      <c r="H1957" t="s">
        <v>91</v>
      </c>
      <c r="I1957" t="s">
        <v>10366</v>
      </c>
      <c r="J1957">
        <v>1</v>
      </c>
      <c r="K1957" t="s">
        <v>338</v>
      </c>
      <c r="L1957">
        <v>0</v>
      </c>
      <c r="M1957" t="s">
        <v>113</v>
      </c>
      <c r="N1957" t="s">
        <v>114</v>
      </c>
      <c r="O1957" t="s">
        <v>339</v>
      </c>
      <c r="P1957" t="s">
        <v>10367</v>
      </c>
      <c r="Q1957" t="s">
        <v>10368</v>
      </c>
      <c r="R1957" t="s">
        <v>117</v>
      </c>
      <c r="S1957" t="s">
        <v>99</v>
      </c>
      <c r="T1957" t="s">
        <v>10369</v>
      </c>
      <c r="U1957" t="s">
        <v>10370</v>
      </c>
      <c r="V1957" s="41">
        <v>40350</v>
      </c>
      <c r="W1957" s="41">
        <v>32891</v>
      </c>
      <c r="X1957">
        <v>1</v>
      </c>
      <c r="Y1957">
        <v>1</v>
      </c>
      <c r="Z1957" t="s">
        <v>102</v>
      </c>
      <c r="AA1957">
        <v>1</v>
      </c>
      <c r="AB1957" t="s">
        <v>103</v>
      </c>
      <c r="AC1957" t="s">
        <v>104</v>
      </c>
      <c r="AD1957">
        <v>1</v>
      </c>
      <c r="AE1957" t="s">
        <v>120</v>
      </c>
      <c r="AG1957" t="s">
        <v>121</v>
      </c>
      <c r="AJ1957" t="s">
        <v>107</v>
      </c>
    </row>
    <row r="1958" spans="1:36" hidden="1" x14ac:dyDescent="0.25">
      <c r="A1958" t="s">
        <v>10371</v>
      </c>
      <c r="B1958" t="e">
        <f>VLOOKUP(A1958,[2]mp_ALL!B$1:B$557,1,0)</f>
        <v>#N/A</v>
      </c>
      <c r="C1958" t="s">
        <v>10372</v>
      </c>
      <c r="D1958" t="s">
        <v>38</v>
      </c>
      <c r="E1958" t="s">
        <v>88</v>
      </c>
      <c r="F1958" t="s">
        <v>250</v>
      </c>
      <c r="G1958" t="s">
        <v>251</v>
      </c>
      <c r="H1958" t="s">
        <v>91</v>
      </c>
      <c r="I1958" t="s">
        <v>7810</v>
      </c>
      <c r="J1958">
        <v>1</v>
      </c>
      <c r="K1958" t="s">
        <v>2952</v>
      </c>
      <c r="L1958">
        <v>1</v>
      </c>
      <c r="M1958" t="s">
        <v>435</v>
      </c>
      <c r="N1958" t="s">
        <v>505</v>
      </c>
      <c r="O1958" t="s">
        <v>2953</v>
      </c>
      <c r="P1958" t="s">
        <v>7811</v>
      </c>
      <c r="Q1958" t="s">
        <v>7812</v>
      </c>
      <c r="R1958" t="s">
        <v>117</v>
      </c>
      <c r="S1958" t="s">
        <v>148</v>
      </c>
      <c r="T1958" t="s">
        <v>10373</v>
      </c>
      <c r="U1958" t="s">
        <v>10374</v>
      </c>
      <c r="V1958" s="41">
        <v>40350</v>
      </c>
      <c r="W1958" s="41">
        <v>32507</v>
      </c>
      <c r="X1958">
        <v>1</v>
      </c>
      <c r="Y1958">
        <v>2</v>
      </c>
      <c r="Z1958" t="s">
        <v>102</v>
      </c>
      <c r="AA1958">
        <v>1</v>
      </c>
      <c r="AB1958" t="s">
        <v>103</v>
      </c>
      <c r="AC1958" t="s">
        <v>104</v>
      </c>
      <c r="AD1958">
        <v>1</v>
      </c>
      <c r="AE1958" t="s">
        <v>105</v>
      </c>
      <c r="AG1958" t="s">
        <v>148</v>
      </c>
      <c r="AJ1958" t="s">
        <v>421</v>
      </c>
    </row>
    <row r="1959" spans="1:36" hidden="1" x14ac:dyDescent="0.25">
      <c r="A1959" t="s">
        <v>10375</v>
      </c>
      <c r="B1959" t="e">
        <f>VLOOKUP(A1959,[2]mp_ALL!B$1:B$557,1,0)</f>
        <v>#N/A</v>
      </c>
      <c r="C1959" t="s">
        <v>10376</v>
      </c>
      <c r="D1959" t="s">
        <v>38</v>
      </c>
      <c r="E1959" t="s">
        <v>88</v>
      </c>
      <c r="F1959" t="s">
        <v>250</v>
      </c>
      <c r="G1959" t="s">
        <v>251</v>
      </c>
      <c r="H1959" t="s">
        <v>91</v>
      </c>
      <c r="I1959" t="s">
        <v>5925</v>
      </c>
      <c r="J1959">
        <v>1</v>
      </c>
      <c r="K1959" t="s">
        <v>394</v>
      </c>
      <c r="L1959">
        <v>1</v>
      </c>
      <c r="M1959" t="s">
        <v>113</v>
      </c>
      <c r="N1959" t="s">
        <v>195</v>
      </c>
      <c r="O1959" t="s">
        <v>654</v>
      </c>
      <c r="P1959" t="s">
        <v>4370</v>
      </c>
      <c r="Q1959" t="s">
        <v>5926</v>
      </c>
      <c r="R1959" t="s">
        <v>117</v>
      </c>
      <c r="S1959" t="s">
        <v>199</v>
      </c>
      <c r="T1959" t="s">
        <v>10377</v>
      </c>
      <c r="U1959" t="s">
        <v>1896</v>
      </c>
      <c r="V1959" s="41">
        <v>40350</v>
      </c>
      <c r="W1959" s="41">
        <v>32776</v>
      </c>
      <c r="X1959">
        <v>1</v>
      </c>
      <c r="Y1959">
        <v>0</v>
      </c>
      <c r="Z1959" t="s">
        <v>102</v>
      </c>
      <c r="AA1959">
        <v>1</v>
      </c>
      <c r="AB1959" t="s">
        <v>103</v>
      </c>
      <c r="AC1959" t="s">
        <v>104</v>
      </c>
      <c r="AD1959">
        <v>1</v>
      </c>
      <c r="AE1959" t="s">
        <v>138</v>
      </c>
      <c r="AG1959" t="s">
        <v>121</v>
      </c>
      <c r="AJ1959" t="s">
        <v>107</v>
      </c>
    </row>
    <row r="1960" spans="1:36" hidden="1" x14ac:dyDescent="0.25">
      <c r="A1960" t="s">
        <v>10378</v>
      </c>
      <c r="B1960" t="e">
        <f>VLOOKUP(A1960,[2]mp_ALL!B$1:B$557,1,0)</f>
        <v>#N/A</v>
      </c>
      <c r="C1960" t="s">
        <v>10379</v>
      </c>
      <c r="D1960" t="s">
        <v>38</v>
      </c>
      <c r="E1960" t="s">
        <v>88</v>
      </c>
      <c r="F1960" t="s">
        <v>250</v>
      </c>
      <c r="G1960" t="s">
        <v>251</v>
      </c>
      <c r="H1960" t="s">
        <v>91</v>
      </c>
      <c r="I1960" t="s">
        <v>6918</v>
      </c>
      <c r="J1960">
        <v>1</v>
      </c>
      <c r="K1960" t="s">
        <v>610</v>
      </c>
      <c r="L1960">
        <v>1</v>
      </c>
      <c r="M1960" t="s">
        <v>414</v>
      </c>
      <c r="N1960" t="s">
        <v>415</v>
      </c>
      <c r="O1960" t="s">
        <v>470</v>
      </c>
      <c r="P1960" t="s">
        <v>6919</v>
      </c>
      <c r="Q1960" t="s">
        <v>6920</v>
      </c>
      <c r="R1960" t="s">
        <v>117</v>
      </c>
      <c r="S1960" t="s">
        <v>199</v>
      </c>
      <c r="T1960" t="s">
        <v>10380</v>
      </c>
      <c r="U1960" t="s">
        <v>4300</v>
      </c>
      <c r="V1960" s="41">
        <v>40350</v>
      </c>
      <c r="W1960" s="41">
        <v>33094</v>
      </c>
      <c r="X1960">
        <v>1</v>
      </c>
      <c r="Y1960">
        <v>2</v>
      </c>
      <c r="Z1960" t="s">
        <v>102</v>
      </c>
      <c r="AA1960">
        <v>1</v>
      </c>
      <c r="AB1960" t="s">
        <v>103</v>
      </c>
      <c r="AC1960" t="s">
        <v>104</v>
      </c>
      <c r="AD1960">
        <v>1</v>
      </c>
      <c r="AE1960" t="s">
        <v>105</v>
      </c>
      <c r="AG1960" t="s">
        <v>121</v>
      </c>
      <c r="AJ1960" t="s">
        <v>107</v>
      </c>
    </row>
    <row r="1961" spans="1:36" hidden="1" x14ac:dyDescent="0.25">
      <c r="A1961" t="s">
        <v>10381</v>
      </c>
      <c r="B1961" t="e">
        <f>VLOOKUP(A1961,[2]mp_ALL!B$1:B$557,1,0)</f>
        <v>#N/A</v>
      </c>
      <c r="C1961" t="s">
        <v>10382</v>
      </c>
      <c r="D1961" t="s">
        <v>38</v>
      </c>
      <c r="E1961" t="s">
        <v>88</v>
      </c>
      <c r="F1961" t="s">
        <v>250</v>
      </c>
      <c r="G1961" t="s">
        <v>251</v>
      </c>
      <c r="H1961" t="s">
        <v>91</v>
      </c>
      <c r="I1961" t="s">
        <v>477</v>
      </c>
      <c r="J1961">
        <v>1</v>
      </c>
      <c r="K1961" t="s">
        <v>404</v>
      </c>
      <c r="L1961">
        <v>1</v>
      </c>
      <c r="M1961" t="s">
        <v>113</v>
      </c>
      <c r="N1961" t="s">
        <v>195</v>
      </c>
      <c r="O1961" t="s">
        <v>405</v>
      </c>
      <c r="P1961" t="s">
        <v>406</v>
      </c>
      <c r="Q1961" t="s">
        <v>478</v>
      </c>
      <c r="R1961" t="s">
        <v>117</v>
      </c>
      <c r="S1961" t="s">
        <v>199</v>
      </c>
      <c r="T1961" t="s">
        <v>10383</v>
      </c>
      <c r="U1961" t="s">
        <v>10384</v>
      </c>
      <c r="V1961" s="41">
        <v>40350</v>
      </c>
      <c r="W1961" s="41">
        <v>32978</v>
      </c>
      <c r="X1961">
        <v>1</v>
      </c>
      <c r="Y1961">
        <v>0</v>
      </c>
      <c r="Z1961" t="s">
        <v>102</v>
      </c>
      <c r="AA1961">
        <v>1</v>
      </c>
      <c r="AB1961" t="s">
        <v>103</v>
      </c>
      <c r="AC1961" t="s">
        <v>104</v>
      </c>
      <c r="AD1961">
        <v>1</v>
      </c>
      <c r="AE1961" t="s">
        <v>105</v>
      </c>
      <c r="AG1961" t="s">
        <v>121</v>
      </c>
      <c r="AJ1961" t="s">
        <v>271</v>
      </c>
    </row>
    <row r="1962" spans="1:36" hidden="1" x14ac:dyDescent="0.25">
      <c r="A1962" t="s">
        <v>10385</v>
      </c>
      <c r="B1962" t="e">
        <f>VLOOKUP(A1962,[2]mp_ALL!B$1:B$557,1,0)</f>
        <v>#N/A</v>
      </c>
      <c r="C1962" t="s">
        <v>10386</v>
      </c>
      <c r="D1962" t="s">
        <v>38</v>
      </c>
      <c r="E1962" t="s">
        <v>88</v>
      </c>
      <c r="F1962" t="s">
        <v>250</v>
      </c>
      <c r="G1962" t="s">
        <v>251</v>
      </c>
      <c r="H1962" t="s">
        <v>91</v>
      </c>
      <c r="I1962" t="s">
        <v>9591</v>
      </c>
      <c r="J1962">
        <v>1</v>
      </c>
      <c r="K1962" t="s">
        <v>4989</v>
      </c>
      <c r="L1962">
        <v>1</v>
      </c>
      <c r="M1962" t="s">
        <v>414</v>
      </c>
      <c r="N1962" t="s">
        <v>415</v>
      </c>
      <c r="O1962" t="s">
        <v>675</v>
      </c>
      <c r="P1962" t="s">
        <v>5803</v>
      </c>
      <c r="Q1962" t="s">
        <v>9592</v>
      </c>
      <c r="R1962" t="s">
        <v>117</v>
      </c>
      <c r="S1962" t="s">
        <v>199</v>
      </c>
      <c r="T1962" t="s">
        <v>10387</v>
      </c>
      <c r="U1962" t="s">
        <v>10388</v>
      </c>
      <c r="V1962" s="41">
        <v>40350</v>
      </c>
      <c r="W1962" s="41">
        <v>33539</v>
      </c>
      <c r="X1962">
        <v>1</v>
      </c>
      <c r="Y1962">
        <v>1</v>
      </c>
      <c r="Z1962" t="s">
        <v>102</v>
      </c>
      <c r="AA1962">
        <v>1</v>
      </c>
      <c r="AB1962" t="s">
        <v>103</v>
      </c>
      <c r="AC1962" t="s">
        <v>104</v>
      </c>
      <c r="AD1962">
        <v>1</v>
      </c>
      <c r="AE1962" t="s">
        <v>105</v>
      </c>
      <c r="AG1962" t="s">
        <v>121</v>
      </c>
      <c r="AJ1962" t="s">
        <v>474</v>
      </c>
    </row>
    <row r="1963" spans="1:36" hidden="1" x14ac:dyDescent="0.25">
      <c r="A1963" t="s">
        <v>10389</v>
      </c>
      <c r="B1963" t="e">
        <f>VLOOKUP(A1963,[2]mp_ALL!B$1:B$557,1,0)</f>
        <v>#N/A</v>
      </c>
      <c r="C1963" t="s">
        <v>10390</v>
      </c>
      <c r="D1963" t="s">
        <v>38</v>
      </c>
      <c r="E1963" t="s">
        <v>88</v>
      </c>
      <c r="F1963" t="s">
        <v>250</v>
      </c>
      <c r="G1963" t="s">
        <v>251</v>
      </c>
      <c r="H1963" t="s">
        <v>91</v>
      </c>
      <c r="I1963" t="s">
        <v>4313</v>
      </c>
      <c r="J1963">
        <v>1</v>
      </c>
      <c r="K1963" t="s">
        <v>667</v>
      </c>
      <c r="L1963">
        <v>1</v>
      </c>
      <c r="M1963" t="s">
        <v>113</v>
      </c>
      <c r="N1963" t="s">
        <v>195</v>
      </c>
      <c r="O1963" t="s">
        <v>1273</v>
      </c>
      <c r="P1963" t="s">
        <v>1274</v>
      </c>
      <c r="Q1963" t="s">
        <v>4314</v>
      </c>
      <c r="R1963" t="s">
        <v>117</v>
      </c>
      <c r="S1963" t="s">
        <v>199</v>
      </c>
      <c r="T1963" t="s">
        <v>10391</v>
      </c>
      <c r="U1963" t="s">
        <v>4535</v>
      </c>
      <c r="V1963" s="41">
        <v>40350</v>
      </c>
      <c r="W1963" s="41">
        <v>33171</v>
      </c>
      <c r="X1963">
        <v>1</v>
      </c>
      <c r="Y1963">
        <v>1</v>
      </c>
      <c r="Z1963" t="s">
        <v>102</v>
      </c>
      <c r="AA1963">
        <v>1</v>
      </c>
      <c r="AB1963" t="s">
        <v>103</v>
      </c>
      <c r="AC1963" t="s">
        <v>104</v>
      </c>
      <c r="AD1963">
        <v>1</v>
      </c>
      <c r="AE1963" t="s">
        <v>105</v>
      </c>
      <c r="AG1963" t="s">
        <v>121</v>
      </c>
      <c r="AJ1963" t="s">
        <v>2928</v>
      </c>
    </row>
    <row r="1964" spans="1:36" hidden="1" x14ac:dyDescent="0.25">
      <c r="A1964" t="s">
        <v>10392</v>
      </c>
      <c r="B1964" t="e">
        <f>VLOOKUP(A1964,[2]mp_ALL!B$1:B$557,1,0)</f>
        <v>#N/A</v>
      </c>
      <c r="C1964" t="s">
        <v>10393</v>
      </c>
      <c r="D1964" t="s">
        <v>38</v>
      </c>
      <c r="E1964" t="s">
        <v>88</v>
      </c>
      <c r="F1964" t="s">
        <v>250</v>
      </c>
      <c r="G1964" t="s">
        <v>251</v>
      </c>
      <c r="H1964" t="s">
        <v>91</v>
      </c>
      <c r="I1964" t="s">
        <v>1063</v>
      </c>
      <c r="J1964">
        <v>1</v>
      </c>
      <c r="K1964" t="s">
        <v>667</v>
      </c>
      <c r="L1964">
        <v>1</v>
      </c>
      <c r="M1964" t="s">
        <v>113</v>
      </c>
      <c r="N1964" t="s">
        <v>195</v>
      </c>
      <c r="O1964" t="s">
        <v>196</v>
      </c>
      <c r="P1964" t="s">
        <v>668</v>
      </c>
      <c r="Q1964" t="s">
        <v>1064</v>
      </c>
      <c r="R1964" t="s">
        <v>117</v>
      </c>
      <c r="S1964" t="s">
        <v>199</v>
      </c>
      <c r="T1964" t="s">
        <v>9067</v>
      </c>
      <c r="U1964" t="s">
        <v>10394</v>
      </c>
      <c r="V1964" s="41">
        <v>40350</v>
      </c>
      <c r="W1964" s="41">
        <v>32582</v>
      </c>
      <c r="X1964">
        <v>1</v>
      </c>
      <c r="Y1964">
        <v>2</v>
      </c>
      <c r="Z1964" t="s">
        <v>102</v>
      </c>
      <c r="AA1964">
        <v>1</v>
      </c>
      <c r="AB1964" t="s">
        <v>103</v>
      </c>
      <c r="AC1964" t="s">
        <v>104</v>
      </c>
      <c r="AD1964">
        <v>1</v>
      </c>
      <c r="AE1964" t="s">
        <v>105</v>
      </c>
      <c r="AG1964" t="s">
        <v>121</v>
      </c>
      <c r="AJ1964" t="s">
        <v>3061</v>
      </c>
    </row>
    <row r="1965" spans="1:36" hidden="1" x14ac:dyDescent="0.25">
      <c r="A1965" t="s">
        <v>10395</v>
      </c>
      <c r="B1965" t="e">
        <f>VLOOKUP(A1965,[2]mp_ALL!B$1:B$557,1,0)</f>
        <v>#N/A</v>
      </c>
      <c r="C1965" t="s">
        <v>10396</v>
      </c>
      <c r="D1965" t="s">
        <v>38</v>
      </c>
      <c r="E1965" t="s">
        <v>88</v>
      </c>
      <c r="F1965" t="s">
        <v>250</v>
      </c>
      <c r="G1965" t="s">
        <v>251</v>
      </c>
      <c r="H1965" t="s">
        <v>91</v>
      </c>
      <c r="I1965" t="s">
        <v>8108</v>
      </c>
      <c r="J1965">
        <v>1</v>
      </c>
      <c r="K1965" t="s">
        <v>1740</v>
      </c>
      <c r="L1965">
        <v>1</v>
      </c>
      <c r="M1965" t="s">
        <v>414</v>
      </c>
      <c r="N1965" t="s">
        <v>415</v>
      </c>
      <c r="O1965" t="s">
        <v>2827</v>
      </c>
      <c r="P1965" t="s">
        <v>8109</v>
      </c>
      <c r="R1965" t="s">
        <v>117</v>
      </c>
      <c r="S1965" t="s">
        <v>199</v>
      </c>
      <c r="T1965" t="s">
        <v>10397</v>
      </c>
      <c r="U1965" t="s">
        <v>10398</v>
      </c>
      <c r="V1965" s="41">
        <v>40350</v>
      </c>
      <c r="W1965" s="41">
        <v>33548</v>
      </c>
      <c r="X1965">
        <v>1</v>
      </c>
      <c r="Y1965">
        <v>2</v>
      </c>
      <c r="Z1965" t="s">
        <v>102</v>
      </c>
      <c r="AA1965">
        <v>1</v>
      </c>
      <c r="AB1965" t="s">
        <v>103</v>
      </c>
      <c r="AC1965" t="s">
        <v>104</v>
      </c>
      <c r="AD1965">
        <v>1</v>
      </c>
      <c r="AE1965" t="s">
        <v>105</v>
      </c>
      <c r="AG1965" t="s">
        <v>121</v>
      </c>
      <c r="AJ1965" t="s">
        <v>474</v>
      </c>
    </row>
    <row r="1966" spans="1:36" hidden="1" x14ac:dyDescent="0.25">
      <c r="A1966" t="s">
        <v>10399</v>
      </c>
      <c r="B1966" t="e">
        <f>VLOOKUP(A1966,[2]mp_ALL!B$1:B$557,1,0)</f>
        <v>#N/A</v>
      </c>
      <c r="C1966" t="s">
        <v>10400</v>
      </c>
      <c r="D1966" t="s">
        <v>38</v>
      </c>
      <c r="E1966" t="s">
        <v>88</v>
      </c>
      <c r="F1966" t="s">
        <v>250</v>
      </c>
      <c r="G1966" t="s">
        <v>251</v>
      </c>
      <c r="H1966" t="s">
        <v>91</v>
      </c>
      <c r="I1966" t="s">
        <v>5925</v>
      </c>
      <c r="J1966">
        <v>1</v>
      </c>
      <c r="K1966" t="s">
        <v>394</v>
      </c>
      <c r="L1966">
        <v>1</v>
      </c>
      <c r="M1966" t="s">
        <v>113</v>
      </c>
      <c r="N1966" t="s">
        <v>195</v>
      </c>
      <c r="O1966" t="s">
        <v>654</v>
      </c>
      <c r="P1966" t="s">
        <v>4370</v>
      </c>
      <c r="Q1966" t="s">
        <v>5926</v>
      </c>
      <c r="R1966" t="s">
        <v>117</v>
      </c>
      <c r="S1966" t="s">
        <v>1688</v>
      </c>
      <c r="T1966" t="s">
        <v>10401</v>
      </c>
      <c r="U1966" t="s">
        <v>641</v>
      </c>
      <c r="V1966" s="41">
        <v>40350</v>
      </c>
      <c r="W1966" s="41">
        <v>32663</v>
      </c>
      <c r="X1966">
        <v>1</v>
      </c>
      <c r="Y1966">
        <v>2</v>
      </c>
      <c r="Z1966" t="s">
        <v>102</v>
      </c>
      <c r="AA1966">
        <v>1</v>
      </c>
      <c r="AB1966" t="s">
        <v>103</v>
      </c>
      <c r="AC1966" t="s">
        <v>104</v>
      </c>
      <c r="AD1966">
        <v>1</v>
      </c>
      <c r="AE1966" t="s">
        <v>138</v>
      </c>
      <c r="AG1966" t="s">
        <v>121</v>
      </c>
      <c r="AJ1966" t="s">
        <v>2576</v>
      </c>
    </row>
    <row r="1967" spans="1:36" hidden="1" x14ac:dyDescent="0.25">
      <c r="A1967" t="s">
        <v>10402</v>
      </c>
      <c r="B1967" t="e">
        <f>VLOOKUP(A1967,[2]mp_ALL!B$1:B$557,1,0)</f>
        <v>#N/A</v>
      </c>
      <c r="C1967" t="s">
        <v>10403</v>
      </c>
      <c r="D1967" t="s">
        <v>38</v>
      </c>
      <c r="E1967" t="s">
        <v>88</v>
      </c>
      <c r="F1967" t="s">
        <v>250</v>
      </c>
      <c r="G1967" t="s">
        <v>251</v>
      </c>
      <c r="H1967" t="s">
        <v>91</v>
      </c>
      <c r="I1967" t="s">
        <v>1043</v>
      </c>
      <c r="J1967">
        <v>1</v>
      </c>
      <c r="K1967" t="s">
        <v>728</v>
      </c>
      <c r="L1967">
        <v>1</v>
      </c>
      <c r="M1967" t="s">
        <v>158</v>
      </c>
      <c r="N1967" t="s">
        <v>184</v>
      </c>
      <c r="O1967" t="s">
        <v>185</v>
      </c>
      <c r="P1967" t="s">
        <v>1044</v>
      </c>
      <c r="Q1967" t="s">
        <v>1045</v>
      </c>
      <c r="R1967" t="s">
        <v>117</v>
      </c>
      <c r="S1967" t="s">
        <v>163</v>
      </c>
      <c r="T1967" t="s">
        <v>10404</v>
      </c>
      <c r="U1967" t="s">
        <v>10405</v>
      </c>
      <c r="V1967" s="41">
        <v>40350</v>
      </c>
      <c r="W1967" s="41">
        <v>32744</v>
      </c>
      <c r="X1967">
        <v>1</v>
      </c>
      <c r="Y1967">
        <v>1</v>
      </c>
      <c r="Z1967" t="s">
        <v>102</v>
      </c>
      <c r="AA1967">
        <v>1</v>
      </c>
      <c r="AB1967" t="s">
        <v>103</v>
      </c>
      <c r="AC1967" t="s">
        <v>104</v>
      </c>
      <c r="AD1967">
        <v>1</v>
      </c>
      <c r="AE1967" t="s">
        <v>105</v>
      </c>
      <c r="AG1967" t="s">
        <v>121</v>
      </c>
      <c r="AJ1967" t="s">
        <v>1556</v>
      </c>
    </row>
    <row r="1968" spans="1:36" hidden="1" x14ac:dyDescent="0.25">
      <c r="A1968" t="s">
        <v>10406</v>
      </c>
      <c r="B1968" t="e">
        <f>VLOOKUP(A1968,[2]mp_ALL!B$1:B$557,1,0)</f>
        <v>#N/A</v>
      </c>
      <c r="C1968" t="s">
        <v>10407</v>
      </c>
      <c r="D1968" t="s">
        <v>38</v>
      </c>
      <c r="E1968" t="s">
        <v>88</v>
      </c>
      <c r="F1968" t="s">
        <v>250</v>
      </c>
      <c r="G1968" t="s">
        <v>251</v>
      </c>
      <c r="H1968" t="s">
        <v>91</v>
      </c>
      <c r="I1968" t="s">
        <v>5490</v>
      </c>
      <c r="J1968">
        <v>1</v>
      </c>
      <c r="K1968" t="s">
        <v>728</v>
      </c>
      <c r="L1968">
        <v>1</v>
      </c>
      <c r="M1968" t="s">
        <v>158</v>
      </c>
      <c r="N1968" t="s">
        <v>159</v>
      </c>
      <c r="O1968" t="s">
        <v>1051</v>
      </c>
      <c r="P1968" t="s">
        <v>1410</v>
      </c>
      <c r="Q1968" t="s">
        <v>5491</v>
      </c>
      <c r="R1968" t="s">
        <v>117</v>
      </c>
      <c r="S1968" t="s">
        <v>163</v>
      </c>
      <c r="T1968" t="s">
        <v>10408</v>
      </c>
      <c r="U1968" t="s">
        <v>10409</v>
      </c>
      <c r="V1968" s="41">
        <v>40357</v>
      </c>
      <c r="W1968" s="41">
        <v>33627</v>
      </c>
      <c r="X1968">
        <v>1</v>
      </c>
      <c r="Y1968">
        <v>1</v>
      </c>
      <c r="Z1968" t="s">
        <v>102</v>
      </c>
      <c r="AA1968">
        <v>1</v>
      </c>
      <c r="AB1968" t="s">
        <v>103</v>
      </c>
      <c r="AC1968" t="s">
        <v>104</v>
      </c>
      <c r="AD1968">
        <v>1</v>
      </c>
      <c r="AE1968" t="s">
        <v>105</v>
      </c>
      <c r="AG1968" t="s">
        <v>121</v>
      </c>
      <c r="AJ1968" t="s">
        <v>474</v>
      </c>
    </row>
    <row r="1969" spans="1:36" hidden="1" x14ac:dyDescent="0.25">
      <c r="A1969" t="s">
        <v>10410</v>
      </c>
      <c r="B1969" t="e">
        <f>VLOOKUP(A1969,[2]mp_ALL!B$1:B$557,1,0)</f>
        <v>#N/A</v>
      </c>
      <c r="C1969" t="s">
        <v>10411</v>
      </c>
      <c r="D1969" t="s">
        <v>38</v>
      </c>
      <c r="E1969" t="s">
        <v>88</v>
      </c>
      <c r="F1969" t="s">
        <v>250</v>
      </c>
      <c r="G1969" t="s">
        <v>251</v>
      </c>
      <c r="H1969" t="s">
        <v>91</v>
      </c>
      <c r="I1969" t="s">
        <v>866</v>
      </c>
      <c r="J1969">
        <v>1</v>
      </c>
      <c r="K1969" t="s">
        <v>183</v>
      </c>
      <c r="L1969">
        <v>1</v>
      </c>
      <c r="M1969" t="s">
        <v>158</v>
      </c>
      <c r="N1969" t="s">
        <v>184</v>
      </c>
      <c r="O1969" t="s">
        <v>867</v>
      </c>
      <c r="P1969" t="s">
        <v>868</v>
      </c>
      <c r="Q1969" t="s">
        <v>869</v>
      </c>
      <c r="R1969" t="s">
        <v>117</v>
      </c>
      <c r="S1969" t="s">
        <v>163</v>
      </c>
      <c r="T1969" t="s">
        <v>10412</v>
      </c>
      <c r="U1969" t="s">
        <v>5250</v>
      </c>
      <c r="V1969" s="41">
        <v>40357</v>
      </c>
      <c r="W1969" s="41">
        <v>33438</v>
      </c>
      <c r="X1969">
        <v>1</v>
      </c>
      <c r="Y1969">
        <v>0</v>
      </c>
      <c r="Z1969" t="s">
        <v>102</v>
      </c>
      <c r="AA1969">
        <v>1</v>
      </c>
      <c r="AB1969" t="s">
        <v>103</v>
      </c>
      <c r="AC1969" t="s">
        <v>104</v>
      </c>
      <c r="AD1969">
        <v>1</v>
      </c>
      <c r="AE1969" t="s">
        <v>105</v>
      </c>
      <c r="AG1969" t="s">
        <v>121</v>
      </c>
      <c r="AJ1969" t="s">
        <v>474</v>
      </c>
    </row>
    <row r="1970" spans="1:36" hidden="1" x14ac:dyDescent="0.25">
      <c r="A1970" t="s">
        <v>10413</v>
      </c>
      <c r="B1970" t="e">
        <f>VLOOKUP(A1970,[2]mp_ALL!B$1:B$557,1,0)</f>
        <v>#N/A</v>
      </c>
      <c r="C1970" t="s">
        <v>10414</v>
      </c>
      <c r="D1970" t="s">
        <v>38</v>
      </c>
      <c r="E1970" t="s">
        <v>88</v>
      </c>
      <c r="F1970" t="s">
        <v>250</v>
      </c>
      <c r="G1970" t="s">
        <v>251</v>
      </c>
      <c r="H1970" t="s">
        <v>91</v>
      </c>
      <c r="I1970" t="s">
        <v>9257</v>
      </c>
      <c r="J1970">
        <v>1</v>
      </c>
      <c r="K1970" t="s">
        <v>1358</v>
      </c>
      <c r="L1970">
        <v>1</v>
      </c>
      <c r="M1970" t="s">
        <v>158</v>
      </c>
      <c r="N1970" t="s">
        <v>159</v>
      </c>
      <c r="O1970" t="s">
        <v>1679</v>
      </c>
      <c r="P1970" t="s">
        <v>4939</v>
      </c>
      <c r="Q1970" t="s">
        <v>9258</v>
      </c>
      <c r="R1970" t="s">
        <v>117</v>
      </c>
      <c r="S1970" t="s">
        <v>163</v>
      </c>
      <c r="T1970" t="s">
        <v>10415</v>
      </c>
      <c r="U1970" t="s">
        <v>10416</v>
      </c>
      <c r="V1970" s="41">
        <v>40357</v>
      </c>
      <c r="W1970" s="41">
        <v>33772</v>
      </c>
      <c r="X1970">
        <v>1</v>
      </c>
      <c r="Y1970">
        <v>1</v>
      </c>
      <c r="Z1970" t="s">
        <v>102</v>
      </c>
      <c r="AA1970">
        <v>1</v>
      </c>
      <c r="AB1970" t="s">
        <v>103</v>
      </c>
      <c r="AC1970" t="s">
        <v>104</v>
      </c>
      <c r="AD1970">
        <v>1</v>
      </c>
      <c r="AE1970" t="s">
        <v>105</v>
      </c>
      <c r="AG1970" t="s">
        <v>121</v>
      </c>
      <c r="AJ1970" t="s">
        <v>474</v>
      </c>
    </row>
    <row r="1971" spans="1:36" hidden="1" x14ac:dyDescent="0.25">
      <c r="A1971" t="s">
        <v>10417</v>
      </c>
      <c r="B1971" t="e">
        <f>VLOOKUP(A1971,[2]mp_ALL!B$1:B$557,1,0)</f>
        <v>#N/A</v>
      </c>
      <c r="C1971" t="s">
        <v>10418</v>
      </c>
      <c r="D1971" t="s">
        <v>38</v>
      </c>
      <c r="E1971" t="s">
        <v>88</v>
      </c>
      <c r="F1971" t="s">
        <v>8284</v>
      </c>
      <c r="G1971" t="s">
        <v>8285</v>
      </c>
      <c r="H1971" t="s">
        <v>91</v>
      </c>
      <c r="I1971" t="s">
        <v>1155</v>
      </c>
      <c r="J1971">
        <v>1</v>
      </c>
      <c r="K1971" t="s">
        <v>232</v>
      </c>
      <c r="L1971">
        <v>0</v>
      </c>
      <c r="M1971" t="s">
        <v>233</v>
      </c>
      <c r="N1971" t="s">
        <v>955</v>
      </c>
      <c r="O1971" t="s">
        <v>1156</v>
      </c>
      <c r="P1971" t="s">
        <v>1157</v>
      </c>
      <c r="Q1971" t="s">
        <v>1158</v>
      </c>
      <c r="R1971" t="s">
        <v>117</v>
      </c>
      <c r="S1971" t="s">
        <v>163</v>
      </c>
      <c r="T1971" t="s">
        <v>10419</v>
      </c>
      <c r="U1971" t="s">
        <v>8207</v>
      </c>
      <c r="V1971" s="41">
        <v>40357</v>
      </c>
      <c r="W1971" s="41">
        <v>33224</v>
      </c>
      <c r="X1971">
        <v>1</v>
      </c>
      <c r="Y1971">
        <v>1</v>
      </c>
      <c r="Z1971" t="s">
        <v>102</v>
      </c>
      <c r="AA1971">
        <v>1</v>
      </c>
      <c r="AB1971" t="s">
        <v>103</v>
      </c>
      <c r="AC1971" t="s">
        <v>104</v>
      </c>
      <c r="AD1971">
        <v>1</v>
      </c>
      <c r="AE1971" t="s">
        <v>120</v>
      </c>
      <c r="AG1971" t="s">
        <v>121</v>
      </c>
      <c r="AJ1971" t="s">
        <v>107</v>
      </c>
    </row>
    <row r="1972" spans="1:36" hidden="1" x14ac:dyDescent="0.25">
      <c r="A1972" t="s">
        <v>10420</v>
      </c>
      <c r="B1972" t="e">
        <f>VLOOKUP(A1972,[2]mp_ALL!B$1:B$557,1,0)</f>
        <v>#N/A</v>
      </c>
      <c r="C1972" t="s">
        <v>10421</v>
      </c>
      <c r="D1972" t="s">
        <v>38</v>
      </c>
      <c r="E1972" t="s">
        <v>88</v>
      </c>
      <c r="F1972" t="s">
        <v>250</v>
      </c>
      <c r="G1972" t="s">
        <v>251</v>
      </c>
      <c r="H1972" t="s">
        <v>91</v>
      </c>
      <c r="I1972" t="s">
        <v>4554</v>
      </c>
      <c r="J1972">
        <v>1</v>
      </c>
      <c r="K1972" t="s">
        <v>721</v>
      </c>
      <c r="L1972">
        <v>1</v>
      </c>
      <c r="M1972" t="s">
        <v>414</v>
      </c>
      <c r="N1972" t="s">
        <v>159</v>
      </c>
      <c r="O1972" t="s">
        <v>722</v>
      </c>
      <c r="P1972" t="s">
        <v>723</v>
      </c>
      <c r="Q1972" t="s">
        <v>4555</v>
      </c>
      <c r="R1972" t="s">
        <v>117</v>
      </c>
      <c r="S1972" t="s">
        <v>163</v>
      </c>
      <c r="T1972" t="s">
        <v>10422</v>
      </c>
      <c r="U1972" t="s">
        <v>10423</v>
      </c>
      <c r="V1972" s="41">
        <v>40357</v>
      </c>
      <c r="W1972" s="41">
        <v>33489</v>
      </c>
      <c r="X1972">
        <v>1</v>
      </c>
      <c r="Y1972">
        <v>2</v>
      </c>
      <c r="Z1972" t="s">
        <v>102</v>
      </c>
      <c r="AA1972">
        <v>1</v>
      </c>
      <c r="AB1972" t="s">
        <v>103</v>
      </c>
      <c r="AC1972" t="s">
        <v>104</v>
      </c>
      <c r="AD1972">
        <v>1</v>
      </c>
      <c r="AE1972" t="s">
        <v>105</v>
      </c>
      <c r="AG1972" t="s">
        <v>121</v>
      </c>
      <c r="AJ1972" t="s">
        <v>107</v>
      </c>
    </row>
    <row r="1973" spans="1:36" hidden="1" x14ac:dyDescent="0.25">
      <c r="A1973" t="s">
        <v>10424</v>
      </c>
      <c r="B1973" t="e">
        <f>VLOOKUP(A1973,[2]mp_ALL!B$1:B$557,1,0)</f>
        <v>#N/A</v>
      </c>
      <c r="C1973" t="s">
        <v>10425</v>
      </c>
      <c r="D1973" t="s">
        <v>38</v>
      </c>
      <c r="E1973" t="s">
        <v>88</v>
      </c>
      <c r="F1973" t="s">
        <v>8284</v>
      </c>
      <c r="G1973" t="s">
        <v>8285</v>
      </c>
      <c r="H1973" t="s">
        <v>91</v>
      </c>
      <c r="I1973" t="s">
        <v>7958</v>
      </c>
      <c r="J1973">
        <v>1</v>
      </c>
      <c r="K1973" t="s">
        <v>728</v>
      </c>
      <c r="L1973">
        <v>1</v>
      </c>
      <c r="M1973" t="s">
        <v>158</v>
      </c>
      <c r="N1973" t="s">
        <v>159</v>
      </c>
      <c r="O1973" t="s">
        <v>601</v>
      </c>
      <c r="P1973" t="s">
        <v>602</v>
      </c>
      <c r="Q1973" t="s">
        <v>7959</v>
      </c>
      <c r="R1973" t="s">
        <v>117</v>
      </c>
      <c r="S1973" t="s">
        <v>163</v>
      </c>
      <c r="T1973" t="s">
        <v>10426</v>
      </c>
      <c r="U1973" t="s">
        <v>10427</v>
      </c>
      <c r="V1973" s="41">
        <v>40357</v>
      </c>
      <c r="W1973" s="41">
        <v>33427</v>
      </c>
      <c r="X1973">
        <v>1</v>
      </c>
      <c r="Y1973">
        <v>2</v>
      </c>
      <c r="Z1973" t="s">
        <v>102</v>
      </c>
      <c r="AA1973">
        <v>1</v>
      </c>
      <c r="AB1973" t="s">
        <v>103</v>
      </c>
      <c r="AC1973" t="s">
        <v>104</v>
      </c>
      <c r="AD1973">
        <v>1</v>
      </c>
      <c r="AE1973" t="s">
        <v>105</v>
      </c>
      <c r="AG1973" t="s">
        <v>121</v>
      </c>
      <c r="AJ1973" t="s">
        <v>474</v>
      </c>
    </row>
    <row r="1974" spans="1:36" hidden="1" x14ac:dyDescent="0.25">
      <c r="A1974" t="s">
        <v>10428</v>
      </c>
      <c r="B1974" t="e">
        <f>VLOOKUP(A1974,[2]mp_ALL!B$1:B$557,1,0)</f>
        <v>#N/A</v>
      </c>
      <c r="C1974" t="s">
        <v>10429</v>
      </c>
      <c r="D1974" t="s">
        <v>38</v>
      </c>
      <c r="E1974" t="s">
        <v>88</v>
      </c>
      <c r="F1974" t="s">
        <v>250</v>
      </c>
      <c r="G1974" t="s">
        <v>251</v>
      </c>
      <c r="H1974" t="s">
        <v>91</v>
      </c>
      <c r="I1974" t="s">
        <v>92</v>
      </c>
      <c r="J1974">
        <v>1</v>
      </c>
      <c r="K1974" t="s">
        <v>93</v>
      </c>
      <c r="L1974">
        <v>1</v>
      </c>
      <c r="M1974" t="s">
        <v>94</v>
      </c>
      <c r="N1974" t="s">
        <v>95</v>
      </c>
      <c r="O1974" t="s">
        <v>96</v>
      </c>
      <c r="P1974" t="s">
        <v>97</v>
      </c>
      <c r="Q1974" t="s">
        <v>98</v>
      </c>
      <c r="S1974" t="s">
        <v>218</v>
      </c>
      <c r="T1974" t="s">
        <v>10430</v>
      </c>
      <c r="U1974" t="s">
        <v>10431</v>
      </c>
      <c r="V1974" s="41">
        <v>40357</v>
      </c>
      <c r="W1974" s="41">
        <v>33461</v>
      </c>
      <c r="X1974">
        <v>1</v>
      </c>
      <c r="Y1974">
        <v>1</v>
      </c>
      <c r="Z1974" t="s">
        <v>102</v>
      </c>
      <c r="AA1974">
        <v>1</v>
      </c>
      <c r="AB1974" t="s">
        <v>103</v>
      </c>
      <c r="AC1974" t="s">
        <v>104</v>
      </c>
      <c r="AD1974">
        <v>1</v>
      </c>
      <c r="AE1974" t="s">
        <v>105</v>
      </c>
      <c r="AG1974" t="s">
        <v>106</v>
      </c>
      <c r="AJ1974" t="s">
        <v>1338</v>
      </c>
    </row>
    <row r="1975" spans="1:36" hidden="1" x14ac:dyDescent="0.25">
      <c r="A1975" t="s">
        <v>10432</v>
      </c>
      <c r="B1975" t="e">
        <f>VLOOKUP(A1975,[2]mp_ALL!B$1:B$557,1,0)</f>
        <v>#N/A</v>
      </c>
      <c r="C1975" t="s">
        <v>10433</v>
      </c>
      <c r="D1975" t="s">
        <v>38</v>
      </c>
      <c r="E1975" t="s">
        <v>88</v>
      </c>
      <c r="F1975" t="s">
        <v>8284</v>
      </c>
      <c r="G1975" t="s">
        <v>8285</v>
      </c>
      <c r="H1975" t="s">
        <v>91</v>
      </c>
      <c r="I1975" t="s">
        <v>1671</v>
      </c>
      <c r="J1975">
        <v>1</v>
      </c>
      <c r="K1975" t="s">
        <v>1396</v>
      </c>
      <c r="L1975">
        <v>1</v>
      </c>
      <c r="M1975" t="s">
        <v>414</v>
      </c>
      <c r="N1975" t="s">
        <v>159</v>
      </c>
      <c r="O1975" t="s">
        <v>1672</v>
      </c>
      <c r="P1975" t="s">
        <v>1673</v>
      </c>
      <c r="Q1975" t="s">
        <v>1674</v>
      </c>
      <c r="R1975" t="s">
        <v>117</v>
      </c>
      <c r="S1975" t="s">
        <v>163</v>
      </c>
      <c r="T1975" t="s">
        <v>10434</v>
      </c>
      <c r="U1975" t="s">
        <v>5197</v>
      </c>
      <c r="V1975" s="41">
        <v>40357</v>
      </c>
      <c r="W1975" s="41">
        <v>33628</v>
      </c>
      <c r="X1975">
        <v>1</v>
      </c>
      <c r="Y1975">
        <v>1</v>
      </c>
      <c r="Z1975" t="s">
        <v>102</v>
      </c>
      <c r="AA1975">
        <v>1</v>
      </c>
      <c r="AB1975" t="s">
        <v>103</v>
      </c>
      <c r="AC1975" t="s">
        <v>104</v>
      </c>
      <c r="AD1975">
        <v>1</v>
      </c>
      <c r="AE1975" t="s">
        <v>105</v>
      </c>
      <c r="AG1975" t="s">
        <v>121</v>
      </c>
      <c r="AJ1975" t="s">
        <v>107</v>
      </c>
    </row>
    <row r="1976" spans="1:36" hidden="1" x14ac:dyDescent="0.25">
      <c r="A1976" t="s">
        <v>10435</v>
      </c>
      <c r="B1976" t="e">
        <f>VLOOKUP(A1976,[2]mp_ALL!B$1:B$557,1,0)</f>
        <v>#N/A</v>
      </c>
      <c r="C1976" t="s">
        <v>10436</v>
      </c>
      <c r="D1976" t="s">
        <v>38</v>
      </c>
      <c r="E1976" t="s">
        <v>88</v>
      </c>
      <c r="F1976" t="s">
        <v>250</v>
      </c>
      <c r="G1976" t="s">
        <v>251</v>
      </c>
      <c r="H1976" t="s">
        <v>91</v>
      </c>
      <c r="I1976" t="s">
        <v>982</v>
      </c>
      <c r="J1976">
        <v>1</v>
      </c>
      <c r="K1976" t="s">
        <v>983</v>
      </c>
      <c r="L1976">
        <v>0</v>
      </c>
      <c r="M1976" t="s">
        <v>233</v>
      </c>
      <c r="N1976" t="s">
        <v>234</v>
      </c>
      <c r="O1976" t="s">
        <v>984</v>
      </c>
      <c r="P1976" t="s">
        <v>985</v>
      </c>
      <c r="Q1976" t="s">
        <v>986</v>
      </c>
      <c r="R1976" t="s">
        <v>117</v>
      </c>
      <c r="S1976" t="s">
        <v>237</v>
      </c>
      <c r="T1976" t="s">
        <v>10437</v>
      </c>
      <c r="U1976" t="s">
        <v>2089</v>
      </c>
      <c r="V1976" s="41">
        <v>40357</v>
      </c>
      <c r="W1976" s="41">
        <v>33676</v>
      </c>
      <c r="X1976">
        <v>1</v>
      </c>
      <c r="Y1976">
        <v>2</v>
      </c>
      <c r="Z1976" t="s">
        <v>102</v>
      </c>
      <c r="AA1976">
        <v>1</v>
      </c>
      <c r="AB1976" t="s">
        <v>103</v>
      </c>
      <c r="AC1976" t="s">
        <v>104</v>
      </c>
      <c r="AD1976">
        <v>1</v>
      </c>
      <c r="AE1976" t="s">
        <v>120</v>
      </c>
      <c r="AG1976" t="s">
        <v>121</v>
      </c>
      <c r="AJ1976" t="s">
        <v>107</v>
      </c>
    </row>
    <row r="1977" spans="1:36" hidden="1" x14ac:dyDescent="0.25">
      <c r="A1977" t="s">
        <v>10438</v>
      </c>
      <c r="B1977" t="e">
        <f>VLOOKUP(A1977,[2]mp_ALL!B$1:B$557,1,0)</f>
        <v>#N/A</v>
      </c>
      <c r="C1977" t="s">
        <v>10439</v>
      </c>
      <c r="D1977" t="s">
        <v>38</v>
      </c>
      <c r="E1977" t="s">
        <v>88</v>
      </c>
      <c r="F1977" t="s">
        <v>250</v>
      </c>
      <c r="G1977" t="s">
        <v>251</v>
      </c>
      <c r="H1977" t="s">
        <v>91</v>
      </c>
      <c r="I1977" t="s">
        <v>8146</v>
      </c>
      <c r="J1977">
        <v>1</v>
      </c>
      <c r="K1977" t="s">
        <v>513</v>
      </c>
      <c r="L1977">
        <v>1</v>
      </c>
      <c r="M1977" t="s">
        <v>435</v>
      </c>
      <c r="N1977" t="s">
        <v>505</v>
      </c>
      <c r="O1977" t="s">
        <v>514</v>
      </c>
      <c r="P1977" t="s">
        <v>515</v>
      </c>
      <c r="Q1977" t="s">
        <v>8147</v>
      </c>
      <c r="R1977" t="s">
        <v>117</v>
      </c>
      <c r="S1977" t="s">
        <v>148</v>
      </c>
      <c r="T1977" t="s">
        <v>10440</v>
      </c>
      <c r="U1977" t="s">
        <v>10441</v>
      </c>
      <c r="V1977" s="41">
        <v>40357</v>
      </c>
      <c r="W1977" s="41">
        <v>33803</v>
      </c>
      <c r="X1977">
        <v>0</v>
      </c>
      <c r="Z1977" t="s">
        <v>7195</v>
      </c>
      <c r="AA1977">
        <v>1</v>
      </c>
      <c r="AB1977" t="s">
        <v>103</v>
      </c>
      <c r="AC1977" t="s">
        <v>104</v>
      </c>
      <c r="AD1977">
        <v>1</v>
      </c>
      <c r="AE1977" t="s">
        <v>138</v>
      </c>
      <c r="AG1977" t="s">
        <v>148</v>
      </c>
      <c r="AJ1977" t="s">
        <v>474</v>
      </c>
    </row>
    <row r="1978" spans="1:36" hidden="1" x14ac:dyDescent="0.25">
      <c r="A1978" t="s">
        <v>10442</v>
      </c>
      <c r="B1978" t="e">
        <f>VLOOKUP(A1978,[2]mp_ALL!B$1:B$557,1,0)</f>
        <v>#N/A</v>
      </c>
      <c r="C1978" t="s">
        <v>10443</v>
      </c>
      <c r="D1978" t="s">
        <v>38</v>
      </c>
      <c r="E1978" t="s">
        <v>88</v>
      </c>
      <c r="F1978" t="s">
        <v>250</v>
      </c>
      <c r="G1978" t="s">
        <v>251</v>
      </c>
      <c r="H1978" t="s">
        <v>91</v>
      </c>
      <c r="I1978" t="s">
        <v>6194</v>
      </c>
      <c r="J1978">
        <v>1</v>
      </c>
      <c r="K1978" t="s">
        <v>1719</v>
      </c>
      <c r="L1978">
        <v>1</v>
      </c>
      <c r="M1978" t="s">
        <v>172</v>
      </c>
      <c r="N1978" t="s">
        <v>173</v>
      </c>
      <c r="O1978" t="s">
        <v>1720</v>
      </c>
      <c r="P1978" t="s">
        <v>6195</v>
      </c>
      <c r="R1978" t="s">
        <v>147</v>
      </c>
      <c r="S1978" t="s">
        <v>715</v>
      </c>
      <c r="T1978" t="s">
        <v>10444</v>
      </c>
      <c r="U1978" t="s">
        <v>10445</v>
      </c>
      <c r="V1978" s="41">
        <v>40357</v>
      </c>
      <c r="W1978" s="41">
        <v>33481</v>
      </c>
      <c r="X1978">
        <v>0</v>
      </c>
      <c r="Z1978" t="s">
        <v>7195</v>
      </c>
      <c r="AA1978">
        <v>1</v>
      </c>
      <c r="AB1978" t="s">
        <v>103</v>
      </c>
      <c r="AC1978" t="s">
        <v>104</v>
      </c>
      <c r="AD1978">
        <v>1</v>
      </c>
      <c r="AE1978" t="s">
        <v>105</v>
      </c>
      <c r="AG1978" t="s">
        <v>179</v>
      </c>
      <c r="AJ1978" t="s">
        <v>107</v>
      </c>
    </row>
    <row r="1979" spans="1:36" hidden="1" x14ac:dyDescent="0.25">
      <c r="A1979" t="s">
        <v>10446</v>
      </c>
      <c r="B1979" t="e">
        <f>VLOOKUP(A1979,[2]mp_ALL!B$1:B$557,1,0)</f>
        <v>#N/A</v>
      </c>
      <c r="C1979" t="s">
        <v>10447</v>
      </c>
      <c r="D1979" t="s">
        <v>38</v>
      </c>
      <c r="E1979" t="s">
        <v>88</v>
      </c>
      <c r="F1979" t="s">
        <v>250</v>
      </c>
      <c r="G1979" t="s">
        <v>251</v>
      </c>
      <c r="H1979" t="s">
        <v>91</v>
      </c>
      <c r="I1979" t="s">
        <v>6763</v>
      </c>
      <c r="J1979">
        <v>1</v>
      </c>
      <c r="K1979" t="s">
        <v>667</v>
      </c>
      <c r="L1979">
        <v>1</v>
      </c>
      <c r="M1979" t="s">
        <v>113</v>
      </c>
      <c r="N1979" t="s">
        <v>195</v>
      </c>
      <c r="O1979" t="s">
        <v>1273</v>
      </c>
      <c r="P1979" t="s">
        <v>1274</v>
      </c>
      <c r="Q1979" t="s">
        <v>1064</v>
      </c>
      <c r="R1979" t="s">
        <v>117</v>
      </c>
      <c r="S1979" t="s">
        <v>199</v>
      </c>
      <c r="T1979" t="s">
        <v>10448</v>
      </c>
      <c r="U1979" t="s">
        <v>10449</v>
      </c>
      <c r="V1979" s="41">
        <v>40357</v>
      </c>
      <c r="W1979" s="41">
        <v>33412</v>
      </c>
      <c r="X1979">
        <v>1</v>
      </c>
      <c r="Y1979">
        <v>1</v>
      </c>
      <c r="Z1979" t="s">
        <v>102</v>
      </c>
      <c r="AA1979">
        <v>1</v>
      </c>
      <c r="AB1979" t="s">
        <v>103</v>
      </c>
      <c r="AC1979" t="s">
        <v>104</v>
      </c>
      <c r="AD1979">
        <v>1</v>
      </c>
      <c r="AE1979" t="s">
        <v>105</v>
      </c>
      <c r="AG1979" t="s">
        <v>121</v>
      </c>
      <c r="AJ1979" t="s">
        <v>1153</v>
      </c>
    </row>
    <row r="1980" spans="1:36" hidden="1" x14ac:dyDescent="0.25">
      <c r="A1980" t="s">
        <v>10450</v>
      </c>
      <c r="B1980" t="e">
        <f>VLOOKUP(A1980,[2]mp_ALL!B$1:B$557,1,0)</f>
        <v>#N/A</v>
      </c>
      <c r="C1980" t="s">
        <v>10451</v>
      </c>
      <c r="D1980" t="s">
        <v>38</v>
      </c>
      <c r="E1980" t="s">
        <v>88</v>
      </c>
      <c r="F1980" t="s">
        <v>250</v>
      </c>
      <c r="G1980" t="s">
        <v>251</v>
      </c>
      <c r="H1980" t="s">
        <v>91</v>
      </c>
      <c r="I1980" t="s">
        <v>6885</v>
      </c>
      <c r="J1980">
        <v>1</v>
      </c>
      <c r="K1980" t="s">
        <v>469</v>
      </c>
      <c r="L1980">
        <v>1</v>
      </c>
      <c r="M1980" t="s">
        <v>414</v>
      </c>
      <c r="N1980" t="s">
        <v>415</v>
      </c>
      <c r="O1980" t="s">
        <v>611</v>
      </c>
      <c r="P1980" t="s">
        <v>3300</v>
      </c>
      <c r="Q1980" t="s">
        <v>6886</v>
      </c>
      <c r="R1980" t="s">
        <v>117</v>
      </c>
      <c r="S1980" t="s">
        <v>199</v>
      </c>
      <c r="T1980" t="s">
        <v>10452</v>
      </c>
      <c r="U1980" t="s">
        <v>10453</v>
      </c>
      <c r="V1980" s="41">
        <v>40357</v>
      </c>
      <c r="W1980" s="41">
        <v>33775</v>
      </c>
      <c r="X1980">
        <v>1</v>
      </c>
      <c r="Y1980">
        <v>0</v>
      </c>
      <c r="Z1980" t="s">
        <v>102</v>
      </c>
      <c r="AA1980">
        <v>1</v>
      </c>
      <c r="AB1980" t="s">
        <v>103</v>
      </c>
      <c r="AC1980" t="s">
        <v>104</v>
      </c>
      <c r="AD1980">
        <v>1</v>
      </c>
      <c r="AE1980" t="s">
        <v>105</v>
      </c>
      <c r="AG1980" t="s">
        <v>121</v>
      </c>
      <c r="AJ1980" t="s">
        <v>1153</v>
      </c>
    </row>
    <row r="1981" spans="1:36" hidden="1" x14ac:dyDescent="0.25">
      <c r="A1981" t="s">
        <v>10454</v>
      </c>
      <c r="B1981" t="e">
        <f>VLOOKUP(A1981,[2]mp_ALL!B$1:B$557,1,0)</f>
        <v>#N/A</v>
      </c>
      <c r="C1981" t="s">
        <v>10455</v>
      </c>
      <c r="D1981" t="s">
        <v>38</v>
      </c>
      <c r="E1981" t="s">
        <v>88</v>
      </c>
      <c r="F1981" t="s">
        <v>250</v>
      </c>
      <c r="G1981" t="s">
        <v>251</v>
      </c>
      <c r="H1981" t="s">
        <v>91</v>
      </c>
      <c r="I1981" t="s">
        <v>170</v>
      </c>
      <c r="J1981">
        <v>1</v>
      </c>
      <c r="K1981" t="s">
        <v>171</v>
      </c>
      <c r="L1981">
        <v>1</v>
      </c>
      <c r="M1981" t="s">
        <v>172</v>
      </c>
      <c r="N1981" t="s">
        <v>173</v>
      </c>
      <c r="O1981" t="s">
        <v>174</v>
      </c>
      <c r="P1981" t="s">
        <v>175</v>
      </c>
      <c r="Q1981" t="s">
        <v>176</v>
      </c>
      <c r="R1981" t="s">
        <v>147</v>
      </c>
      <c r="S1981" t="s">
        <v>199</v>
      </c>
      <c r="T1981" t="s">
        <v>10456</v>
      </c>
      <c r="U1981" t="s">
        <v>4248</v>
      </c>
      <c r="V1981" s="41">
        <v>40357</v>
      </c>
      <c r="W1981" s="41">
        <v>33656</v>
      </c>
      <c r="X1981">
        <v>1</v>
      </c>
      <c r="Y1981">
        <v>2</v>
      </c>
      <c r="Z1981" t="s">
        <v>102</v>
      </c>
      <c r="AA1981">
        <v>1</v>
      </c>
      <c r="AB1981" t="s">
        <v>103</v>
      </c>
      <c r="AC1981" t="s">
        <v>104</v>
      </c>
      <c r="AD1981">
        <v>1</v>
      </c>
      <c r="AE1981" t="s">
        <v>105</v>
      </c>
      <c r="AG1981" t="s">
        <v>179</v>
      </c>
      <c r="AJ1981" t="s">
        <v>1153</v>
      </c>
    </row>
    <row r="1982" spans="1:36" hidden="1" x14ac:dyDescent="0.25">
      <c r="A1982" t="s">
        <v>10457</v>
      </c>
      <c r="B1982" t="e">
        <f>VLOOKUP(A1982,[2]mp_ALL!B$1:B$557,1,0)</f>
        <v>#N/A</v>
      </c>
      <c r="C1982" t="s">
        <v>10458</v>
      </c>
      <c r="D1982" t="s">
        <v>38</v>
      </c>
      <c r="E1982" t="s">
        <v>88</v>
      </c>
      <c r="F1982" t="s">
        <v>250</v>
      </c>
      <c r="G1982" t="s">
        <v>251</v>
      </c>
      <c r="H1982" t="s">
        <v>91</v>
      </c>
      <c r="I1982" t="s">
        <v>302</v>
      </c>
      <c r="J1982">
        <v>1</v>
      </c>
      <c r="K1982" t="s">
        <v>303</v>
      </c>
      <c r="L1982">
        <v>0</v>
      </c>
      <c r="M1982" t="s">
        <v>113</v>
      </c>
      <c r="N1982" t="s">
        <v>134</v>
      </c>
      <c r="O1982" t="s">
        <v>304</v>
      </c>
      <c r="P1982" t="s">
        <v>305</v>
      </c>
      <c r="R1982" t="s">
        <v>117</v>
      </c>
      <c r="S1982" t="s">
        <v>99</v>
      </c>
      <c r="T1982" t="s">
        <v>10459</v>
      </c>
      <c r="U1982" t="s">
        <v>262</v>
      </c>
      <c r="V1982" s="41">
        <v>40357</v>
      </c>
      <c r="W1982" s="41">
        <v>32407</v>
      </c>
      <c r="X1982">
        <v>1</v>
      </c>
      <c r="Y1982">
        <v>1</v>
      </c>
      <c r="Z1982" t="s">
        <v>102</v>
      </c>
      <c r="AA1982">
        <v>1</v>
      </c>
      <c r="AB1982" t="s">
        <v>103</v>
      </c>
      <c r="AC1982" t="s">
        <v>104</v>
      </c>
      <c r="AD1982">
        <v>1</v>
      </c>
      <c r="AE1982" t="s">
        <v>308</v>
      </c>
      <c r="AG1982" t="s">
        <v>121</v>
      </c>
      <c r="AJ1982" t="s">
        <v>107</v>
      </c>
    </row>
    <row r="1983" spans="1:36" hidden="1" x14ac:dyDescent="0.25">
      <c r="A1983" t="s">
        <v>10460</v>
      </c>
      <c r="B1983" t="e">
        <f>VLOOKUP(A1983,[2]mp_ALL!B$1:B$557,1,0)</f>
        <v>#N/A</v>
      </c>
      <c r="C1983" t="s">
        <v>10461</v>
      </c>
      <c r="D1983" t="s">
        <v>38</v>
      </c>
      <c r="E1983" t="s">
        <v>88</v>
      </c>
      <c r="F1983" t="s">
        <v>250</v>
      </c>
      <c r="G1983" t="s">
        <v>251</v>
      </c>
      <c r="H1983" t="s">
        <v>169</v>
      </c>
      <c r="I1983" t="s">
        <v>7777</v>
      </c>
      <c r="J1983">
        <v>1</v>
      </c>
      <c r="K1983" t="s">
        <v>7094</v>
      </c>
      <c r="L1983">
        <v>0</v>
      </c>
      <c r="M1983" t="s">
        <v>113</v>
      </c>
      <c r="N1983" t="s">
        <v>395</v>
      </c>
      <c r="O1983" t="s">
        <v>7778</v>
      </c>
      <c r="P1983" t="s">
        <v>7779</v>
      </c>
      <c r="Q1983" t="s">
        <v>7780</v>
      </c>
      <c r="R1983" t="s">
        <v>117</v>
      </c>
      <c r="S1983" t="s">
        <v>1688</v>
      </c>
      <c r="T1983" t="s">
        <v>10462</v>
      </c>
      <c r="U1983" t="s">
        <v>296</v>
      </c>
      <c r="V1983" s="41">
        <v>40357</v>
      </c>
      <c r="W1983" s="41">
        <v>33358</v>
      </c>
      <c r="X1983">
        <v>1</v>
      </c>
      <c r="Y1983">
        <v>1</v>
      </c>
      <c r="Z1983" t="s">
        <v>102</v>
      </c>
      <c r="AA1983">
        <v>1</v>
      </c>
      <c r="AB1983" t="s">
        <v>103</v>
      </c>
      <c r="AC1983" t="s">
        <v>104</v>
      </c>
      <c r="AD1983">
        <v>1</v>
      </c>
      <c r="AE1983" t="s">
        <v>120</v>
      </c>
      <c r="AG1983" t="s">
        <v>121</v>
      </c>
      <c r="AJ1983" t="s">
        <v>107</v>
      </c>
    </row>
    <row r="1984" spans="1:36" hidden="1" x14ac:dyDescent="0.25">
      <c r="A1984" t="s">
        <v>10463</v>
      </c>
      <c r="B1984" t="e">
        <f>VLOOKUP(A1984,[2]mp_ALL!B$1:B$557,1,0)</f>
        <v>#N/A</v>
      </c>
      <c r="C1984" t="s">
        <v>10464</v>
      </c>
      <c r="D1984" t="s">
        <v>38</v>
      </c>
      <c r="E1984" t="s">
        <v>88</v>
      </c>
      <c r="F1984" t="s">
        <v>250</v>
      </c>
      <c r="G1984" t="s">
        <v>251</v>
      </c>
      <c r="H1984" t="s">
        <v>91</v>
      </c>
      <c r="I1984" t="s">
        <v>1531</v>
      </c>
      <c r="J1984">
        <v>1</v>
      </c>
      <c r="K1984" t="s">
        <v>1532</v>
      </c>
      <c r="L1984">
        <v>1</v>
      </c>
      <c r="M1984" t="s">
        <v>158</v>
      </c>
      <c r="N1984" t="s">
        <v>184</v>
      </c>
      <c r="O1984" t="s">
        <v>1533</v>
      </c>
      <c r="P1984" t="s">
        <v>1534</v>
      </c>
      <c r="Q1984" t="s">
        <v>1535</v>
      </c>
      <c r="R1984" t="s">
        <v>117</v>
      </c>
      <c r="S1984" t="s">
        <v>237</v>
      </c>
      <c r="T1984" t="s">
        <v>10465</v>
      </c>
      <c r="U1984" t="s">
        <v>3739</v>
      </c>
      <c r="V1984" s="41">
        <v>40364</v>
      </c>
      <c r="W1984" s="41">
        <v>33600</v>
      </c>
      <c r="X1984">
        <v>1</v>
      </c>
      <c r="Y1984">
        <v>1</v>
      </c>
      <c r="Z1984" t="s">
        <v>102</v>
      </c>
      <c r="AA1984">
        <v>1</v>
      </c>
      <c r="AB1984" t="s">
        <v>103</v>
      </c>
      <c r="AC1984" t="s">
        <v>104</v>
      </c>
      <c r="AD1984">
        <v>1</v>
      </c>
      <c r="AE1984" t="s">
        <v>105</v>
      </c>
      <c r="AG1984" t="s">
        <v>121</v>
      </c>
      <c r="AJ1984" t="s">
        <v>6798</v>
      </c>
    </row>
    <row r="1985" spans="1:36" hidden="1" x14ac:dyDescent="0.25">
      <c r="A1985" t="s">
        <v>10466</v>
      </c>
      <c r="B1985" t="e">
        <f>VLOOKUP(A1985,[2]mp_ALL!B$1:B$557,1,0)</f>
        <v>#N/A</v>
      </c>
      <c r="C1985" t="s">
        <v>10467</v>
      </c>
      <c r="D1985" t="s">
        <v>38</v>
      </c>
      <c r="E1985" t="s">
        <v>88</v>
      </c>
      <c r="F1985" t="s">
        <v>250</v>
      </c>
      <c r="G1985" t="s">
        <v>251</v>
      </c>
      <c r="H1985" t="s">
        <v>91</v>
      </c>
      <c r="I1985" t="s">
        <v>6013</v>
      </c>
      <c r="J1985">
        <v>1</v>
      </c>
      <c r="K1985" t="s">
        <v>1826</v>
      </c>
      <c r="L1985">
        <v>1</v>
      </c>
      <c r="M1985" t="s">
        <v>414</v>
      </c>
      <c r="N1985" t="s">
        <v>159</v>
      </c>
      <c r="O1985" t="s">
        <v>1672</v>
      </c>
      <c r="P1985" t="s">
        <v>1827</v>
      </c>
      <c r="Q1985" t="s">
        <v>6014</v>
      </c>
      <c r="R1985" t="s">
        <v>117</v>
      </c>
      <c r="S1985" t="s">
        <v>163</v>
      </c>
      <c r="T1985" t="s">
        <v>10468</v>
      </c>
      <c r="U1985" t="s">
        <v>10469</v>
      </c>
      <c r="V1985" s="41">
        <v>40364</v>
      </c>
      <c r="W1985" s="41">
        <v>33677</v>
      </c>
      <c r="X1985">
        <v>1</v>
      </c>
      <c r="Y1985">
        <v>2</v>
      </c>
      <c r="Z1985" t="s">
        <v>102</v>
      </c>
      <c r="AA1985">
        <v>1</v>
      </c>
      <c r="AB1985" t="s">
        <v>103</v>
      </c>
      <c r="AC1985" t="s">
        <v>104</v>
      </c>
      <c r="AD1985">
        <v>1</v>
      </c>
      <c r="AE1985" t="s">
        <v>105</v>
      </c>
      <c r="AG1985" t="s">
        <v>121</v>
      </c>
      <c r="AJ1985" t="s">
        <v>107</v>
      </c>
    </row>
    <row r="1986" spans="1:36" hidden="1" x14ac:dyDescent="0.25">
      <c r="A1986" t="s">
        <v>10470</v>
      </c>
      <c r="B1986" t="e">
        <f>VLOOKUP(A1986,[2]mp_ALL!B$1:B$557,1,0)</f>
        <v>#N/A</v>
      </c>
      <c r="C1986" t="s">
        <v>10471</v>
      </c>
      <c r="D1986" t="s">
        <v>38</v>
      </c>
      <c r="E1986" t="s">
        <v>88</v>
      </c>
      <c r="F1986" t="s">
        <v>250</v>
      </c>
      <c r="G1986" t="s">
        <v>251</v>
      </c>
      <c r="H1986" t="s">
        <v>91</v>
      </c>
      <c r="I1986" t="s">
        <v>8981</v>
      </c>
      <c r="J1986">
        <v>1</v>
      </c>
      <c r="K1986" t="s">
        <v>484</v>
      </c>
      <c r="L1986">
        <v>1</v>
      </c>
      <c r="M1986" t="s">
        <v>414</v>
      </c>
      <c r="N1986" t="s">
        <v>159</v>
      </c>
      <c r="O1986" t="s">
        <v>1366</v>
      </c>
      <c r="P1986" t="s">
        <v>5849</v>
      </c>
      <c r="Q1986" t="s">
        <v>8982</v>
      </c>
      <c r="R1986" t="s">
        <v>117</v>
      </c>
      <c r="S1986" t="s">
        <v>163</v>
      </c>
      <c r="T1986" t="s">
        <v>10472</v>
      </c>
      <c r="U1986" t="s">
        <v>10473</v>
      </c>
      <c r="V1986" s="41">
        <v>40364</v>
      </c>
      <c r="W1986" s="41">
        <v>33708</v>
      </c>
      <c r="X1986">
        <v>1</v>
      </c>
      <c r="Y1986">
        <v>1</v>
      </c>
      <c r="Z1986" t="s">
        <v>102</v>
      </c>
      <c r="AA1986">
        <v>1</v>
      </c>
      <c r="AB1986" t="s">
        <v>103</v>
      </c>
      <c r="AC1986" t="s">
        <v>104</v>
      </c>
      <c r="AD1986">
        <v>1</v>
      </c>
      <c r="AE1986" t="s">
        <v>105</v>
      </c>
      <c r="AG1986" t="s">
        <v>121</v>
      </c>
      <c r="AJ1986" t="s">
        <v>107</v>
      </c>
    </row>
    <row r="1987" spans="1:36" hidden="1" x14ac:dyDescent="0.25">
      <c r="A1987" t="s">
        <v>10474</v>
      </c>
      <c r="B1987" t="e">
        <f>VLOOKUP(A1987,[2]mp_ALL!B$1:B$557,1,0)</f>
        <v>#N/A</v>
      </c>
      <c r="C1987" t="s">
        <v>10475</v>
      </c>
      <c r="D1987" t="s">
        <v>38</v>
      </c>
      <c r="E1987" t="s">
        <v>88</v>
      </c>
      <c r="F1987" t="s">
        <v>8284</v>
      </c>
      <c r="G1987" t="s">
        <v>8285</v>
      </c>
      <c r="H1987" t="s">
        <v>91</v>
      </c>
      <c r="I1987" t="s">
        <v>1409</v>
      </c>
      <c r="J1987">
        <v>1</v>
      </c>
      <c r="K1987" t="s">
        <v>600</v>
      </c>
      <c r="L1987">
        <v>1</v>
      </c>
      <c r="M1987" t="s">
        <v>158</v>
      </c>
      <c r="N1987" t="s">
        <v>159</v>
      </c>
      <c r="O1987" t="s">
        <v>1051</v>
      </c>
      <c r="P1987" t="s">
        <v>1410</v>
      </c>
      <c r="Q1987" t="s">
        <v>1411</v>
      </c>
      <c r="R1987" t="s">
        <v>117</v>
      </c>
      <c r="S1987" t="s">
        <v>163</v>
      </c>
      <c r="T1987" t="s">
        <v>10476</v>
      </c>
      <c r="U1987" t="s">
        <v>979</v>
      </c>
      <c r="V1987" s="41">
        <v>40364</v>
      </c>
      <c r="W1987" s="41">
        <v>33061</v>
      </c>
      <c r="X1987">
        <v>1</v>
      </c>
      <c r="Y1987">
        <v>0</v>
      </c>
      <c r="Z1987" t="s">
        <v>102</v>
      </c>
      <c r="AA1987">
        <v>1</v>
      </c>
      <c r="AB1987" t="s">
        <v>103</v>
      </c>
      <c r="AC1987" t="s">
        <v>104</v>
      </c>
      <c r="AD1987">
        <v>1</v>
      </c>
      <c r="AE1987" t="s">
        <v>105</v>
      </c>
      <c r="AG1987" t="s">
        <v>121</v>
      </c>
      <c r="AJ1987" t="s">
        <v>107</v>
      </c>
    </row>
    <row r="1988" spans="1:36" hidden="1" x14ac:dyDescent="0.25">
      <c r="A1988" t="s">
        <v>10477</v>
      </c>
      <c r="B1988" t="e">
        <f>VLOOKUP(A1988,[2]mp_ALL!B$1:B$557,1,0)</f>
        <v>#N/A</v>
      </c>
      <c r="C1988" t="s">
        <v>10478</v>
      </c>
      <c r="D1988" t="s">
        <v>38</v>
      </c>
      <c r="E1988" t="s">
        <v>88</v>
      </c>
      <c r="F1988" t="s">
        <v>250</v>
      </c>
      <c r="G1988" t="s">
        <v>251</v>
      </c>
      <c r="H1988" t="s">
        <v>91</v>
      </c>
      <c r="I1988" t="s">
        <v>1043</v>
      </c>
      <c r="J1988">
        <v>1</v>
      </c>
      <c r="K1988" t="s">
        <v>728</v>
      </c>
      <c r="L1988">
        <v>1</v>
      </c>
      <c r="M1988" t="s">
        <v>158</v>
      </c>
      <c r="N1988" t="s">
        <v>184</v>
      </c>
      <c r="O1988" t="s">
        <v>185</v>
      </c>
      <c r="P1988" t="s">
        <v>1044</v>
      </c>
      <c r="Q1988" t="s">
        <v>1045</v>
      </c>
      <c r="R1988" t="s">
        <v>117</v>
      </c>
      <c r="S1988" t="s">
        <v>163</v>
      </c>
      <c r="T1988" t="s">
        <v>10479</v>
      </c>
      <c r="U1988" t="s">
        <v>440</v>
      </c>
      <c r="V1988" s="41">
        <v>40364</v>
      </c>
      <c r="W1988" s="41">
        <v>33316</v>
      </c>
      <c r="X1988">
        <v>1</v>
      </c>
      <c r="Y1988">
        <v>2</v>
      </c>
      <c r="Z1988" t="s">
        <v>102</v>
      </c>
      <c r="AA1988">
        <v>1</v>
      </c>
      <c r="AB1988" t="s">
        <v>103</v>
      </c>
      <c r="AC1988" t="s">
        <v>104</v>
      </c>
      <c r="AD1988">
        <v>1</v>
      </c>
      <c r="AE1988" t="s">
        <v>105</v>
      </c>
      <c r="AG1988" t="s">
        <v>121</v>
      </c>
      <c r="AJ1988" t="s">
        <v>107</v>
      </c>
    </row>
    <row r="1989" spans="1:36" hidden="1" x14ac:dyDescent="0.25">
      <c r="A1989" t="s">
        <v>10480</v>
      </c>
      <c r="B1989" t="e">
        <f>VLOOKUP(A1989,[2]mp_ALL!B$1:B$557,1,0)</f>
        <v>#N/A</v>
      </c>
      <c r="C1989" t="s">
        <v>10481</v>
      </c>
      <c r="D1989" t="s">
        <v>38</v>
      </c>
      <c r="E1989" t="s">
        <v>88</v>
      </c>
      <c r="F1989" t="s">
        <v>250</v>
      </c>
      <c r="G1989" t="s">
        <v>251</v>
      </c>
      <c r="H1989" t="s">
        <v>91</v>
      </c>
      <c r="I1989" t="s">
        <v>599</v>
      </c>
      <c r="J1989">
        <v>1</v>
      </c>
      <c r="K1989" t="s">
        <v>600</v>
      </c>
      <c r="L1989">
        <v>1</v>
      </c>
      <c r="M1989" t="s">
        <v>158</v>
      </c>
      <c r="N1989" t="s">
        <v>159</v>
      </c>
      <c r="O1989" t="s">
        <v>601</v>
      </c>
      <c r="P1989" t="s">
        <v>602</v>
      </c>
      <c r="Q1989" t="s">
        <v>603</v>
      </c>
      <c r="R1989" t="s">
        <v>117</v>
      </c>
      <c r="S1989" t="s">
        <v>163</v>
      </c>
      <c r="T1989" t="s">
        <v>10482</v>
      </c>
      <c r="U1989" t="s">
        <v>10483</v>
      </c>
      <c r="V1989" s="41">
        <v>40364</v>
      </c>
      <c r="W1989" s="41">
        <v>33726</v>
      </c>
      <c r="X1989">
        <v>1</v>
      </c>
      <c r="Y1989">
        <v>1</v>
      </c>
      <c r="Z1989" t="s">
        <v>102</v>
      </c>
      <c r="AA1989">
        <v>1</v>
      </c>
      <c r="AB1989" t="s">
        <v>103</v>
      </c>
      <c r="AC1989" t="s">
        <v>104</v>
      </c>
      <c r="AD1989">
        <v>1</v>
      </c>
      <c r="AE1989" t="s">
        <v>105</v>
      </c>
      <c r="AG1989" t="s">
        <v>121</v>
      </c>
      <c r="AJ1989" t="s">
        <v>1153</v>
      </c>
    </row>
    <row r="1990" spans="1:36" hidden="1" x14ac:dyDescent="0.25">
      <c r="A1990" t="s">
        <v>10484</v>
      </c>
      <c r="B1990" t="e">
        <f>VLOOKUP(A1990,[2]mp_ALL!B$1:B$557,1,0)</f>
        <v>#N/A</v>
      </c>
      <c r="C1990" t="s">
        <v>10485</v>
      </c>
      <c r="D1990" t="s">
        <v>38</v>
      </c>
      <c r="E1990" t="s">
        <v>88</v>
      </c>
      <c r="F1990" t="s">
        <v>250</v>
      </c>
      <c r="G1990" t="s">
        <v>251</v>
      </c>
      <c r="H1990" t="s">
        <v>91</v>
      </c>
      <c r="I1990" t="s">
        <v>182</v>
      </c>
      <c r="J1990">
        <v>1</v>
      </c>
      <c r="K1990" t="s">
        <v>183</v>
      </c>
      <c r="L1990">
        <v>1</v>
      </c>
      <c r="M1990" t="s">
        <v>158</v>
      </c>
      <c r="N1990" t="s">
        <v>184</v>
      </c>
      <c r="O1990" t="s">
        <v>185</v>
      </c>
      <c r="P1990" t="s">
        <v>186</v>
      </c>
      <c r="Q1990" t="s">
        <v>187</v>
      </c>
      <c r="R1990" t="s">
        <v>117</v>
      </c>
      <c r="S1990" t="s">
        <v>163</v>
      </c>
      <c r="T1990" t="s">
        <v>10486</v>
      </c>
      <c r="U1990" t="s">
        <v>10487</v>
      </c>
      <c r="V1990" s="41">
        <v>40364</v>
      </c>
      <c r="W1990" s="41">
        <v>32648</v>
      </c>
      <c r="X1990">
        <v>1</v>
      </c>
      <c r="Y1990">
        <v>1</v>
      </c>
      <c r="Z1990" t="s">
        <v>102</v>
      </c>
      <c r="AA1990">
        <v>1</v>
      </c>
      <c r="AB1990" t="s">
        <v>103</v>
      </c>
      <c r="AC1990" t="s">
        <v>104</v>
      </c>
      <c r="AD1990">
        <v>1</v>
      </c>
      <c r="AE1990" t="s">
        <v>105</v>
      </c>
      <c r="AG1990" t="s">
        <v>121</v>
      </c>
      <c r="AJ1990" t="s">
        <v>271</v>
      </c>
    </row>
    <row r="1991" spans="1:36" hidden="1" x14ac:dyDescent="0.25">
      <c r="A1991" t="s">
        <v>10488</v>
      </c>
      <c r="B1991" t="e">
        <f>VLOOKUP(A1991,[2]mp_ALL!B$1:B$557,1,0)</f>
        <v>#N/A</v>
      </c>
      <c r="C1991" t="s">
        <v>10489</v>
      </c>
      <c r="D1991" t="s">
        <v>38</v>
      </c>
      <c r="E1991" t="s">
        <v>88</v>
      </c>
      <c r="F1991" t="s">
        <v>250</v>
      </c>
      <c r="G1991" t="s">
        <v>251</v>
      </c>
      <c r="H1991" t="s">
        <v>91</v>
      </c>
      <c r="I1991" t="s">
        <v>10490</v>
      </c>
      <c r="J1991">
        <v>1</v>
      </c>
      <c r="K1991" t="s">
        <v>10491</v>
      </c>
      <c r="L1991">
        <v>1</v>
      </c>
      <c r="M1991" t="s">
        <v>414</v>
      </c>
      <c r="N1991" t="s">
        <v>7400</v>
      </c>
      <c r="O1991" t="s">
        <v>10492</v>
      </c>
      <c r="R1991" t="s">
        <v>117</v>
      </c>
      <c r="S1991" t="s">
        <v>163</v>
      </c>
      <c r="T1991" t="s">
        <v>10493</v>
      </c>
      <c r="U1991" t="s">
        <v>10494</v>
      </c>
      <c r="V1991" s="41">
        <v>40364</v>
      </c>
      <c r="W1991" s="41">
        <v>33620</v>
      </c>
      <c r="X1991">
        <v>1</v>
      </c>
      <c r="Y1991">
        <v>1</v>
      </c>
      <c r="Z1991" t="s">
        <v>102</v>
      </c>
      <c r="AA1991">
        <v>1</v>
      </c>
      <c r="AB1991" t="s">
        <v>103</v>
      </c>
      <c r="AC1991" t="s">
        <v>104</v>
      </c>
      <c r="AD1991">
        <v>1</v>
      </c>
      <c r="AE1991" t="s">
        <v>138</v>
      </c>
      <c r="AG1991" t="s">
        <v>121</v>
      </c>
      <c r="AJ1991" t="s">
        <v>689</v>
      </c>
    </row>
    <row r="1992" spans="1:36" hidden="1" x14ac:dyDescent="0.25">
      <c r="A1992" t="s">
        <v>10495</v>
      </c>
      <c r="B1992" t="e">
        <f>VLOOKUP(A1992,[2]mp_ALL!B$1:B$557,1,0)</f>
        <v>#N/A</v>
      </c>
      <c r="C1992" t="s">
        <v>10496</v>
      </c>
      <c r="D1992" t="s">
        <v>38</v>
      </c>
      <c r="E1992" t="s">
        <v>88</v>
      </c>
      <c r="F1992" t="s">
        <v>250</v>
      </c>
      <c r="G1992" t="s">
        <v>251</v>
      </c>
      <c r="H1992" t="s">
        <v>91</v>
      </c>
      <c r="I1992" t="s">
        <v>10497</v>
      </c>
      <c r="J1992">
        <v>1</v>
      </c>
      <c r="K1992" t="s">
        <v>983</v>
      </c>
      <c r="L1992">
        <v>1</v>
      </c>
      <c r="M1992" t="s">
        <v>233</v>
      </c>
      <c r="N1992" t="s">
        <v>234</v>
      </c>
      <c r="O1992" t="s">
        <v>984</v>
      </c>
      <c r="P1992" t="s">
        <v>3493</v>
      </c>
      <c r="Q1992" t="s">
        <v>10498</v>
      </c>
      <c r="R1992" t="s">
        <v>117</v>
      </c>
      <c r="S1992" t="s">
        <v>949</v>
      </c>
      <c r="T1992" t="s">
        <v>10499</v>
      </c>
      <c r="U1992" t="s">
        <v>10500</v>
      </c>
      <c r="V1992" s="41">
        <v>40364</v>
      </c>
      <c r="W1992" s="41">
        <v>33619</v>
      </c>
      <c r="X1992">
        <v>0</v>
      </c>
      <c r="Z1992" t="s">
        <v>7195</v>
      </c>
      <c r="AA1992">
        <v>1</v>
      </c>
      <c r="AB1992" t="s">
        <v>103</v>
      </c>
      <c r="AC1992" t="s">
        <v>104</v>
      </c>
      <c r="AD1992">
        <v>1</v>
      </c>
      <c r="AE1992" t="s">
        <v>105</v>
      </c>
      <c r="AG1992" t="s">
        <v>121</v>
      </c>
      <c r="AJ1992" t="s">
        <v>190</v>
      </c>
    </row>
    <row r="1993" spans="1:36" hidden="1" x14ac:dyDescent="0.25">
      <c r="A1993" t="s">
        <v>10501</v>
      </c>
      <c r="B1993" t="e">
        <f>VLOOKUP(A1993,[2]mp_ALL!B$1:B$557,1,0)</f>
        <v>#N/A</v>
      </c>
      <c r="C1993" t="s">
        <v>10502</v>
      </c>
      <c r="D1993" t="s">
        <v>38</v>
      </c>
      <c r="E1993" t="s">
        <v>88</v>
      </c>
      <c r="F1993" t="s">
        <v>250</v>
      </c>
      <c r="G1993" t="s">
        <v>251</v>
      </c>
      <c r="H1993" t="s">
        <v>91</v>
      </c>
      <c r="I1993" t="s">
        <v>813</v>
      </c>
      <c r="J1993">
        <v>1</v>
      </c>
      <c r="K1993" t="s">
        <v>814</v>
      </c>
      <c r="L1993">
        <v>1</v>
      </c>
      <c r="M1993" t="s">
        <v>94</v>
      </c>
      <c r="N1993" t="s">
        <v>45</v>
      </c>
      <c r="O1993" t="s">
        <v>243</v>
      </c>
      <c r="P1993" t="s">
        <v>815</v>
      </c>
      <c r="Q1993" t="s">
        <v>816</v>
      </c>
      <c r="S1993" t="s">
        <v>817</v>
      </c>
      <c r="T1993" t="s">
        <v>10503</v>
      </c>
      <c r="U1993" t="s">
        <v>5197</v>
      </c>
      <c r="V1993" s="41">
        <v>40364</v>
      </c>
      <c r="W1993" s="41">
        <v>33673</v>
      </c>
      <c r="X1993">
        <v>1</v>
      </c>
      <c r="Y1993">
        <v>2</v>
      </c>
      <c r="Z1993" t="s">
        <v>102</v>
      </c>
      <c r="AA1993">
        <v>1</v>
      </c>
      <c r="AB1993" t="s">
        <v>103</v>
      </c>
      <c r="AC1993" t="s">
        <v>104</v>
      </c>
      <c r="AD1993">
        <v>1</v>
      </c>
      <c r="AE1993" t="s">
        <v>105</v>
      </c>
      <c r="AG1993" t="s">
        <v>106</v>
      </c>
      <c r="AJ1993" t="s">
        <v>107</v>
      </c>
    </row>
    <row r="1994" spans="1:36" hidden="1" x14ac:dyDescent="0.25">
      <c r="A1994" t="s">
        <v>10504</v>
      </c>
      <c r="B1994" t="e">
        <f>VLOOKUP(A1994,[2]mp_ALL!B$1:B$557,1,0)</f>
        <v>#N/A</v>
      </c>
      <c r="C1994" t="s">
        <v>10505</v>
      </c>
      <c r="D1994" t="s">
        <v>38</v>
      </c>
      <c r="E1994" t="s">
        <v>88</v>
      </c>
      <c r="F1994" t="s">
        <v>250</v>
      </c>
      <c r="G1994" t="s">
        <v>251</v>
      </c>
      <c r="H1994" t="s">
        <v>91</v>
      </c>
      <c r="I1994" t="s">
        <v>8572</v>
      </c>
      <c r="J1994">
        <v>1</v>
      </c>
      <c r="K1994" t="s">
        <v>2582</v>
      </c>
      <c r="L1994">
        <v>1</v>
      </c>
      <c r="M1994" t="s">
        <v>435</v>
      </c>
      <c r="N1994" t="s">
        <v>505</v>
      </c>
      <c r="O1994" t="s">
        <v>506</v>
      </c>
      <c r="P1994" t="s">
        <v>4489</v>
      </c>
      <c r="Q1994" t="s">
        <v>8573</v>
      </c>
      <c r="R1994" t="s">
        <v>117</v>
      </c>
      <c r="S1994" t="s">
        <v>148</v>
      </c>
      <c r="T1994" t="s">
        <v>10506</v>
      </c>
      <c r="U1994" t="s">
        <v>842</v>
      </c>
      <c r="V1994" s="41">
        <v>40364</v>
      </c>
      <c r="W1994" s="41">
        <v>33776</v>
      </c>
      <c r="X1994">
        <v>1</v>
      </c>
      <c r="Y1994">
        <v>1</v>
      </c>
      <c r="Z1994" t="s">
        <v>102</v>
      </c>
      <c r="AA1994">
        <v>1</v>
      </c>
      <c r="AB1994" t="s">
        <v>103</v>
      </c>
      <c r="AC1994" t="s">
        <v>104</v>
      </c>
      <c r="AD1994">
        <v>1</v>
      </c>
      <c r="AE1994" t="s">
        <v>105</v>
      </c>
      <c r="AG1994" t="s">
        <v>148</v>
      </c>
      <c r="AJ1994" t="s">
        <v>107</v>
      </c>
    </row>
    <row r="1995" spans="1:36" hidden="1" x14ac:dyDescent="0.25">
      <c r="A1995" t="s">
        <v>10507</v>
      </c>
      <c r="B1995" t="e">
        <f>VLOOKUP(A1995,[2]mp_ALL!B$1:B$557,1,0)</f>
        <v>#N/A</v>
      </c>
      <c r="C1995" t="s">
        <v>10508</v>
      </c>
      <c r="D1995" t="s">
        <v>38</v>
      </c>
      <c r="E1995" t="s">
        <v>88</v>
      </c>
      <c r="F1995" t="s">
        <v>250</v>
      </c>
      <c r="G1995" t="s">
        <v>251</v>
      </c>
      <c r="H1995" t="s">
        <v>91</v>
      </c>
      <c r="I1995" t="s">
        <v>2581</v>
      </c>
      <c r="J1995">
        <v>1</v>
      </c>
      <c r="K1995" t="s">
        <v>2582</v>
      </c>
      <c r="L1995">
        <v>1</v>
      </c>
      <c r="M1995" t="s">
        <v>435</v>
      </c>
      <c r="N1995" t="s">
        <v>505</v>
      </c>
      <c r="O1995" t="s">
        <v>1229</v>
      </c>
      <c r="P1995" t="s">
        <v>2583</v>
      </c>
      <c r="Q1995" t="s">
        <v>2584</v>
      </c>
      <c r="R1995" t="s">
        <v>117</v>
      </c>
      <c r="S1995" t="s">
        <v>148</v>
      </c>
      <c r="T1995" t="s">
        <v>10509</v>
      </c>
      <c r="U1995" t="s">
        <v>10510</v>
      </c>
      <c r="V1995" s="41">
        <v>40364</v>
      </c>
      <c r="W1995" s="41">
        <v>33486</v>
      </c>
      <c r="X1995">
        <v>1</v>
      </c>
      <c r="Y1995">
        <v>0</v>
      </c>
      <c r="Z1995" t="s">
        <v>102</v>
      </c>
      <c r="AA1995">
        <v>1</v>
      </c>
      <c r="AB1995" t="s">
        <v>103</v>
      </c>
      <c r="AC1995" t="s">
        <v>104</v>
      </c>
      <c r="AD1995">
        <v>1</v>
      </c>
      <c r="AE1995" t="s">
        <v>105</v>
      </c>
      <c r="AG1995" t="s">
        <v>148</v>
      </c>
      <c r="AJ1995" t="s">
        <v>107</v>
      </c>
    </row>
    <row r="1996" spans="1:36" hidden="1" x14ac:dyDescent="0.25">
      <c r="A1996" t="s">
        <v>10511</v>
      </c>
      <c r="B1996" t="e">
        <f>VLOOKUP(A1996,[2]mp_ALL!B$1:B$557,1,0)</f>
        <v>#N/A</v>
      </c>
      <c r="C1996" t="s">
        <v>10512</v>
      </c>
      <c r="D1996" t="s">
        <v>38</v>
      </c>
      <c r="E1996" t="s">
        <v>88</v>
      </c>
      <c r="F1996" t="s">
        <v>250</v>
      </c>
      <c r="G1996" t="s">
        <v>251</v>
      </c>
      <c r="H1996" t="s">
        <v>91</v>
      </c>
      <c r="I1996" t="s">
        <v>10513</v>
      </c>
      <c r="J1996">
        <v>1</v>
      </c>
      <c r="K1996" t="s">
        <v>2582</v>
      </c>
      <c r="L1996">
        <v>0</v>
      </c>
      <c r="M1996" t="s">
        <v>435</v>
      </c>
      <c r="N1996" t="s">
        <v>505</v>
      </c>
      <c r="O1996" t="s">
        <v>1229</v>
      </c>
      <c r="P1996" t="s">
        <v>2583</v>
      </c>
      <c r="Q1996" t="s">
        <v>10514</v>
      </c>
      <c r="R1996" t="s">
        <v>117</v>
      </c>
      <c r="S1996" t="s">
        <v>148</v>
      </c>
      <c r="T1996" t="s">
        <v>10515</v>
      </c>
      <c r="U1996" t="s">
        <v>5131</v>
      </c>
      <c r="V1996" s="41">
        <v>40364</v>
      </c>
      <c r="W1996" s="41">
        <v>33040</v>
      </c>
      <c r="X1996">
        <v>1</v>
      </c>
      <c r="Y1996">
        <v>2</v>
      </c>
      <c r="Z1996" t="s">
        <v>102</v>
      </c>
      <c r="AA1996">
        <v>1</v>
      </c>
      <c r="AB1996" t="s">
        <v>103</v>
      </c>
      <c r="AC1996" t="s">
        <v>104</v>
      </c>
      <c r="AD1996">
        <v>1</v>
      </c>
      <c r="AE1996" t="s">
        <v>308</v>
      </c>
      <c r="AG1996" t="s">
        <v>148</v>
      </c>
      <c r="AJ1996" t="s">
        <v>10516</v>
      </c>
    </row>
    <row r="1997" spans="1:36" hidden="1" x14ac:dyDescent="0.25">
      <c r="A1997" t="s">
        <v>10517</v>
      </c>
      <c r="B1997" t="e">
        <f>VLOOKUP(A1997,[2]mp_ALL!B$1:B$557,1,0)</f>
        <v>#N/A</v>
      </c>
      <c r="C1997" t="s">
        <v>10518</v>
      </c>
      <c r="D1997" t="s">
        <v>38</v>
      </c>
      <c r="E1997" t="s">
        <v>88</v>
      </c>
      <c r="F1997" t="s">
        <v>250</v>
      </c>
      <c r="G1997" t="s">
        <v>251</v>
      </c>
      <c r="H1997" t="s">
        <v>91</v>
      </c>
      <c r="I1997" t="s">
        <v>5795</v>
      </c>
      <c r="J1997">
        <v>1</v>
      </c>
      <c r="K1997" t="s">
        <v>513</v>
      </c>
      <c r="L1997">
        <v>1</v>
      </c>
      <c r="M1997" t="s">
        <v>435</v>
      </c>
      <c r="N1997" t="s">
        <v>505</v>
      </c>
      <c r="O1997" t="s">
        <v>514</v>
      </c>
      <c r="P1997" t="s">
        <v>5796</v>
      </c>
      <c r="Q1997" t="s">
        <v>5797</v>
      </c>
      <c r="R1997" t="s">
        <v>117</v>
      </c>
      <c r="S1997" t="s">
        <v>148</v>
      </c>
      <c r="T1997" t="s">
        <v>10519</v>
      </c>
      <c r="U1997" t="s">
        <v>10520</v>
      </c>
      <c r="V1997" s="41">
        <v>40364</v>
      </c>
      <c r="W1997" s="41">
        <v>33781</v>
      </c>
      <c r="X1997">
        <v>1</v>
      </c>
      <c r="Y1997">
        <v>2</v>
      </c>
      <c r="Z1997" t="s">
        <v>102</v>
      </c>
      <c r="AA1997">
        <v>1</v>
      </c>
      <c r="AB1997" t="s">
        <v>103</v>
      </c>
      <c r="AC1997" t="s">
        <v>104</v>
      </c>
      <c r="AD1997">
        <v>1</v>
      </c>
      <c r="AE1997" t="s">
        <v>138</v>
      </c>
      <c r="AG1997" t="s">
        <v>148</v>
      </c>
      <c r="AJ1997" t="s">
        <v>107</v>
      </c>
    </row>
    <row r="1998" spans="1:36" hidden="1" x14ac:dyDescent="0.25">
      <c r="A1998" t="s">
        <v>10521</v>
      </c>
      <c r="B1998" t="e">
        <f>VLOOKUP(A1998,[2]mp_ALL!B$1:B$557,1,0)</f>
        <v>#N/A</v>
      </c>
      <c r="C1998" t="s">
        <v>10522</v>
      </c>
      <c r="D1998" t="s">
        <v>38</v>
      </c>
      <c r="E1998" t="s">
        <v>88</v>
      </c>
      <c r="F1998" t="s">
        <v>250</v>
      </c>
      <c r="G1998" t="s">
        <v>251</v>
      </c>
      <c r="H1998" t="s">
        <v>91</v>
      </c>
      <c r="I1998" t="s">
        <v>6641</v>
      </c>
      <c r="J1998">
        <v>1</v>
      </c>
      <c r="K1998" t="s">
        <v>384</v>
      </c>
      <c r="L1998">
        <v>1</v>
      </c>
      <c r="M1998" t="s">
        <v>113</v>
      </c>
      <c r="N1998" t="s">
        <v>385</v>
      </c>
      <c r="O1998" t="s">
        <v>6099</v>
      </c>
      <c r="P1998" t="s">
        <v>6642</v>
      </c>
      <c r="Q1998" t="s">
        <v>6643</v>
      </c>
      <c r="R1998" t="s">
        <v>117</v>
      </c>
      <c r="S1998" t="s">
        <v>199</v>
      </c>
      <c r="T1998" t="s">
        <v>10523</v>
      </c>
      <c r="U1998" t="s">
        <v>10524</v>
      </c>
      <c r="V1998" s="41">
        <v>40364</v>
      </c>
      <c r="W1998" s="41">
        <v>33543</v>
      </c>
      <c r="X1998">
        <v>1</v>
      </c>
      <c r="Y1998">
        <v>1</v>
      </c>
      <c r="Z1998" t="s">
        <v>102</v>
      </c>
      <c r="AA1998">
        <v>1</v>
      </c>
      <c r="AB1998" t="s">
        <v>103</v>
      </c>
      <c r="AC1998" t="s">
        <v>104</v>
      </c>
      <c r="AD1998">
        <v>1</v>
      </c>
      <c r="AE1998" t="s">
        <v>105</v>
      </c>
      <c r="AG1998" t="s">
        <v>121</v>
      </c>
      <c r="AJ1998" t="s">
        <v>107</v>
      </c>
    </row>
    <row r="1999" spans="1:36" hidden="1" x14ac:dyDescent="0.25">
      <c r="A1999" t="s">
        <v>10525</v>
      </c>
      <c r="B1999" t="e">
        <f>VLOOKUP(A1999,[2]mp_ALL!B$1:B$557,1,0)</f>
        <v>#N/A</v>
      </c>
      <c r="C1999" t="s">
        <v>10526</v>
      </c>
      <c r="D1999" t="s">
        <v>38</v>
      </c>
      <c r="E1999" t="s">
        <v>88</v>
      </c>
      <c r="F1999" t="s">
        <v>250</v>
      </c>
      <c r="G1999" t="s">
        <v>251</v>
      </c>
      <c r="H1999" t="s">
        <v>91</v>
      </c>
      <c r="I1999" t="s">
        <v>7088</v>
      </c>
      <c r="J1999">
        <v>1</v>
      </c>
      <c r="K1999" t="s">
        <v>874</v>
      </c>
      <c r="L1999">
        <v>0</v>
      </c>
      <c r="M1999" t="s">
        <v>113</v>
      </c>
      <c r="N1999" t="s">
        <v>395</v>
      </c>
      <c r="O1999" t="s">
        <v>5528</v>
      </c>
      <c r="P1999" t="s">
        <v>5529</v>
      </c>
      <c r="Q1999" t="s">
        <v>7089</v>
      </c>
      <c r="R1999" t="s">
        <v>117</v>
      </c>
      <c r="S1999" t="s">
        <v>199</v>
      </c>
      <c r="T1999" t="s">
        <v>10527</v>
      </c>
      <c r="U1999" t="s">
        <v>2089</v>
      </c>
      <c r="V1999" s="41">
        <v>40364</v>
      </c>
      <c r="W1999" s="41">
        <v>33620</v>
      </c>
      <c r="X1999">
        <v>1</v>
      </c>
      <c r="Y1999">
        <v>0</v>
      </c>
      <c r="Z1999" t="s">
        <v>102</v>
      </c>
      <c r="AA1999">
        <v>1</v>
      </c>
      <c r="AB1999" t="s">
        <v>103</v>
      </c>
      <c r="AC1999" t="s">
        <v>104</v>
      </c>
      <c r="AD1999">
        <v>1</v>
      </c>
      <c r="AE1999" t="s">
        <v>120</v>
      </c>
      <c r="AG1999" t="s">
        <v>121</v>
      </c>
      <c r="AJ1999" t="s">
        <v>107</v>
      </c>
    </row>
    <row r="2000" spans="1:36" hidden="1" x14ac:dyDescent="0.25">
      <c r="A2000" t="s">
        <v>10528</v>
      </c>
      <c r="B2000" t="e">
        <f>VLOOKUP(A2000,[2]mp_ALL!B$1:B$557,1,0)</f>
        <v>#N/A</v>
      </c>
      <c r="C2000" t="s">
        <v>10529</v>
      </c>
      <c r="D2000" t="s">
        <v>38</v>
      </c>
      <c r="E2000" t="s">
        <v>88</v>
      </c>
      <c r="F2000" t="s">
        <v>250</v>
      </c>
      <c r="G2000" t="s">
        <v>251</v>
      </c>
      <c r="H2000" t="s">
        <v>91</v>
      </c>
      <c r="I2000" t="s">
        <v>10530</v>
      </c>
      <c r="J2000">
        <v>1</v>
      </c>
      <c r="K2000" t="s">
        <v>4989</v>
      </c>
      <c r="L2000">
        <v>1</v>
      </c>
      <c r="M2000" t="s">
        <v>414</v>
      </c>
      <c r="N2000" t="s">
        <v>415</v>
      </c>
      <c r="O2000" t="s">
        <v>2457</v>
      </c>
      <c r="P2000" t="s">
        <v>4990</v>
      </c>
      <c r="Q2000" t="s">
        <v>5976</v>
      </c>
      <c r="R2000" t="s">
        <v>117</v>
      </c>
      <c r="S2000" t="s">
        <v>199</v>
      </c>
      <c r="T2000" t="s">
        <v>10531</v>
      </c>
      <c r="U2000" t="s">
        <v>7469</v>
      </c>
      <c r="V2000" s="41">
        <v>40364</v>
      </c>
      <c r="W2000" s="41">
        <v>33349</v>
      </c>
      <c r="X2000">
        <v>1</v>
      </c>
      <c r="Y2000">
        <v>2</v>
      </c>
      <c r="Z2000" t="s">
        <v>102</v>
      </c>
      <c r="AA2000">
        <v>1</v>
      </c>
      <c r="AB2000" t="s">
        <v>103</v>
      </c>
      <c r="AC2000" t="s">
        <v>104</v>
      </c>
      <c r="AD2000">
        <v>1</v>
      </c>
      <c r="AE2000" t="s">
        <v>105</v>
      </c>
      <c r="AG2000" t="s">
        <v>121</v>
      </c>
      <c r="AJ2000" t="s">
        <v>107</v>
      </c>
    </row>
    <row r="2001" spans="1:36" hidden="1" x14ac:dyDescent="0.25">
      <c r="A2001" t="s">
        <v>10532</v>
      </c>
      <c r="B2001" t="e">
        <f>VLOOKUP(A2001,[2]mp_ALL!B$1:B$557,1,0)</f>
        <v>#N/A</v>
      </c>
      <c r="C2001" t="s">
        <v>10533</v>
      </c>
      <c r="D2001" t="s">
        <v>38</v>
      </c>
      <c r="E2001" t="s">
        <v>88</v>
      </c>
      <c r="F2001" t="s">
        <v>250</v>
      </c>
      <c r="G2001" t="s">
        <v>251</v>
      </c>
      <c r="H2001" t="s">
        <v>91</v>
      </c>
      <c r="I2001" t="s">
        <v>8108</v>
      </c>
      <c r="J2001">
        <v>1</v>
      </c>
      <c r="K2001" t="s">
        <v>1740</v>
      </c>
      <c r="L2001">
        <v>1</v>
      </c>
      <c r="M2001" t="s">
        <v>414</v>
      </c>
      <c r="N2001" t="s">
        <v>415</v>
      </c>
      <c r="O2001" t="s">
        <v>2827</v>
      </c>
      <c r="P2001" t="s">
        <v>8109</v>
      </c>
      <c r="R2001" t="s">
        <v>117</v>
      </c>
      <c r="S2001" t="s">
        <v>199</v>
      </c>
      <c r="T2001" t="s">
        <v>10534</v>
      </c>
      <c r="U2001" t="s">
        <v>1896</v>
      </c>
      <c r="V2001" s="41">
        <v>40364</v>
      </c>
      <c r="W2001" s="41">
        <v>33390</v>
      </c>
      <c r="X2001">
        <v>1</v>
      </c>
      <c r="Y2001">
        <v>1</v>
      </c>
      <c r="Z2001" t="s">
        <v>102</v>
      </c>
      <c r="AA2001">
        <v>1</v>
      </c>
      <c r="AB2001" t="s">
        <v>103</v>
      </c>
      <c r="AC2001" t="s">
        <v>104</v>
      </c>
      <c r="AD2001">
        <v>1</v>
      </c>
      <c r="AE2001" t="s">
        <v>105</v>
      </c>
      <c r="AG2001" t="s">
        <v>121</v>
      </c>
      <c r="AJ2001" t="s">
        <v>1705</v>
      </c>
    </row>
    <row r="2002" spans="1:36" hidden="1" x14ac:dyDescent="0.25">
      <c r="A2002" t="s">
        <v>10535</v>
      </c>
      <c r="B2002" t="e">
        <f>VLOOKUP(A2002,[2]mp_ALL!B$1:B$557,1,0)</f>
        <v>#N/A</v>
      </c>
      <c r="C2002" t="s">
        <v>10536</v>
      </c>
      <c r="D2002" t="s">
        <v>38</v>
      </c>
      <c r="E2002" t="s">
        <v>88</v>
      </c>
      <c r="F2002" t="s">
        <v>250</v>
      </c>
      <c r="G2002" t="s">
        <v>251</v>
      </c>
      <c r="H2002" t="s">
        <v>91</v>
      </c>
      <c r="I2002" t="s">
        <v>5241</v>
      </c>
      <c r="J2002">
        <v>1</v>
      </c>
      <c r="K2002" t="s">
        <v>667</v>
      </c>
      <c r="L2002">
        <v>1</v>
      </c>
      <c r="M2002" t="s">
        <v>113</v>
      </c>
      <c r="N2002" t="s">
        <v>195</v>
      </c>
      <c r="O2002" t="s">
        <v>1273</v>
      </c>
      <c r="P2002" t="s">
        <v>1274</v>
      </c>
      <c r="Q2002" t="s">
        <v>5242</v>
      </c>
      <c r="R2002" t="s">
        <v>117</v>
      </c>
      <c r="S2002" t="s">
        <v>199</v>
      </c>
      <c r="T2002" t="s">
        <v>10537</v>
      </c>
      <c r="U2002" t="s">
        <v>10538</v>
      </c>
      <c r="V2002" s="41">
        <v>40364</v>
      </c>
      <c r="W2002" s="41">
        <v>33697</v>
      </c>
      <c r="X2002">
        <v>1</v>
      </c>
      <c r="Y2002">
        <v>1</v>
      </c>
      <c r="Z2002" t="s">
        <v>102</v>
      </c>
      <c r="AA2002">
        <v>1</v>
      </c>
      <c r="AB2002" t="s">
        <v>103</v>
      </c>
      <c r="AC2002" t="s">
        <v>104</v>
      </c>
      <c r="AD2002">
        <v>1</v>
      </c>
      <c r="AE2002" t="s">
        <v>105</v>
      </c>
      <c r="AG2002" t="s">
        <v>121</v>
      </c>
      <c r="AJ2002" t="s">
        <v>190</v>
      </c>
    </row>
    <row r="2003" spans="1:36" hidden="1" x14ac:dyDescent="0.25">
      <c r="A2003" t="s">
        <v>10539</v>
      </c>
      <c r="B2003" t="e">
        <f>VLOOKUP(A2003,[2]mp_ALL!B$1:B$557,1,0)</f>
        <v>#N/A</v>
      </c>
      <c r="C2003" t="s">
        <v>10540</v>
      </c>
      <c r="D2003" t="s">
        <v>38</v>
      </c>
      <c r="E2003" t="s">
        <v>88</v>
      </c>
      <c r="F2003" t="s">
        <v>250</v>
      </c>
      <c r="G2003" t="s">
        <v>251</v>
      </c>
      <c r="H2003" t="s">
        <v>91</v>
      </c>
      <c r="I2003" t="s">
        <v>6344</v>
      </c>
      <c r="J2003">
        <v>1</v>
      </c>
      <c r="K2003" t="s">
        <v>404</v>
      </c>
      <c r="L2003">
        <v>1</v>
      </c>
      <c r="M2003" t="s">
        <v>113</v>
      </c>
      <c r="N2003" t="s">
        <v>195</v>
      </c>
      <c r="O2003" t="s">
        <v>889</v>
      </c>
      <c r="P2003" t="s">
        <v>905</v>
      </c>
      <c r="Q2003" t="s">
        <v>6345</v>
      </c>
      <c r="R2003" t="s">
        <v>117</v>
      </c>
      <c r="S2003" t="s">
        <v>199</v>
      </c>
      <c r="T2003" t="s">
        <v>10541</v>
      </c>
      <c r="U2003" t="s">
        <v>10542</v>
      </c>
      <c r="V2003" s="41">
        <v>40364</v>
      </c>
      <c r="W2003" s="41">
        <v>33752</v>
      </c>
      <c r="X2003">
        <v>1</v>
      </c>
      <c r="Y2003">
        <v>1</v>
      </c>
      <c r="Z2003" t="s">
        <v>102</v>
      </c>
      <c r="AA2003">
        <v>1</v>
      </c>
      <c r="AB2003" t="s">
        <v>103</v>
      </c>
      <c r="AC2003" t="s">
        <v>104</v>
      </c>
      <c r="AD2003">
        <v>1</v>
      </c>
      <c r="AE2003" t="s">
        <v>105</v>
      </c>
      <c r="AG2003" t="s">
        <v>121</v>
      </c>
      <c r="AJ2003" t="s">
        <v>107</v>
      </c>
    </row>
    <row r="2004" spans="1:36" hidden="1" x14ac:dyDescent="0.25">
      <c r="A2004" t="s">
        <v>10543</v>
      </c>
      <c r="B2004" t="e">
        <f>VLOOKUP(A2004,[2]mp_ALL!B$1:B$557,1,0)</f>
        <v>#N/A</v>
      </c>
      <c r="C2004" t="s">
        <v>10544</v>
      </c>
      <c r="D2004" t="s">
        <v>38</v>
      </c>
      <c r="E2004" t="s">
        <v>88</v>
      </c>
      <c r="F2004" t="s">
        <v>250</v>
      </c>
      <c r="G2004" t="s">
        <v>251</v>
      </c>
      <c r="H2004" t="s">
        <v>91</v>
      </c>
      <c r="I2004" t="s">
        <v>7785</v>
      </c>
      <c r="J2004">
        <v>1</v>
      </c>
      <c r="K2004" t="s">
        <v>874</v>
      </c>
      <c r="L2004">
        <v>0</v>
      </c>
      <c r="M2004" t="s">
        <v>113</v>
      </c>
      <c r="N2004" t="s">
        <v>395</v>
      </c>
      <c r="O2004" t="s">
        <v>396</v>
      </c>
      <c r="P2004" t="s">
        <v>875</v>
      </c>
      <c r="Q2004" t="s">
        <v>7786</v>
      </c>
      <c r="R2004" t="s">
        <v>117</v>
      </c>
      <c r="S2004" t="s">
        <v>199</v>
      </c>
      <c r="T2004" t="s">
        <v>10545</v>
      </c>
      <c r="U2004" t="s">
        <v>7761</v>
      </c>
      <c r="V2004" s="41">
        <v>40364</v>
      </c>
      <c r="W2004" s="41">
        <v>33750</v>
      </c>
      <c r="X2004">
        <v>1</v>
      </c>
      <c r="Y2004">
        <v>1</v>
      </c>
      <c r="Z2004" t="s">
        <v>102</v>
      </c>
      <c r="AA2004">
        <v>1</v>
      </c>
      <c r="AB2004" t="s">
        <v>103</v>
      </c>
      <c r="AC2004" t="s">
        <v>104</v>
      </c>
      <c r="AD2004">
        <v>1</v>
      </c>
      <c r="AE2004" t="s">
        <v>120</v>
      </c>
      <c r="AG2004" t="s">
        <v>121</v>
      </c>
      <c r="AJ2004" t="s">
        <v>1153</v>
      </c>
    </row>
    <row r="2005" spans="1:36" hidden="1" x14ac:dyDescent="0.25">
      <c r="A2005" t="s">
        <v>10546</v>
      </c>
      <c r="B2005" t="e">
        <f>VLOOKUP(A2005,[2]mp_ALL!B$1:B$557,1,0)</f>
        <v>#N/A</v>
      </c>
      <c r="C2005" t="s">
        <v>10547</v>
      </c>
      <c r="D2005" t="s">
        <v>38</v>
      </c>
      <c r="E2005" t="s">
        <v>88</v>
      </c>
      <c r="F2005" t="s">
        <v>250</v>
      </c>
      <c r="G2005" t="s">
        <v>251</v>
      </c>
      <c r="H2005" t="s">
        <v>91</v>
      </c>
      <c r="I2005" t="s">
        <v>477</v>
      </c>
      <c r="J2005">
        <v>1</v>
      </c>
      <c r="K2005" t="s">
        <v>404</v>
      </c>
      <c r="L2005">
        <v>1</v>
      </c>
      <c r="M2005" t="s">
        <v>113</v>
      </c>
      <c r="N2005" t="s">
        <v>195</v>
      </c>
      <c r="O2005" t="s">
        <v>405</v>
      </c>
      <c r="P2005" t="s">
        <v>406</v>
      </c>
      <c r="Q2005" t="s">
        <v>478</v>
      </c>
      <c r="R2005" t="s">
        <v>117</v>
      </c>
      <c r="S2005" t="s">
        <v>199</v>
      </c>
      <c r="T2005" t="s">
        <v>10548</v>
      </c>
      <c r="U2005" t="s">
        <v>10549</v>
      </c>
      <c r="V2005" s="41">
        <v>40364</v>
      </c>
      <c r="W2005" s="41">
        <v>33552</v>
      </c>
      <c r="X2005">
        <v>1</v>
      </c>
      <c r="Y2005">
        <v>1</v>
      </c>
      <c r="Z2005" t="s">
        <v>102</v>
      </c>
      <c r="AA2005">
        <v>1</v>
      </c>
      <c r="AB2005" t="s">
        <v>103</v>
      </c>
      <c r="AC2005" t="s">
        <v>104</v>
      </c>
      <c r="AD2005">
        <v>1</v>
      </c>
      <c r="AE2005" t="s">
        <v>105</v>
      </c>
      <c r="AG2005" t="s">
        <v>121</v>
      </c>
      <c r="AJ2005" t="s">
        <v>190</v>
      </c>
    </row>
    <row r="2006" spans="1:36" hidden="1" x14ac:dyDescent="0.25">
      <c r="A2006" t="s">
        <v>10550</v>
      </c>
      <c r="B2006" t="e">
        <f>VLOOKUP(A2006,[2]mp_ALL!B$1:B$557,1,0)</f>
        <v>#N/A</v>
      </c>
      <c r="C2006" t="s">
        <v>10551</v>
      </c>
      <c r="D2006" t="s">
        <v>38</v>
      </c>
      <c r="E2006" t="s">
        <v>88</v>
      </c>
      <c r="F2006" t="s">
        <v>250</v>
      </c>
      <c r="G2006" t="s">
        <v>251</v>
      </c>
      <c r="H2006" t="s">
        <v>91</v>
      </c>
      <c r="I2006" t="s">
        <v>10552</v>
      </c>
      <c r="J2006">
        <v>1</v>
      </c>
      <c r="K2006" t="s">
        <v>425</v>
      </c>
      <c r="L2006">
        <v>1</v>
      </c>
      <c r="M2006" t="s">
        <v>113</v>
      </c>
      <c r="N2006" t="s">
        <v>195</v>
      </c>
      <c r="O2006" t="s">
        <v>881</v>
      </c>
      <c r="P2006" t="s">
        <v>2834</v>
      </c>
      <c r="Q2006" t="s">
        <v>10553</v>
      </c>
      <c r="R2006" t="s">
        <v>117</v>
      </c>
      <c r="S2006" t="s">
        <v>199</v>
      </c>
      <c r="T2006" t="s">
        <v>10554</v>
      </c>
      <c r="U2006" t="s">
        <v>5036</v>
      </c>
      <c r="V2006" s="41">
        <v>40364</v>
      </c>
      <c r="W2006" s="41">
        <v>33291</v>
      </c>
      <c r="X2006">
        <v>1</v>
      </c>
      <c r="Y2006">
        <v>2</v>
      </c>
      <c r="Z2006" t="s">
        <v>102</v>
      </c>
      <c r="AA2006">
        <v>1</v>
      </c>
      <c r="AB2006" t="s">
        <v>103</v>
      </c>
      <c r="AC2006" t="s">
        <v>104</v>
      </c>
      <c r="AD2006">
        <v>1</v>
      </c>
      <c r="AE2006" t="s">
        <v>105</v>
      </c>
      <c r="AG2006" t="s">
        <v>121</v>
      </c>
      <c r="AJ2006" t="s">
        <v>107</v>
      </c>
    </row>
    <row r="2007" spans="1:36" hidden="1" x14ac:dyDescent="0.25">
      <c r="A2007" t="s">
        <v>10555</v>
      </c>
      <c r="B2007" t="e">
        <f>VLOOKUP(A2007,[2]mp_ALL!B$1:B$557,1,0)</f>
        <v>#N/A</v>
      </c>
      <c r="C2007" t="s">
        <v>10556</v>
      </c>
      <c r="D2007" t="s">
        <v>38</v>
      </c>
      <c r="E2007" t="s">
        <v>88</v>
      </c>
      <c r="F2007" t="s">
        <v>250</v>
      </c>
      <c r="G2007" t="s">
        <v>251</v>
      </c>
      <c r="H2007" t="s">
        <v>91</v>
      </c>
      <c r="I2007" t="s">
        <v>609</v>
      </c>
      <c r="J2007">
        <v>1</v>
      </c>
      <c r="K2007" t="s">
        <v>610</v>
      </c>
      <c r="L2007">
        <v>1</v>
      </c>
      <c r="M2007" t="s">
        <v>414</v>
      </c>
      <c r="N2007" t="s">
        <v>415</v>
      </c>
      <c r="O2007" t="s">
        <v>611</v>
      </c>
      <c r="P2007" t="s">
        <v>612</v>
      </c>
      <c r="Q2007" t="s">
        <v>613</v>
      </c>
      <c r="R2007" t="s">
        <v>117</v>
      </c>
      <c r="S2007" t="s">
        <v>199</v>
      </c>
      <c r="T2007" t="s">
        <v>10557</v>
      </c>
      <c r="U2007" t="s">
        <v>10558</v>
      </c>
      <c r="V2007" s="41">
        <v>40364</v>
      </c>
      <c r="W2007" s="41">
        <v>33807</v>
      </c>
      <c r="X2007">
        <v>0</v>
      </c>
      <c r="Z2007" t="s">
        <v>7195</v>
      </c>
      <c r="AA2007">
        <v>1</v>
      </c>
      <c r="AB2007" t="s">
        <v>103</v>
      </c>
      <c r="AC2007" t="s">
        <v>104</v>
      </c>
      <c r="AD2007">
        <v>1</v>
      </c>
      <c r="AE2007" t="s">
        <v>105</v>
      </c>
      <c r="AG2007" t="s">
        <v>121</v>
      </c>
      <c r="AJ2007" t="s">
        <v>190</v>
      </c>
    </row>
    <row r="2008" spans="1:36" hidden="1" x14ac:dyDescent="0.25">
      <c r="A2008" t="s">
        <v>10559</v>
      </c>
      <c r="B2008" t="e">
        <f>VLOOKUP(A2008,[2]mp_ALL!B$1:B$557,1,0)</f>
        <v>#N/A</v>
      </c>
      <c r="C2008" t="s">
        <v>10560</v>
      </c>
      <c r="D2008" t="s">
        <v>38</v>
      </c>
      <c r="E2008" t="s">
        <v>88</v>
      </c>
      <c r="F2008" t="s">
        <v>250</v>
      </c>
      <c r="G2008" t="s">
        <v>251</v>
      </c>
      <c r="H2008" t="s">
        <v>91</v>
      </c>
      <c r="I2008" t="s">
        <v>170</v>
      </c>
      <c r="J2008">
        <v>1</v>
      </c>
      <c r="K2008" t="s">
        <v>171</v>
      </c>
      <c r="L2008">
        <v>1</v>
      </c>
      <c r="M2008" t="s">
        <v>172</v>
      </c>
      <c r="N2008" t="s">
        <v>173</v>
      </c>
      <c r="O2008" t="s">
        <v>174</v>
      </c>
      <c r="P2008" t="s">
        <v>175</v>
      </c>
      <c r="Q2008" t="s">
        <v>176</v>
      </c>
      <c r="R2008" t="s">
        <v>147</v>
      </c>
      <c r="S2008" t="s">
        <v>199</v>
      </c>
      <c r="T2008" t="s">
        <v>10561</v>
      </c>
      <c r="U2008" t="s">
        <v>7469</v>
      </c>
      <c r="V2008" s="41">
        <v>40364</v>
      </c>
      <c r="W2008" s="41">
        <v>33768</v>
      </c>
      <c r="X2008">
        <v>1</v>
      </c>
      <c r="Y2008">
        <v>2</v>
      </c>
      <c r="Z2008" t="s">
        <v>102</v>
      </c>
      <c r="AA2008">
        <v>1</v>
      </c>
      <c r="AB2008" t="s">
        <v>103</v>
      </c>
      <c r="AC2008" t="s">
        <v>104</v>
      </c>
      <c r="AD2008">
        <v>1</v>
      </c>
      <c r="AE2008" t="s">
        <v>105</v>
      </c>
      <c r="AG2008" t="s">
        <v>179</v>
      </c>
      <c r="AJ2008" t="s">
        <v>107</v>
      </c>
    </row>
    <row r="2009" spans="1:36" hidden="1" x14ac:dyDescent="0.25">
      <c r="A2009" t="s">
        <v>10562</v>
      </c>
      <c r="B2009" t="e">
        <f>VLOOKUP(A2009,[2]mp_ALL!B$1:B$557,1,0)</f>
        <v>#N/A</v>
      </c>
      <c r="C2009" t="s">
        <v>10563</v>
      </c>
      <c r="D2009" t="s">
        <v>38</v>
      </c>
      <c r="E2009" t="s">
        <v>88</v>
      </c>
      <c r="F2009" t="s">
        <v>250</v>
      </c>
      <c r="G2009" t="s">
        <v>251</v>
      </c>
      <c r="H2009" t="s">
        <v>91</v>
      </c>
      <c r="I2009" t="s">
        <v>5476</v>
      </c>
      <c r="J2009">
        <v>1</v>
      </c>
      <c r="K2009" t="s">
        <v>384</v>
      </c>
      <c r="L2009">
        <v>1</v>
      </c>
      <c r="M2009" t="s">
        <v>113</v>
      </c>
      <c r="N2009" t="s">
        <v>385</v>
      </c>
      <c r="O2009" t="s">
        <v>5230</v>
      </c>
      <c r="P2009" t="s">
        <v>5231</v>
      </c>
      <c r="Q2009" t="s">
        <v>5477</v>
      </c>
      <c r="R2009" t="s">
        <v>117</v>
      </c>
      <c r="S2009" t="s">
        <v>199</v>
      </c>
      <c r="T2009" t="s">
        <v>10564</v>
      </c>
      <c r="U2009" t="s">
        <v>3873</v>
      </c>
      <c r="V2009" s="41">
        <v>40364</v>
      </c>
      <c r="W2009" s="41">
        <v>33699</v>
      </c>
      <c r="X2009">
        <v>1</v>
      </c>
      <c r="Y2009">
        <v>1</v>
      </c>
      <c r="Z2009" t="s">
        <v>102</v>
      </c>
      <c r="AA2009">
        <v>1</v>
      </c>
      <c r="AB2009" t="s">
        <v>103</v>
      </c>
      <c r="AC2009" t="s">
        <v>104</v>
      </c>
      <c r="AD2009">
        <v>1</v>
      </c>
      <c r="AE2009" t="s">
        <v>105</v>
      </c>
      <c r="AG2009" t="s">
        <v>121</v>
      </c>
      <c r="AJ2009" t="s">
        <v>107</v>
      </c>
    </row>
    <row r="2010" spans="1:36" hidden="1" x14ac:dyDescent="0.25">
      <c r="A2010" t="s">
        <v>10565</v>
      </c>
      <c r="B2010" t="e">
        <f>VLOOKUP(A2010,[2]mp_ALL!B$1:B$557,1,0)</f>
        <v>#N/A</v>
      </c>
      <c r="C2010" t="s">
        <v>10566</v>
      </c>
      <c r="D2010" t="s">
        <v>38</v>
      </c>
      <c r="E2010" t="s">
        <v>88</v>
      </c>
      <c r="F2010" t="s">
        <v>250</v>
      </c>
      <c r="G2010" t="s">
        <v>251</v>
      </c>
      <c r="H2010" t="s">
        <v>91</v>
      </c>
      <c r="I2010" t="s">
        <v>4171</v>
      </c>
      <c r="J2010">
        <v>1</v>
      </c>
      <c r="K2010" t="s">
        <v>2491</v>
      </c>
      <c r="L2010">
        <v>1</v>
      </c>
      <c r="M2010" t="s">
        <v>143</v>
      </c>
      <c r="N2010" t="s">
        <v>787</v>
      </c>
      <c r="O2010" t="s">
        <v>2492</v>
      </c>
      <c r="P2010" t="s">
        <v>2493</v>
      </c>
      <c r="Q2010" t="s">
        <v>4172</v>
      </c>
      <c r="R2010" t="s">
        <v>147</v>
      </c>
      <c r="S2010" t="s">
        <v>715</v>
      </c>
      <c r="T2010" t="s">
        <v>10567</v>
      </c>
      <c r="U2010" t="s">
        <v>10568</v>
      </c>
      <c r="V2010" s="41">
        <v>40364</v>
      </c>
      <c r="W2010" s="41">
        <v>33541</v>
      </c>
      <c r="X2010">
        <v>1</v>
      </c>
      <c r="Y2010">
        <v>1</v>
      </c>
      <c r="Z2010" t="s">
        <v>102</v>
      </c>
      <c r="AA2010">
        <v>1</v>
      </c>
      <c r="AB2010" t="s">
        <v>103</v>
      </c>
      <c r="AC2010" t="s">
        <v>104</v>
      </c>
      <c r="AD2010">
        <v>1</v>
      </c>
      <c r="AE2010" t="s">
        <v>105</v>
      </c>
      <c r="AG2010" t="s">
        <v>148</v>
      </c>
      <c r="AJ2010" t="s">
        <v>190</v>
      </c>
    </row>
    <row r="2011" spans="1:36" hidden="1" x14ac:dyDescent="0.25">
      <c r="A2011" t="s">
        <v>10569</v>
      </c>
      <c r="B2011" t="e">
        <f>VLOOKUP(A2011,[2]mp_ALL!B$1:B$557,1,0)</f>
        <v>#N/A</v>
      </c>
      <c r="C2011" t="s">
        <v>10570</v>
      </c>
      <c r="D2011" t="s">
        <v>38</v>
      </c>
      <c r="E2011" t="s">
        <v>88</v>
      </c>
      <c r="F2011" t="s">
        <v>250</v>
      </c>
      <c r="G2011" t="s">
        <v>251</v>
      </c>
      <c r="H2011" t="s">
        <v>91</v>
      </c>
      <c r="I2011" t="s">
        <v>4611</v>
      </c>
      <c r="J2011">
        <v>1</v>
      </c>
      <c r="K2011" t="s">
        <v>954</v>
      </c>
      <c r="L2011">
        <v>0</v>
      </c>
      <c r="M2011" t="s">
        <v>233</v>
      </c>
      <c r="N2011" t="s">
        <v>955</v>
      </c>
      <c r="O2011" t="s">
        <v>1156</v>
      </c>
      <c r="P2011" t="s">
        <v>4612</v>
      </c>
      <c r="Q2011" t="s">
        <v>4613</v>
      </c>
      <c r="R2011" t="s">
        <v>117</v>
      </c>
      <c r="S2011" t="s">
        <v>163</v>
      </c>
      <c r="T2011" t="s">
        <v>10571</v>
      </c>
      <c r="U2011" t="s">
        <v>10572</v>
      </c>
      <c r="V2011" s="41">
        <v>40364</v>
      </c>
      <c r="W2011" s="41">
        <v>33573</v>
      </c>
      <c r="X2011">
        <v>1</v>
      </c>
      <c r="Y2011">
        <v>1</v>
      </c>
      <c r="Z2011" t="s">
        <v>102</v>
      </c>
      <c r="AA2011">
        <v>1</v>
      </c>
      <c r="AB2011" t="s">
        <v>103</v>
      </c>
      <c r="AC2011" t="s">
        <v>104</v>
      </c>
      <c r="AD2011">
        <v>1</v>
      </c>
      <c r="AE2011" t="s">
        <v>120</v>
      </c>
      <c r="AG2011" t="s">
        <v>121</v>
      </c>
      <c r="AJ2011" t="s">
        <v>3435</v>
      </c>
    </row>
    <row r="2012" spans="1:36" hidden="1" x14ac:dyDescent="0.25">
      <c r="A2012" t="s">
        <v>10573</v>
      </c>
      <c r="B2012" t="e">
        <f>VLOOKUP(A2012,[2]mp_ALL!B$1:B$557,1,0)</f>
        <v>#N/A</v>
      </c>
      <c r="C2012" t="s">
        <v>10574</v>
      </c>
      <c r="D2012" t="s">
        <v>38</v>
      </c>
      <c r="E2012" t="s">
        <v>88</v>
      </c>
      <c r="F2012" t="s">
        <v>250</v>
      </c>
      <c r="G2012" t="s">
        <v>251</v>
      </c>
      <c r="H2012" t="s">
        <v>91</v>
      </c>
      <c r="I2012" t="s">
        <v>9924</v>
      </c>
      <c r="J2012">
        <v>1</v>
      </c>
      <c r="K2012" t="s">
        <v>232</v>
      </c>
      <c r="L2012">
        <v>0</v>
      </c>
      <c r="M2012" t="s">
        <v>233</v>
      </c>
      <c r="N2012" t="s">
        <v>234</v>
      </c>
      <c r="O2012" t="s">
        <v>984</v>
      </c>
      <c r="P2012" t="s">
        <v>5118</v>
      </c>
      <c r="Q2012" t="s">
        <v>9925</v>
      </c>
      <c r="R2012" t="s">
        <v>117</v>
      </c>
      <c r="S2012" t="s">
        <v>949</v>
      </c>
      <c r="T2012" t="s">
        <v>10575</v>
      </c>
      <c r="U2012" t="s">
        <v>7186</v>
      </c>
      <c r="V2012" s="41">
        <v>40364</v>
      </c>
      <c r="W2012" s="41">
        <v>33658</v>
      </c>
      <c r="X2012">
        <v>1</v>
      </c>
      <c r="Y2012">
        <v>0</v>
      </c>
      <c r="Z2012" t="s">
        <v>102</v>
      </c>
      <c r="AA2012">
        <v>1</v>
      </c>
      <c r="AB2012" t="s">
        <v>103</v>
      </c>
      <c r="AC2012" t="s">
        <v>104</v>
      </c>
      <c r="AD2012">
        <v>1</v>
      </c>
      <c r="AE2012" t="s">
        <v>120</v>
      </c>
      <c r="AG2012" t="s">
        <v>121</v>
      </c>
      <c r="AJ2012" t="s">
        <v>1153</v>
      </c>
    </row>
    <row r="2013" spans="1:36" hidden="1" x14ac:dyDescent="0.25">
      <c r="A2013" t="s">
        <v>10576</v>
      </c>
      <c r="B2013" t="e">
        <f>VLOOKUP(A2013,[2]mp_ALL!B$1:B$557,1,0)</f>
        <v>#N/A</v>
      </c>
      <c r="C2013" t="s">
        <v>10577</v>
      </c>
      <c r="D2013" t="s">
        <v>38</v>
      </c>
      <c r="E2013" t="s">
        <v>88</v>
      </c>
      <c r="F2013" t="s">
        <v>250</v>
      </c>
      <c r="G2013" t="s">
        <v>251</v>
      </c>
      <c r="H2013" t="s">
        <v>91</v>
      </c>
      <c r="I2013" t="s">
        <v>8399</v>
      </c>
      <c r="J2013">
        <v>1</v>
      </c>
      <c r="K2013" t="s">
        <v>232</v>
      </c>
      <c r="L2013">
        <v>1</v>
      </c>
      <c r="M2013" t="s">
        <v>233</v>
      </c>
      <c r="N2013" t="s">
        <v>955</v>
      </c>
      <c r="P2013" t="s">
        <v>5113</v>
      </c>
      <c r="Q2013" t="s">
        <v>8400</v>
      </c>
      <c r="R2013" t="s">
        <v>117</v>
      </c>
      <c r="S2013" t="s">
        <v>949</v>
      </c>
      <c r="T2013" t="s">
        <v>10578</v>
      </c>
      <c r="U2013" t="s">
        <v>10579</v>
      </c>
      <c r="V2013" s="41">
        <v>40364</v>
      </c>
      <c r="W2013" s="41">
        <v>33515</v>
      </c>
      <c r="X2013">
        <v>1</v>
      </c>
      <c r="Y2013">
        <v>2</v>
      </c>
      <c r="Z2013" t="s">
        <v>102</v>
      </c>
      <c r="AA2013">
        <v>1</v>
      </c>
      <c r="AB2013" t="s">
        <v>103</v>
      </c>
      <c r="AC2013" t="s">
        <v>104</v>
      </c>
      <c r="AD2013">
        <v>1</v>
      </c>
      <c r="AE2013" t="s">
        <v>105</v>
      </c>
      <c r="AG2013" t="s">
        <v>121</v>
      </c>
      <c r="AJ2013" t="s">
        <v>190</v>
      </c>
    </row>
    <row r="2014" spans="1:36" hidden="1" x14ac:dyDescent="0.25">
      <c r="A2014" t="s">
        <v>10580</v>
      </c>
      <c r="B2014" t="e">
        <f>VLOOKUP(A2014,[2]mp_ALL!B$1:B$557,1,0)</f>
        <v>#N/A</v>
      </c>
      <c r="C2014" t="s">
        <v>10581</v>
      </c>
      <c r="D2014" t="s">
        <v>38</v>
      </c>
      <c r="E2014" t="s">
        <v>88</v>
      </c>
      <c r="F2014" t="s">
        <v>250</v>
      </c>
      <c r="G2014" t="s">
        <v>251</v>
      </c>
      <c r="H2014" t="s">
        <v>91</v>
      </c>
      <c r="I2014" t="s">
        <v>10047</v>
      </c>
      <c r="J2014">
        <v>1</v>
      </c>
      <c r="K2014" t="s">
        <v>954</v>
      </c>
      <c r="L2014">
        <v>1</v>
      </c>
      <c r="M2014" t="s">
        <v>233</v>
      </c>
      <c r="N2014" t="s">
        <v>955</v>
      </c>
      <c r="O2014" t="s">
        <v>1156</v>
      </c>
      <c r="P2014" t="s">
        <v>4201</v>
      </c>
      <c r="Q2014" t="s">
        <v>10048</v>
      </c>
      <c r="R2014" t="s">
        <v>117</v>
      </c>
      <c r="S2014" t="s">
        <v>163</v>
      </c>
      <c r="T2014" t="s">
        <v>10582</v>
      </c>
      <c r="U2014" t="s">
        <v>10583</v>
      </c>
      <c r="V2014" s="41">
        <v>40364</v>
      </c>
      <c r="W2014" s="41">
        <v>33677</v>
      </c>
      <c r="X2014">
        <v>1</v>
      </c>
      <c r="Y2014">
        <v>1</v>
      </c>
      <c r="Z2014" t="s">
        <v>102</v>
      </c>
      <c r="AA2014">
        <v>1</v>
      </c>
      <c r="AB2014" t="s">
        <v>103</v>
      </c>
      <c r="AC2014" t="s">
        <v>104</v>
      </c>
      <c r="AD2014">
        <v>1</v>
      </c>
      <c r="AE2014" t="s">
        <v>105</v>
      </c>
      <c r="AG2014" t="s">
        <v>121</v>
      </c>
      <c r="AJ2014" t="s">
        <v>190</v>
      </c>
    </row>
    <row r="2015" spans="1:36" hidden="1" x14ac:dyDescent="0.25">
      <c r="A2015" t="s">
        <v>10584</v>
      </c>
      <c r="B2015" t="e">
        <f>VLOOKUP(A2015,[2]mp_ALL!B$1:B$557,1,0)</f>
        <v>#N/A</v>
      </c>
      <c r="C2015" t="s">
        <v>10585</v>
      </c>
      <c r="D2015" t="s">
        <v>38</v>
      </c>
      <c r="E2015" t="s">
        <v>88</v>
      </c>
      <c r="F2015" t="s">
        <v>250</v>
      </c>
      <c r="G2015" t="s">
        <v>251</v>
      </c>
      <c r="H2015" t="s">
        <v>91</v>
      </c>
      <c r="I2015" t="s">
        <v>8689</v>
      </c>
      <c r="J2015">
        <v>1</v>
      </c>
      <c r="K2015" t="s">
        <v>983</v>
      </c>
      <c r="L2015">
        <v>1</v>
      </c>
      <c r="M2015" t="s">
        <v>233</v>
      </c>
      <c r="N2015" t="s">
        <v>234</v>
      </c>
      <c r="O2015" t="s">
        <v>4597</v>
      </c>
      <c r="P2015" t="s">
        <v>6936</v>
      </c>
      <c r="Q2015" t="s">
        <v>8690</v>
      </c>
      <c r="R2015" t="s">
        <v>117</v>
      </c>
      <c r="S2015" t="s">
        <v>949</v>
      </c>
      <c r="T2015" t="s">
        <v>10586</v>
      </c>
      <c r="U2015" t="s">
        <v>10587</v>
      </c>
      <c r="V2015" s="41">
        <v>40364</v>
      </c>
      <c r="W2015" s="41">
        <v>33696</v>
      </c>
      <c r="X2015">
        <v>1</v>
      </c>
      <c r="Y2015">
        <v>1</v>
      </c>
      <c r="Z2015" t="s">
        <v>102</v>
      </c>
      <c r="AA2015">
        <v>1</v>
      </c>
      <c r="AB2015" t="s">
        <v>103</v>
      </c>
      <c r="AC2015" t="s">
        <v>104</v>
      </c>
      <c r="AD2015">
        <v>1</v>
      </c>
      <c r="AE2015" t="s">
        <v>105</v>
      </c>
      <c r="AG2015" t="s">
        <v>121</v>
      </c>
      <c r="AJ2015" t="s">
        <v>107</v>
      </c>
    </row>
    <row r="2016" spans="1:36" hidden="1" x14ac:dyDescent="0.25">
      <c r="A2016" t="s">
        <v>10588</v>
      </c>
      <c r="B2016" t="e">
        <f>VLOOKUP(A2016,[2]mp_ALL!B$1:B$557,1,0)</f>
        <v>#N/A</v>
      </c>
      <c r="C2016" t="s">
        <v>10589</v>
      </c>
      <c r="D2016" t="s">
        <v>38</v>
      </c>
      <c r="E2016" t="s">
        <v>88</v>
      </c>
      <c r="F2016" t="s">
        <v>250</v>
      </c>
      <c r="G2016" t="s">
        <v>251</v>
      </c>
      <c r="H2016" t="s">
        <v>91</v>
      </c>
      <c r="I2016" t="s">
        <v>9000</v>
      </c>
      <c r="J2016">
        <v>1</v>
      </c>
      <c r="K2016" t="s">
        <v>581</v>
      </c>
      <c r="L2016">
        <v>1</v>
      </c>
      <c r="M2016" t="s">
        <v>113</v>
      </c>
      <c r="N2016" t="s">
        <v>582</v>
      </c>
      <c r="O2016" t="s">
        <v>912</v>
      </c>
      <c r="P2016" t="s">
        <v>913</v>
      </c>
      <c r="Q2016" t="s">
        <v>9001</v>
      </c>
      <c r="R2016" t="s">
        <v>117</v>
      </c>
      <c r="S2016" t="s">
        <v>237</v>
      </c>
      <c r="T2016" t="s">
        <v>10590</v>
      </c>
      <c r="U2016" t="s">
        <v>10591</v>
      </c>
      <c r="V2016" s="41">
        <v>40364</v>
      </c>
      <c r="W2016" s="41">
        <v>33291</v>
      </c>
      <c r="X2016">
        <v>0</v>
      </c>
      <c r="Z2016" t="s">
        <v>7195</v>
      </c>
      <c r="AA2016">
        <v>1</v>
      </c>
      <c r="AB2016" t="s">
        <v>103</v>
      </c>
      <c r="AC2016" t="s">
        <v>104</v>
      </c>
      <c r="AD2016">
        <v>1</v>
      </c>
      <c r="AE2016" t="s">
        <v>138</v>
      </c>
      <c r="AG2016" t="s">
        <v>121</v>
      </c>
      <c r="AJ2016" t="s">
        <v>1452</v>
      </c>
    </row>
    <row r="2017" spans="1:36" hidden="1" x14ac:dyDescent="0.25">
      <c r="A2017" t="s">
        <v>10592</v>
      </c>
      <c r="B2017" t="e">
        <f>VLOOKUP(A2017,[2]mp_ALL!B$1:B$557,1,0)</f>
        <v>#N/A</v>
      </c>
      <c r="C2017" t="s">
        <v>10593</v>
      </c>
      <c r="D2017" t="s">
        <v>38</v>
      </c>
      <c r="E2017" t="s">
        <v>88</v>
      </c>
      <c r="F2017" t="s">
        <v>8284</v>
      </c>
      <c r="G2017" t="s">
        <v>8285</v>
      </c>
      <c r="H2017" t="s">
        <v>91</v>
      </c>
      <c r="I2017" t="s">
        <v>4715</v>
      </c>
      <c r="J2017">
        <v>1</v>
      </c>
      <c r="K2017" t="s">
        <v>1532</v>
      </c>
      <c r="L2017">
        <v>1</v>
      </c>
      <c r="M2017" t="s">
        <v>158</v>
      </c>
      <c r="N2017" t="s">
        <v>184</v>
      </c>
      <c r="O2017" t="s">
        <v>1533</v>
      </c>
      <c r="P2017" t="s">
        <v>4716</v>
      </c>
      <c r="Q2017" t="s">
        <v>4717</v>
      </c>
      <c r="R2017" t="s">
        <v>117</v>
      </c>
      <c r="S2017" t="s">
        <v>237</v>
      </c>
      <c r="T2017" t="s">
        <v>10594</v>
      </c>
      <c r="U2017" t="s">
        <v>10595</v>
      </c>
      <c r="V2017" s="41">
        <v>40378</v>
      </c>
      <c r="W2017" s="41">
        <v>32321</v>
      </c>
      <c r="X2017">
        <v>1</v>
      </c>
      <c r="Y2017">
        <v>2</v>
      </c>
      <c r="Z2017" t="s">
        <v>102</v>
      </c>
      <c r="AA2017">
        <v>1</v>
      </c>
      <c r="AB2017" t="s">
        <v>103</v>
      </c>
      <c r="AC2017" t="s">
        <v>104</v>
      </c>
      <c r="AD2017">
        <v>1</v>
      </c>
      <c r="AE2017" t="s">
        <v>105</v>
      </c>
      <c r="AG2017" t="s">
        <v>121</v>
      </c>
      <c r="AJ2017" t="s">
        <v>107</v>
      </c>
    </row>
    <row r="2018" spans="1:36" hidden="1" x14ac:dyDescent="0.25">
      <c r="A2018" t="s">
        <v>10596</v>
      </c>
      <c r="B2018" t="e">
        <f>VLOOKUP(A2018,[2]mp_ALL!B$1:B$557,1,0)</f>
        <v>#N/A</v>
      </c>
      <c r="C2018" t="s">
        <v>10597</v>
      </c>
      <c r="D2018" t="s">
        <v>38</v>
      </c>
      <c r="E2018" t="s">
        <v>88</v>
      </c>
      <c r="F2018" t="s">
        <v>8284</v>
      </c>
      <c r="G2018" t="s">
        <v>8285</v>
      </c>
      <c r="H2018" t="s">
        <v>91</v>
      </c>
      <c r="I2018" t="s">
        <v>4715</v>
      </c>
      <c r="J2018">
        <v>1</v>
      </c>
      <c r="K2018" t="s">
        <v>1532</v>
      </c>
      <c r="L2018">
        <v>1</v>
      </c>
      <c r="M2018" t="s">
        <v>158</v>
      </c>
      <c r="N2018" t="s">
        <v>184</v>
      </c>
      <c r="O2018" t="s">
        <v>1533</v>
      </c>
      <c r="P2018" t="s">
        <v>4716</v>
      </c>
      <c r="Q2018" t="s">
        <v>4717</v>
      </c>
      <c r="R2018" t="s">
        <v>117</v>
      </c>
      <c r="S2018" t="s">
        <v>237</v>
      </c>
      <c r="T2018" t="s">
        <v>10598</v>
      </c>
      <c r="U2018" t="s">
        <v>4248</v>
      </c>
      <c r="V2018" s="41">
        <v>40378</v>
      </c>
      <c r="W2018" s="41">
        <v>33464</v>
      </c>
      <c r="X2018">
        <v>1</v>
      </c>
      <c r="Y2018">
        <v>2</v>
      </c>
      <c r="Z2018" t="s">
        <v>102</v>
      </c>
      <c r="AA2018">
        <v>1</v>
      </c>
      <c r="AB2018" t="s">
        <v>103</v>
      </c>
      <c r="AC2018" t="s">
        <v>104</v>
      </c>
      <c r="AD2018">
        <v>1</v>
      </c>
      <c r="AE2018" t="s">
        <v>105</v>
      </c>
      <c r="AG2018" t="s">
        <v>121</v>
      </c>
      <c r="AJ2018" t="s">
        <v>107</v>
      </c>
    </row>
    <row r="2019" spans="1:36" hidden="1" x14ac:dyDescent="0.25">
      <c r="A2019" t="s">
        <v>10599</v>
      </c>
      <c r="B2019" t="e">
        <f>VLOOKUP(A2019,[2]mp_ALL!B$1:B$557,1,0)</f>
        <v>#N/A</v>
      </c>
      <c r="C2019" t="s">
        <v>10600</v>
      </c>
      <c r="D2019" t="s">
        <v>38</v>
      </c>
      <c r="E2019" t="s">
        <v>88</v>
      </c>
      <c r="F2019" t="s">
        <v>8284</v>
      </c>
      <c r="G2019" t="s">
        <v>8285</v>
      </c>
      <c r="H2019" t="s">
        <v>91</v>
      </c>
      <c r="I2019" t="s">
        <v>1662</v>
      </c>
      <c r="J2019">
        <v>1</v>
      </c>
      <c r="K2019" t="s">
        <v>1663</v>
      </c>
      <c r="L2019">
        <v>1</v>
      </c>
      <c r="M2019" t="s">
        <v>143</v>
      </c>
      <c r="N2019" t="s">
        <v>144</v>
      </c>
      <c r="O2019" t="s">
        <v>145</v>
      </c>
      <c r="P2019" t="s">
        <v>1664</v>
      </c>
      <c r="Q2019" t="s">
        <v>1665</v>
      </c>
      <c r="R2019" t="s">
        <v>147</v>
      </c>
      <c r="S2019" t="s">
        <v>148</v>
      </c>
      <c r="T2019" t="s">
        <v>10601</v>
      </c>
      <c r="U2019" t="s">
        <v>3143</v>
      </c>
      <c r="V2019" s="41">
        <v>40378</v>
      </c>
      <c r="W2019" s="41">
        <v>33647</v>
      </c>
      <c r="X2019">
        <v>1</v>
      </c>
      <c r="Y2019">
        <v>1</v>
      </c>
      <c r="Z2019" t="s">
        <v>102</v>
      </c>
      <c r="AA2019">
        <v>1</v>
      </c>
      <c r="AB2019" t="s">
        <v>103</v>
      </c>
      <c r="AC2019" t="s">
        <v>104</v>
      </c>
      <c r="AD2019">
        <v>1</v>
      </c>
      <c r="AE2019" t="s">
        <v>105</v>
      </c>
      <c r="AG2019" t="s">
        <v>148</v>
      </c>
      <c r="AJ2019" t="s">
        <v>107</v>
      </c>
    </row>
    <row r="2020" spans="1:36" hidden="1" x14ac:dyDescent="0.25">
      <c r="A2020" t="s">
        <v>10602</v>
      </c>
      <c r="B2020" t="e">
        <f>VLOOKUP(A2020,[2]mp_ALL!B$1:B$557,1,0)</f>
        <v>#N/A</v>
      </c>
      <c r="C2020" t="s">
        <v>10603</v>
      </c>
      <c r="D2020" t="s">
        <v>38</v>
      </c>
      <c r="E2020" t="s">
        <v>88</v>
      </c>
      <c r="F2020" t="s">
        <v>250</v>
      </c>
      <c r="G2020" t="s">
        <v>251</v>
      </c>
      <c r="H2020" t="s">
        <v>91</v>
      </c>
      <c r="I2020" t="s">
        <v>10320</v>
      </c>
      <c r="J2020">
        <v>1</v>
      </c>
      <c r="K2020" t="s">
        <v>600</v>
      </c>
      <c r="L2020">
        <v>1</v>
      </c>
      <c r="M2020" t="s">
        <v>158</v>
      </c>
      <c r="N2020" t="s">
        <v>159</v>
      </c>
      <c r="O2020" t="s">
        <v>1051</v>
      </c>
      <c r="P2020" t="s">
        <v>2848</v>
      </c>
      <c r="Q2020" t="s">
        <v>10321</v>
      </c>
      <c r="R2020" t="s">
        <v>117</v>
      </c>
      <c r="S2020" t="s">
        <v>163</v>
      </c>
      <c r="T2020" t="s">
        <v>10604</v>
      </c>
      <c r="U2020" t="s">
        <v>3743</v>
      </c>
      <c r="V2020" s="41">
        <v>40378</v>
      </c>
      <c r="W2020" s="41">
        <v>33361</v>
      </c>
      <c r="X2020">
        <v>1</v>
      </c>
      <c r="Y2020">
        <v>1</v>
      </c>
      <c r="Z2020" t="s">
        <v>102</v>
      </c>
      <c r="AA2020">
        <v>1</v>
      </c>
      <c r="AB2020" t="s">
        <v>103</v>
      </c>
      <c r="AC2020" t="s">
        <v>104</v>
      </c>
      <c r="AD2020">
        <v>1</v>
      </c>
      <c r="AE2020" t="s">
        <v>105</v>
      </c>
      <c r="AG2020" t="s">
        <v>121</v>
      </c>
      <c r="AJ2020" t="s">
        <v>107</v>
      </c>
    </row>
    <row r="2021" spans="1:36" hidden="1" x14ac:dyDescent="0.25">
      <c r="A2021" t="s">
        <v>10605</v>
      </c>
      <c r="B2021" t="e">
        <f>VLOOKUP(A2021,[2]mp_ALL!B$1:B$557,1,0)</f>
        <v>#N/A</v>
      </c>
      <c r="C2021" t="s">
        <v>10606</v>
      </c>
      <c r="D2021" t="s">
        <v>38</v>
      </c>
      <c r="E2021" t="s">
        <v>88</v>
      </c>
      <c r="F2021" t="s">
        <v>8284</v>
      </c>
      <c r="G2021" t="s">
        <v>8285</v>
      </c>
      <c r="H2021" t="s">
        <v>91</v>
      </c>
      <c r="I2021" t="s">
        <v>3070</v>
      </c>
      <c r="J2021">
        <v>1</v>
      </c>
      <c r="K2021" t="s">
        <v>1650</v>
      </c>
      <c r="L2021">
        <v>1</v>
      </c>
      <c r="M2021" t="s">
        <v>143</v>
      </c>
      <c r="N2021" t="s">
        <v>144</v>
      </c>
      <c r="O2021" t="s">
        <v>1651</v>
      </c>
      <c r="P2021" t="s">
        <v>1652</v>
      </c>
      <c r="Q2021" t="s">
        <v>3071</v>
      </c>
      <c r="R2021" t="s">
        <v>147</v>
      </c>
      <c r="S2021" t="s">
        <v>148</v>
      </c>
      <c r="T2021" t="s">
        <v>10607</v>
      </c>
      <c r="U2021" t="s">
        <v>8137</v>
      </c>
      <c r="V2021" s="41">
        <v>40378</v>
      </c>
      <c r="W2021" s="41">
        <v>33589</v>
      </c>
      <c r="X2021">
        <v>1</v>
      </c>
      <c r="Y2021">
        <v>2</v>
      </c>
      <c r="Z2021" t="s">
        <v>102</v>
      </c>
      <c r="AA2021">
        <v>1</v>
      </c>
      <c r="AB2021" t="s">
        <v>103</v>
      </c>
      <c r="AC2021" t="s">
        <v>104</v>
      </c>
      <c r="AD2021">
        <v>1</v>
      </c>
      <c r="AE2021" t="s">
        <v>105</v>
      </c>
      <c r="AG2021" t="s">
        <v>148</v>
      </c>
      <c r="AJ2021" t="s">
        <v>474</v>
      </c>
    </row>
    <row r="2022" spans="1:36" hidden="1" x14ac:dyDescent="0.25">
      <c r="A2022" t="s">
        <v>10608</v>
      </c>
      <c r="B2022" t="e">
        <f>VLOOKUP(A2022,[2]mp_ALL!B$1:B$557,1,0)</f>
        <v>#N/A</v>
      </c>
      <c r="C2022" t="s">
        <v>10609</v>
      </c>
      <c r="D2022" t="s">
        <v>38</v>
      </c>
      <c r="E2022" t="s">
        <v>88</v>
      </c>
      <c r="F2022" t="s">
        <v>250</v>
      </c>
      <c r="G2022" t="s">
        <v>251</v>
      </c>
      <c r="H2022" t="s">
        <v>91</v>
      </c>
      <c r="I2022" t="s">
        <v>3515</v>
      </c>
      <c r="J2022">
        <v>1</v>
      </c>
      <c r="K2022" t="s">
        <v>142</v>
      </c>
      <c r="L2022">
        <v>1</v>
      </c>
      <c r="M2022" t="s">
        <v>143</v>
      </c>
      <c r="N2022" t="s">
        <v>144</v>
      </c>
      <c r="O2022" t="s">
        <v>145</v>
      </c>
      <c r="P2022" t="s">
        <v>146</v>
      </c>
      <c r="Q2022" t="s">
        <v>3516</v>
      </c>
      <c r="R2022" t="s">
        <v>147</v>
      </c>
      <c r="S2022" t="s">
        <v>148</v>
      </c>
      <c r="T2022" t="s">
        <v>10610</v>
      </c>
      <c r="U2022" t="s">
        <v>10611</v>
      </c>
      <c r="V2022" s="41">
        <v>40378</v>
      </c>
      <c r="W2022" s="41">
        <v>32738</v>
      </c>
      <c r="X2022">
        <v>1</v>
      </c>
      <c r="Y2022">
        <v>0</v>
      </c>
      <c r="Z2022" t="s">
        <v>102</v>
      </c>
      <c r="AA2022">
        <v>1</v>
      </c>
      <c r="AB2022" t="s">
        <v>103</v>
      </c>
      <c r="AC2022" t="s">
        <v>104</v>
      </c>
      <c r="AD2022">
        <v>1</v>
      </c>
      <c r="AE2022" t="s">
        <v>105</v>
      </c>
      <c r="AG2022" t="s">
        <v>148</v>
      </c>
      <c r="AJ2022" t="s">
        <v>430</v>
      </c>
    </row>
    <row r="2023" spans="1:36" hidden="1" x14ac:dyDescent="0.25">
      <c r="A2023" t="s">
        <v>10612</v>
      </c>
      <c r="B2023" t="e">
        <f>VLOOKUP(A2023,[2]mp_ALL!B$1:B$557,1,0)</f>
        <v>#N/A</v>
      </c>
      <c r="C2023" t="s">
        <v>10613</v>
      </c>
      <c r="D2023" t="s">
        <v>38</v>
      </c>
      <c r="E2023" t="s">
        <v>88</v>
      </c>
      <c r="F2023" t="s">
        <v>8284</v>
      </c>
      <c r="G2023" t="s">
        <v>8285</v>
      </c>
      <c r="H2023" t="s">
        <v>91</v>
      </c>
      <c r="I2023" t="s">
        <v>1357</v>
      </c>
      <c r="J2023">
        <v>1</v>
      </c>
      <c r="K2023" t="s">
        <v>1358</v>
      </c>
      <c r="L2023">
        <v>1</v>
      </c>
      <c r="M2023" t="s">
        <v>158</v>
      </c>
      <c r="N2023" t="s">
        <v>159</v>
      </c>
      <c r="O2023" t="s">
        <v>729</v>
      </c>
      <c r="P2023" t="s">
        <v>1359</v>
      </c>
      <c r="Q2023" t="s">
        <v>1360</v>
      </c>
      <c r="R2023" t="s">
        <v>117</v>
      </c>
      <c r="S2023" t="s">
        <v>163</v>
      </c>
      <c r="T2023" t="s">
        <v>10614</v>
      </c>
      <c r="U2023" t="s">
        <v>10615</v>
      </c>
      <c r="V2023" s="41">
        <v>40378</v>
      </c>
      <c r="W2023" s="41">
        <v>33776</v>
      </c>
      <c r="X2023">
        <v>1</v>
      </c>
      <c r="Y2023">
        <v>1</v>
      </c>
      <c r="Z2023" t="s">
        <v>102</v>
      </c>
      <c r="AA2023">
        <v>1</v>
      </c>
      <c r="AB2023" t="s">
        <v>103</v>
      </c>
      <c r="AC2023" t="s">
        <v>104</v>
      </c>
      <c r="AD2023">
        <v>1</v>
      </c>
      <c r="AE2023" t="s">
        <v>105</v>
      </c>
      <c r="AG2023" t="s">
        <v>121</v>
      </c>
      <c r="AJ2023" t="s">
        <v>474</v>
      </c>
    </row>
    <row r="2024" spans="1:36" hidden="1" x14ac:dyDescent="0.25">
      <c r="A2024" t="s">
        <v>10616</v>
      </c>
      <c r="B2024" t="e">
        <f>VLOOKUP(A2024,[2]mp_ALL!B$1:B$557,1,0)</f>
        <v>#N/A</v>
      </c>
      <c r="C2024" t="s">
        <v>10617</v>
      </c>
      <c r="D2024" t="s">
        <v>38</v>
      </c>
      <c r="E2024" t="s">
        <v>88</v>
      </c>
      <c r="F2024" t="s">
        <v>250</v>
      </c>
      <c r="G2024" t="s">
        <v>251</v>
      </c>
      <c r="H2024" t="s">
        <v>91</v>
      </c>
      <c r="I2024" t="s">
        <v>4519</v>
      </c>
      <c r="J2024">
        <v>1</v>
      </c>
      <c r="K2024" t="s">
        <v>4520</v>
      </c>
      <c r="L2024">
        <v>1</v>
      </c>
      <c r="M2024" t="s">
        <v>414</v>
      </c>
      <c r="N2024" t="s">
        <v>532</v>
      </c>
      <c r="O2024" t="s">
        <v>4408</v>
      </c>
      <c r="P2024" t="s">
        <v>4409</v>
      </c>
      <c r="Q2024" t="s">
        <v>4521</v>
      </c>
      <c r="R2024" t="s">
        <v>117</v>
      </c>
      <c r="S2024" t="s">
        <v>207</v>
      </c>
      <c r="T2024" t="s">
        <v>10618</v>
      </c>
      <c r="U2024" t="s">
        <v>10619</v>
      </c>
      <c r="V2024" s="41">
        <v>40378</v>
      </c>
      <c r="W2024" s="41">
        <v>33025</v>
      </c>
      <c r="X2024">
        <v>1</v>
      </c>
      <c r="Y2024">
        <v>2</v>
      </c>
      <c r="Z2024" t="s">
        <v>102</v>
      </c>
      <c r="AA2024">
        <v>1</v>
      </c>
      <c r="AB2024" t="s">
        <v>103</v>
      </c>
      <c r="AC2024" t="s">
        <v>104</v>
      </c>
      <c r="AD2024">
        <v>1</v>
      </c>
      <c r="AE2024" t="s">
        <v>105</v>
      </c>
      <c r="AG2024" t="s">
        <v>121</v>
      </c>
      <c r="AJ2024" t="s">
        <v>190</v>
      </c>
    </row>
    <row r="2025" spans="1:36" hidden="1" x14ac:dyDescent="0.25">
      <c r="A2025" t="s">
        <v>10620</v>
      </c>
      <c r="B2025" t="e">
        <f>VLOOKUP(A2025,[2]mp_ALL!B$1:B$557,1,0)</f>
        <v>#N/A</v>
      </c>
      <c r="C2025" t="s">
        <v>10621</v>
      </c>
      <c r="D2025" t="s">
        <v>38</v>
      </c>
      <c r="E2025" t="s">
        <v>88</v>
      </c>
      <c r="F2025" t="s">
        <v>250</v>
      </c>
      <c r="G2025" t="s">
        <v>251</v>
      </c>
      <c r="H2025" t="s">
        <v>91</v>
      </c>
      <c r="I2025" t="s">
        <v>1220</v>
      </c>
      <c r="J2025">
        <v>1</v>
      </c>
      <c r="K2025" t="s">
        <v>157</v>
      </c>
      <c r="L2025">
        <v>1</v>
      </c>
      <c r="M2025" t="s">
        <v>158</v>
      </c>
      <c r="N2025" t="s">
        <v>205</v>
      </c>
      <c r="O2025" t="s">
        <v>1221</v>
      </c>
      <c r="P2025" t="s">
        <v>1222</v>
      </c>
      <c r="Q2025" t="s">
        <v>1223</v>
      </c>
      <c r="R2025" t="s">
        <v>117</v>
      </c>
      <c r="S2025" t="s">
        <v>237</v>
      </c>
      <c r="T2025" t="s">
        <v>10622</v>
      </c>
      <c r="U2025" t="s">
        <v>10623</v>
      </c>
      <c r="V2025" s="41">
        <v>40378</v>
      </c>
      <c r="W2025" s="41">
        <v>33578</v>
      </c>
      <c r="X2025">
        <v>1</v>
      </c>
      <c r="Y2025">
        <v>0</v>
      </c>
      <c r="Z2025" t="s">
        <v>102</v>
      </c>
      <c r="AA2025">
        <v>1</v>
      </c>
      <c r="AB2025" t="s">
        <v>103</v>
      </c>
      <c r="AC2025" t="s">
        <v>104</v>
      </c>
      <c r="AD2025">
        <v>1</v>
      </c>
      <c r="AE2025" t="s">
        <v>138</v>
      </c>
      <c r="AG2025" t="s">
        <v>121</v>
      </c>
      <c r="AJ2025" t="s">
        <v>1338</v>
      </c>
    </row>
    <row r="2026" spans="1:36" hidden="1" x14ac:dyDescent="0.25">
      <c r="A2026" t="s">
        <v>10624</v>
      </c>
      <c r="B2026" t="e">
        <f>VLOOKUP(A2026,[2]mp_ALL!B$1:B$557,1,0)</f>
        <v>#N/A</v>
      </c>
      <c r="C2026" t="s">
        <v>10625</v>
      </c>
      <c r="D2026" t="s">
        <v>38</v>
      </c>
      <c r="E2026" t="s">
        <v>88</v>
      </c>
      <c r="F2026" t="s">
        <v>250</v>
      </c>
      <c r="G2026" t="s">
        <v>251</v>
      </c>
      <c r="H2026" t="s">
        <v>91</v>
      </c>
      <c r="I2026" t="s">
        <v>1934</v>
      </c>
      <c r="J2026">
        <v>1</v>
      </c>
      <c r="K2026" t="s">
        <v>600</v>
      </c>
      <c r="L2026">
        <v>1</v>
      </c>
      <c r="M2026" t="s">
        <v>158</v>
      </c>
      <c r="N2026" t="s">
        <v>159</v>
      </c>
      <c r="O2026" t="s">
        <v>601</v>
      </c>
      <c r="P2026" t="s">
        <v>854</v>
      </c>
      <c r="Q2026" t="s">
        <v>1935</v>
      </c>
      <c r="R2026" t="s">
        <v>117</v>
      </c>
      <c r="S2026" t="s">
        <v>163</v>
      </c>
      <c r="T2026" t="s">
        <v>10626</v>
      </c>
      <c r="U2026" t="s">
        <v>10627</v>
      </c>
      <c r="V2026" s="41">
        <v>40378</v>
      </c>
      <c r="W2026" s="41">
        <v>33099</v>
      </c>
      <c r="X2026">
        <v>1</v>
      </c>
      <c r="Y2026">
        <v>0</v>
      </c>
      <c r="Z2026" t="s">
        <v>102</v>
      </c>
      <c r="AA2026">
        <v>1</v>
      </c>
      <c r="AB2026" t="s">
        <v>103</v>
      </c>
      <c r="AC2026" t="s">
        <v>104</v>
      </c>
      <c r="AD2026">
        <v>1</v>
      </c>
      <c r="AE2026" t="s">
        <v>105</v>
      </c>
      <c r="AG2026" t="s">
        <v>121</v>
      </c>
      <c r="AJ2026" t="s">
        <v>490</v>
      </c>
    </row>
    <row r="2027" spans="1:36" hidden="1" x14ac:dyDescent="0.25">
      <c r="A2027" t="s">
        <v>10628</v>
      </c>
      <c r="B2027" t="e">
        <f>VLOOKUP(A2027,[2]mp_ALL!B$1:B$557,1,0)</f>
        <v>#N/A</v>
      </c>
      <c r="C2027" t="s">
        <v>10629</v>
      </c>
      <c r="D2027" t="s">
        <v>38</v>
      </c>
      <c r="E2027" t="s">
        <v>88</v>
      </c>
      <c r="F2027" t="s">
        <v>250</v>
      </c>
      <c r="G2027" t="s">
        <v>251</v>
      </c>
      <c r="H2027" t="s">
        <v>91</v>
      </c>
      <c r="I2027" t="s">
        <v>8140</v>
      </c>
      <c r="J2027">
        <v>1</v>
      </c>
      <c r="K2027" t="s">
        <v>2952</v>
      </c>
      <c r="L2027">
        <v>1</v>
      </c>
      <c r="M2027" t="s">
        <v>435</v>
      </c>
      <c r="N2027" t="s">
        <v>505</v>
      </c>
      <c r="O2027" t="s">
        <v>2953</v>
      </c>
      <c r="P2027" t="s">
        <v>7811</v>
      </c>
      <c r="Q2027" t="s">
        <v>8141</v>
      </c>
      <c r="R2027" t="s">
        <v>117</v>
      </c>
      <c r="S2027" t="s">
        <v>148</v>
      </c>
      <c r="T2027" t="s">
        <v>10630</v>
      </c>
      <c r="U2027" t="s">
        <v>5264</v>
      </c>
      <c r="V2027" s="41">
        <v>40378</v>
      </c>
      <c r="W2027" s="41">
        <v>33090</v>
      </c>
      <c r="X2027">
        <v>1</v>
      </c>
      <c r="Y2027">
        <v>2</v>
      </c>
      <c r="Z2027" t="s">
        <v>102</v>
      </c>
      <c r="AA2027">
        <v>1</v>
      </c>
      <c r="AB2027" t="s">
        <v>103</v>
      </c>
      <c r="AC2027" t="s">
        <v>104</v>
      </c>
      <c r="AD2027">
        <v>1</v>
      </c>
      <c r="AE2027" t="s">
        <v>105</v>
      </c>
      <c r="AG2027" t="s">
        <v>148</v>
      </c>
      <c r="AJ2027" t="s">
        <v>107</v>
      </c>
    </row>
    <row r="2028" spans="1:36" hidden="1" x14ac:dyDescent="0.25">
      <c r="A2028" t="s">
        <v>10631</v>
      </c>
      <c r="B2028" t="e">
        <f>VLOOKUP(A2028,[2]mp_ALL!B$1:B$557,1,0)</f>
        <v>#N/A</v>
      </c>
      <c r="C2028" t="s">
        <v>10632</v>
      </c>
      <c r="D2028" t="s">
        <v>38</v>
      </c>
      <c r="E2028" t="s">
        <v>88</v>
      </c>
      <c r="F2028" t="s">
        <v>250</v>
      </c>
      <c r="G2028" t="s">
        <v>251</v>
      </c>
      <c r="H2028" t="s">
        <v>91</v>
      </c>
      <c r="I2028" t="s">
        <v>8349</v>
      </c>
      <c r="J2028">
        <v>1</v>
      </c>
      <c r="K2028" t="s">
        <v>1115</v>
      </c>
      <c r="L2028">
        <v>1</v>
      </c>
      <c r="M2028" t="s">
        <v>435</v>
      </c>
      <c r="N2028" t="s">
        <v>505</v>
      </c>
      <c r="O2028" t="s">
        <v>1734</v>
      </c>
      <c r="P2028" t="s">
        <v>6218</v>
      </c>
      <c r="Q2028" t="s">
        <v>8350</v>
      </c>
      <c r="R2028" t="s">
        <v>117</v>
      </c>
      <c r="S2028" t="s">
        <v>148</v>
      </c>
      <c r="T2028" t="s">
        <v>10633</v>
      </c>
      <c r="U2028" t="s">
        <v>10634</v>
      </c>
      <c r="V2028" s="41">
        <v>40378</v>
      </c>
      <c r="W2028" s="41">
        <v>32659</v>
      </c>
      <c r="X2028">
        <v>1</v>
      </c>
      <c r="Y2028">
        <v>2</v>
      </c>
      <c r="Z2028" t="s">
        <v>102</v>
      </c>
      <c r="AA2028">
        <v>1</v>
      </c>
      <c r="AB2028" t="s">
        <v>103</v>
      </c>
      <c r="AC2028" t="s">
        <v>104</v>
      </c>
      <c r="AD2028">
        <v>1</v>
      </c>
      <c r="AE2028" t="s">
        <v>105</v>
      </c>
      <c r="AG2028" t="s">
        <v>148</v>
      </c>
      <c r="AJ2028" t="s">
        <v>2406</v>
      </c>
    </row>
    <row r="2029" spans="1:36" hidden="1" x14ac:dyDescent="0.25">
      <c r="A2029" t="s">
        <v>10635</v>
      </c>
      <c r="B2029" t="e">
        <f>VLOOKUP(A2029,[2]mp_ALL!B$1:B$557,1,0)</f>
        <v>#N/A</v>
      </c>
      <c r="C2029" t="s">
        <v>10636</v>
      </c>
      <c r="D2029" t="s">
        <v>38</v>
      </c>
      <c r="E2029" t="s">
        <v>88</v>
      </c>
      <c r="F2029" t="s">
        <v>250</v>
      </c>
      <c r="G2029" t="s">
        <v>251</v>
      </c>
      <c r="H2029" t="s">
        <v>91</v>
      </c>
      <c r="I2029" t="s">
        <v>8494</v>
      </c>
      <c r="J2029">
        <v>1</v>
      </c>
      <c r="K2029" t="s">
        <v>1115</v>
      </c>
      <c r="L2029">
        <v>1</v>
      </c>
      <c r="M2029" t="s">
        <v>435</v>
      </c>
      <c r="N2029" t="s">
        <v>505</v>
      </c>
      <c r="O2029" t="s">
        <v>1116</v>
      </c>
      <c r="P2029" t="s">
        <v>7437</v>
      </c>
      <c r="Q2029" t="s">
        <v>8495</v>
      </c>
      <c r="R2029" t="s">
        <v>117</v>
      </c>
      <c r="S2029" t="s">
        <v>148</v>
      </c>
      <c r="T2029" t="s">
        <v>10637</v>
      </c>
      <c r="U2029" t="s">
        <v>10638</v>
      </c>
      <c r="V2029" s="41">
        <v>40378</v>
      </c>
      <c r="W2029" s="41">
        <v>33636</v>
      </c>
      <c r="X2029">
        <v>1</v>
      </c>
      <c r="Y2029">
        <v>1</v>
      </c>
      <c r="Z2029" t="s">
        <v>102</v>
      </c>
      <c r="AA2029">
        <v>1</v>
      </c>
      <c r="AB2029" t="s">
        <v>103</v>
      </c>
      <c r="AC2029" t="s">
        <v>104</v>
      </c>
      <c r="AD2029">
        <v>1</v>
      </c>
      <c r="AE2029" t="s">
        <v>105</v>
      </c>
      <c r="AG2029" t="s">
        <v>148</v>
      </c>
      <c r="AJ2029" t="s">
        <v>2406</v>
      </c>
    </row>
    <row r="2030" spans="1:36" hidden="1" x14ac:dyDescent="0.25">
      <c r="A2030" t="s">
        <v>10639</v>
      </c>
      <c r="B2030" t="e">
        <f>VLOOKUP(A2030,[2]mp_ALL!B$1:B$557,1,0)</f>
        <v>#N/A</v>
      </c>
      <c r="C2030" t="s">
        <v>10640</v>
      </c>
      <c r="D2030" t="s">
        <v>38</v>
      </c>
      <c r="E2030" t="s">
        <v>88</v>
      </c>
      <c r="F2030" t="s">
        <v>250</v>
      </c>
      <c r="G2030" t="s">
        <v>251</v>
      </c>
      <c r="H2030" t="s">
        <v>91</v>
      </c>
      <c r="I2030" t="s">
        <v>2646</v>
      </c>
      <c r="J2030">
        <v>1</v>
      </c>
      <c r="K2030" t="s">
        <v>2647</v>
      </c>
      <c r="L2030">
        <v>0</v>
      </c>
      <c r="M2030" t="s">
        <v>316</v>
      </c>
      <c r="N2030" t="s">
        <v>2648</v>
      </c>
      <c r="O2030" t="s">
        <v>2649</v>
      </c>
      <c r="S2030" t="s">
        <v>319</v>
      </c>
      <c r="T2030" t="s">
        <v>10641</v>
      </c>
      <c r="U2030" t="s">
        <v>3873</v>
      </c>
      <c r="V2030" s="41">
        <v>40378</v>
      </c>
      <c r="W2030" s="41">
        <v>33598</v>
      </c>
      <c r="X2030">
        <v>1</v>
      </c>
      <c r="Y2030">
        <v>1</v>
      </c>
      <c r="Z2030" t="s">
        <v>102</v>
      </c>
      <c r="AA2030">
        <v>1</v>
      </c>
      <c r="AB2030" t="s">
        <v>103</v>
      </c>
      <c r="AC2030" t="s">
        <v>104</v>
      </c>
      <c r="AD2030">
        <v>1</v>
      </c>
      <c r="AE2030" t="s">
        <v>308</v>
      </c>
      <c r="AG2030" t="s">
        <v>577</v>
      </c>
      <c r="AJ2030" t="s">
        <v>107</v>
      </c>
    </row>
    <row r="2031" spans="1:36" hidden="1" x14ac:dyDescent="0.25">
      <c r="A2031" t="s">
        <v>10642</v>
      </c>
      <c r="B2031" t="e">
        <f>VLOOKUP(A2031,[2]mp_ALL!B$1:B$557,1,0)</f>
        <v>#N/A</v>
      </c>
      <c r="C2031" t="s">
        <v>10643</v>
      </c>
      <c r="D2031" t="s">
        <v>38</v>
      </c>
      <c r="E2031" t="s">
        <v>88</v>
      </c>
      <c r="F2031" t="s">
        <v>250</v>
      </c>
      <c r="G2031" t="s">
        <v>251</v>
      </c>
      <c r="H2031" t="s">
        <v>91</v>
      </c>
      <c r="I2031" t="s">
        <v>170</v>
      </c>
      <c r="J2031">
        <v>1</v>
      </c>
      <c r="K2031" t="s">
        <v>171</v>
      </c>
      <c r="L2031">
        <v>1</v>
      </c>
      <c r="M2031" t="s">
        <v>172</v>
      </c>
      <c r="N2031" t="s">
        <v>173</v>
      </c>
      <c r="O2031" t="s">
        <v>174</v>
      </c>
      <c r="P2031" t="s">
        <v>175</v>
      </c>
      <c r="Q2031" t="s">
        <v>176</v>
      </c>
      <c r="R2031" t="s">
        <v>147</v>
      </c>
      <c r="S2031" t="s">
        <v>3344</v>
      </c>
      <c r="T2031" t="s">
        <v>10644</v>
      </c>
      <c r="U2031" t="s">
        <v>4353</v>
      </c>
      <c r="V2031" s="41">
        <v>40378</v>
      </c>
      <c r="W2031" s="41">
        <v>33419</v>
      </c>
      <c r="X2031">
        <v>1</v>
      </c>
      <c r="Y2031">
        <v>1</v>
      </c>
      <c r="Z2031" t="s">
        <v>102</v>
      </c>
      <c r="AA2031">
        <v>1</v>
      </c>
      <c r="AB2031" t="s">
        <v>103</v>
      </c>
      <c r="AC2031" t="s">
        <v>104</v>
      </c>
      <c r="AD2031">
        <v>1</v>
      </c>
      <c r="AE2031" t="s">
        <v>105</v>
      </c>
      <c r="AG2031" t="s">
        <v>179</v>
      </c>
      <c r="AJ2031" t="s">
        <v>271</v>
      </c>
    </row>
    <row r="2032" spans="1:36" hidden="1" x14ac:dyDescent="0.25">
      <c r="A2032" t="s">
        <v>10645</v>
      </c>
      <c r="B2032" t="e">
        <f>VLOOKUP(A2032,[2]mp_ALL!B$1:B$557,1,0)</f>
        <v>#N/A</v>
      </c>
      <c r="C2032" t="s">
        <v>10646</v>
      </c>
      <c r="D2032" t="s">
        <v>38</v>
      </c>
      <c r="E2032" t="s">
        <v>88</v>
      </c>
      <c r="F2032" t="s">
        <v>250</v>
      </c>
      <c r="G2032" t="s">
        <v>251</v>
      </c>
      <c r="H2032" t="s">
        <v>91</v>
      </c>
      <c r="I2032" t="s">
        <v>5260</v>
      </c>
      <c r="J2032">
        <v>1</v>
      </c>
      <c r="K2032" t="s">
        <v>3394</v>
      </c>
      <c r="L2032">
        <v>1</v>
      </c>
      <c r="M2032" t="s">
        <v>316</v>
      </c>
      <c r="N2032" t="s">
        <v>3395</v>
      </c>
      <c r="O2032" t="s">
        <v>5123</v>
      </c>
      <c r="P2032" t="s">
        <v>5261</v>
      </c>
      <c r="Q2032" t="s">
        <v>5262</v>
      </c>
      <c r="S2032" t="s">
        <v>319</v>
      </c>
      <c r="T2032" t="s">
        <v>10647</v>
      </c>
      <c r="U2032" t="s">
        <v>2630</v>
      </c>
      <c r="V2032" s="41">
        <v>40378</v>
      </c>
      <c r="W2032" s="41">
        <v>33657</v>
      </c>
      <c r="X2032">
        <v>1</v>
      </c>
      <c r="Y2032">
        <v>2</v>
      </c>
      <c r="Z2032" t="s">
        <v>102</v>
      </c>
      <c r="AA2032">
        <v>1</v>
      </c>
      <c r="AB2032" t="s">
        <v>103</v>
      </c>
      <c r="AC2032" t="s">
        <v>104</v>
      </c>
      <c r="AD2032">
        <v>1</v>
      </c>
      <c r="AE2032" t="s">
        <v>105</v>
      </c>
      <c r="AG2032" t="s">
        <v>148</v>
      </c>
      <c r="AJ2032" t="s">
        <v>107</v>
      </c>
    </row>
    <row r="2033" spans="1:36" hidden="1" x14ac:dyDescent="0.25">
      <c r="A2033" t="s">
        <v>10648</v>
      </c>
      <c r="B2033" t="e">
        <f>VLOOKUP(A2033,[2]mp_ALL!B$1:B$557,1,0)</f>
        <v>#N/A</v>
      </c>
      <c r="C2033" t="s">
        <v>7622</v>
      </c>
      <c r="D2033" t="s">
        <v>38</v>
      </c>
      <c r="E2033" t="s">
        <v>88</v>
      </c>
      <c r="F2033" t="s">
        <v>250</v>
      </c>
      <c r="G2033" t="s">
        <v>251</v>
      </c>
      <c r="H2033" t="s">
        <v>91</v>
      </c>
      <c r="I2033" t="s">
        <v>10649</v>
      </c>
      <c r="J2033">
        <v>1</v>
      </c>
      <c r="K2033" t="s">
        <v>2801</v>
      </c>
      <c r="L2033">
        <v>0</v>
      </c>
      <c r="M2033" t="s">
        <v>316</v>
      </c>
      <c r="N2033" t="s">
        <v>2802</v>
      </c>
      <c r="O2033" t="s">
        <v>2803</v>
      </c>
      <c r="P2033" t="s">
        <v>10650</v>
      </c>
      <c r="Q2033" t="s">
        <v>10651</v>
      </c>
      <c r="S2033" t="s">
        <v>2733</v>
      </c>
      <c r="T2033" t="s">
        <v>10652</v>
      </c>
      <c r="U2033" t="s">
        <v>119</v>
      </c>
      <c r="V2033" s="41">
        <v>40378</v>
      </c>
      <c r="W2033" s="41">
        <v>33698</v>
      </c>
      <c r="X2033">
        <v>0</v>
      </c>
      <c r="Z2033" t="s">
        <v>7195</v>
      </c>
      <c r="AA2033">
        <v>1</v>
      </c>
      <c r="AB2033" t="s">
        <v>103</v>
      </c>
      <c r="AC2033" t="s">
        <v>104</v>
      </c>
      <c r="AD2033">
        <v>1</v>
      </c>
      <c r="AE2033" t="s">
        <v>308</v>
      </c>
      <c r="AG2033" t="s">
        <v>2183</v>
      </c>
      <c r="AJ2033" t="s">
        <v>107</v>
      </c>
    </row>
    <row r="2034" spans="1:36" hidden="1" x14ac:dyDescent="0.25">
      <c r="A2034" t="s">
        <v>10653</v>
      </c>
      <c r="B2034" t="e">
        <f>VLOOKUP(A2034,[2]mp_ALL!B$1:B$557,1,0)</f>
        <v>#N/A</v>
      </c>
      <c r="C2034" t="s">
        <v>10654</v>
      </c>
      <c r="D2034" t="s">
        <v>38</v>
      </c>
      <c r="E2034" t="s">
        <v>88</v>
      </c>
      <c r="F2034" t="s">
        <v>250</v>
      </c>
      <c r="G2034" t="s">
        <v>251</v>
      </c>
      <c r="H2034" t="s">
        <v>91</v>
      </c>
      <c r="I2034" t="s">
        <v>10655</v>
      </c>
      <c r="J2034">
        <v>1</v>
      </c>
      <c r="K2034" t="s">
        <v>3306</v>
      </c>
      <c r="L2034">
        <v>1</v>
      </c>
      <c r="M2034" t="s">
        <v>113</v>
      </c>
      <c r="N2034" t="s">
        <v>362</v>
      </c>
      <c r="O2034" t="s">
        <v>347</v>
      </c>
      <c r="P2034" t="s">
        <v>3307</v>
      </c>
      <c r="Q2034" t="s">
        <v>10656</v>
      </c>
      <c r="R2034" t="s">
        <v>117</v>
      </c>
      <c r="S2034" t="s">
        <v>199</v>
      </c>
      <c r="T2034" t="s">
        <v>10657</v>
      </c>
      <c r="U2034" t="s">
        <v>10658</v>
      </c>
      <c r="V2034" s="41">
        <v>40378</v>
      </c>
      <c r="W2034" s="41">
        <v>33325</v>
      </c>
      <c r="X2034">
        <v>1</v>
      </c>
      <c r="Y2034">
        <v>2</v>
      </c>
      <c r="Z2034" t="s">
        <v>102</v>
      </c>
      <c r="AA2034">
        <v>1</v>
      </c>
      <c r="AB2034" t="s">
        <v>103</v>
      </c>
      <c r="AC2034" t="s">
        <v>104</v>
      </c>
      <c r="AD2034">
        <v>1</v>
      </c>
      <c r="AE2034" t="s">
        <v>105</v>
      </c>
      <c r="AG2034" t="s">
        <v>121</v>
      </c>
      <c r="AJ2034" t="s">
        <v>474</v>
      </c>
    </row>
    <row r="2035" spans="1:36" hidden="1" x14ac:dyDescent="0.25">
      <c r="A2035" t="s">
        <v>10659</v>
      </c>
      <c r="B2035" t="e">
        <f>VLOOKUP(A2035,[2]mp_ALL!B$1:B$557,1,0)</f>
        <v>#N/A</v>
      </c>
      <c r="C2035" t="s">
        <v>10660</v>
      </c>
      <c r="D2035" t="s">
        <v>38</v>
      </c>
      <c r="E2035" t="s">
        <v>88</v>
      </c>
      <c r="F2035" t="s">
        <v>250</v>
      </c>
      <c r="G2035" t="s">
        <v>251</v>
      </c>
      <c r="H2035" t="s">
        <v>91</v>
      </c>
      <c r="I2035" t="s">
        <v>4027</v>
      </c>
      <c r="J2035">
        <v>1</v>
      </c>
      <c r="K2035" t="s">
        <v>674</v>
      </c>
      <c r="L2035">
        <v>1</v>
      </c>
      <c r="M2035" t="s">
        <v>414</v>
      </c>
      <c r="N2035" t="s">
        <v>415</v>
      </c>
      <c r="O2035" t="s">
        <v>2457</v>
      </c>
      <c r="P2035" t="s">
        <v>2458</v>
      </c>
      <c r="Q2035" t="s">
        <v>4028</v>
      </c>
      <c r="R2035" t="s">
        <v>117</v>
      </c>
      <c r="S2035" t="s">
        <v>199</v>
      </c>
      <c r="T2035" t="s">
        <v>10661</v>
      </c>
      <c r="U2035" t="s">
        <v>10662</v>
      </c>
      <c r="V2035" s="41">
        <v>40378</v>
      </c>
      <c r="W2035" s="41">
        <v>32490</v>
      </c>
      <c r="X2035">
        <v>1</v>
      </c>
      <c r="Y2035">
        <v>2</v>
      </c>
      <c r="Z2035" t="s">
        <v>102</v>
      </c>
      <c r="AA2035">
        <v>1</v>
      </c>
      <c r="AB2035" t="s">
        <v>103</v>
      </c>
      <c r="AC2035" t="s">
        <v>104</v>
      </c>
      <c r="AD2035">
        <v>1</v>
      </c>
      <c r="AE2035" t="s">
        <v>105</v>
      </c>
      <c r="AG2035" t="s">
        <v>121</v>
      </c>
      <c r="AJ2035" t="s">
        <v>663</v>
      </c>
    </row>
    <row r="2036" spans="1:36" hidden="1" x14ac:dyDescent="0.25">
      <c r="A2036" t="s">
        <v>10663</v>
      </c>
      <c r="B2036" t="e">
        <f>VLOOKUP(A2036,[2]mp_ALL!B$1:B$557,1,0)</f>
        <v>#N/A</v>
      </c>
      <c r="C2036" t="s">
        <v>10664</v>
      </c>
      <c r="D2036" t="s">
        <v>38</v>
      </c>
      <c r="E2036" t="s">
        <v>88</v>
      </c>
      <c r="F2036" t="s">
        <v>250</v>
      </c>
      <c r="G2036" t="s">
        <v>251</v>
      </c>
      <c r="H2036" t="s">
        <v>169</v>
      </c>
      <c r="I2036" t="s">
        <v>10497</v>
      </c>
      <c r="J2036">
        <v>1</v>
      </c>
      <c r="K2036" t="s">
        <v>983</v>
      </c>
      <c r="L2036">
        <v>1</v>
      </c>
      <c r="M2036" t="s">
        <v>233</v>
      </c>
      <c r="N2036" t="s">
        <v>234</v>
      </c>
      <c r="O2036" t="s">
        <v>984</v>
      </c>
      <c r="P2036" t="s">
        <v>3493</v>
      </c>
      <c r="Q2036" t="s">
        <v>10498</v>
      </c>
      <c r="R2036" t="s">
        <v>117</v>
      </c>
      <c r="S2036" t="s">
        <v>237</v>
      </c>
      <c r="T2036" t="s">
        <v>10665</v>
      </c>
      <c r="U2036" t="s">
        <v>10666</v>
      </c>
      <c r="V2036" s="41">
        <v>40378</v>
      </c>
      <c r="W2036" s="41">
        <v>32700</v>
      </c>
      <c r="X2036">
        <v>1</v>
      </c>
      <c r="Y2036">
        <v>1</v>
      </c>
      <c r="Z2036" t="s">
        <v>102</v>
      </c>
      <c r="AA2036">
        <v>1</v>
      </c>
      <c r="AB2036" t="s">
        <v>103</v>
      </c>
      <c r="AC2036" t="s">
        <v>104</v>
      </c>
      <c r="AD2036">
        <v>1</v>
      </c>
      <c r="AE2036" t="s">
        <v>105</v>
      </c>
      <c r="AG2036" t="s">
        <v>121</v>
      </c>
      <c r="AJ2036" t="s">
        <v>490</v>
      </c>
    </row>
    <row r="2037" spans="1:36" hidden="1" x14ac:dyDescent="0.25">
      <c r="A2037" t="s">
        <v>10667</v>
      </c>
      <c r="B2037" t="e">
        <f>VLOOKUP(A2037,[2]mp_ALL!B$1:B$557,1,0)</f>
        <v>#N/A</v>
      </c>
      <c r="C2037" t="s">
        <v>10668</v>
      </c>
      <c r="D2037" t="s">
        <v>38</v>
      </c>
      <c r="E2037" t="s">
        <v>88</v>
      </c>
      <c r="F2037" t="s">
        <v>250</v>
      </c>
      <c r="G2037" t="s">
        <v>251</v>
      </c>
      <c r="H2037" t="s">
        <v>91</v>
      </c>
      <c r="I2037" t="s">
        <v>8415</v>
      </c>
      <c r="J2037">
        <v>1</v>
      </c>
      <c r="K2037" t="s">
        <v>983</v>
      </c>
      <c r="L2037">
        <v>1</v>
      </c>
      <c r="M2037" t="s">
        <v>233</v>
      </c>
      <c r="N2037" t="s">
        <v>234</v>
      </c>
      <c r="O2037" t="s">
        <v>984</v>
      </c>
      <c r="P2037" t="s">
        <v>985</v>
      </c>
      <c r="Q2037" t="s">
        <v>8416</v>
      </c>
      <c r="R2037" t="s">
        <v>117</v>
      </c>
      <c r="S2037" t="s">
        <v>237</v>
      </c>
      <c r="T2037" t="s">
        <v>10669</v>
      </c>
      <c r="U2037" t="s">
        <v>10670</v>
      </c>
      <c r="V2037" s="41">
        <v>40378</v>
      </c>
      <c r="W2037" s="41">
        <v>32449</v>
      </c>
      <c r="X2037">
        <v>1</v>
      </c>
      <c r="Y2037">
        <v>2</v>
      </c>
      <c r="Z2037" t="s">
        <v>102</v>
      </c>
      <c r="AA2037">
        <v>1</v>
      </c>
      <c r="AB2037" t="s">
        <v>103</v>
      </c>
      <c r="AC2037" t="s">
        <v>104</v>
      </c>
      <c r="AD2037">
        <v>1</v>
      </c>
      <c r="AE2037" t="s">
        <v>105</v>
      </c>
      <c r="AG2037" t="s">
        <v>121</v>
      </c>
      <c r="AJ2037" t="s">
        <v>8760</v>
      </c>
    </row>
    <row r="2038" spans="1:36" hidden="1" x14ac:dyDescent="0.25">
      <c r="A2038" t="s">
        <v>10671</v>
      </c>
      <c r="B2038" t="e">
        <f>VLOOKUP(A2038,[2]mp_ALL!B$1:B$557,1,0)</f>
        <v>#N/A</v>
      </c>
      <c r="C2038" t="s">
        <v>10672</v>
      </c>
      <c r="D2038" t="s">
        <v>38</v>
      </c>
      <c r="E2038" t="s">
        <v>88</v>
      </c>
      <c r="F2038" t="s">
        <v>250</v>
      </c>
      <c r="G2038" t="s">
        <v>251</v>
      </c>
      <c r="H2038" t="s">
        <v>91</v>
      </c>
      <c r="I2038" t="s">
        <v>4495</v>
      </c>
      <c r="J2038">
        <v>1</v>
      </c>
      <c r="K2038" t="s">
        <v>983</v>
      </c>
      <c r="L2038">
        <v>1</v>
      </c>
      <c r="M2038" t="s">
        <v>233</v>
      </c>
      <c r="N2038" t="s">
        <v>234</v>
      </c>
      <c r="O2038" t="s">
        <v>1597</v>
      </c>
      <c r="P2038" t="s">
        <v>1985</v>
      </c>
      <c r="Q2038" t="s">
        <v>4496</v>
      </c>
      <c r="R2038" t="s">
        <v>117</v>
      </c>
      <c r="S2038" t="s">
        <v>949</v>
      </c>
      <c r="T2038" t="s">
        <v>10673</v>
      </c>
      <c r="U2038" t="s">
        <v>10674</v>
      </c>
      <c r="V2038" s="41">
        <v>40378</v>
      </c>
      <c r="W2038" s="41">
        <v>32475</v>
      </c>
      <c r="X2038">
        <v>1</v>
      </c>
      <c r="Y2038">
        <v>2</v>
      </c>
      <c r="Z2038" t="s">
        <v>102</v>
      </c>
      <c r="AA2038">
        <v>1</v>
      </c>
      <c r="AB2038" t="s">
        <v>103</v>
      </c>
      <c r="AC2038" t="s">
        <v>104</v>
      </c>
      <c r="AD2038">
        <v>1</v>
      </c>
      <c r="AE2038" t="s">
        <v>105</v>
      </c>
      <c r="AG2038" t="s">
        <v>121</v>
      </c>
      <c r="AJ2038" t="s">
        <v>1217</v>
      </c>
    </row>
    <row r="2039" spans="1:36" hidden="1" x14ac:dyDescent="0.25">
      <c r="A2039" t="s">
        <v>10675</v>
      </c>
      <c r="B2039" t="e">
        <f>VLOOKUP(A2039,[2]mp_ALL!B$1:B$557,1,0)</f>
        <v>#N/A</v>
      </c>
      <c r="C2039" t="s">
        <v>10676</v>
      </c>
      <c r="D2039" t="s">
        <v>38</v>
      </c>
      <c r="E2039" t="s">
        <v>88</v>
      </c>
      <c r="F2039" t="s">
        <v>250</v>
      </c>
      <c r="G2039" t="s">
        <v>251</v>
      </c>
      <c r="H2039" t="s">
        <v>91</v>
      </c>
      <c r="I2039" t="s">
        <v>8945</v>
      </c>
      <c r="J2039">
        <v>1</v>
      </c>
      <c r="K2039" t="s">
        <v>983</v>
      </c>
      <c r="L2039">
        <v>1</v>
      </c>
      <c r="M2039" t="s">
        <v>233</v>
      </c>
      <c r="N2039" t="s">
        <v>234</v>
      </c>
      <c r="O2039" t="s">
        <v>4597</v>
      </c>
      <c r="P2039" t="s">
        <v>1603</v>
      </c>
      <c r="Q2039" t="s">
        <v>8946</v>
      </c>
      <c r="R2039" t="s">
        <v>117</v>
      </c>
      <c r="S2039" t="s">
        <v>949</v>
      </c>
      <c r="T2039" t="s">
        <v>2829</v>
      </c>
      <c r="U2039" t="s">
        <v>10677</v>
      </c>
      <c r="V2039" s="41">
        <v>40378</v>
      </c>
      <c r="W2039" s="41">
        <v>33612</v>
      </c>
      <c r="X2039">
        <v>1</v>
      </c>
      <c r="Y2039">
        <v>0</v>
      </c>
      <c r="Z2039" t="s">
        <v>102</v>
      </c>
      <c r="AA2039">
        <v>1</v>
      </c>
      <c r="AB2039" t="s">
        <v>103</v>
      </c>
      <c r="AC2039" t="s">
        <v>104</v>
      </c>
      <c r="AD2039">
        <v>1</v>
      </c>
      <c r="AE2039" t="s">
        <v>105</v>
      </c>
      <c r="AG2039" t="s">
        <v>121</v>
      </c>
      <c r="AJ2039" t="s">
        <v>474</v>
      </c>
    </row>
    <row r="2040" spans="1:36" hidden="1" x14ac:dyDescent="0.25">
      <c r="A2040" t="s">
        <v>10678</v>
      </c>
      <c r="B2040" t="e">
        <f>VLOOKUP(A2040,[2]mp_ALL!B$1:B$557,1,0)</f>
        <v>#N/A</v>
      </c>
      <c r="C2040" t="s">
        <v>10679</v>
      </c>
      <c r="D2040" t="s">
        <v>38</v>
      </c>
      <c r="E2040" t="s">
        <v>88</v>
      </c>
      <c r="F2040" t="s">
        <v>250</v>
      </c>
      <c r="G2040" t="s">
        <v>251</v>
      </c>
      <c r="H2040" t="s">
        <v>169</v>
      </c>
      <c r="I2040" t="s">
        <v>8409</v>
      </c>
      <c r="J2040">
        <v>1</v>
      </c>
      <c r="K2040" t="s">
        <v>954</v>
      </c>
      <c r="L2040">
        <v>1</v>
      </c>
      <c r="M2040" t="s">
        <v>233</v>
      </c>
      <c r="N2040" t="s">
        <v>955</v>
      </c>
      <c r="O2040" t="s">
        <v>956</v>
      </c>
      <c r="P2040" t="s">
        <v>8410</v>
      </c>
      <c r="Q2040" t="s">
        <v>8411</v>
      </c>
      <c r="R2040" t="s">
        <v>117</v>
      </c>
      <c r="S2040" t="s">
        <v>949</v>
      </c>
      <c r="T2040" t="s">
        <v>10680</v>
      </c>
      <c r="U2040" t="s">
        <v>10681</v>
      </c>
      <c r="V2040" s="41">
        <v>40378</v>
      </c>
      <c r="W2040" s="41">
        <v>32581</v>
      </c>
      <c r="X2040">
        <v>1</v>
      </c>
      <c r="Y2040">
        <v>1</v>
      </c>
      <c r="Z2040" t="s">
        <v>102</v>
      </c>
      <c r="AA2040">
        <v>1</v>
      </c>
      <c r="AB2040" t="s">
        <v>103</v>
      </c>
      <c r="AC2040" t="s">
        <v>104</v>
      </c>
      <c r="AD2040">
        <v>1</v>
      </c>
      <c r="AE2040" t="s">
        <v>105</v>
      </c>
      <c r="AG2040" t="s">
        <v>121</v>
      </c>
      <c r="AJ2040" t="s">
        <v>1705</v>
      </c>
    </row>
    <row r="2041" spans="1:36" hidden="1" x14ac:dyDescent="0.25">
      <c r="A2041" t="s">
        <v>10682</v>
      </c>
      <c r="B2041" t="e">
        <f>VLOOKUP(A2041,[2]mp_ALL!B$1:B$557,1,0)</f>
        <v>#N/A</v>
      </c>
      <c r="C2041" t="s">
        <v>10683</v>
      </c>
      <c r="D2041" t="s">
        <v>38</v>
      </c>
      <c r="E2041" t="s">
        <v>88</v>
      </c>
      <c r="F2041" t="s">
        <v>8284</v>
      </c>
      <c r="G2041" t="s">
        <v>8285</v>
      </c>
      <c r="H2041" t="s">
        <v>91</v>
      </c>
      <c r="I2041" t="s">
        <v>6194</v>
      </c>
      <c r="J2041">
        <v>1</v>
      </c>
      <c r="K2041" t="s">
        <v>1719</v>
      </c>
      <c r="L2041">
        <v>1</v>
      </c>
      <c r="M2041" t="s">
        <v>172</v>
      </c>
      <c r="N2041" t="s">
        <v>173</v>
      </c>
      <c r="O2041" t="s">
        <v>1720</v>
      </c>
      <c r="P2041" t="s">
        <v>6195</v>
      </c>
      <c r="R2041" t="s">
        <v>147</v>
      </c>
      <c r="S2041" t="s">
        <v>218</v>
      </c>
      <c r="T2041" t="s">
        <v>10684</v>
      </c>
      <c r="U2041" t="s">
        <v>10685</v>
      </c>
      <c r="V2041" s="41">
        <v>40378</v>
      </c>
      <c r="W2041" s="41">
        <v>32607</v>
      </c>
      <c r="X2041">
        <v>1</v>
      </c>
      <c r="Y2041">
        <v>2</v>
      </c>
      <c r="Z2041" t="s">
        <v>102</v>
      </c>
      <c r="AA2041">
        <v>1</v>
      </c>
      <c r="AB2041" t="s">
        <v>103</v>
      </c>
      <c r="AC2041" t="s">
        <v>104</v>
      </c>
      <c r="AD2041">
        <v>1</v>
      </c>
      <c r="AE2041" t="s">
        <v>105</v>
      </c>
      <c r="AG2041" t="s">
        <v>179</v>
      </c>
      <c r="AJ2041" t="s">
        <v>107</v>
      </c>
    </row>
    <row r="2042" spans="1:36" x14ac:dyDescent="0.25">
      <c r="A2042" t="s">
        <v>10686</v>
      </c>
      <c r="B2042" t="str">
        <f>VLOOKUP(A2042,[2]mp_ALL!B$1:B$557,1,0)</f>
        <v>1020926</v>
      </c>
      <c r="C2042" t="s">
        <v>10687</v>
      </c>
      <c r="D2042" t="s">
        <v>38</v>
      </c>
      <c r="E2042" t="s">
        <v>88</v>
      </c>
      <c r="F2042" t="s">
        <v>250</v>
      </c>
      <c r="G2042" t="s">
        <v>251</v>
      </c>
      <c r="H2042" t="s">
        <v>91</v>
      </c>
      <c r="I2042" t="s">
        <v>4356</v>
      </c>
      <c r="J2042">
        <v>1</v>
      </c>
      <c r="K2042" t="s">
        <v>1625</v>
      </c>
      <c r="L2042">
        <v>1</v>
      </c>
      <c r="M2042" t="s">
        <v>34</v>
      </c>
      <c r="N2042" t="s">
        <v>45</v>
      </c>
      <c r="O2042" t="s">
        <v>1626</v>
      </c>
      <c r="P2042" t="s">
        <v>1627</v>
      </c>
      <c r="S2042" t="s">
        <v>549</v>
      </c>
      <c r="T2042" t="s">
        <v>10688</v>
      </c>
      <c r="U2042" t="s">
        <v>3518</v>
      </c>
      <c r="V2042" s="41">
        <v>40378</v>
      </c>
      <c r="W2042" s="41">
        <v>33620</v>
      </c>
      <c r="X2042">
        <v>1</v>
      </c>
      <c r="Y2042">
        <v>2</v>
      </c>
      <c r="Z2042" t="s">
        <v>102</v>
      </c>
      <c r="AA2042">
        <v>1</v>
      </c>
      <c r="AB2042" t="s">
        <v>103</v>
      </c>
      <c r="AC2042" t="s">
        <v>104</v>
      </c>
      <c r="AD2042">
        <v>1</v>
      </c>
      <c r="AE2042" t="s">
        <v>105</v>
      </c>
      <c r="AG2042" t="s">
        <v>106</v>
      </c>
      <c r="AJ2042" t="s">
        <v>107</v>
      </c>
    </row>
    <row r="2043" spans="1:36" hidden="1" x14ac:dyDescent="0.25">
      <c r="A2043" t="s">
        <v>10689</v>
      </c>
      <c r="B2043" t="e">
        <f>VLOOKUP(A2043,[2]mp_ALL!B$1:B$557,1,0)</f>
        <v>#N/A</v>
      </c>
      <c r="C2043" t="s">
        <v>10690</v>
      </c>
      <c r="D2043" t="s">
        <v>38</v>
      </c>
      <c r="E2043" t="s">
        <v>88</v>
      </c>
      <c r="F2043" t="s">
        <v>250</v>
      </c>
      <c r="G2043" t="s">
        <v>251</v>
      </c>
      <c r="H2043" t="s">
        <v>91</v>
      </c>
      <c r="I2043" t="s">
        <v>3146</v>
      </c>
      <c r="J2043">
        <v>1</v>
      </c>
      <c r="K2043" t="s">
        <v>93</v>
      </c>
      <c r="L2043">
        <v>1</v>
      </c>
      <c r="M2043" t="s">
        <v>94</v>
      </c>
      <c r="N2043" t="s">
        <v>95</v>
      </c>
      <c r="O2043" t="s">
        <v>96</v>
      </c>
      <c r="P2043" t="s">
        <v>97</v>
      </c>
      <c r="Q2043" t="s">
        <v>3147</v>
      </c>
      <c r="S2043" t="s">
        <v>218</v>
      </c>
      <c r="T2043" t="s">
        <v>10691</v>
      </c>
      <c r="U2043" t="s">
        <v>10692</v>
      </c>
      <c r="V2043" s="41">
        <v>40378</v>
      </c>
      <c r="W2043" s="41">
        <v>33714</v>
      </c>
      <c r="X2043">
        <v>1</v>
      </c>
      <c r="Y2043">
        <v>2</v>
      </c>
      <c r="Z2043" t="s">
        <v>102</v>
      </c>
      <c r="AA2043">
        <v>1</v>
      </c>
      <c r="AB2043" t="s">
        <v>103</v>
      </c>
      <c r="AC2043" t="s">
        <v>104</v>
      </c>
      <c r="AD2043">
        <v>1</v>
      </c>
      <c r="AE2043" t="s">
        <v>105</v>
      </c>
      <c r="AG2043" t="s">
        <v>106</v>
      </c>
      <c r="AJ2043" t="s">
        <v>107</v>
      </c>
    </row>
    <row r="2044" spans="1:36" hidden="1" x14ac:dyDescent="0.25">
      <c r="A2044" t="s">
        <v>10693</v>
      </c>
      <c r="B2044" t="e">
        <f>VLOOKUP(A2044,[2]mp_ALL!B$1:B$557,1,0)</f>
        <v>#N/A</v>
      </c>
      <c r="C2044" t="s">
        <v>10694</v>
      </c>
      <c r="D2044" t="s">
        <v>38</v>
      </c>
      <c r="E2044" t="s">
        <v>88</v>
      </c>
      <c r="F2044" t="s">
        <v>250</v>
      </c>
      <c r="G2044" t="s">
        <v>251</v>
      </c>
      <c r="H2044" t="s">
        <v>91</v>
      </c>
      <c r="I2044" t="s">
        <v>1148</v>
      </c>
      <c r="J2044">
        <v>1</v>
      </c>
      <c r="K2044" t="s">
        <v>494</v>
      </c>
      <c r="L2044">
        <v>0</v>
      </c>
      <c r="M2044" t="s">
        <v>435</v>
      </c>
      <c r="N2044" t="s">
        <v>495</v>
      </c>
      <c r="O2044" t="s">
        <v>496</v>
      </c>
      <c r="P2044" t="s">
        <v>1149</v>
      </c>
      <c r="Q2044" t="s">
        <v>1150</v>
      </c>
      <c r="R2044" t="s">
        <v>117</v>
      </c>
      <c r="S2044" t="s">
        <v>148</v>
      </c>
      <c r="T2044" t="s">
        <v>10695</v>
      </c>
      <c r="U2044" t="s">
        <v>10696</v>
      </c>
      <c r="V2044" s="41">
        <v>40378</v>
      </c>
      <c r="W2044" s="41">
        <v>32820</v>
      </c>
      <c r="X2044">
        <v>1</v>
      </c>
      <c r="Y2044">
        <v>1</v>
      </c>
      <c r="Z2044" t="s">
        <v>102</v>
      </c>
      <c r="AA2044">
        <v>1</v>
      </c>
      <c r="AB2044" t="s">
        <v>103</v>
      </c>
      <c r="AC2044" t="s">
        <v>104</v>
      </c>
      <c r="AD2044">
        <v>1</v>
      </c>
      <c r="AE2044" t="s">
        <v>308</v>
      </c>
      <c r="AG2044" t="s">
        <v>179</v>
      </c>
      <c r="AJ2044" t="s">
        <v>1217</v>
      </c>
    </row>
    <row r="2045" spans="1:36" hidden="1" x14ac:dyDescent="0.25">
      <c r="A2045" t="s">
        <v>10697</v>
      </c>
      <c r="B2045" t="e">
        <f>VLOOKUP(A2045,[2]mp_ALL!B$1:B$557,1,0)</f>
        <v>#N/A</v>
      </c>
      <c r="C2045" t="s">
        <v>10698</v>
      </c>
      <c r="D2045" t="s">
        <v>38</v>
      </c>
      <c r="E2045" t="s">
        <v>88</v>
      </c>
      <c r="F2045" t="s">
        <v>250</v>
      </c>
      <c r="G2045" t="s">
        <v>251</v>
      </c>
      <c r="H2045" t="s">
        <v>91</v>
      </c>
      <c r="I2045" t="s">
        <v>3146</v>
      </c>
      <c r="J2045">
        <v>1</v>
      </c>
      <c r="K2045" t="s">
        <v>93</v>
      </c>
      <c r="L2045">
        <v>1</v>
      </c>
      <c r="M2045" t="s">
        <v>94</v>
      </c>
      <c r="N2045" t="s">
        <v>95</v>
      </c>
      <c r="O2045" t="s">
        <v>96</v>
      </c>
      <c r="P2045" t="s">
        <v>97</v>
      </c>
      <c r="Q2045" t="s">
        <v>3147</v>
      </c>
      <c r="S2045" t="s">
        <v>218</v>
      </c>
      <c r="T2045" t="s">
        <v>10699</v>
      </c>
      <c r="U2045" t="s">
        <v>10700</v>
      </c>
      <c r="V2045" s="41">
        <v>40378</v>
      </c>
      <c r="W2045" s="41">
        <v>33240</v>
      </c>
      <c r="X2045">
        <v>1</v>
      </c>
      <c r="Y2045">
        <v>1</v>
      </c>
      <c r="Z2045" t="s">
        <v>102</v>
      </c>
      <c r="AA2045">
        <v>1</v>
      </c>
      <c r="AB2045" t="s">
        <v>103</v>
      </c>
      <c r="AC2045" t="s">
        <v>104</v>
      </c>
      <c r="AD2045">
        <v>1</v>
      </c>
      <c r="AE2045" t="s">
        <v>105</v>
      </c>
      <c r="AG2045" t="s">
        <v>106</v>
      </c>
      <c r="AJ2045" t="s">
        <v>107</v>
      </c>
    </row>
    <row r="2046" spans="1:36" hidden="1" x14ac:dyDescent="0.25">
      <c r="A2046" t="s">
        <v>10701</v>
      </c>
      <c r="B2046" t="e">
        <f>VLOOKUP(A2046,[2]mp_ALL!B$1:B$557,1,0)</f>
        <v>#N/A</v>
      </c>
      <c r="C2046" t="s">
        <v>10702</v>
      </c>
      <c r="D2046" t="s">
        <v>38</v>
      </c>
      <c r="E2046" t="s">
        <v>88</v>
      </c>
      <c r="F2046" t="s">
        <v>8284</v>
      </c>
      <c r="G2046" t="s">
        <v>8285</v>
      </c>
      <c r="H2046" t="s">
        <v>91</v>
      </c>
      <c r="I2046" t="s">
        <v>10703</v>
      </c>
      <c r="J2046">
        <v>1</v>
      </c>
      <c r="K2046" t="s">
        <v>232</v>
      </c>
      <c r="L2046">
        <v>0</v>
      </c>
      <c r="M2046" t="s">
        <v>233</v>
      </c>
      <c r="N2046" t="s">
        <v>1433</v>
      </c>
      <c r="O2046" t="s">
        <v>7034</v>
      </c>
      <c r="P2046" t="s">
        <v>10704</v>
      </c>
      <c r="Q2046" t="s">
        <v>10705</v>
      </c>
      <c r="R2046" t="s">
        <v>117</v>
      </c>
      <c r="S2046" t="s">
        <v>949</v>
      </c>
      <c r="T2046" t="s">
        <v>10706</v>
      </c>
      <c r="U2046" t="s">
        <v>4411</v>
      </c>
      <c r="V2046" s="41">
        <v>40378</v>
      </c>
      <c r="W2046" s="41">
        <v>33549</v>
      </c>
      <c r="X2046">
        <v>1</v>
      </c>
      <c r="Y2046">
        <v>1</v>
      </c>
      <c r="Z2046" t="s">
        <v>102</v>
      </c>
      <c r="AA2046">
        <v>1</v>
      </c>
      <c r="AB2046" t="s">
        <v>103</v>
      </c>
      <c r="AC2046" t="s">
        <v>104</v>
      </c>
      <c r="AD2046">
        <v>1</v>
      </c>
      <c r="AE2046" t="s">
        <v>120</v>
      </c>
      <c r="AG2046" t="s">
        <v>121</v>
      </c>
      <c r="AJ2046" t="s">
        <v>107</v>
      </c>
    </row>
    <row r="2047" spans="1:36" hidden="1" x14ac:dyDescent="0.25">
      <c r="A2047" t="s">
        <v>10707</v>
      </c>
      <c r="B2047" t="e">
        <f>VLOOKUP(A2047,[2]mp_ALL!B$1:B$557,1,0)</f>
        <v>#N/A</v>
      </c>
      <c r="C2047" t="s">
        <v>10708</v>
      </c>
      <c r="D2047" t="s">
        <v>38</v>
      </c>
      <c r="E2047" t="s">
        <v>88</v>
      </c>
      <c r="F2047" t="s">
        <v>8284</v>
      </c>
      <c r="G2047" t="s">
        <v>8285</v>
      </c>
      <c r="H2047" t="s">
        <v>91</v>
      </c>
      <c r="I2047" t="s">
        <v>6758</v>
      </c>
      <c r="J2047">
        <v>1</v>
      </c>
      <c r="K2047" t="s">
        <v>1358</v>
      </c>
      <c r="L2047">
        <v>1</v>
      </c>
      <c r="M2047" t="s">
        <v>158</v>
      </c>
      <c r="N2047" t="s">
        <v>159</v>
      </c>
      <c r="O2047" t="s">
        <v>729</v>
      </c>
      <c r="P2047" t="s">
        <v>1359</v>
      </c>
      <c r="Q2047" t="s">
        <v>6759</v>
      </c>
      <c r="R2047" t="s">
        <v>117</v>
      </c>
      <c r="S2047" t="s">
        <v>237</v>
      </c>
      <c r="T2047" t="s">
        <v>10709</v>
      </c>
      <c r="U2047" t="s">
        <v>10710</v>
      </c>
      <c r="V2047" s="41">
        <v>40378</v>
      </c>
      <c r="W2047" s="41">
        <v>33425</v>
      </c>
      <c r="X2047">
        <v>1</v>
      </c>
      <c r="Y2047">
        <v>1</v>
      </c>
      <c r="Z2047" t="s">
        <v>102</v>
      </c>
      <c r="AA2047">
        <v>1</v>
      </c>
      <c r="AB2047" t="s">
        <v>103</v>
      </c>
      <c r="AC2047" t="s">
        <v>104</v>
      </c>
      <c r="AD2047">
        <v>1</v>
      </c>
      <c r="AE2047" t="s">
        <v>105</v>
      </c>
      <c r="AG2047" t="s">
        <v>121</v>
      </c>
      <c r="AJ2047" t="s">
        <v>1452</v>
      </c>
    </row>
    <row r="2048" spans="1:36" hidden="1" x14ac:dyDescent="0.25">
      <c r="A2048" t="s">
        <v>10711</v>
      </c>
      <c r="B2048" t="e">
        <f>VLOOKUP(A2048,[2]mp_ALL!B$1:B$557,1,0)</f>
        <v>#N/A</v>
      </c>
      <c r="C2048" t="s">
        <v>10712</v>
      </c>
      <c r="D2048" t="s">
        <v>38</v>
      </c>
      <c r="E2048" t="s">
        <v>88</v>
      </c>
      <c r="F2048" t="s">
        <v>250</v>
      </c>
      <c r="G2048" t="s">
        <v>251</v>
      </c>
      <c r="H2048" t="s">
        <v>91</v>
      </c>
      <c r="I2048" t="s">
        <v>8976</v>
      </c>
      <c r="J2048">
        <v>1</v>
      </c>
      <c r="K2048" t="s">
        <v>1396</v>
      </c>
      <c r="L2048">
        <v>1</v>
      </c>
      <c r="M2048" t="s">
        <v>414</v>
      </c>
      <c r="N2048" t="s">
        <v>159</v>
      </c>
      <c r="O2048" t="s">
        <v>1672</v>
      </c>
      <c r="P2048" t="s">
        <v>1673</v>
      </c>
      <c r="Q2048" t="s">
        <v>8977</v>
      </c>
      <c r="R2048" t="s">
        <v>117</v>
      </c>
      <c r="S2048" t="s">
        <v>163</v>
      </c>
      <c r="T2048" t="s">
        <v>10713</v>
      </c>
      <c r="U2048" t="s">
        <v>10714</v>
      </c>
      <c r="V2048" s="41">
        <v>40392</v>
      </c>
      <c r="W2048" s="41">
        <v>33550</v>
      </c>
      <c r="X2048">
        <v>1</v>
      </c>
      <c r="Y2048">
        <v>2</v>
      </c>
      <c r="Z2048" t="s">
        <v>102</v>
      </c>
      <c r="AA2048">
        <v>1</v>
      </c>
      <c r="AB2048" t="s">
        <v>103</v>
      </c>
      <c r="AC2048" t="s">
        <v>104</v>
      </c>
      <c r="AD2048">
        <v>1</v>
      </c>
      <c r="AE2048" t="s">
        <v>105</v>
      </c>
      <c r="AG2048" t="s">
        <v>121</v>
      </c>
      <c r="AJ2048" t="s">
        <v>2110</v>
      </c>
    </row>
    <row r="2049" spans="1:36" hidden="1" x14ac:dyDescent="0.25">
      <c r="A2049" t="s">
        <v>10715</v>
      </c>
      <c r="B2049" t="e">
        <f>VLOOKUP(A2049,[2]mp_ALL!B$1:B$557,1,0)</f>
        <v>#N/A</v>
      </c>
      <c r="C2049" t="s">
        <v>10716</v>
      </c>
      <c r="D2049" t="s">
        <v>38</v>
      </c>
      <c r="E2049" t="s">
        <v>88</v>
      </c>
      <c r="F2049" t="s">
        <v>250</v>
      </c>
      <c r="G2049" t="s">
        <v>251</v>
      </c>
      <c r="H2049" t="s">
        <v>91</v>
      </c>
      <c r="I2049" t="s">
        <v>10320</v>
      </c>
      <c r="J2049">
        <v>1</v>
      </c>
      <c r="K2049" t="s">
        <v>600</v>
      </c>
      <c r="L2049">
        <v>1</v>
      </c>
      <c r="M2049" t="s">
        <v>158</v>
      </c>
      <c r="N2049" t="s">
        <v>159</v>
      </c>
      <c r="O2049" t="s">
        <v>1051</v>
      </c>
      <c r="P2049" t="s">
        <v>2848</v>
      </c>
      <c r="Q2049" t="s">
        <v>10321</v>
      </c>
      <c r="R2049" t="s">
        <v>117</v>
      </c>
      <c r="S2049" t="s">
        <v>163</v>
      </c>
      <c r="T2049" t="s">
        <v>10717</v>
      </c>
      <c r="U2049" t="s">
        <v>10718</v>
      </c>
      <c r="V2049" s="41">
        <v>40392</v>
      </c>
      <c r="W2049" s="41">
        <v>32837</v>
      </c>
      <c r="X2049">
        <v>1</v>
      </c>
      <c r="Y2049">
        <v>1</v>
      </c>
      <c r="Z2049" t="s">
        <v>102</v>
      </c>
      <c r="AA2049">
        <v>1</v>
      </c>
      <c r="AB2049" t="s">
        <v>103</v>
      </c>
      <c r="AC2049" t="s">
        <v>104</v>
      </c>
      <c r="AD2049">
        <v>1</v>
      </c>
      <c r="AE2049" t="s">
        <v>105</v>
      </c>
      <c r="AG2049" t="s">
        <v>121</v>
      </c>
      <c r="AJ2049" t="s">
        <v>1528</v>
      </c>
    </row>
    <row r="2050" spans="1:36" hidden="1" x14ac:dyDescent="0.25">
      <c r="A2050" t="s">
        <v>10719</v>
      </c>
      <c r="B2050" t="e">
        <f>VLOOKUP(A2050,[2]mp_ALL!B$1:B$557,1,0)</f>
        <v>#N/A</v>
      </c>
      <c r="C2050" t="s">
        <v>10720</v>
      </c>
      <c r="D2050" t="s">
        <v>38</v>
      </c>
      <c r="E2050" t="s">
        <v>88</v>
      </c>
      <c r="F2050" t="s">
        <v>250</v>
      </c>
      <c r="G2050" t="s">
        <v>251</v>
      </c>
      <c r="H2050" t="s">
        <v>91</v>
      </c>
      <c r="I2050" t="s">
        <v>9917</v>
      </c>
      <c r="J2050">
        <v>1</v>
      </c>
      <c r="K2050" t="s">
        <v>232</v>
      </c>
      <c r="L2050">
        <v>0</v>
      </c>
      <c r="M2050" t="s">
        <v>233</v>
      </c>
      <c r="N2050" t="s">
        <v>234</v>
      </c>
      <c r="O2050" t="s">
        <v>992</v>
      </c>
      <c r="P2050" t="s">
        <v>2690</v>
      </c>
      <c r="Q2050" t="s">
        <v>9918</v>
      </c>
      <c r="R2050" t="s">
        <v>117</v>
      </c>
      <c r="S2050" t="s">
        <v>237</v>
      </c>
      <c r="T2050" t="s">
        <v>10721</v>
      </c>
      <c r="U2050" t="s">
        <v>10722</v>
      </c>
      <c r="V2050" s="41">
        <v>40392</v>
      </c>
      <c r="W2050" s="41">
        <v>32292</v>
      </c>
      <c r="X2050">
        <v>1</v>
      </c>
      <c r="Y2050">
        <v>0</v>
      </c>
      <c r="Z2050" t="s">
        <v>102</v>
      </c>
      <c r="AA2050">
        <v>1</v>
      </c>
      <c r="AB2050" t="s">
        <v>103</v>
      </c>
      <c r="AC2050" t="s">
        <v>104</v>
      </c>
      <c r="AD2050">
        <v>1</v>
      </c>
      <c r="AE2050" t="s">
        <v>120</v>
      </c>
      <c r="AG2050" t="s">
        <v>121</v>
      </c>
      <c r="AJ2050" t="s">
        <v>1338</v>
      </c>
    </row>
    <row r="2051" spans="1:36" hidden="1" x14ac:dyDescent="0.25">
      <c r="A2051" t="s">
        <v>10723</v>
      </c>
      <c r="B2051" t="e">
        <f>VLOOKUP(A2051,[2]mp_ALL!B$1:B$557,1,0)</f>
        <v>#N/A</v>
      </c>
      <c r="C2051" t="s">
        <v>10724</v>
      </c>
      <c r="D2051" t="s">
        <v>37</v>
      </c>
      <c r="E2051" t="s">
        <v>88</v>
      </c>
      <c r="F2051" t="s">
        <v>250</v>
      </c>
      <c r="G2051" t="s">
        <v>251</v>
      </c>
      <c r="H2051" t="s">
        <v>91</v>
      </c>
      <c r="I2051" t="s">
        <v>8094</v>
      </c>
      <c r="J2051">
        <v>1</v>
      </c>
      <c r="K2051" t="s">
        <v>484</v>
      </c>
      <c r="L2051">
        <v>1</v>
      </c>
      <c r="M2051" t="s">
        <v>414</v>
      </c>
      <c r="N2051" t="s">
        <v>159</v>
      </c>
      <c r="O2051" t="s">
        <v>485</v>
      </c>
      <c r="P2051" t="s">
        <v>486</v>
      </c>
      <c r="Q2051" t="s">
        <v>8095</v>
      </c>
      <c r="R2051" t="s">
        <v>117</v>
      </c>
      <c r="S2051" t="s">
        <v>163</v>
      </c>
      <c r="T2051" t="s">
        <v>10725</v>
      </c>
      <c r="U2051" t="s">
        <v>10726</v>
      </c>
      <c r="V2051" s="41">
        <v>40392</v>
      </c>
      <c r="W2051" s="41">
        <v>33675</v>
      </c>
      <c r="X2051">
        <v>1</v>
      </c>
      <c r="Y2051">
        <v>1</v>
      </c>
      <c r="Z2051" t="s">
        <v>102</v>
      </c>
      <c r="AA2051">
        <v>1</v>
      </c>
      <c r="AB2051" t="s">
        <v>103</v>
      </c>
      <c r="AC2051" t="s">
        <v>104</v>
      </c>
      <c r="AD2051">
        <v>1</v>
      </c>
      <c r="AE2051" t="s">
        <v>105</v>
      </c>
      <c r="AG2051" t="s">
        <v>121</v>
      </c>
      <c r="AJ2051" t="s">
        <v>1153</v>
      </c>
    </row>
    <row r="2052" spans="1:36" hidden="1" x14ac:dyDescent="0.25">
      <c r="A2052" t="s">
        <v>10727</v>
      </c>
      <c r="B2052" t="e">
        <f>VLOOKUP(A2052,[2]mp_ALL!B$1:B$557,1,0)</f>
        <v>#N/A</v>
      </c>
      <c r="C2052" t="s">
        <v>4413</v>
      </c>
      <c r="D2052" t="s">
        <v>38</v>
      </c>
      <c r="E2052" t="s">
        <v>88</v>
      </c>
      <c r="F2052" t="s">
        <v>250</v>
      </c>
      <c r="G2052" t="s">
        <v>251</v>
      </c>
      <c r="H2052" t="s">
        <v>91</v>
      </c>
      <c r="I2052" t="s">
        <v>599</v>
      </c>
      <c r="J2052">
        <v>1</v>
      </c>
      <c r="K2052" t="s">
        <v>600</v>
      </c>
      <c r="L2052">
        <v>1</v>
      </c>
      <c r="M2052" t="s">
        <v>158</v>
      </c>
      <c r="N2052" t="s">
        <v>159</v>
      </c>
      <c r="O2052" t="s">
        <v>601</v>
      </c>
      <c r="P2052" t="s">
        <v>602</v>
      </c>
      <c r="Q2052" t="s">
        <v>603</v>
      </c>
      <c r="R2052" t="s">
        <v>117</v>
      </c>
      <c r="S2052" t="s">
        <v>163</v>
      </c>
      <c r="T2052" t="s">
        <v>10728</v>
      </c>
      <c r="U2052" t="s">
        <v>10729</v>
      </c>
      <c r="V2052" s="41">
        <v>40399</v>
      </c>
      <c r="W2052" s="41">
        <v>33165</v>
      </c>
      <c r="X2052">
        <v>1</v>
      </c>
      <c r="Y2052">
        <v>1</v>
      </c>
      <c r="Z2052" t="s">
        <v>102</v>
      </c>
      <c r="AA2052">
        <v>1</v>
      </c>
      <c r="AB2052" t="s">
        <v>103</v>
      </c>
      <c r="AC2052" t="s">
        <v>104</v>
      </c>
      <c r="AD2052">
        <v>1</v>
      </c>
      <c r="AE2052" t="s">
        <v>105</v>
      </c>
      <c r="AG2052" t="s">
        <v>121</v>
      </c>
      <c r="AJ2052" t="s">
        <v>1008</v>
      </c>
    </row>
    <row r="2053" spans="1:36" hidden="1" x14ac:dyDescent="0.25">
      <c r="A2053" t="s">
        <v>10730</v>
      </c>
      <c r="B2053" t="e">
        <f>VLOOKUP(A2053,[2]mp_ALL!B$1:B$557,1,0)</f>
        <v>#N/A</v>
      </c>
      <c r="C2053" t="s">
        <v>10731</v>
      </c>
      <c r="D2053" t="s">
        <v>38</v>
      </c>
      <c r="E2053" t="s">
        <v>88</v>
      </c>
      <c r="F2053" t="s">
        <v>250</v>
      </c>
      <c r="G2053" t="s">
        <v>251</v>
      </c>
      <c r="H2053" t="s">
        <v>91</v>
      </c>
      <c r="I2053" t="s">
        <v>5650</v>
      </c>
      <c r="J2053">
        <v>1</v>
      </c>
      <c r="K2053" t="s">
        <v>2074</v>
      </c>
      <c r="L2053">
        <v>1</v>
      </c>
      <c r="M2053" t="s">
        <v>94</v>
      </c>
      <c r="N2053" t="s">
        <v>2075</v>
      </c>
      <c r="O2053" t="s">
        <v>2076</v>
      </c>
      <c r="P2053" t="s">
        <v>3976</v>
      </c>
      <c r="Q2053" t="s">
        <v>5651</v>
      </c>
      <c r="S2053" t="s">
        <v>817</v>
      </c>
      <c r="T2053" t="s">
        <v>10732</v>
      </c>
      <c r="U2053" t="s">
        <v>3169</v>
      </c>
      <c r="V2053" s="41">
        <v>40399</v>
      </c>
      <c r="W2053" s="41">
        <v>33726</v>
      </c>
      <c r="X2053">
        <v>0</v>
      </c>
      <c r="Z2053" t="s">
        <v>7195</v>
      </c>
      <c r="AA2053">
        <v>1</v>
      </c>
      <c r="AB2053" t="s">
        <v>103</v>
      </c>
      <c r="AC2053" t="s">
        <v>104</v>
      </c>
      <c r="AD2053">
        <v>1</v>
      </c>
      <c r="AE2053" t="s">
        <v>138</v>
      </c>
      <c r="AG2053" t="s">
        <v>106</v>
      </c>
      <c r="AJ2053" t="s">
        <v>430</v>
      </c>
    </row>
    <row r="2054" spans="1:36" hidden="1" x14ac:dyDescent="0.25">
      <c r="A2054" t="s">
        <v>10733</v>
      </c>
      <c r="B2054" t="e">
        <f>VLOOKUP(A2054,[2]mp_ALL!B$1:B$557,1,0)</f>
        <v>#N/A</v>
      </c>
      <c r="C2054" t="s">
        <v>10734</v>
      </c>
      <c r="D2054" t="s">
        <v>38</v>
      </c>
      <c r="E2054" t="s">
        <v>88</v>
      </c>
      <c r="F2054" t="s">
        <v>250</v>
      </c>
      <c r="G2054" t="s">
        <v>251</v>
      </c>
      <c r="H2054" t="s">
        <v>91</v>
      </c>
      <c r="I2054" t="s">
        <v>1494</v>
      </c>
      <c r="J2054">
        <v>1</v>
      </c>
      <c r="K2054" t="s">
        <v>1495</v>
      </c>
      <c r="L2054">
        <v>1</v>
      </c>
      <c r="M2054" t="s">
        <v>143</v>
      </c>
      <c r="N2054" t="s">
        <v>1496</v>
      </c>
      <c r="O2054" t="s">
        <v>1497</v>
      </c>
      <c r="R2054" t="s">
        <v>147</v>
      </c>
      <c r="S2054" t="s">
        <v>715</v>
      </c>
      <c r="T2054" t="s">
        <v>10735</v>
      </c>
      <c r="U2054" t="s">
        <v>4366</v>
      </c>
      <c r="V2054" s="41">
        <v>40399</v>
      </c>
      <c r="W2054" s="41">
        <v>33921</v>
      </c>
      <c r="X2054">
        <v>0</v>
      </c>
      <c r="Z2054" t="s">
        <v>7195</v>
      </c>
      <c r="AA2054">
        <v>1</v>
      </c>
      <c r="AB2054" t="s">
        <v>103</v>
      </c>
      <c r="AC2054" t="s">
        <v>104</v>
      </c>
      <c r="AD2054">
        <v>1</v>
      </c>
      <c r="AE2054" t="s">
        <v>138</v>
      </c>
      <c r="AG2054" t="s">
        <v>121</v>
      </c>
      <c r="AJ2054" t="s">
        <v>1189</v>
      </c>
    </row>
    <row r="2055" spans="1:36" hidden="1" x14ac:dyDescent="0.25">
      <c r="A2055" t="s">
        <v>10736</v>
      </c>
      <c r="B2055" t="e">
        <f>VLOOKUP(A2055,[2]mp_ALL!B$1:B$557,1,0)</f>
        <v>#N/A</v>
      </c>
      <c r="C2055" t="s">
        <v>10737</v>
      </c>
      <c r="D2055" t="s">
        <v>37</v>
      </c>
      <c r="E2055" t="s">
        <v>88</v>
      </c>
      <c r="F2055" t="s">
        <v>250</v>
      </c>
      <c r="G2055" t="s">
        <v>251</v>
      </c>
      <c r="H2055" t="s">
        <v>91</v>
      </c>
      <c r="I2055" t="s">
        <v>493</v>
      </c>
      <c r="J2055">
        <v>1</v>
      </c>
      <c r="K2055" t="s">
        <v>494</v>
      </c>
      <c r="L2055">
        <v>0</v>
      </c>
      <c r="M2055" t="s">
        <v>435</v>
      </c>
      <c r="N2055" t="s">
        <v>495</v>
      </c>
      <c r="O2055" t="s">
        <v>496</v>
      </c>
      <c r="P2055" t="s">
        <v>497</v>
      </c>
      <c r="Q2055" t="s">
        <v>498</v>
      </c>
      <c r="R2055" t="s">
        <v>117</v>
      </c>
      <c r="S2055" t="s">
        <v>237</v>
      </c>
      <c r="T2055" t="s">
        <v>10738</v>
      </c>
      <c r="U2055" t="s">
        <v>10739</v>
      </c>
      <c r="V2055" s="41">
        <v>40399</v>
      </c>
      <c r="W2055" s="41">
        <v>33259</v>
      </c>
      <c r="X2055">
        <v>1</v>
      </c>
      <c r="Y2055">
        <v>2</v>
      </c>
      <c r="Z2055" t="s">
        <v>102</v>
      </c>
      <c r="AA2055">
        <v>1</v>
      </c>
      <c r="AB2055" t="s">
        <v>103</v>
      </c>
      <c r="AC2055" t="s">
        <v>104</v>
      </c>
      <c r="AD2055">
        <v>1</v>
      </c>
      <c r="AE2055" t="s">
        <v>308</v>
      </c>
      <c r="AG2055" t="s">
        <v>179</v>
      </c>
      <c r="AJ2055" t="s">
        <v>10740</v>
      </c>
    </row>
    <row r="2056" spans="1:36" hidden="1" x14ac:dyDescent="0.25">
      <c r="A2056" t="s">
        <v>10741</v>
      </c>
      <c r="B2056" t="e">
        <f>VLOOKUP(A2056,[2]mp_ALL!B$1:B$557,1,0)</f>
        <v>#N/A</v>
      </c>
      <c r="C2056" t="s">
        <v>10742</v>
      </c>
      <c r="D2056" t="s">
        <v>37</v>
      </c>
      <c r="E2056" t="s">
        <v>88</v>
      </c>
      <c r="F2056" t="s">
        <v>250</v>
      </c>
      <c r="G2056" t="s">
        <v>251</v>
      </c>
      <c r="H2056" t="s">
        <v>91</v>
      </c>
      <c r="I2056" t="s">
        <v>1148</v>
      </c>
      <c r="J2056">
        <v>1</v>
      </c>
      <c r="K2056" t="s">
        <v>494</v>
      </c>
      <c r="L2056">
        <v>0</v>
      </c>
      <c r="M2056" t="s">
        <v>435</v>
      </c>
      <c r="N2056" t="s">
        <v>495</v>
      </c>
      <c r="O2056" t="s">
        <v>496</v>
      </c>
      <c r="P2056" t="s">
        <v>1149</v>
      </c>
      <c r="Q2056" t="s">
        <v>1150</v>
      </c>
      <c r="R2056" t="s">
        <v>117</v>
      </c>
      <c r="S2056" t="s">
        <v>237</v>
      </c>
      <c r="T2056" t="s">
        <v>10743</v>
      </c>
      <c r="U2056" t="s">
        <v>10744</v>
      </c>
      <c r="V2056" s="41">
        <v>40399</v>
      </c>
      <c r="W2056" s="41">
        <v>33485</v>
      </c>
      <c r="X2056">
        <v>1</v>
      </c>
      <c r="Y2056">
        <v>2</v>
      </c>
      <c r="Z2056" t="s">
        <v>102</v>
      </c>
      <c r="AA2056">
        <v>1</v>
      </c>
      <c r="AB2056" t="s">
        <v>103</v>
      </c>
      <c r="AC2056" t="s">
        <v>104</v>
      </c>
      <c r="AD2056">
        <v>1</v>
      </c>
      <c r="AE2056" t="s">
        <v>308</v>
      </c>
      <c r="AG2056" t="s">
        <v>179</v>
      </c>
      <c r="AJ2056" t="s">
        <v>1092</v>
      </c>
    </row>
    <row r="2057" spans="1:36" hidden="1" x14ac:dyDescent="0.25">
      <c r="A2057" t="s">
        <v>10745</v>
      </c>
      <c r="B2057" t="e">
        <f>VLOOKUP(A2057,[2]mp_ALL!B$1:B$557,1,0)</f>
        <v>#N/A</v>
      </c>
      <c r="C2057" t="s">
        <v>10746</v>
      </c>
      <c r="D2057" t="s">
        <v>38</v>
      </c>
      <c r="E2057" t="s">
        <v>88</v>
      </c>
      <c r="F2057" t="s">
        <v>250</v>
      </c>
      <c r="G2057" t="s">
        <v>251</v>
      </c>
      <c r="H2057" t="s">
        <v>91</v>
      </c>
      <c r="I2057" t="s">
        <v>8177</v>
      </c>
      <c r="J2057">
        <v>1</v>
      </c>
      <c r="K2057" t="s">
        <v>513</v>
      </c>
      <c r="L2057">
        <v>1</v>
      </c>
      <c r="M2057" t="s">
        <v>435</v>
      </c>
      <c r="N2057" t="s">
        <v>505</v>
      </c>
      <c r="O2057" t="s">
        <v>514</v>
      </c>
      <c r="P2057" t="s">
        <v>7758</v>
      </c>
      <c r="Q2057" t="s">
        <v>8178</v>
      </c>
      <c r="R2057" t="s">
        <v>117</v>
      </c>
      <c r="S2057" t="s">
        <v>148</v>
      </c>
      <c r="T2057" t="s">
        <v>10747</v>
      </c>
      <c r="U2057" t="s">
        <v>7761</v>
      </c>
      <c r="V2057" s="41">
        <v>40399</v>
      </c>
      <c r="W2057" s="41">
        <v>33264</v>
      </c>
      <c r="X2057">
        <v>1</v>
      </c>
      <c r="Y2057">
        <v>0</v>
      </c>
      <c r="Z2057" t="s">
        <v>102</v>
      </c>
      <c r="AA2057">
        <v>1</v>
      </c>
      <c r="AB2057" t="s">
        <v>103</v>
      </c>
      <c r="AC2057" t="s">
        <v>104</v>
      </c>
      <c r="AD2057">
        <v>1</v>
      </c>
      <c r="AE2057" t="s">
        <v>138</v>
      </c>
      <c r="AG2057" t="s">
        <v>148</v>
      </c>
      <c r="AJ2057" t="s">
        <v>107</v>
      </c>
    </row>
    <row r="2058" spans="1:36" hidden="1" x14ac:dyDescent="0.25">
      <c r="A2058" t="s">
        <v>10748</v>
      </c>
      <c r="B2058" t="e">
        <f>VLOOKUP(A2058,[2]mp_ALL!B$1:B$557,1,0)</f>
        <v>#N/A</v>
      </c>
      <c r="C2058" t="s">
        <v>10749</v>
      </c>
      <c r="D2058" t="s">
        <v>38</v>
      </c>
      <c r="E2058" t="s">
        <v>88</v>
      </c>
      <c r="F2058" t="s">
        <v>250</v>
      </c>
      <c r="G2058" t="s">
        <v>251</v>
      </c>
      <c r="H2058" t="s">
        <v>91</v>
      </c>
      <c r="I2058" t="s">
        <v>7696</v>
      </c>
      <c r="J2058">
        <v>1</v>
      </c>
      <c r="K2058" t="s">
        <v>1115</v>
      </c>
      <c r="L2058">
        <v>1</v>
      </c>
      <c r="M2058" t="s">
        <v>435</v>
      </c>
      <c r="N2058" t="s">
        <v>505</v>
      </c>
      <c r="O2058" t="s">
        <v>1734</v>
      </c>
      <c r="P2058" t="s">
        <v>6218</v>
      </c>
      <c r="Q2058" t="s">
        <v>7697</v>
      </c>
      <c r="R2058" t="s">
        <v>117</v>
      </c>
      <c r="S2058" t="s">
        <v>148</v>
      </c>
      <c r="T2058" t="s">
        <v>10750</v>
      </c>
      <c r="U2058" t="s">
        <v>8028</v>
      </c>
      <c r="V2058" s="41">
        <v>40399</v>
      </c>
      <c r="W2058" s="41">
        <v>32653</v>
      </c>
      <c r="X2058">
        <v>1</v>
      </c>
      <c r="Y2058">
        <v>2</v>
      </c>
      <c r="Z2058" t="s">
        <v>102</v>
      </c>
      <c r="AA2058">
        <v>1</v>
      </c>
      <c r="AB2058" t="s">
        <v>103</v>
      </c>
      <c r="AC2058" t="s">
        <v>104</v>
      </c>
      <c r="AD2058">
        <v>1</v>
      </c>
      <c r="AE2058" t="s">
        <v>105</v>
      </c>
      <c r="AG2058" t="s">
        <v>148</v>
      </c>
      <c r="AJ2058" t="s">
        <v>1217</v>
      </c>
    </row>
    <row r="2059" spans="1:36" hidden="1" x14ac:dyDescent="0.25">
      <c r="A2059" t="s">
        <v>10751</v>
      </c>
      <c r="B2059" t="e">
        <f>VLOOKUP(A2059,[2]mp_ALL!B$1:B$557,1,0)</f>
        <v>#N/A</v>
      </c>
      <c r="C2059" t="s">
        <v>10752</v>
      </c>
      <c r="D2059" t="s">
        <v>38</v>
      </c>
      <c r="E2059" t="s">
        <v>88</v>
      </c>
      <c r="F2059" t="s">
        <v>250</v>
      </c>
      <c r="G2059" t="s">
        <v>251</v>
      </c>
      <c r="H2059" t="s">
        <v>91</v>
      </c>
      <c r="I2059" t="s">
        <v>7706</v>
      </c>
      <c r="J2059">
        <v>1</v>
      </c>
      <c r="K2059" t="s">
        <v>2582</v>
      </c>
      <c r="L2059">
        <v>1</v>
      </c>
      <c r="M2059" t="s">
        <v>435</v>
      </c>
      <c r="N2059" t="s">
        <v>505</v>
      </c>
      <c r="O2059" t="s">
        <v>1229</v>
      </c>
      <c r="P2059" t="s">
        <v>2583</v>
      </c>
      <c r="Q2059" t="s">
        <v>7707</v>
      </c>
      <c r="R2059" t="s">
        <v>117</v>
      </c>
      <c r="S2059" t="s">
        <v>148</v>
      </c>
      <c r="T2059" t="s">
        <v>10753</v>
      </c>
      <c r="U2059" t="s">
        <v>9019</v>
      </c>
      <c r="V2059" s="41">
        <v>40399</v>
      </c>
      <c r="W2059" s="41">
        <v>32989</v>
      </c>
      <c r="X2059">
        <v>1</v>
      </c>
      <c r="Y2059">
        <v>2</v>
      </c>
      <c r="Z2059" t="s">
        <v>102</v>
      </c>
      <c r="AA2059">
        <v>1</v>
      </c>
      <c r="AB2059" t="s">
        <v>103</v>
      </c>
      <c r="AC2059" t="s">
        <v>104</v>
      </c>
      <c r="AD2059">
        <v>1</v>
      </c>
      <c r="AE2059" t="s">
        <v>105</v>
      </c>
      <c r="AG2059" t="s">
        <v>148</v>
      </c>
      <c r="AJ2059" t="s">
        <v>1705</v>
      </c>
    </row>
    <row r="2060" spans="1:36" hidden="1" x14ac:dyDescent="0.25">
      <c r="A2060" t="s">
        <v>10754</v>
      </c>
      <c r="B2060" t="e">
        <f>VLOOKUP(A2060,[2]mp_ALL!B$1:B$557,1,0)</f>
        <v>#N/A</v>
      </c>
      <c r="C2060" t="s">
        <v>10755</v>
      </c>
      <c r="D2060" t="s">
        <v>38</v>
      </c>
      <c r="E2060" t="s">
        <v>88</v>
      </c>
      <c r="F2060" t="s">
        <v>250</v>
      </c>
      <c r="G2060" t="s">
        <v>251</v>
      </c>
      <c r="H2060" t="s">
        <v>91</v>
      </c>
      <c r="I2060" t="s">
        <v>9659</v>
      </c>
      <c r="J2060">
        <v>1</v>
      </c>
      <c r="K2060" t="s">
        <v>504</v>
      </c>
      <c r="L2060">
        <v>1</v>
      </c>
      <c r="M2060" t="s">
        <v>435</v>
      </c>
      <c r="N2060" t="s">
        <v>505</v>
      </c>
      <c r="O2060" t="s">
        <v>1229</v>
      </c>
      <c r="P2060" t="s">
        <v>1230</v>
      </c>
      <c r="R2060" t="s">
        <v>117</v>
      </c>
      <c r="S2060" t="s">
        <v>148</v>
      </c>
      <c r="T2060" t="s">
        <v>10756</v>
      </c>
      <c r="U2060" t="s">
        <v>10757</v>
      </c>
      <c r="V2060" s="41">
        <v>40399</v>
      </c>
      <c r="W2060" s="41">
        <v>33161</v>
      </c>
      <c r="X2060">
        <v>1</v>
      </c>
      <c r="Y2060">
        <v>1</v>
      </c>
      <c r="Z2060" t="s">
        <v>102</v>
      </c>
      <c r="AA2060">
        <v>1</v>
      </c>
      <c r="AB2060" t="s">
        <v>103</v>
      </c>
      <c r="AC2060" t="s">
        <v>104</v>
      </c>
      <c r="AD2060">
        <v>1</v>
      </c>
      <c r="AE2060" t="s">
        <v>105</v>
      </c>
      <c r="AG2060" t="s">
        <v>148</v>
      </c>
      <c r="AJ2060" t="s">
        <v>7528</v>
      </c>
    </row>
    <row r="2061" spans="1:36" hidden="1" x14ac:dyDescent="0.25">
      <c r="A2061" t="s">
        <v>10758</v>
      </c>
      <c r="B2061" t="e">
        <f>VLOOKUP(A2061,[2]mp_ALL!B$1:B$557,1,0)</f>
        <v>#N/A</v>
      </c>
      <c r="C2061" t="s">
        <v>10759</v>
      </c>
      <c r="D2061" t="s">
        <v>38</v>
      </c>
      <c r="E2061" t="s">
        <v>88</v>
      </c>
      <c r="F2061" t="s">
        <v>250</v>
      </c>
      <c r="G2061" t="s">
        <v>251</v>
      </c>
      <c r="H2061" t="s">
        <v>91</v>
      </c>
      <c r="I2061" t="s">
        <v>4426</v>
      </c>
      <c r="J2061">
        <v>1</v>
      </c>
      <c r="K2061" t="s">
        <v>361</v>
      </c>
      <c r="L2061">
        <v>1</v>
      </c>
      <c r="M2061" t="s">
        <v>113</v>
      </c>
      <c r="N2061" t="s">
        <v>362</v>
      </c>
      <c r="O2061" t="s">
        <v>243</v>
      </c>
      <c r="P2061" t="s">
        <v>444</v>
      </c>
      <c r="Q2061" t="s">
        <v>4427</v>
      </c>
      <c r="R2061" t="s">
        <v>117</v>
      </c>
      <c r="S2061" t="s">
        <v>199</v>
      </c>
      <c r="T2061" t="s">
        <v>10760</v>
      </c>
      <c r="U2061" t="s">
        <v>10761</v>
      </c>
      <c r="V2061" s="41">
        <v>40399</v>
      </c>
      <c r="W2061" s="41">
        <v>33043</v>
      </c>
      <c r="X2061">
        <v>1</v>
      </c>
      <c r="Y2061">
        <v>1</v>
      </c>
      <c r="Z2061" t="s">
        <v>102</v>
      </c>
      <c r="AA2061">
        <v>1</v>
      </c>
      <c r="AB2061" t="s">
        <v>103</v>
      </c>
      <c r="AC2061" t="s">
        <v>104</v>
      </c>
      <c r="AD2061">
        <v>1</v>
      </c>
      <c r="AE2061" t="s">
        <v>105</v>
      </c>
      <c r="AG2061" t="s">
        <v>121</v>
      </c>
      <c r="AJ2061" t="s">
        <v>3390</v>
      </c>
    </row>
    <row r="2062" spans="1:36" hidden="1" x14ac:dyDescent="0.25">
      <c r="A2062" t="s">
        <v>10762</v>
      </c>
      <c r="B2062" t="e">
        <f>VLOOKUP(A2062,[2]mp_ALL!B$1:B$557,1,0)</f>
        <v>#N/A</v>
      </c>
      <c r="C2062" t="s">
        <v>10763</v>
      </c>
      <c r="D2062" t="s">
        <v>38</v>
      </c>
      <c r="E2062" t="s">
        <v>88</v>
      </c>
      <c r="F2062" t="s">
        <v>250</v>
      </c>
      <c r="G2062" t="s">
        <v>251</v>
      </c>
      <c r="H2062" t="s">
        <v>91</v>
      </c>
      <c r="I2062" t="s">
        <v>443</v>
      </c>
      <c r="J2062">
        <v>1</v>
      </c>
      <c r="K2062" t="s">
        <v>361</v>
      </c>
      <c r="L2062">
        <v>1</v>
      </c>
      <c r="M2062" t="s">
        <v>113</v>
      </c>
      <c r="N2062" t="s">
        <v>362</v>
      </c>
      <c r="O2062" t="s">
        <v>243</v>
      </c>
      <c r="P2062" t="s">
        <v>444</v>
      </c>
      <c r="Q2062" t="s">
        <v>364</v>
      </c>
      <c r="R2062" t="s">
        <v>117</v>
      </c>
      <c r="S2062" t="s">
        <v>237</v>
      </c>
      <c r="T2062" t="s">
        <v>10764</v>
      </c>
      <c r="U2062" t="s">
        <v>10765</v>
      </c>
      <c r="V2062" s="41">
        <v>40399</v>
      </c>
      <c r="W2062" s="41">
        <v>32314</v>
      </c>
      <c r="X2062">
        <v>1</v>
      </c>
      <c r="Y2062">
        <v>1</v>
      </c>
      <c r="Z2062" t="s">
        <v>102</v>
      </c>
      <c r="AA2062">
        <v>1</v>
      </c>
      <c r="AB2062" t="s">
        <v>103</v>
      </c>
      <c r="AC2062" t="s">
        <v>104</v>
      </c>
      <c r="AD2062">
        <v>1</v>
      </c>
      <c r="AE2062" t="s">
        <v>105</v>
      </c>
      <c r="AG2062" t="s">
        <v>121</v>
      </c>
      <c r="AJ2062" t="s">
        <v>1705</v>
      </c>
    </row>
    <row r="2063" spans="1:36" hidden="1" x14ac:dyDescent="0.25">
      <c r="A2063" t="s">
        <v>10766</v>
      </c>
      <c r="B2063" t="e">
        <f>VLOOKUP(A2063,[2]mp_ALL!B$1:B$557,1,0)</f>
        <v>#N/A</v>
      </c>
      <c r="C2063" t="s">
        <v>10767</v>
      </c>
      <c r="D2063" t="s">
        <v>38</v>
      </c>
      <c r="E2063" t="s">
        <v>88</v>
      </c>
      <c r="F2063" t="s">
        <v>250</v>
      </c>
      <c r="G2063" t="s">
        <v>251</v>
      </c>
      <c r="H2063" t="s">
        <v>169</v>
      </c>
      <c r="I2063" t="s">
        <v>10768</v>
      </c>
      <c r="J2063">
        <v>1</v>
      </c>
      <c r="K2063" t="s">
        <v>3306</v>
      </c>
      <c r="L2063">
        <v>1</v>
      </c>
      <c r="M2063" t="s">
        <v>113</v>
      </c>
      <c r="N2063" t="s">
        <v>362</v>
      </c>
      <c r="O2063" t="s">
        <v>347</v>
      </c>
      <c r="P2063" t="s">
        <v>3307</v>
      </c>
      <c r="Q2063" t="s">
        <v>10769</v>
      </c>
      <c r="R2063" t="s">
        <v>117</v>
      </c>
      <c r="S2063" t="s">
        <v>1688</v>
      </c>
      <c r="T2063" t="s">
        <v>10770</v>
      </c>
      <c r="U2063" t="s">
        <v>10771</v>
      </c>
      <c r="V2063" s="41">
        <v>40399</v>
      </c>
      <c r="W2063" s="41">
        <v>33182</v>
      </c>
      <c r="X2063">
        <v>1</v>
      </c>
      <c r="Y2063">
        <v>1</v>
      </c>
      <c r="Z2063" t="s">
        <v>102</v>
      </c>
      <c r="AA2063">
        <v>1</v>
      </c>
      <c r="AB2063" t="s">
        <v>103</v>
      </c>
      <c r="AC2063" t="s">
        <v>104</v>
      </c>
      <c r="AD2063">
        <v>1</v>
      </c>
      <c r="AE2063" t="s">
        <v>105</v>
      </c>
      <c r="AG2063" t="s">
        <v>121</v>
      </c>
      <c r="AJ2063" t="s">
        <v>2406</v>
      </c>
    </row>
    <row r="2064" spans="1:36" hidden="1" x14ac:dyDescent="0.25">
      <c r="A2064" t="s">
        <v>10772</v>
      </c>
      <c r="B2064" t="e">
        <f>VLOOKUP(A2064,[2]mp_ALL!B$1:B$557,1,0)</f>
        <v>#N/A</v>
      </c>
      <c r="C2064" t="s">
        <v>10773</v>
      </c>
      <c r="D2064" t="s">
        <v>38</v>
      </c>
      <c r="E2064" t="s">
        <v>88</v>
      </c>
      <c r="F2064" t="s">
        <v>250</v>
      </c>
      <c r="G2064" t="s">
        <v>251</v>
      </c>
      <c r="H2064" t="s">
        <v>91</v>
      </c>
      <c r="I2064" t="s">
        <v>10774</v>
      </c>
      <c r="J2064">
        <v>1</v>
      </c>
      <c r="K2064" t="s">
        <v>384</v>
      </c>
      <c r="L2064">
        <v>1</v>
      </c>
      <c r="M2064" t="s">
        <v>113</v>
      </c>
      <c r="N2064" t="s">
        <v>385</v>
      </c>
      <c r="O2064" t="s">
        <v>450</v>
      </c>
      <c r="P2064" t="s">
        <v>5353</v>
      </c>
      <c r="Q2064" t="s">
        <v>10775</v>
      </c>
      <c r="R2064" t="s">
        <v>117</v>
      </c>
      <c r="S2064" t="s">
        <v>237</v>
      </c>
      <c r="T2064" t="s">
        <v>10776</v>
      </c>
      <c r="U2064" t="s">
        <v>10777</v>
      </c>
      <c r="V2064" s="41">
        <v>40399</v>
      </c>
      <c r="W2064" s="41">
        <v>32495</v>
      </c>
      <c r="X2064">
        <v>1</v>
      </c>
      <c r="Y2064">
        <v>2</v>
      </c>
      <c r="Z2064" t="s">
        <v>102</v>
      </c>
      <c r="AA2064">
        <v>1</v>
      </c>
      <c r="AB2064" t="s">
        <v>103</v>
      </c>
      <c r="AC2064" t="s">
        <v>104</v>
      </c>
      <c r="AD2064">
        <v>1</v>
      </c>
      <c r="AE2064" t="s">
        <v>105</v>
      </c>
      <c r="AG2064" t="s">
        <v>121</v>
      </c>
      <c r="AJ2064" t="s">
        <v>1153</v>
      </c>
    </row>
    <row r="2065" spans="1:36" hidden="1" x14ac:dyDescent="0.25">
      <c r="A2065" t="s">
        <v>10778</v>
      </c>
      <c r="B2065" t="e">
        <f>VLOOKUP(A2065,[2]mp_ALL!B$1:B$557,1,0)</f>
        <v>#N/A</v>
      </c>
      <c r="C2065" t="s">
        <v>10779</v>
      </c>
      <c r="D2065" t="s">
        <v>38</v>
      </c>
      <c r="E2065" t="s">
        <v>88</v>
      </c>
      <c r="F2065" t="s">
        <v>250</v>
      </c>
      <c r="G2065" t="s">
        <v>251</v>
      </c>
      <c r="H2065" t="s">
        <v>91</v>
      </c>
      <c r="I2065" t="s">
        <v>6713</v>
      </c>
      <c r="J2065">
        <v>1</v>
      </c>
      <c r="K2065" t="s">
        <v>674</v>
      </c>
      <c r="L2065">
        <v>1</v>
      </c>
      <c r="M2065" t="s">
        <v>414</v>
      </c>
      <c r="N2065" t="s">
        <v>415</v>
      </c>
      <c r="O2065" t="s">
        <v>2457</v>
      </c>
      <c r="P2065" t="s">
        <v>2458</v>
      </c>
      <c r="Q2065" t="s">
        <v>6714</v>
      </c>
      <c r="R2065" t="s">
        <v>117</v>
      </c>
      <c r="S2065" t="s">
        <v>199</v>
      </c>
      <c r="T2065" t="s">
        <v>10780</v>
      </c>
      <c r="U2065" t="s">
        <v>10781</v>
      </c>
      <c r="V2065" s="41">
        <v>40399</v>
      </c>
      <c r="W2065" s="41">
        <v>33465</v>
      </c>
      <c r="X2065">
        <v>0</v>
      </c>
      <c r="Z2065" t="s">
        <v>7195</v>
      </c>
      <c r="AA2065">
        <v>1</v>
      </c>
      <c r="AB2065" t="s">
        <v>103</v>
      </c>
      <c r="AC2065" t="s">
        <v>104</v>
      </c>
      <c r="AD2065">
        <v>1</v>
      </c>
      <c r="AE2065" t="s">
        <v>105</v>
      </c>
      <c r="AG2065" t="s">
        <v>121</v>
      </c>
      <c r="AJ2065" t="s">
        <v>1528</v>
      </c>
    </row>
    <row r="2066" spans="1:36" hidden="1" x14ac:dyDescent="0.25">
      <c r="A2066" t="s">
        <v>10782</v>
      </c>
      <c r="B2066" t="e">
        <f>VLOOKUP(A2066,[2]mp_ALL!B$1:B$557,1,0)</f>
        <v>#N/A</v>
      </c>
      <c r="C2066" t="s">
        <v>7597</v>
      </c>
      <c r="D2066" t="s">
        <v>38</v>
      </c>
      <c r="E2066" t="s">
        <v>88</v>
      </c>
      <c r="F2066" t="s">
        <v>250</v>
      </c>
      <c r="G2066" t="s">
        <v>251</v>
      </c>
      <c r="H2066" t="s">
        <v>91</v>
      </c>
      <c r="I2066" t="s">
        <v>7845</v>
      </c>
      <c r="J2066">
        <v>1</v>
      </c>
      <c r="K2066" t="s">
        <v>983</v>
      </c>
      <c r="L2066">
        <v>1</v>
      </c>
      <c r="M2066" t="s">
        <v>233</v>
      </c>
      <c r="N2066" t="s">
        <v>234</v>
      </c>
      <c r="O2066" t="s">
        <v>984</v>
      </c>
      <c r="P2066" t="s">
        <v>985</v>
      </c>
      <c r="Q2066" t="s">
        <v>7846</v>
      </c>
      <c r="R2066" t="s">
        <v>117</v>
      </c>
      <c r="S2066" t="s">
        <v>949</v>
      </c>
      <c r="T2066" t="s">
        <v>10783</v>
      </c>
      <c r="U2066" t="s">
        <v>10784</v>
      </c>
      <c r="V2066" s="41">
        <v>40399</v>
      </c>
      <c r="W2066" s="41">
        <v>33598</v>
      </c>
      <c r="X2066">
        <v>1</v>
      </c>
      <c r="Y2066">
        <v>1</v>
      </c>
      <c r="Z2066" t="s">
        <v>102</v>
      </c>
      <c r="AA2066">
        <v>1</v>
      </c>
      <c r="AB2066" t="s">
        <v>103</v>
      </c>
      <c r="AC2066" t="s">
        <v>104</v>
      </c>
      <c r="AD2066">
        <v>1</v>
      </c>
      <c r="AE2066" t="s">
        <v>105</v>
      </c>
      <c r="AG2066" t="s">
        <v>121</v>
      </c>
      <c r="AJ2066" t="s">
        <v>474</v>
      </c>
    </row>
    <row r="2067" spans="1:36" hidden="1" x14ac:dyDescent="0.25">
      <c r="A2067" t="s">
        <v>10785</v>
      </c>
      <c r="B2067" t="e">
        <f>VLOOKUP(A2067,[2]mp_ALL!B$1:B$557,1,0)</f>
        <v>#N/A</v>
      </c>
      <c r="C2067" t="s">
        <v>10786</v>
      </c>
      <c r="D2067" t="s">
        <v>38</v>
      </c>
      <c r="E2067" t="s">
        <v>88</v>
      </c>
      <c r="F2067" t="s">
        <v>250</v>
      </c>
      <c r="G2067" t="s">
        <v>251</v>
      </c>
      <c r="H2067" t="s">
        <v>91</v>
      </c>
      <c r="I2067" t="s">
        <v>5157</v>
      </c>
      <c r="J2067">
        <v>1</v>
      </c>
      <c r="K2067" t="s">
        <v>1358</v>
      </c>
      <c r="L2067">
        <v>1</v>
      </c>
      <c r="M2067" t="s">
        <v>158</v>
      </c>
      <c r="N2067" t="s">
        <v>159</v>
      </c>
      <c r="O2067" t="s">
        <v>1679</v>
      </c>
      <c r="P2067" t="s">
        <v>4939</v>
      </c>
      <c r="Q2067" t="s">
        <v>5158</v>
      </c>
      <c r="R2067" t="s">
        <v>117</v>
      </c>
      <c r="S2067" t="s">
        <v>163</v>
      </c>
      <c r="T2067" t="s">
        <v>10787</v>
      </c>
      <c r="U2067" t="s">
        <v>10788</v>
      </c>
      <c r="V2067" s="41">
        <v>40408</v>
      </c>
      <c r="W2067" s="41">
        <v>32305</v>
      </c>
      <c r="X2067">
        <v>1</v>
      </c>
      <c r="Y2067">
        <v>3</v>
      </c>
      <c r="Z2067" t="s">
        <v>102</v>
      </c>
      <c r="AA2067">
        <v>1</v>
      </c>
      <c r="AB2067" t="s">
        <v>103</v>
      </c>
      <c r="AC2067" t="s">
        <v>104</v>
      </c>
      <c r="AD2067">
        <v>1</v>
      </c>
      <c r="AE2067" t="s">
        <v>105</v>
      </c>
      <c r="AG2067" t="s">
        <v>121</v>
      </c>
      <c r="AJ2067" t="s">
        <v>474</v>
      </c>
    </row>
    <row r="2068" spans="1:36" hidden="1" x14ac:dyDescent="0.25">
      <c r="A2068" t="s">
        <v>10789</v>
      </c>
      <c r="B2068" t="e">
        <f>VLOOKUP(A2068,[2]mp_ALL!B$1:B$557,1,0)</f>
        <v>#N/A</v>
      </c>
      <c r="C2068" t="s">
        <v>10790</v>
      </c>
      <c r="D2068" t="s">
        <v>38</v>
      </c>
      <c r="E2068" t="s">
        <v>88</v>
      </c>
      <c r="F2068" t="s">
        <v>250</v>
      </c>
      <c r="G2068" t="s">
        <v>251</v>
      </c>
      <c r="H2068" t="s">
        <v>91</v>
      </c>
      <c r="I2068" t="s">
        <v>1389</v>
      </c>
      <c r="J2068">
        <v>1</v>
      </c>
      <c r="K2068" t="s">
        <v>1358</v>
      </c>
      <c r="L2068">
        <v>1</v>
      </c>
      <c r="M2068" t="s">
        <v>158</v>
      </c>
      <c r="N2068" t="s">
        <v>159</v>
      </c>
      <c r="O2068" t="s">
        <v>729</v>
      </c>
      <c r="P2068" t="s">
        <v>1359</v>
      </c>
      <c r="Q2068" t="s">
        <v>1390</v>
      </c>
      <c r="R2068" t="s">
        <v>117</v>
      </c>
      <c r="S2068" t="s">
        <v>163</v>
      </c>
      <c r="T2068" t="s">
        <v>10791</v>
      </c>
      <c r="U2068" t="s">
        <v>10792</v>
      </c>
      <c r="V2068" s="41">
        <v>40408</v>
      </c>
      <c r="W2068" s="41">
        <v>33708</v>
      </c>
      <c r="X2068">
        <v>1</v>
      </c>
      <c r="Y2068">
        <v>0</v>
      </c>
      <c r="Z2068" t="s">
        <v>102</v>
      </c>
      <c r="AA2068">
        <v>1</v>
      </c>
      <c r="AB2068" t="s">
        <v>103</v>
      </c>
      <c r="AC2068" t="s">
        <v>104</v>
      </c>
      <c r="AD2068">
        <v>1</v>
      </c>
      <c r="AE2068" t="s">
        <v>105</v>
      </c>
      <c r="AG2068" t="s">
        <v>121</v>
      </c>
      <c r="AJ2068" t="s">
        <v>1217</v>
      </c>
    </row>
    <row r="2069" spans="1:36" hidden="1" x14ac:dyDescent="0.25">
      <c r="A2069" t="s">
        <v>10793</v>
      </c>
      <c r="B2069" t="e">
        <f>VLOOKUP(A2069,[2]mp_ALL!B$1:B$557,1,0)</f>
        <v>#N/A</v>
      </c>
      <c r="C2069" t="s">
        <v>10794</v>
      </c>
      <c r="D2069" t="s">
        <v>38</v>
      </c>
      <c r="E2069" t="s">
        <v>88</v>
      </c>
      <c r="F2069" t="s">
        <v>250</v>
      </c>
      <c r="G2069" t="s">
        <v>251</v>
      </c>
      <c r="H2069" t="s">
        <v>91</v>
      </c>
      <c r="I2069" t="s">
        <v>4913</v>
      </c>
      <c r="J2069">
        <v>1</v>
      </c>
      <c r="K2069" t="s">
        <v>157</v>
      </c>
      <c r="L2069">
        <v>1</v>
      </c>
      <c r="M2069" t="s">
        <v>158</v>
      </c>
      <c r="N2069" t="s">
        <v>184</v>
      </c>
      <c r="O2069" t="s">
        <v>742</v>
      </c>
      <c r="P2069" t="s">
        <v>4914</v>
      </c>
      <c r="Q2069" t="s">
        <v>4915</v>
      </c>
      <c r="R2069" t="s">
        <v>117</v>
      </c>
      <c r="S2069" t="s">
        <v>237</v>
      </c>
      <c r="T2069" t="s">
        <v>10795</v>
      </c>
      <c r="U2069" t="s">
        <v>10796</v>
      </c>
      <c r="V2069" s="41">
        <v>40408</v>
      </c>
      <c r="W2069" s="41">
        <v>33725</v>
      </c>
      <c r="X2069">
        <v>1</v>
      </c>
      <c r="Y2069">
        <v>0</v>
      </c>
      <c r="Z2069" t="s">
        <v>102</v>
      </c>
      <c r="AA2069">
        <v>1</v>
      </c>
      <c r="AB2069" t="s">
        <v>103</v>
      </c>
      <c r="AC2069" t="s">
        <v>104</v>
      </c>
      <c r="AD2069">
        <v>1</v>
      </c>
      <c r="AE2069" t="s">
        <v>138</v>
      </c>
      <c r="AG2069" t="s">
        <v>121</v>
      </c>
      <c r="AJ2069" t="s">
        <v>1217</v>
      </c>
    </row>
    <row r="2070" spans="1:36" hidden="1" x14ac:dyDescent="0.25">
      <c r="A2070" t="s">
        <v>10797</v>
      </c>
      <c r="B2070" t="e">
        <f>VLOOKUP(A2070,[2]mp_ALL!B$1:B$557,1,0)</f>
        <v>#N/A</v>
      </c>
      <c r="C2070" t="s">
        <v>10798</v>
      </c>
      <c r="D2070" t="s">
        <v>38</v>
      </c>
      <c r="E2070" t="s">
        <v>88</v>
      </c>
      <c r="F2070" t="s">
        <v>250</v>
      </c>
      <c r="G2070" t="s">
        <v>251</v>
      </c>
      <c r="H2070" t="s">
        <v>91</v>
      </c>
      <c r="I2070" t="s">
        <v>4189</v>
      </c>
      <c r="J2070">
        <v>1</v>
      </c>
      <c r="K2070" t="s">
        <v>846</v>
      </c>
      <c r="L2070">
        <v>1</v>
      </c>
      <c r="M2070" t="s">
        <v>414</v>
      </c>
      <c r="N2070" t="s">
        <v>159</v>
      </c>
      <c r="O2070" t="s">
        <v>533</v>
      </c>
      <c r="P2070" t="s">
        <v>4190</v>
      </c>
      <c r="Q2070" t="s">
        <v>4191</v>
      </c>
      <c r="R2070" t="s">
        <v>117</v>
      </c>
      <c r="S2070" t="s">
        <v>163</v>
      </c>
      <c r="T2070" t="s">
        <v>10799</v>
      </c>
      <c r="U2070" t="s">
        <v>5615</v>
      </c>
      <c r="V2070" s="41">
        <v>40408</v>
      </c>
      <c r="W2070" s="41">
        <v>33793</v>
      </c>
      <c r="X2070">
        <v>1</v>
      </c>
      <c r="Y2070">
        <v>1</v>
      </c>
      <c r="Z2070" t="s">
        <v>102</v>
      </c>
      <c r="AA2070">
        <v>1</v>
      </c>
      <c r="AB2070" t="s">
        <v>103</v>
      </c>
      <c r="AC2070" t="s">
        <v>104</v>
      </c>
      <c r="AD2070">
        <v>1</v>
      </c>
      <c r="AE2070" t="s">
        <v>138</v>
      </c>
      <c r="AG2070" t="s">
        <v>121</v>
      </c>
      <c r="AJ2070" t="s">
        <v>689</v>
      </c>
    </row>
    <row r="2071" spans="1:36" hidden="1" x14ac:dyDescent="0.25">
      <c r="A2071" t="s">
        <v>10800</v>
      </c>
      <c r="B2071" t="e">
        <f>VLOOKUP(A2071,[2]mp_ALL!B$1:B$557,1,0)</f>
        <v>#N/A</v>
      </c>
      <c r="C2071" t="s">
        <v>10801</v>
      </c>
      <c r="D2071" t="s">
        <v>38</v>
      </c>
      <c r="E2071" t="s">
        <v>88</v>
      </c>
      <c r="F2071" t="s">
        <v>8284</v>
      </c>
      <c r="G2071" t="s">
        <v>8285</v>
      </c>
      <c r="H2071" t="s">
        <v>91</v>
      </c>
      <c r="I2071" t="s">
        <v>8807</v>
      </c>
      <c r="J2071">
        <v>1</v>
      </c>
      <c r="K2071" t="s">
        <v>1532</v>
      </c>
      <c r="L2071">
        <v>1</v>
      </c>
      <c r="M2071" t="s">
        <v>158</v>
      </c>
      <c r="N2071" t="s">
        <v>184</v>
      </c>
      <c r="O2071" t="s">
        <v>3576</v>
      </c>
      <c r="P2071" t="s">
        <v>3577</v>
      </c>
      <c r="Q2071" t="s">
        <v>8808</v>
      </c>
      <c r="R2071" t="s">
        <v>117</v>
      </c>
      <c r="S2071" t="s">
        <v>163</v>
      </c>
      <c r="T2071" t="s">
        <v>10802</v>
      </c>
      <c r="U2071" t="s">
        <v>253</v>
      </c>
      <c r="V2071" s="41">
        <v>40408</v>
      </c>
      <c r="W2071" s="41">
        <v>33749</v>
      </c>
      <c r="X2071">
        <v>1</v>
      </c>
      <c r="Y2071">
        <v>1</v>
      </c>
      <c r="Z2071" t="s">
        <v>102</v>
      </c>
      <c r="AA2071">
        <v>1</v>
      </c>
      <c r="AB2071" t="s">
        <v>103</v>
      </c>
      <c r="AC2071" t="s">
        <v>104</v>
      </c>
      <c r="AD2071">
        <v>1</v>
      </c>
      <c r="AE2071" t="s">
        <v>105</v>
      </c>
      <c r="AG2071" t="s">
        <v>121</v>
      </c>
      <c r="AJ2071" t="s">
        <v>107</v>
      </c>
    </row>
    <row r="2072" spans="1:36" hidden="1" x14ac:dyDescent="0.25">
      <c r="A2072" t="s">
        <v>10803</v>
      </c>
      <c r="B2072" t="e">
        <f>VLOOKUP(A2072,[2]mp_ALL!B$1:B$557,1,0)</f>
        <v>#N/A</v>
      </c>
      <c r="C2072" t="s">
        <v>10804</v>
      </c>
      <c r="D2072" t="s">
        <v>38</v>
      </c>
      <c r="E2072" t="s">
        <v>88</v>
      </c>
      <c r="F2072" t="s">
        <v>8284</v>
      </c>
      <c r="G2072" t="s">
        <v>8285</v>
      </c>
      <c r="H2072" t="s">
        <v>91</v>
      </c>
      <c r="I2072" t="s">
        <v>7341</v>
      </c>
      <c r="J2072">
        <v>1</v>
      </c>
      <c r="K2072" t="s">
        <v>484</v>
      </c>
      <c r="L2072">
        <v>1</v>
      </c>
      <c r="M2072" t="s">
        <v>414</v>
      </c>
      <c r="N2072" t="s">
        <v>159</v>
      </c>
      <c r="O2072" t="s">
        <v>1366</v>
      </c>
      <c r="P2072" t="s">
        <v>5849</v>
      </c>
      <c r="Q2072" t="s">
        <v>7342</v>
      </c>
      <c r="R2072" t="s">
        <v>117</v>
      </c>
      <c r="S2072" t="s">
        <v>163</v>
      </c>
      <c r="T2072" t="s">
        <v>10217</v>
      </c>
      <c r="U2072" t="s">
        <v>10805</v>
      </c>
      <c r="V2072" s="41">
        <v>40413</v>
      </c>
      <c r="W2072" s="41">
        <v>33181</v>
      </c>
      <c r="X2072">
        <v>1</v>
      </c>
      <c r="Y2072">
        <v>2</v>
      </c>
      <c r="Z2072" t="s">
        <v>102</v>
      </c>
      <c r="AA2072">
        <v>1</v>
      </c>
      <c r="AB2072" t="s">
        <v>103</v>
      </c>
      <c r="AC2072" t="s">
        <v>104</v>
      </c>
      <c r="AD2072">
        <v>1</v>
      </c>
      <c r="AE2072" t="s">
        <v>105</v>
      </c>
      <c r="AG2072" t="s">
        <v>121</v>
      </c>
      <c r="AJ2072" t="s">
        <v>1705</v>
      </c>
    </row>
    <row r="2073" spans="1:36" hidden="1" x14ac:dyDescent="0.25">
      <c r="A2073" t="s">
        <v>10806</v>
      </c>
      <c r="B2073" t="e">
        <f>VLOOKUP(A2073,[2]mp_ALL!B$1:B$557,1,0)</f>
        <v>#N/A</v>
      </c>
      <c r="C2073" t="s">
        <v>10807</v>
      </c>
      <c r="D2073" t="s">
        <v>38</v>
      </c>
      <c r="E2073" t="s">
        <v>88</v>
      </c>
      <c r="F2073" t="s">
        <v>250</v>
      </c>
      <c r="G2073" t="s">
        <v>251</v>
      </c>
      <c r="H2073" t="s">
        <v>91</v>
      </c>
      <c r="I2073" t="s">
        <v>4432</v>
      </c>
      <c r="J2073">
        <v>1</v>
      </c>
      <c r="K2073" t="s">
        <v>927</v>
      </c>
      <c r="L2073">
        <v>1</v>
      </c>
      <c r="M2073" t="s">
        <v>414</v>
      </c>
      <c r="N2073" t="s">
        <v>532</v>
      </c>
      <c r="O2073" t="s">
        <v>928</v>
      </c>
      <c r="P2073" t="s">
        <v>929</v>
      </c>
      <c r="Q2073" t="s">
        <v>4433</v>
      </c>
      <c r="R2073" t="s">
        <v>117</v>
      </c>
      <c r="S2073" t="s">
        <v>207</v>
      </c>
      <c r="T2073" t="s">
        <v>10808</v>
      </c>
      <c r="U2073" t="s">
        <v>10218</v>
      </c>
      <c r="V2073" s="41">
        <v>40413</v>
      </c>
      <c r="W2073" s="41">
        <v>33072</v>
      </c>
      <c r="X2073">
        <v>1</v>
      </c>
      <c r="Y2073">
        <v>2</v>
      </c>
      <c r="Z2073" t="s">
        <v>102</v>
      </c>
      <c r="AA2073">
        <v>1</v>
      </c>
      <c r="AB2073" t="s">
        <v>103</v>
      </c>
      <c r="AC2073" t="s">
        <v>104</v>
      </c>
      <c r="AD2073">
        <v>1</v>
      </c>
      <c r="AE2073" t="s">
        <v>105</v>
      </c>
      <c r="AG2073" t="s">
        <v>121</v>
      </c>
      <c r="AJ2073" t="s">
        <v>1705</v>
      </c>
    </row>
    <row r="2074" spans="1:36" hidden="1" x14ac:dyDescent="0.25">
      <c r="A2074" t="s">
        <v>10809</v>
      </c>
      <c r="B2074" t="e">
        <f>VLOOKUP(A2074,[2]mp_ALL!B$1:B$557,1,0)</f>
        <v>#N/A</v>
      </c>
      <c r="C2074" t="s">
        <v>10810</v>
      </c>
      <c r="D2074" t="s">
        <v>38</v>
      </c>
      <c r="E2074" t="s">
        <v>88</v>
      </c>
      <c r="F2074" t="s">
        <v>250</v>
      </c>
      <c r="G2074" t="s">
        <v>251</v>
      </c>
      <c r="H2074" t="s">
        <v>91</v>
      </c>
      <c r="I2074" t="s">
        <v>6182</v>
      </c>
      <c r="J2074">
        <v>1</v>
      </c>
      <c r="K2074" t="s">
        <v>6183</v>
      </c>
      <c r="L2074">
        <v>1</v>
      </c>
      <c r="M2074" t="s">
        <v>158</v>
      </c>
      <c r="N2074" t="s">
        <v>205</v>
      </c>
      <c r="O2074" t="s">
        <v>936</v>
      </c>
      <c r="P2074" t="s">
        <v>6184</v>
      </c>
      <c r="Q2074" t="s">
        <v>6185</v>
      </c>
      <c r="R2074" t="s">
        <v>117</v>
      </c>
      <c r="S2074" t="s">
        <v>207</v>
      </c>
      <c r="T2074" t="s">
        <v>10811</v>
      </c>
      <c r="U2074" t="s">
        <v>10812</v>
      </c>
      <c r="V2074" s="41">
        <v>40413</v>
      </c>
      <c r="W2074" s="41">
        <v>33165</v>
      </c>
      <c r="X2074">
        <v>1</v>
      </c>
      <c r="Y2074">
        <v>1</v>
      </c>
      <c r="Z2074" t="s">
        <v>102</v>
      </c>
      <c r="AA2074">
        <v>1</v>
      </c>
      <c r="AB2074" t="s">
        <v>103</v>
      </c>
      <c r="AC2074" t="s">
        <v>104</v>
      </c>
      <c r="AD2074">
        <v>1</v>
      </c>
      <c r="AE2074" t="s">
        <v>105</v>
      </c>
      <c r="AG2074" t="s">
        <v>121</v>
      </c>
      <c r="AJ2074" t="s">
        <v>1705</v>
      </c>
    </row>
    <row r="2075" spans="1:36" hidden="1" x14ac:dyDescent="0.25">
      <c r="A2075" t="s">
        <v>10813</v>
      </c>
      <c r="B2075" t="e">
        <f>VLOOKUP(A2075,[2]mp_ALL!B$1:B$557,1,0)</f>
        <v>#N/A</v>
      </c>
      <c r="C2075" t="s">
        <v>10814</v>
      </c>
      <c r="D2075" t="s">
        <v>38</v>
      </c>
      <c r="E2075" t="s">
        <v>88</v>
      </c>
      <c r="F2075" t="s">
        <v>250</v>
      </c>
      <c r="G2075" t="s">
        <v>251</v>
      </c>
      <c r="H2075" t="s">
        <v>91</v>
      </c>
      <c r="I2075" t="s">
        <v>10815</v>
      </c>
      <c r="J2075">
        <v>1</v>
      </c>
      <c r="K2075" t="s">
        <v>484</v>
      </c>
      <c r="L2075">
        <v>1</v>
      </c>
      <c r="M2075" t="s">
        <v>414</v>
      </c>
      <c r="N2075" t="s">
        <v>532</v>
      </c>
      <c r="O2075" t="s">
        <v>1877</v>
      </c>
      <c r="P2075" t="s">
        <v>1878</v>
      </c>
      <c r="Q2075" t="s">
        <v>10816</v>
      </c>
      <c r="R2075" t="s">
        <v>117</v>
      </c>
      <c r="S2075" t="s">
        <v>207</v>
      </c>
      <c r="T2075" t="s">
        <v>10817</v>
      </c>
      <c r="U2075" t="s">
        <v>10818</v>
      </c>
      <c r="V2075" s="41">
        <v>40413</v>
      </c>
      <c r="W2075" s="41">
        <v>33369</v>
      </c>
      <c r="X2075">
        <v>1</v>
      </c>
      <c r="Y2075">
        <v>0</v>
      </c>
      <c r="Z2075" t="s">
        <v>102</v>
      </c>
      <c r="AA2075">
        <v>1</v>
      </c>
      <c r="AB2075" t="s">
        <v>103</v>
      </c>
      <c r="AC2075" t="s">
        <v>104</v>
      </c>
      <c r="AD2075">
        <v>1</v>
      </c>
      <c r="AE2075" t="s">
        <v>105</v>
      </c>
      <c r="AG2075" t="s">
        <v>121</v>
      </c>
      <c r="AJ2075" t="s">
        <v>940</v>
      </c>
    </row>
    <row r="2076" spans="1:36" hidden="1" x14ac:dyDescent="0.25">
      <c r="A2076" t="s">
        <v>10819</v>
      </c>
      <c r="B2076" t="e">
        <f>VLOOKUP(A2076,[2]mp_ALL!B$1:B$557,1,0)</f>
        <v>#N/A</v>
      </c>
      <c r="C2076" t="s">
        <v>10820</v>
      </c>
      <c r="D2076" t="s">
        <v>38</v>
      </c>
      <c r="E2076" t="s">
        <v>88</v>
      </c>
      <c r="F2076" t="s">
        <v>250</v>
      </c>
      <c r="G2076" t="s">
        <v>251</v>
      </c>
      <c r="H2076" t="s">
        <v>91</v>
      </c>
      <c r="I2076" t="s">
        <v>2724</v>
      </c>
      <c r="J2076">
        <v>1</v>
      </c>
      <c r="K2076" t="s">
        <v>1396</v>
      </c>
      <c r="L2076">
        <v>1</v>
      </c>
      <c r="M2076" t="s">
        <v>414</v>
      </c>
      <c r="N2076" t="s">
        <v>159</v>
      </c>
      <c r="O2076" t="s">
        <v>1672</v>
      </c>
      <c r="P2076" t="s">
        <v>1673</v>
      </c>
      <c r="Q2076" t="s">
        <v>2725</v>
      </c>
      <c r="R2076" t="s">
        <v>117</v>
      </c>
      <c r="S2076" t="s">
        <v>163</v>
      </c>
      <c r="T2076" t="s">
        <v>10821</v>
      </c>
      <c r="U2076" t="s">
        <v>10822</v>
      </c>
      <c r="V2076" s="41">
        <v>40413</v>
      </c>
      <c r="W2076" s="41">
        <v>32661</v>
      </c>
      <c r="X2076">
        <v>3</v>
      </c>
      <c r="Y2076">
        <v>1</v>
      </c>
      <c r="Z2076" t="s">
        <v>102</v>
      </c>
      <c r="AA2076">
        <v>1</v>
      </c>
      <c r="AB2076" t="s">
        <v>103</v>
      </c>
      <c r="AC2076" t="s">
        <v>104</v>
      </c>
      <c r="AD2076">
        <v>1</v>
      </c>
      <c r="AE2076" t="s">
        <v>105</v>
      </c>
      <c r="AG2076" t="s">
        <v>121</v>
      </c>
      <c r="AJ2076" t="s">
        <v>1599</v>
      </c>
    </row>
    <row r="2077" spans="1:36" hidden="1" x14ac:dyDescent="0.25">
      <c r="A2077" t="s">
        <v>10823</v>
      </c>
      <c r="B2077" t="e">
        <f>VLOOKUP(A2077,[2]mp_ALL!B$1:B$557,1,0)</f>
        <v>#N/A</v>
      </c>
      <c r="C2077" t="s">
        <v>10824</v>
      </c>
      <c r="D2077" t="s">
        <v>38</v>
      </c>
      <c r="E2077" t="s">
        <v>88</v>
      </c>
      <c r="F2077" t="s">
        <v>250</v>
      </c>
      <c r="G2077" t="s">
        <v>251</v>
      </c>
      <c r="H2077" t="s">
        <v>91</v>
      </c>
      <c r="I2077" t="s">
        <v>10825</v>
      </c>
      <c r="J2077">
        <v>1</v>
      </c>
      <c r="K2077" t="s">
        <v>6183</v>
      </c>
      <c r="L2077">
        <v>1</v>
      </c>
      <c r="M2077" t="s">
        <v>158</v>
      </c>
      <c r="N2077" t="s">
        <v>205</v>
      </c>
      <c r="O2077" t="s">
        <v>646</v>
      </c>
      <c r="P2077" t="s">
        <v>10826</v>
      </c>
      <c r="Q2077" t="s">
        <v>10827</v>
      </c>
      <c r="R2077" t="s">
        <v>117</v>
      </c>
      <c r="S2077" t="s">
        <v>237</v>
      </c>
      <c r="T2077" t="s">
        <v>10828</v>
      </c>
      <c r="U2077" t="s">
        <v>8133</v>
      </c>
      <c r="V2077" s="41">
        <v>40413</v>
      </c>
      <c r="W2077" s="41">
        <v>32338</v>
      </c>
      <c r="X2077">
        <v>1</v>
      </c>
      <c r="Y2077">
        <v>2</v>
      </c>
      <c r="Z2077" t="s">
        <v>102</v>
      </c>
      <c r="AA2077">
        <v>1</v>
      </c>
      <c r="AB2077" t="s">
        <v>103</v>
      </c>
      <c r="AC2077" t="s">
        <v>104</v>
      </c>
      <c r="AD2077">
        <v>1</v>
      </c>
      <c r="AE2077" t="s">
        <v>105</v>
      </c>
      <c r="AG2077" t="s">
        <v>121</v>
      </c>
      <c r="AJ2077" t="s">
        <v>299</v>
      </c>
    </row>
    <row r="2078" spans="1:36" hidden="1" x14ac:dyDescent="0.25">
      <c r="A2078" t="s">
        <v>10829</v>
      </c>
      <c r="B2078" t="e">
        <f>VLOOKUP(A2078,[2]mp_ALL!B$1:B$557,1,0)</f>
        <v>#N/A</v>
      </c>
      <c r="C2078" t="s">
        <v>10830</v>
      </c>
      <c r="D2078" t="s">
        <v>38</v>
      </c>
      <c r="E2078" t="s">
        <v>88</v>
      </c>
      <c r="F2078" t="s">
        <v>250</v>
      </c>
      <c r="G2078" t="s">
        <v>251</v>
      </c>
      <c r="H2078" t="s">
        <v>91</v>
      </c>
      <c r="I2078" t="s">
        <v>10497</v>
      </c>
      <c r="J2078">
        <v>1</v>
      </c>
      <c r="K2078" t="s">
        <v>983</v>
      </c>
      <c r="L2078">
        <v>1</v>
      </c>
      <c r="M2078" t="s">
        <v>233</v>
      </c>
      <c r="N2078" t="s">
        <v>234</v>
      </c>
      <c r="O2078" t="s">
        <v>984</v>
      </c>
      <c r="P2078" t="s">
        <v>3493</v>
      </c>
      <c r="Q2078" t="s">
        <v>10498</v>
      </c>
      <c r="R2078" t="s">
        <v>117</v>
      </c>
      <c r="S2078" t="s">
        <v>237</v>
      </c>
      <c r="T2078" t="s">
        <v>10831</v>
      </c>
      <c r="U2078" t="s">
        <v>10832</v>
      </c>
      <c r="V2078" s="41">
        <v>40413</v>
      </c>
      <c r="W2078" s="41">
        <v>33225</v>
      </c>
      <c r="X2078">
        <v>1</v>
      </c>
      <c r="Y2078">
        <v>2</v>
      </c>
      <c r="Z2078" t="s">
        <v>102</v>
      </c>
      <c r="AA2078">
        <v>1</v>
      </c>
      <c r="AB2078" t="s">
        <v>103</v>
      </c>
      <c r="AC2078" t="s">
        <v>104</v>
      </c>
      <c r="AD2078">
        <v>1</v>
      </c>
      <c r="AE2078" t="s">
        <v>105</v>
      </c>
      <c r="AG2078" t="s">
        <v>121</v>
      </c>
      <c r="AJ2078" t="s">
        <v>2576</v>
      </c>
    </row>
    <row r="2079" spans="1:36" hidden="1" x14ac:dyDescent="0.25">
      <c r="A2079" t="s">
        <v>10833</v>
      </c>
      <c r="B2079" t="e">
        <f>VLOOKUP(A2079,[2]mp_ALL!B$1:B$557,1,0)</f>
        <v>#N/A</v>
      </c>
      <c r="C2079" t="s">
        <v>10834</v>
      </c>
      <c r="D2079" t="s">
        <v>38</v>
      </c>
      <c r="E2079" t="s">
        <v>88</v>
      </c>
      <c r="F2079" t="s">
        <v>250</v>
      </c>
      <c r="G2079" t="s">
        <v>251</v>
      </c>
      <c r="H2079" t="s">
        <v>91</v>
      </c>
      <c r="I2079" t="s">
        <v>1088</v>
      </c>
      <c r="J2079">
        <v>1</v>
      </c>
      <c r="K2079" t="s">
        <v>484</v>
      </c>
      <c r="L2079">
        <v>1</v>
      </c>
      <c r="M2079" t="s">
        <v>414</v>
      </c>
      <c r="N2079" t="s">
        <v>532</v>
      </c>
      <c r="O2079" t="s">
        <v>1089</v>
      </c>
      <c r="P2079" t="s">
        <v>1090</v>
      </c>
      <c r="Q2079" t="s">
        <v>1091</v>
      </c>
      <c r="R2079" t="s">
        <v>117</v>
      </c>
      <c r="S2079" t="s">
        <v>207</v>
      </c>
      <c r="T2079" t="s">
        <v>10835</v>
      </c>
      <c r="U2079" t="s">
        <v>10836</v>
      </c>
      <c r="V2079" s="41">
        <v>40413</v>
      </c>
      <c r="W2079" s="41">
        <v>32603</v>
      </c>
      <c r="X2079">
        <v>1</v>
      </c>
      <c r="Y2079">
        <v>2</v>
      </c>
      <c r="Z2079" t="s">
        <v>102</v>
      </c>
      <c r="AA2079">
        <v>1</v>
      </c>
      <c r="AB2079" t="s">
        <v>103</v>
      </c>
      <c r="AC2079" t="s">
        <v>104</v>
      </c>
      <c r="AD2079">
        <v>1</v>
      </c>
      <c r="AE2079" t="s">
        <v>105</v>
      </c>
      <c r="AG2079" t="s">
        <v>121</v>
      </c>
      <c r="AJ2079" t="s">
        <v>107</v>
      </c>
    </row>
    <row r="2080" spans="1:36" hidden="1" x14ac:dyDescent="0.25">
      <c r="A2080" t="s">
        <v>10837</v>
      </c>
      <c r="B2080" t="e">
        <f>VLOOKUP(A2080,[2]mp_ALL!B$1:B$557,1,0)</f>
        <v>#N/A</v>
      </c>
      <c r="C2080" t="s">
        <v>10838</v>
      </c>
      <c r="D2080" t="s">
        <v>38</v>
      </c>
      <c r="E2080" t="s">
        <v>88</v>
      </c>
      <c r="F2080" t="s">
        <v>250</v>
      </c>
      <c r="G2080" t="s">
        <v>251</v>
      </c>
      <c r="H2080" t="s">
        <v>91</v>
      </c>
      <c r="I2080" t="s">
        <v>1083</v>
      </c>
      <c r="J2080">
        <v>1</v>
      </c>
      <c r="K2080" t="s">
        <v>183</v>
      </c>
      <c r="L2080">
        <v>1</v>
      </c>
      <c r="M2080" t="s">
        <v>158</v>
      </c>
      <c r="N2080" t="s">
        <v>205</v>
      </c>
      <c r="O2080" t="s">
        <v>646</v>
      </c>
      <c r="P2080" t="s">
        <v>647</v>
      </c>
      <c r="Q2080" t="s">
        <v>1084</v>
      </c>
      <c r="R2080" t="s">
        <v>117</v>
      </c>
      <c r="S2080" t="s">
        <v>207</v>
      </c>
      <c r="T2080" t="s">
        <v>10839</v>
      </c>
      <c r="U2080" t="s">
        <v>908</v>
      </c>
      <c r="V2080" s="41">
        <v>40413</v>
      </c>
      <c r="W2080" s="41">
        <v>32858</v>
      </c>
      <c r="X2080">
        <v>1</v>
      </c>
      <c r="Y2080">
        <v>1</v>
      </c>
      <c r="Z2080" t="s">
        <v>102</v>
      </c>
      <c r="AA2080">
        <v>1</v>
      </c>
      <c r="AB2080" t="s">
        <v>103</v>
      </c>
      <c r="AC2080" t="s">
        <v>104</v>
      </c>
      <c r="AD2080">
        <v>1</v>
      </c>
      <c r="AE2080" t="s">
        <v>105</v>
      </c>
      <c r="AG2080" t="s">
        <v>121</v>
      </c>
      <c r="AJ2080" t="s">
        <v>1153</v>
      </c>
    </row>
    <row r="2081" spans="1:36" hidden="1" x14ac:dyDescent="0.25">
      <c r="A2081" t="s">
        <v>10840</v>
      </c>
      <c r="B2081" t="e">
        <f>VLOOKUP(A2081,[2]mp_ALL!B$1:B$557,1,0)</f>
        <v>#N/A</v>
      </c>
      <c r="C2081" t="s">
        <v>10841</v>
      </c>
      <c r="D2081" t="s">
        <v>38</v>
      </c>
      <c r="E2081" t="s">
        <v>88</v>
      </c>
      <c r="F2081" t="s">
        <v>250</v>
      </c>
      <c r="G2081" t="s">
        <v>251</v>
      </c>
      <c r="H2081" t="s">
        <v>91</v>
      </c>
      <c r="I2081" t="s">
        <v>10842</v>
      </c>
      <c r="J2081">
        <v>1</v>
      </c>
      <c r="K2081" t="s">
        <v>10843</v>
      </c>
      <c r="L2081">
        <v>1</v>
      </c>
      <c r="M2081" t="s">
        <v>414</v>
      </c>
      <c r="N2081" t="s">
        <v>532</v>
      </c>
      <c r="O2081" t="s">
        <v>4408</v>
      </c>
      <c r="P2081" t="s">
        <v>4409</v>
      </c>
      <c r="Q2081" t="s">
        <v>10844</v>
      </c>
      <c r="R2081" t="s">
        <v>117</v>
      </c>
      <c r="S2081" t="s">
        <v>207</v>
      </c>
      <c r="T2081" t="s">
        <v>10845</v>
      </c>
      <c r="U2081" t="s">
        <v>10846</v>
      </c>
      <c r="V2081" s="41">
        <v>40413</v>
      </c>
      <c r="W2081" s="41">
        <v>33031</v>
      </c>
      <c r="X2081">
        <v>1</v>
      </c>
      <c r="Y2081">
        <v>2</v>
      </c>
      <c r="Z2081" t="s">
        <v>102</v>
      </c>
      <c r="AA2081">
        <v>1</v>
      </c>
      <c r="AB2081" t="s">
        <v>103</v>
      </c>
      <c r="AC2081" t="s">
        <v>104</v>
      </c>
      <c r="AD2081">
        <v>1</v>
      </c>
      <c r="AE2081" t="s">
        <v>105</v>
      </c>
      <c r="AG2081" t="s">
        <v>121</v>
      </c>
      <c r="AJ2081" t="s">
        <v>5918</v>
      </c>
    </row>
    <row r="2082" spans="1:36" hidden="1" x14ac:dyDescent="0.25">
      <c r="A2082" t="s">
        <v>10847</v>
      </c>
      <c r="B2082" t="e">
        <f>VLOOKUP(A2082,[2]mp_ALL!B$1:B$557,1,0)</f>
        <v>#N/A</v>
      </c>
      <c r="C2082" t="s">
        <v>10848</v>
      </c>
      <c r="D2082" t="s">
        <v>38</v>
      </c>
      <c r="E2082" t="s">
        <v>88</v>
      </c>
      <c r="F2082" t="s">
        <v>250</v>
      </c>
      <c r="G2082" t="s">
        <v>251</v>
      </c>
      <c r="H2082" t="s">
        <v>91</v>
      </c>
      <c r="I2082" t="s">
        <v>1990</v>
      </c>
      <c r="J2082">
        <v>1</v>
      </c>
      <c r="K2082" t="s">
        <v>183</v>
      </c>
      <c r="L2082">
        <v>1</v>
      </c>
      <c r="M2082" t="s">
        <v>158</v>
      </c>
      <c r="N2082" t="s">
        <v>205</v>
      </c>
      <c r="O2082" t="s">
        <v>1213</v>
      </c>
      <c r="P2082" t="s">
        <v>1991</v>
      </c>
      <c r="Q2082" t="s">
        <v>1992</v>
      </c>
      <c r="R2082" t="s">
        <v>117</v>
      </c>
      <c r="S2082" t="s">
        <v>207</v>
      </c>
      <c r="T2082" t="s">
        <v>10849</v>
      </c>
      <c r="U2082" t="s">
        <v>10850</v>
      </c>
      <c r="V2082" s="41">
        <v>40413</v>
      </c>
      <c r="W2082" s="41">
        <v>32603</v>
      </c>
      <c r="X2082">
        <v>1</v>
      </c>
      <c r="Y2082">
        <v>2</v>
      </c>
      <c r="Z2082" t="s">
        <v>102</v>
      </c>
      <c r="AA2082">
        <v>1</v>
      </c>
      <c r="AB2082" t="s">
        <v>103</v>
      </c>
      <c r="AC2082" t="s">
        <v>104</v>
      </c>
      <c r="AD2082">
        <v>1</v>
      </c>
      <c r="AE2082" t="s">
        <v>105</v>
      </c>
      <c r="AG2082" t="s">
        <v>121</v>
      </c>
      <c r="AJ2082" t="s">
        <v>1705</v>
      </c>
    </row>
    <row r="2083" spans="1:36" hidden="1" x14ac:dyDescent="0.25">
      <c r="A2083" t="s">
        <v>10851</v>
      </c>
      <c r="B2083" t="e">
        <f>VLOOKUP(A2083,[2]mp_ALL!B$1:B$557,1,0)</f>
        <v>#N/A</v>
      </c>
      <c r="C2083" t="s">
        <v>10852</v>
      </c>
      <c r="D2083" t="s">
        <v>38</v>
      </c>
      <c r="E2083" t="s">
        <v>88</v>
      </c>
      <c r="F2083" t="s">
        <v>250</v>
      </c>
      <c r="G2083" t="s">
        <v>251</v>
      </c>
      <c r="H2083" t="s">
        <v>91</v>
      </c>
      <c r="I2083" t="s">
        <v>1923</v>
      </c>
      <c r="J2083">
        <v>1</v>
      </c>
      <c r="K2083" t="s">
        <v>721</v>
      </c>
      <c r="L2083">
        <v>1</v>
      </c>
      <c r="M2083" t="s">
        <v>414</v>
      </c>
      <c r="N2083" t="s">
        <v>159</v>
      </c>
      <c r="O2083" t="s">
        <v>722</v>
      </c>
      <c r="P2083" t="s">
        <v>1352</v>
      </c>
      <c r="Q2083" t="s">
        <v>1924</v>
      </c>
      <c r="R2083" t="s">
        <v>117</v>
      </c>
      <c r="S2083" t="s">
        <v>163</v>
      </c>
      <c r="T2083" t="s">
        <v>10853</v>
      </c>
      <c r="U2083" t="s">
        <v>10854</v>
      </c>
      <c r="V2083" s="41">
        <v>40413</v>
      </c>
      <c r="W2083" s="41">
        <v>33345</v>
      </c>
      <c r="X2083">
        <v>1</v>
      </c>
      <c r="Y2083">
        <v>0</v>
      </c>
      <c r="Z2083" t="s">
        <v>102</v>
      </c>
      <c r="AA2083">
        <v>1</v>
      </c>
      <c r="AB2083" t="s">
        <v>103</v>
      </c>
      <c r="AC2083" t="s">
        <v>104</v>
      </c>
      <c r="AD2083">
        <v>1</v>
      </c>
      <c r="AE2083" t="s">
        <v>105</v>
      </c>
      <c r="AG2083" t="s">
        <v>121</v>
      </c>
      <c r="AJ2083" t="s">
        <v>1556</v>
      </c>
    </row>
    <row r="2084" spans="1:36" hidden="1" x14ac:dyDescent="0.25">
      <c r="A2084" t="s">
        <v>10855</v>
      </c>
      <c r="B2084" t="e">
        <f>VLOOKUP(A2084,[2]mp_ALL!B$1:B$557,1,0)</f>
        <v>#N/A</v>
      </c>
      <c r="C2084" t="s">
        <v>10856</v>
      </c>
      <c r="D2084" t="s">
        <v>38</v>
      </c>
      <c r="E2084" t="s">
        <v>88</v>
      </c>
      <c r="F2084" t="s">
        <v>8284</v>
      </c>
      <c r="G2084" t="s">
        <v>8285</v>
      </c>
      <c r="H2084" t="s">
        <v>91</v>
      </c>
      <c r="I2084" t="s">
        <v>7598</v>
      </c>
      <c r="J2084">
        <v>1</v>
      </c>
      <c r="K2084" t="s">
        <v>1532</v>
      </c>
      <c r="L2084">
        <v>1</v>
      </c>
      <c r="M2084" t="s">
        <v>158</v>
      </c>
      <c r="N2084" t="s">
        <v>184</v>
      </c>
      <c r="O2084" t="s">
        <v>3576</v>
      </c>
      <c r="P2084" t="s">
        <v>3919</v>
      </c>
      <c r="Q2084" t="s">
        <v>7599</v>
      </c>
      <c r="R2084" t="s">
        <v>117</v>
      </c>
      <c r="S2084" t="s">
        <v>163</v>
      </c>
      <c r="T2084" t="s">
        <v>10857</v>
      </c>
      <c r="U2084" t="s">
        <v>10858</v>
      </c>
      <c r="V2084" s="41">
        <v>40413</v>
      </c>
      <c r="W2084" s="41">
        <v>33671</v>
      </c>
      <c r="X2084">
        <v>1</v>
      </c>
      <c r="Y2084">
        <v>2</v>
      </c>
      <c r="Z2084" t="s">
        <v>102</v>
      </c>
      <c r="AA2084">
        <v>1</v>
      </c>
      <c r="AB2084" t="s">
        <v>103</v>
      </c>
      <c r="AC2084" t="s">
        <v>104</v>
      </c>
      <c r="AD2084">
        <v>1</v>
      </c>
      <c r="AE2084" t="s">
        <v>105</v>
      </c>
      <c r="AG2084" t="s">
        <v>121</v>
      </c>
      <c r="AJ2084" t="s">
        <v>1705</v>
      </c>
    </row>
    <row r="2085" spans="1:36" hidden="1" x14ac:dyDescent="0.25">
      <c r="A2085" t="s">
        <v>10859</v>
      </c>
      <c r="B2085" t="e">
        <f>VLOOKUP(A2085,[2]mp_ALL!B$1:B$557,1,0)</f>
        <v>#N/A</v>
      </c>
      <c r="C2085" t="s">
        <v>10860</v>
      </c>
      <c r="D2085" t="s">
        <v>38</v>
      </c>
      <c r="E2085" t="s">
        <v>88</v>
      </c>
      <c r="F2085" t="s">
        <v>250</v>
      </c>
      <c r="G2085" t="s">
        <v>251</v>
      </c>
      <c r="H2085" t="s">
        <v>91</v>
      </c>
      <c r="I2085" t="s">
        <v>8481</v>
      </c>
      <c r="J2085">
        <v>1</v>
      </c>
      <c r="K2085" t="s">
        <v>600</v>
      </c>
      <c r="L2085">
        <v>1</v>
      </c>
      <c r="M2085" t="s">
        <v>158</v>
      </c>
      <c r="N2085" t="s">
        <v>159</v>
      </c>
      <c r="O2085" t="s">
        <v>601</v>
      </c>
      <c r="P2085" t="s">
        <v>854</v>
      </c>
      <c r="Q2085" t="s">
        <v>8482</v>
      </c>
      <c r="R2085" t="s">
        <v>117</v>
      </c>
      <c r="S2085" t="s">
        <v>163</v>
      </c>
      <c r="T2085" t="s">
        <v>10861</v>
      </c>
      <c r="U2085" t="s">
        <v>10862</v>
      </c>
      <c r="V2085" s="41">
        <v>40413</v>
      </c>
      <c r="W2085" s="41">
        <v>32401</v>
      </c>
      <c r="X2085">
        <v>1</v>
      </c>
      <c r="Y2085">
        <v>0</v>
      </c>
      <c r="Z2085" t="s">
        <v>102</v>
      </c>
      <c r="AA2085">
        <v>1</v>
      </c>
      <c r="AB2085" t="s">
        <v>103</v>
      </c>
      <c r="AC2085" t="s">
        <v>104</v>
      </c>
      <c r="AD2085">
        <v>1</v>
      </c>
      <c r="AE2085" t="s">
        <v>105</v>
      </c>
      <c r="AG2085" t="s">
        <v>121</v>
      </c>
      <c r="AJ2085" t="s">
        <v>107</v>
      </c>
    </row>
    <row r="2086" spans="1:36" hidden="1" x14ac:dyDescent="0.25">
      <c r="A2086" t="s">
        <v>10863</v>
      </c>
      <c r="B2086" t="e">
        <f>VLOOKUP(A2086,[2]mp_ALL!B$1:B$557,1,0)</f>
        <v>#N/A</v>
      </c>
      <c r="C2086" t="s">
        <v>10864</v>
      </c>
      <c r="D2086" t="s">
        <v>38</v>
      </c>
      <c r="E2086" t="s">
        <v>88</v>
      </c>
      <c r="F2086" t="s">
        <v>8284</v>
      </c>
      <c r="G2086" t="s">
        <v>8285</v>
      </c>
      <c r="H2086" t="s">
        <v>91</v>
      </c>
      <c r="I2086" t="s">
        <v>727</v>
      </c>
      <c r="J2086">
        <v>1</v>
      </c>
      <c r="K2086" t="s">
        <v>728</v>
      </c>
      <c r="L2086">
        <v>1</v>
      </c>
      <c r="M2086" t="s">
        <v>158</v>
      </c>
      <c r="N2086" t="s">
        <v>159</v>
      </c>
      <c r="O2086" t="s">
        <v>729</v>
      </c>
      <c r="P2086" t="s">
        <v>730</v>
      </c>
      <c r="Q2086" t="s">
        <v>731</v>
      </c>
      <c r="R2086" t="s">
        <v>117</v>
      </c>
      <c r="S2086" t="s">
        <v>163</v>
      </c>
      <c r="T2086" t="s">
        <v>10865</v>
      </c>
      <c r="U2086" t="s">
        <v>10866</v>
      </c>
      <c r="V2086" s="41">
        <v>40413</v>
      </c>
      <c r="W2086" s="41">
        <v>32986</v>
      </c>
      <c r="X2086">
        <v>1</v>
      </c>
      <c r="Y2086">
        <v>0</v>
      </c>
      <c r="Z2086" t="s">
        <v>102</v>
      </c>
      <c r="AA2086">
        <v>1</v>
      </c>
      <c r="AB2086" t="s">
        <v>103</v>
      </c>
      <c r="AC2086" t="s">
        <v>104</v>
      </c>
      <c r="AD2086">
        <v>1</v>
      </c>
      <c r="AE2086" t="s">
        <v>105</v>
      </c>
      <c r="AG2086" t="s">
        <v>121</v>
      </c>
      <c r="AJ2086" t="s">
        <v>271</v>
      </c>
    </row>
    <row r="2087" spans="1:36" hidden="1" x14ac:dyDescent="0.25">
      <c r="A2087" t="s">
        <v>10867</v>
      </c>
      <c r="B2087" t="e">
        <f>VLOOKUP(A2087,[2]mp_ALL!B$1:B$557,1,0)</f>
        <v>#N/A</v>
      </c>
      <c r="C2087" t="s">
        <v>10868</v>
      </c>
      <c r="D2087" t="s">
        <v>38</v>
      </c>
      <c r="E2087" t="s">
        <v>88</v>
      </c>
      <c r="F2087" t="s">
        <v>250</v>
      </c>
      <c r="G2087" t="s">
        <v>251</v>
      </c>
      <c r="H2087" t="s">
        <v>91</v>
      </c>
      <c r="I2087" t="s">
        <v>1825</v>
      </c>
      <c r="J2087">
        <v>1</v>
      </c>
      <c r="K2087" t="s">
        <v>1826</v>
      </c>
      <c r="L2087">
        <v>1</v>
      </c>
      <c r="M2087" t="s">
        <v>414</v>
      </c>
      <c r="N2087" t="s">
        <v>159</v>
      </c>
      <c r="O2087" t="s">
        <v>1672</v>
      </c>
      <c r="P2087" t="s">
        <v>1827</v>
      </c>
      <c r="Q2087" t="s">
        <v>1828</v>
      </c>
      <c r="R2087" t="s">
        <v>117</v>
      </c>
      <c r="S2087" t="s">
        <v>163</v>
      </c>
      <c r="T2087" t="s">
        <v>10869</v>
      </c>
      <c r="U2087" t="s">
        <v>10870</v>
      </c>
      <c r="V2087" s="41">
        <v>40413</v>
      </c>
      <c r="W2087" s="41">
        <v>33273</v>
      </c>
      <c r="X2087">
        <v>1</v>
      </c>
      <c r="Y2087">
        <v>0</v>
      </c>
      <c r="Z2087" t="s">
        <v>102</v>
      </c>
      <c r="AA2087">
        <v>1</v>
      </c>
      <c r="AB2087" t="s">
        <v>103</v>
      </c>
      <c r="AC2087" t="s">
        <v>104</v>
      </c>
      <c r="AD2087">
        <v>1</v>
      </c>
      <c r="AE2087" t="s">
        <v>105</v>
      </c>
      <c r="AG2087" t="s">
        <v>121</v>
      </c>
      <c r="AJ2087" t="s">
        <v>107</v>
      </c>
    </row>
    <row r="2088" spans="1:36" hidden="1" x14ac:dyDescent="0.25">
      <c r="A2088" t="s">
        <v>10871</v>
      </c>
      <c r="B2088" t="e">
        <f>VLOOKUP(A2088,[2]mp_ALL!B$1:B$557,1,0)</f>
        <v>#N/A</v>
      </c>
      <c r="C2088" t="s">
        <v>10872</v>
      </c>
      <c r="D2088" t="s">
        <v>38</v>
      </c>
      <c r="E2088" t="s">
        <v>88</v>
      </c>
      <c r="F2088" t="s">
        <v>250</v>
      </c>
      <c r="G2088" t="s">
        <v>251</v>
      </c>
      <c r="H2088" t="s">
        <v>91</v>
      </c>
      <c r="I2088" t="s">
        <v>5517</v>
      </c>
      <c r="J2088">
        <v>1</v>
      </c>
      <c r="K2088" t="s">
        <v>1358</v>
      </c>
      <c r="L2088">
        <v>1</v>
      </c>
      <c r="M2088" t="s">
        <v>158</v>
      </c>
      <c r="N2088" t="s">
        <v>184</v>
      </c>
      <c r="O2088" t="s">
        <v>1533</v>
      </c>
      <c r="P2088" t="s">
        <v>4716</v>
      </c>
      <c r="Q2088" t="s">
        <v>5518</v>
      </c>
      <c r="R2088" t="s">
        <v>117</v>
      </c>
      <c r="S2088" t="s">
        <v>163</v>
      </c>
      <c r="T2088" t="s">
        <v>10873</v>
      </c>
      <c r="U2088" t="s">
        <v>10854</v>
      </c>
      <c r="V2088" s="41">
        <v>40413</v>
      </c>
      <c r="W2088" s="41">
        <v>33322</v>
      </c>
      <c r="X2088">
        <v>1</v>
      </c>
      <c r="Y2088">
        <v>1</v>
      </c>
      <c r="Z2088" t="s">
        <v>102</v>
      </c>
      <c r="AA2088">
        <v>1</v>
      </c>
      <c r="AB2088" t="s">
        <v>103</v>
      </c>
      <c r="AC2088" t="s">
        <v>104</v>
      </c>
      <c r="AD2088">
        <v>1</v>
      </c>
      <c r="AE2088" t="s">
        <v>105</v>
      </c>
      <c r="AG2088" t="s">
        <v>121</v>
      </c>
      <c r="AJ2088" t="s">
        <v>1556</v>
      </c>
    </row>
    <row r="2089" spans="1:36" hidden="1" x14ac:dyDescent="0.25">
      <c r="A2089" t="s">
        <v>10874</v>
      </c>
      <c r="B2089" t="e">
        <f>VLOOKUP(A2089,[2]mp_ALL!B$1:B$557,1,0)</f>
        <v>#N/A</v>
      </c>
      <c r="C2089" t="s">
        <v>10875</v>
      </c>
      <c r="D2089" t="s">
        <v>38</v>
      </c>
      <c r="E2089" t="s">
        <v>88</v>
      </c>
      <c r="F2089" t="s">
        <v>250</v>
      </c>
      <c r="G2089" t="s">
        <v>251</v>
      </c>
      <c r="H2089" t="s">
        <v>91</v>
      </c>
      <c r="I2089" t="s">
        <v>8481</v>
      </c>
      <c r="J2089">
        <v>1</v>
      </c>
      <c r="K2089" t="s">
        <v>600</v>
      </c>
      <c r="L2089">
        <v>1</v>
      </c>
      <c r="M2089" t="s">
        <v>158</v>
      </c>
      <c r="N2089" t="s">
        <v>159</v>
      </c>
      <c r="O2089" t="s">
        <v>601</v>
      </c>
      <c r="P2089" t="s">
        <v>854</v>
      </c>
      <c r="Q2089" t="s">
        <v>8482</v>
      </c>
      <c r="R2089" t="s">
        <v>117</v>
      </c>
      <c r="S2089" t="s">
        <v>237</v>
      </c>
      <c r="T2089" t="s">
        <v>10876</v>
      </c>
      <c r="U2089" t="s">
        <v>10877</v>
      </c>
      <c r="V2089" s="41">
        <v>40413</v>
      </c>
      <c r="W2089" s="41">
        <v>32687</v>
      </c>
      <c r="X2089">
        <v>1</v>
      </c>
      <c r="Y2089">
        <v>2</v>
      </c>
      <c r="Z2089" t="s">
        <v>102</v>
      </c>
      <c r="AA2089">
        <v>1</v>
      </c>
      <c r="AB2089" t="s">
        <v>103</v>
      </c>
      <c r="AC2089" t="s">
        <v>104</v>
      </c>
      <c r="AD2089">
        <v>1</v>
      </c>
      <c r="AE2089" t="s">
        <v>105</v>
      </c>
      <c r="AG2089" t="s">
        <v>121</v>
      </c>
      <c r="AJ2089" t="s">
        <v>271</v>
      </c>
    </row>
    <row r="2090" spans="1:36" hidden="1" x14ac:dyDescent="0.25">
      <c r="A2090" t="s">
        <v>10878</v>
      </c>
      <c r="B2090" t="e">
        <f>VLOOKUP(A2090,[2]mp_ALL!B$1:B$557,1,0)</f>
        <v>#N/A</v>
      </c>
      <c r="C2090" t="s">
        <v>10879</v>
      </c>
      <c r="D2090" t="s">
        <v>37</v>
      </c>
      <c r="E2090" t="s">
        <v>88</v>
      </c>
      <c r="F2090" t="s">
        <v>250</v>
      </c>
      <c r="G2090" t="s">
        <v>251</v>
      </c>
      <c r="H2090" t="s">
        <v>91</v>
      </c>
      <c r="I2090" t="s">
        <v>8186</v>
      </c>
      <c r="J2090">
        <v>1</v>
      </c>
      <c r="K2090" t="s">
        <v>504</v>
      </c>
      <c r="L2090">
        <v>1</v>
      </c>
      <c r="M2090" t="s">
        <v>435</v>
      </c>
      <c r="N2090" t="s">
        <v>505</v>
      </c>
      <c r="O2090" t="s">
        <v>506</v>
      </c>
      <c r="P2090" t="s">
        <v>507</v>
      </c>
      <c r="Q2090" t="s">
        <v>8187</v>
      </c>
      <c r="R2090" t="s">
        <v>117</v>
      </c>
      <c r="S2090" t="s">
        <v>148</v>
      </c>
      <c r="T2090" t="s">
        <v>10880</v>
      </c>
      <c r="U2090" t="s">
        <v>7761</v>
      </c>
      <c r="V2090" s="41">
        <v>40413</v>
      </c>
      <c r="W2090" s="41">
        <v>33396</v>
      </c>
      <c r="X2090">
        <v>1</v>
      </c>
      <c r="Y2090">
        <v>1</v>
      </c>
      <c r="Z2090" t="s">
        <v>102</v>
      </c>
      <c r="AA2090">
        <v>1</v>
      </c>
      <c r="AB2090" t="s">
        <v>103</v>
      </c>
      <c r="AC2090" t="s">
        <v>104</v>
      </c>
      <c r="AD2090">
        <v>1</v>
      </c>
      <c r="AE2090" t="s">
        <v>105</v>
      </c>
      <c r="AG2090" t="s">
        <v>148</v>
      </c>
      <c r="AJ2090" t="s">
        <v>474</v>
      </c>
    </row>
    <row r="2091" spans="1:36" hidden="1" x14ac:dyDescent="0.25">
      <c r="A2091" t="s">
        <v>10881</v>
      </c>
      <c r="B2091" t="e">
        <f>VLOOKUP(A2091,[2]mp_ALL!B$1:B$557,1,0)</f>
        <v>#N/A</v>
      </c>
      <c r="C2091" t="s">
        <v>10882</v>
      </c>
      <c r="D2091" t="s">
        <v>38</v>
      </c>
      <c r="E2091" t="s">
        <v>88</v>
      </c>
      <c r="F2091" t="s">
        <v>250</v>
      </c>
      <c r="G2091" t="s">
        <v>251</v>
      </c>
      <c r="H2091" t="s">
        <v>91</v>
      </c>
      <c r="I2091" t="s">
        <v>1649</v>
      </c>
      <c r="J2091">
        <v>1</v>
      </c>
      <c r="K2091" t="s">
        <v>1650</v>
      </c>
      <c r="L2091">
        <v>1</v>
      </c>
      <c r="M2091" t="s">
        <v>143</v>
      </c>
      <c r="N2091" t="s">
        <v>144</v>
      </c>
      <c r="O2091" t="s">
        <v>1651</v>
      </c>
      <c r="P2091" t="s">
        <v>1652</v>
      </c>
      <c r="Q2091" t="s">
        <v>1653</v>
      </c>
      <c r="R2091" t="s">
        <v>147</v>
      </c>
      <c r="S2091" t="s">
        <v>148</v>
      </c>
      <c r="T2091" t="s">
        <v>10883</v>
      </c>
      <c r="U2091" t="s">
        <v>10884</v>
      </c>
      <c r="V2091" s="41">
        <v>40413</v>
      </c>
      <c r="W2091" s="41">
        <v>32997</v>
      </c>
      <c r="X2091">
        <v>1</v>
      </c>
      <c r="Y2091">
        <v>1</v>
      </c>
      <c r="Z2091" t="s">
        <v>102</v>
      </c>
      <c r="AA2091">
        <v>1</v>
      </c>
      <c r="AB2091" t="s">
        <v>103</v>
      </c>
      <c r="AC2091" t="s">
        <v>104</v>
      </c>
      <c r="AD2091">
        <v>1</v>
      </c>
      <c r="AE2091" t="s">
        <v>105</v>
      </c>
      <c r="AG2091" t="s">
        <v>148</v>
      </c>
      <c r="AJ2091" t="s">
        <v>10885</v>
      </c>
    </row>
    <row r="2092" spans="1:36" hidden="1" x14ac:dyDescent="0.25">
      <c r="A2092" t="s">
        <v>10886</v>
      </c>
      <c r="B2092" t="e">
        <f>VLOOKUP(A2092,[2]mp_ALL!B$1:B$557,1,0)</f>
        <v>#N/A</v>
      </c>
      <c r="C2092" t="s">
        <v>10887</v>
      </c>
      <c r="D2092" t="s">
        <v>38</v>
      </c>
      <c r="E2092" t="s">
        <v>88</v>
      </c>
      <c r="F2092" t="s">
        <v>250</v>
      </c>
      <c r="G2092" t="s">
        <v>251</v>
      </c>
      <c r="H2092" t="s">
        <v>91</v>
      </c>
      <c r="I2092" t="s">
        <v>7430</v>
      </c>
      <c r="J2092">
        <v>1</v>
      </c>
      <c r="K2092" t="s">
        <v>1115</v>
      </c>
      <c r="L2092">
        <v>0</v>
      </c>
      <c r="M2092" t="s">
        <v>435</v>
      </c>
      <c r="N2092" t="s">
        <v>505</v>
      </c>
      <c r="O2092" t="s">
        <v>1116</v>
      </c>
      <c r="P2092" t="s">
        <v>1522</v>
      </c>
      <c r="Q2092" t="s">
        <v>7431</v>
      </c>
      <c r="R2092" t="s">
        <v>117</v>
      </c>
      <c r="S2092" t="s">
        <v>148</v>
      </c>
      <c r="T2092" t="s">
        <v>10888</v>
      </c>
      <c r="U2092" t="s">
        <v>7186</v>
      </c>
      <c r="V2092" s="41">
        <v>40413</v>
      </c>
      <c r="W2092" s="41">
        <v>33611</v>
      </c>
      <c r="X2092">
        <v>0</v>
      </c>
      <c r="Z2092" t="s">
        <v>7195</v>
      </c>
      <c r="AA2092">
        <v>1</v>
      </c>
      <c r="AB2092" t="s">
        <v>103</v>
      </c>
      <c r="AC2092" t="s">
        <v>104</v>
      </c>
      <c r="AD2092">
        <v>1</v>
      </c>
      <c r="AE2092" t="s">
        <v>308</v>
      </c>
      <c r="AG2092" t="s">
        <v>148</v>
      </c>
      <c r="AJ2092" t="s">
        <v>1153</v>
      </c>
    </row>
    <row r="2093" spans="1:36" hidden="1" x14ac:dyDescent="0.25">
      <c r="A2093" t="s">
        <v>10889</v>
      </c>
      <c r="B2093" t="e">
        <f>VLOOKUP(A2093,[2]mp_ALL!B$1:B$557,1,0)</f>
        <v>#N/A</v>
      </c>
      <c r="C2093" t="s">
        <v>10890</v>
      </c>
      <c r="D2093" t="s">
        <v>38</v>
      </c>
      <c r="E2093" t="s">
        <v>88</v>
      </c>
      <c r="F2093" t="s">
        <v>250</v>
      </c>
      <c r="G2093" t="s">
        <v>251</v>
      </c>
      <c r="H2093" t="s">
        <v>91</v>
      </c>
      <c r="I2093" t="s">
        <v>8156</v>
      </c>
      <c r="J2093">
        <v>1</v>
      </c>
      <c r="K2093" t="s">
        <v>1115</v>
      </c>
      <c r="L2093">
        <v>1</v>
      </c>
      <c r="M2093" t="s">
        <v>435</v>
      </c>
      <c r="N2093" t="s">
        <v>505</v>
      </c>
      <c r="O2093" t="s">
        <v>1116</v>
      </c>
      <c r="P2093" t="s">
        <v>1522</v>
      </c>
      <c r="Q2093" t="s">
        <v>8157</v>
      </c>
      <c r="R2093" t="s">
        <v>117</v>
      </c>
      <c r="S2093" t="s">
        <v>148</v>
      </c>
      <c r="T2093" t="s">
        <v>10891</v>
      </c>
      <c r="U2093" t="s">
        <v>10892</v>
      </c>
      <c r="V2093" s="41">
        <v>40413</v>
      </c>
      <c r="W2093" s="41">
        <v>33546</v>
      </c>
      <c r="X2093">
        <v>1</v>
      </c>
      <c r="Y2093">
        <v>1</v>
      </c>
      <c r="Z2093" t="s">
        <v>102</v>
      </c>
      <c r="AA2093">
        <v>1</v>
      </c>
      <c r="AB2093" t="s">
        <v>103</v>
      </c>
      <c r="AC2093" t="s">
        <v>104</v>
      </c>
      <c r="AD2093">
        <v>1</v>
      </c>
      <c r="AE2093" t="s">
        <v>105</v>
      </c>
      <c r="AG2093" t="s">
        <v>148</v>
      </c>
      <c r="AJ2093" t="s">
        <v>2406</v>
      </c>
    </row>
    <row r="2094" spans="1:36" x14ac:dyDescent="0.25">
      <c r="A2094" t="s">
        <v>10893</v>
      </c>
      <c r="B2094" t="str">
        <f>VLOOKUP(A2094,[2]mp_ALL!B$1:B$557,1,0)</f>
        <v>1021052</v>
      </c>
      <c r="C2094" t="s">
        <v>10894</v>
      </c>
      <c r="D2094" t="s">
        <v>38</v>
      </c>
      <c r="E2094" t="s">
        <v>88</v>
      </c>
      <c r="F2094" t="s">
        <v>250</v>
      </c>
      <c r="G2094" t="s">
        <v>251</v>
      </c>
      <c r="H2094" t="s">
        <v>169</v>
      </c>
      <c r="I2094" t="s">
        <v>10895</v>
      </c>
      <c r="J2094">
        <v>1</v>
      </c>
      <c r="K2094" t="s">
        <v>4388</v>
      </c>
      <c r="L2094">
        <v>1</v>
      </c>
      <c r="M2094" t="s">
        <v>316</v>
      </c>
      <c r="N2094" t="s">
        <v>1951</v>
      </c>
      <c r="O2094" t="s">
        <v>4389</v>
      </c>
      <c r="P2094" t="s">
        <v>10896</v>
      </c>
      <c r="Q2094" t="s">
        <v>10897</v>
      </c>
      <c r="S2094" t="s">
        <v>549</v>
      </c>
      <c r="T2094" t="s">
        <v>10898</v>
      </c>
      <c r="U2094" t="s">
        <v>10899</v>
      </c>
      <c r="V2094" s="41">
        <v>40413</v>
      </c>
      <c r="W2094" s="41">
        <v>32496</v>
      </c>
      <c r="X2094">
        <v>1</v>
      </c>
      <c r="Y2094">
        <v>3</v>
      </c>
      <c r="Z2094" t="s">
        <v>102</v>
      </c>
      <c r="AA2094">
        <v>1</v>
      </c>
      <c r="AB2094" t="s">
        <v>103</v>
      </c>
      <c r="AC2094" t="s">
        <v>104</v>
      </c>
      <c r="AD2094">
        <v>1</v>
      </c>
      <c r="AE2094" t="s">
        <v>105</v>
      </c>
      <c r="AG2094" t="s">
        <v>148</v>
      </c>
      <c r="AJ2094" t="s">
        <v>663</v>
      </c>
    </row>
    <row r="2095" spans="1:36" hidden="1" x14ac:dyDescent="0.25">
      <c r="A2095" t="s">
        <v>10900</v>
      </c>
      <c r="B2095" t="e">
        <f>VLOOKUP(A2095,[2]mp_ALL!B$1:B$557,1,0)</f>
        <v>#N/A</v>
      </c>
      <c r="C2095" t="s">
        <v>10901</v>
      </c>
      <c r="D2095" t="s">
        <v>38</v>
      </c>
      <c r="E2095" t="s">
        <v>88</v>
      </c>
      <c r="F2095" t="s">
        <v>250</v>
      </c>
      <c r="G2095" t="s">
        <v>251</v>
      </c>
      <c r="H2095" t="s">
        <v>91</v>
      </c>
      <c r="I2095" t="s">
        <v>6831</v>
      </c>
      <c r="J2095">
        <v>1</v>
      </c>
      <c r="K2095" t="s">
        <v>2491</v>
      </c>
      <c r="L2095">
        <v>1</v>
      </c>
      <c r="M2095" t="s">
        <v>143</v>
      </c>
      <c r="N2095" t="s">
        <v>787</v>
      </c>
      <c r="O2095" t="s">
        <v>2492</v>
      </c>
      <c r="P2095" t="s">
        <v>2493</v>
      </c>
      <c r="Q2095" t="s">
        <v>6832</v>
      </c>
      <c r="R2095" t="s">
        <v>147</v>
      </c>
      <c r="S2095" t="s">
        <v>715</v>
      </c>
      <c r="T2095" t="s">
        <v>10902</v>
      </c>
      <c r="U2095" t="s">
        <v>10903</v>
      </c>
      <c r="V2095" s="41">
        <v>40413</v>
      </c>
      <c r="W2095" s="41">
        <v>32891</v>
      </c>
      <c r="X2095">
        <v>1</v>
      </c>
      <c r="Y2095">
        <v>2</v>
      </c>
      <c r="Z2095" t="s">
        <v>102</v>
      </c>
      <c r="AA2095">
        <v>1</v>
      </c>
      <c r="AB2095" t="s">
        <v>103</v>
      </c>
      <c r="AC2095" t="s">
        <v>104</v>
      </c>
      <c r="AD2095">
        <v>1</v>
      </c>
      <c r="AE2095" t="s">
        <v>105</v>
      </c>
      <c r="AG2095" t="s">
        <v>148</v>
      </c>
      <c r="AJ2095" t="s">
        <v>490</v>
      </c>
    </row>
    <row r="2096" spans="1:36" hidden="1" x14ac:dyDescent="0.25">
      <c r="A2096" t="s">
        <v>10904</v>
      </c>
      <c r="B2096" t="e">
        <f>VLOOKUP(A2096,[2]mp_ALL!B$1:B$557,1,0)</f>
        <v>#N/A</v>
      </c>
      <c r="C2096" t="s">
        <v>10905</v>
      </c>
      <c r="D2096" t="s">
        <v>38</v>
      </c>
      <c r="E2096" t="s">
        <v>88</v>
      </c>
      <c r="F2096" t="s">
        <v>250</v>
      </c>
      <c r="G2096" t="s">
        <v>251</v>
      </c>
      <c r="H2096" t="s">
        <v>91</v>
      </c>
      <c r="I2096" t="s">
        <v>9194</v>
      </c>
      <c r="J2096">
        <v>1</v>
      </c>
      <c r="K2096" t="s">
        <v>384</v>
      </c>
      <c r="L2096">
        <v>1</v>
      </c>
      <c r="M2096" t="s">
        <v>113</v>
      </c>
      <c r="N2096" t="s">
        <v>385</v>
      </c>
      <c r="O2096" t="s">
        <v>5230</v>
      </c>
      <c r="P2096" t="s">
        <v>5982</v>
      </c>
      <c r="Q2096" t="s">
        <v>9195</v>
      </c>
      <c r="R2096" t="s">
        <v>117</v>
      </c>
      <c r="S2096" t="s">
        <v>199</v>
      </c>
      <c r="T2096" t="s">
        <v>10906</v>
      </c>
      <c r="U2096" t="s">
        <v>10805</v>
      </c>
      <c r="V2096" s="41">
        <v>40413</v>
      </c>
      <c r="W2096" s="41">
        <v>33310</v>
      </c>
      <c r="X2096">
        <v>1</v>
      </c>
      <c r="Y2096">
        <v>1</v>
      </c>
      <c r="Z2096" t="s">
        <v>102</v>
      </c>
      <c r="AA2096">
        <v>1</v>
      </c>
      <c r="AB2096" t="s">
        <v>103</v>
      </c>
      <c r="AC2096" t="s">
        <v>104</v>
      </c>
      <c r="AD2096">
        <v>1</v>
      </c>
      <c r="AE2096" t="s">
        <v>105</v>
      </c>
      <c r="AG2096" t="s">
        <v>121</v>
      </c>
      <c r="AJ2096" t="s">
        <v>1705</v>
      </c>
    </row>
    <row r="2097" spans="1:36" hidden="1" x14ac:dyDescent="0.25">
      <c r="A2097" t="s">
        <v>10907</v>
      </c>
      <c r="B2097" t="e">
        <f>VLOOKUP(A2097,[2]mp_ALL!B$1:B$557,1,0)</f>
        <v>#N/A</v>
      </c>
      <c r="C2097" t="s">
        <v>10908</v>
      </c>
      <c r="D2097" t="s">
        <v>38</v>
      </c>
      <c r="E2097" t="s">
        <v>88</v>
      </c>
      <c r="F2097" t="s">
        <v>250</v>
      </c>
      <c r="G2097" t="s">
        <v>251</v>
      </c>
      <c r="H2097" t="s">
        <v>91</v>
      </c>
      <c r="I2097" t="s">
        <v>10909</v>
      </c>
      <c r="J2097">
        <v>1</v>
      </c>
      <c r="K2097" t="s">
        <v>581</v>
      </c>
      <c r="L2097">
        <v>1</v>
      </c>
      <c r="M2097" t="s">
        <v>113</v>
      </c>
      <c r="N2097" t="s">
        <v>582</v>
      </c>
      <c r="O2097" t="s">
        <v>912</v>
      </c>
      <c r="P2097" t="s">
        <v>1304</v>
      </c>
      <c r="Q2097" t="s">
        <v>10910</v>
      </c>
      <c r="R2097" t="s">
        <v>117</v>
      </c>
      <c r="S2097" t="s">
        <v>199</v>
      </c>
      <c r="T2097" t="s">
        <v>10911</v>
      </c>
      <c r="U2097" t="s">
        <v>10912</v>
      </c>
      <c r="V2097" s="41">
        <v>40413</v>
      </c>
      <c r="W2097" s="41">
        <v>33504</v>
      </c>
      <c r="X2097">
        <v>1</v>
      </c>
      <c r="Y2097">
        <v>1</v>
      </c>
      <c r="Z2097" t="s">
        <v>102</v>
      </c>
      <c r="AA2097">
        <v>1</v>
      </c>
      <c r="AB2097" t="s">
        <v>103</v>
      </c>
      <c r="AC2097" t="s">
        <v>104</v>
      </c>
      <c r="AD2097">
        <v>1</v>
      </c>
      <c r="AE2097" t="s">
        <v>105</v>
      </c>
      <c r="AG2097" t="s">
        <v>121</v>
      </c>
      <c r="AJ2097" t="s">
        <v>299</v>
      </c>
    </row>
    <row r="2098" spans="1:36" hidden="1" x14ac:dyDescent="0.25">
      <c r="A2098" t="s">
        <v>10913</v>
      </c>
      <c r="B2098" t="e">
        <f>VLOOKUP(A2098,[2]mp_ALL!B$1:B$557,1,0)</f>
        <v>#N/A</v>
      </c>
      <c r="C2098" t="s">
        <v>10914</v>
      </c>
      <c r="D2098" t="s">
        <v>38</v>
      </c>
      <c r="E2098" t="s">
        <v>88</v>
      </c>
      <c r="F2098" t="s">
        <v>250</v>
      </c>
      <c r="G2098" t="s">
        <v>251</v>
      </c>
      <c r="H2098" t="s">
        <v>91</v>
      </c>
      <c r="I2098" t="s">
        <v>6098</v>
      </c>
      <c r="J2098">
        <v>1</v>
      </c>
      <c r="K2098" t="s">
        <v>384</v>
      </c>
      <c r="L2098">
        <v>1</v>
      </c>
      <c r="M2098" t="s">
        <v>113</v>
      </c>
      <c r="N2098" t="s">
        <v>385</v>
      </c>
      <c r="O2098" t="s">
        <v>6099</v>
      </c>
      <c r="P2098" t="s">
        <v>6100</v>
      </c>
      <c r="Q2098" t="s">
        <v>6101</v>
      </c>
      <c r="R2098" t="s">
        <v>117</v>
      </c>
      <c r="S2098" t="s">
        <v>199</v>
      </c>
      <c r="T2098" t="s">
        <v>10915</v>
      </c>
      <c r="U2098" t="s">
        <v>7761</v>
      </c>
      <c r="V2098" s="41">
        <v>40413</v>
      </c>
      <c r="W2098" s="41">
        <v>33366</v>
      </c>
      <c r="X2098">
        <v>1</v>
      </c>
      <c r="Y2098">
        <v>0</v>
      </c>
      <c r="Z2098" t="s">
        <v>102</v>
      </c>
      <c r="AA2098">
        <v>1</v>
      </c>
      <c r="AB2098" t="s">
        <v>103</v>
      </c>
      <c r="AC2098" t="s">
        <v>104</v>
      </c>
      <c r="AD2098">
        <v>1</v>
      </c>
      <c r="AE2098" t="s">
        <v>105</v>
      </c>
      <c r="AG2098" t="s">
        <v>121</v>
      </c>
      <c r="AJ2098" t="s">
        <v>10916</v>
      </c>
    </row>
    <row r="2099" spans="1:36" hidden="1" x14ac:dyDescent="0.25">
      <c r="A2099" t="s">
        <v>10917</v>
      </c>
      <c r="B2099" t="e">
        <f>VLOOKUP(A2099,[2]mp_ALL!B$1:B$557,1,0)</f>
        <v>#N/A</v>
      </c>
      <c r="C2099" t="s">
        <v>10918</v>
      </c>
      <c r="D2099" t="s">
        <v>38</v>
      </c>
      <c r="E2099" t="s">
        <v>88</v>
      </c>
      <c r="F2099" t="s">
        <v>250</v>
      </c>
      <c r="G2099" t="s">
        <v>251</v>
      </c>
      <c r="H2099" t="s">
        <v>91</v>
      </c>
      <c r="I2099" t="s">
        <v>822</v>
      </c>
      <c r="J2099">
        <v>1</v>
      </c>
      <c r="K2099" t="s">
        <v>610</v>
      </c>
      <c r="L2099">
        <v>1</v>
      </c>
      <c r="M2099" t="s">
        <v>414</v>
      </c>
      <c r="N2099" t="s">
        <v>415</v>
      </c>
      <c r="O2099" t="s">
        <v>470</v>
      </c>
      <c r="P2099" t="s">
        <v>823</v>
      </c>
      <c r="Q2099" t="s">
        <v>824</v>
      </c>
      <c r="R2099" t="s">
        <v>117</v>
      </c>
      <c r="S2099" t="s">
        <v>199</v>
      </c>
      <c r="T2099" t="s">
        <v>10919</v>
      </c>
      <c r="U2099" t="s">
        <v>10920</v>
      </c>
      <c r="V2099" s="41">
        <v>40413</v>
      </c>
      <c r="W2099" s="41">
        <v>32568</v>
      </c>
      <c r="X2099">
        <v>0</v>
      </c>
      <c r="Z2099" t="s">
        <v>7195</v>
      </c>
      <c r="AA2099">
        <v>1</v>
      </c>
      <c r="AB2099" t="s">
        <v>103</v>
      </c>
      <c r="AC2099" t="s">
        <v>104</v>
      </c>
      <c r="AD2099">
        <v>1</v>
      </c>
      <c r="AE2099" t="s">
        <v>105</v>
      </c>
      <c r="AG2099" t="s">
        <v>121</v>
      </c>
      <c r="AJ2099" t="s">
        <v>1338</v>
      </c>
    </row>
    <row r="2100" spans="1:36" hidden="1" x14ac:dyDescent="0.25">
      <c r="A2100" t="s">
        <v>10921</v>
      </c>
      <c r="B2100" t="e">
        <f>VLOOKUP(A2100,[2]mp_ALL!B$1:B$557,1,0)</f>
        <v>#N/A</v>
      </c>
      <c r="C2100" t="s">
        <v>10922</v>
      </c>
      <c r="D2100" t="s">
        <v>38</v>
      </c>
      <c r="E2100" t="s">
        <v>88</v>
      </c>
      <c r="F2100" t="s">
        <v>250</v>
      </c>
      <c r="G2100" t="s">
        <v>251</v>
      </c>
      <c r="H2100" t="s">
        <v>91</v>
      </c>
      <c r="I2100" t="s">
        <v>383</v>
      </c>
      <c r="J2100">
        <v>1</v>
      </c>
      <c r="K2100" t="s">
        <v>384</v>
      </c>
      <c r="L2100">
        <v>1</v>
      </c>
      <c r="M2100" t="s">
        <v>113</v>
      </c>
      <c r="N2100" t="s">
        <v>385</v>
      </c>
      <c r="O2100" t="s">
        <v>386</v>
      </c>
      <c r="P2100" t="s">
        <v>387</v>
      </c>
      <c r="Q2100" t="s">
        <v>388</v>
      </c>
      <c r="R2100" t="s">
        <v>117</v>
      </c>
      <c r="S2100" t="s">
        <v>199</v>
      </c>
      <c r="T2100" t="s">
        <v>10923</v>
      </c>
      <c r="U2100" t="s">
        <v>10924</v>
      </c>
      <c r="V2100" s="41">
        <v>40413</v>
      </c>
      <c r="W2100" s="41">
        <v>33703</v>
      </c>
      <c r="X2100">
        <v>1</v>
      </c>
      <c r="Y2100">
        <v>2</v>
      </c>
      <c r="Z2100" t="s">
        <v>102</v>
      </c>
      <c r="AA2100">
        <v>1</v>
      </c>
      <c r="AB2100" t="s">
        <v>103</v>
      </c>
      <c r="AC2100" t="s">
        <v>104</v>
      </c>
      <c r="AD2100">
        <v>1</v>
      </c>
      <c r="AE2100" t="s">
        <v>105</v>
      </c>
      <c r="AG2100" t="s">
        <v>121</v>
      </c>
      <c r="AJ2100" t="s">
        <v>107</v>
      </c>
    </row>
    <row r="2101" spans="1:36" hidden="1" x14ac:dyDescent="0.25">
      <c r="A2101" t="s">
        <v>10925</v>
      </c>
      <c r="B2101" t="e">
        <f>VLOOKUP(A2101,[2]mp_ALL!B$1:B$557,1,0)</f>
        <v>#N/A</v>
      </c>
      <c r="C2101" t="s">
        <v>10926</v>
      </c>
      <c r="D2101" t="s">
        <v>38</v>
      </c>
      <c r="E2101" t="s">
        <v>88</v>
      </c>
      <c r="F2101" t="s">
        <v>250</v>
      </c>
      <c r="G2101" t="s">
        <v>251</v>
      </c>
      <c r="H2101" t="s">
        <v>91</v>
      </c>
      <c r="I2101" t="s">
        <v>9199</v>
      </c>
      <c r="J2101">
        <v>1</v>
      </c>
      <c r="K2101" t="s">
        <v>232</v>
      </c>
      <c r="L2101">
        <v>1</v>
      </c>
      <c r="M2101" t="s">
        <v>233</v>
      </c>
      <c r="N2101" t="s">
        <v>955</v>
      </c>
      <c r="P2101" t="s">
        <v>999</v>
      </c>
      <c r="R2101" t="s">
        <v>117</v>
      </c>
      <c r="S2101" t="s">
        <v>163</v>
      </c>
      <c r="T2101" t="s">
        <v>10927</v>
      </c>
      <c r="U2101" t="s">
        <v>10928</v>
      </c>
      <c r="V2101" s="41">
        <v>40413</v>
      </c>
      <c r="W2101" s="41">
        <v>32456</v>
      </c>
      <c r="X2101">
        <v>1</v>
      </c>
      <c r="Y2101">
        <v>2</v>
      </c>
      <c r="Z2101" t="s">
        <v>102</v>
      </c>
      <c r="AA2101">
        <v>1</v>
      </c>
      <c r="AB2101" t="s">
        <v>103</v>
      </c>
      <c r="AC2101" t="s">
        <v>104</v>
      </c>
      <c r="AD2101">
        <v>1</v>
      </c>
      <c r="AE2101" t="s">
        <v>105</v>
      </c>
      <c r="AG2101" t="s">
        <v>121</v>
      </c>
      <c r="AJ2101" t="s">
        <v>1008</v>
      </c>
    </row>
    <row r="2102" spans="1:36" hidden="1" x14ac:dyDescent="0.25">
      <c r="A2102" t="s">
        <v>10929</v>
      </c>
      <c r="B2102" t="e">
        <f>VLOOKUP(A2102,[2]mp_ALL!B$1:B$557,1,0)</f>
        <v>#N/A</v>
      </c>
      <c r="C2102" t="s">
        <v>10930</v>
      </c>
      <c r="D2102" t="s">
        <v>38</v>
      </c>
      <c r="E2102" t="s">
        <v>88</v>
      </c>
      <c r="F2102" t="s">
        <v>250</v>
      </c>
      <c r="G2102" t="s">
        <v>251</v>
      </c>
      <c r="H2102" t="s">
        <v>91</v>
      </c>
      <c r="I2102" t="s">
        <v>5151</v>
      </c>
      <c r="J2102">
        <v>1</v>
      </c>
      <c r="K2102" t="s">
        <v>983</v>
      </c>
      <c r="L2102">
        <v>1</v>
      </c>
      <c r="M2102" t="s">
        <v>233</v>
      </c>
      <c r="N2102" t="s">
        <v>234</v>
      </c>
      <c r="O2102" t="s">
        <v>992</v>
      </c>
      <c r="P2102" t="s">
        <v>5152</v>
      </c>
      <c r="Q2102" t="s">
        <v>5153</v>
      </c>
      <c r="R2102" t="s">
        <v>117</v>
      </c>
      <c r="S2102" t="s">
        <v>237</v>
      </c>
      <c r="T2102" t="s">
        <v>10931</v>
      </c>
      <c r="U2102" t="s">
        <v>10932</v>
      </c>
      <c r="V2102" s="41">
        <v>40413</v>
      </c>
      <c r="W2102" s="41">
        <v>33026</v>
      </c>
      <c r="X2102">
        <v>1</v>
      </c>
      <c r="Y2102">
        <v>2</v>
      </c>
      <c r="Z2102" t="s">
        <v>102</v>
      </c>
      <c r="AA2102">
        <v>1</v>
      </c>
      <c r="AB2102" t="s">
        <v>103</v>
      </c>
      <c r="AC2102" t="s">
        <v>104</v>
      </c>
      <c r="AD2102">
        <v>1</v>
      </c>
      <c r="AE2102" t="s">
        <v>105</v>
      </c>
      <c r="AG2102" t="s">
        <v>121</v>
      </c>
      <c r="AJ2102" t="s">
        <v>1008</v>
      </c>
    </row>
    <row r="2103" spans="1:36" hidden="1" x14ac:dyDescent="0.25">
      <c r="A2103" t="s">
        <v>10933</v>
      </c>
      <c r="B2103" t="e">
        <f>VLOOKUP(A2103,[2]mp_ALL!B$1:B$557,1,0)</f>
        <v>#N/A</v>
      </c>
      <c r="C2103" t="s">
        <v>10934</v>
      </c>
      <c r="D2103" t="s">
        <v>38</v>
      </c>
      <c r="E2103" t="s">
        <v>88</v>
      </c>
      <c r="F2103" t="s">
        <v>250</v>
      </c>
      <c r="G2103" t="s">
        <v>251</v>
      </c>
      <c r="H2103" t="s">
        <v>91</v>
      </c>
      <c r="I2103" t="s">
        <v>4200</v>
      </c>
      <c r="J2103">
        <v>1</v>
      </c>
      <c r="K2103" t="s">
        <v>954</v>
      </c>
      <c r="L2103">
        <v>0</v>
      </c>
      <c r="M2103" t="s">
        <v>233</v>
      </c>
      <c r="N2103" t="s">
        <v>955</v>
      </c>
      <c r="O2103" t="s">
        <v>1156</v>
      </c>
      <c r="P2103" t="s">
        <v>4201</v>
      </c>
      <c r="Q2103" t="s">
        <v>4202</v>
      </c>
      <c r="R2103" t="s">
        <v>117</v>
      </c>
      <c r="S2103" t="s">
        <v>163</v>
      </c>
      <c r="T2103" t="s">
        <v>10935</v>
      </c>
      <c r="U2103" t="s">
        <v>10936</v>
      </c>
      <c r="V2103" s="41">
        <v>40413</v>
      </c>
      <c r="W2103" s="41">
        <v>33621</v>
      </c>
      <c r="X2103">
        <v>1</v>
      </c>
      <c r="Y2103">
        <v>1</v>
      </c>
      <c r="Z2103" t="s">
        <v>102</v>
      </c>
      <c r="AA2103">
        <v>1</v>
      </c>
      <c r="AB2103" t="s">
        <v>103</v>
      </c>
      <c r="AC2103" t="s">
        <v>104</v>
      </c>
      <c r="AD2103">
        <v>1</v>
      </c>
      <c r="AE2103" t="s">
        <v>120</v>
      </c>
      <c r="AG2103" t="s">
        <v>121</v>
      </c>
      <c r="AJ2103" t="s">
        <v>2576</v>
      </c>
    </row>
    <row r="2104" spans="1:36" hidden="1" x14ac:dyDescent="0.25">
      <c r="A2104" t="s">
        <v>10937</v>
      </c>
      <c r="B2104" t="e">
        <f>VLOOKUP(A2104,[2]mp_ALL!B$1:B$557,1,0)</f>
        <v>#N/A</v>
      </c>
      <c r="C2104" t="s">
        <v>10938</v>
      </c>
      <c r="D2104" t="s">
        <v>38</v>
      </c>
      <c r="E2104" t="s">
        <v>88</v>
      </c>
      <c r="F2104" t="s">
        <v>250</v>
      </c>
      <c r="G2104" t="s">
        <v>251</v>
      </c>
      <c r="H2104" t="s">
        <v>91</v>
      </c>
      <c r="I2104" t="s">
        <v>8390</v>
      </c>
      <c r="J2104">
        <v>1</v>
      </c>
      <c r="K2104" t="s">
        <v>232</v>
      </c>
      <c r="L2104">
        <v>1</v>
      </c>
      <c r="M2104" t="s">
        <v>233</v>
      </c>
      <c r="N2104" t="s">
        <v>234</v>
      </c>
      <c r="O2104" t="s">
        <v>992</v>
      </c>
      <c r="P2104" t="s">
        <v>8391</v>
      </c>
      <c r="R2104" t="s">
        <v>117</v>
      </c>
      <c r="S2104" t="s">
        <v>949</v>
      </c>
      <c r="T2104" t="s">
        <v>10939</v>
      </c>
      <c r="U2104" t="s">
        <v>10940</v>
      </c>
      <c r="V2104" s="41">
        <v>40413</v>
      </c>
      <c r="W2104" s="41">
        <v>33152</v>
      </c>
      <c r="X2104">
        <v>1</v>
      </c>
      <c r="Y2104">
        <v>2</v>
      </c>
      <c r="Z2104" t="s">
        <v>102</v>
      </c>
      <c r="AA2104">
        <v>1</v>
      </c>
      <c r="AB2104" t="s">
        <v>103</v>
      </c>
      <c r="AC2104" t="s">
        <v>104</v>
      </c>
      <c r="AD2104">
        <v>1</v>
      </c>
      <c r="AE2104" t="s">
        <v>138</v>
      </c>
      <c r="AG2104" t="s">
        <v>121</v>
      </c>
      <c r="AJ2104" t="s">
        <v>151</v>
      </c>
    </row>
    <row r="2105" spans="1:36" hidden="1" x14ac:dyDescent="0.25">
      <c r="A2105" t="s">
        <v>10941</v>
      </c>
      <c r="B2105" t="e">
        <f>VLOOKUP(A2105,[2]mp_ALL!B$1:B$557,1,0)</f>
        <v>#N/A</v>
      </c>
      <c r="C2105" t="s">
        <v>10942</v>
      </c>
      <c r="D2105" t="s">
        <v>38</v>
      </c>
      <c r="E2105" t="s">
        <v>88</v>
      </c>
      <c r="F2105" t="s">
        <v>250</v>
      </c>
      <c r="G2105" t="s">
        <v>251</v>
      </c>
      <c r="H2105" t="s">
        <v>91</v>
      </c>
      <c r="I2105" t="s">
        <v>8415</v>
      </c>
      <c r="J2105">
        <v>1</v>
      </c>
      <c r="K2105" t="s">
        <v>983</v>
      </c>
      <c r="L2105">
        <v>1</v>
      </c>
      <c r="M2105" t="s">
        <v>233</v>
      </c>
      <c r="N2105" t="s">
        <v>234</v>
      </c>
      <c r="O2105" t="s">
        <v>984</v>
      </c>
      <c r="P2105" t="s">
        <v>985</v>
      </c>
      <c r="Q2105" t="s">
        <v>8416</v>
      </c>
      <c r="R2105" t="s">
        <v>117</v>
      </c>
      <c r="S2105" t="s">
        <v>949</v>
      </c>
      <c r="T2105" t="s">
        <v>8840</v>
      </c>
      <c r="U2105" t="s">
        <v>10943</v>
      </c>
      <c r="V2105" s="41">
        <v>40413</v>
      </c>
      <c r="W2105" s="41">
        <v>33260</v>
      </c>
      <c r="X2105">
        <v>1</v>
      </c>
      <c r="Y2105">
        <v>2</v>
      </c>
      <c r="Z2105" t="s">
        <v>102</v>
      </c>
      <c r="AA2105">
        <v>1</v>
      </c>
      <c r="AB2105" t="s">
        <v>103</v>
      </c>
      <c r="AC2105" t="s">
        <v>104</v>
      </c>
      <c r="AD2105">
        <v>1</v>
      </c>
      <c r="AE2105" t="s">
        <v>105</v>
      </c>
      <c r="AG2105" t="s">
        <v>121</v>
      </c>
      <c r="AJ2105" t="s">
        <v>430</v>
      </c>
    </row>
    <row r="2106" spans="1:36" hidden="1" x14ac:dyDescent="0.25">
      <c r="A2106" t="s">
        <v>10944</v>
      </c>
      <c r="B2106" t="e">
        <f>VLOOKUP(A2106,[2]mp_ALL!B$1:B$557,1,0)</f>
        <v>#N/A</v>
      </c>
      <c r="C2106" t="s">
        <v>10945</v>
      </c>
      <c r="D2106" t="s">
        <v>38</v>
      </c>
      <c r="E2106" t="s">
        <v>88</v>
      </c>
      <c r="F2106" t="s">
        <v>250</v>
      </c>
      <c r="G2106" t="s">
        <v>251</v>
      </c>
      <c r="H2106" t="s">
        <v>91</v>
      </c>
      <c r="I2106" t="s">
        <v>4495</v>
      </c>
      <c r="J2106">
        <v>1</v>
      </c>
      <c r="K2106" t="s">
        <v>983</v>
      </c>
      <c r="L2106">
        <v>1</v>
      </c>
      <c r="M2106" t="s">
        <v>233</v>
      </c>
      <c r="N2106" t="s">
        <v>234</v>
      </c>
      <c r="O2106" t="s">
        <v>1597</v>
      </c>
      <c r="P2106" t="s">
        <v>1985</v>
      </c>
      <c r="Q2106" t="s">
        <v>4496</v>
      </c>
      <c r="R2106" t="s">
        <v>117</v>
      </c>
      <c r="S2106" t="s">
        <v>949</v>
      </c>
      <c r="T2106" t="s">
        <v>10946</v>
      </c>
      <c r="U2106" t="s">
        <v>10947</v>
      </c>
      <c r="V2106" s="41">
        <v>40413</v>
      </c>
      <c r="W2106" s="41">
        <v>33340</v>
      </c>
      <c r="X2106">
        <v>1</v>
      </c>
      <c r="Y2106">
        <v>2</v>
      </c>
      <c r="Z2106" t="s">
        <v>102</v>
      </c>
      <c r="AA2106">
        <v>1</v>
      </c>
      <c r="AB2106" t="s">
        <v>103</v>
      </c>
      <c r="AC2106" t="s">
        <v>104</v>
      </c>
      <c r="AD2106">
        <v>1</v>
      </c>
      <c r="AE2106" t="s">
        <v>105</v>
      </c>
      <c r="AG2106" t="s">
        <v>121</v>
      </c>
      <c r="AJ2106" t="s">
        <v>1705</v>
      </c>
    </row>
    <row r="2107" spans="1:36" hidden="1" x14ac:dyDescent="0.25">
      <c r="A2107" t="s">
        <v>10948</v>
      </c>
      <c r="B2107" t="e">
        <f>VLOOKUP(A2107,[2]mp_ALL!B$1:B$557,1,0)</f>
        <v>#N/A</v>
      </c>
      <c r="C2107" t="s">
        <v>10949</v>
      </c>
      <c r="D2107" t="s">
        <v>38</v>
      </c>
      <c r="E2107" t="s">
        <v>88</v>
      </c>
      <c r="F2107" t="s">
        <v>250</v>
      </c>
      <c r="G2107" t="s">
        <v>251</v>
      </c>
      <c r="H2107" t="s">
        <v>91</v>
      </c>
      <c r="I2107" t="s">
        <v>8078</v>
      </c>
      <c r="J2107">
        <v>1</v>
      </c>
      <c r="K2107" t="s">
        <v>232</v>
      </c>
      <c r="L2107">
        <v>0</v>
      </c>
      <c r="M2107" t="s">
        <v>233</v>
      </c>
      <c r="N2107" t="s">
        <v>234</v>
      </c>
      <c r="O2107" t="s">
        <v>992</v>
      </c>
      <c r="P2107" t="s">
        <v>2690</v>
      </c>
      <c r="Q2107" t="s">
        <v>8079</v>
      </c>
      <c r="R2107" t="s">
        <v>117</v>
      </c>
      <c r="S2107" t="s">
        <v>237</v>
      </c>
      <c r="T2107" t="s">
        <v>10950</v>
      </c>
      <c r="U2107" t="s">
        <v>10951</v>
      </c>
      <c r="V2107" s="41">
        <v>40413</v>
      </c>
      <c r="W2107" s="41">
        <v>33225</v>
      </c>
      <c r="X2107">
        <v>1</v>
      </c>
      <c r="Y2107">
        <v>1</v>
      </c>
      <c r="Z2107" t="s">
        <v>102</v>
      </c>
      <c r="AA2107">
        <v>1</v>
      </c>
      <c r="AB2107" t="s">
        <v>103</v>
      </c>
      <c r="AC2107" t="s">
        <v>104</v>
      </c>
      <c r="AD2107">
        <v>1</v>
      </c>
      <c r="AE2107" t="s">
        <v>120</v>
      </c>
      <c r="AG2107" t="s">
        <v>121</v>
      </c>
      <c r="AJ2107" t="s">
        <v>1338</v>
      </c>
    </row>
    <row r="2108" spans="1:36" hidden="1" x14ac:dyDescent="0.25">
      <c r="A2108" t="s">
        <v>10952</v>
      </c>
      <c r="B2108" t="e">
        <f>VLOOKUP(A2108,[2]mp_ALL!B$1:B$557,1,0)</f>
        <v>#N/A</v>
      </c>
      <c r="C2108" t="s">
        <v>10953</v>
      </c>
      <c r="D2108" t="s">
        <v>38</v>
      </c>
      <c r="E2108" t="s">
        <v>88</v>
      </c>
      <c r="F2108" t="s">
        <v>250</v>
      </c>
      <c r="G2108" t="s">
        <v>251</v>
      </c>
      <c r="H2108" t="s">
        <v>91</v>
      </c>
      <c r="I2108" t="s">
        <v>1378</v>
      </c>
      <c r="J2108">
        <v>1</v>
      </c>
      <c r="K2108" t="s">
        <v>1310</v>
      </c>
      <c r="L2108">
        <v>1</v>
      </c>
      <c r="M2108" t="s">
        <v>414</v>
      </c>
      <c r="N2108" t="s">
        <v>159</v>
      </c>
      <c r="O2108" t="s">
        <v>722</v>
      </c>
      <c r="P2108" t="s">
        <v>1352</v>
      </c>
      <c r="Q2108" t="s">
        <v>1379</v>
      </c>
      <c r="R2108" t="s">
        <v>117</v>
      </c>
      <c r="S2108" t="s">
        <v>163</v>
      </c>
      <c r="T2108" t="s">
        <v>10954</v>
      </c>
      <c r="U2108" t="s">
        <v>10955</v>
      </c>
      <c r="V2108" s="41">
        <v>40420</v>
      </c>
      <c r="W2108" s="41">
        <v>33308</v>
      </c>
      <c r="X2108">
        <v>1</v>
      </c>
      <c r="Y2108">
        <v>2</v>
      </c>
      <c r="Z2108" t="s">
        <v>102</v>
      </c>
      <c r="AA2108">
        <v>1</v>
      </c>
      <c r="AB2108" t="s">
        <v>103</v>
      </c>
      <c r="AC2108" t="s">
        <v>104</v>
      </c>
      <c r="AD2108">
        <v>1</v>
      </c>
      <c r="AE2108" t="s">
        <v>105</v>
      </c>
      <c r="AG2108" t="s">
        <v>121</v>
      </c>
      <c r="AJ2108" t="s">
        <v>1556</v>
      </c>
    </row>
    <row r="2109" spans="1:36" hidden="1" x14ac:dyDescent="0.25">
      <c r="A2109" t="s">
        <v>10956</v>
      </c>
      <c r="B2109" t="e">
        <f>VLOOKUP(A2109,[2]mp_ALL!B$1:B$557,1,0)</f>
        <v>#N/A</v>
      </c>
      <c r="C2109" t="s">
        <v>1183</v>
      </c>
      <c r="D2109" t="s">
        <v>38</v>
      </c>
      <c r="E2109" t="s">
        <v>88</v>
      </c>
      <c r="F2109" t="s">
        <v>8284</v>
      </c>
      <c r="G2109" t="s">
        <v>8285</v>
      </c>
      <c r="H2109" t="s">
        <v>91</v>
      </c>
      <c r="I2109" t="s">
        <v>926</v>
      </c>
      <c r="J2109">
        <v>1</v>
      </c>
      <c r="K2109" t="s">
        <v>927</v>
      </c>
      <c r="L2109">
        <v>1</v>
      </c>
      <c r="M2109" t="s">
        <v>414</v>
      </c>
      <c r="N2109" t="s">
        <v>532</v>
      </c>
      <c r="O2109" t="s">
        <v>928</v>
      </c>
      <c r="P2109" t="s">
        <v>929</v>
      </c>
      <c r="Q2109" t="s">
        <v>930</v>
      </c>
      <c r="R2109" t="s">
        <v>117</v>
      </c>
      <c r="S2109" t="s">
        <v>207</v>
      </c>
      <c r="T2109" t="s">
        <v>10957</v>
      </c>
      <c r="U2109" t="s">
        <v>10958</v>
      </c>
      <c r="V2109" s="41">
        <v>40420</v>
      </c>
      <c r="W2109" s="41">
        <v>32689</v>
      </c>
      <c r="X2109">
        <v>0</v>
      </c>
      <c r="Z2109" t="s">
        <v>7195</v>
      </c>
      <c r="AA2109">
        <v>1</v>
      </c>
      <c r="AB2109" t="s">
        <v>103</v>
      </c>
      <c r="AC2109" t="s">
        <v>104</v>
      </c>
      <c r="AD2109">
        <v>1</v>
      </c>
      <c r="AE2109" t="s">
        <v>105</v>
      </c>
      <c r="AG2109" t="s">
        <v>121</v>
      </c>
      <c r="AJ2109" t="s">
        <v>430</v>
      </c>
    </row>
    <row r="2110" spans="1:36" hidden="1" x14ac:dyDescent="0.25">
      <c r="A2110" t="s">
        <v>10959</v>
      </c>
      <c r="B2110" t="e">
        <f>VLOOKUP(A2110,[2]mp_ALL!B$1:B$557,1,0)</f>
        <v>#N/A</v>
      </c>
      <c r="C2110" t="s">
        <v>10960</v>
      </c>
      <c r="D2110" t="s">
        <v>37</v>
      </c>
      <c r="E2110" t="s">
        <v>88</v>
      </c>
      <c r="F2110" t="s">
        <v>250</v>
      </c>
      <c r="G2110" t="s">
        <v>251</v>
      </c>
      <c r="H2110" t="s">
        <v>91</v>
      </c>
      <c r="I2110" t="s">
        <v>6148</v>
      </c>
      <c r="J2110">
        <v>1</v>
      </c>
      <c r="K2110" t="s">
        <v>1115</v>
      </c>
      <c r="L2110">
        <v>1</v>
      </c>
      <c r="M2110" t="s">
        <v>435</v>
      </c>
      <c r="N2110" t="s">
        <v>505</v>
      </c>
      <c r="O2110" t="s">
        <v>1734</v>
      </c>
      <c r="P2110" t="s">
        <v>1735</v>
      </c>
      <c r="Q2110" t="s">
        <v>6149</v>
      </c>
      <c r="R2110" t="s">
        <v>117</v>
      </c>
      <c r="S2110" t="s">
        <v>148</v>
      </c>
      <c r="T2110" t="s">
        <v>640</v>
      </c>
      <c r="U2110" t="s">
        <v>10961</v>
      </c>
      <c r="V2110" s="41">
        <v>40420</v>
      </c>
      <c r="W2110" s="41">
        <v>33292</v>
      </c>
      <c r="X2110">
        <v>1</v>
      </c>
      <c r="Y2110">
        <v>1</v>
      </c>
      <c r="Z2110" t="s">
        <v>102</v>
      </c>
      <c r="AA2110">
        <v>1</v>
      </c>
      <c r="AB2110" t="s">
        <v>103</v>
      </c>
      <c r="AC2110" t="s">
        <v>104</v>
      </c>
      <c r="AD2110">
        <v>1</v>
      </c>
      <c r="AE2110" t="s">
        <v>105</v>
      </c>
      <c r="AG2110" t="s">
        <v>148</v>
      </c>
      <c r="AJ2110" t="s">
        <v>689</v>
      </c>
    </row>
    <row r="2111" spans="1:36" hidden="1" x14ac:dyDescent="0.25">
      <c r="A2111" t="s">
        <v>10962</v>
      </c>
      <c r="B2111" t="e">
        <f>VLOOKUP(A2111,[2]mp_ALL!B$1:B$557,1,0)</f>
        <v>#N/A</v>
      </c>
      <c r="C2111" t="s">
        <v>10963</v>
      </c>
      <c r="D2111" t="s">
        <v>38</v>
      </c>
      <c r="E2111" t="s">
        <v>88</v>
      </c>
      <c r="F2111" t="s">
        <v>250</v>
      </c>
      <c r="G2111" t="s">
        <v>251</v>
      </c>
      <c r="H2111" t="s">
        <v>91</v>
      </c>
      <c r="I2111" t="s">
        <v>3503</v>
      </c>
      <c r="J2111">
        <v>1</v>
      </c>
      <c r="K2111" t="s">
        <v>434</v>
      </c>
      <c r="L2111">
        <v>0</v>
      </c>
      <c r="M2111" t="s">
        <v>435</v>
      </c>
      <c r="N2111" t="s">
        <v>436</v>
      </c>
      <c r="O2111" t="s">
        <v>1727</v>
      </c>
      <c r="P2111" t="s">
        <v>3504</v>
      </c>
      <c r="Q2111" t="s">
        <v>3505</v>
      </c>
      <c r="R2111" t="s">
        <v>117</v>
      </c>
      <c r="S2111" t="s">
        <v>163</v>
      </c>
      <c r="T2111" t="s">
        <v>10964</v>
      </c>
      <c r="U2111" t="s">
        <v>1131</v>
      </c>
      <c r="V2111" s="41">
        <v>40420</v>
      </c>
      <c r="W2111" s="41">
        <v>32360</v>
      </c>
      <c r="X2111">
        <v>1</v>
      </c>
      <c r="Y2111">
        <v>2</v>
      </c>
      <c r="Z2111" t="s">
        <v>102</v>
      </c>
      <c r="AA2111">
        <v>1</v>
      </c>
      <c r="AB2111" t="s">
        <v>103</v>
      </c>
      <c r="AC2111" t="s">
        <v>104</v>
      </c>
      <c r="AD2111">
        <v>1</v>
      </c>
      <c r="AE2111" t="s">
        <v>308</v>
      </c>
      <c r="AG2111" t="s">
        <v>148</v>
      </c>
      <c r="AJ2111" t="s">
        <v>663</v>
      </c>
    </row>
    <row r="2112" spans="1:36" hidden="1" x14ac:dyDescent="0.25">
      <c r="A2112" t="s">
        <v>10965</v>
      </c>
      <c r="B2112" t="e">
        <f>VLOOKUP(A2112,[2]mp_ALL!B$1:B$557,1,0)</f>
        <v>#N/A</v>
      </c>
      <c r="C2112" t="s">
        <v>10966</v>
      </c>
      <c r="D2112" t="s">
        <v>38</v>
      </c>
      <c r="E2112" t="s">
        <v>88</v>
      </c>
      <c r="F2112" t="s">
        <v>250</v>
      </c>
      <c r="G2112" t="s">
        <v>251</v>
      </c>
      <c r="H2112" t="s">
        <v>91</v>
      </c>
      <c r="I2112" t="s">
        <v>8140</v>
      </c>
      <c r="J2112">
        <v>1</v>
      </c>
      <c r="K2112" t="s">
        <v>2952</v>
      </c>
      <c r="L2112">
        <v>1</v>
      </c>
      <c r="M2112" t="s">
        <v>435</v>
      </c>
      <c r="N2112" t="s">
        <v>505</v>
      </c>
      <c r="O2112" t="s">
        <v>2953</v>
      </c>
      <c r="P2112" t="s">
        <v>7811</v>
      </c>
      <c r="Q2112" t="s">
        <v>8141</v>
      </c>
      <c r="R2112" t="s">
        <v>117</v>
      </c>
      <c r="S2112" t="s">
        <v>148</v>
      </c>
      <c r="T2112" t="s">
        <v>10967</v>
      </c>
      <c r="U2112" t="s">
        <v>10968</v>
      </c>
      <c r="V2112" s="41">
        <v>40420</v>
      </c>
      <c r="W2112" s="41">
        <v>33326</v>
      </c>
      <c r="X2112">
        <v>1</v>
      </c>
      <c r="Y2112">
        <v>1</v>
      </c>
      <c r="Z2112" t="s">
        <v>102</v>
      </c>
      <c r="AA2112">
        <v>1</v>
      </c>
      <c r="AB2112" t="s">
        <v>103</v>
      </c>
      <c r="AC2112" t="s">
        <v>104</v>
      </c>
      <c r="AD2112">
        <v>1</v>
      </c>
      <c r="AE2112" t="s">
        <v>105</v>
      </c>
      <c r="AG2112" t="s">
        <v>148</v>
      </c>
      <c r="AJ2112" t="s">
        <v>2297</v>
      </c>
    </row>
    <row r="2113" spans="1:36" hidden="1" x14ac:dyDescent="0.25">
      <c r="A2113" t="s">
        <v>10969</v>
      </c>
      <c r="B2113" t="e">
        <f>VLOOKUP(A2113,[2]mp_ALL!B$1:B$557,1,0)</f>
        <v>#N/A</v>
      </c>
      <c r="C2113" t="s">
        <v>6115</v>
      </c>
      <c r="D2113" t="s">
        <v>38</v>
      </c>
      <c r="E2113" t="s">
        <v>88</v>
      </c>
      <c r="F2113" t="s">
        <v>250</v>
      </c>
      <c r="G2113" t="s">
        <v>251</v>
      </c>
      <c r="H2113" t="s">
        <v>91</v>
      </c>
      <c r="I2113" t="s">
        <v>2581</v>
      </c>
      <c r="J2113">
        <v>1</v>
      </c>
      <c r="K2113" t="s">
        <v>2582</v>
      </c>
      <c r="L2113">
        <v>1</v>
      </c>
      <c r="M2113" t="s">
        <v>435</v>
      </c>
      <c r="N2113" t="s">
        <v>505</v>
      </c>
      <c r="O2113" t="s">
        <v>1229</v>
      </c>
      <c r="P2113" t="s">
        <v>2583</v>
      </c>
      <c r="Q2113" t="s">
        <v>2584</v>
      </c>
      <c r="R2113" t="s">
        <v>117</v>
      </c>
      <c r="S2113" t="s">
        <v>148</v>
      </c>
      <c r="T2113" t="s">
        <v>10970</v>
      </c>
      <c r="U2113" t="s">
        <v>10971</v>
      </c>
      <c r="V2113" s="41">
        <v>40420</v>
      </c>
      <c r="W2113" s="41">
        <v>32904</v>
      </c>
      <c r="X2113">
        <v>0</v>
      </c>
      <c r="Z2113" t="s">
        <v>7195</v>
      </c>
      <c r="AA2113">
        <v>1</v>
      </c>
      <c r="AB2113" t="s">
        <v>103</v>
      </c>
      <c r="AC2113" t="s">
        <v>104</v>
      </c>
      <c r="AD2113">
        <v>1</v>
      </c>
      <c r="AE2113" t="s">
        <v>105</v>
      </c>
      <c r="AG2113" t="s">
        <v>148</v>
      </c>
      <c r="AJ2113" t="s">
        <v>10972</v>
      </c>
    </row>
    <row r="2114" spans="1:36" hidden="1" x14ac:dyDescent="0.25">
      <c r="A2114" t="s">
        <v>10973</v>
      </c>
      <c r="B2114" t="e">
        <f>VLOOKUP(A2114,[2]mp_ALL!B$1:B$557,1,0)</f>
        <v>#N/A</v>
      </c>
      <c r="C2114" t="s">
        <v>10974</v>
      </c>
      <c r="D2114" t="s">
        <v>37</v>
      </c>
      <c r="E2114" t="s">
        <v>88</v>
      </c>
      <c r="F2114" t="s">
        <v>250</v>
      </c>
      <c r="G2114" t="s">
        <v>251</v>
      </c>
      <c r="H2114" t="s">
        <v>91</v>
      </c>
      <c r="I2114" t="s">
        <v>7909</v>
      </c>
      <c r="J2114">
        <v>1</v>
      </c>
      <c r="K2114" t="s">
        <v>2952</v>
      </c>
      <c r="L2114">
        <v>1</v>
      </c>
      <c r="M2114" t="s">
        <v>435</v>
      </c>
      <c r="N2114" t="s">
        <v>505</v>
      </c>
      <c r="O2114" t="s">
        <v>2953</v>
      </c>
      <c r="P2114" t="s">
        <v>2954</v>
      </c>
      <c r="Q2114" t="s">
        <v>7910</v>
      </c>
      <c r="R2114" t="s">
        <v>117</v>
      </c>
      <c r="S2114" t="s">
        <v>148</v>
      </c>
      <c r="T2114" t="s">
        <v>10975</v>
      </c>
      <c r="U2114" t="s">
        <v>10976</v>
      </c>
      <c r="V2114" s="41">
        <v>40420</v>
      </c>
      <c r="W2114" s="41">
        <v>32756</v>
      </c>
      <c r="X2114">
        <v>1</v>
      </c>
      <c r="Y2114">
        <v>2</v>
      </c>
      <c r="Z2114" t="s">
        <v>102</v>
      </c>
      <c r="AA2114">
        <v>1</v>
      </c>
      <c r="AB2114" t="s">
        <v>103</v>
      </c>
      <c r="AC2114" t="s">
        <v>104</v>
      </c>
      <c r="AD2114">
        <v>1</v>
      </c>
      <c r="AE2114" t="s">
        <v>105</v>
      </c>
      <c r="AG2114" t="s">
        <v>148</v>
      </c>
      <c r="AJ2114" t="s">
        <v>1153</v>
      </c>
    </row>
    <row r="2115" spans="1:36" hidden="1" x14ac:dyDescent="0.25">
      <c r="A2115" t="s">
        <v>10977</v>
      </c>
      <c r="B2115" t="e">
        <f>VLOOKUP(A2115,[2]mp_ALL!B$1:B$557,1,0)</f>
        <v>#N/A</v>
      </c>
      <c r="C2115" t="s">
        <v>10978</v>
      </c>
      <c r="D2115" t="s">
        <v>38</v>
      </c>
      <c r="E2115" t="s">
        <v>88</v>
      </c>
      <c r="F2115" t="s">
        <v>250</v>
      </c>
      <c r="G2115" t="s">
        <v>251</v>
      </c>
      <c r="H2115" t="s">
        <v>91</v>
      </c>
      <c r="I2115" t="s">
        <v>4324</v>
      </c>
      <c r="J2115">
        <v>1</v>
      </c>
      <c r="K2115" t="s">
        <v>610</v>
      </c>
      <c r="L2115">
        <v>1</v>
      </c>
      <c r="M2115" t="s">
        <v>414</v>
      </c>
      <c r="N2115" t="s">
        <v>415</v>
      </c>
      <c r="O2115" t="s">
        <v>611</v>
      </c>
      <c r="P2115" t="s">
        <v>4284</v>
      </c>
      <c r="Q2115" t="s">
        <v>4325</v>
      </c>
      <c r="R2115" t="s">
        <v>117</v>
      </c>
      <c r="S2115" t="s">
        <v>199</v>
      </c>
      <c r="T2115" t="s">
        <v>10979</v>
      </c>
      <c r="U2115" t="s">
        <v>10980</v>
      </c>
      <c r="V2115" s="41">
        <v>40420</v>
      </c>
      <c r="W2115" s="41">
        <v>33715</v>
      </c>
      <c r="X2115">
        <v>1</v>
      </c>
      <c r="Y2115">
        <v>2</v>
      </c>
      <c r="Z2115" t="s">
        <v>102</v>
      </c>
      <c r="AA2115">
        <v>1</v>
      </c>
      <c r="AB2115" t="s">
        <v>103</v>
      </c>
      <c r="AC2115" t="s">
        <v>104</v>
      </c>
      <c r="AD2115">
        <v>1</v>
      </c>
      <c r="AE2115" t="s">
        <v>105</v>
      </c>
      <c r="AG2115" t="s">
        <v>121</v>
      </c>
      <c r="AJ2115" t="s">
        <v>107</v>
      </c>
    </row>
    <row r="2116" spans="1:36" hidden="1" x14ac:dyDescent="0.25">
      <c r="A2116" t="s">
        <v>10981</v>
      </c>
      <c r="B2116" t="e">
        <f>VLOOKUP(A2116,[2]mp_ALL!B$1:B$557,1,0)</f>
        <v>#N/A</v>
      </c>
      <c r="C2116" t="s">
        <v>10982</v>
      </c>
      <c r="D2116" t="s">
        <v>38</v>
      </c>
      <c r="E2116" t="s">
        <v>88</v>
      </c>
      <c r="F2116" t="s">
        <v>250</v>
      </c>
      <c r="G2116" t="s">
        <v>251</v>
      </c>
      <c r="H2116" t="s">
        <v>91</v>
      </c>
      <c r="I2116" t="s">
        <v>1547</v>
      </c>
      <c r="J2116">
        <v>1</v>
      </c>
      <c r="K2116" t="s">
        <v>610</v>
      </c>
      <c r="L2116">
        <v>1</v>
      </c>
      <c r="M2116" t="s">
        <v>414</v>
      </c>
      <c r="N2116" t="s">
        <v>415</v>
      </c>
      <c r="O2116" t="s">
        <v>611</v>
      </c>
      <c r="P2116" t="s">
        <v>612</v>
      </c>
      <c r="Q2116" t="s">
        <v>1548</v>
      </c>
      <c r="R2116" t="s">
        <v>117</v>
      </c>
      <c r="S2116" t="s">
        <v>199</v>
      </c>
      <c r="T2116" t="s">
        <v>10983</v>
      </c>
      <c r="U2116" t="s">
        <v>1785</v>
      </c>
      <c r="V2116" s="41">
        <v>40420</v>
      </c>
      <c r="W2116" s="41">
        <v>32591</v>
      </c>
      <c r="X2116">
        <v>1</v>
      </c>
      <c r="Y2116">
        <v>2</v>
      </c>
      <c r="Z2116" t="s">
        <v>102</v>
      </c>
      <c r="AA2116">
        <v>1</v>
      </c>
      <c r="AB2116" t="s">
        <v>103</v>
      </c>
      <c r="AC2116" t="s">
        <v>104</v>
      </c>
      <c r="AD2116">
        <v>1</v>
      </c>
      <c r="AE2116" t="s">
        <v>105</v>
      </c>
      <c r="AG2116" t="s">
        <v>121</v>
      </c>
      <c r="AJ2116" t="s">
        <v>107</v>
      </c>
    </row>
    <row r="2117" spans="1:36" hidden="1" x14ac:dyDescent="0.25">
      <c r="A2117" t="s">
        <v>10984</v>
      </c>
      <c r="B2117" t="e">
        <f>VLOOKUP(A2117,[2]mp_ALL!B$1:B$557,1,0)</f>
        <v>#N/A</v>
      </c>
      <c r="C2117" t="s">
        <v>10985</v>
      </c>
      <c r="D2117" t="s">
        <v>38</v>
      </c>
      <c r="E2117" t="s">
        <v>88</v>
      </c>
      <c r="F2117" t="s">
        <v>250</v>
      </c>
      <c r="G2117" t="s">
        <v>251</v>
      </c>
      <c r="H2117" t="s">
        <v>91</v>
      </c>
      <c r="I2117" t="s">
        <v>7770</v>
      </c>
      <c r="J2117">
        <v>1</v>
      </c>
      <c r="K2117" t="s">
        <v>413</v>
      </c>
      <c r="L2117">
        <v>0</v>
      </c>
      <c r="M2117" t="s">
        <v>414</v>
      </c>
      <c r="N2117" t="s">
        <v>415</v>
      </c>
      <c r="O2117" t="s">
        <v>416</v>
      </c>
      <c r="P2117" t="s">
        <v>7771</v>
      </c>
      <c r="Q2117" t="s">
        <v>7772</v>
      </c>
      <c r="R2117" t="s">
        <v>117</v>
      </c>
      <c r="S2117" t="s">
        <v>199</v>
      </c>
      <c r="T2117" t="s">
        <v>10986</v>
      </c>
      <c r="U2117" t="s">
        <v>10987</v>
      </c>
      <c r="V2117" s="41">
        <v>40420</v>
      </c>
      <c r="W2117" s="41">
        <v>33678</v>
      </c>
      <c r="X2117">
        <v>1</v>
      </c>
      <c r="Y2117">
        <v>1</v>
      </c>
      <c r="Z2117" t="s">
        <v>102</v>
      </c>
      <c r="AA2117">
        <v>1</v>
      </c>
      <c r="AB2117" t="s">
        <v>103</v>
      </c>
      <c r="AC2117" t="s">
        <v>104</v>
      </c>
      <c r="AD2117">
        <v>1</v>
      </c>
      <c r="AE2117" t="s">
        <v>308</v>
      </c>
      <c r="AG2117" t="s">
        <v>121</v>
      </c>
      <c r="AJ2117" t="s">
        <v>107</v>
      </c>
    </row>
    <row r="2118" spans="1:36" hidden="1" x14ac:dyDescent="0.25">
      <c r="A2118" t="s">
        <v>10988</v>
      </c>
      <c r="B2118" t="e">
        <f>VLOOKUP(A2118,[2]mp_ALL!B$1:B$557,1,0)</f>
        <v>#N/A</v>
      </c>
      <c r="C2118" t="s">
        <v>10989</v>
      </c>
      <c r="D2118" t="s">
        <v>38</v>
      </c>
      <c r="E2118" t="s">
        <v>88</v>
      </c>
      <c r="F2118" t="s">
        <v>250</v>
      </c>
      <c r="G2118" t="s">
        <v>251</v>
      </c>
      <c r="H2118" t="s">
        <v>91</v>
      </c>
      <c r="I2118" t="s">
        <v>170</v>
      </c>
      <c r="J2118">
        <v>1</v>
      </c>
      <c r="K2118" t="s">
        <v>171</v>
      </c>
      <c r="L2118">
        <v>1</v>
      </c>
      <c r="M2118" t="s">
        <v>172</v>
      </c>
      <c r="N2118" t="s">
        <v>173</v>
      </c>
      <c r="O2118" t="s">
        <v>174</v>
      </c>
      <c r="P2118" t="s">
        <v>175</v>
      </c>
      <c r="Q2118" t="s">
        <v>176</v>
      </c>
      <c r="R2118" t="s">
        <v>147</v>
      </c>
      <c r="S2118" t="s">
        <v>715</v>
      </c>
      <c r="T2118" t="s">
        <v>10990</v>
      </c>
      <c r="U2118" t="s">
        <v>3739</v>
      </c>
      <c r="V2118" s="41">
        <v>40420</v>
      </c>
      <c r="W2118" s="41">
        <v>32624</v>
      </c>
      <c r="X2118">
        <v>1</v>
      </c>
      <c r="Y2118">
        <v>2</v>
      </c>
      <c r="Z2118" t="s">
        <v>102</v>
      </c>
      <c r="AA2118">
        <v>1</v>
      </c>
      <c r="AB2118" t="s">
        <v>103</v>
      </c>
      <c r="AC2118" t="s">
        <v>104</v>
      </c>
      <c r="AD2118">
        <v>1</v>
      </c>
      <c r="AE2118" t="s">
        <v>105</v>
      </c>
      <c r="AG2118" t="s">
        <v>179</v>
      </c>
      <c r="AJ2118" t="s">
        <v>107</v>
      </c>
    </row>
    <row r="2119" spans="1:36" hidden="1" x14ac:dyDescent="0.25">
      <c r="A2119" t="s">
        <v>10991</v>
      </c>
      <c r="B2119" t="e">
        <f>VLOOKUP(A2119,[2]mp_ALL!B$1:B$557,1,0)</f>
        <v>#N/A</v>
      </c>
      <c r="C2119" t="s">
        <v>10992</v>
      </c>
      <c r="D2119" t="s">
        <v>38</v>
      </c>
      <c r="E2119" t="s">
        <v>88</v>
      </c>
      <c r="F2119" t="s">
        <v>250</v>
      </c>
      <c r="G2119" t="s">
        <v>251</v>
      </c>
      <c r="H2119" t="s">
        <v>91</v>
      </c>
      <c r="I2119" t="s">
        <v>477</v>
      </c>
      <c r="J2119">
        <v>1</v>
      </c>
      <c r="K2119" t="s">
        <v>404</v>
      </c>
      <c r="L2119">
        <v>1</v>
      </c>
      <c r="M2119" t="s">
        <v>113</v>
      </c>
      <c r="N2119" t="s">
        <v>195</v>
      </c>
      <c r="O2119" t="s">
        <v>405</v>
      </c>
      <c r="P2119" t="s">
        <v>406</v>
      </c>
      <c r="Q2119" t="s">
        <v>478</v>
      </c>
      <c r="R2119" t="s">
        <v>117</v>
      </c>
      <c r="S2119" t="s">
        <v>199</v>
      </c>
      <c r="T2119" t="s">
        <v>10993</v>
      </c>
      <c r="U2119" t="s">
        <v>10994</v>
      </c>
      <c r="V2119" s="41">
        <v>40420</v>
      </c>
      <c r="W2119" s="41">
        <v>33255</v>
      </c>
      <c r="X2119">
        <v>1</v>
      </c>
      <c r="Y2119">
        <v>2</v>
      </c>
      <c r="Z2119" t="s">
        <v>102</v>
      </c>
      <c r="AA2119">
        <v>1</v>
      </c>
      <c r="AB2119" t="s">
        <v>103</v>
      </c>
      <c r="AC2119" t="s">
        <v>104</v>
      </c>
      <c r="AD2119">
        <v>1</v>
      </c>
      <c r="AE2119" t="s">
        <v>105</v>
      </c>
      <c r="AG2119" t="s">
        <v>121</v>
      </c>
      <c r="AJ2119" t="s">
        <v>299</v>
      </c>
    </row>
    <row r="2120" spans="1:36" hidden="1" x14ac:dyDescent="0.25">
      <c r="A2120" t="s">
        <v>10995</v>
      </c>
      <c r="B2120" t="e">
        <f>VLOOKUP(A2120,[2]mp_ALL!B$1:B$557,1,0)</f>
        <v>#N/A</v>
      </c>
      <c r="C2120" t="s">
        <v>10996</v>
      </c>
      <c r="D2120" t="s">
        <v>38</v>
      </c>
      <c r="E2120" t="s">
        <v>88</v>
      </c>
      <c r="F2120" t="s">
        <v>250</v>
      </c>
      <c r="G2120" t="s">
        <v>251</v>
      </c>
      <c r="H2120" t="s">
        <v>91</v>
      </c>
      <c r="I2120" t="s">
        <v>9473</v>
      </c>
      <c r="J2120">
        <v>1</v>
      </c>
      <c r="K2120" t="s">
        <v>610</v>
      </c>
      <c r="L2120">
        <v>1</v>
      </c>
      <c r="M2120" t="s">
        <v>414</v>
      </c>
      <c r="N2120" t="s">
        <v>415</v>
      </c>
      <c r="O2120" t="s">
        <v>470</v>
      </c>
      <c r="P2120" t="s">
        <v>6919</v>
      </c>
      <c r="Q2120" t="s">
        <v>9474</v>
      </c>
      <c r="R2120" t="s">
        <v>117</v>
      </c>
      <c r="S2120" t="s">
        <v>199</v>
      </c>
      <c r="T2120" t="s">
        <v>10997</v>
      </c>
      <c r="U2120" t="s">
        <v>5131</v>
      </c>
      <c r="V2120" s="41">
        <v>40420</v>
      </c>
      <c r="W2120" s="41">
        <v>33459</v>
      </c>
      <c r="X2120">
        <v>1</v>
      </c>
      <c r="Y2120">
        <v>1</v>
      </c>
      <c r="Z2120" t="s">
        <v>102</v>
      </c>
      <c r="AA2120">
        <v>1</v>
      </c>
      <c r="AB2120" t="s">
        <v>103</v>
      </c>
      <c r="AC2120" t="s">
        <v>104</v>
      </c>
      <c r="AD2120">
        <v>1</v>
      </c>
      <c r="AE2120" t="s">
        <v>105</v>
      </c>
      <c r="AG2120" t="s">
        <v>121</v>
      </c>
      <c r="AJ2120" t="s">
        <v>107</v>
      </c>
    </row>
    <row r="2121" spans="1:36" hidden="1" x14ac:dyDescent="0.25">
      <c r="A2121" t="s">
        <v>10998</v>
      </c>
      <c r="B2121" t="e">
        <f>VLOOKUP(A2121,[2]mp_ALL!B$1:B$557,1,0)</f>
        <v>#N/A</v>
      </c>
      <c r="C2121" t="s">
        <v>10999</v>
      </c>
      <c r="D2121" t="s">
        <v>38</v>
      </c>
      <c r="E2121" t="s">
        <v>88</v>
      </c>
      <c r="F2121" t="s">
        <v>250</v>
      </c>
      <c r="G2121" t="s">
        <v>251</v>
      </c>
      <c r="H2121" t="s">
        <v>91</v>
      </c>
      <c r="I2121" t="s">
        <v>8872</v>
      </c>
      <c r="J2121">
        <v>1</v>
      </c>
      <c r="K2121" t="s">
        <v>469</v>
      </c>
      <c r="L2121">
        <v>1</v>
      </c>
      <c r="M2121" t="s">
        <v>414</v>
      </c>
      <c r="N2121" t="s">
        <v>415</v>
      </c>
      <c r="O2121" t="s">
        <v>611</v>
      </c>
      <c r="P2121" t="s">
        <v>3300</v>
      </c>
      <c r="Q2121" t="s">
        <v>8873</v>
      </c>
      <c r="R2121" t="s">
        <v>117</v>
      </c>
      <c r="S2121" t="s">
        <v>199</v>
      </c>
      <c r="T2121" t="s">
        <v>11000</v>
      </c>
      <c r="U2121" t="s">
        <v>11001</v>
      </c>
      <c r="V2121" s="41">
        <v>40420</v>
      </c>
      <c r="W2121" s="41">
        <v>33456</v>
      </c>
      <c r="X2121">
        <v>1</v>
      </c>
      <c r="Y2121">
        <v>2</v>
      </c>
      <c r="Z2121" t="s">
        <v>102</v>
      </c>
      <c r="AA2121">
        <v>1</v>
      </c>
      <c r="AB2121" t="s">
        <v>103</v>
      </c>
      <c r="AC2121" t="s">
        <v>104</v>
      </c>
      <c r="AD2121">
        <v>1</v>
      </c>
      <c r="AE2121" t="s">
        <v>105</v>
      </c>
      <c r="AG2121" t="s">
        <v>121</v>
      </c>
      <c r="AJ2121" t="s">
        <v>1217</v>
      </c>
    </row>
    <row r="2122" spans="1:36" hidden="1" x14ac:dyDescent="0.25">
      <c r="A2122" t="s">
        <v>11002</v>
      </c>
      <c r="B2122" t="e">
        <f>VLOOKUP(A2122,[2]mp_ALL!B$1:B$557,1,0)</f>
        <v>#N/A</v>
      </c>
      <c r="C2122" t="s">
        <v>11003</v>
      </c>
      <c r="D2122" t="s">
        <v>38</v>
      </c>
      <c r="E2122" t="s">
        <v>88</v>
      </c>
      <c r="F2122" t="s">
        <v>250</v>
      </c>
      <c r="G2122" t="s">
        <v>251</v>
      </c>
      <c r="H2122" t="s">
        <v>91</v>
      </c>
      <c r="I2122" t="s">
        <v>5323</v>
      </c>
      <c r="J2122">
        <v>1</v>
      </c>
      <c r="K2122" t="s">
        <v>404</v>
      </c>
      <c r="L2122">
        <v>1</v>
      </c>
      <c r="M2122" t="s">
        <v>113</v>
      </c>
      <c r="N2122" t="s">
        <v>195</v>
      </c>
      <c r="O2122" t="s">
        <v>405</v>
      </c>
      <c r="P2122" t="s">
        <v>898</v>
      </c>
      <c r="Q2122" t="s">
        <v>5324</v>
      </c>
      <c r="R2122" t="s">
        <v>117</v>
      </c>
      <c r="S2122" t="s">
        <v>199</v>
      </c>
      <c r="T2122" t="s">
        <v>11004</v>
      </c>
      <c r="U2122" t="s">
        <v>11005</v>
      </c>
      <c r="V2122" s="41">
        <v>40420</v>
      </c>
      <c r="W2122" s="41">
        <v>32160</v>
      </c>
      <c r="X2122">
        <v>1</v>
      </c>
      <c r="Y2122">
        <v>1</v>
      </c>
      <c r="Z2122" t="s">
        <v>102</v>
      </c>
      <c r="AA2122">
        <v>1</v>
      </c>
      <c r="AB2122" t="s">
        <v>103</v>
      </c>
      <c r="AC2122" t="s">
        <v>104</v>
      </c>
      <c r="AD2122">
        <v>1</v>
      </c>
      <c r="AE2122" t="s">
        <v>105</v>
      </c>
      <c r="AG2122" t="s">
        <v>121</v>
      </c>
      <c r="AJ2122" t="s">
        <v>1556</v>
      </c>
    </row>
    <row r="2123" spans="1:36" hidden="1" x14ac:dyDescent="0.25">
      <c r="A2123" t="s">
        <v>11006</v>
      </c>
      <c r="B2123" t="e">
        <f>VLOOKUP(A2123,[2]mp_ALL!B$1:B$557,1,0)</f>
        <v>#N/A</v>
      </c>
      <c r="C2123" t="s">
        <v>11007</v>
      </c>
      <c r="D2123" t="s">
        <v>38</v>
      </c>
      <c r="E2123" t="s">
        <v>88</v>
      </c>
      <c r="F2123" t="s">
        <v>250</v>
      </c>
      <c r="G2123" t="s">
        <v>251</v>
      </c>
      <c r="H2123" t="s">
        <v>91</v>
      </c>
      <c r="I2123" t="s">
        <v>5218</v>
      </c>
      <c r="J2123">
        <v>1</v>
      </c>
      <c r="K2123" t="s">
        <v>194</v>
      </c>
      <c r="L2123">
        <v>1</v>
      </c>
      <c r="M2123" t="s">
        <v>113</v>
      </c>
      <c r="N2123" t="s">
        <v>195</v>
      </c>
      <c r="O2123" t="s">
        <v>196</v>
      </c>
      <c r="P2123" t="s">
        <v>197</v>
      </c>
      <c r="Q2123" t="s">
        <v>5219</v>
      </c>
      <c r="R2123" t="s">
        <v>117</v>
      </c>
      <c r="S2123" t="s">
        <v>199</v>
      </c>
      <c r="T2123" t="s">
        <v>11008</v>
      </c>
      <c r="U2123" t="s">
        <v>11009</v>
      </c>
      <c r="V2123" s="41">
        <v>40420</v>
      </c>
      <c r="W2123" s="41">
        <v>33657</v>
      </c>
      <c r="X2123">
        <v>1</v>
      </c>
      <c r="Y2123">
        <v>2</v>
      </c>
      <c r="Z2123" t="s">
        <v>102</v>
      </c>
      <c r="AA2123">
        <v>1</v>
      </c>
      <c r="AB2123" t="s">
        <v>103</v>
      </c>
      <c r="AC2123" t="s">
        <v>104</v>
      </c>
      <c r="AD2123">
        <v>1</v>
      </c>
      <c r="AE2123" t="s">
        <v>105</v>
      </c>
      <c r="AG2123" t="s">
        <v>121</v>
      </c>
      <c r="AJ2123" t="s">
        <v>2110</v>
      </c>
    </row>
    <row r="2124" spans="1:36" hidden="1" x14ac:dyDescent="0.25">
      <c r="A2124" t="s">
        <v>11010</v>
      </c>
      <c r="B2124" t="e">
        <f>VLOOKUP(A2124,[2]mp_ALL!B$1:B$557,1,0)</f>
        <v>#N/A</v>
      </c>
      <c r="C2124" t="s">
        <v>11011</v>
      </c>
      <c r="D2124" t="s">
        <v>38</v>
      </c>
      <c r="E2124" t="s">
        <v>88</v>
      </c>
      <c r="F2124" t="s">
        <v>250</v>
      </c>
      <c r="G2124" t="s">
        <v>251</v>
      </c>
      <c r="H2124" t="s">
        <v>91</v>
      </c>
      <c r="I2124" t="s">
        <v>6344</v>
      </c>
      <c r="J2124">
        <v>1</v>
      </c>
      <c r="K2124" t="s">
        <v>404</v>
      </c>
      <c r="L2124">
        <v>1</v>
      </c>
      <c r="M2124" t="s">
        <v>113</v>
      </c>
      <c r="N2124" t="s">
        <v>195</v>
      </c>
      <c r="O2124" t="s">
        <v>889</v>
      </c>
      <c r="P2124" t="s">
        <v>905</v>
      </c>
      <c r="Q2124" t="s">
        <v>6345</v>
      </c>
      <c r="R2124" t="s">
        <v>117</v>
      </c>
      <c r="S2124" t="s">
        <v>199</v>
      </c>
      <c r="T2124" t="s">
        <v>11012</v>
      </c>
      <c r="U2124" t="s">
        <v>11013</v>
      </c>
      <c r="V2124" s="41">
        <v>40420</v>
      </c>
      <c r="W2124" s="41">
        <v>33295</v>
      </c>
      <c r="X2124">
        <v>1</v>
      </c>
      <c r="Y2124">
        <v>1</v>
      </c>
      <c r="Z2124" t="s">
        <v>102</v>
      </c>
      <c r="AA2124">
        <v>1</v>
      </c>
      <c r="AB2124" t="s">
        <v>103</v>
      </c>
      <c r="AC2124" t="s">
        <v>104</v>
      </c>
      <c r="AD2124">
        <v>1</v>
      </c>
      <c r="AE2124" t="s">
        <v>105</v>
      </c>
      <c r="AG2124" t="s">
        <v>121</v>
      </c>
      <c r="AJ2124" t="s">
        <v>940</v>
      </c>
    </row>
    <row r="2125" spans="1:36" hidden="1" x14ac:dyDescent="0.25">
      <c r="A2125" t="s">
        <v>11014</v>
      </c>
      <c r="B2125" t="e">
        <f>VLOOKUP(A2125,[2]mp_ALL!B$1:B$557,1,0)</f>
        <v>#N/A</v>
      </c>
      <c r="C2125" t="s">
        <v>11015</v>
      </c>
      <c r="D2125" t="s">
        <v>38</v>
      </c>
      <c r="E2125" t="s">
        <v>88</v>
      </c>
      <c r="F2125" t="s">
        <v>250</v>
      </c>
      <c r="G2125" t="s">
        <v>251</v>
      </c>
      <c r="H2125" t="s">
        <v>91</v>
      </c>
      <c r="I2125" t="s">
        <v>2821</v>
      </c>
      <c r="J2125">
        <v>1</v>
      </c>
      <c r="K2125" t="s">
        <v>2553</v>
      </c>
      <c r="L2125">
        <v>1</v>
      </c>
      <c r="M2125" t="s">
        <v>414</v>
      </c>
      <c r="N2125" t="s">
        <v>415</v>
      </c>
      <c r="O2125" t="s">
        <v>416</v>
      </c>
      <c r="P2125" t="s">
        <v>2554</v>
      </c>
      <c r="Q2125" t="s">
        <v>2822</v>
      </c>
      <c r="R2125" t="s">
        <v>117</v>
      </c>
      <c r="S2125" t="s">
        <v>199</v>
      </c>
      <c r="T2125" t="s">
        <v>11016</v>
      </c>
      <c r="U2125" t="s">
        <v>11017</v>
      </c>
      <c r="V2125" s="41">
        <v>40420</v>
      </c>
      <c r="W2125" s="41">
        <v>33690</v>
      </c>
      <c r="X2125">
        <v>1</v>
      </c>
      <c r="Y2125">
        <v>1</v>
      </c>
      <c r="Z2125" t="s">
        <v>102</v>
      </c>
      <c r="AA2125">
        <v>1</v>
      </c>
      <c r="AB2125" t="s">
        <v>103</v>
      </c>
      <c r="AC2125" t="s">
        <v>104</v>
      </c>
      <c r="AD2125">
        <v>1</v>
      </c>
      <c r="AE2125" t="s">
        <v>105</v>
      </c>
      <c r="AG2125" t="s">
        <v>121</v>
      </c>
      <c r="AJ2125" t="s">
        <v>7750</v>
      </c>
    </row>
    <row r="2126" spans="1:36" hidden="1" x14ac:dyDescent="0.25">
      <c r="A2126" t="s">
        <v>11018</v>
      </c>
      <c r="B2126" t="e">
        <f>VLOOKUP(A2126,[2]mp_ALL!B$1:B$557,1,0)</f>
        <v>#N/A</v>
      </c>
      <c r="C2126" t="s">
        <v>11019</v>
      </c>
      <c r="D2126" t="s">
        <v>38</v>
      </c>
      <c r="E2126" t="s">
        <v>88</v>
      </c>
      <c r="F2126" t="s">
        <v>250</v>
      </c>
      <c r="G2126" t="s">
        <v>251</v>
      </c>
      <c r="H2126" t="s">
        <v>169</v>
      </c>
      <c r="I2126" t="s">
        <v>10909</v>
      </c>
      <c r="J2126">
        <v>1</v>
      </c>
      <c r="K2126" t="s">
        <v>581</v>
      </c>
      <c r="L2126">
        <v>1</v>
      </c>
      <c r="M2126" t="s">
        <v>113</v>
      </c>
      <c r="N2126" t="s">
        <v>582</v>
      </c>
      <c r="O2126" t="s">
        <v>912</v>
      </c>
      <c r="P2126" t="s">
        <v>1304</v>
      </c>
      <c r="Q2126" t="s">
        <v>10910</v>
      </c>
      <c r="R2126" t="s">
        <v>117</v>
      </c>
      <c r="S2126" t="s">
        <v>199</v>
      </c>
      <c r="T2126" t="s">
        <v>11020</v>
      </c>
      <c r="U2126" t="s">
        <v>11021</v>
      </c>
      <c r="V2126" s="41">
        <v>40420</v>
      </c>
      <c r="W2126" s="41">
        <v>33240</v>
      </c>
      <c r="X2126">
        <v>1</v>
      </c>
      <c r="Y2126">
        <v>0</v>
      </c>
      <c r="Z2126" t="s">
        <v>102</v>
      </c>
      <c r="AA2126">
        <v>1</v>
      </c>
      <c r="AB2126" t="s">
        <v>103</v>
      </c>
      <c r="AC2126" t="s">
        <v>104</v>
      </c>
      <c r="AD2126">
        <v>1</v>
      </c>
      <c r="AE2126" t="s">
        <v>105</v>
      </c>
      <c r="AG2126" t="s">
        <v>121</v>
      </c>
      <c r="AJ2126" t="s">
        <v>107</v>
      </c>
    </row>
    <row r="2127" spans="1:36" hidden="1" x14ac:dyDescent="0.25">
      <c r="A2127" t="s">
        <v>11022</v>
      </c>
      <c r="B2127" t="e">
        <f>VLOOKUP(A2127,[2]mp_ALL!B$1:B$557,1,0)</f>
        <v>#N/A</v>
      </c>
      <c r="C2127" t="s">
        <v>11023</v>
      </c>
      <c r="D2127" t="s">
        <v>38</v>
      </c>
      <c r="E2127" t="s">
        <v>88</v>
      </c>
      <c r="F2127" t="s">
        <v>250</v>
      </c>
      <c r="G2127" t="s">
        <v>251</v>
      </c>
      <c r="H2127" t="s">
        <v>91</v>
      </c>
      <c r="I2127" t="s">
        <v>11024</v>
      </c>
      <c r="J2127">
        <v>1</v>
      </c>
      <c r="K2127" t="s">
        <v>581</v>
      </c>
      <c r="L2127">
        <v>1</v>
      </c>
      <c r="M2127" t="s">
        <v>113</v>
      </c>
      <c r="N2127" t="s">
        <v>582</v>
      </c>
      <c r="O2127" t="s">
        <v>912</v>
      </c>
      <c r="P2127" t="s">
        <v>913</v>
      </c>
      <c r="Q2127" t="s">
        <v>11025</v>
      </c>
      <c r="R2127" t="s">
        <v>117</v>
      </c>
      <c r="S2127" t="s">
        <v>237</v>
      </c>
      <c r="T2127" t="s">
        <v>11026</v>
      </c>
      <c r="U2127" t="s">
        <v>11027</v>
      </c>
      <c r="V2127" s="41">
        <v>40420</v>
      </c>
      <c r="W2127" s="41">
        <v>33616</v>
      </c>
      <c r="X2127">
        <v>1</v>
      </c>
      <c r="Y2127">
        <v>3</v>
      </c>
      <c r="Z2127" t="s">
        <v>102</v>
      </c>
      <c r="AA2127">
        <v>1</v>
      </c>
      <c r="AB2127" t="s">
        <v>103</v>
      </c>
      <c r="AC2127" t="s">
        <v>104</v>
      </c>
      <c r="AD2127">
        <v>1</v>
      </c>
      <c r="AE2127" t="s">
        <v>138</v>
      </c>
      <c r="AG2127" t="s">
        <v>121</v>
      </c>
      <c r="AJ2127" t="s">
        <v>490</v>
      </c>
    </row>
    <row r="2128" spans="1:36" hidden="1" x14ac:dyDescent="0.25">
      <c r="A2128" t="s">
        <v>11028</v>
      </c>
      <c r="B2128" t="e">
        <f>VLOOKUP(A2128,[2]mp_ALL!B$1:B$557,1,0)</f>
        <v>#N/A</v>
      </c>
      <c r="C2128" t="s">
        <v>11029</v>
      </c>
      <c r="D2128" t="s">
        <v>38</v>
      </c>
      <c r="E2128" t="s">
        <v>88</v>
      </c>
      <c r="F2128" t="s">
        <v>250</v>
      </c>
      <c r="G2128" t="s">
        <v>251</v>
      </c>
      <c r="H2128" t="s">
        <v>91</v>
      </c>
      <c r="I2128" t="s">
        <v>4863</v>
      </c>
      <c r="J2128">
        <v>1</v>
      </c>
      <c r="K2128" t="s">
        <v>581</v>
      </c>
      <c r="L2128">
        <v>1</v>
      </c>
      <c r="M2128" t="s">
        <v>113</v>
      </c>
      <c r="N2128" t="s">
        <v>582</v>
      </c>
      <c r="O2128" t="s">
        <v>583</v>
      </c>
      <c r="P2128" t="s">
        <v>584</v>
      </c>
      <c r="Q2128" t="s">
        <v>914</v>
      </c>
      <c r="R2128" t="s">
        <v>117</v>
      </c>
      <c r="S2128" t="s">
        <v>237</v>
      </c>
      <c r="T2128" t="s">
        <v>11030</v>
      </c>
      <c r="U2128" t="s">
        <v>11031</v>
      </c>
      <c r="V2128" s="41">
        <v>40420</v>
      </c>
      <c r="W2128" s="41">
        <v>33195</v>
      </c>
      <c r="X2128">
        <v>1</v>
      </c>
      <c r="Y2128">
        <v>2</v>
      </c>
      <c r="Z2128" t="s">
        <v>7195</v>
      </c>
      <c r="AA2128">
        <v>1</v>
      </c>
      <c r="AB2128" t="s">
        <v>103</v>
      </c>
      <c r="AC2128" t="s">
        <v>104</v>
      </c>
      <c r="AD2128">
        <v>1</v>
      </c>
      <c r="AE2128" t="s">
        <v>138</v>
      </c>
      <c r="AG2128" t="s">
        <v>121</v>
      </c>
      <c r="AJ2128" t="s">
        <v>940</v>
      </c>
    </row>
    <row r="2129" spans="1:36" hidden="1" x14ac:dyDescent="0.25">
      <c r="A2129" t="s">
        <v>11032</v>
      </c>
      <c r="B2129" t="e">
        <f>VLOOKUP(A2129,[2]mp_ALL!B$1:B$557,1,0)</f>
        <v>#N/A</v>
      </c>
      <c r="C2129" t="s">
        <v>11033</v>
      </c>
      <c r="D2129" t="s">
        <v>38</v>
      </c>
      <c r="E2129" t="s">
        <v>88</v>
      </c>
      <c r="F2129" t="s">
        <v>250</v>
      </c>
      <c r="G2129" t="s">
        <v>251</v>
      </c>
      <c r="H2129" t="s">
        <v>91</v>
      </c>
      <c r="I2129" t="s">
        <v>4313</v>
      </c>
      <c r="J2129">
        <v>1</v>
      </c>
      <c r="K2129" t="s">
        <v>667</v>
      </c>
      <c r="L2129">
        <v>1</v>
      </c>
      <c r="M2129" t="s">
        <v>113</v>
      </c>
      <c r="N2129" t="s">
        <v>195</v>
      </c>
      <c r="O2129" t="s">
        <v>1273</v>
      </c>
      <c r="P2129" t="s">
        <v>1274</v>
      </c>
      <c r="Q2129" t="s">
        <v>4314</v>
      </c>
      <c r="R2129" t="s">
        <v>117</v>
      </c>
      <c r="S2129" t="s">
        <v>199</v>
      </c>
      <c r="T2129" t="s">
        <v>11034</v>
      </c>
      <c r="U2129" t="s">
        <v>11035</v>
      </c>
      <c r="V2129" s="41">
        <v>40420</v>
      </c>
      <c r="W2129" s="41">
        <v>32415</v>
      </c>
      <c r="X2129">
        <v>1</v>
      </c>
      <c r="Y2129">
        <v>2</v>
      </c>
      <c r="Z2129" t="s">
        <v>7195</v>
      </c>
      <c r="AA2129">
        <v>1</v>
      </c>
      <c r="AB2129" t="s">
        <v>103</v>
      </c>
      <c r="AC2129" t="s">
        <v>104</v>
      </c>
      <c r="AD2129">
        <v>1</v>
      </c>
      <c r="AE2129" t="s">
        <v>105</v>
      </c>
      <c r="AG2129" t="s">
        <v>121</v>
      </c>
      <c r="AJ2129" t="s">
        <v>1338</v>
      </c>
    </row>
    <row r="2130" spans="1:36" hidden="1" x14ac:dyDescent="0.25">
      <c r="A2130" t="s">
        <v>11036</v>
      </c>
      <c r="B2130" t="e">
        <f>VLOOKUP(A2130,[2]mp_ALL!B$1:B$557,1,0)</f>
        <v>#N/A</v>
      </c>
      <c r="C2130" t="s">
        <v>11037</v>
      </c>
      <c r="D2130" t="s">
        <v>38</v>
      </c>
      <c r="E2130" t="s">
        <v>88</v>
      </c>
      <c r="F2130" t="s">
        <v>250</v>
      </c>
      <c r="G2130" t="s">
        <v>251</v>
      </c>
      <c r="H2130" t="s">
        <v>169</v>
      </c>
      <c r="I2130" t="s">
        <v>11038</v>
      </c>
      <c r="J2130">
        <v>1</v>
      </c>
      <c r="K2130" t="s">
        <v>112</v>
      </c>
      <c r="L2130">
        <v>0</v>
      </c>
      <c r="M2130" t="s">
        <v>113</v>
      </c>
      <c r="N2130" t="s">
        <v>114</v>
      </c>
      <c r="O2130" t="s">
        <v>126</v>
      </c>
      <c r="P2130" t="s">
        <v>283</v>
      </c>
      <c r="Q2130" t="s">
        <v>11039</v>
      </c>
      <c r="R2130" t="s">
        <v>117</v>
      </c>
      <c r="S2130" t="s">
        <v>99</v>
      </c>
      <c r="T2130" t="s">
        <v>11040</v>
      </c>
      <c r="U2130" t="s">
        <v>11041</v>
      </c>
      <c r="V2130" s="41">
        <v>40420</v>
      </c>
      <c r="W2130" s="41">
        <v>33296</v>
      </c>
      <c r="X2130">
        <v>1</v>
      </c>
      <c r="Y2130">
        <v>1</v>
      </c>
      <c r="Z2130" t="s">
        <v>102</v>
      </c>
      <c r="AA2130">
        <v>1</v>
      </c>
      <c r="AB2130" t="s">
        <v>103</v>
      </c>
      <c r="AC2130" t="s">
        <v>104</v>
      </c>
      <c r="AD2130">
        <v>1</v>
      </c>
      <c r="AE2130" t="s">
        <v>120</v>
      </c>
      <c r="AG2130" t="s">
        <v>121</v>
      </c>
      <c r="AJ2130" t="s">
        <v>271</v>
      </c>
    </row>
    <row r="2131" spans="1:36" hidden="1" x14ac:dyDescent="0.25">
      <c r="A2131" t="s">
        <v>11042</v>
      </c>
      <c r="B2131" t="e">
        <f>VLOOKUP(A2131,[2]mp_ALL!B$1:B$557,1,0)</f>
        <v>#N/A</v>
      </c>
      <c r="C2131" t="s">
        <v>11043</v>
      </c>
      <c r="D2131" t="s">
        <v>38</v>
      </c>
      <c r="E2131" t="s">
        <v>88</v>
      </c>
      <c r="F2131" t="s">
        <v>250</v>
      </c>
      <c r="G2131" t="s">
        <v>251</v>
      </c>
      <c r="H2131" t="s">
        <v>169</v>
      </c>
      <c r="I2131" t="s">
        <v>8078</v>
      </c>
      <c r="J2131">
        <v>1</v>
      </c>
      <c r="K2131" t="s">
        <v>232</v>
      </c>
      <c r="L2131">
        <v>0</v>
      </c>
      <c r="M2131" t="s">
        <v>233</v>
      </c>
      <c r="N2131" t="s">
        <v>234</v>
      </c>
      <c r="O2131" t="s">
        <v>992</v>
      </c>
      <c r="P2131" t="s">
        <v>2690</v>
      </c>
      <c r="Q2131" t="s">
        <v>8079</v>
      </c>
      <c r="R2131" t="s">
        <v>117</v>
      </c>
      <c r="S2131" t="s">
        <v>237</v>
      </c>
      <c r="T2131" t="s">
        <v>11044</v>
      </c>
      <c r="U2131" t="s">
        <v>11045</v>
      </c>
      <c r="V2131" s="41">
        <v>40438</v>
      </c>
      <c r="W2131" s="41">
        <v>33453</v>
      </c>
      <c r="X2131">
        <v>1</v>
      </c>
      <c r="Y2131">
        <v>1</v>
      </c>
      <c r="Z2131" t="s">
        <v>102</v>
      </c>
      <c r="AA2131">
        <v>1</v>
      </c>
      <c r="AB2131" t="s">
        <v>103</v>
      </c>
      <c r="AC2131" t="s">
        <v>104</v>
      </c>
      <c r="AD2131">
        <v>1</v>
      </c>
      <c r="AE2131" t="s">
        <v>120</v>
      </c>
      <c r="AG2131" t="s">
        <v>121</v>
      </c>
      <c r="AJ2131" t="s">
        <v>663</v>
      </c>
    </row>
    <row r="2132" spans="1:36" hidden="1" x14ac:dyDescent="0.25">
      <c r="A2132" t="s">
        <v>11046</v>
      </c>
      <c r="B2132" t="e">
        <f>VLOOKUP(A2132,[2]mp_ALL!B$1:B$557,1,0)</f>
        <v>#N/A</v>
      </c>
      <c r="C2132" t="s">
        <v>11047</v>
      </c>
      <c r="D2132" t="s">
        <v>38</v>
      </c>
      <c r="E2132" t="s">
        <v>88</v>
      </c>
      <c r="F2132" t="s">
        <v>250</v>
      </c>
      <c r="G2132" t="s">
        <v>251</v>
      </c>
      <c r="H2132" t="s">
        <v>91</v>
      </c>
      <c r="I2132" t="s">
        <v>1357</v>
      </c>
      <c r="J2132">
        <v>1</v>
      </c>
      <c r="K2132" t="s">
        <v>1358</v>
      </c>
      <c r="L2132">
        <v>1</v>
      </c>
      <c r="M2132" t="s">
        <v>158</v>
      </c>
      <c r="N2132" t="s">
        <v>159</v>
      </c>
      <c r="O2132" t="s">
        <v>729</v>
      </c>
      <c r="P2132" t="s">
        <v>1359</v>
      </c>
      <c r="Q2132" t="s">
        <v>1360</v>
      </c>
      <c r="R2132" t="s">
        <v>117</v>
      </c>
      <c r="S2132" t="s">
        <v>237</v>
      </c>
      <c r="T2132" t="s">
        <v>11048</v>
      </c>
      <c r="U2132" t="s">
        <v>11049</v>
      </c>
      <c r="V2132" s="41">
        <v>40438</v>
      </c>
      <c r="W2132" s="41">
        <v>33487</v>
      </c>
      <c r="X2132">
        <v>1</v>
      </c>
      <c r="Y2132">
        <v>2</v>
      </c>
      <c r="Z2132" t="s">
        <v>102</v>
      </c>
      <c r="AA2132">
        <v>1</v>
      </c>
      <c r="AB2132" t="s">
        <v>103</v>
      </c>
      <c r="AC2132" t="s">
        <v>104</v>
      </c>
      <c r="AD2132">
        <v>1</v>
      </c>
      <c r="AE2132" t="s">
        <v>105</v>
      </c>
      <c r="AG2132" t="s">
        <v>121</v>
      </c>
      <c r="AJ2132" t="s">
        <v>299</v>
      </c>
    </row>
    <row r="2133" spans="1:36" hidden="1" x14ac:dyDescent="0.25">
      <c r="A2133" t="s">
        <v>11050</v>
      </c>
      <c r="B2133" t="e">
        <f>VLOOKUP(A2133,[2]mp_ALL!B$1:B$557,1,0)</f>
        <v>#N/A</v>
      </c>
      <c r="C2133" t="s">
        <v>11051</v>
      </c>
      <c r="D2133" t="s">
        <v>38</v>
      </c>
      <c r="E2133" t="s">
        <v>88</v>
      </c>
      <c r="F2133" t="s">
        <v>250</v>
      </c>
      <c r="G2133" t="s">
        <v>251</v>
      </c>
      <c r="H2133" t="s">
        <v>91</v>
      </c>
      <c r="I2133" t="s">
        <v>4206</v>
      </c>
      <c r="J2133">
        <v>1</v>
      </c>
      <c r="K2133" t="s">
        <v>721</v>
      </c>
      <c r="L2133">
        <v>1</v>
      </c>
      <c r="M2133" t="s">
        <v>414</v>
      </c>
      <c r="N2133" t="s">
        <v>159</v>
      </c>
      <c r="O2133" t="s">
        <v>1311</v>
      </c>
      <c r="P2133" t="s">
        <v>1312</v>
      </c>
      <c r="Q2133" t="s">
        <v>4207</v>
      </c>
      <c r="R2133" t="s">
        <v>117</v>
      </c>
      <c r="S2133" t="s">
        <v>163</v>
      </c>
      <c r="T2133" t="s">
        <v>11052</v>
      </c>
      <c r="U2133" t="s">
        <v>3169</v>
      </c>
      <c r="V2133" s="41">
        <v>40438</v>
      </c>
      <c r="W2133" s="41">
        <v>33280</v>
      </c>
      <c r="X2133">
        <v>1</v>
      </c>
      <c r="Y2133">
        <v>0</v>
      </c>
      <c r="Z2133" t="s">
        <v>102</v>
      </c>
      <c r="AA2133">
        <v>1</v>
      </c>
      <c r="AB2133" t="s">
        <v>103</v>
      </c>
      <c r="AC2133" t="s">
        <v>104</v>
      </c>
      <c r="AD2133">
        <v>1</v>
      </c>
      <c r="AE2133" t="s">
        <v>105</v>
      </c>
      <c r="AG2133" t="s">
        <v>121</v>
      </c>
      <c r="AJ2133" t="s">
        <v>107</v>
      </c>
    </row>
    <row r="2134" spans="1:36" hidden="1" x14ac:dyDescent="0.25">
      <c r="A2134" t="s">
        <v>11053</v>
      </c>
      <c r="B2134" t="e">
        <f>VLOOKUP(A2134,[2]mp_ALL!B$1:B$557,1,0)</f>
        <v>#N/A</v>
      </c>
      <c r="C2134" t="s">
        <v>11054</v>
      </c>
      <c r="D2134" t="s">
        <v>38</v>
      </c>
      <c r="E2134" t="s">
        <v>88</v>
      </c>
      <c r="F2134" t="s">
        <v>250</v>
      </c>
      <c r="G2134" t="s">
        <v>251</v>
      </c>
      <c r="H2134" t="s">
        <v>91</v>
      </c>
      <c r="I2134" t="s">
        <v>8339</v>
      </c>
      <c r="J2134">
        <v>1</v>
      </c>
      <c r="K2134" t="s">
        <v>157</v>
      </c>
      <c r="L2134">
        <v>1</v>
      </c>
      <c r="M2134" t="s">
        <v>158</v>
      </c>
      <c r="N2134" t="s">
        <v>159</v>
      </c>
      <c r="O2134" t="s">
        <v>160</v>
      </c>
      <c r="P2134" t="s">
        <v>8329</v>
      </c>
      <c r="Q2134" t="s">
        <v>7878</v>
      </c>
      <c r="R2134" t="s">
        <v>117</v>
      </c>
      <c r="S2134" t="s">
        <v>163</v>
      </c>
      <c r="T2134" t="s">
        <v>11055</v>
      </c>
      <c r="U2134" t="s">
        <v>11056</v>
      </c>
      <c r="V2134" s="41">
        <v>40438</v>
      </c>
      <c r="W2134" s="41">
        <v>32761</v>
      </c>
      <c r="X2134">
        <v>1</v>
      </c>
      <c r="Y2134">
        <v>2</v>
      </c>
      <c r="Z2134" t="s">
        <v>102</v>
      </c>
      <c r="AA2134">
        <v>1</v>
      </c>
      <c r="AB2134" t="s">
        <v>103</v>
      </c>
      <c r="AC2134" t="s">
        <v>104</v>
      </c>
      <c r="AD2134">
        <v>1</v>
      </c>
      <c r="AE2134" t="s">
        <v>138</v>
      </c>
      <c r="AG2134" t="s">
        <v>121</v>
      </c>
      <c r="AJ2134" t="s">
        <v>3435</v>
      </c>
    </row>
    <row r="2135" spans="1:36" hidden="1" x14ac:dyDescent="0.25">
      <c r="A2135" t="s">
        <v>11057</v>
      </c>
      <c r="B2135" t="e">
        <f>VLOOKUP(A2135,[2]mp_ALL!B$1:B$557,1,0)</f>
        <v>#N/A</v>
      </c>
      <c r="C2135" t="s">
        <v>11058</v>
      </c>
      <c r="D2135" t="s">
        <v>38</v>
      </c>
      <c r="E2135" t="s">
        <v>88</v>
      </c>
      <c r="F2135" t="s">
        <v>8284</v>
      </c>
      <c r="G2135" t="s">
        <v>8285</v>
      </c>
      <c r="H2135" t="s">
        <v>91</v>
      </c>
      <c r="I2135" t="s">
        <v>11059</v>
      </c>
      <c r="J2135">
        <v>1</v>
      </c>
      <c r="K2135" t="s">
        <v>142</v>
      </c>
      <c r="L2135">
        <v>1</v>
      </c>
      <c r="M2135" t="s">
        <v>143</v>
      </c>
      <c r="N2135" t="s">
        <v>144</v>
      </c>
      <c r="O2135" t="s">
        <v>145</v>
      </c>
      <c r="P2135" t="s">
        <v>11060</v>
      </c>
      <c r="Q2135" t="s">
        <v>11061</v>
      </c>
      <c r="R2135" t="s">
        <v>147</v>
      </c>
      <c r="S2135" t="s">
        <v>148</v>
      </c>
      <c r="T2135" t="s">
        <v>11062</v>
      </c>
      <c r="U2135" t="s">
        <v>4396</v>
      </c>
      <c r="V2135" s="41">
        <v>40438</v>
      </c>
      <c r="W2135" s="41">
        <v>33061</v>
      </c>
      <c r="X2135">
        <v>1</v>
      </c>
      <c r="Y2135">
        <v>2</v>
      </c>
      <c r="Z2135" t="s">
        <v>102</v>
      </c>
      <c r="AA2135">
        <v>1</v>
      </c>
      <c r="AB2135" t="s">
        <v>103</v>
      </c>
      <c r="AC2135" t="s">
        <v>104</v>
      </c>
      <c r="AD2135">
        <v>1</v>
      </c>
      <c r="AE2135" t="s">
        <v>105</v>
      </c>
      <c r="AG2135" t="s">
        <v>148</v>
      </c>
      <c r="AJ2135" t="s">
        <v>606</v>
      </c>
    </row>
    <row r="2136" spans="1:36" hidden="1" x14ac:dyDescent="0.25">
      <c r="A2136" t="s">
        <v>11063</v>
      </c>
      <c r="B2136" t="e">
        <f>VLOOKUP(A2136,[2]mp_ALL!B$1:B$557,1,0)</f>
        <v>#N/A</v>
      </c>
      <c r="C2136" t="s">
        <v>11064</v>
      </c>
      <c r="D2136" t="s">
        <v>37</v>
      </c>
      <c r="E2136" t="s">
        <v>88</v>
      </c>
      <c r="F2136" t="s">
        <v>250</v>
      </c>
      <c r="G2136" t="s">
        <v>251</v>
      </c>
      <c r="H2136" t="s">
        <v>91</v>
      </c>
      <c r="I2136" t="s">
        <v>8094</v>
      </c>
      <c r="J2136">
        <v>1</v>
      </c>
      <c r="K2136" t="s">
        <v>484</v>
      </c>
      <c r="L2136">
        <v>1</v>
      </c>
      <c r="M2136" t="s">
        <v>414</v>
      </c>
      <c r="N2136" t="s">
        <v>159</v>
      </c>
      <c r="O2136" t="s">
        <v>485</v>
      </c>
      <c r="P2136" t="s">
        <v>486</v>
      </c>
      <c r="Q2136" t="s">
        <v>8095</v>
      </c>
      <c r="R2136" t="s">
        <v>117</v>
      </c>
      <c r="S2136" t="s">
        <v>163</v>
      </c>
      <c r="T2136" t="s">
        <v>11065</v>
      </c>
      <c r="U2136" t="s">
        <v>3873</v>
      </c>
      <c r="V2136" s="41">
        <v>40438</v>
      </c>
      <c r="W2136" s="41">
        <v>33307</v>
      </c>
      <c r="X2136">
        <v>1</v>
      </c>
      <c r="Y2136">
        <v>0</v>
      </c>
      <c r="Z2136" t="s">
        <v>102</v>
      </c>
      <c r="AA2136">
        <v>1</v>
      </c>
      <c r="AB2136" t="s">
        <v>103</v>
      </c>
      <c r="AC2136" t="s">
        <v>104</v>
      </c>
      <c r="AD2136">
        <v>1</v>
      </c>
      <c r="AE2136" t="s">
        <v>105</v>
      </c>
      <c r="AG2136" t="s">
        <v>121</v>
      </c>
      <c r="AJ2136" t="s">
        <v>107</v>
      </c>
    </row>
    <row r="2137" spans="1:36" hidden="1" x14ac:dyDescent="0.25">
      <c r="A2137" t="s">
        <v>11066</v>
      </c>
      <c r="B2137" t="e">
        <f>VLOOKUP(A2137,[2]mp_ALL!B$1:B$557,1,0)</f>
        <v>#N/A</v>
      </c>
      <c r="C2137" t="s">
        <v>11067</v>
      </c>
      <c r="D2137" t="s">
        <v>38</v>
      </c>
      <c r="E2137" t="s">
        <v>88</v>
      </c>
      <c r="F2137" t="s">
        <v>250</v>
      </c>
      <c r="G2137" t="s">
        <v>251</v>
      </c>
      <c r="H2137" t="s">
        <v>91</v>
      </c>
      <c r="I2137" t="s">
        <v>3249</v>
      </c>
      <c r="J2137">
        <v>1</v>
      </c>
      <c r="K2137" t="s">
        <v>3250</v>
      </c>
      <c r="L2137">
        <v>1</v>
      </c>
      <c r="M2137" t="s">
        <v>143</v>
      </c>
      <c r="N2137" t="s">
        <v>757</v>
      </c>
      <c r="O2137" t="s">
        <v>758</v>
      </c>
      <c r="P2137" t="s">
        <v>3251</v>
      </c>
      <c r="Q2137" t="s">
        <v>3252</v>
      </c>
      <c r="R2137" t="s">
        <v>147</v>
      </c>
      <c r="S2137" t="s">
        <v>715</v>
      </c>
      <c r="T2137" t="s">
        <v>11068</v>
      </c>
      <c r="U2137" t="s">
        <v>7761</v>
      </c>
      <c r="V2137" s="41">
        <v>40438</v>
      </c>
      <c r="W2137" s="41">
        <v>33771</v>
      </c>
      <c r="X2137">
        <v>0</v>
      </c>
      <c r="Z2137" t="s">
        <v>7195</v>
      </c>
      <c r="AA2137">
        <v>1</v>
      </c>
      <c r="AB2137" t="s">
        <v>103</v>
      </c>
      <c r="AC2137" t="s">
        <v>104</v>
      </c>
      <c r="AD2137">
        <v>1</v>
      </c>
      <c r="AE2137" t="s">
        <v>105</v>
      </c>
      <c r="AG2137" t="s">
        <v>148</v>
      </c>
      <c r="AJ2137" t="s">
        <v>107</v>
      </c>
    </row>
    <row r="2138" spans="1:36" hidden="1" x14ac:dyDescent="0.25">
      <c r="A2138" t="s">
        <v>11069</v>
      </c>
      <c r="B2138" t="e">
        <f>VLOOKUP(A2138,[2]mp_ALL!B$1:B$557,1,0)</f>
        <v>#N/A</v>
      </c>
      <c r="C2138" t="s">
        <v>11070</v>
      </c>
      <c r="D2138" t="s">
        <v>38</v>
      </c>
      <c r="E2138" t="s">
        <v>88</v>
      </c>
      <c r="F2138" t="s">
        <v>250</v>
      </c>
      <c r="G2138" t="s">
        <v>251</v>
      </c>
      <c r="H2138" t="s">
        <v>91</v>
      </c>
      <c r="I2138" t="s">
        <v>1649</v>
      </c>
      <c r="J2138">
        <v>1</v>
      </c>
      <c r="K2138" t="s">
        <v>1650</v>
      </c>
      <c r="L2138">
        <v>1</v>
      </c>
      <c r="M2138" t="s">
        <v>143</v>
      </c>
      <c r="N2138" t="s">
        <v>144</v>
      </c>
      <c r="O2138" t="s">
        <v>1651</v>
      </c>
      <c r="P2138" t="s">
        <v>1652</v>
      </c>
      <c r="Q2138" t="s">
        <v>1653</v>
      </c>
      <c r="R2138" t="s">
        <v>147</v>
      </c>
      <c r="S2138" t="s">
        <v>148</v>
      </c>
      <c r="T2138" t="s">
        <v>11071</v>
      </c>
      <c r="U2138" t="s">
        <v>3743</v>
      </c>
      <c r="V2138" s="41">
        <v>40438</v>
      </c>
      <c r="W2138" s="41">
        <v>33255</v>
      </c>
      <c r="X2138">
        <v>1</v>
      </c>
      <c r="Y2138">
        <v>2</v>
      </c>
      <c r="Z2138" t="s">
        <v>102</v>
      </c>
      <c r="AA2138">
        <v>1</v>
      </c>
      <c r="AB2138" t="s">
        <v>103</v>
      </c>
      <c r="AC2138" t="s">
        <v>104</v>
      </c>
      <c r="AD2138">
        <v>1</v>
      </c>
      <c r="AE2138" t="s">
        <v>105</v>
      </c>
      <c r="AG2138" t="s">
        <v>148</v>
      </c>
      <c r="AJ2138" t="s">
        <v>940</v>
      </c>
    </row>
    <row r="2139" spans="1:36" hidden="1" x14ac:dyDescent="0.25">
      <c r="A2139" t="s">
        <v>11072</v>
      </c>
      <c r="B2139" t="e">
        <f>VLOOKUP(A2139,[2]mp_ALL!B$1:B$557,1,0)</f>
        <v>#N/A</v>
      </c>
      <c r="C2139" t="s">
        <v>11073</v>
      </c>
      <c r="D2139" t="s">
        <v>38</v>
      </c>
      <c r="E2139" t="s">
        <v>88</v>
      </c>
      <c r="F2139" t="s">
        <v>250</v>
      </c>
      <c r="G2139" t="s">
        <v>251</v>
      </c>
      <c r="H2139" t="s">
        <v>91</v>
      </c>
      <c r="I2139" t="s">
        <v>8893</v>
      </c>
      <c r="J2139">
        <v>1</v>
      </c>
      <c r="K2139" t="s">
        <v>1826</v>
      </c>
      <c r="L2139">
        <v>1</v>
      </c>
      <c r="M2139" t="s">
        <v>414</v>
      </c>
      <c r="N2139" t="s">
        <v>159</v>
      </c>
      <c r="O2139" t="s">
        <v>1672</v>
      </c>
      <c r="P2139" t="s">
        <v>1827</v>
      </c>
      <c r="Q2139" t="s">
        <v>8894</v>
      </c>
      <c r="R2139" t="s">
        <v>117</v>
      </c>
      <c r="S2139" t="s">
        <v>163</v>
      </c>
      <c r="T2139" t="s">
        <v>11074</v>
      </c>
      <c r="U2139" t="s">
        <v>11075</v>
      </c>
      <c r="V2139" s="41">
        <v>40438</v>
      </c>
      <c r="W2139" s="41">
        <v>33751</v>
      </c>
      <c r="X2139">
        <v>1</v>
      </c>
      <c r="Y2139">
        <v>1</v>
      </c>
      <c r="Z2139" t="s">
        <v>102</v>
      </c>
      <c r="AA2139">
        <v>1</v>
      </c>
      <c r="AB2139" t="s">
        <v>103</v>
      </c>
      <c r="AC2139" t="s">
        <v>104</v>
      </c>
      <c r="AD2139">
        <v>1</v>
      </c>
      <c r="AE2139" t="s">
        <v>105</v>
      </c>
      <c r="AG2139" t="s">
        <v>121</v>
      </c>
      <c r="AJ2139" t="s">
        <v>1913</v>
      </c>
    </row>
    <row r="2140" spans="1:36" hidden="1" x14ac:dyDescent="0.25">
      <c r="A2140" t="s">
        <v>11076</v>
      </c>
      <c r="B2140" t="e">
        <f>VLOOKUP(A2140,[2]mp_ALL!B$1:B$557,1,0)</f>
        <v>#N/A</v>
      </c>
      <c r="C2140" t="s">
        <v>11077</v>
      </c>
      <c r="D2140" t="s">
        <v>38</v>
      </c>
      <c r="E2140" t="s">
        <v>88</v>
      </c>
      <c r="F2140" t="s">
        <v>250</v>
      </c>
      <c r="G2140" t="s">
        <v>251</v>
      </c>
      <c r="H2140" t="s">
        <v>91</v>
      </c>
      <c r="I2140" t="s">
        <v>3864</v>
      </c>
      <c r="J2140">
        <v>1</v>
      </c>
      <c r="K2140" t="s">
        <v>3077</v>
      </c>
      <c r="L2140">
        <v>1</v>
      </c>
      <c r="M2140" t="s">
        <v>143</v>
      </c>
      <c r="N2140" t="s">
        <v>3078</v>
      </c>
      <c r="O2140" t="s">
        <v>3865</v>
      </c>
      <c r="P2140" t="s">
        <v>3866</v>
      </c>
      <c r="Q2140" t="s">
        <v>3867</v>
      </c>
      <c r="R2140" t="s">
        <v>147</v>
      </c>
      <c r="S2140" t="s">
        <v>148</v>
      </c>
      <c r="T2140" t="s">
        <v>11078</v>
      </c>
      <c r="U2140" t="s">
        <v>11079</v>
      </c>
      <c r="V2140" s="41">
        <v>40438</v>
      </c>
      <c r="W2140" s="41">
        <v>33729</v>
      </c>
      <c r="X2140">
        <v>1</v>
      </c>
      <c r="Y2140">
        <v>1</v>
      </c>
      <c r="Z2140" t="s">
        <v>102</v>
      </c>
      <c r="AA2140">
        <v>1</v>
      </c>
      <c r="AB2140" t="s">
        <v>103</v>
      </c>
      <c r="AC2140" t="s">
        <v>104</v>
      </c>
      <c r="AD2140">
        <v>1</v>
      </c>
      <c r="AE2140" t="s">
        <v>105</v>
      </c>
      <c r="AG2140" t="s">
        <v>148</v>
      </c>
      <c r="AJ2140" t="s">
        <v>1008</v>
      </c>
    </row>
    <row r="2141" spans="1:36" hidden="1" x14ac:dyDescent="0.25">
      <c r="A2141" t="s">
        <v>11080</v>
      </c>
      <c r="B2141" t="e">
        <f>VLOOKUP(A2141,[2]mp_ALL!B$1:B$557,1,0)</f>
        <v>#N/A</v>
      </c>
      <c r="C2141" t="s">
        <v>11081</v>
      </c>
      <c r="D2141" t="s">
        <v>38</v>
      </c>
      <c r="E2141" t="s">
        <v>88</v>
      </c>
      <c r="F2141" t="s">
        <v>250</v>
      </c>
      <c r="G2141" t="s">
        <v>251</v>
      </c>
      <c r="H2141" t="s">
        <v>91</v>
      </c>
      <c r="I2141" t="s">
        <v>8286</v>
      </c>
      <c r="J2141">
        <v>1</v>
      </c>
      <c r="K2141" t="s">
        <v>1663</v>
      </c>
      <c r="L2141">
        <v>1</v>
      </c>
      <c r="M2141" t="s">
        <v>143</v>
      </c>
      <c r="N2141" t="s">
        <v>144</v>
      </c>
      <c r="O2141" t="s">
        <v>1651</v>
      </c>
      <c r="P2141" t="s">
        <v>3020</v>
      </c>
      <c r="Q2141" t="s">
        <v>8287</v>
      </c>
      <c r="R2141" t="s">
        <v>147</v>
      </c>
      <c r="S2141" t="s">
        <v>199</v>
      </c>
      <c r="T2141" t="s">
        <v>8249</v>
      </c>
      <c r="U2141" t="s">
        <v>11082</v>
      </c>
      <c r="V2141" s="41">
        <v>40438</v>
      </c>
      <c r="W2141" s="41">
        <v>33755</v>
      </c>
      <c r="X2141">
        <v>1</v>
      </c>
      <c r="Y2141">
        <v>1</v>
      </c>
      <c r="Z2141" t="s">
        <v>102</v>
      </c>
      <c r="AA2141">
        <v>1</v>
      </c>
      <c r="AB2141" t="s">
        <v>103</v>
      </c>
      <c r="AC2141" t="s">
        <v>104</v>
      </c>
      <c r="AD2141">
        <v>1</v>
      </c>
      <c r="AE2141" t="s">
        <v>105</v>
      </c>
      <c r="AG2141" t="s">
        <v>148</v>
      </c>
      <c r="AJ2141" t="s">
        <v>190</v>
      </c>
    </row>
    <row r="2142" spans="1:36" hidden="1" x14ac:dyDescent="0.25">
      <c r="A2142" t="s">
        <v>11083</v>
      </c>
      <c r="B2142" t="e">
        <f>VLOOKUP(A2142,[2]mp_ALL!B$1:B$557,1,0)</f>
        <v>#N/A</v>
      </c>
      <c r="C2142" t="s">
        <v>11084</v>
      </c>
      <c r="D2142" t="s">
        <v>38</v>
      </c>
      <c r="E2142" t="s">
        <v>88</v>
      </c>
      <c r="F2142" t="s">
        <v>250</v>
      </c>
      <c r="G2142" t="s">
        <v>251</v>
      </c>
      <c r="H2142" t="s">
        <v>91</v>
      </c>
      <c r="I2142" t="s">
        <v>1678</v>
      </c>
      <c r="J2142">
        <v>1</v>
      </c>
      <c r="K2142" t="s">
        <v>728</v>
      </c>
      <c r="L2142">
        <v>1</v>
      </c>
      <c r="M2142" t="s">
        <v>158</v>
      </c>
      <c r="N2142" t="s">
        <v>159</v>
      </c>
      <c r="O2142" t="s">
        <v>1679</v>
      </c>
      <c r="P2142" t="s">
        <v>1680</v>
      </c>
      <c r="Q2142" t="s">
        <v>1681</v>
      </c>
      <c r="R2142" t="s">
        <v>117</v>
      </c>
      <c r="S2142" t="s">
        <v>163</v>
      </c>
      <c r="T2142" t="s">
        <v>11085</v>
      </c>
      <c r="U2142" t="s">
        <v>11086</v>
      </c>
      <c r="V2142" s="41">
        <v>40438</v>
      </c>
      <c r="W2142" s="41">
        <v>33783</v>
      </c>
      <c r="X2142">
        <v>1</v>
      </c>
      <c r="Y2142">
        <v>1</v>
      </c>
      <c r="Z2142" t="s">
        <v>102</v>
      </c>
      <c r="AA2142">
        <v>1</v>
      </c>
      <c r="AB2142" t="s">
        <v>103</v>
      </c>
      <c r="AC2142" t="s">
        <v>104</v>
      </c>
      <c r="AD2142">
        <v>1</v>
      </c>
      <c r="AE2142" t="s">
        <v>105</v>
      </c>
      <c r="AG2142" t="s">
        <v>121</v>
      </c>
      <c r="AJ2142" t="s">
        <v>490</v>
      </c>
    </row>
    <row r="2143" spans="1:36" hidden="1" x14ac:dyDescent="0.25">
      <c r="A2143" t="s">
        <v>11087</v>
      </c>
      <c r="B2143" t="e">
        <f>VLOOKUP(A2143,[2]mp_ALL!B$1:B$557,1,0)</f>
        <v>#N/A</v>
      </c>
      <c r="C2143" t="s">
        <v>11088</v>
      </c>
      <c r="D2143" t="s">
        <v>38</v>
      </c>
      <c r="E2143" t="s">
        <v>88</v>
      </c>
      <c r="F2143" t="s">
        <v>250</v>
      </c>
      <c r="G2143" t="s">
        <v>251</v>
      </c>
      <c r="H2143" t="s">
        <v>91</v>
      </c>
      <c r="I2143" t="s">
        <v>1088</v>
      </c>
      <c r="J2143">
        <v>1</v>
      </c>
      <c r="K2143" t="s">
        <v>484</v>
      </c>
      <c r="L2143">
        <v>1</v>
      </c>
      <c r="M2143" t="s">
        <v>414</v>
      </c>
      <c r="N2143" t="s">
        <v>532</v>
      </c>
      <c r="O2143" t="s">
        <v>1089</v>
      </c>
      <c r="P2143" t="s">
        <v>1090</v>
      </c>
      <c r="Q2143" t="s">
        <v>1091</v>
      </c>
      <c r="R2143" t="s">
        <v>117</v>
      </c>
      <c r="S2143" t="s">
        <v>207</v>
      </c>
      <c r="T2143" t="s">
        <v>11089</v>
      </c>
      <c r="U2143" t="s">
        <v>11090</v>
      </c>
      <c r="V2143" s="41">
        <v>40438</v>
      </c>
      <c r="W2143" s="41">
        <v>33775</v>
      </c>
      <c r="X2143">
        <v>1</v>
      </c>
      <c r="Y2143">
        <v>1</v>
      </c>
      <c r="Z2143" t="s">
        <v>102</v>
      </c>
      <c r="AA2143">
        <v>1</v>
      </c>
      <c r="AB2143" t="s">
        <v>103</v>
      </c>
      <c r="AC2143" t="s">
        <v>104</v>
      </c>
      <c r="AD2143">
        <v>1</v>
      </c>
      <c r="AE2143" t="s">
        <v>105</v>
      </c>
      <c r="AG2143" t="s">
        <v>121</v>
      </c>
      <c r="AJ2143" t="s">
        <v>107</v>
      </c>
    </row>
    <row r="2144" spans="1:36" hidden="1" x14ac:dyDescent="0.25">
      <c r="A2144" t="s">
        <v>11091</v>
      </c>
      <c r="B2144" t="e">
        <f>VLOOKUP(A2144,[2]mp_ALL!B$1:B$557,1,0)</f>
        <v>#N/A</v>
      </c>
      <c r="C2144" t="s">
        <v>11092</v>
      </c>
      <c r="D2144" t="s">
        <v>38</v>
      </c>
      <c r="E2144" t="s">
        <v>88</v>
      </c>
      <c r="F2144" t="s">
        <v>250</v>
      </c>
      <c r="G2144" t="s">
        <v>251</v>
      </c>
      <c r="H2144" t="s">
        <v>91</v>
      </c>
      <c r="I2144" t="s">
        <v>8838</v>
      </c>
      <c r="J2144">
        <v>1</v>
      </c>
      <c r="K2144" t="s">
        <v>4407</v>
      </c>
      <c r="L2144">
        <v>1</v>
      </c>
      <c r="M2144" t="s">
        <v>414</v>
      </c>
      <c r="N2144" t="s">
        <v>532</v>
      </c>
      <c r="O2144" t="s">
        <v>4408</v>
      </c>
      <c r="P2144" t="s">
        <v>4409</v>
      </c>
      <c r="Q2144" t="s">
        <v>8839</v>
      </c>
      <c r="R2144" t="s">
        <v>117</v>
      </c>
      <c r="S2144" t="s">
        <v>207</v>
      </c>
      <c r="T2144" t="s">
        <v>11093</v>
      </c>
      <c r="U2144" t="s">
        <v>11094</v>
      </c>
      <c r="V2144" s="41">
        <v>40438</v>
      </c>
      <c r="W2144" s="41">
        <v>33660</v>
      </c>
      <c r="X2144">
        <v>1</v>
      </c>
      <c r="Y2144">
        <v>2</v>
      </c>
      <c r="Z2144" t="s">
        <v>102</v>
      </c>
      <c r="AA2144">
        <v>1</v>
      </c>
      <c r="AB2144" t="s">
        <v>103</v>
      </c>
      <c r="AC2144" t="s">
        <v>104</v>
      </c>
      <c r="AD2144">
        <v>1</v>
      </c>
      <c r="AE2144" t="s">
        <v>105</v>
      </c>
      <c r="AG2144" t="s">
        <v>121</v>
      </c>
      <c r="AJ2144" t="s">
        <v>107</v>
      </c>
    </row>
    <row r="2145" spans="1:36" hidden="1" x14ac:dyDescent="0.25">
      <c r="A2145" t="s">
        <v>11095</v>
      </c>
      <c r="B2145" t="e">
        <f>VLOOKUP(A2145,[2]mp_ALL!B$1:B$557,1,0)</f>
        <v>#N/A</v>
      </c>
      <c r="C2145" t="s">
        <v>11096</v>
      </c>
      <c r="D2145" t="s">
        <v>38</v>
      </c>
      <c r="E2145" t="s">
        <v>88</v>
      </c>
      <c r="F2145" t="s">
        <v>250</v>
      </c>
      <c r="G2145" t="s">
        <v>251</v>
      </c>
      <c r="H2145" t="s">
        <v>91</v>
      </c>
      <c r="I2145" t="s">
        <v>9924</v>
      </c>
      <c r="J2145">
        <v>1</v>
      </c>
      <c r="K2145" t="s">
        <v>232</v>
      </c>
      <c r="L2145">
        <v>0</v>
      </c>
      <c r="M2145" t="s">
        <v>233</v>
      </c>
      <c r="N2145" t="s">
        <v>234</v>
      </c>
      <c r="O2145" t="s">
        <v>984</v>
      </c>
      <c r="P2145" t="s">
        <v>5118</v>
      </c>
      <c r="Q2145" t="s">
        <v>9925</v>
      </c>
      <c r="R2145" t="s">
        <v>117</v>
      </c>
      <c r="S2145" t="s">
        <v>237</v>
      </c>
      <c r="T2145" t="s">
        <v>11097</v>
      </c>
      <c r="U2145" t="s">
        <v>11098</v>
      </c>
      <c r="V2145" s="41">
        <v>40438</v>
      </c>
      <c r="W2145" s="41">
        <v>32337</v>
      </c>
      <c r="X2145">
        <v>1</v>
      </c>
      <c r="Y2145">
        <v>2</v>
      </c>
      <c r="Z2145" t="s">
        <v>102</v>
      </c>
      <c r="AA2145">
        <v>1</v>
      </c>
      <c r="AB2145" t="s">
        <v>103</v>
      </c>
      <c r="AC2145" t="s">
        <v>104</v>
      </c>
      <c r="AD2145">
        <v>1</v>
      </c>
      <c r="AE2145" t="s">
        <v>120</v>
      </c>
      <c r="AG2145" t="s">
        <v>121</v>
      </c>
      <c r="AJ2145" t="s">
        <v>3390</v>
      </c>
    </row>
    <row r="2146" spans="1:36" hidden="1" x14ac:dyDescent="0.25">
      <c r="A2146" t="s">
        <v>11099</v>
      </c>
      <c r="B2146" t="e">
        <f>VLOOKUP(A2146,[2]mp_ALL!B$1:B$557,1,0)</f>
        <v>#N/A</v>
      </c>
      <c r="C2146" t="s">
        <v>11100</v>
      </c>
      <c r="D2146" t="s">
        <v>38</v>
      </c>
      <c r="E2146" t="s">
        <v>88</v>
      </c>
      <c r="F2146" t="s">
        <v>250</v>
      </c>
      <c r="G2146" t="s">
        <v>251</v>
      </c>
      <c r="H2146" t="s">
        <v>91</v>
      </c>
      <c r="I2146" t="s">
        <v>982</v>
      </c>
      <c r="J2146">
        <v>1</v>
      </c>
      <c r="K2146" t="s">
        <v>983</v>
      </c>
      <c r="L2146">
        <v>0</v>
      </c>
      <c r="M2146" t="s">
        <v>233</v>
      </c>
      <c r="N2146" t="s">
        <v>234</v>
      </c>
      <c r="O2146" t="s">
        <v>984</v>
      </c>
      <c r="P2146" t="s">
        <v>985</v>
      </c>
      <c r="Q2146" t="s">
        <v>986</v>
      </c>
      <c r="R2146" t="s">
        <v>117</v>
      </c>
      <c r="S2146" t="s">
        <v>237</v>
      </c>
      <c r="T2146" t="s">
        <v>11101</v>
      </c>
      <c r="U2146" t="s">
        <v>11102</v>
      </c>
      <c r="V2146" s="41">
        <v>40438</v>
      </c>
      <c r="W2146" s="41">
        <v>33796</v>
      </c>
      <c r="X2146">
        <v>1</v>
      </c>
      <c r="Y2146">
        <v>2</v>
      </c>
      <c r="Z2146" t="s">
        <v>102</v>
      </c>
      <c r="AA2146">
        <v>1</v>
      </c>
      <c r="AB2146" t="s">
        <v>103</v>
      </c>
      <c r="AC2146" t="s">
        <v>104</v>
      </c>
      <c r="AD2146">
        <v>1</v>
      </c>
      <c r="AE2146" t="s">
        <v>120</v>
      </c>
      <c r="AG2146" t="s">
        <v>121</v>
      </c>
      <c r="AJ2146" t="s">
        <v>10916</v>
      </c>
    </row>
    <row r="2147" spans="1:36" hidden="1" x14ac:dyDescent="0.25">
      <c r="A2147" t="s">
        <v>11103</v>
      </c>
      <c r="B2147" t="e">
        <f>VLOOKUP(A2147,[2]mp_ALL!B$1:B$557,1,0)</f>
        <v>#N/A</v>
      </c>
      <c r="C2147" t="s">
        <v>11104</v>
      </c>
      <c r="D2147" t="s">
        <v>38</v>
      </c>
      <c r="E2147" t="s">
        <v>88</v>
      </c>
      <c r="F2147" t="s">
        <v>250</v>
      </c>
      <c r="G2147" t="s">
        <v>251</v>
      </c>
      <c r="H2147" t="s">
        <v>91</v>
      </c>
      <c r="I2147" t="s">
        <v>5640</v>
      </c>
      <c r="J2147">
        <v>1</v>
      </c>
      <c r="K2147" t="s">
        <v>232</v>
      </c>
      <c r="L2147">
        <v>0</v>
      </c>
      <c r="M2147" t="s">
        <v>233</v>
      </c>
      <c r="N2147" t="s">
        <v>234</v>
      </c>
      <c r="O2147" t="s">
        <v>235</v>
      </c>
      <c r="P2147" t="s">
        <v>5641</v>
      </c>
      <c r="Q2147" t="s">
        <v>5642</v>
      </c>
      <c r="R2147" t="s">
        <v>117</v>
      </c>
      <c r="S2147" t="s">
        <v>949</v>
      </c>
      <c r="T2147" t="s">
        <v>11105</v>
      </c>
      <c r="U2147" t="s">
        <v>11106</v>
      </c>
      <c r="V2147" s="41">
        <v>40438</v>
      </c>
      <c r="W2147" s="41">
        <v>32531</v>
      </c>
      <c r="X2147">
        <v>1</v>
      </c>
      <c r="Y2147">
        <v>1</v>
      </c>
      <c r="Z2147" t="s">
        <v>102</v>
      </c>
      <c r="AA2147">
        <v>1</v>
      </c>
      <c r="AB2147" t="s">
        <v>103</v>
      </c>
      <c r="AC2147" t="s">
        <v>104</v>
      </c>
      <c r="AD2147">
        <v>1</v>
      </c>
      <c r="AE2147" t="s">
        <v>120</v>
      </c>
      <c r="AG2147" t="s">
        <v>121</v>
      </c>
      <c r="AJ2147" t="s">
        <v>465</v>
      </c>
    </row>
    <row r="2148" spans="1:36" hidden="1" x14ac:dyDescent="0.25">
      <c r="A2148" t="s">
        <v>11107</v>
      </c>
      <c r="B2148" t="e">
        <f>VLOOKUP(A2148,[2]mp_ALL!B$1:B$557,1,0)</f>
        <v>#N/A</v>
      </c>
      <c r="C2148" t="s">
        <v>11108</v>
      </c>
      <c r="D2148" t="s">
        <v>38</v>
      </c>
      <c r="E2148" t="s">
        <v>88</v>
      </c>
      <c r="F2148" t="s">
        <v>250</v>
      </c>
      <c r="G2148" t="s">
        <v>251</v>
      </c>
      <c r="H2148" t="s">
        <v>91</v>
      </c>
      <c r="I2148" t="s">
        <v>961</v>
      </c>
      <c r="J2148">
        <v>1</v>
      </c>
      <c r="K2148" t="s">
        <v>232</v>
      </c>
      <c r="L2148">
        <v>1</v>
      </c>
      <c r="M2148" t="s">
        <v>233</v>
      </c>
      <c r="N2148" t="s">
        <v>234</v>
      </c>
      <c r="O2148" t="s">
        <v>235</v>
      </c>
      <c r="P2148" t="s">
        <v>948</v>
      </c>
      <c r="Q2148" t="s">
        <v>962</v>
      </c>
      <c r="R2148" t="s">
        <v>117</v>
      </c>
      <c r="S2148" t="s">
        <v>949</v>
      </c>
      <c r="T2148" t="s">
        <v>11109</v>
      </c>
      <c r="U2148" t="s">
        <v>11110</v>
      </c>
      <c r="V2148" s="41">
        <v>40438</v>
      </c>
      <c r="W2148" s="41">
        <v>33240</v>
      </c>
      <c r="X2148">
        <v>1</v>
      </c>
      <c r="Y2148">
        <v>2</v>
      </c>
      <c r="Z2148" t="s">
        <v>102</v>
      </c>
      <c r="AA2148">
        <v>1</v>
      </c>
      <c r="AB2148" t="s">
        <v>103</v>
      </c>
      <c r="AC2148" t="s">
        <v>104</v>
      </c>
      <c r="AD2148">
        <v>1</v>
      </c>
      <c r="AE2148" t="s">
        <v>138</v>
      </c>
      <c r="AG2148" t="s">
        <v>121</v>
      </c>
      <c r="AJ2148" t="s">
        <v>271</v>
      </c>
    </row>
    <row r="2149" spans="1:36" hidden="1" x14ac:dyDescent="0.25">
      <c r="A2149" t="s">
        <v>11111</v>
      </c>
      <c r="B2149" t="e">
        <f>VLOOKUP(A2149,[2]mp_ALL!B$1:B$557,1,0)</f>
        <v>#N/A</v>
      </c>
      <c r="C2149" t="s">
        <v>11112</v>
      </c>
      <c r="D2149" t="s">
        <v>38</v>
      </c>
      <c r="E2149" t="s">
        <v>88</v>
      </c>
      <c r="F2149" t="s">
        <v>250</v>
      </c>
      <c r="G2149" t="s">
        <v>251</v>
      </c>
      <c r="H2149" t="s">
        <v>91</v>
      </c>
      <c r="I2149" t="s">
        <v>10270</v>
      </c>
      <c r="J2149">
        <v>1</v>
      </c>
      <c r="K2149" t="s">
        <v>232</v>
      </c>
      <c r="L2149">
        <v>1</v>
      </c>
      <c r="M2149" t="s">
        <v>233</v>
      </c>
      <c r="N2149" t="s">
        <v>234</v>
      </c>
      <c r="O2149" t="s">
        <v>235</v>
      </c>
      <c r="P2149" t="s">
        <v>236</v>
      </c>
      <c r="Q2149" t="s">
        <v>10271</v>
      </c>
      <c r="R2149" t="s">
        <v>117</v>
      </c>
      <c r="S2149" t="s">
        <v>949</v>
      </c>
      <c r="T2149" t="s">
        <v>11113</v>
      </c>
      <c r="U2149" t="s">
        <v>810</v>
      </c>
      <c r="V2149" s="41">
        <v>40438</v>
      </c>
      <c r="W2149" s="41">
        <v>33775</v>
      </c>
      <c r="X2149">
        <v>1</v>
      </c>
      <c r="Y2149">
        <v>2</v>
      </c>
      <c r="Z2149" t="s">
        <v>102</v>
      </c>
      <c r="AA2149">
        <v>1</v>
      </c>
      <c r="AB2149" t="s">
        <v>103</v>
      </c>
      <c r="AC2149" t="s">
        <v>104</v>
      </c>
      <c r="AD2149">
        <v>1</v>
      </c>
      <c r="AE2149" t="s">
        <v>105</v>
      </c>
      <c r="AG2149" t="s">
        <v>121</v>
      </c>
      <c r="AJ2149" t="s">
        <v>107</v>
      </c>
    </row>
    <row r="2150" spans="1:36" hidden="1" x14ac:dyDescent="0.25">
      <c r="A2150" t="s">
        <v>11114</v>
      </c>
      <c r="B2150" t="e">
        <f>VLOOKUP(A2150,[2]mp_ALL!B$1:B$557,1,0)</f>
        <v>#N/A</v>
      </c>
      <c r="C2150" t="s">
        <v>11115</v>
      </c>
      <c r="D2150" t="s">
        <v>38</v>
      </c>
      <c r="E2150" t="s">
        <v>88</v>
      </c>
      <c r="F2150" t="s">
        <v>250</v>
      </c>
      <c r="G2150" t="s">
        <v>251</v>
      </c>
      <c r="H2150" t="s">
        <v>169</v>
      </c>
      <c r="I2150" t="s">
        <v>11116</v>
      </c>
      <c r="J2150">
        <v>1</v>
      </c>
      <c r="K2150" t="s">
        <v>232</v>
      </c>
      <c r="L2150">
        <v>1</v>
      </c>
      <c r="M2150" t="s">
        <v>233</v>
      </c>
      <c r="N2150" t="s">
        <v>234</v>
      </c>
      <c r="O2150" t="s">
        <v>235</v>
      </c>
      <c r="P2150" t="s">
        <v>9911</v>
      </c>
      <c r="Q2150" t="s">
        <v>11117</v>
      </c>
      <c r="R2150" t="s">
        <v>117</v>
      </c>
      <c r="S2150" t="s">
        <v>949</v>
      </c>
      <c r="T2150" t="s">
        <v>11118</v>
      </c>
      <c r="U2150" t="s">
        <v>1896</v>
      </c>
      <c r="V2150" s="41">
        <v>40438</v>
      </c>
      <c r="W2150" s="41">
        <v>33643</v>
      </c>
      <c r="X2150">
        <v>1</v>
      </c>
      <c r="Y2150">
        <v>0</v>
      </c>
      <c r="Z2150" t="s">
        <v>102</v>
      </c>
      <c r="AA2150">
        <v>1</v>
      </c>
      <c r="AB2150" t="s">
        <v>103</v>
      </c>
      <c r="AC2150" t="s">
        <v>104</v>
      </c>
      <c r="AD2150">
        <v>1</v>
      </c>
      <c r="AE2150" t="s">
        <v>105</v>
      </c>
      <c r="AG2150" t="s">
        <v>121</v>
      </c>
      <c r="AJ2150" t="s">
        <v>107</v>
      </c>
    </row>
    <row r="2151" spans="1:36" hidden="1" x14ac:dyDescent="0.25">
      <c r="A2151" t="s">
        <v>11119</v>
      </c>
      <c r="B2151" t="e">
        <f>VLOOKUP(A2151,[2]mp_ALL!B$1:B$557,1,0)</f>
        <v>#N/A</v>
      </c>
      <c r="C2151" t="s">
        <v>11120</v>
      </c>
      <c r="D2151" t="s">
        <v>38</v>
      </c>
      <c r="E2151" t="s">
        <v>88</v>
      </c>
      <c r="F2151" t="s">
        <v>250</v>
      </c>
      <c r="G2151" t="s">
        <v>251</v>
      </c>
      <c r="H2151" t="s">
        <v>91</v>
      </c>
      <c r="I2151" t="s">
        <v>6066</v>
      </c>
      <c r="J2151">
        <v>1</v>
      </c>
      <c r="K2151" t="s">
        <v>6067</v>
      </c>
      <c r="L2151">
        <v>1</v>
      </c>
      <c r="M2151" t="s">
        <v>143</v>
      </c>
      <c r="N2151" t="s">
        <v>144</v>
      </c>
      <c r="O2151" t="s">
        <v>1651</v>
      </c>
      <c r="P2151" t="s">
        <v>9058</v>
      </c>
      <c r="R2151" t="s">
        <v>147</v>
      </c>
      <c r="S2151" t="s">
        <v>148</v>
      </c>
      <c r="T2151" t="s">
        <v>11121</v>
      </c>
      <c r="U2151" t="s">
        <v>7880</v>
      </c>
      <c r="V2151" s="41">
        <v>40448</v>
      </c>
      <c r="W2151" s="41">
        <v>32899</v>
      </c>
      <c r="X2151">
        <v>1</v>
      </c>
      <c r="Y2151">
        <v>2</v>
      </c>
      <c r="Z2151" t="s">
        <v>102</v>
      </c>
      <c r="AA2151">
        <v>1</v>
      </c>
      <c r="AB2151" t="s">
        <v>103</v>
      </c>
      <c r="AC2151" t="s">
        <v>104</v>
      </c>
      <c r="AD2151">
        <v>1</v>
      </c>
      <c r="AE2151" t="s">
        <v>105</v>
      </c>
      <c r="AG2151" t="s">
        <v>148</v>
      </c>
      <c r="AJ2151" t="s">
        <v>940</v>
      </c>
    </row>
    <row r="2152" spans="1:36" hidden="1" x14ac:dyDescent="0.25">
      <c r="A2152" t="s">
        <v>11122</v>
      </c>
      <c r="B2152" t="e">
        <f>VLOOKUP(A2152,[2]mp_ALL!B$1:B$557,1,0)</f>
        <v>#N/A</v>
      </c>
      <c r="C2152" t="s">
        <v>11123</v>
      </c>
      <c r="D2152" t="s">
        <v>38</v>
      </c>
      <c r="E2152" t="s">
        <v>88</v>
      </c>
      <c r="F2152" t="s">
        <v>250</v>
      </c>
      <c r="G2152" t="s">
        <v>251</v>
      </c>
      <c r="H2152" t="s">
        <v>91</v>
      </c>
      <c r="I2152" t="s">
        <v>866</v>
      </c>
      <c r="J2152">
        <v>1</v>
      </c>
      <c r="K2152" t="s">
        <v>183</v>
      </c>
      <c r="L2152">
        <v>1</v>
      </c>
      <c r="M2152" t="s">
        <v>158</v>
      </c>
      <c r="N2152" t="s">
        <v>184</v>
      </c>
      <c r="O2152" t="s">
        <v>867</v>
      </c>
      <c r="P2152" t="s">
        <v>868</v>
      </c>
      <c r="Q2152" t="s">
        <v>869</v>
      </c>
      <c r="R2152" t="s">
        <v>117</v>
      </c>
      <c r="S2152" t="s">
        <v>163</v>
      </c>
      <c r="T2152" t="s">
        <v>11124</v>
      </c>
      <c r="U2152" t="s">
        <v>11125</v>
      </c>
      <c r="V2152" s="41">
        <v>40448</v>
      </c>
      <c r="W2152" s="41">
        <v>33840</v>
      </c>
      <c r="X2152">
        <v>1</v>
      </c>
      <c r="Y2152">
        <v>1</v>
      </c>
      <c r="Z2152" t="s">
        <v>102</v>
      </c>
      <c r="AA2152">
        <v>1</v>
      </c>
      <c r="AB2152" t="s">
        <v>103</v>
      </c>
      <c r="AC2152" t="s">
        <v>104</v>
      </c>
      <c r="AD2152">
        <v>1</v>
      </c>
      <c r="AE2152" t="s">
        <v>105</v>
      </c>
      <c r="AG2152" t="s">
        <v>121</v>
      </c>
      <c r="AJ2152" t="s">
        <v>1705</v>
      </c>
    </row>
    <row r="2153" spans="1:36" hidden="1" x14ac:dyDescent="0.25">
      <c r="A2153" t="s">
        <v>11126</v>
      </c>
      <c r="B2153" t="e">
        <f>VLOOKUP(A2153,[2]mp_ALL!B$1:B$557,1,0)</f>
        <v>#N/A</v>
      </c>
      <c r="C2153" t="s">
        <v>11127</v>
      </c>
      <c r="D2153" t="s">
        <v>38</v>
      </c>
      <c r="E2153" t="s">
        <v>88</v>
      </c>
      <c r="F2153" t="s">
        <v>250</v>
      </c>
      <c r="G2153" t="s">
        <v>251</v>
      </c>
      <c r="H2153" t="s">
        <v>91</v>
      </c>
      <c r="I2153" t="s">
        <v>4375</v>
      </c>
      <c r="J2153">
        <v>1</v>
      </c>
      <c r="K2153" t="s">
        <v>600</v>
      </c>
      <c r="L2153">
        <v>1</v>
      </c>
      <c r="M2153" t="s">
        <v>158</v>
      </c>
      <c r="N2153" t="s">
        <v>159</v>
      </c>
      <c r="O2153" t="s">
        <v>1051</v>
      </c>
      <c r="P2153" t="s">
        <v>1052</v>
      </c>
      <c r="Q2153" t="s">
        <v>4376</v>
      </c>
      <c r="R2153" t="s">
        <v>117</v>
      </c>
      <c r="S2153" t="s">
        <v>163</v>
      </c>
      <c r="T2153" t="s">
        <v>11128</v>
      </c>
      <c r="U2153" t="s">
        <v>11129</v>
      </c>
      <c r="V2153" s="41">
        <v>40448</v>
      </c>
      <c r="W2153" s="41">
        <v>33761</v>
      </c>
      <c r="X2153">
        <v>1</v>
      </c>
      <c r="Y2153">
        <v>1</v>
      </c>
      <c r="Z2153" t="s">
        <v>102</v>
      </c>
      <c r="AA2153">
        <v>1</v>
      </c>
      <c r="AB2153" t="s">
        <v>103</v>
      </c>
      <c r="AC2153" t="s">
        <v>104</v>
      </c>
      <c r="AD2153">
        <v>1</v>
      </c>
      <c r="AE2153" t="s">
        <v>105</v>
      </c>
      <c r="AG2153" t="s">
        <v>121</v>
      </c>
      <c r="AJ2153" t="s">
        <v>11130</v>
      </c>
    </row>
    <row r="2154" spans="1:36" hidden="1" x14ac:dyDescent="0.25">
      <c r="A2154" t="s">
        <v>11131</v>
      </c>
      <c r="B2154" t="e">
        <f>VLOOKUP(A2154,[2]mp_ALL!B$1:B$557,1,0)</f>
        <v>#N/A</v>
      </c>
      <c r="C2154" t="s">
        <v>11132</v>
      </c>
      <c r="D2154" t="s">
        <v>38</v>
      </c>
      <c r="E2154" t="s">
        <v>88</v>
      </c>
      <c r="F2154" t="s">
        <v>250</v>
      </c>
      <c r="G2154" t="s">
        <v>251</v>
      </c>
      <c r="H2154" t="s">
        <v>91</v>
      </c>
      <c r="I2154" t="s">
        <v>1409</v>
      </c>
      <c r="J2154">
        <v>1</v>
      </c>
      <c r="K2154" t="s">
        <v>600</v>
      </c>
      <c r="L2154">
        <v>1</v>
      </c>
      <c r="M2154" t="s">
        <v>158</v>
      </c>
      <c r="N2154" t="s">
        <v>159</v>
      </c>
      <c r="O2154" t="s">
        <v>1051</v>
      </c>
      <c r="P2154" t="s">
        <v>1410</v>
      </c>
      <c r="Q2154" t="s">
        <v>1411</v>
      </c>
      <c r="R2154" t="s">
        <v>117</v>
      </c>
      <c r="S2154" t="s">
        <v>163</v>
      </c>
      <c r="T2154" t="s">
        <v>11133</v>
      </c>
      <c r="U2154" t="s">
        <v>11134</v>
      </c>
      <c r="V2154" s="41">
        <v>40448</v>
      </c>
      <c r="W2154" s="41">
        <v>33108</v>
      </c>
      <c r="X2154">
        <v>1</v>
      </c>
      <c r="Y2154">
        <v>1</v>
      </c>
      <c r="Z2154" t="s">
        <v>102</v>
      </c>
      <c r="AA2154">
        <v>1</v>
      </c>
      <c r="AB2154" t="s">
        <v>103</v>
      </c>
      <c r="AC2154" t="s">
        <v>104</v>
      </c>
      <c r="AD2154">
        <v>1</v>
      </c>
      <c r="AE2154" t="s">
        <v>105</v>
      </c>
      <c r="AG2154" t="s">
        <v>121</v>
      </c>
      <c r="AJ2154" t="s">
        <v>430</v>
      </c>
    </row>
    <row r="2155" spans="1:36" hidden="1" x14ac:dyDescent="0.25">
      <c r="A2155" t="s">
        <v>11135</v>
      </c>
      <c r="B2155" t="e">
        <f>VLOOKUP(A2155,[2]mp_ALL!B$1:B$557,1,0)</f>
        <v>#N/A</v>
      </c>
      <c r="C2155" t="s">
        <v>11136</v>
      </c>
      <c r="D2155" t="s">
        <v>38</v>
      </c>
      <c r="E2155" t="s">
        <v>88</v>
      </c>
      <c r="F2155" t="s">
        <v>250</v>
      </c>
      <c r="G2155" t="s">
        <v>251</v>
      </c>
      <c r="H2155" t="s">
        <v>91</v>
      </c>
      <c r="I2155" t="s">
        <v>1056</v>
      </c>
      <c r="J2155">
        <v>1</v>
      </c>
      <c r="K2155" t="s">
        <v>157</v>
      </c>
      <c r="L2155">
        <v>1</v>
      </c>
      <c r="M2155" t="s">
        <v>158</v>
      </c>
      <c r="N2155" t="s">
        <v>184</v>
      </c>
      <c r="O2155" t="s">
        <v>742</v>
      </c>
      <c r="P2155" t="s">
        <v>1057</v>
      </c>
      <c r="Q2155" t="s">
        <v>1058</v>
      </c>
      <c r="R2155" t="s">
        <v>117</v>
      </c>
      <c r="S2155" t="s">
        <v>237</v>
      </c>
      <c r="T2155" t="s">
        <v>11137</v>
      </c>
      <c r="U2155" t="s">
        <v>11138</v>
      </c>
      <c r="V2155" s="41">
        <v>40448</v>
      </c>
      <c r="W2155" s="41">
        <v>33769</v>
      </c>
      <c r="X2155">
        <v>1</v>
      </c>
      <c r="Y2155">
        <v>2</v>
      </c>
      <c r="Z2155" t="s">
        <v>102</v>
      </c>
      <c r="AA2155">
        <v>1</v>
      </c>
      <c r="AB2155" t="s">
        <v>103</v>
      </c>
      <c r="AC2155" t="s">
        <v>104</v>
      </c>
      <c r="AD2155">
        <v>1</v>
      </c>
      <c r="AE2155" t="s">
        <v>105</v>
      </c>
      <c r="AG2155" t="s">
        <v>121</v>
      </c>
      <c r="AJ2155" t="s">
        <v>1452</v>
      </c>
    </row>
    <row r="2156" spans="1:36" hidden="1" x14ac:dyDescent="0.25">
      <c r="A2156" t="s">
        <v>11139</v>
      </c>
      <c r="B2156" t="e">
        <f>VLOOKUP(A2156,[2]mp_ALL!B$1:B$557,1,0)</f>
        <v>#N/A</v>
      </c>
      <c r="C2156" t="s">
        <v>11140</v>
      </c>
      <c r="D2156" t="s">
        <v>38</v>
      </c>
      <c r="E2156" t="s">
        <v>88</v>
      </c>
      <c r="F2156" t="s">
        <v>250</v>
      </c>
      <c r="G2156" t="s">
        <v>251</v>
      </c>
      <c r="H2156" t="s">
        <v>91</v>
      </c>
      <c r="I2156" t="s">
        <v>11141</v>
      </c>
      <c r="J2156">
        <v>1</v>
      </c>
      <c r="K2156" t="s">
        <v>484</v>
      </c>
      <c r="L2156">
        <v>1</v>
      </c>
      <c r="M2156" t="s">
        <v>414</v>
      </c>
      <c r="N2156" t="s">
        <v>159</v>
      </c>
      <c r="O2156" t="s">
        <v>1366</v>
      </c>
      <c r="P2156" t="s">
        <v>1367</v>
      </c>
      <c r="R2156" t="s">
        <v>117</v>
      </c>
      <c r="S2156" t="s">
        <v>163</v>
      </c>
      <c r="T2156" t="s">
        <v>11142</v>
      </c>
      <c r="U2156" t="s">
        <v>11143</v>
      </c>
      <c r="V2156" s="41">
        <v>40448</v>
      </c>
      <c r="W2156" s="41">
        <v>33622</v>
      </c>
      <c r="X2156">
        <v>1</v>
      </c>
      <c r="Y2156">
        <v>1</v>
      </c>
      <c r="Z2156" t="s">
        <v>102</v>
      </c>
      <c r="AA2156">
        <v>1</v>
      </c>
      <c r="AB2156" t="s">
        <v>103</v>
      </c>
      <c r="AC2156" t="s">
        <v>104</v>
      </c>
      <c r="AD2156">
        <v>1</v>
      </c>
      <c r="AE2156" t="s">
        <v>105</v>
      </c>
      <c r="AG2156" t="s">
        <v>121</v>
      </c>
      <c r="AJ2156" t="s">
        <v>940</v>
      </c>
    </row>
    <row r="2157" spans="1:36" hidden="1" x14ac:dyDescent="0.25">
      <c r="A2157" t="s">
        <v>11144</v>
      </c>
      <c r="B2157" t="e">
        <f>VLOOKUP(A2157,[2]mp_ALL!B$1:B$557,1,0)</f>
        <v>#N/A</v>
      </c>
      <c r="C2157" t="s">
        <v>11145</v>
      </c>
      <c r="D2157" t="s">
        <v>38</v>
      </c>
      <c r="E2157" t="s">
        <v>88</v>
      </c>
      <c r="F2157" t="s">
        <v>250</v>
      </c>
      <c r="G2157" t="s">
        <v>251</v>
      </c>
      <c r="H2157" t="s">
        <v>91</v>
      </c>
      <c r="I2157" t="s">
        <v>11146</v>
      </c>
      <c r="J2157">
        <v>1</v>
      </c>
      <c r="K2157" t="s">
        <v>11147</v>
      </c>
      <c r="L2157">
        <v>1</v>
      </c>
      <c r="M2157" t="s">
        <v>158</v>
      </c>
      <c r="N2157" t="s">
        <v>8033</v>
      </c>
      <c r="O2157" t="s">
        <v>11148</v>
      </c>
      <c r="R2157" t="s">
        <v>117</v>
      </c>
      <c r="S2157" t="s">
        <v>237</v>
      </c>
      <c r="T2157" t="s">
        <v>11149</v>
      </c>
      <c r="U2157" t="s">
        <v>11150</v>
      </c>
      <c r="V2157" s="41">
        <v>40448</v>
      </c>
      <c r="W2157" s="41">
        <v>33722</v>
      </c>
      <c r="X2157">
        <v>1</v>
      </c>
      <c r="Y2157">
        <v>1</v>
      </c>
      <c r="Z2157" t="s">
        <v>102</v>
      </c>
      <c r="AA2157">
        <v>1</v>
      </c>
      <c r="AB2157" t="s">
        <v>103</v>
      </c>
      <c r="AC2157" t="s">
        <v>104</v>
      </c>
      <c r="AD2157">
        <v>1</v>
      </c>
      <c r="AE2157" t="s">
        <v>138</v>
      </c>
      <c r="AG2157" t="s">
        <v>121</v>
      </c>
      <c r="AJ2157" t="s">
        <v>107</v>
      </c>
    </row>
    <row r="2158" spans="1:36" hidden="1" x14ac:dyDescent="0.25">
      <c r="A2158" t="s">
        <v>11151</v>
      </c>
      <c r="B2158" t="e">
        <f>VLOOKUP(A2158,[2]mp_ALL!B$1:B$557,1,0)</f>
        <v>#N/A</v>
      </c>
      <c r="C2158" t="s">
        <v>11152</v>
      </c>
      <c r="D2158" t="s">
        <v>38</v>
      </c>
      <c r="E2158" t="s">
        <v>88</v>
      </c>
      <c r="F2158" t="s">
        <v>250</v>
      </c>
      <c r="G2158" t="s">
        <v>251</v>
      </c>
      <c r="H2158" t="s">
        <v>91</v>
      </c>
      <c r="I2158" t="s">
        <v>8736</v>
      </c>
      <c r="J2158">
        <v>1</v>
      </c>
      <c r="K2158" t="s">
        <v>183</v>
      </c>
      <c r="L2158">
        <v>1</v>
      </c>
      <c r="M2158" t="s">
        <v>158</v>
      </c>
      <c r="N2158" t="s">
        <v>205</v>
      </c>
      <c r="O2158" t="s">
        <v>3351</v>
      </c>
      <c r="P2158" t="s">
        <v>8737</v>
      </c>
      <c r="Q2158" t="s">
        <v>8738</v>
      </c>
      <c r="R2158" t="s">
        <v>117</v>
      </c>
      <c r="S2158" t="s">
        <v>237</v>
      </c>
      <c r="T2158" t="s">
        <v>11153</v>
      </c>
      <c r="U2158" t="s">
        <v>11154</v>
      </c>
      <c r="V2158" s="41">
        <v>40448</v>
      </c>
      <c r="W2158" s="41">
        <v>33674</v>
      </c>
      <c r="X2158">
        <v>0</v>
      </c>
      <c r="Z2158" t="s">
        <v>7195</v>
      </c>
      <c r="AA2158">
        <v>1</v>
      </c>
      <c r="AB2158" t="s">
        <v>103</v>
      </c>
      <c r="AC2158" t="s">
        <v>104</v>
      </c>
      <c r="AD2158">
        <v>1</v>
      </c>
      <c r="AE2158" t="s">
        <v>105</v>
      </c>
      <c r="AG2158" t="s">
        <v>121</v>
      </c>
      <c r="AJ2158" t="s">
        <v>490</v>
      </c>
    </row>
    <row r="2159" spans="1:36" hidden="1" x14ac:dyDescent="0.25">
      <c r="A2159" t="s">
        <v>11155</v>
      </c>
      <c r="B2159" t="e">
        <f>VLOOKUP(A2159,[2]mp_ALL!B$1:B$557,1,0)</f>
        <v>#N/A</v>
      </c>
      <c r="C2159" t="s">
        <v>11156</v>
      </c>
      <c r="D2159" t="s">
        <v>38</v>
      </c>
      <c r="E2159" t="s">
        <v>88</v>
      </c>
      <c r="F2159" t="s">
        <v>250</v>
      </c>
      <c r="G2159" t="s">
        <v>251</v>
      </c>
      <c r="H2159" t="s">
        <v>91</v>
      </c>
      <c r="I2159" t="s">
        <v>5047</v>
      </c>
      <c r="J2159">
        <v>1</v>
      </c>
      <c r="K2159" t="s">
        <v>183</v>
      </c>
      <c r="L2159">
        <v>1</v>
      </c>
      <c r="M2159" t="s">
        <v>158</v>
      </c>
      <c r="N2159" t="s">
        <v>205</v>
      </c>
      <c r="O2159" t="s">
        <v>1213</v>
      </c>
      <c r="P2159" t="s">
        <v>1991</v>
      </c>
      <c r="Q2159" t="s">
        <v>5048</v>
      </c>
      <c r="R2159" t="s">
        <v>117</v>
      </c>
      <c r="S2159" t="s">
        <v>237</v>
      </c>
      <c r="T2159" t="s">
        <v>11157</v>
      </c>
      <c r="U2159" t="s">
        <v>8845</v>
      </c>
      <c r="V2159" s="41">
        <v>40448</v>
      </c>
      <c r="W2159" s="41">
        <v>32586</v>
      </c>
      <c r="X2159">
        <v>1</v>
      </c>
      <c r="Y2159">
        <v>2</v>
      </c>
      <c r="Z2159" t="s">
        <v>102</v>
      </c>
      <c r="AA2159">
        <v>1</v>
      </c>
      <c r="AB2159" t="s">
        <v>103</v>
      </c>
      <c r="AC2159" t="s">
        <v>104</v>
      </c>
      <c r="AD2159">
        <v>1</v>
      </c>
      <c r="AE2159" t="s">
        <v>105</v>
      </c>
      <c r="AG2159" t="s">
        <v>121</v>
      </c>
      <c r="AJ2159" t="s">
        <v>352</v>
      </c>
    </row>
    <row r="2160" spans="1:36" hidden="1" x14ac:dyDescent="0.25">
      <c r="A2160" t="s">
        <v>11158</v>
      </c>
      <c r="B2160" t="e">
        <f>VLOOKUP(A2160,[2]mp_ALL!B$1:B$557,1,0)</f>
        <v>#N/A</v>
      </c>
      <c r="C2160" t="s">
        <v>11159</v>
      </c>
      <c r="D2160" t="s">
        <v>38</v>
      </c>
      <c r="E2160" t="s">
        <v>88</v>
      </c>
      <c r="F2160" t="s">
        <v>250</v>
      </c>
      <c r="G2160" t="s">
        <v>251</v>
      </c>
      <c r="H2160" t="s">
        <v>91</v>
      </c>
      <c r="I2160" t="s">
        <v>4913</v>
      </c>
      <c r="J2160">
        <v>1</v>
      </c>
      <c r="K2160" t="s">
        <v>157</v>
      </c>
      <c r="L2160">
        <v>1</v>
      </c>
      <c r="M2160" t="s">
        <v>158</v>
      </c>
      <c r="N2160" t="s">
        <v>184</v>
      </c>
      <c r="O2160" t="s">
        <v>742</v>
      </c>
      <c r="P2160" t="s">
        <v>4914</v>
      </c>
      <c r="Q2160" t="s">
        <v>4915</v>
      </c>
      <c r="R2160" t="s">
        <v>117</v>
      </c>
      <c r="S2160" t="s">
        <v>163</v>
      </c>
      <c r="T2160" t="s">
        <v>11160</v>
      </c>
      <c r="U2160" t="s">
        <v>11161</v>
      </c>
      <c r="V2160" s="41">
        <v>40448</v>
      </c>
      <c r="W2160" s="41">
        <v>33186</v>
      </c>
      <c r="X2160">
        <v>1</v>
      </c>
      <c r="Y2160">
        <v>1</v>
      </c>
      <c r="Z2160" t="s">
        <v>102</v>
      </c>
      <c r="AA2160">
        <v>1</v>
      </c>
      <c r="AB2160" t="s">
        <v>103</v>
      </c>
      <c r="AC2160" t="s">
        <v>104</v>
      </c>
      <c r="AD2160">
        <v>1</v>
      </c>
      <c r="AE2160" t="s">
        <v>138</v>
      </c>
      <c r="AG2160" t="s">
        <v>121</v>
      </c>
      <c r="AJ2160" t="s">
        <v>352</v>
      </c>
    </row>
    <row r="2161" spans="1:36" hidden="1" x14ac:dyDescent="0.25">
      <c r="A2161" t="s">
        <v>11162</v>
      </c>
      <c r="B2161" t="e">
        <f>VLOOKUP(A2161,[2]mp_ALL!B$1:B$557,1,0)</f>
        <v>#N/A</v>
      </c>
      <c r="C2161" t="s">
        <v>11163</v>
      </c>
      <c r="D2161" t="s">
        <v>38</v>
      </c>
      <c r="E2161" t="s">
        <v>88</v>
      </c>
      <c r="F2161" t="s">
        <v>250</v>
      </c>
      <c r="G2161" t="s">
        <v>251</v>
      </c>
      <c r="H2161" t="s">
        <v>91</v>
      </c>
      <c r="I2161" t="s">
        <v>7486</v>
      </c>
      <c r="J2161">
        <v>1</v>
      </c>
      <c r="K2161" t="s">
        <v>484</v>
      </c>
      <c r="L2161">
        <v>1</v>
      </c>
      <c r="M2161" t="s">
        <v>414</v>
      </c>
      <c r="N2161" t="s">
        <v>159</v>
      </c>
      <c r="O2161" t="s">
        <v>485</v>
      </c>
      <c r="P2161" t="s">
        <v>1178</v>
      </c>
      <c r="Q2161" t="s">
        <v>7487</v>
      </c>
      <c r="R2161" t="s">
        <v>117</v>
      </c>
      <c r="S2161" t="s">
        <v>163</v>
      </c>
      <c r="T2161" t="s">
        <v>11164</v>
      </c>
      <c r="U2161" t="s">
        <v>3450</v>
      </c>
      <c r="V2161" s="41">
        <v>40448</v>
      </c>
      <c r="W2161" s="41">
        <v>32842</v>
      </c>
      <c r="X2161">
        <v>1</v>
      </c>
      <c r="Y2161">
        <v>1</v>
      </c>
      <c r="Z2161" t="s">
        <v>102</v>
      </c>
      <c r="AA2161">
        <v>1</v>
      </c>
      <c r="AB2161" t="s">
        <v>103</v>
      </c>
      <c r="AC2161" t="s">
        <v>104</v>
      </c>
      <c r="AD2161">
        <v>1</v>
      </c>
      <c r="AE2161" t="s">
        <v>105</v>
      </c>
      <c r="AG2161" t="s">
        <v>121</v>
      </c>
      <c r="AJ2161" t="s">
        <v>1008</v>
      </c>
    </row>
    <row r="2162" spans="1:36" hidden="1" x14ac:dyDescent="0.25">
      <c r="A2162" t="s">
        <v>11165</v>
      </c>
      <c r="B2162" t="e">
        <f>VLOOKUP(A2162,[2]mp_ALL!B$1:B$557,1,0)</f>
        <v>#N/A</v>
      </c>
      <c r="C2162" t="s">
        <v>11166</v>
      </c>
      <c r="D2162" t="s">
        <v>38</v>
      </c>
      <c r="E2162" t="s">
        <v>88</v>
      </c>
      <c r="F2162" t="s">
        <v>250</v>
      </c>
      <c r="G2162" t="s">
        <v>251</v>
      </c>
      <c r="H2162" t="s">
        <v>91</v>
      </c>
      <c r="I2162" t="s">
        <v>3019</v>
      </c>
      <c r="J2162">
        <v>1</v>
      </c>
      <c r="K2162" t="s">
        <v>1663</v>
      </c>
      <c r="L2162">
        <v>1</v>
      </c>
      <c r="M2162" t="s">
        <v>143</v>
      </c>
      <c r="N2162" t="s">
        <v>144</v>
      </c>
      <c r="O2162" t="s">
        <v>1651</v>
      </c>
      <c r="P2162" t="s">
        <v>3020</v>
      </c>
      <c r="Q2162" t="s">
        <v>3021</v>
      </c>
      <c r="R2162" t="s">
        <v>147</v>
      </c>
      <c r="S2162" t="s">
        <v>199</v>
      </c>
      <c r="T2162" t="s">
        <v>11167</v>
      </c>
      <c r="U2162" t="s">
        <v>11168</v>
      </c>
      <c r="V2162" s="41">
        <v>40448</v>
      </c>
      <c r="W2162" s="41">
        <v>32391</v>
      </c>
      <c r="X2162">
        <v>1</v>
      </c>
      <c r="Y2162">
        <v>1</v>
      </c>
      <c r="Z2162" t="s">
        <v>102</v>
      </c>
      <c r="AA2162">
        <v>1</v>
      </c>
      <c r="AB2162" t="s">
        <v>103</v>
      </c>
      <c r="AC2162" t="s">
        <v>104</v>
      </c>
      <c r="AD2162">
        <v>1</v>
      </c>
      <c r="AE2162" t="s">
        <v>105</v>
      </c>
      <c r="AG2162" t="s">
        <v>148</v>
      </c>
      <c r="AJ2162" t="s">
        <v>271</v>
      </c>
    </row>
    <row r="2163" spans="1:36" hidden="1" x14ac:dyDescent="0.25">
      <c r="A2163" t="s">
        <v>11169</v>
      </c>
      <c r="B2163" t="e">
        <f>VLOOKUP(A2163,[2]mp_ALL!B$1:B$557,1,0)</f>
        <v>#N/A</v>
      </c>
      <c r="C2163" t="s">
        <v>11170</v>
      </c>
      <c r="D2163" t="s">
        <v>38</v>
      </c>
      <c r="E2163" t="s">
        <v>88</v>
      </c>
      <c r="F2163" t="s">
        <v>250</v>
      </c>
      <c r="G2163" t="s">
        <v>251</v>
      </c>
      <c r="H2163" t="s">
        <v>91</v>
      </c>
      <c r="I2163" t="s">
        <v>8807</v>
      </c>
      <c r="J2163">
        <v>1</v>
      </c>
      <c r="K2163" t="s">
        <v>1532</v>
      </c>
      <c r="L2163">
        <v>1</v>
      </c>
      <c r="M2163" t="s">
        <v>158</v>
      </c>
      <c r="N2163" t="s">
        <v>184</v>
      </c>
      <c r="O2163" t="s">
        <v>3576</v>
      </c>
      <c r="P2163" t="s">
        <v>3577</v>
      </c>
      <c r="Q2163" t="s">
        <v>8808</v>
      </c>
      <c r="R2163" t="s">
        <v>117</v>
      </c>
      <c r="S2163" t="s">
        <v>163</v>
      </c>
      <c r="T2163" t="s">
        <v>11171</v>
      </c>
      <c r="U2163" t="s">
        <v>11172</v>
      </c>
      <c r="V2163" s="41">
        <v>40448</v>
      </c>
      <c r="W2163" s="41">
        <v>33633</v>
      </c>
      <c r="X2163">
        <v>1</v>
      </c>
      <c r="Y2163">
        <v>1</v>
      </c>
      <c r="Z2163" t="s">
        <v>102</v>
      </c>
      <c r="AA2163">
        <v>1</v>
      </c>
      <c r="AB2163" t="s">
        <v>103</v>
      </c>
      <c r="AC2163" t="s">
        <v>104</v>
      </c>
      <c r="AD2163">
        <v>1</v>
      </c>
      <c r="AE2163" t="s">
        <v>105</v>
      </c>
      <c r="AG2163" t="s">
        <v>121</v>
      </c>
      <c r="AJ2163" t="s">
        <v>107</v>
      </c>
    </row>
    <row r="2164" spans="1:36" hidden="1" x14ac:dyDescent="0.25">
      <c r="A2164" t="s">
        <v>11173</v>
      </c>
      <c r="B2164" t="e">
        <f>VLOOKUP(A2164,[2]mp_ALL!B$1:B$557,1,0)</f>
        <v>#N/A</v>
      </c>
      <c r="C2164" t="s">
        <v>11174</v>
      </c>
      <c r="D2164" t="s">
        <v>38</v>
      </c>
      <c r="E2164" t="s">
        <v>88</v>
      </c>
      <c r="F2164" t="s">
        <v>250</v>
      </c>
      <c r="G2164" t="s">
        <v>251</v>
      </c>
      <c r="H2164" t="s">
        <v>91</v>
      </c>
      <c r="I2164" t="s">
        <v>11141</v>
      </c>
      <c r="J2164">
        <v>1</v>
      </c>
      <c r="K2164" t="s">
        <v>484</v>
      </c>
      <c r="L2164">
        <v>1</v>
      </c>
      <c r="M2164" t="s">
        <v>414</v>
      </c>
      <c r="N2164" t="s">
        <v>159</v>
      </c>
      <c r="O2164" t="s">
        <v>1366</v>
      </c>
      <c r="P2164" t="s">
        <v>1367</v>
      </c>
      <c r="R2164" t="s">
        <v>117</v>
      </c>
      <c r="S2164" t="s">
        <v>163</v>
      </c>
      <c r="T2164" t="s">
        <v>11175</v>
      </c>
      <c r="U2164" t="s">
        <v>1926</v>
      </c>
      <c r="V2164" s="41">
        <v>40448</v>
      </c>
      <c r="W2164" s="41">
        <v>33636</v>
      </c>
      <c r="X2164">
        <v>1</v>
      </c>
      <c r="Y2164">
        <v>0</v>
      </c>
      <c r="Z2164" t="s">
        <v>102</v>
      </c>
      <c r="AA2164">
        <v>1</v>
      </c>
      <c r="AB2164" t="s">
        <v>103</v>
      </c>
      <c r="AC2164" t="s">
        <v>104</v>
      </c>
      <c r="AD2164">
        <v>1</v>
      </c>
      <c r="AE2164" t="s">
        <v>105</v>
      </c>
      <c r="AG2164" t="s">
        <v>121</v>
      </c>
      <c r="AJ2164" t="s">
        <v>107</v>
      </c>
    </row>
    <row r="2165" spans="1:36" hidden="1" x14ac:dyDescent="0.25">
      <c r="A2165" t="s">
        <v>11176</v>
      </c>
      <c r="B2165" t="e">
        <f>VLOOKUP(A2165,[2]mp_ALL!B$1:B$557,1,0)</f>
        <v>#N/A</v>
      </c>
      <c r="C2165" t="s">
        <v>11177</v>
      </c>
      <c r="D2165" t="s">
        <v>38</v>
      </c>
      <c r="E2165" t="s">
        <v>88</v>
      </c>
      <c r="F2165" t="s">
        <v>250</v>
      </c>
      <c r="G2165" t="s">
        <v>251</v>
      </c>
      <c r="H2165" t="s">
        <v>91</v>
      </c>
      <c r="I2165" t="s">
        <v>1043</v>
      </c>
      <c r="J2165">
        <v>1</v>
      </c>
      <c r="K2165" t="s">
        <v>728</v>
      </c>
      <c r="L2165">
        <v>1</v>
      </c>
      <c r="M2165" t="s">
        <v>158</v>
      </c>
      <c r="N2165" t="s">
        <v>184</v>
      </c>
      <c r="O2165" t="s">
        <v>185</v>
      </c>
      <c r="P2165" t="s">
        <v>1044</v>
      </c>
      <c r="Q2165" t="s">
        <v>1045</v>
      </c>
      <c r="R2165" t="s">
        <v>117</v>
      </c>
      <c r="S2165" t="s">
        <v>163</v>
      </c>
      <c r="T2165" t="s">
        <v>11178</v>
      </c>
      <c r="U2165" t="s">
        <v>11179</v>
      </c>
      <c r="V2165" s="41">
        <v>40448</v>
      </c>
      <c r="W2165" s="41">
        <v>33365</v>
      </c>
      <c r="X2165">
        <v>1</v>
      </c>
      <c r="Y2165">
        <v>2</v>
      </c>
      <c r="Z2165" t="s">
        <v>102</v>
      </c>
      <c r="AA2165">
        <v>1</v>
      </c>
      <c r="AB2165" t="s">
        <v>103</v>
      </c>
      <c r="AC2165" t="s">
        <v>104</v>
      </c>
      <c r="AD2165">
        <v>1</v>
      </c>
      <c r="AE2165" t="s">
        <v>105</v>
      </c>
      <c r="AG2165" t="s">
        <v>121</v>
      </c>
      <c r="AJ2165" t="s">
        <v>663</v>
      </c>
    </row>
    <row r="2166" spans="1:36" hidden="1" x14ac:dyDescent="0.25">
      <c r="A2166" t="s">
        <v>11180</v>
      </c>
      <c r="B2166" t="e">
        <f>VLOOKUP(A2166,[2]mp_ALL!B$1:B$557,1,0)</f>
        <v>#N/A</v>
      </c>
      <c r="C2166" t="s">
        <v>11181</v>
      </c>
      <c r="D2166" t="s">
        <v>38</v>
      </c>
      <c r="E2166" t="s">
        <v>88</v>
      </c>
      <c r="F2166" t="s">
        <v>250</v>
      </c>
      <c r="G2166" t="s">
        <v>251</v>
      </c>
      <c r="H2166" t="s">
        <v>91</v>
      </c>
      <c r="I2166" t="s">
        <v>599</v>
      </c>
      <c r="J2166">
        <v>1</v>
      </c>
      <c r="K2166" t="s">
        <v>600</v>
      </c>
      <c r="L2166">
        <v>1</v>
      </c>
      <c r="M2166" t="s">
        <v>158</v>
      </c>
      <c r="N2166" t="s">
        <v>159</v>
      </c>
      <c r="O2166" t="s">
        <v>601</v>
      </c>
      <c r="P2166" t="s">
        <v>602</v>
      </c>
      <c r="Q2166" t="s">
        <v>603</v>
      </c>
      <c r="R2166" t="s">
        <v>117</v>
      </c>
      <c r="S2166" t="s">
        <v>163</v>
      </c>
      <c r="T2166" t="s">
        <v>11182</v>
      </c>
      <c r="U2166" t="s">
        <v>11183</v>
      </c>
      <c r="V2166" s="41">
        <v>40448</v>
      </c>
      <c r="W2166" s="41">
        <v>33512</v>
      </c>
      <c r="X2166">
        <v>1</v>
      </c>
      <c r="Y2166">
        <v>1</v>
      </c>
      <c r="Z2166" t="s">
        <v>102</v>
      </c>
      <c r="AA2166">
        <v>1</v>
      </c>
      <c r="AB2166" t="s">
        <v>103</v>
      </c>
      <c r="AC2166" t="s">
        <v>104</v>
      </c>
      <c r="AD2166">
        <v>1</v>
      </c>
      <c r="AE2166" t="s">
        <v>105</v>
      </c>
      <c r="AG2166" t="s">
        <v>121</v>
      </c>
      <c r="AJ2166" t="s">
        <v>1153</v>
      </c>
    </row>
    <row r="2167" spans="1:36" hidden="1" x14ac:dyDescent="0.25">
      <c r="A2167" t="s">
        <v>11184</v>
      </c>
      <c r="B2167" t="e">
        <f>VLOOKUP(A2167,[2]mp_ALL!B$1:B$557,1,0)</f>
        <v>#N/A</v>
      </c>
      <c r="C2167" t="s">
        <v>11185</v>
      </c>
      <c r="D2167" t="s">
        <v>38</v>
      </c>
      <c r="E2167" t="s">
        <v>88</v>
      </c>
      <c r="F2167" t="s">
        <v>250</v>
      </c>
      <c r="G2167" t="s">
        <v>251</v>
      </c>
      <c r="H2167" t="s">
        <v>91</v>
      </c>
      <c r="I2167" t="s">
        <v>11186</v>
      </c>
      <c r="J2167">
        <v>1</v>
      </c>
      <c r="K2167" t="s">
        <v>494</v>
      </c>
      <c r="L2167">
        <v>0</v>
      </c>
      <c r="M2167" t="s">
        <v>435</v>
      </c>
      <c r="N2167" t="s">
        <v>495</v>
      </c>
      <c r="O2167" t="s">
        <v>6028</v>
      </c>
      <c r="P2167" t="s">
        <v>6649</v>
      </c>
      <c r="Q2167" t="s">
        <v>11187</v>
      </c>
      <c r="R2167" t="s">
        <v>117</v>
      </c>
      <c r="S2167" t="s">
        <v>237</v>
      </c>
      <c r="T2167" t="s">
        <v>11188</v>
      </c>
      <c r="U2167" t="s">
        <v>10194</v>
      </c>
      <c r="V2167" s="41">
        <v>40448</v>
      </c>
      <c r="W2167" s="41">
        <v>33236</v>
      </c>
      <c r="X2167">
        <v>1</v>
      </c>
      <c r="Y2167">
        <v>0</v>
      </c>
      <c r="Z2167" t="s">
        <v>102</v>
      </c>
      <c r="AA2167">
        <v>1</v>
      </c>
      <c r="AB2167" t="s">
        <v>103</v>
      </c>
      <c r="AC2167" t="s">
        <v>104</v>
      </c>
      <c r="AD2167">
        <v>1</v>
      </c>
      <c r="AE2167" t="s">
        <v>308</v>
      </c>
      <c r="AG2167" t="s">
        <v>179</v>
      </c>
      <c r="AJ2167" t="s">
        <v>271</v>
      </c>
    </row>
    <row r="2168" spans="1:36" hidden="1" x14ac:dyDescent="0.25">
      <c r="A2168" t="s">
        <v>11189</v>
      </c>
      <c r="B2168" t="e">
        <f>VLOOKUP(A2168,[2]mp_ALL!B$1:B$557,1,0)</f>
        <v>#N/A</v>
      </c>
      <c r="C2168" t="s">
        <v>11190</v>
      </c>
      <c r="D2168" t="s">
        <v>38</v>
      </c>
      <c r="E2168" t="s">
        <v>88</v>
      </c>
      <c r="F2168" t="s">
        <v>250</v>
      </c>
      <c r="G2168" t="s">
        <v>251</v>
      </c>
      <c r="H2168" t="s">
        <v>91</v>
      </c>
      <c r="I2168" t="s">
        <v>8431</v>
      </c>
      <c r="J2168">
        <v>1</v>
      </c>
      <c r="K2168" t="s">
        <v>728</v>
      </c>
      <c r="L2168">
        <v>1</v>
      </c>
      <c r="M2168" t="s">
        <v>158</v>
      </c>
      <c r="N2168" t="s">
        <v>184</v>
      </c>
      <c r="O2168" t="s">
        <v>867</v>
      </c>
      <c r="P2168" t="s">
        <v>8432</v>
      </c>
      <c r="Q2168" t="s">
        <v>8433</v>
      </c>
      <c r="R2168" t="s">
        <v>117</v>
      </c>
      <c r="S2168" t="s">
        <v>237</v>
      </c>
      <c r="T2168" t="s">
        <v>11191</v>
      </c>
      <c r="U2168" t="s">
        <v>11192</v>
      </c>
      <c r="V2168" s="41">
        <v>40448</v>
      </c>
      <c r="W2168" s="41">
        <v>33675</v>
      </c>
      <c r="X2168">
        <v>1</v>
      </c>
      <c r="Y2168">
        <v>0</v>
      </c>
      <c r="Z2168" t="s">
        <v>102</v>
      </c>
      <c r="AA2168">
        <v>1</v>
      </c>
      <c r="AB2168" t="s">
        <v>103</v>
      </c>
      <c r="AC2168" t="s">
        <v>104</v>
      </c>
      <c r="AD2168">
        <v>1</v>
      </c>
      <c r="AE2168" t="s">
        <v>105</v>
      </c>
      <c r="AG2168" t="s">
        <v>121</v>
      </c>
      <c r="AJ2168" t="s">
        <v>107</v>
      </c>
    </row>
    <row r="2169" spans="1:36" hidden="1" x14ac:dyDescent="0.25">
      <c r="A2169" t="s">
        <v>11193</v>
      </c>
      <c r="B2169" t="e">
        <f>VLOOKUP(A2169,[2]mp_ALL!B$1:B$557,1,0)</f>
        <v>#N/A</v>
      </c>
      <c r="C2169" t="s">
        <v>11194</v>
      </c>
      <c r="D2169" t="s">
        <v>38</v>
      </c>
      <c r="E2169" t="s">
        <v>88</v>
      </c>
      <c r="F2169" t="s">
        <v>250</v>
      </c>
      <c r="G2169" t="s">
        <v>251</v>
      </c>
      <c r="H2169" t="s">
        <v>91</v>
      </c>
      <c r="I2169" t="s">
        <v>6660</v>
      </c>
      <c r="J2169">
        <v>1</v>
      </c>
      <c r="K2169" t="s">
        <v>434</v>
      </c>
      <c r="L2169">
        <v>1</v>
      </c>
      <c r="M2169" t="s">
        <v>435</v>
      </c>
      <c r="N2169" t="s">
        <v>436</v>
      </c>
      <c r="O2169" t="s">
        <v>1727</v>
      </c>
      <c r="P2169" t="s">
        <v>1728</v>
      </c>
      <c r="Q2169" t="s">
        <v>6661</v>
      </c>
      <c r="R2169" t="s">
        <v>117</v>
      </c>
      <c r="S2169" t="s">
        <v>148</v>
      </c>
      <c r="T2169" t="s">
        <v>11195</v>
      </c>
      <c r="U2169" t="s">
        <v>11196</v>
      </c>
      <c r="V2169" s="41">
        <v>40448</v>
      </c>
      <c r="W2169" s="41">
        <v>33363</v>
      </c>
      <c r="X2169">
        <v>1</v>
      </c>
      <c r="Y2169">
        <v>1</v>
      </c>
      <c r="Z2169" t="s">
        <v>102</v>
      </c>
      <c r="AA2169">
        <v>1</v>
      </c>
      <c r="AB2169" t="s">
        <v>103</v>
      </c>
      <c r="AC2169" t="s">
        <v>104</v>
      </c>
      <c r="AD2169">
        <v>1</v>
      </c>
      <c r="AE2169" t="s">
        <v>105</v>
      </c>
      <c r="AG2169" t="s">
        <v>148</v>
      </c>
      <c r="AJ2169" t="s">
        <v>1556</v>
      </c>
    </row>
    <row r="2170" spans="1:36" hidden="1" x14ac:dyDescent="0.25">
      <c r="A2170" t="s">
        <v>11197</v>
      </c>
      <c r="B2170" t="e">
        <f>VLOOKUP(A2170,[2]mp_ALL!B$1:B$557,1,0)</f>
        <v>#N/A</v>
      </c>
      <c r="C2170" t="s">
        <v>11198</v>
      </c>
      <c r="D2170" t="s">
        <v>38</v>
      </c>
      <c r="E2170" t="s">
        <v>88</v>
      </c>
      <c r="F2170" t="s">
        <v>250</v>
      </c>
      <c r="G2170" t="s">
        <v>251</v>
      </c>
      <c r="H2170" t="s">
        <v>91</v>
      </c>
      <c r="I2170" t="s">
        <v>1172</v>
      </c>
      <c r="J2170">
        <v>1</v>
      </c>
      <c r="K2170" t="s">
        <v>728</v>
      </c>
      <c r="L2170">
        <v>1</v>
      </c>
      <c r="M2170" t="s">
        <v>158</v>
      </c>
      <c r="N2170" t="s">
        <v>184</v>
      </c>
      <c r="O2170" t="s">
        <v>185</v>
      </c>
      <c r="P2170" t="s">
        <v>1044</v>
      </c>
      <c r="Q2170" t="s">
        <v>1173</v>
      </c>
      <c r="R2170" t="s">
        <v>117</v>
      </c>
      <c r="S2170" t="s">
        <v>237</v>
      </c>
      <c r="T2170" t="s">
        <v>11199</v>
      </c>
      <c r="U2170" t="s">
        <v>11200</v>
      </c>
      <c r="V2170" s="41">
        <v>40448</v>
      </c>
      <c r="W2170" s="41">
        <v>33696</v>
      </c>
      <c r="X2170">
        <v>1</v>
      </c>
      <c r="Y2170">
        <v>1</v>
      </c>
      <c r="Z2170" t="s">
        <v>102</v>
      </c>
      <c r="AA2170">
        <v>1</v>
      </c>
      <c r="AB2170" t="s">
        <v>103</v>
      </c>
      <c r="AC2170" t="s">
        <v>104</v>
      </c>
      <c r="AD2170">
        <v>1</v>
      </c>
      <c r="AE2170" t="s">
        <v>105</v>
      </c>
      <c r="AG2170" t="s">
        <v>121</v>
      </c>
      <c r="AJ2170" t="s">
        <v>271</v>
      </c>
    </row>
    <row r="2171" spans="1:36" hidden="1" x14ac:dyDescent="0.25">
      <c r="A2171" t="s">
        <v>11201</v>
      </c>
      <c r="B2171" t="e">
        <f>VLOOKUP(A2171,[2]mp_ALL!B$1:B$557,1,0)</f>
        <v>#N/A</v>
      </c>
      <c r="C2171" t="s">
        <v>11202</v>
      </c>
      <c r="D2171" t="s">
        <v>38</v>
      </c>
      <c r="E2171" t="s">
        <v>88</v>
      </c>
      <c r="F2171" t="s">
        <v>250</v>
      </c>
      <c r="G2171" t="s">
        <v>251</v>
      </c>
      <c r="H2171" t="s">
        <v>91</v>
      </c>
      <c r="I2171" t="s">
        <v>4923</v>
      </c>
      <c r="J2171">
        <v>1</v>
      </c>
      <c r="K2171" t="s">
        <v>3394</v>
      </c>
      <c r="L2171">
        <v>1</v>
      </c>
      <c r="M2171" t="s">
        <v>316</v>
      </c>
      <c r="N2171" t="s">
        <v>3395</v>
      </c>
      <c r="O2171" t="s">
        <v>3396</v>
      </c>
      <c r="P2171" t="s">
        <v>3397</v>
      </c>
      <c r="Q2171" t="s">
        <v>4924</v>
      </c>
      <c r="S2171" t="s">
        <v>319</v>
      </c>
      <c r="T2171" t="s">
        <v>11203</v>
      </c>
      <c r="U2171" t="s">
        <v>11204</v>
      </c>
      <c r="V2171" s="41">
        <v>40448</v>
      </c>
      <c r="W2171" s="41">
        <v>32645</v>
      </c>
      <c r="X2171">
        <v>1</v>
      </c>
      <c r="Y2171">
        <v>2</v>
      </c>
      <c r="Z2171" t="s">
        <v>102</v>
      </c>
      <c r="AA2171">
        <v>1</v>
      </c>
      <c r="AB2171" t="s">
        <v>103</v>
      </c>
      <c r="AC2171" t="s">
        <v>104</v>
      </c>
      <c r="AD2171">
        <v>1</v>
      </c>
      <c r="AE2171" t="s">
        <v>105</v>
      </c>
      <c r="AG2171" t="s">
        <v>148</v>
      </c>
      <c r="AJ2171" t="s">
        <v>689</v>
      </c>
    </row>
    <row r="2172" spans="1:36" hidden="1" x14ac:dyDescent="0.25">
      <c r="A2172" t="s">
        <v>11205</v>
      </c>
      <c r="B2172" t="e">
        <f>VLOOKUP(A2172,[2]mp_ALL!B$1:B$557,1,0)</f>
        <v>#N/A</v>
      </c>
      <c r="C2172" t="s">
        <v>11206</v>
      </c>
      <c r="D2172" t="s">
        <v>37</v>
      </c>
      <c r="E2172" t="s">
        <v>88</v>
      </c>
      <c r="F2172" t="s">
        <v>250</v>
      </c>
      <c r="G2172" t="s">
        <v>251</v>
      </c>
      <c r="H2172" t="s">
        <v>91</v>
      </c>
      <c r="I2172" t="s">
        <v>3661</v>
      </c>
      <c r="J2172">
        <v>1</v>
      </c>
      <c r="K2172" t="s">
        <v>3662</v>
      </c>
      <c r="L2172">
        <v>0</v>
      </c>
      <c r="M2172" t="s">
        <v>316</v>
      </c>
      <c r="N2172" t="s">
        <v>3395</v>
      </c>
      <c r="O2172" t="s">
        <v>3663</v>
      </c>
      <c r="P2172" t="s">
        <v>3664</v>
      </c>
      <c r="Q2172" t="s">
        <v>3665</v>
      </c>
      <c r="S2172" t="s">
        <v>760</v>
      </c>
      <c r="T2172" t="s">
        <v>11207</v>
      </c>
      <c r="U2172" t="s">
        <v>11208</v>
      </c>
      <c r="V2172" s="41">
        <v>40448</v>
      </c>
      <c r="W2172" s="41">
        <v>33703</v>
      </c>
      <c r="X2172">
        <v>1</v>
      </c>
      <c r="Y2172">
        <v>1</v>
      </c>
      <c r="Z2172" t="s">
        <v>102</v>
      </c>
      <c r="AA2172">
        <v>1</v>
      </c>
      <c r="AB2172" t="s">
        <v>103</v>
      </c>
      <c r="AC2172" t="s">
        <v>104</v>
      </c>
      <c r="AD2172">
        <v>1</v>
      </c>
      <c r="AE2172" t="s">
        <v>308</v>
      </c>
      <c r="AG2172" t="s">
        <v>179</v>
      </c>
      <c r="AJ2172" t="s">
        <v>107</v>
      </c>
    </row>
    <row r="2173" spans="1:36" x14ac:dyDescent="0.25">
      <c r="A2173" t="s">
        <v>11209</v>
      </c>
      <c r="B2173" t="str">
        <f>VLOOKUP(A2173,[2]mp_ALL!B$1:B$557,1,0)</f>
        <v>1021234</v>
      </c>
      <c r="C2173" t="s">
        <v>11210</v>
      </c>
      <c r="D2173" t="s">
        <v>38</v>
      </c>
      <c r="E2173" t="s">
        <v>88</v>
      </c>
      <c r="F2173" t="s">
        <v>250</v>
      </c>
      <c r="G2173" t="s">
        <v>251</v>
      </c>
      <c r="H2173" t="s">
        <v>169</v>
      </c>
      <c r="I2173" t="s">
        <v>11211</v>
      </c>
      <c r="J2173">
        <v>1</v>
      </c>
      <c r="K2173" t="s">
        <v>4388</v>
      </c>
      <c r="L2173">
        <v>1</v>
      </c>
      <c r="M2173" t="s">
        <v>316</v>
      </c>
      <c r="N2173" t="s">
        <v>1951</v>
      </c>
      <c r="O2173" t="s">
        <v>4389</v>
      </c>
      <c r="P2173" t="s">
        <v>5282</v>
      </c>
      <c r="Q2173" t="s">
        <v>11212</v>
      </c>
      <c r="S2173" t="s">
        <v>549</v>
      </c>
      <c r="T2173" t="s">
        <v>11213</v>
      </c>
      <c r="U2173" t="s">
        <v>11214</v>
      </c>
      <c r="V2173" s="41">
        <v>40448</v>
      </c>
      <c r="W2173" s="41">
        <v>33724</v>
      </c>
      <c r="X2173">
        <v>1</v>
      </c>
      <c r="Y2173">
        <v>1</v>
      </c>
      <c r="Z2173" t="s">
        <v>102</v>
      </c>
      <c r="AA2173">
        <v>1</v>
      </c>
      <c r="AB2173" t="s">
        <v>103</v>
      </c>
      <c r="AC2173" t="s">
        <v>104</v>
      </c>
      <c r="AD2173">
        <v>1</v>
      </c>
      <c r="AE2173" t="s">
        <v>105</v>
      </c>
      <c r="AG2173" t="s">
        <v>148</v>
      </c>
      <c r="AJ2173" t="s">
        <v>299</v>
      </c>
    </row>
    <row r="2174" spans="1:36" hidden="1" x14ac:dyDescent="0.25">
      <c r="A2174" t="s">
        <v>11215</v>
      </c>
      <c r="B2174" t="e">
        <f>VLOOKUP(A2174,[2]mp_ALL!B$1:B$557,1,0)</f>
        <v>#N/A</v>
      </c>
      <c r="C2174" t="s">
        <v>11216</v>
      </c>
      <c r="D2174" t="s">
        <v>38</v>
      </c>
      <c r="E2174" t="s">
        <v>88</v>
      </c>
      <c r="F2174" t="s">
        <v>250</v>
      </c>
      <c r="G2174" t="s">
        <v>251</v>
      </c>
      <c r="H2174" t="s">
        <v>91</v>
      </c>
      <c r="I2174" t="s">
        <v>11217</v>
      </c>
      <c r="J2174">
        <v>1</v>
      </c>
      <c r="K2174" t="s">
        <v>874</v>
      </c>
      <c r="L2174">
        <v>0</v>
      </c>
      <c r="M2174" t="s">
        <v>113</v>
      </c>
      <c r="N2174" t="s">
        <v>395</v>
      </c>
      <c r="O2174" t="s">
        <v>6967</v>
      </c>
      <c r="P2174" t="s">
        <v>8462</v>
      </c>
      <c r="Q2174" t="s">
        <v>11218</v>
      </c>
      <c r="R2174" t="s">
        <v>117</v>
      </c>
      <c r="S2174" t="s">
        <v>237</v>
      </c>
      <c r="T2174" t="s">
        <v>11219</v>
      </c>
      <c r="U2174" t="s">
        <v>8618</v>
      </c>
      <c r="V2174" s="41">
        <v>40448</v>
      </c>
      <c r="W2174" s="41">
        <v>32632</v>
      </c>
      <c r="X2174">
        <v>1</v>
      </c>
      <c r="Y2174">
        <v>2</v>
      </c>
      <c r="Z2174" t="s">
        <v>102</v>
      </c>
      <c r="AA2174">
        <v>1</v>
      </c>
      <c r="AB2174" t="s">
        <v>103</v>
      </c>
      <c r="AC2174" t="s">
        <v>104</v>
      </c>
      <c r="AD2174">
        <v>1</v>
      </c>
      <c r="AE2174" t="s">
        <v>120</v>
      </c>
      <c r="AG2174" t="s">
        <v>121</v>
      </c>
      <c r="AJ2174" t="s">
        <v>334</v>
      </c>
    </row>
    <row r="2175" spans="1:36" hidden="1" x14ac:dyDescent="0.25">
      <c r="A2175" t="s">
        <v>11220</v>
      </c>
      <c r="B2175" t="e">
        <f>VLOOKUP(A2175,[2]mp_ALL!B$1:B$557,1,0)</f>
        <v>#N/A</v>
      </c>
      <c r="C2175" t="s">
        <v>11221</v>
      </c>
      <c r="D2175" t="s">
        <v>38</v>
      </c>
      <c r="E2175" t="s">
        <v>88</v>
      </c>
      <c r="F2175" t="s">
        <v>250</v>
      </c>
      <c r="G2175" t="s">
        <v>251</v>
      </c>
      <c r="H2175" t="s">
        <v>91</v>
      </c>
      <c r="I2175" t="s">
        <v>6491</v>
      </c>
      <c r="J2175">
        <v>1</v>
      </c>
      <c r="K2175" t="s">
        <v>361</v>
      </c>
      <c r="L2175">
        <v>1</v>
      </c>
      <c r="M2175" t="s">
        <v>113</v>
      </c>
      <c r="N2175" t="s">
        <v>362</v>
      </c>
      <c r="O2175" t="s">
        <v>347</v>
      </c>
      <c r="P2175" t="s">
        <v>363</v>
      </c>
      <c r="Q2175" t="s">
        <v>4427</v>
      </c>
      <c r="R2175" t="s">
        <v>117</v>
      </c>
      <c r="S2175" t="s">
        <v>237</v>
      </c>
      <c r="T2175" t="s">
        <v>11222</v>
      </c>
      <c r="U2175" t="s">
        <v>11223</v>
      </c>
      <c r="V2175" s="41">
        <v>40448</v>
      </c>
      <c r="W2175" s="41">
        <v>33791</v>
      </c>
      <c r="X2175">
        <v>0</v>
      </c>
      <c r="Z2175" t="s">
        <v>7195</v>
      </c>
      <c r="AA2175">
        <v>1</v>
      </c>
      <c r="AB2175" t="s">
        <v>103</v>
      </c>
      <c r="AC2175" t="s">
        <v>104</v>
      </c>
      <c r="AD2175">
        <v>1</v>
      </c>
      <c r="AE2175" t="s">
        <v>105</v>
      </c>
      <c r="AG2175" t="s">
        <v>121</v>
      </c>
      <c r="AJ2175" t="s">
        <v>7916</v>
      </c>
    </row>
    <row r="2176" spans="1:36" hidden="1" x14ac:dyDescent="0.25">
      <c r="A2176" t="s">
        <v>11224</v>
      </c>
      <c r="B2176" t="e">
        <f>VLOOKUP(A2176,[2]mp_ALL!B$1:B$557,1,0)</f>
        <v>#N/A</v>
      </c>
      <c r="C2176" t="s">
        <v>11225</v>
      </c>
      <c r="D2176" t="s">
        <v>38</v>
      </c>
      <c r="E2176" t="s">
        <v>88</v>
      </c>
      <c r="F2176" t="s">
        <v>250</v>
      </c>
      <c r="G2176" t="s">
        <v>251</v>
      </c>
      <c r="H2176" t="s">
        <v>91</v>
      </c>
      <c r="I2176" t="s">
        <v>5545</v>
      </c>
      <c r="J2176">
        <v>1</v>
      </c>
      <c r="K2176" t="s">
        <v>1760</v>
      </c>
      <c r="L2176">
        <v>1</v>
      </c>
      <c r="M2176" t="s">
        <v>113</v>
      </c>
      <c r="N2176" t="s">
        <v>362</v>
      </c>
      <c r="O2176" t="s">
        <v>243</v>
      </c>
      <c r="P2176" t="s">
        <v>5546</v>
      </c>
      <c r="Q2176" t="s">
        <v>4427</v>
      </c>
      <c r="R2176" t="s">
        <v>117</v>
      </c>
      <c r="S2176" t="s">
        <v>199</v>
      </c>
      <c r="T2176" t="s">
        <v>11226</v>
      </c>
      <c r="U2176" t="s">
        <v>1348</v>
      </c>
      <c r="V2176" s="41">
        <v>40448</v>
      </c>
      <c r="W2176" s="41">
        <v>33243</v>
      </c>
      <c r="X2176">
        <v>1</v>
      </c>
      <c r="Y2176">
        <v>1</v>
      </c>
      <c r="Z2176" t="s">
        <v>102</v>
      </c>
      <c r="AA2176">
        <v>1</v>
      </c>
      <c r="AB2176" t="s">
        <v>103</v>
      </c>
      <c r="AC2176" t="s">
        <v>104</v>
      </c>
      <c r="AD2176">
        <v>1</v>
      </c>
      <c r="AE2176" t="s">
        <v>105</v>
      </c>
      <c r="AG2176" t="s">
        <v>121</v>
      </c>
      <c r="AJ2176" t="s">
        <v>1008</v>
      </c>
    </row>
    <row r="2177" spans="1:36" hidden="1" x14ac:dyDescent="0.25">
      <c r="A2177" t="s">
        <v>11227</v>
      </c>
      <c r="B2177" t="e">
        <f>VLOOKUP(A2177,[2]mp_ALL!B$1:B$557,1,0)</f>
        <v>#N/A</v>
      </c>
      <c r="C2177" t="s">
        <v>11228</v>
      </c>
      <c r="D2177" t="s">
        <v>38</v>
      </c>
      <c r="E2177" t="s">
        <v>88</v>
      </c>
      <c r="F2177" t="s">
        <v>250</v>
      </c>
      <c r="G2177" t="s">
        <v>251</v>
      </c>
      <c r="H2177" t="s">
        <v>91</v>
      </c>
      <c r="I2177" t="s">
        <v>873</v>
      </c>
      <c r="J2177">
        <v>1</v>
      </c>
      <c r="K2177" t="s">
        <v>874</v>
      </c>
      <c r="L2177">
        <v>0</v>
      </c>
      <c r="M2177" t="s">
        <v>113</v>
      </c>
      <c r="N2177" t="s">
        <v>395</v>
      </c>
      <c r="O2177" t="s">
        <v>396</v>
      </c>
      <c r="P2177" t="s">
        <v>875</v>
      </c>
      <c r="Q2177" t="s">
        <v>876</v>
      </c>
      <c r="R2177" t="s">
        <v>117</v>
      </c>
      <c r="S2177" t="s">
        <v>237</v>
      </c>
      <c r="T2177" t="s">
        <v>11229</v>
      </c>
      <c r="U2177" t="s">
        <v>11230</v>
      </c>
      <c r="V2177" s="41">
        <v>40448</v>
      </c>
      <c r="W2177" s="41">
        <v>33263</v>
      </c>
      <c r="X2177">
        <v>1</v>
      </c>
      <c r="Y2177">
        <v>0</v>
      </c>
      <c r="Z2177" t="s">
        <v>102</v>
      </c>
      <c r="AA2177">
        <v>1</v>
      </c>
      <c r="AB2177" t="s">
        <v>103</v>
      </c>
      <c r="AC2177" t="s">
        <v>104</v>
      </c>
      <c r="AD2177">
        <v>1</v>
      </c>
      <c r="AE2177" t="s">
        <v>120</v>
      </c>
      <c r="AG2177" t="s">
        <v>121</v>
      </c>
      <c r="AJ2177" t="s">
        <v>299</v>
      </c>
    </row>
    <row r="2178" spans="1:36" hidden="1" x14ac:dyDescent="0.25">
      <c r="A2178" t="s">
        <v>11231</v>
      </c>
      <c r="B2178" t="e">
        <f>VLOOKUP(A2178,[2]mp_ALL!B$1:B$557,1,0)</f>
        <v>#N/A</v>
      </c>
      <c r="C2178" t="s">
        <v>11232</v>
      </c>
      <c r="D2178" t="s">
        <v>38</v>
      </c>
      <c r="E2178" t="s">
        <v>88</v>
      </c>
      <c r="F2178" t="s">
        <v>250</v>
      </c>
      <c r="G2178" t="s">
        <v>251</v>
      </c>
      <c r="H2178" t="s">
        <v>91</v>
      </c>
      <c r="I2178" t="s">
        <v>1686</v>
      </c>
      <c r="J2178">
        <v>1</v>
      </c>
      <c r="K2178" t="s">
        <v>394</v>
      </c>
      <c r="L2178">
        <v>0</v>
      </c>
      <c r="M2178" t="s">
        <v>113</v>
      </c>
      <c r="N2178" t="s">
        <v>195</v>
      </c>
      <c r="O2178" t="s">
        <v>654</v>
      </c>
      <c r="P2178" t="s">
        <v>1511</v>
      </c>
      <c r="Q2178" t="s">
        <v>1687</v>
      </c>
      <c r="R2178" t="s">
        <v>117</v>
      </c>
      <c r="S2178" t="s">
        <v>199</v>
      </c>
      <c r="T2178" t="s">
        <v>11233</v>
      </c>
      <c r="U2178" t="s">
        <v>11234</v>
      </c>
      <c r="V2178" s="41">
        <v>40448</v>
      </c>
      <c r="W2178" s="41">
        <v>33797</v>
      </c>
      <c r="X2178">
        <v>1</v>
      </c>
      <c r="Y2178">
        <v>1</v>
      </c>
      <c r="Z2178" t="s">
        <v>102</v>
      </c>
      <c r="AA2178">
        <v>1</v>
      </c>
      <c r="AB2178" t="s">
        <v>103</v>
      </c>
      <c r="AC2178" t="s">
        <v>104</v>
      </c>
      <c r="AD2178">
        <v>1</v>
      </c>
      <c r="AE2178" t="s">
        <v>538</v>
      </c>
      <c r="AG2178" t="s">
        <v>121</v>
      </c>
      <c r="AJ2178" t="s">
        <v>421</v>
      </c>
    </row>
    <row r="2179" spans="1:36" hidden="1" x14ac:dyDescent="0.25">
      <c r="A2179" t="s">
        <v>11235</v>
      </c>
      <c r="B2179" t="e">
        <f>VLOOKUP(A2179,[2]mp_ALL!B$1:B$557,1,0)</f>
        <v>#N/A</v>
      </c>
      <c r="C2179" t="s">
        <v>11236</v>
      </c>
      <c r="D2179" t="s">
        <v>38</v>
      </c>
      <c r="E2179" t="s">
        <v>88</v>
      </c>
      <c r="F2179" t="s">
        <v>8284</v>
      </c>
      <c r="G2179" t="s">
        <v>8285</v>
      </c>
      <c r="H2179" t="s">
        <v>91</v>
      </c>
      <c r="I2179" t="s">
        <v>8851</v>
      </c>
      <c r="J2179">
        <v>1</v>
      </c>
      <c r="K2179" t="s">
        <v>425</v>
      </c>
      <c r="L2179">
        <v>1</v>
      </c>
      <c r="M2179" t="s">
        <v>113</v>
      </c>
      <c r="N2179" t="s">
        <v>195</v>
      </c>
      <c r="O2179" t="s">
        <v>426</v>
      </c>
      <c r="P2179" t="s">
        <v>2841</v>
      </c>
      <c r="Q2179" t="s">
        <v>8852</v>
      </c>
      <c r="R2179" t="s">
        <v>117</v>
      </c>
      <c r="S2179" t="s">
        <v>237</v>
      </c>
      <c r="T2179" t="s">
        <v>11237</v>
      </c>
      <c r="U2179" t="s">
        <v>11238</v>
      </c>
      <c r="V2179" s="41">
        <v>40448</v>
      </c>
      <c r="W2179" s="41">
        <v>33965</v>
      </c>
      <c r="X2179">
        <v>1</v>
      </c>
      <c r="Y2179">
        <v>1</v>
      </c>
      <c r="Z2179" t="s">
        <v>102</v>
      </c>
      <c r="AA2179">
        <v>1</v>
      </c>
      <c r="AB2179" t="s">
        <v>103</v>
      </c>
      <c r="AC2179" t="s">
        <v>104</v>
      </c>
      <c r="AD2179">
        <v>1</v>
      </c>
      <c r="AE2179" t="s">
        <v>105</v>
      </c>
      <c r="AG2179" t="s">
        <v>121</v>
      </c>
      <c r="AJ2179" t="s">
        <v>1286</v>
      </c>
    </row>
    <row r="2180" spans="1:36" hidden="1" x14ac:dyDescent="0.25">
      <c r="A2180" t="s">
        <v>11239</v>
      </c>
      <c r="B2180" t="e">
        <f>VLOOKUP(A2180,[2]mp_ALL!B$1:B$557,1,0)</f>
        <v>#N/A</v>
      </c>
      <c r="C2180" t="s">
        <v>11240</v>
      </c>
      <c r="D2180" t="s">
        <v>38</v>
      </c>
      <c r="E2180" t="s">
        <v>88</v>
      </c>
      <c r="F2180" t="s">
        <v>250</v>
      </c>
      <c r="G2180" t="s">
        <v>251</v>
      </c>
      <c r="H2180" t="s">
        <v>91</v>
      </c>
      <c r="I2180" t="s">
        <v>2840</v>
      </c>
      <c r="J2180">
        <v>1</v>
      </c>
      <c r="K2180" t="s">
        <v>425</v>
      </c>
      <c r="L2180">
        <v>1</v>
      </c>
      <c r="M2180" t="s">
        <v>113</v>
      </c>
      <c r="N2180" t="s">
        <v>195</v>
      </c>
      <c r="O2180" t="s">
        <v>426</v>
      </c>
      <c r="P2180" t="s">
        <v>2841</v>
      </c>
      <c r="Q2180" t="s">
        <v>2842</v>
      </c>
      <c r="R2180" t="s">
        <v>117</v>
      </c>
      <c r="S2180" t="s">
        <v>199</v>
      </c>
      <c r="T2180" t="s">
        <v>11241</v>
      </c>
      <c r="U2180" t="s">
        <v>11242</v>
      </c>
      <c r="V2180" s="41">
        <v>40448</v>
      </c>
      <c r="W2180" s="41">
        <v>33013</v>
      </c>
      <c r="X2180">
        <v>1</v>
      </c>
      <c r="Y2180">
        <v>0</v>
      </c>
      <c r="Z2180" t="s">
        <v>102</v>
      </c>
      <c r="AA2180">
        <v>1</v>
      </c>
      <c r="AB2180" t="s">
        <v>103</v>
      </c>
      <c r="AC2180" t="s">
        <v>104</v>
      </c>
      <c r="AD2180">
        <v>1</v>
      </c>
      <c r="AE2180" t="s">
        <v>105</v>
      </c>
      <c r="AG2180" t="s">
        <v>121</v>
      </c>
      <c r="AJ2180" t="s">
        <v>3061</v>
      </c>
    </row>
    <row r="2181" spans="1:36" hidden="1" x14ac:dyDescent="0.25">
      <c r="A2181" t="s">
        <v>11243</v>
      </c>
      <c r="B2181" t="e">
        <f>VLOOKUP(A2181,[2]mp_ALL!B$1:B$557,1,0)</f>
        <v>#N/A</v>
      </c>
      <c r="C2181" t="s">
        <v>11244</v>
      </c>
      <c r="D2181" t="s">
        <v>38</v>
      </c>
      <c r="E2181" t="s">
        <v>88</v>
      </c>
      <c r="F2181" t="s">
        <v>250</v>
      </c>
      <c r="G2181" t="s">
        <v>251</v>
      </c>
      <c r="H2181" t="s">
        <v>91</v>
      </c>
      <c r="I2181" t="s">
        <v>5352</v>
      </c>
      <c r="J2181">
        <v>1</v>
      </c>
      <c r="K2181" t="s">
        <v>384</v>
      </c>
      <c r="L2181">
        <v>1</v>
      </c>
      <c r="M2181" t="s">
        <v>113</v>
      </c>
      <c r="N2181" t="s">
        <v>385</v>
      </c>
      <c r="O2181" t="s">
        <v>450</v>
      </c>
      <c r="P2181" t="s">
        <v>5353</v>
      </c>
      <c r="Q2181" t="s">
        <v>5354</v>
      </c>
      <c r="R2181" t="s">
        <v>117</v>
      </c>
      <c r="S2181" t="s">
        <v>237</v>
      </c>
      <c r="T2181" t="s">
        <v>11245</v>
      </c>
      <c r="U2181" t="s">
        <v>11246</v>
      </c>
      <c r="V2181" s="41">
        <v>40448</v>
      </c>
      <c r="W2181" s="41">
        <v>32641</v>
      </c>
      <c r="X2181">
        <v>1</v>
      </c>
      <c r="Y2181">
        <v>2</v>
      </c>
      <c r="Z2181" t="s">
        <v>102</v>
      </c>
      <c r="AA2181">
        <v>1</v>
      </c>
      <c r="AB2181" t="s">
        <v>103</v>
      </c>
      <c r="AC2181" t="s">
        <v>104</v>
      </c>
      <c r="AD2181">
        <v>1</v>
      </c>
      <c r="AE2181" t="s">
        <v>105</v>
      </c>
      <c r="AG2181" t="s">
        <v>121</v>
      </c>
      <c r="AJ2181" t="s">
        <v>1556</v>
      </c>
    </row>
    <row r="2182" spans="1:36" hidden="1" x14ac:dyDescent="0.25">
      <c r="A2182" t="s">
        <v>11247</v>
      </c>
      <c r="B2182" t="e">
        <f>VLOOKUP(A2182,[2]mp_ALL!B$1:B$557,1,0)</f>
        <v>#N/A</v>
      </c>
      <c r="C2182" t="s">
        <v>11248</v>
      </c>
      <c r="D2182" t="s">
        <v>38</v>
      </c>
      <c r="E2182" t="s">
        <v>88</v>
      </c>
      <c r="F2182" t="s">
        <v>8284</v>
      </c>
      <c r="G2182" t="s">
        <v>8285</v>
      </c>
      <c r="H2182" t="s">
        <v>91</v>
      </c>
      <c r="I2182" t="s">
        <v>4488</v>
      </c>
      <c r="J2182">
        <v>1</v>
      </c>
      <c r="K2182" t="s">
        <v>2582</v>
      </c>
      <c r="L2182">
        <v>1</v>
      </c>
      <c r="M2182" t="s">
        <v>435</v>
      </c>
      <c r="N2182" t="s">
        <v>505</v>
      </c>
      <c r="O2182" t="s">
        <v>506</v>
      </c>
      <c r="P2182" t="s">
        <v>4489</v>
      </c>
      <c r="Q2182" t="s">
        <v>4490</v>
      </c>
      <c r="R2182" t="s">
        <v>117</v>
      </c>
      <c r="S2182" t="s">
        <v>148</v>
      </c>
      <c r="T2182" t="s">
        <v>11249</v>
      </c>
      <c r="U2182" t="s">
        <v>3339</v>
      </c>
      <c r="V2182" s="41">
        <v>40462</v>
      </c>
      <c r="W2182" s="41">
        <v>33344</v>
      </c>
      <c r="X2182">
        <v>1</v>
      </c>
      <c r="Y2182">
        <v>1</v>
      </c>
      <c r="Z2182" t="s">
        <v>102</v>
      </c>
      <c r="AA2182">
        <v>1</v>
      </c>
      <c r="AB2182" t="s">
        <v>103</v>
      </c>
      <c r="AC2182" t="s">
        <v>104</v>
      </c>
      <c r="AD2182">
        <v>1</v>
      </c>
      <c r="AE2182" t="s">
        <v>105</v>
      </c>
      <c r="AG2182" t="s">
        <v>148</v>
      </c>
      <c r="AJ2182" t="s">
        <v>7853</v>
      </c>
    </row>
    <row r="2183" spans="1:36" hidden="1" x14ac:dyDescent="0.25">
      <c r="A2183" t="s">
        <v>11250</v>
      </c>
      <c r="B2183" t="e">
        <f>VLOOKUP(A2183,[2]mp_ALL!B$1:B$557,1,0)</f>
        <v>#N/A</v>
      </c>
      <c r="C2183" t="s">
        <v>11251</v>
      </c>
      <c r="D2183" t="s">
        <v>38</v>
      </c>
      <c r="E2183" t="s">
        <v>88</v>
      </c>
      <c r="F2183" t="s">
        <v>250</v>
      </c>
      <c r="G2183" t="s">
        <v>251</v>
      </c>
      <c r="H2183" t="s">
        <v>91</v>
      </c>
      <c r="I2183" t="s">
        <v>11252</v>
      </c>
      <c r="J2183">
        <v>1</v>
      </c>
      <c r="K2183" t="s">
        <v>846</v>
      </c>
      <c r="L2183">
        <v>1</v>
      </c>
      <c r="M2183" t="s">
        <v>414</v>
      </c>
      <c r="N2183" t="s">
        <v>159</v>
      </c>
      <c r="O2183" t="s">
        <v>533</v>
      </c>
      <c r="P2183" t="s">
        <v>4190</v>
      </c>
      <c r="Q2183" t="s">
        <v>11253</v>
      </c>
      <c r="R2183" t="s">
        <v>117</v>
      </c>
      <c r="S2183" t="s">
        <v>163</v>
      </c>
      <c r="T2183" t="s">
        <v>11254</v>
      </c>
      <c r="U2183" t="s">
        <v>7761</v>
      </c>
      <c r="V2183" s="41">
        <v>40462</v>
      </c>
      <c r="W2183" s="41">
        <v>33414</v>
      </c>
      <c r="X2183">
        <v>1</v>
      </c>
      <c r="Y2183">
        <v>1</v>
      </c>
      <c r="Z2183" t="s">
        <v>102</v>
      </c>
      <c r="AA2183">
        <v>1</v>
      </c>
      <c r="AB2183" t="s">
        <v>103</v>
      </c>
      <c r="AC2183" t="s">
        <v>104</v>
      </c>
      <c r="AD2183">
        <v>1</v>
      </c>
      <c r="AE2183" t="s">
        <v>138</v>
      </c>
      <c r="AG2183" t="s">
        <v>121</v>
      </c>
      <c r="AJ2183" t="s">
        <v>357</v>
      </c>
    </row>
    <row r="2184" spans="1:36" hidden="1" x14ac:dyDescent="0.25">
      <c r="A2184" t="s">
        <v>11255</v>
      </c>
      <c r="B2184" t="e">
        <f>VLOOKUP(A2184,[2]mp_ALL!B$1:B$557,1,0)</f>
        <v>#N/A</v>
      </c>
      <c r="C2184" t="s">
        <v>11256</v>
      </c>
      <c r="D2184" t="s">
        <v>38</v>
      </c>
      <c r="E2184" t="s">
        <v>88</v>
      </c>
      <c r="F2184" t="s">
        <v>250</v>
      </c>
      <c r="G2184" t="s">
        <v>251</v>
      </c>
      <c r="H2184" t="s">
        <v>91</v>
      </c>
      <c r="I2184" t="s">
        <v>182</v>
      </c>
      <c r="J2184">
        <v>1</v>
      </c>
      <c r="K2184" t="s">
        <v>183</v>
      </c>
      <c r="L2184">
        <v>1</v>
      </c>
      <c r="M2184" t="s">
        <v>158</v>
      </c>
      <c r="N2184" t="s">
        <v>184</v>
      </c>
      <c r="O2184" t="s">
        <v>185</v>
      </c>
      <c r="P2184" t="s">
        <v>186</v>
      </c>
      <c r="Q2184" t="s">
        <v>187</v>
      </c>
      <c r="R2184" t="s">
        <v>117</v>
      </c>
      <c r="S2184" t="s">
        <v>163</v>
      </c>
      <c r="T2184" t="s">
        <v>11257</v>
      </c>
      <c r="U2184" t="s">
        <v>4423</v>
      </c>
      <c r="V2184" s="41">
        <v>40462</v>
      </c>
      <c r="W2184" s="41">
        <v>32668</v>
      </c>
      <c r="X2184">
        <v>1</v>
      </c>
      <c r="Y2184">
        <v>2</v>
      </c>
      <c r="Z2184" t="s">
        <v>102</v>
      </c>
      <c r="AA2184">
        <v>1</v>
      </c>
      <c r="AB2184" t="s">
        <v>103</v>
      </c>
      <c r="AC2184" t="s">
        <v>104</v>
      </c>
      <c r="AD2184">
        <v>1</v>
      </c>
      <c r="AE2184" t="s">
        <v>105</v>
      </c>
      <c r="AG2184" t="s">
        <v>121</v>
      </c>
      <c r="AJ2184" t="s">
        <v>1153</v>
      </c>
    </row>
    <row r="2185" spans="1:36" hidden="1" x14ac:dyDescent="0.25">
      <c r="A2185" t="s">
        <v>11258</v>
      </c>
      <c r="B2185" t="e">
        <f>VLOOKUP(A2185,[2]mp_ALL!B$1:B$557,1,0)</f>
        <v>#N/A</v>
      </c>
      <c r="C2185" t="s">
        <v>1356</v>
      </c>
      <c r="D2185" t="s">
        <v>38</v>
      </c>
      <c r="E2185" t="s">
        <v>88</v>
      </c>
      <c r="F2185" t="s">
        <v>250</v>
      </c>
      <c r="G2185" t="s">
        <v>251</v>
      </c>
      <c r="H2185" t="s">
        <v>91</v>
      </c>
      <c r="I2185" t="s">
        <v>7877</v>
      </c>
      <c r="J2185">
        <v>1</v>
      </c>
      <c r="K2185" t="s">
        <v>157</v>
      </c>
      <c r="L2185">
        <v>1</v>
      </c>
      <c r="M2185" t="s">
        <v>158</v>
      </c>
      <c r="N2185" t="s">
        <v>159</v>
      </c>
      <c r="O2185" t="s">
        <v>160</v>
      </c>
      <c r="P2185" t="s">
        <v>5522</v>
      </c>
      <c r="Q2185" t="s">
        <v>7878</v>
      </c>
      <c r="R2185" t="s">
        <v>117</v>
      </c>
      <c r="S2185" t="s">
        <v>163</v>
      </c>
      <c r="T2185" t="s">
        <v>11259</v>
      </c>
      <c r="U2185" t="s">
        <v>9248</v>
      </c>
      <c r="V2185" s="41">
        <v>40462</v>
      </c>
      <c r="W2185" s="41">
        <v>32765</v>
      </c>
      <c r="X2185">
        <v>1</v>
      </c>
      <c r="Y2185">
        <v>2</v>
      </c>
      <c r="Z2185" t="s">
        <v>102</v>
      </c>
      <c r="AA2185">
        <v>1</v>
      </c>
      <c r="AB2185" t="s">
        <v>103</v>
      </c>
      <c r="AC2185" t="s">
        <v>104</v>
      </c>
      <c r="AD2185">
        <v>1</v>
      </c>
      <c r="AE2185" t="s">
        <v>138</v>
      </c>
      <c r="AG2185" t="s">
        <v>121</v>
      </c>
      <c r="AJ2185" t="s">
        <v>2297</v>
      </c>
    </row>
    <row r="2186" spans="1:36" hidden="1" x14ac:dyDescent="0.25">
      <c r="A2186" t="s">
        <v>11260</v>
      </c>
      <c r="B2186" t="e">
        <f>VLOOKUP(A2186,[2]mp_ALL!B$1:B$557,1,0)</f>
        <v>#N/A</v>
      </c>
      <c r="C2186" t="s">
        <v>11261</v>
      </c>
      <c r="D2186" t="s">
        <v>38</v>
      </c>
      <c r="E2186" t="s">
        <v>88</v>
      </c>
      <c r="F2186" t="s">
        <v>250</v>
      </c>
      <c r="G2186" t="s">
        <v>251</v>
      </c>
      <c r="H2186" t="s">
        <v>91</v>
      </c>
      <c r="I2186" t="s">
        <v>11262</v>
      </c>
      <c r="J2186">
        <v>1</v>
      </c>
      <c r="K2186" t="s">
        <v>846</v>
      </c>
      <c r="L2186">
        <v>1</v>
      </c>
      <c r="M2186" t="s">
        <v>414</v>
      </c>
      <c r="N2186" t="s">
        <v>159</v>
      </c>
      <c r="O2186" t="s">
        <v>533</v>
      </c>
      <c r="P2186" t="s">
        <v>11263</v>
      </c>
      <c r="Q2186" t="s">
        <v>11264</v>
      </c>
      <c r="R2186" t="s">
        <v>117</v>
      </c>
      <c r="S2186" t="s">
        <v>163</v>
      </c>
      <c r="T2186" t="s">
        <v>11265</v>
      </c>
      <c r="U2186" t="s">
        <v>11266</v>
      </c>
      <c r="V2186" s="41">
        <v>40462</v>
      </c>
      <c r="W2186" s="41">
        <v>33364</v>
      </c>
      <c r="X2186">
        <v>1</v>
      </c>
      <c r="Y2186">
        <v>2</v>
      </c>
      <c r="Z2186" t="s">
        <v>102</v>
      </c>
      <c r="AA2186">
        <v>1</v>
      </c>
      <c r="AB2186" t="s">
        <v>103</v>
      </c>
      <c r="AC2186" t="s">
        <v>104</v>
      </c>
      <c r="AD2186">
        <v>1</v>
      </c>
      <c r="AE2186" t="s">
        <v>138</v>
      </c>
      <c r="AG2186" t="s">
        <v>121</v>
      </c>
      <c r="AJ2186" t="s">
        <v>474</v>
      </c>
    </row>
    <row r="2187" spans="1:36" hidden="1" x14ac:dyDescent="0.25">
      <c r="A2187" t="s">
        <v>11267</v>
      </c>
      <c r="B2187" t="e">
        <f>VLOOKUP(A2187,[2]mp_ALL!B$1:B$557,1,0)</f>
        <v>#N/A</v>
      </c>
      <c r="C2187" t="s">
        <v>11268</v>
      </c>
      <c r="D2187" t="s">
        <v>38</v>
      </c>
      <c r="E2187" t="s">
        <v>88</v>
      </c>
      <c r="F2187" t="s">
        <v>8284</v>
      </c>
      <c r="G2187" t="s">
        <v>8285</v>
      </c>
      <c r="H2187" t="s">
        <v>91</v>
      </c>
      <c r="I2187" t="s">
        <v>8881</v>
      </c>
      <c r="J2187">
        <v>1</v>
      </c>
      <c r="K2187" t="s">
        <v>3077</v>
      </c>
      <c r="L2187">
        <v>1</v>
      </c>
      <c r="M2187" t="s">
        <v>143</v>
      </c>
      <c r="N2187" t="s">
        <v>3078</v>
      </c>
      <c r="O2187" t="s">
        <v>3079</v>
      </c>
      <c r="P2187" t="s">
        <v>4548</v>
      </c>
      <c r="Q2187" t="s">
        <v>8882</v>
      </c>
      <c r="R2187" t="s">
        <v>147</v>
      </c>
      <c r="S2187" t="s">
        <v>148</v>
      </c>
      <c r="T2187" t="s">
        <v>11269</v>
      </c>
      <c r="U2187" t="s">
        <v>11270</v>
      </c>
      <c r="V2187" s="41">
        <v>40462</v>
      </c>
      <c r="W2187" s="41">
        <v>32810</v>
      </c>
      <c r="X2187">
        <v>0</v>
      </c>
      <c r="Z2187" t="s">
        <v>7195</v>
      </c>
      <c r="AA2187">
        <v>1</v>
      </c>
      <c r="AB2187" t="s">
        <v>103</v>
      </c>
      <c r="AC2187" t="s">
        <v>104</v>
      </c>
      <c r="AD2187">
        <v>1</v>
      </c>
      <c r="AE2187" t="s">
        <v>105</v>
      </c>
      <c r="AG2187" t="s">
        <v>148</v>
      </c>
      <c r="AJ2187" t="s">
        <v>474</v>
      </c>
    </row>
    <row r="2188" spans="1:36" hidden="1" x14ac:dyDescent="0.25">
      <c r="A2188" t="s">
        <v>11271</v>
      </c>
      <c r="B2188" t="e">
        <f>VLOOKUP(A2188,[2]mp_ALL!B$1:B$557,1,0)</f>
        <v>#N/A</v>
      </c>
      <c r="C2188" t="s">
        <v>11272</v>
      </c>
      <c r="D2188" t="s">
        <v>38</v>
      </c>
      <c r="E2188" t="s">
        <v>88</v>
      </c>
      <c r="F2188" t="s">
        <v>250</v>
      </c>
      <c r="G2188" t="s">
        <v>251</v>
      </c>
      <c r="H2188" t="s">
        <v>91</v>
      </c>
      <c r="I2188" t="s">
        <v>1395</v>
      </c>
      <c r="J2188">
        <v>1</v>
      </c>
      <c r="K2188" t="s">
        <v>1396</v>
      </c>
      <c r="L2188">
        <v>1</v>
      </c>
      <c r="M2188" t="s">
        <v>414</v>
      </c>
      <c r="N2188" t="s">
        <v>159</v>
      </c>
      <c r="O2188" t="s">
        <v>1397</v>
      </c>
      <c r="P2188" t="s">
        <v>1398</v>
      </c>
      <c r="Q2188" t="s">
        <v>1399</v>
      </c>
      <c r="R2188" t="s">
        <v>117</v>
      </c>
      <c r="S2188" t="s">
        <v>163</v>
      </c>
      <c r="T2188" t="s">
        <v>11273</v>
      </c>
      <c r="U2188" t="s">
        <v>4535</v>
      </c>
      <c r="V2188" s="41">
        <v>40462</v>
      </c>
      <c r="W2188" s="41">
        <v>32728</v>
      </c>
      <c r="X2188">
        <v>1</v>
      </c>
      <c r="Y2188">
        <v>1</v>
      </c>
      <c r="Z2188" t="s">
        <v>102</v>
      </c>
      <c r="AA2188">
        <v>1</v>
      </c>
      <c r="AB2188" t="s">
        <v>103</v>
      </c>
      <c r="AC2188" t="s">
        <v>104</v>
      </c>
      <c r="AD2188">
        <v>1</v>
      </c>
      <c r="AE2188" t="s">
        <v>105</v>
      </c>
      <c r="AG2188" t="s">
        <v>121</v>
      </c>
      <c r="AJ2188" t="s">
        <v>430</v>
      </c>
    </row>
    <row r="2189" spans="1:36" hidden="1" x14ac:dyDescent="0.25">
      <c r="A2189" t="s">
        <v>11274</v>
      </c>
      <c r="B2189" t="e">
        <f>VLOOKUP(A2189,[2]mp_ALL!B$1:B$557,1,0)</f>
        <v>#N/A</v>
      </c>
      <c r="C2189" t="s">
        <v>11275</v>
      </c>
      <c r="D2189" t="s">
        <v>38</v>
      </c>
      <c r="E2189" t="s">
        <v>88</v>
      </c>
      <c r="F2189" t="s">
        <v>250</v>
      </c>
      <c r="G2189" t="s">
        <v>251</v>
      </c>
      <c r="H2189" t="s">
        <v>91</v>
      </c>
      <c r="I2189" t="s">
        <v>7486</v>
      </c>
      <c r="J2189">
        <v>1</v>
      </c>
      <c r="K2189" t="s">
        <v>484</v>
      </c>
      <c r="L2189">
        <v>1</v>
      </c>
      <c r="M2189" t="s">
        <v>414</v>
      </c>
      <c r="N2189" t="s">
        <v>159</v>
      </c>
      <c r="O2189" t="s">
        <v>485</v>
      </c>
      <c r="P2189" t="s">
        <v>1178</v>
      </c>
      <c r="Q2189" t="s">
        <v>7487</v>
      </c>
      <c r="R2189" t="s">
        <v>117</v>
      </c>
      <c r="S2189" t="s">
        <v>163</v>
      </c>
      <c r="T2189" t="s">
        <v>11276</v>
      </c>
      <c r="U2189" t="s">
        <v>11277</v>
      </c>
      <c r="V2189" s="41">
        <v>40462</v>
      </c>
      <c r="W2189" s="41">
        <v>32847</v>
      </c>
      <c r="X2189">
        <v>1</v>
      </c>
      <c r="Y2189">
        <v>2</v>
      </c>
      <c r="Z2189" t="s">
        <v>102</v>
      </c>
      <c r="AA2189">
        <v>1</v>
      </c>
      <c r="AB2189" t="s">
        <v>103</v>
      </c>
      <c r="AC2189" t="s">
        <v>104</v>
      </c>
      <c r="AD2189">
        <v>1</v>
      </c>
      <c r="AE2189" t="s">
        <v>105</v>
      </c>
      <c r="AG2189" t="s">
        <v>121</v>
      </c>
      <c r="AJ2189" t="s">
        <v>11278</v>
      </c>
    </row>
    <row r="2190" spans="1:36" hidden="1" x14ac:dyDescent="0.25">
      <c r="A2190" t="s">
        <v>11279</v>
      </c>
      <c r="B2190" t="e">
        <f>VLOOKUP(A2190,[2]mp_ALL!B$1:B$557,1,0)</f>
        <v>#N/A</v>
      </c>
      <c r="C2190" t="s">
        <v>11280</v>
      </c>
      <c r="D2190" t="s">
        <v>38</v>
      </c>
      <c r="E2190" t="s">
        <v>88</v>
      </c>
      <c r="F2190" t="s">
        <v>250</v>
      </c>
      <c r="G2190" t="s">
        <v>251</v>
      </c>
      <c r="H2190" t="s">
        <v>91</v>
      </c>
      <c r="I2190" t="s">
        <v>7831</v>
      </c>
      <c r="J2190">
        <v>1</v>
      </c>
      <c r="K2190" t="s">
        <v>728</v>
      </c>
      <c r="L2190">
        <v>1</v>
      </c>
      <c r="M2190" t="s">
        <v>158</v>
      </c>
      <c r="N2190" t="s">
        <v>159</v>
      </c>
      <c r="O2190" t="s">
        <v>729</v>
      </c>
      <c r="P2190" t="s">
        <v>730</v>
      </c>
      <c r="Q2190" t="s">
        <v>7832</v>
      </c>
      <c r="R2190" t="s">
        <v>117</v>
      </c>
      <c r="S2190" t="s">
        <v>163</v>
      </c>
      <c r="T2190" t="s">
        <v>11281</v>
      </c>
      <c r="U2190" t="s">
        <v>3942</v>
      </c>
      <c r="V2190" s="41">
        <v>40462</v>
      </c>
      <c r="W2190" s="41">
        <v>32842</v>
      </c>
      <c r="X2190">
        <v>1</v>
      </c>
      <c r="Y2190">
        <v>1</v>
      </c>
      <c r="Z2190" t="s">
        <v>102</v>
      </c>
      <c r="AA2190">
        <v>1</v>
      </c>
      <c r="AB2190" t="s">
        <v>103</v>
      </c>
      <c r="AC2190" t="s">
        <v>104</v>
      </c>
      <c r="AD2190">
        <v>1</v>
      </c>
      <c r="AE2190" t="s">
        <v>105</v>
      </c>
      <c r="AG2190" t="s">
        <v>121</v>
      </c>
      <c r="AJ2190" t="s">
        <v>271</v>
      </c>
    </row>
    <row r="2191" spans="1:36" hidden="1" x14ac:dyDescent="0.25">
      <c r="A2191" t="s">
        <v>11282</v>
      </c>
      <c r="B2191" t="e">
        <f>VLOOKUP(A2191,[2]mp_ALL!B$1:B$557,1,0)</f>
        <v>#N/A</v>
      </c>
      <c r="C2191" t="s">
        <v>9742</v>
      </c>
      <c r="D2191" t="s">
        <v>38</v>
      </c>
      <c r="E2191" t="s">
        <v>88</v>
      </c>
      <c r="F2191" t="s">
        <v>250</v>
      </c>
      <c r="G2191" t="s">
        <v>251</v>
      </c>
      <c r="H2191" t="s">
        <v>91</v>
      </c>
      <c r="I2191" t="s">
        <v>2658</v>
      </c>
      <c r="J2191">
        <v>1</v>
      </c>
      <c r="K2191" t="s">
        <v>1358</v>
      </c>
      <c r="L2191">
        <v>1</v>
      </c>
      <c r="M2191" t="s">
        <v>158</v>
      </c>
      <c r="N2191" t="s">
        <v>159</v>
      </c>
      <c r="O2191" t="s">
        <v>729</v>
      </c>
      <c r="P2191" t="s">
        <v>1359</v>
      </c>
      <c r="Q2191" t="s">
        <v>2659</v>
      </c>
      <c r="R2191" t="s">
        <v>117</v>
      </c>
      <c r="S2191" t="s">
        <v>163</v>
      </c>
      <c r="T2191" t="s">
        <v>640</v>
      </c>
      <c r="U2191" t="s">
        <v>11283</v>
      </c>
      <c r="V2191" s="41">
        <v>40462</v>
      </c>
      <c r="W2191" s="41">
        <v>33284</v>
      </c>
      <c r="X2191">
        <v>1</v>
      </c>
      <c r="Y2191">
        <v>0</v>
      </c>
      <c r="Z2191" t="s">
        <v>102</v>
      </c>
      <c r="AA2191">
        <v>1</v>
      </c>
      <c r="AB2191" t="s">
        <v>103</v>
      </c>
      <c r="AC2191" t="s">
        <v>104</v>
      </c>
      <c r="AD2191">
        <v>1</v>
      </c>
      <c r="AE2191" t="s">
        <v>105</v>
      </c>
      <c r="AG2191" t="s">
        <v>121</v>
      </c>
      <c r="AJ2191" t="s">
        <v>299</v>
      </c>
    </row>
    <row r="2192" spans="1:36" hidden="1" x14ac:dyDescent="0.25">
      <c r="A2192" t="s">
        <v>11284</v>
      </c>
      <c r="B2192" t="e">
        <f>VLOOKUP(A2192,[2]mp_ALL!B$1:B$557,1,0)</f>
        <v>#N/A</v>
      </c>
      <c r="C2192" t="s">
        <v>11285</v>
      </c>
      <c r="D2192" t="s">
        <v>38</v>
      </c>
      <c r="E2192" t="s">
        <v>88</v>
      </c>
      <c r="F2192" t="s">
        <v>250</v>
      </c>
      <c r="G2192" t="s">
        <v>251</v>
      </c>
      <c r="H2192" t="s">
        <v>91</v>
      </c>
      <c r="I2192" t="s">
        <v>10815</v>
      </c>
      <c r="J2192">
        <v>1</v>
      </c>
      <c r="K2192" t="s">
        <v>484</v>
      </c>
      <c r="L2192">
        <v>1</v>
      </c>
      <c r="M2192" t="s">
        <v>414</v>
      </c>
      <c r="N2192" t="s">
        <v>532</v>
      </c>
      <c r="O2192" t="s">
        <v>1877</v>
      </c>
      <c r="P2192" t="s">
        <v>1878</v>
      </c>
      <c r="Q2192" t="s">
        <v>10816</v>
      </c>
      <c r="R2192" t="s">
        <v>117</v>
      </c>
      <c r="S2192" t="s">
        <v>207</v>
      </c>
      <c r="T2192" t="s">
        <v>11286</v>
      </c>
      <c r="U2192" t="s">
        <v>11287</v>
      </c>
      <c r="V2192" s="41">
        <v>40462</v>
      </c>
      <c r="W2192" s="41">
        <v>32916</v>
      </c>
      <c r="X2192">
        <v>1</v>
      </c>
      <c r="Y2192">
        <v>1</v>
      </c>
      <c r="Z2192" t="s">
        <v>102</v>
      </c>
      <c r="AA2192">
        <v>1</v>
      </c>
      <c r="AB2192" t="s">
        <v>103</v>
      </c>
      <c r="AC2192" t="s">
        <v>104</v>
      </c>
      <c r="AD2192">
        <v>1</v>
      </c>
      <c r="AE2192" t="s">
        <v>105</v>
      </c>
      <c r="AG2192" t="s">
        <v>121</v>
      </c>
      <c r="AJ2192" t="s">
        <v>490</v>
      </c>
    </row>
    <row r="2193" spans="1:36" hidden="1" x14ac:dyDescent="0.25">
      <c r="A2193" t="s">
        <v>11288</v>
      </c>
      <c r="B2193" t="e">
        <f>VLOOKUP(A2193,[2]mp_ALL!B$1:B$557,1,0)</f>
        <v>#N/A</v>
      </c>
      <c r="C2193" t="s">
        <v>11289</v>
      </c>
      <c r="D2193" t="s">
        <v>38</v>
      </c>
      <c r="E2193" t="s">
        <v>88</v>
      </c>
      <c r="F2193" t="s">
        <v>250</v>
      </c>
      <c r="G2193" t="s">
        <v>251</v>
      </c>
      <c r="H2193" t="s">
        <v>91</v>
      </c>
      <c r="I2193" t="s">
        <v>8742</v>
      </c>
      <c r="J2193">
        <v>1</v>
      </c>
      <c r="K2193" t="s">
        <v>1212</v>
      </c>
      <c r="L2193">
        <v>1</v>
      </c>
      <c r="M2193" t="s">
        <v>158</v>
      </c>
      <c r="N2193" t="s">
        <v>205</v>
      </c>
      <c r="O2193" t="s">
        <v>3351</v>
      </c>
      <c r="P2193" t="s">
        <v>3352</v>
      </c>
      <c r="Q2193" t="s">
        <v>8743</v>
      </c>
      <c r="R2193" t="s">
        <v>117</v>
      </c>
      <c r="S2193" t="s">
        <v>237</v>
      </c>
      <c r="T2193" t="s">
        <v>11290</v>
      </c>
      <c r="U2193" t="s">
        <v>11291</v>
      </c>
      <c r="V2193" s="41">
        <v>40462</v>
      </c>
      <c r="W2193" s="41">
        <v>33428</v>
      </c>
      <c r="X2193">
        <v>1</v>
      </c>
      <c r="Y2193">
        <v>2</v>
      </c>
      <c r="Z2193" t="s">
        <v>102</v>
      </c>
      <c r="AA2193">
        <v>1</v>
      </c>
      <c r="AB2193" t="s">
        <v>103</v>
      </c>
      <c r="AC2193" t="s">
        <v>104</v>
      </c>
      <c r="AD2193">
        <v>1</v>
      </c>
      <c r="AE2193" t="s">
        <v>105</v>
      </c>
      <c r="AG2193" t="s">
        <v>121</v>
      </c>
      <c r="AJ2193" t="s">
        <v>299</v>
      </c>
    </row>
    <row r="2194" spans="1:36" hidden="1" x14ac:dyDescent="0.25">
      <c r="A2194" t="s">
        <v>11292</v>
      </c>
      <c r="B2194" t="e">
        <f>VLOOKUP(A2194,[2]mp_ALL!B$1:B$557,1,0)</f>
        <v>#N/A</v>
      </c>
      <c r="C2194" t="s">
        <v>11293</v>
      </c>
      <c r="D2194" t="s">
        <v>38</v>
      </c>
      <c r="E2194" t="s">
        <v>88</v>
      </c>
      <c r="F2194" t="s">
        <v>250</v>
      </c>
      <c r="G2194" t="s">
        <v>251</v>
      </c>
      <c r="H2194" t="s">
        <v>91</v>
      </c>
      <c r="I2194" t="s">
        <v>4432</v>
      </c>
      <c r="J2194">
        <v>1</v>
      </c>
      <c r="K2194" t="s">
        <v>927</v>
      </c>
      <c r="L2194">
        <v>1</v>
      </c>
      <c r="M2194" t="s">
        <v>414</v>
      </c>
      <c r="N2194" t="s">
        <v>532</v>
      </c>
      <c r="O2194" t="s">
        <v>928</v>
      </c>
      <c r="P2194" t="s">
        <v>929</v>
      </c>
      <c r="Q2194" t="s">
        <v>4433</v>
      </c>
      <c r="R2194" t="s">
        <v>117</v>
      </c>
      <c r="S2194" t="s">
        <v>207</v>
      </c>
      <c r="T2194" t="s">
        <v>11294</v>
      </c>
      <c r="U2194" t="s">
        <v>4423</v>
      </c>
      <c r="V2194" s="41">
        <v>40462</v>
      </c>
      <c r="W2194" s="41">
        <v>33061</v>
      </c>
      <c r="X2194">
        <v>1</v>
      </c>
      <c r="Y2194">
        <v>2</v>
      </c>
      <c r="Z2194" t="s">
        <v>102</v>
      </c>
      <c r="AA2194">
        <v>1</v>
      </c>
      <c r="AB2194" t="s">
        <v>103</v>
      </c>
      <c r="AC2194" t="s">
        <v>104</v>
      </c>
      <c r="AD2194">
        <v>1</v>
      </c>
      <c r="AE2194" t="s">
        <v>105</v>
      </c>
      <c r="AG2194" t="s">
        <v>121</v>
      </c>
      <c r="AJ2194" t="s">
        <v>1153</v>
      </c>
    </row>
    <row r="2195" spans="1:36" hidden="1" x14ac:dyDescent="0.25">
      <c r="A2195" t="s">
        <v>11295</v>
      </c>
      <c r="B2195" t="e">
        <f>VLOOKUP(A2195,[2]mp_ALL!B$1:B$557,1,0)</f>
        <v>#N/A</v>
      </c>
      <c r="C2195" t="s">
        <v>11296</v>
      </c>
      <c r="D2195" t="s">
        <v>38</v>
      </c>
      <c r="E2195" t="s">
        <v>88</v>
      </c>
      <c r="F2195" t="s">
        <v>250</v>
      </c>
      <c r="G2195" t="s">
        <v>251</v>
      </c>
      <c r="H2195" t="s">
        <v>91</v>
      </c>
      <c r="I2195" t="s">
        <v>6182</v>
      </c>
      <c r="J2195">
        <v>1</v>
      </c>
      <c r="K2195" t="s">
        <v>6183</v>
      </c>
      <c r="L2195">
        <v>1</v>
      </c>
      <c r="M2195" t="s">
        <v>158</v>
      </c>
      <c r="N2195" t="s">
        <v>205</v>
      </c>
      <c r="O2195" t="s">
        <v>936</v>
      </c>
      <c r="P2195" t="s">
        <v>6184</v>
      </c>
      <c r="Q2195" t="s">
        <v>6185</v>
      </c>
      <c r="R2195" t="s">
        <v>117</v>
      </c>
      <c r="S2195" t="s">
        <v>207</v>
      </c>
      <c r="T2195" t="s">
        <v>11297</v>
      </c>
      <c r="U2195" t="s">
        <v>11298</v>
      </c>
      <c r="V2195" s="41">
        <v>40462</v>
      </c>
      <c r="W2195" s="41">
        <v>33276</v>
      </c>
      <c r="X2195">
        <v>1</v>
      </c>
      <c r="Y2195">
        <v>2</v>
      </c>
      <c r="Z2195" t="s">
        <v>102</v>
      </c>
      <c r="AA2195">
        <v>1</v>
      </c>
      <c r="AB2195" t="s">
        <v>103</v>
      </c>
      <c r="AC2195" t="s">
        <v>104</v>
      </c>
      <c r="AD2195">
        <v>1</v>
      </c>
      <c r="AE2195" t="s">
        <v>105</v>
      </c>
      <c r="AG2195" t="s">
        <v>121</v>
      </c>
      <c r="AJ2195" t="s">
        <v>299</v>
      </c>
    </row>
    <row r="2196" spans="1:36" hidden="1" x14ac:dyDescent="0.25">
      <c r="A2196" t="s">
        <v>11299</v>
      </c>
      <c r="B2196" t="e">
        <f>VLOOKUP(A2196,[2]mp_ALL!B$1:B$557,1,0)</f>
        <v>#N/A</v>
      </c>
      <c r="C2196" t="s">
        <v>11300</v>
      </c>
      <c r="D2196" t="s">
        <v>38</v>
      </c>
      <c r="E2196" t="s">
        <v>88</v>
      </c>
      <c r="F2196" t="s">
        <v>250</v>
      </c>
      <c r="G2196" t="s">
        <v>251</v>
      </c>
      <c r="H2196" t="s">
        <v>91</v>
      </c>
      <c r="I2196" t="s">
        <v>1564</v>
      </c>
      <c r="J2196">
        <v>1</v>
      </c>
      <c r="K2196" t="s">
        <v>531</v>
      </c>
      <c r="L2196">
        <v>1</v>
      </c>
      <c r="M2196" t="s">
        <v>414</v>
      </c>
      <c r="N2196" t="s">
        <v>532</v>
      </c>
      <c r="O2196" t="s">
        <v>533</v>
      </c>
      <c r="P2196" t="s">
        <v>1565</v>
      </c>
      <c r="Q2196" t="s">
        <v>1566</v>
      </c>
      <c r="R2196" t="s">
        <v>117</v>
      </c>
      <c r="S2196" t="s">
        <v>207</v>
      </c>
      <c r="T2196" t="s">
        <v>11301</v>
      </c>
      <c r="U2196" t="s">
        <v>11302</v>
      </c>
      <c r="V2196" s="41">
        <v>40462</v>
      </c>
      <c r="W2196" s="41">
        <v>33178</v>
      </c>
      <c r="X2196">
        <v>0</v>
      </c>
      <c r="Z2196" t="s">
        <v>7195</v>
      </c>
      <c r="AA2196">
        <v>1</v>
      </c>
      <c r="AB2196" t="s">
        <v>103</v>
      </c>
      <c r="AC2196" t="s">
        <v>104</v>
      </c>
      <c r="AD2196">
        <v>1</v>
      </c>
      <c r="AE2196" t="s">
        <v>138</v>
      </c>
      <c r="AG2196" t="s">
        <v>121</v>
      </c>
      <c r="AJ2196" t="s">
        <v>1528</v>
      </c>
    </row>
    <row r="2197" spans="1:36" hidden="1" x14ac:dyDescent="0.25">
      <c r="A2197" t="s">
        <v>11303</v>
      </c>
      <c r="B2197" t="e">
        <f>VLOOKUP(A2197,[2]mp_ALL!B$1:B$557,1,0)</f>
        <v>#N/A</v>
      </c>
      <c r="C2197" t="s">
        <v>11304</v>
      </c>
      <c r="D2197" t="s">
        <v>38</v>
      </c>
      <c r="E2197" t="s">
        <v>88</v>
      </c>
      <c r="F2197" t="s">
        <v>250</v>
      </c>
      <c r="G2197" t="s">
        <v>251</v>
      </c>
      <c r="H2197" t="s">
        <v>91</v>
      </c>
      <c r="I2197" t="s">
        <v>11305</v>
      </c>
      <c r="J2197">
        <v>1</v>
      </c>
      <c r="K2197" t="s">
        <v>1107</v>
      </c>
      <c r="L2197">
        <v>1</v>
      </c>
      <c r="M2197" t="s">
        <v>172</v>
      </c>
      <c r="N2197" t="s">
        <v>1108</v>
      </c>
      <c r="O2197" t="s">
        <v>11306</v>
      </c>
      <c r="R2197" t="s">
        <v>147</v>
      </c>
      <c r="S2197" t="s">
        <v>319</v>
      </c>
      <c r="T2197" t="s">
        <v>11307</v>
      </c>
      <c r="U2197" t="s">
        <v>3873</v>
      </c>
      <c r="V2197" s="41">
        <v>40462</v>
      </c>
      <c r="W2197" s="41">
        <v>32618</v>
      </c>
      <c r="X2197">
        <v>1</v>
      </c>
      <c r="Y2197">
        <v>1</v>
      </c>
      <c r="Z2197" t="s">
        <v>102</v>
      </c>
      <c r="AA2197">
        <v>1</v>
      </c>
      <c r="AB2197" t="s">
        <v>103</v>
      </c>
      <c r="AC2197" t="s">
        <v>104</v>
      </c>
      <c r="AD2197">
        <v>1</v>
      </c>
      <c r="AE2197" t="s">
        <v>138</v>
      </c>
      <c r="AJ2197" t="s">
        <v>271</v>
      </c>
    </row>
    <row r="2198" spans="1:36" hidden="1" x14ac:dyDescent="0.25">
      <c r="A2198" t="s">
        <v>11308</v>
      </c>
      <c r="B2198" t="e">
        <f>VLOOKUP(A2198,[2]mp_ALL!B$1:B$557,1,0)</f>
        <v>#N/A</v>
      </c>
      <c r="C2198" t="s">
        <v>11309</v>
      </c>
      <c r="D2198" t="s">
        <v>38</v>
      </c>
      <c r="E2198" t="s">
        <v>88</v>
      </c>
      <c r="F2198" t="s">
        <v>250</v>
      </c>
      <c r="G2198" t="s">
        <v>251</v>
      </c>
      <c r="H2198" t="s">
        <v>91</v>
      </c>
      <c r="I2198" t="s">
        <v>11310</v>
      </c>
      <c r="J2198">
        <v>1</v>
      </c>
      <c r="K2198" t="s">
        <v>5760</v>
      </c>
      <c r="L2198">
        <v>0</v>
      </c>
      <c r="M2198" t="s">
        <v>435</v>
      </c>
      <c r="N2198" t="s">
        <v>5702</v>
      </c>
      <c r="O2198" t="s">
        <v>5761</v>
      </c>
      <c r="P2198" t="s">
        <v>11311</v>
      </c>
      <c r="Q2198" t="s">
        <v>11312</v>
      </c>
      <c r="R2198" t="s">
        <v>117</v>
      </c>
      <c r="S2198" t="s">
        <v>237</v>
      </c>
      <c r="T2198" t="s">
        <v>11313</v>
      </c>
      <c r="U2198" t="s">
        <v>2692</v>
      </c>
      <c r="V2198" s="41">
        <v>40462</v>
      </c>
      <c r="W2198" s="41">
        <v>33149</v>
      </c>
      <c r="X2198">
        <v>1</v>
      </c>
      <c r="Y2198">
        <v>2</v>
      </c>
      <c r="Z2198" t="s">
        <v>102</v>
      </c>
      <c r="AA2198">
        <v>1</v>
      </c>
      <c r="AB2198" t="s">
        <v>103</v>
      </c>
      <c r="AC2198" t="s">
        <v>104</v>
      </c>
      <c r="AD2198">
        <v>1</v>
      </c>
      <c r="AE2198" t="s">
        <v>308</v>
      </c>
      <c r="AG2198" t="s">
        <v>228</v>
      </c>
      <c r="AJ2198" t="s">
        <v>2110</v>
      </c>
    </row>
    <row r="2199" spans="1:36" hidden="1" x14ac:dyDescent="0.25">
      <c r="A2199" t="s">
        <v>11314</v>
      </c>
      <c r="B2199" t="e">
        <f>VLOOKUP(A2199,[2]mp_ALL!B$1:B$557,1,0)</f>
        <v>#N/A</v>
      </c>
      <c r="C2199" t="s">
        <v>11315</v>
      </c>
      <c r="D2199" t="s">
        <v>37</v>
      </c>
      <c r="E2199" t="s">
        <v>88</v>
      </c>
      <c r="F2199" t="s">
        <v>250</v>
      </c>
      <c r="G2199" t="s">
        <v>251</v>
      </c>
      <c r="H2199" t="s">
        <v>91</v>
      </c>
      <c r="I2199" t="s">
        <v>3477</v>
      </c>
      <c r="J2199">
        <v>1</v>
      </c>
      <c r="K2199" t="s">
        <v>142</v>
      </c>
      <c r="L2199">
        <v>1</v>
      </c>
      <c r="M2199" t="s">
        <v>143</v>
      </c>
      <c r="N2199" t="s">
        <v>1496</v>
      </c>
      <c r="O2199" t="s">
        <v>3478</v>
      </c>
      <c r="R2199" t="s">
        <v>147</v>
      </c>
      <c r="S2199" t="s">
        <v>760</v>
      </c>
      <c r="T2199" t="s">
        <v>11316</v>
      </c>
      <c r="U2199" t="s">
        <v>11317</v>
      </c>
      <c r="V2199" s="41">
        <v>40462</v>
      </c>
      <c r="W2199" s="41">
        <v>32510</v>
      </c>
      <c r="X2199">
        <v>1</v>
      </c>
      <c r="Y2199">
        <v>3</v>
      </c>
      <c r="Z2199" t="s">
        <v>102</v>
      </c>
      <c r="AA2199">
        <v>1</v>
      </c>
      <c r="AB2199" t="s">
        <v>103</v>
      </c>
      <c r="AC2199" t="s">
        <v>104</v>
      </c>
      <c r="AD2199">
        <v>1</v>
      </c>
      <c r="AE2199" t="s">
        <v>138</v>
      </c>
      <c r="AG2199" t="s">
        <v>121</v>
      </c>
      <c r="AJ2199" t="s">
        <v>107</v>
      </c>
    </row>
    <row r="2200" spans="1:36" hidden="1" x14ac:dyDescent="0.25">
      <c r="A2200" t="s">
        <v>11318</v>
      </c>
      <c r="B2200" t="e">
        <f>VLOOKUP(A2200,[2]mp_ALL!B$1:B$557,1,0)</f>
        <v>#N/A</v>
      </c>
      <c r="C2200" t="s">
        <v>11319</v>
      </c>
      <c r="D2200" t="s">
        <v>38</v>
      </c>
      <c r="E2200" t="s">
        <v>88</v>
      </c>
      <c r="F2200" t="s">
        <v>250</v>
      </c>
      <c r="G2200" t="s">
        <v>251</v>
      </c>
      <c r="H2200" t="s">
        <v>91</v>
      </c>
      <c r="I2200" t="s">
        <v>10004</v>
      </c>
      <c r="J2200">
        <v>1</v>
      </c>
      <c r="K2200" t="s">
        <v>384</v>
      </c>
      <c r="L2200">
        <v>1</v>
      </c>
      <c r="M2200" t="s">
        <v>113</v>
      </c>
      <c r="N2200" t="s">
        <v>385</v>
      </c>
      <c r="O2200" t="s">
        <v>5230</v>
      </c>
      <c r="P2200" t="s">
        <v>5231</v>
      </c>
      <c r="Q2200" t="s">
        <v>10005</v>
      </c>
      <c r="R2200" t="s">
        <v>117</v>
      </c>
      <c r="S2200" t="s">
        <v>199</v>
      </c>
      <c r="T2200" t="s">
        <v>11320</v>
      </c>
      <c r="U2200" t="s">
        <v>11321</v>
      </c>
      <c r="V2200" s="41">
        <v>40462</v>
      </c>
      <c r="W2200" s="41">
        <v>33075</v>
      </c>
      <c r="X2200">
        <v>1</v>
      </c>
      <c r="Y2200">
        <v>1</v>
      </c>
      <c r="Z2200" t="s">
        <v>102</v>
      </c>
      <c r="AA2200">
        <v>1</v>
      </c>
      <c r="AB2200" t="s">
        <v>103</v>
      </c>
      <c r="AC2200" t="s">
        <v>104</v>
      </c>
      <c r="AD2200">
        <v>1</v>
      </c>
      <c r="AE2200" t="s">
        <v>105</v>
      </c>
      <c r="AG2200" t="s">
        <v>121</v>
      </c>
      <c r="AJ2200" t="s">
        <v>663</v>
      </c>
    </row>
    <row r="2201" spans="1:36" hidden="1" x14ac:dyDescent="0.25">
      <c r="A2201" t="s">
        <v>11322</v>
      </c>
      <c r="B2201" t="e">
        <f>VLOOKUP(A2201,[2]mp_ALL!B$1:B$557,1,0)</f>
        <v>#N/A</v>
      </c>
      <c r="C2201" t="s">
        <v>11323</v>
      </c>
      <c r="D2201" t="s">
        <v>38</v>
      </c>
      <c r="E2201" t="s">
        <v>88</v>
      </c>
      <c r="F2201" t="s">
        <v>250</v>
      </c>
      <c r="G2201" t="s">
        <v>251</v>
      </c>
      <c r="H2201" t="s">
        <v>91</v>
      </c>
      <c r="I2201" t="s">
        <v>3019</v>
      </c>
      <c r="J2201">
        <v>1</v>
      </c>
      <c r="K2201" t="s">
        <v>1663</v>
      </c>
      <c r="L2201">
        <v>1</v>
      </c>
      <c r="M2201" t="s">
        <v>143</v>
      </c>
      <c r="N2201" t="s">
        <v>144</v>
      </c>
      <c r="O2201" t="s">
        <v>1651</v>
      </c>
      <c r="P2201" t="s">
        <v>3020</v>
      </c>
      <c r="Q2201" t="s">
        <v>3021</v>
      </c>
      <c r="R2201" t="s">
        <v>147</v>
      </c>
      <c r="S2201" t="s">
        <v>148</v>
      </c>
      <c r="T2201" t="s">
        <v>11324</v>
      </c>
      <c r="U2201" t="s">
        <v>11325</v>
      </c>
      <c r="V2201" s="41">
        <v>40462</v>
      </c>
      <c r="W2201" s="41">
        <v>32391</v>
      </c>
      <c r="X2201">
        <v>1</v>
      </c>
      <c r="Y2201">
        <v>2</v>
      </c>
      <c r="Z2201" t="s">
        <v>102</v>
      </c>
      <c r="AA2201">
        <v>1</v>
      </c>
      <c r="AB2201" t="s">
        <v>103</v>
      </c>
      <c r="AC2201" t="s">
        <v>104</v>
      </c>
      <c r="AD2201">
        <v>1</v>
      </c>
      <c r="AE2201" t="s">
        <v>105</v>
      </c>
      <c r="AG2201" t="s">
        <v>148</v>
      </c>
      <c r="AJ2201" t="s">
        <v>271</v>
      </c>
    </row>
    <row r="2202" spans="1:36" hidden="1" x14ac:dyDescent="0.25">
      <c r="A2202" t="s">
        <v>11326</v>
      </c>
      <c r="B2202" t="e">
        <f>VLOOKUP(A2202,[2]mp_ALL!B$1:B$557,1,0)</f>
        <v>#N/A</v>
      </c>
      <c r="C2202" t="s">
        <v>11327</v>
      </c>
      <c r="D2202" t="s">
        <v>38</v>
      </c>
      <c r="E2202" t="s">
        <v>88</v>
      </c>
      <c r="F2202" t="s">
        <v>8284</v>
      </c>
      <c r="G2202" t="s">
        <v>8285</v>
      </c>
      <c r="H2202" t="s">
        <v>91</v>
      </c>
      <c r="I2202" t="s">
        <v>11328</v>
      </c>
      <c r="J2202">
        <v>1</v>
      </c>
      <c r="K2202" t="s">
        <v>610</v>
      </c>
      <c r="L2202">
        <v>1</v>
      </c>
      <c r="M2202" t="s">
        <v>414</v>
      </c>
      <c r="N2202" t="s">
        <v>415</v>
      </c>
      <c r="O2202" t="s">
        <v>470</v>
      </c>
      <c r="P2202" t="s">
        <v>823</v>
      </c>
      <c r="Q2202" t="s">
        <v>11329</v>
      </c>
      <c r="R2202" t="s">
        <v>117</v>
      </c>
      <c r="S2202" t="s">
        <v>199</v>
      </c>
      <c r="T2202" t="s">
        <v>11330</v>
      </c>
      <c r="U2202" t="s">
        <v>11331</v>
      </c>
      <c r="V2202" s="41">
        <v>40462</v>
      </c>
      <c r="W2202" s="41">
        <v>32414</v>
      </c>
      <c r="X2202">
        <v>1</v>
      </c>
      <c r="Y2202">
        <v>1</v>
      </c>
      <c r="Z2202" t="s">
        <v>102</v>
      </c>
      <c r="AA2202">
        <v>1</v>
      </c>
      <c r="AB2202" t="s">
        <v>103</v>
      </c>
      <c r="AC2202" t="s">
        <v>104</v>
      </c>
      <c r="AD2202">
        <v>1</v>
      </c>
      <c r="AE2202" t="s">
        <v>105</v>
      </c>
      <c r="AG2202" t="s">
        <v>121</v>
      </c>
      <c r="AJ2202" t="s">
        <v>299</v>
      </c>
    </row>
    <row r="2203" spans="1:36" hidden="1" x14ac:dyDescent="0.25">
      <c r="A2203" t="s">
        <v>11332</v>
      </c>
      <c r="B2203" t="e">
        <f>VLOOKUP(A2203,[2]mp_ALL!B$1:B$557,1,0)</f>
        <v>#N/A</v>
      </c>
      <c r="C2203" t="s">
        <v>11333</v>
      </c>
      <c r="D2203" t="s">
        <v>38</v>
      </c>
      <c r="E2203" t="s">
        <v>88</v>
      </c>
      <c r="F2203" t="s">
        <v>250</v>
      </c>
      <c r="G2203" t="s">
        <v>251</v>
      </c>
      <c r="H2203" t="s">
        <v>91</v>
      </c>
      <c r="I2203" t="s">
        <v>888</v>
      </c>
      <c r="J2203">
        <v>1</v>
      </c>
      <c r="K2203" t="s">
        <v>404</v>
      </c>
      <c r="L2203">
        <v>1</v>
      </c>
      <c r="M2203" t="s">
        <v>113</v>
      </c>
      <c r="N2203" t="s">
        <v>195</v>
      </c>
      <c r="O2203" t="s">
        <v>889</v>
      </c>
      <c r="P2203" t="s">
        <v>890</v>
      </c>
      <c r="Q2203" t="s">
        <v>891</v>
      </c>
      <c r="R2203" t="s">
        <v>117</v>
      </c>
      <c r="S2203" t="s">
        <v>199</v>
      </c>
      <c r="T2203" t="s">
        <v>11334</v>
      </c>
      <c r="U2203" t="s">
        <v>5628</v>
      </c>
      <c r="V2203" s="41">
        <v>40462</v>
      </c>
      <c r="W2203" s="41">
        <v>33452</v>
      </c>
      <c r="X2203">
        <v>1</v>
      </c>
      <c r="Y2203">
        <v>1</v>
      </c>
      <c r="Z2203" t="s">
        <v>102</v>
      </c>
      <c r="AA2203">
        <v>1</v>
      </c>
      <c r="AB2203" t="s">
        <v>103</v>
      </c>
      <c r="AC2203" t="s">
        <v>104</v>
      </c>
      <c r="AD2203">
        <v>1</v>
      </c>
      <c r="AE2203" t="s">
        <v>105</v>
      </c>
      <c r="AG2203" t="s">
        <v>121</v>
      </c>
      <c r="AJ2203" t="s">
        <v>1153</v>
      </c>
    </row>
    <row r="2204" spans="1:36" hidden="1" x14ac:dyDescent="0.25">
      <c r="A2204" t="s">
        <v>11335</v>
      </c>
      <c r="B2204" t="e">
        <f>VLOOKUP(A2204,[2]mp_ALL!B$1:B$557,1,0)</f>
        <v>#N/A</v>
      </c>
      <c r="C2204" t="s">
        <v>11336</v>
      </c>
      <c r="D2204" t="s">
        <v>38</v>
      </c>
      <c r="E2204" t="s">
        <v>88</v>
      </c>
      <c r="F2204" t="s">
        <v>250</v>
      </c>
      <c r="G2204" t="s">
        <v>251</v>
      </c>
      <c r="H2204" t="s">
        <v>91</v>
      </c>
      <c r="I2204" t="s">
        <v>982</v>
      </c>
      <c r="J2204">
        <v>1</v>
      </c>
      <c r="K2204" t="s">
        <v>983</v>
      </c>
      <c r="L2204">
        <v>0</v>
      </c>
      <c r="M2204" t="s">
        <v>233</v>
      </c>
      <c r="N2204" t="s">
        <v>234</v>
      </c>
      <c r="O2204" t="s">
        <v>984</v>
      </c>
      <c r="P2204" t="s">
        <v>985</v>
      </c>
      <c r="Q2204" t="s">
        <v>986</v>
      </c>
      <c r="R2204" t="s">
        <v>117</v>
      </c>
      <c r="S2204" t="s">
        <v>949</v>
      </c>
      <c r="T2204" t="s">
        <v>11337</v>
      </c>
      <c r="U2204" t="s">
        <v>11338</v>
      </c>
      <c r="V2204" s="41">
        <v>40462</v>
      </c>
      <c r="W2204" s="41">
        <v>32223</v>
      </c>
      <c r="X2204">
        <v>1</v>
      </c>
      <c r="Y2204">
        <v>2</v>
      </c>
      <c r="Z2204" t="s">
        <v>102</v>
      </c>
      <c r="AA2204">
        <v>1</v>
      </c>
      <c r="AB2204" t="s">
        <v>103</v>
      </c>
      <c r="AC2204" t="s">
        <v>104</v>
      </c>
      <c r="AD2204">
        <v>1</v>
      </c>
      <c r="AE2204" t="s">
        <v>120</v>
      </c>
      <c r="AG2204" t="s">
        <v>121</v>
      </c>
      <c r="AJ2204" t="s">
        <v>1217</v>
      </c>
    </row>
    <row r="2205" spans="1:36" hidden="1" x14ac:dyDescent="0.25">
      <c r="A2205" t="s">
        <v>11339</v>
      </c>
      <c r="B2205" t="e">
        <f>VLOOKUP(A2205,[2]mp_ALL!B$1:B$557,1,0)</f>
        <v>#N/A</v>
      </c>
      <c r="C2205" t="s">
        <v>1882</v>
      </c>
      <c r="D2205" t="s">
        <v>38</v>
      </c>
      <c r="E2205" t="s">
        <v>88</v>
      </c>
      <c r="F2205" t="s">
        <v>250</v>
      </c>
      <c r="G2205" t="s">
        <v>251</v>
      </c>
      <c r="H2205" t="s">
        <v>91</v>
      </c>
      <c r="I2205" t="s">
        <v>5157</v>
      </c>
      <c r="J2205">
        <v>1</v>
      </c>
      <c r="K2205" t="s">
        <v>1358</v>
      </c>
      <c r="L2205">
        <v>1</v>
      </c>
      <c r="M2205" t="s">
        <v>158</v>
      </c>
      <c r="N2205" t="s">
        <v>159</v>
      </c>
      <c r="O2205" t="s">
        <v>1679</v>
      </c>
      <c r="P2205" t="s">
        <v>4939</v>
      </c>
      <c r="Q2205" t="s">
        <v>5158</v>
      </c>
      <c r="R2205" t="s">
        <v>117</v>
      </c>
      <c r="S2205" t="s">
        <v>163</v>
      </c>
      <c r="T2205" t="s">
        <v>11340</v>
      </c>
      <c r="U2205" t="s">
        <v>11341</v>
      </c>
      <c r="V2205" s="41">
        <v>40462</v>
      </c>
      <c r="W2205" s="41">
        <v>33501</v>
      </c>
      <c r="X2205">
        <v>1</v>
      </c>
      <c r="Y2205">
        <v>2</v>
      </c>
      <c r="Z2205" t="s">
        <v>102</v>
      </c>
      <c r="AA2205">
        <v>1</v>
      </c>
      <c r="AB2205" t="s">
        <v>103</v>
      </c>
      <c r="AC2205" t="s">
        <v>104</v>
      </c>
      <c r="AD2205">
        <v>1</v>
      </c>
      <c r="AE2205" t="s">
        <v>105</v>
      </c>
      <c r="AG2205" t="s">
        <v>121</v>
      </c>
      <c r="AJ2205" t="s">
        <v>271</v>
      </c>
    </row>
    <row r="2206" spans="1:36" hidden="1" x14ac:dyDescent="0.25">
      <c r="A2206" t="s">
        <v>11342</v>
      </c>
      <c r="B2206" t="e">
        <f>VLOOKUP(A2206,[2]mp_ALL!B$1:B$557,1,0)</f>
        <v>#N/A</v>
      </c>
      <c r="C2206" t="s">
        <v>11343</v>
      </c>
      <c r="D2206" t="s">
        <v>38</v>
      </c>
      <c r="E2206" t="s">
        <v>88</v>
      </c>
      <c r="F2206" t="s">
        <v>250</v>
      </c>
      <c r="G2206" t="s">
        <v>251</v>
      </c>
      <c r="H2206" t="s">
        <v>91</v>
      </c>
      <c r="I2206" t="s">
        <v>11344</v>
      </c>
      <c r="J2206">
        <v>1</v>
      </c>
      <c r="K2206" t="s">
        <v>10491</v>
      </c>
      <c r="L2206">
        <v>1</v>
      </c>
      <c r="M2206" t="s">
        <v>414</v>
      </c>
      <c r="N2206" t="s">
        <v>7400</v>
      </c>
      <c r="O2206" t="s">
        <v>11345</v>
      </c>
      <c r="R2206" t="s">
        <v>117</v>
      </c>
      <c r="S2206" t="s">
        <v>207</v>
      </c>
      <c r="T2206" t="s">
        <v>11346</v>
      </c>
      <c r="U2206" t="s">
        <v>11347</v>
      </c>
      <c r="V2206" s="41">
        <v>40462</v>
      </c>
      <c r="W2206" s="41">
        <v>33149</v>
      </c>
      <c r="X2206">
        <v>1</v>
      </c>
      <c r="Y2206">
        <v>2</v>
      </c>
      <c r="Z2206" t="s">
        <v>102</v>
      </c>
      <c r="AA2206">
        <v>1</v>
      </c>
      <c r="AB2206" t="s">
        <v>103</v>
      </c>
      <c r="AC2206" t="s">
        <v>104</v>
      </c>
      <c r="AD2206">
        <v>1</v>
      </c>
      <c r="AE2206" t="s">
        <v>138</v>
      </c>
      <c r="AG2206" t="s">
        <v>121</v>
      </c>
      <c r="AJ2206" t="s">
        <v>299</v>
      </c>
    </row>
    <row r="2207" spans="1:36" hidden="1" x14ac:dyDescent="0.25">
      <c r="A2207" t="s">
        <v>11348</v>
      </c>
      <c r="B2207" t="e">
        <f>VLOOKUP(A2207,[2]mp_ALL!B$1:B$557,1,0)</f>
        <v>#N/A</v>
      </c>
      <c r="C2207" t="s">
        <v>11349</v>
      </c>
      <c r="D2207" t="s">
        <v>38</v>
      </c>
      <c r="E2207" t="s">
        <v>88</v>
      </c>
      <c r="F2207" t="s">
        <v>250</v>
      </c>
      <c r="G2207" t="s">
        <v>251</v>
      </c>
      <c r="H2207" t="s">
        <v>91</v>
      </c>
      <c r="I2207" t="s">
        <v>6335</v>
      </c>
      <c r="J2207">
        <v>1</v>
      </c>
      <c r="K2207" t="s">
        <v>786</v>
      </c>
      <c r="L2207">
        <v>1</v>
      </c>
      <c r="M2207" t="s">
        <v>143</v>
      </c>
      <c r="N2207" t="s">
        <v>787</v>
      </c>
      <c r="O2207" t="s">
        <v>788</v>
      </c>
      <c r="P2207" t="s">
        <v>789</v>
      </c>
      <c r="Q2207" t="s">
        <v>6336</v>
      </c>
      <c r="R2207" t="s">
        <v>147</v>
      </c>
      <c r="S2207" t="s">
        <v>715</v>
      </c>
      <c r="T2207" t="s">
        <v>4640</v>
      </c>
      <c r="U2207" t="s">
        <v>11350</v>
      </c>
      <c r="V2207" s="41">
        <v>40476</v>
      </c>
      <c r="W2207" s="41">
        <v>33652</v>
      </c>
      <c r="X2207">
        <v>1</v>
      </c>
      <c r="Y2207">
        <v>1</v>
      </c>
      <c r="Z2207" t="s">
        <v>102</v>
      </c>
      <c r="AA2207">
        <v>1</v>
      </c>
      <c r="AB2207" t="s">
        <v>103</v>
      </c>
      <c r="AC2207" t="s">
        <v>104</v>
      </c>
      <c r="AD2207">
        <v>1</v>
      </c>
      <c r="AE2207" t="s">
        <v>105</v>
      </c>
      <c r="AG2207" t="s">
        <v>148</v>
      </c>
      <c r="AJ2207" t="s">
        <v>5918</v>
      </c>
    </row>
    <row r="2208" spans="1:36" hidden="1" x14ac:dyDescent="0.25">
      <c r="A2208" t="s">
        <v>11351</v>
      </c>
      <c r="B2208" t="e">
        <f>VLOOKUP(A2208,[2]mp_ALL!B$1:B$557,1,0)</f>
        <v>#N/A</v>
      </c>
      <c r="C2208" t="s">
        <v>11352</v>
      </c>
      <c r="D2208" t="s">
        <v>38</v>
      </c>
      <c r="E2208" t="s">
        <v>88</v>
      </c>
      <c r="F2208" t="s">
        <v>250</v>
      </c>
      <c r="G2208" t="s">
        <v>251</v>
      </c>
      <c r="H2208" t="s">
        <v>91</v>
      </c>
      <c r="I2208" t="s">
        <v>7845</v>
      </c>
      <c r="J2208">
        <v>1</v>
      </c>
      <c r="K2208" t="s">
        <v>983</v>
      </c>
      <c r="L2208">
        <v>1</v>
      </c>
      <c r="M2208" t="s">
        <v>233</v>
      </c>
      <c r="N2208" t="s">
        <v>234</v>
      </c>
      <c r="O2208" t="s">
        <v>984</v>
      </c>
      <c r="P2208" t="s">
        <v>985</v>
      </c>
      <c r="Q2208" t="s">
        <v>7846</v>
      </c>
      <c r="R2208" t="s">
        <v>117</v>
      </c>
      <c r="S2208" t="s">
        <v>237</v>
      </c>
      <c r="T2208" t="s">
        <v>11353</v>
      </c>
      <c r="U2208" t="s">
        <v>11354</v>
      </c>
      <c r="V2208" s="41">
        <v>40476</v>
      </c>
      <c r="W2208" s="41">
        <v>32683</v>
      </c>
      <c r="X2208">
        <v>1</v>
      </c>
      <c r="Y2208">
        <v>1</v>
      </c>
      <c r="Z2208" t="s">
        <v>102</v>
      </c>
      <c r="AA2208">
        <v>1</v>
      </c>
      <c r="AB2208" t="s">
        <v>103</v>
      </c>
      <c r="AC2208" t="s">
        <v>104</v>
      </c>
      <c r="AD2208">
        <v>1</v>
      </c>
      <c r="AE2208" t="s">
        <v>105</v>
      </c>
      <c r="AG2208" t="s">
        <v>121</v>
      </c>
      <c r="AJ2208" t="s">
        <v>474</v>
      </c>
    </row>
    <row r="2209" spans="1:36" hidden="1" x14ac:dyDescent="0.25">
      <c r="A2209" t="s">
        <v>11355</v>
      </c>
      <c r="B2209" t="e">
        <f>VLOOKUP(A2209,[2]mp_ALL!B$1:B$557,1,0)</f>
        <v>#N/A</v>
      </c>
      <c r="C2209" t="s">
        <v>11356</v>
      </c>
      <c r="D2209" t="s">
        <v>38</v>
      </c>
      <c r="E2209" t="s">
        <v>88</v>
      </c>
      <c r="F2209" t="s">
        <v>250</v>
      </c>
      <c r="G2209" t="s">
        <v>251</v>
      </c>
      <c r="H2209" t="s">
        <v>91</v>
      </c>
      <c r="I2209" t="s">
        <v>8390</v>
      </c>
      <c r="J2209">
        <v>1</v>
      </c>
      <c r="K2209" t="s">
        <v>232</v>
      </c>
      <c r="L2209">
        <v>1</v>
      </c>
      <c r="M2209" t="s">
        <v>233</v>
      </c>
      <c r="N2209" t="s">
        <v>234</v>
      </c>
      <c r="O2209" t="s">
        <v>992</v>
      </c>
      <c r="P2209" t="s">
        <v>8391</v>
      </c>
      <c r="R2209" t="s">
        <v>117</v>
      </c>
      <c r="S2209" t="s">
        <v>237</v>
      </c>
      <c r="T2209" t="s">
        <v>11357</v>
      </c>
      <c r="U2209" t="s">
        <v>4581</v>
      </c>
      <c r="V2209" s="41">
        <v>40476</v>
      </c>
      <c r="W2209" s="41">
        <v>33732</v>
      </c>
      <c r="X2209">
        <v>1</v>
      </c>
      <c r="Y2209">
        <v>0</v>
      </c>
      <c r="Z2209" t="s">
        <v>102</v>
      </c>
      <c r="AA2209">
        <v>1</v>
      </c>
      <c r="AB2209" t="s">
        <v>103</v>
      </c>
      <c r="AC2209" t="s">
        <v>104</v>
      </c>
      <c r="AD2209">
        <v>1</v>
      </c>
      <c r="AE2209" t="s">
        <v>138</v>
      </c>
      <c r="AG2209" t="s">
        <v>121</v>
      </c>
      <c r="AJ2209" t="s">
        <v>107</v>
      </c>
    </row>
    <row r="2210" spans="1:36" hidden="1" x14ac:dyDescent="0.25">
      <c r="A2210" t="s">
        <v>11358</v>
      </c>
      <c r="B2210" t="e">
        <f>VLOOKUP(A2210,[2]mp_ALL!B$1:B$557,1,0)</f>
        <v>#N/A</v>
      </c>
      <c r="C2210" t="s">
        <v>11359</v>
      </c>
      <c r="D2210" t="s">
        <v>38</v>
      </c>
      <c r="E2210" t="s">
        <v>88</v>
      </c>
      <c r="F2210" t="s">
        <v>250</v>
      </c>
      <c r="G2210" t="s">
        <v>251</v>
      </c>
      <c r="H2210" t="s">
        <v>169</v>
      </c>
      <c r="I2210" t="s">
        <v>5495</v>
      </c>
      <c r="J2210">
        <v>1</v>
      </c>
      <c r="K2210" t="s">
        <v>232</v>
      </c>
      <c r="L2210">
        <v>1</v>
      </c>
      <c r="M2210" t="s">
        <v>233</v>
      </c>
      <c r="N2210" t="s">
        <v>234</v>
      </c>
      <c r="O2210" t="s">
        <v>235</v>
      </c>
      <c r="P2210" t="s">
        <v>236</v>
      </c>
      <c r="Q2210" t="s">
        <v>5496</v>
      </c>
      <c r="R2210" t="s">
        <v>117</v>
      </c>
      <c r="S2210" t="s">
        <v>237</v>
      </c>
      <c r="T2210" t="s">
        <v>11360</v>
      </c>
      <c r="U2210" t="s">
        <v>11361</v>
      </c>
      <c r="V2210" s="41">
        <v>40476</v>
      </c>
      <c r="W2210" s="41">
        <v>33590</v>
      </c>
      <c r="X2210">
        <v>1</v>
      </c>
      <c r="Y2210">
        <v>1</v>
      </c>
      <c r="Z2210" t="s">
        <v>102</v>
      </c>
      <c r="AA2210">
        <v>1</v>
      </c>
      <c r="AB2210" t="s">
        <v>103</v>
      </c>
      <c r="AC2210" t="s">
        <v>104</v>
      </c>
      <c r="AD2210">
        <v>1</v>
      </c>
      <c r="AE2210" t="s">
        <v>105</v>
      </c>
      <c r="AG2210" t="s">
        <v>121</v>
      </c>
      <c r="AJ2210" t="s">
        <v>474</v>
      </c>
    </row>
    <row r="2211" spans="1:36" hidden="1" x14ac:dyDescent="0.25">
      <c r="A2211" t="s">
        <v>11362</v>
      </c>
      <c r="B2211" t="e">
        <f>VLOOKUP(A2211,[2]mp_ALL!B$1:B$557,1,0)</f>
        <v>#N/A</v>
      </c>
      <c r="C2211" t="s">
        <v>11363</v>
      </c>
      <c r="D2211" t="s">
        <v>38</v>
      </c>
      <c r="E2211" t="s">
        <v>88</v>
      </c>
      <c r="F2211" t="s">
        <v>250</v>
      </c>
      <c r="G2211" t="s">
        <v>251</v>
      </c>
      <c r="H2211" t="s">
        <v>91</v>
      </c>
      <c r="I2211" t="s">
        <v>2396</v>
      </c>
      <c r="J2211">
        <v>1</v>
      </c>
      <c r="K2211" t="s">
        <v>232</v>
      </c>
      <c r="L2211">
        <v>1</v>
      </c>
      <c r="M2211" t="s">
        <v>233</v>
      </c>
      <c r="N2211" t="s">
        <v>1433</v>
      </c>
      <c r="O2211" t="s">
        <v>2397</v>
      </c>
      <c r="R2211" t="s">
        <v>117</v>
      </c>
      <c r="S2211" t="s">
        <v>237</v>
      </c>
      <c r="T2211" t="s">
        <v>11364</v>
      </c>
      <c r="U2211" t="s">
        <v>11365</v>
      </c>
      <c r="V2211" s="41">
        <v>40476</v>
      </c>
      <c r="W2211" s="41">
        <v>32926</v>
      </c>
      <c r="X2211">
        <v>1</v>
      </c>
      <c r="Y2211">
        <v>0</v>
      </c>
      <c r="Z2211" t="s">
        <v>102</v>
      </c>
      <c r="AA2211">
        <v>1</v>
      </c>
      <c r="AB2211" t="s">
        <v>103</v>
      </c>
      <c r="AC2211" t="s">
        <v>104</v>
      </c>
      <c r="AD2211">
        <v>1</v>
      </c>
      <c r="AE2211" t="s">
        <v>138</v>
      </c>
      <c r="AG2211" t="s">
        <v>121</v>
      </c>
      <c r="AJ2211" t="s">
        <v>357</v>
      </c>
    </row>
    <row r="2212" spans="1:36" hidden="1" x14ac:dyDescent="0.25">
      <c r="A2212" t="s">
        <v>11366</v>
      </c>
      <c r="B2212" t="e">
        <f>VLOOKUP(A2212,[2]mp_ALL!B$1:B$557,1,0)</f>
        <v>#N/A</v>
      </c>
      <c r="C2212" t="s">
        <v>11367</v>
      </c>
      <c r="D2212" t="s">
        <v>36</v>
      </c>
      <c r="E2212" t="s">
        <v>88</v>
      </c>
      <c r="F2212" t="s">
        <v>154</v>
      </c>
      <c r="G2212" t="s">
        <v>155</v>
      </c>
      <c r="H2212" t="s">
        <v>290</v>
      </c>
      <c r="I2212" t="s">
        <v>11368</v>
      </c>
      <c r="J2212">
        <v>1</v>
      </c>
      <c r="K2212" t="s">
        <v>457</v>
      </c>
      <c r="L2212">
        <v>0</v>
      </c>
      <c r="M2212" t="s">
        <v>113</v>
      </c>
      <c r="N2212" t="s">
        <v>395</v>
      </c>
      <c r="O2212" t="s">
        <v>11369</v>
      </c>
      <c r="R2212" t="s">
        <v>117</v>
      </c>
      <c r="S2212" t="s">
        <v>237</v>
      </c>
      <c r="T2212" t="s">
        <v>640</v>
      </c>
      <c r="U2212" t="s">
        <v>11370</v>
      </c>
      <c r="V2212" s="41">
        <v>40485</v>
      </c>
      <c r="W2212" s="41">
        <v>31460</v>
      </c>
      <c r="X2212">
        <v>1</v>
      </c>
      <c r="Y2212">
        <v>2</v>
      </c>
      <c r="Z2212" t="s">
        <v>102</v>
      </c>
      <c r="AA2212">
        <v>1</v>
      </c>
      <c r="AB2212" t="s">
        <v>103</v>
      </c>
      <c r="AC2212" t="s">
        <v>297</v>
      </c>
      <c r="AD2212">
        <v>1</v>
      </c>
      <c r="AE2212" t="s">
        <v>322</v>
      </c>
      <c r="AG2212" t="s">
        <v>121</v>
      </c>
      <c r="AJ2212" t="s">
        <v>474</v>
      </c>
    </row>
    <row r="2213" spans="1:36" hidden="1" x14ac:dyDescent="0.25">
      <c r="A2213" t="s">
        <v>11371</v>
      </c>
      <c r="B2213" t="e">
        <f>VLOOKUP(A2213,[2]mp_ALL!B$1:B$557,1,0)</f>
        <v>#N/A</v>
      </c>
      <c r="C2213" t="s">
        <v>11372</v>
      </c>
      <c r="D2213" t="s">
        <v>38</v>
      </c>
      <c r="E2213" t="s">
        <v>88</v>
      </c>
      <c r="F2213" t="s">
        <v>250</v>
      </c>
      <c r="G2213" t="s">
        <v>251</v>
      </c>
      <c r="H2213" t="s">
        <v>91</v>
      </c>
      <c r="I2213" t="s">
        <v>10316</v>
      </c>
      <c r="J2213">
        <v>1</v>
      </c>
      <c r="K2213" t="s">
        <v>600</v>
      </c>
      <c r="L2213">
        <v>1</v>
      </c>
      <c r="M2213" t="s">
        <v>158</v>
      </c>
      <c r="N2213" t="s">
        <v>159</v>
      </c>
      <c r="O2213" t="s">
        <v>601</v>
      </c>
      <c r="P2213" t="s">
        <v>854</v>
      </c>
      <c r="Q2213" t="s">
        <v>10317</v>
      </c>
      <c r="R2213" t="s">
        <v>117</v>
      </c>
      <c r="S2213" t="s">
        <v>237</v>
      </c>
      <c r="T2213" t="s">
        <v>11373</v>
      </c>
      <c r="U2213" t="s">
        <v>11374</v>
      </c>
      <c r="V2213" s="41">
        <v>40490</v>
      </c>
      <c r="W2213" s="41">
        <v>33068</v>
      </c>
      <c r="X2213">
        <v>1</v>
      </c>
      <c r="Y2213">
        <v>1</v>
      </c>
      <c r="Z2213" t="s">
        <v>102</v>
      </c>
      <c r="AA2213">
        <v>1</v>
      </c>
      <c r="AB2213" t="s">
        <v>103</v>
      </c>
      <c r="AC2213" t="s">
        <v>104</v>
      </c>
      <c r="AD2213">
        <v>1</v>
      </c>
      <c r="AE2213" t="s">
        <v>105</v>
      </c>
      <c r="AG2213" t="s">
        <v>121</v>
      </c>
      <c r="AJ2213" t="s">
        <v>1164</v>
      </c>
    </row>
    <row r="2214" spans="1:36" hidden="1" x14ac:dyDescent="0.25">
      <c r="A2214" t="s">
        <v>11375</v>
      </c>
      <c r="B2214" t="e">
        <f>VLOOKUP(A2214,[2]mp_ALL!B$1:B$557,1,0)</f>
        <v>#N/A</v>
      </c>
      <c r="C2214" t="s">
        <v>11376</v>
      </c>
      <c r="D2214" t="s">
        <v>38</v>
      </c>
      <c r="E2214" t="s">
        <v>88</v>
      </c>
      <c r="F2214" t="s">
        <v>8284</v>
      </c>
      <c r="G2214" t="s">
        <v>8285</v>
      </c>
      <c r="H2214" t="s">
        <v>91</v>
      </c>
      <c r="I2214" t="s">
        <v>10096</v>
      </c>
      <c r="J2214">
        <v>1</v>
      </c>
      <c r="K2214" t="s">
        <v>1532</v>
      </c>
      <c r="L2214">
        <v>1</v>
      </c>
      <c r="M2214" t="s">
        <v>158</v>
      </c>
      <c r="N2214" t="s">
        <v>184</v>
      </c>
      <c r="O2214" t="s">
        <v>1533</v>
      </c>
      <c r="P2214" t="s">
        <v>1534</v>
      </c>
      <c r="Q2214" t="s">
        <v>10097</v>
      </c>
      <c r="R2214" t="s">
        <v>117</v>
      </c>
      <c r="S2214" t="s">
        <v>163</v>
      </c>
      <c r="T2214" t="s">
        <v>11377</v>
      </c>
      <c r="U2214" t="s">
        <v>11378</v>
      </c>
      <c r="V2214" s="41">
        <v>40490</v>
      </c>
      <c r="W2214" s="41">
        <v>32906</v>
      </c>
      <c r="X2214">
        <v>1</v>
      </c>
      <c r="Y2214">
        <v>2</v>
      </c>
      <c r="Z2214" t="s">
        <v>102</v>
      </c>
      <c r="AA2214">
        <v>1</v>
      </c>
      <c r="AB2214" t="s">
        <v>103</v>
      </c>
      <c r="AC2214" t="s">
        <v>104</v>
      </c>
      <c r="AD2214">
        <v>1</v>
      </c>
      <c r="AE2214" t="s">
        <v>105</v>
      </c>
      <c r="AG2214" t="s">
        <v>121</v>
      </c>
      <c r="AJ2214" t="s">
        <v>6798</v>
      </c>
    </row>
    <row r="2215" spans="1:36" hidden="1" x14ac:dyDescent="0.25">
      <c r="A2215" t="s">
        <v>11379</v>
      </c>
      <c r="B2215" t="e">
        <f>VLOOKUP(A2215,[2]mp_ALL!B$1:B$557,1,0)</f>
        <v>#N/A</v>
      </c>
      <c r="C2215" t="s">
        <v>11380</v>
      </c>
      <c r="D2215" t="s">
        <v>37</v>
      </c>
      <c r="E2215" t="s">
        <v>88</v>
      </c>
      <c r="F2215" t="s">
        <v>8284</v>
      </c>
      <c r="G2215" t="s">
        <v>8285</v>
      </c>
      <c r="H2215" t="s">
        <v>91</v>
      </c>
      <c r="I2215" t="s">
        <v>7067</v>
      </c>
      <c r="J2215">
        <v>1</v>
      </c>
      <c r="K2215" t="s">
        <v>6988</v>
      </c>
      <c r="L2215">
        <v>0</v>
      </c>
      <c r="M2215" t="s">
        <v>158</v>
      </c>
      <c r="N2215" t="s">
        <v>2004</v>
      </c>
      <c r="O2215" t="s">
        <v>7068</v>
      </c>
      <c r="P2215" t="s">
        <v>7069</v>
      </c>
      <c r="Q2215" t="s">
        <v>7070</v>
      </c>
      <c r="R2215" t="s">
        <v>117</v>
      </c>
      <c r="S2215" t="s">
        <v>237</v>
      </c>
      <c r="T2215" t="s">
        <v>11381</v>
      </c>
      <c r="U2215" t="s">
        <v>11382</v>
      </c>
      <c r="V2215" s="41">
        <v>40490</v>
      </c>
      <c r="W2215" s="41">
        <v>33592</v>
      </c>
      <c r="X2215">
        <v>1</v>
      </c>
      <c r="Y2215">
        <v>1</v>
      </c>
      <c r="Z2215" t="s">
        <v>102</v>
      </c>
      <c r="AA2215">
        <v>1</v>
      </c>
      <c r="AB2215" t="s">
        <v>103</v>
      </c>
      <c r="AC2215" t="s">
        <v>104</v>
      </c>
      <c r="AD2215">
        <v>1</v>
      </c>
      <c r="AE2215" t="s">
        <v>120</v>
      </c>
      <c r="AG2215" t="s">
        <v>121</v>
      </c>
      <c r="AJ2215" t="s">
        <v>474</v>
      </c>
    </row>
    <row r="2216" spans="1:36" hidden="1" x14ac:dyDescent="0.25">
      <c r="A2216" t="s">
        <v>11383</v>
      </c>
      <c r="B2216" t="e">
        <f>VLOOKUP(A2216,[2]mp_ALL!B$1:B$557,1,0)</f>
        <v>#N/A</v>
      </c>
      <c r="C2216" t="s">
        <v>11384</v>
      </c>
      <c r="D2216" t="s">
        <v>37</v>
      </c>
      <c r="E2216" t="s">
        <v>88</v>
      </c>
      <c r="F2216" t="s">
        <v>250</v>
      </c>
      <c r="G2216" t="s">
        <v>251</v>
      </c>
      <c r="H2216" t="s">
        <v>169</v>
      </c>
      <c r="I2216" t="s">
        <v>11385</v>
      </c>
      <c r="J2216">
        <v>1</v>
      </c>
      <c r="K2216" t="s">
        <v>2018</v>
      </c>
      <c r="L2216">
        <v>0</v>
      </c>
      <c r="M2216" t="s">
        <v>158</v>
      </c>
      <c r="N2216" t="s">
        <v>2004</v>
      </c>
      <c r="O2216" t="s">
        <v>2019</v>
      </c>
      <c r="P2216" t="s">
        <v>2020</v>
      </c>
      <c r="Q2216" t="s">
        <v>11386</v>
      </c>
      <c r="R2216" t="s">
        <v>117</v>
      </c>
      <c r="S2216" t="s">
        <v>237</v>
      </c>
      <c r="T2216" t="s">
        <v>11387</v>
      </c>
      <c r="U2216" t="s">
        <v>11388</v>
      </c>
      <c r="V2216" s="41">
        <v>40490</v>
      </c>
      <c r="W2216" s="41">
        <v>33435</v>
      </c>
      <c r="X2216">
        <v>1</v>
      </c>
      <c r="Y2216">
        <v>1</v>
      </c>
      <c r="Z2216" t="s">
        <v>102</v>
      </c>
      <c r="AA2216">
        <v>1</v>
      </c>
      <c r="AB2216" t="s">
        <v>103</v>
      </c>
      <c r="AC2216" t="s">
        <v>104</v>
      </c>
      <c r="AD2216">
        <v>1</v>
      </c>
      <c r="AE2216" t="s">
        <v>120</v>
      </c>
      <c r="AG2216" t="s">
        <v>121</v>
      </c>
      <c r="AJ2216" t="s">
        <v>107</v>
      </c>
    </row>
    <row r="2217" spans="1:36" x14ac:dyDescent="0.25">
      <c r="A2217" t="s">
        <v>11389</v>
      </c>
      <c r="B2217" t="str">
        <f>VLOOKUP(A2217,[2]mp_ALL!B$1:B$557,1,0)</f>
        <v>1021325</v>
      </c>
      <c r="C2217" t="s">
        <v>3549</v>
      </c>
      <c r="D2217" t="s">
        <v>38</v>
      </c>
      <c r="E2217" t="s">
        <v>88</v>
      </c>
      <c r="F2217" t="s">
        <v>250</v>
      </c>
      <c r="G2217" t="s">
        <v>251</v>
      </c>
      <c r="H2217" t="s">
        <v>91</v>
      </c>
      <c r="I2217" t="s">
        <v>6106</v>
      </c>
      <c r="J2217">
        <v>1</v>
      </c>
      <c r="K2217" t="s">
        <v>1625</v>
      </c>
      <c r="L2217">
        <v>1</v>
      </c>
      <c r="M2217" t="s">
        <v>34</v>
      </c>
      <c r="N2217" t="s">
        <v>45</v>
      </c>
      <c r="O2217" t="s">
        <v>831</v>
      </c>
      <c r="P2217" t="s">
        <v>3166</v>
      </c>
      <c r="Q2217" t="s">
        <v>6107</v>
      </c>
      <c r="S2217" t="s">
        <v>549</v>
      </c>
      <c r="T2217" t="s">
        <v>11390</v>
      </c>
      <c r="U2217" t="s">
        <v>11391</v>
      </c>
      <c r="V2217" s="41">
        <v>40490</v>
      </c>
      <c r="W2217" s="41">
        <v>33525</v>
      </c>
      <c r="X2217">
        <v>1</v>
      </c>
      <c r="Y2217">
        <v>2</v>
      </c>
      <c r="Z2217" t="s">
        <v>102</v>
      </c>
      <c r="AA2217">
        <v>1</v>
      </c>
      <c r="AB2217" t="s">
        <v>103</v>
      </c>
      <c r="AC2217" t="s">
        <v>104</v>
      </c>
      <c r="AD2217">
        <v>1</v>
      </c>
      <c r="AE2217" t="s">
        <v>105</v>
      </c>
      <c r="AG2217" t="s">
        <v>106</v>
      </c>
      <c r="AJ2217" t="s">
        <v>490</v>
      </c>
    </row>
    <row r="2218" spans="1:36" hidden="1" x14ac:dyDescent="0.25">
      <c r="A2218" t="s">
        <v>11392</v>
      </c>
      <c r="B2218" t="e">
        <f>VLOOKUP(A2218,[2]mp_ALL!B$1:B$557,1,0)</f>
        <v>#N/A</v>
      </c>
      <c r="C2218" t="s">
        <v>11393</v>
      </c>
      <c r="D2218" t="s">
        <v>38</v>
      </c>
      <c r="E2218" t="s">
        <v>88</v>
      </c>
      <c r="F2218" t="s">
        <v>250</v>
      </c>
      <c r="G2218" t="s">
        <v>251</v>
      </c>
      <c r="H2218" t="s">
        <v>91</v>
      </c>
      <c r="I2218" t="s">
        <v>11394</v>
      </c>
      <c r="J2218">
        <v>1</v>
      </c>
      <c r="K2218" t="s">
        <v>1028</v>
      </c>
      <c r="L2218">
        <v>1</v>
      </c>
      <c r="M2218" t="s">
        <v>94</v>
      </c>
      <c r="N2218" t="s">
        <v>95</v>
      </c>
      <c r="O2218" t="s">
        <v>839</v>
      </c>
      <c r="P2218" t="s">
        <v>840</v>
      </c>
      <c r="S2218" t="s">
        <v>218</v>
      </c>
      <c r="T2218" t="s">
        <v>11395</v>
      </c>
      <c r="U2218" t="s">
        <v>11396</v>
      </c>
      <c r="V2218" s="41">
        <v>40490</v>
      </c>
      <c r="W2218" s="41">
        <v>33518</v>
      </c>
      <c r="X2218">
        <v>3</v>
      </c>
      <c r="Y2218">
        <v>1</v>
      </c>
      <c r="Z2218" t="s">
        <v>102</v>
      </c>
      <c r="AA2218">
        <v>1</v>
      </c>
      <c r="AB2218" t="s">
        <v>103</v>
      </c>
      <c r="AC2218" t="s">
        <v>104</v>
      </c>
      <c r="AD2218">
        <v>1</v>
      </c>
      <c r="AE2218" t="s">
        <v>105</v>
      </c>
      <c r="AG2218" t="s">
        <v>106</v>
      </c>
      <c r="AJ2218" t="s">
        <v>1008</v>
      </c>
    </row>
    <row r="2219" spans="1:36" hidden="1" x14ac:dyDescent="0.25">
      <c r="A2219" t="s">
        <v>11397</v>
      </c>
      <c r="B2219" t="e">
        <f>VLOOKUP(A2219,[2]mp_ALL!B$1:B$557,1,0)</f>
        <v>#N/A</v>
      </c>
      <c r="C2219" t="s">
        <v>11398</v>
      </c>
      <c r="D2219" t="s">
        <v>38</v>
      </c>
      <c r="E2219" t="s">
        <v>88</v>
      </c>
      <c r="F2219" t="s">
        <v>8284</v>
      </c>
      <c r="G2219" t="s">
        <v>8285</v>
      </c>
      <c r="H2219" t="s">
        <v>91</v>
      </c>
      <c r="I2219" t="s">
        <v>6116</v>
      </c>
      <c r="J2219">
        <v>1</v>
      </c>
      <c r="K2219" t="s">
        <v>805</v>
      </c>
      <c r="L2219">
        <v>1</v>
      </c>
      <c r="M2219" t="s">
        <v>94</v>
      </c>
      <c r="N2219" t="s">
        <v>95</v>
      </c>
      <c r="O2219" t="s">
        <v>215</v>
      </c>
      <c r="P2219" t="s">
        <v>1960</v>
      </c>
      <c r="Q2219" t="s">
        <v>6117</v>
      </c>
      <c r="S2219" t="s">
        <v>218</v>
      </c>
      <c r="T2219" t="s">
        <v>11399</v>
      </c>
      <c r="U2219" t="s">
        <v>440</v>
      </c>
      <c r="V2219" s="41">
        <v>40490</v>
      </c>
      <c r="W2219" s="41">
        <v>33352</v>
      </c>
      <c r="X2219">
        <v>1</v>
      </c>
      <c r="Y2219">
        <v>1</v>
      </c>
      <c r="Z2219" t="s">
        <v>102</v>
      </c>
      <c r="AA2219">
        <v>1</v>
      </c>
      <c r="AB2219" t="s">
        <v>103</v>
      </c>
      <c r="AC2219" t="s">
        <v>104</v>
      </c>
      <c r="AD2219">
        <v>1</v>
      </c>
      <c r="AE2219" t="s">
        <v>105</v>
      </c>
      <c r="AG2219" t="s">
        <v>106</v>
      </c>
      <c r="AJ2219" t="s">
        <v>107</v>
      </c>
    </row>
    <row r="2220" spans="1:36" hidden="1" x14ac:dyDescent="0.25">
      <c r="A2220" t="s">
        <v>11400</v>
      </c>
      <c r="B2220" t="e">
        <f>VLOOKUP(A2220,[2]mp_ALL!B$1:B$557,1,0)</f>
        <v>#N/A</v>
      </c>
      <c r="C2220" t="s">
        <v>11401</v>
      </c>
      <c r="D2220" t="s">
        <v>37</v>
      </c>
      <c r="E2220" t="s">
        <v>88</v>
      </c>
      <c r="F2220" t="s">
        <v>250</v>
      </c>
      <c r="G2220" t="s">
        <v>251</v>
      </c>
      <c r="H2220" t="s">
        <v>91</v>
      </c>
      <c r="I2220" t="s">
        <v>8156</v>
      </c>
      <c r="J2220">
        <v>1</v>
      </c>
      <c r="K2220" t="s">
        <v>1115</v>
      </c>
      <c r="L2220">
        <v>1</v>
      </c>
      <c r="M2220" t="s">
        <v>435</v>
      </c>
      <c r="N2220" t="s">
        <v>505</v>
      </c>
      <c r="O2220" t="s">
        <v>1116</v>
      </c>
      <c r="P2220" t="s">
        <v>1522</v>
      </c>
      <c r="Q2220" t="s">
        <v>8157</v>
      </c>
      <c r="R2220" t="s">
        <v>117</v>
      </c>
      <c r="S2220" t="s">
        <v>148</v>
      </c>
      <c r="T2220" t="s">
        <v>11402</v>
      </c>
      <c r="U2220" t="s">
        <v>409</v>
      </c>
      <c r="V2220" s="41">
        <v>40490</v>
      </c>
      <c r="W2220" s="41">
        <v>33412</v>
      </c>
      <c r="X2220">
        <v>1</v>
      </c>
      <c r="Y2220">
        <v>2</v>
      </c>
      <c r="Z2220" t="s">
        <v>102</v>
      </c>
      <c r="AA2220">
        <v>1</v>
      </c>
      <c r="AB2220" t="s">
        <v>103</v>
      </c>
      <c r="AC2220" t="s">
        <v>104</v>
      </c>
      <c r="AD2220">
        <v>1</v>
      </c>
      <c r="AE2220" t="s">
        <v>105</v>
      </c>
      <c r="AG2220" t="s">
        <v>148</v>
      </c>
      <c r="AJ2220" t="s">
        <v>474</v>
      </c>
    </row>
    <row r="2221" spans="1:36" hidden="1" x14ac:dyDescent="0.25">
      <c r="A2221" t="s">
        <v>11403</v>
      </c>
      <c r="B2221" t="e">
        <f>VLOOKUP(A2221,[2]mp_ALL!B$1:B$557,1,0)</f>
        <v>#N/A</v>
      </c>
      <c r="C2221" t="s">
        <v>11404</v>
      </c>
      <c r="D2221" t="s">
        <v>38</v>
      </c>
      <c r="E2221" t="s">
        <v>88</v>
      </c>
      <c r="F2221" t="s">
        <v>250</v>
      </c>
      <c r="G2221" t="s">
        <v>251</v>
      </c>
      <c r="H2221" t="s">
        <v>91</v>
      </c>
      <c r="I2221" t="s">
        <v>7436</v>
      </c>
      <c r="J2221">
        <v>1</v>
      </c>
      <c r="K2221" t="s">
        <v>1115</v>
      </c>
      <c r="L2221">
        <v>1</v>
      </c>
      <c r="M2221" t="s">
        <v>435</v>
      </c>
      <c r="N2221" t="s">
        <v>505</v>
      </c>
      <c r="O2221" t="s">
        <v>1116</v>
      </c>
      <c r="P2221" t="s">
        <v>7437</v>
      </c>
      <c r="Q2221" t="s">
        <v>7438</v>
      </c>
      <c r="R2221" t="s">
        <v>117</v>
      </c>
      <c r="S2221" t="s">
        <v>148</v>
      </c>
      <c r="T2221" t="s">
        <v>11405</v>
      </c>
      <c r="U2221" t="s">
        <v>11406</v>
      </c>
      <c r="V2221" s="41">
        <v>40490</v>
      </c>
      <c r="W2221" s="41">
        <v>33415</v>
      </c>
      <c r="X2221">
        <v>1</v>
      </c>
      <c r="Y2221">
        <v>1</v>
      </c>
      <c r="Z2221" t="s">
        <v>102</v>
      </c>
      <c r="AA2221">
        <v>1</v>
      </c>
      <c r="AB2221" t="s">
        <v>103</v>
      </c>
      <c r="AC2221" t="s">
        <v>104</v>
      </c>
      <c r="AD2221">
        <v>1</v>
      </c>
      <c r="AE2221" t="s">
        <v>105</v>
      </c>
      <c r="AG2221" t="s">
        <v>148</v>
      </c>
      <c r="AJ2221" t="s">
        <v>689</v>
      </c>
    </row>
    <row r="2222" spans="1:36" hidden="1" x14ac:dyDescent="0.25">
      <c r="A2222" t="s">
        <v>11407</v>
      </c>
      <c r="B2222" t="e">
        <f>VLOOKUP(A2222,[2]mp_ALL!B$1:B$557,1,0)</f>
        <v>#N/A</v>
      </c>
      <c r="C2222" t="s">
        <v>11408</v>
      </c>
      <c r="D2222" t="s">
        <v>38</v>
      </c>
      <c r="E2222" t="s">
        <v>88</v>
      </c>
      <c r="F2222" t="s">
        <v>250</v>
      </c>
      <c r="G2222" t="s">
        <v>251</v>
      </c>
      <c r="H2222" t="s">
        <v>91</v>
      </c>
      <c r="I2222" t="s">
        <v>8186</v>
      </c>
      <c r="J2222">
        <v>1</v>
      </c>
      <c r="K2222" t="s">
        <v>504</v>
      </c>
      <c r="L2222">
        <v>1</v>
      </c>
      <c r="M2222" t="s">
        <v>435</v>
      </c>
      <c r="N2222" t="s">
        <v>505</v>
      </c>
      <c r="O2222" t="s">
        <v>506</v>
      </c>
      <c r="P2222" t="s">
        <v>507</v>
      </c>
      <c r="Q2222" t="s">
        <v>8187</v>
      </c>
      <c r="R2222" t="s">
        <v>117</v>
      </c>
      <c r="S2222" t="s">
        <v>148</v>
      </c>
      <c r="T2222" t="s">
        <v>11409</v>
      </c>
      <c r="U2222" t="s">
        <v>11410</v>
      </c>
      <c r="V2222" s="41">
        <v>40490</v>
      </c>
      <c r="W2222" s="41">
        <v>32945</v>
      </c>
      <c r="X2222">
        <v>1</v>
      </c>
      <c r="Y2222">
        <v>1</v>
      </c>
      <c r="Z2222" t="s">
        <v>102</v>
      </c>
      <c r="AA2222">
        <v>1</v>
      </c>
      <c r="AB2222" t="s">
        <v>103</v>
      </c>
      <c r="AC2222" t="s">
        <v>104</v>
      </c>
      <c r="AD2222">
        <v>1</v>
      </c>
      <c r="AE2222" t="s">
        <v>105</v>
      </c>
      <c r="AG2222" t="s">
        <v>148</v>
      </c>
      <c r="AJ2222" t="s">
        <v>663</v>
      </c>
    </row>
    <row r="2223" spans="1:36" hidden="1" x14ac:dyDescent="0.25">
      <c r="A2223" t="s">
        <v>11411</v>
      </c>
      <c r="B2223" t="e">
        <f>VLOOKUP(A2223,[2]mp_ALL!B$1:B$557,1,0)</f>
        <v>#N/A</v>
      </c>
      <c r="C2223" t="s">
        <v>11412</v>
      </c>
      <c r="D2223" t="s">
        <v>38</v>
      </c>
      <c r="E2223" t="s">
        <v>88</v>
      </c>
      <c r="F2223" t="s">
        <v>250</v>
      </c>
      <c r="G2223" t="s">
        <v>251</v>
      </c>
      <c r="H2223" t="s">
        <v>91</v>
      </c>
      <c r="I2223" t="s">
        <v>11413</v>
      </c>
      <c r="J2223">
        <v>1</v>
      </c>
      <c r="K2223" t="s">
        <v>494</v>
      </c>
      <c r="L2223">
        <v>0</v>
      </c>
      <c r="M2223" t="s">
        <v>435</v>
      </c>
      <c r="N2223" t="s">
        <v>495</v>
      </c>
      <c r="O2223" t="s">
        <v>496</v>
      </c>
      <c r="P2223" t="s">
        <v>2038</v>
      </c>
      <c r="Q2223" t="s">
        <v>11414</v>
      </c>
      <c r="R2223" t="s">
        <v>117</v>
      </c>
      <c r="S2223" t="s">
        <v>237</v>
      </c>
      <c r="T2223" t="s">
        <v>11415</v>
      </c>
      <c r="U2223" t="s">
        <v>11416</v>
      </c>
      <c r="V2223" s="41">
        <v>40490</v>
      </c>
      <c r="W2223" s="41">
        <v>32997</v>
      </c>
      <c r="X2223">
        <v>1</v>
      </c>
      <c r="Y2223">
        <v>2</v>
      </c>
      <c r="Z2223" t="s">
        <v>102</v>
      </c>
      <c r="AA2223">
        <v>1</v>
      </c>
      <c r="AB2223" t="s">
        <v>103</v>
      </c>
      <c r="AC2223" t="s">
        <v>104</v>
      </c>
      <c r="AD2223">
        <v>1</v>
      </c>
      <c r="AE2223" t="s">
        <v>308</v>
      </c>
      <c r="AG2223" t="s">
        <v>179</v>
      </c>
      <c r="AJ2223" t="s">
        <v>689</v>
      </c>
    </row>
    <row r="2224" spans="1:36" hidden="1" x14ac:dyDescent="0.25">
      <c r="A2224" t="s">
        <v>11417</v>
      </c>
      <c r="B2224" t="e">
        <f>VLOOKUP(A2224,[2]mp_ALL!B$1:B$557,1,0)</f>
        <v>#N/A</v>
      </c>
      <c r="C2224" t="s">
        <v>11418</v>
      </c>
      <c r="D2224" t="s">
        <v>38</v>
      </c>
      <c r="E2224" t="s">
        <v>88</v>
      </c>
      <c r="F2224" t="s">
        <v>250</v>
      </c>
      <c r="G2224" t="s">
        <v>251</v>
      </c>
      <c r="H2224" t="s">
        <v>91</v>
      </c>
      <c r="I2224" t="s">
        <v>8129</v>
      </c>
      <c r="J2224">
        <v>1</v>
      </c>
      <c r="K2224" t="s">
        <v>1740</v>
      </c>
      <c r="L2224">
        <v>1</v>
      </c>
      <c r="M2224" t="s">
        <v>414</v>
      </c>
      <c r="N2224" t="s">
        <v>415</v>
      </c>
      <c r="O2224" t="s">
        <v>2827</v>
      </c>
      <c r="P2224" t="s">
        <v>8130</v>
      </c>
      <c r="Q2224" t="s">
        <v>8131</v>
      </c>
      <c r="R2224" t="s">
        <v>117</v>
      </c>
      <c r="S2224" t="s">
        <v>199</v>
      </c>
      <c r="T2224" t="s">
        <v>11419</v>
      </c>
      <c r="U2224" t="s">
        <v>10987</v>
      </c>
      <c r="V2224" s="41">
        <v>40490</v>
      </c>
      <c r="W2224" s="41">
        <v>33173</v>
      </c>
      <c r="X2224">
        <v>1</v>
      </c>
      <c r="Y2224">
        <v>2</v>
      </c>
      <c r="Z2224" t="s">
        <v>102</v>
      </c>
      <c r="AA2224">
        <v>1</v>
      </c>
      <c r="AB2224" t="s">
        <v>103</v>
      </c>
      <c r="AC2224" t="s">
        <v>104</v>
      </c>
      <c r="AD2224">
        <v>1</v>
      </c>
      <c r="AE2224" t="s">
        <v>105</v>
      </c>
      <c r="AG2224" t="s">
        <v>121</v>
      </c>
      <c r="AJ2224" t="s">
        <v>1153</v>
      </c>
    </row>
    <row r="2225" spans="1:36" hidden="1" x14ac:dyDescent="0.25">
      <c r="A2225" t="s">
        <v>11420</v>
      </c>
      <c r="B2225" t="e">
        <f>VLOOKUP(A2225,[2]mp_ALL!B$1:B$557,1,0)</f>
        <v>#N/A</v>
      </c>
      <c r="C2225" t="s">
        <v>11421</v>
      </c>
      <c r="D2225" t="s">
        <v>38</v>
      </c>
      <c r="E2225" t="s">
        <v>88</v>
      </c>
      <c r="F2225" t="s">
        <v>250</v>
      </c>
      <c r="G2225" t="s">
        <v>251</v>
      </c>
      <c r="H2225" t="s">
        <v>91</v>
      </c>
      <c r="I2225" t="s">
        <v>1788</v>
      </c>
      <c r="J2225">
        <v>1</v>
      </c>
      <c r="K2225" t="s">
        <v>626</v>
      </c>
      <c r="L2225">
        <v>1</v>
      </c>
      <c r="M2225" t="s">
        <v>414</v>
      </c>
      <c r="N2225" t="s">
        <v>415</v>
      </c>
      <c r="O2225" t="s">
        <v>533</v>
      </c>
      <c r="P2225" t="s">
        <v>1319</v>
      </c>
      <c r="Q2225" t="s">
        <v>1789</v>
      </c>
      <c r="R2225" t="s">
        <v>117</v>
      </c>
      <c r="S2225" t="s">
        <v>199</v>
      </c>
      <c r="T2225" t="s">
        <v>11422</v>
      </c>
      <c r="U2225" t="s">
        <v>11423</v>
      </c>
      <c r="V2225" s="41">
        <v>40490</v>
      </c>
      <c r="W2225" s="41">
        <v>33768</v>
      </c>
      <c r="X2225">
        <v>1</v>
      </c>
      <c r="Y2225">
        <v>1</v>
      </c>
      <c r="Z2225" t="s">
        <v>102</v>
      </c>
      <c r="AA2225">
        <v>1</v>
      </c>
      <c r="AB2225" t="s">
        <v>103</v>
      </c>
      <c r="AC2225" t="s">
        <v>104</v>
      </c>
      <c r="AD2225">
        <v>1</v>
      </c>
      <c r="AE2225" t="s">
        <v>138</v>
      </c>
      <c r="AG2225" t="s">
        <v>121</v>
      </c>
      <c r="AJ2225" t="s">
        <v>2081</v>
      </c>
    </row>
    <row r="2226" spans="1:36" hidden="1" x14ac:dyDescent="0.25">
      <c r="A2226" t="s">
        <v>11424</v>
      </c>
      <c r="B2226" t="e">
        <f>VLOOKUP(A2226,[2]mp_ALL!B$1:B$557,1,0)</f>
        <v>#N/A</v>
      </c>
      <c r="C2226" t="s">
        <v>11425</v>
      </c>
      <c r="D2226" t="s">
        <v>39</v>
      </c>
      <c r="E2226" t="s">
        <v>88</v>
      </c>
      <c r="F2226" t="s">
        <v>1473</v>
      </c>
      <c r="G2226" t="s">
        <v>1474</v>
      </c>
      <c r="H2226" t="s">
        <v>290</v>
      </c>
      <c r="I2226" t="s">
        <v>2785</v>
      </c>
      <c r="J2226">
        <v>1</v>
      </c>
      <c r="K2226" t="s">
        <v>2057</v>
      </c>
      <c r="L2226">
        <v>0</v>
      </c>
      <c r="M2226" t="s">
        <v>2058</v>
      </c>
      <c r="N2226" t="s">
        <v>2519</v>
      </c>
      <c r="R2226" t="s">
        <v>1424</v>
      </c>
      <c r="S2226" t="s">
        <v>560</v>
      </c>
      <c r="T2226" t="s">
        <v>11426</v>
      </c>
      <c r="U2226" t="s">
        <v>7761</v>
      </c>
      <c r="V2226" s="41">
        <v>40497</v>
      </c>
      <c r="W2226" s="41">
        <v>31857</v>
      </c>
      <c r="X2226">
        <v>1</v>
      </c>
      <c r="Y2226">
        <v>1</v>
      </c>
      <c r="Z2226" t="s">
        <v>102</v>
      </c>
      <c r="AA2226">
        <v>1</v>
      </c>
      <c r="AB2226" t="s">
        <v>103</v>
      </c>
      <c r="AC2226" t="s">
        <v>297</v>
      </c>
      <c r="AD2226">
        <v>1</v>
      </c>
      <c r="AE2226" t="s">
        <v>298</v>
      </c>
      <c r="AG2226" t="s">
        <v>2063</v>
      </c>
      <c r="AJ2226" t="s">
        <v>107</v>
      </c>
    </row>
    <row r="2227" spans="1:36" hidden="1" x14ac:dyDescent="0.25">
      <c r="A2227" t="s">
        <v>11427</v>
      </c>
      <c r="B2227" t="e">
        <f>VLOOKUP(A2227,[2]mp_ALL!B$1:B$557,1,0)</f>
        <v>#N/A</v>
      </c>
      <c r="C2227" t="s">
        <v>11428</v>
      </c>
      <c r="D2227" t="s">
        <v>38</v>
      </c>
      <c r="E2227" t="s">
        <v>88</v>
      </c>
      <c r="F2227" t="s">
        <v>250</v>
      </c>
      <c r="G2227" t="s">
        <v>251</v>
      </c>
      <c r="H2227" t="s">
        <v>91</v>
      </c>
      <c r="I2227" t="s">
        <v>837</v>
      </c>
      <c r="J2227">
        <v>1</v>
      </c>
      <c r="K2227" t="s">
        <v>838</v>
      </c>
      <c r="L2227">
        <v>1</v>
      </c>
      <c r="M2227" t="s">
        <v>94</v>
      </c>
      <c r="N2227" t="s">
        <v>95</v>
      </c>
      <c r="O2227" t="s">
        <v>839</v>
      </c>
      <c r="P2227" t="s">
        <v>840</v>
      </c>
      <c r="S2227" t="s">
        <v>218</v>
      </c>
      <c r="T2227" t="s">
        <v>11429</v>
      </c>
      <c r="U2227" t="s">
        <v>11430</v>
      </c>
      <c r="V2227" s="41">
        <v>40504</v>
      </c>
      <c r="W2227" s="41">
        <v>33290</v>
      </c>
      <c r="X2227">
        <v>1</v>
      </c>
      <c r="Y2227">
        <v>0</v>
      </c>
      <c r="Z2227" t="s">
        <v>102</v>
      </c>
      <c r="AA2227">
        <v>1</v>
      </c>
      <c r="AB2227" t="s">
        <v>103</v>
      </c>
      <c r="AC2227" t="s">
        <v>104</v>
      </c>
      <c r="AD2227">
        <v>1</v>
      </c>
      <c r="AE2227" t="s">
        <v>105</v>
      </c>
      <c r="AG2227" t="s">
        <v>106</v>
      </c>
      <c r="AJ2227" t="s">
        <v>190</v>
      </c>
    </row>
    <row r="2228" spans="1:36" hidden="1" x14ac:dyDescent="0.25">
      <c r="A2228" t="s">
        <v>11431</v>
      </c>
      <c r="B2228" t="e">
        <f>VLOOKUP(A2228,[2]mp_ALL!B$1:B$557,1,0)</f>
        <v>#N/A</v>
      </c>
      <c r="C2228" t="s">
        <v>11432</v>
      </c>
      <c r="D2228" t="s">
        <v>37</v>
      </c>
      <c r="E2228" t="s">
        <v>88</v>
      </c>
      <c r="F2228" t="s">
        <v>250</v>
      </c>
      <c r="G2228" t="s">
        <v>251</v>
      </c>
      <c r="H2228" t="s">
        <v>91</v>
      </c>
      <c r="I2228" t="s">
        <v>4137</v>
      </c>
      <c r="J2228">
        <v>1</v>
      </c>
      <c r="K2228" t="s">
        <v>2491</v>
      </c>
      <c r="L2228">
        <v>1</v>
      </c>
      <c r="M2228" t="s">
        <v>143</v>
      </c>
      <c r="N2228" t="s">
        <v>787</v>
      </c>
      <c r="O2228" t="s">
        <v>3153</v>
      </c>
      <c r="P2228" t="s">
        <v>3154</v>
      </c>
      <c r="Q2228" t="s">
        <v>4138</v>
      </c>
      <c r="R2228" t="s">
        <v>147</v>
      </c>
      <c r="S2228" t="s">
        <v>715</v>
      </c>
      <c r="T2228" t="s">
        <v>11433</v>
      </c>
      <c r="U2228" t="s">
        <v>11434</v>
      </c>
      <c r="V2228" s="41">
        <v>40504</v>
      </c>
      <c r="W2228" s="41">
        <v>33178</v>
      </c>
      <c r="X2228">
        <v>0</v>
      </c>
      <c r="Z2228" t="s">
        <v>7195</v>
      </c>
      <c r="AA2228">
        <v>1</v>
      </c>
      <c r="AB2228" t="s">
        <v>103</v>
      </c>
      <c r="AC2228" t="s">
        <v>104</v>
      </c>
      <c r="AD2228">
        <v>1</v>
      </c>
      <c r="AE2228" t="s">
        <v>105</v>
      </c>
      <c r="AG2228" t="s">
        <v>148</v>
      </c>
      <c r="AJ2228" t="s">
        <v>2406</v>
      </c>
    </row>
    <row r="2229" spans="1:36" hidden="1" x14ac:dyDescent="0.25">
      <c r="A2229" t="s">
        <v>11435</v>
      </c>
      <c r="B2229" t="e">
        <f>VLOOKUP(A2229,[2]mp_ALL!B$1:B$557,1,0)</f>
        <v>#N/A</v>
      </c>
      <c r="C2229" t="s">
        <v>11436</v>
      </c>
      <c r="D2229" t="s">
        <v>38</v>
      </c>
      <c r="E2229" t="s">
        <v>88</v>
      </c>
      <c r="F2229" t="s">
        <v>250</v>
      </c>
      <c r="G2229" t="s">
        <v>251</v>
      </c>
      <c r="H2229" t="s">
        <v>91</v>
      </c>
      <c r="I2229" t="s">
        <v>11305</v>
      </c>
      <c r="J2229">
        <v>1</v>
      </c>
      <c r="K2229" t="s">
        <v>1107</v>
      </c>
      <c r="L2229">
        <v>1</v>
      </c>
      <c r="M2229" t="s">
        <v>172</v>
      </c>
      <c r="N2229" t="s">
        <v>1108</v>
      </c>
      <c r="O2229" t="s">
        <v>11306</v>
      </c>
      <c r="R2229" t="s">
        <v>147</v>
      </c>
      <c r="S2229" t="s">
        <v>319</v>
      </c>
      <c r="T2229" t="s">
        <v>11437</v>
      </c>
      <c r="U2229" t="s">
        <v>9850</v>
      </c>
      <c r="V2229" s="41">
        <v>40504</v>
      </c>
      <c r="W2229" s="41">
        <v>33046</v>
      </c>
      <c r="X2229">
        <v>1</v>
      </c>
      <c r="Y2229">
        <v>0</v>
      </c>
      <c r="Z2229" t="s">
        <v>102</v>
      </c>
      <c r="AA2229">
        <v>1</v>
      </c>
      <c r="AB2229" t="s">
        <v>103</v>
      </c>
      <c r="AC2229" t="s">
        <v>104</v>
      </c>
      <c r="AD2229">
        <v>1</v>
      </c>
      <c r="AE2229" t="s">
        <v>138</v>
      </c>
      <c r="AJ2229" t="s">
        <v>1153</v>
      </c>
    </row>
    <row r="2230" spans="1:36" x14ac:dyDescent="0.25">
      <c r="A2230" t="s">
        <v>11438</v>
      </c>
      <c r="B2230" t="str">
        <f>VLOOKUP(A2230,[2]mp_ALL!B$1:B$557,1,0)</f>
        <v>1021345</v>
      </c>
      <c r="C2230" t="s">
        <v>11439</v>
      </c>
      <c r="D2230" t="s">
        <v>36</v>
      </c>
      <c r="E2230" t="s">
        <v>88</v>
      </c>
      <c r="F2230" t="s">
        <v>567</v>
      </c>
      <c r="G2230" t="s">
        <v>568</v>
      </c>
      <c r="H2230" t="s">
        <v>313</v>
      </c>
      <c r="I2230" t="s">
        <v>11440</v>
      </c>
      <c r="J2230">
        <v>1</v>
      </c>
      <c r="K2230" t="s">
        <v>2774</v>
      </c>
      <c r="L2230">
        <v>0</v>
      </c>
      <c r="M2230" t="s">
        <v>34</v>
      </c>
      <c r="N2230" t="s">
        <v>41</v>
      </c>
      <c r="O2230" t="s">
        <v>11441</v>
      </c>
      <c r="S2230" t="s">
        <v>549</v>
      </c>
      <c r="T2230" t="s">
        <v>11442</v>
      </c>
      <c r="U2230" t="s">
        <v>11443</v>
      </c>
      <c r="V2230" s="41">
        <v>40505</v>
      </c>
      <c r="W2230" s="41">
        <v>32621</v>
      </c>
      <c r="X2230">
        <v>1</v>
      </c>
      <c r="Y2230">
        <v>2</v>
      </c>
      <c r="Z2230" t="s">
        <v>102</v>
      </c>
      <c r="AA2230">
        <v>1</v>
      </c>
      <c r="AB2230" t="s">
        <v>103</v>
      </c>
      <c r="AC2230" t="s">
        <v>297</v>
      </c>
      <c r="AD2230">
        <v>1</v>
      </c>
      <c r="AE2230" t="s">
        <v>322</v>
      </c>
      <c r="AG2230" t="s">
        <v>106</v>
      </c>
      <c r="AJ2230" t="s">
        <v>1032</v>
      </c>
    </row>
    <row r="2231" spans="1:36" hidden="1" x14ac:dyDescent="0.25">
      <c r="A2231" t="s">
        <v>11444</v>
      </c>
      <c r="B2231" t="e">
        <f>VLOOKUP(A2231,[2]mp_ALL!B$1:B$557,1,0)</f>
        <v>#N/A</v>
      </c>
      <c r="C2231" t="s">
        <v>11445</v>
      </c>
      <c r="D2231" t="s">
        <v>39</v>
      </c>
      <c r="E2231" t="s">
        <v>88</v>
      </c>
      <c r="F2231" t="s">
        <v>567</v>
      </c>
      <c r="G2231" t="s">
        <v>568</v>
      </c>
      <c r="H2231" t="s">
        <v>313</v>
      </c>
      <c r="I2231" t="s">
        <v>11446</v>
      </c>
      <c r="J2231">
        <v>1</v>
      </c>
      <c r="K2231" t="s">
        <v>8937</v>
      </c>
      <c r="L2231">
        <v>0</v>
      </c>
      <c r="M2231" t="s">
        <v>316</v>
      </c>
      <c r="N2231" t="s">
        <v>2802</v>
      </c>
      <c r="O2231" t="s">
        <v>11447</v>
      </c>
      <c r="S2231" t="s">
        <v>319</v>
      </c>
      <c r="T2231" t="s">
        <v>11448</v>
      </c>
      <c r="U2231" t="s">
        <v>2429</v>
      </c>
      <c r="V2231" s="41">
        <v>40505</v>
      </c>
      <c r="W2231" s="41">
        <v>32545</v>
      </c>
      <c r="X2231">
        <v>1</v>
      </c>
      <c r="Y2231">
        <v>2</v>
      </c>
      <c r="Z2231" t="s">
        <v>710</v>
      </c>
      <c r="AA2231">
        <v>1</v>
      </c>
      <c r="AB2231" t="s">
        <v>103</v>
      </c>
      <c r="AC2231" t="s">
        <v>297</v>
      </c>
      <c r="AD2231">
        <v>1</v>
      </c>
      <c r="AE2231" t="s">
        <v>322</v>
      </c>
      <c r="AG2231" t="s">
        <v>2183</v>
      </c>
      <c r="AJ2231" t="s">
        <v>107</v>
      </c>
    </row>
    <row r="2232" spans="1:36" hidden="1" x14ac:dyDescent="0.25">
      <c r="A2232" t="s">
        <v>11449</v>
      </c>
      <c r="B2232" t="e">
        <f>VLOOKUP(A2232,[2]mp_ALL!B$1:B$557,1,0)</f>
        <v>#N/A</v>
      </c>
      <c r="C2232" t="s">
        <v>11450</v>
      </c>
      <c r="D2232" t="s">
        <v>39</v>
      </c>
      <c r="E2232" t="s">
        <v>88</v>
      </c>
      <c r="F2232" t="s">
        <v>311</v>
      </c>
      <c r="G2232" t="s">
        <v>312</v>
      </c>
      <c r="H2232" t="s">
        <v>313</v>
      </c>
      <c r="I2232" t="s">
        <v>11451</v>
      </c>
      <c r="J2232">
        <v>1</v>
      </c>
      <c r="K2232" t="s">
        <v>2057</v>
      </c>
      <c r="L2232">
        <v>0</v>
      </c>
      <c r="M2232" t="s">
        <v>2058</v>
      </c>
      <c r="N2232" t="s">
        <v>2059</v>
      </c>
      <c r="O2232" t="s">
        <v>11452</v>
      </c>
      <c r="R2232" t="s">
        <v>1424</v>
      </c>
      <c r="S2232" t="s">
        <v>560</v>
      </c>
      <c r="T2232" t="s">
        <v>11453</v>
      </c>
      <c r="U2232" t="s">
        <v>11454</v>
      </c>
      <c r="V2232" s="41">
        <v>40505</v>
      </c>
      <c r="W2232" s="41">
        <v>32495</v>
      </c>
      <c r="X2232">
        <v>1</v>
      </c>
      <c r="Y2232">
        <v>2</v>
      </c>
      <c r="Z2232" t="s">
        <v>7195</v>
      </c>
      <c r="AA2232">
        <v>1</v>
      </c>
      <c r="AB2232" t="s">
        <v>103</v>
      </c>
      <c r="AC2232" t="s">
        <v>297</v>
      </c>
      <c r="AD2232">
        <v>1</v>
      </c>
      <c r="AE2232" t="s">
        <v>298</v>
      </c>
      <c r="AG2232" t="s">
        <v>2063</v>
      </c>
      <c r="AI2232" t="s">
        <v>210</v>
      </c>
      <c r="AJ2232" t="s">
        <v>107</v>
      </c>
    </row>
    <row r="2233" spans="1:36" hidden="1" x14ac:dyDescent="0.25">
      <c r="A2233" t="s">
        <v>11455</v>
      </c>
      <c r="B2233" t="e">
        <f>VLOOKUP(A2233,[2]mp_ALL!B$1:B$557,1,0)</f>
        <v>#N/A</v>
      </c>
      <c r="C2233" t="s">
        <v>11456</v>
      </c>
      <c r="D2233" t="s">
        <v>39</v>
      </c>
      <c r="E2233" t="s">
        <v>1439</v>
      </c>
      <c r="F2233" t="s">
        <v>311</v>
      </c>
      <c r="G2233" t="s">
        <v>312</v>
      </c>
      <c r="H2233" t="s">
        <v>1440</v>
      </c>
      <c r="I2233" t="s">
        <v>11457</v>
      </c>
      <c r="J2233">
        <v>1</v>
      </c>
      <c r="K2233" t="s">
        <v>484</v>
      </c>
      <c r="L2233">
        <v>0</v>
      </c>
      <c r="M2233" t="s">
        <v>414</v>
      </c>
      <c r="R2233" t="s">
        <v>117</v>
      </c>
      <c r="S2233" t="s">
        <v>163</v>
      </c>
      <c r="T2233" t="s">
        <v>11458</v>
      </c>
      <c r="U2233" t="s">
        <v>11459</v>
      </c>
      <c r="V2233" s="41">
        <v>40505</v>
      </c>
      <c r="W2233" s="41">
        <v>32325</v>
      </c>
      <c r="X2233">
        <v>0</v>
      </c>
      <c r="Z2233" t="s">
        <v>7195</v>
      </c>
      <c r="AA2233">
        <v>1</v>
      </c>
      <c r="AB2233" t="s">
        <v>103</v>
      </c>
      <c r="AC2233" t="s">
        <v>297</v>
      </c>
      <c r="AD2233">
        <v>1</v>
      </c>
      <c r="AE2233" t="s">
        <v>322</v>
      </c>
      <c r="AG2233" t="s">
        <v>121</v>
      </c>
      <c r="AJ2233" t="s">
        <v>107</v>
      </c>
    </row>
    <row r="2234" spans="1:36" hidden="1" x14ac:dyDescent="0.25">
      <c r="A2234" t="s">
        <v>11460</v>
      </c>
      <c r="B2234" t="e">
        <f>VLOOKUP(A2234,[2]mp_ALL!B$1:B$557,1,0)</f>
        <v>#N/A</v>
      </c>
      <c r="C2234" t="s">
        <v>11461</v>
      </c>
      <c r="D2234" t="s">
        <v>39</v>
      </c>
      <c r="E2234" t="s">
        <v>1439</v>
      </c>
      <c r="F2234" t="s">
        <v>311</v>
      </c>
      <c r="G2234" t="s">
        <v>312</v>
      </c>
      <c r="H2234" t="s">
        <v>1440</v>
      </c>
      <c r="I2234" t="s">
        <v>11462</v>
      </c>
      <c r="J2234">
        <v>1</v>
      </c>
      <c r="K2234" t="s">
        <v>224</v>
      </c>
      <c r="L2234">
        <v>0</v>
      </c>
      <c r="M2234" t="s">
        <v>94</v>
      </c>
      <c r="S2234" t="s">
        <v>218</v>
      </c>
      <c r="T2234" t="s">
        <v>11463</v>
      </c>
      <c r="U2234" t="s">
        <v>11464</v>
      </c>
      <c r="V2234" s="41">
        <v>40505</v>
      </c>
      <c r="W2234" s="41">
        <v>32264</v>
      </c>
      <c r="X2234">
        <v>1</v>
      </c>
      <c r="Y2234">
        <v>0</v>
      </c>
      <c r="Z2234" t="s">
        <v>710</v>
      </c>
      <c r="AA2234">
        <v>1</v>
      </c>
      <c r="AB2234" t="s">
        <v>103</v>
      </c>
      <c r="AC2234" t="s">
        <v>297</v>
      </c>
      <c r="AD2234">
        <v>1</v>
      </c>
      <c r="AE2234" t="s">
        <v>322</v>
      </c>
      <c r="AG2234" t="s">
        <v>106</v>
      </c>
      <c r="AI2234" t="s">
        <v>1444</v>
      </c>
      <c r="AJ2234" t="s">
        <v>107</v>
      </c>
    </row>
    <row r="2235" spans="1:36" hidden="1" x14ac:dyDescent="0.25">
      <c r="A2235" t="s">
        <v>11465</v>
      </c>
      <c r="B2235" t="e">
        <f>VLOOKUP(A2235,[2]mp_ALL!B$1:B$557,1,0)</f>
        <v>#N/A</v>
      </c>
      <c r="C2235" t="s">
        <v>11466</v>
      </c>
      <c r="D2235" t="s">
        <v>39</v>
      </c>
      <c r="E2235" t="s">
        <v>88</v>
      </c>
      <c r="F2235" t="s">
        <v>311</v>
      </c>
      <c r="G2235" t="s">
        <v>312</v>
      </c>
      <c r="H2235" t="s">
        <v>290</v>
      </c>
      <c r="I2235" t="s">
        <v>7989</v>
      </c>
      <c r="J2235">
        <v>1</v>
      </c>
      <c r="K2235" t="s">
        <v>2262</v>
      </c>
      <c r="L2235">
        <v>0</v>
      </c>
      <c r="M2235" t="s">
        <v>2263</v>
      </c>
      <c r="N2235" t="s">
        <v>5990</v>
      </c>
      <c r="O2235" t="s">
        <v>7990</v>
      </c>
      <c r="R2235" t="s">
        <v>559</v>
      </c>
      <c r="S2235" t="s">
        <v>560</v>
      </c>
      <c r="T2235" t="s">
        <v>11467</v>
      </c>
      <c r="U2235" t="s">
        <v>11468</v>
      </c>
      <c r="V2235" s="41">
        <v>40505</v>
      </c>
      <c r="W2235" s="41">
        <v>32232</v>
      </c>
      <c r="X2235">
        <v>1</v>
      </c>
      <c r="Y2235">
        <v>0</v>
      </c>
      <c r="Z2235" t="s">
        <v>7195</v>
      </c>
      <c r="AA2235">
        <v>1</v>
      </c>
      <c r="AB2235" t="s">
        <v>576</v>
      </c>
      <c r="AC2235" t="s">
        <v>297</v>
      </c>
      <c r="AD2235">
        <v>1</v>
      </c>
      <c r="AE2235" t="s">
        <v>563</v>
      </c>
      <c r="AG2235" t="s">
        <v>1040</v>
      </c>
      <c r="AJ2235" t="s">
        <v>2414</v>
      </c>
    </row>
    <row r="2236" spans="1:36" hidden="1" x14ac:dyDescent="0.25">
      <c r="A2236" t="s">
        <v>11469</v>
      </c>
      <c r="B2236" t="e">
        <f>VLOOKUP(A2236,[2]mp_ALL!B$1:B$557,1,0)</f>
        <v>#N/A</v>
      </c>
      <c r="C2236" t="s">
        <v>11470</v>
      </c>
      <c r="D2236" t="s">
        <v>39</v>
      </c>
      <c r="E2236" t="s">
        <v>88</v>
      </c>
      <c r="F2236" t="s">
        <v>311</v>
      </c>
      <c r="G2236" t="s">
        <v>312</v>
      </c>
      <c r="H2236" t="s">
        <v>290</v>
      </c>
      <c r="I2236" t="s">
        <v>3556</v>
      </c>
      <c r="J2236">
        <v>1</v>
      </c>
      <c r="K2236" t="s">
        <v>2254</v>
      </c>
      <c r="L2236">
        <v>0</v>
      </c>
      <c r="M2236" t="s">
        <v>2255</v>
      </c>
      <c r="N2236" t="s">
        <v>3557</v>
      </c>
      <c r="O2236" t="s">
        <v>3558</v>
      </c>
      <c r="R2236" t="s">
        <v>2255</v>
      </c>
      <c r="S2236" t="s">
        <v>319</v>
      </c>
      <c r="T2236" t="s">
        <v>11471</v>
      </c>
      <c r="U2236" t="s">
        <v>7314</v>
      </c>
      <c r="V2236" s="41">
        <v>40505</v>
      </c>
      <c r="W2236" s="41">
        <v>32173</v>
      </c>
      <c r="X2236">
        <v>1</v>
      </c>
      <c r="Y2236">
        <v>2</v>
      </c>
      <c r="Z2236" t="s">
        <v>102</v>
      </c>
      <c r="AA2236">
        <v>1</v>
      </c>
      <c r="AB2236" t="s">
        <v>103</v>
      </c>
      <c r="AC2236" t="s">
        <v>297</v>
      </c>
      <c r="AD2236">
        <v>1</v>
      </c>
      <c r="AE2236" t="s">
        <v>563</v>
      </c>
      <c r="AG2236" t="s">
        <v>179</v>
      </c>
      <c r="AI2236" t="s">
        <v>1444</v>
      </c>
      <c r="AJ2236" t="s">
        <v>107</v>
      </c>
    </row>
    <row r="2237" spans="1:36" hidden="1" x14ac:dyDescent="0.25">
      <c r="A2237" t="s">
        <v>11472</v>
      </c>
      <c r="B2237" t="e">
        <f>VLOOKUP(A2237,[2]mp_ALL!B$1:B$557,1,0)</f>
        <v>#N/A</v>
      </c>
      <c r="C2237" t="s">
        <v>11473</v>
      </c>
      <c r="D2237" t="s">
        <v>38</v>
      </c>
      <c r="E2237" t="s">
        <v>88</v>
      </c>
      <c r="F2237" t="s">
        <v>250</v>
      </c>
      <c r="G2237" t="s">
        <v>251</v>
      </c>
      <c r="H2237" t="s">
        <v>91</v>
      </c>
      <c r="I2237" t="s">
        <v>8807</v>
      </c>
      <c r="J2237">
        <v>1</v>
      </c>
      <c r="K2237" t="s">
        <v>1532</v>
      </c>
      <c r="L2237">
        <v>1</v>
      </c>
      <c r="M2237" t="s">
        <v>158</v>
      </c>
      <c r="N2237" t="s">
        <v>184</v>
      </c>
      <c r="O2237" t="s">
        <v>3576</v>
      </c>
      <c r="P2237" t="s">
        <v>3577</v>
      </c>
      <c r="Q2237" t="s">
        <v>8808</v>
      </c>
      <c r="R2237" t="s">
        <v>117</v>
      </c>
      <c r="S2237" t="s">
        <v>163</v>
      </c>
      <c r="T2237" t="s">
        <v>11474</v>
      </c>
      <c r="U2237" t="s">
        <v>11475</v>
      </c>
      <c r="V2237" s="41">
        <v>40520</v>
      </c>
      <c r="W2237" s="41">
        <v>33674</v>
      </c>
      <c r="X2237">
        <v>1</v>
      </c>
      <c r="Y2237">
        <v>1</v>
      </c>
      <c r="Z2237" t="s">
        <v>102</v>
      </c>
      <c r="AA2237">
        <v>1</v>
      </c>
      <c r="AB2237" t="s">
        <v>103</v>
      </c>
      <c r="AC2237" t="s">
        <v>104</v>
      </c>
      <c r="AD2237">
        <v>1</v>
      </c>
      <c r="AE2237" t="s">
        <v>105</v>
      </c>
      <c r="AG2237" t="s">
        <v>121</v>
      </c>
      <c r="AJ2237" t="s">
        <v>271</v>
      </c>
    </row>
    <row r="2238" spans="1:36" hidden="1" x14ac:dyDescent="0.25">
      <c r="A2238" t="s">
        <v>11476</v>
      </c>
      <c r="B2238" t="e">
        <f>VLOOKUP(A2238,[2]mp_ALL!B$1:B$557,1,0)</f>
        <v>#N/A</v>
      </c>
      <c r="C2238" t="s">
        <v>11477</v>
      </c>
      <c r="D2238" t="s">
        <v>38</v>
      </c>
      <c r="E2238" t="s">
        <v>88</v>
      </c>
      <c r="F2238" t="s">
        <v>250</v>
      </c>
      <c r="G2238" t="s">
        <v>251</v>
      </c>
      <c r="H2238" t="s">
        <v>91</v>
      </c>
      <c r="I2238" t="s">
        <v>1326</v>
      </c>
      <c r="J2238">
        <v>1</v>
      </c>
      <c r="K2238" t="s">
        <v>484</v>
      </c>
      <c r="L2238">
        <v>1</v>
      </c>
      <c r="M2238" t="s">
        <v>414</v>
      </c>
      <c r="N2238" t="s">
        <v>532</v>
      </c>
      <c r="O2238" t="s">
        <v>1089</v>
      </c>
      <c r="P2238" t="s">
        <v>1090</v>
      </c>
      <c r="Q2238" t="s">
        <v>1327</v>
      </c>
      <c r="R2238" t="s">
        <v>117</v>
      </c>
      <c r="S2238" t="s">
        <v>207</v>
      </c>
      <c r="T2238" t="s">
        <v>11478</v>
      </c>
      <c r="U2238" t="s">
        <v>11479</v>
      </c>
      <c r="V2238" s="41">
        <v>40520</v>
      </c>
      <c r="W2238" s="41">
        <v>32888</v>
      </c>
      <c r="X2238">
        <v>1</v>
      </c>
      <c r="Y2238">
        <v>2</v>
      </c>
      <c r="Z2238" t="s">
        <v>102</v>
      </c>
      <c r="AA2238">
        <v>1</v>
      </c>
      <c r="AB2238" t="s">
        <v>103</v>
      </c>
      <c r="AC2238" t="s">
        <v>104</v>
      </c>
      <c r="AD2238">
        <v>1</v>
      </c>
      <c r="AE2238" t="s">
        <v>105</v>
      </c>
      <c r="AG2238" t="s">
        <v>121</v>
      </c>
      <c r="AJ2238" t="s">
        <v>465</v>
      </c>
    </row>
    <row r="2239" spans="1:36" x14ac:dyDescent="0.25">
      <c r="A2239" t="s">
        <v>11480</v>
      </c>
      <c r="B2239" t="str">
        <f>VLOOKUP(A2239,[2]mp_ALL!B$1:B$557,1,0)</f>
        <v>1021362</v>
      </c>
      <c r="C2239" t="s">
        <v>11481</v>
      </c>
      <c r="D2239" t="s">
        <v>38</v>
      </c>
      <c r="E2239" t="s">
        <v>88</v>
      </c>
      <c r="F2239" t="s">
        <v>250</v>
      </c>
      <c r="G2239" t="s">
        <v>251</v>
      </c>
      <c r="H2239" t="s">
        <v>91</v>
      </c>
      <c r="I2239" t="s">
        <v>829</v>
      </c>
      <c r="J2239">
        <v>1</v>
      </c>
      <c r="K2239" t="s">
        <v>830</v>
      </c>
      <c r="L2239">
        <v>1</v>
      </c>
      <c r="M2239" t="s">
        <v>34</v>
      </c>
      <c r="N2239" t="s">
        <v>45</v>
      </c>
      <c r="O2239" t="s">
        <v>831</v>
      </c>
      <c r="P2239" t="s">
        <v>832</v>
      </c>
      <c r="Q2239" t="s">
        <v>833</v>
      </c>
      <c r="S2239" t="s">
        <v>549</v>
      </c>
      <c r="T2239" t="s">
        <v>11482</v>
      </c>
      <c r="U2239" t="s">
        <v>11483</v>
      </c>
      <c r="V2239" s="41">
        <v>40520</v>
      </c>
      <c r="W2239" s="41">
        <v>33814</v>
      </c>
      <c r="X2239">
        <v>1</v>
      </c>
      <c r="Y2239">
        <v>0</v>
      </c>
      <c r="Z2239" t="s">
        <v>102</v>
      </c>
      <c r="AA2239">
        <v>1</v>
      </c>
      <c r="AB2239" t="s">
        <v>103</v>
      </c>
      <c r="AC2239" t="s">
        <v>104</v>
      </c>
      <c r="AD2239">
        <v>1</v>
      </c>
      <c r="AE2239" t="s">
        <v>105</v>
      </c>
      <c r="AG2239" t="s">
        <v>106</v>
      </c>
      <c r="AJ2239" t="s">
        <v>107</v>
      </c>
    </row>
    <row r="2240" spans="1:36" hidden="1" x14ac:dyDescent="0.25">
      <c r="A2240" t="s">
        <v>11484</v>
      </c>
      <c r="B2240" t="e">
        <f>VLOOKUP(A2240,[2]mp_ALL!B$1:B$557,1,0)</f>
        <v>#N/A</v>
      </c>
      <c r="C2240" t="s">
        <v>11485</v>
      </c>
      <c r="D2240" t="s">
        <v>37</v>
      </c>
      <c r="E2240" t="s">
        <v>88</v>
      </c>
      <c r="F2240" t="s">
        <v>250</v>
      </c>
      <c r="G2240" t="s">
        <v>251</v>
      </c>
      <c r="H2240" t="s">
        <v>91</v>
      </c>
      <c r="I2240" t="s">
        <v>9028</v>
      </c>
      <c r="J2240">
        <v>1</v>
      </c>
      <c r="K2240" t="s">
        <v>3394</v>
      </c>
      <c r="L2240">
        <v>1</v>
      </c>
      <c r="M2240" t="s">
        <v>316</v>
      </c>
      <c r="N2240" t="s">
        <v>3395</v>
      </c>
      <c r="O2240" t="s">
        <v>5123</v>
      </c>
      <c r="P2240" t="s">
        <v>5261</v>
      </c>
      <c r="Q2240" t="s">
        <v>9029</v>
      </c>
      <c r="S2240" t="s">
        <v>319</v>
      </c>
      <c r="T2240" t="s">
        <v>11486</v>
      </c>
      <c r="U2240" t="s">
        <v>11487</v>
      </c>
      <c r="V2240" s="41">
        <v>40520</v>
      </c>
      <c r="W2240" s="41">
        <v>32269</v>
      </c>
      <c r="X2240">
        <v>1</v>
      </c>
      <c r="Y2240">
        <v>1</v>
      </c>
      <c r="Z2240" t="s">
        <v>102</v>
      </c>
      <c r="AA2240">
        <v>1</v>
      </c>
      <c r="AB2240" t="s">
        <v>103</v>
      </c>
      <c r="AC2240" t="s">
        <v>104</v>
      </c>
      <c r="AD2240">
        <v>1</v>
      </c>
      <c r="AE2240" t="s">
        <v>105</v>
      </c>
      <c r="AG2240" t="s">
        <v>148</v>
      </c>
      <c r="AJ2240" t="s">
        <v>1153</v>
      </c>
    </row>
    <row r="2241" spans="1:36" hidden="1" x14ac:dyDescent="0.25">
      <c r="A2241" t="s">
        <v>11488</v>
      </c>
      <c r="B2241" t="e">
        <f>VLOOKUP(A2241,[2]mp_ALL!B$1:B$557,1,0)</f>
        <v>#N/A</v>
      </c>
      <c r="C2241" t="s">
        <v>11489</v>
      </c>
      <c r="D2241" t="s">
        <v>37</v>
      </c>
      <c r="E2241" t="s">
        <v>88</v>
      </c>
      <c r="F2241" t="s">
        <v>250</v>
      </c>
      <c r="G2241" t="s">
        <v>251</v>
      </c>
      <c r="H2241" t="s">
        <v>91</v>
      </c>
      <c r="I2241" t="s">
        <v>11490</v>
      </c>
      <c r="J2241">
        <v>1</v>
      </c>
      <c r="K2241" t="s">
        <v>581</v>
      </c>
      <c r="L2241">
        <v>1</v>
      </c>
      <c r="M2241" t="s">
        <v>113</v>
      </c>
      <c r="N2241" t="s">
        <v>582</v>
      </c>
      <c r="O2241" t="s">
        <v>583</v>
      </c>
      <c r="P2241" t="s">
        <v>706</v>
      </c>
      <c r="Q2241" t="s">
        <v>11491</v>
      </c>
      <c r="R2241" t="s">
        <v>117</v>
      </c>
      <c r="S2241" t="s">
        <v>199</v>
      </c>
      <c r="T2241" t="s">
        <v>11492</v>
      </c>
      <c r="U2241" t="s">
        <v>11493</v>
      </c>
      <c r="V2241" s="41">
        <v>40520</v>
      </c>
      <c r="W2241" s="41">
        <v>33166</v>
      </c>
      <c r="X2241">
        <v>0</v>
      </c>
      <c r="Z2241" t="s">
        <v>7195</v>
      </c>
      <c r="AA2241">
        <v>1</v>
      </c>
      <c r="AB2241" t="s">
        <v>103</v>
      </c>
      <c r="AC2241" t="s">
        <v>104</v>
      </c>
      <c r="AD2241">
        <v>1</v>
      </c>
      <c r="AE2241" t="s">
        <v>105</v>
      </c>
      <c r="AG2241" t="s">
        <v>121</v>
      </c>
      <c r="AJ2241" t="s">
        <v>107</v>
      </c>
    </row>
    <row r="2242" spans="1:36" hidden="1" x14ac:dyDescent="0.25">
      <c r="A2242" t="s">
        <v>11494</v>
      </c>
      <c r="B2242" t="e">
        <f>VLOOKUP(A2242,[2]mp_ALL!B$1:B$557,1,0)</f>
        <v>#N/A</v>
      </c>
      <c r="C2242" t="s">
        <v>11495</v>
      </c>
      <c r="D2242" t="s">
        <v>38</v>
      </c>
      <c r="E2242" t="s">
        <v>88</v>
      </c>
      <c r="F2242" t="s">
        <v>250</v>
      </c>
      <c r="G2242" t="s">
        <v>251</v>
      </c>
      <c r="H2242" t="s">
        <v>91</v>
      </c>
      <c r="I2242" t="s">
        <v>9490</v>
      </c>
      <c r="J2242">
        <v>1</v>
      </c>
      <c r="K2242" t="s">
        <v>626</v>
      </c>
      <c r="L2242">
        <v>0</v>
      </c>
      <c r="M2242" t="s">
        <v>414</v>
      </c>
      <c r="N2242" t="s">
        <v>415</v>
      </c>
      <c r="O2242" t="s">
        <v>533</v>
      </c>
      <c r="P2242" t="s">
        <v>9491</v>
      </c>
      <c r="Q2242" t="s">
        <v>9492</v>
      </c>
      <c r="R2242" t="s">
        <v>117</v>
      </c>
      <c r="S2242" t="s">
        <v>199</v>
      </c>
      <c r="T2242" t="s">
        <v>11496</v>
      </c>
      <c r="U2242" t="s">
        <v>5917</v>
      </c>
      <c r="V2242" s="41">
        <v>40532</v>
      </c>
      <c r="W2242" s="41">
        <v>33004</v>
      </c>
      <c r="X2242">
        <v>1</v>
      </c>
      <c r="Y2242">
        <v>2</v>
      </c>
      <c r="Z2242" t="s">
        <v>102</v>
      </c>
      <c r="AA2242">
        <v>1</v>
      </c>
      <c r="AB2242" t="s">
        <v>103</v>
      </c>
      <c r="AC2242" t="s">
        <v>104</v>
      </c>
      <c r="AD2242">
        <v>1</v>
      </c>
      <c r="AE2242" t="s">
        <v>308</v>
      </c>
      <c r="AG2242" t="s">
        <v>121</v>
      </c>
      <c r="AJ2242" t="s">
        <v>299</v>
      </c>
    </row>
    <row r="2243" spans="1:36" hidden="1" x14ac:dyDescent="0.25">
      <c r="A2243" t="s">
        <v>11497</v>
      </c>
      <c r="B2243" t="e">
        <f>VLOOKUP(A2243,[2]mp_ALL!B$1:B$557,1,0)</f>
        <v>#N/A</v>
      </c>
      <c r="C2243" t="s">
        <v>11498</v>
      </c>
      <c r="D2243" t="s">
        <v>39</v>
      </c>
      <c r="E2243" t="s">
        <v>88</v>
      </c>
      <c r="F2243" t="s">
        <v>311</v>
      </c>
      <c r="G2243" t="s">
        <v>312</v>
      </c>
      <c r="H2243" t="s">
        <v>313</v>
      </c>
      <c r="I2243" t="s">
        <v>11499</v>
      </c>
      <c r="J2243">
        <v>1</v>
      </c>
      <c r="K2243" t="s">
        <v>2262</v>
      </c>
      <c r="L2243">
        <v>0</v>
      </c>
      <c r="M2243" t="s">
        <v>2263</v>
      </c>
      <c r="N2243" t="s">
        <v>5990</v>
      </c>
      <c r="O2243" t="s">
        <v>11500</v>
      </c>
      <c r="R2243" t="s">
        <v>559</v>
      </c>
      <c r="S2243" t="s">
        <v>560</v>
      </c>
      <c r="T2243" t="s">
        <v>11501</v>
      </c>
      <c r="U2243" t="s">
        <v>11502</v>
      </c>
      <c r="V2243" s="41">
        <v>40535</v>
      </c>
      <c r="W2243" s="41">
        <v>32089</v>
      </c>
      <c r="X2243">
        <v>1</v>
      </c>
      <c r="Y2243">
        <v>2</v>
      </c>
      <c r="Z2243" t="s">
        <v>102</v>
      </c>
      <c r="AA2243">
        <v>1</v>
      </c>
      <c r="AB2243" t="s">
        <v>103</v>
      </c>
      <c r="AC2243" t="s">
        <v>297</v>
      </c>
      <c r="AD2243">
        <v>1</v>
      </c>
      <c r="AE2243" t="s">
        <v>563</v>
      </c>
      <c r="AG2243" t="s">
        <v>1040</v>
      </c>
      <c r="AJ2243" t="s">
        <v>2414</v>
      </c>
    </row>
    <row r="2244" spans="1:36" hidden="1" x14ac:dyDescent="0.25">
      <c r="A2244" t="s">
        <v>11503</v>
      </c>
      <c r="B2244" t="e">
        <f>VLOOKUP(A2244,[2]mp_ALL!B$1:B$557,1,0)</f>
        <v>#N/A</v>
      </c>
      <c r="C2244" t="s">
        <v>11504</v>
      </c>
      <c r="D2244" t="s">
        <v>39</v>
      </c>
      <c r="E2244" t="s">
        <v>88</v>
      </c>
      <c r="F2244" t="s">
        <v>311</v>
      </c>
      <c r="G2244" t="s">
        <v>312</v>
      </c>
      <c r="H2244" t="s">
        <v>313</v>
      </c>
      <c r="I2244" t="s">
        <v>11505</v>
      </c>
      <c r="J2244">
        <v>1</v>
      </c>
      <c r="K2244" t="s">
        <v>3394</v>
      </c>
      <c r="L2244">
        <v>0</v>
      </c>
      <c r="M2244" t="s">
        <v>316</v>
      </c>
      <c r="N2244" t="s">
        <v>3395</v>
      </c>
      <c r="O2244" t="s">
        <v>11506</v>
      </c>
      <c r="S2244" t="s">
        <v>319</v>
      </c>
      <c r="T2244" t="s">
        <v>11507</v>
      </c>
      <c r="U2244" t="s">
        <v>7761</v>
      </c>
      <c r="V2244" s="41">
        <v>40535</v>
      </c>
      <c r="W2244" s="41">
        <v>32399</v>
      </c>
      <c r="X2244">
        <v>1</v>
      </c>
      <c r="Y2244">
        <v>1</v>
      </c>
      <c r="Z2244" t="s">
        <v>102</v>
      </c>
      <c r="AA2244">
        <v>1</v>
      </c>
      <c r="AB2244" t="s">
        <v>103</v>
      </c>
      <c r="AC2244" t="s">
        <v>297</v>
      </c>
      <c r="AD2244">
        <v>1</v>
      </c>
      <c r="AE2244" t="s">
        <v>322</v>
      </c>
      <c r="AG2244" t="s">
        <v>179</v>
      </c>
      <c r="AJ2244" t="s">
        <v>2414</v>
      </c>
    </row>
    <row r="2245" spans="1:36" hidden="1" x14ac:dyDescent="0.25">
      <c r="A2245" t="s">
        <v>11508</v>
      </c>
      <c r="B2245" t="e">
        <f>VLOOKUP(A2245,[2]mp_ALL!B$1:B$557,1,0)</f>
        <v>#N/A</v>
      </c>
      <c r="C2245" t="s">
        <v>11509</v>
      </c>
      <c r="D2245" t="s">
        <v>39</v>
      </c>
      <c r="E2245" t="s">
        <v>88</v>
      </c>
      <c r="F2245" t="s">
        <v>1430</v>
      </c>
      <c r="G2245" t="s">
        <v>1431</v>
      </c>
      <c r="H2245" t="s">
        <v>313</v>
      </c>
      <c r="I2245" t="s">
        <v>2383</v>
      </c>
      <c r="J2245">
        <v>1</v>
      </c>
      <c r="K2245" t="s">
        <v>1485</v>
      </c>
      <c r="L2245">
        <v>0</v>
      </c>
      <c r="M2245" t="s">
        <v>1486</v>
      </c>
      <c r="N2245" t="s">
        <v>2384</v>
      </c>
      <c r="O2245" t="s">
        <v>2385</v>
      </c>
      <c r="R2245" t="s">
        <v>147</v>
      </c>
      <c r="S2245" t="s">
        <v>560</v>
      </c>
      <c r="T2245" t="s">
        <v>11510</v>
      </c>
      <c r="U2245" t="s">
        <v>11511</v>
      </c>
      <c r="V2245" s="41">
        <v>40535</v>
      </c>
      <c r="W2245" s="41">
        <v>31723</v>
      </c>
      <c r="X2245">
        <v>1</v>
      </c>
      <c r="Y2245">
        <v>2</v>
      </c>
      <c r="Z2245" t="s">
        <v>102</v>
      </c>
      <c r="AA2245">
        <v>1</v>
      </c>
      <c r="AB2245" t="s">
        <v>103</v>
      </c>
      <c r="AC2245" t="s">
        <v>297</v>
      </c>
      <c r="AD2245">
        <v>1</v>
      </c>
      <c r="AE2245" t="s">
        <v>322</v>
      </c>
      <c r="AG2245" t="s">
        <v>148</v>
      </c>
      <c r="AJ2245" t="s">
        <v>2704</v>
      </c>
    </row>
    <row r="2246" spans="1:36" hidden="1" x14ac:dyDescent="0.25">
      <c r="A2246" t="s">
        <v>11512</v>
      </c>
      <c r="B2246" t="e">
        <f>VLOOKUP(A2246,[2]mp_ALL!B$1:B$557,1,0)</f>
        <v>#N/A</v>
      </c>
      <c r="C2246" t="s">
        <v>11513</v>
      </c>
      <c r="D2246" t="s">
        <v>39</v>
      </c>
      <c r="E2246" t="s">
        <v>8063</v>
      </c>
      <c r="F2246" t="s">
        <v>3905</v>
      </c>
      <c r="G2246" t="s">
        <v>3906</v>
      </c>
      <c r="H2246" t="s">
        <v>11514</v>
      </c>
      <c r="I2246" t="s">
        <v>11515</v>
      </c>
      <c r="J2246">
        <v>1</v>
      </c>
      <c r="K2246" t="s">
        <v>3226</v>
      </c>
      <c r="L2246">
        <v>0</v>
      </c>
      <c r="R2246" t="s">
        <v>117</v>
      </c>
      <c r="S2246" t="s">
        <v>560</v>
      </c>
      <c r="T2246" t="s">
        <v>11516</v>
      </c>
      <c r="U2246" t="s">
        <v>11517</v>
      </c>
      <c r="V2246" s="41">
        <v>40603</v>
      </c>
      <c r="W2246" s="41">
        <v>23743</v>
      </c>
      <c r="X2246">
        <v>1</v>
      </c>
      <c r="Y2246">
        <v>0</v>
      </c>
      <c r="Z2246" t="s">
        <v>7195</v>
      </c>
      <c r="AA2246">
        <v>1</v>
      </c>
      <c r="AB2246" t="s">
        <v>103</v>
      </c>
      <c r="AC2246" t="s">
        <v>297</v>
      </c>
      <c r="AD2246">
        <v>1</v>
      </c>
      <c r="AE2246" t="s">
        <v>563</v>
      </c>
      <c r="AG2246" t="s">
        <v>1040</v>
      </c>
      <c r="AJ2246" t="s">
        <v>8069</v>
      </c>
    </row>
    <row r="2247" spans="1:36" hidden="1" x14ac:dyDescent="0.25">
      <c r="A2247" t="s">
        <v>11518</v>
      </c>
      <c r="B2247" t="e">
        <f>VLOOKUP(A2247,[2]mp_ALL!B$1:B$557,1,0)</f>
        <v>#N/A</v>
      </c>
      <c r="C2247" t="s">
        <v>11519</v>
      </c>
      <c r="D2247" t="s">
        <v>36</v>
      </c>
      <c r="E2247" t="s">
        <v>88</v>
      </c>
      <c r="F2247" t="s">
        <v>154</v>
      </c>
      <c r="G2247" t="s">
        <v>155</v>
      </c>
      <c r="H2247" t="s">
        <v>290</v>
      </c>
      <c r="I2247" t="s">
        <v>11520</v>
      </c>
      <c r="J2247">
        <v>1</v>
      </c>
      <c r="K2247" t="s">
        <v>1420</v>
      </c>
      <c r="L2247">
        <v>0</v>
      </c>
      <c r="M2247" t="s">
        <v>1421</v>
      </c>
      <c r="N2247" t="s">
        <v>1422</v>
      </c>
      <c r="O2247" t="s">
        <v>11521</v>
      </c>
      <c r="R2247" t="s">
        <v>1424</v>
      </c>
      <c r="S2247" t="s">
        <v>560</v>
      </c>
      <c r="T2247" t="s">
        <v>11522</v>
      </c>
      <c r="U2247" t="s">
        <v>11523</v>
      </c>
      <c r="V2247" s="41">
        <v>40547</v>
      </c>
      <c r="W2247" s="41">
        <v>32356</v>
      </c>
      <c r="X2247">
        <v>1</v>
      </c>
      <c r="Y2247">
        <v>1</v>
      </c>
      <c r="Z2247" t="s">
        <v>102</v>
      </c>
      <c r="AA2247">
        <v>1</v>
      </c>
      <c r="AB2247" t="s">
        <v>103</v>
      </c>
      <c r="AC2247" t="s">
        <v>297</v>
      </c>
      <c r="AD2247">
        <v>1</v>
      </c>
      <c r="AE2247" t="s">
        <v>563</v>
      </c>
      <c r="AG2247" t="s">
        <v>1427</v>
      </c>
      <c r="AJ2247" t="s">
        <v>1032</v>
      </c>
    </row>
    <row r="2248" spans="1:36" hidden="1" x14ac:dyDescent="0.25">
      <c r="A2248" t="s">
        <v>11524</v>
      </c>
      <c r="B2248" t="e">
        <f>VLOOKUP(A2248,[2]mp_ALL!B$1:B$557,1,0)</f>
        <v>#N/A</v>
      </c>
      <c r="C2248" t="s">
        <v>11525</v>
      </c>
      <c r="D2248" t="s">
        <v>36</v>
      </c>
      <c r="E2248" t="s">
        <v>88</v>
      </c>
      <c r="F2248" t="s">
        <v>154</v>
      </c>
      <c r="G2248" t="s">
        <v>155</v>
      </c>
      <c r="H2248" t="s">
        <v>290</v>
      </c>
      <c r="I2248" t="s">
        <v>569</v>
      </c>
      <c r="J2248">
        <v>1</v>
      </c>
      <c r="K2248" t="s">
        <v>570</v>
      </c>
      <c r="L2248">
        <v>0</v>
      </c>
      <c r="M2248" t="s">
        <v>571</v>
      </c>
      <c r="N2248" t="s">
        <v>572</v>
      </c>
      <c r="O2248" t="s">
        <v>573</v>
      </c>
      <c r="R2248" t="s">
        <v>559</v>
      </c>
      <c r="S2248" t="s">
        <v>560</v>
      </c>
      <c r="T2248" t="s">
        <v>11526</v>
      </c>
      <c r="U2248" t="s">
        <v>11527</v>
      </c>
      <c r="V2248" s="41">
        <v>40547</v>
      </c>
      <c r="W2248" s="41">
        <v>31844</v>
      </c>
      <c r="X2248">
        <v>1</v>
      </c>
      <c r="Y2248">
        <v>3</v>
      </c>
      <c r="Z2248" t="s">
        <v>7195</v>
      </c>
      <c r="AA2248">
        <v>1</v>
      </c>
      <c r="AB2248" t="s">
        <v>576</v>
      </c>
      <c r="AC2248" t="s">
        <v>297</v>
      </c>
      <c r="AD2248">
        <v>1</v>
      </c>
      <c r="AE2248" t="s">
        <v>563</v>
      </c>
      <c r="AG2248" t="s">
        <v>577</v>
      </c>
      <c r="AJ2248" t="s">
        <v>107</v>
      </c>
    </row>
    <row r="2249" spans="1:36" hidden="1" x14ac:dyDescent="0.25">
      <c r="A2249" t="s">
        <v>11528</v>
      </c>
      <c r="B2249" t="e">
        <f>VLOOKUP(A2249,[2]mp_ALL!B$1:B$557,1,0)</f>
        <v>#N/A</v>
      </c>
      <c r="C2249" t="s">
        <v>11529</v>
      </c>
      <c r="D2249" t="s">
        <v>39</v>
      </c>
      <c r="E2249" t="s">
        <v>88</v>
      </c>
      <c r="F2249" t="s">
        <v>311</v>
      </c>
      <c r="G2249" t="s">
        <v>312</v>
      </c>
      <c r="H2249" t="s">
        <v>313</v>
      </c>
      <c r="I2249" t="s">
        <v>11530</v>
      </c>
      <c r="J2249">
        <v>1</v>
      </c>
      <c r="K2249" t="s">
        <v>2944</v>
      </c>
      <c r="L2249">
        <v>0</v>
      </c>
      <c r="M2249" t="s">
        <v>2945</v>
      </c>
      <c r="N2249" t="s">
        <v>2995</v>
      </c>
      <c r="O2249" t="s">
        <v>11531</v>
      </c>
      <c r="R2249" t="s">
        <v>559</v>
      </c>
      <c r="S2249" t="s">
        <v>560</v>
      </c>
      <c r="T2249" t="s">
        <v>11532</v>
      </c>
      <c r="U2249" t="s">
        <v>11533</v>
      </c>
      <c r="V2249" s="41">
        <v>40547</v>
      </c>
      <c r="W2249" s="41">
        <v>32368</v>
      </c>
      <c r="X2249">
        <v>1</v>
      </c>
      <c r="Y2249">
        <v>2</v>
      </c>
      <c r="Z2249" t="s">
        <v>102</v>
      </c>
      <c r="AA2249">
        <v>1</v>
      </c>
      <c r="AB2249" t="s">
        <v>103</v>
      </c>
      <c r="AC2249" t="s">
        <v>297</v>
      </c>
      <c r="AD2249">
        <v>1</v>
      </c>
      <c r="AE2249" t="s">
        <v>563</v>
      </c>
      <c r="AG2249" t="s">
        <v>577</v>
      </c>
      <c r="AJ2249" t="s">
        <v>3584</v>
      </c>
    </row>
    <row r="2250" spans="1:36" hidden="1" x14ac:dyDescent="0.25">
      <c r="A2250" t="s">
        <v>11534</v>
      </c>
      <c r="B2250" t="e">
        <f>VLOOKUP(A2250,[2]mp_ALL!B$1:B$557,1,0)</f>
        <v>#N/A</v>
      </c>
      <c r="C2250" t="s">
        <v>11535</v>
      </c>
      <c r="D2250" t="s">
        <v>38</v>
      </c>
      <c r="E2250" t="s">
        <v>88</v>
      </c>
      <c r="F2250" t="s">
        <v>8284</v>
      </c>
      <c r="G2250" t="s">
        <v>8285</v>
      </c>
      <c r="H2250" t="s">
        <v>91</v>
      </c>
      <c r="I2250" t="s">
        <v>6323</v>
      </c>
      <c r="J2250">
        <v>1</v>
      </c>
      <c r="K2250" t="s">
        <v>786</v>
      </c>
      <c r="L2250">
        <v>1</v>
      </c>
      <c r="M2250" t="s">
        <v>143</v>
      </c>
      <c r="N2250" t="s">
        <v>787</v>
      </c>
      <c r="O2250" t="s">
        <v>3286</v>
      </c>
      <c r="P2250" t="s">
        <v>3287</v>
      </c>
      <c r="Q2250" t="s">
        <v>6324</v>
      </c>
      <c r="R2250" t="s">
        <v>147</v>
      </c>
      <c r="S2250" t="s">
        <v>715</v>
      </c>
      <c r="T2250" t="s">
        <v>11536</v>
      </c>
      <c r="U2250" t="s">
        <v>11537</v>
      </c>
      <c r="V2250" s="41">
        <v>40553</v>
      </c>
      <c r="W2250" s="41">
        <v>33529</v>
      </c>
      <c r="X2250">
        <v>1</v>
      </c>
      <c r="Y2250">
        <v>2</v>
      </c>
      <c r="Z2250" t="s">
        <v>102</v>
      </c>
      <c r="AA2250">
        <v>1</v>
      </c>
      <c r="AB2250" t="s">
        <v>103</v>
      </c>
      <c r="AC2250" t="s">
        <v>104</v>
      </c>
      <c r="AD2250">
        <v>1</v>
      </c>
      <c r="AE2250" t="s">
        <v>105</v>
      </c>
      <c r="AG2250" t="s">
        <v>148</v>
      </c>
      <c r="AJ2250" t="s">
        <v>1599</v>
      </c>
    </row>
    <row r="2251" spans="1:36" hidden="1" x14ac:dyDescent="0.25">
      <c r="A2251" t="s">
        <v>11538</v>
      </c>
      <c r="B2251" t="e">
        <f>VLOOKUP(A2251,[2]mp_ALL!B$1:B$557,1,0)</f>
        <v>#N/A</v>
      </c>
      <c r="C2251" t="s">
        <v>11539</v>
      </c>
      <c r="D2251" t="s">
        <v>38</v>
      </c>
      <c r="E2251" t="s">
        <v>88</v>
      </c>
      <c r="F2251" t="s">
        <v>250</v>
      </c>
      <c r="G2251" t="s">
        <v>251</v>
      </c>
      <c r="H2251" t="s">
        <v>91</v>
      </c>
      <c r="I2251" t="s">
        <v>9803</v>
      </c>
      <c r="J2251">
        <v>1</v>
      </c>
      <c r="K2251" t="s">
        <v>484</v>
      </c>
      <c r="L2251">
        <v>1</v>
      </c>
      <c r="M2251" t="s">
        <v>414</v>
      </c>
      <c r="N2251" t="s">
        <v>159</v>
      </c>
      <c r="O2251" t="s">
        <v>1397</v>
      </c>
      <c r="P2251" t="s">
        <v>1398</v>
      </c>
      <c r="Q2251" t="s">
        <v>9804</v>
      </c>
      <c r="R2251" t="s">
        <v>117</v>
      </c>
      <c r="S2251" t="s">
        <v>163</v>
      </c>
      <c r="T2251" t="s">
        <v>11540</v>
      </c>
      <c r="U2251" t="s">
        <v>11541</v>
      </c>
      <c r="V2251" s="41">
        <v>40553</v>
      </c>
      <c r="W2251" s="41">
        <v>32843</v>
      </c>
      <c r="X2251">
        <v>1</v>
      </c>
      <c r="Y2251">
        <v>1</v>
      </c>
      <c r="Z2251" t="s">
        <v>102</v>
      </c>
      <c r="AA2251">
        <v>1</v>
      </c>
      <c r="AB2251" t="s">
        <v>103</v>
      </c>
      <c r="AC2251" t="s">
        <v>104</v>
      </c>
      <c r="AD2251">
        <v>1</v>
      </c>
      <c r="AE2251" t="s">
        <v>105</v>
      </c>
      <c r="AG2251" t="s">
        <v>121</v>
      </c>
      <c r="AJ2251" t="s">
        <v>1452</v>
      </c>
    </row>
    <row r="2252" spans="1:36" hidden="1" x14ac:dyDescent="0.25">
      <c r="A2252" t="s">
        <v>11542</v>
      </c>
      <c r="B2252" t="e">
        <f>VLOOKUP(A2252,[2]mp_ALL!B$1:B$557,1,0)</f>
        <v>#N/A</v>
      </c>
      <c r="C2252" t="s">
        <v>11543</v>
      </c>
      <c r="D2252" t="s">
        <v>38</v>
      </c>
      <c r="E2252" t="s">
        <v>88</v>
      </c>
      <c r="F2252" t="s">
        <v>250</v>
      </c>
      <c r="G2252" t="s">
        <v>251</v>
      </c>
      <c r="H2252" t="s">
        <v>91</v>
      </c>
      <c r="I2252" t="s">
        <v>785</v>
      </c>
      <c r="J2252">
        <v>1</v>
      </c>
      <c r="K2252" t="s">
        <v>786</v>
      </c>
      <c r="L2252">
        <v>1</v>
      </c>
      <c r="M2252" t="s">
        <v>143</v>
      </c>
      <c r="N2252" t="s">
        <v>787</v>
      </c>
      <c r="O2252" t="s">
        <v>788</v>
      </c>
      <c r="P2252" t="s">
        <v>789</v>
      </c>
      <c r="Q2252" t="s">
        <v>790</v>
      </c>
      <c r="R2252" t="s">
        <v>147</v>
      </c>
      <c r="S2252" t="s">
        <v>715</v>
      </c>
      <c r="T2252" t="s">
        <v>11544</v>
      </c>
      <c r="U2252" t="s">
        <v>11545</v>
      </c>
      <c r="V2252" s="41">
        <v>40553</v>
      </c>
      <c r="W2252" s="41">
        <v>33712</v>
      </c>
      <c r="X2252">
        <v>1</v>
      </c>
      <c r="Y2252">
        <v>1</v>
      </c>
      <c r="Z2252" t="s">
        <v>102</v>
      </c>
      <c r="AA2252">
        <v>1</v>
      </c>
      <c r="AB2252" t="s">
        <v>103</v>
      </c>
      <c r="AC2252" t="s">
        <v>104</v>
      </c>
      <c r="AD2252">
        <v>1</v>
      </c>
      <c r="AE2252" t="s">
        <v>105</v>
      </c>
      <c r="AG2252" t="s">
        <v>148</v>
      </c>
      <c r="AJ2252" t="s">
        <v>271</v>
      </c>
    </row>
    <row r="2253" spans="1:36" hidden="1" x14ac:dyDescent="0.25">
      <c r="A2253" t="s">
        <v>11546</v>
      </c>
      <c r="B2253" t="e">
        <f>VLOOKUP(A2253,[2]mp_ALL!B$1:B$557,1,0)</f>
        <v>#N/A</v>
      </c>
      <c r="C2253" t="s">
        <v>11547</v>
      </c>
      <c r="D2253" t="s">
        <v>38</v>
      </c>
      <c r="E2253" t="s">
        <v>88</v>
      </c>
      <c r="F2253" t="s">
        <v>8284</v>
      </c>
      <c r="G2253" t="s">
        <v>8285</v>
      </c>
      <c r="H2253" t="s">
        <v>91</v>
      </c>
      <c r="I2253" t="s">
        <v>11548</v>
      </c>
      <c r="J2253">
        <v>1</v>
      </c>
      <c r="K2253" t="s">
        <v>728</v>
      </c>
      <c r="L2253">
        <v>1</v>
      </c>
      <c r="M2253" t="s">
        <v>158</v>
      </c>
      <c r="N2253" t="s">
        <v>184</v>
      </c>
      <c r="O2253" t="s">
        <v>867</v>
      </c>
      <c r="P2253" t="s">
        <v>8432</v>
      </c>
      <c r="Q2253" t="s">
        <v>11549</v>
      </c>
      <c r="R2253" t="s">
        <v>117</v>
      </c>
      <c r="S2253" t="s">
        <v>163</v>
      </c>
      <c r="T2253" t="s">
        <v>11550</v>
      </c>
      <c r="U2253" t="s">
        <v>11551</v>
      </c>
      <c r="V2253" s="41">
        <v>40567</v>
      </c>
      <c r="W2253" s="41">
        <v>32295</v>
      </c>
      <c r="X2253">
        <v>1</v>
      </c>
      <c r="Y2253">
        <v>2</v>
      </c>
      <c r="Z2253" t="s">
        <v>102</v>
      </c>
      <c r="AA2253">
        <v>1</v>
      </c>
      <c r="AB2253" t="s">
        <v>103</v>
      </c>
      <c r="AC2253" t="s">
        <v>104</v>
      </c>
      <c r="AD2253">
        <v>1</v>
      </c>
      <c r="AE2253" t="s">
        <v>105</v>
      </c>
      <c r="AG2253" t="s">
        <v>121</v>
      </c>
      <c r="AJ2253" t="s">
        <v>1621</v>
      </c>
    </row>
    <row r="2254" spans="1:36" hidden="1" x14ac:dyDescent="0.25">
      <c r="A2254" t="s">
        <v>11552</v>
      </c>
      <c r="B2254" t="e">
        <f>VLOOKUP(A2254,[2]mp_ALL!B$1:B$557,1,0)</f>
        <v>#N/A</v>
      </c>
      <c r="C2254" t="s">
        <v>11553</v>
      </c>
      <c r="D2254" t="s">
        <v>38</v>
      </c>
      <c r="E2254" t="s">
        <v>88</v>
      </c>
      <c r="F2254" t="s">
        <v>8284</v>
      </c>
      <c r="G2254" t="s">
        <v>8285</v>
      </c>
      <c r="H2254" t="s">
        <v>91</v>
      </c>
      <c r="I2254" t="s">
        <v>4715</v>
      </c>
      <c r="J2254">
        <v>1</v>
      </c>
      <c r="K2254" t="s">
        <v>1532</v>
      </c>
      <c r="L2254">
        <v>1</v>
      </c>
      <c r="M2254" t="s">
        <v>158</v>
      </c>
      <c r="N2254" t="s">
        <v>184</v>
      </c>
      <c r="O2254" t="s">
        <v>1533</v>
      </c>
      <c r="P2254" t="s">
        <v>4716</v>
      </c>
      <c r="Q2254" t="s">
        <v>4717</v>
      </c>
      <c r="R2254" t="s">
        <v>117</v>
      </c>
      <c r="S2254" t="s">
        <v>237</v>
      </c>
      <c r="T2254" t="s">
        <v>11554</v>
      </c>
      <c r="U2254" t="s">
        <v>11555</v>
      </c>
      <c r="V2254" s="41">
        <v>40567</v>
      </c>
      <c r="W2254" s="41">
        <v>33129</v>
      </c>
      <c r="X2254">
        <v>1</v>
      </c>
      <c r="Y2254">
        <v>2</v>
      </c>
      <c r="Z2254" t="s">
        <v>102</v>
      </c>
      <c r="AA2254">
        <v>1</v>
      </c>
      <c r="AB2254" t="s">
        <v>103</v>
      </c>
      <c r="AC2254" t="s">
        <v>104</v>
      </c>
      <c r="AD2254">
        <v>1</v>
      </c>
      <c r="AE2254" t="s">
        <v>105</v>
      </c>
      <c r="AG2254" t="s">
        <v>121</v>
      </c>
      <c r="AJ2254" t="s">
        <v>421</v>
      </c>
    </row>
    <row r="2255" spans="1:36" hidden="1" x14ac:dyDescent="0.25">
      <c r="A2255" t="s">
        <v>11556</v>
      </c>
      <c r="B2255" t="e">
        <f>VLOOKUP(A2255,[2]mp_ALL!B$1:B$557,1,0)</f>
        <v>#N/A</v>
      </c>
      <c r="C2255" t="s">
        <v>11557</v>
      </c>
      <c r="D2255" t="s">
        <v>38</v>
      </c>
      <c r="E2255" t="s">
        <v>88</v>
      </c>
      <c r="F2255" t="s">
        <v>250</v>
      </c>
      <c r="G2255" t="s">
        <v>251</v>
      </c>
      <c r="H2255" t="s">
        <v>91</v>
      </c>
      <c r="I2255" t="s">
        <v>4313</v>
      </c>
      <c r="J2255">
        <v>1</v>
      </c>
      <c r="K2255" t="s">
        <v>667</v>
      </c>
      <c r="L2255">
        <v>1</v>
      </c>
      <c r="M2255" t="s">
        <v>113</v>
      </c>
      <c r="N2255" t="s">
        <v>195</v>
      </c>
      <c r="O2255" t="s">
        <v>1273</v>
      </c>
      <c r="P2255" t="s">
        <v>1274</v>
      </c>
      <c r="Q2255" t="s">
        <v>4314</v>
      </c>
      <c r="R2255" t="s">
        <v>117</v>
      </c>
      <c r="S2255" t="s">
        <v>199</v>
      </c>
      <c r="T2255" t="s">
        <v>11558</v>
      </c>
      <c r="U2255" t="s">
        <v>366</v>
      </c>
      <c r="V2255" s="41">
        <v>40567</v>
      </c>
      <c r="W2255" s="41">
        <v>33700</v>
      </c>
      <c r="X2255">
        <v>1</v>
      </c>
      <c r="Y2255">
        <v>2</v>
      </c>
      <c r="Z2255" t="s">
        <v>102</v>
      </c>
      <c r="AA2255">
        <v>1</v>
      </c>
      <c r="AB2255" t="s">
        <v>103</v>
      </c>
      <c r="AC2255" t="s">
        <v>104</v>
      </c>
      <c r="AD2255">
        <v>1</v>
      </c>
      <c r="AE2255" t="s">
        <v>105</v>
      </c>
      <c r="AG2255" t="s">
        <v>121</v>
      </c>
      <c r="AJ2255" t="s">
        <v>606</v>
      </c>
    </row>
    <row r="2256" spans="1:36" hidden="1" x14ac:dyDescent="0.25">
      <c r="A2256" t="s">
        <v>11559</v>
      </c>
      <c r="B2256" t="e">
        <f>VLOOKUP(A2256,[2]mp_ALL!B$1:B$557,1,0)</f>
        <v>#N/A</v>
      </c>
      <c r="C2256" t="s">
        <v>11560</v>
      </c>
      <c r="D2256" t="s">
        <v>38</v>
      </c>
      <c r="E2256" t="s">
        <v>88</v>
      </c>
      <c r="F2256" t="s">
        <v>250</v>
      </c>
      <c r="G2256" t="s">
        <v>251</v>
      </c>
      <c r="H2256" t="s">
        <v>91</v>
      </c>
      <c r="I2256" t="s">
        <v>5218</v>
      </c>
      <c r="J2256">
        <v>1</v>
      </c>
      <c r="K2256" t="s">
        <v>194</v>
      </c>
      <c r="L2256">
        <v>1</v>
      </c>
      <c r="M2256" t="s">
        <v>113</v>
      </c>
      <c r="N2256" t="s">
        <v>195</v>
      </c>
      <c r="O2256" t="s">
        <v>196</v>
      </c>
      <c r="P2256" t="s">
        <v>197</v>
      </c>
      <c r="Q2256" t="s">
        <v>5219</v>
      </c>
      <c r="R2256" t="s">
        <v>117</v>
      </c>
      <c r="S2256" t="s">
        <v>237</v>
      </c>
      <c r="T2256" t="s">
        <v>11561</v>
      </c>
      <c r="U2256" t="s">
        <v>11562</v>
      </c>
      <c r="V2256" s="41">
        <v>40567</v>
      </c>
      <c r="W2256" s="41">
        <v>33342</v>
      </c>
      <c r="X2256">
        <v>1</v>
      </c>
      <c r="Y2256">
        <v>1</v>
      </c>
      <c r="Z2256" t="s">
        <v>102</v>
      </c>
      <c r="AA2256">
        <v>1</v>
      </c>
      <c r="AB2256" t="s">
        <v>103</v>
      </c>
      <c r="AC2256" t="s">
        <v>104</v>
      </c>
      <c r="AD2256">
        <v>1</v>
      </c>
      <c r="AE2256" t="s">
        <v>105</v>
      </c>
      <c r="AG2256" t="s">
        <v>121</v>
      </c>
      <c r="AJ2256" t="s">
        <v>1556</v>
      </c>
    </row>
    <row r="2257" spans="1:37" hidden="1" x14ac:dyDescent="0.25">
      <c r="A2257" t="s">
        <v>11563</v>
      </c>
      <c r="B2257" t="e">
        <f>VLOOKUP(A2257,[2]mp_ALL!B$1:B$557,1,0)</f>
        <v>#N/A</v>
      </c>
      <c r="C2257" t="s">
        <v>11564</v>
      </c>
      <c r="D2257" t="s">
        <v>38</v>
      </c>
      <c r="E2257" t="s">
        <v>88</v>
      </c>
      <c r="F2257" t="s">
        <v>250</v>
      </c>
      <c r="G2257" t="s">
        <v>251</v>
      </c>
      <c r="H2257" t="s">
        <v>91</v>
      </c>
      <c r="I2257" t="s">
        <v>1976</v>
      </c>
      <c r="J2257">
        <v>1</v>
      </c>
      <c r="K2257" t="s">
        <v>674</v>
      </c>
      <c r="L2257">
        <v>1</v>
      </c>
      <c r="M2257" t="s">
        <v>414</v>
      </c>
      <c r="N2257" t="s">
        <v>415</v>
      </c>
      <c r="O2257" t="s">
        <v>675</v>
      </c>
      <c r="P2257" t="s">
        <v>676</v>
      </c>
      <c r="Q2257" t="s">
        <v>1977</v>
      </c>
      <c r="R2257" t="s">
        <v>117</v>
      </c>
      <c r="S2257" t="s">
        <v>199</v>
      </c>
      <c r="T2257" t="s">
        <v>11565</v>
      </c>
      <c r="U2257" t="s">
        <v>11566</v>
      </c>
      <c r="V2257" s="41">
        <v>40567</v>
      </c>
      <c r="W2257" s="41">
        <v>33214</v>
      </c>
      <c r="X2257">
        <v>1</v>
      </c>
      <c r="Y2257">
        <v>1</v>
      </c>
      <c r="Z2257" t="s">
        <v>102</v>
      </c>
      <c r="AA2257">
        <v>1</v>
      </c>
      <c r="AB2257" t="s">
        <v>103</v>
      </c>
      <c r="AC2257" t="s">
        <v>104</v>
      </c>
      <c r="AD2257">
        <v>1</v>
      </c>
      <c r="AE2257" t="s">
        <v>105</v>
      </c>
      <c r="AG2257" t="s">
        <v>121</v>
      </c>
      <c r="AJ2257" t="s">
        <v>1153</v>
      </c>
    </row>
    <row r="2258" spans="1:37" hidden="1" x14ac:dyDescent="0.25">
      <c r="A2258" t="s">
        <v>11567</v>
      </c>
      <c r="B2258" t="e">
        <f>VLOOKUP(A2258,[2]mp_ALL!B$1:B$557,1,0)</f>
        <v>#N/A</v>
      </c>
      <c r="C2258" t="s">
        <v>7004</v>
      </c>
      <c r="D2258" t="s">
        <v>38</v>
      </c>
      <c r="E2258" t="s">
        <v>88</v>
      </c>
      <c r="F2258" t="s">
        <v>250</v>
      </c>
      <c r="G2258" t="s">
        <v>251</v>
      </c>
      <c r="H2258" t="s">
        <v>91</v>
      </c>
      <c r="I2258" t="s">
        <v>8959</v>
      </c>
      <c r="J2258">
        <v>1</v>
      </c>
      <c r="K2258" t="s">
        <v>1740</v>
      </c>
      <c r="L2258">
        <v>0</v>
      </c>
      <c r="M2258" t="s">
        <v>414</v>
      </c>
      <c r="N2258" t="s">
        <v>415</v>
      </c>
      <c r="O2258" t="s">
        <v>2827</v>
      </c>
      <c r="P2258" t="s">
        <v>8960</v>
      </c>
      <c r="Q2258" t="s">
        <v>8960</v>
      </c>
      <c r="R2258" t="s">
        <v>117</v>
      </c>
      <c r="S2258" t="s">
        <v>199</v>
      </c>
      <c r="T2258" t="s">
        <v>11568</v>
      </c>
      <c r="U2258" t="s">
        <v>11569</v>
      </c>
      <c r="V2258" s="41">
        <v>40567</v>
      </c>
      <c r="W2258" s="41">
        <v>33096</v>
      </c>
      <c r="X2258">
        <v>1</v>
      </c>
      <c r="Y2258">
        <v>1</v>
      </c>
      <c r="Z2258" t="s">
        <v>102</v>
      </c>
      <c r="AA2258">
        <v>1</v>
      </c>
      <c r="AB2258" t="s">
        <v>103</v>
      </c>
      <c r="AC2258" t="s">
        <v>104</v>
      </c>
      <c r="AD2258">
        <v>1</v>
      </c>
      <c r="AE2258" t="s">
        <v>308</v>
      </c>
      <c r="AG2258" t="s">
        <v>121</v>
      </c>
      <c r="AJ2258" t="s">
        <v>7113</v>
      </c>
    </row>
    <row r="2259" spans="1:37" hidden="1" x14ac:dyDescent="0.25">
      <c r="A2259" t="s">
        <v>11570</v>
      </c>
      <c r="B2259" t="e">
        <f>VLOOKUP(A2259,[2]mp_ALL!B$1:B$557,1,0)</f>
        <v>#N/A</v>
      </c>
      <c r="C2259" t="s">
        <v>11571</v>
      </c>
      <c r="D2259" t="s">
        <v>38</v>
      </c>
      <c r="E2259" t="s">
        <v>88</v>
      </c>
      <c r="F2259" t="s">
        <v>250</v>
      </c>
      <c r="G2259" t="s">
        <v>251</v>
      </c>
      <c r="H2259" t="s">
        <v>91</v>
      </c>
      <c r="I2259" t="s">
        <v>10254</v>
      </c>
      <c r="J2259">
        <v>1</v>
      </c>
      <c r="K2259" t="s">
        <v>983</v>
      </c>
      <c r="L2259">
        <v>1</v>
      </c>
      <c r="M2259" t="s">
        <v>233</v>
      </c>
      <c r="N2259" t="s">
        <v>234</v>
      </c>
      <c r="O2259" t="s">
        <v>992</v>
      </c>
      <c r="P2259" t="s">
        <v>7857</v>
      </c>
      <c r="Q2259" t="s">
        <v>10255</v>
      </c>
      <c r="R2259" t="s">
        <v>117</v>
      </c>
      <c r="S2259" t="s">
        <v>237</v>
      </c>
      <c r="T2259" t="s">
        <v>11572</v>
      </c>
      <c r="U2259" t="s">
        <v>11573</v>
      </c>
      <c r="V2259" s="41">
        <v>40567</v>
      </c>
      <c r="W2259" s="41">
        <v>32849</v>
      </c>
      <c r="X2259">
        <v>1</v>
      </c>
      <c r="Y2259">
        <v>1</v>
      </c>
      <c r="Z2259" t="s">
        <v>710</v>
      </c>
      <c r="AA2259">
        <v>1</v>
      </c>
      <c r="AB2259" t="s">
        <v>103</v>
      </c>
      <c r="AC2259" t="s">
        <v>104</v>
      </c>
      <c r="AD2259">
        <v>1</v>
      </c>
      <c r="AE2259" t="s">
        <v>105</v>
      </c>
      <c r="AG2259" t="s">
        <v>121</v>
      </c>
      <c r="AJ2259" t="s">
        <v>352</v>
      </c>
    </row>
    <row r="2260" spans="1:37" hidden="1" x14ac:dyDescent="0.25">
      <c r="A2260" t="s">
        <v>11574</v>
      </c>
      <c r="B2260" t="e">
        <f>VLOOKUP(A2260,[2]mp_ALL!B$1:B$557,1,0)</f>
        <v>#N/A</v>
      </c>
      <c r="C2260" t="s">
        <v>11575</v>
      </c>
      <c r="D2260" t="s">
        <v>38</v>
      </c>
      <c r="E2260" t="s">
        <v>88</v>
      </c>
      <c r="F2260" t="s">
        <v>8284</v>
      </c>
      <c r="G2260" t="s">
        <v>8285</v>
      </c>
      <c r="H2260" t="s">
        <v>91</v>
      </c>
      <c r="I2260" t="s">
        <v>11576</v>
      </c>
      <c r="J2260">
        <v>1</v>
      </c>
      <c r="K2260" t="s">
        <v>224</v>
      </c>
      <c r="L2260">
        <v>1</v>
      </c>
      <c r="M2260" t="s">
        <v>94</v>
      </c>
      <c r="N2260" t="s">
        <v>95</v>
      </c>
      <c r="O2260" t="s">
        <v>3678</v>
      </c>
      <c r="S2260" t="s">
        <v>218</v>
      </c>
      <c r="T2260" t="s">
        <v>11577</v>
      </c>
      <c r="U2260" t="s">
        <v>11578</v>
      </c>
      <c r="V2260" s="41">
        <v>40581</v>
      </c>
      <c r="W2260" s="41">
        <v>33878</v>
      </c>
      <c r="X2260">
        <v>1</v>
      </c>
      <c r="Y2260">
        <v>2</v>
      </c>
      <c r="Z2260" t="s">
        <v>102</v>
      </c>
      <c r="AA2260">
        <v>1</v>
      </c>
      <c r="AB2260" t="s">
        <v>103</v>
      </c>
      <c r="AC2260" t="s">
        <v>104</v>
      </c>
      <c r="AD2260">
        <v>1</v>
      </c>
      <c r="AE2260" t="s">
        <v>138</v>
      </c>
      <c r="AG2260" t="s">
        <v>228</v>
      </c>
      <c r="AJ2260" t="s">
        <v>271</v>
      </c>
    </row>
    <row r="2261" spans="1:37" hidden="1" x14ac:dyDescent="0.25">
      <c r="A2261" t="s">
        <v>11579</v>
      </c>
      <c r="B2261" t="e">
        <f>VLOOKUP(A2261,[2]mp_ALL!B$1:B$557,1,0)</f>
        <v>#N/A</v>
      </c>
      <c r="C2261" t="s">
        <v>11580</v>
      </c>
      <c r="D2261" t="s">
        <v>38</v>
      </c>
      <c r="E2261" t="s">
        <v>88</v>
      </c>
      <c r="F2261" t="s">
        <v>250</v>
      </c>
      <c r="G2261" t="s">
        <v>251</v>
      </c>
      <c r="H2261" t="s">
        <v>169</v>
      </c>
      <c r="I2261" t="s">
        <v>11581</v>
      </c>
      <c r="J2261">
        <v>1</v>
      </c>
      <c r="K2261" t="s">
        <v>3011</v>
      </c>
      <c r="L2261">
        <v>0</v>
      </c>
      <c r="M2261" t="s">
        <v>94</v>
      </c>
      <c r="N2261" t="s">
        <v>43</v>
      </c>
      <c r="O2261" t="s">
        <v>5435</v>
      </c>
      <c r="P2261" t="s">
        <v>5436</v>
      </c>
      <c r="Q2261" t="s">
        <v>11582</v>
      </c>
      <c r="S2261" t="s">
        <v>218</v>
      </c>
      <c r="T2261" t="s">
        <v>11583</v>
      </c>
      <c r="U2261" t="s">
        <v>11584</v>
      </c>
      <c r="V2261" s="41">
        <v>40581</v>
      </c>
      <c r="W2261" s="41">
        <v>33047</v>
      </c>
      <c r="X2261">
        <v>0</v>
      </c>
      <c r="Z2261" t="s">
        <v>7195</v>
      </c>
      <c r="AA2261">
        <v>1</v>
      </c>
      <c r="AB2261" t="s">
        <v>103</v>
      </c>
      <c r="AC2261" t="s">
        <v>104</v>
      </c>
      <c r="AD2261">
        <v>1</v>
      </c>
      <c r="AE2261" t="s">
        <v>120</v>
      </c>
      <c r="AG2261" t="s">
        <v>106</v>
      </c>
      <c r="AJ2261" t="s">
        <v>430</v>
      </c>
    </row>
    <row r="2262" spans="1:37" hidden="1" x14ac:dyDescent="0.25">
      <c r="A2262" t="s">
        <v>11585</v>
      </c>
      <c r="B2262" t="e">
        <f>VLOOKUP(A2262,[2]mp_ALL!B$1:B$557,1,0)</f>
        <v>#N/A</v>
      </c>
      <c r="C2262" t="s">
        <v>11586</v>
      </c>
      <c r="D2262" t="s">
        <v>38</v>
      </c>
      <c r="E2262" t="s">
        <v>88</v>
      </c>
      <c r="F2262" t="s">
        <v>8284</v>
      </c>
      <c r="G2262" t="s">
        <v>8285</v>
      </c>
      <c r="H2262" t="s">
        <v>91</v>
      </c>
      <c r="I2262" t="s">
        <v>4923</v>
      </c>
      <c r="J2262">
        <v>1</v>
      </c>
      <c r="K2262" t="s">
        <v>3394</v>
      </c>
      <c r="L2262">
        <v>1</v>
      </c>
      <c r="M2262" t="s">
        <v>316</v>
      </c>
      <c r="N2262" t="s">
        <v>3395</v>
      </c>
      <c r="O2262" t="s">
        <v>3396</v>
      </c>
      <c r="P2262" t="s">
        <v>3397</v>
      </c>
      <c r="Q2262" t="s">
        <v>4924</v>
      </c>
      <c r="S2262" t="s">
        <v>319</v>
      </c>
      <c r="T2262" t="s">
        <v>11587</v>
      </c>
      <c r="U2262" t="s">
        <v>11588</v>
      </c>
      <c r="V2262" s="41">
        <v>40581</v>
      </c>
      <c r="W2262" s="41">
        <v>33207</v>
      </c>
      <c r="X2262">
        <v>1</v>
      </c>
      <c r="Y2262">
        <v>2</v>
      </c>
      <c r="Z2262" t="s">
        <v>102</v>
      </c>
      <c r="AA2262">
        <v>1</v>
      </c>
      <c r="AB2262" t="s">
        <v>103</v>
      </c>
      <c r="AC2262" t="s">
        <v>104</v>
      </c>
      <c r="AD2262">
        <v>1</v>
      </c>
      <c r="AE2262" t="s">
        <v>105</v>
      </c>
      <c r="AG2262" t="s">
        <v>148</v>
      </c>
      <c r="AJ2262" t="s">
        <v>107</v>
      </c>
    </row>
    <row r="2263" spans="1:37" x14ac:dyDescent="0.25">
      <c r="A2263" t="s">
        <v>11589</v>
      </c>
      <c r="B2263" t="str">
        <f>VLOOKUP(A2263,[2]mp_ALL!B$1:B$557,1,0)</f>
        <v>1121412</v>
      </c>
      <c r="C2263" t="s">
        <v>11590</v>
      </c>
      <c r="D2263" t="s">
        <v>38</v>
      </c>
      <c r="E2263" t="s">
        <v>88</v>
      </c>
      <c r="F2263" t="s">
        <v>250</v>
      </c>
      <c r="G2263" t="s">
        <v>251</v>
      </c>
      <c r="H2263" t="s">
        <v>169</v>
      </c>
      <c r="I2263" t="s">
        <v>7311</v>
      </c>
      <c r="J2263">
        <v>1</v>
      </c>
      <c r="K2263" t="s">
        <v>1950</v>
      </c>
      <c r="L2263">
        <v>1</v>
      </c>
      <c r="M2263" t="s">
        <v>316</v>
      </c>
      <c r="N2263" t="s">
        <v>1951</v>
      </c>
      <c r="O2263" t="s">
        <v>1952</v>
      </c>
      <c r="P2263" t="s">
        <v>1953</v>
      </c>
      <c r="Q2263" t="s">
        <v>7312</v>
      </c>
      <c r="S2263" t="s">
        <v>549</v>
      </c>
      <c r="T2263" t="s">
        <v>11591</v>
      </c>
      <c r="U2263" t="s">
        <v>4535</v>
      </c>
      <c r="V2263" s="41">
        <v>40581</v>
      </c>
      <c r="W2263" s="41">
        <v>32943</v>
      </c>
      <c r="X2263">
        <v>1</v>
      </c>
      <c r="Y2263">
        <v>1</v>
      </c>
      <c r="Z2263" t="s">
        <v>102</v>
      </c>
      <c r="AA2263">
        <v>1</v>
      </c>
      <c r="AB2263" t="s">
        <v>103</v>
      </c>
      <c r="AC2263" t="s">
        <v>104</v>
      </c>
      <c r="AD2263">
        <v>1</v>
      </c>
      <c r="AE2263" t="s">
        <v>105</v>
      </c>
      <c r="AG2263" t="s">
        <v>148</v>
      </c>
      <c r="AJ2263" t="s">
        <v>107</v>
      </c>
    </row>
    <row r="2264" spans="1:37" hidden="1" x14ac:dyDescent="0.25">
      <c r="A2264" t="s">
        <v>11592</v>
      </c>
      <c r="B2264" t="e">
        <f>VLOOKUP(A2264,[2]mp_ALL!B$1:B$557,1,0)</f>
        <v>#N/A</v>
      </c>
      <c r="C2264" t="s">
        <v>11593</v>
      </c>
      <c r="D2264" t="s">
        <v>38</v>
      </c>
      <c r="E2264" t="s">
        <v>88</v>
      </c>
      <c r="F2264" t="s">
        <v>8284</v>
      </c>
      <c r="G2264" t="s">
        <v>8285</v>
      </c>
      <c r="H2264" t="s">
        <v>91</v>
      </c>
      <c r="I2264" t="s">
        <v>3930</v>
      </c>
      <c r="J2264">
        <v>1</v>
      </c>
      <c r="K2264" t="s">
        <v>1396</v>
      </c>
      <c r="L2264">
        <v>1</v>
      </c>
      <c r="M2264" t="s">
        <v>414</v>
      </c>
      <c r="N2264" t="s">
        <v>159</v>
      </c>
      <c r="O2264" t="s">
        <v>1397</v>
      </c>
      <c r="P2264" t="s">
        <v>1398</v>
      </c>
      <c r="Q2264" t="s">
        <v>3931</v>
      </c>
      <c r="R2264" t="s">
        <v>117</v>
      </c>
      <c r="S2264" t="s">
        <v>163</v>
      </c>
      <c r="T2264" t="s">
        <v>11594</v>
      </c>
      <c r="U2264" t="s">
        <v>11595</v>
      </c>
      <c r="V2264" s="41">
        <v>40602</v>
      </c>
      <c r="W2264" s="41">
        <v>32701</v>
      </c>
      <c r="X2264">
        <v>1</v>
      </c>
      <c r="Y2264">
        <v>1</v>
      </c>
      <c r="Z2264" t="s">
        <v>102</v>
      </c>
      <c r="AA2264">
        <v>1</v>
      </c>
      <c r="AB2264" t="s">
        <v>103</v>
      </c>
      <c r="AC2264" t="s">
        <v>104</v>
      </c>
      <c r="AD2264">
        <v>1</v>
      </c>
      <c r="AE2264" t="s">
        <v>105</v>
      </c>
      <c r="AG2264" t="s">
        <v>121</v>
      </c>
      <c r="AJ2264" t="s">
        <v>474</v>
      </c>
    </row>
    <row r="2265" spans="1:37" hidden="1" x14ac:dyDescent="0.25">
      <c r="A2265" t="s">
        <v>11596</v>
      </c>
      <c r="B2265" t="e">
        <f>VLOOKUP(A2265,[2]mp_ALL!B$1:B$557,1,0)</f>
        <v>#N/A</v>
      </c>
      <c r="C2265" t="s">
        <v>11597</v>
      </c>
      <c r="D2265" t="s">
        <v>38</v>
      </c>
      <c r="E2265" t="s">
        <v>88</v>
      </c>
      <c r="F2265" t="s">
        <v>250</v>
      </c>
      <c r="G2265" t="s">
        <v>251</v>
      </c>
      <c r="H2265" t="s">
        <v>91</v>
      </c>
      <c r="I2265" t="s">
        <v>4171</v>
      </c>
      <c r="J2265">
        <v>1</v>
      </c>
      <c r="K2265" t="s">
        <v>2491</v>
      </c>
      <c r="L2265">
        <v>1</v>
      </c>
      <c r="M2265" t="s">
        <v>143</v>
      </c>
      <c r="N2265" t="s">
        <v>787</v>
      </c>
      <c r="O2265" t="s">
        <v>2492</v>
      </c>
      <c r="P2265" t="s">
        <v>2493</v>
      </c>
      <c r="Q2265" t="s">
        <v>4172</v>
      </c>
      <c r="R2265" t="s">
        <v>147</v>
      </c>
      <c r="S2265" t="s">
        <v>715</v>
      </c>
      <c r="T2265" t="s">
        <v>11598</v>
      </c>
      <c r="U2265" t="s">
        <v>11599</v>
      </c>
      <c r="V2265" s="41">
        <v>40602</v>
      </c>
      <c r="W2265" s="41">
        <v>32870</v>
      </c>
      <c r="X2265">
        <v>1</v>
      </c>
      <c r="Y2265">
        <v>2</v>
      </c>
      <c r="Z2265" t="s">
        <v>102</v>
      </c>
      <c r="AA2265">
        <v>1</v>
      </c>
      <c r="AB2265" t="s">
        <v>103</v>
      </c>
      <c r="AC2265" t="s">
        <v>104</v>
      </c>
      <c r="AD2265">
        <v>1</v>
      </c>
      <c r="AE2265" t="s">
        <v>105</v>
      </c>
      <c r="AG2265" t="s">
        <v>148</v>
      </c>
      <c r="AJ2265" t="s">
        <v>2576</v>
      </c>
    </row>
    <row r="2266" spans="1:37" hidden="1" x14ac:dyDescent="0.25">
      <c r="A2266" t="s">
        <v>11600</v>
      </c>
      <c r="B2266" t="e">
        <f>VLOOKUP(A2266,[2]mp_ALL!B$1:B$557,1,0)</f>
        <v>#N/A</v>
      </c>
      <c r="C2266" t="s">
        <v>11601</v>
      </c>
      <c r="D2266" t="s">
        <v>38</v>
      </c>
      <c r="E2266" t="s">
        <v>88</v>
      </c>
      <c r="F2266" t="s">
        <v>8284</v>
      </c>
      <c r="G2266" t="s">
        <v>8285</v>
      </c>
      <c r="H2266" t="s">
        <v>91</v>
      </c>
      <c r="I2266" t="s">
        <v>6323</v>
      </c>
      <c r="J2266">
        <v>1</v>
      </c>
      <c r="K2266" t="s">
        <v>786</v>
      </c>
      <c r="L2266">
        <v>1</v>
      </c>
      <c r="M2266" t="s">
        <v>143</v>
      </c>
      <c r="N2266" t="s">
        <v>787</v>
      </c>
      <c r="O2266" t="s">
        <v>3286</v>
      </c>
      <c r="P2266" t="s">
        <v>3287</v>
      </c>
      <c r="Q2266" t="s">
        <v>6324</v>
      </c>
      <c r="R2266" t="s">
        <v>147</v>
      </c>
      <c r="S2266" t="s">
        <v>715</v>
      </c>
      <c r="T2266" t="s">
        <v>11602</v>
      </c>
      <c r="U2266" t="s">
        <v>1694</v>
      </c>
      <c r="V2266" s="41">
        <v>40602</v>
      </c>
      <c r="W2266" s="41">
        <v>33425</v>
      </c>
      <c r="X2266">
        <v>1</v>
      </c>
      <c r="Y2266">
        <v>1</v>
      </c>
      <c r="Z2266" t="s">
        <v>102</v>
      </c>
      <c r="AA2266">
        <v>1</v>
      </c>
      <c r="AB2266" t="s">
        <v>103</v>
      </c>
      <c r="AC2266" t="s">
        <v>104</v>
      </c>
      <c r="AD2266">
        <v>1</v>
      </c>
      <c r="AE2266" t="s">
        <v>105</v>
      </c>
      <c r="AG2266" t="s">
        <v>148</v>
      </c>
      <c r="AJ2266" t="s">
        <v>107</v>
      </c>
    </row>
    <row r="2267" spans="1:37" hidden="1" x14ac:dyDescent="0.25">
      <c r="A2267" t="s">
        <v>11603</v>
      </c>
      <c r="B2267" t="e">
        <f>VLOOKUP(A2267,[2]mp_ALL!B$1:B$557,1,0)</f>
        <v>#N/A</v>
      </c>
      <c r="C2267" t="s">
        <v>11604</v>
      </c>
      <c r="D2267" t="s">
        <v>38</v>
      </c>
      <c r="E2267" t="s">
        <v>88</v>
      </c>
      <c r="F2267" t="s">
        <v>8284</v>
      </c>
      <c r="G2267" t="s">
        <v>8285</v>
      </c>
      <c r="H2267" t="s">
        <v>91</v>
      </c>
      <c r="I2267" t="s">
        <v>7136</v>
      </c>
      <c r="J2267">
        <v>1</v>
      </c>
      <c r="K2267" t="s">
        <v>3250</v>
      </c>
      <c r="L2267">
        <v>1</v>
      </c>
      <c r="M2267" t="s">
        <v>143</v>
      </c>
      <c r="N2267" t="s">
        <v>757</v>
      </c>
      <c r="O2267" t="s">
        <v>5552</v>
      </c>
      <c r="P2267" t="s">
        <v>5553</v>
      </c>
      <c r="Q2267" t="s">
        <v>7137</v>
      </c>
      <c r="R2267" t="s">
        <v>147</v>
      </c>
      <c r="S2267" t="s">
        <v>715</v>
      </c>
      <c r="T2267" t="s">
        <v>11605</v>
      </c>
      <c r="U2267" t="s">
        <v>11606</v>
      </c>
      <c r="V2267" s="41">
        <v>40602</v>
      </c>
      <c r="W2267" s="41">
        <v>33526</v>
      </c>
      <c r="X2267">
        <v>1</v>
      </c>
      <c r="Y2267">
        <v>2</v>
      </c>
      <c r="Z2267" t="s">
        <v>102</v>
      </c>
      <c r="AA2267">
        <v>1</v>
      </c>
      <c r="AB2267" t="s">
        <v>103</v>
      </c>
      <c r="AC2267" t="s">
        <v>104</v>
      </c>
      <c r="AD2267">
        <v>1</v>
      </c>
      <c r="AE2267" t="s">
        <v>105</v>
      </c>
      <c r="AG2267" t="s">
        <v>148</v>
      </c>
      <c r="AJ2267" t="s">
        <v>1556</v>
      </c>
      <c r="AK2267" t="s">
        <v>11607</v>
      </c>
    </row>
    <row r="2268" spans="1:37" hidden="1" x14ac:dyDescent="0.25">
      <c r="A2268" t="s">
        <v>11608</v>
      </c>
      <c r="B2268" t="e">
        <f>VLOOKUP(A2268,[2]mp_ALL!B$1:B$557,1,0)</f>
        <v>#N/A</v>
      </c>
      <c r="C2268" t="s">
        <v>11609</v>
      </c>
      <c r="D2268" t="s">
        <v>38</v>
      </c>
      <c r="E2268" t="s">
        <v>88</v>
      </c>
      <c r="F2268" t="s">
        <v>250</v>
      </c>
      <c r="G2268" t="s">
        <v>251</v>
      </c>
      <c r="H2268" t="s">
        <v>91</v>
      </c>
      <c r="I2268" t="s">
        <v>4414</v>
      </c>
      <c r="J2268">
        <v>1</v>
      </c>
      <c r="K2268" t="s">
        <v>786</v>
      </c>
      <c r="L2268">
        <v>1</v>
      </c>
      <c r="M2268" t="s">
        <v>143</v>
      </c>
      <c r="N2268" t="s">
        <v>787</v>
      </c>
      <c r="O2268" t="s">
        <v>788</v>
      </c>
      <c r="P2268" t="s">
        <v>789</v>
      </c>
      <c r="Q2268" t="s">
        <v>4415</v>
      </c>
      <c r="R2268" t="s">
        <v>147</v>
      </c>
      <c r="S2268" t="s">
        <v>715</v>
      </c>
      <c r="T2268" t="s">
        <v>9018</v>
      </c>
      <c r="U2268" t="s">
        <v>11610</v>
      </c>
      <c r="V2268" s="41">
        <v>40602</v>
      </c>
      <c r="W2268" s="41">
        <v>32237</v>
      </c>
      <c r="X2268">
        <v>1</v>
      </c>
      <c r="Y2268">
        <v>2</v>
      </c>
      <c r="Z2268" t="s">
        <v>102</v>
      </c>
      <c r="AA2268">
        <v>1</v>
      </c>
      <c r="AB2268" t="s">
        <v>103</v>
      </c>
      <c r="AC2268" t="s">
        <v>104</v>
      </c>
      <c r="AD2268">
        <v>1</v>
      </c>
      <c r="AE2268" t="s">
        <v>105</v>
      </c>
      <c r="AG2268" t="s">
        <v>148</v>
      </c>
      <c r="AJ2268" t="s">
        <v>430</v>
      </c>
    </row>
    <row r="2269" spans="1:37" hidden="1" x14ac:dyDescent="0.25">
      <c r="A2269" t="s">
        <v>11611</v>
      </c>
      <c r="B2269" t="e">
        <f>VLOOKUP(A2269,[2]mp_ALL!B$1:B$557,1,0)</f>
        <v>#N/A</v>
      </c>
      <c r="C2269" t="s">
        <v>11612</v>
      </c>
      <c r="D2269" t="s">
        <v>38</v>
      </c>
      <c r="E2269" t="s">
        <v>88</v>
      </c>
      <c r="F2269" t="s">
        <v>8284</v>
      </c>
      <c r="G2269" t="s">
        <v>8285</v>
      </c>
      <c r="H2269" t="s">
        <v>91</v>
      </c>
      <c r="I2269" t="s">
        <v>3249</v>
      </c>
      <c r="J2269">
        <v>1</v>
      </c>
      <c r="K2269" t="s">
        <v>3250</v>
      </c>
      <c r="L2269">
        <v>1</v>
      </c>
      <c r="M2269" t="s">
        <v>143</v>
      </c>
      <c r="N2269" t="s">
        <v>757</v>
      </c>
      <c r="O2269" t="s">
        <v>758</v>
      </c>
      <c r="P2269" t="s">
        <v>3251</v>
      </c>
      <c r="Q2269" t="s">
        <v>3252</v>
      </c>
      <c r="R2269" t="s">
        <v>147</v>
      </c>
      <c r="S2269" t="s">
        <v>715</v>
      </c>
      <c r="T2269" t="s">
        <v>11613</v>
      </c>
      <c r="U2269" t="s">
        <v>11614</v>
      </c>
      <c r="V2269" s="41">
        <v>40602</v>
      </c>
      <c r="W2269" s="41">
        <v>32796</v>
      </c>
      <c r="X2269">
        <v>1</v>
      </c>
      <c r="Y2269">
        <v>2</v>
      </c>
      <c r="Z2269" t="s">
        <v>102</v>
      </c>
      <c r="AA2269">
        <v>1</v>
      </c>
      <c r="AB2269" t="s">
        <v>103</v>
      </c>
      <c r="AC2269" t="s">
        <v>104</v>
      </c>
      <c r="AD2269">
        <v>1</v>
      </c>
      <c r="AE2269" t="s">
        <v>105</v>
      </c>
      <c r="AG2269" t="s">
        <v>148</v>
      </c>
      <c r="AJ2269" t="s">
        <v>299</v>
      </c>
    </row>
    <row r="2270" spans="1:37" hidden="1" x14ac:dyDescent="0.25">
      <c r="A2270" t="s">
        <v>11615</v>
      </c>
      <c r="B2270" t="e">
        <f>VLOOKUP(A2270,[2]mp_ALL!B$1:B$557,1,0)</f>
        <v>#N/A</v>
      </c>
      <c r="C2270" t="s">
        <v>11616</v>
      </c>
      <c r="D2270" t="s">
        <v>38</v>
      </c>
      <c r="E2270" t="s">
        <v>88</v>
      </c>
      <c r="F2270" t="s">
        <v>8284</v>
      </c>
      <c r="G2270" t="s">
        <v>8285</v>
      </c>
      <c r="H2270" t="s">
        <v>91</v>
      </c>
      <c r="I2270" t="s">
        <v>666</v>
      </c>
      <c r="J2270">
        <v>1</v>
      </c>
      <c r="K2270" t="s">
        <v>667</v>
      </c>
      <c r="L2270">
        <v>1</v>
      </c>
      <c r="M2270" t="s">
        <v>113</v>
      </c>
      <c r="N2270" t="s">
        <v>195</v>
      </c>
      <c r="O2270" t="s">
        <v>196</v>
      </c>
      <c r="P2270" t="s">
        <v>668</v>
      </c>
      <c r="Q2270" t="s">
        <v>669</v>
      </c>
      <c r="R2270" t="s">
        <v>117</v>
      </c>
      <c r="S2270" t="s">
        <v>237</v>
      </c>
      <c r="T2270" t="s">
        <v>11617</v>
      </c>
      <c r="U2270" t="s">
        <v>11618</v>
      </c>
      <c r="V2270" s="41">
        <v>40602</v>
      </c>
      <c r="W2270" s="41">
        <v>32623</v>
      </c>
      <c r="X2270">
        <v>1</v>
      </c>
      <c r="Y2270">
        <v>1</v>
      </c>
      <c r="Z2270" t="s">
        <v>102</v>
      </c>
      <c r="AA2270">
        <v>1</v>
      </c>
      <c r="AB2270" t="s">
        <v>103</v>
      </c>
      <c r="AC2270" t="s">
        <v>104</v>
      </c>
      <c r="AD2270">
        <v>1</v>
      </c>
      <c r="AE2270" t="s">
        <v>105</v>
      </c>
      <c r="AG2270" t="s">
        <v>121</v>
      </c>
      <c r="AJ2270" t="s">
        <v>1913</v>
      </c>
    </row>
    <row r="2271" spans="1:37" hidden="1" x14ac:dyDescent="0.25">
      <c r="A2271" t="s">
        <v>11619</v>
      </c>
      <c r="B2271" t="e">
        <f>VLOOKUP(A2271,[2]mp_ALL!B$1:B$557,1,0)</f>
        <v>#N/A</v>
      </c>
      <c r="C2271" t="s">
        <v>11620</v>
      </c>
      <c r="D2271" t="s">
        <v>38</v>
      </c>
      <c r="E2271" t="s">
        <v>88</v>
      </c>
      <c r="F2271" t="s">
        <v>250</v>
      </c>
      <c r="G2271" t="s">
        <v>251</v>
      </c>
      <c r="H2271" t="s">
        <v>91</v>
      </c>
      <c r="I2271" t="s">
        <v>6350</v>
      </c>
      <c r="J2271">
        <v>1</v>
      </c>
      <c r="K2271" t="s">
        <v>194</v>
      </c>
      <c r="L2271">
        <v>1</v>
      </c>
      <c r="M2271" t="s">
        <v>113</v>
      </c>
      <c r="N2271" t="s">
        <v>195</v>
      </c>
      <c r="O2271" t="s">
        <v>1273</v>
      </c>
      <c r="P2271" t="s">
        <v>5578</v>
      </c>
      <c r="Q2271" t="s">
        <v>6351</v>
      </c>
      <c r="R2271" t="s">
        <v>117</v>
      </c>
      <c r="S2271" t="s">
        <v>199</v>
      </c>
      <c r="T2271" t="s">
        <v>11621</v>
      </c>
      <c r="U2271" t="s">
        <v>11622</v>
      </c>
      <c r="V2271" s="41">
        <v>40602</v>
      </c>
      <c r="W2271" s="41">
        <v>33921</v>
      </c>
      <c r="X2271">
        <v>1</v>
      </c>
      <c r="Y2271">
        <v>1</v>
      </c>
      <c r="Z2271" t="s">
        <v>102</v>
      </c>
      <c r="AA2271">
        <v>1</v>
      </c>
      <c r="AB2271" t="s">
        <v>103</v>
      </c>
      <c r="AC2271" t="s">
        <v>104</v>
      </c>
      <c r="AD2271">
        <v>1</v>
      </c>
      <c r="AE2271" t="s">
        <v>105</v>
      </c>
      <c r="AG2271" t="s">
        <v>121</v>
      </c>
      <c r="AJ2271" t="s">
        <v>271</v>
      </c>
    </row>
    <row r="2272" spans="1:37" hidden="1" x14ac:dyDescent="0.25">
      <c r="A2272" t="s">
        <v>11623</v>
      </c>
      <c r="B2272" t="e">
        <f>VLOOKUP(A2272,[2]mp_ALL!B$1:B$557,1,0)</f>
        <v>#N/A</v>
      </c>
      <c r="C2272" t="s">
        <v>11624</v>
      </c>
      <c r="D2272" t="s">
        <v>38</v>
      </c>
      <c r="E2272" t="s">
        <v>88</v>
      </c>
      <c r="F2272" t="s">
        <v>8284</v>
      </c>
      <c r="G2272" t="s">
        <v>8285</v>
      </c>
      <c r="H2272" t="s">
        <v>91</v>
      </c>
      <c r="I2272" t="s">
        <v>7355</v>
      </c>
      <c r="J2272">
        <v>1</v>
      </c>
      <c r="K2272" t="s">
        <v>1740</v>
      </c>
      <c r="L2272">
        <v>0</v>
      </c>
      <c r="M2272" t="s">
        <v>113</v>
      </c>
      <c r="N2272" t="s">
        <v>395</v>
      </c>
      <c r="O2272" t="s">
        <v>1076</v>
      </c>
      <c r="P2272" t="s">
        <v>1741</v>
      </c>
      <c r="Q2272" t="s">
        <v>7356</v>
      </c>
      <c r="R2272" t="s">
        <v>117</v>
      </c>
      <c r="S2272" t="s">
        <v>199</v>
      </c>
      <c r="T2272" t="s">
        <v>11625</v>
      </c>
      <c r="U2272" t="s">
        <v>11626</v>
      </c>
      <c r="V2272" s="41">
        <v>40602</v>
      </c>
      <c r="W2272" s="41">
        <v>33051</v>
      </c>
      <c r="X2272">
        <v>1</v>
      </c>
      <c r="Y2272">
        <v>2</v>
      </c>
      <c r="Z2272" t="s">
        <v>102</v>
      </c>
      <c r="AA2272">
        <v>1</v>
      </c>
      <c r="AB2272" t="s">
        <v>103</v>
      </c>
      <c r="AC2272" t="s">
        <v>104</v>
      </c>
      <c r="AD2272">
        <v>1</v>
      </c>
      <c r="AE2272" t="s">
        <v>120</v>
      </c>
      <c r="AG2272" t="s">
        <v>121</v>
      </c>
      <c r="AJ2272" t="s">
        <v>421</v>
      </c>
    </row>
    <row r="2273" spans="1:36" hidden="1" x14ac:dyDescent="0.25">
      <c r="A2273" t="s">
        <v>11627</v>
      </c>
      <c r="B2273" t="e">
        <f>VLOOKUP(A2273,[2]mp_ALL!B$1:B$557,1,0)</f>
        <v>#N/A</v>
      </c>
      <c r="C2273" t="s">
        <v>11628</v>
      </c>
      <c r="D2273" t="s">
        <v>38</v>
      </c>
      <c r="E2273" t="s">
        <v>88</v>
      </c>
      <c r="F2273" t="s">
        <v>8284</v>
      </c>
      <c r="G2273" t="s">
        <v>8285</v>
      </c>
      <c r="H2273" t="s">
        <v>91</v>
      </c>
      <c r="I2273" t="s">
        <v>11217</v>
      </c>
      <c r="J2273">
        <v>1</v>
      </c>
      <c r="K2273" t="s">
        <v>874</v>
      </c>
      <c r="L2273">
        <v>0</v>
      </c>
      <c r="M2273" t="s">
        <v>113</v>
      </c>
      <c r="N2273" t="s">
        <v>395</v>
      </c>
      <c r="O2273" t="s">
        <v>6967</v>
      </c>
      <c r="P2273" t="s">
        <v>8462</v>
      </c>
      <c r="Q2273" t="s">
        <v>11218</v>
      </c>
      <c r="R2273" t="s">
        <v>117</v>
      </c>
      <c r="S2273" t="s">
        <v>199</v>
      </c>
      <c r="T2273" t="s">
        <v>11629</v>
      </c>
      <c r="U2273" t="s">
        <v>11630</v>
      </c>
      <c r="V2273" s="41">
        <v>40602</v>
      </c>
      <c r="W2273" s="41">
        <v>32561</v>
      </c>
      <c r="X2273">
        <v>1</v>
      </c>
      <c r="Y2273">
        <v>2</v>
      </c>
      <c r="Z2273" t="s">
        <v>102</v>
      </c>
      <c r="AA2273">
        <v>1</v>
      </c>
      <c r="AB2273" t="s">
        <v>103</v>
      </c>
      <c r="AC2273" t="s">
        <v>104</v>
      </c>
      <c r="AD2273">
        <v>1</v>
      </c>
      <c r="AE2273" t="s">
        <v>120</v>
      </c>
      <c r="AG2273" t="s">
        <v>121</v>
      </c>
      <c r="AJ2273" t="s">
        <v>2556</v>
      </c>
    </row>
    <row r="2274" spans="1:36" hidden="1" x14ac:dyDescent="0.25">
      <c r="A2274" t="s">
        <v>11631</v>
      </c>
      <c r="B2274" t="e">
        <f>VLOOKUP(A2274,[2]mp_ALL!B$1:B$557,1,0)</f>
        <v>#N/A</v>
      </c>
      <c r="C2274" t="s">
        <v>11632</v>
      </c>
      <c r="D2274" t="s">
        <v>38</v>
      </c>
      <c r="E2274" t="s">
        <v>88</v>
      </c>
      <c r="F2274" t="s">
        <v>8284</v>
      </c>
      <c r="G2274" t="s">
        <v>8285</v>
      </c>
      <c r="H2274" t="s">
        <v>91</v>
      </c>
      <c r="I2274" t="s">
        <v>9161</v>
      </c>
      <c r="J2274">
        <v>1</v>
      </c>
      <c r="K2274" t="s">
        <v>384</v>
      </c>
      <c r="L2274">
        <v>1</v>
      </c>
      <c r="M2274" t="s">
        <v>113</v>
      </c>
      <c r="N2274" t="s">
        <v>385</v>
      </c>
      <c r="O2274" t="s">
        <v>386</v>
      </c>
      <c r="P2274" t="s">
        <v>6708</v>
      </c>
      <c r="Q2274" t="s">
        <v>9162</v>
      </c>
      <c r="R2274" t="s">
        <v>117</v>
      </c>
      <c r="S2274" t="s">
        <v>199</v>
      </c>
      <c r="T2274" t="s">
        <v>11633</v>
      </c>
      <c r="U2274" t="s">
        <v>11634</v>
      </c>
      <c r="V2274" s="41">
        <v>40602</v>
      </c>
      <c r="W2274" s="41">
        <v>33117</v>
      </c>
      <c r="X2274">
        <v>1</v>
      </c>
      <c r="Y2274">
        <v>1</v>
      </c>
      <c r="Z2274" t="s">
        <v>102</v>
      </c>
      <c r="AA2274">
        <v>1</v>
      </c>
      <c r="AB2274" t="s">
        <v>103</v>
      </c>
      <c r="AC2274" t="s">
        <v>104</v>
      </c>
      <c r="AD2274">
        <v>1</v>
      </c>
      <c r="AE2274" t="s">
        <v>105</v>
      </c>
      <c r="AG2274" t="s">
        <v>121</v>
      </c>
      <c r="AJ2274" t="s">
        <v>474</v>
      </c>
    </row>
    <row r="2275" spans="1:36" hidden="1" x14ac:dyDescent="0.25">
      <c r="A2275" t="s">
        <v>11635</v>
      </c>
      <c r="B2275" t="e">
        <f>VLOOKUP(A2275,[2]mp_ALL!B$1:B$557,1,0)</f>
        <v>#N/A</v>
      </c>
      <c r="C2275" t="s">
        <v>11636</v>
      </c>
      <c r="D2275" t="s">
        <v>38</v>
      </c>
      <c r="E2275" t="s">
        <v>88</v>
      </c>
      <c r="F2275" t="s">
        <v>8284</v>
      </c>
      <c r="G2275" t="s">
        <v>8285</v>
      </c>
      <c r="H2275" t="s">
        <v>91</v>
      </c>
      <c r="I2275" t="s">
        <v>346</v>
      </c>
      <c r="J2275">
        <v>1</v>
      </c>
      <c r="K2275" t="s">
        <v>242</v>
      </c>
      <c r="L2275">
        <v>1</v>
      </c>
      <c r="M2275" t="s">
        <v>113</v>
      </c>
      <c r="N2275" t="s">
        <v>134</v>
      </c>
      <c r="O2275" t="s">
        <v>347</v>
      </c>
      <c r="P2275" t="s">
        <v>348</v>
      </c>
      <c r="Q2275" t="s">
        <v>349</v>
      </c>
      <c r="R2275" t="s">
        <v>117</v>
      </c>
      <c r="S2275" t="s">
        <v>99</v>
      </c>
      <c r="T2275" t="s">
        <v>11637</v>
      </c>
      <c r="U2275" t="s">
        <v>1031</v>
      </c>
      <c r="V2275" s="41">
        <v>40602</v>
      </c>
      <c r="W2275" s="41">
        <v>32888</v>
      </c>
      <c r="X2275">
        <v>1</v>
      </c>
      <c r="Y2275">
        <v>2</v>
      </c>
      <c r="Z2275" t="s">
        <v>102</v>
      </c>
      <c r="AA2275">
        <v>1</v>
      </c>
      <c r="AB2275" t="s">
        <v>103</v>
      </c>
      <c r="AC2275" t="s">
        <v>104</v>
      </c>
      <c r="AD2275">
        <v>1</v>
      </c>
      <c r="AE2275" t="s">
        <v>105</v>
      </c>
      <c r="AG2275" t="s">
        <v>121</v>
      </c>
      <c r="AJ2275" t="s">
        <v>107</v>
      </c>
    </row>
    <row r="2276" spans="1:36" hidden="1" x14ac:dyDescent="0.25">
      <c r="A2276" t="s">
        <v>11638</v>
      </c>
      <c r="B2276" t="e">
        <f>VLOOKUP(A2276,[2]mp_ALL!B$1:B$557,1,0)</f>
        <v>#N/A</v>
      </c>
      <c r="C2276" t="s">
        <v>11639</v>
      </c>
      <c r="D2276" t="s">
        <v>38</v>
      </c>
      <c r="E2276" t="s">
        <v>88</v>
      </c>
      <c r="F2276" t="s">
        <v>8284</v>
      </c>
      <c r="G2276" t="s">
        <v>8285</v>
      </c>
      <c r="H2276" t="s">
        <v>91</v>
      </c>
      <c r="I2276" t="s">
        <v>1177</v>
      </c>
      <c r="J2276">
        <v>1</v>
      </c>
      <c r="K2276" t="s">
        <v>484</v>
      </c>
      <c r="L2276">
        <v>1</v>
      </c>
      <c r="M2276" t="s">
        <v>414</v>
      </c>
      <c r="N2276" t="s">
        <v>159</v>
      </c>
      <c r="O2276" t="s">
        <v>485</v>
      </c>
      <c r="P2276" t="s">
        <v>1178</v>
      </c>
      <c r="Q2276" t="s">
        <v>1179</v>
      </c>
      <c r="R2276" t="s">
        <v>117</v>
      </c>
      <c r="S2276" t="s">
        <v>163</v>
      </c>
      <c r="T2276" t="s">
        <v>11640</v>
      </c>
      <c r="U2276" t="s">
        <v>11641</v>
      </c>
      <c r="V2276" s="41">
        <v>40609</v>
      </c>
      <c r="W2276" s="41">
        <v>33243</v>
      </c>
      <c r="X2276">
        <v>1</v>
      </c>
      <c r="Y2276">
        <v>1</v>
      </c>
      <c r="Z2276" t="s">
        <v>102</v>
      </c>
      <c r="AA2276">
        <v>1</v>
      </c>
      <c r="AB2276" t="s">
        <v>103</v>
      </c>
      <c r="AC2276" t="s">
        <v>104</v>
      </c>
      <c r="AD2276">
        <v>1</v>
      </c>
      <c r="AE2276" t="s">
        <v>105</v>
      </c>
      <c r="AG2276" t="s">
        <v>121</v>
      </c>
      <c r="AJ2276" t="s">
        <v>107</v>
      </c>
    </row>
    <row r="2277" spans="1:36" hidden="1" x14ac:dyDescent="0.25">
      <c r="A2277" t="s">
        <v>11642</v>
      </c>
      <c r="B2277" t="e">
        <f>VLOOKUP(A2277,[2]mp_ALL!B$1:B$557,1,0)</f>
        <v>#N/A</v>
      </c>
      <c r="C2277" t="s">
        <v>11643</v>
      </c>
      <c r="D2277" t="s">
        <v>38</v>
      </c>
      <c r="E2277" t="s">
        <v>88</v>
      </c>
      <c r="F2277" t="s">
        <v>8284</v>
      </c>
      <c r="G2277" t="s">
        <v>8285</v>
      </c>
      <c r="H2277" t="s">
        <v>91</v>
      </c>
      <c r="I2277" t="s">
        <v>9257</v>
      </c>
      <c r="J2277">
        <v>1</v>
      </c>
      <c r="K2277" t="s">
        <v>1358</v>
      </c>
      <c r="L2277">
        <v>1</v>
      </c>
      <c r="M2277" t="s">
        <v>158</v>
      </c>
      <c r="N2277" t="s">
        <v>159</v>
      </c>
      <c r="O2277" t="s">
        <v>1679</v>
      </c>
      <c r="P2277" t="s">
        <v>4939</v>
      </c>
      <c r="Q2277" t="s">
        <v>9258</v>
      </c>
      <c r="R2277" t="s">
        <v>117</v>
      </c>
      <c r="S2277" t="s">
        <v>237</v>
      </c>
      <c r="T2277" t="s">
        <v>11644</v>
      </c>
      <c r="U2277" t="s">
        <v>11645</v>
      </c>
      <c r="V2277" s="41">
        <v>40609</v>
      </c>
      <c r="W2277" s="41">
        <v>33934</v>
      </c>
      <c r="X2277">
        <v>1</v>
      </c>
      <c r="Y2277">
        <v>2</v>
      </c>
      <c r="Z2277" t="s">
        <v>102</v>
      </c>
      <c r="AA2277">
        <v>1</v>
      </c>
      <c r="AB2277" t="s">
        <v>103</v>
      </c>
      <c r="AC2277" t="s">
        <v>104</v>
      </c>
      <c r="AD2277">
        <v>1</v>
      </c>
      <c r="AE2277" t="s">
        <v>105</v>
      </c>
      <c r="AG2277" t="s">
        <v>121</v>
      </c>
      <c r="AJ2277" t="s">
        <v>1913</v>
      </c>
    </row>
    <row r="2278" spans="1:36" hidden="1" x14ac:dyDescent="0.25">
      <c r="A2278" t="s">
        <v>11646</v>
      </c>
      <c r="B2278" t="e">
        <f>VLOOKUP(A2278,[2]mp_ALL!B$1:B$557,1,0)</f>
        <v>#N/A</v>
      </c>
      <c r="C2278" t="s">
        <v>11647</v>
      </c>
      <c r="D2278" t="s">
        <v>38</v>
      </c>
      <c r="E2278" t="s">
        <v>88</v>
      </c>
      <c r="F2278" t="s">
        <v>8284</v>
      </c>
      <c r="G2278" t="s">
        <v>8285</v>
      </c>
      <c r="H2278" t="s">
        <v>91</v>
      </c>
      <c r="I2278" t="s">
        <v>8893</v>
      </c>
      <c r="J2278">
        <v>1</v>
      </c>
      <c r="K2278" t="s">
        <v>1826</v>
      </c>
      <c r="L2278">
        <v>1</v>
      </c>
      <c r="M2278" t="s">
        <v>414</v>
      </c>
      <c r="N2278" t="s">
        <v>159</v>
      </c>
      <c r="O2278" t="s">
        <v>1672</v>
      </c>
      <c r="P2278" t="s">
        <v>1827</v>
      </c>
      <c r="Q2278" t="s">
        <v>8894</v>
      </c>
      <c r="R2278" t="s">
        <v>117</v>
      </c>
      <c r="S2278" t="s">
        <v>163</v>
      </c>
      <c r="T2278" t="s">
        <v>11648</v>
      </c>
      <c r="U2278" t="s">
        <v>11649</v>
      </c>
      <c r="V2278" s="41">
        <v>40609</v>
      </c>
      <c r="W2278" s="41">
        <v>33127</v>
      </c>
      <c r="X2278">
        <v>1</v>
      </c>
      <c r="Y2278">
        <v>1</v>
      </c>
      <c r="Z2278" t="s">
        <v>102</v>
      </c>
      <c r="AA2278">
        <v>1</v>
      </c>
      <c r="AB2278" t="s">
        <v>103</v>
      </c>
      <c r="AC2278" t="s">
        <v>104</v>
      </c>
      <c r="AD2278">
        <v>1</v>
      </c>
      <c r="AE2278" t="s">
        <v>105</v>
      </c>
      <c r="AG2278" t="s">
        <v>121</v>
      </c>
      <c r="AJ2278" t="s">
        <v>11650</v>
      </c>
    </row>
    <row r="2279" spans="1:36" hidden="1" x14ac:dyDescent="0.25">
      <c r="A2279" t="s">
        <v>11651</v>
      </c>
      <c r="B2279" t="e">
        <f>VLOOKUP(A2279,[2]mp_ALL!B$1:B$557,1,0)</f>
        <v>#N/A</v>
      </c>
      <c r="C2279" t="s">
        <v>11652</v>
      </c>
      <c r="D2279" t="s">
        <v>38</v>
      </c>
      <c r="E2279" t="s">
        <v>88</v>
      </c>
      <c r="F2279" t="s">
        <v>8284</v>
      </c>
      <c r="G2279" t="s">
        <v>8285</v>
      </c>
      <c r="H2279" t="s">
        <v>91</v>
      </c>
      <c r="I2279" t="s">
        <v>1671</v>
      </c>
      <c r="J2279">
        <v>1</v>
      </c>
      <c r="K2279" t="s">
        <v>1396</v>
      </c>
      <c r="L2279">
        <v>1</v>
      </c>
      <c r="M2279" t="s">
        <v>414</v>
      </c>
      <c r="N2279" t="s">
        <v>159</v>
      </c>
      <c r="O2279" t="s">
        <v>1672</v>
      </c>
      <c r="P2279" t="s">
        <v>1673</v>
      </c>
      <c r="Q2279" t="s">
        <v>1674</v>
      </c>
      <c r="R2279" t="s">
        <v>117</v>
      </c>
      <c r="S2279" t="s">
        <v>163</v>
      </c>
      <c r="T2279" t="s">
        <v>11653</v>
      </c>
      <c r="U2279" t="s">
        <v>11654</v>
      </c>
      <c r="V2279" s="41">
        <v>40609</v>
      </c>
      <c r="W2279" s="41">
        <v>33570</v>
      </c>
      <c r="X2279">
        <v>1</v>
      </c>
      <c r="Y2279">
        <v>1</v>
      </c>
      <c r="Z2279" t="s">
        <v>102</v>
      </c>
      <c r="AA2279">
        <v>1</v>
      </c>
      <c r="AB2279" t="s">
        <v>103</v>
      </c>
      <c r="AC2279" t="s">
        <v>104</v>
      </c>
      <c r="AD2279">
        <v>1</v>
      </c>
      <c r="AE2279" t="s">
        <v>105</v>
      </c>
      <c r="AG2279" t="s">
        <v>121</v>
      </c>
      <c r="AJ2279" t="s">
        <v>107</v>
      </c>
    </row>
    <row r="2280" spans="1:36" hidden="1" x14ac:dyDescent="0.25">
      <c r="A2280" t="s">
        <v>11655</v>
      </c>
      <c r="B2280" t="e">
        <f>VLOOKUP(A2280,[2]mp_ALL!B$1:B$557,1,0)</f>
        <v>#N/A</v>
      </c>
      <c r="C2280" t="s">
        <v>11656</v>
      </c>
      <c r="D2280" t="s">
        <v>38</v>
      </c>
      <c r="E2280" t="s">
        <v>88</v>
      </c>
      <c r="F2280" t="s">
        <v>8284</v>
      </c>
      <c r="G2280" t="s">
        <v>8285</v>
      </c>
      <c r="H2280" t="s">
        <v>91</v>
      </c>
      <c r="I2280" t="s">
        <v>1206</v>
      </c>
      <c r="J2280">
        <v>1</v>
      </c>
      <c r="K2280" t="s">
        <v>600</v>
      </c>
      <c r="L2280">
        <v>1</v>
      </c>
      <c r="M2280" t="s">
        <v>158</v>
      </c>
      <c r="N2280" t="s">
        <v>159</v>
      </c>
      <c r="O2280" t="s">
        <v>1051</v>
      </c>
      <c r="P2280" t="s">
        <v>1052</v>
      </c>
      <c r="Q2280" t="s">
        <v>1207</v>
      </c>
      <c r="R2280" t="s">
        <v>117</v>
      </c>
      <c r="S2280" t="s">
        <v>237</v>
      </c>
      <c r="T2280" t="s">
        <v>11657</v>
      </c>
      <c r="U2280" t="s">
        <v>11658</v>
      </c>
      <c r="V2280" s="41">
        <v>40609</v>
      </c>
      <c r="W2280" s="41">
        <v>33498</v>
      </c>
      <c r="X2280">
        <v>1</v>
      </c>
      <c r="Y2280">
        <v>2</v>
      </c>
      <c r="Z2280" t="s">
        <v>102</v>
      </c>
      <c r="AA2280">
        <v>1</v>
      </c>
      <c r="AB2280" t="s">
        <v>103</v>
      </c>
      <c r="AC2280" t="s">
        <v>104</v>
      </c>
      <c r="AD2280">
        <v>1</v>
      </c>
      <c r="AE2280" t="s">
        <v>105</v>
      </c>
      <c r="AG2280" t="s">
        <v>121</v>
      </c>
      <c r="AJ2280" t="s">
        <v>1008</v>
      </c>
    </row>
    <row r="2281" spans="1:36" hidden="1" x14ac:dyDescent="0.25">
      <c r="A2281" t="s">
        <v>11659</v>
      </c>
      <c r="B2281" t="e">
        <f>VLOOKUP(A2281,[2]mp_ALL!B$1:B$557,1,0)</f>
        <v>#N/A</v>
      </c>
      <c r="C2281" t="s">
        <v>11660</v>
      </c>
      <c r="D2281" t="s">
        <v>38</v>
      </c>
      <c r="E2281" t="s">
        <v>88</v>
      </c>
      <c r="F2281" t="s">
        <v>8284</v>
      </c>
      <c r="G2281" t="s">
        <v>8285</v>
      </c>
      <c r="H2281" t="s">
        <v>91</v>
      </c>
      <c r="I2281" t="s">
        <v>4715</v>
      </c>
      <c r="J2281">
        <v>1</v>
      </c>
      <c r="K2281" t="s">
        <v>1532</v>
      </c>
      <c r="L2281">
        <v>1</v>
      </c>
      <c r="M2281" t="s">
        <v>158</v>
      </c>
      <c r="N2281" t="s">
        <v>184</v>
      </c>
      <c r="O2281" t="s">
        <v>1533</v>
      </c>
      <c r="P2281" t="s">
        <v>4716</v>
      </c>
      <c r="Q2281" t="s">
        <v>4717</v>
      </c>
      <c r="R2281" t="s">
        <v>117</v>
      </c>
      <c r="S2281" t="s">
        <v>163</v>
      </c>
      <c r="T2281" t="s">
        <v>11661</v>
      </c>
      <c r="U2281" t="s">
        <v>11662</v>
      </c>
      <c r="V2281" s="41">
        <v>40609</v>
      </c>
      <c r="W2281" s="41">
        <v>33261</v>
      </c>
      <c r="X2281">
        <v>1</v>
      </c>
      <c r="Y2281">
        <v>2</v>
      </c>
      <c r="Z2281" t="s">
        <v>102</v>
      </c>
      <c r="AA2281">
        <v>1</v>
      </c>
      <c r="AB2281" t="s">
        <v>103</v>
      </c>
      <c r="AC2281" t="s">
        <v>104</v>
      </c>
      <c r="AD2281">
        <v>1</v>
      </c>
      <c r="AE2281" t="s">
        <v>105</v>
      </c>
      <c r="AG2281" t="s">
        <v>121</v>
      </c>
      <c r="AJ2281" t="s">
        <v>3584</v>
      </c>
    </row>
    <row r="2282" spans="1:36" hidden="1" x14ac:dyDescent="0.25">
      <c r="A2282" t="s">
        <v>11663</v>
      </c>
      <c r="B2282" t="e">
        <f>VLOOKUP(A2282,[2]mp_ALL!B$1:B$557,1,0)</f>
        <v>#N/A</v>
      </c>
      <c r="C2282" t="s">
        <v>11664</v>
      </c>
      <c r="D2282" t="s">
        <v>38</v>
      </c>
      <c r="E2282" t="s">
        <v>88</v>
      </c>
      <c r="F2282" t="s">
        <v>8284</v>
      </c>
      <c r="G2282" t="s">
        <v>8285</v>
      </c>
      <c r="H2282" t="s">
        <v>91</v>
      </c>
      <c r="I2282" t="s">
        <v>9167</v>
      </c>
      <c r="J2282">
        <v>1</v>
      </c>
      <c r="K2282" t="s">
        <v>6067</v>
      </c>
      <c r="L2282">
        <v>1</v>
      </c>
      <c r="M2282" t="s">
        <v>143</v>
      </c>
      <c r="N2282" t="s">
        <v>144</v>
      </c>
      <c r="O2282" t="s">
        <v>1651</v>
      </c>
      <c r="P2282" t="s">
        <v>9058</v>
      </c>
      <c r="Q2282" t="s">
        <v>9168</v>
      </c>
      <c r="R2282" t="s">
        <v>147</v>
      </c>
      <c r="S2282" t="s">
        <v>163</v>
      </c>
      <c r="T2282" t="s">
        <v>11665</v>
      </c>
      <c r="U2282" t="s">
        <v>11666</v>
      </c>
      <c r="V2282" s="41">
        <v>40609</v>
      </c>
      <c r="W2282" s="41">
        <v>33550</v>
      </c>
      <c r="X2282">
        <v>1</v>
      </c>
      <c r="Y2282">
        <v>1</v>
      </c>
      <c r="Z2282" t="s">
        <v>102</v>
      </c>
      <c r="AA2282">
        <v>1</v>
      </c>
      <c r="AB2282" t="s">
        <v>103</v>
      </c>
      <c r="AC2282" t="s">
        <v>104</v>
      </c>
      <c r="AD2282">
        <v>1</v>
      </c>
      <c r="AE2282" t="s">
        <v>105</v>
      </c>
      <c r="AG2282" t="s">
        <v>148</v>
      </c>
      <c r="AJ2282" t="s">
        <v>689</v>
      </c>
    </row>
    <row r="2283" spans="1:36" hidden="1" x14ac:dyDescent="0.25">
      <c r="A2283" t="s">
        <v>11667</v>
      </c>
      <c r="B2283" t="e">
        <f>VLOOKUP(A2283,[2]mp_ALL!B$1:B$557,1,0)</f>
        <v>#N/A</v>
      </c>
      <c r="C2283" t="s">
        <v>11668</v>
      </c>
      <c r="D2283" t="s">
        <v>38</v>
      </c>
      <c r="E2283" t="s">
        <v>88</v>
      </c>
      <c r="F2283" t="s">
        <v>8284</v>
      </c>
      <c r="G2283" t="s">
        <v>8285</v>
      </c>
      <c r="H2283" t="s">
        <v>91</v>
      </c>
      <c r="I2283" t="s">
        <v>7831</v>
      </c>
      <c r="J2283">
        <v>1</v>
      </c>
      <c r="K2283" t="s">
        <v>728</v>
      </c>
      <c r="L2283">
        <v>1</v>
      </c>
      <c r="M2283" t="s">
        <v>158</v>
      </c>
      <c r="N2283" t="s">
        <v>159</v>
      </c>
      <c r="O2283" t="s">
        <v>729</v>
      </c>
      <c r="P2283" t="s">
        <v>730</v>
      </c>
      <c r="Q2283" t="s">
        <v>7832</v>
      </c>
      <c r="R2283" t="s">
        <v>117</v>
      </c>
      <c r="S2283" t="s">
        <v>237</v>
      </c>
      <c r="T2283" t="s">
        <v>11669</v>
      </c>
      <c r="U2283" t="s">
        <v>517</v>
      </c>
      <c r="V2283" s="41">
        <v>40609</v>
      </c>
      <c r="W2283" s="41">
        <v>33156</v>
      </c>
      <c r="X2283">
        <v>1</v>
      </c>
      <c r="Y2283">
        <v>0</v>
      </c>
      <c r="Z2283" t="s">
        <v>102</v>
      </c>
      <c r="AA2283">
        <v>1</v>
      </c>
      <c r="AB2283" t="s">
        <v>103</v>
      </c>
      <c r="AC2283" t="s">
        <v>104</v>
      </c>
      <c r="AD2283">
        <v>1</v>
      </c>
      <c r="AE2283" t="s">
        <v>105</v>
      </c>
      <c r="AG2283" t="s">
        <v>121</v>
      </c>
      <c r="AJ2283" t="s">
        <v>352</v>
      </c>
    </row>
    <row r="2284" spans="1:36" hidden="1" x14ac:dyDescent="0.25">
      <c r="A2284" t="s">
        <v>11670</v>
      </c>
      <c r="B2284" t="e">
        <f>VLOOKUP(A2284,[2]mp_ALL!B$1:B$557,1,0)</f>
        <v>#N/A</v>
      </c>
      <c r="C2284" t="s">
        <v>11671</v>
      </c>
      <c r="D2284" t="s">
        <v>38</v>
      </c>
      <c r="E2284" t="s">
        <v>88</v>
      </c>
      <c r="F2284" t="s">
        <v>250</v>
      </c>
      <c r="G2284" t="s">
        <v>251</v>
      </c>
      <c r="H2284" t="s">
        <v>91</v>
      </c>
      <c r="I2284" t="s">
        <v>10056</v>
      </c>
      <c r="J2284">
        <v>1</v>
      </c>
      <c r="K2284" t="s">
        <v>183</v>
      </c>
      <c r="L2284">
        <v>1</v>
      </c>
      <c r="M2284" t="s">
        <v>158</v>
      </c>
      <c r="N2284" t="s">
        <v>205</v>
      </c>
      <c r="O2284" t="s">
        <v>3351</v>
      </c>
      <c r="P2284" t="s">
        <v>8737</v>
      </c>
      <c r="Q2284" t="s">
        <v>10057</v>
      </c>
      <c r="R2284" t="s">
        <v>117</v>
      </c>
      <c r="S2284" t="s">
        <v>237</v>
      </c>
      <c r="T2284" t="s">
        <v>11672</v>
      </c>
      <c r="U2284" t="s">
        <v>11673</v>
      </c>
      <c r="V2284" s="41">
        <v>40609</v>
      </c>
      <c r="W2284" s="41">
        <v>33744</v>
      </c>
      <c r="X2284">
        <v>1</v>
      </c>
      <c r="Y2284">
        <v>1</v>
      </c>
      <c r="Z2284" t="s">
        <v>102</v>
      </c>
      <c r="AA2284">
        <v>1</v>
      </c>
      <c r="AB2284" t="s">
        <v>103</v>
      </c>
      <c r="AC2284" t="s">
        <v>104</v>
      </c>
      <c r="AD2284">
        <v>1</v>
      </c>
      <c r="AE2284" t="s">
        <v>105</v>
      </c>
      <c r="AG2284" t="s">
        <v>121</v>
      </c>
      <c r="AJ2284" t="s">
        <v>11674</v>
      </c>
    </row>
    <row r="2285" spans="1:36" hidden="1" x14ac:dyDescent="0.25">
      <c r="A2285" t="s">
        <v>11675</v>
      </c>
      <c r="B2285" t="e">
        <f>VLOOKUP(A2285,[2]mp_ALL!B$1:B$557,1,0)</f>
        <v>#N/A</v>
      </c>
      <c r="C2285" t="s">
        <v>11676</v>
      </c>
      <c r="D2285" t="s">
        <v>38</v>
      </c>
      <c r="E2285" t="s">
        <v>88</v>
      </c>
      <c r="F2285" t="s">
        <v>250</v>
      </c>
      <c r="G2285" t="s">
        <v>251</v>
      </c>
      <c r="H2285" t="s">
        <v>91</v>
      </c>
      <c r="I2285" t="s">
        <v>10842</v>
      </c>
      <c r="J2285">
        <v>1</v>
      </c>
      <c r="K2285" t="s">
        <v>10843</v>
      </c>
      <c r="L2285">
        <v>1</v>
      </c>
      <c r="M2285" t="s">
        <v>414</v>
      </c>
      <c r="N2285" t="s">
        <v>532</v>
      </c>
      <c r="O2285" t="s">
        <v>4408</v>
      </c>
      <c r="P2285" t="s">
        <v>4409</v>
      </c>
      <c r="Q2285" t="s">
        <v>10844</v>
      </c>
      <c r="R2285" t="s">
        <v>117</v>
      </c>
      <c r="S2285" t="s">
        <v>207</v>
      </c>
      <c r="T2285" t="s">
        <v>11677</v>
      </c>
      <c r="U2285" t="s">
        <v>1499</v>
      </c>
      <c r="V2285" s="41">
        <v>40609</v>
      </c>
      <c r="W2285" s="41">
        <v>33262</v>
      </c>
      <c r="X2285">
        <v>1</v>
      </c>
      <c r="Y2285">
        <v>1</v>
      </c>
      <c r="Z2285" t="s">
        <v>102</v>
      </c>
      <c r="AA2285">
        <v>1</v>
      </c>
      <c r="AB2285" t="s">
        <v>103</v>
      </c>
      <c r="AC2285" t="s">
        <v>104</v>
      </c>
      <c r="AD2285">
        <v>1</v>
      </c>
      <c r="AE2285" t="s">
        <v>105</v>
      </c>
      <c r="AG2285" t="s">
        <v>121</v>
      </c>
      <c r="AJ2285" t="s">
        <v>190</v>
      </c>
    </row>
    <row r="2286" spans="1:36" hidden="1" x14ac:dyDescent="0.25">
      <c r="A2286" t="s">
        <v>11678</v>
      </c>
      <c r="B2286" t="e">
        <f>VLOOKUP(A2286,[2]mp_ALL!B$1:B$557,1,0)</f>
        <v>#N/A</v>
      </c>
      <c r="C2286" t="s">
        <v>11679</v>
      </c>
      <c r="D2286" t="s">
        <v>38</v>
      </c>
      <c r="E2286" t="s">
        <v>88</v>
      </c>
      <c r="F2286" t="s">
        <v>250</v>
      </c>
      <c r="G2286" t="s">
        <v>251</v>
      </c>
      <c r="H2286" t="s">
        <v>91</v>
      </c>
      <c r="I2286" t="s">
        <v>5047</v>
      </c>
      <c r="J2286">
        <v>1</v>
      </c>
      <c r="K2286" t="s">
        <v>183</v>
      </c>
      <c r="L2286">
        <v>1</v>
      </c>
      <c r="M2286" t="s">
        <v>158</v>
      </c>
      <c r="N2286" t="s">
        <v>205</v>
      </c>
      <c r="O2286" t="s">
        <v>1213</v>
      </c>
      <c r="P2286" t="s">
        <v>1991</v>
      </c>
      <c r="Q2286" t="s">
        <v>5048</v>
      </c>
      <c r="R2286" t="s">
        <v>117</v>
      </c>
      <c r="S2286" t="s">
        <v>237</v>
      </c>
      <c r="T2286" t="s">
        <v>8681</v>
      </c>
      <c r="U2286" t="s">
        <v>11680</v>
      </c>
      <c r="V2286" s="41">
        <v>40609</v>
      </c>
      <c r="W2286" s="41">
        <v>32970</v>
      </c>
      <c r="X2286">
        <v>1</v>
      </c>
      <c r="Y2286">
        <v>2</v>
      </c>
      <c r="Z2286" t="s">
        <v>102</v>
      </c>
      <c r="AA2286">
        <v>1</v>
      </c>
      <c r="AB2286" t="s">
        <v>103</v>
      </c>
      <c r="AC2286" t="s">
        <v>104</v>
      </c>
      <c r="AD2286">
        <v>1</v>
      </c>
      <c r="AE2286" t="s">
        <v>105</v>
      </c>
      <c r="AG2286" t="s">
        <v>121</v>
      </c>
      <c r="AJ2286" t="s">
        <v>271</v>
      </c>
    </row>
    <row r="2287" spans="1:36" hidden="1" x14ac:dyDescent="0.25">
      <c r="A2287" t="s">
        <v>11681</v>
      </c>
      <c r="B2287" t="e">
        <f>VLOOKUP(A2287,[2]mp_ALL!B$1:B$557,1,0)</f>
        <v>#N/A</v>
      </c>
      <c r="C2287" t="s">
        <v>11682</v>
      </c>
      <c r="D2287" t="s">
        <v>38</v>
      </c>
      <c r="E2287" t="s">
        <v>88</v>
      </c>
      <c r="F2287" t="s">
        <v>250</v>
      </c>
      <c r="G2287" t="s">
        <v>251</v>
      </c>
      <c r="H2287" t="s">
        <v>91</v>
      </c>
      <c r="I2287" t="s">
        <v>7845</v>
      </c>
      <c r="J2287">
        <v>1</v>
      </c>
      <c r="K2287" t="s">
        <v>983</v>
      </c>
      <c r="L2287">
        <v>1</v>
      </c>
      <c r="M2287" t="s">
        <v>233</v>
      </c>
      <c r="N2287" t="s">
        <v>234</v>
      </c>
      <c r="O2287" t="s">
        <v>984</v>
      </c>
      <c r="P2287" t="s">
        <v>985</v>
      </c>
      <c r="Q2287" t="s">
        <v>7846</v>
      </c>
      <c r="R2287" t="s">
        <v>117</v>
      </c>
      <c r="S2287" t="s">
        <v>237</v>
      </c>
      <c r="T2287" t="s">
        <v>11683</v>
      </c>
      <c r="U2287" t="s">
        <v>11684</v>
      </c>
      <c r="V2287" s="41">
        <v>40609</v>
      </c>
      <c r="W2287" s="41">
        <v>33448</v>
      </c>
      <c r="X2287">
        <v>1</v>
      </c>
      <c r="Y2287">
        <v>1</v>
      </c>
      <c r="Z2287" t="s">
        <v>102</v>
      </c>
      <c r="AA2287">
        <v>1</v>
      </c>
      <c r="AB2287" t="s">
        <v>103</v>
      </c>
      <c r="AC2287" t="s">
        <v>104</v>
      </c>
      <c r="AD2287">
        <v>1</v>
      </c>
      <c r="AE2287" t="s">
        <v>105</v>
      </c>
      <c r="AG2287" t="s">
        <v>121</v>
      </c>
      <c r="AJ2287" t="s">
        <v>11685</v>
      </c>
    </row>
    <row r="2288" spans="1:36" hidden="1" x14ac:dyDescent="0.25">
      <c r="A2288" t="s">
        <v>11686</v>
      </c>
      <c r="B2288" t="e">
        <f>VLOOKUP(A2288,[2]mp_ALL!B$1:B$557,1,0)</f>
        <v>#N/A</v>
      </c>
      <c r="C2288" t="s">
        <v>11687</v>
      </c>
      <c r="D2288" t="s">
        <v>38</v>
      </c>
      <c r="E2288" t="s">
        <v>88</v>
      </c>
      <c r="F2288" t="s">
        <v>250</v>
      </c>
      <c r="G2288" t="s">
        <v>251</v>
      </c>
      <c r="H2288" t="s">
        <v>91</v>
      </c>
      <c r="I2288" t="s">
        <v>2951</v>
      </c>
      <c r="J2288">
        <v>1</v>
      </c>
      <c r="K2288" t="s">
        <v>2952</v>
      </c>
      <c r="L2288">
        <v>1</v>
      </c>
      <c r="M2288" t="s">
        <v>435</v>
      </c>
      <c r="N2288" t="s">
        <v>505</v>
      </c>
      <c r="O2288" t="s">
        <v>2953</v>
      </c>
      <c r="P2288" t="s">
        <v>2954</v>
      </c>
      <c r="Q2288" t="s">
        <v>2955</v>
      </c>
      <c r="R2288" t="s">
        <v>117</v>
      </c>
      <c r="S2288" t="s">
        <v>148</v>
      </c>
      <c r="T2288" t="s">
        <v>11688</v>
      </c>
      <c r="U2288" t="s">
        <v>11689</v>
      </c>
      <c r="V2288" s="41">
        <v>40609</v>
      </c>
      <c r="W2288" s="41">
        <v>33931</v>
      </c>
      <c r="X2288">
        <v>1</v>
      </c>
      <c r="Y2288">
        <v>2</v>
      </c>
      <c r="Z2288" t="s">
        <v>102</v>
      </c>
      <c r="AA2288">
        <v>1</v>
      </c>
      <c r="AB2288" t="s">
        <v>103</v>
      </c>
      <c r="AC2288" t="s">
        <v>104</v>
      </c>
      <c r="AD2288">
        <v>1</v>
      </c>
      <c r="AE2288" t="s">
        <v>105</v>
      </c>
      <c r="AG2288" t="s">
        <v>148</v>
      </c>
      <c r="AJ2288" t="s">
        <v>107</v>
      </c>
    </row>
    <row r="2289" spans="1:36" hidden="1" x14ac:dyDescent="0.25">
      <c r="A2289" t="s">
        <v>11690</v>
      </c>
      <c r="B2289" t="e">
        <f>VLOOKUP(A2289,[2]mp_ALL!B$1:B$557,1,0)</f>
        <v>#N/A</v>
      </c>
      <c r="C2289" t="s">
        <v>11691</v>
      </c>
      <c r="D2289" t="s">
        <v>38</v>
      </c>
      <c r="E2289" t="s">
        <v>88</v>
      </c>
      <c r="F2289" t="s">
        <v>250</v>
      </c>
      <c r="G2289" t="s">
        <v>251</v>
      </c>
      <c r="H2289" t="s">
        <v>91</v>
      </c>
      <c r="I2289" t="s">
        <v>6654</v>
      </c>
      <c r="J2289">
        <v>1</v>
      </c>
      <c r="K2289" t="s">
        <v>434</v>
      </c>
      <c r="L2289">
        <v>1</v>
      </c>
      <c r="M2289" t="s">
        <v>435</v>
      </c>
      <c r="N2289" t="s">
        <v>436</v>
      </c>
      <c r="O2289" t="s">
        <v>437</v>
      </c>
      <c r="P2289" t="s">
        <v>438</v>
      </c>
      <c r="Q2289" t="s">
        <v>6655</v>
      </c>
      <c r="R2289" t="s">
        <v>117</v>
      </c>
      <c r="S2289" t="s">
        <v>163</v>
      </c>
      <c r="T2289" t="s">
        <v>11692</v>
      </c>
      <c r="U2289" t="s">
        <v>11693</v>
      </c>
      <c r="V2289" s="41">
        <v>40609</v>
      </c>
      <c r="W2289" s="41">
        <v>33148</v>
      </c>
      <c r="X2289">
        <v>1</v>
      </c>
      <c r="Y2289">
        <v>2</v>
      </c>
      <c r="Z2289" t="s">
        <v>7195</v>
      </c>
      <c r="AA2289">
        <v>1</v>
      </c>
      <c r="AB2289" t="s">
        <v>103</v>
      </c>
      <c r="AC2289" t="s">
        <v>104</v>
      </c>
      <c r="AD2289">
        <v>1</v>
      </c>
      <c r="AE2289" t="s">
        <v>105</v>
      </c>
      <c r="AG2289" t="s">
        <v>148</v>
      </c>
      <c r="AJ2289" t="s">
        <v>474</v>
      </c>
    </row>
    <row r="2290" spans="1:36" hidden="1" x14ac:dyDescent="0.25">
      <c r="A2290" t="s">
        <v>11694</v>
      </c>
      <c r="B2290" t="e">
        <f>VLOOKUP(A2290,[2]mp_ALL!B$1:B$557,1,0)</f>
        <v>#N/A</v>
      </c>
      <c r="C2290" t="s">
        <v>11695</v>
      </c>
      <c r="D2290" t="s">
        <v>38</v>
      </c>
      <c r="E2290" t="s">
        <v>88</v>
      </c>
      <c r="F2290" t="s">
        <v>250</v>
      </c>
      <c r="G2290" t="s">
        <v>251</v>
      </c>
      <c r="H2290" t="s">
        <v>91</v>
      </c>
      <c r="I2290" t="s">
        <v>8253</v>
      </c>
      <c r="J2290">
        <v>1</v>
      </c>
      <c r="K2290" t="s">
        <v>1115</v>
      </c>
      <c r="L2290">
        <v>1</v>
      </c>
      <c r="M2290" t="s">
        <v>435</v>
      </c>
      <c r="N2290" t="s">
        <v>505</v>
      </c>
      <c r="O2290" t="s">
        <v>1734</v>
      </c>
      <c r="P2290" t="s">
        <v>1735</v>
      </c>
      <c r="Q2290" t="s">
        <v>8254</v>
      </c>
      <c r="R2290" t="s">
        <v>117</v>
      </c>
      <c r="S2290" t="s">
        <v>148</v>
      </c>
      <c r="T2290" t="s">
        <v>11696</v>
      </c>
      <c r="U2290" t="s">
        <v>11697</v>
      </c>
      <c r="V2290" s="41">
        <v>40609</v>
      </c>
      <c r="W2290" s="41">
        <v>32890</v>
      </c>
      <c r="X2290">
        <v>1</v>
      </c>
      <c r="Y2290">
        <v>1</v>
      </c>
      <c r="Z2290" t="s">
        <v>102</v>
      </c>
      <c r="AA2290">
        <v>1</v>
      </c>
      <c r="AB2290" t="s">
        <v>103</v>
      </c>
      <c r="AC2290" t="s">
        <v>104</v>
      </c>
      <c r="AD2290">
        <v>1</v>
      </c>
      <c r="AE2290" t="s">
        <v>105</v>
      </c>
      <c r="AG2290" t="s">
        <v>148</v>
      </c>
      <c r="AJ2290" t="s">
        <v>1153</v>
      </c>
    </row>
    <row r="2291" spans="1:36" hidden="1" x14ac:dyDescent="0.25">
      <c r="A2291" t="s">
        <v>11698</v>
      </c>
      <c r="B2291" t="e">
        <f>VLOOKUP(A2291,[2]mp_ALL!B$1:B$557,1,0)</f>
        <v>#N/A</v>
      </c>
      <c r="C2291" t="s">
        <v>11699</v>
      </c>
      <c r="D2291" t="s">
        <v>37</v>
      </c>
      <c r="E2291" t="s">
        <v>88</v>
      </c>
      <c r="F2291" t="s">
        <v>250</v>
      </c>
      <c r="G2291" t="s">
        <v>251</v>
      </c>
      <c r="H2291" t="s">
        <v>91</v>
      </c>
      <c r="I2291" t="s">
        <v>7152</v>
      </c>
      <c r="J2291">
        <v>1</v>
      </c>
      <c r="K2291" t="s">
        <v>232</v>
      </c>
      <c r="L2291">
        <v>0</v>
      </c>
      <c r="M2291" t="s">
        <v>233</v>
      </c>
      <c r="N2291" t="s">
        <v>234</v>
      </c>
      <c r="O2291" t="s">
        <v>984</v>
      </c>
      <c r="P2291" t="s">
        <v>5118</v>
      </c>
      <c r="Q2291" t="s">
        <v>7153</v>
      </c>
      <c r="R2291" t="s">
        <v>117</v>
      </c>
      <c r="S2291" t="s">
        <v>237</v>
      </c>
      <c r="T2291" t="s">
        <v>11700</v>
      </c>
      <c r="U2291" t="s">
        <v>4435</v>
      </c>
      <c r="V2291" s="41">
        <v>40609</v>
      </c>
      <c r="W2291" s="41">
        <v>33014</v>
      </c>
      <c r="X2291">
        <v>1</v>
      </c>
      <c r="Y2291">
        <v>1</v>
      </c>
      <c r="Z2291" t="s">
        <v>102</v>
      </c>
      <c r="AA2291">
        <v>1</v>
      </c>
      <c r="AB2291" t="s">
        <v>103</v>
      </c>
      <c r="AC2291" t="s">
        <v>104</v>
      </c>
      <c r="AD2291">
        <v>1</v>
      </c>
      <c r="AE2291" t="s">
        <v>120</v>
      </c>
      <c r="AG2291" t="s">
        <v>121</v>
      </c>
      <c r="AJ2291" t="s">
        <v>474</v>
      </c>
    </row>
    <row r="2292" spans="1:36" hidden="1" x14ac:dyDescent="0.25">
      <c r="A2292" t="s">
        <v>11701</v>
      </c>
      <c r="B2292" t="e">
        <f>VLOOKUP(A2292,[2]mp_ALL!B$1:B$557,1,0)</f>
        <v>#N/A</v>
      </c>
      <c r="C2292" t="s">
        <v>11702</v>
      </c>
      <c r="D2292" t="s">
        <v>38</v>
      </c>
      <c r="E2292" t="s">
        <v>88</v>
      </c>
      <c r="F2292" t="s">
        <v>250</v>
      </c>
      <c r="G2292" t="s">
        <v>251</v>
      </c>
      <c r="H2292" t="s">
        <v>91</v>
      </c>
      <c r="I2292" t="s">
        <v>982</v>
      </c>
      <c r="J2292">
        <v>1</v>
      </c>
      <c r="K2292" t="s">
        <v>983</v>
      </c>
      <c r="L2292">
        <v>0</v>
      </c>
      <c r="M2292" t="s">
        <v>233</v>
      </c>
      <c r="N2292" t="s">
        <v>234</v>
      </c>
      <c r="O2292" t="s">
        <v>984</v>
      </c>
      <c r="P2292" t="s">
        <v>985</v>
      </c>
      <c r="Q2292" t="s">
        <v>986</v>
      </c>
      <c r="R2292" t="s">
        <v>117</v>
      </c>
      <c r="S2292" t="s">
        <v>237</v>
      </c>
      <c r="T2292" t="s">
        <v>11703</v>
      </c>
      <c r="U2292" t="s">
        <v>1926</v>
      </c>
      <c r="V2292" s="41">
        <v>40609</v>
      </c>
      <c r="W2292" s="41">
        <v>33106</v>
      </c>
      <c r="X2292">
        <v>1</v>
      </c>
      <c r="Y2292">
        <v>3</v>
      </c>
      <c r="Z2292" t="s">
        <v>102</v>
      </c>
      <c r="AA2292">
        <v>1</v>
      </c>
      <c r="AB2292" t="s">
        <v>103</v>
      </c>
      <c r="AC2292" t="s">
        <v>104</v>
      </c>
      <c r="AD2292">
        <v>1</v>
      </c>
      <c r="AE2292" t="s">
        <v>120</v>
      </c>
      <c r="AG2292" t="s">
        <v>121</v>
      </c>
      <c r="AJ2292" t="s">
        <v>107</v>
      </c>
    </row>
    <row r="2293" spans="1:36" hidden="1" x14ac:dyDescent="0.25">
      <c r="A2293" t="s">
        <v>11704</v>
      </c>
      <c r="B2293" t="e">
        <f>VLOOKUP(A2293,[2]mp_ALL!B$1:B$557,1,0)</f>
        <v>#N/A</v>
      </c>
      <c r="C2293" t="s">
        <v>11705</v>
      </c>
      <c r="D2293" t="s">
        <v>37</v>
      </c>
      <c r="E2293" t="s">
        <v>88</v>
      </c>
      <c r="F2293" t="s">
        <v>250</v>
      </c>
      <c r="G2293" t="s">
        <v>251</v>
      </c>
      <c r="H2293" t="s">
        <v>91</v>
      </c>
      <c r="I2293" t="s">
        <v>11706</v>
      </c>
      <c r="J2293">
        <v>1</v>
      </c>
      <c r="K2293" t="s">
        <v>1028</v>
      </c>
      <c r="L2293">
        <v>1</v>
      </c>
      <c r="M2293" t="s">
        <v>94</v>
      </c>
      <c r="N2293" t="s">
        <v>95</v>
      </c>
      <c r="O2293" t="s">
        <v>1892</v>
      </c>
      <c r="P2293" t="s">
        <v>1893</v>
      </c>
      <c r="S2293" t="s">
        <v>218</v>
      </c>
      <c r="T2293" t="s">
        <v>11707</v>
      </c>
      <c r="U2293" t="s">
        <v>11708</v>
      </c>
      <c r="V2293" s="41">
        <v>40609</v>
      </c>
      <c r="W2293" s="41">
        <v>33125</v>
      </c>
      <c r="X2293">
        <v>0</v>
      </c>
      <c r="Z2293" t="s">
        <v>7195</v>
      </c>
      <c r="AA2293">
        <v>1</v>
      </c>
      <c r="AB2293" t="s">
        <v>103</v>
      </c>
      <c r="AC2293" t="s">
        <v>104</v>
      </c>
      <c r="AD2293">
        <v>1</v>
      </c>
      <c r="AE2293" t="s">
        <v>105</v>
      </c>
      <c r="AG2293" t="s">
        <v>106</v>
      </c>
      <c r="AJ2293" t="s">
        <v>190</v>
      </c>
    </row>
    <row r="2294" spans="1:36" x14ac:dyDescent="0.25">
      <c r="A2294" t="s">
        <v>11709</v>
      </c>
      <c r="B2294" t="str">
        <f>VLOOKUP(A2294,[2]mp_ALL!B$1:B$557,1,0)</f>
        <v>1121474</v>
      </c>
      <c r="C2294" t="s">
        <v>11710</v>
      </c>
      <c r="D2294" t="s">
        <v>37</v>
      </c>
      <c r="E2294" t="s">
        <v>88</v>
      </c>
      <c r="F2294" t="s">
        <v>250</v>
      </c>
      <c r="G2294" t="s">
        <v>251</v>
      </c>
      <c r="H2294" t="s">
        <v>91</v>
      </c>
      <c r="I2294" t="s">
        <v>1793</v>
      </c>
      <c r="J2294">
        <v>1</v>
      </c>
      <c r="K2294" t="s">
        <v>1768</v>
      </c>
      <c r="L2294">
        <v>1</v>
      </c>
      <c r="M2294" t="s">
        <v>34</v>
      </c>
      <c r="N2294" t="s">
        <v>45</v>
      </c>
      <c r="O2294" t="s">
        <v>546</v>
      </c>
      <c r="P2294" t="s">
        <v>750</v>
      </c>
      <c r="Q2294" t="s">
        <v>1794</v>
      </c>
      <c r="S2294" t="s">
        <v>549</v>
      </c>
      <c r="T2294" t="s">
        <v>11711</v>
      </c>
      <c r="U2294" t="s">
        <v>3861</v>
      </c>
      <c r="V2294" s="41">
        <v>40609</v>
      </c>
      <c r="W2294" s="41">
        <v>33179</v>
      </c>
      <c r="X2294">
        <v>0</v>
      </c>
      <c r="Z2294" t="s">
        <v>7195</v>
      </c>
      <c r="AA2294">
        <v>1</v>
      </c>
      <c r="AB2294" t="s">
        <v>103</v>
      </c>
      <c r="AC2294" t="s">
        <v>104</v>
      </c>
      <c r="AD2294">
        <v>1</v>
      </c>
      <c r="AE2294" t="s">
        <v>105</v>
      </c>
      <c r="AG2294" t="s">
        <v>106</v>
      </c>
      <c r="AJ2294" t="s">
        <v>1153</v>
      </c>
    </row>
    <row r="2295" spans="1:36" hidden="1" x14ac:dyDescent="0.25">
      <c r="A2295" t="s">
        <v>11712</v>
      </c>
      <c r="B2295" t="e">
        <f>VLOOKUP(A2295,[2]mp_ALL!B$1:B$557,1,0)</f>
        <v>#N/A</v>
      </c>
      <c r="C2295" t="s">
        <v>11713</v>
      </c>
      <c r="D2295" t="s">
        <v>38</v>
      </c>
      <c r="E2295" t="s">
        <v>88</v>
      </c>
      <c r="F2295" t="s">
        <v>8284</v>
      </c>
      <c r="G2295" t="s">
        <v>8285</v>
      </c>
      <c r="H2295" t="s">
        <v>91</v>
      </c>
      <c r="I2295" t="s">
        <v>6831</v>
      </c>
      <c r="J2295">
        <v>1</v>
      </c>
      <c r="K2295" t="s">
        <v>2491</v>
      </c>
      <c r="L2295">
        <v>1</v>
      </c>
      <c r="M2295" t="s">
        <v>143</v>
      </c>
      <c r="N2295" t="s">
        <v>787</v>
      </c>
      <c r="O2295" t="s">
        <v>2492</v>
      </c>
      <c r="P2295" t="s">
        <v>2493</v>
      </c>
      <c r="Q2295" t="s">
        <v>6832</v>
      </c>
      <c r="R2295" t="s">
        <v>147</v>
      </c>
      <c r="S2295" t="s">
        <v>715</v>
      </c>
      <c r="T2295" t="s">
        <v>11714</v>
      </c>
      <c r="U2295" t="s">
        <v>7048</v>
      </c>
      <c r="V2295" s="41">
        <v>40609</v>
      </c>
      <c r="W2295" s="41">
        <v>34295</v>
      </c>
      <c r="X2295">
        <v>1</v>
      </c>
      <c r="Y2295">
        <v>1</v>
      </c>
      <c r="Z2295" t="s">
        <v>102</v>
      </c>
      <c r="AA2295">
        <v>1</v>
      </c>
      <c r="AB2295" t="s">
        <v>103</v>
      </c>
      <c r="AC2295" t="s">
        <v>104</v>
      </c>
      <c r="AD2295">
        <v>1</v>
      </c>
      <c r="AE2295" t="s">
        <v>105</v>
      </c>
      <c r="AG2295" t="s">
        <v>148</v>
      </c>
      <c r="AJ2295" t="s">
        <v>1217</v>
      </c>
    </row>
    <row r="2296" spans="1:36" hidden="1" x14ac:dyDescent="0.25">
      <c r="A2296" t="s">
        <v>11715</v>
      </c>
      <c r="B2296" t="e">
        <f>VLOOKUP(A2296,[2]mp_ALL!B$1:B$557,1,0)</f>
        <v>#N/A</v>
      </c>
      <c r="C2296" t="s">
        <v>11716</v>
      </c>
      <c r="D2296" t="s">
        <v>38</v>
      </c>
      <c r="E2296" t="s">
        <v>88</v>
      </c>
      <c r="F2296" t="s">
        <v>8284</v>
      </c>
      <c r="G2296" t="s">
        <v>8285</v>
      </c>
      <c r="H2296" t="s">
        <v>91</v>
      </c>
      <c r="I2296" t="s">
        <v>6707</v>
      </c>
      <c r="J2296">
        <v>1</v>
      </c>
      <c r="K2296" t="s">
        <v>384</v>
      </c>
      <c r="L2296">
        <v>1</v>
      </c>
      <c r="M2296" t="s">
        <v>113</v>
      </c>
      <c r="N2296" t="s">
        <v>385</v>
      </c>
      <c r="O2296" t="s">
        <v>386</v>
      </c>
      <c r="P2296" t="s">
        <v>6708</v>
      </c>
      <c r="Q2296" t="s">
        <v>6709</v>
      </c>
      <c r="R2296" t="s">
        <v>117</v>
      </c>
      <c r="S2296" t="s">
        <v>237</v>
      </c>
      <c r="T2296" t="s">
        <v>10324</v>
      </c>
      <c r="U2296" t="s">
        <v>11717</v>
      </c>
      <c r="V2296" s="41">
        <v>40609</v>
      </c>
      <c r="W2296" s="41">
        <v>32950</v>
      </c>
      <c r="X2296">
        <v>1</v>
      </c>
      <c r="Y2296">
        <v>1</v>
      </c>
      <c r="Z2296" t="s">
        <v>102</v>
      </c>
      <c r="AA2296">
        <v>1</v>
      </c>
      <c r="AB2296" t="s">
        <v>103</v>
      </c>
      <c r="AC2296" t="s">
        <v>104</v>
      </c>
      <c r="AD2296">
        <v>1</v>
      </c>
      <c r="AE2296" t="s">
        <v>105</v>
      </c>
      <c r="AG2296" t="s">
        <v>121</v>
      </c>
      <c r="AJ2296" t="s">
        <v>299</v>
      </c>
    </row>
    <row r="2297" spans="1:36" hidden="1" x14ac:dyDescent="0.25">
      <c r="A2297" t="s">
        <v>11718</v>
      </c>
      <c r="B2297" t="e">
        <f>VLOOKUP(A2297,[2]mp_ALL!B$1:B$557,1,0)</f>
        <v>#N/A</v>
      </c>
      <c r="C2297" t="s">
        <v>11702</v>
      </c>
      <c r="D2297" t="s">
        <v>38</v>
      </c>
      <c r="E2297" t="s">
        <v>88</v>
      </c>
      <c r="F2297" t="s">
        <v>250</v>
      </c>
      <c r="G2297" t="s">
        <v>251</v>
      </c>
      <c r="H2297" t="s">
        <v>91</v>
      </c>
      <c r="I2297" t="s">
        <v>6244</v>
      </c>
      <c r="J2297">
        <v>1</v>
      </c>
      <c r="K2297" t="s">
        <v>142</v>
      </c>
      <c r="L2297">
        <v>0</v>
      </c>
      <c r="M2297" t="s">
        <v>143</v>
      </c>
      <c r="N2297" t="s">
        <v>757</v>
      </c>
      <c r="O2297" t="s">
        <v>2877</v>
      </c>
      <c r="P2297" t="s">
        <v>4474</v>
      </c>
      <c r="Q2297" t="s">
        <v>6245</v>
      </c>
      <c r="R2297" t="s">
        <v>147</v>
      </c>
      <c r="S2297" t="s">
        <v>715</v>
      </c>
      <c r="T2297" t="s">
        <v>11719</v>
      </c>
      <c r="U2297" t="s">
        <v>1926</v>
      </c>
      <c r="V2297" s="41">
        <v>40609</v>
      </c>
      <c r="W2297" s="41">
        <v>33893</v>
      </c>
      <c r="X2297">
        <v>1</v>
      </c>
      <c r="Y2297">
        <v>1</v>
      </c>
      <c r="Z2297" t="s">
        <v>102</v>
      </c>
      <c r="AA2297">
        <v>1</v>
      </c>
      <c r="AB2297" t="s">
        <v>103</v>
      </c>
      <c r="AC2297" t="s">
        <v>104</v>
      </c>
      <c r="AD2297">
        <v>1</v>
      </c>
      <c r="AE2297" t="s">
        <v>308</v>
      </c>
      <c r="AG2297" t="s">
        <v>148</v>
      </c>
      <c r="AJ2297" t="s">
        <v>107</v>
      </c>
    </row>
    <row r="2298" spans="1:36" hidden="1" x14ac:dyDescent="0.25">
      <c r="A2298" t="s">
        <v>11720</v>
      </c>
      <c r="B2298" t="e">
        <f>VLOOKUP(A2298,[2]mp_ALL!B$1:B$557,1,0)</f>
        <v>#N/A</v>
      </c>
      <c r="C2298" t="s">
        <v>11721</v>
      </c>
      <c r="D2298" t="s">
        <v>38</v>
      </c>
      <c r="E2298" t="s">
        <v>88</v>
      </c>
      <c r="F2298" t="s">
        <v>250</v>
      </c>
      <c r="G2298" t="s">
        <v>251</v>
      </c>
      <c r="H2298" t="s">
        <v>91</v>
      </c>
      <c r="I2298" t="s">
        <v>9917</v>
      </c>
      <c r="J2298">
        <v>1</v>
      </c>
      <c r="K2298" t="s">
        <v>232</v>
      </c>
      <c r="L2298">
        <v>0</v>
      </c>
      <c r="M2298" t="s">
        <v>233</v>
      </c>
      <c r="N2298" t="s">
        <v>234</v>
      </c>
      <c r="O2298" t="s">
        <v>992</v>
      </c>
      <c r="P2298" t="s">
        <v>2690</v>
      </c>
      <c r="Q2298" t="s">
        <v>9918</v>
      </c>
      <c r="R2298" t="s">
        <v>117</v>
      </c>
      <c r="S2298" t="s">
        <v>237</v>
      </c>
      <c r="T2298" t="s">
        <v>11722</v>
      </c>
      <c r="U2298" t="s">
        <v>11723</v>
      </c>
      <c r="V2298" s="41">
        <v>40609</v>
      </c>
      <c r="W2298" s="41">
        <v>32875</v>
      </c>
      <c r="X2298">
        <v>1</v>
      </c>
      <c r="Y2298">
        <v>1</v>
      </c>
      <c r="Z2298" t="s">
        <v>102</v>
      </c>
      <c r="AA2298">
        <v>1</v>
      </c>
      <c r="AB2298" t="s">
        <v>103</v>
      </c>
      <c r="AC2298" t="s">
        <v>104</v>
      </c>
      <c r="AD2298">
        <v>1</v>
      </c>
      <c r="AE2298" t="s">
        <v>120</v>
      </c>
      <c r="AG2298" t="s">
        <v>121</v>
      </c>
      <c r="AJ2298" t="s">
        <v>663</v>
      </c>
    </row>
    <row r="2299" spans="1:36" hidden="1" x14ac:dyDescent="0.25">
      <c r="A2299" t="s">
        <v>11724</v>
      </c>
      <c r="B2299" t="e">
        <f>VLOOKUP(A2299,[2]mp_ALL!B$1:B$557,1,0)</f>
        <v>#N/A</v>
      </c>
      <c r="C2299" t="s">
        <v>11725</v>
      </c>
      <c r="D2299" t="s">
        <v>38</v>
      </c>
      <c r="E2299" t="s">
        <v>88</v>
      </c>
      <c r="F2299" t="s">
        <v>250</v>
      </c>
      <c r="G2299" t="s">
        <v>251</v>
      </c>
      <c r="H2299" t="s">
        <v>91</v>
      </c>
      <c r="I2299" t="s">
        <v>1126</v>
      </c>
      <c r="J2299">
        <v>1</v>
      </c>
      <c r="K2299" t="s">
        <v>513</v>
      </c>
      <c r="L2299">
        <v>0</v>
      </c>
      <c r="M2299" t="s">
        <v>435</v>
      </c>
      <c r="N2299" t="s">
        <v>505</v>
      </c>
      <c r="O2299" t="s">
        <v>1127</v>
      </c>
      <c r="P2299" t="s">
        <v>1128</v>
      </c>
      <c r="Q2299" t="s">
        <v>1129</v>
      </c>
      <c r="R2299" t="s">
        <v>117</v>
      </c>
      <c r="S2299" t="s">
        <v>148</v>
      </c>
      <c r="T2299" t="s">
        <v>11726</v>
      </c>
      <c r="U2299" t="s">
        <v>11727</v>
      </c>
      <c r="V2299" s="41">
        <v>40623</v>
      </c>
      <c r="W2299" s="41">
        <v>33049</v>
      </c>
      <c r="X2299">
        <v>1</v>
      </c>
      <c r="Y2299">
        <v>2</v>
      </c>
      <c r="Z2299" t="s">
        <v>102</v>
      </c>
      <c r="AA2299">
        <v>1</v>
      </c>
      <c r="AB2299" t="s">
        <v>103</v>
      </c>
      <c r="AC2299" t="s">
        <v>104</v>
      </c>
      <c r="AD2299">
        <v>1</v>
      </c>
      <c r="AE2299" t="s">
        <v>308</v>
      </c>
      <c r="AG2299" t="s">
        <v>148</v>
      </c>
      <c r="AJ2299" t="s">
        <v>271</v>
      </c>
    </row>
    <row r="2300" spans="1:36" hidden="1" x14ac:dyDescent="0.25">
      <c r="A2300" t="s">
        <v>11728</v>
      </c>
      <c r="B2300" t="e">
        <f>VLOOKUP(A2300,[2]mp_ALL!B$1:B$557,1,0)</f>
        <v>#N/A</v>
      </c>
      <c r="C2300" t="s">
        <v>11729</v>
      </c>
      <c r="D2300" t="s">
        <v>38</v>
      </c>
      <c r="E2300" t="s">
        <v>88</v>
      </c>
      <c r="F2300" t="s">
        <v>8284</v>
      </c>
      <c r="G2300" t="s">
        <v>8285</v>
      </c>
      <c r="H2300" t="s">
        <v>91</v>
      </c>
      <c r="I2300" t="s">
        <v>2847</v>
      </c>
      <c r="J2300">
        <v>1</v>
      </c>
      <c r="K2300" t="s">
        <v>600</v>
      </c>
      <c r="L2300">
        <v>1</v>
      </c>
      <c r="M2300" t="s">
        <v>158</v>
      </c>
      <c r="N2300" t="s">
        <v>159</v>
      </c>
      <c r="O2300" t="s">
        <v>1051</v>
      </c>
      <c r="P2300" t="s">
        <v>2848</v>
      </c>
      <c r="Q2300" t="s">
        <v>2849</v>
      </c>
      <c r="R2300" t="s">
        <v>117</v>
      </c>
      <c r="S2300" t="s">
        <v>163</v>
      </c>
      <c r="T2300" t="s">
        <v>11730</v>
      </c>
      <c r="U2300" t="s">
        <v>11731</v>
      </c>
      <c r="V2300" s="41">
        <v>40623</v>
      </c>
      <c r="W2300" s="41">
        <v>32698</v>
      </c>
      <c r="X2300">
        <v>1</v>
      </c>
      <c r="Y2300">
        <v>1</v>
      </c>
      <c r="Z2300" t="s">
        <v>102</v>
      </c>
      <c r="AA2300">
        <v>1</v>
      </c>
      <c r="AB2300" t="s">
        <v>103</v>
      </c>
      <c r="AC2300" t="s">
        <v>104</v>
      </c>
      <c r="AD2300">
        <v>1</v>
      </c>
      <c r="AE2300" t="s">
        <v>105</v>
      </c>
      <c r="AG2300" t="s">
        <v>121</v>
      </c>
      <c r="AJ2300" t="s">
        <v>2297</v>
      </c>
    </row>
    <row r="2301" spans="1:36" hidden="1" x14ac:dyDescent="0.25">
      <c r="A2301" t="s">
        <v>11732</v>
      </c>
      <c r="B2301" t="e">
        <f>VLOOKUP(A2301,[2]mp_ALL!B$1:B$557,1,0)</f>
        <v>#N/A</v>
      </c>
      <c r="C2301" t="s">
        <v>11733</v>
      </c>
      <c r="D2301" t="s">
        <v>38</v>
      </c>
      <c r="E2301" t="s">
        <v>88</v>
      </c>
      <c r="F2301" t="s">
        <v>250</v>
      </c>
      <c r="G2301" t="s">
        <v>251</v>
      </c>
      <c r="H2301" t="s">
        <v>91</v>
      </c>
      <c r="I2301" t="s">
        <v>4143</v>
      </c>
      <c r="J2301">
        <v>1</v>
      </c>
      <c r="K2301" t="s">
        <v>157</v>
      </c>
      <c r="L2301">
        <v>1</v>
      </c>
      <c r="M2301" t="s">
        <v>158</v>
      </c>
      <c r="N2301" t="s">
        <v>159</v>
      </c>
      <c r="O2301" t="s">
        <v>160</v>
      </c>
      <c r="P2301" t="s">
        <v>161</v>
      </c>
      <c r="Q2301" t="s">
        <v>4144</v>
      </c>
      <c r="R2301" t="s">
        <v>117</v>
      </c>
      <c r="S2301" t="s">
        <v>163</v>
      </c>
      <c r="T2301" t="s">
        <v>11734</v>
      </c>
      <c r="U2301" t="s">
        <v>11735</v>
      </c>
      <c r="V2301" s="41">
        <v>40623</v>
      </c>
      <c r="W2301" s="41">
        <v>32806</v>
      </c>
      <c r="X2301">
        <v>1</v>
      </c>
      <c r="Y2301">
        <v>0</v>
      </c>
      <c r="Z2301" t="s">
        <v>102</v>
      </c>
      <c r="AA2301">
        <v>1</v>
      </c>
      <c r="AB2301" t="s">
        <v>103</v>
      </c>
      <c r="AC2301" t="s">
        <v>104</v>
      </c>
      <c r="AD2301">
        <v>1</v>
      </c>
      <c r="AE2301" t="s">
        <v>138</v>
      </c>
      <c r="AG2301" t="s">
        <v>121</v>
      </c>
      <c r="AJ2301" t="s">
        <v>271</v>
      </c>
    </row>
    <row r="2302" spans="1:36" hidden="1" x14ac:dyDescent="0.25">
      <c r="A2302" t="s">
        <v>11736</v>
      </c>
      <c r="B2302" t="e">
        <f>VLOOKUP(A2302,[2]mp_ALL!B$1:B$557,1,0)</f>
        <v>#N/A</v>
      </c>
      <c r="C2302" t="s">
        <v>11737</v>
      </c>
      <c r="D2302" t="s">
        <v>38</v>
      </c>
      <c r="E2302" t="s">
        <v>88</v>
      </c>
      <c r="F2302" t="s">
        <v>8284</v>
      </c>
      <c r="G2302" t="s">
        <v>8285</v>
      </c>
      <c r="H2302" t="s">
        <v>91</v>
      </c>
      <c r="I2302" t="s">
        <v>92</v>
      </c>
      <c r="J2302">
        <v>1</v>
      </c>
      <c r="K2302" t="s">
        <v>93</v>
      </c>
      <c r="L2302">
        <v>1</v>
      </c>
      <c r="M2302" t="s">
        <v>94</v>
      </c>
      <c r="N2302" t="s">
        <v>95</v>
      </c>
      <c r="O2302" t="s">
        <v>96</v>
      </c>
      <c r="P2302" t="s">
        <v>97</v>
      </c>
      <c r="Q2302" t="s">
        <v>98</v>
      </c>
      <c r="S2302" t="s">
        <v>218</v>
      </c>
      <c r="T2302" t="s">
        <v>11738</v>
      </c>
      <c r="U2302" t="s">
        <v>2089</v>
      </c>
      <c r="V2302" s="41">
        <v>40623</v>
      </c>
      <c r="W2302" s="41">
        <v>32400</v>
      </c>
      <c r="X2302">
        <v>1</v>
      </c>
      <c r="Y2302">
        <v>1</v>
      </c>
      <c r="Z2302" t="s">
        <v>102</v>
      </c>
      <c r="AA2302">
        <v>1</v>
      </c>
      <c r="AB2302" t="s">
        <v>103</v>
      </c>
      <c r="AC2302" t="s">
        <v>104</v>
      </c>
      <c r="AD2302">
        <v>1</v>
      </c>
      <c r="AE2302" t="s">
        <v>105</v>
      </c>
      <c r="AG2302" t="s">
        <v>106</v>
      </c>
      <c r="AJ2302" t="s">
        <v>107</v>
      </c>
    </row>
    <row r="2303" spans="1:36" hidden="1" x14ac:dyDescent="0.25">
      <c r="A2303" t="s">
        <v>11739</v>
      </c>
      <c r="B2303" t="e">
        <f>VLOOKUP(A2303,[2]mp_ALL!B$1:B$557,1,0)</f>
        <v>#N/A</v>
      </c>
      <c r="C2303" t="s">
        <v>11740</v>
      </c>
      <c r="D2303" t="s">
        <v>38</v>
      </c>
      <c r="E2303" t="s">
        <v>88</v>
      </c>
      <c r="F2303" t="s">
        <v>8284</v>
      </c>
      <c r="G2303" t="s">
        <v>8285</v>
      </c>
      <c r="H2303" t="s">
        <v>91</v>
      </c>
      <c r="I2303" t="s">
        <v>8927</v>
      </c>
      <c r="J2303">
        <v>1</v>
      </c>
      <c r="K2303" t="s">
        <v>224</v>
      </c>
      <c r="L2303">
        <v>1</v>
      </c>
      <c r="M2303" t="s">
        <v>94</v>
      </c>
      <c r="N2303" t="s">
        <v>95</v>
      </c>
      <c r="O2303" t="s">
        <v>96</v>
      </c>
      <c r="S2303" t="s">
        <v>218</v>
      </c>
      <c r="T2303" t="s">
        <v>11741</v>
      </c>
      <c r="U2303" t="s">
        <v>11742</v>
      </c>
      <c r="V2303" s="41">
        <v>40623</v>
      </c>
      <c r="W2303" s="41">
        <v>33361</v>
      </c>
      <c r="X2303">
        <v>1</v>
      </c>
      <c r="Y2303">
        <v>1</v>
      </c>
      <c r="Z2303" t="s">
        <v>102</v>
      </c>
      <c r="AA2303">
        <v>1</v>
      </c>
      <c r="AB2303" t="s">
        <v>103</v>
      </c>
      <c r="AC2303" t="s">
        <v>104</v>
      </c>
      <c r="AD2303">
        <v>1</v>
      </c>
      <c r="AE2303" t="s">
        <v>138</v>
      </c>
      <c r="AG2303" t="s">
        <v>228</v>
      </c>
      <c r="AJ2303" t="s">
        <v>1556</v>
      </c>
    </row>
    <row r="2304" spans="1:36" hidden="1" x14ac:dyDescent="0.25">
      <c r="A2304" t="s">
        <v>11743</v>
      </c>
      <c r="B2304" t="e">
        <f>VLOOKUP(A2304,[2]mp_ALL!B$1:B$557,1,0)</f>
        <v>#N/A</v>
      </c>
      <c r="C2304" t="s">
        <v>11744</v>
      </c>
      <c r="D2304" t="s">
        <v>38</v>
      </c>
      <c r="E2304" t="s">
        <v>88</v>
      </c>
      <c r="F2304" t="s">
        <v>8284</v>
      </c>
      <c r="G2304" t="s">
        <v>8285</v>
      </c>
      <c r="H2304" t="s">
        <v>91</v>
      </c>
      <c r="I2304" t="s">
        <v>6395</v>
      </c>
      <c r="J2304">
        <v>1</v>
      </c>
      <c r="K2304" t="s">
        <v>6396</v>
      </c>
      <c r="L2304">
        <v>1</v>
      </c>
      <c r="M2304" t="s">
        <v>172</v>
      </c>
      <c r="N2304" t="s">
        <v>173</v>
      </c>
      <c r="O2304" t="s">
        <v>3828</v>
      </c>
      <c r="P2304" t="s">
        <v>4297</v>
      </c>
      <c r="Q2304" t="s">
        <v>6397</v>
      </c>
      <c r="R2304" t="s">
        <v>147</v>
      </c>
      <c r="S2304" t="s">
        <v>3344</v>
      </c>
      <c r="T2304" t="s">
        <v>11745</v>
      </c>
      <c r="U2304" t="s">
        <v>11746</v>
      </c>
      <c r="V2304" s="41">
        <v>40623</v>
      </c>
      <c r="W2304" s="41">
        <v>33659</v>
      </c>
      <c r="X2304">
        <v>1</v>
      </c>
      <c r="Y2304">
        <v>2</v>
      </c>
      <c r="Z2304" t="s">
        <v>102</v>
      </c>
      <c r="AA2304">
        <v>1</v>
      </c>
      <c r="AB2304" t="s">
        <v>103</v>
      </c>
      <c r="AC2304" t="s">
        <v>104</v>
      </c>
      <c r="AD2304">
        <v>1</v>
      </c>
      <c r="AE2304" t="s">
        <v>105</v>
      </c>
      <c r="AG2304" t="s">
        <v>179</v>
      </c>
      <c r="AJ2304" t="s">
        <v>190</v>
      </c>
    </row>
    <row r="2305" spans="1:36" hidden="1" x14ac:dyDescent="0.25">
      <c r="A2305" t="s">
        <v>11747</v>
      </c>
      <c r="B2305" t="e">
        <f>VLOOKUP(A2305,[2]mp_ALL!B$1:B$557,1,0)</f>
        <v>#N/A</v>
      </c>
      <c r="C2305" t="s">
        <v>11748</v>
      </c>
      <c r="D2305" t="s">
        <v>38</v>
      </c>
      <c r="E2305" t="s">
        <v>88</v>
      </c>
      <c r="F2305" t="s">
        <v>8284</v>
      </c>
      <c r="G2305" t="s">
        <v>8285</v>
      </c>
      <c r="H2305" t="s">
        <v>91</v>
      </c>
      <c r="I2305" t="s">
        <v>7136</v>
      </c>
      <c r="J2305">
        <v>1</v>
      </c>
      <c r="K2305" t="s">
        <v>3250</v>
      </c>
      <c r="L2305">
        <v>1</v>
      </c>
      <c r="M2305" t="s">
        <v>143</v>
      </c>
      <c r="N2305" t="s">
        <v>757</v>
      </c>
      <c r="O2305" t="s">
        <v>5552</v>
      </c>
      <c r="P2305" t="s">
        <v>5553</v>
      </c>
      <c r="Q2305" t="s">
        <v>7137</v>
      </c>
      <c r="R2305" t="s">
        <v>147</v>
      </c>
      <c r="S2305" t="s">
        <v>760</v>
      </c>
      <c r="T2305" t="s">
        <v>11749</v>
      </c>
      <c r="U2305" t="s">
        <v>11750</v>
      </c>
      <c r="V2305" s="41">
        <v>40623</v>
      </c>
      <c r="W2305" s="41">
        <v>33322</v>
      </c>
      <c r="X2305">
        <v>1</v>
      </c>
      <c r="Y2305">
        <v>1</v>
      </c>
      <c r="Z2305" t="s">
        <v>102</v>
      </c>
      <c r="AA2305">
        <v>1</v>
      </c>
      <c r="AB2305" t="s">
        <v>103</v>
      </c>
      <c r="AC2305" t="s">
        <v>104</v>
      </c>
      <c r="AD2305">
        <v>1</v>
      </c>
      <c r="AE2305" t="s">
        <v>105</v>
      </c>
      <c r="AG2305" t="s">
        <v>148</v>
      </c>
      <c r="AJ2305" t="s">
        <v>107</v>
      </c>
    </row>
    <row r="2306" spans="1:36" hidden="1" x14ac:dyDescent="0.25">
      <c r="A2306" t="s">
        <v>11751</v>
      </c>
      <c r="B2306" t="e">
        <f>VLOOKUP(A2306,[2]mp_ALL!B$1:B$557,1,0)</f>
        <v>#N/A</v>
      </c>
      <c r="C2306" t="s">
        <v>10436</v>
      </c>
      <c r="D2306" t="s">
        <v>38</v>
      </c>
      <c r="E2306" t="s">
        <v>88</v>
      </c>
      <c r="F2306" t="s">
        <v>8284</v>
      </c>
      <c r="G2306" t="s">
        <v>8285</v>
      </c>
      <c r="H2306" t="s">
        <v>91</v>
      </c>
      <c r="I2306" t="s">
        <v>6390</v>
      </c>
      <c r="J2306">
        <v>1</v>
      </c>
      <c r="K2306" t="s">
        <v>756</v>
      </c>
      <c r="L2306">
        <v>1</v>
      </c>
      <c r="M2306" t="s">
        <v>143</v>
      </c>
      <c r="N2306" t="s">
        <v>757</v>
      </c>
      <c r="O2306" t="s">
        <v>758</v>
      </c>
      <c r="P2306" t="s">
        <v>759</v>
      </c>
      <c r="Q2306" t="s">
        <v>6391</v>
      </c>
      <c r="R2306" t="s">
        <v>147</v>
      </c>
      <c r="S2306" t="s">
        <v>715</v>
      </c>
      <c r="T2306" t="s">
        <v>11752</v>
      </c>
      <c r="U2306" t="s">
        <v>8043</v>
      </c>
      <c r="V2306" s="41">
        <v>40623</v>
      </c>
      <c r="W2306" s="41">
        <v>32925</v>
      </c>
      <c r="X2306">
        <v>1</v>
      </c>
      <c r="Y2306">
        <v>0</v>
      </c>
      <c r="Z2306" t="s">
        <v>102</v>
      </c>
      <c r="AA2306">
        <v>1</v>
      </c>
      <c r="AB2306" t="s">
        <v>103</v>
      </c>
      <c r="AC2306" t="s">
        <v>104</v>
      </c>
      <c r="AD2306">
        <v>1</v>
      </c>
      <c r="AE2306" t="s">
        <v>105</v>
      </c>
      <c r="AG2306" t="s">
        <v>148</v>
      </c>
      <c r="AJ2306" t="s">
        <v>1153</v>
      </c>
    </row>
    <row r="2307" spans="1:36" hidden="1" x14ac:dyDescent="0.25">
      <c r="A2307" t="s">
        <v>11753</v>
      </c>
      <c r="B2307" t="e">
        <f>VLOOKUP(A2307,[2]mp_ALL!B$1:B$557,1,0)</f>
        <v>#N/A</v>
      </c>
      <c r="C2307" t="s">
        <v>11754</v>
      </c>
      <c r="D2307" t="s">
        <v>38</v>
      </c>
      <c r="E2307" t="s">
        <v>88</v>
      </c>
      <c r="F2307" t="s">
        <v>250</v>
      </c>
      <c r="G2307" t="s">
        <v>251</v>
      </c>
      <c r="H2307" t="s">
        <v>91</v>
      </c>
      <c r="I2307" t="s">
        <v>8887</v>
      </c>
      <c r="J2307">
        <v>1</v>
      </c>
      <c r="K2307" t="s">
        <v>504</v>
      </c>
      <c r="L2307">
        <v>1</v>
      </c>
      <c r="M2307" t="s">
        <v>435</v>
      </c>
      <c r="N2307" t="s">
        <v>505</v>
      </c>
      <c r="O2307" t="s">
        <v>506</v>
      </c>
      <c r="P2307" t="s">
        <v>507</v>
      </c>
      <c r="Q2307" t="s">
        <v>8888</v>
      </c>
      <c r="R2307" t="s">
        <v>117</v>
      </c>
      <c r="S2307" t="s">
        <v>148</v>
      </c>
      <c r="T2307" t="s">
        <v>11755</v>
      </c>
      <c r="U2307" t="s">
        <v>11756</v>
      </c>
      <c r="V2307" s="41">
        <v>40623</v>
      </c>
      <c r="W2307" s="41">
        <v>33225</v>
      </c>
      <c r="X2307">
        <v>1</v>
      </c>
      <c r="Y2307">
        <v>1</v>
      </c>
      <c r="Z2307" t="s">
        <v>102</v>
      </c>
      <c r="AA2307">
        <v>1</v>
      </c>
      <c r="AB2307" t="s">
        <v>103</v>
      </c>
      <c r="AC2307" t="s">
        <v>104</v>
      </c>
      <c r="AD2307">
        <v>1</v>
      </c>
      <c r="AE2307" t="s">
        <v>105</v>
      </c>
      <c r="AG2307" t="s">
        <v>148</v>
      </c>
      <c r="AJ2307" t="s">
        <v>271</v>
      </c>
    </row>
    <row r="2308" spans="1:36" hidden="1" x14ac:dyDescent="0.25">
      <c r="A2308" t="s">
        <v>11757</v>
      </c>
      <c r="B2308" t="e">
        <f>VLOOKUP(A2308,[2]mp_ALL!B$1:B$557,1,0)</f>
        <v>#N/A</v>
      </c>
      <c r="C2308" t="s">
        <v>1356</v>
      </c>
      <c r="D2308" t="s">
        <v>38</v>
      </c>
      <c r="E2308" t="s">
        <v>88</v>
      </c>
      <c r="F2308" t="s">
        <v>8284</v>
      </c>
      <c r="G2308" t="s">
        <v>8285</v>
      </c>
      <c r="H2308" t="s">
        <v>91</v>
      </c>
      <c r="I2308" t="s">
        <v>4874</v>
      </c>
      <c r="J2308">
        <v>1</v>
      </c>
      <c r="K2308" t="s">
        <v>600</v>
      </c>
      <c r="L2308">
        <v>1</v>
      </c>
      <c r="M2308" t="s">
        <v>158</v>
      </c>
      <c r="N2308" t="s">
        <v>159</v>
      </c>
      <c r="O2308" t="s">
        <v>1051</v>
      </c>
      <c r="P2308" t="s">
        <v>1052</v>
      </c>
      <c r="Q2308" t="s">
        <v>4875</v>
      </c>
      <c r="R2308" t="s">
        <v>117</v>
      </c>
      <c r="S2308" t="s">
        <v>237</v>
      </c>
      <c r="T2308" t="s">
        <v>11758</v>
      </c>
      <c r="U2308" t="s">
        <v>11759</v>
      </c>
      <c r="V2308" s="41">
        <v>40623</v>
      </c>
      <c r="W2308" s="41">
        <v>32954</v>
      </c>
      <c r="X2308">
        <v>1</v>
      </c>
      <c r="Y2308">
        <v>2</v>
      </c>
      <c r="Z2308" t="s">
        <v>102</v>
      </c>
      <c r="AA2308">
        <v>1</v>
      </c>
      <c r="AB2308" t="s">
        <v>103</v>
      </c>
      <c r="AC2308" t="s">
        <v>104</v>
      </c>
      <c r="AD2308">
        <v>1</v>
      </c>
      <c r="AE2308" t="s">
        <v>105</v>
      </c>
      <c r="AG2308" t="s">
        <v>121</v>
      </c>
      <c r="AJ2308" t="s">
        <v>299</v>
      </c>
    </row>
    <row r="2309" spans="1:36" hidden="1" x14ac:dyDescent="0.25">
      <c r="A2309" t="s">
        <v>11760</v>
      </c>
      <c r="B2309" t="e">
        <f>VLOOKUP(A2309,[2]mp_ALL!B$1:B$557,1,0)</f>
        <v>#N/A</v>
      </c>
      <c r="C2309" t="s">
        <v>11761</v>
      </c>
      <c r="D2309" t="s">
        <v>38</v>
      </c>
      <c r="E2309" t="s">
        <v>88</v>
      </c>
      <c r="F2309" t="s">
        <v>250</v>
      </c>
      <c r="G2309" t="s">
        <v>251</v>
      </c>
      <c r="H2309" t="s">
        <v>91</v>
      </c>
      <c r="I2309" t="s">
        <v>8531</v>
      </c>
      <c r="J2309">
        <v>1</v>
      </c>
      <c r="K2309" t="s">
        <v>3662</v>
      </c>
      <c r="L2309">
        <v>0</v>
      </c>
      <c r="M2309" t="s">
        <v>316</v>
      </c>
      <c r="N2309" t="s">
        <v>3395</v>
      </c>
      <c r="O2309" t="s">
        <v>3663</v>
      </c>
      <c r="P2309" t="s">
        <v>8532</v>
      </c>
      <c r="Q2309" t="s">
        <v>8533</v>
      </c>
      <c r="S2309" t="s">
        <v>760</v>
      </c>
      <c r="T2309" t="s">
        <v>11762</v>
      </c>
      <c r="U2309" t="s">
        <v>11763</v>
      </c>
      <c r="V2309" s="41">
        <v>40623</v>
      </c>
      <c r="W2309" s="41">
        <v>33725</v>
      </c>
      <c r="X2309">
        <v>1</v>
      </c>
      <c r="Y2309">
        <v>2</v>
      </c>
      <c r="Z2309" t="s">
        <v>102</v>
      </c>
      <c r="AA2309">
        <v>1</v>
      </c>
      <c r="AB2309" t="s">
        <v>103</v>
      </c>
      <c r="AC2309" t="s">
        <v>104</v>
      </c>
      <c r="AD2309">
        <v>1</v>
      </c>
      <c r="AE2309" t="s">
        <v>308</v>
      </c>
      <c r="AG2309" t="s">
        <v>179</v>
      </c>
      <c r="AJ2309" t="s">
        <v>3390</v>
      </c>
    </row>
    <row r="2310" spans="1:36" hidden="1" x14ac:dyDescent="0.25">
      <c r="A2310" t="s">
        <v>11764</v>
      </c>
      <c r="B2310" t="e">
        <f>VLOOKUP(A2310,[2]mp_ALL!B$1:B$557,1,0)</f>
        <v>#N/A</v>
      </c>
      <c r="C2310" t="s">
        <v>11765</v>
      </c>
      <c r="D2310" t="s">
        <v>38</v>
      </c>
      <c r="E2310" t="s">
        <v>88</v>
      </c>
      <c r="F2310" t="s">
        <v>250</v>
      </c>
      <c r="G2310" t="s">
        <v>251</v>
      </c>
      <c r="H2310" t="s">
        <v>91</v>
      </c>
      <c r="I2310" t="s">
        <v>3299</v>
      </c>
      <c r="J2310">
        <v>1</v>
      </c>
      <c r="K2310" t="s">
        <v>469</v>
      </c>
      <c r="L2310">
        <v>1</v>
      </c>
      <c r="M2310" t="s">
        <v>414</v>
      </c>
      <c r="N2310" t="s">
        <v>415</v>
      </c>
      <c r="O2310" t="s">
        <v>611</v>
      </c>
      <c r="P2310" t="s">
        <v>3300</v>
      </c>
      <c r="Q2310" t="s">
        <v>3301</v>
      </c>
      <c r="R2310" t="s">
        <v>117</v>
      </c>
      <c r="S2310" t="s">
        <v>199</v>
      </c>
      <c r="T2310" t="s">
        <v>11766</v>
      </c>
      <c r="U2310" t="s">
        <v>11767</v>
      </c>
      <c r="V2310" s="41">
        <v>40623</v>
      </c>
      <c r="W2310" s="41">
        <v>33325</v>
      </c>
      <c r="X2310">
        <v>1</v>
      </c>
      <c r="Y2310">
        <v>1</v>
      </c>
      <c r="Z2310" t="s">
        <v>102</v>
      </c>
      <c r="AA2310">
        <v>1</v>
      </c>
      <c r="AB2310" t="s">
        <v>103</v>
      </c>
      <c r="AC2310" t="s">
        <v>104</v>
      </c>
      <c r="AD2310">
        <v>1</v>
      </c>
      <c r="AE2310" t="s">
        <v>105</v>
      </c>
      <c r="AG2310" t="s">
        <v>121</v>
      </c>
      <c r="AJ2310" t="s">
        <v>490</v>
      </c>
    </row>
    <row r="2311" spans="1:36" hidden="1" x14ac:dyDescent="0.25">
      <c r="A2311" t="s">
        <v>11768</v>
      </c>
      <c r="B2311" t="e">
        <f>VLOOKUP(A2311,[2]mp_ALL!B$1:B$557,1,0)</f>
        <v>#N/A</v>
      </c>
      <c r="C2311" t="s">
        <v>11769</v>
      </c>
      <c r="D2311" t="s">
        <v>39</v>
      </c>
      <c r="E2311" t="s">
        <v>88</v>
      </c>
      <c r="F2311" t="s">
        <v>311</v>
      </c>
      <c r="G2311" t="s">
        <v>312</v>
      </c>
      <c r="H2311" t="s">
        <v>313</v>
      </c>
      <c r="I2311" t="s">
        <v>10490</v>
      </c>
      <c r="J2311">
        <v>1</v>
      </c>
      <c r="K2311" t="s">
        <v>10491</v>
      </c>
      <c r="L2311">
        <v>0</v>
      </c>
      <c r="M2311" t="s">
        <v>414</v>
      </c>
      <c r="N2311" t="s">
        <v>7400</v>
      </c>
      <c r="O2311" t="s">
        <v>10492</v>
      </c>
      <c r="R2311" t="s">
        <v>117</v>
      </c>
      <c r="S2311" t="s">
        <v>163</v>
      </c>
      <c r="T2311" t="s">
        <v>11770</v>
      </c>
      <c r="U2311" t="s">
        <v>11771</v>
      </c>
      <c r="V2311" s="41">
        <v>40641</v>
      </c>
      <c r="W2311" s="41">
        <v>31779</v>
      </c>
      <c r="X2311">
        <v>1</v>
      </c>
      <c r="Y2311">
        <v>2</v>
      </c>
      <c r="Z2311" t="s">
        <v>102</v>
      </c>
      <c r="AA2311">
        <v>1</v>
      </c>
      <c r="AB2311" t="s">
        <v>103</v>
      </c>
      <c r="AC2311" t="s">
        <v>297</v>
      </c>
      <c r="AD2311">
        <v>1</v>
      </c>
      <c r="AE2311" t="s">
        <v>322</v>
      </c>
      <c r="AG2311" t="s">
        <v>121</v>
      </c>
      <c r="AJ2311" t="s">
        <v>190</v>
      </c>
    </row>
    <row r="2312" spans="1:36" hidden="1" x14ac:dyDescent="0.25">
      <c r="A2312" t="s">
        <v>11772</v>
      </c>
      <c r="B2312" t="e">
        <f>VLOOKUP(A2312,[2]mp_ALL!B$1:B$557,1,0)</f>
        <v>#N/A</v>
      </c>
      <c r="C2312" t="s">
        <v>9620</v>
      </c>
      <c r="D2312" t="s">
        <v>36</v>
      </c>
      <c r="E2312" t="s">
        <v>88</v>
      </c>
      <c r="F2312" t="s">
        <v>154</v>
      </c>
      <c r="G2312" t="s">
        <v>155</v>
      </c>
      <c r="H2312" t="s">
        <v>290</v>
      </c>
      <c r="I2312" t="s">
        <v>11773</v>
      </c>
      <c r="J2312">
        <v>1</v>
      </c>
      <c r="K2312" t="s">
        <v>457</v>
      </c>
      <c r="L2312">
        <v>0</v>
      </c>
      <c r="M2312" t="s">
        <v>113</v>
      </c>
      <c r="N2312" t="s">
        <v>114</v>
      </c>
      <c r="O2312" t="s">
        <v>684</v>
      </c>
      <c r="R2312" t="s">
        <v>117</v>
      </c>
      <c r="S2312" t="s">
        <v>99</v>
      </c>
      <c r="T2312" t="s">
        <v>11774</v>
      </c>
      <c r="U2312" t="s">
        <v>3730</v>
      </c>
      <c r="V2312" s="41">
        <v>40641</v>
      </c>
      <c r="W2312" s="41">
        <v>32094</v>
      </c>
      <c r="X2312">
        <v>1</v>
      </c>
      <c r="Y2312">
        <v>0</v>
      </c>
      <c r="Z2312" t="s">
        <v>102</v>
      </c>
      <c r="AA2312">
        <v>1</v>
      </c>
      <c r="AB2312" t="s">
        <v>103</v>
      </c>
      <c r="AC2312" t="s">
        <v>297</v>
      </c>
      <c r="AD2312">
        <v>1</v>
      </c>
      <c r="AE2312" t="s">
        <v>322</v>
      </c>
      <c r="AG2312" t="s">
        <v>121</v>
      </c>
      <c r="AJ2312" t="s">
        <v>107</v>
      </c>
    </row>
    <row r="2313" spans="1:36" hidden="1" x14ac:dyDescent="0.25">
      <c r="A2313" t="s">
        <v>11775</v>
      </c>
      <c r="B2313" t="e">
        <f>VLOOKUP(A2313,[2]mp_ALL!B$1:B$557,1,0)</f>
        <v>#N/A</v>
      </c>
      <c r="C2313" t="s">
        <v>11776</v>
      </c>
      <c r="D2313" t="s">
        <v>39</v>
      </c>
      <c r="E2313" t="s">
        <v>88</v>
      </c>
      <c r="F2313" t="s">
        <v>311</v>
      </c>
      <c r="G2313" t="s">
        <v>312</v>
      </c>
      <c r="H2313" t="s">
        <v>313</v>
      </c>
      <c r="I2313" t="s">
        <v>11777</v>
      </c>
      <c r="J2313">
        <v>1</v>
      </c>
      <c r="K2313" t="s">
        <v>457</v>
      </c>
      <c r="L2313">
        <v>0</v>
      </c>
      <c r="M2313" t="s">
        <v>113</v>
      </c>
      <c r="N2313" t="s">
        <v>362</v>
      </c>
      <c r="O2313" t="s">
        <v>458</v>
      </c>
      <c r="R2313" t="s">
        <v>117</v>
      </c>
      <c r="S2313" t="s">
        <v>237</v>
      </c>
      <c r="T2313" t="s">
        <v>11778</v>
      </c>
      <c r="U2313" t="s">
        <v>11779</v>
      </c>
      <c r="V2313" s="41">
        <v>40641</v>
      </c>
      <c r="W2313" s="41">
        <v>32241</v>
      </c>
      <c r="X2313">
        <v>1</v>
      </c>
      <c r="Y2313">
        <v>2</v>
      </c>
      <c r="Z2313" t="s">
        <v>102</v>
      </c>
      <c r="AA2313">
        <v>1</v>
      </c>
      <c r="AB2313" t="s">
        <v>103</v>
      </c>
      <c r="AC2313" t="s">
        <v>297</v>
      </c>
      <c r="AD2313">
        <v>1</v>
      </c>
      <c r="AE2313" t="s">
        <v>322</v>
      </c>
      <c r="AG2313" t="s">
        <v>121</v>
      </c>
      <c r="AI2313" t="s">
        <v>210</v>
      </c>
      <c r="AJ2313" t="s">
        <v>2152</v>
      </c>
    </row>
    <row r="2314" spans="1:36" hidden="1" x14ac:dyDescent="0.25">
      <c r="A2314" t="s">
        <v>11780</v>
      </c>
      <c r="B2314" t="e">
        <f>VLOOKUP(A2314,[2]mp_ALL!B$1:B$557,1,0)</f>
        <v>#N/A</v>
      </c>
      <c r="C2314" t="s">
        <v>11781</v>
      </c>
      <c r="D2314" t="s">
        <v>39</v>
      </c>
      <c r="E2314" t="s">
        <v>88</v>
      </c>
      <c r="F2314" t="s">
        <v>311</v>
      </c>
      <c r="G2314" t="s">
        <v>312</v>
      </c>
      <c r="H2314" t="s">
        <v>313</v>
      </c>
      <c r="I2314" t="s">
        <v>7804</v>
      </c>
      <c r="J2314">
        <v>1</v>
      </c>
      <c r="K2314" t="s">
        <v>1459</v>
      </c>
      <c r="L2314">
        <v>0</v>
      </c>
      <c r="M2314" t="s">
        <v>1460</v>
      </c>
      <c r="N2314" t="s">
        <v>7805</v>
      </c>
      <c r="O2314" t="s">
        <v>7806</v>
      </c>
      <c r="R2314" t="s">
        <v>1424</v>
      </c>
      <c r="S2314" t="s">
        <v>237</v>
      </c>
      <c r="T2314" t="s">
        <v>11782</v>
      </c>
      <c r="U2314" t="s">
        <v>11783</v>
      </c>
      <c r="V2314" s="41">
        <v>40659</v>
      </c>
      <c r="W2314" s="41">
        <v>32682</v>
      </c>
      <c r="X2314">
        <v>1</v>
      </c>
      <c r="Y2314">
        <v>0</v>
      </c>
      <c r="Z2314" t="s">
        <v>7195</v>
      </c>
      <c r="AA2314">
        <v>1</v>
      </c>
      <c r="AB2314" t="s">
        <v>576</v>
      </c>
      <c r="AC2314" t="s">
        <v>297</v>
      </c>
      <c r="AD2314">
        <v>1</v>
      </c>
      <c r="AE2314" t="s">
        <v>563</v>
      </c>
      <c r="AG2314" t="s">
        <v>2063</v>
      </c>
      <c r="AJ2314" t="s">
        <v>107</v>
      </c>
    </row>
    <row r="2315" spans="1:36" hidden="1" x14ac:dyDescent="0.25">
      <c r="A2315" t="s">
        <v>11784</v>
      </c>
      <c r="B2315" t="e">
        <f>VLOOKUP(A2315,[2]mp_ALL!B$1:B$557,1,0)</f>
        <v>#N/A</v>
      </c>
      <c r="C2315" t="s">
        <v>11785</v>
      </c>
      <c r="D2315" t="s">
        <v>39</v>
      </c>
      <c r="E2315" t="s">
        <v>88</v>
      </c>
      <c r="F2315" t="s">
        <v>311</v>
      </c>
      <c r="G2315" t="s">
        <v>312</v>
      </c>
      <c r="H2315" t="s">
        <v>313</v>
      </c>
      <c r="I2315" t="s">
        <v>11786</v>
      </c>
      <c r="J2315">
        <v>1</v>
      </c>
      <c r="K2315" t="s">
        <v>513</v>
      </c>
      <c r="L2315">
        <v>0</v>
      </c>
      <c r="M2315" t="s">
        <v>435</v>
      </c>
      <c r="N2315" t="s">
        <v>505</v>
      </c>
      <c r="O2315" t="s">
        <v>514</v>
      </c>
      <c r="R2315" t="s">
        <v>117</v>
      </c>
      <c r="S2315" t="s">
        <v>237</v>
      </c>
      <c r="T2315" t="s">
        <v>11787</v>
      </c>
      <c r="U2315" t="s">
        <v>7761</v>
      </c>
      <c r="V2315" s="41">
        <v>40659</v>
      </c>
      <c r="W2315" s="41">
        <v>32682</v>
      </c>
      <c r="X2315">
        <v>0</v>
      </c>
      <c r="Z2315" t="s">
        <v>7195</v>
      </c>
      <c r="AA2315">
        <v>1</v>
      </c>
      <c r="AB2315" t="s">
        <v>576</v>
      </c>
      <c r="AC2315" t="s">
        <v>297</v>
      </c>
      <c r="AD2315">
        <v>1</v>
      </c>
      <c r="AE2315" t="s">
        <v>322</v>
      </c>
      <c r="AG2315" t="s">
        <v>148</v>
      </c>
      <c r="AI2315" t="s">
        <v>1444</v>
      </c>
      <c r="AJ2315" t="s">
        <v>107</v>
      </c>
    </row>
    <row r="2316" spans="1:36" hidden="1" x14ac:dyDescent="0.25">
      <c r="A2316" t="s">
        <v>11788</v>
      </c>
      <c r="B2316" t="e">
        <f>VLOOKUP(A2316,[2]mp_ALL!B$1:B$557,1,0)</f>
        <v>#N/A</v>
      </c>
      <c r="C2316" t="s">
        <v>11789</v>
      </c>
      <c r="D2316" t="s">
        <v>36</v>
      </c>
      <c r="E2316" t="s">
        <v>88</v>
      </c>
      <c r="F2316" t="s">
        <v>154</v>
      </c>
      <c r="G2316" t="s">
        <v>155</v>
      </c>
      <c r="H2316" t="s">
        <v>290</v>
      </c>
      <c r="I2316" t="s">
        <v>6801</v>
      </c>
      <c r="J2316">
        <v>1</v>
      </c>
      <c r="K2316" t="s">
        <v>3414</v>
      </c>
      <c r="L2316">
        <v>0</v>
      </c>
      <c r="M2316" t="s">
        <v>435</v>
      </c>
      <c r="N2316" t="s">
        <v>5702</v>
      </c>
      <c r="O2316" t="s">
        <v>6802</v>
      </c>
      <c r="R2316" t="s">
        <v>117</v>
      </c>
      <c r="S2316" t="s">
        <v>237</v>
      </c>
      <c r="T2316" t="s">
        <v>11790</v>
      </c>
      <c r="U2316" t="s">
        <v>4276</v>
      </c>
      <c r="V2316" s="41">
        <v>40659</v>
      </c>
      <c r="W2316" s="41">
        <v>32490</v>
      </c>
      <c r="X2316">
        <v>1</v>
      </c>
      <c r="Y2316">
        <v>0</v>
      </c>
      <c r="Z2316" t="s">
        <v>102</v>
      </c>
      <c r="AA2316">
        <v>1</v>
      </c>
      <c r="AB2316" t="s">
        <v>103</v>
      </c>
      <c r="AC2316" t="s">
        <v>297</v>
      </c>
      <c r="AD2316">
        <v>1</v>
      </c>
      <c r="AE2316" t="s">
        <v>322</v>
      </c>
      <c r="AG2316" t="s">
        <v>228</v>
      </c>
      <c r="AJ2316" t="s">
        <v>107</v>
      </c>
    </row>
    <row r="2317" spans="1:36" hidden="1" x14ac:dyDescent="0.25">
      <c r="A2317" t="s">
        <v>11791</v>
      </c>
      <c r="B2317" t="e">
        <f>VLOOKUP(A2317,[2]mp_ALL!B$1:B$557,1,0)</f>
        <v>#N/A</v>
      </c>
      <c r="C2317" t="s">
        <v>11792</v>
      </c>
      <c r="D2317" t="s">
        <v>36</v>
      </c>
      <c r="E2317" t="s">
        <v>88</v>
      </c>
      <c r="F2317" t="s">
        <v>154</v>
      </c>
      <c r="G2317" t="s">
        <v>155</v>
      </c>
      <c r="H2317" t="s">
        <v>290</v>
      </c>
      <c r="I2317" t="s">
        <v>3587</v>
      </c>
      <c r="J2317">
        <v>1</v>
      </c>
      <c r="K2317" t="s">
        <v>1420</v>
      </c>
      <c r="L2317">
        <v>0</v>
      </c>
      <c r="M2317" t="s">
        <v>1421</v>
      </c>
      <c r="N2317" t="s">
        <v>2696</v>
      </c>
      <c r="O2317" t="s">
        <v>3588</v>
      </c>
      <c r="R2317" t="s">
        <v>1424</v>
      </c>
      <c r="S2317" t="s">
        <v>560</v>
      </c>
      <c r="T2317" t="s">
        <v>11793</v>
      </c>
      <c r="U2317" t="s">
        <v>11794</v>
      </c>
      <c r="V2317" s="41">
        <v>40683</v>
      </c>
      <c r="W2317" s="41">
        <v>32514</v>
      </c>
      <c r="X2317">
        <v>1</v>
      </c>
      <c r="Y2317">
        <v>1</v>
      </c>
      <c r="Z2317" t="s">
        <v>710</v>
      </c>
      <c r="AA2317">
        <v>1</v>
      </c>
      <c r="AB2317" t="s">
        <v>576</v>
      </c>
      <c r="AC2317" t="s">
        <v>297</v>
      </c>
      <c r="AD2317">
        <v>1</v>
      </c>
      <c r="AE2317" t="s">
        <v>563</v>
      </c>
      <c r="AG2317" t="s">
        <v>1427</v>
      </c>
      <c r="AJ2317" t="s">
        <v>107</v>
      </c>
    </row>
    <row r="2318" spans="1:36" hidden="1" x14ac:dyDescent="0.25">
      <c r="A2318" t="s">
        <v>11795</v>
      </c>
      <c r="B2318" t="e">
        <f>VLOOKUP(A2318,[2]mp_ALL!B$1:B$557,1,0)</f>
        <v>#N/A</v>
      </c>
      <c r="C2318" t="s">
        <v>11796</v>
      </c>
      <c r="D2318" t="s">
        <v>36</v>
      </c>
      <c r="E2318" t="s">
        <v>88</v>
      </c>
      <c r="F2318" t="s">
        <v>154</v>
      </c>
      <c r="G2318" t="s">
        <v>155</v>
      </c>
      <c r="H2318" t="s">
        <v>290</v>
      </c>
      <c r="I2318" t="s">
        <v>11797</v>
      </c>
      <c r="J2318">
        <v>1</v>
      </c>
      <c r="K2318" t="s">
        <v>11798</v>
      </c>
      <c r="L2318">
        <v>0</v>
      </c>
      <c r="M2318" t="s">
        <v>414</v>
      </c>
      <c r="N2318" t="s">
        <v>7400</v>
      </c>
      <c r="O2318" t="s">
        <v>11799</v>
      </c>
      <c r="R2318" t="s">
        <v>117</v>
      </c>
      <c r="S2318" t="s">
        <v>163</v>
      </c>
      <c r="T2318" t="s">
        <v>11800</v>
      </c>
      <c r="U2318" t="s">
        <v>11801</v>
      </c>
      <c r="V2318" s="41">
        <v>40683</v>
      </c>
      <c r="W2318" s="41">
        <v>31704</v>
      </c>
      <c r="X2318">
        <v>1</v>
      </c>
      <c r="Y2318">
        <v>1</v>
      </c>
      <c r="Z2318" t="s">
        <v>102</v>
      </c>
      <c r="AA2318">
        <v>1</v>
      </c>
      <c r="AB2318" t="s">
        <v>103</v>
      </c>
      <c r="AC2318" t="s">
        <v>297</v>
      </c>
      <c r="AD2318">
        <v>1</v>
      </c>
      <c r="AE2318" t="s">
        <v>322</v>
      </c>
      <c r="AG2318" t="s">
        <v>121</v>
      </c>
      <c r="AJ2318" t="s">
        <v>190</v>
      </c>
    </row>
    <row r="2319" spans="1:36" hidden="1" x14ac:dyDescent="0.25">
      <c r="A2319" t="s">
        <v>11802</v>
      </c>
      <c r="B2319" t="e">
        <f>VLOOKUP(A2319,[2]mp_ALL!B$1:B$557,1,0)</f>
        <v>#N/A</v>
      </c>
      <c r="C2319" t="s">
        <v>11803</v>
      </c>
      <c r="D2319" t="s">
        <v>38</v>
      </c>
      <c r="E2319" t="s">
        <v>88</v>
      </c>
      <c r="F2319" t="s">
        <v>8284</v>
      </c>
      <c r="G2319" t="s">
        <v>8285</v>
      </c>
      <c r="H2319" t="s">
        <v>91</v>
      </c>
      <c r="I2319" t="s">
        <v>7967</v>
      </c>
      <c r="J2319">
        <v>1</v>
      </c>
      <c r="K2319" t="s">
        <v>600</v>
      </c>
      <c r="L2319">
        <v>1</v>
      </c>
      <c r="M2319" t="s">
        <v>158</v>
      </c>
      <c r="N2319" t="s">
        <v>159</v>
      </c>
      <c r="O2319" t="s">
        <v>1051</v>
      </c>
      <c r="P2319" t="s">
        <v>2848</v>
      </c>
      <c r="Q2319" t="s">
        <v>7968</v>
      </c>
      <c r="R2319" t="s">
        <v>117</v>
      </c>
      <c r="S2319" t="s">
        <v>163</v>
      </c>
      <c r="T2319" t="s">
        <v>11804</v>
      </c>
      <c r="U2319" t="s">
        <v>11805</v>
      </c>
      <c r="V2319" s="41">
        <v>40688</v>
      </c>
      <c r="W2319" s="41">
        <v>33318</v>
      </c>
      <c r="X2319">
        <v>1</v>
      </c>
      <c r="Y2319">
        <v>2</v>
      </c>
      <c r="Z2319" t="s">
        <v>102</v>
      </c>
      <c r="AA2319">
        <v>1</v>
      </c>
      <c r="AB2319" t="s">
        <v>103</v>
      </c>
      <c r="AC2319" t="s">
        <v>104</v>
      </c>
      <c r="AD2319">
        <v>1</v>
      </c>
      <c r="AE2319" t="s">
        <v>105</v>
      </c>
      <c r="AG2319" t="s">
        <v>121</v>
      </c>
      <c r="AJ2319" t="s">
        <v>474</v>
      </c>
    </row>
    <row r="2320" spans="1:36" hidden="1" x14ac:dyDescent="0.25">
      <c r="A2320" t="s">
        <v>11806</v>
      </c>
      <c r="B2320" t="e">
        <f>VLOOKUP(A2320,[2]mp_ALL!B$1:B$557,1,0)</f>
        <v>#N/A</v>
      </c>
      <c r="C2320" t="s">
        <v>11807</v>
      </c>
      <c r="D2320" t="s">
        <v>38</v>
      </c>
      <c r="E2320" t="s">
        <v>88</v>
      </c>
      <c r="F2320" t="s">
        <v>8284</v>
      </c>
      <c r="G2320" t="s">
        <v>8285</v>
      </c>
      <c r="H2320" t="s">
        <v>91</v>
      </c>
      <c r="I2320" t="s">
        <v>3575</v>
      </c>
      <c r="J2320">
        <v>1</v>
      </c>
      <c r="K2320" t="s">
        <v>1358</v>
      </c>
      <c r="L2320">
        <v>1</v>
      </c>
      <c r="M2320" t="s">
        <v>158</v>
      </c>
      <c r="N2320" t="s">
        <v>184</v>
      </c>
      <c r="O2320" t="s">
        <v>3576</v>
      </c>
      <c r="P2320" t="s">
        <v>3577</v>
      </c>
      <c r="Q2320" t="s">
        <v>3578</v>
      </c>
      <c r="R2320" t="s">
        <v>117</v>
      </c>
      <c r="S2320" t="s">
        <v>163</v>
      </c>
      <c r="T2320" t="s">
        <v>11808</v>
      </c>
      <c r="U2320" t="s">
        <v>11809</v>
      </c>
      <c r="V2320" s="41">
        <v>40688</v>
      </c>
      <c r="W2320" s="41">
        <v>33224</v>
      </c>
      <c r="X2320">
        <v>1</v>
      </c>
      <c r="Y2320">
        <v>1</v>
      </c>
      <c r="Z2320" t="s">
        <v>102</v>
      </c>
      <c r="AA2320">
        <v>1</v>
      </c>
      <c r="AB2320" t="s">
        <v>103</v>
      </c>
      <c r="AC2320" t="s">
        <v>104</v>
      </c>
      <c r="AD2320">
        <v>1</v>
      </c>
      <c r="AE2320" t="s">
        <v>105</v>
      </c>
      <c r="AG2320" t="s">
        <v>121</v>
      </c>
      <c r="AJ2320" t="s">
        <v>1008</v>
      </c>
    </row>
    <row r="2321" spans="1:36" hidden="1" x14ac:dyDescent="0.25">
      <c r="A2321" t="s">
        <v>11810</v>
      </c>
      <c r="B2321" t="e">
        <f>VLOOKUP(A2321,[2]mp_ALL!B$1:B$557,1,0)</f>
        <v>#N/A</v>
      </c>
      <c r="C2321" t="s">
        <v>11811</v>
      </c>
      <c r="D2321" t="s">
        <v>38</v>
      </c>
      <c r="E2321" t="s">
        <v>88</v>
      </c>
      <c r="F2321" t="s">
        <v>250</v>
      </c>
      <c r="G2321" t="s">
        <v>251</v>
      </c>
      <c r="H2321" t="s">
        <v>91</v>
      </c>
      <c r="I2321" t="s">
        <v>7019</v>
      </c>
      <c r="J2321">
        <v>1</v>
      </c>
      <c r="K2321" t="s">
        <v>1115</v>
      </c>
      <c r="L2321">
        <v>1</v>
      </c>
      <c r="M2321" t="s">
        <v>435</v>
      </c>
      <c r="N2321" t="s">
        <v>505</v>
      </c>
      <c r="O2321" t="s">
        <v>1116</v>
      </c>
      <c r="P2321" t="s">
        <v>1117</v>
      </c>
      <c r="Q2321" t="s">
        <v>7020</v>
      </c>
      <c r="R2321" t="s">
        <v>117</v>
      </c>
      <c r="S2321" t="s">
        <v>237</v>
      </c>
      <c r="T2321" t="s">
        <v>11812</v>
      </c>
      <c r="U2321" t="s">
        <v>11813</v>
      </c>
      <c r="V2321" s="41">
        <v>40688</v>
      </c>
      <c r="W2321" s="41">
        <v>33652</v>
      </c>
      <c r="X2321">
        <v>1</v>
      </c>
      <c r="Y2321">
        <v>1</v>
      </c>
      <c r="Z2321" t="s">
        <v>102</v>
      </c>
      <c r="AA2321">
        <v>1</v>
      </c>
      <c r="AB2321" t="s">
        <v>103</v>
      </c>
      <c r="AC2321" t="s">
        <v>104</v>
      </c>
      <c r="AD2321">
        <v>1</v>
      </c>
      <c r="AE2321" t="s">
        <v>105</v>
      </c>
      <c r="AG2321" t="s">
        <v>148</v>
      </c>
      <c r="AJ2321" t="s">
        <v>490</v>
      </c>
    </row>
    <row r="2322" spans="1:36" hidden="1" x14ac:dyDescent="0.25">
      <c r="A2322" t="s">
        <v>11814</v>
      </c>
      <c r="B2322" t="e">
        <f>VLOOKUP(A2322,[2]mp_ALL!B$1:B$557,1,0)</f>
        <v>#N/A</v>
      </c>
      <c r="C2322" t="s">
        <v>11815</v>
      </c>
      <c r="D2322" t="s">
        <v>37</v>
      </c>
      <c r="E2322" t="s">
        <v>88</v>
      </c>
      <c r="F2322" t="s">
        <v>8284</v>
      </c>
      <c r="G2322" t="s">
        <v>8285</v>
      </c>
      <c r="H2322" t="s">
        <v>91</v>
      </c>
      <c r="I2322" t="s">
        <v>7967</v>
      </c>
      <c r="J2322">
        <v>1</v>
      </c>
      <c r="K2322" t="s">
        <v>600</v>
      </c>
      <c r="L2322">
        <v>1</v>
      </c>
      <c r="M2322" t="s">
        <v>158</v>
      </c>
      <c r="N2322" t="s">
        <v>159</v>
      </c>
      <c r="O2322" t="s">
        <v>1051</v>
      </c>
      <c r="P2322" t="s">
        <v>2848</v>
      </c>
      <c r="Q2322" t="s">
        <v>7968</v>
      </c>
      <c r="R2322" t="s">
        <v>117</v>
      </c>
      <c r="S2322" t="s">
        <v>237</v>
      </c>
      <c r="T2322" t="s">
        <v>11816</v>
      </c>
      <c r="U2322" t="s">
        <v>801</v>
      </c>
      <c r="V2322" s="41">
        <v>40688</v>
      </c>
      <c r="W2322" s="41">
        <v>33951</v>
      </c>
      <c r="X2322">
        <v>1</v>
      </c>
      <c r="Y2322">
        <v>1</v>
      </c>
      <c r="Z2322" t="s">
        <v>102</v>
      </c>
      <c r="AA2322">
        <v>1</v>
      </c>
      <c r="AB2322" t="s">
        <v>103</v>
      </c>
      <c r="AC2322" t="s">
        <v>104</v>
      </c>
      <c r="AD2322">
        <v>1</v>
      </c>
      <c r="AE2322" t="s">
        <v>105</v>
      </c>
      <c r="AG2322" t="s">
        <v>121</v>
      </c>
      <c r="AJ2322" t="s">
        <v>107</v>
      </c>
    </row>
    <row r="2323" spans="1:36" hidden="1" x14ac:dyDescent="0.25">
      <c r="A2323" t="s">
        <v>11817</v>
      </c>
      <c r="B2323" t="e">
        <f>VLOOKUP(A2323,[2]mp_ALL!B$1:B$557,1,0)</f>
        <v>#N/A</v>
      </c>
      <c r="C2323" t="s">
        <v>11818</v>
      </c>
      <c r="D2323" t="s">
        <v>38</v>
      </c>
      <c r="E2323" t="s">
        <v>88</v>
      </c>
      <c r="F2323" t="s">
        <v>8284</v>
      </c>
      <c r="G2323" t="s">
        <v>8285</v>
      </c>
      <c r="H2323" t="s">
        <v>91</v>
      </c>
      <c r="I2323" t="s">
        <v>8562</v>
      </c>
      <c r="J2323">
        <v>1</v>
      </c>
      <c r="K2323" t="s">
        <v>1532</v>
      </c>
      <c r="L2323">
        <v>1</v>
      </c>
      <c r="M2323" t="s">
        <v>158</v>
      </c>
      <c r="N2323" t="s">
        <v>184</v>
      </c>
      <c r="O2323" t="s">
        <v>3576</v>
      </c>
      <c r="P2323" t="s">
        <v>3577</v>
      </c>
      <c r="Q2323" t="s">
        <v>8563</v>
      </c>
      <c r="R2323" t="s">
        <v>117</v>
      </c>
      <c r="S2323" t="s">
        <v>163</v>
      </c>
      <c r="T2323" t="s">
        <v>11819</v>
      </c>
      <c r="U2323" t="s">
        <v>11820</v>
      </c>
      <c r="V2323" s="41">
        <v>40688</v>
      </c>
      <c r="W2323" s="41">
        <v>33121</v>
      </c>
      <c r="X2323">
        <v>1</v>
      </c>
      <c r="Y2323">
        <v>2</v>
      </c>
      <c r="Z2323" t="s">
        <v>102</v>
      </c>
      <c r="AA2323">
        <v>1</v>
      </c>
      <c r="AB2323" t="s">
        <v>103</v>
      </c>
      <c r="AC2323" t="s">
        <v>104</v>
      </c>
      <c r="AD2323">
        <v>1</v>
      </c>
      <c r="AE2323" t="s">
        <v>105</v>
      </c>
      <c r="AG2323" t="s">
        <v>121</v>
      </c>
      <c r="AJ2323" t="s">
        <v>663</v>
      </c>
    </row>
    <row r="2324" spans="1:36" hidden="1" x14ac:dyDescent="0.25">
      <c r="A2324" t="s">
        <v>11821</v>
      </c>
      <c r="B2324" t="e">
        <f>VLOOKUP(A2324,[2]mp_ALL!B$1:B$557,1,0)</f>
        <v>#N/A</v>
      </c>
      <c r="C2324" t="s">
        <v>11822</v>
      </c>
      <c r="D2324" t="s">
        <v>38</v>
      </c>
      <c r="E2324" t="s">
        <v>88</v>
      </c>
      <c r="F2324" t="s">
        <v>8284</v>
      </c>
      <c r="G2324" t="s">
        <v>8285</v>
      </c>
      <c r="H2324" t="s">
        <v>91</v>
      </c>
      <c r="I2324" t="s">
        <v>1671</v>
      </c>
      <c r="J2324">
        <v>1</v>
      </c>
      <c r="K2324" t="s">
        <v>1396</v>
      </c>
      <c r="L2324">
        <v>1</v>
      </c>
      <c r="M2324" t="s">
        <v>414</v>
      </c>
      <c r="N2324" t="s">
        <v>159</v>
      </c>
      <c r="O2324" t="s">
        <v>1672</v>
      </c>
      <c r="P2324" t="s">
        <v>1673</v>
      </c>
      <c r="Q2324" t="s">
        <v>1674</v>
      </c>
      <c r="R2324" t="s">
        <v>117</v>
      </c>
      <c r="S2324" t="s">
        <v>163</v>
      </c>
      <c r="T2324" t="s">
        <v>11823</v>
      </c>
      <c r="U2324" t="s">
        <v>11824</v>
      </c>
      <c r="V2324" s="41">
        <v>40688</v>
      </c>
      <c r="W2324" s="41">
        <v>33810</v>
      </c>
      <c r="X2324">
        <v>1</v>
      </c>
      <c r="Y2324">
        <v>1</v>
      </c>
      <c r="Z2324" t="s">
        <v>102</v>
      </c>
      <c r="AA2324">
        <v>1</v>
      </c>
      <c r="AB2324" t="s">
        <v>103</v>
      </c>
      <c r="AC2324" t="s">
        <v>104</v>
      </c>
      <c r="AD2324">
        <v>1</v>
      </c>
      <c r="AE2324" t="s">
        <v>105</v>
      </c>
      <c r="AG2324" t="s">
        <v>121</v>
      </c>
      <c r="AJ2324" t="s">
        <v>663</v>
      </c>
    </row>
    <row r="2325" spans="1:36" hidden="1" x14ac:dyDescent="0.25">
      <c r="A2325" t="s">
        <v>11825</v>
      </c>
      <c r="B2325" t="e">
        <f>VLOOKUP(A2325,[2]mp_ALL!B$1:B$557,1,0)</f>
        <v>#N/A</v>
      </c>
      <c r="C2325" t="s">
        <v>11826</v>
      </c>
      <c r="D2325" t="s">
        <v>38</v>
      </c>
      <c r="E2325" t="s">
        <v>88</v>
      </c>
      <c r="F2325" t="s">
        <v>250</v>
      </c>
      <c r="G2325" t="s">
        <v>251</v>
      </c>
      <c r="H2325" t="s">
        <v>91</v>
      </c>
      <c r="I2325" t="s">
        <v>6617</v>
      </c>
      <c r="J2325">
        <v>1</v>
      </c>
      <c r="K2325" t="s">
        <v>1396</v>
      </c>
      <c r="L2325">
        <v>1</v>
      </c>
      <c r="M2325" t="s">
        <v>414</v>
      </c>
      <c r="N2325" t="s">
        <v>159</v>
      </c>
      <c r="O2325" t="s">
        <v>1672</v>
      </c>
      <c r="P2325" t="s">
        <v>1673</v>
      </c>
      <c r="Q2325" t="s">
        <v>6618</v>
      </c>
      <c r="R2325" t="s">
        <v>117</v>
      </c>
      <c r="S2325" t="s">
        <v>163</v>
      </c>
      <c r="T2325" t="s">
        <v>11827</v>
      </c>
      <c r="U2325" t="s">
        <v>8310</v>
      </c>
      <c r="V2325" s="41">
        <v>40688</v>
      </c>
      <c r="W2325" s="41">
        <v>33578</v>
      </c>
      <c r="X2325">
        <v>1</v>
      </c>
      <c r="Y2325">
        <v>1</v>
      </c>
      <c r="Z2325" t="s">
        <v>102</v>
      </c>
      <c r="AA2325">
        <v>1</v>
      </c>
      <c r="AB2325" t="s">
        <v>103</v>
      </c>
      <c r="AC2325" t="s">
        <v>104</v>
      </c>
      <c r="AD2325">
        <v>1</v>
      </c>
      <c r="AE2325" t="s">
        <v>105</v>
      </c>
      <c r="AG2325" t="s">
        <v>121</v>
      </c>
      <c r="AJ2325" t="s">
        <v>940</v>
      </c>
    </row>
    <row r="2326" spans="1:36" hidden="1" x14ac:dyDescent="0.25">
      <c r="A2326" t="s">
        <v>11828</v>
      </c>
      <c r="B2326" t="e">
        <f>VLOOKUP(A2326,[2]mp_ALL!B$1:B$557,1,0)</f>
        <v>#N/A</v>
      </c>
      <c r="C2326" t="s">
        <v>11829</v>
      </c>
      <c r="D2326" t="s">
        <v>38</v>
      </c>
      <c r="E2326" t="s">
        <v>88</v>
      </c>
      <c r="F2326" t="s">
        <v>8284</v>
      </c>
      <c r="G2326" t="s">
        <v>8285</v>
      </c>
      <c r="H2326" t="s">
        <v>91</v>
      </c>
      <c r="I2326" t="s">
        <v>10320</v>
      </c>
      <c r="J2326">
        <v>1</v>
      </c>
      <c r="K2326" t="s">
        <v>600</v>
      </c>
      <c r="L2326">
        <v>1</v>
      </c>
      <c r="M2326" t="s">
        <v>158</v>
      </c>
      <c r="N2326" t="s">
        <v>159</v>
      </c>
      <c r="O2326" t="s">
        <v>1051</v>
      </c>
      <c r="P2326" t="s">
        <v>2848</v>
      </c>
      <c r="Q2326" t="s">
        <v>10321</v>
      </c>
      <c r="R2326" t="s">
        <v>117</v>
      </c>
      <c r="S2326" t="s">
        <v>163</v>
      </c>
      <c r="T2326" t="s">
        <v>11830</v>
      </c>
      <c r="U2326" t="s">
        <v>4848</v>
      </c>
      <c r="V2326" s="41">
        <v>40688</v>
      </c>
      <c r="W2326" s="41">
        <v>33224</v>
      </c>
      <c r="X2326">
        <v>1</v>
      </c>
      <c r="Y2326">
        <v>2</v>
      </c>
      <c r="Z2326" t="s">
        <v>102</v>
      </c>
      <c r="AA2326">
        <v>1</v>
      </c>
      <c r="AB2326" t="s">
        <v>103</v>
      </c>
      <c r="AC2326" t="s">
        <v>104</v>
      </c>
      <c r="AD2326">
        <v>1</v>
      </c>
      <c r="AE2326" t="s">
        <v>105</v>
      </c>
      <c r="AG2326" t="s">
        <v>121</v>
      </c>
      <c r="AJ2326" t="s">
        <v>107</v>
      </c>
    </row>
    <row r="2327" spans="1:36" hidden="1" x14ac:dyDescent="0.25">
      <c r="A2327" t="s">
        <v>11831</v>
      </c>
      <c r="B2327" t="e">
        <f>VLOOKUP(A2327,[2]mp_ALL!B$1:B$557,1,0)</f>
        <v>#N/A</v>
      </c>
      <c r="C2327" t="s">
        <v>11832</v>
      </c>
      <c r="D2327" t="s">
        <v>38</v>
      </c>
      <c r="E2327" t="s">
        <v>88</v>
      </c>
      <c r="F2327" t="s">
        <v>8284</v>
      </c>
      <c r="G2327" t="s">
        <v>8285</v>
      </c>
      <c r="H2327" t="s">
        <v>91</v>
      </c>
      <c r="I2327" t="s">
        <v>4189</v>
      </c>
      <c r="J2327">
        <v>1</v>
      </c>
      <c r="K2327" t="s">
        <v>846</v>
      </c>
      <c r="L2327">
        <v>1</v>
      </c>
      <c r="M2327" t="s">
        <v>414</v>
      </c>
      <c r="N2327" t="s">
        <v>159</v>
      </c>
      <c r="O2327" t="s">
        <v>533</v>
      </c>
      <c r="P2327" t="s">
        <v>4190</v>
      </c>
      <c r="Q2327" t="s">
        <v>4191</v>
      </c>
      <c r="R2327" t="s">
        <v>117</v>
      </c>
      <c r="S2327" t="s">
        <v>163</v>
      </c>
      <c r="T2327" t="s">
        <v>11833</v>
      </c>
      <c r="U2327" t="s">
        <v>11834</v>
      </c>
      <c r="V2327" s="41">
        <v>40688</v>
      </c>
      <c r="W2327" s="41">
        <v>32903</v>
      </c>
      <c r="X2327">
        <v>1</v>
      </c>
      <c r="Y2327">
        <v>2</v>
      </c>
      <c r="Z2327" t="s">
        <v>102</v>
      </c>
      <c r="AA2327">
        <v>1</v>
      </c>
      <c r="AB2327" t="s">
        <v>103</v>
      </c>
      <c r="AC2327" t="s">
        <v>104</v>
      </c>
      <c r="AD2327">
        <v>1</v>
      </c>
      <c r="AE2327" t="s">
        <v>138</v>
      </c>
      <c r="AG2327" t="s">
        <v>121</v>
      </c>
      <c r="AJ2327" t="s">
        <v>299</v>
      </c>
    </row>
    <row r="2328" spans="1:36" hidden="1" x14ac:dyDescent="0.25">
      <c r="A2328" t="s">
        <v>11835</v>
      </c>
      <c r="B2328" t="e">
        <f>VLOOKUP(A2328,[2]mp_ALL!B$1:B$557,1,0)</f>
        <v>#N/A</v>
      </c>
      <c r="C2328" t="s">
        <v>11836</v>
      </c>
      <c r="D2328" t="s">
        <v>37</v>
      </c>
      <c r="E2328" t="s">
        <v>88</v>
      </c>
      <c r="F2328" t="s">
        <v>8284</v>
      </c>
      <c r="G2328" t="s">
        <v>8285</v>
      </c>
      <c r="H2328" t="s">
        <v>91</v>
      </c>
      <c r="I2328" t="s">
        <v>673</v>
      </c>
      <c r="J2328">
        <v>1</v>
      </c>
      <c r="K2328" t="s">
        <v>674</v>
      </c>
      <c r="L2328">
        <v>1</v>
      </c>
      <c r="M2328" t="s">
        <v>414</v>
      </c>
      <c r="N2328" t="s">
        <v>415</v>
      </c>
      <c r="O2328" t="s">
        <v>675</v>
      </c>
      <c r="P2328" t="s">
        <v>676</v>
      </c>
      <c r="Q2328" t="s">
        <v>677</v>
      </c>
      <c r="R2328" t="s">
        <v>117</v>
      </c>
      <c r="S2328" t="s">
        <v>199</v>
      </c>
      <c r="T2328" t="s">
        <v>11837</v>
      </c>
      <c r="U2328" t="s">
        <v>11838</v>
      </c>
      <c r="V2328" s="41">
        <v>40688</v>
      </c>
      <c r="W2328" s="41">
        <v>32856</v>
      </c>
      <c r="X2328">
        <v>1</v>
      </c>
      <c r="Y2328">
        <v>2</v>
      </c>
      <c r="Z2328" t="s">
        <v>102</v>
      </c>
      <c r="AA2328">
        <v>1</v>
      </c>
      <c r="AB2328" t="s">
        <v>103</v>
      </c>
      <c r="AC2328" t="s">
        <v>104</v>
      </c>
      <c r="AD2328">
        <v>1</v>
      </c>
      <c r="AE2328" t="s">
        <v>105</v>
      </c>
      <c r="AG2328" t="s">
        <v>121</v>
      </c>
      <c r="AJ2328" t="s">
        <v>663</v>
      </c>
    </row>
    <row r="2329" spans="1:36" hidden="1" x14ac:dyDescent="0.25">
      <c r="A2329" t="s">
        <v>11839</v>
      </c>
      <c r="B2329" t="e">
        <f>VLOOKUP(A2329,[2]mp_ALL!B$1:B$557,1,0)</f>
        <v>#N/A</v>
      </c>
      <c r="C2329" t="s">
        <v>11840</v>
      </c>
      <c r="D2329" t="s">
        <v>38</v>
      </c>
      <c r="E2329" t="s">
        <v>88</v>
      </c>
      <c r="F2329" t="s">
        <v>250</v>
      </c>
      <c r="G2329" t="s">
        <v>251</v>
      </c>
      <c r="H2329" t="s">
        <v>91</v>
      </c>
      <c r="I2329" t="s">
        <v>6344</v>
      </c>
      <c r="J2329">
        <v>1</v>
      </c>
      <c r="K2329" t="s">
        <v>404</v>
      </c>
      <c r="L2329">
        <v>1</v>
      </c>
      <c r="M2329" t="s">
        <v>113</v>
      </c>
      <c r="N2329" t="s">
        <v>195</v>
      </c>
      <c r="O2329" t="s">
        <v>889</v>
      </c>
      <c r="P2329" t="s">
        <v>905</v>
      </c>
      <c r="Q2329" t="s">
        <v>6345</v>
      </c>
      <c r="R2329" t="s">
        <v>117</v>
      </c>
      <c r="S2329" t="s">
        <v>199</v>
      </c>
      <c r="T2329" t="s">
        <v>11841</v>
      </c>
      <c r="U2329" t="s">
        <v>11842</v>
      </c>
      <c r="V2329" s="41">
        <v>40688</v>
      </c>
      <c r="W2329" s="41">
        <v>33511</v>
      </c>
      <c r="X2329">
        <v>1</v>
      </c>
      <c r="Y2329">
        <v>1</v>
      </c>
      <c r="Z2329" t="s">
        <v>102</v>
      </c>
      <c r="AA2329">
        <v>1</v>
      </c>
      <c r="AB2329" t="s">
        <v>103</v>
      </c>
      <c r="AC2329" t="s">
        <v>104</v>
      </c>
      <c r="AD2329">
        <v>1</v>
      </c>
      <c r="AE2329" t="s">
        <v>105</v>
      </c>
      <c r="AG2329" t="s">
        <v>121</v>
      </c>
      <c r="AJ2329" t="s">
        <v>1008</v>
      </c>
    </row>
    <row r="2330" spans="1:36" hidden="1" x14ac:dyDescent="0.25">
      <c r="A2330" t="s">
        <v>11843</v>
      </c>
      <c r="B2330" t="e">
        <f>VLOOKUP(A2330,[2]mp_ALL!B$1:B$557,1,0)</f>
        <v>#N/A</v>
      </c>
      <c r="C2330" t="s">
        <v>11844</v>
      </c>
      <c r="D2330" t="s">
        <v>38</v>
      </c>
      <c r="E2330" t="s">
        <v>88</v>
      </c>
      <c r="F2330" t="s">
        <v>250</v>
      </c>
      <c r="G2330" t="s">
        <v>251</v>
      </c>
      <c r="H2330" t="s">
        <v>91</v>
      </c>
      <c r="I2330" t="s">
        <v>1976</v>
      </c>
      <c r="J2330">
        <v>1</v>
      </c>
      <c r="K2330" t="s">
        <v>674</v>
      </c>
      <c r="L2330">
        <v>1</v>
      </c>
      <c r="M2330" t="s">
        <v>414</v>
      </c>
      <c r="N2330" t="s">
        <v>415</v>
      </c>
      <c r="O2330" t="s">
        <v>675</v>
      </c>
      <c r="P2330" t="s">
        <v>676</v>
      </c>
      <c r="Q2330" t="s">
        <v>1977</v>
      </c>
      <c r="R2330" t="s">
        <v>117</v>
      </c>
      <c r="S2330" t="s">
        <v>199</v>
      </c>
      <c r="T2330" t="s">
        <v>11845</v>
      </c>
      <c r="U2330" t="s">
        <v>7922</v>
      </c>
      <c r="V2330" s="41">
        <v>40688</v>
      </c>
      <c r="W2330" s="41">
        <v>32638</v>
      </c>
      <c r="X2330">
        <v>1</v>
      </c>
      <c r="Y2330">
        <v>0</v>
      </c>
      <c r="Z2330" t="s">
        <v>102</v>
      </c>
      <c r="AA2330">
        <v>1</v>
      </c>
      <c r="AB2330" t="s">
        <v>103</v>
      </c>
      <c r="AC2330" t="s">
        <v>104</v>
      </c>
      <c r="AD2330">
        <v>1</v>
      </c>
      <c r="AE2330" t="s">
        <v>105</v>
      </c>
      <c r="AG2330" t="s">
        <v>121</v>
      </c>
      <c r="AJ2330" t="s">
        <v>271</v>
      </c>
    </row>
    <row r="2331" spans="1:36" hidden="1" x14ac:dyDescent="0.25">
      <c r="A2331" t="s">
        <v>11846</v>
      </c>
      <c r="B2331" t="e">
        <f>VLOOKUP(A2331,[2]mp_ALL!B$1:B$557,1,0)</f>
        <v>#N/A</v>
      </c>
      <c r="C2331" t="s">
        <v>5252</v>
      </c>
      <c r="D2331" t="s">
        <v>38</v>
      </c>
      <c r="E2331" t="s">
        <v>88</v>
      </c>
      <c r="F2331" t="s">
        <v>8284</v>
      </c>
      <c r="G2331" t="s">
        <v>8285</v>
      </c>
      <c r="H2331" t="s">
        <v>91</v>
      </c>
      <c r="I2331" t="s">
        <v>8578</v>
      </c>
      <c r="J2331">
        <v>1</v>
      </c>
      <c r="K2331" t="s">
        <v>384</v>
      </c>
      <c r="L2331">
        <v>1</v>
      </c>
      <c r="M2331" t="s">
        <v>113</v>
      </c>
      <c r="N2331" t="s">
        <v>385</v>
      </c>
      <c r="O2331" t="s">
        <v>6099</v>
      </c>
      <c r="P2331" t="s">
        <v>6100</v>
      </c>
      <c r="Q2331" t="s">
        <v>8579</v>
      </c>
      <c r="R2331" t="s">
        <v>117</v>
      </c>
      <c r="S2331" t="s">
        <v>199</v>
      </c>
      <c r="T2331" t="s">
        <v>11847</v>
      </c>
      <c r="U2331" t="s">
        <v>11848</v>
      </c>
      <c r="V2331" s="41">
        <v>40688</v>
      </c>
      <c r="W2331" s="41">
        <v>33968</v>
      </c>
      <c r="X2331">
        <v>1</v>
      </c>
      <c r="Y2331">
        <v>2</v>
      </c>
      <c r="Z2331" t="s">
        <v>102</v>
      </c>
      <c r="AA2331">
        <v>1</v>
      </c>
      <c r="AB2331" t="s">
        <v>103</v>
      </c>
      <c r="AC2331" t="s">
        <v>104</v>
      </c>
      <c r="AD2331">
        <v>1</v>
      </c>
      <c r="AE2331" t="s">
        <v>105</v>
      </c>
      <c r="AG2331" t="s">
        <v>121</v>
      </c>
      <c r="AJ2331" t="s">
        <v>2081</v>
      </c>
    </row>
    <row r="2332" spans="1:36" hidden="1" x14ac:dyDescent="0.25">
      <c r="A2332" t="s">
        <v>11849</v>
      </c>
      <c r="B2332" t="e">
        <f>VLOOKUP(A2332,[2]mp_ALL!B$1:B$557,1,0)</f>
        <v>#N/A</v>
      </c>
      <c r="C2332" t="s">
        <v>11850</v>
      </c>
      <c r="D2332" t="s">
        <v>37</v>
      </c>
      <c r="E2332" t="s">
        <v>88</v>
      </c>
      <c r="F2332" t="s">
        <v>250</v>
      </c>
      <c r="G2332" t="s">
        <v>251</v>
      </c>
      <c r="H2332" t="s">
        <v>91</v>
      </c>
      <c r="I2332" t="s">
        <v>5802</v>
      </c>
      <c r="J2332">
        <v>1</v>
      </c>
      <c r="K2332" t="s">
        <v>4989</v>
      </c>
      <c r="L2332">
        <v>1</v>
      </c>
      <c r="M2332" t="s">
        <v>414</v>
      </c>
      <c r="N2332" t="s">
        <v>415</v>
      </c>
      <c r="O2332" t="s">
        <v>675</v>
      </c>
      <c r="P2332" t="s">
        <v>5803</v>
      </c>
      <c r="Q2332" t="s">
        <v>5804</v>
      </c>
      <c r="R2332" t="s">
        <v>117</v>
      </c>
      <c r="S2332" t="s">
        <v>199</v>
      </c>
      <c r="T2332" t="s">
        <v>11851</v>
      </c>
      <c r="U2332" t="s">
        <v>11852</v>
      </c>
      <c r="V2332" s="41">
        <v>40688</v>
      </c>
      <c r="W2332" s="41">
        <v>33406</v>
      </c>
      <c r="X2332">
        <v>1</v>
      </c>
      <c r="Y2332">
        <v>1</v>
      </c>
      <c r="Z2332" t="s">
        <v>102</v>
      </c>
      <c r="AA2332">
        <v>1</v>
      </c>
      <c r="AB2332" t="s">
        <v>103</v>
      </c>
      <c r="AC2332" t="s">
        <v>104</v>
      </c>
      <c r="AD2332">
        <v>1</v>
      </c>
      <c r="AE2332" t="s">
        <v>105</v>
      </c>
      <c r="AG2332" t="s">
        <v>121</v>
      </c>
      <c r="AJ2332" t="s">
        <v>299</v>
      </c>
    </row>
    <row r="2333" spans="1:36" hidden="1" x14ac:dyDescent="0.25">
      <c r="A2333" t="s">
        <v>11853</v>
      </c>
      <c r="B2333" t="e">
        <f>VLOOKUP(A2333,[2]mp_ALL!B$1:B$557,1,0)</f>
        <v>#N/A</v>
      </c>
      <c r="C2333" t="s">
        <v>11854</v>
      </c>
      <c r="D2333" t="s">
        <v>38</v>
      </c>
      <c r="E2333" t="s">
        <v>88</v>
      </c>
      <c r="F2333" t="s">
        <v>250</v>
      </c>
      <c r="G2333" t="s">
        <v>251</v>
      </c>
      <c r="H2333" t="s">
        <v>91</v>
      </c>
      <c r="I2333" t="s">
        <v>7770</v>
      </c>
      <c r="J2333">
        <v>1</v>
      </c>
      <c r="K2333" t="s">
        <v>413</v>
      </c>
      <c r="L2333">
        <v>0</v>
      </c>
      <c r="M2333" t="s">
        <v>414</v>
      </c>
      <c r="N2333" t="s">
        <v>415</v>
      </c>
      <c r="O2333" t="s">
        <v>416</v>
      </c>
      <c r="P2333" t="s">
        <v>7771</v>
      </c>
      <c r="Q2333" t="s">
        <v>7772</v>
      </c>
      <c r="R2333" t="s">
        <v>117</v>
      </c>
      <c r="S2333" t="s">
        <v>199</v>
      </c>
      <c r="T2333" t="s">
        <v>11855</v>
      </c>
      <c r="U2333" t="s">
        <v>11856</v>
      </c>
      <c r="V2333" s="41">
        <v>40688</v>
      </c>
      <c r="W2333" s="41">
        <v>33863</v>
      </c>
      <c r="X2333">
        <v>1</v>
      </c>
      <c r="Y2333">
        <v>2</v>
      </c>
      <c r="Z2333" t="s">
        <v>102</v>
      </c>
      <c r="AA2333">
        <v>1</v>
      </c>
      <c r="AB2333" t="s">
        <v>103</v>
      </c>
      <c r="AC2333" t="s">
        <v>104</v>
      </c>
      <c r="AD2333">
        <v>1</v>
      </c>
      <c r="AE2333" t="s">
        <v>308</v>
      </c>
      <c r="AG2333" t="s">
        <v>121</v>
      </c>
      <c r="AJ2333" t="s">
        <v>1153</v>
      </c>
    </row>
    <row r="2334" spans="1:36" hidden="1" x14ac:dyDescent="0.25">
      <c r="A2334" t="s">
        <v>11857</v>
      </c>
      <c r="B2334" t="e">
        <f>VLOOKUP(A2334,[2]mp_ALL!B$1:B$557,1,0)</f>
        <v>#N/A</v>
      </c>
      <c r="C2334" t="s">
        <v>11858</v>
      </c>
      <c r="D2334" t="s">
        <v>38</v>
      </c>
      <c r="E2334" t="s">
        <v>88</v>
      </c>
      <c r="F2334" t="s">
        <v>8284</v>
      </c>
      <c r="G2334" t="s">
        <v>8285</v>
      </c>
      <c r="H2334" t="s">
        <v>91</v>
      </c>
      <c r="I2334" t="s">
        <v>10004</v>
      </c>
      <c r="J2334">
        <v>1</v>
      </c>
      <c r="K2334" t="s">
        <v>384</v>
      </c>
      <c r="L2334">
        <v>1</v>
      </c>
      <c r="M2334" t="s">
        <v>113</v>
      </c>
      <c r="N2334" t="s">
        <v>385</v>
      </c>
      <c r="O2334" t="s">
        <v>5230</v>
      </c>
      <c r="P2334" t="s">
        <v>5231</v>
      </c>
      <c r="Q2334" t="s">
        <v>10005</v>
      </c>
      <c r="R2334" t="s">
        <v>117</v>
      </c>
      <c r="S2334" t="s">
        <v>199</v>
      </c>
      <c r="T2334" t="s">
        <v>11859</v>
      </c>
      <c r="U2334" t="s">
        <v>11860</v>
      </c>
      <c r="V2334" s="41">
        <v>40688</v>
      </c>
      <c r="W2334" s="41">
        <v>33681</v>
      </c>
      <c r="X2334">
        <v>1</v>
      </c>
      <c r="Y2334">
        <v>2</v>
      </c>
      <c r="Z2334" t="s">
        <v>102</v>
      </c>
      <c r="AA2334">
        <v>1</v>
      </c>
      <c r="AB2334" t="s">
        <v>103</v>
      </c>
      <c r="AC2334" t="s">
        <v>104</v>
      </c>
      <c r="AD2334">
        <v>1</v>
      </c>
      <c r="AE2334" t="s">
        <v>105</v>
      </c>
      <c r="AG2334" t="s">
        <v>121</v>
      </c>
      <c r="AJ2334" t="s">
        <v>474</v>
      </c>
    </row>
    <row r="2335" spans="1:36" hidden="1" x14ac:dyDescent="0.25">
      <c r="A2335" t="s">
        <v>11861</v>
      </c>
      <c r="B2335" t="e">
        <f>VLOOKUP(A2335,[2]mp_ALL!B$1:B$557,1,0)</f>
        <v>#N/A</v>
      </c>
      <c r="C2335" t="s">
        <v>11862</v>
      </c>
      <c r="D2335" t="s">
        <v>39</v>
      </c>
      <c r="E2335" t="s">
        <v>1439</v>
      </c>
      <c r="F2335" t="s">
        <v>311</v>
      </c>
      <c r="G2335" t="s">
        <v>312</v>
      </c>
      <c r="H2335" t="s">
        <v>1440</v>
      </c>
      <c r="I2335" t="s">
        <v>2701</v>
      </c>
      <c r="J2335">
        <v>1</v>
      </c>
      <c r="K2335" t="s">
        <v>570</v>
      </c>
      <c r="L2335">
        <v>0</v>
      </c>
      <c r="M2335" t="s">
        <v>571</v>
      </c>
      <c r="R2335" t="s">
        <v>559</v>
      </c>
      <c r="S2335" t="s">
        <v>560</v>
      </c>
      <c r="T2335" t="s">
        <v>11863</v>
      </c>
      <c r="U2335" t="s">
        <v>11864</v>
      </c>
      <c r="V2335" s="41">
        <v>40689</v>
      </c>
      <c r="W2335" s="41">
        <v>32233</v>
      </c>
      <c r="X2335">
        <v>1</v>
      </c>
      <c r="Y2335">
        <v>1</v>
      </c>
      <c r="Z2335" t="s">
        <v>102</v>
      </c>
      <c r="AA2335">
        <v>1</v>
      </c>
      <c r="AB2335" t="s">
        <v>103</v>
      </c>
      <c r="AC2335" t="s">
        <v>297</v>
      </c>
      <c r="AD2335">
        <v>1</v>
      </c>
      <c r="AE2335" t="s">
        <v>563</v>
      </c>
      <c r="AG2335" t="s">
        <v>577</v>
      </c>
      <c r="AJ2335" t="s">
        <v>3584</v>
      </c>
    </row>
    <row r="2336" spans="1:36" hidden="1" x14ac:dyDescent="0.25">
      <c r="A2336" t="s">
        <v>11865</v>
      </c>
      <c r="B2336" t="e">
        <f>VLOOKUP(A2336,[2]mp_ALL!B$1:B$557,1,0)</f>
        <v>#N/A</v>
      </c>
      <c r="C2336" t="s">
        <v>11866</v>
      </c>
      <c r="D2336" t="s">
        <v>38</v>
      </c>
      <c r="E2336" t="s">
        <v>88</v>
      </c>
      <c r="F2336" t="s">
        <v>8284</v>
      </c>
      <c r="G2336" t="s">
        <v>8285</v>
      </c>
      <c r="H2336" t="s">
        <v>91</v>
      </c>
      <c r="I2336" t="s">
        <v>1678</v>
      </c>
      <c r="J2336">
        <v>1</v>
      </c>
      <c r="K2336" t="s">
        <v>728</v>
      </c>
      <c r="L2336">
        <v>1</v>
      </c>
      <c r="M2336" t="s">
        <v>158</v>
      </c>
      <c r="N2336" t="s">
        <v>159</v>
      </c>
      <c r="O2336" t="s">
        <v>1679</v>
      </c>
      <c r="P2336" t="s">
        <v>1680</v>
      </c>
      <c r="Q2336" t="s">
        <v>1681</v>
      </c>
      <c r="R2336" t="s">
        <v>117</v>
      </c>
      <c r="S2336" t="s">
        <v>163</v>
      </c>
      <c r="T2336" t="s">
        <v>11867</v>
      </c>
      <c r="U2336" t="s">
        <v>11868</v>
      </c>
      <c r="V2336" s="41">
        <v>40695</v>
      </c>
      <c r="W2336" s="41">
        <v>32959</v>
      </c>
      <c r="X2336">
        <v>1</v>
      </c>
      <c r="Y2336">
        <v>2</v>
      </c>
      <c r="Z2336" t="s">
        <v>102</v>
      </c>
      <c r="AA2336">
        <v>1</v>
      </c>
      <c r="AB2336" t="s">
        <v>103</v>
      </c>
      <c r="AC2336" t="s">
        <v>104</v>
      </c>
      <c r="AD2336">
        <v>1</v>
      </c>
      <c r="AE2336" t="s">
        <v>105</v>
      </c>
      <c r="AG2336" t="s">
        <v>121</v>
      </c>
      <c r="AJ2336" t="s">
        <v>271</v>
      </c>
    </row>
    <row r="2337" spans="1:36" hidden="1" x14ac:dyDescent="0.25">
      <c r="A2337" t="s">
        <v>11869</v>
      </c>
      <c r="B2337" t="e">
        <f>VLOOKUP(A2337,[2]mp_ALL!B$1:B$557,1,0)</f>
        <v>#N/A</v>
      </c>
      <c r="C2337" t="s">
        <v>11870</v>
      </c>
      <c r="D2337" t="s">
        <v>38</v>
      </c>
      <c r="E2337" t="s">
        <v>88</v>
      </c>
      <c r="F2337" t="s">
        <v>8284</v>
      </c>
      <c r="G2337" t="s">
        <v>8285</v>
      </c>
      <c r="H2337" t="s">
        <v>91</v>
      </c>
      <c r="I2337" t="s">
        <v>5517</v>
      </c>
      <c r="J2337">
        <v>1</v>
      </c>
      <c r="K2337" t="s">
        <v>1358</v>
      </c>
      <c r="L2337">
        <v>1</v>
      </c>
      <c r="M2337" t="s">
        <v>158</v>
      </c>
      <c r="N2337" t="s">
        <v>184</v>
      </c>
      <c r="O2337" t="s">
        <v>1533</v>
      </c>
      <c r="P2337" t="s">
        <v>4716</v>
      </c>
      <c r="Q2337" t="s">
        <v>5518</v>
      </c>
      <c r="R2337" t="s">
        <v>117</v>
      </c>
      <c r="S2337" t="s">
        <v>237</v>
      </c>
      <c r="T2337" t="s">
        <v>11871</v>
      </c>
      <c r="U2337" t="s">
        <v>11872</v>
      </c>
      <c r="V2337" s="41">
        <v>40695</v>
      </c>
      <c r="W2337" s="41">
        <v>33015</v>
      </c>
      <c r="X2337">
        <v>1</v>
      </c>
      <c r="Y2337">
        <v>0</v>
      </c>
      <c r="Z2337" t="s">
        <v>11873</v>
      </c>
      <c r="AA2337">
        <v>1</v>
      </c>
      <c r="AB2337" t="s">
        <v>103</v>
      </c>
      <c r="AC2337" t="s">
        <v>104</v>
      </c>
      <c r="AD2337">
        <v>1</v>
      </c>
      <c r="AE2337" t="s">
        <v>105</v>
      </c>
      <c r="AG2337" t="s">
        <v>121</v>
      </c>
      <c r="AJ2337" t="s">
        <v>694</v>
      </c>
    </row>
    <row r="2338" spans="1:36" hidden="1" x14ac:dyDescent="0.25">
      <c r="A2338" t="s">
        <v>11874</v>
      </c>
      <c r="B2338" t="e">
        <f>VLOOKUP(A2338,[2]mp_ALL!B$1:B$557,1,0)</f>
        <v>#N/A</v>
      </c>
      <c r="C2338" t="s">
        <v>11875</v>
      </c>
      <c r="D2338" t="s">
        <v>38</v>
      </c>
      <c r="E2338" t="s">
        <v>88</v>
      </c>
      <c r="F2338" t="s">
        <v>8284</v>
      </c>
      <c r="G2338" t="s">
        <v>8285</v>
      </c>
      <c r="H2338" t="s">
        <v>91</v>
      </c>
      <c r="I2338" t="s">
        <v>10096</v>
      </c>
      <c r="J2338">
        <v>1</v>
      </c>
      <c r="K2338" t="s">
        <v>1532</v>
      </c>
      <c r="L2338">
        <v>1</v>
      </c>
      <c r="M2338" t="s">
        <v>158</v>
      </c>
      <c r="N2338" t="s">
        <v>184</v>
      </c>
      <c r="O2338" t="s">
        <v>1533</v>
      </c>
      <c r="P2338" t="s">
        <v>1534</v>
      </c>
      <c r="Q2338" t="s">
        <v>10097</v>
      </c>
      <c r="R2338" t="s">
        <v>117</v>
      </c>
      <c r="S2338" t="s">
        <v>163</v>
      </c>
      <c r="T2338" t="s">
        <v>11876</v>
      </c>
      <c r="U2338" t="s">
        <v>11877</v>
      </c>
      <c r="V2338" s="41">
        <v>40695</v>
      </c>
      <c r="W2338" s="41">
        <v>33178</v>
      </c>
      <c r="X2338">
        <v>1</v>
      </c>
      <c r="Y2338">
        <v>1</v>
      </c>
      <c r="Z2338" t="s">
        <v>102</v>
      </c>
      <c r="AA2338">
        <v>1</v>
      </c>
      <c r="AB2338" t="s">
        <v>103</v>
      </c>
      <c r="AC2338" t="s">
        <v>104</v>
      </c>
      <c r="AD2338">
        <v>1</v>
      </c>
      <c r="AE2338" t="s">
        <v>105</v>
      </c>
      <c r="AG2338" t="s">
        <v>121</v>
      </c>
      <c r="AJ2338" t="s">
        <v>2535</v>
      </c>
    </row>
    <row r="2339" spans="1:36" hidden="1" x14ac:dyDescent="0.25">
      <c r="A2339" t="s">
        <v>11878</v>
      </c>
      <c r="B2339" t="e">
        <f>VLOOKUP(A2339,[2]mp_ALL!B$1:B$557,1,0)</f>
        <v>#N/A</v>
      </c>
      <c r="C2339" t="s">
        <v>11879</v>
      </c>
      <c r="D2339" t="s">
        <v>38</v>
      </c>
      <c r="E2339" t="s">
        <v>88</v>
      </c>
      <c r="F2339" t="s">
        <v>250</v>
      </c>
      <c r="G2339" t="s">
        <v>251</v>
      </c>
      <c r="H2339" t="s">
        <v>91</v>
      </c>
      <c r="I2339" t="s">
        <v>8838</v>
      </c>
      <c r="J2339">
        <v>1</v>
      </c>
      <c r="K2339" t="s">
        <v>4407</v>
      </c>
      <c r="L2339">
        <v>1</v>
      </c>
      <c r="M2339" t="s">
        <v>414</v>
      </c>
      <c r="N2339" t="s">
        <v>532</v>
      </c>
      <c r="O2339" t="s">
        <v>4408</v>
      </c>
      <c r="P2339" t="s">
        <v>4409</v>
      </c>
      <c r="Q2339" t="s">
        <v>8839</v>
      </c>
      <c r="R2339" t="s">
        <v>117</v>
      </c>
      <c r="S2339" t="s">
        <v>207</v>
      </c>
      <c r="T2339" t="s">
        <v>11880</v>
      </c>
      <c r="U2339" t="s">
        <v>11881</v>
      </c>
      <c r="V2339" s="41">
        <v>40695</v>
      </c>
      <c r="W2339" s="41">
        <v>33486</v>
      </c>
      <c r="X2339">
        <v>1</v>
      </c>
      <c r="Y2339">
        <v>1</v>
      </c>
      <c r="Z2339" t="s">
        <v>102</v>
      </c>
      <c r="AA2339">
        <v>1</v>
      </c>
      <c r="AB2339" t="s">
        <v>103</v>
      </c>
      <c r="AC2339" t="s">
        <v>104</v>
      </c>
      <c r="AD2339">
        <v>1</v>
      </c>
      <c r="AE2339" t="s">
        <v>105</v>
      </c>
      <c r="AG2339" t="s">
        <v>121</v>
      </c>
      <c r="AJ2339" t="s">
        <v>2193</v>
      </c>
    </row>
    <row r="2340" spans="1:36" hidden="1" x14ac:dyDescent="0.25">
      <c r="A2340" t="s">
        <v>11882</v>
      </c>
      <c r="B2340" t="e">
        <f>VLOOKUP(A2340,[2]mp_ALL!B$1:B$557,1,0)</f>
        <v>#N/A</v>
      </c>
      <c r="C2340" t="s">
        <v>7894</v>
      </c>
      <c r="D2340" t="s">
        <v>38</v>
      </c>
      <c r="E2340" t="s">
        <v>88</v>
      </c>
      <c r="F2340" t="s">
        <v>8284</v>
      </c>
      <c r="G2340" t="s">
        <v>8285</v>
      </c>
      <c r="H2340" t="s">
        <v>91</v>
      </c>
      <c r="I2340" t="s">
        <v>926</v>
      </c>
      <c r="J2340">
        <v>1</v>
      </c>
      <c r="K2340" t="s">
        <v>927</v>
      </c>
      <c r="L2340">
        <v>1</v>
      </c>
      <c r="M2340" t="s">
        <v>414</v>
      </c>
      <c r="N2340" t="s">
        <v>532</v>
      </c>
      <c r="O2340" t="s">
        <v>928</v>
      </c>
      <c r="P2340" t="s">
        <v>929</v>
      </c>
      <c r="Q2340" t="s">
        <v>930</v>
      </c>
      <c r="R2340" t="s">
        <v>117</v>
      </c>
      <c r="S2340" t="s">
        <v>207</v>
      </c>
      <c r="T2340" t="s">
        <v>11883</v>
      </c>
      <c r="U2340" t="s">
        <v>7761</v>
      </c>
      <c r="V2340" s="41">
        <v>40695</v>
      </c>
      <c r="W2340" s="41">
        <v>32953</v>
      </c>
      <c r="X2340">
        <v>1</v>
      </c>
      <c r="Y2340">
        <v>1</v>
      </c>
      <c r="Z2340" t="s">
        <v>102</v>
      </c>
      <c r="AA2340">
        <v>1</v>
      </c>
      <c r="AB2340" t="s">
        <v>103</v>
      </c>
      <c r="AC2340" t="s">
        <v>104</v>
      </c>
      <c r="AD2340">
        <v>1</v>
      </c>
      <c r="AE2340" t="s">
        <v>105</v>
      </c>
      <c r="AG2340" t="s">
        <v>121</v>
      </c>
      <c r="AJ2340" t="s">
        <v>1153</v>
      </c>
    </row>
    <row r="2341" spans="1:36" hidden="1" x14ac:dyDescent="0.25">
      <c r="A2341" t="s">
        <v>11884</v>
      </c>
      <c r="B2341" t="e">
        <f>VLOOKUP(A2341,[2]mp_ALL!B$1:B$557,1,0)</f>
        <v>#N/A</v>
      </c>
      <c r="C2341" t="s">
        <v>11885</v>
      </c>
      <c r="D2341" t="s">
        <v>38</v>
      </c>
      <c r="E2341" t="s">
        <v>88</v>
      </c>
      <c r="F2341" t="s">
        <v>250</v>
      </c>
      <c r="G2341" t="s">
        <v>251</v>
      </c>
      <c r="H2341" t="s">
        <v>91</v>
      </c>
      <c r="I2341" t="s">
        <v>926</v>
      </c>
      <c r="J2341">
        <v>1</v>
      </c>
      <c r="K2341" t="s">
        <v>927</v>
      </c>
      <c r="L2341">
        <v>1</v>
      </c>
      <c r="M2341" t="s">
        <v>414</v>
      </c>
      <c r="N2341" t="s">
        <v>532</v>
      </c>
      <c r="O2341" t="s">
        <v>928</v>
      </c>
      <c r="P2341" t="s">
        <v>929</v>
      </c>
      <c r="Q2341" t="s">
        <v>930</v>
      </c>
      <c r="R2341" t="s">
        <v>117</v>
      </c>
      <c r="S2341" t="s">
        <v>237</v>
      </c>
      <c r="T2341" t="s">
        <v>11886</v>
      </c>
      <c r="U2341" t="s">
        <v>11887</v>
      </c>
      <c r="V2341" s="41">
        <v>40695</v>
      </c>
      <c r="W2341" s="41">
        <v>33671</v>
      </c>
      <c r="X2341">
        <v>1</v>
      </c>
      <c r="Y2341">
        <v>1</v>
      </c>
      <c r="Z2341" t="s">
        <v>102</v>
      </c>
      <c r="AA2341">
        <v>1</v>
      </c>
      <c r="AB2341" t="s">
        <v>103</v>
      </c>
      <c r="AC2341" t="s">
        <v>104</v>
      </c>
      <c r="AD2341">
        <v>1</v>
      </c>
      <c r="AE2341" t="s">
        <v>105</v>
      </c>
      <c r="AG2341" t="s">
        <v>121</v>
      </c>
      <c r="AJ2341" t="s">
        <v>190</v>
      </c>
    </row>
    <row r="2342" spans="1:36" hidden="1" x14ac:dyDescent="0.25">
      <c r="A2342" t="s">
        <v>11888</v>
      </c>
      <c r="B2342" t="e">
        <f>VLOOKUP(A2342,[2]mp_ALL!B$1:B$557,1,0)</f>
        <v>#N/A</v>
      </c>
      <c r="C2342" t="s">
        <v>11889</v>
      </c>
      <c r="D2342" t="s">
        <v>38</v>
      </c>
      <c r="E2342" t="s">
        <v>88</v>
      </c>
      <c r="F2342" t="s">
        <v>250</v>
      </c>
      <c r="G2342" t="s">
        <v>251</v>
      </c>
      <c r="H2342" t="s">
        <v>91</v>
      </c>
      <c r="I2342" t="s">
        <v>1220</v>
      </c>
      <c r="J2342">
        <v>1</v>
      </c>
      <c r="K2342" t="s">
        <v>157</v>
      </c>
      <c r="L2342">
        <v>1</v>
      </c>
      <c r="M2342" t="s">
        <v>158</v>
      </c>
      <c r="N2342" t="s">
        <v>205</v>
      </c>
      <c r="O2342" t="s">
        <v>1221</v>
      </c>
      <c r="P2342" t="s">
        <v>1222</v>
      </c>
      <c r="Q2342" t="s">
        <v>1223</v>
      </c>
      <c r="R2342" t="s">
        <v>117</v>
      </c>
      <c r="S2342" t="s">
        <v>237</v>
      </c>
      <c r="T2342" t="s">
        <v>11890</v>
      </c>
      <c r="U2342" t="s">
        <v>11891</v>
      </c>
      <c r="V2342" s="41">
        <v>40695</v>
      </c>
      <c r="W2342" s="41">
        <v>32973</v>
      </c>
      <c r="X2342">
        <v>1</v>
      </c>
      <c r="Y2342">
        <v>2</v>
      </c>
      <c r="Z2342" t="s">
        <v>102</v>
      </c>
      <c r="AA2342">
        <v>1</v>
      </c>
      <c r="AB2342" t="s">
        <v>103</v>
      </c>
      <c r="AC2342" t="s">
        <v>104</v>
      </c>
      <c r="AD2342">
        <v>1</v>
      </c>
      <c r="AE2342" t="s">
        <v>138</v>
      </c>
      <c r="AG2342" t="s">
        <v>121</v>
      </c>
      <c r="AJ2342" t="s">
        <v>8056</v>
      </c>
    </row>
    <row r="2343" spans="1:36" hidden="1" x14ac:dyDescent="0.25">
      <c r="A2343" t="s">
        <v>11892</v>
      </c>
      <c r="B2343" t="e">
        <f>VLOOKUP(A2343,[2]mp_ALL!B$1:B$557,1,0)</f>
        <v>#N/A</v>
      </c>
      <c r="C2343" t="s">
        <v>11893</v>
      </c>
      <c r="D2343" t="s">
        <v>38</v>
      </c>
      <c r="E2343" t="s">
        <v>88</v>
      </c>
      <c r="F2343" t="s">
        <v>250</v>
      </c>
      <c r="G2343" t="s">
        <v>251</v>
      </c>
      <c r="H2343" t="s">
        <v>91</v>
      </c>
      <c r="I2343" t="s">
        <v>926</v>
      </c>
      <c r="J2343">
        <v>1</v>
      </c>
      <c r="K2343" t="s">
        <v>927</v>
      </c>
      <c r="L2343">
        <v>1</v>
      </c>
      <c r="M2343" t="s">
        <v>414</v>
      </c>
      <c r="N2343" t="s">
        <v>532</v>
      </c>
      <c r="O2343" t="s">
        <v>928</v>
      </c>
      <c r="P2343" t="s">
        <v>929</v>
      </c>
      <c r="Q2343" t="s">
        <v>930</v>
      </c>
      <c r="R2343" t="s">
        <v>117</v>
      </c>
      <c r="S2343" t="s">
        <v>207</v>
      </c>
      <c r="T2343" t="s">
        <v>11894</v>
      </c>
      <c r="U2343" t="s">
        <v>11895</v>
      </c>
      <c r="V2343" s="41">
        <v>40695</v>
      </c>
      <c r="W2343" s="41">
        <v>32549</v>
      </c>
      <c r="X2343">
        <v>1</v>
      </c>
      <c r="Y2343">
        <v>2</v>
      </c>
      <c r="Z2343" t="s">
        <v>102</v>
      </c>
      <c r="AA2343">
        <v>1</v>
      </c>
      <c r="AB2343" t="s">
        <v>103</v>
      </c>
      <c r="AC2343" t="s">
        <v>104</v>
      </c>
      <c r="AD2343">
        <v>1</v>
      </c>
      <c r="AE2343" t="s">
        <v>105</v>
      </c>
      <c r="AG2343" t="s">
        <v>121</v>
      </c>
      <c r="AJ2343" t="s">
        <v>3654</v>
      </c>
    </row>
    <row r="2344" spans="1:36" hidden="1" x14ac:dyDescent="0.25">
      <c r="A2344" t="s">
        <v>11896</v>
      </c>
      <c r="B2344" t="e">
        <f>VLOOKUP(A2344,[2]mp_ALL!B$1:B$557,1,0)</f>
        <v>#N/A</v>
      </c>
      <c r="C2344" t="s">
        <v>11897</v>
      </c>
      <c r="D2344" t="s">
        <v>38</v>
      </c>
      <c r="E2344" t="s">
        <v>88</v>
      </c>
      <c r="F2344" t="s">
        <v>250</v>
      </c>
      <c r="G2344" t="s">
        <v>251</v>
      </c>
      <c r="H2344" t="s">
        <v>91</v>
      </c>
      <c r="I2344" t="s">
        <v>8168</v>
      </c>
      <c r="J2344">
        <v>1</v>
      </c>
      <c r="K2344" t="s">
        <v>513</v>
      </c>
      <c r="L2344">
        <v>1</v>
      </c>
      <c r="M2344" t="s">
        <v>435</v>
      </c>
      <c r="N2344" t="s">
        <v>505</v>
      </c>
      <c r="O2344" t="s">
        <v>1127</v>
      </c>
      <c r="P2344" t="s">
        <v>8169</v>
      </c>
      <c r="Q2344" t="s">
        <v>8170</v>
      </c>
      <c r="R2344" t="s">
        <v>117</v>
      </c>
      <c r="S2344" t="s">
        <v>148</v>
      </c>
      <c r="T2344" t="s">
        <v>11898</v>
      </c>
      <c r="U2344" t="s">
        <v>11899</v>
      </c>
      <c r="V2344" s="41">
        <v>40695</v>
      </c>
      <c r="W2344" s="41">
        <v>33852</v>
      </c>
      <c r="X2344">
        <v>1</v>
      </c>
      <c r="Y2344">
        <v>1</v>
      </c>
      <c r="Z2344" t="s">
        <v>102</v>
      </c>
      <c r="AA2344">
        <v>1</v>
      </c>
      <c r="AB2344" t="s">
        <v>103</v>
      </c>
      <c r="AC2344" t="s">
        <v>104</v>
      </c>
      <c r="AD2344">
        <v>1</v>
      </c>
      <c r="AE2344" t="s">
        <v>138</v>
      </c>
      <c r="AG2344" t="s">
        <v>148</v>
      </c>
      <c r="AJ2344" t="s">
        <v>299</v>
      </c>
    </row>
    <row r="2345" spans="1:36" hidden="1" x14ac:dyDescent="0.25">
      <c r="A2345" t="s">
        <v>11900</v>
      </c>
      <c r="B2345" t="e">
        <f>VLOOKUP(A2345,[2]mp_ALL!B$1:B$557,1,0)</f>
        <v>#N/A</v>
      </c>
      <c r="C2345" t="s">
        <v>11901</v>
      </c>
      <c r="D2345" t="s">
        <v>37</v>
      </c>
      <c r="E2345" t="s">
        <v>88</v>
      </c>
      <c r="F2345" t="s">
        <v>250</v>
      </c>
      <c r="G2345" t="s">
        <v>251</v>
      </c>
      <c r="H2345" t="s">
        <v>91</v>
      </c>
      <c r="I2345" t="s">
        <v>11902</v>
      </c>
      <c r="J2345">
        <v>1</v>
      </c>
      <c r="K2345" t="s">
        <v>3218</v>
      </c>
      <c r="L2345">
        <v>1</v>
      </c>
      <c r="M2345" t="s">
        <v>435</v>
      </c>
      <c r="N2345" t="s">
        <v>436</v>
      </c>
      <c r="O2345" t="s">
        <v>3219</v>
      </c>
      <c r="P2345" t="s">
        <v>3220</v>
      </c>
      <c r="Q2345" t="s">
        <v>11903</v>
      </c>
      <c r="R2345" t="s">
        <v>117</v>
      </c>
      <c r="S2345" t="s">
        <v>163</v>
      </c>
      <c r="T2345" t="s">
        <v>11904</v>
      </c>
      <c r="U2345" t="s">
        <v>11905</v>
      </c>
      <c r="V2345" s="41">
        <v>40695</v>
      </c>
      <c r="W2345" s="41">
        <v>33233</v>
      </c>
      <c r="X2345">
        <v>1</v>
      </c>
      <c r="Y2345">
        <v>1</v>
      </c>
      <c r="Z2345" t="s">
        <v>102</v>
      </c>
      <c r="AA2345">
        <v>1</v>
      </c>
      <c r="AB2345" t="s">
        <v>103</v>
      </c>
      <c r="AC2345" t="s">
        <v>104</v>
      </c>
      <c r="AD2345">
        <v>1</v>
      </c>
      <c r="AE2345" t="s">
        <v>105</v>
      </c>
      <c r="AG2345" t="s">
        <v>148</v>
      </c>
      <c r="AJ2345" t="s">
        <v>11906</v>
      </c>
    </row>
    <row r="2346" spans="1:36" hidden="1" x14ac:dyDescent="0.25">
      <c r="A2346" t="s">
        <v>11907</v>
      </c>
      <c r="B2346" t="e">
        <f>VLOOKUP(A2346,[2]mp_ALL!B$1:B$557,1,0)</f>
        <v>#N/A</v>
      </c>
      <c r="C2346" t="s">
        <v>9123</v>
      </c>
      <c r="D2346" t="s">
        <v>37</v>
      </c>
      <c r="E2346" t="s">
        <v>88</v>
      </c>
      <c r="F2346" t="s">
        <v>250</v>
      </c>
      <c r="G2346" t="s">
        <v>251</v>
      </c>
      <c r="H2346" t="s">
        <v>91</v>
      </c>
      <c r="I2346" t="s">
        <v>2951</v>
      </c>
      <c r="J2346">
        <v>1</v>
      </c>
      <c r="K2346" t="s">
        <v>2952</v>
      </c>
      <c r="L2346">
        <v>1</v>
      </c>
      <c r="M2346" t="s">
        <v>435</v>
      </c>
      <c r="N2346" t="s">
        <v>505</v>
      </c>
      <c r="O2346" t="s">
        <v>2953</v>
      </c>
      <c r="P2346" t="s">
        <v>2954</v>
      </c>
      <c r="Q2346" t="s">
        <v>2955</v>
      </c>
      <c r="R2346" t="s">
        <v>117</v>
      </c>
      <c r="S2346" t="s">
        <v>148</v>
      </c>
      <c r="T2346" t="s">
        <v>11908</v>
      </c>
      <c r="U2346" t="s">
        <v>8942</v>
      </c>
      <c r="V2346" s="41">
        <v>40695</v>
      </c>
      <c r="W2346" s="41">
        <v>33307</v>
      </c>
      <c r="X2346">
        <v>1</v>
      </c>
      <c r="Y2346">
        <v>3</v>
      </c>
      <c r="Z2346" t="s">
        <v>102</v>
      </c>
      <c r="AA2346">
        <v>1</v>
      </c>
      <c r="AB2346" t="s">
        <v>103</v>
      </c>
      <c r="AC2346" t="s">
        <v>104</v>
      </c>
      <c r="AD2346">
        <v>1</v>
      </c>
      <c r="AE2346" t="s">
        <v>105</v>
      </c>
      <c r="AG2346" t="s">
        <v>148</v>
      </c>
      <c r="AJ2346" t="s">
        <v>1153</v>
      </c>
    </row>
    <row r="2347" spans="1:36" hidden="1" x14ac:dyDescent="0.25">
      <c r="A2347" t="s">
        <v>11909</v>
      </c>
      <c r="B2347" t="e">
        <f>VLOOKUP(A2347,[2]mp_ALL!B$1:B$557,1,0)</f>
        <v>#N/A</v>
      </c>
      <c r="C2347" t="s">
        <v>3311</v>
      </c>
      <c r="D2347" t="s">
        <v>38</v>
      </c>
      <c r="E2347" t="s">
        <v>88</v>
      </c>
      <c r="F2347" t="s">
        <v>250</v>
      </c>
      <c r="G2347" t="s">
        <v>251</v>
      </c>
      <c r="H2347" t="s">
        <v>91</v>
      </c>
      <c r="I2347" t="s">
        <v>9683</v>
      </c>
      <c r="J2347">
        <v>1</v>
      </c>
      <c r="K2347" t="s">
        <v>425</v>
      </c>
      <c r="L2347">
        <v>1</v>
      </c>
      <c r="M2347" t="s">
        <v>113</v>
      </c>
      <c r="N2347" t="s">
        <v>195</v>
      </c>
      <c r="O2347" t="s">
        <v>881</v>
      </c>
      <c r="P2347" t="s">
        <v>2834</v>
      </c>
      <c r="Q2347" t="s">
        <v>9684</v>
      </c>
      <c r="R2347" t="s">
        <v>117</v>
      </c>
      <c r="S2347" t="s">
        <v>199</v>
      </c>
      <c r="T2347" t="s">
        <v>11910</v>
      </c>
      <c r="U2347" t="s">
        <v>11911</v>
      </c>
      <c r="V2347" s="41">
        <v>40695</v>
      </c>
      <c r="W2347" s="41">
        <v>33783</v>
      </c>
      <c r="X2347">
        <v>1</v>
      </c>
      <c r="Y2347">
        <v>1</v>
      </c>
      <c r="Z2347" t="s">
        <v>102</v>
      </c>
      <c r="AA2347">
        <v>1</v>
      </c>
      <c r="AB2347" t="s">
        <v>103</v>
      </c>
      <c r="AC2347" t="s">
        <v>104</v>
      </c>
      <c r="AD2347">
        <v>1</v>
      </c>
      <c r="AE2347" t="s">
        <v>105</v>
      </c>
      <c r="AG2347" t="s">
        <v>121</v>
      </c>
      <c r="AJ2347" t="s">
        <v>2535</v>
      </c>
    </row>
    <row r="2348" spans="1:36" hidden="1" x14ac:dyDescent="0.25">
      <c r="A2348" t="s">
        <v>11912</v>
      </c>
      <c r="B2348" t="e">
        <f>VLOOKUP(A2348,[2]mp_ALL!B$1:B$557,1,0)</f>
        <v>#N/A</v>
      </c>
      <c r="C2348" t="s">
        <v>11913</v>
      </c>
      <c r="D2348" t="s">
        <v>38</v>
      </c>
      <c r="E2348" t="s">
        <v>88</v>
      </c>
      <c r="F2348" t="s">
        <v>8284</v>
      </c>
      <c r="G2348" t="s">
        <v>8285</v>
      </c>
      <c r="H2348" t="s">
        <v>91</v>
      </c>
      <c r="I2348" t="s">
        <v>10530</v>
      </c>
      <c r="J2348">
        <v>1</v>
      </c>
      <c r="K2348" t="s">
        <v>4989</v>
      </c>
      <c r="L2348">
        <v>1</v>
      </c>
      <c r="M2348" t="s">
        <v>414</v>
      </c>
      <c r="N2348" t="s">
        <v>415</v>
      </c>
      <c r="O2348" t="s">
        <v>2457</v>
      </c>
      <c r="P2348" t="s">
        <v>4990</v>
      </c>
      <c r="Q2348" t="s">
        <v>5976</v>
      </c>
      <c r="R2348" t="s">
        <v>117</v>
      </c>
      <c r="S2348" t="s">
        <v>199</v>
      </c>
      <c r="T2348" t="s">
        <v>11914</v>
      </c>
      <c r="U2348" t="s">
        <v>11915</v>
      </c>
      <c r="V2348" s="41">
        <v>40695</v>
      </c>
      <c r="W2348" s="41">
        <v>33099</v>
      </c>
      <c r="X2348">
        <v>1</v>
      </c>
      <c r="Y2348">
        <v>2</v>
      </c>
      <c r="Z2348" t="s">
        <v>102</v>
      </c>
      <c r="AA2348">
        <v>1</v>
      </c>
      <c r="AB2348" t="s">
        <v>103</v>
      </c>
      <c r="AC2348" t="s">
        <v>104</v>
      </c>
      <c r="AD2348">
        <v>1</v>
      </c>
      <c r="AE2348" t="s">
        <v>105</v>
      </c>
      <c r="AG2348" t="s">
        <v>121</v>
      </c>
      <c r="AJ2348" t="s">
        <v>689</v>
      </c>
    </row>
    <row r="2349" spans="1:36" hidden="1" x14ac:dyDescent="0.25">
      <c r="A2349" t="s">
        <v>11916</v>
      </c>
      <c r="B2349" t="e">
        <f>VLOOKUP(A2349,[2]mp_ALL!B$1:B$557,1,0)</f>
        <v>#N/A</v>
      </c>
      <c r="C2349" t="s">
        <v>11917</v>
      </c>
      <c r="D2349" t="s">
        <v>38</v>
      </c>
      <c r="E2349" t="s">
        <v>88</v>
      </c>
      <c r="F2349" t="s">
        <v>8284</v>
      </c>
      <c r="G2349" t="s">
        <v>8285</v>
      </c>
      <c r="H2349" t="s">
        <v>91</v>
      </c>
      <c r="I2349" t="s">
        <v>9473</v>
      </c>
      <c r="J2349">
        <v>1</v>
      </c>
      <c r="K2349" t="s">
        <v>610</v>
      </c>
      <c r="L2349">
        <v>1</v>
      </c>
      <c r="M2349" t="s">
        <v>414</v>
      </c>
      <c r="N2349" t="s">
        <v>415</v>
      </c>
      <c r="O2349" t="s">
        <v>470</v>
      </c>
      <c r="P2349" t="s">
        <v>6919</v>
      </c>
      <c r="Q2349" t="s">
        <v>9474</v>
      </c>
      <c r="R2349" t="s">
        <v>117</v>
      </c>
      <c r="S2349" t="s">
        <v>199</v>
      </c>
      <c r="T2349" t="s">
        <v>6837</v>
      </c>
      <c r="U2349" t="s">
        <v>5069</v>
      </c>
      <c r="V2349" s="41">
        <v>40695</v>
      </c>
      <c r="W2349" s="41">
        <v>33028</v>
      </c>
      <c r="X2349">
        <v>1</v>
      </c>
      <c r="Y2349">
        <v>2</v>
      </c>
      <c r="Z2349" t="s">
        <v>102</v>
      </c>
      <c r="AA2349">
        <v>1</v>
      </c>
      <c r="AB2349" t="s">
        <v>103</v>
      </c>
      <c r="AC2349" t="s">
        <v>104</v>
      </c>
      <c r="AD2349">
        <v>1</v>
      </c>
      <c r="AE2349" t="s">
        <v>105</v>
      </c>
      <c r="AG2349" t="s">
        <v>121</v>
      </c>
      <c r="AJ2349" t="s">
        <v>663</v>
      </c>
    </row>
    <row r="2350" spans="1:36" hidden="1" x14ac:dyDescent="0.25">
      <c r="A2350" t="s">
        <v>11918</v>
      </c>
      <c r="B2350" t="e">
        <f>VLOOKUP(A2350,[2]mp_ALL!B$1:B$557,1,0)</f>
        <v>#N/A</v>
      </c>
      <c r="C2350" t="s">
        <v>11919</v>
      </c>
      <c r="D2350" t="s">
        <v>38</v>
      </c>
      <c r="E2350" t="s">
        <v>88</v>
      </c>
      <c r="F2350" t="s">
        <v>8284</v>
      </c>
      <c r="G2350" t="s">
        <v>8285</v>
      </c>
      <c r="H2350" t="s">
        <v>91</v>
      </c>
      <c r="I2350" t="s">
        <v>2840</v>
      </c>
      <c r="J2350">
        <v>1</v>
      </c>
      <c r="K2350" t="s">
        <v>425</v>
      </c>
      <c r="L2350">
        <v>1</v>
      </c>
      <c r="M2350" t="s">
        <v>113</v>
      </c>
      <c r="N2350" t="s">
        <v>195</v>
      </c>
      <c r="O2350" t="s">
        <v>426</v>
      </c>
      <c r="P2350" t="s">
        <v>2841</v>
      </c>
      <c r="Q2350" t="s">
        <v>2842</v>
      </c>
      <c r="R2350" t="s">
        <v>117</v>
      </c>
      <c r="S2350" t="s">
        <v>199</v>
      </c>
      <c r="T2350" t="s">
        <v>11920</v>
      </c>
      <c r="U2350" t="s">
        <v>801</v>
      </c>
      <c r="V2350" s="41">
        <v>40695</v>
      </c>
      <c r="W2350" s="41">
        <v>32811</v>
      </c>
      <c r="X2350">
        <v>1</v>
      </c>
      <c r="Y2350">
        <v>2</v>
      </c>
      <c r="Z2350" t="s">
        <v>102</v>
      </c>
      <c r="AA2350">
        <v>1</v>
      </c>
      <c r="AB2350" t="s">
        <v>103</v>
      </c>
      <c r="AC2350" t="s">
        <v>104</v>
      </c>
      <c r="AD2350">
        <v>1</v>
      </c>
      <c r="AE2350" t="s">
        <v>105</v>
      </c>
      <c r="AG2350" t="s">
        <v>121</v>
      </c>
      <c r="AJ2350" t="s">
        <v>107</v>
      </c>
    </row>
    <row r="2351" spans="1:36" hidden="1" x14ac:dyDescent="0.25">
      <c r="A2351" t="s">
        <v>11921</v>
      </c>
      <c r="B2351" t="e">
        <f>VLOOKUP(A2351,[2]mp_ALL!B$1:B$557,1,0)</f>
        <v>#N/A</v>
      </c>
      <c r="C2351" t="s">
        <v>11922</v>
      </c>
      <c r="D2351" t="s">
        <v>38</v>
      </c>
      <c r="E2351" t="s">
        <v>88</v>
      </c>
      <c r="F2351" t="s">
        <v>8284</v>
      </c>
      <c r="G2351" t="s">
        <v>8285</v>
      </c>
      <c r="H2351" t="s">
        <v>91</v>
      </c>
      <c r="I2351" t="s">
        <v>5571</v>
      </c>
      <c r="J2351">
        <v>1</v>
      </c>
      <c r="K2351" t="s">
        <v>469</v>
      </c>
      <c r="L2351">
        <v>1</v>
      </c>
      <c r="M2351" t="s">
        <v>414</v>
      </c>
      <c r="N2351" t="s">
        <v>415</v>
      </c>
      <c r="O2351" t="s">
        <v>470</v>
      </c>
      <c r="P2351" t="s">
        <v>471</v>
      </c>
      <c r="Q2351" t="s">
        <v>5572</v>
      </c>
      <c r="R2351" t="s">
        <v>117</v>
      </c>
      <c r="S2351" t="s">
        <v>199</v>
      </c>
      <c r="T2351" t="s">
        <v>11923</v>
      </c>
      <c r="U2351" t="s">
        <v>11924</v>
      </c>
      <c r="V2351" s="41">
        <v>40695</v>
      </c>
      <c r="W2351" s="41">
        <v>32864</v>
      </c>
      <c r="X2351">
        <v>1</v>
      </c>
      <c r="Y2351">
        <v>2</v>
      </c>
      <c r="Z2351" t="s">
        <v>102</v>
      </c>
      <c r="AA2351">
        <v>1</v>
      </c>
      <c r="AB2351" t="s">
        <v>103</v>
      </c>
      <c r="AC2351" t="s">
        <v>104</v>
      </c>
      <c r="AD2351">
        <v>1</v>
      </c>
      <c r="AE2351" t="s">
        <v>105</v>
      </c>
      <c r="AG2351" t="s">
        <v>121</v>
      </c>
      <c r="AJ2351" t="s">
        <v>1705</v>
      </c>
    </row>
    <row r="2352" spans="1:36" hidden="1" x14ac:dyDescent="0.25">
      <c r="A2352" t="s">
        <v>11925</v>
      </c>
      <c r="B2352" t="e">
        <f>VLOOKUP(A2352,[2]mp_ALL!B$1:B$557,1,0)</f>
        <v>#N/A</v>
      </c>
      <c r="C2352" t="s">
        <v>11926</v>
      </c>
      <c r="D2352" t="s">
        <v>38</v>
      </c>
      <c r="E2352" t="s">
        <v>88</v>
      </c>
      <c r="F2352" t="s">
        <v>8284</v>
      </c>
      <c r="G2352" t="s">
        <v>8285</v>
      </c>
      <c r="H2352" t="s">
        <v>91</v>
      </c>
      <c r="I2352" t="s">
        <v>1494</v>
      </c>
      <c r="J2352">
        <v>1</v>
      </c>
      <c r="K2352" t="s">
        <v>1495</v>
      </c>
      <c r="L2352">
        <v>1</v>
      </c>
      <c r="M2352" t="s">
        <v>143</v>
      </c>
      <c r="N2352" t="s">
        <v>1496</v>
      </c>
      <c r="O2352" t="s">
        <v>1497</v>
      </c>
      <c r="R2352" t="s">
        <v>147</v>
      </c>
      <c r="S2352" t="s">
        <v>715</v>
      </c>
      <c r="T2352" t="s">
        <v>11927</v>
      </c>
      <c r="U2352" t="s">
        <v>11928</v>
      </c>
      <c r="V2352" s="41">
        <v>40695</v>
      </c>
      <c r="W2352" s="41">
        <v>33026</v>
      </c>
      <c r="X2352">
        <v>1</v>
      </c>
      <c r="Y2352">
        <v>0</v>
      </c>
      <c r="Z2352" t="s">
        <v>7195</v>
      </c>
      <c r="AA2352">
        <v>1</v>
      </c>
      <c r="AB2352" t="s">
        <v>103</v>
      </c>
      <c r="AC2352" t="s">
        <v>104</v>
      </c>
      <c r="AD2352">
        <v>1</v>
      </c>
      <c r="AE2352" t="s">
        <v>138</v>
      </c>
      <c r="AG2352" t="s">
        <v>121</v>
      </c>
      <c r="AJ2352" t="s">
        <v>107</v>
      </c>
    </row>
    <row r="2353" spans="1:36" hidden="1" x14ac:dyDescent="0.25">
      <c r="A2353" t="s">
        <v>11929</v>
      </c>
      <c r="B2353" t="e">
        <f>VLOOKUP(A2353,[2]mp_ALL!B$1:B$557,1,0)</f>
        <v>#N/A</v>
      </c>
      <c r="C2353" t="s">
        <v>11930</v>
      </c>
      <c r="D2353" t="s">
        <v>38</v>
      </c>
      <c r="E2353" t="s">
        <v>88</v>
      </c>
      <c r="F2353" t="s">
        <v>250</v>
      </c>
      <c r="G2353" t="s">
        <v>251</v>
      </c>
      <c r="H2353" t="s">
        <v>91</v>
      </c>
      <c r="I2353" t="s">
        <v>1718</v>
      </c>
      <c r="J2353">
        <v>1</v>
      </c>
      <c r="K2353" t="s">
        <v>1719</v>
      </c>
      <c r="L2353">
        <v>1</v>
      </c>
      <c r="M2353" t="s">
        <v>172</v>
      </c>
      <c r="N2353" t="s">
        <v>173</v>
      </c>
      <c r="O2353" t="s">
        <v>1720</v>
      </c>
      <c r="P2353" t="s">
        <v>1721</v>
      </c>
      <c r="Q2353" t="s">
        <v>1722</v>
      </c>
      <c r="R2353" t="s">
        <v>147</v>
      </c>
      <c r="S2353" t="s">
        <v>715</v>
      </c>
      <c r="T2353" t="s">
        <v>11931</v>
      </c>
      <c r="U2353" t="s">
        <v>440</v>
      </c>
      <c r="V2353" s="41">
        <v>40695</v>
      </c>
      <c r="W2353" s="41">
        <v>33471</v>
      </c>
      <c r="X2353">
        <v>1</v>
      </c>
      <c r="Y2353">
        <v>1</v>
      </c>
      <c r="Z2353" t="s">
        <v>102</v>
      </c>
      <c r="AA2353">
        <v>1</v>
      </c>
      <c r="AB2353" t="s">
        <v>103</v>
      </c>
      <c r="AC2353" t="s">
        <v>104</v>
      </c>
      <c r="AD2353">
        <v>1</v>
      </c>
      <c r="AE2353" t="s">
        <v>105</v>
      </c>
      <c r="AG2353" t="s">
        <v>179</v>
      </c>
      <c r="AJ2353" t="s">
        <v>107</v>
      </c>
    </row>
    <row r="2354" spans="1:36" hidden="1" x14ac:dyDescent="0.25">
      <c r="A2354" t="s">
        <v>11932</v>
      </c>
      <c r="B2354" t="e">
        <f>VLOOKUP(A2354,[2]mp_ALL!B$1:B$557,1,0)</f>
        <v>#N/A</v>
      </c>
      <c r="C2354" t="s">
        <v>11933</v>
      </c>
      <c r="D2354" t="s">
        <v>37</v>
      </c>
      <c r="E2354" t="s">
        <v>88</v>
      </c>
      <c r="F2354" t="s">
        <v>250</v>
      </c>
      <c r="G2354" t="s">
        <v>251</v>
      </c>
      <c r="H2354" t="s">
        <v>91</v>
      </c>
      <c r="I2354" t="s">
        <v>193</v>
      </c>
      <c r="J2354">
        <v>1</v>
      </c>
      <c r="K2354" t="s">
        <v>194</v>
      </c>
      <c r="L2354">
        <v>1</v>
      </c>
      <c r="M2354" t="s">
        <v>113</v>
      </c>
      <c r="N2354" t="s">
        <v>195</v>
      </c>
      <c r="O2354" t="s">
        <v>196</v>
      </c>
      <c r="P2354" t="s">
        <v>197</v>
      </c>
      <c r="Q2354" t="s">
        <v>198</v>
      </c>
      <c r="R2354" t="s">
        <v>117</v>
      </c>
      <c r="S2354" t="s">
        <v>237</v>
      </c>
      <c r="T2354" t="s">
        <v>11934</v>
      </c>
      <c r="U2354" t="s">
        <v>11935</v>
      </c>
      <c r="V2354" s="41">
        <v>40695</v>
      </c>
      <c r="W2354" s="41">
        <v>33053</v>
      </c>
      <c r="X2354">
        <v>1</v>
      </c>
      <c r="Y2354">
        <v>0</v>
      </c>
      <c r="Z2354" t="s">
        <v>102</v>
      </c>
      <c r="AA2354">
        <v>1</v>
      </c>
      <c r="AB2354" t="s">
        <v>103</v>
      </c>
      <c r="AC2354" t="s">
        <v>104</v>
      </c>
      <c r="AD2354">
        <v>1</v>
      </c>
      <c r="AE2354" t="s">
        <v>105</v>
      </c>
      <c r="AG2354" t="s">
        <v>121</v>
      </c>
      <c r="AJ2354" t="s">
        <v>1153</v>
      </c>
    </row>
    <row r="2355" spans="1:36" hidden="1" x14ac:dyDescent="0.25">
      <c r="A2355" t="s">
        <v>11936</v>
      </c>
      <c r="B2355" t="e">
        <f>VLOOKUP(A2355,[2]mp_ALL!B$1:B$557,1,0)</f>
        <v>#N/A</v>
      </c>
      <c r="C2355" t="s">
        <v>11937</v>
      </c>
      <c r="D2355" t="s">
        <v>38</v>
      </c>
      <c r="E2355" t="s">
        <v>88</v>
      </c>
      <c r="F2355" t="s">
        <v>250</v>
      </c>
      <c r="G2355" t="s">
        <v>251</v>
      </c>
      <c r="H2355" t="s">
        <v>91</v>
      </c>
      <c r="I2355" t="s">
        <v>5577</v>
      </c>
      <c r="J2355">
        <v>1</v>
      </c>
      <c r="K2355" t="s">
        <v>194</v>
      </c>
      <c r="L2355">
        <v>1</v>
      </c>
      <c r="M2355" t="s">
        <v>113</v>
      </c>
      <c r="N2355" t="s">
        <v>195</v>
      </c>
      <c r="O2355" t="s">
        <v>1273</v>
      </c>
      <c r="P2355" t="s">
        <v>5578</v>
      </c>
      <c r="Q2355" t="s">
        <v>5579</v>
      </c>
      <c r="R2355" t="s">
        <v>117</v>
      </c>
      <c r="S2355" t="s">
        <v>199</v>
      </c>
      <c r="T2355" t="s">
        <v>11938</v>
      </c>
      <c r="U2355" t="s">
        <v>7761</v>
      </c>
      <c r="V2355" s="41">
        <v>40695</v>
      </c>
      <c r="W2355" s="41">
        <v>32921</v>
      </c>
      <c r="X2355">
        <v>1</v>
      </c>
      <c r="Y2355">
        <v>2</v>
      </c>
      <c r="Z2355" t="s">
        <v>102</v>
      </c>
      <c r="AA2355">
        <v>1</v>
      </c>
      <c r="AB2355" t="s">
        <v>103</v>
      </c>
      <c r="AC2355" t="s">
        <v>104</v>
      </c>
      <c r="AD2355">
        <v>1</v>
      </c>
      <c r="AE2355" t="s">
        <v>105</v>
      </c>
      <c r="AG2355" t="s">
        <v>121</v>
      </c>
      <c r="AJ2355" t="s">
        <v>352</v>
      </c>
    </row>
    <row r="2356" spans="1:36" hidden="1" x14ac:dyDescent="0.25">
      <c r="A2356" t="s">
        <v>11939</v>
      </c>
      <c r="B2356" t="e">
        <f>VLOOKUP(A2356,[2]mp_ALL!B$1:B$557,1,0)</f>
        <v>#N/A</v>
      </c>
      <c r="C2356" t="s">
        <v>11940</v>
      </c>
      <c r="D2356" t="s">
        <v>38</v>
      </c>
      <c r="E2356" t="s">
        <v>88</v>
      </c>
      <c r="F2356" t="s">
        <v>8284</v>
      </c>
      <c r="G2356" t="s">
        <v>8285</v>
      </c>
      <c r="H2356" t="s">
        <v>91</v>
      </c>
      <c r="I2356" t="s">
        <v>9161</v>
      </c>
      <c r="J2356">
        <v>1</v>
      </c>
      <c r="K2356" t="s">
        <v>384</v>
      </c>
      <c r="L2356">
        <v>1</v>
      </c>
      <c r="M2356" t="s">
        <v>113</v>
      </c>
      <c r="N2356" t="s">
        <v>385</v>
      </c>
      <c r="O2356" t="s">
        <v>386</v>
      </c>
      <c r="P2356" t="s">
        <v>6708</v>
      </c>
      <c r="Q2356" t="s">
        <v>9162</v>
      </c>
      <c r="R2356" t="s">
        <v>117</v>
      </c>
      <c r="S2356" t="s">
        <v>199</v>
      </c>
      <c r="T2356" t="s">
        <v>11941</v>
      </c>
      <c r="U2356" t="s">
        <v>11942</v>
      </c>
      <c r="V2356" s="41">
        <v>40695</v>
      </c>
      <c r="W2356" s="41">
        <v>33739</v>
      </c>
      <c r="X2356">
        <v>1</v>
      </c>
      <c r="Y2356">
        <v>2</v>
      </c>
      <c r="Z2356" t="s">
        <v>102</v>
      </c>
      <c r="AA2356">
        <v>1</v>
      </c>
      <c r="AB2356" t="s">
        <v>103</v>
      </c>
      <c r="AC2356" t="s">
        <v>104</v>
      </c>
      <c r="AD2356">
        <v>1</v>
      </c>
      <c r="AE2356" t="s">
        <v>105</v>
      </c>
      <c r="AG2356" t="s">
        <v>121</v>
      </c>
      <c r="AJ2356" t="s">
        <v>1599</v>
      </c>
    </row>
    <row r="2357" spans="1:36" hidden="1" x14ac:dyDescent="0.25">
      <c r="A2357" t="s">
        <v>11943</v>
      </c>
      <c r="B2357" t="e">
        <f>VLOOKUP(A2357,[2]mp_ALL!B$1:B$557,1,0)</f>
        <v>#N/A</v>
      </c>
      <c r="C2357" t="s">
        <v>11944</v>
      </c>
      <c r="D2357" t="s">
        <v>37</v>
      </c>
      <c r="E2357" t="s">
        <v>88</v>
      </c>
      <c r="F2357" t="s">
        <v>250</v>
      </c>
      <c r="G2357" t="s">
        <v>251</v>
      </c>
      <c r="H2357" t="s">
        <v>91</v>
      </c>
      <c r="I2357" t="s">
        <v>975</v>
      </c>
      <c r="J2357">
        <v>1</v>
      </c>
      <c r="K2357" t="s">
        <v>232</v>
      </c>
      <c r="L2357">
        <v>1</v>
      </c>
      <c r="M2357" t="s">
        <v>233</v>
      </c>
      <c r="N2357" t="s">
        <v>976</v>
      </c>
      <c r="O2357" t="s">
        <v>977</v>
      </c>
      <c r="R2357" t="s">
        <v>117</v>
      </c>
      <c r="S2357" t="s">
        <v>949</v>
      </c>
      <c r="T2357" t="s">
        <v>11945</v>
      </c>
      <c r="U2357" t="s">
        <v>11946</v>
      </c>
      <c r="V2357" s="41">
        <v>40695</v>
      </c>
      <c r="W2357" s="41">
        <v>32748</v>
      </c>
      <c r="X2357">
        <v>1</v>
      </c>
      <c r="Y2357">
        <v>2</v>
      </c>
      <c r="Z2357" t="s">
        <v>102</v>
      </c>
      <c r="AA2357">
        <v>1</v>
      </c>
      <c r="AB2357" t="s">
        <v>576</v>
      </c>
      <c r="AC2357" t="s">
        <v>104</v>
      </c>
      <c r="AD2357">
        <v>1</v>
      </c>
      <c r="AE2357" t="s">
        <v>138</v>
      </c>
      <c r="AG2357" t="s">
        <v>121</v>
      </c>
      <c r="AJ2357" t="s">
        <v>474</v>
      </c>
    </row>
    <row r="2358" spans="1:36" hidden="1" x14ac:dyDescent="0.25">
      <c r="A2358" t="s">
        <v>11947</v>
      </c>
      <c r="B2358" t="e">
        <f>VLOOKUP(A2358,[2]mp_ALL!B$1:B$557,1,0)</f>
        <v>#N/A</v>
      </c>
      <c r="C2358" t="s">
        <v>11948</v>
      </c>
      <c r="D2358" t="s">
        <v>38</v>
      </c>
      <c r="E2358" t="s">
        <v>88</v>
      </c>
      <c r="F2358" t="s">
        <v>250</v>
      </c>
      <c r="G2358" t="s">
        <v>251</v>
      </c>
      <c r="H2358" t="s">
        <v>91</v>
      </c>
      <c r="I2358" t="s">
        <v>2396</v>
      </c>
      <c r="J2358">
        <v>1</v>
      </c>
      <c r="K2358" t="s">
        <v>232</v>
      </c>
      <c r="L2358">
        <v>1</v>
      </c>
      <c r="M2358" t="s">
        <v>233</v>
      </c>
      <c r="N2358" t="s">
        <v>1433</v>
      </c>
      <c r="O2358" t="s">
        <v>2397</v>
      </c>
      <c r="R2358" t="s">
        <v>117</v>
      </c>
      <c r="S2358" t="s">
        <v>237</v>
      </c>
      <c r="T2358" t="s">
        <v>11949</v>
      </c>
      <c r="U2358" t="s">
        <v>11950</v>
      </c>
      <c r="V2358" s="41">
        <v>40695</v>
      </c>
      <c r="W2358" s="41">
        <v>32938</v>
      </c>
      <c r="X2358">
        <v>1</v>
      </c>
      <c r="Y2358">
        <v>1</v>
      </c>
      <c r="Z2358" t="s">
        <v>102</v>
      </c>
      <c r="AA2358">
        <v>1</v>
      </c>
      <c r="AB2358" t="s">
        <v>576</v>
      </c>
      <c r="AC2358" t="s">
        <v>104</v>
      </c>
      <c r="AD2358">
        <v>1</v>
      </c>
      <c r="AE2358" t="s">
        <v>138</v>
      </c>
      <c r="AG2358" t="s">
        <v>121</v>
      </c>
      <c r="AJ2358" t="s">
        <v>352</v>
      </c>
    </row>
    <row r="2359" spans="1:36" hidden="1" x14ac:dyDescent="0.25">
      <c r="A2359" t="s">
        <v>11951</v>
      </c>
      <c r="B2359" t="e">
        <f>VLOOKUP(A2359,[2]mp_ALL!B$1:B$557,1,0)</f>
        <v>#N/A</v>
      </c>
      <c r="C2359" t="s">
        <v>11952</v>
      </c>
      <c r="D2359" t="s">
        <v>38</v>
      </c>
      <c r="E2359" t="s">
        <v>88</v>
      </c>
      <c r="F2359" t="s">
        <v>8284</v>
      </c>
      <c r="G2359" t="s">
        <v>8285</v>
      </c>
      <c r="H2359" t="s">
        <v>91</v>
      </c>
      <c r="I2359" t="s">
        <v>7486</v>
      </c>
      <c r="J2359">
        <v>1</v>
      </c>
      <c r="K2359" t="s">
        <v>484</v>
      </c>
      <c r="L2359">
        <v>1</v>
      </c>
      <c r="M2359" t="s">
        <v>414</v>
      </c>
      <c r="N2359" t="s">
        <v>159</v>
      </c>
      <c r="O2359" t="s">
        <v>485</v>
      </c>
      <c r="P2359" t="s">
        <v>1178</v>
      </c>
      <c r="Q2359" t="s">
        <v>7487</v>
      </c>
      <c r="R2359" t="s">
        <v>117</v>
      </c>
      <c r="S2359" t="s">
        <v>163</v>
      </c>
      <c r="T2359" t="s">
        <v>11953</v>
      </c>
      <c r="U2359" t="s">
        <v>11954</v>
      </c>
      <c r="V2359" s="41">
        <v>40695</v>
      </c>
      <c r="W2359" s="41">
        <v>33763</v>
      </c>
      <c r="X2359">
        <v>1</v>
      </c>
      <c r="Y2359">
        <v>1</v>
      </c>
      <c r="Z2359" t="s">
        <v>102</v>
      </c>
      <c r="AA2359">
        <v>1</v>
      </c>
      <c r="AB2359" t="s">
        <v>103</v>
      </c>
      <c r="AC2359" t="s">
        <v>104</v>
      </c>
      <c r="AD2359">
        <v>1</v>
      </c>
      <c r="AE2359" t="s">
        <v>105</v>
      </c>
      <c r="AG2359" t="s">
        <v>121</v>
      </c>
      <c r="AJ2359" t="s">
        <v>430</v>
      </c>
    </row>
    <row r="2360" spans="1:36" hidden="1" x14ac:dyDescent="0.25">
      <c r="A2360" t="s">
        <v>11955</v>
      </c>
      <c r="B2360" t="e">
        <f>VLOOKUP(A2360,[2]mp_ALL!B$1:B$557,1,0)</f>
        <v>#N/A</v>
      </c>
      <c r="C2360" t="s">
        <v>11956</v>
      </c>
      <c r="D2360" t="s">
        <v>38</v>
      </c>
      <c r="E2360" t="s">
        <v>88</v>
      </c>
      <c r="F2360" t="s">
        <v>250</v>
      </c>
      <c r="G2360" t="s">
        <v>251</v>
      </c>
      <c r="H2360" t="s">
        <v>91</v>
      </c>
      <c r="I2360" t="s">
        <v>8736</v>
      </c>
      <c r="J2360">
        <v>1</v>
      </c>
      <c r="K2360" t="s">
        <v>183</v>
      </c>
      <c r="L2360">
        <v>1</v>
      </c>
      <c r="M2360" t="s">
        <v>158</v>
      </c>
      <c r="N2360" t="s">
        <v>205</v>
      </c>
      <c r="O2360" t="s">
        <v>3351</v>
      </c>
      <c r="P2360" t="s">
        <v>8737</v>
      </c>
      <c r="Q2360" t="s">
        <v>8738</v>
      </c>
      <c r="R2360" t="s">
        <v>117</v>
      </c>
      <c r="S2360" t="s">
        <v>207</v>
      </c>
      <c r="T2360" t="s">
        <v>11957</v>
      </c>
      <c r="U2360" t="s">
        <v>11958</v>
      </c>
      <c r="V2360" s="41">
        <v>40695</v>
      </c>
      <c r="W2360" s="41">
        <v>33300</v>
      </c>
      <c r="X2360">
        <v>1</v>
      </c>
      <c r="Y2360">
        <v>0</v>
      </c>
      <c r="Z2360" t="s">
        <v>102</v>
      </c>
      <c r="AA2360">
        <v>1</v>
      </c>
      <c r="AB2360" t="s">
        <v>103</v>
      </c>
      <c r="AC2360" t="s">
        <v>104</v>
      </c>
      <c r="AD2360">
        <v>1</v>
      </c>
      <c r="AE2360" t="s">
        <v>105</v>
      </c>
      <c r="AG2360" t="s">
        <v>121</v>
      </c>
      <c r="AJ2360" t="s">
        <v>490</v>
      </c>
    </row>
    <row r="2361" spans="1:36" hidden="1" x14ac:dyDescent="0.25">
      <c r="A2361" t="s">
        <v>11959</v>
      </c>
      <c r="B2361" t="e">
        <f>VLOOKUP(A2361,[2]mp_ALL!B$1:B$557,1,0)</f>
        <v>#N/A</v>
      </c>
      <c r="C2361" t="s">
        <v>11960</v>
      </c>
      <c r="D2361" t="s">
        <v>38</v>
      </c>
      <c r="E2361" t="s">
        <v>88</v>
      </c>
      <c r="F2361" t="s">
        <v>8284</v>
      </c>
      <c r="G2361" t="s">
        <v>8285</v>
      </c>
      <c r="H2361" t="s">
        <v>91</v>
      </c>
      <c r="I2361" t="s">
        <v>926</v>
      </c>
      <c r="J2361">
        <v>1</v>
      </c>
      <c r="K2361" t="s">
        <v>927</v>
      </c>
      <c r="L2361">
        <v>1</v>
      </c>
      <c r="M2361" t="s">
        <v>414</v>
      </c>
      <c r="N2361" t="s">
        <v>532</v>
      </c>
      <c r="O2361" t="s">
        <v>928</v>
      </c>
      <c r="P2361" t="s">
        <v>929</v>
      </c>
      <c r="Q2361" t="s">
        <v>930</v>
      </c>
      <c r="R2361" t="s">
        <v>117</v>
      </c>
      <c r="S2361" t="s">
        <v>207</v>
      </c>
      <c r="T2361" t="s">
        <v>11961</v>
      </c>
      <c r="U2361" t="s">
        <v>11962</v>
      </c>
      <c r="V2361" s="41">
        <v>40702</v>
      </c>
      <c r="W2361" s="41">
        <v>33553</v>
      </c>
      <c r="X2361">
        <v>0</v>
      </c>
      <c r="Z2361" t="s">
        <v>7195</v>
      </c>
      <c r="AA2361">
        <v>1</v>
      </c>
      <c r="AB2361" t="s">
        <v>103</v>
      </c>
      <c r="AC2361" t="s">
        <v>104</v>
      </c>
      <c r="AD2361">
        <v>1</v>
      </c>
      <c r="AE2361" t="s">
        <v>105</v>
      </c>
      <c r="AG2361" t="s">
        <v>121</v>
      </c>
      <c r="AJ2361" t="s">
        <v>299</v>
      </c>
    </row>
    <row r="2362" spans="1:36" hidden="1" x14ac:dyDescent="0.25">
      <c r="A2362" t="s">
        <v>11963</v>
      </c>
      <c r="B2362" t="e">
        <f>VLOOKUP(A2362,[2]mp_ALL!B$1:B$557,1,0)</f>
        <v>#N/A</v>
      </c>
      <c r="C2362" t="s">
        <v>11964</v>
      </c>
      <c r="D2362" t="s">
        <v>37</v>
      </c>
      <c r="E2362" t="s">
        <v>88</v>
      </c>
      <c r="F2362" t="s">
        <v>250</v>
      </c>
      <c r="G2362" t="s">
        <v>251</v>
      </c>
      <c r="H2362" t="s">
        <v>91</v>
      </c>
      <c r="I2362" t="s">
        <v>11965</v>
      </c>
      <c r="J2362">
        <v>1</v>
      </c>
      <c r="K2362" t="s">
        <v>2801</v>
      </c>
      <c r="L2362">
        <v>0</v>
      </c>
      <c r="M2362" t="s">
        <v>316</v>
      </c>
      <c r="N2362" t="s">
        <v>2802</v>
      </c>
      <c r="O2362" t="s">
        <v>2803</v>
      </c>
      <c r="P2362" t="s">
        <v>10650</v>
      </c>
      <c r="Q2362" t="s">
        <v>2805</v>
      </c>
      <c r="S2362" t="s">
        <v>319</v>
      </c>
      <c r="T2362" t="s">
        <v>11966</v>
      </c>
      <c r="U2362" t="s">
        <v>11967</v>
      </c>
      <c r="V2362" s="41">
        <v>40714</v>
      </c>
      <c r="W2362" s="41">
        <v>33016</v>
      </c>
      <c r="X2362">
        <v>1</v>
      </c>
      <c r="Y2362">
        <v>2</v>
      </c>
      <c r="Z2362" t="s">
        <v>102</v>
      </c>
      <c r="AA2362">
        <v>1</v>
      </c>
      <c r="AB2362" t="s">
        <v>103</v>
      </c>
      <c r="AC2362" t="s">
        <v>104</v>
      </c>
      <c r="AD2362">
        <v>1</v>
      </c>
      <c r="AE2362" t="s">
        <v>308</v>
      </c>
      <c r="AG2362" t="s">
        <v>2183</v>
      </c>
      <c r="AJ2362" t="s">
        <v>1338</v>
      </c>
    </row>
    <row r="2363" spans="1:36" hidden="1" x14ac:dyDescent="0.25">
      <c r="A2363" t="s">
        <v>11968</v>
      </c>
      <c r="B2363" t="e">
        <f>VLOOKUP(A2363,[2]mp_ALL!B$1:B$557,1,0)</f>
        <v>#N/A</v>
      </c>
      <c r="C2363" t="s">
        <v>11969</v>
      </c>
      <c r="D2363" t="s">
        <v>38</v>
      </c>
      <c r="E2363" t="s">
        <v>88</v>
      </c>
      <c r="F2363" t="s">
        <v>8284</v>
      </c>
      <c r="G2363" t="s">
        <v>8285</v>
      </c>
      <c r="H2363" t="s">
        <v>91</v>
      </c>
      <c r="I2363" t="s">
        <v>11038</v>
      </c>
      <c r="J2363">
        <v>1</v>
      </c>
      <c r="K2363" t="s">
        <v>112</v>
      </c>
      <c r="L2363">
        <v>0</v>
      </c>
      <c r="M2363" t="s">
        <v>113</v>
      </c>
      <c r="N2363" t="s">
        <v>114</v>
      </c>
      <c r="O2363" t="s">
        <v>126</v>
      </c>
      <c r="P2363" t="s">
        <v>283</v>
      </c>
      <c r="Q2363" t="s">
        <v>11039</v>
      </c>
      <c r="R2363" t="s">
        <v>117</v>
      </c>
      <c r="S2363" t="s">
        <v>99</v>
      </c>
      <c r="T2363" t="s">
        <v>11970</v>
      </c>
      <c r="U2363" t="s">
        <v>11971</v>
      </c>
      <c r="V2363" s="41">
        <v>40714</v>
      </c>
      <c r="W2363" s="41">
        <v>33489</v>
      </c>
      <c r="X2363">
        <v>1</v>
      </c>
      <c r="Y2363">
        <v>1</v>
      </c>
      <c r="Z2363" t="s">
        <v>102</v>
      </c>
      <c r="AA2363">
        <v>1</v>
      </c>
      <c r="AB2363" t="s">
        <v>103</v>
      </c>
      <c r="AC2363" t="s">
        <v>104</v>
      </c>
      <c r="AD2363">
        <v>1</v>
      </c>
      <c r="AE2363" t="s">
        <v>120</v>
      </c>
      <c r="AG2363" t="s">
        <v>121</v>
      </c>
      <c r="AJ2363" t="s">
        <v>1556</v>
      </c>
    </row>
    <row r="2364" spans="1:36" hidden="1" x14ac:dyDescent="0.25">
      <c r="A2364" t="s">
        <v>11972</v>
      </c>
      <c r="B2364" t="e">
        <f>VLOOKUP(A2364,[2]mp_ALL!B$1:B$557,1,0)</f>
        <v>#N/A</v>
      </c>
      <c r="C2364" t="s">
        <v>11973</v>
      </c>
      <c r="D2364" t="s">
        <v>38</v>
      </c>
      <c r="E2364" t="s">
        <v>88</v>
      </c>
      <c r="F2364" t="s">
        <v>8284</v>
      </c>
      <c r="G2364" t="s">
        <v>8285</v>
      </c>
      <c r="H2364" t="s">
        <v>91</v>
      </c>
      <c r="I2364" t="s">
        <v>799</v>
      </c>
      <c r="J2364">
        <v>1</v>
      </c>
      <c r="K2364" t="s">
        <v>242</v>
      </c>
      <c r="L2364">
        <v>1</v>
      </c>
      <c r="M2364" t="s">
        <v>113</v>
      </c>
      <c r="N2364" t="s">
        <v>134</v>
      </c>
      <c r="O2364" t="s">
        <v>243</v>
      </c>
      <c r="P2364" t="s">
        <v>244</v>
      </c>
      <c r="Q2364" t="s">
        <v>349</v>
      </c>
      <c r="R2364" t="s">
        <v>117</v>
      </c>
      <c r="S2364" t="s">
        <v>99</v>
      </c>
      <c r="T2364" t="s">
        <v>11974</v>
      </c>
      <c r="U2364" t="s">
        <v>11975</v>
      </c>
      <c r="V2364" s="41">
        <v>40714</v>
      </c>
      <c r="W2364" s="41">
        <v>33059</v>
      </c>
      <c r="X2364">
        <v>1</v>
      </c>
      <c r="Y2364">
        <v>0</v>
      </c>
      <c r="Z2364" t="s">
        <v>102</v>
      </c>
      <c r="AA2364">
        <v>1</v>
      </c>
      <c r="AB2364" t="s">
        <v>103</v>
      </c>
      <c r="AC2364" t="s">
        <v>104</v>
      </c>
      <c r="AD2364">
        <v>1</v>
      </c>
      <c r="AE2364" t="s">
        <v>105</v>
      </c>
      <c r="AG2364" t="s">
        <v>121</v>
      </c>
      <c r="AJ2364" t="s">
        <v>1153</v>
      </c>
    </row>
    <row r="2365" spans="1:36" hidden="1" x14ac:dyDescent="0.25">
      <c r="A2365" t="s">
        <v>11976</v>
      </c>
      <c r="B2365" t="e">
        <f>VLOOKUP(A2365,[2]mp_ALL!B$1:B$557,1,0)</f>
        <v>#N/A</v>
      </c>
      <c r="C2365" t="s">
        <v>11977</v>
      </c>
      <c r="D2365" t="s">
        <v>38</v>
      </c>
      <c r="E2365" t="s">
        <v>88</v>
      </c>
      <c r="F2365" t="s">
        <v>8284</v>
      </c>
      <c r="G2365" t="s">
        <v>8285</v>
      </c>
      <c r="H2365" t="s">
        <v>91</v>
      </c>
      <c r="I2365" t="s">
        <v>1011</v>
      </c>
      <c r="J2365">
        <v>1</v>
      </c>
      <c r="K2365" t="s">
        <v>303</v>
      </c>
      <c r="L2365">
        <v>0</v>
      </c>
      <c r="M2365" t="s">
        <v>113</v>
      </c>
      <c r="N2365" t="s">
        <v>134</v>
      </c>
      <c r="O2365" t="s">
        <v>968</v>
      </c>
      <c r="P2365" t="s">
        <v>1012</v>
      </c>
      <c r="Q2365" t="s">
        <v>1013</v>
      </c>
      <c r="R2365" t="s">
        <v>117</v>
      </c>
      <c r="S2365" t="s">
        <v>99</v>
      </c>
      <c r="T2365" t="s">
        <v>11978</v>
      </c>
      <c r="U2365" t="s">
        <v>11979</v>
      </c>
      <c r="V2365" s="41">
        <v>40721</v>
      </c>
      <c r="W2365" s="41">
        <v>33423</v>
      </c>
      <c r="X2365">
        <v>1</v>
      </c>
      <c r="Y2365">
        <v>2</v>
      </c>
      <c r="Z2365" t="s">
        <v>102</v>
      </c>
      <c r="AA2365">
        <v>1</v>
      </c>
      <c r="AB2365" t="s">
        <v>103</v>
      </c>
      <c r="AC2365" t="s">
        <v>104</v>
      </c>
      <c r="AD2365">
        <v>1</v>
      </c>
      <c r="AE2365" t="s">
        <v>308</v>
      </c>
      <c r="AG2365" t="s">
        <v>121</v>
      </c>
      <c r="AJ2365" t="s">
        <v>490</v>
      </c>
    </row>
    <row r="2366" spans="1:36" hidden="1" x14ac:dyDescent="0.25">
      <c r="A2366" t="s">
        <v>11980</v>
      </c>
      <c r="B2366" t="e">
        <f>VLOOKUP(A2366,[2]mp_ALL!B$1:B$557,1,0)</f>
        <v>#N/A</v>
      </c>
      <c r="C2366" t="s">
        <v>11981</v>
      </c>
      <c r="D2366" t="s">
        <v>38</v>
      </c>
      <c r="E2366" t="s">
        <v>88</v>
      </c>
      <c r="F2366" t="s">
        <v>8284</v>
      </c>
      <c r="G2366" t="s">
        <v>8285</v>
      </c>
      <c r="H2366" t="s">
        <v>91</v>
      </c>
      <c r="I2366" t="s">
        <v>621</v>
      </c>
      <c r="J2366">
        <v>1</v>
      </c>
      <c r="K2366" t="s">
        <v>303</v>
      </c>
      <c r="L2366">
        <v>0</v>
      </c>
      <c r="M2366" t="s">
        <v>113</v>
      </c>
      <c r="N2366" t="s">
        <v>134</v>
      </c>
      <c r="O2366" t="s">
        <v>304</v>
      </c>
      <c r="P2366" t="s">
        <v>305</v>
      </c>
      <c r="R2366" t="s">
        <v>117</v>
      </c>
      <c r="S2366" t="s">
        <v>99</v>
      </c>
      <c r="T2366" t="s">
        <v>11982</v>
      </c>
      <c r="U2366" t="s">
        <v>11983</v>
      </c>
      <c r="V2366" s="41">
        <v>40721</v>
      </c>
      <c r="W2366" s="41">
        <v>33131</v>
      </c>
      <c r="X2366">
        <v>1</v>
      </c>
      <c r="Y2366">
        <v>1</v>
      </c>
      <c r="Z2366" t="s">
        <v>102</v>
      </c>
      <c r="AA2366">
        <v>1</v>
      </c>
      <c r="AB2366" t="s">
        <v>103</v>
      </c>
      <c r="AC2366" t="s">
        <v>104</v>
      </c>
      <c r="AD2366">
        <v>1</v>
      </c>
      <c r="AE2366" t="s">
        <v>308</v>
      </c>
      <c r="AG2366" t="s">
        <v>121</v>
      </c>
      <c r="AJ2366" t="s">
        <v>1008</v>
      </c>
    </row>
    <row r="2367" spans="1:36" hidden="1" x14ac:dyDescent="0.25">
      <c r="A2367" t="s">
        <v>11984</v>
      </c>
      <c r="B2367" t="e">
        <f>VLOOKUP(A2367,[2]mp_ALL!B$1:B$557,1,0)</f>
        <v>#N/A</v>
      </c>
      <c r="C2367" t="s">
        <v>11985</v>
      </c>
      <c r="D2367" t="s">
        <v>38</v>
      </c>
      <c r="E2367" t="s">
        <v>88</v>
      </c>
      <c r="F2367" t="s">
        <v>8284</v>
      </c>
      <c r="G2367" t="s">
        <v>8285</v>
      </c>
      <c r="H2367" t="s">
        <v>91</v>
      </c>
      <c r="I2367" t="s">
        <v>697</v>
      </c>
      <c r="J2367">
        <v>1</v>
      </c>
      <c r="K2367" t="s">
        <v>338</v>
      </c>
      <c r="L2367">
        <v>0</v>
      </c>
      <c r="M2367" t="s">
        <v>113</v>
      </c>
      <c r="N2367" t="s">
        <v>114</v>
      </c>
      <c r="O2367" t="s">
        <v>339</v>
      </c>
      <c r="P2367" t="s">
        <v>698</v>
      </c>
      <c r="Q2367" t="s">
        <v>699</v>
      </c>
      <c r="R2367" t="s">
        <v>117</v>
      </c>
      <c r="S2367" t="s">
        <v>99</v>
      </c>
      <c r="T2367" t="s">
        <v>11986</v>
      </c>
      <c r="U2367" t="s">
        <v>7186</v>
      </c>
      <c r="V2367" s="41">
        <v>40721</v>
      </c>
      <c r="W2367" s="41">
        <v>33591</v>
      </c>
      <c r="X2367">
        <v>1</v>
      </c>
      <c r="Y2367">
        <v>1</v>
      </c>
      <c r="Z2367" t="s">
        <v>102</v>
      </c>
      <c r="AA2367">
        <v>1</v>
      </c>
      <c r="AB2367" t="s">
        <v>103</v>
      </c>
      <c r="AC2367" t="s">
        <v>104</v>
      </c>
      <c r="AD2367">
        <v>1</v>
      </c>
      <c r="AE2367" t="s">
        <v>120</v>
      </c>
      <c r="AG2367" t="s">
        <v>121</v>
      </c>
      <c r="AJ2367" t="s">
        <v>107</v>
      </c>
    </row>
    <row r="2368" spans="1:36" hidden="1" x14ac:dyDescent="0.25">
      <c r="A2368" t="s">
        <v>11987</v>
      </c>
      <c r="B2368" t="e">
        <f>VLOOKUP(A2368,[2]mp_ALL!B$1:B$557,1,0)</f>
        <v>#N/A</v>
      </c>
      <c r="C2368" t="s">
        <v>11988</v>
      </c>
      <c r="D2368" t="s">
        <v>38</v>
      </c>
      <c r="E2368" t="s">
        <v>88</v>
      </c>
      <c r="F2368" t="s">
        <v>8284</v>
      </c>
      <c r="G2368" t="s">
        <v>8285</v>
      </c>
      <c r="H2368" t="s">
        <v>91</v>
      </c>
      <c r="I2368" t="s">
        <v>1759</v>
      </c>
      <c r="J2368">
        <v>1</v>
      </c>
      <c r="K2368" t="s">
        <v>1760</v>
      </c>
      <c r="L2368">
        <v>1</v>
      </c>
      <c r="M2368" t="s">
        <v>113</v>
      </c>
      <c r="N2368" t="s">
        <v>362</v>
      </c>
      <c r="O2368" t="s">
        <v>347</v>
      </c>
      <c r="P2368" t="s">
        <v>1761</v>
      </c>
      <c r="Q2368" t="s">
        <v>1762</v>
      </c>
      <c r="R2368" t="s">
        <v>117</v>
      </c>
      <c r="S2368" t="s">
        <v>199</v>
      </c>
      <c r="T2368" t="s">
        <v>11989</v>
      </c>
      <c r="U2368" t="s">
        <v>11990</v>
      </c>
      <c r="V2368" s="41">
        <v>40721</v>
      </c>
      <c r="W2368" s="41">
        <v>32792</v>
      </c>
      <c r="X2368">
        <v>1</v>
      </c>
      <c r="Y2368">
        <v>1</v>
      </c>
      <c r="Z2368" t="s">
        <v>102</v>
      </c>
      <c r="AA2368">
        <v>1</v>
      </c>
      <c r="AB2368" t="s">
        <v>103</v>
      </c>
      <c r="AC2368" t="s">
        <v>104</v>
      </c>
      <c r="AD2368">
        <v>1</v>
      </c>
      <c r="AE2368" t="s">
        <v>105</v>
      </c>
      <c r="AG2368" t="s">
        <v>121</v>
      </c>
      <c r="AJ2368" t="s">
        <v>474</v>
      </c>
    </row>
    <row r="2369" spans="1:36" hidden="1" x14ac:dyDescent="0.25">
      <c r="A2369" t="s">
        <v>11991</v>
      </c>
      <c r="B2369" t="e">
        <f>VLOOKUP(A2369,[2]mp_ALL!B$1:B$557,1,0)</f>
        <v>#N/A</v>
      </c>
      <c r="C2369" t="s">
        <v>11992</v>
      </c>
      <c r="D2369" t="s">
        <v>38</v>
      </c>
      <c r="E2369" t="s">
        <v>88</v>
      </c>
      <c r="F2369" t="s">
        <v>8284</v>
      </c>
      <c r="G2369" t="s">
        <v>8285</v>
      </c>
      <c r="H2369" t="s">
        <v>91</v>
      </c>
      <c r="I2369" t="s">
        <v>11993</v>
      </c>
      <c r="J2369">
        <v>1</v>
      </c>
      <c r="K2369" t="s">
        <v>581</v>
      </c>
      <c r="L2369">
        <v>1</v>
      </c>
      <c r="M2369" t="s">
        <v>113</v>
      </c>
      <c r="N2369" t="s">
        <v>582</v>
      </c>
      <c r="O2369" t="s">
        <v>583</v>
      </c>
      <c r="P2369" t="s">
        <v>706</v>
      </c>
      <c r="Q2369" t="s">
        <v>11994</v>
      </c>
      <c r="R2369" t="s">
        <v>117</v>
      </c>
      <c r="S2369" t="s">
        <v>199</v>
      </c>
      <c r="T2369" t="s">
        <v>11995</v>
      </c>
      <c r="U2369" t="s">
        <v>11996</v>
      </c>
      <c r="V2369" s="41">
        <v>40728</v>
      </c>
      <c r="W2369" s="41">
        <v>33228</v>
      </c>
      <c r="X2369">
        <v>1</v>
      </c>
      <c r="Y2369">
        <v>1</v>
      </c>
      <c r="Z2369" t="s">
        <v>102</v>
      </c>
      <c r="AA2369">
        <v>1</v>
      </c>
      <c r="AB2369" t="s">
        <v>103</v>
      </c>
      <c r="AC2369" t="s">
        <v>104</v>
      </c>
      <c r="AD2369">
        <v>1</v>
      </c>
      <c r="AE2369" t="s">
        <v>105</v>
      </c>
      <c r="AG2369" t="s">
        <v>121</v>
      </c>
      <c r="AJ2369" t="s">
        <v>299</v>
      </c>
    </row>
    <row r="2370" spans="1:36" hidden="1" x14ac:dyDescent="0.25">
      <c r="A2370" t="s">
        <v>11997</v>
      </c>
      <c r="B2370" t="e">
        <f>VLOOKUP(A2370,[2]mp_ALL!B$1:B$557,1,0)</f>
        <v>#N/A</v>
      </c>
      <c r="C2370" t="s">
        <v>11998</v>
      </c>
      <c r="D2370" t="s">
        <v>38</v>
      </c>
      <c r="E2370" t="s">
        <v>88</v>
      </c>
      <c r="F2370" t="s">
        <v>250</v>
      </c>
      <c r="G2370" t="s">
        <v>251</v>
      </c>
      <c r="H2370" t="s">
        <v>91</v>
      </c>
      <c r="I2370" t="s">
        <v>8838</v>
      </c>
      <c r="J2370">
        <v>1</v>
      </c>
      <c r="K2370" t="s">
        <v>4407</v>
      </c>
      <c r="L2370">
        <v>1</v>
      </c>
      <c r="M2370" t="s">
        <v>414</v>
      </c>
      <c r="N2370" t="s">
        <v>532</v>
      </c>
      <c r="O2370" t="s">
        <v>4408</v>
      </c>
      <c r="P2370" t="s">
        <v>4409</v>
      </c>
      <c r="Q2370" t="s">
        <v>8839</v>
      </c>
      <c r="R2370" t="s">
        <v>117</v>
      </c>
      <c r="S2370" t="s">
        <v>207</v>
      </c>
      <c r="T2370" t="s">
        <v>11999</v>
      </c>
      <c r="U2370" t="s">
        <v>7761</v>
      </c>
      <c r="V2370" s="41">
        <v>40728</v>
      </c>
      <c r="W2370" s="41">
        <v>33571</v>
      </c>
      <c r="X2370">
        <v>1</v>
      </c>
      <c r="Y2370">
        <v>2</v>
      </c>
      <c r="Z2370" t="s">
        <v>102</v>
      </c>
      <c r="AA2370">
        <v>1</v>
      </c>
      <c r="AB2370" t="s">
        <v>103</v>
      </c>
      <c r="AC2370" t="s">
        <v>104</v>
      </c>
      <c r="AD2370">
        <v>1</v>
      </c>
      <c r="AE2370" t="s">
        <v>105</v>
      </c>
      <c r="AG2370" t="s">
        <v>121</v>
      </c>
      <c r="AJ2370" t="s">
        <v>107</v>
      </c>
    </row>
    <row r="2371" spans="1:36" hidden="1" x14ac:dyDescent="0.25">
      <c r="A2371" t="s">
        <v>12000</v>
      </c>
      <c r="B2371" t="e">
        <f>VLOOKUP(A2371,[2]mp_ALL!B$1:B$557,1,0)</f>
        <v>#N/A</v>
      </c>
      <c r="C2371" t="s">
        <v>12001</v>
      </c>
      <c r="D2371" t="s">
        <v>37</v>
      </c>
      <c r="E2371" t="s">
        <v>88</v>
      </c>
      <c r="F2371" t="s">
        <v>8284</v>
      </c>
      <c r="G2371" t="s">
        <v>8285</v>
      </c>
      <c r="H2371" t="s">
        <v>91</v>
      </c>
      <c r="I2371" t="s">
        <v>9490</v>
      </c>
      <c r="J2371">
        <v>1</v>
      </c>
      <c r="K2371" t="s">
        <v>626</v>
      </c>
      <c r="L2371">
        <v>0</v>
      </c>
      <c r="M2371" t="s">
        <v>414</v>
      </c>
      <c r="N2371" t="s">
        <v>415</v>
      </c>
      <c r="O2371" t="s">
        <v>533</v>
      </c>
      <c r="P2371" t="s">
        <v>9491</v>
      </c>
      <c r="Q2371" t="s">
        <v>9492</v>
      </c>
      <c r="R2371" t="s">
        <v>117</v>
      </c>
      <c r="S2371" t="s">
        <v>199</v>
      </c>
      <c r="T2371" t="s">
        <v>12002</v>
      </c>
      <c r="U2371" t="s">
        <v>12003</v>
      </c>
      <c r="V2371" s="41">
        <v>40728</v>
      </c>
      <c r="W2371" s="41">
        <v>33307</v>
      </c>
      <c r="X2371">
        <v>1</v>
      </c>
      <c r="Y2371">
        <v>1</v>
      </c>
      <c r="Z2371" t="s">
        <v>102</v>
      </c>
      <c r="AA2371">
        <v>1</v>
      </c>
      <c r="AB2371" t="s">
        <v>103</v>
      </c>
      <c r="AC2371" t="s">
        <v>104</v>
      </c>
      <c r="AD2371">
        <v>1</v>
      </c>
      <c r="AE2371" t="s">
        <v>308</v>
      </c>
      <c r="AG2371" t="s">
        <v>121</v>
      </c>
      <c r="AJ2371" t="s">
        <v>940</v>
      </c>
    </row>
    <row r="2372" spans="1:36" hidden="1" x14ac:dyDescent="0.25">
      <c r="A2372" t="s">
        <v>12004</v>
      </c>
      <c r="B2372" t="e">
        <f>VLOOKUP(A2372,[2]mp_ALL!B$1:B$557,1,0)</f>
        <v>#N/A</v>
      </c>
      <c r="C2372" t="s">
        <v>12005</v>
      </c>
      <c r="D2372" t="s">
        <v>37</v>
      </c>
      <c r="E2372" t="s">
        <v>88</v>
      </c>
      <c r="F2372" t="s">
        <v>250</v>
      </c>
      <c r="G2372" t="s">
        <v>251</v>
      </c>
      <c r="H2372" t="s">
        <v>91</v>
      </c>
      <c r="I2372" t="s">
        <v>8146</v>
      </c>
      <c r="J2372">
        <v>1</v>
      </c>
      <c r="K2372" t="s">
        <v>513</v>
      </c>
      <c r="L2372">
        <v>1</v>
      </c>
      <c r="M2372" t="s">
        <v>435</v>
      </c>
      <c r="N2372" t="s">
        <v>505</v>
      </c>
      <c r="O2372" t="s">
        <v>514</v>
      </c>
      <c r="P2372" t="s">
        <v>515</v>
      </c>
      <c r="Q2372" t="s">
        <v>8147</v>
      </c>
      <c r="R2372" t="s">
        <v>117</v>
      </c>
      <c r="S2372" t="s">
        <v>148</v>
      </c>
      <c r="T2372" t="s">
        <v>8346</v>
      </c>
      <c r="U2372" t="s">
        <v>4942</v>
      </c>
      <c r="V2372" s="41">
        <v>40728</v>
      </c>
      <c r="W2372" s="41">
        <v>33574</v>
      </c>
      <c r="X2372">
        <v>1</v>
      </c>
      <c r="Y2372">
        <v>2</v>
      </c>
      <c r="Z2372" t="s">
        <v>102</v>
      </c>
      <c r="AA2372">
        <v>1</v>
      </c>
      <c r="AB2372" t="s">
        <v>576</v>
      </c>
      <c r="AC2372" t="s">
        <v>104</v>
      </c>
      <c r="AD2372">
        <v>1</v>
      </c>
      <c r="AE2372" t="s">
        <v>138</v>
      </c>
      <c r="AG2372" t="s">
        <v>148</v>
      </c>
      <c r="AJ2372" t="s">
        <v>1189</v>
      </c>
    </row>
    <row r="2373" spans="1:36" hidden="1" x14ac:dyDescent="0.25">
      <c r="A2373" t="s">
        <v>12006</v>
      </c>
      <c r="B2373" t="e">
        <f>VLOOKUP(A2373,[2]mp_ALL!B$1:B$557,1,0)</f>
        <v>#N/A</v>
      </c>
      <c r="C2373" t="s">
        <v>12007</v>
      </c>
      <c r="D2373" t="s">
        <v>38</v>
      </c>
      <c r="E2373" t="s">
        <v>88</v>
      </c>
      <c r="F2373" t="s">
        <v>8284</v>
      </c>
      <c r="G2373" t="s">
        <v>8285</v>
      </c>
      <c r="H2373" t="s">
        <v>91</v>
      </c>
      <c r="I2373" t="s">
        <v>6027</v>
      </c>
      <c r="J2373">
        <v>1</v>
      </c>
      <c r="K2373" t="s">
        <v>494</v>
      </c>
      <c r="L2373">
        <v>0</v>
      </c>
      <c r="M2373" t="s">
        <v>435</v>
      </c>
      <c r="N2373" t="s">
        <v>495</v>
      </c>
      <c r="O2373" t="s">
        <v>6028</v>
      </c>
      <c r="P2373" t="s">
        <v>6029</v>
      </c>
      <c r="Q2373" t="s">
        <v>6030</v>
      </c>
      <c r="R2373" t="s">
        <v>117</v>
      </c>
      <c r="S2373" t="s">
        <v>148</v>
      </c>
      <c r="T2373" t="s">
        <v>12008</v>
      </c>
      <c r="U2373" t="s">
        <v>12009</v>
      </c>
      <c r="V2373" s="41">
        <v>40728</v>
      </c>
      <c r="W2373" s="41">
        <v>33653</v>
      </c>
      <c r="X2373">
        <v>1</v>
      </c>
      <c r="Y2373">
        <v>0</v>
      </c>
      <c r="Z2373" t="s">
        <v>102</v>
      </c>
      <c r="AA2373">
        <v>1</v>
      </c>
      <c r="AB2373" t="s">
        <v>576</v>
      </c>
      <c r="AC2373" t="s">
        <v>104</v>
      </c>
      <c r="AD2373">
        <v>1</v>
      </c>
      <c r="AE2373" t="s">
        <v>308</v>
      </c>
      <c r="AG2373" t="s">
        <v>179</v>
      </c>
      <c r="AJ2373" t="s">
        <v>1556</v>
      </c>
    </row>
    <row r="2374" spans="1:36" x14ac:dyDescent="0.25">
      <c r="A2374" t="s">
        <v>12010</v>
      </c>
      <c r="B2374" t="str">
        <f>VLOOKUP(A2374,[2]mp_ALL!B$1:B$557,1,0)</f>
        <v>1121617</v>
      </c>
      <c r="C2374" t="s">
        <v>12011</v>
      </c>
      <c r="D2374" t="s">
        <v>37</v>
      </c>
      <c r="E2374" t="s">
        <v>88</v>
      </c>
      <c r="F2374" t="s">
        <v>8284</v>
      </c>
      <c r="G2374" t="s">
        <v>8285</v>
      </c>
      <c r="H2374" t="s">
        <v>91</v>
      </c>
      <c r="I2374" t="s">
        <v>4934</v>
      </c>
      <c r="J2374">
        <v>1</v>
      </c>
      <c r="K2374" t="s">
        <v>545</v>
      </c>
      <c r="L2374">
        <v>1</v>
      </c>
      <c r="M2374" t="s">
        <v>34</v>
      </c>
      <c r="N2374" t="s">
        <v>45</v>
      </c>
      <c r="O2374" t="s">
        <v>1769</v>
      </c>
      <c r="P2374" t="s">
        <v>1909</v>
      </c>
      <c r="S2374" t="s">
        <v>163</v>
      </c>
      <c r="T2374" t="s">
        <v>12012</v>
      </c>
      <c r="U2374" t="s">
        <v>7761</v>
      </c>
      <c r="V2374" s="41">
        <v>40728</v>
      </c>
      <c r="W2374" s="41">
        <v>32478</v>
      </c>
      <c r="X2374">
        <v>0</v>
      </c>
      <c r="Z2374" t="s">
        <v>7195</v>
      </c>
      <c r="AA2374">
        <v>1</v>
      </c>
      <c r="AB2374" t="s">
        <v>576</v>
      </c>
      <c r="AC2374" t="s">
        <v>104</v>
      </c>
      <c r="AD2374">
        <v>1</v>
      </c>
      <c r="AE2374" t="s">
        <v>105</v>
      </c>
      <c r="AG2374" t="s">
        <v>106</v>
      </c>
      <c r="AJ2374" t="s">
        <v>1779</v>
      </c>
    </row>
    <row r="2375" spans="1:36" hidden="1" x14ac:dyDescent="0.25">
      <c r="A2375" t="s">
        <v>12013</v>
      </c>
      <c r="B2375" t="e">
        <f>VLOOKUP(A2375,[2]mp_ALL!B$1:B$557,1,0)</f>
        <v>#N/A</v>
      </c>
      <c r="C2375" t="s">
        <v>12014</v>
      </c>
      <c r="D2375" t="s">
        <v>38</v>
      </c>
      <c r="E2375" t="s">
        <v>88</v>
      </c>
      <c r="F2375" t="s">
        <v>8284</v>
      </c>
      <c r="G2375" t="s">
        <v>8285</v>
      </c>
      <c r="H2375" t="s">
        <v>91</v>
      </c>
      <c r="I2375" t="s">
        <v>10909</v>
      </c>
      <c r="J2375">
        <v>1</v>
      </c>
      <c r="K2375" t="s">
        <v>581</v>
      </c>
      <c r="L2375">
        <v>1</v>
      </c>
      <c r="M2375" t="s">
        <v>113</v>
      </c>
      <c r="N2375" t="s">
        <v>582</v>
      </c>
      <c r="O2375" t="s">
        <v>912</v>
      </c>
      <c r="P2375" t="s">
        <v>1304</v>
      </c>
      <c r="Q2375" t="s">
        <v>10910</v>
      </c>
      <c r="R2375" t="s">
        <v>117</v>
      </c>
      <c r="S2375" t="s">
        <v>199</v>
      </c>
      <c r="T2375" t="s">
        <v>12015</v>
      </c>
      <c r="U2375" t="s">
        <v>12016</v>
      </c>
      <c r="V2375" s="41">
        <v>40728</v>
      </c>
      <c r="W2375" s="41">
        <v>33668</v>
      </c>
      <c r="X2375">
        <v>1</v>
      </c>
      <c r="Y2375">
        <v>1</v>
      </c>
      <c r="Z2375" t="s">
        <v>102</v>
      </c>
      <c r="AA2375">
        <v>1</v>
      </c>
      <c r="AB2375" t="s">
        <v>103</v>
      </c>
      <c r="AC2375" t="s">
        <v>104</v>
      </c>
      <c r="AD2375">
        <v>1</v>
      </c>
      <c r="AE2375" t="s">
        <v>105</v>
      </c>
      <c r="AG2375" t="s">
        <v>121</v>
      </c>
      <c r="AJ2375" t="s">
        <v>1217</v>
      </c>
    </row>
    <row r="2376" spans="1:36" hidden="1" x14ac:dyDescent="0.25">
      <c r="A2376" t="s">
        <v>12017</v>
      </c>
      <c r="B2376" t="e">
        <f>VLOOKUP(A2376,[2]mp_ALL!B$1:B$557,1,0)</f>
        <v>#N/A</v>
      </c>
      <c r="C2376" t="s">
        <v>12018</v>
      </c>
      <c r="D2376" t="s">
        <v>38</v>
      </c>
      <c r="E2376" t="s">
        <v>88</v>
      </c>
      <c r="F2376" t="s">
        <v>8284</v>
      </c>
      <c r="G2376" t="s">
        <v>8285</v>
      </c>
      <c r="H2376" t="s">
        <v>91</v>
      </c>
      <c r="I2376" t="s">
        <v>1063</v>
      </c>
      <c r="J2376">
        <v>1</v>
      </c>
      <c r="K2376" t="s">
        <v>667</v>
      </c>
      <c r="L2376">
        <v>1</v>
      </c>
      <c r="M2376" t="s">
        <v>113</v>
      </c>
      <c r="N2376" t="s">
        <v>195</v>
      </c>
      <c r="O2376" t="s">
        <v>196</v>
      </c>
      <c r="P2376" t="s">
        <v>668</v>
      </c>
      <c r="Q2376" t="s">
        <v>1064</v>
      </c>
      <c r="R2376" t="s">
        <v>117</v>
      </c>
      <c r="S2376" t="s">
        <v>199</v>
      </c>
      <c r="T2376" t="s">
        <v>12019</v>
      </c>
      <c r="U2376" t="s">
        <v>12020</v>
      </c>
      <c r="V2376" s="41">
        <v>40728</v>
      </c>
      <c r="W2376" s="41">
        <v>33505</v>
      </c>
      <c r="X2376">
        <v>1</v>
      </c>
      <c r="Y2376">
        <v>1</v>
      </c>
      <c r="Z2376" t="s">
        <v>102</v>
      </c>
      <c r="AA2376">
        <v>1</v>
      </c>
      <c r="AB2376" t="s">
        <v>103</v>
      </c>
      <c r="AC2376" t="s">
        <v>104</v>
      </c>
      <c r="AD2376">
        <v>1</v>
      </c>
      <c r="AE2376" t="s">
        <v>105</v>
      </c>
      <c r="AG2376" t="s">
        <v>121</v>
      </c>
      <c r="AJ2376" t="s">
        <v>663</v>
      </c>
    </row>
    <row r="2377" spans="1:36" hidden="1" x14ac:dyDescent="0.25">
      <c r="A2377" t="s">
        <v>12021</v>
      </c>
      <c r="B2377" t="e">
        <f>VLOOKUP(A2377,[2]mp_ALL!B$1:B$557,1,0)</f>
        <v>#N/A</v>
      </c>
      <c r="C2377" t="s">
        <v>12022</v>
      </c>
      <c r="D2377" t="s">
        <v>38</v>
      </c>
      <c r="E2377" t="s">
        <v>88</v>
      </c>
      <c r="F2377" t="s">
        <v>8284</v>
      </c>
      <c r="G2377" t="s">
        <v>8285</v>
      </c>
      <c r="H2377" t="s">
        <v>91</v>
      </c>
      <c r="I2377" t="s">
        <v>5328</v>
      </c>
      <c r="J2377">
        <v>1</v>
      </c>
      <c r="K2377" t="s">
        <v>425</v>
      </c>
      <c r="L2377">
        <v>1</v>
      </c>
      <c r="M2377" t="s">
        <v>113</v>
      </c>
      <c r="N2377" t="s">
        <v>195</v>
      </c>
      <c r="O2377" t="s">
        <v>426</v>
      </c>
      <c r="P2377" t="s">
        <v>427</v>
      </c>
      <c r="Q2377" t="s">
        <v>5329</v>
      </c>
      <c r="R2377" t="s">
        <v>117</v>
      </c>
      <c r="S2377" t="s">
        <v>199</v>
      </c>
      <c r="T2377" t="s">
        <v>12023</v>
      </c>
      <c r="U2377" t="s">
        <v>12024</v>
      </c>
      <c r="V2377" s="41">
        <v>40728</v>
      </c>
      <c r="W2377" s="41">
        <v>32897</v>
      </c>
      <c r="X2377">
        <v>1</v>
      </c>
      <c r="Y2377">
        <v>2</v>
      </c>
      <c r="Z2377" t="s">
        <v>102</v>
      </c>
      <c r="AA2377">
        <v>1</v>
      </c>
      <c r="AB2377" t="s">
        <v>103</v>
      </c>
      <c r="AC2377" t="s">
        <v>104</v>
      </c>
      <c r="AD2377">
        <v>1</v>
      </c>
      <c r="AE2377" t="s">
        <v>105</v>
      </c>
      <c r="AG2377" t="s">
        <v>121</v>
      </c>
      <c r="AJ2377" t="s">
        <v>12025</v>
      </c>
    </row>
    <row r="2378" spans="1:36" hidden="1" x14ac:dyDescent="0.25">
      <c r="A2378" t="s">
        <v>12026</v>
      </c>
      <c r="B2378" t="e">
        <f>VLOOKUP(A2378,[2]mp_ALL!B$1:B$557,1,0)</f>
        <v>#N/A</v>
      </c>
      <c r="C2378" t="s">
        <v>12027</v>
      </c>
      <c r="D2378" t="s">
        <v>38</v>
      </c>
      <c r="E2378" t="s">
        <v>88</v>
      </c>
      <c r="F2378" t="s">
        <v>250</v>
      </c>
      <c r="G2378" t="s">
        <v>251</v>
      </c>
      <c r="H2378" t="s">
        <v>91</v>
      </c>
      <c r="I2378" t="s">
        <v>3299</v>
      </c>
      <c r="J2378">
        <v>1</v>
      </c>
      <c r="K2378" t="s">
        <v>469</v>
      </c>
      <c r="L2378">
        <v>1</v>
      </c>
      <c r="M2378" t="s">
        <v>414</v>
      </c>
      <c r="N2378" t="s">
        <v>415</v>
      </c>
      <c r="O2378" t="s">
        <v>611</v>
      </c>
      <c r="P2378" t="s">
        <v>3300</v>
      </c>
      <c r="Q2378" t="s">
        <v>3301</v>
      </c>
      <c r="R2378" t="s">
        <v>117</v>
      </c>
      <c r="S2378" t="s">
        <v>199</v>
      </c>
      <c r="T2378" t="s">
        <v>12028</v>
      </c>
      <c r="U2378" t="s">
        <v>11134</v>
      </c>
      <c r="V2378" s="41">
        <v>40728</v>
      </c>
      <c r="W2378" s="41">
        <v>33097</v>
      </c>
      <c r="X2378">
        <v>1</v>
      </c>
      <c r="Y2378">
        <v>2</v>
      </c>
      <c r="Z2378" t="s">
        <v>102</v>
      </c>
      <c r="AA2378">
        <v>1</v>
      </c>
      <c r="AB2378" t="s">
        <v>103</v>
      </c>
      <c r="AC2378" t="s">
        <v>104</v>
      </c>
      <c r="AD2378">
        <v>1</v>
      </c>
      <c r="AE2378" t="s">
        <v>105</v>
      </c>
      <c r="AG2378" t="s">
        <v>121</v>
      </c>
      <c r="AJ2378" t="s">
        <v>1452</v>
      </c>
    </row>
    <row r="2379" spans="1:36" hidden="1" x14ac:dyDescent="0.25">
      <c r="A2379" t="s">
        <v>12029</v>
      </c>
      <c r="B2379" t="e">
        <f>VLOOKUP(A2379,[2]mp_ALL!B$1:B$557,1,0)</f>
        <v>#N/A</v>
      </c>
      <c r="C2379" t="s">
        <v>12030</v>
      </c>
      <c r="D2379" t="s">
        <v>38</v>
      </c>
      <c r="E2379" t="s">
        <v>88</v>
      </c>
      <c r="F2379" t="s">
        <v>250</v>
      </c>
      <c r="G2379" t="s">
        <v>251</v>
      </c>
      <c r="H2379" t="s">
        <v>91</v>
      </c>
      <c r="I2379" t="s">
        <v>982</v>
      </c>
      <c r="J2379">
        <v>1</v>
      </c>
      <c r="K2379" t="s">
        <v>983</v>
      </c>
      <c r="L2379">
        <v>0</v>
      </c>
      <c r="M2379" t="s">
        <v>233</v>
      </c>
      <c r="N2379" t="s">
        <v>234</v>
      </c>
      <c r="O2379" t="s">
        <v>984</v>
      </c>
      <c r="P2379" t="s">
        <v>985</v>
      </c>
      <c r="Q2379" t="s">
        <v>986</v>
      </c>
      <c r="R2379" t="s">
        <v>117</v>
      </c>
      <c r="S2379" t="s">
        <v>949</v>
      </c>
      <c r="T2379" t="s">
        <v>12031</v>
      </c>
      <c r="U2379" t="s">
        <v>12032</v>
      </c>
      <c r="V2379" s="41">
        <v>40728</v>
      </c>
      <c r="W2379" s="41">
        <v>33516</v>
      </c>
      <c r="X2379">
        <v>1</v>
      </c>
      <c r="Y2379">
        <v>2</v>
      </c>
      <c r="Z2379" t="s">
        <v>102</v>
      </c>
      <c r="AA2379">
        <v>1</v>
      </c>
      <c r="AB2379" t="s">
        <v>103</v>
      </c>
      <c r="AC2379" t="s">
        <v>104</v>
      </c>
      <c r="AD2379">
        <v>1</v>
      </c>
      <c r="AE2379" t="s">
        <v>120</v>
      </c>
      <c r="AG2379" t="s">
        <v>121</v>
      </c>
      <c r="AJ2379" t="s">
        <v>2110</v>
      </c>
    </row>
    <row r="2380" spans="1:36" hidden="1" x14ac:dyDescent="0.25">
      <c r="A2380" t="s">
        <v>12033</v>
      </c>
      <c r="B2380" t="e">
        <f>VLOOKUP(A2380,[2]mp_ALL!B$1:B$557,1,0)</f>
        <v>#N/A</v>
      </c>
      <c r="C2380" t="s">
        <v>12034</v>
      </c>
      <c r="D2380" t="s">
        <v>38</v>
      </c>
      <c r="E2380" t="s">
        <v>88</v>
      </c>
      <c r="F2380" t="s">
        <v>8284</v>
      </c>
      <c r="G2380" t="s">
        <v>8285</v>
      </c>
      <c r="H2380" t="s">
        <v>91</v>
      </c>
      <c r="I2380" t="s">
        <v>1378</v>
      </c>
      <c r="J2380">
        <v>1</v>
      </c>
      <c r="K2380" t="s">
        <v>1310</v>
      </c>
      <c r="L2380">
        <v>1</v>
      </c>
      <c r="M2380" t="s">
        <v>414</v>
      </c>
      <c r="N2380" t="s">
        <v>159</v>
      </c>
      <c r="O2380" t="s">
        <v>722</v>
      </c>
      <c r="P2380" t="s">
        <v>1352</v>
      </c>
      <c r="Q2380" t="s">
        <v>1379</v>
      </c>
      <c r="R2380" t="s">
        <v>117</v>
      </c>
      <c r="S2380" t="s">
        <v>163</v>
      </c>
      <c r="T2380" t="s">
        <v>12035</v>
      </c>
      <c r="U2380" t="s">
        <v>12036</v>
      </c>
      <c r="V2380" s="41">
        <v>40728</v>
      </c>
      <c r="W2380" s="41">
        <v>33121</v>
      </c>
      <c r="X2380">
        <v>1</v>
      </c>
      <c r="Y2380">
        <v>2</v>
      </c>
      <c r="Z2380" t="s">
        <v>102</v>
      </c>
      <c r="AA2380">
        <v>1</v>
      </c>
      <c r="AB2380" t="s">
        <v>103</v>
      </c>
      <c r="AC2380" t="s">
        <v>104</v>
      </c>
      <c r="AD2380">
        <v>1</v>
      </c>
      <c r="AE2380" t="s">
        <v>105</v>
      </c>
      <c r="AG2380" t="s">
        <v>121</v>
      </c>
      <c r="AJ2380" t="s">
        <v>3061</v>
      </c>
    </row>
    <row r="2381" spans="1:36" hidden="1" x14ac:dyDescent="0.25">
      <c r="A2381" t="s">
        <v>12037</v>
      </c>
      <c r="B2381" t="e">
        <f>VLOOKUP(A2381,[2]mp_ALL!B$1:B$557,1,0)</f>
        <v>#N/A</v>
      </c>
      <c r="C2381" t="s">
        <v>12038</v>
      </c>
      <c r="D2381" t="s">
        <v>38</v>
      </c>
      <c r="E2381" t="s">
        <v>88</v>
      </c>
      <c r="F2381" t="s">
        <v>8284</v>
      </c>
      <c r="G2381" t="s">
        <v>8285</v>
      </c>
      <c r="H2381" t="s">
        <v>91</v>
      </c>
      <c r="I2381" t="s">
        <v>8608</v>
      </c>
      <c r="J2381">
        <v>1</v>
      </c>
      <c r="K2381" t="s">
        <v>1532</v>
      </c>
      <c r="L2381">
        <v>1</v>
      </c>
      <c r="M2381" t="s">
        <v>158</v>
      </c>
      <c r="N2381" t="s">
        <v>184</v>
      </c>
      <c r="O2381" t="s">
        <v>1533</v>
      </c>
      <c r="P2381" t="s">
        <v>4716</v>
      </c>
      <c r="Q2381" t="s">
        <v>8609</v>
      </c>
      <c r="R2381" t="s">
        <v>117</v>
      </c>
      <c r="S2381" t="s">
        <v>237</v>
      </c>
      <c r="T2381" t="s">
        <v>12039</v>
      </c>
      <c r="U2381" t="s">
        <v>12040</v>
      </c>
      <c r="V2381" s="41">
        <v>40728</v>
      </c>
      <c r="W2381" s="41">
        <v>33623</v>
      </c>
      <c r="X2381">
        <v>1</v>
      </c>
      <c r="Y2381">
        <v>1</v>
      </c>
      <c r="Z2381" t="s">
        <v>102</v>
      </c>
      <c r="AA2381">
        <v>1</v>
      </c>
      <c r="AB2381" t="s">
        <v>103</v>
      </c>
      <c r="AC2381" t="s">
        <v>104</v>
      </c>
      <c r="AD2381">
        <v>1</v>
      </c>
      <c r="AE2381" t="s">
        <v>105</v>
      </c>
      <c r="AG2381" t="s">
        <v>121</v>
      </c>
      <c r="AJ2381" t="s">
        <v>1338</v>
      </c>
    </row>
    <row r="2382" spans="1:36" hidden="1" x14ac:dyDescent="0.25">
      <c r="A2382" t="s">
        <v>12041</v>
      </c>
      <c r="B2382" t="e">
        <f>VLOOKUP(A2382,[2]mp_ALL!B$1:B$557,1,0)</f>
        <v>#N/A</v>
      </c>
      <c r="C2382" t="s">
        <v>12042</v>
      </c>
      <c r="D2382" t="s">
        <v>38</v>
      </c>
      <c r="E2382" t="s">
        <v>88</v>
      </c>
      <c r="F2382" t="s">
        <v>8284</v>
      </c>
      <c r="G2382" t="s">
        <v>8285</v>
      </c>
      <c r="H2382" t="s">
        <v>91</v>
      </c>
      <c r="I2382" t="s">
        <v>10120</v>
      </c>
      <c r="J2382">
        <v>1</v>
      </c>
      <c r="K2382" t="s">
        <v>484</v>
      </c>
      <c r="L2382">
        <v>1</v>
      </c>
      <c r="M2382" t="s">
        <v>414</v>
      </c>
      <c r="N2382" t="s">
        <v>159</v>
      </c>
      <c r="O2382" t="s">
        <v>485</v>
      </c>
      <c r="P2382" t="s">
        <v>1178</v>
      </c>
      <c r="Q2382" t="s">
        <v>10121</v>
      </c>
      <c r="R2382" t="s">
        <v>117</v>
      </c>
      <c r="S2382" t="s">
        <v>163</v>
      </c>
      <c r="T2382" t="s">
        <v>12043</v>
      </c>
      <c r="U2382" t="s">
        <v>12044</v>
      </c>
      <c r="V2382" s="41">
        <v>40728</v>
      </c>
      <c r="W2382" s="41">
        <v>33880</v>
      </c>
      <c r="X2382">
        <v>1</v>
      </c>
      <c r="Y2382">
        <v>1</v>
      </c>
      <c r="Z2382" t="s">
        <v>102</v>
      </c>
      <c r="AA2382">
        <v>1</v>
      </c>
      <c r="AB2382" t="s">
        <v>103</v>
      </c>
      <c r="AC2382" t="s">
        <v>104</v>
      </c>
      <c r="AD2382">
        <v>1</v>
      </c>
      <c r="AE2382" t="s">
        <v>105</v>
      </c>
      <c r="AG2382" t="s">
        <v>121</v>
      </c>
      <c r="AJ2382" t="s">
        <v>1153</v>
      </c>
    </row>
    <row r="2383" spans="1:36" hidden="1" x14ac:dyDescent="0.25">
      <c r="A2383" t="s">
        <v>12045</v>
      </c>
      <c r="B2383" t="e">
        <f>VLOOKUP(A2383,[2]mp_ALL!B$1:B$557,1,0)</f>
        <v>#N/A</v>
      </c>
      <c r="C2383" t="s">
        <v>12046</v>
      </c>
      <c r="D2383" t="s">
        <v>38</v>
      </c>
      <c r="E2383" t="s">
        <v>88</v>
      </c>
      <c r="F2383" t="s">
        <v>8284</v>
      </c>
      <c r="G2383" t="s">
        <v>8285</v>
      </c>
      <c r="H2383" t="s">
        <v>91</v>
      </c>
      <c r="I2383" t="s">
        <v>3924</v>
      </c>
      <c r="J2383">
        <v>1</v>
      </c>
      <c r="K2383" t="s">
        <v>600</v>
      </c>
      <c r="L2383">
        <v>1</v>
      </c>
      <c r="M2383" t="s">
        <v>158</v>
      </c>
      <c r="N2383" t="s">
        <v>159</v>
      </c>
      <c r="O2383" t="s">
        <v>1051</v>
      </c>
      <c r="P2383" t="s">
        <v>1410</v>
      </c>
      <c r="Q2383" t="s">
        <v>3925</v>
      </c>
      <c r="R2383" t="s">
        <v>117</v>
      </c>
      <c r="S2383" t="s">
        <v>163</v>
      </c>
      <c r="T2383" t="s">
        <v>12047</v>
      </c>
      <c r="U2383" t="s">
        <v>4535</v>
      </c>
      <c r="V2383" s="41">
        <v>40728</v>
      </c>
      <c r="W2383" s="41">
        <v>33826</v>
      </c>
      <c r="X2383">
        <v>0</v>
      </c>
      <c r="Z2383" t="s">
        <v>7195</v>
      </c>
      <c r="AA2383">
        <v>1</v>
      </c>
      <c r="AB2383" t="s">
        <v>103</v>
      </c>
      <c r="AC2383" t="s">
        <v>104</v>
      </c>
      <c r="AD2383">
        <v>1</v>
      </c>
      <c r="AE2383" t="s">
        <v>105</v>
      </c>
      <c r="AG2383" t="s">
        <v>121</v>
      </c>
      <c r="AJ2383" t="s">
        <v>357</v>
      </c>
    </row>
    <row r="2384" spans="1:36" hidden="1" x14ac:dyDescent="0.25">
      <c r="A2384" t="s">
        <v>12048</v>
      </c>
      <c r="B2384" t="e">
        <f>VLOOKUP(A2384,[2]mp_ALL!B$1:B$557,1,0)</f>
        <v>#N/A</v>
      </c>
      <c r="C2384" t="s">
        <v>1017</v>
      </c>
      <c r="D2384" t="s">
        <v>38</v>
      </c>
      <c r="E2384" t="s">
        <v>88</v>
      </c>
      <c r="F2384" t="s">
        <v>8284</v>
      </c>
      <c r="G2384" t="s">
        <v>8285</v>
      </c>
      <c r="H2384" t="s">
        <v>91</v>
      </c>
      <c r="I2384" t="s">
        <v>6758</v>
      </c>
      <c r="J2384">
        <v>1</v>
      </c>
      <c r="K2384" t="s">
        <v>1358</v>
      </c>
      <c r="L2384">
        <v>1</v>
      </c>
      <c r="M2384" t="s">
        <v>158</v>
      </c>
      <c r="N2384" t="s">
        <v>159</v>
      </c>
      <c r="O2384" t="s">
        <v>729</v>
      </c>
      <c r="P2384" t="s">
        <v>1359</v>
      </c>
      <c r="Q2384" t="s">
        <v>6759</v>
      </c>
      <c r="R2384" t="s">
        <v>117</v>
      </c>
      <c r="S2384" t="s">
        <v>237</v>
      </c>
      <c r="T2384" t="s">
        <v>12049</v>
      </c>
      <c r="U2384" t="s">
        <v>12050</v>
      </c>
      <c r="V2384" s="41">
        <v>40749</v>
      </c>
      <c r="W2384" s="41">
        <v>32671</v>
      </c>
      <c r="X2384">
        <v>1</v>
      </c>
      <c r="Y2384">
        <v>1</v>
      </c>
      <c r="Z2384" t="s">
        <v>102</v>
      </c>
      <c r="AA2384">
        <v>1</v>
      </c>
      <c r="AB2384" t="s">
        <v>103</v>
      </c>
      <c r="AC2384" t="s">
        <v>104</v>
      </c>
      <c r="AD2384">
        <v>1</v>
      </c>
      <c r="AE2384" t="s">
        <v>105</v>
      </c>
      <c r="AG2384" t="s">
        <v>121</v>
      </c>
      <c r="AJ2384" t="s">
        <v>352</v>
      </c>
    </row>
    <row r="2385" spans="1:36" hidden="1" x14ac:dyDescent="0.25">
      <c r="A2385" t="s">
        <v>12051</v>
      </c>
      <c r="B2385" t="e">
        <f>VLOOKUP(A2385,[2]mp_ALL!B$1:B$557,1,0)</f>
        <v>#N/A</v>
      </c>
      <c r="C2385" t="s">
        <v>12052</v>
      </c>
      <c r="D2385" t="s">
        <v>37</v>
      </c>
      <c r="E2385" t="s">
        <v>88</v>
      </c>
      <c r="F2385" t="s">
        <v>250</v>
      </c>
      <c r="G2385" t="s">
        <v>251</v>
      </c>
      <c r="H2385" t="s">
        <v>91</v>
      </c>
      <c r="I2385" t="s">
        <v>8146</v>
      </c>
      <c r="J2385">
        <v>1</v>
      </c>
      <c r="K2385" t="s">
        <v>513</v>
      </c>
      <c r="L2385">
        <v>1</v>
      </c>
      <c r="M2385" t="s">
        <v>435</v>
      </c>
      <c r="N2385" t="s">
        <v>505</v>
      </c>
      <c r="O2385" t="s">
        <v>514</v>
      </c>
      <c r="P2385" t="s">
        <v>515</v>
      </c>
      <c r="Q2385" t="s">
        <v>8147</v>
      </c>
      <c r="R2385" t="s">
        <v>117</v>
      </c>
      <c r="S2385" t="s">
        <v>148</v>
      </c>
      <c r="T2385" t="s">
        <v>12053</v>
      </c>
      <c r="U2385" t="s">
        <v>12054</v>
      </c>
      <c r="V2385" s="41">
        <v>40749</v>
      </c>
      <c r="W2385" s="41">
        <v>32627</v>
      </c>
      <c r="X2385">
        <v>1</v>
      </c>
      <c r="Y2385">
        <v>0</v>
      </c>
      <c r="Z2385" t="s">
        <v>102</v>
      </c>
      <c r="AA2385">
        <v>1</v>
      </c>
      <c r="AB2385" t="s">
        <v>576</v>
      </c>
      <c r="AC2385" t="s">
        <v>104</v>
      </c>
      <c r="AD2385">
        <v>1</v>
      </c>
      <c r="AE2385" t="s">
        <v>138</v>
      </c>
      <c r="AG2385" t="s">
        <v>148</v>
      </c>
      <c r="AJ2385" t="s">
        <v>474</v>
      </c>
    </row>
    <row r="2386" spans="1:36" hidden="1" x14ac:dyDescent="0.25">
      <c r="A2386" t="s">
        <v>12055</v>
      </c>
      <c r="B2386" t="e">
        <f>VLOOKUP(A2386,[2]mp_ALL!B$1:B$557,1,0)</f>
        <v>#N/A</v>
      </c>
      <c r="C2386" t="s">
        <v>12056</v>
      </c>
      <c r="D2386" t="s">
        <v>38</v>
      </c>
      <c r="E2386" t="s">
        <v>88</v>
      </c>
      <c r="F2386" t="s">
        <v>8284</v>
      </c>
      <c r="G2386" t="s">
        <v>8285</v>
      </c>
      <c r="H2386" t="s">
        <v>91</v>
      </c>
      <c r="I2386" t="s">
        <v>5311</v>
      </c>
      <c r="J2386">
        <v>1</v>
      </c>
      <c r="K2386" t="s">
        <v>1028</v>
      </c>
      <c r="L2386">
        <v>1</v>
      </c>
      <c r="M2386" t="s">
        <v>94</v>
      </c>
      <c r="N2386" t="s">
        <v>95</v>
      </c>
      <c r="O2386" t="s">
        <v>839</v>
      </c>
      <c r="P2386" t="s">
        <v>840</v>
      </c>
      <c r="Q2386" t="s">
        <v>5312</v>
      </c>
      <c r="S2386" t="s">
        <v>218</v>
      </c>
      <c r="T2386" t="s">
        <v>12057</v>
      </c>
      <c r="U2386" t="s">
        <v>1896</v>
      </c>
      <c r="V2386" s="41">
        <v>40749</v>
      </c>
      <c r="W2386" s="41">
        <v>33285</v>
      </c>
      <c r="X2386">
        <v>1</v>
      </c>
      <c r="Y2386">
        <v>1</v>
      </c>
      <c r="Z2386" t="s">
        <v>102</v>
      </c>
      <c r="AA2386">
        <v>1</v>
      </c>
      <c r="AB2386" t="s">
        <v>103</v>
      </c>
      <c r="AC2386" t="s">
        <v>104</v>
      </c>
      <c r="AD2386">
        <v>1</v>
      </c>
      <c r="AE2386" t="s">
        <v>105</v>
      </c>
      <c r="AG2386" t="s">
        <v>106</v>
      </c>
      <c r="AJ2386" t="s">
        <v>107</v>
      </c>
    </row>
    <row r="2387" spans="1:36" hidden="1" x14ac:dyDescent="0.25">
      <c r="A2387" t="s">
        <v>12058</v>
      </c>
      <c r="B2387" t="e">
        <f>VLOOKUP(A2387,[2]mp_ALL!B$1:B$557,1,0)</f>
        <v>#N/A</v>
      </c>
      <c r="C2387" t="s">
        <v>5847</v>
      </c>
      <c r="D2387" t="s">
        <v>38</v>
      </c>
      <c r="E2387" t="s">
        <v>88</v>
      </c>
      <c r="F2387" t="s">
        <v>250</v>
      </c>
      <c r="G2387" t="s">
        <v>251</v>
      </c>
      <c r="H2387" t="s">
        <v>91</v>
      </c>
      <c r="I2387" t="s">
        <v>12059</v>
      </c>
      <c r="J2387">
        <v>1</v>
      </c>
      <c r="K2387" t="s">
        <v>1028</v>
      </c>
      <c r="L2387">
        <v>1</v>
      </c>
      <c r="M2387" t="s">
        <v>94</v>
      </c>
      <c r="N2387" t="s">
        <v>95</v>
      </c>
      <c r="O2387" t="s">
        <v>839</v>
      </c>
      <c r="P2387" t="s">
        <v>1029</v>
      </c>
      <c r="Q2387" t="s">
        <v>12060</v>
      </c>
      <c r="S2387" t="s">
        <v>218</v>
      </c>
      <c r="T2387" t="s">
        <v>12061</v>
      </c>
      <c r="U2387" t="s">
        <v>12062</v>
      </c>
      <c r="V2387" s="41">
        <v>40749</v>
      </c>
      <c r="W2387" s="41">
        <v>33244</v>
      </c>
      <c r="X2387">
        <v>1</v>
      </c>
      <c r="Y2387">
        <v>1</v>
      </c>
      <c r="Z2387" t="s">
        <v>102</v>
      </c>
      <c r="AA2387">
        <v>1</v>
      </c>
      <c r="AB2387" t="s">
        <v>103</v>
      </c>
      <c r="AC2387" t="s">
        <v>104</v>
      </c>
      <c r="AD2387">
        <v>1</v>
      </c>
      <c r="AE2387" t="s">
        <v>105</v>
      </c>
      <c r="AG2387" t="s">
        <v>106</v>
      </c>
      <c r="AJ2387" t="s">
        <v>1528</v>
      </c>
    </row>
    <row r="2388" spans="1:36" hidden="1" x14ac:dyDescent="0.25">
      <c r="A2388" t="s">
        <v>12063</v>
      </c>
      <c r="B2388" t="e">
        <f>VLOOKUP(A2388,[2]mp_ALL!B$1:B$557,1,0)</f>
        <v>#N/A</v>
      </c>
      <c r="C2388" t="s">
        <v>12064</v>
      </c>
      <c r="D2388" t="s">
        <v>38</v>
      </c>
      <c r="E2388" t="s">
        <v>88</v>
      </c>
      <c r="F2388" t="s">
        <v>8284</v>
      </c>
      <c r="G2388" t="s">
        <v>8285</v>
      </c>
      <c r="H2388" t="s">
        <v>91</v>
      </c>
      <c r="I2388" t="s">
        <v>1074</v>
      </c>
      <c r="J2388">
        <v>1</v>
      </c>
      <c r="K2388" t="s">
        <v>1075</v>
      </c>
      <c r="L2388">
        <v>0</v>
      </c>
      <c r="M2388" t="s">
        <v>113</v>
      </c>
      <c r="N2388" t="s">
        <v>395</v>
      </c>
      <c r="O2388" t="s">
        <v>1076</v>
      </c>
      <c r="P2388" t="s">
        <v>1077</v>
      </c>
      <c r="Q2388" t="s">
        <v>1078</v>
      </c>
      <c r="R2388" t="s">
        <v>117</v>
      </c>
      <c r="S2388" t="s">
        <v>199</v>
      </c>
      <c r="T2388" t="s">
        <v>12065</v>
      </c>
      <c r="U2388" t="s">
        <v>7761</v>
      </c>
      <c r="V2388" s="41">
        <v>40749</v>
      </c>
      <c r="W2388" s="41">
        <v>33098</v>
      </c>
      <c r="X2388">
        <v>1</v>
      </c>
      <c r="Y2388">
        <v>2</v>
      </c>
      <c r="Z2388" t="s">
        <v>102</v>
      </c>
      <c r="AA2388">
        <v>1</v>
      </c>
      <c r="AB2388" t="s">
        <v>103</v>
      </c>
      <c r="AC2388" t="s">
        <v>104</v>
      </c>
      <c r="AD2388">
        <v>1</v>
      </c>
      <c r="AE2388" t="s">
        <v>120</v>
      </c>
      <c r="AG2388" t="s">
        <v>121</v>
      </c>
      <c r="AJ2388" t="s">
        <v>107</v>
      </c>
    </row>
    <row r="2389" spans="1:36" hidden="1" x14ac:dyDescent="0.25">
      <c r="A2389" t="s">
        <v>12066</v>
      </c>
      <c r="B2389" t="e">
        <f>VLOOKUP(A2389,[2]mp_ALL!B$1:B$557,1,0)</f>
        <v>#N/A</v>
      </c>
      <c r="C2389" t="s">
        <v>12067</v>
      </c>
      <c r="D2389" t="s">
        <v>38</v>
      </c>
      <c r="E2389" t="s">
        <v>88</v>
      </c>
      <c r="F2389" t="s">
        <v>250</v>
      </c>
      <c r="G2389" t="s">
        <v>251</v>
      </c>
      <c r="H2389" t="s">
        <v>91</v>
      </c>
      <c r="I2389" t="s">
        <v>12068</v>
      </c>
      <c r="J2389">
        <v>1</v>
      </c>
      <c r="K2389" t="s">
        <v>7094</v>
      </c>
      <c r="L2389">
        <v>0</v>
      </c>
      <c r="M2389" t="s">
        <v>113</v>
      </c>
      <c r="N2389" t="s">
        <v>395</v>
      </c>
      <c r="O2389" t="s">
        <v>7778</v>
      </c>
      <c r="P2389" t="s">
        <v>7779</v>
      </c>
      <c r="Q2389" t="s">
        <v>12069</v>
      </c>
      <c r="R2389" t="s">
        <v>117</v>
      </c>
      <c r="S2389" t="s">
        <v>199</v>
      </c>
      <c r="T2389" t="s">
        <v>12070</v>
      </c>
      <c r="U2389" t="s">
        <v>9092</v>
      </c>
      <c r="V2389" s="41">
        <v>40749</v>
      </c>
      <c r="W2389" s="41">
        <v>32875</v>
      </c>
      <c r="X2389">
        <v>1</v>
      </c>
      <c r="Y2389">
        <v>2</v>
      </c>
      <c r="Z2389" t="s">
        <v>102</v>
      </c>
      <c r="AA2389">
        <v>1</v>
      </c>
      <c r="AB2389" t="s">
        <v>103</v>
      </c>
      <c r="AC2389" t="s">
        <v>104</v>
      </c>
      <c r="AD2389">
        <v>1</v>
      </c>
      <c r="AE2389" t="s">
        <v>120</v>
      </c>
      <c r="AG2389" t="s">
        <v>121</v>
      </c>
      <c r="AJ2389" t="s">
        <v>299</v>
      </c>
    </row>
    <row r="2390" spans="1:36" hidden="1" x14ac:dyDescent="0.25">
      <c r="A2390" t="s">
        <v>12071</v>
      </c>
      <c r="B2390" t="e">
        <f>VLOOKUP(A2390,[2]mp_ALL!B$1:B$557,1,0)</f>
        <v>#N/A</v>
      </c>
      <c r="C2390" t="s">
        <v>12072</v>
      </c>
      <c r="D2390" t="s">
        <v>38</v>
      </c>
      <c r="E2390" t="s">
        <v>88</v>
      </c>
      <c r="F2390" t="s">
        <v>8284</v>
      </c>
      <c r="G2390" t="s">
        <v>8285</v>
      </c>
      <c r="H2390" t="s">
        <v>91</v>
      </c>
      <c r="I2390" t="s">
        <v>11141</v>
      </c>
      <c r="J2390">
        <v>1</v>
      </c>
      <c r="K2390" t="s">
        <v>484</v>
      </c>
      <c r="L2390">
        <v>1</v>
      </c>
      <c r="M2390" t="s">
        <v>414</v>
      </c>
      <c r="N2390" t="s">
        <v>159</v>
      </c>
      <c r="O2390" t="s">
        <v>1366</v>
      </c>
      <c r="P2390" t="s">
        <v>1367</v>
      </c>
      <c r="R2390" t="s">
        <v>117</v>
      </c>
      <c r="S2390" t="s">
        <v>163</v>
      </c>
      <c r="T2390" t="s">
        <v>12073</v>
      </c>
      <c r="U2390" t="s">
        <v>12074</v>
      </c>
      <c r="V2390" s="41">
        <v>40763</v>
      </c>
      <c r="W2390" s="41">
        <v>33319</v>
      </c>
      <c r="X2390">
        <v>1</v>
      </c>
      <c r="Y2390">
        <v>2</v>
      </c>
      <c r="Z2390" t="s">
        <v>102</v>
      </c>
      <c r="AA2390">
        <v>1</v>
      </c>
      <c r="AB2390" t="s">
        <v>103</v>
      </c>
      <c r="AC2390" t="s">
        <v>104</v>
      </c>
      <c r="AD2390">
        <v>1</v>
      </c>
      <c r="AE2390" t="s">
        <v>105</v>
      </c>
      <c r="AG2390" t="s">
        <v>121</v>
      </c>
      <c r="AJ2390" t="s">
        <v>190</v>
      </c>
    </row>
    <row r="2391" spans="1:36" hidden="1" x14ac:dyDescent="0.25">
      <c r="A2391" t="s">
        <v>12075</v>
      </c>
      <c r="B2391" t="e">
        <f>VLOOKUP(A2391,[2]mp_ALL!B$1:B$557,1,0)</f>
        <v>#N/A</v>
      </c>
      <c r="C2391" t="s">
        <v>12076</v>
      </c>
      <c r="D2391" t="s">
        <v>38</v>
      </c>
      <c r="E2391" t="s">
        <v>88</v>
      </c>
      <c r="F2391" t="s">
        <v>8284</v>
      </c>
      <c r="G2391" t="s">
        <v>8285</v>
      </c>
      <c r="H2391" t="s">
        <v>91</v>
      </c>
      <c r="I2391" t="s">
        <v>8608</v>
      </c>
      <c r="J2391">
        <v>1</v>
      </c>
      <c r="K2391" t="s">
        <v>1532</v>
      </c>
      <c r="L2391">
        <v>1</v>
      </c>
      <c r="M2391" t="s">
        <v>158</v>
      </c>
      <c r="N2391" t="s">
        <v>184</v>
      </c>
      <c r="O2391" t="s">
        <v>1533</v>
      </c>
      <c r="P2391" t="s">
        <v>4716</v>
      </c>
      <c r="Q2391" t="s">
        <v>8609</v>
      </c>
      <c r="R2391" t="s">
        <v>117</v>
      </c>
      <c r="S2391" t="s">
        <v>237</v>
      </c>
      <c r="T2391" t="s">
        <v>12077</v>
      </c>
      <c r="U2391" t="s">
        <v>12078</v>
      </c>
      <c r="V2391" s="41">
        <v>40763</v>
      </c>
      <c r="W2391" s="41">
        <v>33283</v>
      </c>
      <c r="X2391">
        <v>1</v>
      </c>
      <c r="Y2391">
        <v>1</v>
      </c>
      <c r="Z2391" t="s">
        <v>102</v>
      </c>
      <c r="AA2391">
        <v>1</v>
      </c>
      <c r="AB2391" t="s">
        <v>103</v>
      </c>
      <c r="AC2391" t="s">
        <v>104</v>
      </c>
      <c r="AD2391">
        <v>1</v>
      </c>
      <c r="AE2391" t="s">
        <v>105</v>
      </c>
      <c r="AG2391" t="s">
        <v>121</v>
      </c>
      <c r="AJ2391" t="s">
        <v>299</v>
      </c>
    </row>
    <row r="2392" spans="1:36" hidden="1" x14ac:dyDescent="0.25">
      <c r="A2392" t="s">
        <v>12079</v>
      </c>
      <c r="B2392" t="e">
        <f>VLOOKUP(A2392,[2]mp_ALL!B$1:B$557,1,0)</f>
        <v>#N/A</v>
      </c>
      <c r="C2392" t="s">
        <v>12080</v>
      </c>
      <c r="D2392" t="s">
        <v>38</v>
      </c>
      <c r="E2392" t="s">
        <v>88</v>
      </c>
      <c r="F2392" t="s">
        <v>8284</v>
      </c>
      <c r="G2392" t="s">
        <v>8285</v>
      </c>
      <c r="H2392" t="s">
        <v>91</v>
      </c>
      <c r="I2392" t="s">
        <v>12081</v>
      </c>
      <c r="J2392">
        <v>1</v>
      </c>
      <c r="K2392" t="s">
        <v>4073</v>
      </c>
      <c r="L2392">
        <v>1</v>
      </c>
      <c r="M2392" t="s">
        <v>94</v>
      </c>
      <c r="N2392" t="s">
        <v>45</v>
      </c>
      <c r="O2392" t="s">
        <v>243</v>
      </c>
      <c r="P2392" t="s">
        <v>6869</v>
      </c>
      <c r="Q2392" t="s">
        <v>12082</v>
      </c>
      <c r="S2392" t="s">
        <v>817</v>
      </c>
      <c r="T2392" t="s">
        <v>12083</v>
      </c>
      <c r="U2392" t="s">
        <v>12084</v>
      </c>
      <c r="V2392" s="41">
        <v>40763</v>
      </c>
      <c r="W2392" s="41">
        <v>33283</v>
      </c>
      <c r="X2392">
        <v>1</v>
      </c>
      <c r="Y2392">
        <v>1</v>
      </c>
      <c r="Z2392" t="s">
        <v>102</v>
      </c>
      <c r="AA2392">
        <v>1</v>
      </c>
      <c r="AB2392" t="s">
        <v>103</v>
      </c>
      <c r="AC2392" t="s">
        <v>104</v>
      </c>
      <c r="AD2392">
        <v>1</v>
      </c>
      <c r="AE2392" t="s">
        <v>105</v>
      </c>
      <c r="AG2392" t="s">
        <v>106</v>
      </c>
      <c r="AJ2392" t="s">
        <v>421</v>
      </c>
    </row>
    <row r="2393" spans="1:36" hidden="1" x14ac:dyDescent="0.25">
      <c r="A2393" t="s">
        <v>12085</v>
      </c>
      <c r="B2393" t="e">
        <f>VLOOKUP(A2393,[2]mp_ALL!B$1:B$557,1,0)</f>
        <v>#N/A</v>
      </c>
      <c r="C2393" t="s">
        <v>12086</v>
      </c>
      <c r="D2393" t="s">
        <v>38</v>
      </c>
      <c r="E2393" t="s">
        <v>88</v>
      </c>
      <c r="F2393" t="s">
        <v>8284</v>
      </c>
      <c r="G2393" t="s">
        <v>8285</v>
      </c>
      <c r="H2393" t="s">
        <v>91</v>
      </c>
      <c r="I2393" t="s">
        <v>10120</v>
      </c>
      <c r="J2393">
        <v>1</v>
      </c>
      <c r="K2393" t="s">
        <v>484</v>
      </c>
      <c r="L2393">
        <v>1</v>
      </c>
      <c r="M2393" t="s">
        <v>414</v>
      </c>
      <c r="N2393" t="s">
        <v>159</v>
      </c>
      <c r="O2393" t="s">
        <v>485</v>
      </c>
      <c r="P2393" t="s">
        <v>1178</v>
      </c>
      <c r="Q2393" t="s">
        <v>10121</v>
      </c>
      <c r="R2393" t="s">
        <v>117</v>
      </c>
      <c r="S2393" t="s">
        <v>163</v>
      </c>
      <c r="T2393" t="s">
        <v>12087</v>
      </c>
      <c r="U2393" t="s">
        <v>12088</v>
      </c>
      <c r="V2393" s="41">
        <v>40763</v>
      </c>
      <c r="W2393" s="41">
        <v>33734</v>
      </c>
      <c r="X2393">
        <v>1</v>
      </c>
      <c r="Y2393">
        <v>1</v>
      </c>
      <c r="Z2393" t="s">
        <v>102</v>
      </c>
      <c r="AA2393">
        <v>1</v>
      </c>
      <c r="AB2393" t="s">
        <v>103</v>
      </c>
      <c r="AC2393" t="s">
        <v>104</v>
      </c>
      <c r="AD2393">
        <v>1</v>
      </c>
      <c r="AE2393" t="s">
        <v>105</v>
      </c>
      <c r="AG2393" t="s">
        <v>121</v>
      </c>
      <c r="AJ2393" t="s">
        <v>663</v>
      </c>
    </row>
    <row r="2394" spans="1:36" hidden="1" x14ac:dyDescent="0.25">
      <c r="A2394" t="s">
        <v>12089</v>
      </c>
      <c r="B2394" t="e">
        <f>VLOOKUP(A2394,[2]mp_ALL!B$1:B$557,1,0)</f>
        <v>#N/A</v>
      </c>
      <c r="C2394" t="s">
        <v>12090</v>
      </c>
      <c r="D2394" t="s">
        <v>38</v>
      </c>
      <c r="E2394" t="s">
        <v>88</v>
      </c>
      <c r="F2394" t="s">
        <v>8284</v>
      </c>
      <c r="G2394" t="s">
        <v>8285</v>
      </c>
      <c r="H2394" t="s">
        <v>91</v>
      </c>
      <c r="I2394" t="s">
        <v>3570</v>
      </c>
      <c r="J2394">
        <v>1</v>
      </c>
      <c r="K2394" t="s">
        <v>721</v>
      </c>
      <c r="L2394">
        <v>1</v>
      </c>
      <c r="M2394" t="s">
        <v>414</v>
      </c>
      <c r="N2394" t="s">
        <v>159</v>
      </c>
      <c r="O2394" t="s">
        <v>722</v>
      </c>
      <c r="P2394" t="s">
        <v>1352</v>
      </c>
      <c r="Q2394" t="s">
        <v>3571</v>
      </c>
      <c r="R2394" t="s">
        <v>117</v>
      </c>
      <c r="S2394" t="s">
        <v>163</v>
      </c>
      <c r="T2394" t="s">
        <v>12091</v>
      </c>
      <c r="U2394" t="s">
        <v>12092</v>
      </c>
      <c r="V2394" s="41">
        <v>40763</v>
      </c>
      <c r="W2394" s="41">
        <v>32528</v>
      </c>
      <c r="X2394">
        <v>1</v>
      </c>
      <c r="Y2394">
        <v>1</v>
      </c>
      <c r="Z2394" t="s">
        <v>102</v>
      </c>
      <c r="AA2394">
        <v>1</v>
      </c>
      <c r="AB2394" t="s">
        <v>103</v>
      </c>
      <c r="AC2394" t="s">
        <v>104</v>
      </c>
      <c r="AD2394">
        <v>1</v>
      </c>
      <c r="AE2394" t="s">
        <v>105</v>
      </c>
      <c r="AG2394" t="s">
        <v>121</v>
      </c>
      <c r="AJ2394" t="s">
        <v>2110</v>
      </c>
    </row>
    <row r="2395" spans="1:36" hidden="1" x14ac:dyDescent="0.25">
      <c r="A2395" t="s">
        <v>12093</v>
      </c>
      <c r="B2395" t="e">
        <f>VLOOKUP(A2395,[2]mp_ALL!B$1:B$557,1,0)</f>
        <v>#N/A</v>
      </c>
      <c r="C2395" t="s">
        <v>8963</v>
      </c>
      <c r="D2395" t="s">
        <v>38</v>
      </c>
      <c r="E2395" t="s">
        <v>88</v>
      </c>
      <c r="F2395" t="s">
        <v>8284</v>
      </c>
      <c r="G2395" t="s">
        <v>8285</v>
      </c>
      <c r="H2395" t="s">
        <v>91</v>
      </c>
      <c r="I2395" t="s">
        <v>3631</v>
      </c>
      <c r="J2395">
        <v>1</v>
      </c>
      <c r="K2395" t="s">
        <v>3394</v>
      </c>
      <c r="L2395">
        <v>1</v>
      </c>
      <c r="M2395" t="s">
        <v>316</v>
      </c>
      <c r="N2395" t="s">
        <v>3395</v>
      </c>
      <c r="O2395" t="s">
        <v>3396</v>
      </c>
      <c r="P2395" t="s">
        <v>3632</v>
      </c>
      <c r="Q2395" t="s">
        <v>3633</v>
      </c>
      <c r="S2395" t="s">
        <v>2733</v>
      </c>
      <c r="T2395" t="s">
        <v>12094</v>
      </c>
      <c r="U2395" t="s">
        <v>12095</v>
      </c>
      <c r="V2395" s="41">
        <v>40763</v>
      </c>
      <c r="W2395" s="41">
        <v>33360</v>
      </c>
      <c r="X2395">
        <v>1</v>
      </c>
      <c r="Y2395">
        <v>0</v>
      </c>
      <c r="Z2395" t="s">
        <v>102</v>
      </c>
      <c r="AA2395">
        <v>1</v>
      </c>
      <c r="AB2395" t="s">
        <v>103</v>
      </c>
      <c r="AC2395" t="s">
        <v>104</v>
      </c>
      <c r="AD2395">
        <v>1</v>
      </c>
      <c r="AE2395" t="s">
        <v>105</v>
      </c>
      <c r="AG2395" t="s">
        <v>148</v>
      </c>
      <c r="AJ2395" t="s">
        <v>689</v>
      </c>
    </row>
    <row r="2396" spans="1:36" hidden="1" x14ac:dyDescent="0.25">
      <c r="A2396" t="s">
        <v>12096</v>
      </c>
      <c r="B2396" t="e">
        <f>VLOOKUP(A2396,[2]mp_ALL!B$1:B$557,1,0)</f>
        <v>#N/A</v>
      </c>
      <c r="C2396" t="s">
        <v>12097</v>
      </c>
      <c r="D2396" t="s">
        <v>38</v>
      </c>
      <c r="E2396" t="s">
        <v>88</v>
      </c>
      <c r="F2396" t="s">
        <v>8284</v>
      </c>
      <c r="G2396" t="s">
        <v>8285</v>
      </c>
      <c r="H2396" t="s">
        <v>91</v>
      </c>
      <c r="I2396" t="s">
        <v>12098</v>
      </c>
      <c r="J2396">
        <v>1</v>
      </c>
      <c r="K2396" t="s">
        <v>3394</v>
      </c>
      <c r="L2396">
        <v>1</v>
      </c>
      <c r="M2396" t="s">
        <v>316</v>
      </c>
      <c r="N2396" t="s">
        <v>3395</v>
      </c>
      <c r="O2396" t="s">
        <v>5123</v>
      </c>
      <c r="P2396" t="s">
        <v>5124</v>
      </c>
      <c r="Q2396" t="s">
        <v>12099</v>
      </c>
      <c r="S2396" t="s">
        <v>319</v>
      </c>
      <c r="T2396" t="s">
        <v>12100</v>
      </c>
      <c r="U2396" t="s">
        <v>12101</v>
      </c>
      <c r="V2396" s="41">
        <v>40763</v>
      </c>
      <c r="W2396" s="41">
        <v>33301</v>
      </c>
      <c r="X2396">
        <v>1</v>
      </c>
      <c r="Y2396">
        <v>1</v>
      </c>
      <c r="Z2396" t="s">
        <v>102</v>
      </c>
      <c r="AA2396">
        <v>1</v>
      </c>
      <c r="AB2396" t="s">
        <v>103</v>
      </c>
      <c r="AC2396" t="s">
        <v>104</v>
      </c>
      <c r="AD2396">
        <v>1</v>
      </c>
      <c r="AE2396" t="s">
        <v>105</v>
      </c>
      <c r="AG2396" t="s">
        <v>148</v>
      </c>
      <c r="AJ2396" t="s">
        <v>2928</v>
      </c>
    </row>
    <row r="2397" spans="1:36" x14ac:dyDescent="0.25">
      <c r="A2397" t="s">
        <v>12102</v>
      </c>
      <c r="B2397" t="str">
        <f>VLOOKUP(A2397,[2]mp_ALL!B$1:B$557,1,0)</f>
        <v>1121669</v>
      </c>
      <c r="C2397" t="s">
        <v>12103</v>
      </c>
      <c r="D2397" t="s">
        <v>38</v>
      </c>
      <c r="E2397" t="s">
        <v>88</v>
      </c>
      <c r="F2397" t="s">
        <v>250</v>
      </c>
      <c r="G2397" t="s">
        <v>251</v>
      </c>
      <c r="H2397" t="s">
        <v>91</v>
      </c>
      <c r="I2397" t="s">
        <v>4816</v>
      </c>
      <c r="J2397">
        <v>1</v>
      </c>
      <c r="K2397" t="s">
        <v>2774</v>
      </c>
      <c r="L2397">
        <v>0</v>
      </c>
      <c r="M2397" t="s">
        <v>34</v>
      </c>
      <c r="N2397" t="s">
        <v>41</v>
      </c>
      <c r="O2397" t="s">
        <v>3695</v>
      </c>
      <c r="P2397" t="s">
        <v>4817</v>
      </c>
      <c r="Q2397" t="s">
        <v>4818</v>
      </c>
      <c r="S2397" t="s">
        <v>549</v>
      </c>
      <c r="T2397" t="s">
        <v>12104</v>
      </c>
      <c r="U2397" t="s">
        <v>12105</v>
      </c>
      <c r="V2397" s="41">
        <v>40763</v>
      </c>
      <c r="W2397" s="41">
        <v>33011</v>
      </c>
      <c r="X2397">
        <v>1</v>
      </c>
      <c r="Y2397">
        <v>1</v>
      </c>
      <c r="Z2397" t="s">
        <v>102</v>
      </c>
      <c r="AA2397">
        <v>1</v>
      </c>
      <c r="AB2397" t="s">
        <v>103</v>
      </c>
      <c r="AC2397" t="s">
        <v>104</v>
      </c>
      <c r="AD2397">
        <v>1</v>
      </c>
      <c r="AE2397" t="s">
        <v>308</v>
      </c>
      <c r="AG2397" t="s">
        <v>106</v>
      </c>
      <c r="AJ2397" t="s">
        <v>430</v>
      </c>
    </row>
    <row r="2398" spans="1:36" hidden="1" x14ac:dyDescent="0.25">
      <c r="A2398" t="s">
        <v>12106</v>
      </c>
      <c r="B2398" t="e">
        <f>VLOOKUP(A2398,[2]mp_ALL!B$1:B$557,1,0)</f>
        <v>#N/A</v>
      </c>
      <c r="C2398" t="s">
        <v>12107</v>
      </c>
      <c r="D2398" t="s">
        <v>38</v>
      </c>
      <c r="E2398" t="s">
        <v>88</v>
      </c>
      <c r="F2398" t="s">
        <v>8284</v>
      </c>
      <c r="G2398" t="s">
        <v>8285</v>
      </c>
      <c r="H2398" t="s">
        <v>91</v>
      </c>
      <c r="I2398" t="s">
        <v>213</v>
      </c>
      <c r="J2398">
        <v>1</v>
      </c>
      <c r="K2398" t="s">
        <v>214</v>
      </c>
      <c r="L2398">
        <v>1</v>
      </c>
      <c r="M2398" t="s">
        <v>94</v>
      </c>
      <c r="N2398" t="s">
        <v>95</v>
      </c>
      <c r="O2398" t="s">
        <v>215</v>
      </c>
      <c r="P2398" t="s">
        <v>216</v>
      </c>
      <c r="Q2398" t="s">
        <v>217</v>
      </c>
      <c r="S2398" t="s">
        <v>218</v>
      </c>
      <c r="T2398" t="s">
        <v>12108</v>
      </c>
      <c r="U2398" t="s">
        <v>7300</v>
      </c>
      <c r="V2398" s="41">
        <v>40763</v>
      </c>
      <c r="W2398" s="41">
        <v>33748</v>
      </c>
      <c r="X2398">
        <v>1</v>
      </c>
      <c r="Y2398">
        <v>2</v>
      </c>
      <c r="Z2398" t="s">
        <v>102</v>
      </c>
      <c r="AA2398">
        <v>1</v>
      </c>
      <c r="AB2398" t="s">
        <v>103</v>
      </c>
      <c r="AC2398" t="s">
        <v>104</v>
      </c>
      <c r="AD2398">
        <v>1</v>
      </c>
      <c r="AE2398" t="s">
        <v>105</v>
      </c>
      <c r="AG2398" t="s">
        <v>106</v>
      </c>
      <c r="AJ2398" t="s">
        <v>107</v>
      </c>
    </row>
    <row r="2399" spans="1:36" hidden="1" x14ac:dyDescent="0.25">
      <c r="A2399" t="s">
        <v>12109</v>
      </c>
      <c r="B2399" t="e">
        <f>VLOOKUP(A2399,[2]mp_ALL!B$1:B$557,1,0)</f>
        <v>#N/A</v>
      </c>
      <c r="C2399" t="s">
        <v>12110</v>
      </c>
      <c r="D2399" t="s">
        <v>38</v>
      </c>
      <c r="E2399" t="s">
        <v>88</v>
      </c>
      <c r="F2399" t="s">
        <v>8284</v>
      </c>
      <c r="G2399" t="s">
        <v>8285</v>
      </c>
      <c r="H2399" t="s">
        <v>91</v>
      </c>
      <c r="I2399" t="s">
        <v>3631</v>
      </c>
      <c r="J2399">
        <v>1</v>
      </c>
      <c r="K2399" t="s">
        <v>3394</v>
      </c>
      <c r="L2399">
        <v>1</v>
      </c>
      <c r="M2399" t="s">
        <v>316</v>
      </c>
      <c r="N2399" t="s">
        <v>3395</v>
      </c>
      <c r="O2399" t="s">
        <v>3396</v>
      </c>
      <c r="P2399" t="s">
        <v>3632</v>
      </c>
      <c r="Q2399" t="s">
        <v>3633</v>
      </c>
      <c r="S2399" t="s">
        <v>319</v>
      </c>
      <c r="T2399" t="s">
        <v>12111</v>
      </c>
      <c r="U2399" t="s">
        <v>4125</v>
      </c>
      <c r="V2399" s="41">
        <v>40763</v>
      </c>
      <c r="W2399" s="41">
        <v>33050</v>
      </c>
      <c r="X2399">
        <v>1</v>
      </c>
      <c r="Y2399">
        <v>2</v>
      </c>
      <c r="Z2399" t="s">
        <v>102</v>
      </c>
      <c r="AA2399">
        <v>1</v>
      </c>
      <c r="AB2399" t="s">
        <v>103</v>
      </c>
      <c r="AC2399" t="s">
        <v>104</v>
      </c>
      <c r="AD2399">
        <v>1</v>
      </c>
      <c r="AE2399" t="s">
        <v>105</v>
      </c>
      <c r="AG2399" t="s">
        <v>148</v>
      </c>
      <c r="AJ2399" t="s">
        <v>107</v>
      </c>
    </row>
    <row r="2400" spans="1:36" hidden="1" x14ac:dyDescent="0.25">
      <c r="A2400" t="s">
        <v>12112</v>
      </c>
      <c r="B2400" t="e">
        <f>VLOOKUP(A2400,[2]mp_ALL!B$1:B$557,1,0)</f>
        <v>#N/A</v>
      </c>
      <c r="C2400" t="s">
        <v>12113</v>
      </c>
      <c r="D2400" t="s">
        <v>38</v>
      </c>
      <c r="E2400" t="s">
        <v>88</v>
      </c>
      <c r="F2400" t="s">
        <v>250</v>
      </c>
      <c r="G2400" t="s">
        <v>251</v>
      </c>
      <c r="H2400" t="s">
        <v>91</v>
      </c>
      <c r="I2400" t="s">
        <v>11706</v>
      </c>
      <c r="J2400">
        <v>1</v>
      </c>
      <c r="K2400" t="s">
        <v>1028</v>
      </c>
      <c r="L2400">
        <v>1</v>
      </c>
      <c r="M2400" t="s">
        <v>94</v>
      </c>
      <c r="N2400" t="s">
        <v>95</v>
      </c>
      <c r="O2400" t="s">
        <v>1892</v>
      </c>
      <c r="P2400" t="s">
        <v>1893</v>
      </c>
      <c r="S2400" t="s">
        <v>218</v>
      </c>
      <c r="T2400" t="s">
        <v>12114</v>
      </c>
      <c r="U2400" t="s">
        <v>12115</v>
      </c>
      <c r="V2400" s="41">
        <v>40763</v>
      </c>
      <c r="W2400" s="41">
        <v>32672</v>
      </c>
      <c r="X2400">
        <v>1</v>
      </c>
      <c r="Y2400">
        <v>2</v>
      </c>
      <c r="Z2400" t="s">
        <v>102</v>
      </c>
      <c r="AA2400">
        <v>1</v>
      </c>
      <c r="AB2400" t="s">
        <v>103</v>
      </c>
      <c r="AC2400" t="s">
        <v>104</v>
      </c>
      <c r="AD2400">
        <v>1</v>
      </c>
      <c r="AE2400" t="s">
        <v>105</v>
      </c>
      <c r="AG2400" t="s">
        <v>106</v>
      </c>
      <c r="AJ2400" t="s">
        <v>271</v>
      </c>
    </row>
    <row r="2401" spans="1:36" hidden="1" x14ac:dyDescent="0.25">
      <c r="A2401" t="s">
        <v>12116</v>
      </c>
      <c r="B2401" t="e">
        <f>VLOOKUP(A2401,[2]mp_ALL!B$1:B$557,1,0)</f>
        <v>#N/A</v>
      </c>
      <c r="C2401" t="s">
        <v>12117</v>
      </c>
      <c r="D2401" t="s">
        <v>38</v>
      </c>
      <c r="E2401" t="s">
        <v>88</v>
      </c>
      <c r="F2401" t="s">
        <v>250</v>
      </c>
      <c r="G2401" t="s">
        <v>251</v>
      </c>
      <c r="H2401" t="s">
        <v>91</v>
      </c>
      <c r="I2401" t="s">
        <v>7355</v>
      </c>
      <c r="J2401">
        <v>1</v>
      </c>
      <c r="K2401" t="s">
        <v>1740</v>
      </c>
      <c r="L2401">
        <v>0</v>
      </c>
      <c r="M2401" t="s">
        <v>113</v>
      </c>
      <c r="N2401" t="s">
        <v>395</v>
      </c>
      <c r="O2401" t="s">
        <v>1076</v>
      </c>
      <c r="P2401" t="s">
        <v>1741</v>
      </c>
      <c r="Q2401" t="s">
        <v>7356</v>
      </c>
      <c r="R2401" t="s">
        <v>117</v>
      </c>
      <c r="S2401" t="s">
        <v>199</v>
      </c>
      <c r="T2401" t="s">
        <v>12118</v>
      </c>
      <c r="U2401" t="s">
        <v>12119</v>
      </c>
      <c r="V2401" s="41">
        <v>40763</v>
      </c>
      <c r="W2401" s="41">
        <v>33570</v>
      </c>
      <c r="X2401">
        <v>1</v>
      </c>
      <c r="Y2401">
        <v>3</v>
      </c>
      <c r="Z2401" t="s">
        <v>7195</v>
      </c>
      <c r="AA2401">
        <v>1</v>
      </c>
      <c r="AB2401" t="s">
        <v>103</v>
      </c>
      <c r="AC2401" t="s">
        <v>104</v>
      </c>
      <c r="AD2401">
        <v>1</v>
      </c>
      <c r="AE2401" t="s">
        <v>120</v>
      </c>
      <c r="AG2401" t="s">
        <v>121</v>
      </c>
      <c r="AJ2401" t="s">
        <v>107</v>
      </c>
    </row>
    <row r="2402" spans="1:36" hidden="1" x14ac:dyDescent="0.25">
      <c r="A2402" t="s">
        <v>12120</v>
      </c>
      <c r="B2402" t="e">
        <f>VLOOKUP(A2402,[2]mp_ALL!B$1:B$557,1,0)</f>
        <v>#N/A</v>
      </c>
      <c r="C2402" t="s">
        <v>12121</v>
      </c>
      <c r="D2402" t="s">
        <v>38</v>
      </c>
      <c r="E2402" t="s">
        <v>88</v>
      </c>
      <c r="F2402" t="s">
        <v>250</v>
      </c>
      <c r="G2402" t="s">
        <v>251</v>
      </c>
      <c r="H2402" t="s">
        <v>91</v>
      </c>
      <c r="I2402" t="s">
        <v>7712</v>
      </c>
      <c r="J2402">
        <v>1</v>
      </c>
      <c r="K2402" t="s">
        <v>232</v>
      </c>
      <c r="L2402">
        <v>0</v>
      </c>
      <c r="M2402" t="s">
        <v>233</v>
      </c>
      <c r="N2402" t="s">
        <v>1433</v>
      </c>
      <c r="O2402" t="s">
        <v>7034</v>
      </c>
      <c r="P2402" t="s">
        <v>7713</v>
      </c>
      <c r="Q2402" t="s">
        <v>7714</v>
      </c>
      <c r="R2402" t="s">
        <v>117</v>
      </c>
      <c r="S2402" t="s">
        <v>237</v>
      </c>
      <c r="T2402" t="s">
        <v>12122</v>
      </c>
      <c r="U2402" t="s">
        <v>12123</v>
      </c>
      <c r="V2402" s="41">
        <v>40763</v>
      </c>
      <c r="W2402" s="41">
        <v>33373</v>
      </c>
      <c r="X2402">
        <v>1</v>
      </c>
      <c r="Y2402">
        <v>1</v>
      </c>
      <c r="Z2402" t="s">
        <v>102</v>
      </c>
      <c r="AA2402">
        <v>1</v>
      </c>
      <c r="AB2402" t="s">
        <v>103</v>
      </c>
      <c r="AC2402" t="s">
        <v>104</v>
      </c>
      <c r="AD2402">
        <v>1</v>
      </c>
      <c r="AE2402" t="s">
        <v>120</v>
      </c>
      <c r="AG2402" t="s">
        <v>121</v>
      </c>
      <c r="AJ2402" t="s">
        <v>663</v>
      </c>
    </row>
    <row r="2403" spans="1:36" hidden="1" x14ac:dyDescent="0.25">
      <c r="A2403" t="s">
        <v>12124</v>
      </c>
      <c r="B2403" t="e">
        <f>VLOOKUP(A2403,[2]mp_ALL!B$1:B$557,1,0)</f>
        <v>#N/A</v>
      </c>
      <c r="C2403" t="s">
        <v>12125</v>
      </c>
      <c r="D2403" t="s">
        <v>38</v>
      </c>
      <c r="E2403" t="s">
        <v>88</v>
      </c>
      <c r="F2403" t="s">
        <v>250</v>
      </c>
      <c r="G2403" t="s">
        <v>251</v>
      </c>
      <c r="H2403" t="s">
        <v>91</v>
      </c>
      <c r="I2403" t="s">
        <v>10056</v>
      </c>
      <c r="J2403">
        <v>1</v>
      </c>
      <c r="K2403" t="s">
        <v>183</v>
      </c>
      <c r="L2403">
        <v>1</v>
      </c>
      <c r="M2403" t="s">
        <v>158</v>
      </c>
      <c r="N2403" t="s">
        <v>205</v>
      </c>
      <c r="O2403" t="s">
        <v>3351</v>
      </c>
      <c r="P2403" t="s">
        <v>8737</v>
      </c>
      <c r="Q2403" t="s">
        <v>10057</v>
      </c>
      <c r="R2403" t="s">
        <v>117</v>
      </c>
      <c r="S2403" t="s">
        <v>237</v>
      </c>
      <c r="T2403" t="s">
        <v>12126</v>
      </c>
      <c r="U2403" t="s">
        <v>12127</v>
      </c>
      <c r="V2403" s="41">
        <v>40805</v>
      </c>
      <c r="W2403" s="41">
        <v>33061</v>
      </c>
      <c r="X2403">
        <v>1</v>
      </c>
      <c r="Y2403">
        <v>1</v>
      </c>
      <c r="Z2403" t="s">
        <v>102</v>
      </c>
      <c r="AA2403">
        <v>1</v>
      </c>
      <c r="AB2403" t="s">
        <v>103</v>
      </c>
      <c r="AC2403" t="s">
        <v>104</v>
      </c>
      <c r="AD2403">
        <v>1</v>
      </c>
      <c r="AE2403" t="s">
        <v>105</v>
      </c>
      <c r="AG2403" t="s">
        <v>121</v>
      </c>
      <c r="AJ2403" t="s">
        <v>430</v>
      </c>
    </row>
    <row r="2404" spans="1:36" hidden="1" x14ac:dyDescent="0.25">
      <c r="A2404" t="s">
        <v>12128</v>
      </c>
      <c r="B2404" t="e">
        <f>VLOOKUP(A2404,[2]mp_ALL!B$1:B$557,1,0)</f>
        <v>#N/A</v>
      </c>
      <c r="C2404" t="s">
        <v>12129</v>
      </c>
      <c r="D2404" t="s">
        <v>38</v>
      </c>
      <c r="E2404" t="s">
        <v>88</v>
      </c>
      <c r="F2404" t="s">
        <v>250</v>
      </c>
      <c r="G2404" t="s">
        <v>251</v>
      </c>
      <c r="H2404" t="s">
        <v>91</v>
      </c>
      <c r="I2404" t="s">
        <v>5565</v>
      </c>
      <c r="J2404">
        <v>1</v>
      </c>
      <c r="K2404" t="s">
        <v>504</v>
      </c>
      <c r="L2404">
        <v>0</v>
      </c>
      <c r="M2404" t="s">
        <v>435</v>
      </c>
      <c r="N2404" t="s">
        <v>505</v>
      </c>
      <c r="O2404" t="s">
        <v>1229</v>
      </c>
      <c r="P2404" t="s">
        <v>5566</v>
      </c>
      <c r="Q2404" t="s">
        <v>5567</v>
      </c>
      <c r="R2404" t="s">
        <v>117</v>
      </c>
      <c r="S2404" t="s">
        <v>148</v>
      </c>
      <c r="T2404" t="s">
        <v>12130</v>
      </c>
      <c r="U2404" t="s">
        <v>12131</v>
      </c>
      <c r="V2404" s="41">
        <v>40805</v>
      </c>
      <c r="W2404" s="41">
        <v>32605</v>
      </c>
      <c r="X2404">
        <v>1</v>
      </c>
      <c r="Y2404">
        <v>0</v>
      </c>
      <c r="Z2404" t="s">
        <v>102</v>
      </c>
      <c r="AA2404">
        <v>1</v>
      </c>
      <c r="AB2404" t="s">
        <v>103</v>
      </c>
      <c r="AC2404" t="s">
        <v>104</v>
      </c>
      <c r="AD2404">
        <v>1</v>
      </c>
      <c r="AE2404" t="s">
        <v>308</v>
      </c>
      <c r="AG2404" t="s">
        <v>148</v>
      </c>
      <c r="AJ2404" t="s">
        <v>12132</v>
      </c>
    </row>
    <row r="2405" spans="1:36" hidden="1" x14ac:dyDescent="0.25">
      <c r="A2405" t="s">
        <v>12133</v>
      </c>
      <c r="B2405" t="e">
        <f>VLOOKUP(A2405,[2]mp_ALL!B$1:B$557,1,0)</f>
        <v>#N/A</v>
      </c>
      <c r="C2405" t="s">
        <v>12134</v>
      </c>
      <c r="D2405" t="s">
        <v>37</v>
      </c>
      <c r="E2405" t="s">
        <v>88</v>
      </c>
      <c r="F2405" t="s">
        <v>250</v>
      </c>
      <c r="G2405" t="s">
        <v>251</v>
      </c>
      <c r="H2405" t="s">
        <v>91</v>
      </c>
      <c r="I2405" t="s">
        <v>12135</v>
      </c>
      <c r="J2405">
        <v>1</v>
      </c>
      <c r="K2405" t="s">
        <v>12136</v>
      </c>
      <c r="L2405">
        <v>1</v>
      </c>
      <c r="M2405" t="s">
        <v>316</v>
      </c>
      <c r="N2405" t="s">
        <v>3395</v>
      </c>
      <c r="O2405" t="s">
        <v>12137</v>
      </c>
      <c r="P2405" t="s">
        <v>12138</v>
      </c>
      <c r="Q2405" t="s">
        <v>12139</v>
      </c>
      <c r="S2405" t="s">
        <v>525</v>
      </c>
      <c r="T2405" t="s">
        <v>12140</v>
      </c>
      <c r="U2405" t="s">
        <v>12141</v>
      </c>
      <c r="V2405" s="41">
        <v>40805</v>
      </c>
      <c r="W2405" s="41">
        <v>32688</v>
      </c>
      <c r="X2405">
        <v>1</v>
      </c>
      <c r="Y2405">
        <v>2</v>
      </c>
      <c r="Z2405" t="s">
        <v>102</v>
      </c>
      <c r="AA2405">
        <v>1</v>
      </c>
      <c r="AB2405" t="s">
        <v>103</v>
      </c>
      <c r="AC2405" t="s">
        <v>104</v>
      </c>
      <c r="AD2405">
        <v>1</v>
      </c>
      <c r="AE2405" t="s">
        <v>105</v>
      </c>
      <c r="AG2405" t="s">
        <v>148</v>
      </c>
      <c r="AJ2405" t="s">
        <v>1153</v>
      </c>
    </row>
    <row r="2406" spans="1:36" hidden="1" x14ac:dyDescent="0.25">
      <c r="A2406" t="s">
        <v>12142</v>
      </c>
      <c r="B2406" t="e">
        <f>VLOOKUP(A2406,[2]mp_ALL!B$1:B$557,1,0)</f>
        <v>#N/A</v>
      </c>
      <c r="C2406" t="s">
        <v>12143</v>
      </c>
      <c r="D2406" t="s">
        <v>37</v>
      </c>
      <c r="E2406" t="s">
        <v>88</v>
      </c>
      <c r="F2406" t="s">
        <v>250</v>
      </c>
      <c r="G2406" t="s">
        <v>251</v>
      </c>
      <c r="H2406" t="s">
        <v>169</v>
      </c>
      <c r="I2406" t="s">
        <v>4708</v>
      </c>
      <c r="J2406">
        <v>1</v>
      </c>
      <c r="K2406" t="s">
        <v>3394</v>
      </c>
      <c r="L2406">
        <v>0</v>
      </c>
      <c r="M2406" t="s">
        <v>316</v>
      </c>
      <c r="N2406" t="s">
        <v>3395</v>
      </c>
      <c r="O2406" t="s">
        <v>4709</v>
      </c>
      <c r="P2406" t="s">
        <v>4710</v>
      </c>
      <c r="Q2406" t="s">
        <v>4711</v>
      </c>
      <c r="S2406" t="s">
        <v>218</v>
      </c>
      <c r="T2406" t="s">
        <v>12144</v>
      </c>
      <c r="U2406" t="s">
        <v>12145</v>
      </c>
      <c r="V2406" s="41">
        <v>40805</v>
      </c>
      <c r="W2406" s="41">
        <v>33476</v>
      </c>
      <c r="X2406">
        <v>1</v>
      </c>
      <c r="Y2406">
        <v>2</v>
      </c>
      <c r="Z2406" t="s">
        <v>102</v>
      </c>
      <c r="AA2406">
        <v>1</v>
      </c>
      <c r="AB2406" t="s">
        <v>103</v>
      </c>
      <c r="AC2406" t="s">
        <v>104</v>
      </c>
      <c r="AD2406">
        <v>1</v>
      </c>
      <c r="AE2406" t="s">
        <v>308</v>
      </c>
      <c r="AG2406" t="s">
        <v>179</v>
      </c>
      <c r="AJ2406" t="s">
        <v>1556</v>
      </c>
    </row>
    <row r="2407" spans="1:36" hidden="1" x14ac:dyDescent="0.25">
      <c r="A2407" t="s">
        <v>12146</v>
      </c>
      <c r="B2407" t="e">
        <f>VLOOKUP(A2407,[2]mp_ALL!B$1:B$557,1,0)</f>
        <v>#N/A</v>
      </c>
      <c r="C2407" t="s">
        <v>12147</v>
      </c>
      <c r="D2407" t="s">
        <v>38</v>
      </c>
      <c r="E2407" t="s">
        <v>88</v>
      </c>
      <c r="F2407" t="s">
        <v>8284</v>
      </c>
      <c r="G2407" t="s">
        <v>8285</v>
      </c>
      <c r="H2407" t="s">
        <v>91</v>
      </c>
      <c r="I2407" t="s">
        <v>5603</v>
      </c>
      <c r="J2407">
        <v>1</v>
      </c>
      <c r="K2407" t="s">
        <v>425</v>
      </c>
      <c r="L2407">
        <v>1</v>
      </c>
      <c r="M2407" t="s">
        <v>113</v>
      </c>
      <c r="N2407" t="s">
        <v>195</v>
      </c>
      <c r="O2407" t="s">
        <v>426</v>
      </c>
      <c r="P2407" t="s">
        <v>2841</v>
      </c>
      <c r="Q2407" t="s">
        <v>5604</v>
      </c>
      <c r="R2407" t="s">
        <v>117</v>
      </c>
      <c r="S2407" t="s">
        <v>199</v>
      </c>
      <c r="T2407" t="s">
        <v>12148</v>
      </c>
      <c r="U2407" t="s">
        <v>12149</v>
      </c>
      <c r="V2407" s="41">
        <v>40805</v>
      </c>
      <c r="W2407" s="41">
        <v>33131</v>
      </c>
      <c r="X2407">
        <v>1</v>
      </c>
      <c r="Y2407">
        <v>2</v>
      </c>
      <c r="Z2407" t="s">
        <v>102</v>
      </c>
      <c r="AA2407">
        <v>1</v>
      </c>
      <c r="AB2407" t="s">
        <v>103</v>
      </c>
      <c r="AC2407" t="s">
        <v>104</v>
      </c>
      <c r="AD2407">
        <v>1</v>
      </c>
      <c r="AE2407" t="s">
        <v>105</v>
      </c>
      <c r="AG2407" t="s">
        <v>121</v>
      </c>
      <c r="AJ2407" t="s">
        <v>474</v>
      </c>
    </row>
    <row r="2408" spans="1:36" hidden="1" x14ac:dyDescent="0.25">
      <c r="A2408" t="s">
        <v>12150</v>
      </c>
      <c r="B2408" t="e">
        <f>VLOOKUP(A2408,[2]mp_ALL!B$1:B$557,1,0)</f>
        <v>#N/A</v>
      </c>
      <c r="C2408" t="s">
        <v>12151</v>
      </c>
      <c r="D2408" t="s">
        <v>37</v>
      </c>
      <c r="E2408" t="s">
        <v>88</v>
      </c>
      <c r="F2408" t="s">
        <v>8284</v>
      </c>
      <c r="G2408" t="s">
        <v>8285</v>
      </c>
      <c r="H2408" t="s">
        <v>91</v>
      </c>
      <c r="I2408" t="s">
        <v>896</v>
      </c>
      <c r="J2408">
        <v>1</v>
      </c>
      <c r="K2408" t="s">
        <v>897</v>
      </c>
      <c r="L2408">
        <v>1</v>
      </c>
      <c r="M2408" t="s">
        <v>113</v>
      </c>
      <c r="N2408" t="s">
        <v>195</v>
      </c>
      <c r="O2408" t="s">
        <v>405</v>
      </c>
      <c r="P2408" t="s">
        <v>898</v>
      </c>
      <c r="Q2408" t="s">
        <v>899</v>
      </c>
      <c r="R2408" t="s">
        <v>117</v>
      </c>
      <c r="S2408" t="s">
        <v>199</v>
      </c>
      <c r="T2408" t="s">
        <v>12152</v>
      </c>
      <c r="U2408" t="s">
        <v>12153</v>
      </c>
      <c r="V2408" s="41">
        <v>40805</v>
      </c>
      <c r="W2408" s="41">
        <v>33004</v>
      </c>
      <c r="X2408">
        <v>1</v>
      </c>
      <c r="Y2408">
        <v>1</v>
      </c>
      <c r="Z2408" t="s">
        <v>102</v>
      </c>
      <c r="AA2408">
        <v>1</v>
      </c>
      <c r="AB2408" t="s">
        <v>103</v>
      </c>
      <c r="AC2408" t="s">
        <v>104</v>
      </c>
      <c r="AD2408">
        <v>1</v>
      </c>
      <c r="AE2408" t="s">
        <v>105</v>
      </c>
      <c r="AG2408" t="s">
        <v>121</v>
      </c>
      <c r="AJ2408" t="s">
        <v>2406</v>
      </c>
    </row>
    <row r="2409" spans="1:36" hidden="1" x14ac:dyDescent="0.25">
      <c r="A2409" t="s">
        <v>12154</v>
      </c>
      <c r="B2409" t="e">
        <f>VLOOKUP(A2409,[2]mp_ALL!B$1:B$557,1,0)</f>
        <v>#N/A</v>
      </c>
      <c r="C2409" t="s">
        <v>1105</v>
      </c>
      <c r="D2409" t="s">
        <v>38</v>
      </c>
      <c r="E2409" t="s">
        <v>88</v>
      </c>
      <c r="F2409" t="s">
        <v>250</v>
      </c>
      <c r="G2409" t="s">
        <v>251</v>
      </c>
      <c r="H2409" t="s">
        <v>91</v>
      </c>
      <c r="I2409" t="s">
        <v>7725</v>
      </c>
      <c r="J2409">
        <v>1</v>
      </c>
      <c r="K2409" t="s">
        <v>1459</v>
      </c>
      <c r="L2409">
        <v>0</v>
      </c>
      <c r="M2409" t="s">
        <v>1460</v>
      </c>
      <c r="N2409" t="s">
        <v>2440</v>
      </c>
      <c r="O2409" t="s">
        <v>7040</v>
      </c>
      <c r="P2409" t="s">
        <v>7041</v>
      </c>
      <c r="Q2409" t="s">
        <v>7726</v>
      </c>
      <c r="R2409" t="s">
        <v>1424</v>
      </c>
      <c r="S2409" t="s">
        <v>237</v>
      </c>
      <c r="T2409" t="s">
        <v>12155</v>
      </c>
      <c r="U2409" t="s">
        <v>12156</v>
      </c>
      <c r="V2409" s="41">
        <v>40805</v>
      </c>
      <c r="W2409" s="41">
        <v>32667</v>
      </c>
      <c r="X2409">
        <v>1</v>
      </c>
      <c r="Y2409">
        <v>1</v>
      </c>
      <c r="Z2409" t="s">
        <v>102</v>
      </c>
      <c r="AA2409">
        <v>1</v>
      </c>
      <c r="AB2409" t="s">
        <v>103</v>
      </c>
      <c r="AC2409" t="s">
        <v>104</v>
      </c>
      <c r="AD2409">
        <v>1</v>
      </c>
      <c r="AE2409" t="s">
        <v>120</v>
      </c>
      <c r="AG2409" t="s">
        <v>1463</v>
      </c>
      <c r="AJ2409" t="s">
        <v>1705</v>
      </c>
    </row>
    <row r="2410" spans="1:36" hidden="1" x14ac:dyDescent="0.25">
      <c r="A2410" t="s">
        <v>12157</v>
      </c>
      <c r="B2410" t="e">
        <f>VLOOKUP(A2410,[2]mp_ALL!B$1:B$557,1,0)</f>
        <v>#N/A</v>
      </c>
      <c r="C2410" t="s">
        <v>12158</v>
      </c>
      <c r="D2410" t="s">
        <v>38</v>
      </c>
      <c r="E2410" t="s">
        <v>88</v>
      </c>
      <c r="F2410" t="s">
        <v>8284</v>
      </c>
      <c r="G2410" t="s">
        <v>8285</v>
      </c>
      <c r="H2410" t="s">
        <v>91</v>
      </c>
      <c r="I2410" t="s">
        <v>5517</v>
      </c>
      <c r="J2410">
        <v>1</v>
      </c>
      <c r="K2410" t="s">
        <v>1358</v>
      </c>
      <c r="L2410">
        <v>1</v>
      </c>
      <c r="M2410" t="s">
        <v>158</v>
      </c>
      <c r="N2410" t="s">
        <v>184</v>
      </c>
      <c r="O2410" t="s">
        <v>1533</v>
      </c>
      <c r="P2410" t="s">
        <v>4716</v>
      </c>
      <c r="Q2410" t="s">
        <v>5518</v>
      </c>
      <c r="R2410" t="s">
        <v>117</v>
      </c>
      <c r="S2410" t="s">
        <v>163</v>
      </c>
      <c r="T2410" t="s">
        <v>12159</v>
      </c>
      <c r="U2410" t="s">
        <v>12160</v>
      </c>
      <c r="V2410" s="41">
        <v>40826</v>
      </c>
      <c r="W2410" s="41">
        <v>32796</v>
      </c>
      <c r="X2410">
        <v>1</v>
      </c>
      <c r="Y2410">
        <v>1</v>
      </c>
      <c r="Z2410" t="s">
        <v>102</v>
      </c>
      <c r="AA2410">
        <v>1</v>
      </c>
      <c r="AB2410" t="s">
        <v>103</v>
      </c>
      <c r="AC2410" t="s">
        <v>104</v>
      </c>
      <c r="AD2410">
        <v>1</v>
      </c>
      <c r="AE2410" t="s">
        <v>105</v>
      </c>
      <c r="AG2410" t="s">
        <v>121</v>
      </c>
      <c r="AJ2410" t="s">
        <v>474</v>
      </c>
    </row>
    <row r="2411" spans="1:36" hidden="1" x14ac:dyDescent="0.25">
      <c r="A2411" t="s">
        <v>12161</v>
      </c>
      <c r="B2411" t="e">
        <f>VLOOKUP(A2411,[2]mp_ALL!B$1:B$557,1,0)</f>
        <v>#N/A</v>
      </c>
      <c r="C2411" t="s">
        <v>12162</v>
      </c>
      <c r="D2411" t="s">
        <v>37</v>
      </c>
      <c r="E2411" t="s">
        <v>88</v>
      </c>
      <c r="F2411" t="s">
        <v>8284</v>
      </c>
      <c r="G2411" t="s">
        <v>8285</v>
      </c>
      <c r="H2411" t="s">
        <v>91</v>
      </c>
      <c r="I2411" t="s">
        <v>859</v>
      </c>
      <c r="J2411">
        <v>1</v>
      </c>
      <c r="K2411" t="s">
        <v>600</v>
      </c>
      <c r="L2411">
        <v>1</v>
      </c>
      <c r="M2411" t="s">
        <v>158</v>
      </c>
      <c r="N2411" t="s">
        <v>159</v>
      </c>
      <c r="O2411" t="s">
        <v>601</v>
      </c>
      <c r="P2411" t="s">
        <v>860</v>
      </c>
      <c r="Q2411" t="s">
        <v>861</v>
      </c>
      <c r="R2411" t="s">
        <v>117</v>
      </c>
      <c r="S2411" t="s">
        <v>163</v>
      </c>
      <c r="T2411" t="s">
        <v>12163</v>
      </c>
      <c r="U2411" t="s">
        <v>12164</v>
      </c>
      <c r="V2411" s="41">
        <v>40826</v>
      </c>
      <c r="W2411" s="41">
        <v>33542</v>
      </c>
      <c r="X2411">
        <v>1</v>
      </c>
      <c r="Y2411">
        <v>1</v>
      </c>
      <c r="Z2411" t="s">
        <v>102</v>
      </c>
      <c r="AA2411">
        <v>1</v>
      </c>
      <c r="AB2411" t="s">
        <v>103</v>
      </c>
      <c r="AC2411" t="s">
        <v>104</v>
      </c>
      <c r="AD2411">
        <v>1</v>
      </c>
      <c r="AE2411" t="s">
        <v>105</v>
      </c>
      <c r="AG2411" t="s">
        <v>121</v>
      </c>
      <c r="AJ2411" t="s">
        <v>1556</v>
      </c>
    </row>
    <row r="2412" spans="1:36" hidden="1" x14ac:dyDescent="0.25">
      <c r="A2412" t="s">
        <v>12165</v>
      </c>
      <c r="B2412" t="e">
        <f>VLOOKUP(A2412,[2]mp_ALL!B$1:B$557,1,0)</f>
        <v>#N/A</v>
      </c>
      <c r="C2412" t="s">
        <v>12166</v>
      </c>
      <c r="D2412" t="s">
        <v>38</v>
      </c>
      <c r="E2412" t="s">
        <v>88</v>
      </c>
      <c r="F2412" t="s">
        <v>8284</v>
      </c>
      <c r="G2412" t="s">
        <v>8285</v>
      </c>
      <c r="H2412" t="s">
        <v>91</v>
      </c>
      <c r="I2412" t="s">
        <v>4510</v>
      </c>
      <c r="J2412">
        <v>1</v>
      </c>
      <c r="K2412" t="s">
        <v>728</v>
      </c>
      <c r="L2412">
        <v>1</v>
      </c>
      <c r="M2412" t="s">
        <v>158</v>
      </c>
      <c r="N2412" t="s">
        <v>159</v>
      </c>
      <c r="O2412" t="s">
        <v>1679</v>
      </c>
      <c r="P2412" t="s">
        <v>1680</v>
      </c>
      <c r="Q2412" t="s">
        <v>4511</v>
      </c>
      <c r="R2412" t="s">
        <v>117</v>
      </c>
      <c r="S2412" t="s">
        <v>163</v>
      </c>
      <c r="T2412" t="s">
        <v>12167</v>
      </c>
      <c r="U2412" t="s">
        <v>12168</v>
      </c>
      <c r="V2412" s="41">
        <v>40826</v>
      </c>
      <c r="W2412" s="41">
        <v>33853</v>
      </c>
      <c r="X2412">
        <v>1</v>
      </c>
      <c r="Y2412">
        <v>1</v>
      </c>
      <c r="Z2412" t="s">
        <v>102</v>
      </c>
      <c r="AA2412">
        <v>1</v>
      </c>
      <c r="AB2412" t="s">
        <v>103</v>
      </c>
      <c r="AC2412" t="s">
        <v>104</v>
      </c>
      <c r="AD2412">
        <v>1</v>
      </c>
      <c r="AE2412" t="s">
        <v>105</v>
      </c>
      <c r="AG2412" t="s">
        <v>121</v>
      </c>
      <c r="AJ2412" t="s">
        <v>1338</v>
      </c>
    </row>
    <row r="2413" spans="1:36" hidden="1" x14ac:dyDescent="0.25">
      <c r="A2413" t="s">
        <v>12169</v>
      </c>
      <c r="B2413" t="e">
        <f>VLOOKUP(A2413,[2]mp_ALL!B$1:B$557,1,0)</f>
        <v>#N/A</v>
      </c>
      <c r="C2413" t="s">
        <v>12170</v>
      </c>
      <c r="D2413" t="s">
        <v>38</v>
      </c>
      <c r="E2413" t="s">
        <v>88</v>
      </c>
      <c r="F2413" t="s">
        <v>8284</v>
      </c>
      <c r="G2413" t="s">
        <v>8285</v>
      </c>
      <c r="H2413" t="s">
        <v>91</v>
      </c>
      <c r="I2413" t="s">
        <v>4519</v>
      </c>
      <c r="J2413">
        <v>1</v>
      </c>
      <c r="K2413" t="s">
        <v>4520</v>
      </c>
      <c r="L2413">
        <v>1</v>
      </c>
      <c r="M2413" t="s">
        <v>414</v>
      </c>
      <c r="N2413" t="s">
        <v>532</v>
      </c>
      <c r="O2413" t="s">
        <v>4408</v>
      </c>
      <c r="P2413" t="s">
        <v>4409</v>
      </c>
      <c r="Q2413" t="s">
        <v>4521</v>
      </c>
      <c r="R2413" t="s">
        <v>117</v>
      </c>
      <c r="S2413" t="s">
        <v>207</v>
      </c>
      <c r="T2413" t="s">
        <v>12171</v>
      </c>
      <c r="U2413" t="s">
        <v>4544</v>
      </c>
      <c r="V2413" s="41">
        <v>40826</v>
      </c>
      <c r="W2413" s="41">
        <v>34097</v>
      </c>
      <c r="X2413">
        <v>0</v>
      </c>
      <c r="Z2413" t="s">
        <v>7195</v>
      </c>
      <c r="AA2413">
        <v>1</v>
      </c>
      <c r="AB2413" t="s">
        <v>103</v>
      </c>
      <c r="AC2413" t="s">
        <v>104</v>
      </c>
      <c r="AD2413">
        <v>1</v>
      </c>
      <c r="AE2413" t="s">
        <v>105</v>
      </c>
      <c r="AG2413" t="s">
        <v>121</v>
      </c>
      <c r="AJ2413" t="s">
        <v>107</v>
      </c>
    </row>
    <row r="2414" spans="1:36" hidden="1" x14ac:dyDescent="0.25">
      <c r="A2414" t="s">
        <v>12172</v>
      </c>
      <c r="B2414" t="e">
        <f>VLOOKUP(A2414,[2]mp_ALL!B$1:B$557,1,0)</f>
        <v>#N/A</v>
      </c>
      <c r="C2414" t="s">
        <v>12173</v>
      </c>
      <c r="D2414" t="s">
        <v>38</v>
      </c>
      <c r="E2414" t="s">
        <v>88</v>
      </c>
      <c r="F2414" t="s">
        <v>8284</v>
      </c>
      <c r="G2414" t="s">
        <v>8285</v>
      </c>
      <c r="H2414" t="s">
        <v>91</v>
      </c>
      <c r="I2414" t="s">
        <v>880</v>
      </c>
      <c r="J2414">
        <v>1</v>
      </c>
      <c r="K2414" t="s">
        <v>425</v>
      </c>
      <c r="L2414">
        <v>1</v>
      </c>
      <c r="M2414" t="s">
        <v>113</v>
      </c>
      <c r="N2414" t="s">
        <v>195</v>
      </c>
      <c r="O2414" t="s">
        <v>881</v>
      </c>
      <c r="P2414" t="s">
        <v>882</v>
      </c>
      <c r="Q2414" t="s">
        <v>883</v>
      </c>
      <c r="R2414" t="s">
        <v>117</v>
      </c>
      <c r="S2414" t="s">
        <v>199</v>
      </c>
      <c r="T2414" t="s">
        <v>12174</v>
      </c>
      <c r="U2414" t="s">
        <v>9988</v>
      </c>
      <c r="V2414" s="41">
        <v>40826</v>
      </c>
      <c r="W2414" s="41">
        <v>33460</v>
      </c>
      <c r="X2414">
        <v>1</v>
      </c>
      <c r="Y2414">
        <v>1</v>
      </c>
      <c r="Z2414" t="s">
        <v>102</v>
      </c>
      <c r="AA2414">
        <v>1</v>
      </c>
      <c r="AB2414" t="s">
        <v>103</v>
      </c>
      <c r="AC2414" t="s">
        <v>104</v>
      </c>
      <c r="AD2414">
        <v>1</v>
      </c>
      <c r="AE2414" t="s">
        <v>105</v>
      </c>
      <c r="AG2414" t="s">
        <v>121</v>
      </c>
      <c r="AJ2414" t="s">
        <v>271</v>
      </c>
    </row>
    <row r="2415" spans="1:36" hidden="1" x14ac:dyDescent="0.25">
      <c r="A2415" t="s">
        <v>12175</v>
      </c>
      <c r="B2415" t="e">
        <f>VLOOKUP(A2415,[2]mp_ALL!B$1:B$557,1,0)</f>
        <v>#N/A</v>
      </c>
      <c r="C2415" t="s">
        <v>12176</v>
      </c>
      <c r="D2415" t="s">
        <v>36</v>
      </c>
      <c r="E2415" t="s">
        <v>88</v>
      </c>
      <c r="F2415" t="s">
        <v>154</v>
      </c>
      <c r="G2415" t="s">
        <v>155</v>
      </c>
      <c r="H2415" t="s">
        <v>290</v>
      </c>
      <c r="I2415" t="s">
        <v>11451</v>
      </c>
      <c r="J2415">
        <v>1</v>
      </c>
      <c r="K2415" t="s">
        <v>2057</v>
      </c>
      <c r="L2415">
        <v>0</v>
      </c>
      <c r="M2415" t="s">
        <v>2058</v>
      </c>
      <c r="N2415" t="s">
        <v>2059</v>
      </c>
      <c r="O2415" t="s">
        <v>11452</v>
      </c>
      <c r="R2415" t="s">
        <v>1424</v>
      </c>
      <c r="S2415" t="s">
        <v>560</v>
      </c>
      <c r="T2415" t="s">
        <v>12177</v>
      </c>
      <c r="U2415" t="s">
        <v>12178</v>
      </c>
      <c r="V2415" s="41">
        <v>40822</v>
      </c>
      <c r="W2415" s="41">
        <v>33013</v>
      </c>
      <c r="X2415">
        <v>1</v>
      </c>
      <c r="Y2415">
        <v>1</v>
      </c>
      <c r="Z2415" t="s">
        <v>102</v>
      </c>
      <c r="AA2415">
        <v>1</v>
      </c>
      <c r="AB2415" t="s">
        <v>103</v>
      </c>
      <c r="AC2415" t="s">
        <v>297</v>
      </c>
      <c r="AD2415">
        <v>1</v>
      </c>
      <c r="AE2415" t="s">
        <v>298</v>
      </c>
      <c r="AG2415" t="s">
        <v>2063</v>
      </c>
      <c r="AI2415" t="s">
        <v>1444</v>
      </c>
      <c r="AJ2415" t="s">
        <v>190</v>
      </c>
    </row>
    <row r="2416" spans="1:36" hidden="1" x14ac:dyDescent="0.25">
      <c r="A2416" t="s">
        <v>12179</v>
      </c>
      <c r="B2416" t="e">
        <f>VLOOKUP(A2416,[2]mp_ALL!B$1:B$557,1,0)</f>
        <v>#N/A</v>
      </c>
      <c r="C2416" t="s">
        <v>12180</v>
      </c>
      <c r="D2416" t="s">
        <v>36</v>
      </c>
      <c r="E2416" t="s">
        <v>88</v>
      </c>
      <c r="F2416" t="s">
        <v>154</v>
      </c>
      <c r="G2416" t="s">
        <v>155</v>
      </c>
      <c r="H2416" t="s">
        <v>290</v>
      </c>
      <c r="I2416" t="s">
        <v>6972</v>
      </c>
      <c r="J2416">
        <v>1</v>
      </c>
      <c r="K2416" t="s">
        <v>1459</v>
      </c>
      <c r="L2416">
        <v>0</v>
      </c>
      <c r="M2416" t="s">
        <v>1460</v>
      </c>
      <c r="N2416" t="s">
        <v>6973</v>
      </c>
      <c r="O2416" t="s">
        <v>6974</v>
      </c>
      <c r="R2416" t="s">
        <v>1424</v>
      </c>
      <c r="S2416" t="s">
        <v>237</v>
      </c>
      <c r="T2416" t="s">
        <v>12181</v>
      </c>
      <c r="U2416" t="s">
        <v>12182</v>
      </c>
      <c r="V2416" s="41">
        <v>40822</v>
      </c>
      <c r="W2416" s="41">
        <v>33173</v>
      </c>
      <c r="X2416">
        <v>1</v>
      </c>
      <c r="Y2416">
        <v>2</v>
      </c>
      <c r="Z2416" t="s">
        <v>102</v>
      </c>
      <c r="AA2416">
        <v>1</v>
      </c>
      <c r="AB2416" t="s">
        <v>103</v>
      </c>
      <c r="AC2416" t="s">
        <v>297</v>
      </c>
      <c r="AD2416">
        <v>1</v>
      </c>
      <c r="AE2416" t="s">
        <v>563</v>
      </c>
      <c r="AG2416" t="s">
        <v>1463</v>
      </c>
      <c r="AI2416" t="s">
        <v>1444</v>
      </c>
      <c r="AJ2416" t="s">
        <v>107</v>
      </c>
    </row>
    <row r="2417" spans="1:36" hidden="1" x14ac:dyDescent="0.25">
      <c r="A2417" t="s">
        <v>12183</v>
      </c>
      <c r="B2417" t="e">
        <f>VLOOKUP(A2417,[2]mp_ALL!B$1:B$557,1,0)</f>
        <v>#N/A</v>
      </c>
      <c r="C2417" t="s">
        <v>12184</v>
      </c>
      <c r="D2417" t="s">
        <v>36</v>
      </c>
      <c r="E2417" t="s">
        <v>88</v>
      </c>
      <c r="F2417" t="s">
        <v>154</v>
      </c>
      <c r="G2417" t="s">
        <v>155</v>
      </c>
      <c r="H2417" t="s">
        <v>290</v>
      </c>
      <c r="I2417" t="s">
        <v>12185</v>
      </c>
      <c r="J2417">
        <v>1</v>
      </c>
      <c r="K2417" t="s">
        <v>232</v>
      </c>
      <c r="L2417">
        <v>0</v>
      </c>
      <c r="M2417" t="s">
        <v>233</v>
      </c>
      <c r="N2417" t="s">
        <v>976</v>
      </c>
      <c r="O2417" t="s">
        <v>12186</v>
      </c>
      <c r="R2417" t="s">
        <v>117</v>
      </c>
      <c r="S2417" t="s">
        <v>237</v>
      </c>
      <c r="T2417" t="s">
        <v>12187</v>
      </c>
      <c r="U2417" t="s">
        <v>12188</v>
      </c>
      <c r="V2417" s="41">
        <v>40822</v>
      </c>
      <c r="W2417" s="41">
        <v>33215</v>
      </c>
      <c r="X2417">
        <v>1</v>
      </c>
      <c r="Y2417">
        <v>0</v>
      </c>
      <c r="Z2417" t="s">
        <v>102</v>
      </c>
      <c r="AA2417">
        <v>1</v>
      </c>
      <c r="AB2417" t="s">
        <v>576</v>
      </c>
      <c r="AC2417" t="s">
        <v>297</v>
      </c>
      <c r="AD2417">
        <v>1</v>
      </c>
      <c r="AE2417" t="s">
        <v>322</v>
      </c>
      <c r="AG2417" t="s">
        <v>121</v>
      </c>
      <c r="AJ2417" t="s">
        <v>694</v>
      </c>
    </row>
    <row r="2418" spans="1:36" hidden="1" x14ac:dyDescent="0.25">
      <c r="A2418" t="s">
        <v>12189</v>
      </c>
      <c r="B2418" t="e">
        <f>VLOOKUP(A2418,[2]mp_ALL!B$1:B$557,1,0)</f>
        <v>#N/A</v>
      </c>
      <c r="C2418" t="s">
        <v>12190</v>
      </c>
      <c r="D2418" t="s">
        <v>36</v>
      </c>
      <c r="E2418" t="s">
        <v>1439</v>
      </c>
      <c r="F2418" t="s">
        <v>154</v>
      </c>
      <c r="G2418" t="s">
        <v>155</v>
      </c>
      <c r="H2418" t="s">
        <v>1440</v>
      </c>
      <c r="I2418" t="s">
        <v>6461</v>
      </c>
      <c r="J2418">
        <v>1</v>
      </c>
      <c r="K2418" t="s">
        <v>457</v>
      </c>
      <c r="L2418">
        <v>0</v>
      </c>
      <c r="M2418" t="s">
        <v>113</v>
      </c>
      <c r="R2418" t="s">
        <v>117</v>
      </c>
      <c r="S2418" t="s">
        <v>237</v>
      </c>
      <c r="T2418" t="s">
        <v>12191</v>
      </c>
      <c r="U2418" t="s">
        <v>1804</v>
      </c>
      <c r="V2418" s="41">
        <v>40822</v>
      </c>
      <c r="W2418" s="41">
        <v>33090</v>
      </c>
      <c r="X2418">
        <v>1</v>
      </c>
      <c r="Y2418">
        <v>2</v>
      </c>
      <c r="Z2418" t="s">
        <v>102</v>
      </c>
      <c r="AA2418">
        <v>1</v>
      </c>
      <c r="AB2418" t="s">
        <v>103</v>
      </c>
      <c r="AC2418" t="s">
        <v>297</v>
      </c>
      <c r="AD2418">
        <v>1</v>
      </c>
      <c r="AE2418" t="s">
        <v>322</v>
      </c>
      <c r="AG2418" t="s">
        <v>121</v>
      </c>
      <c r="AI2418" t="s">
        <v>210</v>
      </c>
      <c r="AJ2418" t="s">
        <v>1338</v>
      </c>
    </row>
    <row r="2419" spans="1:36" hidden="1" x14ac:dyDescent="0.25">
      <c r="A2419" t="s">
        <v>12192</v>
      </c>
      <c r="B2419" t="e">
        <f>VLOOKUP(A2419,[2]mp_ALL!B$1:B$557,1,0)</f>
        <v>#N/A</v>
      </c>
      <c r="C2419" t="s">
        <v>12193</v>
      </c>
      <c r="D2419" t="s">
        <v>36</v>
      </c>
      <c r="E2419" t="s">
        <v>88</v>
      </c>
      <c r="F2419" t="s">
        <v>89</v>
      </c>
      <c r="G2419" t="s">
        <v>90</v>
      </c>
      <c r="H2419" t="s">
        <v>290</v>
      </c>
      <c r="I2419" t="s">
        <v>12194</v>
      </c>
      <c r="J2419">
        <v>1</v>
      </c>
      <c r="K2419" t="s">
        <v>157</v>
      </c>
      <c r="L2419">
        <v>0</v>
      </c>
      <c r="M2419" t="s">
        <v>158</v>
      </c>
      <c r="N2419" t="s">
        <v>184</v>
      </c>
      <c r="O2419" t="s">
        <v>867</v>
      </c>
      <c r="R2419" t="s">
        <v>117</v>
      </c>
      <c r="S2419" t="s">
        <v>237</v>
      </c>
      <c r="T2419" t="s">
        <v>12195</v>
      </c>
      <c r="U2419" t="s">
        <v>12196</v>
      </c>
      <c r="V2419" s="41">
        <v>40822</v>
      </c>
      <c r="W2419" s="41">
        <v>33095</v>
      </c>
      <c r="X2419">
        <v>1</v>
      </c>
      <c r="Y2419">
        <v>1</v>
      </c>
      <c r="Z2419" t="s">
        <v>102</v>
      </c>
      <c r="AA2419">
        <v>1</v>
      </c>
      <c r="AB2419" t="s">
        <v>103</v>
      </c>
      <c r="AC2419" t="s">
        <v>297</v>
      </c>
      <c r="AD2419">
        <v>1</v>
      </c>
      <c r="AE2419" t="s">
        <v>322</v>
      </c>
      <c r="AG2419" t="s">
        <v>121</v>
      </c>
      <c r="AJ2419" t="s">
        <v>107</v>
      </c>
    </row>
    <row r="2420" spans="1:36" hidden="1" x14ac:dyDescent="0.25">
      <c r="A2420" t="s">
        <v>12197</v>
      </c>
      <c r="B2420" t="e">
        <f>VLOOKUP(A2420,[2]mp_ALL!B$1:B$557,1,0)</f>
        <v>#N/A</v>
      </c>
      <c r="C2420" t="s">
        <v>12198</v>
      </c>
      <c r="D2420" t="s">
        <v>36</v>
      </c>
      <c r="E2420" t="s">
        <v>1439</v>
      </c>
      <c r="F2420" t="s">
        <v>154</v>
      </c>
      <c r="G2420" t="s">
        <v>155</v>
      </c>
      <c r="H2420" t="s">
        <v>1440</v>
      </c>
      <c r="I2420" t="s">
        <v>6461</v>
      </c>
      <c r="J2420">
        <v>1</v>
      </c>
      <c r="K2420" t="s">
        <v>457</v>
      </c>
      <c r="L2420">
        <v>0</v>
      </c>
      <c r="M2420" t="s">
        <v>113</v>
      </c>
      <c r="R2420" t="s">
        <v>117</v>
      </c>
      <c r="S2420" t="s">
        <v>237</v>
      </c>
      <c r="T2420" t="s">
        <v>12199</v>
      </c>
      <c r="U2420" t="s">
        <v>12200</v>
      </c>
      <c r="V2420" s="41">
        <v>40822</v>
      </c>
      <c r="W2420" s="41">
        <v>33268</v>
      </c>
      <c r="X2420">
        <v>1</v>
      </c>
      <c r="Y2420">
        <v>1</v>
      </c>
      <c r="Z2420" t="s">
        <v>102</v>
      </c>
      <c r="AA2420">
        <v>1</v>
      </c>
      <c r="AB2420" t="s">
        <v>103</v>
      </c>
      <c r="AC2420" t="s">
        <v>297</v>
      </c>
      <c r="AD2420">
        <v>1</v>
      </c>
      <c r="AE2420" t="s">
        <v>322</v>
      </c>
      <c r="AG2420" t="s">
        <v>121</v>
      </c>
      <c r="AI2420" t="s">
        <v>1444</v>
      </c>
      <c r="AJ2420" t="s">
        <v>12201</v>
      </c>
    </row>
    <row r="2421" spans="1:36" hidden="1" x14ac:dyDescent="0.25">
      <c r="A2421" t="s">
        <v>12202</v>
      </c>
      <c r="B2421" t="e">
        <f>VLOOKUP(A2421,[2]mp_ALL!B$1:B$557,1,0)</f>
        <v>#N/A</v>
      </c>
      <c r="C2421" t="s">
        <v>12203</v>
      </c>
      <c r="D2421" t="s">
        <v>36</v>
      </c>
      <c r="E2421" t="s">
        <v>88</v>
      </c>
      <c r="F2421" t="s">
        <v>154</v>
      </c>
      <c r="G2421" t="s">
        <v>155</v>
      </c>
      <c r="H2421" t="s">
        <v>290</v>
      </c>
      <c r="I2421" t="s">
        <v>3211</v>
      </c>
      <c r="J2421">
        <v>1</v>
      </c>
      <c r="K2421" t="s">
        <v>3077</v>
      </c>
      <c r="L2421">
        <v>0</v>
      </c>
      <c r="M2421" t="s">
        <v>143</v>
      </c>
      <c r="N2421" t="s">
        <v>3078</v>
      </c>
      <c r="O2421" t="s">
        <v>3212</v>
      </c>
      <c r="R2421" t="s">
        <v>147</v>
      </c>
      <c r="S2421" t="s">
        <v>760</v>
      </c>
      <c r="T2421" t="s">
        <v>12204</v>
      </c>
      <c r="U2421" t="s">
        <v>12205</v>
      </c>
      <c r="V2421" s="41">
        <v>40822</v>
      </c>
      <c r="W2421" s="41">
        <v>32630</v>
      </c>
      <c r="X2421">
        <v>1</v>
      </c>
      <c r="Y2421">
        <v>1</v>
      </c>
      <c r="Z2421" t="s">
        <v>102</v>
      </c>
      <c r="AA2421">
        <v>1</v>
      </c>
      <c r="AB2421" t="s">
        <v>103</v>
      </c>
      <c r="AC2421" t="s">
        <v>297</v>
      </c>
      <c r="AD2421">
        <v>1</v>
      </c>
      <c r="AE2421" t="s">
        <v>322</v>
      </c>
      <c r="AG2421" t="s">
        <v>148</v>
      </c>
      <c r="AJ2421" t="s">
        <v>689</v>
      </c>
    </row>
    <row r="2422" spans="1:36" hidden="1" x14ac:dyDescent="0.25">
      <c r="A2422" t="s">
        <v>12206</v>
      </c>
      <c r="B2422" t="e">
        <f>VLOOKUP(A2422,[2]mp_ALL!B$1:B$557,1,0)</f>
        <v>#N/A</v>
      </c>
      <c r="C2422" t="s">
        <v>12207</v>
      </c>
      <c r="D2422" t="s">
        <v>39</v>
      </c>
      <c r="E2422" t="s">
        <v>88</v>
      </c>
      <c r="F2422" t="s">
        <v>311</v>
      </c>
      <c r="G2422" t="s">
        <v>312</v>
      </c>
      <c r="H2422" t="s">
        <v>313</v>
      </c>
      <c r="I2422" t="s">
        <v>12208</v>
      </c>
      <c r="J2422">
        <v>1</v>
      </c>
      <c r="K2422" t="s">
        <v>1459</v>
      </c>
      <c r="L2422">
        <v>0</v>
      </c>
      <c r="M2422" t="s">
        <v>1460</v>
      </c>
      <c r="N2422" t="s">
        <v>1433</v>
      </c>
      <c r="O2422" t="s">
        <v>12209</v>
      </c>
      <c r="R2422" t="s">
        <v>1424</v>
      </c>
      <c r="S2422" t="s">
        <v>237</v>
      </c>
      <c r="T2422" t="s">
        <v>12210</v>
      </c>
      <c r="U2422" t="s">
        <v>3157</v>
      </c>
      <c r="V2422" s="41">
        <v>40834</v>
      </c>
      <c r="W2422" s="41">
        <v>32176</v>
      </c>
      <c r="X2422">
        <v>1</v>
      </c>
      <c r="Y2422">
        <v>1</v>
      </c>
      <c r="Z2422" t="s">
        <v>102</v>
      </c>
      <c r="AA2422">
        <v>1</v>
      </c>
      <c r="AB2422" t="s">
        <v>103</v>
      </c>
      <c r="AC2422" t="s">
        <v>297</v>
      </c>
      <c r="AD2422">
        <v>1</v>
      </c>
      <c r="AE2422" t="s">
        <v>563</v>
      </c>
      <c r="AG2422" t="s">
        <v>1463</v>
      </c>
      <c r="AI2422" t="s">
        <v>1444</v>
      </c>
      <c r="AJ2422" t="s">
        <v>107</v>
      </c>
    </row>
    <row r="2423" spans="1:36" hidden="1" x14ac:dyDescent="0.25">
      <c r="A2423" t="s">
        <v>12211</v>
      </c>
      <c r="B2423" t="e">
        <f>VLOOKUP(A2423,[2]mp_ALL!B$1:B$557,1,0)</f>
        <v>#N/A</v>
      </c>
      <c r="C2423" t="s">
        <v>12212</v>
      </c>
      <c r="D2423" t="s">
        <v>39</v>
      </c>
      <c r="E2423" t="s">
        <v>1439</v>
      </c>
      <c r="F2423" t="s">
        <v>311</v>
      </c>
      <c r="G2423" t="s">
        <v>312</v>
      </c>
      <c r="H2423" t="s">
        <v>1440</v>
      </c>
      <c r="I2423" t="s">
        <v>8067</v>
      </c>
      <c r="J2423">
        <v>1</v>
      </c>
      <c r="K2423" t="s">
        <v>157</v>
      </c>
      <c r="L2423">
        <v>0</v>
      </c>
      <c r="M2423" t="s">
        <v>158</v>
      </c>
      <c r="R2423" t="s">
        <v>117</v>
      </c>
      <c r="S2423" t="s">
        <v>163</v>
      </c>
      <c r="T2423" t="s">
        <v>12213</v>
      </c>
      <c r="U2423" t="s">
        <v>9728</v>
      </c>
      <c r="V2423" s="41">
        <v>40834</v>
      </c>
      <c r="W2423" s="41">
        <v>32343</v>
      </c>
      <c r="X2423">
        <v>1</v>
      </c>
      <c r="Y2423">
        <v>2</v>
      </c>
      <c r="Z2423" t="s">
        <v>102</v>
      </c>
      <c r="AA2423">
        <v>1</v>
      </c>
      <c r="AB2423" t="s">
        <v>103</v>
      </c>
      <c r="AC2423" t="s">
        <v>297</v>
      </c>
      <c r="AD2423">
        <v>1</v>
      </c>
      <c r="AE2423" t="s">
        <v>322</v>
      </c>
      <c r="AG2423" t="s">
        <v>121</v>
      </c>
      <c r="AI2423" t="s">
        <v>210</v>
      </c>
      <c r="AJ2423" t="s">
        <v>1913</v>
      </c>
    </row>
    <row r="2424" spans="1:36" hidden="1" x14ac:dyDescent="0.25">
      <c r="A2424" t="s">
        <v>12214</v>
      </c>
      <c r="B2424" t="e">
        <f>VLOOKUP(A2424,[2]mp_ALL!B$1:B$557,1,0)</f>
        <v>#N/A</v>
      </c>
      <c r="C2424" t="s">
        <v>12215</v>
      </c>
      <c r="D2424" t="s">
        <v>36</v>
      </c>
      <c r="E2424" t="s">
        <v>88</v>
      </c>
      <c r="F2424" t="s">
        <v>154</v>
      </c>
      <c r="G2424" t="s">
        <v>155</v>
      </c>
      <c r="H2424" t="s">
        <v>110</v>
      </c>
      <c r="I2424" t="s">
        <v>12216</v>
      </c>
      <c r="J2424">
        <v>1</v>
      </c>
      <c r="K2424" t="s">
        <v>4073</v>
      </c>
      <c r="L2424">
        <v>1</v>
      </c>
      <c r="M2424" t="s">
        <v>94</v>
      </c>
      <c r="N2424" t="s">
        <v>45</v>
      </c>
      <c r="O2424" t="s">
        <v>243</v>
      </c>
      <c r="P2424" t="s">
        <v>6869</v>
      </c>
      <c r="S2424" t="s">
        <v>817</v>
      </c>
      <c r="T2424" t="s">
        <v>12217</v>
      </c>
      <c r="U2424" t="s">
        <v>12218</v>
      </c>
      <c r="V2424" s="41">
        <v>40834</v>
      </c>
      <c r="W2424" s="41">
        <v>32385</v>
      </c>
      <c r="X2424">
        <v>1</v>
      </c>
      <c r="Y2424">
        <v>1</v>
      </c>
      <c r="Z2424" t="s">
        <v>923</v>
      </c>
      <c r="AA2424">
        <v>1</v>
      </c>
      <c r="AB2424" t="s">
        <v>103</v>
      </c>
      <c r="AC2424" t="s">
        <v>104</v>
      </c>
      <c r="AD2424">
        <v>1</v>
      </c>
      <c r="AE2424" t="s">
        <v>105</v>
      </c>
      <c r="AG2424" t="s">
        <v>106</v>
      </c>
      <c r="AJ2424" t="s">
        <v>1779</v>
      </c>
    </row>
    <row r="2425" spans="1:36" hidden="1" x14ac:dyDescent="0.25">
      <c r="A2425" t="s">
        <v>12219</v>
      </c>
      <c r="B2425" t="e">
        <f>VLOOKUP(A2425,[2]mp_ALL!B$1:B$557,1,0)</f>
        <v>#N/A</v>
      </c>
      <c r="C2425" t="s">
        <v>12220</v>
      </c>
      <c r="D2425" t="s">
        <v>36</v>
      </c>
      <c r="E2425" t="s">
        <v>88</v>
      </c>
      <c r="F2425" t="s">
        <v>154</v>
      </c>
      <c r="G2425" t="s">
        <v>155</v>
      </c>
      <c r="H2425" t="s">
        <v>290</v>
      </c>
      <c r="I2425" t="s">
        <v>12221</v>
      </c>
      <c r="J2425">
        <v>1</v>
      </c>
      <c r="K2425" t="s">
        <v>1420</v>
      </c>
      <c r="L2425">
        <v>0</v>
      </c>
      <c r="M2425" t="s">
        <v>1421</v>
      </c>
      <c r="N2425" t="s">
        <v>2301</v>
      </c>
      <c r="O2425" t="s">
        <v>12222</v>
      </c>
      <c r="R2425" t="s">
        <v>1424</v>
      </c>
      <c r="S2425" t="s">
        <v>560</v>
      </c>
      <c r="T2425" t="s">
        <v>12223</v>
      </c>
      <c r="U2425" t="s">
        <v>12224</v>
      </c>
      <c r="V2425" s="41">
        <v>40834</v>
      </c>
      <c r="W2425" s="41">
        <v>33073</v>
      </c>
      <c r="X2425">
        <v>1</v>
      </c>
      <c r="Y2425">
        <v>1</v>
      </c>
      <c r="Z2425" t="s">
        <v>102</v>
      </c>
      <c r="AA2425">
        <v>1</v>
      </c>
      <c r="AB2425" t="s">
        <v>103</v>
      </c>
      <c r="AC2425" t="s">
        <v>297</v>
      </c>
      <c r="AD2425">
        <v>1</v>
      </c>
      <c r="AE2425" t="s">
        <v>563</v>
      </c>
      <c r="AG2425" t="s">
        <v>1427</v>
      </c>
      <c r="AI2425" t="s">
        <v>1444</v>
      </c>
      <c r="AJ2425" t="s">
        <v>694</v>
      </c>
    </row>
    <row r="2426" spans="1:36" hidden="1" x14ac:dyDescent="0.25">
      <c r="A2426" t="s">
        <v>12225</v>
      </c>
      <c r="B2426" t="e">
        <f>VLOOKUP(A2426,[2]mp_ALL!B$1:B$557,1,0)</f>
        <v>#N/A</v>
      </c>
      <c r="C2426" t="s">
        <v>12226</v>
      </c>
      <c r="D2426" t="s">
        <v>36</v>
      </c>
      <c r="E2426" t="s">
        <v>88</v>
      </c>
      <c r="F2426" t="s">
        <v>154</v>
      </c>
      <c r="G2426" t="s">
        <v>155</v>
      </c>
      <c r="H2426" t="s">
        <v>290</v>
      </c>
      <c r="I2426" t="s">
        <v>12227</v>
      </c>
      <c r="J2426">
        <v>1</v>
      </c>
      <c r="K2426" t="s">
        <v>591</v>
      </c>
      <c r="L2426">
        <v>0</v>
      </c>
      <c r="M2426" t="s">
        <v>592</v>
      </c>
      <c r="N2426" t="s">
        <v>2377</v>
      </c>
      <c r="O2426" t="s">
        <v>12228</v>
      </c>
      <c r="R2426" t="s">
        <v>147</v>
      </c>
      <c r="S2426" t="s">
        <v>560</v>
      </c>
      <c r="T2426" t="s">
        <v>12229</v>
      </c>
      <c r="U2426" t="s">
        <v>12230</v>
      </c>
      <c r="V2426" s="41">
        <v>40834</v>
      </c>
      <c r="W2426" s="41">
        <v>31943</v>
      </c>
      <c r="X2426">
        <v>1</v>
      </c>
      <c r="Y2426">
        <v>2</v>
      </c>
      <c r="Z2426" t="s">
        <v>7195</v>
      </c>
      <c r="AA2426">
        <v>1</v>
      </c>
      <c r="AB2426" t="s">
        <v>103</v>
      </c>
      <c r="AC2426" t="s">
        <v>297</v>
      </c>
      <c r="AD2426">
        <v>1</v>
      </c>
      <c r="AE2426" t="s">
        <v>563</v>
      </c>
      <c r="AG2426" t="s">
        <v>577</v>
      </c>
      <c r="AJ2426" t="s">
        <v>1621</v>
      </c>
    </row>
    <row r="2427" spans="1:36" hidden="1" x14ac:dyDescent="0.25">
      <c r="A2427" t="s">
        <v>12231</v>
      </c>
      <c r="B2427" t="e">
        <f>VLOOKUP(A2427,[2]mp_ALL!B$1:B$557,1,0)</f>
        <v>#N/A</v>
      </c>
      <c r="C2427" t="s">
        <v>12232</v>
      </c>
      <c r="D2427" t="s">
        <v>38</v>
      </c>
      <c r="E2427" t="s">
        <v>88</v>
      </c>
      <c r="F2427" t="s">
        <v>8284</v>
      </c>
      <c r="G2427" t="s">
        <v>8285</v>
      </c>
      <c r="H2427" t="s">
        <v>91</v>
      </c>
      <c r="I2427" t="s">
        <v>8230</v>
      </c>
      <c r="J2427">
        <v>1</v>
      </c>
      <c r="K2427" t="s">
        <v>384</v>
      </c>
      <c r="L2427">
        <v>1</v>
      </c>
      <c r="M2427" t="s">
        <v>113</v>
      </c>
      <c r="N2427" t="s">
        <v>385</v>
      </c>
      <c r="O2427" t="s">
        <v>450</v>
      </c>
      <c r="P2427" t="s">
        <v>5822</v>
      </c>
      <c r="Q2427" t="s">
        <v>8231</v>
      </c>
      <c r="R2427" t="s">
        <v>117</v>
      </c>
      <c r="S2427" t="s">
        <v>199</v>
      </c>
      <c r="T2427" t="s">
        <v>12233</v>
      </c>
      <c r="U2427" t="s">
        <v>12234</v>
      </c>
      <c r="V2427" s="41">
        <v>40836</v>
      </c>
      <c r="W2427" s="41">
        <v>33307</v>
      </c>
      <c r="X2427">
        <v>1</v>
      </c>
      <c r="Y2427">
        <v>1</v>
      </c>
      <c r="Z2427" t="s">
        <v>102</v>
      </c>
      <c r="AA2427">
        <v>1</v>
      </c>
      <c r="AB2427" t="s">
        <v>103</v>
      </c>
      <c r="AC2427" t="s">
        <v>104</v>
      </c>
      <c r="AD2427">
        <v>1</v>
      </c>
      <c r="AE2427" t="s">
        <v>105</v>
      </c>
      <c r="AG2427" t="s">
        <v>121</v>
      </c>
      <c r="AJ2427" t="s">
        <v>474</v>
      </c>
    </row>
    <row r="2428" spans="1:36" hidden="1" x14ac:dyDescent="0.25">
      <c r="A2428" t="s">
        <v>12235</v>
      </c>
      <c r="B2428" t="e">
        <f>VLOOKUP(A2428,[2]mp_ALL!B$1:B$557,1,0)</f>
        <v>#N/A</v>
      </c>
      <c r="C2428" t="s">
        <v>12236</v>
      </c>
      <c r="D2428" t="s">
        <v>38</v>
      </c>
      <c r="E2428" t="s">
        <v>88</v>
      </c>
      <c r="F2428" t="s">
        <v>8284</v>
      </c>
      <c r="G2428" t="s">
        <v>8285</v>
      </c>
      <c r="H2428" t="s">
        <v>91</v>
      </c>
      <c r="I2428" t="s">
        <v>6641</v>
      </c>
      <c r="J2428">
        <v>1</v>
      </c>
      <c r="K2428" t="s">
        <v>384</v>
      </c>
      <c r="L2428">
        <v>1</v>
      </c>
      <c r="M2428" t="s">
        <v>113</v>
      </c>
      <c r="N2428" t="s">
        <v>385</v>
      </c>
      <c r="O2428" t="s">
        <v>6099</v>
      </c>
      <c r="P2428" t="s">
        <v>6642</v>
      </c>
      <c r="Q2428" t="s">
        <v>6643</v>
      </c>
      <c r="R2428" t="s">
        <v>117</v>
      </c>
      <c r="S2428" t="s">
        <v>199</v>
      </c>
      <c r="T2428" t="s">
        <v>12237</v>
      </c>
      <c r="U2428" t="s">
        <v>12238</v>
      </c>
      <c r="V2428" s="41">
        <v>40836</v>
      </c>
      <c r="W2428" s="41">
        <v>33175</v>
      </c>
      <c r="X2428">
        <v>1</v>
      </c>
      <c r="Y2428">
        <v>2</v>
      </c>
      <c r="Z2428" t="s">
        <v>102</v>
      </c>
      <c r="AA2428">
        <v>1</v>
      </c>
      <c r="AB2428" t="s">
        <v>103</v>
      </c>
      <c r="AC2428" t="s">
        <v>104</v>
      </c>
      <c r="AD2428">
        <v>1</v>
      </c>
      <c r="AE2428" t="s">
        <v>105</v>
      </c>
      <c r="AG2428" t="s">
        <v>121</v>
      </c>
      <c r="AJ2428" t="s">
        <v>2110</v>
      </c>
    </row>
    <row r="2429" spans="1:36" hidden="1" x14ac:dyDescent="0.25">
      <c r="A2429" t="s">
        <v>12239</v>
      </c>
      <c r="B2429" t="e">
        <f>VLOOKUP(A2429,[2]mp_ALL!B$1:B$557,1,0)</f>
        <v>#N/A</v>
      </c>
      <c r="C2429" t="s">
        <v>12240</v>
      </c>
      <c r="D2429" t="s">
        <v>38</v>
      </c>
      <c r="E2429" t="s">
        <v>88</v>
      </c>
      <c r="F2429" t="s">
        <v>8284</v>
      </c>
      <c r="G2429" t="s">
        <v>8285</v>
      </c>
      <c r="H2429" t="s">
        <v>91</v>
      </c>
      <c r="I2429" t="s">
        <v>10774</v>
      </c>
      <c r="J2429">
        <v>1</v>
      </c>
      <c r="K2429" t="s">
        <v>384</v>
      </c>
      <c r="L2429">
        <v>1</v>
      </c>
      <c r="M2429" t="s">
        <v>113</v>
      </c>
      <c r="N2429" t="s">
        <v>385</v>
      </c>
      <c r="O2429" t="s">
        <v>450</v>
      </c>
      <c r="P2429" t="s">
        <v>5353</v>
      </c>
      <c r="Q2429" t="s">
        <v>10775</v>
      </c>
      <c r="R2429" t="s">
        <v>117</v>
      </c>
      <c r="S2429" t="s">
        <v>237</v>
      </c>
      <c r="T2429" t="s">
        <v>12241</v>
      </c>
      <c r="U2429" t="s">
        <v>12242</v>
      </c>
      <c r="V2429" s="41">
        <v>40836</v>
      </c>
      <c r="W2429" s="41">
        <v>33761</v>
      </c>
      <c r="X2429">
        <v>1</v>
      </c>
      <c r="Y2429">
        <v>0</v>
      </c>
      <c r="Z2429" t="s">
        <v>102</v>
      </c>
      <c r="AA2429">
        <v>1</v>
      </c>
      <c r="AB2429" t="s">
        <v>103</v>
      </c>
      <c r="AC2429" t="s">
        <v>104</v>
      </c>
      <c r="AD2429">
        <v>1</v>
      </c>
      <c r="AE2429" t="s">
        <v>105</v>
      </c>
      <c r="AG2429" t="s">
        <v>121</v>
      </c>
      <c r="AJ2429" t="s">
        <v>1217</v>
      </c>
    </row>
    <row r="2430" spans="1:36" hidden="1" x14ac:dyDescent="0.25">
      <c r="A2430" t="s">
        <v>12243</v>
      </c>
      <c r="B2430" t="e">
        <f>VLOOKUP(A2430,[2]mp_ALL!B$1:B$557,1,0)</f>
        <v>#N/A</v>
      </c>
      <c r="C2430" t="s">
        <v>12244</v>
      </c>
      <c r="D2430" t="s">
        <v>38</v>
      </c>
      <c r="E2430" t="s">
        <v>88</v>
      </c>
      <c r="F2430" t="s">
        <v>250</v>
      </c>
      <c r="G2430" t="s">
        <v>251</v>
      </c>
      <c r="H2430" t="s">
        <v>290</v>
      </c>
      <c r="I2430" t="s">
        <v>2785</v>
      </c>
      <c r="J2430">
        <v>1</v>
      </c>
      <c r="K2430" t="s">
        <v>2057</v>
      </c>
      <c r="L2430">
        <v>0</v>
      </c>
      <c r="M2430" t="s">
        <v>2058</v>
      </c>
      <c r="N2430" t="s">
        <v>2519</v>
      </c>
      <c r="R2430" t="s">
        <v>1424</v>
      </c>
      <c r="S2430" t="s">
        <v>560</v>
      </c>
      <c r="T2430" t="s">
        <v>12245</v>
      </c>
      <c r="U2430" t="s">
        <v>12246</v>
      </c>
      <c r="V2430" s="41">
        <v>40836</v>
      </c>
      <c r="W2430" s="41">
        <v>33980</v>
      </c>
      <c r="X2430">
        <v>0</v>
      </c>
      <c r="Z2430" t="s">
        <v>7195</v>
      </c>
      <c r="AA2430">
        <v>1</v>
      </c>
      <c r="AB2430" t="s">
        <v>103</v>
      </c>
      <c r="AC2430" t="s">
        <v>297</v>
      </c>
      <c r="AD2430">
        <v>1</v>
      </c>
      <c r="AE2430" t="s">
        <v>298</v>
      </c>
      <c r="AG2430" t="s">
        <v>2063</v>
      </c>
      <c r="AJ2430" t="s">
        <v>12247</v>
      </c>
    </row>
    <row r="2431" spans="1:36" hidden="1" x14ac:dyDescent="0.25">
      <c r="A2431" t="s">
        <v>12248</v>
      </c>
      <c r="B2431" t="e">
        <f>VLOOKUP(A2431,[2]mp_ALL!B$1:B$557,1,0)</f>
        <v>#N/A</v>
      </c>
      <c r="C2431" t="s">
        <v>12249</v>
      </c>
      <c r="D2431" t="s">
        <v>38</v>
      </c>
      <c r="E2431" t="s">
        <v>88</v>
      </c>
      <c r="F2431" t="s">
        <v>8284</v>
      </c>
      <c r="G2431" t="s">
        <v>8285</v>
      </c>
      <c r="H2431" t="s">
        <v>91</v>
      </c>
      <c r="I2431" t="s">
        <v>6707</v>
      </c>
      <c r="J2431">
        <v>1</v>
      </c>
      <c r="K2431" t="s">
        <v>384</v>
      </c>
      <c r="L2431">
        <v>1</v>
      </c>
      <c r="M2431" t="s">
        <v>113</v>
      </c>
      <c r="N2431" t="s">
        <v>385</v>
      </c>
      <c r="O2431" t="s">
        <v>386</v>
      </c>
      <c r="P2431" t="s">
        <v>6708</v>
      </c>
      <c r="Q2431" t="s">
        <v>6709</v>
      </c>
      <c r="R2431" t="s">
        <v>117</v>
      </c>
      <c r="S2431" t="s">
        <v>199</v>
      </c>
      <c r="T2431" t="s">
        <v>12250</v>
      </c>
      <c r="U2431" t="s">
        <v>12251</v>
      </c>
      <c r="V2431" s="41">
        <v>40836</v>
      </c>
      <c r="W2431" s="41">
        <v>33822</v>
      </c>
      <c r="X2431">
        <v>1</v>
      </c>
      <c r="Y2431">
        <v>1</v>
      </c>
      <c r="Z2431" t="s">
        <v>102</v>
      </c>
      <c r="AA2431">
        <v>1</v>
      </c>
      <c r="AB2431" t="s">
        <v>103</v>
      </c>
      <c r="AC2431" t="s">
        <v>104</v>
      </c>
      <c r="AD2431">
        <v>1</v>
      </c>
      <c r="AE2431" t="s">
        <v>105</v>
      </c>
      <c r="AG2431" t="s">
        <v>121</v>
      </c>
      <c r="AJ2431" t="s">
        <v>2081</v>
      </c>
    </row>
    <row r="2432" spans="1:36" hidden="1" x14ac:dyDescent="0.25">
      <c r="A2432" t="s">
        <v>12252</v>
      </c>
      <c r="B2432" t="e">
        <f>VLOOKUP(A2432,[2]mp_ALL!B$1:B$557,1,0)</f>
        <v>#N/A</v>
      </c>
      <c r="C2432" t="s">
        <v>12253</v>
      </c>
      <c r="D2432" t="s">
        <v>38</v>
      </c>
      <c r="E2432" t="s">
        <v>88</v>
      </c>
      <c r="F2432" t="s">
        <v>8284</v>
      </c>
      <c r="G2432" t="s">
        <v>8285</v>
      </c>
      <c r="H2432" t="s">
        <v>91</v>
      </c>
      <c r="I2432" t="s">
        <v>9155</v>
      </c>
      <c r="J2432">
        <v>1</v>
      </c>
      <c r="K2432" t="s">
        <v>384</v>
      </c>
      <c r="L2432">
        <v>1</v>
      </c>
      <c r="M2432" t="s">
        <v>113</v>
      </c>
      <c r="N2432" t="s">
        <v>385</v>
      </c>
      <c r="O2432" t="s">
        <v>386</v>
      </c>
      <c r="P2432" t="s">
        <v>387</v>
      </c>
      <c r="Q2432" t="s">
        <v>9156</v>
      </c>
      <c r="R2432" t="s">
        <v>117</v>
      </c>
      <c r="S2432" t="s">
        <v>199</v>
      </c>
      <c r="T2432" t="s">
        <v>11568</v>
      </c>
      <c r="U2432" t="s">
        <v>12254</v>
      </c>
      <c r="V2432" s="41">
        <v>40836</v>
      </c>
      <c r="W2432" s="41">
        <v>33144</v>
      </c>
      <c r="X2432">
        <v>1</v>
      </c>
      <c r="Y2432">
        <v>1</v>
      </c>
      <c r="Z2432" t="s">
        <v>102</v>
      </c>
      <c r="AA2432">
        <v>1</v>
      </c>
      <c r="AB2432" t="s">
        <v>103</v>
      </c>
      <c r="AC2432" t="s">
        <v>104</v>
      </c>
      <c r="AD2432">
        <v>1</v>
      </c>
      <c r="AE2432" t="s">
        <v>105</v>
      </c>
      <c r="AG2432" t="s">
        <v>121</v>
      </c>
      <c r="AJ2432" t="s">
        <v>7113</v>
      </c>
    </row>
    <row r="2433" spans="1:36" hidden="1" x14ac:dyDescent="0.25">
      <c r="A2433" t="s">
        <v>12255</v>
      </c>
      <c r="B2433" t="e">
        <f>VLOOKUP(A2433,[2]mp_ALL!B$1:B$557,1,0)</f>
        <v>#N/A</v>
      </c>
      <c r="C2433" t="s">
        <v>12256</v>
      </c>
      <c r="D2433" t="s">
        <v>38</v>
      </c>
      <c r="E2433" t="s">
        <v>88</v>
      </c>
      <c r="F2433" t="s">
        <v>8284</v>
      </c>
      <c r="G2433" t="s">
        <v>8285</v>
      </c>
      <c r="H2433" t="s">
        <v>91</v>
      </c>
      <c r="I2433" t="s">
        <v>383</v>
      </c>
      <c r="J2433">
        <v>1</v>
      </c>
      <c r="K2433" t="s">
        <v>384</v>
      </c>
      <c r="L2433">
        <v>1</v>
      </c>
      <c r="M2433" t="s">
        <v>113</v>
      </c>
      <c r="N2433" t="s">
        <v>385</v>
      </c>
      <c r="O2433" t="s">
        <v>386</v>
      </c>
      <c r="P2433" t="s">
        <v>387</v>
      </c>
      <c r="Q2433" t="s">
        <v>388</v>
      </c>
      <c r="R2433" t="s">
        <v>117</v>
      </c>
      <c r="S2433" t="s">
        <v>199</v>
      </c>
      <c r="T2433" t="s">
        <v>12257</v>
      </c>
      <c r="U2433" t="s">
        <v>12258</v>
      </c>
      <c r="V2433" s="41">
        <v>40836</v>
      </c>
      <c r="W2433" s="41">
        <v>33438</v>
      </c>
      <c r="X2433">
        <v>1</v>
      </c>
      <c r="Y2433">
        <v>1</v>
      </c>
      <c r="Z2433" t="s">
        <v>102</v>
      </c>
      <c r="AA2433">
        <v>1</v>
      </c>
      <c r="AB2433" t="s">
        <v>103</v>
      </c>
      <c r="AC2433" t="s">
        <v>104</v>
      </c>
      <c r="AD2433">
        <v>1</v>
      </c>
      <c r="AE2433" t="s">
        <v>105</v>
      </c>
      <c r="AG2433" t="s">
        <v>121</v>
      </c>
      <c r="AJ2433" t="s">
        <v>940</v>
      </c>
    </row>
    <row r="2434" spans="1:36" hidden="1" x14ac:dyDescent="0.25">
      <c r="A2434" t="s">
        <v>12259</v>
      </c>
      <c r="B2434" t="e">
        <f>VLOOKUP(A2434,[2]mp_ALL!B$1:B$557,1,0)</f>
        <v>#N/A</v>
      </c>
      <c r="C2434" t="s">
        <v>12260</v>
      </c>
      <c r="D2434" t="s">
        <v>38</v>
      </c>
      <c r="E2434" t="s">
        <v>88</v>
      </c>
      <c r="F2434" t="s">
        <v>8284</v>
      </c>
      <c r="G2434" t="s">
        <v>8285</v>
      </c>
      <c r="H2434" t="s">
        <v>91</v>
      </c>
      <c r="I2434" t="s">
        <v>1739</v>
      </c>
      <c r="J2434">
        <v>1</v>
      </c>
      <c r="K2434" t="s">
        <v>1740</v>
      </c>
      <c r="L2434">
        <v>0</v>
      </c>
      <c r="M2434" t="s">
        <v>113</v>
      </c>
      <c r="N2434" t="s">
        <v>395</v>
      </c>
      <c r="O2434" t="s">
        <v>1076</v>
      </c>
      <c r="P2434" t="s">
        <v>1741</v>
      </c>
      <c r="Q2434" t="s">
        <v>1742</v>
      </c>
      <c r="R2434" t="s">
        <v>117</v>
      </c>
      <c r="S2434" t="s">
        <v>199</v>
      </c>
      <c r="T2434" t="s">
        <v>12261</v>
      </c>
      <c r="U2434" t="s">
        <v>12262</v>
      </c>
      <c r="V2434" s="41">
        <v>40836</v>
      </c>
      <c r="W2434" s="41">
        <v>33423</v>
      </c>
      <c r="X2434">
        <v>1</v>
      </c>
      <c r="Y2434">
        <v>0</v>
      </c>
      <c r="Z2434" t="s">
        <v>102</v>
      </c>
      <c r="AA2434">
        <v>1</v>
      </c>
      <c r="AB2434" t="s">
        <v>103</v>
      </c>
      <c r="AC2434" t="s">
        <v>104</v>
      </c>
      <c r="AD2434">
        <v>1</v>
      </c>
      <c r="AE2434" t="s">
        <v>120</v>
      </c>
      <c r="AG2434" t="s">
        <v>121</v>
      </c>
      <c r="AJ2434" t="s">
        <v>694</v>
      </c>
    </row>
    <row r="2435" spans="1:36" x14ac:dyDescent="0.25">
      <c r="A2435" t="s">
        <v>12263</v>
      </c>
      <c r="B2435" t="str">
        <f>VLOOKUP(A2435,[2]mp_ALL!B$1:B$557,1,0)</f>
        <v>1121757</v>
      </c>
      <c r="C2435" t="s">
        <v>12264</v>
      </c>
      <c r="D2435" t="s">
        <v>38</v>
      </c>
      <c r="E2435" t="s">
        <v>88</v>
      </c>
      <c r="F2435" t="s">
        <v>250</v>
      </c>
      <c r="G2435" t="s">
        <v>251</v>
      </c>
      <c r="H2435" t="s">
        <v>91</v>
      </c>
      <c r="I2435" t="s">
        <v>3165</v>
      </c>
      <c r="J2435">
        <v>1</v>
      </c>
      <c r="K2435" t="s">
        <v>1625</v>
      </c>
      <c r="L2435">
        <v>1</v>
      </c>
      <c r="M2435" t="s">
        <v>34</v>
      </c>
      <c r="N2435" t="s">
        <v>45</v>
      </c>
      <c r="O2435" t="s">
        <v>831</v>
      </c>
      <c r="P2435" t="s">
        <v>3166</v>
      </c>
      <c r="Q2435" t="s">
        <v>3167</v>
      </c>
      <c r="S2435" t="s">
        <v>549</v>
      </c>
      <c r="T2435" t="s">
        <v>12265</v>
      </c>
      <c r="U2435" t="s">
        <v>1145</v>
      </c>
      <c r="V2435" s="41">
        <v>40854</v>
      </c>
      <c r="W2435" s="41">
        <v>33976</v>
      </c>
      <c r="X2435">
        <v>1</v>
      </c>
      <c r="Y2435">
        <v>1</v>
      </c>
      <c r="Z2435" t="s">
        <v>102</v>
      </c>
      <c r="AA2435">
        <v>1</v>
      </c>
      <c r="AB2435" t="s">
        <v>103</v>
      </c>
      <c r="AC2435" t="s">
        <v>104</v>
      </c>
      <c r="AD2435">
        <v>1</v>
      </c>
      <c r="AE2435" t="s">
        <v>105</v>
      </c>
      <c r="AG2435" t="s">
        <v>106</v>
      </c>
      <c r="AJ2435" t="s">
        <v>2081</v>
      </c>
    </row>
    <row r="2436" spans="1:36" hidden="1" x14ac:dyDescent="0.25">
      <c r="A2436" t="s">
        <v>12266</v>
      </c>
      <c r="B2436" t="e">
        <f>VLOOKUP(A2436,[2]mp_ALL!B$1:B$557,1,0)</f>
        <v>#N/A</v>
      </c>
      <c r="C2436" t="s">
        <v>12267</v>
      </c>
      <c r="D2436" t="s">
        <v>38</v>
      </c>
      <c r="E2436" t="s">
        <v>88</v>
      </c>
      <c r="F2436" t="s">
        <v>8284</v>
      </c>
      <c r="G2436" t="s">
        <v>8285</v>
      </c>
      <c r="H2436" t="s">
        <v>91</v>
      </c>
      <c r="I2436" t="s">
        <v>7740</v>
      </c>
      <c r="J2436">
        <v>1</v>
      </c>
      <c r="K2436" t="s">
        <v>874</v>
      </c>
      <c r="L2436">
        <v>0</v>
      </c>
      <c r="M2436" t="s">
        <v>113</v>
      </c>
      <c r="N2436" t="s">
        <v>395</v>
      </c>
      <c r="O2436" t="s">
        <v>5502</v>
      </c>
      <c r="P2436" t="s">
        <v>5503</v>
      </c>
      <c r="Q2436" t="s">
        <v>7741</v>
      </c>
      <c r="R2436" t="s">
        <v>117</v>
      </c>
      <c r="S2436" t="s">
        <v>199</v>
      </c>
      <c r="T2436" t="s">
        <v>12268</v>
      </c>
      <c r="U2436" t="s">
        <v>12269</v>
      </c>
      <c r="V2436" s="41">
        <v>40854</v>
      </c>
      <c r="W2436" s="41">
        <v>34278</v>
      </c>
      <c r="X2436">
        <v>0</v>
      </c>
      <c r="Z2436" t="s">
        <v>7195</v>
      </c>
      <c r="AA2436">
        <v>1</v>
      </c>
      <c r="AB2436" t="s">
        <v>103</v>
      </c>
      <c r="AC2436" t="s">
        <v>104</v>
      </c>
      <c r="AD2436">
        <v>1</v>
      </c>
      <c r="AE2436" t="s">
        <v>120</v>
      </c>
      <c r="AG2436" t="s">
        <v>121</v>
      </c>
      <c r="AJ2436" t="s">
        <v>1153</v>
      </c>
    </row>
    <row r="2437" spans="1:36" hidden="1" x14ac:dyDescent="0.25">
      <c r="A2437" t="s">
        <v>12270</v>
      </c>
      <c r="B2437" t="e">
        <f>VLOOKUP(A2437,[2]mp_ALL!B$1:B$557,1,0)</f>
        <v>#N/A</v>
      </c>
      <c r="C2437" t="s">
        <v>12271</v>
      </c>
      <c r="D2437" t="s">
        <v>38</v>
      </c>
      <c r="E2437" t="s">
        <v>88</v>
      </c>
      <c r="F2437" t="s">
        <v>250</v>
      </c>
      <c r="G2437" t="s">
        <v>251</v>
      </c>
      <c r="H2437" t="s">
        <v>91</v>
      </c>
      <c r="I2437" t="s">
        <v>7542</v>
      </c>
      <c r="J2437">
        <v>1</v>
      </c>
      <c r="K2437" t="s">
        <v>983</v>
      </c>
      <c r="L2437">
        <v>1</v>
      </c>
      <c r="M2437" t="s">
        <v>233</v>
      </c>
      <c r="N2437" t="s">
        <v>234</v>
      </c>
      <c r="O2437" t="s">
        <v>4597</v>
      </c>
      <c r="P2437" t="s">
        <v>6936</v>
      </c>
      <c r="Q2437" t="s">
        <v>7543</v>
      </c>
      <c r="R2437" t="s">
        <v>117</v>
      </c>
      <c r="S2437" t="s">
        <v>949</v>
      </c>
      <c r="T2437" t="s">
        <v>12272</v>
      </c>
      <c r="U2437" t="s">
        <v>10226</v>
      </c>
      <c r="V2437" s="41">
        <v>40854</v>
      </c>
      <c r="W2437" s="41">
        <v>32929</v>
      </c>
      <c r="X2437">
        <v>1</v>
      </c>
      <c r="Y2437">
        <v>2</v>
      </c>
      <c r="Z2437" t="s">
        <v>102</v>
      </c>
      <c r="AA2437">
        <v>1</v>
      </c>
      <c r="AB2437" t="s">
        <v>103</v>
      </c>
      <c r="AC2437" t="s">
        <v>104</v>
      </c>
      <c r="AD2437">
        <v>1</v>
      </c>
      <c r="AE2437" t="s">
        <v>105</v>
      </c>
      <c r="AG2437" t="s">
        <v>121</v>
      </c>
      <c r="AJ2437" t="s">
        <v>1008</v>
      </c>
    </row>
    <row r="2438" spans="1:36" hidden="1" x14ac:dyDescent="0.25">
      <c r="A2438" t="s">
        <v>12273</v>
      </c>
      <c r="B2438" t="e">
        <f>VLOOKUP(A2438,[2]mp_ALL!B$1:B$557,1,0)</f>
        <v>#N/A</v>
      </c>
      <c r="C2438" t="s">
        <v>12274</v>
      </c>
      <c r="D2438" t="s">
        <v>38</v>
      </c>
      <c r="E2438" t="s">
        <v>88</v>
      </c>
      <c r="F2438" t="s">
        <v>8284</v>
      </c>
      <c r="G2438" t="s">
        <v>8285</v>
      </c>
      <c r="H2438" t="s">
        <v>91</v>
      </c>
      <c r="I2438" t="s">
        <v>241</v>
      </c>
      <c r="J2438">
        <v>1</v>
      </c>
      <c r="K2438" t="s">
        <v>242</v>
      </c>
      <c r="L2438">
        <v>1</v>
      </c>
      <c r="M2438" t="s">
        <v>113</v>
      </c>
      <c r="N2438" t="s">
        <v>134</v>
      </c>
      <c r="O2438" t="s">
        <v>243</v>
      </c>
      <c r="P2438" t="s">
        <v>244</v>
      </c>
      <c r="Q2438" t="s">
        <v>245</v>
      </c>
      <c r="R2438" t="s">
        <v>117</v>
      </c>
      <c r="S2438" t="s">
        <v>99</v>
      </c>
      <c r="T2438" t="s">
        <v>12275</v>
      </c>
      <c r="U2438" t="s">
        <v>12276</v>
      </c>
      <c r="V2438" s="41">
        <v>40854</v>
      </c>
      <c r="W2438" s="41">
        <v>34252</v>
      </c>
      <c r="X2438">
        <v>1</v>
      </c>
      <c r="Y2438">
        <v>2</v>
      </c>
      <c r="Z2438" t="s">
        <v>102</v>
      </c>
      <c r="AA2438">
        <v>1</v>
      </c>
      <c r="AB2438" t="s">
        <v>103</v>
      </c>
      <c r="AC2438" t="s">
        <v>104</v>
      </c>
      <c r="AD2438">
        <v>1</v>
      </c>
      <c r="AE2438" t="s">
        <v>105</v>
      </c>
      <c r="AG2438" t="s">
        <v>121</v>
      </c>
      <c r="AJ2438" t="s">
        <v>299</v>
      </c>
    </row>
    <row r="2439" spans="1:36" hidden="1" x14ac:dyDescent="0.25">
      <c r="A2439" t="s">
        <v>12277</v>
      </c>
      <c r="B2439" t="e">
        <f>VLOOKUP(A2439,[2]mp_ALL!B$1:B$557,1,0)</f>
        <v>#N/A</v>
      </c>
      <c r="C2439" t="s">
        <v>12278</v>
      </c>
      <c r="D2439" t="s">
        <v>38</v>
      </c>
      <c r="E2439" t="s">
        <v>88</v>
      </c>
      <c r="F2439" t="s">
        <v>8284</v>
      </c>
      <c r="G2439" t="s">
        <v>8285</v>
      </c>
      <c r="H2439" t="s">
        <v>91</v>
      </c>
      <c r="I2439" t="s">
        <v>4426</v>
      </c>
      <c r="J2439">
        <v>1</v>
      </c>
      <c r="K2439" t="s">
        <v>361</v>
      </c>
      <c r="L2439">
        <v>1</v>
      </c>
      <c r="M2439" t="s">
        <v>113</v>
      </c>
      <c r="N2439" t="s">
        <v>362</v>
      </c>
      <c r="O2439" t="s">
        <v>243</v>
      </c>
      <c r="P2439" t="s">
        <v>444</v>
      </c>
      <c r="Q2439" t="s">
        <v>4427</v>
      </c>
      <c r="R2439" t="s">
        <v>117</v>
      </c>
      <c r="S2439" t="s">
        <v>199</v>
      </c>
      <c r="T2439" t="s">
        <v>12279</v>
      </c>
      <c r="U2439" t="s">
        <v>7473</v>
      </c>
      <c r="V2439" s="41">
        <v>40854</v>
      </c>
      <c r="W2439" s="41">
        <v>33418</v>
      </c>
      <c r="X2439">
        <v>1</v>
      </c>
      <c r="Y2439">
        <v>2</v>
      </c>
      <c r="Z2439" t="s">
        <v>102</v>
      </c>
      <c r="AA2439">
        <v>1</v>
      </c>
      <c r="AB2439" t="s">
        <v>103</v>
      </c>
      <c r="AC2439" t="s">
        <v>104</v>
      </c>
      <c r="AD2439">
        <v>1</v>
      </c>
      <c r="AE2439" t="s">
        <v>105</v>
      </c>
      <c r="AG2439" t="s">
        <v>121</v>
      </c>
      <c r="AJ2439" t="s">
        <v>5918</v>
      </c>
    </row>
    <row r="2440" spans="1:36" hidden="1" x14ac:dyDescent="0.25">
      <c r="A2440" t="s">
        <v>12280</v>
      </c>
      <c r="B2440" t="e">
        <f>VLOOKUP(A2440,[2]mp_ALL!B$1:B$557,1,0)</f>
        <v>#N/A</v>
      </c>
      <c r="C2440" t="s">
        <v>12281</v>
      </c>
      <c r="D2440" t="s">
        <v>38</v>
      </c>
      <c r="E2440" t="s">
        <v>88</v>
      </c>
      <c r="F2440" t="s">
        <v>250</v>
      </c>
      <c r="G2440" t="s">
        <v>251</v>
      </c>
      <c r="H2440" t="s">
        <v>91</v>
      </c>
      <c r="I2440" t="s">
        <v>12282</v>
      </c>
      <c r="J2440">
        <v>1</v>
      </c>
      <c r="K2440" t="s">
        <v>2018</v>
      </c>
      <c r="L2440">
        <v>0</v>
      </c>
      <c r="M2440" t="s">
        <v>158</v>
      </c>
      <c r="N2440" t="s">
        <v>2004</v>
      </c>
      <c r="O2440" t="s">
        <v>2025</v>
      </c>
      <c r="P2440" t="s">
        <v>2026</v>
      </c>
      <c r="Q2440" t="s">
        <v>12283</v>
      </c>
      <c r="R2440" t="s">
        <v>117</v>
      </c>
      <c r="S2440" t="s">
        <v>237</v>
      </c>
      <c r="T2440" t="s">
        <v>12284</v>
      </c>
      <c r="U2440" t="s">
        <v>12285</v>
      </c>
      <c r="V2440" s="41">
        <v>40868</v>
      </c>
      <c r="W2440" s="41">
        <v>32728</v>
      </c>
      <c r="X2440">
        <v>1</v>
      </c>
      <c r="Y2440">
        <v>1</v>
      </c>
      <c r="Z2440" t="s">
        <v>102</v>
      </c>
      <c r="AA2440">
        <v>1</v>
      </c>
      <c r="AB2440" t="s">
        <v>103</v>
      </c>
      <c r="AC2440" t="s">
        <v>104</v>
      </c>
      <c r="AD2440">
        <v>1</v>
      </c>
      <c r="AE2440" t="s">
        <v>120</v>
      </c>
      <c r="AG2440" t="s">
        <v>121</v>
      </c>
      <c r="AJ2440" t="s">
        <v>299</v>
      </c>
    </row>
    <row r="2441" spans="1:36" hidden="1" x14ac:dyDescent="0.25">
      <c r="A2441" t="s">
        <v>12286</v>
      </c>
      <c r="B2441" t="e">
        <f>VLOOKUP(A2441,[2]mp_ALL!B$1:B$557,1,0)</f>
        <v>#N/A</v>
      </c>
      <c r="C2441" t="s">
        <v>12287</v>
      </c>
      <c r="D2441" t="s">
        <v>38</v>
      </c>
      <c r="E2441" t="s">
        <v>88</v>
      </c>
      <c r="F2441" t="s">
        <v>250</v>
      </c>
      <c r="G2441" t="s">
        <v>251</v>
      </c>
      <c r="H2441" t="s">
        <v>91</v>
      </c>
      <c r="I2441" t="s">
        <v>12288</v>
      </c>
      <c r="J2441">
        <v>1</v>
      </c>
      <c r="K2441" t="s">
        <v>183</v>
      </c>
      <c r="L2441">
        <v>1</v>
      </c>
      <c r="M2441" t="s">
        <v>158</v>
      </c>
      <c r="N2441" t="s">
        <v>205</v>
      </c>
      <c r="O2441" t="s">
        <v>936</v>
      </c>
      <c r="P2441" t="s">
        <v>937</v>
      </c>
      <c r="Q2441" t="s">
        <v>12289</v>
      </c>
      <c r="R2441" t="s">
        <v>117</v>
      </c>
      <c r="S2441" t="s">
        <v>237</v>
      </c>
      <c r="T2441" t="s">
        <v>4434</v>
      </c>
      <c r="U2441" t="s">
        <v>4435</v>
      </c>
      <c r="V2441" s="41">
        <v>40868</v>
      </c>
      <c r="W2441" s="41">
        <v>33275</v>
      </c>
      <c r="X2441">
        <v>1</v>
      </c>
      <c r="Y2441">
        <v>1</v>
      </c>
      <c r="Z2441" t="s">
        <v>102</v>
      </c>
      <c r="AA2441">
        <v>1</v>
      </c>
      <c r="AB2441" t="s">
        <v>103</v>
      </c>
      <c r="AC2441" t="s">
        <v>104</v>
      </c>
      <c r="AD2441">
        <v>1</v>
      </c>
      <c r="AE2441" t="s">
        <v>105</v>
      </c>
      <c r="AG2441" t="s">
        <v>121</v>
      </c>
      <c r="AJ2441" t="s">
        <v>474</v>
      </c>
    </row>
    <row r="2442" spans="1:36" hidden="1" x14ac:dyDescent="0.25">
      <c r="A2442" t="s">
        <v>12290</v>
      </c>
      <c r="B2442" t="e">
        <f>VLOOKUP(A2442,[2]mp_ALL!B$1:B$557,1,0)</f>
        <v>#N/A</v>
      </c>
      <c r="C2442" t="s">
        <v>12291</v>
      </c>
      <c r="D2442" t="s">
        <v>38</v>
      </c>
      <c r="E2442" t="s">
        <v>88</v>
      </c>
      <c r="F2442" t="s">
        <v>8284</v>
      </c>
      <c r="G2442" t="s">
        <v>8285</v>
      </c>
      <c r="H2442" t="s">
        <v>91</v>
      </c>
      <c r="I2442" t="s">
        <v>6987</v>
      </c>
      <c r="J2442">
        <v>1</v>
      </c>
      <c r="K2442" t="s">
        <v>6988</v>
      </c>
      <c r="L2442">
        <v>0</v>
      </c>
      <c r="M2442" t="s">
        <v>158</v>
      </c>
      <c r="N2442" t="s">
        <v>2004</v>
      </c>
      <c r="O2442" t="s">
        <v>6989</v>
      </c>
      <c r="P2442" t="s">
        <v>6990</v>
      </c>
      <c r="Q2442" t="s">
        <v>6991</v>
      </c>
      <c r="R2442" t="s">
        <v>117</v>
      </c>
      <c r="S2442" t="s">
        <v>237</v>
      </c>
      <c r="T2442" t="s">
        <v>8080</v>
      </c>
      <c r="U2442" t="s">
        <v>12292</v>
      </c>
      <c r="V2442" s="41">
        <v>40868</v>
      </c>
      <c r="W2442" s="41">
        <v>33193</v>
      </c>
      <c r="X2442">
        <v>1</v>
      </c>
      <c r="Y2442">
        <v>1</v>
      </c>
      <c r="Z2442" t="s">
        <v>102</v>
      </c>
      <c r="AA2442">
        <v>1</v>
      </c>
      <c r="AB2442" t="s">
        <v>103</v>
      </c>
      <c r="AC2442" t="s">
        <v>104</v>
      </c>
      <c r="AD2442">
        <v>1</v>
      </c>
      <c r="AE2442" t="s">
        <v>120</v>
      </c>
      <c r="AG2442" t="s">
        <v>121</v>
      </c>
      <c r="AJ2442" t="s">
        <v>1528</v>
      </c>
    </row>
    <row r="2443" spans="1:36" hidden="1" x14ac:dyDescent="0.25">
      <c r="A2443" t="s">
        <v>12293</v>
      </c>
      <c r="B2443" t="e">
        <f>VLOOKUP(A2443,[2]mp_ALL!B$1:B$557,1,0)</f>
        <v>#N/A</v>
      </c>
      <c r="C2443" t="s">
        <v>12294</v>
      </c>
      <c r="D2443" t="s">
        <v>38</v>
      </c>
      <c r="E2443" t="s">
        <v>88</v>
      </c>
      <c r="F2443" t="s">
        <v>250</v>
      </c>
      <c r="G2443" t="s">
        <v>251</v>
      </c>
      <c r="H2443" t="s">
        <v>169</v>
      </c>
      <c r="I2443" t="s">
        <v>12295</v>
      </c>
      <c r="J2443">
        <v>1</v>
      </c>
      <c r="K2443" t="s">
        <v>6988</v>
      </c>
      <c r="L2443">
        <v>0</v>
      </c>
      <c r="M2443" t="s">
        <v>158</v>
      </c>
      <c r="N2443" t="s">
        <v>2004</v>
      </c>
      <c r="O2443" t="s">
        <v>7068</v>
      </c>
      <c r="P2443" t="s">
        <v>7069</v>
      </c>
      <c r="Q2443" t="s">
        <v>12296</v>
      </c>
      <c r="R2443" t="s">
        <v>117</v>
      </c>
      <c r="S2443" t="s">
        <v>237</v>
      </c>
      <c r="T2443" t="s">
        <v>12297</v>
      </c>
      <c r="U2443" t="s">
        <v>12298</v>
      </c>
      <c r="V2443" s="41">
        <v>40868</v>
      </c>
      <c r="W2443" s="41">
        <v>34158</v>
      </c>
      <c r="X2443">
        <v>1</v>
      </c>
      <c r="Y2443">
        <v>1</v>
      </c>
      <c r="Z2443" t="s">
        <v>102</v>
      </c>
      <c r="AA2443">
        <v>1</v>
      </c>
      <c r="AB2443" t="s">
        <v>103</v>
      </c>
      <c r="AC2443" t="s">
        <v>104</v>
      </c>
      <c r="AD2443">
        <v>1</v>
      </c>
      <c r="AE2443" t="s">
        <v>120</v>
      </c>
      <c r="AG2443" t="s">
        <v>121</v>
      </c>
      <c r="AJ2443" t="s">
        <v>430</v>
      </c>
    </row>
    <row r="2444" spans="1:36" hidden="1" x14ac:dyDescent="0.25">
      <c r="A2444" t="s">
        <v>12299</v>
      </c>
      <c r="B2444" t="e">
        <f>VLOOKUP(A2444,[2]mp_ALL!B$1:B$557,1,0)</f>
        <v>#N/A</v>
      </c>
      <c r="C2444" t="s">
        <v>12300</v>
      </c>
      <c r="D2444" t="s">
        <v>38</v>
      </c>
      <c r="E2444" t="s">
        <v>88</v>
      </c>
      <c r="F2444" t="s">
        <v>8284</v>
      </c>
      <c r="G2444" t="s">
        <v>8285</v>
      </c>
      <c r="H2444" t="s">
        <v>91</v>
      </c>
      <c r="I2444" t="s">
        <v>4340</v>
      </c>
      <c r="J2444">
        <v>1</v>
      </c>
      <c r="K2444" t="s">
        <v>3394</v>
      </c>
      <c r="L2444">
        <v>1</v>
      </c>
      <c r="M2444" t="s">
        <v>316</v>
      </c>
      <c r="N2444" t="s">
        <v>3395</v>
      </c>
      <c r="O2444" t="s">
        <v>3396</v>
      </c>
      <c r="P2444" t="s">
        <v>3632</v>
      </c>
      <c r="Q2444" t="s">
        <v>4341</v>
      </c>
      <c r="S2444" t="s">
        <v>2733</v>
      </c>
      <c r="T2444" t="s">
        <v>10266</v>
      </c>
      <c r="U2444" t="s">
        <v>12301</v>
      </c>
      <c r="V2444" s="41">
        <v>40868</v>
      </c>
      <c r="W2444" s="41">
        <v>33381</v>
      </c>
      <c r="X2444">
        <v>1</v>
      </c>
      <c r="Y2444">
        <v>1</v>
      </c>
      <c r="Z2444" t="s">
        <v>102</v>
      </c>
      <c r="AA2444">
        <v>1</v>
      </c>
      <c r="AB2444" t="s">
        <v>103</v>
      </c>
      <c r="AC2444" t="s">
        <v>104</v>
      </c>
      <c r="AD2444">
        <v>1</v>
      </c>
      <c r="AE2444" t="s">
        <v>105</v>
      </c>
      <c r="AG2444" t="s">
        <v>148</v>
      </c>
      <c r="AJ2444" t="s">
        <v>1556</v>
      </c>
    </row>
    <row r="2445" spans="1:36" hidden="1" x14ac:dyDescent="0.25">
      <c r="A2445" t="s">
        <v>12302</v>
      </c>
      <c r="B2445" t="e">
        <f>VLOOKUP(A2445,[2]mp_ALL!B$1:B$557,1,0)</f>
        <v>#N/A</v>
      </c>
      <c r="C2445" t="s">
        <v>12303</v>
      </c>
      <c r="D2445" t="s">
        <v>38</v>
      </c>
      <c r="E2445" t="s">
        <v>88</v>
      </c>
      <c r="F2445" t="s">
        <v>8284</v>
      </c>
      <c r="G2445" t="s">
        <v>8285</v>
      </c>
      <c r="H2445" t="s">
        <v>91</v>
      </c>
      <c r="I2445" t="s">
        <v>5395</v>
      </c>
      <c r="J2445">
        <v>1</v>
      </c>
      <c r="K2445" t="s">
        <v>5040</v>
      </c>
      <c r="L2445">
        <v>1</v>
      </c>
      <c r="M2445" t="s">
        <v>94</v>
      </c>
      <c r="N2445" t="s">
        <v>95</v>
      </c>
      <c r="O2445" t="s">
        <v>215</v>
      </c>
      <c r="P2445" t="s">
        <v>5396</v>
      </c>
      <c r="Q2445" t="s">
        <v>5397</v>
      </c>
      <c r="S2445" t="s">
        <v>218</v>
      </c>
      <c r="T2445" t="s">
        <v>12304</v>
      </c>
      <c r="U2445" t="s">
        <v>12305</v>
      </c>
      <c r="V2445" s="41">
        <v>40868</v>
      </c>
      <c r="W2445" s="41">
        <v>32547</v>
      </c>
      <c r="X2445">
        <v>1</v>
      </c>
      <c r="Y2445">
        <v>1</v>
      </c>
      <c r="Z2445" t="s">
        <v>102</v>
      </c>
      <c r="AA2445">
        <v>1</v>
      </c>
      <c r="AB2445" t="s">
        <v>103</v>
      </c>
      <c r="AC2445" t="s">
        <v>104</v>
      </c>
      <c r="AD2445">
        <v>1</v>
      </c>
      <c r="AE2445" t="s">
        <v>105</v>
      </c>
      <c r="AG2445" t="s">
        <v>106</v>
      </c>
      <c r="AJ2445" t="s">
        <v>299</v>
      </c>
    </row>
    <row r="2446" spans="1:36" hidden="1" x14ac:dyDescent="0.25">
      <c r="A2446" t="s">
        <v>12306</v>
      </c>
      <c r="B2446" t="e">
        <f>VLOOKUP(A2446,[2]mp_ALL!B$1:B$557,1,0)</f>
        <v>#N/A</v>
      </c>
      <c r="C2446" t="s">
        <v>12307</v>
      </c>
      <c r="D2446" t="s">
        <v>38</v>
      </c>
      <c r="E2446" t="s">
        <v>88</v>
      </c>
      <c r="F2446" t="s">
        <v>250</v>
      </c>
      <c r="G2446" t="s">
        <v>251</v>
      </c>
      <c r="H2446" t="s">
        <v>91</v>
      </c>
      <c r="I2446" t="s">
        <v>804</v>
      </c>
      <c r="J2446">
        <v>1</v>
      </c>
      <c r="K2446" t="s">
        <v>805</v>
      </c>
      <c r="L2446">
        <v>1</v>
      </c>
      <c r="M2446" t="s">
        <v>94</v>
      </c>
      <c r="N2446" t="s">
        <v>95</v>
      </c>
      <c r="O2446" t="s">
        <v>806</v>
      </c>
      <c r="P2446" t="s">
        <v>807</v>
      </c>
      <c r="Q2446" t="s">
        <v>808</v>
      </c>
      <c r="S2446" t="s">
        <v>218</v>
      </c>
      <c r="T2446" t="s">
        <v>12308</v>
      </c>
      <c r="U2446" t="s">
        <v>12309</v>
      </c>
      <c r="V2446" s="41">
        <v>40868</v>
      </c>
      <c r="W2446" s="41">
        <v>33627</v>
      </c>
      <c r="X2446">
        <v>1</v>
      </c>
      <c r="Y2446">
        <v>0</v>
      </c>
      <c r="Z2446" t="s">
        <v>102</v>
      </c>
      <c r="AA2446">
        <v>1</v>
      </c>
      <c r="AB2446" t="s">
        <v>103</v>
      </c>
      <c r="AC2446" t="s">
        <v>104</v>
      </c>
      <c r="AD2446">
        <v>1</v>
      </c>
      <c r="AE2446" t="s">
        <v>105</v>
      </c>
      <c r="AG2446" t="s">
        <v>106</v>
      </c>
      <c r="AJ2446" t="s">
        <v>6798</v>
      </c>
    </row>
    <row r="2447" spans="1:36" x14ac:dyDescent="0.25">
      <c r="A2447" t="s">
        <v>12310</v>
      </c>
      <c r="B2447" t="str">
        <f>VLOOKUP(A2447,[2]mp_ALL!B$1:B$557,1,0)</f>
        <v>1121777</v>
      </c>
      <c r="C2447" t="s">
        <v>9406</v>
      </c>
      <c r="D2447" t="s">
        <v>38</v>
      </c>
      <c r="E2447" t="s">
        <v>88</v>
      </c>
      <c r="F2447" t="s">
        <v>250</v>
      </c>
      <c r="G2447" t="s">
        <v>251</v>
      </c>
      <c r="H2447" t="s">
        <v>169</v>
      </c>
      <c r="I2447" t="s">
        <v>4131</v>
      </c>
      <c r="J2447">
        <v>1</v>
      </c>
      <c r="K2447" t="s">
        <v>2617</v>
      </c>
      <c r="L2447">
        <v>0</v>
      </c>
      <c r="M2447" t="s">
        <v>34</v>
      </c>
      <c r="N2447" t="s">
        <v>43</v>
      </c>
      <c r="O2447" t="s">
        <v>3005</v>
      </c>
      <c r="P2447" t="s">
        <v>3006</v>
      </c>
      <c r="Q2447" t="s">
        <v>4132</v>
      </c>
      <c r="S2447" t="s">
        <v>549</v>
      </c>
      <c r="T2447" t="s">
        <v>12311</v>
      </c>
      <c r="U2447" t="s">
        <v>12312</v>
      </c>
      <c r="V2447" s="41">
        <v>40868</v>
      </c>
      <c r="W2447" s="41">
        <v>33548</v>
      </c>
      <c r="X2447">
        <v>1</v>
      </c>
      <c r="Y2447">
        <v>0</v>
      </c>
      <c r="Z2447" t="s">
        <v>102</v>
      </c>
      <c r="AA2447">
        <v>1</v>
      </c>
      <c r="AB2447" t="s">
        <v>103</v>
      </c>
      <c r="AC2447" t="s">
        <v>104</v>
      </c>
      <c r="AD2447">
        <v>1</v>
      </c>
      <c r="AE2447" t="s">
        <v>120</v>
      </c>
      <c r="AG2447" t="s">
        <v>106</v>
      </c>
      <c r="AJ2447" t="s">
        <v>2166</v>
      </c>
    </row>
    <row r="2448" spans="1:36" x14ac:dyDescent="0.25">
      <c r="A2448" t="s">
        <v>12313</v>
      </c>
      <c r="B2448" t="str">
        <f>VLOOKUP(A2448,[2]mp_ALL!B$1:B$557,1,0)</f>
        <v>1121780</v>
      </c>
      <c r="C2448" t="s">
        <v>12314</v>
      </c>
      <c r="D2448" t="s">
        <v>38</v>
      </c>
      <c r="E2448" t="s">
        <v>88</v>
      </c>
      <c r="F2448" t="s">
        <v>8284</v>
      </c>
      <c r="G2448" t="s">
        <v>8285</v>
      </c>
      <c r="H2448" t="s">
        <v>91</v>
      </c>
      <c r="I2448" t="s">
        <v>3694</v>
      </c>
      <c r="J2448">
        <v>1</v>
      </c>
      <c r="K2448" t="s">
        <v>2774</v>
      </c>
      <c r="L2448">
        <v>0</v>
      </c>
      <c r="M2448" t="s">
        <v>34</v>
      </c>
      <c r="N2448" t="s">
        <v>41</v>
      </c>
      <c r="O2448" t="s">
        <v>3695</v>
      </c>
      <c r="P2448" t="s">
        <v>3696</v>
      </c>
      <c r="Q2448" t="s">
        <v>3697</v>
      </c>
      <c r="S2448" t="s">
        <v>549</v>
      </c>
      <c r="T2448" t="s">
        <v>12315</v>
      </c>
      <c r="U2448" t="s">
        <v>12316</v>
      </c>
      <c r="V2448" s="41">
        <v>40868</v>
      </c>
      <c r="W2448" s="41">
        <v>33068</v>
      </c>
      <c r="X2448">
        <v>0</v>
      </c>
      <c r="Z2448" t="s">
        <v>7195</v>
      </c>
      <c r="AA2448">
        <v>1</v>
      </c>
      <c r="AB2448" t="s">
        <v>103</v>
      </c>
      <c r="AC2448" t="s">
        <v>104</v>
      </c>
      <c r="AD2448">
        <v>1</v>
      </c>
      <c r="AE2448" t="s">
        <v>308</v>
      </c>
      <c r="AG2448" t="s">
        <v>106</v>
      </c>
      <c r="AJ2448" t="s">
        <v>1779</v>
      </c>
    </row>
    <row r="2449" spans="1:36" hidden="1" x14ac:dyDescent="0.25">
      <c r="A2449" t="s">
        <v>12317</v>
      </c>
      <c r="B2449" t="e">
        <f>VLOOKUP(A2449,[2]mp_ALL!B$1:B$557,1,0)</f>
        <v>#N/A</v>
      </c>
      <c r="C2449" t="s">
        <v>12318</v>
      </c>
      <c r="D2449" t="s">
        <v>38</v>
      </c>
      <c r="E2449" t="s">
        <v>88</v>
      </c>
      <c r="F2449" t="s">
        <v>8284</v>
      </c>
      <c r="G2449" t="s">
        <v>8285</v>
      </c>
      <c r="H2449" t="s">
        <v>91</v>
      </c>
      <c r="I2449" t="s">
        <v>4700</v>
      </c>
      <c r="J2449">
        <v>1</v>
      </c>
      <c r="K2449" t="s">
        <v>3011</v>
      </c>
      <c r="L2449">
        <v>0</v>
      </c>
      <c r="M2449" t="s">
        <v>94</v>
      </c>
      <c r="N2449" t="s">
        <v>43</v>
      </c>
      <c r="O2449" t="s">
        <v>4701</v>
      </c>
      <c r="P2449" t="s">
        <v>4702</v>
      </c>
      <c r="Q2449" t="s">
        <v>4703</v>
      </c>
      <c r="S2449" t="s">
        <v>218</v>
      </c>
      <c r="T2449" t="s">
        <v>12319</v>
      </c>
      <c r="U2449" t="s">
        <v>12320</v>
      </c>
      <c r="V2449" s="41">
        <v>40868</v>
      </c>
      <c r="W2449" s="41">
        <v>33768</v>
      </c>
      <c r="X2449">
        <v>0</v>
      </c>
      <c r="Z2449" t="s">
        <v>7195</v>
      </c>
      <c r="AA2449">
        <v>1</v>
      </c>
      <c r="AB2449" t="s">
        <v>103</v>
      </c>
      <c r="AC2449" t="s">
        <v>104</v>
      </c>
      <c r="AD2449">
        <v>1</v>
      </c>
      <c r="AE2449" t="s">
        <v>120</v>
      </c>
      <c r="AG2449" t="s">
        <v>106</v>
      </c>
      <c r="AJ2449" t="s">
        <v>107</v>
      </c>
    </row>
    <row r="2450" spans="1:36" hidden="1" x14ac:dyDescent="0.25">
      <c r="A2450" t="s">
        <v>12321</v>
      </c>
      <c r="B2450" t="e">
        <f>VLOOKUP(A2450,[2]mp_ALL!B$1:B$557,1,0)</f>
        <v>#N/A</v>
      </c>
      <c r="C2450" t="s">
        <v>12322</v>
      </c>
      <c r="D2450" t="s">
        <v>39</v>
      </c>
      <c r="E2450" t="s">
        <v>88</v>
      </c>
      <c r="F2450" t="s">
        <v>311</v>
      </c>
      <c r="G2450" t="s">
        <v>312</v>
      </c>
      <c r="H2450" t="s">
        <v>313</v>
      </c>
      <c r="I2450" t="s">
        <v>12323</v>
      </c>
      <c r="J2450">
        <v>1</v>
      </c>
      <c r="K2450" t="s">
        <v>2179</v>
      </c>
      <c r="L2450">
        <v>0</v>
      </c>
      <c r="M2450" t="s">
        <v>2180</v>
      </c>
      <c r="N2450" t="s">
        <v>2206</v>
      </c>
      <c r="O2450" t="s">
        <v>12324</v>
      </c>
      <c r="R2450" t="s">
        <v>559</v>
      </c>
      <c r="S2450" t="s">
        <v>560</v>
      </c>
      <c r="T2450" t="s">
        <v>12325</v>
      </c>
      <c r="U2450" t="s">
        <v>12326</v>
      </c>
      <c r="V2450" s="41">
        <v>40890</v>
      </c>
      <c r="W2450" s="41">
        <v>32833</v>
      </c>
      <c r="X2450">
        <v>1</v>
      </c>
      <c r="Y2450">
        <v>0</v>
      </c>
      <c r="Z2450" t="s">
        <v>923</v>
      </c>
      <c r="AA2450">
        <v>1</v>
      </c>
      <c r="AB2450" t="s">
        <v>103</v>
      </c>
      <c r="AC2450" t="s">
        <v>297</v>
      </c>
      <c r="AD2450">
        <v>1</v>
      </c>
      <c r="AE2450" t="s">
        <v>563</v>
      </c>
      <c r="AG2450" t="s">
        <v>179</v>
      </c>
      <c r="AI2450" t="s">
        <v>1444</v>
      </c>
      <c r="AJ2450" t="s">
        <v>694</v>
      </c>
    </row>
    <row r="2451" spans="1:36" hidden="1" x14ac:dyDescent="0.25">
      <c r="A2451" t="s">
        <v>12327</v>
      </c>
      <c r="B2451" t="e">
        <f>VLOOKUP(A2451,[2]mp_ALL!B$1:B$557,1,0)</f>
        <v>#N/A</v>
      </c>
      <c r="C2451" t="s">
        <v>12328</v>
      </c>
      <c r="D2451" t="s">
        <v>39</v>
      </c>
      <c r="E2451" t="s">
        <v>88</v>
      </c>
      <c r="F2451" t="s">
        <v>311</v>
      </c>
      <c r="G2451" t="s">
        <v>312</v>
      </c>
      <c r="H2451" t="s">
        <v>313</v>
      </c>
      <c r="I2451" t="s">
        <v>12329</v>
      </c>
      <c r="J2451">
        <v>1</v>
      </c>
      <c r="K2451" t="s">
        <v>5701</v>
      </c>
      <c r="L2451">
        <v>0</v>
      </c>
      <c r="M2451" t="s">
        <v>435</v>
      </c>
      <c r="N2451" t="s">
        <v>5702</v>
      </c>
      <c r="O2451" t="s">
        <v>5703</v>
      </c>
      <c r="R2451" t="s">
        <v>117</v>
      </c>
      <c r="S2451" t="s">
        <v>237</v>
      </c>
      <c r="T2451" t="s">
        <v>12330</v>
      </c>
      <c r="U2451" t="s">
        <v>1131</v>
      </c>
      <c r="V2451" s="41">
        <v>40890</v>
      </c>
      <c r="W2451" s="41">
        <v>32800</v>
      </c>
      <c r="X2451">
        <v>1</v>
      </c>
      <c r="Y2451">
        <v>1</v>
      </c>
      <c r="Z2451" t="s">
        <v>102</v>
      </c>
      <c r="AA2451">
        <v>1</v>
      </c>
      <c r="AB2451" t="s">
        <v>103</v>
      </c>
      <c r="AC2451" t="s">
        <v>297</v>
      </c>
      <c r="AD2451">
        <v>1</v>
      </c>
      <c r="AE2451" t="s">
        <v>322</v>
      </c>
      <c r="AG2451" t="s">
        <v>228</v>
      </c>
      <c r="AJ2451" t="s">
        <v>299</v>
      </c>
    </row>
    <row r="2452" spans="1:36" hidden="1" x14ac:dyDescent="0.25">
      <c r="A2452" t="s">
        <v>12331</v>
      </c>
      <c r="B2452" t="e">
        <f>VLOOKUP(A2452,[2]mp_ALL!B$1:B$557,1,0)</f>
        <v>#N/A</v>
      </c>
      <c r="C2452" t="s">
        <v>12332</v>
      </c>
      <c r="D2452" t="s">
        <v>39</v>
      </c>
      <c r="E2452" t="s">
        <v>88</v>
      </c>
      <c r="F2452" t="s">
        <v>1430</v>
      </c>
      <c r="G2452" t="s">
        <v>1431</v>
      </c>
      <c r="H2452" t="s">
        <v>313</v>
      </c>
      <c r="I2452" t="s">
        <v>5317</v>
      </c>
      <c r="J2452">
        <v>1</v>
      </c>
      <c r="K2452" t="s">
        <v>2277</v>
      </c>
      <c r="L2452">
        <v>0</v>
      </c>
      <c r="M2452" t="s">
        <v>2278</v>
      </c>
      <c r="N2452" t="s">
        <v>3065</v>
      </c>
      <c r="O2452" t="s">
        <v>5318</v>
      </c>
      <c r="R2452" t="s">
        <v>2281</v>
      </c>
      <c r="S2452" t="s">
        <v>560</v>
      </c>
      <c r="T2452" t="s">
        <v>12333</v>
      </c>
      <c r="U2452" t="s">
        <v>12334</v>
      </c>
      <c r="V2452" s="41">
        <v>40890</v>
      </c>
      <c r="W2452" s="41">
        <v>32683</v>
      </c>
      <c r="X2452">
        <v>0</v>
      </c>
      <c r="Z2452" t="s">
        <v>7195</v>
      </c>
      <c r="AA2452">
        <v>1</v>
      </c>
      <c r="AB2452" t="s">
        <v>103</v>
      </c>
      <c r="AC2452" t="s">
        <v>297</v>
      </c>
      <c r="AD2452">
        <v>1</v>
      </c>
      <c r="AE2452" t="s">
        <v>563</v>
      </c>
      <c r="AG2452" t="s">
        <v>2183</v>
      </c>
      <c r="AJ2452" t="s">
        <v>107</v>
      </c>
    </row>
    <row r="2453" spans="1:36" hidden="1" x14ac:dyDescent="0.25">
      <c r="A2453" t="s">
        <v>12335</v>
      </c>
      <c r="B2453" t="e">
        <f>VLOOKUP(A2453,[2]mp_ALL!B$1:B$557,1,0)</f>
        <v>#N/A</v>
      </c>
      <c r="C2453" t="s">
        <v>12336</v>
      </c>
      <c r="D2453" t="s">
        <v>39</v>
      </c>
      <c r="E2453" t="s">
        <v>88</v>
      </c>
      <c r="F2453" t="s">
        <v>311</v>
      </c>
      <c r="G2453" t="s">
        <v>312</v>
      </c>
      <c r="H2453" t="s">
        <v>313</v>
      </c>
      <c r="I2453" t="s">
        <v>12337</v>
      </c>
      <c r="J2453">
        <v>1</v>
      </c>
      <c r="K2453" t="s">
        <v>1420</v>
      </c>
      <c r="L2453">
        <v>0</v>
      </c>
      <c r="M2453" t="s">
        <v>1421</v>
      </c>
      <c r="N2453" t="s">
        <v>1422</v>
      </c>
      <c r="O2453" t="s">
        <v>12338</v>
      </c>
      <c r="R2453" t="s">
        <v>1424</v>
      </c>
      <c r="S2453" t="s">
        <v>560</v>
      </c>
      <c r="T2453" t="s">
        <v>12339</v>
      </c>
      <c r="U2453" t="s">
        <v>7545</v>
      </c>
      <c r="V2453" s="41">
        <v>40890</v>
      </c>
      <c r="W2453" s="41">
        <v>32303</v>
      </c>
      <c r="X2453">
        <v>1</v>
      </c>
      <c r="Y2453">
        <v>1</v>
      </c>
      <c r="Z2453" t="s">
        <v>102</v>
      </c>
      <c r="AA2453">
        <v>1</v>
      </c>
      <c r="AB2453" t="s">
        <v>576</v>
      </c>
      <c r="AC2453" t="s">
        <v>297</v>
      </c>
      <c r="AD2453">
        <v>1</v>
      </c>
      <c r="AE2453" t="s">
        <v>563</v>
      </c>
      <c r="AG2453" t="s">
        <v>1427</v>
      </c>
      <c r="AJ2453" t="s">
        <v>107</v>
      </c>
    </row>
    <row r="2454" spans="1:36" hidden="1" x14ac:dyDescent="0.25">
      <c r="A2454" t="s">
        <v>12340</v>
      </c>
      <c r="B2454" t="e">
        <f>VLOOKUP(A2454,[2]mp_ALL!B$1:B$557,1,0)</f>
        <v>#N/A</v>
      </c>
      <c r="C2454" t="s">
        <v>12341</v>
      </c>
      <c r="D2454" t="s">
        <v>38</v>
      </c>
      <c r="E2454" t="s">
        <v>88</v>
      </c>
      <c r="F2454" t="s">
        <v>8284</v>
      </c>
      <c r="G2454" t="s">
        <v>8285</v>
      </c>
      <c r="H2454" t="s">
        <v>91</v>
      </c>
      <c r="I2454" t="s">
        <v>5848</v>
      </c>
      <c r="J2454">
        <v>1</v>
      </c>
      <c r="K2454" t="s">
        <v>484</v>
      </c>
      <c r="L2454">
        <v>1</v>
      </c>
      <c r="M2454" t="s">
        <v>414</v>
      </c>
      <c r="N2454" t="s">
        <v>159</v>
      </c>
      <c r="O2454" t="s">
        <v>1366</v>
      </c>
      <c r="P2454" t="s">
        <v>5849</v>
      </c>
      <c r="Q2454" t="s">
        <v>5850</v>
      </c>
      <c r="R2454" t="s">
        <v>117</v>
      </c>
      <c r="S2454" t="s">
        <v>163</v>
      </c>
      <c r="T2454" t="s">
        <v>11121</v>
      </c>
      <c r="U2454" t="s">
        <v>12342</v>
      </c>
      <c r="V2454" s="41">
        <v>40917</v>
      </c>
      <c r="W2454" s="41">
        <v>33210</v>
      </c>
      <c r="X2454">
        <v>1</v>
      </c>
      <c r="Y2454">
        <v>2</v>
      </c>
      <c r="Z2454" t="s">
        <v>102</v>
      </c>
      <c r="AA2454">
        <v>1</v>
      </c>
      <c r="AB2454" t="s">
        <v>103</v>
      </c>
      <c r="AC2454" t="s">
        <v>104</v>
      </c>
      <c r="AD2454">
        <v>1</v>
      </c>
      <c r="AE2454" t="s">
        <v>105</v>
      </c>
      <c r="AG2454" t="s">
        <v>121</v>
      </c>
      <c r="AJ2454" t="s">
        <v>940</v>
      </c>
    </row>
    <row r="2455" spans="1:36" hidden="1" x14ac:dyDescent="0.25">
      <c r="A2455" t="s">
        <v>12343</v>
      </c>
      <c r="B2455" t="e">
        <f>VLOOKUP(A2455,[2]mp_ALL!B$1:B$557,1,0)</f>
        <v>#N/A</v>
      </c>
      <c r="C2455" t="s">
        <v>12344</v>
      </c>
      <c r="D2455" t="s">
        <v>38</v>
      </c>
      <c r="E2455" t="s">
        <v>88</v>
      </c>
      <c r="F2455" t="s">
        <v>8284</v>
      </c>
      <c r="G2455" t="s">
        <v>8285</v>
      </c>
      <c r="H2455" t="s">
        <v>91</v>
      </c>
      <c r="I2455" t="s">
        <v>8981</v>
      </c>
      <c r="J2455">
        <v>1</v>
      </c>
      <c r="K2455" t="s">
        <v>484</v>
      </c>
      <c r="L2455">
        <v>1</v>
      </c>
      <c r="M2455" t="s">
        <v>414</v>
      </c>
      <c r="N2455" t="s">
        <v>159</v>
      </c>
      <c r="O2455" t="s">
        <v>1366</v>
      </c>
      <c r="P2455" t="s">
        <v>5849</v>
      </c>
      <c r="Q2455" t="s">
        <v>8982</v>
      </c>
      <c r="R2455" t="s">
        <v>117</v>
      </c>
      <c r="S2455" t="s">
        <v>163</v>
      </c>
      <c r="T2455" t="s">
        <v>12345</v>
      </c>
      <c r="U2455" t="s">
        <v>12346</v>
      </c>
      <c r="V2455" s="41">
        <v>40917</v>
      </c>
      <c r="W2455" s="41">
        <v>33940</v>
      </c>
      <c r="X2455">
        <v>1</v>
      </c>
      <c r="Y2455">
        <v>1</v>
      </c>
      <c r="Z2455" t="s">
        <v>102</v>
      </c>
      <c r="AA2455">
        <v>1</v>
      </c>
      <c r="AB2455" t="s">
        <v>103</v>
      </c>
      <c r="AC2455" t="s">
        <v>104</v>
      </c>
      <c r="AD2455">
        <v>1</v>
      </c>
      <c r="AE2455" t="s">
        <v>105</v>
      </c>
      <c r="AG2455" t="s">
        <v>121</v>
      </c>
      <c r="AJ2455" t="s">
        <v>299</v>
      </c>
    </row>
    <row r="2456" spans="1:36" hidden="1" x14ac:dyDescent="0.25">
      <c r="A2456" t="s">
        <v>12347</v>
      </c>
      <c r="B2456" t="e">
        <f>VLOOKUP(A2456,[2]mp_ALL!B$1:B$557,1,0)</f>
        <v>#N/A</v>
      </c>
      <c r="C2456" t="s">
        <v>12348</v>
      </c>
      <c r="D2456" t="s">
        <v>38</v>
      </c>
      <c r="E2456" t="s">
        <v>88</v>
      </c>
      <c r="F2456" t="s">
        <v>8284</v>
      </c>
      <c r="G2456" t="s">
        <v>8285</v>
      </c>
      <c r="H2456" t="s">
        <v>91</v>
      </c>
      <c r="I2456" t="s">
        <v>8481</v>
      </c>
      <c r="J2456">
        <v>1</v>
      </c>
      <c r="K2456" t="s">
        <v>600</v>
      </c>
      <c r="L2456">
        <v>1</v>
      </c>
      <c r="M2456" t="s">
        <v>158</v>
      </c>
      <c r="N2456" t="s">
        <v>159</v>
      </c>
      <c r="O2456" t="s">
        <v>601</v>
      </c>
      <c r="P2456" t="s">
        <v>854</v>
      </c>
      <c r="Q2456" t="s">
        <v>8482</v>
      </c>
      <c r="R2456" t="s">
        <v>117</v>
      </c>
      <c r="S2456" t="s">
        <v>163</v>
      </c>
      <c r="T2456" t="s">
        <v>12349</v>
      </c>
      <c r="U2456" t="s">
        <v>12350</v>
      </c>
      <c r="V2456" s="41">
        <v>40917</v>
      </c>
      <c r="W2456" s="41">
        <v>33173</v>
      </c>
      <c r="X2456">
        <v>1</v>
      </c>
      <c r="Y2456">
        <v>1</v>
      </c>
      <c r="Z2456" t="s">
        <v>102</v>
      </c>
      <c r="AA2456">
        <v>1</v>
      </c>
      <c r="AB2456" t="s">
        <v>103</v>
      </c>
      <c r="AC2456" t="s">
        <v>104</v>
      </c>
      <c r="AD2456">
        <v>1</v>
      </c>
      <c r="AE2456" t="s">
        <v>105</v>
      </c>
      <c r="AG2456" t="s">
        <v>121</v>
      </c>
      <c r="AJ2456" t="s">
        <v>940</v>
      </c>
    </row>
    <row r="2457" spans="1:36" hidden="1" x14ac:dyDescent="0.25">
      <c r="A2457" t="s">
        <v>12351</v>
      </c>
      <c r="B2457" t="e">
        <f>VLOOKUP(A2457,[2]mp_ALL!B$1:B$557,1,0)</f>
        <v>#N/A</v>
      </c>
      <c r="C2457" t="s">
        <v>12352</v>
      </c>
      <c r="D2457" t="s">
        <v>37</v>
      </c>
      <c r="E2457" t="s">
        <v>88</v>
      </c>
      <c r="F2457" t="s">
        <v>8284</v>
      </c>
      <c r="G2457" t="s">
        <v>8285</v>
      </c>
      <c r="H2457" t="s">
        <v>91</v>
      </c>
      <c r="I2457" t="s">
        <v>5157</v>
      </c>
      <c r="J2457">
        <v>1</v>
      </c>
      <c r="K2457" t="s">
        <v>1358</v>
      </c>
      <c r="L2457">
        <v>1</v>
      </c>
      <c r="M2457" t="s">
        <v>158</v>
      </c>
      <c r="N2457" t="s">
        <v>159</v>
      </c>
      <c r="O2457" t="s">
        <v>1679</v>
      </c>
      <c r="P2457" t="s">
        <v>4939</v>
      </c>
      <c r="Q2457" t="s">
        <v>5158</v>
      </c>
      <c r="R2457" t="s">
        <v>117</v>
      </c>
      <c r="S2457" t="s">
        <v>237</v>
      </c>
      <c r="T2457" t="s">
        <v>12353</v>
      </c>
      <c r="U2457" t="s">
        <v>12354</v>
      </c>
      <c r="V2457" s="41">
        <v>40917</v>
      </c>
      <c r="W2457" s="41">
        <v>33543</v>
      </c>
      <c r="X2457">
        <v>1</v>
      </c>
      <c r="Y2457">
        <v>1</v>
      </c>
      <c r="Z2457" t="s">
        <v>102</v>
      </c>
      <c r="AA2457">
        <v>1</v>
      </c>
      <c r="AB2457" t="s">
        <v>103</v>
      </c>
      <c r="AC2457" t="s">
        <v>104</v>
      </c>
      <c r="AD2457">
        <v>1</v>
      </c>
      <c r="AE2457" t="s">
        <v>105</v>
      </c>
      <c r="AG2457" t="s">
        <v>121</v>
      </c>
      <c r="AJ2457" t="s">
        <v>1556</v>
      </c>
    </row>
    <row r="2458" spans="1:36" hidden="1" x14ac:dyDescent="0.25">
      <c r="A2458" t="s">
        <v>12355</v>
      </c>
      <c r="B2458" t="e">
        <f>VLOOKUP(A2458,[2]mp_ALL!B$1:B$557,1,0)</f>
        <v>#N/A</v>
      </c>
      <c r="C2458" t="s">
        <v>12356</v>
      </c>
      <c r="D2458" t="s">
        <v>38</v>
      </c>
      <c r="E2458" t="s">
        <v>88</v>
      </c>
      <c r="F2458" t="s">
        <v>8284</v>
      </c>
      <c r="G2458" t="s">
        <v>8285</v>
      </c>
      <c r="H2458" t="s">
        <v>91</v>
      </c>
      <c r="I2458" t="s">
        <v>6987</v>
      </c>
      <c r="J2458">
        <v>1</v>
      </c>
      <c r="K2458" t="s">
        <v>6988</v>
      </c>
      <c r="L2458">
        <v>0</v>
      </c>
      <c r="M2458" t="s">
        <v>158</v>
      </c>
      <c r="N2458" t="s">
        <v>2004</v>
      </c>
      <c r="O2458" t="s">
        <v>6989</v>
      </c>
      <c r="P2458" t="s">
        <v>6990</v>
      </c>
      <c r="Q2458" t="s">
        <v>6991</v>
      </c>
      <c r="R2458" t="s">
        <v>117</v>
      </c>
      <c r="S2458" t="s">
        <v>237</v>
      </c>
      <c r="T2458" t="s">
        <v>10828</v>
      </c>
      <c r="U2458" t="s">
        <v>12357</v>
      </c>
      <c r="V2458" s="41">
        <v>40917</v>
      </c>
      <c r="W2458" s="41">
        <v>33675</v>
      </c>
      <c r="X2458">
        <v>1</v>
      </c>
      <c r="Y2458">
        <v>1</v>
      </c>
      <c r="Z2458" t="s">
        <v>102</v>
      </c>
      <c r="AA2458">
        <v>1</v>
      </c>
      <c r="AB2458" t="s">
        <v>103</v>
      </c>
      <c r="AC2458" t="s">
        <v>104</v>
      </c>
      <c r="AD2458">
        <v>1</v>
      </c>
      <c r="AE2458" t="s">
        <v>120</v>
      </c>
      <c r="AG2458" t="s">
        <v>121</v>
      </c>
      <c r="AJ2458" t="s">
        <v>299</v>
      </c>
    </row>
    <row r="2459" spans="1:36" hidden="1" x14ac:dyDescent="0.25">
      <c r="A2459" t="s">
        <v>12358</v>
      </c>
      <c r="B2459" t="e">
        <f>VLOOKUP(A2459,[2]mp_ALL!B$1:B$557,1,0)</f>
        <v>#N/A</v>
      </c>
      <c r="C2459" t="s">
        <v>12359</v>
      </c>
      <c r="D2459" t="s">
        <v>38</v>
      </c>
      <c r="E2459" t="s">
        <v>88</v>
      </c>
      <c r="F2459" t="s">
        <v>8284</v>
      </c>
      <c r="G2459" t="s">
        <v>8285</v>
      </c>
      <c r="H2459" t="s">
        <v>91</v>
      </c>
      <c r="I2459" t="s">
        <v>2024</v>
      </c>
      <c r="J2459">
        <v>1</v>
      </c>
      <c r="K2459" t="s">
        <v>2018</v>
      </c>
      <c r="L2459">
        <v>0</v>
      </c>
      <c r="M2459" t="s">
        <v>158</v>
      </c>
      <c r="N2459" t="s">
        <v>2004</v>
      </c>
      <c r="O2459" t="s">
        <v>2025</v>
      </c>
      <c r="P2459" t="s">
        <v>2026</v>
      </c>
      <c r="Q2459" t="s">
        <v>2027</v>
      </c>
      <c r="R2459" t="s">
        <v>117</v>
      </c>
      <c r="S2459" t="s">
        <v>237</v>
      </c>
      <c r="T2459" t="s">
        <v>12360</v>
      </c>
      <c r="U2459" t="s">
        <v>863</v>
      </c>
      <c r="V2459" s="41">
        <v>40917</v>
      </c>
      <c r="W2459" s="41">
        <v>34214</v>
      </c>
      <c r="X2459">
        <v>1</v>
      </c>
      <c r="Y2459">
        <v>1</v>
      </c>
      <c r="Z2459" t="s">
        <v>102</v>
      </c>
      <c r="AA2459">
        <v>1</v>
      </c>
      <c r="AB2459" t="s">
        <v>103</v>
      </c>
      <c r="AC2459" t="s">
        <v>104</v>
      </c>
      <c r="AD2459">
        <v>1</v>
      </c>
      <c r="AE2459" t="s">
        <v>120</v>
      </c>
      <c r="AG2459" t="s">
        <v>121</v>
      </c>
      <c r="AJ2459" t="s">
        <v>107</v>
      </c>
    </row>
    <row r="2460" spans="1:36" hidden="1" x14ac:dyDescent="0.25">
      <c r="A2460" t="s">
        <v>12361</v>
      </c>
      <c r="B2460" t="e">
        <f>VLOOKUP(A2460,[2]mp_ALL!B$1:B$557,1,0)</f>
        <v>#N/A</v>
      </c>
      <c r="C2460" t="s">
        <v>12362</v>
      </c>
      <c r="D2460" t="s">
        <v>38</v>
      </c>
      <c r="E2460" t="s">
        <v>88</v>
      </c>
      <c r="F2460" t="s">
        <v>8284</v>
      </c>
      <c r="G2460" t="s">
        <v>8285</v>
      </c>
      <c r="H2460" t="s">
        <v>91</v>
      </c>
      <c r="I2460" t="s">
        <v>8782</v>
      </c>
      <c r="J2460">
        <v>1</v>
      </c>
      <c r="K2460" t="s">
        <v>728</v>
      </c>
      <c r="L2460">
        <v>1</v>
      </c>
      <c r="M2460" t="s">
        <v>158</v>
      </c>
      <c r="N2460" t="s">
        <v>159</v>
      </c>
      <c r="O2460" t="s">
        <v>1679</v>
      </c>
      <c r="P2460" t="s">
        <v>1680</v>
      </c>
      <c r="Q2460" t="s">
        <v>8783</v>
      </c>
      <c r="R2460" t="s">
        <v>117</v>
      </c>
      <c r="S2460" t="s">
        <v>163</v>
      </c>
      <c r="T2460" t="s">
        <v>8158</v>
      </c>
      <c r="U2460" t="s">
        <v>7761</v>
      </c>
      <c r="V2460" s="41">
        <v>40917</v>
      </c>
      <c r="W2460" s="41">
        <v>33454</v>
      </c>
      <c r="X2460">
        <v>1</v>
      </c>
      <c r="Y2460">
        <v>1</v>
      </c>
      <c r="Z2460" t="s">
        <v>102</v>
      </c>
      <c r="AA2460">
        <v>1</v>
      </c>
      <c r="AB2460" t="s">
        <v>103</v>
      </c>
      <c r="AC2460" t="s">
        <v>104</v>
      </c>
      <c r="AD2460">
        <v>1</v>
      </c>
      <c r="AE2460" t="s">
        <v>105</v>
      </c>
      <c r="AG2460" t="s">
        <v>121</v>
      </c>
      <c r="AJ2460" t="s">
        <v>299</v>
      </c>
    </row>
    <row r="2461" spans="1:36" hidden="1" x14ac:dyDescent="0.25">
      <c r="A2461" t="s">
        <v>12363</v>
      </c>
      <c r="B2461" t="e">
        <f>VLOOKUP(A2461,[2]mp_ALL!B$1:B$557,1,0)</f>
        <v>#N/A</v>
      </c>
      <c r="C2461" t="s">
        <v>12364</v>
      </c>
      <c r="D2461" t="s">
        <v>38</v>
      </c>
      <c r="E2461" t="s">
        <v>88</v>
      </c>
      <c r="F2461" t="s">
        <v>8284</v>
      </c>
      <c r="G2461" t="s">
        <v>8285</v>
      </c>
      <c r="H2461" t="s">
        <v>91</v>
      </c>
      <c r="I2461" t="s">
        <v>11385</v>
      </c>
      <c r="J2461">
        <v>1</v>
      </c>
      <c r="K2461" t="s">
        <v>2018</v>
      </c>
      <c r="L2461">
        <v>0</v>
      </c>
      <c r="M2461" t="s">
        <v>158</v>
      </c>
      <c r="N2461" t="s">
        <v>2004</v>
      </c>
      <c r="O2461" t="s">
        <v>2019</v>
      </c>
      <c r="P2461" t="s">
        <v>2020</v>
      </c>
      <c r="Q2461" t="s">
        <v>11386</v>
      </c>
      <c r="R2461" t="s">
        <v>117</v>
      </c>
      <c r="S2461" t="s">
        <v>237</v>
      </c>
      <c r="T2461" t="s">
        <v>12365</v>
      </c>
      <c r="U2461" t="s">
        <v>12366</v>
      </c>
      <c r="V2461" s="41">
        <v>40917</v>
      </c>
      <c r="W2461" s="41">
        <v>34271</v>
      </c>
      <c r="X2461">
        <v>1</v>
      </c>
      <c r="Y2461">
        <v>1</v>
      </c>
      <c r="Z2461" t="s">
        <v>102</v>
      </c>
      <c r="AA2461">
        <v>1</v>
      </c>
      <c r="AB2461" t="s">
        <v>103</v>
      </c>
      <c r="AC2461" t="s">
        <v>104</v>
      </c>
      <c r="AD2461">
        <v>1</v>
      </c>
      <c r="AE2461" t="s">
        <v>120</v>
      </c>
      <c r="AG2461" t="s">
        <v>121</v>
      </c>
      <c r="AJ2461" t="s">
        <v>357</v>
      </c>
    </row>
    <row r="2462" spans="1:36" hidden="1" x14ac:dyDescent="0.25">
      <c r="A2462" t="s">
        <v>12367</v>
      </c>
      <c r="B2462" t="e">
        <f>VLOOKUP(A2462,[2]mp_ALL!B$1:B$557,1,0)</f>
        <v>#N/A</v>
      </c>
      <c r="C2462" t="s">
        <v>12368</v>
      </c>
      <c r="D2462" t="s">
        <v>38</v>
      </c>
      <c r="E2462" t="s">
        <v>88</v>
      </c>
      <c r="F2462" t="s">
        <v>8284</v>
      </c>
      <c r="G2462" t="s">
        <v>8285</v>
      </c>
      <c r="H2462" t="s">
        <v>91</v>
      </c>
      <c r="I2462" t="s">
        <v>11385</v>
      </c>
      <c r="J2462">
        <v>1</v>
      </c>
      <c r="K2462" t="s">
        <v>2018</v>
      </c>
      <c r="L2462">
        <v>0</v>
      </c>
      <c r="M2462" t="s">
        <v>158</v>
      </c>
      <c r="N2462" t="s">
        <v>2004</v>
      </c>
      <c r="O2462" t="s">
        <v>2019</v>
      </c>
      <c r="P2462" t="s">
        <v>2020</v>
      </c>
      <c r="Q2462" t="s">
        <v>11386</v>
      </c>
      <c r="R2462" t="s">
        <v>117</v>
      </c>
      <c r="S2462" t="s">
        <v>163</v>
      </c>
      <c r="T2462" t="s">
        <v>12369</v>
      </c>
      <c r="U2462" t="s">
        <v>12370</v>
      </c>
      <c r="V2462" s="41">
        <v>40917</v>
      </c>
      <c r="W2462" s="41">
        <v>34143</v>
      </c>
      <c r="X2462">
        <v>1</v>
      </c>
      <c r="Y2462">
        <v>1</v>
      </c>
      <c r="Z2462" t="s">
        <v>102</v>
      </c>
      <c r="AA2462">
        <v>1</v>
      </c>
      <c r="AB2462" t="s">
        <v>103</v>
      </c>
      <c r="AC2462" t="s">
        <v>104</v>
      </c>
      <c r="AD2462">
        <v>1</v>
      </c>
      <c r="AE2462" t="s">
        <v>120</v>
      </c>
      <c r="AG2462" t="s">
        <v>121</v>
      </c>
      <c r="AJ2462" t="s">
        <v>3390</v>
      </c>
    </row>
    <row r="2463" spans="1:36" hidden="1" x14ac:dyDescent="0.25">
      <c r="A2463" t="s">
        <v>12371</v>
      </c>
      <c r="B2463" t="e">
        <f>VLOOKUP(A2463,[2]mp_ALL!B$1:B$557,1,0)</f>
        <v>#N/A</v>
      </c>
      <c r="C2463" t="s">
        <v>12372</v>
      </c>
      <c r="D2463" t="s">
        <v>38</v>
      </c>
      <c r="E2463" t="s">
        <v>88</v>
      </c>
      <c r="F2463" t="s">
        <v>8284</v>
      </c>
      <c r="G2463" t="s">
        <v>8285</v>
      </c>
      <c r="H2463" t="s">
        <v>91</v>
      </c>
      <c r="I2463" t="s">
        <v>2024</v>
      </c>
      <c r="J2463">
        <v>1</v>
      </c>
      <c r="K2463" t="s">
        <v>2018</v>
      </c>
      <c r="L2463">
        <v>0</v>
      </c>
      <c r="M2463" t="s">
        <v>158</v>
      </c>
      <c r="N2463" t="s">
        <v>2004</v>
      </c>
      <c r="O2463" t="s">
        <v>2025</v>
      </c>
      <c r="P2463" t="s">
        <v>2026</v>
      </c>
      <c r="Q2463" t="s">
        <v>2027</v>
      </c>
      <c r="R2463" t="s">
        <v>117</v>
      </c>
      <c r="S2463" t="s">
        <v>237</v>
      </c>
      <c r="T2463" t="s">
        <v>12373</v>
      </c>
      <c r="U2463" t="s">
        <v>1145</v>
      </c>
      <c r="V2463" s="41">
        <v>40917</v>
      </c>
      <c r="W2463" s="41">
        <v>33810</v>
      </c>
      <c r="X2463">
        <v>1</v>
      </c>
      <c r="Y2463">
        <v>1</v>
      </c>
      <c r="Z2463" t="s">
        <v>102</v>
      </c>
      <c r="AA2463">
        <v>1</v>
      </c>
      <c r="AB2463" t="s">
        <v>103</v>
      </c>
      <c r="AC2463" t="s">
        <v>104</v>
      </c>
      <c r="AD2463">
        <v>1</v>
      </c>
      <c r="AE2463" t="s">
        <v>120</v>
      </c>
      <c r="AG2463" t="s">
        <v>121</v>
      </c>
      <c r="AJ2463" t="s">
        <v>689</v>
      </c>
    </row>
    <row r="2464" spans="1:36" hidden="1" x14ac:dyDescent="0.25">
      <c r="A2464" t="s">
        <v>12374</v>
      </c>
      <c r="B2464" t="e">
        <f>VLOOKUP(A2464,[2]mp_ALL!B$1:B$557,1,0)</f>
        <v>#N/A</v>
      </c>
      <c r="C2464" t="s">
        <v>9838</v>
      </c>
      <c r="D2464" t="s">
        <v>38</v>
      </c>
      <c r="E2464" t="s">
        <v>88</v>
      </c>
      <c r="F2464" t="s">
        <v>8284</v>
      </c>
      <c r="G2464" t="s">
        <v>8285</v>
      </c>
      <c r="H2464" t="s">
        <v>91</v>
      </c>
      <c r="I2464" t="s">
        <v>12375</v>
      </c>
      <c r="J2464">
        <v>1</v>
      </c>
      <c r="K2464" t="s">
        <v>2018</v>
      </c>
      <c r="L2464">
        <v>0</v>
      </c>
      <c r="M2464" t="s">
        <v>158</v>
      </c>
      <c r="N2464" t="s">
        <v>2004</v>
      </c>
      <c r="O2464" t="s">
        <v>2025</v>
      </c>
      <c r="P2464" t="s">
        <v>2026</v>
      </c>
      <c r="Q2464" t="s">
        <v>9322</v>
      </c>
      <c r="R2464" t="s">
        <v>117</v>
      </c>
      <c r="S2464" t="s">
        <v>237</v>
      </c>
      <c r="T2464" t="s">
        <v>12376</v>
      </c>
      <c r="U2464" t="s">
        <v>12377</v>
      </c>
      <c r="V2464" s="41">
        <v>40917</v>
      </c>
      <c r="W2464" s="41">
        <v>33432</v>
      </c>
      <c r="X2464">
        <v>0</v>
      </c>
      <c r="Z2464" t="s">
        <v>7195</v>
      </c>
      <c r="AA2464">
        <v>1</v>
      </c>
      <c r="AB2464" t="s">
        <v>103</v>
      </c>
      <c r="AC2464" t="s">
        <v>104</v>
      </c>
      <c r="AD2464">
        <v>1</v>
      </c>
      <c r="AE2464" t="s">
        <v>120</v>
      </c>
      <c r="AG2464" t="s">
        <v>121</v>
      </c>
      <c r="AJ2464" t="s">
        <v>1286</v>
      </c>
    </row>
    <row r="2465" spans="1:36" hidden="1" x14ac:dyDescent="0.25">
      <c r="A2465" t="s">
        <v>12378</v>
      </c>
      <c r="B2465" t="e">
        <f>VLOOKUP(A2465,[2]mp_ALL!B$1:B$557,1,0)</f>
        <v>#N/A</v>
      </c>
      <c r="C2465" t="s">
        <v>12379</v>
      </c>
      <c r="D2465" t="s">
        <v>38</v>
      </c>
      <c r="E2465" t="s">
        <v>88</v>
      </c>
      <c r="F2465" t="s">
        <v>8284</v>
      </c>
      <c r="G2465" t="s">
        <v>8285</v>
      </c>
      <c r="H2465" t="s">
        <v>91</v>
      </c>
      <c r="I2465" t="s">
        <v>4590</v>
      </c>
      <c r="J2465">
        <v>1</v>
      </c>
      <c r="K2465" t="s">
        <v>4007</v>
      </c>
      <c r="L2465">
        <v>1</v>
      </c>
      <c r="M2465" t="s">
        <v>94</v>
      </c>
      <c r="N2465" t="s">
        <v>45</v>
      </c>
      <c r="O2465" t="s">
        <v>4008</v>
      </c>
      <c r="P2465" t="s">
        <v>4009</v>
      </c>
      <c r="Q2465" t="s">
        <v>4591</v>
      </c>
      <c r="S2465" t="s">
        <v>817</v>
      </c>
      <c r="T2465" t="s">
        <v>12380</v>
      </c>
      <c r="U2465" t="s">
        <v>12381</v>
      </c>
      <c r="V2465" s="41">
        <v>40917</v>
      </c>
      <c r="W2465" s="41">
        <v>33544</v>
      </c>
      <c r="X2465">
        <v>1</v>
      </c>
      <c r="Y2465">
        <v>2</v>
      </c>
      <c r="Z2465" t="s">
        <v>102</v>
      </c>
      <c r="AA2465">
        <v>1</v>
      </c>
      <c r="AB2465" t="s">
        <v>103</v>
      </c>
      <c r="AC2465" t="s">
        <v>104</v>
      </c>
      <c r="AD2465">
        <v>1</v>
      </c>
      <c r="AE2465" t="s">
        <v>105</v>
      </c>
      <c r="AG2465" t="s">
        <v>106</v>
      </c>
      <c r="AJ2465" t="s">
        <v>3061</v>
      </c>
    </row>
    <row r="2466" spans="1:36" hidden="1" x14ac:dyDescent="0.25">
      <c r="A2466" t="s">
        <v>12382</v>
      </c>
      <c r="B2466" t="e">
        <f>VLOOKUP(A2466,[2]mp_ALL!B$1:B$557,1,0)</f>
        <v>#N/A</v>
      </c>
      <c r="C2466" t="s">
        <v>12383</v>
      </c>
      <c r="D2466" t="s">
        <v>37</v>
      </c>
      <c r="E2466" t="s">
        <v>88</v>
      </c>
      <c r="F2466" t="s">
        <v>250</v>
      </c>
      <c r="G2466" t="s">
        <v>251</v>
      </c>
      <c r="H2466" t="s">
        <v>91</v>
      </c>
      <c r="I2466" t="s">
        <v>7019</v>
      </c>
      <c r="J2466">
        <v>1</v>
      </c>
      <c r="K2466" t="s">
        <v>1115</v>
      </c>
      <c r="L2466">
        <v>1</v>
      </c>
      <c r="M2466" t="s">
        <v>435</v>
      </c>
      <c r="N2466" t="s">
        <v>505</v>
      </c>
      <c r="O2466" t="s">
        <v>1116</v>
      </c>
      <c r="P2466" t="s">
        <v>1117</v>
      </c>
      <c r="Q2466" t="s">
        <v>7020</v>
      </c>
      <c r="R2466" t="s">
        <v>117</v>
      </c>
      <c r="S2466" t="s">
        <v>148</v>
      </c>
      <c r="T2466" t="s">
        <v>12384</v>
      </c>
      <c r="U2466" t="s">
        <v>12385</v>
      </c>
      <c r="V2466" s="41">
        <v>40917</v>
      </c>
      <c r="W2466" s="41">
        <v>33932</v>
      </c>
      <c r="X2466">
        <v>1</v>
      </c>
      <c r="Y2466">
        <v>2</v>
      </c>
      <c r="Z2466" t="s">
        <v>102</v>
      </c>
      <c r="AA2466">
        <v>1</v>
      </c>
      <c r="AB2466" t="s">
        <v>103</v>
      </c>
      <c r="AC2466" t="s">
        <v>104</v>
      </c>
      <c r="AD2466">
        <v>1</v>
      </c>
      <c r="AE2466" t="s">
        <v>105</v>
      </c>
      <c r="AG2466" t="s">
        <v>148</v>
      </c>
      <c r="AJ2466" t="s">
        <v>474</v>
      </c>
    </row>
    <row r="2467" spans="1:36" hidden="1" x14ac:dyDescent="0.25">
      <c r="A2467" t="s">
        <v>12386</v>
      </c>
      <c r="B2467" t="e">
        <f>VLOOKUP(A2467,[2]mp_ALL!B$1:B$557,1,0)</f>
        <v>#N/A</v>
      </c>
      <c r="C2467" t="s">
        <v>12387</v>
      </c>
      <c r="D2467" t="s">
        <v>37</v>
      </c>
      <c r="E2467" t="s">
        <v>88</v>
      </c>
      <c r="F2467" t="s">
        <v>250</v>
      </c>
      <c r="G2467" t="s">
        <v>251</v>
      </c>
      <c r="H2467" t="s">
        <v>91</v>
      </c>
      <c r="I2467" t="s">
        <v>9028</v>
      </c>
      <c r="J2467">
        <v>1</v>
      </c>
      <c r="K2467" t="s">
        <v>3394</v>
      </c>
      <c r="L2467">
        <v>1</v>
      </c>
      <c r="M2467" t="s">
        <v>316</v>
      </c>
      <c r="N2467" t="s">
        <v>3395</v>
      </c>
      <c r="O2467" t="s">
        <v>5123</v>
      </c>
      <c r="P2467" t="s">
        <v>5261</v>
      </c>
      <c r="Q2467" t="s">
        <v>9029</v>
      </c>
      <c r="S2467" t="s">
        <v>319</v>
      </c>
      <c r="T2467" t="s">
        <v>12388</v>
      </c>
      <c r="U2467" t="s">
        <v>12389</v>
      </c>
      <c r="V2467" s="41">
        <v>40917</v>
      </c>
      <c r="W2467" s="41">
        <v>33571</v>
      </c>
      <c r="X2467">
        <v>1</v>
      </c>
      <c r="Y2467">
        <v>1</v>
      </c>
      <c r="Z2467" t="s">
        <v>102</v>
      </c>
      <c r="AA2467">
        <v>1</v>
      </c>
      <c r="AB2467" t="s">
        <v>103</v>
      </c>
      <c r="AC2467" t="s">
        <v>104</v>
      </c>
      <c r="AD2467">
        <v>1</v>
      </c>
      <c r="AE2467" t="s">
        <v>105</v>
      </c>
      <c r="AG2467" t="s">
        <v>148</v>
      </c>
      <c r="AJ2467" t="s">
        <v>107</v>
      </c>
    </row>
    <row r="2468" spans="1:36" hidden="1" x14ac:dyDescent="0.25">
      <c r="A2468" t="s">
        <v>12390</v>
      </c>
      <c r="B2468" t="e">
        <f>VLOOKUP(A2468,[2]mp_ALL!B$1:B$557,1,0)</f>
        <v>#N/A</v>
      </c>
      <c r="C2468" t="s">
        <v>12391</v>
      </c>
      <c r="D2468" t="s">
        <v>38</v>
      </c>
      <c r="E2468" t="s">
        <v>88</v>
      </c>
      <c r="F2468" t="s">
        <v>8284</v>
      </c>
      <c r="G2468" t="s">
        <v>8285</v>
      </c>
      <c r="H2468" t="s">
        <v>91</v>
      </c>
      <c r="I2468" t="s">
        <v>7740</v>
      </c>
      <c r="J2468">
        <v>1</v>
      </c>
      <c r="K2468" t="s">
        <v>874</v>
      </c>
      <c r="L2468">
        <v>0</v>
      </c>
      <c r="M2468" t="s">
        <v>113</v>
      </c>
      <c r="N2468" t="s">
        <v>395</v>
      </c>
      <c r="O2468" t="s">
        <v>5502</v>
      </c>
      <c r="P2468" t="s">
        <v>5503</v>
      </c>
      <c r="Q2468" t="s">
        <v>7741</v>
      </c>
      <c r="R2468" t="s">
        <v>117</v>
      </c>
      <c r="S2468" t="s">
        <v>199</v>
      </c>
      <c r="T2468" t="s">
        <v>9018</v>
      </c>
      <c r="U2468" t="s">
        <v>12392</v>
      </c>
      <c r="V2468" s="41">
        <v>40917</v>
      </c>
      <c r="W2468" s="41">
        <v>33703</v>
      </c>
      <c r="X2468">
        <v>1</v>
      </c>
      <c r="Y2468">
        <v>2</v>
      </c>
      <c r="Z2468" t="s">
        <v>102</v>
      </c>
      <c r="AA2468">
        <v>1</v>
      </c>
      <c r="AB2468" t="s">
        <v>103</v>
      </c>
      <c r="AC2468" t="s">
        <v>104</v>
      </c>
      <c r="AD2468">
        <v>1</v>
      </c>
      <c r="AE2468" t="s">
        <v>120</v>
      </c>
      <c r="AG2468" t="s">
        <v>121</v>
      </c>
      <c r="AJ2468" t="s">
        <v>430</v>
      </c>
    </row>
    <row r="2469" spans="1:36" x14ac:dyDescent="0.25">
      <c r="A2469" t="s">
        <v>12393</v>
      </c>
      <c r="B2469" t="str">
        <f>VLOOKUP(A2469,[2]mp_ALL!B$1:B$557,1,0)</f>
        <v>1221820</v>
      </c>
      <c r="C2469" t="s">
        <v>12394</v>
      </c>
      <c r="D2469" t="s">
        <v>38</v>
      </c>
      <c r="E2469" t="s">
        <v>88</v>
      </c>
      <c r="F2469" t="s">
        <v>8284</v>
      </c>
      <c r="G2469" t="s">
        <v>8285</v>
      </c>
      <c r="H2469" t="s">
        <v>91</v>
      </c>
      <c r="I2469" t="s">
        <v>4356</v>
      </c>
      <c r="J2469">
        <v>1</v>
      </c>
      <c r="K2469" t="s">
        <v>1625</v>
      </c>
      <c r="L2469">
        <v>1</v>
      </c>
      <c r="M2469" t="s">
        <v>34</v>
      </c>
      <c r="N2469" t="s">
        <v>45</v>
      </c>
      <c r="O2469" t="s">
        <v>1626</v>
      </c>
      <c r="P2469" t="s">
        <v>1627</v>
      </c>
      <c r="S2469" t="s">
        <v>199</v>
      </c>
      <c r="T2469" t="s">
        <v>12395</v>
      </c>
      <c r="U2469" t="s">
        <v>8133</v>
      </c>
      <c r="V2469" s="41">
        <v>40917</v>
      </c>
      <c r="W2469" s="41">
        <v>32914</v>
      </c>
      <c r="X2469">
        <v>1</v>
      </c>
      <c r="Y2469">
        <v>1</v>
      </c>
      <c r="Z2469" t="s">
        <v>102</v>
      </c>
      <c r="AA2469">
        <v>1</v>
      </c>
      <c r="AB2469" t="s">
        <v>103</v>
      </c>
      <c r="AC2469" t="s">
        <v>104</v>
      </c>
      <c r="AD2469">
        <v>1</v>
      </c>
      <c r="AE2469" t="s">
        <v>105</v>
      </c>
      <c r="AG2469" t="s">
        <v>106</v>
      </c>
      <c r="AJ2469" t="s">
        <v>3654</v>
      </c>
    </row>
    <row r="2470" spans="1:36" hidden="1" x14ac:dyDescent="0.25">
      <c r="A2470" t="s">
        <v>12396</v>
      </c>
      <c r="B2470" t="e">
        <f>VLOOKUP(A2470,[2]mp_ALL!B$1:B$557,1,0)</f>
        <v>#N/A</v>
      </c>
      <c r="C2470" t="s">
        <v>12397</v>
      </c>
      <c r="D2470" t="s">
        <v>38</v>
      </c>
      <c r="E2470" t="s">
        <v>88</v>
      </c>
      <c r="F2470" t="s">
        <v>8284</v>
      </c>
      <c r="G2470" t="s">
        <v>8285</v>
      </c>
      <c r="H2470" t="s">
        <v>91</v>
      </c>
      <c r="I2470" t="s">
        <v>11217</v>
      </c>
      <c r="J2470">
        <v>1</v>
      </c>
      <c r="K2470" t="s">
        <v>874</v>
      </c>
      <c r="L2470">
        <v>0</v>
      </c>
      <c r="M2470" t="s">
        <v>113</v>
      </c>
      <c r="N2470" t="s">
        <v>395</v>
      </c>
      <c r="O2470" t="s">
        <v>6967</v>
      </c>
      <c r="P2470" t="s">
        <v>8462</v>
      </c>
      <c r="Q2470" t="s">
        <v>11218</v>
      </c>
      <c r="R2470" t="s">
        <v>117</v>
      </c>
      <c r="S2470" t="s">
        <v>237</v>
      </c>
      <c r="T2470" t="s">
        <v>12398</v>
      </c>
      <c r="U2470" t="s">
        <v>12399</v>
      </c>
      <c r="V2470" s="41">
        <v>40917</v>
      </c>
      <c r="W2470" s="41">
        <v>33877</v>
      </c>
      <c r="X2470">
        <v>1</v>
      </c>
      <c r="Y2470">
        <v>0</v>
      </c>
      <c r="Z2470" t="s">
        <v>102</v>
      </c>
      <c r="AA2470">
        <v>1</v>
      </c>
      <c r="AB2470" t="s">
        <v>103</v>
      </c>
      <c r="AC2470" t="s">
        <v>104</v>
      </c>
      <c r="AD2470">
        <v>1</v>
      </c>
      <c r="AE2470" t="s">
        <v>120</v>
      </c>
      <c r="AG2470" t="s">
        <v>121</v>
      </c>
      <c r="AJ2470" t="s">
        <v>190</v>
      </c>
    </row>
    <row r="2471" spans="1:36" hidden="1" x14ac:dyDescent="0.25">
      <c r="A2471" t="s">
        <v>12400</v>
      </c>
      <c r="B2471" t="e">
        <f>VLOOKUP(A2471,[2]mp_ALL!B$1:B$557,1,0)</f>
        <v>#N/A</v>
      </c>
      <c r="C2471" t="s">
        <v>12401</v>
      </c>
      <c r="D2471" t="s">
        <v>38</v>
      </c>
      <c r="E2471" t="s">
        <v>88</v>
      </c>
      <c r="F2471" t="s">
        <v>250</v>
      </c>
      <c r="G2471" t="s">
        <v>251</v>
      </c>
      <c r="H2471" t="s">
        <v>91</v>
      </c>
      <c r="I2471" t="s">
        <v>12402</v>
      </c>
      <c r="J2471">
        <v>1</v>
      </c>
      <c r="K2471" t="s">
        <v>3370</v>
      </c>
      <c r="L2471">
        <v>1</v>
      </c>
      <c r="M2471" t="s">
        <v>113</v>
      </c>
      <c r="N2471" t="s">
        <v>582</v>
      </c>
      <c r="O2471" t="s">
        <v>3371</v>
      </c>
      <c r="P2471" t="s">
        <v>3372</v>
      </c>
      <c r="Q2471" t="s">
        <v>12403</v>
      </c>
      <c r="R2471" t="s">
        <v>117</v>
      </c>
      <c r="S2471" t="s">
        <v>237</v>
      </c>
      <c r="T2471" t="s">
        <v>12404</v>
      </c>
      <c r="U2471" t="s">
        <v>12405</v>
      </c>
      <c r="V2471" s="41">
        <v>40917</v>
      </c>
      <c r="W2471" s="41">
        <v>34154</v>
      </c>
      <c r="X2471">
        <v>1</v>
      </c>
      <c r="Y2471">
        <v>1</v>
      </c>
      <c r="Z2471" t="s">
        <v>102</v>
      </c>
      <c r="AA2471">
        <v>1</v>
      </c>
      <c r="AB2471" t="s">
        <v>103</v>
      </c>
      <c r="AC2471" t="s">
        <v>104</v>
      </c>
      <c r="AD2471">
        <v>1</v>
      </c>
      <c r="AE2471" t="s">
        <v>138</v>
      </c>
      <c r="AG2471" t="s">
        <v>121</v>
      </c>
      <c r="AJ2471" t="s">
        <v>1008</v>
      </c>
    </row>
    <row r="2472" spans="1:36" hidden="1" x14ac:dyDescent="0.25">
      <c r="A2472" t="s">
        <v>12406</v>
      </c>
      <c r="B2472" t="e">
        <f>VLOOKUP(A2472,[2]mp_ALL!B$1:B$557,1,0)</f>
        <v>#N/A</v>
      </c>
      <c r="C2472" t="s">
        <v>12407</v>
      </c>
      <c r="D2472" t="s">
        <v>38</v>
      </c>
      <c r="E2472" t="s">
        <v>88</v>
      </c>
      <c r="F2472" t="s">
        <v>250</v>
      </c>
      <c r="G2472" t="s">
        <v>251</v>
      </c>
      <c r="H2472" t="s">
        <v>91</v>
      </c>
      <c r="I2472" t="s">
        <v>5463</v>
      </c>
      <c r="J2472">
        <v>1</v>
      </c>
      <c r="K2472" t="s">
        <v>983</v>
      </c>
      <c r="L2472">
        <v>1</v>
      </c>
      <c r="M2472" t="s">
        <v>233</v>
      </c>
      <c r="N2472" t="s">
        <v>234</v>
      </c>
      <c r="O2472" t="s">
        <v>1597</v>
      </c>
      <c r="P2472" t="s">
        <v>957</v>
      </c>
      <c r="Q2472" t="s">
        <v>5464</v>
      </c>
      <c r="R2472" t="s">
        <v>117</v>
      </c>
      <c r="S2472" t="s">
        <v>949</v>
      </c>
      <c r="T2472" t="s">
        <v>12408</v>
      </c>
      <c r="U2472" t="s">
        <v>2449</v>
      </c>
      <c r="V2472" s="41">
        <v>40917</v>
      </c>
      <c r="W2472" s="41">
        <v>34042</v>
      </c>
      <c r="X2472">
        <v>0</v>
      </c>
      <c r="Z2472" t="s">
        <v>7195</v>
      </c>
      <c r="AA2472">
        <v>1</v>
      </c>
      <c r="AB2472" t="s">
        <v>103</v>
      </c>
      <c r="AC2472" t="s">
        <v>104</v>
      </c>
      <c r="AD2472">
        <v>1</v>
      </c>
      <c r="AE2472" t="s">
        <v>105</v>
      </c>
      <c r="AG2472" t="s">
        <v>121</v>
      </c>
      <c r="AJ2472" t="s">
        <v>1528</v>
      </c>
    </row>
    <row r="2473" spans="1:36" hidden="1" x14ac:dyDescent="0.25">
      <c r="A2473" t="s">
        <v>12409</v>
      </c>
      <c r="B2473" t="e">
        <f>VLOOKUP(A2473,[2]mp_ALL!B$1:B$557,1,0)</f>
        <v>#N/A</v>
      </c>
      <c r="C2473" t="s">
        <v>12410</v>
      </c>
      <c r="D2473" t="s">
        <v>38</v>
      </c>
      <c r="E2473" t="s">
        <v>88</v>
      </c>
      <c r="F2473" t="s">
        <v>8284</v>
      </c>
      <c r="G2473" t="s">
        <v>8285</v>
      </c>
      <c r="H2473" t="s">
        <v>91</v>
      </c>
      <c r="I2473" t="s">
        <v>1249</v>
      </c>
      <c r="J2473">
        <v>1</v>
      </c>
      <c r="K2473" t="s">
        <v>275</v>
      </c>
      <c r="L2473">
        <v>1</v>
      </c>
      <c r="M2473" t="s">
        <v>113</v>
      </c>
      <c r="N2473" t="s">
        <v>134</v>
      </c>
      <c r="O2473" t="s">
        <v>243</v>
      </c>
      <c r="P2473" t="s">
        <v>276</v>
      </c>
      <c r="Q2473" t="s">
        <v>245</v>
      </c>
      <c r="R2473" t="s">
        <v>117</v>
      </c>
      <c r="S2473" t="s">
        <v>99</v>
      </c>
      <c r="T2473" t="s">
        <v>12411</v>
      </c>
      <c r="U2473" t="s">
        <v>8861</v>
      </c>
      <c r="V2473" s="41">
        <v>40917</v>
      </c>
      <c r="W2473" s="41">
        <v>33867</v>
      </c>
      <c r="X2473">
        <v>1</v>
      </c>
      <c r="Y2473">
        <v>1</v>
      </c>
      <c r="Z2473" t="s">
        <v>102</v>
      </c>
      <c r="AA2473">
        <v>1</v>
      </c>
      <c r="AB2473" t="s">
        <v>103</v>
      </c>
      <c r="AC2473" t="s">
        <v>104</v>
      </c>
      <c r="AD2473">
        <v>1</v>
      </c>
      <c r="AE2473" t="s">
        <v>105</v>
      </c>
      <c r="AG2473" t="s">
        <v>121</v>
      </c>
      <c r="AJ2473" t="s">
        <v>421</v>
      </c>
    </row>
    <row r="2474" spans="1:36" hidden="1" x14ac:dyDescent="0.25">
      <c r="A2474" t="s">
        <v>12412</v>
      </c>
      <c r="B2474" t="e">
        <f>VLOOKUP(A2474,[2]mp_ALL!B$1:B$557,1,0)</f>
        <v>#N/A</v>
      </c>
      <c r="C2474" t="s">
        <v>12413</v>
      </c>
      <c r="D2474" t="s">
        <v>38</v>
      </c>
      <c r="E2474" t="s">
        <v>88</v>
      </c>
      <c r="F2474" t="s">
        <v>8284</v>
      </c>
      <c r="G2474" t="s">
        <v>8285</v>
      </c>
      <c r="H2474" t="s">
        <v>91</v>
      </c>
      <c r="I2474" t="s">
        <v>12295</v>
      </c>
      <c r="J2474">
        <v>1</v>
      </c>
      <c r="K2474" t="s">
        <v>6988</v>
      </c>
      <c r="L2474">
        <v>0</v>
      </c>
      <c r="M2474" t="s">
        <v>158</v>
      </c>
      <c r="N2474" t="s">
        <v>2004</v>
      </c>
      <c r="O2474" t="s">
        <v>7068</v>
      </c>
      <c r="P2474" t="s">
        <v>7069</v>
      </c>
      <c r="Q2474" t="s">
        <v>12296</v>
      </c>
      <c r="R2474" t="s">
        <v>117</v>
      </c>
      <c r="S2474" t="s">
        <v>237</v>
      </c>
      <c r="T2474" t="s">
        <v>12414</v>
      </c>
      <c r="U2474" t="s">
        <v>12415</v>
      </c>
      <c r="V2474" s="41">
        <v>40917</v>
      </c>
      <c r="W2474" s="41">
        <v>34177</v>
      </c>
      <c r="X2474">
        <v>1</v>
      </c>
      <c r="Y2474">
        <v>1</v>
      </c>
      <c r="Z2474" t="s">
        <v>102</v>
      </c>
      <c r="AA2474">
        <v>1</v>
      </c>
      <c r="AB2474" t="s">
        <v>103</v>
      </c>
      <c r="AC2474" t="s">
        <v>104</v>
      </c>
      <c r="AD2474">
        <v>1</v>
      </c>
      <c r="AE2474" t="s">
        <v>120</v>
      </c>
      <c r="AG2474" t="s">
        <v>121</v>
      </c>
      <c r="AJ2474" t="s">
        <v>421</v>
      </c>
    </row>
    <row r="2475" spans="1:36" hidden="1" x14ac:dyDescent="0.25">
      <c r="A2475" t="s">
        <v>12416</v>
      </c>
      <c r="B2475" t="e">
        <f>VLOOKUP(A2475,[2]mp_ALL!B$1:B$557,1,0)</f>
        <v>#N/A</v>
      </c>
      <c r="C2475" t="s">
        <v>12417</v>
      </c>
      <c r="D2475" t="s">
        <v>36</v>
      </c>
      <c r="E2475" t="s">
        <v>88</v>
      </c>
      <c r="F2475" t="s">
        <v>154</v>
      </c>
      <c r="G2475" t="s">
        <v>155</v>
      </c>
      <c r="H2475" t="s">
        <v>290</v>
      </c>
      <c r="I2475" t="s">
        <v>12185</v>
      </c>
      <c r="J2475">
        <v>1</v>
      </c>
      <c r="K2475" t="s">
        <v>232</v>
      </c>
      <c r="L2475">
        <v>0</v>
      </c>
      <c r="M2475" t="s">
        <v>233</v>
      </c>
      <c r="N2475" t="s">
        <v>976</v>
      </c>
      <c r="O2475" t="s">
        <v>12186</v>
      </c>
      <c r="R2475" t="s">
        <v>117</v>
      </c>
      <c r="S2475" t="s">
        <v>949</v>
      </c>
      <c r="T2475" t="s">
        <v>12418</v>
      </c>
      <c r="U2475" t="s">
        <v>12419</v>
      </c>
      <c r="V2475" s="41">
        <v>40918</v>
      </c>
      <c r="W2475" s="41">
        <v>32234</v>
      </c>
      <c r="X2475">
        <v>1</v>
      </c>
      <c r="Y2475">
        <v>3</v>
      </c>
      <c r="Z2475" t="s">
        <v>7195</v>
      </c>
      <c r="AA2475">
        <v>1</v>
      </c>
      <c r="AB2475" t="s">
        <v>103</v>
      </c>
      <c r="AC2475" t="s">
        <v>297</v>
      </c>
      <c r="AD2475">
        <v>1</v>
      </c>
      <c r="AE2475" t="s">
        <v>322</v>
      </c>
      <c r="AG2475" t="s">
        <v>121</v>
      </c>
      <c r="AJ2475" t="s">
        <v>474</v>
      </c>
    </row>
    <row r="2476" spans="1:36" hidden="1" x14ac:dyDescent="0.25">
      <c r="A2476" t="s">
        <v>12420</v>
      </c>
      <c r="B2476" t="e">
        <f>VLOOKUP(A2476,[2]mp_ALL!B$1:B$557,1,0)</f>
        <v>#N/A</v>
      </c>
      <c r="C2476" t="s">
        <v>12421</v>
      </c>
      <c r="D2476" t="s">
        <v>39</v>
      </c>
      <c r="E2476" t="s">
        <v>1439</v>
      </c>
      <c r="F2476" t="s">
        <v>567</v>
      </c>
      <c r="G2476" t="s">
        <v>568</v>
      </c>
      <c r="H2476" t="s">
        <v>1440</v>
      </c>
      <c r="I2476" t="s">
        <v>2178</v>
      </c>
      <c r="J2476">
        <v>1</v>
      </c>
      <c r="K2476" t="s">
        <v>2179</v>
      </c>
      <c r="L2476">
        <v>0</v>
      </c>
      <c r="M2476" t="s">
        <v>2180</v>
      </c>
      <c r="R2476" t="s">
        <v>559</v>
      </c>
      <c r="S2476" t="s">
        <v>560</v>
      </c>
      <c r="T2476" t="s">
        <v>12422</v>
      </c>
      <c r="U2476" t="s">
        <v>9716</v>
      </c>
      <c r="V2476" s="41">
        <v>40925</v>
      </c>
      <c r="W2476" s="41">
        <v>32667</v>
      </c>
      <c r="X2476">
        <v>0</v>
      </c>
      <c r="Z2476" t="s">
        <v>7195</v>
      </c>
      <c r="AA2476">
        <v>1</v>
      </c>
      <c r="AB2476" t="s">
        <v>103</v>
      </c>
      <c r="AC2476" t="s">
        <v>297</v>
      </c>
      <c r="AD2476">
        <v>1</v>
      </c>
      <c r="AE2476" t="s">
        <v>563</v>
      </c>
      <c r="AG2476" t="s">
        <v>1040</v>
      </c>
      <c r="AI2476" t="s">
        <v>1444</v>
      </c>
      <c r="AJ2476" t="s">
        <v>107</v>
      </c>
    </row>
    <row r="2477" spans="1:36" hidden="1" x14ac:dyDescent="0.25">
      <c r="A2477" t="s">
        <v>12423</v>
      </c>
      <c r="B2477" t="e">
        <f>VLOOKUP(A2477,[2]mp_ALL!B$1:B$557,1,0)</f>
        <v>#N/A</v>
      </c>
      <c r="C2477" t="s">
        <v>12424</v>
      </c>
      <c r="D2477" t="s">
        <v>39</v>
      </c>
      <c r="E2477" t="s">
        <v>88</v>
      </c>
      <c r="F2477" t="s">
        <v>567</v>
      </c>
      <c r="G2477" t="s">
        <v>568</v>
      </c>
      <c r="H2477" t="s">
        <v>313</v>
      </c>
      <c r="I2477" t="s">
        <v>2222</v>
      </c>
      <c r="J2477">
        <v>1</v>
      </c>
      <c r="K2477" t="s">
        <v>2057</v>
      </c>
      <c r="L2477">
        <v>0</v>
      </c>
      <c r="M2477" t="s">
        <v>2058</v>
      </c>
      <c r="N2477" t="s">
        <v>2059</v>
      </c>
      <c r="O2477" t="s">
        <v>2223</v>
      </c>
      <c r="R2477" t="s">
        <v>1424</v>
      </c>
      <c r="S2477" t="s">
        <v>560</v>
      </c>
      <c r="T2477" t="s">
        <v>12425</v>
      </c>
      <c r="U2477" t="s">
        <v>12426</v>
      </c>
      <c r="V2477" s="41">
        <v>40925</v>
      </c>
      <c r="W2477" s="41">
        <v>32210</v>
      </c>
      <c r="X2477">
        <v>0</v>
      </c>
      <c r="Z2477" t="s">
        <v>7195</v>
      </c>
      <c r="AA2477">
        <v>1</v>
      </c>
      <c r="AB2477" t="s">
        <v>576</v>
      </c>
      <c r="AC2477" t="s">
        <v>297</v>
      </c>
      <c r="AD2477">
        <v>1</v>
      </c>
      <c r="AE2477" t="s">
        <v>298</v>
      </c>
      <c r="AG2477" t="s">
        <v>2063</v>
      </c>
      <c r="AI2477" t="s">
        <v>210</v>
      </c>
      <c r="AJ2477" t="s">
        <v>107</v>
      </c>
    </row>
    <row r="2478" spans="1:36" hidden="1" x14ac:dyDescent="0.25">
      <c r="A2478" t="s">
        <v>12427</v>
      </c>
      <c r="B2478" t="e">
        <f>VLOOKUP(A2478,[2]mp_ALL!B$1:B$557,1,0)</f>
        <v>#N/A</v>
      </c>
      <c r="C2478" t="s">
        <v>12428</v>
      </c>
      <c r="D2478" t="s">
        <v>39</v>
      </c>
      <c r="E2478" t="s">
        <v>88</v>
      </c>
      <c r="F2478" t="s">
        <v>311</v>
      </c>
      <c r="G2478" t="s">
        <v>312</v>
      </c>
      <c r="H2478" t="s">
        <v>313</v>
      </c>
      <c r="I2478" t="s">
        <v>12429</v>
      </c>
      <c r="J2478">
        <v>1</v>
      </c>
      <c r="K2478" t="s">
        <v>457</v>
      </c>
      <c r="L2478">
        <v>0</v>
      </c>
      <c r="M2478" t="s">
        <v>113</v>
      </c>
      <c r="N2478" t="s">
        <v>582</v>
      </c>
      <c r="O2478" t="s">
        <v>12430</v>
      </c>
      <c r="R2478" t="s">
        <v>117</v>
      </c>
      <c r="S2478" t="s">
        <v>237</v>
      </c>
      <c r="T2478" t="s">
        <v>12431</v>
      </c>
      <c r="U2478" t="s">
        <v>509</v>
      </c>
      <c r="V2478" s="41">
        <v>40925</v>
      </c>
      <c r="W2478" s="41">
        <v>32691</v>
      </c>
      <c r="X2478">
        <v>1</v>
      </c>
      <c r="Y2478">
        <v>1</v>
      </c>
      <c r="Z2478" t="s">
        <v>102</v>
      </c>
      <c r="AA2478">
        <v>1</v>
      </c>
      <c r="AB2478" t="s">
        <v>103</v>
      </c>
      <c r="AC2478" t="s">
        <v>297</v>
      </c>
      <c r="AD2478">
        <v>1</v>
      </c>
      <c r="AE2478" t="s">
        <v>322</v>
      </c>
      <c r="AG2478" t="s">
        <v>121</v>
      </c>
      <c r="AI2478" t="s">
        <v>1444</v>
      </c>
      <c r="AJ2478" t="s">
        <v>2556</v>
      </c>
    </row>
    <row r="2479" spans="1:36" hidden="1" x14ac:dyDescent="0.25">
      <c r="A2479" t="s">
        <v>12432</v>
      </c>
      <c r="B2479" t="e">
        <f>VLOOKUP(A2479,[2]mp_ALL!B$1:B$557,1,0)</f>
        <v>#N/A</v>
      </c>
      <c r="C2479" t="s">
        <v>5236</v>
      </c>
      <c r="D2479" t="s">
        <v>38</v>
      </c>
      <c r="E2479" t="s">
        <v>88</v>
      </c>
      <c r="F2479" t="s">
        <v>8284</v>
      </c>
      <c r="G2479" t="s">
        <v>8285</v>
      </c>
      <c r="H2479" t="s">
        <v>91</v>
      </c>
      <c r="I2479" t="s">
        <v>8807</v>
      </c>
      <c r="J2479">
        <v>1</v>
      </c>
      <c r="K2479" t="s">
        <v>1532</v>
      </c>
      <c r="L2479">
        <v>1</v>
      </c>
      <c r="M2479" t="s">
        <v>158</v>
      </c>
      <c r="N2479" t="s">
        <v>184</v>
      </c>
      <c r="O2479" t="s">
        <v>3576</v>
      </c>
      <c r="P2479" t="s">
        <v>3577</v>
      </c>
      <c r="Q2479" t="s">
        <v>8808</v>
      </c>
      <c r="R2479" t="s">
        <v>117</v>
      </c>
      <c r="S2479" t="s">
        <v>163</v>
      </c>
      <c r="T2479" t="s">
        <v>12433</v>
      </c>
      <c r="U2479" t="s">
        <v>12434</v>
      </c>
      <c r="V2479" s="41">
        <v>40945</v>
      </c>
      <c r="W2479" s="41">
        <v>33769</v>
      </c>
      <c r="X2479">
        <v>1</v>
      </c>
      <c r="Y2479">
        <v>2</v>
      </c>
      <c r="Z2479" t="s">
        <v>102</v>
      </c>
      <c r="AA2479">
        <v>1</v>
      </c>
      <c r="AB2479" t="s">
        <v>103</v>
      </c>
      <c r="AC2479" t="s">
        <v>104</v>
      </c>
      <c r="AD2479">
        <v>1</v>
      </c>
      <c r="AE2479" t="s">
        <v>105</v>
      </c>
      <c r="AG2479" t="s">
        <v>121</v>
      </c>
      <c r="AJ2479" t="s">
        <v>490</v>
      </c>
    </row>
    <row r="2480" spans="1:36" hidden="1" x14ac:dyDescent="0.25">
      <c r="A2480" t="s">
        <v>12435</v>
      </c>
      <c r="B2480" t="e">
        <f>VLOOKUP(A2480,[2]mp_ALL!B$1:B$557,1,0)</f>
        <v>#N/A</v>
      </c>
      <c r="C2480" t="s">
        <v>12436</v>
      </c>
      <c r="D2480" t="s">
        <v>38</v>
      </c>
      <c r="E2480" t="s">
        <v>88</v>
      </c>
      <c r="F2480" t="s">
        <v>8284</v>
      </c>
      <c r="G2480" t="s">
        <v>8285</v>
      </c>
      <c r="H2480" t="s">
        <v>91</v>
      </c>
      <c r="I2480" t="s">
        <v>182</v>
      </c>
      <c r="J2480">
        <v>1</v>
      </c>
      <c r="K2480" t="s">
        <v>183</v>
      </c>
      <c r="L2480">
        <v>1</v>
      </c>
      <c r="M2480" t="s">
        <v>158</v>
      </c>
      <c r="N2480" t="s">
        <v>184</v>
      </c>
      <c r="O2480" t="s">
        <v>185</v>
      </c>
      <c r="P2480" t="s">
        <v>186</v>
      </c>
      <c r="Q2480" t="s">
        <v>187</v>
      </c>
      <c r="R2480" t="s">
        <v>117</v>
      </c>
      <c r="S2480" t="s">
        <v>163</v>
      </c>
      <c r="T2480" t="s">
        <v>12437</v>
      </c>
      <c r="U2480" t="s">
        <v>12438</v>
      </c>
      <c r="V2480" s="41">
        <v>40945</v>
      </c>
      <c r="W2480" s="41">
        <v>33737</v>
      </c>
      <c r="X2480">
        <v>1</v>
      </c>
      <c r="Y2480">
        <v>1</v>
      </c>
      <c r="Z2480" t="s">
        <v>102</v>
      </c>
      <c r="AA2480">
        <v>1</v>
      </c>
      <c r="AB2480" t="s">
        <v>103</v>
      </c>
      <c r="AC2480" t="s">
        <v>104</v>
      </c>
      <c r="AD2480">
        <v>1</v>
      </c>
      <c r="AE2480" t="s">
        <v>105</v>
      </c>
      <c r="AG2480" t="s">
        <v>121</v>
      </c>
      <c r="AJ2480" t="s">
        <v>271</v>
      </c>
    </row>
    <row r="2481" spans="1:36" hidden="1" x14ac:dyDescent="0.25">
      <c r="A2481" t="s">
        <v>12439</v>
      </c>
      <c r="B2481" t="e">
        <f>VLOOKUP(A2481,[2]mp_ALL!B$1:B$557,1,0)</f>
        <v>#N/A</v>
      </c>
      <c r="C2481" t="s">
        <v>12440</v>
      </c>
      <c r="D2481" t="s">
        <v>38</v>
      </c>
      <c r="E2481" t="s">
        <v>88</v>
      </c>
      <c r="F2481" t="s">
        <v>8284</v>
      </c>
      <c r="G2481" t="s">
        <v>8285</v>
      </c>
      <c r="H2481" t="s">
        <v>91</v>
      </c>
      <c r="I2481" t="s">
        <v>8807</v>
      </c>
      <c r="J2481">
        <v>1</v>
      </c>
      <c r="K2481" t="s">
        <v>1532</v>
      </c>
      <c r="L2481">
        <v>1</v>
      </c>
      <c r="M2481" t="s">
        <v>158</v>
      </c>
      <c r="N2481" t="s">
        <v>184</v>
      </c>
      <c r="O2481" t="s">
        <v>3576</v>
      </c>
      <c r="P2481" t="s">
        <v>3577</v>
      </c>
      <c r="Q2481" t="s">
        <v>8808</v>
      </c>
      <c r="R2481" t="s">
        <v>117</v>
      </c>
      <c r="S2481" t="s">
        <v>163</v>
      </c>
      <c r="T2481" t="s">
        <v>12441</v>
      </c>
      <c r="U2481" t="s">
        <v>12442</v>
      </c>
      <c r="V2481" s="41">
        <v>40945</v>
      </c>
      <c r="W2481" s="41">
        <v>33418</v>
      </c>
      <c r="X2481">
        <v>1</v>
      </c>
      <c r="Y2481">
        <v>1</v>
      </c>
      <c r="Z2481" t="s">
        <v>102</v>
      </c>
      <c r="AA2481">
        <v>1</v>
      </c>
      <c r="AB2481" t="s">
        <v>103</v>
      </c>
      <c r="AC2481" t="s">
        <v>104</v>
      </c>
      <c r="AD2481">
        <v>1</v>
      </c>
      <c r="AE2481" t="s">
        <v>105</v>
      </c>
      <c r="AG2481" t="s">
        <v>121</v>
      </c>
      <c r="AJ2481" t="s">
        <v>940</v>
      </c>
    </row>
    <row r="2482" spans="1:36" hidden="1" x14ac:dyDescent="0.25">
      <c r="A2482" t="s">
        <v>12443</v>
      </c>
      <c r="B2482" t="e">
        <f>VLOOKUP(A2482,[2]mp_ALL!B$1:B$557,1,0)</f>
        <v>#N/A</v>
      </c>
      <c r="C2482" t="s">
        <v>12444</v>
      </c>
      <c r="D2482" t="s">
        <v>38</v>
      </c>
      <c r="E2482" t="s">
        <v>88</v>
      </c>
      <c r="F2482" t="s">
        <v>250</v>
      </c>
      <c r="G2482" t="s">
        <v>251</v>
      </c>
      <c r="H2482" t="s">
        <v>91</v>
      </c>
      <c r="I2482" t="s">
        <v>12445</v>
      </c>
      <c r="J2482">
        <v>1</v>
      </c>
      <c r="K2482" t="s">
        <v>2952</v>
      </c>
      <c r="L2482">
        <v>0</v>
      </c>
      <c r="M2482" t="s">
        <v>435</v>
      </c>
      <c r="N2482" t="s">
        <v>505</v>
      </c>
      <c r="O2482" t="s">
        <v>2953</v>
      </c>
      <c r="P2482" t="s">
        <v>2954</v>
      </c>
      <c r="Q2482" t="s">
        <v>12446</v>
      </c>
      <c r="R2482" t="s">
        <v>117</v>
      </c>
      <c r="S2482" t="s">
        <v>148</v>
      </c>
      <c r="T2482" t="s">
        <v>12447</v>
      </c>
      <c r="U2482" t="s">
        <v>12448</v>
      </c>
      <c r="V2482" s="41">
        <v>40945</v>
      </c>
      <c r="W2482" s="41">
        <v>34251</v>
      </c>
      <c r="X2482">
        <v>1</v>
      </c>
      <c r="Y2482">
        <v>1</v>
      </c>
      <c r="Z2482" t="s">
        <v>102</v>
      </c>
      <c r="AA2482">
        <v>1</v>
      </c>
      <c r="AB2482" t="s">
        <v>103</v>
      </c>
      <c r="AC2482" t="s">
        <v>104</v>
      </c>
      <c r="AD2482">
        <v>1</v>
      </c>
      <c r="AE2482" t="s">
        <v>308</v>
      </c>
      <c r="AG2482" t="s">
        <v>148</v>
      </c>
      <c r="AJ2482" t="s">
        <v>352</v>
      </c>
    </row>
    <row r="2483" spans="1:36" hidden="1" x14ac:dyDescent="0.25">
      <c r="A2483" t="s">
        <v>12449</v>
      </c>
      <c r="B2483" t="e">
        <f>VLOOKUP(A2483,[2]mp_ALL!B$1:B$557,1,0)</f>
        <v>#N/A</v>
      </c>
      <c r="C2483" t="s">
        <v>1105</v>
      </c>
      <c r="D2483" t="s">
        <v>38</v>
      </c>
      <c r="E2483" t="s">
        <v>88</v>
      </c>
      <c r="F2483" t="s">
        <v>8284</v>
      </c>
      <c r="G2483" t="s">
        <v>8285</v>
      </c>
      <c r="H2483" t="s">
        <v>91</v>
      </c>
      <c r="I2483" t="s">
        <v>1540</v>
      </c>
      <c r="J2483">
        <v>1</v>
      </c>
      <c r="K2483" t="s">
        <v>1019</v>
      </c>
      <c r="L2483">
        <v>0</v>
      </c>
      <c r="M2483" t="s">
        <v>113</v>
      </c>
      <c r="N2483" t="s">
        <v>362</v>
      </c>
      <c r="O2483" t="s">
        <v>1235</v>
      </c>
      <c r="P2483" t="s">
        <v>1541</v>
      </c>
      <c r="Q2483" t="s">
        <v>1542</v>
      </c>
      <c r="R2483" t="s">
        <v>117</v>
      </c>
      <c r="S2483" t="s">
        <v>199</v>
      </c>
      <c r="T2483" t="s">
        <v>12450</v>
      </c>
      <c r="U2483" t="s">
        <v>12451</v>
      </c>
      <c r="V2483" s="41">
        <v>40945</v>
      </c>
      <c r="W2483" s="41">
        <v>32900</v>
      </c>
      <c r="X2483">
        <v>0</v>
      </c>
      <c r="Z2483" t="s">
        <v>7195</v>
      </c>
      <c r="AA2483">
        <v>1</v>
      </c>
      <c r="AB2483" t="s">
        <v>103</v>
      </c>
      <c r="AC2483" t="s">
        <v>104</v>
      </c>
      <c r="AD2483">
        <v>1</v>
      </c>
      <c r="AE2483" t="s">
        <v>120</v>
      </c>
      <c r="AG2483" t="s">
        <v>121</v>
      </c>
      <c r="AJ2483" t="s">
        <v>7113</v>
      </c>
    </row>
    <row r="2484" spans="1:36" hidden="1" x14ac:dyDescent="0.25">
      <c r="A2484" t="s">
        <v>12452</v>
      </c>
      <c r="B2484" t="e">
        <f>VLOOKUP(A2484,[2]mp_ALL!B$1:B$557,1,0)</f>
        <v>#N/A</v>
      </c>
      <c r="C2484" t="s">
        <v>12453</v>
      </c>
      <c r="D2484" t="s">
        <v>38</v>
      </c>
      <c r="E2484" t="s">
        <v>88</v>
      </c>
      <c r="F2484" t="s">
        <v>8284</v>
      </c>
      <c r="G2484" t="s">
        <v>8285</v>
      </c>
      <c r="H2484" t="s">
        <v>91</v>
      </c>
      <c r="I2484" t="s">
        <v>12454</v>
      </c>
      <c r="J2484">
        <v>1</v>
      </c>
      <c r="K2484" t="s">
        <v>1019</v>
      </c>
      <c r="L2484">
        <v>0</v>
      </c>
      <c r="M2484" t="s">
        <v>113</v>
      </c>
      <c r="N2484" t="s">
        <v>362</v>
      </c>
      <c r="O2484" t="s">
        <v>1235</v>
      </c>
      <c r="P2484" t="s">
        <v>1236</v>
      </c>
      <c r="Q2484" t="s">
        <v>12455</v>
      </c>
      <c r="R2484" t="s">
        <v>117</v>
      </c>
      <c r="S2484" t="s">
        <v>199</v>
      </c>
      <c r="T2484" t="s">
        <v>12456</v>
      </c>
      <c r="U2484" t="s">
        <v>12457</v>
      </c>
      <c r="V2484" s="41">
        <v>40945</v>
      </c>
      <c r="W2484" s="41">
        <v>33512</v>
      </c>
      <c r="X2484">
        <v>1</v>
      </c>
      <c r="Y2484">
        <v>1</v>
      </c>
      <c r="Z2484" t="s">
        <v>102</v>
      </c>
      <c r="AA2484">
        <v>1</v>
      </c>
      <c r="AB2484" t="s">
        <v>103</v>
      </c>
      <c r="AC2484" t="s">
        <v>104</v>
      </c>
      <c r="AD2484">
        <v>1</v>
      </c>
      <c r="AE2484" t="s">
        <v>120</v>
      </c>
      <c r="AG2484" t="s">
        <v>121</v>
      </c>
      <c r="AJ2484" t="s">
        <v>1338</v>
      </c>
    </row>
    <row r="2485" spans="1:36" hidden="1" x14ac:dyDescent="0.25">
      <c r="A2485" t="s">
        <v>12458</v>
      </c>
      <c r="B2485" t="e">
        <f>VLOOKUP(A2485,[2]mp_ALL!B$1:B$557,1,0)</f>
        <v>#N/A</v>
      </c>
      <c r="C2485" t="s">
        <v>12459</v>
      </c>
      <c r="D2485" t="s">
        <v>38</v>
      </c>
      <c r="E2485" t="s">
        <v>88</v>
      </c>
      <c r="F2485" t="s">
        <v>8284</v>
      </c>
      <c r="G2485" t="s">
        <v>8285</v>
      </c>
      <c r="H2485" t="s">
        <v>91</v>
      </c>
      <c r="I2485" t="s">
        <v>2482</v>
      </c>
      <c r="J2485">
        <v>1</v>
      </c>
      <c r="K2485" t="s">
        <v>194</v>
      </c>
      <c r="L2485">
        <v>1</v>
      </c>
      <c r="M2485" t="s">
        <v>113</v>
      </c>
      <c r="N2485" t="s">
        <v>195</v>
      </c>
      <c r="O2485" t="s">
        <v>196</v>
      </c>
      <c r="P2485" t="s">
        <v>2483</v>
      </c>
      <c r="Q2485" t="s">
        <v>2484</v>
      </c>
      <c r="R2485" t="s">
        <v>117</v>
      </c>
      <c r="S2485" t="s">
        <v>199</v>
      </c>
      <c r="T2485" t="s">
        <v>12460</v>
      </c>
      <c r="U2485" t="s">
        <v>12461</v>
      </c>
      <c r="V2485" s="41">
        <v>40945</v>
      </c>
      <c r="W2485" s="41">
        <v>33208</v>
      </c>
      <c r="X2485">
        <v>0</v>
      </c>
      <c r="Z2485" t="s">
        <v>7195</v>
      </c>
      <c r="AA2485">
        <v>1</v>
      </c>
      <c r="AB2485" t="s">
        <v>103</v>
      </c>
      <c r="AC2485" t="s">
        <v>104</v>
      </c>
      <c r="AD2485">
        <v>1</v>
      </c>
      <c r="AE2485" t="s">
        <v>105</v>
      </c>
      <c r="AG2485" t="s">
        <v>121</v>
      </c>
      <c r="AJ2485" t="s">
        <v>3654</v>
      </c>
    </row>
    <row r="2486" spans="1:36" hidden="1" x14ac:dyDescent="0.25">
      <c r="A2486" t="s">
        <v>12462</v>
      </c>
      <c r="B2486" t="e">
        <f>VLOOKUP(A2486,[2]mp_ALL!B$1:B$557,1,0)</f>
        <v>#N/A</v>
      </c>
      <c r="C2486" t="s">
        <v>12463</v>
      </c>
      <c r="D2486" t="s">
        <v>38</v>
      </c>
      <c r="E2486" t="s">
        <v>88</v>
      </c>
      <c r="F2486" t="s">
        <v>8284</v>
      </c>
      <c r="G2486" t="s">
        <v>8285</v>
      </c>
      <c r="H2486" t="s">
        <v>91</v>
      </c>
      <c r="I2486" t="s">
        <v>8210</v>
      </c>
      <c r="J2486">
        <v>1</v>
      </c>
      <c r="K2486" t="s">
        <v>1019</v>
      </c>
      <c r="L2486">
        <v>0</v>
      </c>
      <c r="M2486" t="s">
        <v>113</v>
      </c>
      <c r="N2486" t="s">
        <v>362</v>
      </c>
      <c r="O2486" t="s">
        <v>1235</v>
      </c>
      <c r="P2486" t="s">
        <v>1541</v>
      </c>
      <c r="Q2486" t="s">
        <v>8211</v>
      </c>
      <c r="R2486" t="s">
        <v>117</v>
      </c>
      <c r="S2486" t="s">
        <v>199</v>
      </c>
      <c r="T2486" t="s">
        <v>12464</v>
      </c>
      <c r="U2486" t="s">
        <v>12465</v>
      </c>
      <c r="V2486" s="41">
        <v>40945</v>
      </c>
      <c r="W2486" s="41">
        <v>34126</v>
      </c>
      <c r="X2486">
        <v>1</v>
      </c>
      <c r="Y2486">
        <v>1</v>
      </c>
      <c r="Z2486" t="s">
        <v>102</v>
      </c>
      <c r="AA2486">
        <v>1</v>
      </c>
      <c r="AB2486" t="s">
        <v>103</v>
      </c>
      <c r="AC2486" t="s">
        <v>104</v>
      </c>
      <c r="AD2486">
        <v>1</v>
      </c>
      <c r="AE2486" t="s">
        <v>120</v>
      </c>
      <c r="AG2486" t="s">
        <v>121</v>
      </c>
      <c r="AJ2486" t="s">
        <v>12466</v>
      </c>
    </row>
    <row r="2487" spans="1:36" hidden="1" x14ac:dyDescent="0.25">
      <c r="A2487" t="s">
        <v>12467</v>
      </c>
      <c r="B2487" t="e">
        <f>VLOOKUP(A2487,[2]mp_ALL!B$1:B$557,1,0)</f>
        <v>#N/A</v>
      </c>
      <c r="C2487" t="s">
        <v>12468</v>
      </c>
      <c r="D2487" t="s">
        <v>38</v>
      </c>
      <c r="E2487" t="s">
        <v>88</v>
      </c>
      <c r="F2487" t="s">
        <v>8284</v>
      </c>
      <c r="G2487" t="s">
        <v>8285</v>
      </c>
      <c r="H2487" t="s">
        <v>91</v>
      </c>
      <c r="I2487" t="s">
        <v>1346</v>
      </c>
      <c r="J2487">
        <v>1</v>
      </c>
      <c r="K2487" t="s">
        <v>1019</v>
      </c>
      <c r="L2487">
        <v>0</v>
      </c>
      <c r="M2487" t="s">
        <v>113</v>
      </c>
      <c r="N2487" t="s">
        <v>362</v>
      </c>
      <c r="O2487" t="s">
        <v>1020</v>
      </c>
      <c r="P2487" t="s">
        <v>1021</v>
      </c>
      <c r="Q2487" t="s">
        <v>1347</v>
      </c>
      <c r="R2487" t="s">
        <v>117</v>
      </c>
      <c r="S2487" t="s">
        <v>199</v>
      </c>
      <c r="T2487" t="s">
        <v>8817</v>
      </c>
      <c r="U2487" t="s">
        <v>12469</v>
      </c>
      <c r="V2487" s="41">
        <v>40945</v>
      </c>
      <c r="W2487" s="41">
        <v>33230</v>
      </c>
      <c r="X2487">
        <v>1</v>
      </c>
      <c r="Y2487">
        <v>1</v>
      </c>
      <c r="Z2487" t="s">
        <v>102</v>
      </c>
      <c r="AA2487">
        <v>1</v>
      </c>
      <c r="AB2487" t="s">
        <v>103</v>
      </c>
      <c r="AC2487" t="s">
        <v>104</v>
      </c>
      <c r="AD2487">
        <v>1</v>
      </c>
      <c r="AE2487" t="s">
        <v>120</v>
      </c>
      <c r="AG2487" t="s">
        <v>121</v>
      </c>
      <c r="AJ2487" t="s">
        <v>299</v>
      </c>
    </row>
    <row r="2488" spans="1:36" hidden="1" x14ac:dyDescent="0.25">
      <c r="A2488" t="s">
        <v>12470</v>
      </c>
      <c r="B2488" t="e">
        <f>VLOOKUP(A2488,[2]mp_ALL!B$1:B$557,1,0)</f>
        <v>#N/A</v>
      </c>
      <c r="C2488" t="s">
        <v>12471</v>
      </c>
      <c r="D2488" t="s">
        <v>38</v>
      </c>
      <c r="E2488" t="s">
        <v>88</v>
      </c>
      <c r="F2488" t="s">
        <v>8284</v>
      </c>
      <c r="G2488" t="s">
        <v>8285</v>
      </c>
      <c r="H2488" t="s">
        <v>91</v>
      </c>
      <c r="I2488" t="s">
        <v>1234</v>
      </c>
      <c r="J2488">
        <v>1</v>
      </c>
      <c r="K2488" t="s">
        <v>1019</v>
      </c>
      <c r="L2488">
        <v>0</v>
      </c>
      <c r="M2488" t="s">
        <v>113</v>
      </c>
      <c r="N2488" t="s">
        <v>362</v>
      </c>
      <c r="O2488" t="s">
        <v>1235</v>
      </c>
      <c r="P2488" t="s">
        <v>1236</v>
      </c>
      <c r="Q2488" t="s">
        <v>1022</v>
      </c>
      <c r="R2488" t="s">
        <v>117</v>
      </c>
      <c r="S2488" t="s">
        <v>237</v>
      </c>
      <c r="T2488" t="s">
        <v>11762</v>
      </c>
      <c r="U2488" t="s">
        <v>11763</v>
      </c>
      <c r="V2488" s="41">
        <v>40945</v>
      </c>
      <c r="W2488" s="41">
        <v>34032</v>
      </c>
      <c r="X2488">
        <v>1</v>
      </c>
      <c r="Y2488">
        <v>0</v>
      </c>
      <c r="Z2488" t="s">
        <v>102</v>
      </c>
      <c r="AA2488">
        <v>1</v>
      </c>
      <c r="AB2488" t="s">
        <v>103</v>
      </c>
      <c r="AC2488" t="s">
        <v>104</v>
      </c>
      <c r="AD2488">
        <v>1</v>
      </c>
      <c r="AE2488" t="s">
        <v>120</v>
      </c>
      <c r="AG2488" t="s">
        <v>121</v>
      </c>
      <c r="AJ2488" t="s">
        <v>3390</v>
      </c>
    </row>
    <row r="2489" spans="1:36" hidden="1" x14ac:dyDescent="0.25">
      <c r="A2489" t="s">
        <v>12472</v>
      </c>
      <c r="B2489" t="e">
        <f>VLOOKUP(A2489,[2]mp_ALL!B$1:B$557,1,0)</f>
        <v>#N/A</v>
      </c>
      <c r="C2489" t="s">
        <v>12473</v>
      </c>
      <c r="D2489" t="s">
        <v>38</v>
      </c>
      <c r="E2489" t="s">
        <v>88</v>
      </c>
      <c r="F2489" t="s">
        <v>250</v>
      </c>
      <c r="G2489" t="s">
        <v>251</v>
      </c>
      <c r="H2489" t="s">
        <v>91</v>
      </c>
      <c r="I2489" t="s">
        <v>5151</v>
      </c>
      <c r="J2489">
        <v>1</v>
      </c>
      <c r="K2489" t="s">
        <v>983</v>
      </c>
      <c r="L2489">
        <v>1</v>
      </c>
      <c r="M2489" t="s">
        <v>233</v>
      </c>
      <c r="N2489" t="s">
        <v>234</v>
      </c>
      <c r="O2489" t="s">
        <v>992</v>
      </c>
      <c r="P2489" t="s">
        <v>5152</v>
      </c>
      <c r="Q2489" t="s">
        <v>5153</v>
      </c>
      <c r="R2489" t="s">
        <v>117</v>
      </c>
      <c r="S2489" t="s">
        <v>237</v>
      </c>
      <c r="T2489" t="s">
        <v>12474</v>
      </c>
      <c r="U2489" t="s">
        <v>12475</v>
      </c>
      <c r="V2489" s="41">
        <v>40945</v>
      </c>
      <c r="W2489" s="41">
        <v>33903</v>
      </c>
      <c r="X2489">
        <v>1</v>
      </c>
      <c r="Y2489">
        <v>2</v>
      </c>
      <c r="Z2489" t="s">
        <v>102</v>
      </c>
      <c r="AA2489">
        <v>1</v>
      </c>
      <c r="AB2489" t="s">
        <v>103</v>
      </c>
      <c r="AC2489" t="s">
        <v>104</v>
      </c>
      <c r="AD2489">
        <v>1</v>
      </c>
      <c r="AE2489" t="s">
        <v>105</v>
      </c>
      <c r="AG2489" t="s">
        <v>121</v>
      </c>
      <c r="AJ2489" t="s">
        <v>490</v>
      </c>
    </row>
    <row r="2490" spans="1:36" hidden="1" x14ac:dyDescent="0.25">
      <c r="A2490" t="s">
        <v>12476</v>
      </c>
      <c r="B2490" t="e">
        <f>VLOOKUP(A2490,[2]mp_ALL!B$1:B$557,1,0)</f>
        <v>#N/A</v>
      </c>
      <c r="C2490" t="s">
        <v>12477</v>
      </c>
      <c r="D2490" t="s">
        <v>38</v>
      </c>
      <c r="E2490" t="s">
        <v>88</v>
      </c>
      <c r="F2490" t="s">
        <v>250</v>
      </c>
      <c r="G2490" t="s">
        <v>251</v>
      </c>
      <c r="H2490" t="s">
        <v>91</v>
      </c>
      <c r="I2490" t="s">
        <v>5463</v>
      </c>
      <c r="J2490">
        <v>1</v>
      </c>
      <c r="K2490" t="s">
        <v>983</v>
      </c>
      <c r="L2490">
        <v>1</v>
      </c>
      <c r="M2490" t="s">
        <v>233</v>
      </c>
      <c r="N2490" t="s">
        <v>234</v>
      </c>
      <c r="O2490" t="s">
        <v>1597</v>
      </c>
      <c r="P2490" t="s">
        <v>957</v>
      </c>
      <c r="Q2490" t="s">
        <v>5464</v>
      </c>
      <c r="R2490" t="s">
        <v>117</v>
      </c>
      <c r="S2490" t="s">
        <v>949</v>
      </c>
      <c r="T2490" t="s">
        <v>12478</v>
      </c>
      <c r="U2490" t="s">
        <v>12479</v>
      </c>
      <c r="V2490" s="41">
        <v>40945</v>
      </c>
      <c r="W2490" s="41">
        <v>33474</v>
      </c>
      <c r="X2490">
        <v>1</v>
      </c>
      <c r="Y2490">
        <v>1</v>
      </c>
      <c r="Z2490" t="s">
        <v>102</v>
      </c>
      <c r="AA2490">
        <v>1</v>
      </c>
      <c r="AB2490" t="s">
        <v>103</v>
      </c>
      <c r="AC2490" t="s">
        <v>104</v>
      </c>
      <c r="AD2490">
        <v>1</v>
      </c>
      <c r="AE2490" t="s">
        <v>105</v>
      </c>
      <c r="AG2490" t="s">
        <v>121</v>
      </c>
      <c r="AJ2490" t="s">
        <v>663</v>
      </c>
    </row>
    <row r="2491" spans="1:36" hidden="1" x14ac:dyDescent="0.25">
      <c r="A2491" t="s">
        <v>12480</v>
      </c>
      <c r="B2491" t="e">
        <f>VLOOKUP(A2491,[2]mp_ALL!B$1:B$557,1,0)</f>
        <v>#N/A</v>
      </c>
      <c r="C2491" t="s">
        <v>12481</v>
      </c>
      <c r="D2491" t="s">
        <v>38</v>
      </c>
      <c r="E2491" t="s">
        <v>88</v>
      </c>
      <c r="F2491" t="s">
        <v>250</v>
      </c>
      <c r="G2491" t="s">
        <v>251</v>
      </c>
      <c r="H2491" t="s">
        <v>91</v>
      </c>
      <c r="I2491" t="s">
        <v>7505</v>
      </c>
      <c r="J2491">
        <v>1</v>
      </c>
      <c r="K2491" t="s">
        <v>983</v>
      </c>
      <c r="L2491">
        <v>1</v>
      </c>
      <c r="M2491" t="s">
        <v>233</v>
      </c>
      <c r="N2491" t="s">
        <v>234</v>
      </c>
      <c r="O2491" t="s">
        <v>1597</v>
      </c>
      <c r="P2491" t="s">
        <v>1985</v>
      </c>
      <c r="Q2491" t="s">
        <v>7506</v>
      </c>
      <c r="R2491" t="s">
        <v>117</v>
      </c>
      <c r="S2491" t="s">
        <v>949</v>
      </c>
      <c r="T2491" t="s">
        <v>10086</v>
      </c>
      <c r="U2491" t="s">
        <v>12482</v>
      </c>
      <c r="V2491" s="41">
        <v>40945</v>
      </c>
      <c r="W2491" s="41">
        <v>33425</v>
      </c>
      <c r="X2491">
        <v>1</v>
      </c>
      <c r="Y2491">
        <v>1</v>
      </c>
      <c r="Z2491" t="s">
        <v>102</v>
      </c>
      <c r="AA2491">
        <v>1</v>
      </c>
      <c r="AB2491" t="s">
        <v>103</v>
      </c>
      <c r="AC2491" t="s">
        <v>104</v>
      </c>
      <c r="AD2491">
        <v>1</v>
      </c>
      <c r="AE2491" t="s">
        <v>105</v>
      </c>
      <c r="AG2491" t="s">
        <v>121</v>
      </c>
      <c r="AJ2491" t="s">
        <v>271</v>
      </c>
    </row>
    <row r="2492" spans="1:36" hidden="1" x14ac:dyDescent="0.25">
      <c r="A2492" t="s">
        <v>12483</v>
      </c>
      <c r="B2492" t="e">
        <f>VLOOKUP(A2492,[2]mp_ALL!B$1:B$557,1,0)</f>
        <v>#N/A</v>
      </c>
      <c r="C2492" t="s">
        <v>12484</v>
      </c>
      <c r="D2492" t="s">
        <v>38</v>
      </c>
      <c r="E2492" t="s">
        <v>88</v>
      </c>
      <c r="F2492" t="s">
        <v>250</v>
      </c>
      <c r="G2492" t="s">
        <v>251</v>
      </c>
      <c r="H2492" t="s">
        <v>91</v>
      </c>
      <c r="I2492" t="s">
        <v>12485</v>
      </c>
      <c r="J2492">
        <v>1</v>
      </c>
      <c r="K2492" t="s">
        <v>232</v>
      </c>
      <c r="L2492">
        <v>1</v>
      </c>
      <c r="M2492" t="s">
        <v>233</v>
      </c>
      <c r="N2492" t="s">
        <v>234</v>
      </c>
      <c r="O2492" t="s">
        <v>235</v>
      </c>
      <c r="P2492" t="s">
        <v>12486</v>
      </c>
      <c r="Q2492" t="s">
        <v>12487</v>
      </c>
      <c r="R2492" t="s">
        <v>117</v>
      </c>
      <c r="S2492" t="s">
        <v>237</v>
      </c>
      <c r="T2492" t="s">
        <v>12488</v>
      </c>
      <c r="U2492" t="s">
        <v>12489</v>
      </c>
      <c r="V2492" s="41">
        <v>40945</v>
      </c>
      <c r="W2492" s="41">
        <v>33515</v>
      </c>
      <c r="X2492">
        <v>1</v>
      </c>
      <c r="Y2492">
        <v>0</v>
      </c>
      <c r="Z2492" t="s">
        <v>102</v>
      </c>
      <c r="AA2492">
        <v>1</v>
      </c>
      <c r="AB2492" t="s">
        <v>103</v>
      </c>
      <c r="AC2492" t="s">
        <v>104</v>
      </c>
      <c r="AD2492">
        <v>1</v>
      </c>
      <c r="AE2492" t="s">
        <v>138</v>
      </c>
      <c r="AG2492" t="s">
        <v>121</v>
      </c>
      <c r="AJ2492" t="s">
        <v>271</v>
      </c>
    </row>
    <row r="2493" spans="1:36" hidden="1" x14ac:dyDescent="0.25">
      <c r="A2493" t="s">
        <v>12490</v>
      </c>
      <c r="B2493" t="e">
        <f>VLOOKUP(A2493,[2]mp_ALL!B$1:B$557,1,0)</f>
        <v>#N/A</v>
      </c>
      <c r="C2493" t="s">
        <v>12491</v>
      </c>
      <c r="D2493" t="s">
        <v>37</v>
      </c>
      <c r="E2493" t="s">
        <v>88</v>
      </c>
      <c r="F2493" t="s">
        <v>250</v>
      </c>
      <c r="G2493" t="s">
        <v>251</v>
      </c>
      <c r="H2493" t="s">
        <v>290</v>
      </c>
      <c r="I2493" t="s">
        <v>12492</v>
      </c>
      <c r="J2493">
        <v>1</v>
      </c>
      <c r="K2493" t="s">
        <v>1485</v>
      </c>
      <c r="L2493">
        <v>0</v>
      </c>
      <c r="M2493" t="s">
        <v>1486</v>
      </c>
      <c r="N2493" t="s">
        <v>1487</v>
      </c>
      <c r="O2493" t="s">
        <v>2397</v>
      </c>
      <c r="R2493" t="s">
        <v>147</v>
      </c>
      <c r="S2493" t="s">
        <v>560</v>
      </c>
      <c r="T2493" t="s">
        <v>12493</v>
      </c>
      <c r="U2493" t="s">
        <v>12494</v>
      </c>
      <c r="V2493" s="41">
        <v>40945</v>
      </c>
      <c r="W2493" s="41">
        <v>33595</v>
      </c>
      <c r="X2493">
        <v>1</v>
      </c>
      <c r="Y2493">
        <v>0</v>
      </c>
      <c r="Z2493" t="s">
        <v>102</v>
      </c>
      <c r="AA2493">
        <v>1</v>
      </c>
      <c r="AB2493" t="s">
        <v>576</v>
      </c>
      <c r="AC2493" t="s">
        <v>297</v>
      </c>
      <c r="AD2493">
        <v>1</v>
      </c>
      <c r="AE2493" t="s">
        <v>322</v>
      </c>
      <c r="AG2493" t="s">
        <v>148</v>
      </c>
      <c r="AJ2493" t="s">
        <v>1008</v>
      </c>
    </row>
    <row r="2494" spans="1:36" hidden="1" x14ac:dyDescent="0.25">
      <c r="A2494" t="s">
        <v>12495</v>
      </c>
      <c r="B2494" t="e">
        <f>VLOOKUP(A2494,[2]mp_ALL!B$1:B$557,1,0)</f>
        <v>#N/A</v>
      </c>
      <c r="C2494" t="s">
        <v>12496</v>
      </c>
      <c r="D2494" t="s">
        <v>37</v>
      </c>
      <c r="E2494" t="s">
        <v>88</v>
      </c>
      <c r="F2494" t="s">
        <v>8284</v>
      </c>
      <c r="G2494" t="s">
        <v>8285</v>
      </c>
      <c r="H2494" t="s">
        <v>91</v>
      </c>
      <c r="I2494" t="s">
        <v>6831</v>
      </c>
      <c r="J2494">
        <v>1</v>
      </c>
      <c r="K2494" t="s">
        <v>2491</v>
      </c>
      <c r="L2494">
        <v>1</v>
      </c>
      <c r="M2494" t="s">
        <v>143</v>
      </c>
      <c r="N2494" t="s">
        <v>787</v>
      </c>
      <c r="O2494" t="s">
        <v>2492</v>
      </c>
      <c r="P2494" t="s">
        <v>2493</v>
      </c>
      <c r="Q2494" t="s">
        <v>6832</v>
      </c>
      <c r="R2494" t="s">
        <v>147</v>
      </c>
      <c r="S2494" t="s">
        <v>715</v>
      </c>
      <c r="T2494" t="s">
        <v>12497</v>
      </c>
      <c r="U2494" t="s">
        <v>247</v>
      </c>
      <c r="V2494" s="41">
        <v>40945</v>
      </c>
      <c r="W2494" s="41">
        <v>33886</v>
      </c>
      <c r="X2494">
        <v>0</v>
      </c>
      <c r="Z2494" t="s">
        <v>7195</v>
      </c>
      <c r="AA2494">
        <v>1</v>
      </c>
      <c r="AB2494" t="s">
        <v>103</v>
      </c>
      <c r="AC2494" t="s">
        <v>104</v>
      </c>
      <c r="AD2494">
        <v>1</v>
      </c>
      <c r="AE2494" t="s">
        <v>105</v>
      </c>
      <c r="AG2494" t="s">
        <v>148</v>
      </c>
      <c r="AJ2494" t="s">
        <v>107</v>
      </c>
    </row>
    <row r="2495" spans="1:36" hidden="1" x14ac:dyDescent="0.25">
      <c r="A2495" t="s">
        <v>12498</v>
      </c>
      <c r="B2495" t="e">
        <f>VLOOKUP(A2495,[2]mp_ALL!B$1:B$557,1,0)</f>
        <v>#N/A</v>
      </c>
      <c r="C2495" t="s">
        <v>12499</v>
      </c>
      <c r="D2495" t="s">
        <v>37</v>
      </c>
      <c r="E2495" t="s">
        <v>88</v>
      </c>
      <c r="F2495" t="s">
        <v>8284</v>
      </c>
      <c r="G2495" t="s">
        <v>8285</v>
      </c>
      <c r="H2495" t="s">
        <v>91</v>
      </c>
      <c r="I2495" t="s">
        <v>3211</v>
      </c>
      <c r="J2495">
        <v>1</v>
      </c>
      <c r="K2495" t="s">
        <v>3077</v>
      </c>
      <c r="L2495">
        <v>0</v>
      </c>
      <c r="M2495" t="s">
        <v>143</v>
      </c>
      <c r="N2495" t="s">
        <v>3078</v>
      </c>
      <c r="O2495" t="s">
        <v>3212</v>
      </c>
      <c r="R2495" t="s">
        <v>147</v>
      </c>
      <c r="S2495" t="s">
        <v>760</v>
      </c>
      <c r="T2495" t="s">
        <v>12500</v>
      </c>
      <c r="U2495" t="s">
        <v>7186</v>
      </c>
      <c r="V2495" s="41">
        <v>40945</v>
      </c>
      <c r="W2495" s="41">
        <v>34017</v>
      </c>
      <c r="X2495">
        <v>1</v>
      </c>
      <c r="Y2495">
        <v>1</v>
      </c>
      <c r="Z2495" t="s">
        <v>102</v>
      </c>
      <c r="AA2495">
        <v>1</v>
      </c>
      <c r="AB2495" t="s">
        <v>576</v>
      </c>
      <c r="AC2495" t="s">
        <v>104</v>
      </c>
      <c r="AD2495">
        <v>1</v>
      </c>
      <c r="AE2495" t="s">
        <v>120</v>
      </c>
      <c r="AG2495" t="s">
        <v>148</v>
      </c>
      <c r="AJ2495" t="s">
        <v>107</v>
      </c>
    </row>
    <row r="2496" spans="1:36" hidden="1" x14ac:dyDescent="0.25">
      <c r="A2496" t="s">
        <v>12501</v>
      </c>
      <c r="B2496" t="e">
        <f>VLOOKUP(A2496,[2]mp_ALL!B$1:B$557,1,0)</f>
        <v>#N/A</v>
      </c>
      <c r="C2496" t="s">
        <v>12502</v>
      </c>
      <c r="D2496" t="s">
        <v>39</v>
      </c>
      <c r="E2496" t="s">
        <v>88</v>
      </c>
      <c r="F2496" t="s">
        <v>311</v>
      </c>
      <c r="G2496" t="s">
        <v>312</v>
      </c>
      <c r="H2496" t="s">
        <v>313</v>
      </c>
      <c r="I2496" t="s">
        <v>11368</v>
      </c>
      <c r="J2496">
        <v>1</v>
      </c>
      <c r="K2496" t="s">
        <v>457</v>
      </c>
      <c r="L2496">
        <v>0</v>
      </c>
      <c r="M2496" t="s">
        <v>113</v>
      </c>
      <c r="N2496" t="s">
        <v>395</v>
      </c>
      <c r="O2496" t="s">
        <v>11369</v>
      </c>
      <c r="R2496" t="s">
        <v>117</v>
      </c>
      <c r="S2496" t="s">
        <v>199</v>
      </c>
      <c r="T2496" t="s">
        <v>12503</v>
      </c>
      <c r="U2496" t="s">
        <v>12504</v>
      </c>
      <c r="V2496" s="41">
        <v>40969</v>
      </c>
      <c r="W2496" s="41">
        <v>32278</v>
      </c>
      <c r="X2496">
        <v>1</v>
      </c>
      <c r="Y2496">
        <v>0</v>
      </c>
      <c r="Z2496" t="s">
        <v>710</v>
      </c>
      <c r="AA2496">
        <v>1</v>
      </c>
      <c r="AB2496" t="s">
        <v>103</v>
      </c>
      <c r="AC2496" t="s">
        <v>297</v>
      </c>
      <c r="AD2496">
        <v>1</v>
      </c>
      <c r="AE2496" t="s">
        <v>322</v>
      </c>
      <c r="AG2496" t="s">
        <v>121</v>
      </c>
      <c r="AJ2496" t="s">
        <v>327</v>
      </c>
    </row>
    <row r="2497" spans="1:36" hidden="1" x14ac:dyDescent="0.25">
      <c r="A2497" t="s">
        <v>12505</v>
      </c>
      <c r="B2497" t="e">
        <f>VLOOKUP(A2497,[2]mp_ALL!B$1:B$557,1,0)</f>
        <v>#N/A</v>
      </c>
      <c r="C2497" t="s">
        <v>12506</v>
      </c>
      <c r="D2497" t="s">
        <v>39</v>
      </c>
      <c r="E2497" t="s">
        <v>88</v>
      </c>
      <c r="F2497" t="s">
        <v>567</v>
      </c>
      <c r="G2497" t="s">
        <v>568</v>
      </c>
      <c r="H2497" t="s">
        <v>313</v>
      </c>
      <c r="I2497" t="s">
        <v>12507</v>
      </c>
      <c r="J2497">
        <v>1</v>
      </c>
      <c r="K2497" t="s">
        <v>232</v>
      </c>
      <c r="L2497">
        <v>0</v>
      </c>
      <c r="M2497" t="s">
        <v>233</v>
      </c>
      <c r="N2497" t="s">
        <v>976</v>
      </c>
      <c r="O2497" t="s">
        <v>12508</v>
      </c>
      <c r="R2497" t="s">
        <v>117</v>
      </c>
      <c r="S2497" t="s">
        <v>949</v>
      </c>
      <c r="T2497" t="s">
        <v>12509</v>
      </c>
      <c r="U2497" t="s">
        <v>7314</v>
      </c>
      <c r="V2497" s="41">
        <v>40969</v>
      </c>
      <c r="W2497" s="41">
        <v>32779</v>
      </c>
      <c r="X2497">
        <v>1</v>
      </c>
      <c r="Y2497">
        <v>1</v>
      </c>
      <c r="Z2497" t="s">
        <v>710</v>
      </c>
      <c r="AA2497">
        <v>1</v>
      </c>
      <c r="AB2497" t="s">
        <v>103</v>
      </c>
      <c r="AC2497" t="s">
        <v>297</v>
      </c>
      <c r="AD2497">
        <v>1</v>
      </c>
      <c r="AE2497" t="s">
        <v>322</v>
      </c>
      <c r="AG2497" t="s">
        <v>121</v>
      </c>
      <c r="AJ2497" t="s">
        <v>2414</v>
      </c>
    </row>
    <row r="2498" spans="1:36" hidden="1" x14ac:dyDescent="0.25">
      <c r="A2498" t="s">
        <v>12510</v>
      </c>
      <c r="B2498" t="e">
        <f>VLOOKUP(A2498,[2]mp_ALL!B$1:B$557,1,0)</f>
        <v>#N/A</v>
      </c>
      <c r="C2498" t="s">
        <v>12511</v>
      </c>
      <c r="D2498" t="s">
        <v>39</v>
      </c>
      <c r="E2498" t="s">
        <v>88</v>
      </c>
      <c r="F2498" t="s">
        <v>567</v>
      </c>
      <c r="G2498" t="s">
        <v>568</v>
      </c>
      <c r="H2498" t="s">
        <v>313</v>
      </c>
      <c r="I2498" t="s">
        <v>7804</v>
      </c>
      <c r="J2498">
        <v>1</v>
      </c>
      <c r="K2498" t="s">
        <v>1459</v>
      </c>
      <c r="L2498">
        <v>0</v>
      </c>
      <c r="M2498" t="s">
        <v>1460</v>
      </c>
      <c r="N2498" t="s">
        <v>7805</v>
      </c>
      <c r="O2498" t="s">
        <v>7806</v>
      </c>
      <c r="R2498" t="s">
        <v>1424</v>
      </c>
      <c r="S2498" t="s">
        <v>949</v>
      </c>
      <c r="T2498" t="s">
        <v>12512</v>
      </c>
      <c r="U2498" t="s">
        <v>12513</v>
      </c>
      <c r="V2498" s="41">
        <v>40969</v>
      </c>
      <c r="W2498" s="41">
        <v>30167</v>
      </c>
      <c r="X2498">
        <v>1</v>
      </c>
      <c r="Y2498">
        <v>1</v>
      </c>
      <c r="Z2498" t="s">
        <v>923</v>
      </c>
      <c r="AA2498">
        <v>1</v>
      </c>
      <c r="AB2498" t="s">
        <v>103</v>
      </c>
      <c r="AC2498" t="s">
        <v>297</v>
      </c>
      <c r="AD2498">
        <v>1</v>
      </c>
      <c r="AE2498" t="s">
        <v>563</v>
      </c>
      <c r="AG2498" t="s">
        <v>2063</v>
      </c>
      <c r="AJ2498" t="s">
        <v>694</v>
      </c>
    </row>
    <row r="2499" spans="1:36" hidden="1" x14ac:dyDescent="0.25">
      <c r="A2499" t="s">
        <v>12514</v>
      </c>
      <c r="B2499" t="e">
        <f>VLOOKUP(A2499,[2]mp_ALL!B$1:B$557,1,0)</f>
        <v>#N/A</v>
      </c>
      <c r="C2499" t="s">
        <v>12515</v>
      </c>
      <c r="D2499" t="s">
        <v>39</v>
      </c>
      <c r="E2499" t="s">
        <v>88</v>
      </c>
      <c r="F2499" t="s">
        <v>311</v>
      </c>
      <c r="G2499" t="s">
        <v>312</v>
      </c>
      <c r="H2499" t="s">
        <v>313</v>
      </c>
      <c r="I2499" t="s">
        <v>12516</v>
      </c>
      <c r="J2499">
        <v>1</v>
      </c>
      <c r="K2499" t="s">
        <v>157</v>
      </c>
      <c r="L2499">
        <v>0</v>
      </c>
      <c r="M2499" t="s">
        <v>158</v>
      </c>
      <c r="N2499" t="s">
        <v>184</v>
      </c>
      <c r="O2499" t="s">
        <v>742</v>
      </c>
      <c r="R2499" t="s">
        <v>117</v>
      </c>
      <c r="S2499" t="s">
        <v>163</v>
      </c>
      <c r="T2499" t="s">
        <v>12517</v>
      </c>
      <c r="U2499" t="s">
        <v>12518</v>
      </c>
      <c r="V2499" s="41">
        <v>40969</v>
      </c>
      <c r="W2499" s="41">
        <v>32023</v>
      </c>
      <c r="X2499">
        <v>1</v>
      </c>
      <c r="Y2499">
        <v>0</v>
      </c>
      <c r="Z2499" t="s">
        <v>102</v>
      </c>
      <c r="AA2499">
        <v>1</v>
      </c>
      <c r="AB2499" t="s">
        <v>103</v>
      </c>
      <c r="AC2499" t="s">
        <v>297</v>
      </c>
      <c r="AD2499">
        <v>1</v>
      </c>
      <c r="AE2499" t="s">
        <v>322</v>
      </c>
      <c r="AG2499" t="s">
        <v>121</v>
      </c>
      <c r="AJ2499" t="s">
        <v>694</v>
      </c>
    </row>
    <row r="2500" spans="1:36" hidden="1" x14ac:dyDescent="0.25">
      <c r="A2500" t="s">
        <v>12519</v>
      </c>
      <c r="B2500" t="e">
        <f>VLOOKUP(A2500,[2]mp_ALL!B$1:B$557,1,0)</f>
        <v>#N/A</v>
      </c>
      <c r="C2500" t="s">
        <v>12520</v>
      </c>
      <c r="D2500" t="s">
        <v>36</v>
      </c>
      <c r="E2500" t="s">
        <v>88</v>
      </c>
      <c r="F2500" t="s">
        <v>154</v>
      </c>
      <c r="G2500" t="s">
        <v>155</v>
      </c>
      <c r="H2500" t="s">
        <v>290</v>
      </c>
      <c r="I2500" t="s">
        <v>8031</v>
      </c>
      <c r="J2500">
        <v>1</v>
      </c>
      <c r="K2500" t="s">
        <v>8032</v>
      </c>
      <c r="L2500">
        <v>0</v>
      </c>
      <c r="M2500" t="s">
        <v>158</v>
      </c>
      <c r="N2500" t="s">
        <v>8033</v>
      </c>
      <c r="O2500" t="s">
        <v>8034</v>
      </c>
      <c r="R2500" t="s">
        <v>117</v>
      </c>
      <c r="S2500" t="s">
        <v>237</v>
      </c>
      <c r="T2500" t="s">
        <v>12521</v>
      </c>
      <c r="U2500" t="s">
        <v>12522</v>
      </c>
      <c r="V2500" s="41">
        <v>40969</v>
      </c>
      <c r="W2500" s="41">
        <v>32295</v>
      </c>
      <c r="X2500">
        <v>1</v>
      </c>
      <c r="Y2500">
        <v>1</v>
      </c>
      <c r="Z2500" t="s">
        <v>710</v>
      </c>
      <c r="AA2500">
        <v>1</v>
      </c>
      <c r="AB2500" t="s">
        <v>103</v>
      </c>
      <c r="AC2500" t="s">
        <v>297</v>
      </c>
      <c r="AD2500">
        <v>1</v>
      </c>
      <c r="AE2500" t="s">
        <v>322</v>
      </c>
      <c r="AG2500" t="s">
        <v>121</v>
      </c>
      <c r="AJ2500" t="s">
        <v>1189</v>
      </c>
    </row>
    <row r="2501" spans="1:36" hidden="1" x14ac:dyDescent="0.25">
      <c r="A2501" t="s">
        <v>12523</v>
      </c>
      <c r="B2501" t="e">
        <f>VLOOKUP(A2501,[2]mp_ALL!B$1:B$557,1,0)</f>
        <v>#N/A</v>
      </c>
      <c r="C2501" t="s">
        <v>12524</v>
      </c>
      <c r="D2501" t="s">
        <v>38</v>
      </c>
      <c r="E2501" t="s">
        <v>88</v>
      </c>
      <c r="F2501" t="s">
        <v>8284</v>
      </c>
      <c r="G2501" t="s">
        <v>8285</v>
      </c>
      <c r="H2501" t="s">
        <v>91</v>
      </c>
      <c r="I2501" t="s">
        <v>853</v>
      </c>
      <c r="J2501">
        <v>1</v>
      </c>
      <c r="K2501" t="s">
        <v>600</v>
      </c>
      <c r="L2501">
        <v>1</v>
      </c>
      <c r="M2501" t="s">
        <v>158</v>
      </c>
      <c r="N2501" t="s">
        <v>159</v>
      </c>
      <c r="O2501" t="s">
        <v>601</v>
      </c>
      <c r="P2501" t="s">
        <v>854</v>
      </c>
      <c r="Q2501" t="s">
        <v>855</v>
      </c>
      <c r="R2501" t="s">
        <v>117</v>
      </c>
      <c r="S2501" t="s">
        <v>237</v>
      </c>
      <c r="T2501" t="s">
        <v>12525</v>
      </c>
      <c r="U2501" t="s">
        <v>7761</v>
      </c>
      <c r="V2501" s="41">
        <v>40973</v>
      </c>
      <c r="W2501" s="41">
        <v>33501</v>
      </c>
      <c r="X2501">
        <v>1</v>
      </c>
      <c r="Y2501">
        <v>1</v>
      </c>
      <c r="Z2501" t="s">
        <v>102</v>
      </c>
      <c r="AA2501">
        <v>1</v>
      </c>
      <c r="AB2501" t="s">
        <v>103</v>
      </c>
      <c r="AC2501" t="s">
        <v>104</v>
      </c>
      <c r="AD2501">
        <v>1</v>
      </c>
      <c r="AE2501" t="s">
        <v>105</v>
      </c>
      <c r="AG2501" t="s">
        <v>121</v>
      </c>
      <c r="AJ2501" t="s">
        <v>1008</v>
      </c>
    </row>
    <row r="2502" spans="1:36" hidden="1" x14ac:dyDescent="0.25">
      <c r="A2502" t="s">
        <v>12526</v>
      </c>
      <c r="B2502" t="e">
        <f>VLOOKUP(A2502,[2]mp_ALL!B$1:B$557,1,0)</f>
        <v>#N/A</v>
      </c>
      <c r="C2502" t="s">
        <v>12527</v>
      </c>
      <c r="D2502" t="s">
        <v>38</v>
      </c>
      <c r="E2502" t="s">
        <v>88</v>
      </c>
      <c r="F2502" t="s">
        <v>8284</v>
      </c>
      <c r="G2502" t="s">
        <v>8285</v>
      </c>
      <c r="H2502" t="s">
        <v>91</v>
      </c>
      <c r="I2502" t="s">
        <v>1378</v>
      </c>
      <c r="J2502">
        <v>1</v>
      </c>
      <c r="K2502" t="s">
        <v>1310</v>
      </c>
      <c r="L2502">
        <v>1</v>
      </c>
      <c r="M2502" t="s">
        <v>414</v>
      </c>
      <c r="N2502" t="s">
        <v>159</v>
      </c>
      <c r="O2502" t="s">
        <v>722</v>
      </c>
      <c r="P2502" t="s">
        <v>1352</v>
      </c>
      <c r="Q2502" t="s">
        <v>1379</v>
      </c>
      <c r="R2502" t="s">
        <v>117</v>
      </c>
      <c r="S2502" t="s">
        <v>163</v>
      </c>
      <c r="T2502" t="s">
        <v>12528</v>
      </c>
      <c r="U2502" t="s">
        <v>3450</v>
      </c>
      <c r="V2502" s="41">
        <v>40973</v>
      </c>
      <c r="W2502" s="41">
        <v>34156</v>
      </c>
      <c r="X2502">
        <v>1</v>
      </c>
      <c r="Y2502">
        <v>0</v>
      </c>
      <c r="Z2502" t="s">
        <v>102</v>
      </c>
      <c r="AA2502">
        <v>1</v>
      </c>
      <c r="AB2502" t="s">
        <v>103</v>
      </c>
      <c r="AC2502" t="s">
        <v>104</v>
      </c>
      <c r="AD2502">
        <v>1</v>
      </c>
      <c r="AE2502" t="s">
        <v>105</v>
      </c>
      <c r="AG2502" t="s">
        <v>121</v>
      </c>
      <c r="AJ2502" t="s">
        <v>5945</v>
      </c>
    </row>
    <row r="2503" spans="1:36" hidden="1" x14ac:dyDescent="0.25">
      <c r="A2503" t="s">
        <v>12529</v>
      </c>
      <c r="B2503" t="e">
        <f>VLOOKUP(A2503,[2]mp_ALL!B$1:B$557,1,0)</f>
        <v>#N/A</v>
      </c>
      <c r="C2503" t="s">
        <v>12530</v>
      </c>
      <c r="D2503" t="s">
        <v>37</v>
      </c>
      <c r="E2503" t="s">
        <v>88</v>
      </c>
      <c r="F2503" t="s">
        <v>8284</v>
      </c>
      <c r="G2503" t="s">
        <v>8285</v>
      </c>
      <c r="H2503" t="s">
        <v>91</v>
      </c>
      <c r="I2503" t="s">
        <v>9377</v>
      </c>
      <c r="J2503">
        <v>1</v>
      </c>
      <c r="K2503" t="s">
        <v>1719</v>
      </c>
      <c r="L2503">
        <v>1</v>
      </c>
      <c r="M2503" t="s">
        <v>172</v>
      </c>
      <c r="N2503" t="s">
        <v>173</v>
      </c>
      <c r="O2503" t="s">
        <v>1720</v>
      </c>
      <c r="P2503" t="s">
        <v>6195</v>
      </c>
      <c r="Q2503" t="s">
        <v>9378</v>
      </c>
      <c r="R2503" t="s">
        <v>147</v>
      </c>
      <c r="S2503" t="s">
        <v>715</v>
      </c>
      <c r="T2503" t="s">
        <v>12531</v>
      </c>
      <c r="U2503" t="s">
        <v>2643</v>
      </c>
      <c r="V2503" s="41">
        <v>40973</v>
      </c>
      <c r="W2503" s="41">
        <v>33956</v>
      </c>
      <c r="X2503">
        <v>0</v>
      </c>
      <c r="Z2503" t="s">
        <v>7195</v>
      </c>
      <c r="AA2503">
        <v>1</v>
      </c>
      <c r="AB2503" t="s">
        <v>103</v>
      </c>
      <c r="AC2503" t="s">
        <v>104</v>
      </c>
      <c r="AD2503">
        <v>1</v>
      </c>
      <c r="AE2503" t="s">
        <v>105</v>
      </c>
      <c r="AG2503" t="s">
        <v>179</v>
      </c>
      <c r="AJ2503" t="s">
        <v>5901</v>
      </c>
    </row>
    <row r="2504" spans="1:36" hidden="1" x14ac:dyDescent="0.25">
      <c r="A2504" t="s">
        <v>12532</v>
      </c>
      <c r="B2504" t="e">
        <f>VLOOKUP(A2504,[2]mp_ALL!B$1:B$557,1,0)</f>
        <v>#N/A</v>
      </c>
      <c r="C2504" t="s">
        <v>12533</v>
      </c>
      <c r="D2504" t="s">
        <v>38</v>
      </c>
      <c r="E2504" t="s">
        <v>88</v>
      </c>
      <c r="F2504" t="s">
        <v>8284</v>
      </c>
      <c r="G2504" t="s">
        <v>8285</v>
      </c>
      <c r="H2504" t="s">
        <v>91</v>
      </c>
      <c r="I2504" t="s">
        <v>2658</v>
      </c>
      <c r="J2504">
        <v>1</v>
      </c>
      <c r="K2504" t="s">
        <v>1358</v>
      </c>
      <c r="L2504">
        <v>1</v>
      </c>
      <c r="M2504" t="s">
        <v>158</v>
      </c>
      <c r="N2504" t="s">
        <v>159</v>
      </c>
      <c r="O2504" t="s">
        <v>729</v>
      </c>
      <c r="P2504" t="s">
        <v>1359</v>
      </c>
      <c r="Q2504" t="s">
        <v>2659</v>
      </c>
      <c r="R2504" t="s">
        <v>117</v>
      </c>
      <c r="S2504" t="s">
        <v>237</v>
      </c>
      <c r="T2504" t="s">
        <v>12534</v>
      </c>
      <c r="U2504" t="s">
        <v>12535</v>
      </c>
      <c r="V2504" s="41">
        <v>40973</v>
      </c>
      <c r="W2504" s="41">
        <v>33983</v>
      </c>
      <c r="X2504">
        <v>1</v>
      </c>
      <c r="Y2504">
        <v>0</v>
      </c>
      <c r="Z2504" t="s">
        <v>102</v>
      </c>
      <c r="AA2504">
        <v>1</v>
      </c>
      <c r="AB2504" t="s">
        <v>103</v>
      </c>
      <c r="AC2504" t="s">
        <v>104</v>
      </c>
      <c r="AD2504">
        <v>1</v>
      </c>
      <c r="AE2504" t="s">
        <v>105</v>
      </c>
      <c r="AG2504" t="s">
        <v>121</v>
      </c>
      <c r="AJ2504" t="s">
        <v>1008</v>
      </c>
    </row>
    <row r="2505" spans="1:36" hidden="1" x14ac:dyDescent="0.25">
      <c r="A2505" t="s">
        <v>12536</v>
      </c>
      <c r="B2505" t="e">
        <f>VLOOKUP(A2505,[2]mp_ALL!B$1:B$557,1,0)</f>
        <v>#N/A</v>
      </c>
      <c r="C2505" t="s">
        <v>12537</v>
      </c>
      <c r="D2505" t="s">
        <v>38</v>
      </c>
      <c r="E2505" t="s">
        <v>88</v>
      </c>
      <c r="F2505" t="s">
        <v>8284</v>
      </c>
      <c r="G2505" t="s">
        <v>8285</v>
      </c>
      <c r="H2505" t="s">
        <v>91</v>
      </c>
      <c r="I2505" t="s">
        <v>7831</v>
      </c>
      <c r="J2505">
        <v>1</v>
      </c>
      <c r="K2505" t="s">
        <v>728</v>
      </c>
      <c r="L2505">
        <v>1</v>
      </c>
      <c r="M2505" t="s">
        <v>158</v>
      </c>
      <c r="N2505" t="s">
        <v>159</v>
      </c>
      <c r="O2505" t="s">
        <v>729</v>
      </c>
      <c r="P2505" t="s">
        <v>730</v>
      </c>
      <c r="Q2505" t="s">
        <v>7832</v>
      </c>
      <c r="R2505" t="s">
        <v>117</v>
      </c>
      <c r="S2505" t="s">
        <v>237</v>
      </c>
      <c r="T2505" t="s">
        <v>12538</v>
      </c>
      <c r="U2505" t="s">
        <v>12539</v>
      </c>
      <c r="V2505" s="41">
        <v>40973</v>
      </c>
      <c r="W2505" s="41">
        <v>33331</v>
      </c>
      <c r="X2505">
        <v>1</v>
      </c>
      <c r="Y2505">
        <v>1</v>
      </c>
      <c r="Z2505" t="s">
        <v>102</v>
      </c>
      <c r="AA2505">
        <v>1</v>
      </c>
      <c r="AB2505" t="s">
        <v>103</v>
      </c>
      <c r="AC2505" t="s">
        <v>104</v>
      </c>
      <c r="AD2505">
        <v>1</v>
      </c>
      <c r="AE2505" t="s">
        <v>105</v>
      </c>
      <c r="AG2505" t="s">
        <v>121</v>
      </c>
      <c r="AJ2505" t="s">
        <v>1556</v>
      </c>
    </row>
    <row r="2506" spans="1:36" hidden="1" x14ac:dyDescent="0.25">
      <c r="A2506" t="s">
        <v>12540</v>
      </c>
      <c r="B2506" t="e">
        <f>VLOOKUP(A2506,[2]mp_ALL!B$1:B$557,1,0)</f>
        <v>#N/A</v>
      </c>
      <c r="C2506" t="s">
        <v>8379</v>
      </c>
      <c r="D2506" t="s">
        <v>38</v>
      </c>
      <c r="E2506" t="s">
        <v>88</v>
      </c>
      <c r="F2506" t="s">
        <v>8284</v>
      </c>
      <c r="G2506" t="s">
        <v>8285</v>
      </c>
      <c r="H2506" t="s">
        <v>91</v>
      </c>
      <c r="I2506" t="s">
        <v>7958</v>
      </c>
      <c r="J2506">
        <v>1</v>
      </c>
      <c r="K2506" t="s">
        <v>728</v>
      </c>
      <c r="L2506">
        <v>1</v>
      </c>
      <c r="M2506" t="s">
        <v>158</v>
      </c>
      <c r="N2506" t="s">
        <v>159</v>
      </c>
      <c r="O2506" t="s">
        <v>601</v>
      </c>
      <c r="P2506" t="s">
        <v>602</v>
      </c>
      <c r="Q2506" t="s">
        <v>7959</v>
      </c>
      <c r="R2506" t="s">
        <v>117</v>
      </c>
      <c r="S2506" t="s">
        <v>163</v>
      </c>
      <c r="T2506" t="s">
        <v>12541</v>
      </c>
      <c r="U2506" t="s">
        <v>12542</v>
      </c>
      <c r="V2506" s="41">
        <v>40973</v>
      </c>
      <c r="W2506" s="41">
        <v>33467</v>
      </c>
      <c r="X2506">
        <v>1</v>
      </c>
      <c r="Y2506">
        <v>2</v>
      </c>
      <c r="Z2506" t="s">
        <v>102</v>
      </c>
      <c r="AA2506">
        <v>1</v>
      </c>
      <c r="AB2506" t="s">
        <v>103</v>
      </c>
      <c r="AC2506" t="s">
        <v>104</v>
      </c>
      <c r="AD2506">
        <v>1</v>
      </c>
      <c r="AE2506" t="s">
        <v>105</v>
      </c>
      <c r="AG2506" t="s">
        <v>121</v>
      </c>
      <c r="AJ2506" t="s">
        <v>7113</v>
      </c>
    </row>
    <row r="2507" spans="1:36" hidden="1" x14ac:dyDescent="0.25">
      <c r="A2507" t="s">
        <v>12543</v>
      </c>
      <c r="B2507" t="e">
        <f>VLOOKUP(A2507,[2]mp_ALL!B$1:B$557,1,0)</f>
        <v>#N/A</v>
      </c>
      <c r="C2507" t="s">
        <v>12544</v>
      </c>
      <c r="D2507" t="s">
        <v>38</v>
      </c>
      <c r="E2507" t="s">
        <v>88</v>
      </c>
      <c r="F2507" t="s">
        <v>8284</v>
      </c>
      <c r="G2507" t="s">
        <v>8285</v>
      </c>
      <c r="H2507" t="s">
        <v>91</v>
      </c>
      <c r="I2507" t="s">
        <v>7810</v>
      </c>
      <c r="J2507">
        <v>1</v>
      </c>
      <c r="K2507" t="s">
        <v>2952</v>
      </c>
      <c r="L2507">
        <v>1</v>
      </c>
      <c r="M2507" t="s">
        <v>435</v>
      </c>
      <c r="N2507" t="s">
        <v>505</v>
      </c>
      <c r="O2507" t="s">
        <v>2953</v>
      </c>
      <c r="P2507" t="s">
        <v>7811</v>
      </c>
      <c r="Q2507" t="s">
        <v>7812</v>
      </c>
      <c r="R2507" t="s">
        <v>117</v>
      </c>
      <c r="S2507" t="s">
        <v>148</v>
      </c>
      <c r="T2507" t="s">
        <v>12545</v>
      </c>
      <c r="U2507" t="s">
        <v>12546</v>
      </c>
      <c r="V2507" s="41">
        <v>40973</v>
      </c>
      <c r="W2507" s="41">
        <v>34116</v>
      </c>
      <c r="X2507">
        <v>0</v>
      </c>
      <c r="Z2507" t="s">
        <v>7195</v>
      </c>
      <c r="AA2507">
        <v>1</v>
      </c>
      <c r="AB2507" t="s">
        <v>103</v>
      </c>
      <c r="AC2507" t="s">
        <v>104</v>
      </c>
      <c r="AD2507">
        <v>1</v>
      </c>
      <c r="AE2507" t="s">
        <v>105</v>
      </c>
      <c r="AG2507" t="s">
        <v>148</v>
      </c>
      <c r="AJ2507" t="s">
        <v>1008</v>
      </c>
    </row>
    <row r="2508" spans="1:36" hidden="1" x14ac:dyDescent="0.25">
      <c r="A2508" t="s">
        <v>12547</v>
      </c>
      <c r="B2508" t="e">
        <f>VLOOKUP(A2508,[2]mp_ALL!B$1:B$557,1,0)</f>
        <v>#N/A</v>
      </c>
      <c r="C2508" t="s">
        <v>12548</v>
      </c>
      <c r="D2508" t="s">
        <v>38</v>
      </c>
      <c r="E2508" t="s">
        <v>88</v>
      </c>
      <c r="F2508" t="s">
        <v>8284</v>
      </c>
      <c r="G2508" t="s">
        <v>8285</v>
      </c>
      <c r="H2508" t="s">
        <v>91</v>
      </c>
      <c r="I2508" t="s">
        <v>6066</v>
      </c>
      <c r="J2508">
        <v>1</v>
      </c>
      <c r="K2508" t="s">
        <v>6067</v>
      </c>
      <c r="L2508">
        <v>1</v>
      </c>
      <c r="M2508" t="s">
        <v>143</v>
      </c>
      <c r="N2508" t="s">
        <v>144</v>
      </c>
      <c r="O2508" t="s">
        <v>1651</v>
      </c>
      <c r="P2508" t="s">
        <v>9058</v>
      </c>
      <c r="R2508" t="s">
        <v>147</v>
      </c>
      <c r="S2508" t="s">
        <v>163</v>
      </c>
      <c r="T2508" t="s">
        <v>12549</v>
      </c>
      <c r="U2508" t="s">
        <v>12550</v>
      </c>
      <c r="V2508" s="41">
        <v>40973</v>
      </c>
      <c r="W2508" s="41">
        <v>33814</v>
      </c>
      <c r="X2508">
        <v>1</v>
      </c>
      <c r="Y2508">
        <v>1</v>
      </c>
      <c r="Z2508" t="s">
        <v>102</v>
      </c>
      <c r="AA2508">
        <v>1</v>
      </c>
      <c r="AB2508" t="s">
        <v>103</v>
      </c>
      <c r="AC2508" t="s">
        <v>104</v>
      </c>
      <c r="AD2508">
        <v>1</v>
      </c>
      <c r="AE2508" t="s">
        <v>105</v>
      </c>
      <c r="AG2508" t="s">
        <v>148</v>
      </c>
      <c r="AJ2508" t="s">
        <v>107</v>
      </c>
    </row>
    <row r="2509" spans="1:36" hidden="1" x14ac:dyDescent="0.25">
      <c r="A2509" t="s">
        <v>12551</v>
      </c>
      <c r="B2509" t="e">
        <f>VLOOKUP(A2509,[2]mp_ALL!B$1:B$557,1,0)</f>
        <v>#N/A</v>
      </c>
      <c r="C2509" t="s">
        <v>12552</v>
      </c>
      <c r="D2509" t="s">
        <v>38</v>
      </c>
      <c r="E2509" t="s">
        <v>88</v>
      </c>
      <c r="F2509" t="s">
        <v>8284</v>
      </c>
      <c r="G2509" t="s">
        <v>8285</v>
      </c>
      <c r="H2509" t="s">
        <v>91</v>
      </c>
      <c r="I2509" t="s">
        <v>8893</v>
      </c>
      <c r="J2509">
        <v>1</v>
      </c>
      <c r="K2509" t="s">
        <v>1826</v>
      </c>
      <c r="L2509">
        <v>1</v>
      </c>
      <c r="M2509" t="s">
        <v>414</v>
      </c>
      <c r="N2509" t="s">
        <v>159</v>
      </c>
      <c r="O2509" t="s">
        <v>1672</v>
      </c>
      <c r="P2509" t="s">
        <v>1827</v>
      </c>
      <c r="Q2509" t="s">
        <v>8894</v>
      </c>
      <c r="R2509" t="s">
        <v>117</v>
      </c>
      <c r="S2509" t="s">
        <v>163</v>
      </c>
      <c r="T2509" t="s">
        <v>12553</v>
      </c>
      <c r="U2509" t="s">
        <v>12554</v>
      </c>
      <c r="V2509" s="41">
        <v>40973</v>
      </c>
      <c r="W2509" s="41">
        <v>34094</v>
      </c>
      <c r="X2509">
        <v>1</v>
      </c>
      <c r="Y2509">
        <v>1</v>
      </c>
      <c r="Z2509" t="s">
        <v>102</v>
      </c>
      <c r="AA2509">
        <v>1</v>
      </c>
      <c r="AB2509" t="s">
        <v>103</v>
      </c>
      <c r="AC2509" t="s">
        <v>104</v>
      </c>
      <c r="AD2509">
        <v>1</v>
      </c>
      <c r="AE2509" t="s">
        <v>105</v>
      </c>
      <c r="AG2509" t="s">
        <v>121</v>
      </c>
      <c r="AJ2509" t="s">
        <v>299</v>
      </c>
    </row>
    <row r="2510" spans="1:36" hidden="1" x14ac:dyDescent="0.25">
      <c r="A2510" t="s">
        <v>12555</v>
      </c>
      <c r="B2510" t="e">
        <f>VLOOKUP(A2510,[2]mp_ALL!B$1:B$557,1,0)</f>
        <v>#N/A</v>
      </c>
      <c r="C2510" t="s">
        <v>12556</v>
      </c>
      <c r="D2510" t="s">
        <v>38</v>
      </c>
      <c r="E2510" t="s">
        <v>88</v>
      </c>
      <c r="F2510" t="s">
        <v>8284</v>
      </c>
      <c r="G2510" t="s">
        <v>8285</v>
      </c>
      <c r="H2510" t="s">
        <v>91</v>
      </c>
      <c r="I2510" t="s">
        <v>1167</v>
      </c>
      <c r="J2510">
        <v>1</v>
      </c>
      <c r="K2510" t="s">
        <v>600</v>
      </c>
      <c r="L2510">
        <v>1</v>
      </c>
      <c r="M2510" t="s">
        <v>158</v>
      </c>
      <c r="N2510" t="s">
        <v>159</v>
      </c>
      <c r="O2510" t="s">
        <v>601</v>
      </c>
      <c r="P2510" t="s">
        <v>860</v>
      </c>
      <c r="Q2510" t="s">
        <v>1168</v>
      </c>
      <c r="R2510" t="s">
        <v>117</v>
      </c>
      <c r="S2510" t="s">
        <v>163</v>
      </c>
      <c r="T2510" t="s">
        <v>11812</v>
      </c>
      <c r="U2510" t="s">
        <v>12557</v>
      </c>
      <c r="V2510" s="41">
        <v>40973</v>
      </c>
      <c r="W2510" s="41">
        <v>33464</v>
      </c>
      <c r="X2510">
        <v>1</v>
      </c>
      <c r="Y2510">
        <v>1</v>
      </c>
      <c r="Z2510" t="s">
        <v>102</v>
      </c>
      <c r="AA2510">
        <v>1</v>
      </c>
      <c r="AB2510" t="s">
        <v>103</v>
      </c>
      <c r="AC2510" t="s">
        <v>104</v>
      </c>
      <c r="AD2510">
        <v>1</v>
      </c>
      <c r="AE2510" t="s">
        <v>105</v>
      </c>
      <c r="AG2510" t="s">
        <v>121</v>
      </c>
      <c r="AJ2510" t="s">
        <v>490</v>
      </c>
    </row>
    <row r="2511" spans="1:36" hidden="1" x14ac:dyDescent="0.25">
      <c r="A2511" t="s">
        <v>12558</v>
      </c>
      <c r="B2511" t="e">
        <f>VLOOKUP(A2511,[2]mp_ALL!B$1:B$557,1,0)</f>
        <v>#N/A</v>
      </c>
      <c r="C2511" t="s">
        <v>12559</v>
      </c>
      <c r="D2511" t="s">
        <v>37</v>
      </c>
      <c r="E2511" t="s">
        <v>88</v>
      </c>
      <c r="F2511" t="s">
        <v>8284</v>
      </c>
      <c r="G2511" t="s">
        <v>8285</v>
      </c>
      <c r="H2511" t="s">
        <v>91</v>
      </c>
      <c r="I2511" t="s">
        <v>1836</v>
      </c>
      <c r="J2511">
        <v>1</v>
      </c>
      <c r="K2511" t="s">
        <v>721</v>
      </c>
      <c r="L2511">
        <v>1</v>
      </c>
      <c r="M2511" t="s">
        <v>414</v>
      </c>
      <c r="N2511" t="s">
        <v>159</v>
      </c>
      <c r="O2511" t="s">
        <v>722</v>
      </c>
      <c r="P2511" t="s">
        <v>723</v>
      </c>
      <c r="Q2511" t="s">
        <v>1837</v>
      </c>
      <c r="R2511" t="s">
        <v>117</v>
      </c>
      <c r="S2511" t="s">
        <v>163</v>
      </c>
      <c r="T2511" t="s">
        <v>12560</v>
      </c>
      <c r="U2511" t="s">
        <v>12561</v>
      </c>
      <c r="V2511" s="41">
        <v>40973</v>
      </c>
      <c r="W2511" s="41">
        <v>33897</v>
      </c>
      <c r="X2511">
        <v>0</v>
      </c>
      <c r="Z2511" t="s">
        <v>7195</v>
      </c>
      <c r="AA2511">
        <v>1</v>
      </c>
      <c r="AB2511" t="s">
        <v>103</v>
      </c>
      <c r="AC2511" t="s">
        <v>104</v>
      </c>
      <c r="AD2511">
        <v>1</v>
      </c>
      <c r="AE2511" t="s">
        <v>105</v>
      </c>
      <c r="AG2511" t="s">
        <v>121</v>
      </c>
      <c r="AJ2511" t="s">
        <v>107</v>
      </c>
    </row>
    <row r="2512" spans="1:36" hidden="1" x14ac:dyDescent="0.25">
      <c r="A2512" t="s">
        <v>12562</v>
      </c>
      <c r="B2512" t="e">
        <f>VLOOKUP(A2512,[2]mp_ALL!B$1:B$557,1,0)</f>
        <v>#N/A</v>
      </c>
      <c r="C2512" t="s">
        <v>7023</v>
      </c>
      <c r="D2512" t="s">
        <v>38</v>
      </c>
      <c r="E2512" t="s">
        <v>88</v>
      </c>
      <c r="F2512" t="s">
        <v>250</v>
      </c>
      <c r="G2512" t="s">
        <v>251</v>
      </c>
      <c r="H2512" t="s">
        <v>91</v>
      </c>
      <c r="I2512" t="s">
        <v>1126</v>
      </c>
      <c r="J2512">
        <v>1</v>
      </c>
      <c r="K2512" t="s">
        <v>513</v>
      </c>
      <c r="L2512">
        <v>0</v>
      </c>
      <c r="M2512" t="s">
        <v>435</v>
      </c>
      <c r="N2512" t="s">
        <v>505</v>
      </c>
      <c r="O2512" t="s">
        <v>1127</v>
      </c>
      <c r="P2512" t="s">
        <v>1128</v>
      </c>
      <c r="Q2512" t="s">
        <v>1129</v>
      </c>
      <c r="R2512" t="s">
        <v>117</v>
      </c>
      <c r="S2512" t="s">
        <v>148</v>
      </c>
      <c r="T2512" t="s">
        <v>10468</v>
      </c>
      <c r="U2512" t="s">
        <v>12563</v>
      </c>
      <c r="V2512" s="41">
        <v>40973</v>
      </c>
      <c r="W2512" s="41">
        <v>34145</v>
      </c>
      <c r="X2512">
        <v>1</v>
      </c>
      <c r="Y2512">
        <v>1</v>
      </c>
      <c r="Z2512" t="s">
        <v>102</v>
      </c>
      <c r="AA2512">
        <v>1</v>
      </c>
      <c r="AB2512" t="s">
        <v>103</v>
      </c>
      <c r="AC2512" t="s">
        <v>104</v>
      </c>
      <c r="AD2512">
        <v>1</v>
      </c>
      <c r="AE2512" t="s">
        <v>308</v>
      </c>
      <c r="AG2512" t="s">
        <v>148</v>
      </c>
      <c r="AJ2512" t="s">
        <v>474</v>
      </c>
    </row>
    <row r="2513" spans="1:36" hidden="1" x14ac:dyDescent="0.25">
      <c r="A2513" t="s">
        <v>12564</v>
      </c>
      <c r="B2513" t="e">
        <f>VLOOKUP(A2513,[2]mp_ALL!B$1:B$557,1,0)</f>
        <v>#N/A</v>
      </c>
      <c r="C2513" t="s">
        <v>12565</v>
      </c>
      <c r="D2513" t="s">
        <v>38</v>
      </c>
      <c r="E2513" t="s">
        <v>88</v>
      </c>
      <c r="F2513" t="s">
        <v>250</v>
      </c>
      <c r="G2513" t="s">
        <v>251</v>
      </c>
      <c r="H2513" t="s">
        <v>91</v>
      </c>
      <c r="I2513" t="s">
        <v>12566</v>
      </c>
      <c r="J2513">
        <v>1</v>
      </c>
      <c r="K2513" t="s">
        <v>494</v>
      </c>
      <c r="L2513">
        <v>0</v>
      </c>
      <c r="M2513" t="s">
        <v>435</v>
      </c>
      <c r="N2513" t="s">
        <v>495</v>
      </c>
      <c r="O2513" t="s">
        <v>1783</v>
      </c>
      <c r="P2513" t="s">
        <v>5890</v>
      </c>
      <c r="Q2513" t="s">
        <v>12567</v>
      </c>
      <c r="R2513" t="s">
        <v>117</v>
      </c>
      <c r="S2513" t="s">
        <v>237</v>
      </c>
      <c r="T2513" t="s">
        <v>12568</v>
      </c>
      <c r="U2513" t="s">
        <v>12569</v>
      </c>
      <c r="V2513" s="41">
        <v>40973</v>
      </c>
      <c r="W2513" s="41">
        <v>33108</v>
      </c>
      <c r="X2513">
        <v>1</v>
      </c>
      <c r="Y2513">
        <v>1</v>
      </c>
      <c r="Z2513" t="s">
        <v>102</v>
      </c>
      <c r="AA2513">
        <v>1</v>
      </c>
      <c r="AB2513" t="s">
        <v>103</v>
      </c>
      <c r="AC2513" t="s">
        <v>104</v>
      </c>
      <c r="AD2513">
        <v>1</v>
      </c>
      <c r="AE2513" t="s">
        <v>308</v>
      </c>
      <c r="AG2513" t="s">
        <v>179</v>
      </c>
      <c r="AJ2513" t="s">
        <v>12570</v>
      </c>
    </row>
    <row r="2514" spans="1:36" hidden="1" x14ac:dyDescent="0.25">
      <c r="A2514" t="s">
        <v>12571</v>
      </c>
      <c r="B2514" t="e">
        <f>VLOOKUP(A2514,[2]mp_ALL!B$1:B$557,1,0)</f>
        <v>#N/A</v>
      </c>
      <c r="C2514" t="s">
        <v>12572</v>
      </c>
      <c r="D2514" t="s">
        <v>38</v>
      </c>
      <c r="E2514" t="s">
        <v>88</v>
      </c>
      <c r="F2514" t="s">
        <v>8284</v>
      </c>
      <c r="G2514" t="s">
        <v>8285</v>
      </c>
      <c r="H2514" t="s">
        <v>91</v>
      </c>
      <c r="I2514" t="s">
        <v>1782</v>
      </c>
      <c r="J2514">
        <v>1</v>
      </c>
      <c r="K2514" t="s">
        <v>494</v>
      </c>
      <c r="L2514">
        <v>0</v>
      </c>
      <c r="M2514" t="s">
        <v>435</v>
      </c>
      <c r="N2514" t="s">
        <v>495</v>
      </c>
      <c r="O2514" t="s">
        <v>1783</v>
      </c>
      <c r="R2514" t="s">
        <v>117</v>
      </c>
      <c r="S2514" t="s">
        <v>237</v>
      </c>
      <c r="T2514" t="s">
        <v>12573</v>
      </c>
      <c r="U2514" t="s">
        <v>7352</v>
      </c>
      <c r="V2514" s="41">
        <v>40973</v>
      </c>
      <c r="W2514" s="41">
        <v>34268</v>
      </c>
      <c r="X2514">
        <v>0</v>
      </c>
      <c r="Z2514" t="s">
        <v>7195</v>
      </c>
      <c r="AA2514">
        <v>1</v>
      </c>
      <c r="AB2514" t="s">
        <v>103</v>
      </c>
      <c r="AC2514" t="s">
        <v>104</v>
      </c>
      <c r="AD2514">
        <v>1</v>
      </c>
      <c r="AE2514" t="s">
        <v>308</v>
      </c>
      <c r="AG2514" t="s">
        <v>179</v>
      </c>
      <c r="AJ2514" t="s">
        <v>1153</v>
      </c>
    </row>
    <row r="2515" spans="1:36" hidden="1" x14ac:dyDescent="0.25">
      <c r="A2515" t="s">
        <v>12574</v>
      </c>
      <c r="B2515" t="e">
        <f>VLOOKUP(A2515,[2]mp_ALL!B$1:B$557,1,0)</f>
        <v>#N/A</v>
      </c>
      <c r="C2515" t="s">
        <v>12575</v>
      </c>
      <c r="D2515" t="s">
        <v>38</v>
      </c>
      <c r="E2515" t="s">
        <v>88</v>
      </c>
      <c r="F2515" t="s">
        <v>8284</v>
      </c>
      <c r="G2515" t="s">
        <v>8285</v>
      </c>
      <c r="H2515" t="s">
        <v>91</v>
      </c>
      <c r="I2515" t="s">
        <v>1148</v>
      </c>
      <c r="J2515">
        <v>1</v>
      </c>
      <c r="K2515" t="s">
        <v>494</v>
      </c>
      <c r="L2515">
        <v>0</v>
      </c>
      <c r="M2515" t="s">
        <v>435</v>
      </c>
      <c r="N2515" t="s">
        <v>495</v>
      </c>
      <c r="O2515" t="s">
        <v>496</v>
      </c>
      <c r="P2515" t="s">
        <v>1149</v>
      </c>
      <c r="Q2515" t="s">
        <v>1150</v>
      </c>
      <c r="R2515" t="s">
        <v>117</v>
      </c>
      <c r="S2515" t="s">
        <v>148</v>
      </c>
      <c r="T2515" t="s">
        <v>12576</v>
      </c>
      <c r="U2515" t="s">
        <v>12577</v>
      </c>
      <c r="V2515" s="41">
        <v>40973</v>
      </c>
      <c r="W2515" s="41">
        <v>33116</v>
      </c>
      <c r="X2515">
        <v>0</v>
      </c>
      <c r="Z2515" t="s">
        <v>7195</v>
      </c>
      <c r="AA2515">
        <v>1</v>
      </c>
      <c r="AB2515" t="s">
        <v>103</v>
      </c>
      <c r="AC2515" t="s">
        <v>104</v>
      </c>
      <c r="AD2515">
        <v>1</v>
      </c>
      <c r="AE2515" t="s">
        <v>308</v>
      </c>
      <c r="AG2515" t="s">
        <v>179</v>
      </c>
      <c r="AJ2515" t="s">
        <v>166</v>
      </c>
    </row>
    <row r="2516" spans="1:36" hidden="1" x14ac:dyDescent="0.25">
      <c r="A2516" t="s">
        <v>12578</v>
      </c>
      <c r="B2516" t="e">
        <f>VLOOKUP(A2516,[2]mp_ALL!B$1:B$557,1,0)</f>
        <v>#N/A</v>
      </c>
      <c r="C2516" t="s">
        <v>12579</v>
      </c>
      <c r="D2516" t="s">
        <v>38</v>
      </c>
      <c r="E2516" t="s">
        <v>88</v>
      </c>
      <c r="F2516" t="s">
        <v>250</v>
      </c>
      <c r="G2516" t="s">
        <v>251</v>
      </c>
      <c r="H2516" t="s">
        <v>91</v>
      </c>
      <c r="I2516" t="s">
        <v>493</v>
      </c>
      <c r="J2516">
        <v>1</v>
      </c>
      <c r="K2516" t="s">
        <v>494</v>
      </c>
      <c r="L2516">
        <v>0</v>
      </c>
      <c r="M2516" t="s">
        <v>435</v>
      </c>
      <c r="N2516" t="s">
        <v>495</v>
      </c>
      <c r="O2516" t="s">
        <v>496</v>
      </c>
      <c r="P2516" t="s">
        <v>497</v>
      </c>
      <c r="Q2516" t="s">
        <v>498</v>
      </c>
      <c r="R2516" t="s">
        <v>117</v>
      </c>
      <c r="S2516" t="s">
        <v>148</v>
      </c>
      <c r="T2516" t="s">
        <v>12580</v>
      </c>
      <c r="U2516" t="s">
        <v>12581</v>
      </c>
      <c r="V2516" s="41">
        <v>40973</v>
      </c>
      <c r="W2516" s="41">
        <v>33195</v>
      </c>
      <c r="X2516">
        <v>1</v>
      </c>
      <c r="Y2516">
        <v>2</v>
      </c>
      <c r="Z2516" t="s">
        <v>102</v>
      </c>
      <c r="AA2516">
        <v>1</v>
      </c>
      <c r="AB2516" t="s">
        <v>103</v>
      </c>
      <c r="AC2516" t="s">
        <v>104</v>
      </c>
      <c r="AD2516">
        <v>1</v>
      </c>
      <c r="AE2516" t="s">
        <v>308</v>
      </c>
      <c r="AG2516" t="s">
        <v>179</v>
      </c>
      <c r="AJ2516" t="s">
        <v>1556</v>
      </c>
    </row>
    <row r="2517" spans="1:36" hidden="1" x14ac:dyDescent="0.25">
      <c r="A2517" t="s">
        <v>12582</v>
      </c>
      <c r="B2517" t="e">
        <f>VLOOKUP(A2517,[2]mp_ALL!B$1:B$557,1,0)</f>
        <v>#N/A</v>
      </c>
      <c r="C2517" t="s">
        <v>12583</v>
      </c>
      <c r="D2517" t="s">
        <v>38</v>
      </c>
      <c r="E2517" t="s">
        <v>88</v>
      </c>
      <c r="F2517" t="s">
        <v>8284</v>
      </c>
      <c r="G2517" t="s">
        <v>8285</v>
      </c>
      <c r="H2517" t="s">
        <v>91</v>
      </c>
      <c r="I2517" t="s">
        <v>7777</v>
      </c>
      <c r="J2517">
        <v>1</v>
      </c>
      <c r="K2517" t="s">
        <v>7094</v>
      </c>
      <c r="L2517">
        <v>0</v>
      </c>
      <c r="M2517" t="s">
        <v>113</v>
      </c>
      <c r="N2517" t="s">
        <v>395</v>
      </c>
      <c r="O2517" t="s">
        <v>7778</v>
      </c>
      <c r="P2517" t="s">
        <v>7779</v>
      </c>
      <c r="Q2517" t="s">
        <v>7780</v>
      </c>
      <c r="R2517" t="s">
        <v>117</v>
      </c>
      <c r="S2517" t="s">
        <v>1688</v>
      </c>
      <c r="T2517" t="s">
        <v>12584</v>
      </c>
      <c r="U2517" t="s">
        <v>916</v>
      </c>
      <c r="V2517" s="41">
        <v>40973</v>
      </c>
      <c r="W2517" s="41">
        <v>34254</v>
      </c>
      <c r="X2517">
        <v>1</v>
      </c>
      <c r="Y2517">
        <v>4</v>
      </c>
      <c r="Z2517" t="s">
        <v>102</v>
      </c>
      <c r="AA2517">
        <v>1</v>
      </c>
      <c r="AB2517" t="s">
        <v>103</v>
      </c>
      <c r="AC2517" t="s">
        <v>104</v>
      </c>
      <c r="AD2517">
        <v>1</v>
      </c>
      <c r="AE2517" t="s">
        <v>120</v>
      </c>
      <c r="AG2517" t="s">
        <v>121</v>
      </c>
      <c r="AJ2517" t="s">
        <v>1705</v>
      </c>
    </row>
    <row r="2518" spans="1:36" hidden="1" x14ac:dyDescent="0.25">
      <c r="A2518" t="s">
        <v>12585</v>
      </c>
      <c r="B2518" t="e">
        <f>VLOOKUP(A2518,[2]mp_ALL!B$1:B$557,1,0)</f>
        <v>#N/A</v>
      </c>
      <c r="C2518" t="s">
        <v>12586</v>
      </c>
      <c r="D2518" t="s">
        <v>38</v>
      </c>
      <c r="E2518" t="s">
        <v>88</v>
      </c>
      <c r="F2518" t="s">
        <v>8284</v>
      </c>
      <c r="G2518" t="s">
        <v>8285</v>
      </c>
      <c r="H2518" t="s">
        <v>91</v>
      </c>
      <c r="I2518" t="s">
        <v>5218</v>
      </c>
      <c r="J2518">
        <v>1</v>
      </c>
      <c r="K2518" t="s">
        <v>194</v>
      </c>
      <c r="L2518">
        <v>1</v>
      </c>
      <c r="M2518" t="s">
        <v>113</v>
      </c>
      <c r="N2518" t="s">
        <v>195</v>
      </c>
      <c r="O2518" t="s">
        <v>196</v>
      </c>
      <c r="P2518" t="s">
        <v>197</v>
      </c>
      <c r="Q2518" t="s">
        <v>5219</v>
      </c>
      <c r="R2518" t="s">
        <v>117</v>
      </c>
      <c r="S2518" t="s">
        <v>237</v>
      </c>
      <c r="T2518" t="s">
        <v>12587</v>
      </c>
      <c r="U2518" t="s">
        <v>12588</v>
      </c>
      <c r="V2518" s="41">
        <v>40973</v>
      </c>
      <c r="W2518" s="41">
        <v>34202</v>
      </c>
      <c r="X2518">
        <v>1</v>
      </c>
      <c r="Y2518">
        <v>1</v>
      </c>
      <c r="Z2518" t="s">
        <v>102</v>
      </c>
      <c r="AA2518">
        <v>1</v>
      </c>
      <c r="AB2518" t="s">
        <v>103</v>
      </c>
      <c r="AC2518" t="s">
        <v>104</v>
      </c>
      <c r="AD2518">
        <v>1</v>
      </c>
      <c r="AE2518" t="s">
        <v>105</v>
      </c>
      <c r="AG2518" t="s">
        <v>121</v>
      </c>
      <c r="AJ2518" t="s">
        <v>299</v>
      </c>
    </row>
    <row r="2519" spans="1:36" hidden="1" x14ac:dyDescent="0.25">
      <c r="A2519" t="s">
        <v>12589</v>
      </c>
      <c r="B2519" t="e">
        <f>VLOOKUP(A2519,[2]mp_ALL!B$1:B$557,1,0)</f>
        <v>#N/A</v>
      </c>
      <c r="C2519" t="s">
        <v>12590</v>
      </c>
      <c r="D2519" t="s">
        <v>38</v>
      </c>
      <c r="E2519" t="s">
        <v>88</v>
      </c>
      <c r="F2519" t="s">
        <v>8284</v>
      </c>
      <c r="G2519" t="s">
        <v>8285</v>
      </c>
      <c r="H2519" t="s">
        <v>91</v>
      </c>
      <c r="I2519" t="s">
        <v>1739</v>
      </c>
      <c r="J2519">
        <v>1</v>
      </c>
      <c r="K2519" t="s">
        <v>1740</v>
      </c>
      <c r="L2519">
        <v>0</v>
      </c>
      <c r="M2519" t="s">
        <v>113</v>
      </c>
      <c r="N2519" t="s">
        <v>395</v>
      </c>
      <c r="O2519" t="s">
        <v>1076</v>
      </c>
      <c r="P2519" t="s">
        <v>1741</v>
      </c>
      <c r="Q2519" t="s">
        <v>1742</v>
      </c>
      <c r="R2519" t="s">
        <v>117</v>
      </c>
      <c r="S2519" t="s">
        <v>199</v>
      </c>
      <c r="T2519" t="s">
        <v>12591</v>
      </c>
      <c r="U2519" t="s">
        <v>12592</v>
      </c>
      <c r="V2519" s="41">
        <v>40973</v>
      </c>
      <c r="W2519" s="41">
        <v>33964</v>
      </c>
      <c r="X2519">
        <v>1</v>
      </c>
      <c r="Y2519">
        <v>0</v>
      </c>
      <c r="Z2519" t="s">
        <v>7195</v>
      </c>
      <c r="AA2519">
        <v>1</v>
      </c>
      <c r="AB2519" t="s">
        <v>103</v>
      </c>
      <c r="AC2519" t="s">
        <v>104</v>
      </c>
      <c r="AD2519">
        <v>1</v>
      </c>
      <c r="AE2519" t="s">
        <v>120</v>
      </c>
      <c r="AG2519" t="s">
        <v>121</v>
      </c>
      <c r="AJ2519" t="s">
        <v>107</v>
      </c>
    </row>
    <row r="2520" spans="1:36" hidden="1" x14ac:dyDescent="0.25">
      <c r="A2520" t="s">
        <v>12593</v>
      </c>
      <c r="B2520" t="e">
        <f>VLOOKUP(A2520,[2]mp_ALL!B$1:B$557,1,0)</f>
        <v>#N/A</v>
      </c>
      <c r="C2520" t="s">
        <v>12594</v>
      </c>
      <c r="D2520" t="s">
        <v>38</v>
      </c>
      <c r="E2520" t="s">
        <v>88</v>
      </c>
      <c r="F2520" t="s">
        <v>8284</v>
      </c>
      <c r="G2520" t="s">
        <v>8285</v>
      </c>
      <c r="H2520" t="s">
        <v>91</v>
      </c>
      <c r="I2520" t="s">
        <v>7872</v>
      </c>
      <c r="J2520">
        <v>1</v>
      </c>
      <c r="K2520" t="s">
        <v>721</v>
      </c>
      <c r="L2520">
        <v>1</v>
      </c>
      <c r="M2520" t="s">
        <v>414</v>
      </c>
      <c r="N2520" t="s">
        <v>159</v>
      </c>
      <c r="O2520" t="s">
        <v>1311</v>
      </c>
      <c r="P2520" t="s">
        <v>1312</v>
      </c>
      <c r="Q2520" t="s">
        <v>7873</v>
      </c>
      <c r="R2520" t="s">
        <v>117</v>
      </c>
      <c r="S2520" t="s">
        <v>163</v>
      </c>
      <c r="T2520" t="s">
        <v>12595</v>
      </c>
      <c r="U2520" t="s">
        <v>12596</v>
      </c>
      <c r="V2520" s="41">
        <v>40973</v>
      </c>
      <c r="W2520" s="41">
        <v>33511</v>
      </c>
      <c r="X2520">
        <v>1</v>
      </c>
      <c r="Y2520">
        <v>1</v>
      </c>
      <c r="Z2520" t="s">
        <v>102</v>
      </c>
      <c r="AA2520">
        <v>1</v>
      </c>
      <c r="AB2520" t="s">
        <v>103</v>
      </c>
      <c r="AC2520" t="s">
        <v>104</v>
      </c>
      <c r="AD2520">
        <v>1</v>
      </c>
      <c r="AE2520" t="s">
        <v>105</v>
      </c>
      <c r="AG2520" t="s">
        <v>121</v>
      </c>
      <c r="AJ2520" t="s">
        <v>2166</v>
      </c>
    </row>
    <row r="2521" spans="1:36" hidden="1" x14ac:dyDescent="0.25">
      <c r="A2521" t="s">
        <v>12597</v>
      </c>
      <c r="B2521" t="e">
        <f>VLOOKUP(A2521,[2]mp_ALL!B$1:B$557,1,0)</f>
        <v>#N/A</v>
      </c>
      <c r="C2521" t="s">
        <v>12598</v>
      </c>
      <c r="D2521" t="s">
        <v>38</v>
      </c>
      <c r="E2521" t="s">
        <v>88</v>
      </c>
      <c r="F2521" t="s">
        <v>8284</v>
      </c>
      <c r="G2521" t="s">
        <v>8285</v>
      </c>
      <c r="H2521" t="s">
        <v>91</v>
      </c>
      <c r="I2521" t="s">
        <v>7127</v>
      </c>
      <c r="J2521">
        <v>1</v>
      </c>
      <c r="K2521" t="s">
        <v>1075</v>
      </c>
      <c r="L2521">
        <v>0</v>
      </c>
      <c r="M2521" t="s">
        <v>113</v>
      </c>
      <c r="N2521" t="s">
        <v>395</v>
      </c>
      <c r="O2521" t="s">
        <v>1076</v>
      </c>
      <c r="P2521" t="s">
        <v>1077</v>
      </c>
      <c r="Q2521" t="s">
        <v>7128</v>
      </c>
      <c r="R2521" t="s">
        <v>117</v>
      </c>
      <c r="S2521" t="s">
        <v>199</v>
      </c>
      <c r="T2521" t="s">
        <v>12599</v>
      </c>
      <c r="U2521" t="s">
        <v>12600</v>
      </c>
      <c r="V2521" s="41">
        <v>40973</v>
      </c>
      <c r="W2521" s="41">
        <v>34156</v>
      </c>
      <c r="X2521">
        <v>1</v>
      </c>
      <c r="Y2521">
        <v>0</v>
      </c>
      <c r="Z2521" t="s">
        <v>102</v>
      </c>
      <c r="AA2521">
        <v>1</v>
      </c>
      <c r="AB2521" t="s">
        <v>103</v>
      </c>
      <c r="AC2521" t="s">
        <v>104</v>
      </c>
      <c r="AD2521">
        <v>1</v>
      </c>
      <c r="AE2521" t="s">
        <v>120</v>
      </c>
      <c r="AG2521" t="s">
        <v>121</v>
      </c>
      <c r="AJ2521" t="s">
        <v>474</v>
      </c>
    </row>
    <row r="2522" spans="1:36" hidden="1" x14ac:dyDescent="0.25">
      <c r="A2522" t="s">
        <v>12601</v>
      </c>
      <c r="B2522" t="e">
        <f>VLOOKUP(A2522,[2]mp_ALL!B$1:B$557,1,0)</f>
        <v>#N/A</v>
      </c>
      <c r="C2522" t="s">
        <v>12602</v>
      </c>
      <c r="D2522" t="s">
        <v>38</v>
      </c>
      <c r="E2522" t="s">
        <v>88</v>
      </c>
      <c r="F2522" t="s">
        <v>8284</v>
      </c>
      <c r="G2522" t="s">
        <v>8285</v>
      </c>
      <c r="H2522" t="s">
        <v>91</v>
      </c>
      <c r="I2522" t="s">
        <v>12603</v>
      </c>
      <c r="J2522">
        <v>1</v>
      </c>
      <c r="K2522" t="s">
        <v>7094</v>
      </c>
      <c r="L2522">
        <v>0</v>
      </c>
      <c r="M2522" t="s">
        <v>113</v>
      </c>
      <c r="N2522" t="s">
        <v>395</v>
      </c>
      <c r="O2522" t="s">
        <v>7095</v>
      </c>
      <c r="P2522" t="s">
        <v>7096</v>
      </c>
      <c r="Q2522" t="s">
        <v>12604</v>
      </c>
      <c r="R2522" t="s">
        <v>117</v>
      </c>
      <c r="S2522" t="s">
        <v>199</v>
      </c>
      <c r="T2522" t="s">
        <v>12605</v>
      </c>
      <c r="U2522" t="s">
        <v>12606</v>
      </c>
      <c r="V2522" s="41">
        <v>40973</v>
      </c>
      <c r="W2522" s="41">
        <v>33581</v>
      </c>
      <c r="X2522">
        <v>1</v>
      </c>
      <c r="Y2522">
        <v>1</v>
      </c>
      <c r="Z2522" t="s">
        <v>102</v>
      </c>
      <c r="AA2522">
        <v>1</v>
      </c>
      <c r="AB2522" t="s">
        <v>103</v>
      </c>
      <c r="AC2522" t="s">
        <v>104</v>
      </c>
      <c r="AD2522">
        <v>1</v>
      </c>
      <c r="AE2522" t="s">
        <v>120</v>
      </c>
      <c r="AG2522" t="s">
        <v>121</v>
      </c>
      <c r="AJ2522" t="s">
        <v>107</v>
      </c>
    </row>
    <row r="2523" spans="1:36" hidden="1" x14ac:dyDescent="0.25">
      <c r="A2523" t="s">
        <v>12607</v>
      </c>
      <c r="B2523" t="e">
        <f>VLOOKUP(A2523,[2]mp_ALL!B$1:B$557,1,0)</f>
        <v>#N/A</v>
      </c>
      <c r="C2523" t="s">
        <v>12608</v>
      </c>
      <c r="D2523" t="s">
        <v>38</v>
      </c>
      <c r="E2523" t="s">
        <v>88</v>
      </c>
      <c r="F2523" t="s">
        <v>8284</v>
      </c>
      <c r="G2523" t="s">
        <v>8285</v>
      </c>
      <c r="H2523" t="s">
        <v>91</v>
      </c>
      <c r="I2523" t="s">
        <v>7127</v>
      </c>
      <c r="J2523">
        <v>1</v>
      </c>
      <c r="K2523" t="s">
        <v>1075</v>
      </c>
      <c r="L2523">
        <v>0</v>
      </c>
      <c r="M2523" t="s">
        <v>113</v>
      </c>
      <c r="N2523" t="s">
        <v>395</v>
      </c>
      <c r="O2523" t="s">
        <v>1076</v>
      </c>
      <c r="P2523" t="s">
        <v>1077</v>
      </c>
      <c r="Q2523" t="s">
        <v>7128</v>
      </c>
      <c r="R2523" t="s">
        <v>117</v>
      </c>
      <c r="S2523" t="s">
        <v>199</v>
      </c>
      <c r="T2523" t="s">
        <v>12609</v>
      </c>
      <c r="U2523" t="s">
        <v>12610</v>
      </c>
      <c r="V2523" s="41">
        <v>40973</v>
      </c>
      <c r="W2523" s="41">
        <v>33469</v>
      </c>
      <c r="X2523">
        <v>1</v>
      </c>
      <c r="Y2523">
        <v>1</v>
      </c>
      <c r="Z2523" t="s">
        <v>102</v>
      </c>
      <c r="AA2523">
        <v>1</v>
      </c>
      <c r="AB2523" t="s">
        <v>103</v>
      </c>
      <c r="AC2523" t="s">
        <v>104</v>
      </c>
      <c r="AD2523">
        <v>1</v>
      </c>
      <c r="AE2523" t="s">
        <v>120</v>
      </c>
      <c r="AG2523" t="s">
        <v>121</v>
      </c>
      <c r="AJ2523" t="s">
        <v>1153</v>
      </c>
    </row>
    <row r="2524" spans="1:36" hidden="1" x14ac:dyDescent="0.25">
      <c r="A2524" t="s">
        <v>12611</v>
      </c>
      <c r="B2524" t="e">
        <f>VLOOKUP(A2524,[2]mp_ALL!B$1:B$557,1,0)</f>
        <v>#N/A</v>
      </c>
      <c r="C2524" t="s">
        <v>12612</v>
      </c>
      <c r="D2524" t="s">
        <v>38</v>
      </c>
      <c r="E2524" t="s">
        <v>88</v>
      </c>
      <c r="F2524" t="s">
        <v>8284</v>
      </c>
      <c r="G2524" t="s">
        <v>8285</v>
      </c>
      <c r="H2524" t="s">
        <v>91</v>
      </c>
      <c r="I2524" t="s">
        <v>7127</v>
      </c>
      <c r="J2524">
        <v>1</v>
      </c>
      <c r="K2524" t="s">
        <v>1075</v>
      </c>
      <c r="L2524">
        <v>0</v>
      </c>
      <c r="M2524" t="s">
        <v>113</v>
      </c>
      <c r="N2524" t="s">
        <v>395</v>
      </c>
      <c r="O2524" t="s">
        <v>1076</v>
      </c>
      <c r="P2524" t="s">
        <v>1077</v>
      </c>
      <c r="Q2524" t="s">
        <v>7128</v>
      </c>
      <c r="R2524" t="s">
        <v>117</v>
      </c>
      <c r="S2524" t="s">
        <v>199</v>
      </c>
      <c r="T2524" t="s">
        <v>10468</v>
      </c>
      <c r="U2524" t="s">
        <v>12613</v>
      </c>
      <c r="V2524" s="41">
        <v>40973</v>
      </c>
      <c r="W2524" s="41">
        <v>34145</v>
      </c>
      <c r="X2524">
        <v>1</v>
      </c>
      <c r="Y2524">
        <v>1</v>
      </c>
      <c r="Z2524" t="s">
        <v>102</v>
      </c>
      <c r="AA2524">
        <v>1</v>
      </c>
      <c r="AB2524" t="s">
        <v>103</v>
      </c>
      <c r="AC2524" t="s">
        <v>104</v>
      </c>
      <c r="AD2524">
        <v>1</v>
      </c>
      <c r="AE2524" t="s">
        <v>120</v>
      </c>
      <c r="AG2524" t="s">
        <v>121</v>
      </c>
      <c r="AJ2524" t="s">
        <v>474</v>
      </c>
    </row>
    <row r="2525" spans="1:36" hidden="1" x14ac:dyDescent="0.25">
      <c r="A2525" t="s">
        <v>12614</v>
      </c>
      <c r="B2525" t="e">
        <f>VLOOKUP(A2525,[2]mp_ALL!B$1:B$557,1,0)</f>
        <v>#N/A</v>
      </c>
      <c r="C2525" t="s">
        <v>12615</v>
      </c>
      <c r="D2525" t="s">
        <v>37</v>
      </c>
      <c r="E2525" t="s">
        <v>88</v>
      </c>
      <c r="F2525" t="s">
        <v>250</v>
      </c>
      <c r="G2525" t="s">
        <v>251</v>
      </c>
      <c r="H2525" t="s">
        <v>91</v>
      </c>
      <c r="I2525" t="s">
        <v>1494</v>
      </c>
      <c r="J2525">
        <v>1</v>
      </c>
      <c r="K2525" t="s">
        <v>1495</v>
      </c>
      <c r="L2525">
        <v>1</v>
      </c>
      <c r="M2525" t="s">
        <v>143</v>
      </c>
      <c r="N2525" t="s">
        <v>1496</v>
      </c>
      <c r="O2525" t="s">
        <v>1497</v>
      </c>
      <c r="R2525" t="s">
        <v>147</v>
      </c>
      <c r="S2525" t="s">
        <v>715</v>
      </c>
      <c r="T2525" t="s">
        <v>12616</v>
      </c>
      <c r="U2525" t="s">
        <v>11183</v>
      </c>
      <c r="V2525" s="41">
        <v>40973</v>
      </c>
      <c r="W2525" s="41">
        <v>33139</v>
      </c>
      <c r="X2525">
        <v>1</v>
      </c>
      <c r="Y2525">
        <v>2</v>
      </c>
      <c r="Z2525" t="s">
        <v>102</v>
      </c>
      <c r="AA2525">
        <v>1</v>
      </c>
      <c r="AB2525" t="s">
        <v>103</v>
      </c>
      <c r="AC2525" t="s">
        <v>104</v>
      </c>
      <c r="AD2525">
        <v>1</v>
      </c>
      <c r="AE2525" t="s">
        <v>138</v>
      </c>
      <c r="AG2525" t="s">
        <v>121</v>
      </c>
      <c r="AJ2525" t="s">
        <v>2297</v>
      </c>
    </row>
    <row r="2526" spans="1:36" hidden="1" x14ac:dyDescent="0.25">
      <c r="A2526" t="s">
        <v>12617</v>
      </c>
      <c r="B2526" t="e">
        <f>VLOOKUP(A2526,[2]mp_ALL!B$1:B$557,1,0)</f>
        <v>#N/A</v>
      </c>
      <c r="C2526" t="s">
        <v>12618</v>
      </c>
      <c r="D2526" t="s">
        <v>38</v>
      </c>
      <c r="E2526" t="s">
        <v>88</v>
      </c>
      <c r="F2526" t="s">
        <v>8284</v>
      </c>
      <c r="G2526" t="s">
        <v>8285</v>
      </c>
      <c r="H2526" t="s">
        <v>91</v>
      </c>
      <c r="I2526" t="s">
        <v>5490</v>
      </c>
      <c r="J2526">
        <v>1</v>
      </c>
      <c r="K2526" t="s">
        <v>728</v>
      </c>
      <c r="L2526">
        <v>1</v>
      </c>
      <c r="M2526" t="s">
        <v>158</v>
      </c>
      <c r="N2526" t="s">
        <v>159</v>
      </c>
      <c r="O2526" t="s">
        <v>1051</v>
      </c>
      <c r="P2526" t="s">
        <v>1410</v>
      </c>
      <c r="Q2526" t="s">
        <v>5491</v>
      </c>
      <c r="R2526" t="s">
        <v>117</v>
      </c>
      <c r="S2526" t="s">
        <v>163</v>
      </c>
      <c r="T2526" t="s">
        <v>12619</v>
      </c>
      <c r="U2526" t="s">
        <v>12620</v>
      </c>
      <c r="V2526" s="41">
        <v>40973</v>
      </c>
      <c r="W2526" s="41">
        <v>33886</v>
      </c>
      <c r="X2526">
        <v>1</v>
      </c>
      <c r="Y2526">
        <v>1</v>
      </c>
      <c r="Z2526" t="s">
        <v>102</v>
      </c>
      <c r="AA2526">
        <v>1</v>
      </c>
      <c r="AB2526" t="s">
        <v>103</v>
      </c>
      <c r="AC2526" t="s">
        <v>104</v>
      </c>
      <c r="AD2526">
        <v>1</v>
      </c>
      <c r="AE2526" t="s">
        <v>105</v>
      </c>
      <c r="AG2526" t="s">
        <v>121</v>
      </c>
      <c r="AJ2526" t="s">
        <v>474</v>
      </c>
    </row>
    <row r="2527" spans="1:36" hidden="1" x14ac:dyDescent="0.25">
      <c r="A2527" t="s">
        <v>12621</v>
      </c>
      <c r="B2527" t="e">
        <f>VLOOKUP(A2527,[2]mp_ALL!B$1:B$557,1,0)</f>
        <v>#N/A</v>
      </c>
      <c r="C2527" t="s">
        <v>12622</v>
      </c>
      <c r="D2527" t="s">
        <v>37</v>
      </c>
      <c r="E2527" t="s">
        <v>88</v>
      </c>
      <c r="F2527" t="s">
        <v>8284</v>
      </c>
      <c r="G2527" t="s">
        <v>8285</v>
      </c>
      <c r="H2527" t="s">
        <v>91</v>
      </c>
      <c r="I2527" t="s">
        <v>727</v>
      </c>
      <c r="J2527">
        <v>1</v>
      </c>
      <c r="K2527" t="s">
        <v>728</v>
      </c>
      <c r="L2527">
        <v>1</v>
      </c>
      <c r="M2527" t="s">
        <v>158</v>
      </c>
      <c r="N2527" t="s">
        <v>159</v>
      </c>
      <c r="O2527" t="s">
        <v>729</v>
      </c>
      <c r="P2527" t="s">
        <v>730</v>
      </c>
      <c r="Q2527" t="s">
        <v>731</v>
      </c>
      <c r="R2527" t="s">
        <v>117</v>
      </c>
      <c r="S2527" t="s">
        <v>163</v>
      </c>
      <c r="T2527" t="s">
        <v>12623</v>
      </c>
      <c r="U2527" t="s">
        <v>12624</v>
      </c>
      <c r="V2527" s="41">
        <v>40973</v>
      </c>
      <c r="W2527" s="41">
        <v>33512</v>
      </c>
      <c r="X2527">
        <v>1</v>
      </c>
      <c r="Y2527">
        <v>1</v>
      </c>
      <c r="Z2527" t="s">
        <v>102</v>
      </c>
      <c r="AA2527">
        <v>1</v>
      </c>
      <c r="AB2527" t="s">
        <v>103</v>
      </c>
      <c r="AC2527" t="s">
        <v>104</v>
      </c>
      <c r="AD2527">
        <v>1</v>
      </c>
      <c r="AE2527" t="s">
        <v>105</v>
      </c>
      <c r="AG2527" t="s">
        <v>121</v>
      </c>
      <c r="AJ2527" t="s">
        <v>3654</v>
      </c>
    </row>
    <row r="2528" spans="1:36" hidden="1" x14ac:dyDescent="0.25">
      <c r="A2528" t="s">
        <v>12625</v>
      </c>
      <c r="B2528" t="e">
        <f>VLOOKUP(A2528,[2]mp_ALL!B$1:B$557,1,0)</f>
        <v>#N/A</v>
      </c>
      <c r="C2528" t="s">
        <v>12626</v>
      </c>
      <c r="D2528" t="s">
        <v>38</v>
      </c>
      <c r="E2528" t="s">
        <v>88</v>
      </c>
      <c r="F2528" t="s">
        <v>8284</v>
      </c>
      <c r="G2528" t="s">
        <v>8285</v>
      </c>
      <c r="H2528" t="s">
        <v>91</v>
      </c>
      <c r="I2528" t="s">
        <v>10096</v>
      </c>
      <c r="J2528">
        <v>1</v>
      </c>
      <c r="K2528" t="s">
        <v>1532</v>
      </c>
      <c r="L2528">
        <v>1</v>
      </c>
      <c r="M2528" t="s">
        <v>158</v>
      </c>
      <c r="N2528" t="s">
        <v>184</v>
      </c>
      <c r="O2528" t="s">
        <v>1533</v>
      </c>
      <c r="P2528" t="s">
        <v>1534</v>
      </c>
      <c r="Q2528" t="s">
        <v>10097</v>
      </c>
      <c r="R2528" t="s">
        <v>117</v>
      </c>
      <c r="S2528" t="s">
        <v>237</v>
      </c>
      <c r="T2528" t="s">
        <v>12627</v>
      </c>
      <c r="U2528" t="s">
        <v>12628</v>
      </c>
      <c r="V2528" s="41">
        <v>40973</v>
      </c>
      <c r="W2528" s="41">
        <v>33575</v>
      </c>
      <c r="X2528">
        <v>1</v>
      </c>
      <c r="Y2528">
        <v>0</v>
      </c>
      <c r="Z2528" t="s">
        <v>102</v>
      </c>
      <c r="AA2528">
        <v>1</v>
      </c>
      <c r="AB2528" t="s">
        <v>103</v>
      </c>
      <c r="AC2528" t="s">
        <v>104</v>
      </c>
      <c r="AD2528">
        <v>1</v>
      </c>
      <c r="AE2528" t="s">
        <v>105</v>
      </c>
      <c r="AG2528" t="s">
        <v>121</v>
      </c>
      <c r="AJ2528" t="s">
        <v>299</v>
      </c>
    </row>
    <row r="2529" spans="1:36" hidden="1" x14ac:dyDescent="0.25">
      <c r="A2529" t="s">
        <v>12629</v>
      </c>
      <c r="B2529" t="e">
        <f>VLOOKUP(A2529,[2]mp_ALL!B$1:B$557,1,0)</f>
        <v>#N/A</v>
      </c>
      <c r="C2529" t="s">
        <v>12630</v>
      </c>
      <c r="D2529" t="s">
        <v>38</v>
      </c>
      <c r="E2529" t="s">
        <v>88</v>
      </c>
      <c r="F2529" t="s">
        <v>8284</v>
      </c>
      <c r="G2529" t="s">
        <v>8285</v>
      </c>
      <c r="H2529" t="s">
        <v>91</v>
      </c>
      <c r="I2529" t="s">
        <v>483</v>
      </c>
      <c r="J2529">
        <v>1</v>
      </c>
      <c r="K2529" t="s">
        <v>484</v>
      </c>
      <c r="L2529">
        <v>1</v>
      </c>
      <c r="M2529" t="s">
        <v>414</v>
      </c>
      <c r="N2529" t="s">
        <v>159</v>
      </c>
      <c r="O2529" t="s">
        <v>485</v>
      </c>
      <c r="P2529" t="s">
        <v>486</v>
      </c>
      <c r="Q2529" t="s">
        <v>487</v>
      </c>
      <c r="R2529" t="s">
        <v>117</v>
      </c>
      <c r="S2529" t="s">
        <v>163</v>
      </c>
      <c r="T2529" t="s">
        <v>12631</v>
      </c>
      <c r="U2529" t="s">
        <v>10134</v>
      </c>
      <c r="V2529" s="41">
        <v>40973</v>
      </c>
      <c r="W2529" s="41">
        <v>34102</v>
      </c>
      <c r="X2529">
        <v>1</v>
      </c>
      <c r="Y2529">
        <v>1</v>
      </c>
      <c r="Z2529" t="s">
        <v>102</v>
      </c>
      <c r="AA2529">
        <v>1</v>
      </c>
      <c r="AB2529" t="s">
        <v>103</v>
      </c>
      <c r="AC2529" t="s">
        <v>104</v>
      </c>
      <c r="AD2529">
        <v>1</v>
      </c>
      <c r="AE2529" t="s">
        <v>105</v>
      </c>
      <c r="AG2529" t="s">
        <v>121</v>
      </c>
      <c r="AJ2529" t="s">
        <v>107</v>
      </c>
    </row>
    <row r="2530" spans="1:36" hidden="1" x14ac:dyDescent="0.25">
      <c r="A2530" t="s">
        <v>12632</v>
      </c>
      <c r="B2530" t="e">
        <f>VLOOKUP(A2530,[2]mp_ALL!B$1:B$557,1,0)</f>
        <v>#N/A</v>
      </c>
      <c r="C2530" t="s">
        <v>12633</v>
      </c>
      <c r="D2530" t="s">
        <v>38</v>
      </c>
      <c r="E2530" t="s">
        <v>88</v>
      </c>
      <c r="F2530" t="s">
        <v>8284</v>
      </c>
      <c r="G2530" t="s">
        <v>8285</v>
      </c>
      <c r="H2530" t="s">
        <v>91</v>
      </c>
      <c r="I2530" t="s">
        <v>8088</v>
      </c>
      <c r="J2530">
        <v>1</v>
      </c>
      <c r="K2530" t="s">
        <v>1532</v>
      </c>
      <c r="L2530">
        <v>1</v>
      </c>
      <c r="M2530" t="s">
        <v>158</v>
      </c>
      <c r="N2530" t="s">
        <v>184</v>
      </c>
      <c r="O2530" t="s">
        <v>1533</v>
      </c>
      <c r="P2530" t="s">
        <v>4716</v>
      </c>
      <c r="Q2530" t="s">
        <v>8089</v>
      </c>
      <c r="R2530" t="s">
        <v>117</v>
      </c>
      <c r="S2530" t="s">
        <v>237</v>
      </c>
      <c r="T2530" t="s">
        <v>12634</v>
      </c>
      <c r="U2530" t="s">
        <v>12635</v>
      </c>
      <c r="V2530" s="41">
        <v>40973</v>
      </c>
      <c r="W2530" s="41">
        <v>33936</v>
      </c>
      <c r="X2530">
        <v>1</v>
      </c>
      <c r="Y2530">
        <v>1</v>
      </c>
      <c r="Z2530" t="s">
        <v>102</v>
      </c>
      <c r="AA2530">
        <v>1</v>
      </c>
      <c r="AB2530" t="s">
        <v>103</v>
      </c>
      <c r="AC2530" t="s">
        <v>104</v>
      </c>
      <c r="AD2530">
        <v>1</v>
      </c>
      <c r="AE2530" t="s">
        <v>105</v>
      </c>
      <c r="AG2530" t="s">
        <v>121</v>
      </c>
      <c r="AJ2530" t="s">
        <v>7750</v>
      </c>
    </row>
    <row r="2531" spans="1:36" hidden="1" x14ac:dyDescent="0.25">
      <c r="A2531" t="s">
        <v>12636</v>
      </c>
      <c r="B2531" t="e">
        <f>VLOOKUP(A2531,[2]mp_ALL!B$1:B$557,1,0)</f>
        <v>#N/A</v>
      </c>
      <c r="C2531" t="s">
        <v>12637</v>
      </c>
      <c r="D2531" t="s">
        <v>38</v>
      </c>
      <c r="E2531" t="s">
        <v>88</v>
      </c>
      <c r="F2531" t="s">
        <v>8284</v>
      </c>
      <c r="G2531" t="s">
        <v>8285</v>
      </c>
      <c r="H2531" t="s">
        <v>91</v>
      </c>
      <c r="I2531" t="s">
        <v>8782</v>
      </c>
      <c r="J2531">
        <v>1</v>
      </c>
      <c r="K2531" t="s">
        <v>728</v>
      </c>
      <c r="L2531">
        <v>1</v>
      </c>
      <c r="M2531" t="s">
        <v>158</v>
      </c>
      <c r="N2531" t="s">
        <v>159</v>
      </c>
      <c r="O2531" t="s">
        <v>1679</v>
      </c>
      <c r="P2531" t="s">
        <v>1680</v>
      </c>
      <c r="Q2531" t="s">
        <v>8783</v>
      </c>
      <c r="R2531" t="s">
        <v>117</v>
      </c>
      <c r="S2531" t="s">
        <v>163</v>
      </c>
      <c r="T2531" t="s">
        <v>12638</v>
      </c>
      <c r="U2531" t="s">
        <v>12639</v>
      </c>
      <c r="V2531" s="41">
        <v>40973</v>
      </c>
      <c r="W2531" s="41">
        <v>33559</v>
      </c>
      <c r="X2531">
        <v>1</v>
      </c>
      <c r="Y2531">
        <v>2</v>
      </c>
      <c r="Z2531" t="s">
        <v>102</v>
      </c>
      <c r="AA2531">
        <v>1</v>
      </c>
      <c r="AB2531" t="s">
        <v>103</v>
      </c>
      <c r="AC2531" t="s">
        <v>104</v>
      </c>
      <c r="AD2531">
        <v>1</v>
      </c>
      <c r="AE2531" t="s">
        <v>105</v>
      </c>
      <c r="AG2531" t="s">
        <v>121</v>
      </c>
      <c r="AJ2531" t="s">
        <v>1599</v>
      </c>
    </row>
    <row r="2532" spans="1:36" hidden="1" x14ac:dyDescent="0.25">
      <c r="A2532" t="s">
        <v>12640</v>
      </c>
      <c r="B2532" t="e">
        <f>VLOOKUP(A2532,[2]mp_ALL!B$1:B$557,1,0)</f>
        <v>#N/A</v>
      </c>
      <c r="C2532" t="s">
        <v>12641</v>
      </c>
      <c r="D2532" t="s">
        <v>38</v>
      </c>
      <c r="E2532" t="s">
        <v>88</v>
      </c>
      <c r="F2532" t="s">
        <v>8284</v>
      </c>
      <c r="G2532" t="s">
        <v>8285</v>
      </c>
      <c r="H2532" t="s">
        <v>91</v>
      </c>
      <c r="I2532" t="s">
        <v>1206</v>
      </c>
      <c r="J2532">
        <v>1</v>
      </c>
      <c r="K2532" t="s">
        <v>600</v>
      </c>
      <c r="L2532">
        <v>1</v>
      </c>
      <c r="M2532" t="s">
        <v>158</v>
      </c>
      <c r="N2532" t="s">
        <v>159</v>
      </c>
      <c r="O2532" t="s">
        <v>1051</v>
      </c>
      <c r="P2532" t="s">
        <v>1052</v>
      </c>
      <c r="Q2532" t="s">
        <v>1207</v>
      </c>
      <c r="R2532" t="s">
        <v>117</v>
      </c>
      <c r="S2532" t="s">
        <v>163</v>
      </c>
      <c r="T2532" t="s">
        <v>12642</v>
      </c>
      <c r="U2532" t="s">
        <v>12643</v>
      </c>
      <c r="V2532" s="41">
        <v>40973</v>
      </c>
      <c r="W2532" s="41">
        <v>33604</v>
      </c>
      <c r="X2532">
        <v>0</v>
      </c>
      <c r="Z2532" t="s">
        <v>7195</v>
      </c>
      <c r="AA2532">
        <v>1</v>
      </c>
      <c r="AB2532" t="s">
        <v>103</v>
      </c>
      <c r="AC2532" t="s">
        <v>104</v>
      </c>
      <c r="AD2532">
        <v>1</v>
      </c>
      <c r="AE2532" t="s">
        <v>105</v>
      </c>
      <c r="AG2532" t="s">
        <v>121</v>
      </c>
      <c r="AJ2532" t="s">
        <v>2576</v>
      </c>
    </row>
    <row r="2533" spans="1:36" hidden="1" x14ac:dyDescent="0.25">
      <c r="A2533" t="s">
        <v>12644</v>
      </c>
      <c r="B2533" t="e">
        <f>VLOOKUP(A2533,[2]mp_ALL!B$1:B$557,1,0)</f>
        <v>#N/A</v>
      </c>
      <c r="C2533" t="s">
        <v>12645</v>
      </c>
      <c r="D2533" t="s">
        <v>38</v>
      </c>
      <c r="E2533" t="s">
        <v>88</v>
      </c>
      <c r="F2533" t="s">
        <v>8284</v>
      </c>
      <c r="G2533" t="s">
        <v>8285</v>
      </c>
      <c r="H2533" t="s">
        <v>91</v>
      </c>
      <c r="I2533" t="s">
        <v>6434</v>
      </c>
      <c r="J2533">
        <v>1</v>
      </c>
      <c r="K2533" t="s">
        <v>983</v>
      </c>
      <c r="L2533">
        <v>1</v>
      </c>
      <c r="M2533" t="s">
        <v>233</v>
      </c>
      <c r="N2533" t="s">
        <v>234</v>
      </c>
      <c r="O2533" t="s">
        <v>984</v>
      </c>
      <c r="P2533" t="s">
        <v>3493</v>
      </c>
      <c r="Q2533" t="s">
        <v>6435</v>
      </c>
      <c r="R2533" t="s">
        <v>117</v>
      </c>
      <c r="S2533" t="s">
        <v>237</v>
      </c>
      <c r="T2533" t="s">
        <v>12646</v>
      </c>
      <c r="U2533" t="s">
        <v>12647</v>
      </c>
      <c r="V2533" s="41">
        <v>40973</v>
      </c>
      <c r="W2533" s="41">
        <v>33363</v>
      </c>
      <c r="X2533">
        <v>1</v>
      </c>
      <c r="Y2533">
        <v>1</v>
      </c>
      <c r="Z2533" t="s">
        <v>102</v>
      </c>
      <c r="AA2533">
        <v>1</v>
      </c>
      <c r="AB2533" t="s">
        <v>103</v>
      </c>
      <c r="AC2533" t="s">
        <v>104</v>
      </c>
      <c r="AD2533">
        <v>1</v>
      </c>
      <c r="AE2533" t="s">
        <v>105</v>
      </c>
      <c r="AG2533" t="s">
        <v>121</v>
      </c>
      <c r="AJ2533" t="s">
        <v>12648</v>
      </c>
    </row>
    <row r="2534" spans="1:36" hidden="1" x14ac:dyDescent="0.25">
      <c r="A2534" t="s">
        <v>12649</v>
      </c>
      <c r="B2534" t="e">
        <f>VLOOKUP(A2534,[2]mp_ALL!B$1:B$557,1,0)</f>
        <v>#N/A</v>
      </c>
      <c r="C2534" t="s">
        <v>12650</v>
      </c>
      <c r="D2534" t="s">
        <v>38</v>
      </c>
      <c r="E2534" t="s">
        <v>88</v>
      </c>
      <c r="F2534" t="s">
        <v>8284</v>
      </c>
      <c r="G2534" t="s">
        <v>8285</v>
      </c>
      <c r="H2534" t="s">
        <v>91</v>
      </c>
      <c r="I2534" t="s">
        <v>2658</v>
      </c>
      <c r="J2534">
        <v>1</v>
      </c>
      <c r="K2534" t="s">
        <v>1358</v>
      </c>
      <c r="L2534">
        <v>1</v>
      </c>
      <c r="M2534" t="s">
        <v>158</v>
      </c>
      <c r="N2534" t="s">
        <v>159</v>
      </c>
      <c r="O2534" t="s">
        <v>729</v>
      </c>
      <c r="P2534" t="s">
        <v>1359</v>
      </c>
      <c r="Q2534" t="s">
        <v>2659</v>
      </c>
      <c r="R2534" t="s">
        <v>117</v>
      </c>
      <c r="S2534" t="s">
        <v>163</v>
      </c>
      <c r="T2534" t="s">
        <v>12651</v>
      </c>
      <c r="U2534" t="s">
        <v>7761</v>
      </c>
      <c r="V2534" s="41">
        <v>40973</v>
      </c>
      <c r="W2534" s="41">
        <v>33503</v>
      </c>
      <c r="X2534">
        <v>1</v>
      </c>
      <c r="Y2534">
        <v>2</v>
      </c>
      <c r="Z2534" t="s">
        <v>102</v>
      </c>
      <c r="AA2534">
        <v>1</v>
      </c>
      <c r="AB2534" t="s">
        <v>103</v>
      </c>
      <c r="AC2534" t="s">
        <v>104</v>
      </c>
      <c r="AD2534">
        <v>1</v>
      </c>
      <c r="AE2534" t="s">
        <v>105</v>
      </c>
      <c r="AG2534" t="s">
        <v>121</v>
      </c>
      <c r="AJ2534" t="s">
        <v>1008</v>
      </c>
    </row>
    <row r="2535" spans="1:36" hidden="1" x14ac:dyDescent="0.25">
      <c r="A2535" t="s">
        <v>12652</v>
      </c>
      <c r="B2535" t="e">
        <f>VLOOKUP(A2535,[2]mp_ALL!B$1:B$557,1,0)</f>
        <v>#N/A</v>
      </c>
      <c r="C2535" t="s">
        <v>12653</v>
      </c>
      <c r="D2535" t="s">
        <v>38</v>
      </c>
      <c r="E2535" t="s">
        <v>88</v>
      </c>
      <c r="F2535" t="s">
        <v>8284</v>
      </c>
      <c r="G2535" t="s">
        <v>8285</v>
      </c>
      <c r="H2535" t="s">
        <v>91</v>
      </c>
      <c r="I2535" t="s">
        <v>8103</v>
      </c>
      <c r="J2535">
        <v>1</v>
      </c>
      <c r="K2535" t="s">
        <v>667</v>
      </c>
      <c r="L2535">
        <v>1</v>
      </c>
      <c r="M2535" t="s">
        <v>113</v>
      </c>
      <c r="N2535" t="s">
        <v>195</v>
      </c>
      <c r="O2535" t="s">
        <v>1273</v>
      </c>
      <c r="P2535" t="s">
        <v>1274</v>
      </c>
      <c r="Q2535" t="s">
        <v>8104</v>
      </c>
      <c r="R2535" t="s">
        <v>117</v>
      </c>
      <c r="S2535" t="s">
        <v>199</v>
      </c>
      <c r="T2535" t="s">
        <v>12654</v>
      </c>
      <c r="U2535" t="s">
        <v>12655</v>
      </c>
      <c r="V2535" s="41">
        <v>40987</v>
      </c>
      <c r="W2535" s="41">
        <v>33654</v>
      </c>
      <c r="X2535">
        <v>1</v>
      </c>
      <c r="Y2535">
        <v>0</v>
      </c>
      <c r="Z2535" t="s">
        <v>102</v>
      </c>
      <c r="AA2535">
        <v>1</v>
      </c>
      <c r="AB2535" t="s">
        <v>103</v>
      </c>
      <c r="AC2535" t="s">
        <v>104</v>
      </c>
      <c r="AD2535">
        <v>1</v>
      </c>
      <c r="AE2535" t="s">
        <v>105</v>
      </c>
      <c r="AG2535" t="s">
        <v>121</v>
      </c>
      <c r="AJ2535" t="s">
        <v>694</v>
      </c>
    </row>
    <row r="2536" spans="1:36" hidden="1" x14ac:dyDescent="0.25">
      <c r="A2536" t="s">
        <v>12656</v>
      </c>
      <c r="B2536" t="e">
        <f>VLOOKUP(A2536,[2]mp_ALL!B$1:B$557,1,0)</f>
        <v>#N/A</v>
      </c>
      <c r="C2536" t="s">
        <v>12657</v>
      </c>
      <c r="D2536" t="s">
        <v>38</v>
      </c>
      <c r="E2536" t="s">
        <v>88</v>
      </c>
      <c r="F2536" t="s">
        <v>8284</v>
      </c>
      <c r="G2536" t="s">
        <v>8285</v>
      </c>
      <c r="H2536" t="s">
        <v>91</v>
      </c>
      <c r="I2536" t="s">
        <v>6344</v>
      </c>
      <c r="J2536">
        <v>1</v>
      </c>
      <c r="K2536" t="s">
        <v>404</v>
      </c>
      <c r="L2536">
        <v>1</v>
      </c>
      <c r="M2536" t="s">
        <v>113</v>
      </c>
      <c r="N2536" t="s">
        <v>195</v>
      </c>
      <c r="O2536" t="s">
        <v>889</v>
      </c>
      <c r="P2536" t="s">
        <v>905</v>
      </c>
      <c r="Q2536" t="s">
        <v>6345</v>
      </c>
      <c r="R2536" t="s">
        <v>117</v>
      </c>
      <c r="S2536" t="s">
        <v>199</v>
      </c>
      <c r="T2536" t="s">
        <v>8601</v>
      </c>
      <c r="U2536" t="s">
        <v>12658</v>
      </c>
      <c r="V2536" s="41">
        <v>40987</v>
      </c>
      <c r="W2536" s="41">
        <v>33039</v>
      </c>
      <c r="X2536">
        <v>1</v>
      </c>
      <c r="Y2536">
        <v>1</v>
      </c>
      <c r="Z2536" t="s">
        <v>102</v>
      </c>
      <c r="AA2536">
        <v>1</v>
      </c>
      <c r="AB2536" t="s">
        <v>103</v>
      </c>
      <c r="AC2536" t="s">
        <v>104</v>
      </c>
      <c r="AD2536">
        <v>1</v>
      </c>
      <c r="AE2536" t="s">
        <v>105</v>
      </c>
      <c r="AG2536" t="s">
        <v>121</v>
      </c>
      <c r="AJ2536" t="s">
        <v>271</v>
      </c>
    </row>
    <row r="2537" spans="1:36" hidden="1" x14ac:dyDescent="0.25">
      <c r="A2537" t="s">
        <v>12659</v>
      </c>
      <c r="B2537" t="e">
        <f>VLOOKUP(A2537,[2]mp_ALL!B$1:B$557,1,0)</f>
        <v>#N/A</v>
      </c>
      <c r="C2537" t="s">
        <v>12660</v>
      </c>
      <c r="D2537" t="s">
        <v>38</v>
      </c>
      <c r="E2537" t="s">
        <v>88</v>
      </c>
      <c r="F2537" t="s">
        <v>8284</v>
      </c>
      <c r="G2537" t="s">
        <v>8285</v>
      </c>
      <c r="H2537" t="s">
        <v>91</v>
      </c>
      <c r="I2537" t="s">
        <v>4290</v>
      </c>
      <c r="J2537">
        <v>1</v>
      </c>
      <c r="K2537" t="s">
        <v>581</v>
      </c>
      <c r="L2537">
        <v>1</v>
      </c>
      <c r="M2537" t="s">
        <v>113</v>
      </c>
      <c r="N2537" t="s">
        <v>582</v>
      </c>
      <c r="O2537" t="s">
        <v>912</v>
      </c>
      <c r="P2537" t="s">
        <v>4291</v>
      </c>
      <c r="Q2537" t="s">
        <v>4292</v>
      </c>
      <c r="R2537" t="s">
        <v>117</v>
      </c>
      <c r="S2537" t="s">
        <v>199</v>
      </c>
      <c r="T2537" t="s">
        <v>12661</v>
      </c>
      <c r="U2537" t="s">
        <v>12662</v>
      </c>
      <c r="V2537" s="41">
        <v>40987</v>
      </c>
      <c r="W2537" s="41">
        <v>33144</v>
      </c>
      <c r="X2537">
        <v>1</v>
      </c>
      <c r="Y2537">
        <v>2</v>
      </c>
      <c r="Z2537" t="s">
        <v>102</v>
      </c>
      <c r="AA2537">
        <v>1</v>
      </c>
      <c r="AB2537" t="s">
        <v>103</v>
      </c>
      <c r="AC2537" t="s">
        <v>104</v>
      </c>
      <c r="AD2537">
        <v>1</v>
      </c>
      <c r="AE2537" t="s">
        <v>138</v>
      </c>
      <c r="AG2537" t="s">
        <v>121</v>
      </c>
      <c r="AJ2537" t="s">
        <v>1008</v>
      </c>
    </row>
    <row r="2538" spans="1:36" hidden="1" x14ac:dyDescent="0.25">
      <c r="A2538" t="s">
        <v>12663</v>
      </c>
      <c r="B2538" t="e">
        <f>VLOOKUP(A2538,[2]mp_ALL!B$1:B$557,1,0)</f>
        <v>#N/A</v>
      </c>
      <c r="C2538" t="s">
        <v>12664</v>
      </c>
      <c r="D2538" t="s">
        <v>38</v>
      </c>
      <c r="E2538" t="s">
        <v>88</v>
      </c>
      <c r="F2538" t="s">
        <v>8284</v>
      </c>
      <c r="G2538" t="s">
        <v>8285</v>
      </c>
      <c r="H2538" t="s">
        <v>91</v>
      </c>
      <c r="I2538" t="s">
        <v>2482</v>
      </c>
      <c r="J2538">
        <v>1</v>
      </c>
      <c r="K2538" t="s">
        <v>194</v>
      </c>
      <c r="L2538">
        <v>1</v>
      </c>
      <c r="M2538" t="s">
        <v>113</v>
      </c>
      <c r="N2538" t="s">
        <v>195</v>
      </c>
      <c r="O2538" t="s">
        <v>196</v>
      </c>
      <c r="P2538" t="s">
        <v>2483</v>
      </c>
      <c r="Q2538" t="s">
        <v>2484</v>
      </c>
      <c r="R2538" t="s">
        <v>117</v>
      </c>
      <c r="S2538" t="s">
        <v>199</v>
      </c>
      <c r="T2538" t="s">
        <v>12665</v>
      </c>
      <c r="U2538" t="s">
        <v>12666</v>
      </c>
      <c r="V2538" s="41">
        <v>40987</v>
      </c>
      <c r="W2538" s="41">
        <v>32941</v>
      </c>
      <c r="X2538">
        <v>1</v>
      </c>
      <c r="Y2538">
        <v>0</v>
      </c>
      <c r="Z2538" t="s">
        <v>102</v>
      </c>
      <c r="AA2538">
        <v>1</v>
      </c>
      <c r="AB2538" t="s">
        <v>103</v>
      </c>
      <c r="AC2538" t="s">
        <v>104</v>
      </c>
      <c r="AD2538">
        <v>1</v>
      </c>
      <c r="AE2538" t="s">
        <v>105</v>
      </c>
      <c r="AG2538" t="s">
        <v>121</v>
      </c>
      <c r="AJ2538" t="s">
        <v>1008</v>
      </c>
    </row>
    <row r="2539" spans="1:36" hidden="1" x14ac:dyDescent="0.25">
      <c r="A2539" t="s">
        <v>12667</v>
      </c>
      <c r="B2539" t="e">
        <f>VLOOKUP(A2539,[2]mp_ALL!B$1:B$557,1,0)</f>
        <v>#N/A</v>
      </c>
      <c r="C2539" t="s">
        <v>12668</v>
      </c>
      <c r="D2539" t="s">
        <v>38</v>
      </c>
      <c r="E2539" t="s">
        <v>88</v>
      </c>
      <c r="F2539" t="s">
        <v>8284</v>
      </c>
      <c r="G2539" t="s">
        <v>8285</v>
      </c>
      <c r="H2539" t="s">
        <v>91</v>
      </c>
      <c r="I2539" t="s">
        <v>9683</v>
      </c>
      <c r="J2539">
        <v>1</v>
      </c>
      <c r="K2539" t="s">
        <v>425</v>
      </c>
      <c r="L2539">
        <v>1</v>
      </c>
      <c r="M2539" t="s">
        <v>113</v>
      </c>
      <c r="N2539" t="s">
        <v>195</v>
      </c>
      <c r="O2539" t="s">
        <v>881</v>
      </c>
      <c r="P2539" t="s">
        <v>2834</v>
      </c>
      <c r="Q2539" t="s">
        <v>9684</v>
      </c>
      <c r="R2539" t="s">
        <v>117</v>
      </c>
      <c r="S2539" t="s">
        <v>199</v>
      </c>
      <c r="T2539" t="s">
        <v>12669</v>
      </c>
      <c r="U2539" t="s">
        <v>12670</v>
      </c>
      <c r="V2539" s="41">
        <v>40987</v>
      </c>
      <c r="W2539" s="41">
        <v>34155</v>
      </c>
      <c r="X2539">
        <v>1</v>
      </c>
      <c r="Y2539">
        <v>1</v>
      </c>
      <c r="Z2539" t="s">
        <v>102</v>
      </c>
      <c r="AA2539">
        <v>1</v>
      </c>
      <c r="AB2539" t="s">
        <v>103</v>
      </c>
      <c r="AC2539" t="s">
        <v>104</v>
      </c>
      <c r="AD2539">
        <v>1</v>
      </c>
      <c r="AE2539" t="s">
        <v>105</v>
      </c>
      <c r="AG2539" t="s">
        <v>121</v>
      </c>
      <c r="AJ2539" t="s">
        <v>430</v>
      </c>
    </row>
    <row r="2540" spans="1:36" hidden="1" x14ac:dyDescent="0.25">
      <c r="A2540" t="s">
        <v>12671</v>
      </c>
      <c r="B2540" t="e">
        <f>VLOOKUP(A2540,[2]mp_ALL!B$1:B$557,1,0)</f>
        <v>#N/A</v>
      </c>
      <c r="C2540" t="s">
        <v>12672</v>
      </c>
      <c r="D2540" t="s">
        <v>38</v>
      </c>
      <c r="E2540" t="s">
        <v>88</v>
      </c>
      <c r="F2540" t="s">
        <v>8284</v>
      </c>
      <c r="G2540" t="s">
        <v>8285</v>
      </c>
      <c r="H2540" t="s">
        <v>91</v>
      </c>
      <c r="I2540" t="s">
        <v>2558</v>
      </c>
      <c r="J2540">
        <v>1</v>
      </c>
      <c r="K2540" t="s">
        <v>425</v>
      </c>
      <c r="L2540">
        <v>1</v>
      </c>
      <c r="M2540" t="s">
        <v>113</v>
      </c>
      <c r="N2540" t="s">
        <v>195</v>
      </c>
      <c r="O2540" t="s">
        <v>881</v>
      </c>
      <c r="P2540" t="s">
        <v>882</v>
      </c>
      <c r="Q2540" t="s">
        <v>2559</v>
      </c>
      <c r="R2540" t="s">
        <v>117</v>
      </c>
      <c r="S2540" t="s">
        <v>237</v>
      </c>
      <c r="T2540" t="s">
        <v>12673</v>
      </c>
      <c r="U2540" t="s">
        <v>10236</v>
      </c>
      <c r="V2540" s="41">
        <v>40987</v>
      </c>
      <c r="W2540" s="41">
        <v>34017</v>
      </c>
      <c r="X2540">
        <v>1</v>
      </c>
      <c r="Y2540">
        <v>1</v>
      </c>
      <c r="Z2540" t="s">
        <v>102</v>
      </c>
      <c r="AA2540">
        <v>1</v>
      </c>
      <c r="AB2540" t="s">
        <v>103</v>
      </c>
      <c r="AC2540" t="s">
        <v>104</v>
      </c>
      <c r="AD2540">
        <v>1</v>
      </c>
      <c r="AE2540" t="s">
        <v>105</v>
      </c>
      <c r="AG2540" t="s">
        <v>121</v>
      </c>
      <c r="AJ2540" t="s">
        <v>271</v>
      </c>
    </row>
    <row r="2541" spans="1:36" hidden="1" x14ac:dyDescent="0.25">
      <c r="A2541" t="s">
        <v>12674</v>
      </c>
      <c r="B2541" t="e">
        <f>VLOOKUP(A2541,[2]mp_ALL!B$1:B$557,1,0)</f>
        <v>#N/A</v>
      </c>
      <c r="C2541" t="s">
        <v>12675</v>
      </c>
      <c r="D2541" t="s">
        <v>38</v>
      </c>
      <c r="E2541" t="s">
        <v>88</v>
      </c>
      <c r="F2541" t="s">
        <v>8284</v>
      </c>
      <c r="G2541" t="s">
        <v>8285</v>
      </c>
      <c r="H2541" t="s">
        <v>91</v>
      </c>
      <c r="I2541" t="s">
        <v>8851</v>
      </c>
      <c r="J2541">
        <v>1</v>
      </c>
      <c r="K2541" t="s">
        <v>425</v>
      </c>
      <c r="L2541">
        <v>1</v>
      </c>
      <c r="M2541" t="s">
        <v>113</v>
      </c>
      <c r="N2541" t="s">
        <v>195</v>
      </c>
      <c r="O2541" t="s">
        <v>426</v>
      </c>
      <c r="P2541" t="s">
        <v>2841</v>
      </c>
      <c r="Q2541" t="s">
        <v>8852</v>
      </c>
      <c r="R2541" t="s">
        <v>117</v>
      </c>
      <c r="S2541" t="s">
        <v>237</v>
      </c>
      <c r="T2541" t="s">
        <v>12676</v>
      </c>
      <c r="U2541" t="s">
        <v>12677</v>
      </c>
      <c r="V2541" s="41">
        <v>40987</v>
      </c>
      <c r="W2541" s="41">
        <v>33156</v>
      </c>
      <c r="X2541">
        <v>1</v>
      </c>
      <c r="Y2541">
        <v>0</v>
      </c>
      <c r="Z2541" t="s">
        <v>102</v>
      </c>
      <c r="AA2541">
        <v>1</v>
      </c>
      <c r="AB2541" t="s">
        <v>103</v>
      </c>
      <c r="AC2541" t="s">
        <v>104</v>
      </c>
      <c r="AD2541">
        <v>1</v>
      </c>
      <c r="AE2541" t="s">
        <v>105</v>
      </c>
      <c r="AG2541" t="s">
        <v>121</v>
      </c>
      <c r="AJ2541" t="s">
        <v>3390</v>
      </c>
    </row>
    <row r="2542" spans="1:36" hidden="1" x14ac:dyDescent="0.25">
      <c r="A2542" t="s">
        <v>12678</v>
      </c>
      <c r="B2542" t="e">
        <f>VLOOKUP(A2542,[2]mp_ALL!B$1:B$557,1,0)</f>
        <v>#N/A</v>
      </c>
      <c r="C2542" t="s">
        <v>12679</v>
      </c>
      <c r="D2542" t="s">
        <v>38</v>
      </c>
      <c r="E2542" t="s">
        <v>88</v>
      </c>
      <c r="F2542" t="s">
        <v>250</v>
      </c>
      <c r="G2542" t="s">
        <v>251</v>
      </c>
      <c r="H2542" t="s">
        <v>91</v>
      </c>
      <c r="I2542" t="s">
        <v>12680</v>
      </c>
      <c r="J2542">
        <v>1</v>
      </c>
      <c r="K2542" t="s">
        <v>6375</v>
      </c>
      <c r="L2542">
        <v>1</v>
      </c>
      <c r="M2542" t="s">
        <v>1281</v>
      </c>
      <c r="N2542" t="s">
        <v>1282</v>
      </c>
      <c r="O2542" t="s">
        <v>6376</v>
      </c>
      <c r="P2542" t="s">
        <v>6377</v>
      </c>
      <c r="Q2542" t="s">
        <v>12681</v>
      </c>
      <c r="R2542" t="s">
        <v>117</v>
      </c>
      <c r="S2542" t="s">
        <v>99</v>
      </c>
      <c r="T2542" t="s">
        <v>12682</v>
      </c>
      <c r="U2542" t="s">
        <v>12683</v>
      </c>
      <c r="V2542" s="41">
        <v>40987</v>
      </c>
      <c r="W2542" s="41">
        <v>32940</v>
      </c>
      <c r="X2542">
        <v>1</v>
      </c>
      <c r="Y2542">
        <v>2</v>
      </c>
      <c r="Z2542" t="s">
        <v>102</v>
      </c>
      <c r="AA2542">
        <v>1</v>
      </c>
      <c r="AB2542" t="s">
        <v>103</v>
      </c>
      <c r="AC2542" t="s">
        <v>104</v>
      </c>
      <c r="AD2542">
        <v>1</v>
      </c>
      <c r="AE2542" t="s">
        <v>105</v>
      </c>
      <c r="AG2542" t="s">
        <v>228</v>
      </c>
      <c r="AJ2542" t="s">
        <v>190</v>
      </c>
    </row>
    <row r="2543" spans="1:36" hidden="1" x14ac:dyDescent="0.25">
      <c r="A2543" t="s">
        <v>12684</v>
      </c>
      <c r="B2543" t="e">
        <f>VLOOKUP(A2543,[2]mp_ALL!B$1:B$557,1,0)</f>
        <v>#N/A</v>
      </c>
      <c r="C2543" t="s">
        <v>8777</v>
      </c>
      <c r="D2543" t="s">
        <v>38</v>
      </c>
      <c r="E2543" t="s">
        <v>88</v>
      </c>
      <c r="F2543" t="s">
        <v>250</v>
      </c>
      <c r="G2543" t="s">
        <v>251</v>
      </c>
      <c r="H2543" t="s">
        <v>91</v>
      </c>
      <c r="I2543" t="s">
        <v>1279</v>
      </c>
      <c r="J2543">
        <v>1</v>
      </c>
      <c r="K2543" t="s">
        <v>1280</v>
      </c>
      <c r="L2543">
        <v>1</v>
      </c>
      <c r="M2543" t="s">
        <v>1281</v>
      </c>
      <c r="N2543" t="s">
        <v>1282</v>
      </c>
      <c r="O2543" t="s">
        <v>1283</v>
      </c>
      <c r="R2543" t="s">
        <v>117</v>
      </c>
      <c r="S2543" t="s">
        <v>525</v>
      </c>
      <c r="T2543" t="s">
        <v>12685</v>
      </c>
      <c r="U2543" t="s">
        <v>253</v>
      </c>
      <c r="V2543" s="41">
        <v>40987</v>
      </c>
      <c r="W2543" s="41">
        <v>33285</v>
      </c>
      <c r="X2543">
        <v>1</v>
      </c>
      <c r="Y2543">
        <v>1</v>
      </c>
      <c r="Z2543" t="s">
        <v>102</v>
      </c>
      <c r="AA2543">
        <v>1</v>
      </c>
      <c r="AB2543" t="s">
        <v>103</v>
      </c>
      <c r="AC2543" t="s">
        <v>104</v>
      </c>
      <c r="AD2543">
        <v>1</v>
      </c>
      <c r="AE2543" t="s">
        <v>138</v>
      </c>
      <c r="AG2543" t="s">
        <v>228</v>
      </c>
      <c r="AJ2543" t="s">
        <v>7916</v>
      </c>
    </row>
    <row r="2544" spans="1:36" hidden="1" x14ac:dyDescent="0.25">
      <c r="A2544" t="s">
        <v>12686</v>
      </c>
      <c r="B2544" t="e">
        <f>VLOOKUP(A2544,[2]mp_ALL!B$1:B$557,1,0)</f>
        <v>#N/A</v>
      </c>
      <c r="C2544" t="s">
        <v>12687</v>
      </c>
      <c r="D2544" t="s">
        <v>38</v>
      </c>
      <c r="E2544" t="s">
        <v>88</v>
      </c>
      <c r="F2544" t="s">
        <v>8284</v>
      </c>
      <c r="G2544" t="s">
        <v>8285</v>
      </c>
      <c r="H2544" t="s">
        <v>91</v>
      </c>
      <c r="I2544" t="s">
        <v>4688</v>
      </c>
      <c r="J2544">
        <v>1</v>
      </c>
      <c r="K2544" t="s">
        <v>224</v>
      </c>
      <c r="L2544">
        <v>0</v>
      </c>
      <c r="M2544" t="s">
        <v>94</v>
      </c>
      <c r="N2544" t="s">
        <v>47</v>
      </c>
      <c r="O2544" t="s">
        <v>3407</v>
      </c>
      <c r="P2544" t="s">
        <v>4669</v>
      </c>
      <c r="Q2544" t="s">
        <v>4689</v>
      </c>
      <c r="S2544" t="s">
        <v>218</v>
      </c>
      <c r="T2544" t="s">
        <v>12688</v>
      </c>
      <c r="U2544" t="s">
        <v>12689</v>
      </c>
      <c r="V2544" s="41">
        <v>40987</v>
      </c>
      <c r="W2544" s="41">
        <v>34365</v>
      </c>
      <c r="X2544">
        <v>1</v>
      </c>
      <c r="Y2544">
        <v>1</v>
      </c>
      <c r="Z2544" t="s">
        <v>102</v>
      </c>
      <c r="AA2544">
        <v>1</v>
      </c>
      <c r="AB2544" t="s">
        <v>103</v>
      </c>
      <c r="AC2544" t="s">
        <v>104</v>
      </c>
      <c r="AD2544">
        <v>1</v>
      </c>
      <c r="AE2544" t="s">
        <v>120</v>
      </c>
      <c r="AG2544" t="s">
        <v>106</v>
      </c>
      <c r="AJ2544" t="s">
        <v>663</v>
      </c>
    </row>
    <row r="2545" spans="1:36" hidden="1" x14ac:dyDescent="0.25">
      <c r="A2545" t="s">
        <v>12690</v>
      </c>
      <c r="B2545" t="e">
        <f>VLOOKUP(A2545,[2]mp_ALL!B$1:B$557,1,0)</f>
        <v>#N/A</v>
      </c>
      <c r="C2545" t="s">
        <v>12691</v>
      </c>
      <c r="D2545" t="s">
        <v>37</v>
      </c>
      <c r="E2545" t="s">
        <v>88</v>
      </c>
      <c r="F2545" t="s">
        <v>8284</v>
      </c>
      <c r="G2545" t="s">
        <v>8285</v>
      </c>
      <c r="H2545" t="s">
        <v>91</v>
      </c>
      <c r="I2545" t="s">
        <v>4420</v>
      </c>
      <c r="J2545">
        <v>1</v>
      </c>
      <c r="K2545" t="s">
        <v>1495</v>
      </c>
      <c r="L2545">
        <v>1</v>
      </c>
      <c r="M2545" t="s">
        <v>143</v>
      </c>
      <c r="N2545" t="s">
        <v>1496</v>
      </c>
      <c r="O2545" t="s">
        <v>4421</v>
      </c>
      <c r="R2545" t="s">
        <v>147</v>
      </c>
      <c r="S2545" t="s">
        <v>760</v>
      </c>
      <c r="T2545" t="s">
        <v>12692</v>
      </c>
      <c r="U2545" t="s">
        <v>12693</v>
      </c>
      <c r="V2545" s="41">
        <v>40987</v>
      </c>
      <c r="W2545" s="41">
        <v>34240</v>
      </c>
      <c r="X2545">
        <v>1</v>
      </c>
      <c r="Y2545">
        <v>0</v>
      </c>
      <c r="Z2545" t="s">
        <v>102</v>
      </c>
      <c r="AA2545">
        <v>1</v>
      </c>
      <c r="AB2545" t="s">
        <v>576</v>
      </c>
      <c r="AC2545" t="s">
        <v>104</v>
      </c>
      <c r="AD2545">
        <v>1</v>
      </c>
      <c r="AE2545" t="s">
        <v>138</v>
      </c>
      <c r="AG2545" t="s">
        <v>121</v>
      </c>
      <c r="AJ2545" t="s">
        <v>107</v>
      </c>
    </row>
    <row r="2546" spans="1:36" hidden="1" x14ac:dyDescent="0.25">
      <c r="A2546" t="s">
        <v>12694</v>
      </c>
      <c r="B2546" t="e">
        <f>VLOOKUP(A2546,[2]mp_ALL!B$1:B$557,1,0)</f>
        <v>#N/A</v>
      </c>
      <c r="C2546" t="s">
        <v>3656</v>
      </c>
      <c r="D2546" t="s">
        <v>38</v>
      </c>
      <c r="E2546" t="s">
        <v>88</v>
      </c>
      <c r="F2546" t="s">
        <v>8284</v>
      </c>
      <c r="G2546" t="s">
        <v>8285</v>
      </c>
      <c r="H2546" t="s">
        <v>91</v>
      </c>
      <c r="I2546" t="s">
        <v>3041</v>
      </c>
      <c r="J2546">
        <v>1</v>
      </c>
      <c r="K2546" t="s">
        <v>112</v>
      </c>
      <c r="L2546">
        <v>0</v>
      </c>
      <c r="M2546" t="s">
        <v>113</v>
      </c>
      <c r="N2546" t="s">
        <v>114</v>
      </c>
      <c r="O2546" t="s">
        <v>126</v>
      </c>
      <c r="P2546" t="s">
        <v>127</v>
      </c>
      <c r="Q2546" t="s">
        <v>3042</v>
      </c>
      <c r="R2546" t="s">
        <v>117</v>
      </c>
      <c r="S2546" t="s">
        <v>99</v>
      </c>
      <c r="T2546" t="s">
        <v>12695</v>
      </c>
      <c r="U2546" t="s">
        <v>5628</v>
      </c>
      <c r="V2546" s="41">
        <v>40987</v>
      </c>
      <c r="W2546" s="41">
        <v>33565</v>
      </c>
      <c r="X2546">
        <v>1</v>
      </c>
      <c r="Y2546">
        <v>0</v>
      </c>
      <c r="Z2546" t="s">
        <v>102</v>
      </c>
      <c r="AA2546">
        <v>1</v>
      </c>
      <c r="AB2546" t="s">
        <v>103</v>
      </c>
      <c r="AC2546" t="s">
        <v>104</v>
      </c>
      <c r="AD2546">
        <v>1</v>
      </c>
      <c r="AE2546" t="s">
        <v>120</v>
      </c>
      <c r="AG2546" t="s">
        <v>121</v>
      </c>
      <c r="AJ2546" t="s">
        <v>1153</v>
      </c>
    </row>
    <row r="2547" spans="1:36" hidden="1" x14ac:dyDescent="0.25">
      <c r="A2547" t="s">
        <v>12696</v>
      </c>
      <c r="B2547" t="e">
        <f>VLOOKUP(A2547,[2]mp_ALL!B$1:B$557,1,0)</f>
        <v>#N/A</v>
      </c>
      <c r="C2547" t="s">
        <v>12697</v>
      </c>
      <c r="D2547" t="s">
        <v>38</v>
      </c>
      <c r="E2547" t="s">
        <v>88</v>
      </c>
      <c r="F2547" t="s">
        <v>8284</v>
      </c>
      <c r="G2547" t="s">
        <v>8285</v>
      </c>
      <c r="H2547" t="s">
        <v>91</v>
      </c>
      <c r="I2547" t="s">
        <v>2683</v>
      </c>
      <c r="J2547">
        <v>1</v>
      </c>
      <c r="K2547" t="s">
        <v>242</v>
      </c>
      <c r="L2547">
        <v>1</v>
      </c>
      <c r="M2547" t="s">
        <v>113</v>
      </c>
      <c r="N2547" t="s">
        <v>134</v>
      </c>
      <c r="O2547" t="s">
        <v>347</v>
      </c>
      <c r="P2547" t="s">
        <v>348</v>
      </c>
      <c r="Q2547" t="s">
        <v>2684</v>
      </c>
      <c r="R2547" t="s">
        <v>117</v>
      </c>
      <c r="S2547" t="s">
        <v>99</v>
      </c>
      <c r="T2547" t="s">
        <v>12698</v>
      </c>
      <c r="U2547" t="s">
        <v>2461</v>
      </c>
      <c r="V2547" s="41">
        <v>40987</v>
      </c>
      <c r="W2547" s="41">
        <v>33901</v>
      </c>
      <c r="X2547">
        <v>1</v>
      </c>
      <c r="Y2547">
        <v>0</v>
      </c>
      <c r="Z2547" t="s">
        <v>7195</v>
      </c>
      <c r="AA2547">
        <v>1</v>
      </c>
      <c r="AB2547" t="s">
        <v>103</v>
      </c>
      <c r="AC2547" t="s">
        <v>104</v>
      </c>
      <c r="AD2547">
        <v>1</v>
      </c>
      <c r="AE2547" t="s">
        <v>105</v>
      </c>
      <c r="AG2547" t="s">
        <v>121</v>
      </c>
      <c r="AJ2547" t="s">
        <v>107</v>
      </c>
    </row>
    <row r="2548" spans="1:36" hidden="1" x14ac:dyDescent="0.25">
      <c r="A2548" t="s">
        <v>12699</v>
      </c>
      <c r="B2548" t="e">
        <f>VLOOKUP(A2548,[2]mp_ALL!B$1:B$557,1,0)</f>
        <v>#N/A</v>
      </c>
      <c r="C2548" t="s">
        <v>12700</v>
      </c>
      <c r="D2548" t="s">
        <v>38</v>
      </c>
      <c r="E2548" t="s">
        <v>88</v>
      </c>
      <c r="F2548" t="s">
        <v>8284</v>
      </c>
      <c r="G2548" t="s">
        <v>8285</v>
      </c>
      <c r="H2548" t="s">
        <v>91</v>
      </c>
      <c r="I2548" t="s">
        <v>6617</v>
      </c>
      <c r="J2548">
        <v>1</v>
      </c>
      <c r="K2548" t="s">
        <v>1396</v>
      </c>
      <c r="L2548">
        <v>1</v>
      </c>
      <c r="M2548" t="s">
        <v>414</v>
      </c>
      <c r="N2548" t="s">
        <v>159</v>
      </c>
      <c r="O2548" t="s">
        <v>1672</v>
      </c>
      <c r="P2548" t="s">
        <v>1673</v>
      </c>
      <c r="Q2548" t="s">
        <v>6618</v>
      </c>
      <c r="R2548" t="s">
        <v>117</v>
      </c>
      <c r="S2548" t="s">
        <v>163</v>
      </c>
      <c r="T2548" t="s">
        <v>12701</v>
      </c>
      <c r="U2548" t="s">
        <v>12702</v>
      </c>
      <c r="V2548" s="41">
        <v>41008</v>
      </c>
      <c r="W2548" s="41">
        <v>32856</v>
      </c>
      <c r="X2548">
        <v>1</v>
      </c>
      <c r="Y2548">
        <v>1</v>
      </c>
      <c r="Z2548" t="s">
        <v>102</v>
      </c>
      <c r="AA2548">
        <v>1</v>
      </c>
      <c r="AB2548" t="s">
        <v>103</v>
      </c>
      <c r="AC2548" t="s">
        <v>104</v>
      </c>
      <c r="AD2548">
        <v>1</v>
      </c>
      <c r="AE2548" t="s">
        <v>105</v>
      </c>
      <c r="AG2548" t="s">
        <v>121</v>
      </c>
      <c r="AJ2548" t="s">
        <v>12703</v>
      </c>
    </row>
    <row r="2549" spans="1:36" hidden="1" x14ac:dyDescent="0.25">
      <c r="A2549" t="s">
        <v>12704</v>
      </c>
      <c r="B2549" t="e">
        <f>VLOOKUP(A2549,[2]mp_ALL!B$1:B$557,1,0)</f>
        <v>#N/A</v>
      </c>
      <c r="C2549" t="s">
        <v>12705</v>
      </c>
      <c r="D2549" t="s">
        <v>38</v>
      </c>
      <c r="E2549" t="s">
        <v>88</v>
      </c>
      <c r="F2549" t="s">
        <v>8284</v>
      </c>
      <c r="G2549" t="s">
        <v>8285</v>
      </c>
      <c r="H2549" t="s">
        <v>91</v>
      </c>
      <c r="I2549" t="s">
        <v>8893</v>
      </c>
      <c r="J2549">
        <v>1</v>
      </c>
      <c r="K2549" t="s">
        <v>1826</v>
      </c>
      <c r="L2549">
        <v>1</v>
      </c>
      <c r="M2549" t="s">
        <v>414</v>
      </c>
      <c r="N2549" t="s">
        <v>159</v>
      </c>
      <c r="O2549" t="s">
        <v>1672</v>
      </c>
      <c r="P2549" t="s">
        <v>1827</v>
      </c>
      <c r="Q2549" t="s">
        <v>8894</v>
      </c>
      <c r="R2549" t="s">
        <v>117</v>
      </c>
      <c r="S2549" t="s">
        <v>163</v>
      </c>
      <c r="T2549" t="s">
        <v>12706</v>
      </c>
      <c r="U2549" t="s">
        <v>12707</v>
      </c>
      <c r="V2549" s="41">
        <v>41008</v>
      </c>
      <c r="W2549" s="41">
        <v>34174</v>
      </c>
      <c r="X2549">
        <v>1</v>
      </c>
      <c r="Y2549">
        <v>1</v>
      </c>
      <c r="Z2549" t="s">
        <v>102</v>
      </c>
      <c r="AA2549">
        <v>1</v>
      </c>
      <c r="AB2549" t="s">
        <v>103</v>
      </c>
      <c r="AC2549" t="s">
        <v>104</v>
      </c>
      <c r="AD2549">
        <v>1</v>
      </c>
      <c r="AE2549" t="s">
        <v>105</v>
      </c>
      <c r="AG2549" t="s">
        <v>121</v>
      </c>
      <c r="AJ2549" t="s">
        <v>1153</v>
      </c>
    </row>
    <row r="2550" spans="1:36" hidden="1" x14ac:dyDescent="0.25">
      <c r="A2550" t="s">
        <v>12708</v>
      </c>
      <c r="B2550" t="e">
        <f>VLOOKUP(A2550,[2]mp_ALL!B$1:B$557,1,0)</f>
        <v>#N/A</v>
      </c>
      <c r="C2550" t="s">
        <v>12709</v>
      </c>
      <c r="D2550" t="s">
        <v>38</v>
      </c>
      <c r="E2550" t="s">
        <v>88</v>
      </c>
      <c r="F2550" t="s">
        <v>8284</v>
      </c>
      <c r="G2550" t="s">
        <v>8285</v>
      </c>
      <c r="H2550" t="s">
        <v>91</v>
      </c>
      <c r="I2550" t="s">
        <v>10842</v>
      </c>
      <c r="J2550">
        <v>1</v>
      </c>
      <c r="K2550" t="s">
        <v>10843</v>
      </c>
      <c r="L2550">
        <v>1</v>
      </c>
      <c r="M2550" t="s">
        <v>414</v>
      </c>
      <c r="N2550" t="s">
        <v>532</v>
      </c>
      <c r="O2550" t="s">
        <v>4408</v>
      </c>
      <c r="P2550" t="s">
        <v>4409</v>
      </c>
      <c r="Q2550" t="s">
        <v>10844</v>
      </c>
      <c r="R2550" t="s">
        <v>117</v>
      </c>
      <c r="S2550" t="s">
        <v>237</v>
      </c>
      <c r="T2550" t="s">
        <v>12710</v>
      </c>
      <c r="U2550" t="s">
        <v>12711</v>
      </c>
      <c r="V2550" s="41">
        <v>41008</v>
      </c>
      <c r="W2550" s="41">
        <v>32888</v>
      </c>
      <c r="X2550">
        <v>1</v>
      </c>
      <c r="Y2550">
        <v>2</v>
      </c>
      <c r="Z2550" t="s">
        <v>102</v>
      </c>
      <c r="AA2550">
        <v>1</v>
      </c>
      <c r="AB2550" t="s">
        <v>103</v>
      </c>
      <c r="AC2550" t="s">
        <v>104</v>
      </c>
      <c r="AD2550">
        <v>1</v>
      </c>
      <c r="AE2550" t="s">
        <v>105</v>
      </c>
      <c r="AG2550" t="s">
        <v>121</v>
      </c>
      <c r="AJ2550" t="s">
        <v>1556</v>
      </c>
    </row>
    <row r="2551" spans="1:36" hidden="1" x14ac:dyDescent="0.25">
      <c r="A2551" t="s">
        <v>12712</v>
      </c>
      <c r="B2551" t="e">
        <f>VLOOKUP(A2551,[2]mp_ALL!B$1:B$557,1,0)</f>
        <v>#N/A</v>
      </c>
      <c r="C2551" t="s">
        <v>12713</v>
      </c>
      <c r="D2551" t="s">
        <v>38</v>
      </c>
      <c r="E2551" t="s">
        <v>88</v>
      </c>
      <c r="F2551" t="s">
        <v>8284</v>
      </c>
      <c r="G2551" t="s">
        <v>8285</v>
      </c>
      <c r="H2551" t="s">
        <v>91</v>
      </c>
      <c r="I2551" t="s">
        <v>10825</v>
      </c>
      <c r="J2551">
        <v>1</v>
      </c>
      <c r="K2551" t="s">
        <v>6183</v>
      </c>
      <c r="L2551">
        <v>1</v>
      </c>
      <c r="M2551" t="s">
        <v>158</v>
      </c>
      <c r="N2551" t="s">
        <v>205</v>
      </c>
      <c r="O2551" t="s">
        <v>646</v>
      </c>
      <c r="P2551" t="s">
        <v>10826</v>
      </c>
      <c r="Q2551" t="s">
        <v>10827</v>
      </c>
      <c r="R2551" t="s">
        <v>117</v>
      </c>
      <c r="S2551" t="s">
        <v>237</v>
      </c>
      <c r="T2551" t="s">
        <v>12714</v>
      </c>
      <c r="U2551" t="s">
        <v>12715</v>
      </c>
      <c r="V2551" s="41">
        <v>41008</v>
      </c>
      <c r="W2551" s="41">
        <v>33831</v>
      </c>
      <c r="X2551">
        <v>0</v>
      </c>
      <c r="Z2551" t="s">
        <v>7195</v>
      </c>
      <c r="AA2551">
        <v>1</v>
      </c>
      <c r="AB2551" t="s">
        <v>103</v>
      </c>
      <c r="AC2551" t="s">
        <v>104</v>
      </c>
      <c r="AD2551">
        <v>1</v>
      </c>
      <c r="AE2551" t="s">
        <v>105</v>
      </c>
      <c r="AG2551" t="s">
        <v>121</v>
      </c>
      <c r="AJ2551" t="s">
        <v>271</v>
      </c>
    </row>
    <row r="2552" spans="1:36" hidden="1" x14ac:dyDescent="0.25">
      <c r="A2552" t="s">
        <v>12716</v>
      </c>
      <c r="B2552" t="e">
        <f>VLOOKUP(A2552,[2]mp_ALL!B$1:B$557,1,0)</f>
        <v>#N/A</v>
      </c>
      <c r="C2552" t="s">
        <v>12717</v>
      </c>
      <c r="D2552" t="s">
        <v>38</v>
      </c>
      <c r="E2552" t="s">
        <v>88</v>
      </c>
      <c r="F2552" t="s">
        <v>8284</v>
      </c>
      <c r="G2552" t="s">
        <v>8285</v>
      </c>
      <c r="H2552" t="s">
        <v>91</v>
      </c>
      <c r="I2552" t="s">
        <v>1167</v>
      </c>
      <c r="J2552">
        <v>1</v>
      </c>
      <c r="K2552" t="s">
        <v>600</v>
      </c>
      <c r="L2552">
        <v>1</v>
      </c>
      <c r="M2552" t="s">
        <v>158</v>
      </c>
      <c r="N2552" t="s">
        <v>159</v>
      </c>
      <c r="O2552" t="s">
        <v>601</v>
      </c>
      <c r="P2552" t="s">
        <v>860</v>
      </c>
      <c r="Q2552" t="s">
        <v>1168</v>
      </c>
      <c r="R2552" t="s">
        <v>117</v>
      </c>
      <c r="S2552" t="s">
        <v>163</v>
      </c>
      <c r="T2552" t="s">
        <v>12718</v>
      </c>
      <c r="U2552" t="s">
        <v>12719</v>
      </c>
      <c r="V2552" s="41">
        <v>41008</v>
      </c>
      <c r="W2552" s="41">
        <v>33826</v>
      </c>
      <c r="X2552">
        <v>1</v>
      </c>
      <c r="Y2552">
        <v>1</v>
      </c>
      <c r="Z2552" t="s">
        <v>102</v>
      </c>
      <c r="AA2552">
        <v>1</v>
      </c>
      <c r="AB2552" t="s">
        <v>103</v>
      </c>
      <c r="AC2552" t="s">
        <v>104</v>
      </c>
      <c r="AD2552">
        <v>1</v>
      </c>
      <c r="AE2552" t="s">
        <v>105</v>
      </c>
      <c r="AG2552" t="s">
        <v>121</v>
      </c>
      <c r="AJ2552" t="s">
        <v>107</v>
      </c>
    </row>
    <row r="2553" spans="1:36" hidden="1" x14ac:dyDescent="0.25">
      <c r="A2553" t="s">
        <v>12720</v>
      </c>
      <c r="B2553" t="e">
        <f>VLOOKUP(A2553,[2]mp_ALL!B$1:B$557,1,0)</f>
        <v>#N/A</v>
      </c>
      <c r="C2553" t="s">
        <v>12721</v>
      </c>
      <c r="D2553" t="s">
        <v>38</v>
      </c>
      <c r="E2553" t="s">
        <v>88</v>
      </c>
      <c r="F2553" t="s">
        <v>250</v>
      </c>
      <c r="G2553" t="s">
        <v>251</v>
      </c>
      <c r="H2553" t="s">
        <v>91</v>
      </c>
      <c r="I2553" t="s">
        <v>12722</v>
      </c>
      <c r="J2553">
        <v>1</v>
      </c>
      <c r="K2553" t="s">
        <v>2952</v>
      </c>
      <c r="L2553">
        <v>0</v>
      </c>
      <c r="M2553" t="s">
        <v>435</v>
      </c>
      <c r="N2553" t="s">
        <v>505</v>
      </c>
      <c r="O2553" t="s">
        <v>2953</v>
      </c>
      <c r="P2553" t="s">
        <v>7811</v>
      </c>
      <c r="Q2553" t="s">
        <v>12723</v>
      </c>
      <c r="R2553" t="s">
        <v>117</v>
      </c>
      <c r="S2553" t="s">
        <v>148</v>
      </c>
      <c r="T2553" t="s">
        <v>11598</v>
      </c>
      <c r="U2553" t="s">
        <v>12724</v>
      </c>
      <c r="V2553" s="41">
        <v>41008</v>
      </c>
      <c r="W2553" s="41">
        <v>33124</v>
      </c>
      <c r="X2553">
        <v>1</v>
      </c>
      <c r="Y2553">
        <v>1</v>
      </c>
      <c r="Z2553" t="s">
        <v>102</v>
      </c>
      <c r="AA2553">
        <v>1</v>
      </c>
      <c r="AB2553" t="s">
        <v>103</v>
      </c>
      <c r="AC2553" t="s">
        <v>104</v>
      </c>
      <c r="AD2553">
        <v>1</v>
      </c>
      <c r="AE2553" t="s">
        <v>308</v>
      </c>
      <c r="AG2553" t="s">
        <v>148</v>
      </c>
      <c r="AJ2553" t="s">
        <v>2576</v>
      </c>
    </row>
    <row r="2554" spans="1:36" hidden="1" x14ac:dyDescent="0.25">
      <c r="A2554" t="s">
        <v>12725</v>
      </c>
      <c r="B2554" t="e">
        <f>VLOOKUP(A2554,[2]mp_ALL!B$1:B$557,1,0)</f>
        <v>#N/A</v>
      </c>
      <c r="C2554" t="s">
        <v>12726</v>
      </c>
      <c r="D2554" t="s">
        <v>38</v>
      </c>
      <c r="E2554" t="s">
        <v>88</v>
      </c>
      <c r="F2554" t="s">
        <v>250</v>
      </c>
      <c r="G2554" t="s">
        <v>251</v>
      </c>
      <c r="H2554" t="s">
        <v>91</v>
      </c>
      <c r="I2554" t="s">
        <v>6217</v>
      </c>
      <c r="J2554">
        <v>1</v>
      </c>
      <c r="K2554" t="s">
        <v>1115</v>
      </c>
      <c r="L2554">
        <v>1</v>
      </c>
      <c r="M2554" t="s">
        <v>435</v>
      </c>
      <c r="N2554" t="s">
        <v>505</v>
      </c>
      <c r="O2554" t="s">
        <v>1734</v>
      </c>
      <c r="P2554" t="s">
        <v>6218</v>
      </c>
      <c r="Q2554" t="s">
        <v>6219</v>
      </c>
      <c r="R2554" t="s">
        <v>117</v>
      </c>
      <c r="S2554" t="s">
        <v>148</v>
      </c>
      <c r="T2554" t="s">
        <v>12727</v>
      </c>
      <c r="U2554" t="s">
        <v>10784</v>
      </c>
      <c r="V2554" s="41">
        <v>41008</v>
      </c>
      <c r="W2554" s="41">
        <v>32802</v>
      </c>
      <c r="X2554">
        <v>1</v>
      </c>
      <c r="Y2554">
        <v>1</v>
      </c>
      <c r="Z2554" t="s">
        <v>102</v>
      </c>
      <c r="AA2554">
        <v>1</v>
      </c>
      <c r="AB2554" t="s">
        <v>103</v>
      </c>
      <c r="AC2554" t="s">
        <v>104</v>
      </c>
      <c r="AD2554">
        <v>1</v>
      </c>
      <c r="AE2554" t="s">
        <v>105</v>
      </c>
      <c r="AG2554" t="s">
        <v>148</v>
      </c>
      <c r="AJ2554" t="s">
        <v>474</v>
      </c>
    </row>
    <row r="2555" spans="1:36" hidden="1" x14ac:dyDescent="0.25">
      <c r="A2555" t="s">
        <v>12728</v>
      </c>
      <c r="B2555" t="e">
        <f>VLOOKUP(A2555,[2]mp_ALL!B$1:B$557,1,0)</f>
        <v>#N/A</v>
      </c>
      <c r="C2555" t="s">
        <v>12729</v>
      </c>
      <c r="D2555" t="s">
        <v>38</v>
      </c>
      <c r="E2555" t="s">
        <v>88</v>
      </c>
      <c r="F2555" t="s">
        <v>250</v>
      </c>
      <c r="G2555" t="s">
        <v>251</v>
      </c>
      <c r="H2555" t="s">
        <v>91</v>
      </c>
      <c r="I2555" t="s">
        <v>1851</v>
      </c>
      <c r="J2555">
        <v>1</v>
      </c>
      <c r="K2555" t="s">
        <v>513</v>
      </c>
      <c r="L2555">
        <v>1</v>
      </c>
      <c r="M2555" t="s">
        <v>435</v>
      </c>
      <c r="N2555" t="s">
        <v>505</v>
      </c>
      <c r="O2555" t="s">
        <v>514</v>
      </c>
      <c r="P2555" t="s">
        <v>1852</v>
      </c>
      <c r="Q2555" t="s">
        <v>1853</v>
      </c>
      <c r="R2555" t="s">
        <v>117</v>
      </c>
      <c r="S2555" t="s">
        <v>148</v>
      </c>
      <c r="T2555" t="s">
        <v>12730</v>
      </c>
      <c r="U2555" t="s">
        <v>7761</v>
      </c>
      <c r="V2555" s="41">
        <v>41008</v>
      </c>
      <c r="W2555" s="41">
        <v>33835</v>
      </c>
      <c r="X2555">
        <v>1</v>
      </c>
      <c r="Y2555">
        <v>1</v>
      </c>
      <c r="Z2555" t="s">
        <v>102</v>
      </c>
      <c r="AA2555">
        <v>1</v>
      </c>
      <c r="AB2555" t="s">
        <v>103</v>
      </c>
      <c r="AC2555" t="s">
        <v>104</v>
      </c>
      <c r="AD2555">
        <v>1</v>
      </c>
      <c r="AE2555" t="s">
        <v>138</v>
      </c>
      <c r="AG2555" t="s">
        <v>148</v>
      </c>
      <c r="AJ2555" t="s">
        <v>190</v>
      </c>
    </row>
    <row r="2556" spans="1:36" hidden="1" x14ac:dyDescent="0.25">
      <c r="A2556" t="s">
        <v>12731</v>
      </c>
      <c r="B2556" t="e">
        <f>VLOOKUP(A2556,[2]mp_ALL!B$1:B$557,1,0)</f>
        <v>#N/A</v>
      </c>
      <c r="C2556" t="s">
        <v>12732</v>
      </c>
      <c r="D2556" t="s">
        <v>38</v>
      </c>
      <c r="E2556" t="s">
        <v>88</v>
      </c>
      <c r="F2556" t="s">
        <v>250</v>
      </c>
      <c r="G2556" t="s">
        <v>251</v>
      </c>
      <c r="H2556" t="s">
        <v>91</v>
      </c>
      <c r="I2556" t="s">
        <v>7972</v>
      </c>
      <c r="J2556">
        <v>1</v>
      </c>
      <c r="K2556" t="s">
        <v>484</v>
      </c>
      <c r="L2556">
        <v>1</v>
      </c>
      <c r="M2556" t="s">
        <v>414</v>
      </c>
      <c r="N2556" t="s">
        <v>159</v>
      </c>
      <c r="O2556" t="s">
        <v>1366</v>
      </c>
      <c r="P2556" t="s">
        <v>1367</v>
      </c>
      <c r="Q2556" t="s">
        <v>7973</v>
      </c>
      <c r="R2556" t="s">
        <v>117</v>
      </c>
      <c r="S2556" t="s">
        <v>163</v>
      </c>
      <c r="T2556" t="s">
        <v>12733</v>
      </c>
      <c r="U2556" t="s">
        <v>8367</v>
      </c>
      <c r="V2556" s="41">
        <v>41008</v>
      </c>
      <c r="W2556" s="41">
        <v>33298</v>
      </c>
      <c r="X2556">
        <v>1</v>
      </c>
      <c r="Y2556">
        <v>1</v>
      </c>
      <c r="Z2556" t="s">
        <v>102</v>
      </c>
      <c r="AA2556">
        <v>1</v>
      </c>
      <c r="AB2556" t="s">
        <v>103</v>
      </c>
      <c r="AC2556" t="s">
        <v>104</v>
      </c>
      <c r="AD2556">
        <v>1</v>
      </c>
      <c r="AE2556" t="s">
        <v>105</v>
      </c>
      <c r="AG2556" t="s">
        <v>121</v>
      </c>
      <c r="AJ2556" t="s">
        <v>474</v>
      </c>
    </row>
    <row r="2557" spans="1:36" hidden="1" x14ac:dyDescent="0.25">
      <c r="A2557" t="s">
        <v>12734</v>
      </c>
      <c r="B2557" t="e">
        <f>VLOOKUP(A2557,[2]mp_ALL!B$1:B$557,1,0)</f>
        <v>#N/A</v>
      </c>
      <c r="C2557" t="s">
        <v>12735</v>
      </c>
      <c r="D2557" t="s">
        <v>38</v>
      </c>
      <c r="E2557" t="s">
        <v>88</v>
      </c>
      <c r="F2557" t="s">
        <v>8284</v>
      </c>
      <c r="G2557" t="s">
        <v>8285</v>
      </c>
      <c r="H2557" t="s">
        <v>91</v>
      </c>
      <c r="I2557" t="s">
        <v>4905</v>
      </c>
      <c r="J2557">
        <v>1</v>
      </c>
      <c r="K2557" t="s">
        <v>4906</v>
      </c>
      <c r="L2557">
        <v>0</v>
      </c>
      <c r="M2557" t="s">
        <v>316</v>
      </c>
      <c r="N2557" t="s">
        <v>3395</v>
      </c>
      <c r="O2557" t="s">
        <v>4907</v>
      </c>
      <c r="P2557" t="s">
        <v>4908</v>
      </c>
      <c r="Q2557" t="s">
        <v>4909</v>
      </c>
      <c r="S2557" t="s">
        <v>525</v>
      </c>
      <c r="T2557" t="s">
        <v>12736</v>
      </c>
      <c r="U2557" t="s">
        <v>440</v>
      </c>
      <c r="V2557" s="41">
        <v>41008</v>
      </c>
      <c r="W2557" s="41">
        <v>33993</v>
      </c>
      <c r="X2557">
        <v>1</v>
      </c>
      <c r="Y2557">
        <v>2</v>
      </c>
      <c r="Z2557" t="s">
        <v>102</v>
      </c>
      <c r="AA2557">
        <v>1</v>
      </c>
      <c r="AB2557" t="s">
        <v>103</v>
      </c>
      <c r="AC2557" t="s">
        <v>104</v>
      </c>
      <c r="AD2557">
        <v>1</v>
      </c>
      <c r="AE2557" t="s">
        <v>308</v>
      </c>
      <c r="AG2557" t="s">
        <v>179</v>
      </c>
      <c r="AJ2557" t="s">
        <v>107</v>
      </c>
    </row>
    <row r="2558" spans="1:36" hidden="1" x14ac:dyDescent="0.25">
      <c r="A2558" t="s">
        <v>12737</v>
      </c>
      <c r="B2558" t="e">
        <f>VLOOKUP(A2558,[2]mp_ALL!B$1:B$557,1,0)</f>
        <v>#N/A</v>
      </c>
      <c r="C2558" t="s">
        <v>12738</v>
      </c>
      <c r="D2558" t="s">
        <v>38</v>
      </c>
      <c r="E2558" t="s">
        <v>88</v>
      </c>
      <c r="F2558" t="s">
        <v>8284</v>
      </c>
      <c r="G2558" t="s">
        <v>8285</v>
      </c>
      <c r="H2558" t="s">
        <v>91</v>
      </c>
      <c r="I2558" t="s">
        <v>6444</v>
      </c>
      <c r="J2558">
        <v>1</v>
      </c>
      <c r="K2558" t="s">
        <v>5760</v>
      </c>
      <c r="L2558">
        <v>0</v>
      </c>
      <c r="M2558" t="s">
        <v>435</v>
      </c>
      <c r="N2558" t="s">
        <v>5702</v>
      </c>
      <c r="O2558" t="s">
        <v>5761</v>
      </c>
      <c r="P2558" t="s">
        <v>6445</v>
      </c>
      <c r="Q2558" t="s">
        <v>6446</v>
      </c>
      <c r="R2558" t="s">
        <v>117</v>
      </c>
      <c r="S2558" t="s">
        <v>237</v>
      </c>
      <c r="T2558" t="s">
        <v>12739</v>
      </c>
      <c r="U2558" t="s">
        <v>12346</v>
      </c>
      <c r="V2558" s="41">
        <v>41008</v>
      </c>
      <c r="W2558" s="41">
        <v>33533</v>
      </c>
      <c r="X2558">
        <v>1</v>
      </c>
      <c r="Y2558">
        <v>1</v>
      </c>
      <c r="Z2558" t="s">
        <v>102</v>
      </c>
      <c r="AA2558">
        <v>1</v>
      </c>
      <c r="AB2558" t="s">
        <v>103</v>
      </c>
      <c r="AC2558" t="s">
        <v>104</v>
      </c>
      <c r="AD2558">
        <v>1</v>
      </c>
      <c r="AE2558" t="s">
        <v>308</v>
      </c>
      <c r="AG2558" t="s">
        <v>228</v>
      </c>
      <c r="AJ2558" t="s">
        <v>1008</v>
      </c>
    </row>
    <row r="2559" spans="1:36" hidden="1" x14ac:dyDescent="0.25">
      <c r="A2559" t="s">
        <v>12740</v>
      </c>
      <c r="B2559" t="e">
        <f>VLOOKUP(A2559,[2]mp_ALL!B$1:B$557,1,0)</f>
        <v>#N/A</v>
      </c>
      <c r="C2559" t="s">
        <v>12741</v>
      </c>
      <c r="D2559" t="s">
        <v>38</v>
      </c>
      <c r="E2559" t="s">
        <v>88</v>
      </c>
      <c r="F2559" t="s">
        <v>8284</v>
      </c>
      <c r="G2559" t="s">
        <v>8285</v>
      </c>
      <c r="H2559" t="s">
        <v>91</v>
      </c>
      <c r="I2559" t="s">
        <v>12742</v>
      </c>
      <c r="J2559">
        <v>1</v>
      </c>
      <c r="K2559" t="s">
        <v>5701</v>
      </c>
      <c r="L2559">
        <v>0</v>
      </c>
      <c r="M2559" t="s">
        <v>435</v>
      </c>
      <c r="N2559" t="s">
        <v>5702</v>
      </c>
      <c r="O2559" t="s">
        <v>5703</v>
      </c>
      <c r="P2559" t="s">
        <v>12743</v>
      </c>
      <c r="Q2559" t="s">
        <v>12744</v>
      </c>
      <c r="R2559" t="s">
        <v>117</v>
      </c>
      <c r="S2559" t="s">
        <v>237</v>
      </c>
      <c r="T2559" t="s">
        <v>12745</v>
      </c>
      <c r="U2559" t="s">
        <v>12746</v>
      </c>
      <c r="V2559" s="41">
        <v>41008</v>
      </c>
      <c r="W2559" s="41">
        <v>34035</v>
      </c>
      <c r="X2559">
        <v>0</v>
      </c>
      <c r="Z2559" t="s">
        <v>7195</v>
      </c>
      <c r="AA2559">
        <v>1</v>
      </c>
      <c r="AB2559" t="s">
        <v>103</v>
      </c>
      <c r="AC2559" t="s">
        <v>104</v>
      </c>
      <c r="AD2559">
        <v>1</v>
      </c>
      <c r="AE2559" t="s">
        <v>308</v>
      </c>
      <c r="AG2559" t="s">
        <v>228</v>
      </c>
      <c r="AJ2559" t="s">
        <v>474</v>
      </c>
    </row>
    <row r="2560" spans="1:36" x14ac:dyDescent="0.25">
      <c r="A2560" t="s">
        <v>12747</v>
      </c>
      <c r="B2560" t="str">
        <f>VLOOKUP(A2560,[2]mp_ALL!B$1:B$557,1,0)</f>
        <v>1222058</v>
      </c>
      <c r="C2560" t="s">
        <v>12748</v>
      </c>
      <c r="D2560" t="s">
        <v>38</v>
      </c>
      <c r="E2560" t="s">
        <v>88</v>
      </c>
      <c r="F2560" t="s">
        <v>8284</v>
      </c>
      <c r="G2560" t="s">
        <v>8285</v>
      </c>
      <c r="H2560" t="s">
        <v>91</v>
      </c>
      <c r="I2560" t="s">
        <v>6807</v>
      </c>
      <c r="J2560">
        <v>1</v>
      </c>
      <c r="K2560" t="s">
        <v>5510</v>
      </c>
      <c r="L2560">
        <v>0</v>
      </c>
      <c r="M2560" t="s">
        <v>316</v>
      </c>
      <c r="N2560" t="s">
        <v>317</v>
      </c>
      <c r="O2560" t="s">
        <v>5780</v>
      </c>
      <c r="P2560" t="s">
        <v>5788</v>
      </c>
      <c r="Q2560" t="s">
        <v>6808</v>
      </c>
      <c r="S2560" t="s">
        <v>549</v>
      </c>
      <c r="T2560" t="s">
        <v>12749</v>
      </c>
      <c r="U2560" t="s">
        <v>12750</v>
      </c>
      <c r="V2560" s="41">
        <v>41008</v>
      </c>
      <c r="W2560" s="41">
        <v>33724</v>
      </c>
      <c r="X2560">
        <v>0</v>
      </c>
      <c r="Z2560" t="s">
        <v>7195</v>
      </c>
      <c r="AA2560">
        <v>1</v>
      </c>
      <c r="AB2560" t="s">
        <v>103</v>
      </c>
      <c r="AC2560" t="s">
        <v>104</v>
      </c>
      <c r="AD2560">
        <v>1</v>
      </c>
      <c r="AE2560" t="s">
        <v>308</v>
      </c>
      <c r="AG2560" t="s">
        <v>228</v>
      </c>
      <c r="AJ2560" t="s">
        <v>1008</v>
      </c>
    </row>
    <row r="2561" spans="1:36" hidden="1" x14ac:dyDescent="0.25">
      <c r="A2561" t="s">
        <v>12751</v>
      </c>
      <c r="B2561" t="e">
        <f>VLOOKUP(A2561,[2]mp_ALL!B$1:B$557,1,0)</f>
        <v>#N/A</v>
      </c>
      <c r="C2561" t="s">
        <v>9123</v>
      </c>
      <c r="D2561" t="s">
        <v>38</v>
      </c>
      <c r="E2561" t="s">
        <v>88</v>
      </c>
      <c r="F2561" t="s">
        <v>8284</v>
      </c>
      <c r="G2561" t="s">
        <v>8285</v>
      </c>
      <c r="H2561" t="s">
        <v>91</v>
      </c>
      <c r="I2561" t="s">
        <v>6693</v>
      </c>
      <c r="J2561">
        <v>1</v>
      </c>
      <c r="K2561" t="s">
        <v>3218</v>
      </c>
      <c r="L2561">
        <v>1</v>
      </c>
      <c r="M2561" t="s">
        <v>435</v>
      </c>
      <c r="N2561" t="s">
        <v>436</v>
      </c>
      <c r="O2561" t="s">
        <v>6200</v>
      </c>
      <c r="P2561" t="s">
        <v>6201</v>
      </c>
      <c r="Q2561" t="s">
        <v>6694</v>
      </c>
      <c r="R2561" t="s">
        <v>117</v>
      </c>
      <c r="S2561" t="s">
        <v>163</v>
      </c>
      <c r="T2561" t="s">
        <v>12752</v>
      </c>
      <c r="U2561" t="s">
        <v>4435</v>
      </c>
      <c r="V2561" s="41">
        <v>41008</v>
      </c>
      <c r="W2561" s="41">
        <v>33611</v>
      </c>
      <c r="X2561">
        <v>1</v>
      </c>
      <c r="Y2561">
        <v>2</v>
      </c>
      <c r="Z2561" t="s">
        <v>102</v>
      </c>
      <c r="AA2561">
        <v>1</v>
      </c>
      <c r="AB2561" t="s">
        <v>103</v>
      </c>
      <c r="AC2561" t="s">
        <v>104</v>
      </c>
      <c r="AD2561">
        <v>1</v>
      </c>
      <c r="AE2561" t="s">
        <v>105</v>
      </c>
      <c r="AG2561" t="s">
        <v>148</v>
      </c>
      <c r="AJ2561" t="s">
        <v>689</v>
      </c>
    </row>
    <row r="2562" spans="1:36" hidden="1" x14ac:dyDescent="0.25">
      <c r="A2562" t="s">
        <v>12753</v>
      </c>
      <c r="B2562" t="e">
        <f>VLOOKUP(A2562,[2]mp_ALL!B$1:B$557,1,0)</f>
        <v>#N/A</v>
      </c>
      <c r="C2562" t="s">
        <v>12754</v>
      </c>
      <c r="D2562" t="s">
        <v>38</v>
      </c>
      <c r="E2562" t="s">
        <v>88</v>
      </c>
      <c r="F2562" t="s">
        <v>8284</v>
      </c>
      <c r="G2562" t="s">
        <v>8285</v>
      </c>
      <c r="H2562" t="s">
        <v>91</v>
      </c>
      <c r="I2562" t="s">
        <v>11310</v>
      </c>
      <c r="J2562">
        <v>1</v>
      </c>
      <c r="K2562" t="s">
        <v>5760</v>
      </c>
      <c r="L2562">
        <v>0</v>
      </c>
      <c r="M2562" t="s">
        <v>435</v>
      </c>
      <c r="N2562" t="s">
        <v>5702</v>
      </c>
      <c r="O2562" t="s">
        <v>5761</v>
      </c>
      <c r="P2562" t="s">
        <v>11311</v>
      </c>
      <c r="Q2562" t="s">
        <v>11312</v>
      </c>
      <c r="R2562" t="s">
        <v>117</v>
      </c>
      <c r="S2562" t="s">
        <v>237</v>
      </c>
      <c r="T2562" t="s">
        <v>12755</v>
      </c>
      <c r="U2562" t="s">
        <v>8785</v>
      </c>
      <c r="V2562" s="41">
        <v>41008</v>
      </c>
      <c r="W2562" s="41">
        <v>33700</v>
      </c>
      <c r="X2562">
        <v>1</v>
      </c>
      <c r="Y2562">
        <v>1</v>
      </c>
      <c r="Z2562" t="s">
        <v>102</v>
      </c>
      <c r="AA2562">
        <v>1</v>
      </c>
      <c r="AB2562" t="s">
        <v>103</v>
      </c>
      <c r="AC2562" t="s">
        <v>104</v>
      </c>
      <c r="AD2562">
        <v>1</v>
      </c>
      <c r="AE2562" t="s">
        <v>308</v>
      </c>
      <c r="AG2562" t="s">
        <v>228</v>
      </c>
      <c r="AJ2562" t="s">
        <v>2406</v>
      </c>
    </row>
    <row r="2563" spans="1:36" hidden="1" x14ac:dyDescent="0.25">
      <c r="A2563" t="s">
        <v>12756</v>
      </c>
      <c r="B2563" t="e">
        <f>VLOOKUP(A2563,[2]mp_ALL!B$1:B$557,1,0)</f>
        <v>#N/A</v>
      </c>
      <c r="C2563" t="s">
        <v>12757</v>
      </c>
      <c r="D2563" t="s">
        <v>38</v>
      </c>
      <c r="E2563" t="s">
        <v>88</v>
      </c>
      <c r="F2563" t="s">
        <v>8284</v>
      </c>
      <c r="G2563" t="s">
        <v>8285</v>
      </c>
      <c r="H2563" t="s">
        <v>91</v>
      </c>
      <c r="I2563" t="s">
        <v>12758</v>
      </c>
      <c r="J2563">
        <v>1</v>
      </c>
      <c r="K2563" t="s">
        <v>5701</v>
      </c>
      <c r="L2563">
        <v>0</v>
      </c>
      <c r="M2563" t="s">
        <v>435</v>
      </c>
      <c r="N2563" t="s">
        <v>5702</v>
      </c>
      <c r="O2563" t="s">
        <v>5768</v>
      </c>
      <c r="P2563" t="s">
        <v>5769</v>
      </c>
      <c r="Q2563" t="s">
        <v>12759</v>
      </c>
      <c r="R2563" t="s">
        <v>117</v>
      </c>
      <c r="S2563" t="s">
        <v>237</v>
      </c>
      <c r="T2563" t="s">
        <v>12760</v>
      </c>
      <c r="U2563" t="s">
        <v>12761</v>
      </c>
      <c r="V2563" s="41">
        <v>41008</v>
      </c>
      <c r="W2563" s="41">
        <v>34062</v>
      </c>
      <c r="X2563">
        <v>1</v>
      </c>
      <c r="Y2563">
        <v>1</v>
      </c>
      <c r="Z2563" t="s">
        <v>102</v>
      </c>
      <c r="AA2563">
        <v>1</v>
      </c>
      <c r="AB2563" t="s">
        <v>103</v>
      </c>
      <c r="AC2563" t="s">
        <v>104</v>
      </c>
      <c r="AD2563">
        <v>1</v>
      </c>
      <c r="AE2563" t="s">
        <v>308</v>
      </c>
      <c r="AG2563" t="s">
        <v>228</v>
      </c>
      <c r="AJ2563" t="s">
        <v>2081</v>
      </c>
    </row>
    <row r="2564" spans="1:36" hidden="1" x14ac:dyDescent="0.25">
      <c r="A2564" t="s">
        <v>12762</v>
      </c>
      <c r="B2564" t="e">
        <f>VLOOKUP(A2564,[2]mp_ALL!B$1:B$557,1,0)</f>
        <v>#N/A</v>
      </c>
      <c r="C2564" t="s">
        <v>12763</v>
      </c>
      <c r="D2564" t="s">
        <v>38</v>
      </c>
      <c r="E2564" t="s">
        <v>88</v>
      </c>
      <c r="F2564" t="s">
        <v>8284</v>
      </c>
      <c r="G2564" t="s">
        <v>8285</v>
      </c>
      <c r="H2564" t="s">
        <v>91</v>
      </c>
      <c r="I2564" t="s">
        <v>12764</v>
      </c>
      <c r="J2564">
        <v>1</v>
      </c>
      <c r="K2564" t="s">
        <v>5701</v>
      </c>
      <c r="L2564">
        <v>0</v>
      </c>
      <c r="M2564" t="s">
        <v>435</v>
      </c>
      <c r="N2564" t="s">
        <v>5702</v>
      </c>
      <c r="O2564" t="s">
        <v>5768</v>
      </c>
      <c r="P2564" t="s">
        <v>12765</v>
      </c>
      <c r="Q2564" t="s">
        <v>12766</v>
      </c>
      <c r="R2564" t="s">
        <v>117</v>
      </c>
      <c r="S2564" t="s">
        <v>237</v>
      </c>
      <c r="T2564" t="s">
        <v>12767</v>
      </c>
      <c r="U2564" t="s">
        <v>12768</v>
      </c>
      <c r="V2564" s="41">
        <v>41008</v>
      </c>
      <c r="W2564" s="41">
        <v>33369</v>
      </c>
      <c r="X2564">
        <v>1</v>
      </c>
      <c r="Y2564">
        <v>0</v>
      </c>
      <c r="Z2564" t="s">
        <v>102</v>
      </c>
      <c r="AA2564">
        <v>1</v>
      </c>
      <c r="AB2564" t="s">
        <v>103</v>
      </c>
      <c r="AC2564" t="s">
        <v>104</v>
      </c>
      <c r="AD2564">
        <v>1</v>
      </c>
      <c r="AE2564" t="s">
        <v>308</v>
      </c>
      <c r="AG2564" t="s">
        <v>228</v>
      </c>
      <c r="AJ2564" t="s">
        <v>2680</v>
      </c>
    </row>
    <row r="2565" spans="1:36" hidden="1" x14ac:dyDescent="0.25">
      <c r="A2565" t="s">
        <v>12769</v>
      </c>
      <c r="B2565" t="e">
        <f>VLOOKUP(A2565,[2]mp_ALL!B$1:B$557,1,0)</f>
        <v>#N/A</v>
      </c>
      <c r="C2565" t="s">
        <v>12770</v>
      </c>
      <c r="D2565" t="s">
        <v>38</v>
      </c>
      <c r="E2565" t="s">
        <v>88</v>
      </c>
      <c r="F2565" t="s">
        <v>8284</v>
      </c>
      <c r="G2565" t="s">
        <v>8285</v>
      </c>
      <c r="H2565" t="s">
        <v>91</v>
      </c>
      <c r="I2565" t="s">
        <v>12764</v>
      </c>
      <c r="J2565">
        <v>1</v>
      </c>
      <c r="K2565" t="s">
        <v>5701</v>
      </c>
      <c r="L2565">
        <v>0</v>
      </c>
      <c r="M2565" t="s">
        <v>435</v>
      </c>
      <c r="N2565" t="s">
        <v>5702</v>
      </c>
      <c r="O2565" t="s">
        <v>5768</v>
      </c>
      <c r="P2565" t="s">
        <v>12765</v>
      </c>
      <c r="Q2565" t="s">
        <v>12766</v>
      </c>
      <c r="R2565" t="s">
        <v>117</v>
      </c>
      <c r="S2565" t="s">
        <v>237</v>
      </c>
      <c r="T2565" t="s">
        <v>11346</v>
      </c>
      <c r="U2565" t="s">
        <v>12771</v>
      </c>
      <c r="V2565" s="41">
        <v>41008</v>
      </c>
      <c r="W2565" s="41">
        <v>33716</v>
      </c>
      <c r="X2565">
        <v>1</v>
      </c>
      <c r="Y2565">
        <v>1</v>
      </c>
      <c r="Z2565" t="s">
        <v>102</v>
      </c>
      <c r="AA2565">
        <v>1</v>
      </c>
      <c r="AB2565" t="s">
        <v>103</v>
      </c>
      <c r="AC2565" t="s">
        <v>104</v>
      </c>
      <c r="AD2565">
        <v>1</v>
      </c>
      <c r="AE2565" t="s">
        <v>308</v>
      </c>
      <c r="AG2565" t="s">
        <v>228</v>
      </c>
      <c r="AJ2565" t="s">
        <v>299</v>
      </c>
    </row>
    <row r="2566" spans="1:36" hidden="1" x14ac:dyDescent="0.25">
      <c r="A2566" t="s">
        <v>12772</v>
      </c>
      <c r="B2566" t="e">
        <f>VLOOKUP(A2566,[2]mp_ALL!B$1:B$557,1,0)</f>
        <v>#N/A</v>
      </c>
      <c r="C2566" t="s">
        <v>12773</v>
      </c>
      <c r="D2566" t="s">
        <v>38</v>
      </c>
      <c r="E2566" t="s">
        <v>88</v>
      </c>
      <c r="F2566" t="s">
        <v>8284</v>
      </c>
      <c r="G2566" t="s">
        <v>8285</v>
      </c>
      <c r="H2566" t="s">
        <v>91</v>
      </c>
      <c r="I2566" t="s">
        <v>12774</v>
      </c>
      <c r="J2566">
        <v>1</v>
      </c>
      <c r="K2566" t="s">
        <v>5760</v>
      </c>
      <c r="L2566">
        <v>0</v>
      </c>
      <c r="M2566" t="s">
        <v>435</v>
      </c>
      <c r="N2566" t="s">
        <v>5702</v>
      </c>
      <c r="O2566" t="s">
        <v>5761</v>
      </c>
      <c r="P2566" t="s">
        <v>5762</v>
      </c>
      <c r="Q2566" t="s">
        <v>12775</v>
      </c>
      <c r="R2566" t="s">
        <v>117</v>
      </c>
      <c r="S2566" t="s">
        <v>237</v>
      </c>
      <c r="T2566" t="s">
        <v>12776</v>
      </c>
      <c r="U2566" t="s">
        <v>12777</v>
      </c>
      <c r="V2566" s="41">
        <v>41008</v>
      </c>
      <c r="W2566" s="41">
        <v>32976</v>
      </c>
      <c r="X2566">
        <v>1</v>
      </c>
      <c r="Y2566">
        <v>2</v>
      </c>
      <c r="Z2566" t="s">
        <v>102</v>
      </c>
      <c r="AA2566">
        <v>1</v>
      </c>
      <c r="AB2566" t="s">
        <v>103</v>
      </c>
      <c r="AC2566" t="s">
        <v>104</v>
      </c>
      <c r="AD2566">
        <v>1</v>
      </c>
      <c r="AE2566" t="s">
        <v>308</v>
      </c>
      <c r="AG2566" t="s">
        <v>228</v>
      </c>
      <c r="AJ2566" t="s">
        <v>490</v>
      </c>
    </row>
    <row r="2567" spans="1:36" hidden="1" x14ac:dyDescent="0.25">
      <c r="A2567" t="s">
        <v>12778</v>
      </c>
      <c r="B2567" t="e">
        <f>VLOOKUP(A2567,[2]mp_ALL!B$1:B$557,1,0)</f>
        <v>#N/A</v>
      </c>
      <c r="C2567" t="s">
        <v>12779</v>
      </c>
      <c r="D2567" t="s">
        <v>38</v>
      </c>
      <c r="E2567" t="s">
        <v>88</v>
      </c>
      <c r="F2567" t="s">
        <v>8284</v>
      </c>
      <c r="G2567" t="s">
        <v>8285</v>
      </c>
      <c r="H2567" t="s">
        <v>91</v>
      </c>
      <c r="I2567" t="s">
        <v>6444</v>
      </c>
      <c r="J2567">
        <v>1</v>
      </c>
      <c r="K2567" t="s">
        <v>5760</v>
      </c>
      <c r="L2567">
        <v>0</v>
      </c>
      <c r="M2567" t="s">
        <v>435</v>
      </c>
      <c r="N2567" t="s">
        <v>5702</v>
      </c>
      <c r="O2567" t="s">
        <v>5761</v>
      </c>
      <c r="P2567" t="s">
        <v>6445</v>
      </c>
      <c r="Q2567" t="s">
        <v>6446</v>
      </c>
      <c r="R2567" t="s">
        <v>117</v>
      </c>
      <c r="S2567" t="s">
        <v>237</v>
      </c>
      <c r="T2567" t="s">
        <v>12780</v>
      </c>
      <c r="U2567" t="s">
        <v>12781</v>
      </c>
      <c r="V2567" s="41">
        <v>41008</v>
      </c>
      <c r="W2567" s="41">
        <v>34239</v>
      </c>
      <c r="X2567">
        <v>1</v>
      </c>
      <c r="Y2567">
        <v>2</v>
      </c>
      <c r="Z2567" t="s">
        <v>102</v>
      </c>
      <c r="AA2567">
        <v>1</v>
      </c>
      <c r="AB2567" t="s">
        <v>103</v>
      </c>
      <c r="AC2567" t="s">
        <v>104</v>
      </c>
      <c r="AD2567">
        <v>1</v>
      </c>
      <c r="AE2567" t="s">
        <v>308</v>
      </c>
      <c r="AG2567" t="s">
        <v>228</v>
      </c>
      <c r="AJ2567" t="s">
        <v>1913</v>
      </c>
    </row>
    <row r="2568" spans="1:36" hidden="1" x14ac:dyDescent="0.25">
      <c r="A2568" t="s">
        <v>12782</v>
      </c>
      <c r="B2568" t="e">
        <f>VLOOKUP(A2568,[2]mp_ALL!B$1:B$557,1,0)</f>
        <v>#N/A</v>
      </c>
      <c r="C2568" t="s">
        <v>12783</v>
      </c>
      <c r="D2568" t="s">
        <v>38</v>
      </c>
      <c r="E2568" t="s">
        <v>88</v>
      </c>
      <c r="F2568" t="s">
        <v>8284</v>
      </c>
      <c r="G2568" t="s">
        <v>8285</v>
      </c>
      <c r="H2568" t="s">
        <v>91</v>
      </c>
      <c r="I2568" t="s">
        <v>12742</v>
      </c>
      <c r="J2568">
        <v>1</v>
      </c>
      <c r="K2568" t="s">
        <v>5701</v>
      </c>
      <c r="L2568">
        <v>0</v>
      </c>
      <c r="M2568" t="s">
        <v>435</v>
      </c>
      <c r="N2568" t="s">
        <v>5702</v>
      </c>
      <c r="O2568" t="s">
        <v>5703</v>
      </c>
      <c r="P2568" t="s">
        <v>12743</v>
      </c>
      <c r="Q2568" t="s">
        <v>12744</v>
      </c>
      <c r="R2568" t="s">
        <v>117</v>
      </c>
      <c r="S2568" t="s">
        <v>237</v>
      </c>
      <c r="T2568" t="s">
        <v>12784</v>
      </c>
      <c r="U2568" t="s">
        <v>12785</v>
      </c>
      <c r="V2568" s="41">
        <v>41008</v>
      </c>
      <c r="W2568" s="41">
        <v>33614</v>
      </c>
      <c r="X2568">
        <v>1</v>
      </c>
      <c r="Y2568">
        <v>2</v>
      </c>
      <c r="Z2568" t="s">
        <v>102</v>
      </c>
      <c r="AA2568">
        <v>1</v>
      </c>
      <c r="AB2568" t="s">
        <v>103</v>
      </c>
      <c r="AC2568" t="s">
        <v>104</v>
      </c>
      <c r="AD2568">
        <v>1</v>
      </c>
      <c r="AE2568" t="s">
        <v>308</v>
      </c>
      <c r="AG2568" t="s">
        <v>228</v>
      </c>
      <c r="AJ2568" t="s">
        <v>2406</v>
      </c>
    </row>
    <row r="2569" spans="1:36" hidden="1" x14ac:dyDescent="0.25">
      <c r="A2569" t="s">
        <v>12786</v>
      </c>
      <c r="B2569" t="e">
        <f>VLOOKUP(A2569,[2]mp_ALL!B$1:B$557,1,0)</f>
        <v>#N/A</v>
      </c>
      <c r="C2569" t="s">
        <v>12787</v>
      </c>
      <c r="D2569" t="s">
        <v>38</v>
      </c>
      <c r="E2569" t="s">
        <v>88</v>
      </c>
      <c r="F2569" t="s">
        <v>8284</v>
      </c>
      <c r="G2569" t="s">
        <v>8285</v>
      </c>
      <c r="H2569" t="s">
        <v>91</v>
      </c>
      <c r="I2569" t="s">
        <v>6344</v>
      </c>
      <c r="J2569">
        <v>1</v>
      </c>
      <c r="K2569" t="s">
        <v>404</v>
      </c>
      <c r="L2569">
        <v>1</v>
      </c>
      <c r="M2569" t="s">
        <v>113</v>
      </c>
      <c r="N2569" t="s">
        <v>195</v>
      </c>
      <c r="O2569" t="s">
        <v>889</v>
      </c>
      <c r="P2569" t="s">
        <v>905</v>
      </c>
      <c r="Q2569" t="s">
        <v>6345</v>
      </c>
      <c r="R2569" t="s">
        <v>117</v>
      </c>
      <c r="S2569" t="s">
        <v>199</v>
      </c>
      <c r="T2569" t="s">
        <v>12788</v>
      </c>
      <c r="U2569" t="s">
        <v>12789</v>
      </c>
      <c r="V2569" s="41">
        <v>41008</v>
      </c>
      <c r="W2569" s="41">
        <v>33590</v>
      </c>
      <c r="X2569">
        <v>1</v>
      </c>
      <c r="Y2569">
        <v>1</v>
      </c>
      <c r="Z2569" t="s">
        <v>102</v>
      </c>
      <c r="AA2569">
        <v>1</v>
      </c>
      <c r="AB2569" t="s">
        <v>103</v>
      </c>
      <c r="AC2569" t="s">
        <v>104</v>
      </c>
      <c r="AD2569">
        <v>1</v>
      </c>
      <c r="AE2569" t="s">
        <v>105</v>
      </c>
      <c r="AG2569" t="s">
        <v>121</v>
      </c>
      <c r="AJ2569" t="s">
        <v>1286</v>
      </c>
    </row>
    <row r="2570" spans="1:36" hidden="1" x14ac:dyDescent="0.25">
      <c r="A2570" t="s">
        <v>12790</v>
      </c>
      <c r="B2570" t="e">
        <f>VLOOKUP(A2570,[2]mp_ALL!B$1:B$557,1,0)</f>
        <v>#N/A</v>
      </c>
      <c r="C2570" t="s">
        <v>12791</v>
      </c>
      <c r="D2570" t="s">
        <v>38</v>
      </c>
      <c r="E2570" t="s">
        <v>88</v>
      </c>
      <c r="F2570" t="s">
        <v>8284</v>
      </c>
      <c r="G2570" t="s">
        <v>8285</v>
      </c>
      <c r="H2570" t="s">
        <v>91</v>
      </c>
      <c r="I2570" t="s">
        <v>5577</v>
      </c>
      <c r="J2570">
        <v>1</v>
      </c>
      <c r="K2570" t="s">
        <v>194</v>
      </c>
      <c r="L2570">
        <v>1</v>
      </c>
      <c r="M2570" t="s">
        <v>113</v>
      </c>
      <c r="N2570" t="s">
        <v>195</v>
      </c>
      <c r="O2570" t="s">
        <v>1273</v>
      </c>
      <c r="P2570" t="s">
        <v>5578</v>
      </c>
      <c r="Q2570" t="s">
        <v>5579</v>
      </c>
      <c r="R2570" t="s">
        <v>117</v>
      </c>
      <c r="S2570" t="s">
        <v>237</v>
      </c>
      <c r="T2570" t="s">
        <v>12792</v>
      </c>
      <c r="U2570" t="s">
        <v>7761</v>
      </c>
      <c r="V2570" s="41">
        <v>41008</v>
      </c>
      <c r="W2570" s="41">
        <v>33642</v>
      </c>
      <c r="X2570">
        <v>1</v>
      </c>
      <c r="Y2570">
        <v>1</v>
      </c>
      <c r="Z2570" t="s">
        <v>102</v>
      </c>
      <c r="AA2570">
        <v>1</v>
      </c>
      <c r="AB2570" t="s">
        <v>103</v>
      </c>
      <c r="AC2570" t="s">
        <v>104</v>
      </c>
      <c r="AD2570">
        <v>1</v>
      </c>
      <c r="AE2570" t="s">
        <v>105</v>
      </c>
      <c r="AG2570" t="s">
        <v>121</v>
      </c>
      <c r="AJ2570" t="s">
        <v>2999</v>
      </c>
    </row>
    <row r="2571" spans="1:36" hidden="1" x14ac:dyDescent="0.25">
      <c r="A2571" t="s">
        <v>12793</v>
      </c>
      <c r="B2571" t="e">
        <f>VLOOKUP(A2571,[2]mp_ALL!B$1:B$557,1,0)</f>
        <v>#N/A</v>
      </c>
      <c r="C2571" t="s">
        <v>12794</v>
      </c>
      <c r="D2571" t="s">
        <v>38</v>
      </c>
      <c r="E2571" t="s">
        <v>88</v>
      </c>
      <c r="F2571" t="s">
        <v>8284</v>
      </c>
      <c r="G2571" t="s">
        <v>8285</v>
      </c>
      <c r="H2571" t="s">
        <v>91</v>
      </c>
      <c r="I2571" t="s">
        <v>580</v>
      </c>
      <c r="J2571">
        <v>1</v>
      </c>
      <c r="K2571" t="s">
        <v>581</v>
      </c>
      <c r="L2571">
        <v>1</v>
      </c>
      <c r="M2571" t="s">
        <v>113</v>
      </c>
      <c r="N2571" t="s">
        <v>582</v>
      </c>
      <c r="O2571" t="s">
        <v>583</v>
      </c>
      <c r="P2571" t="s">
        <v>584</v>
      </c>
      <c r="Q2571" t="s">
        <v>585</v>
      </c>
      <c r="R2571" t="s">
        <v>117</v>
      </c>
      <c r="S2571" t="s">
        <v>237</v>
      </c>
      <c r="T2571" t="s">
        <v>8080</v>
      </c>
      <c r="U2571" t="s">
        <v>12795</v>
      </c>
      <c r="V2571" s="41">
        <v>41008</v>
      </c>
      <c r="W2571" s="41">
        <v>33052</v>
      </c>
      <c r="X2571">
        <v>0</v>
      </c>
      <c r="Z2571" t="s">
        <v>7195</v>
      </c>
      <c r="AA2571">
        <v>1</v>
      </c>
      <c r="AB2571" t="s">
        <v>103</v>
      </c>
      <c r="AC2571" t="s">
        <v>104</v>
      </c>
      <c r="AD2571">
        <v>1</v>
      </c>
      <c r="AE2571" t="s">
        <v>138</v>
      </c>
      <c r="AG2571" t="s">
        <v>121</v>
      </c>
      <c r="AJ2571" t="s">
        <v>1528</v>
      </c>
    </row>
    <row r="2572" spans="1:36" hidden="1" x14ac:dyDescent="0.25">
      <c r="A2572" t="s">
        <v>12796</v>
      </c>
      <c r="B2572" t="e">
        <f>VLOOKUP(A2572,[2]mp_ALL!B$1:B$557,1,0)</f>
        <v>#N/A</v>
      </c>
      <c r="C2572" t="s">
        <v>12797</v>
      </c>
      <c r="D2572" t="s">
        <v>38</v>
      </c>
      <c r="E2572" t="s">
        <v>88</v>
      </c>
      <c r="F2572" t="s">
        <v>250</v>
      </c>
      <c r="G2572" t="s">
        <v>251</v>
      </c>
      <c r="H2572" t="s">
        <v>91</v>
      </c>
      <c r="I2572" t="s">
        <v>12429</v>
      </c>
      <c r="J2572">
        <v>1</v>
      </c>
      <c r="K2572" t="s">
        <v>457</v>
      </c>
      <c r="L2572">
        <v>1</v>
      </c>
      <c r="M2572" t="s">
        <v>113</v>
      </c>
      <c r="N2572" t="s">
        <v>582</v>
      </c>
      <c r="O2572" t="s">
        <v>12430</v>
      </c>
      <c r="R2572" t="s">
        <v>117</v>
      </c>
      <c r="S2572" t="s">
        <v>237</v>
      </c>
      <c r="T2572" t="s">
        <v>12798</v>
      </c>
      <c r="U2572" t="s">
        <v>12799</v>
      </c>
      <c r="V2572" s="41">
        <v>41008</v>
      </c>
      <c r="W2572" s="41">
        <v>34342</v>
      </c>
      <c r="X2572">
        <v>1</v>
      </c>
      <c r="Y2572">
        <v>0</v>
      </c>
      <c r="Z2572" t="s">
        <v>102</v>
      </c>
      <c r="AA2572">
        <v>1</v>
      </c>
      <c r="AB2572" t="s">
        <v>103</v>
      </c>
      <c r="AC2572" t="s">
        <v>104</v>
      </c>
      <c r="AD2572">
        <v>1</v>
      </c>
      <c r="AE2572" t="s">
        <v>138</v>
      </c>
      <c r="AG2572" t="s">
        <v>121</v>
      </c>
      <c r="AJ2572" t="s">
        <v>299</v>
      </c>
    </row>
    <row r="2573" spans="1:36" hidden="1" x14ac:dyDescent="0.25">
      <c r="A2573" t="s">
        <v>12800</v>
      </c>
      <c r="B2573" t="e">
        <f>VLOOKUP(A2573,[2]mp_ALL!B$1:B$557,1,0)</f>
        <v>#N/A</v>
      </c>
      <c r="C2573" t="s">
        <v>12801</v>
      </c>
      <c r="D2573" t="s">
        <v>38</v>
      </c>
      <c r="E2573" t="s">
        <v>88</v>
      </c>
      <c r="F2573" t="s">
        <v>8284</v>
      </c>
      <c r="G2573" t="s">
        <v>8285</v>
      </c>
      <c r="H2573" t="s">
        <v>91</v>
      </c>
      <c r="I2573" t="s">
        <v>11993</v>
      </c>
      <c r="J2573">
        <v>1</v>
      </c>
      <c r="K2573" t="s">
        <v>581</v>
      </c>
      <c r="L2573">
        <v>1</v>
      </c>
      <c r="M2573" t="s">
        <v>113</v>
      </c>
      <c r="N2573" t="s">
        <v>582</v>
      </c>
      <c r="O2573" t="s">
        <v>583</v>
      </c>
      <c r="P2573" t="s">
        <v>706</v>
      </c>
      <c r="Q2573" t="s">
        <v>11994</v>
      </c>
      <c r="R2573" t="s">
        <v>117</v>
      </c>
      <c r="S2573" t="s">
        <v>199</v>
      </c>
      <c r="T2573" t="s">
        <v>12802</v>
      </c>
      <c r="U2573" t="s">
        <v>12803</v>
      </c>
      <c r="V2573" s="41">
        <v>41008</v>
      </c>
      <c r="W2573" s="41">
        <v>33338</v>
      </c>
      <c r="X2573">
        <v>1</v>
      </c>
      <c r="Y2573">
        <v>2</v>
      </c>
      <c r="Z2573" t="s">
        <v>102</v>
      </c>
      <c r="AA2573">
        <v>1</v>
      </c>
      <c r="AB2573" t="s">
        <v>103</v>
      </c>
      <c r="AC2573" t="s">
        <v>104</v>
      </c>
      <c r="AD2573">
        <v>1</v>
      </c>
      <c r="AE2573" t="s">
        <v>105</v>
      </c>
      <c r="AG2573" t="s">
        <v>121</v>
      </c>
      <c r="AJ2573" t="s">
        <v>689</v>
      </c>
    </row>
    <row r="2574" spans="1:36" hidden="1" x14ac:dyDescent="0.25">
      <c r="A2574" t="s">
        <v>12804</v>
      </c>
      <c r="B2574" t="e">
        <f>VLOOKUP(A2574,[2]mp_ALL!B$1:B$557,1,0)</f>
        <v>#N/A</v>
      </c>
      <c r="C2574" t="s">
        <v>12805</v>
      </c>
      <c r="D2574" t="s">
        <v>38</v>
      </c>
      <c r="E2574" t="s">
        <v>88</v>
      </c>
      <c r="F2574" t="s">
        <v>8284</v>
      </c>
      <c r="G2574" t="s">
        <v>8285</v>
      </c>
      <c r="H2574" t="s">
        <v>91</v>
      </c>
      <c r="I2574" t="s">
        <v>6707</v>
      </c>
      <c r="J2574">
        <v>1</v>
      </c>
      <c r="K2574" t="s">
        <v>384</v>
      </c>
      <c r="L2574">
        <v>1</v>
      </c>
      <c r="M2574" t="s">
        <v>113</v>
      </c>
      <c r="N2574" t="s">
        <v>385</v>
      </c>
      <c r="O2574" t="s">
        <v>386</v>
      </c>
      <c r="P2574" t="s">
        <v>6708</v>
      </c>
      <c r="Q2574" t="s">
        <v>6709</v>
      </c>
      <c r="R2574" t="s">
        <v>117</v>
      </c>
      <c r="S2574" t="s">
        <v>199</v>
      </c>
      <c r="T2574" t="s">
        <v>12806</v>
      </c>
      <c r="U2574" t="s">
        <v>12807</v>
      </c>
      <c r="V2574" s="41">
        <v>41008</v>
      </c>
      <c r="W2574" s="41">
        <v>33405</v>
      </c>
      <c r="X2574">
        <v>1</v>
      </c>
      <c r="Y2574">
        <v>1</v>
      </c>
      <c r="Z2574" t="s">
        <v>102</v>
      </c>
      <c r="AA2574">
        <v>1</v>
      </c>
      <c r="AB2574" t="s">
        <v>103</v>
      </c>
      <c r="AC2574" t="s">
        <v>104</v>
      </c>
      <c r="AD2574">
        <v>1</v>
      </c>
      <c r="AE2574" t="s">
        <v>105</v>
      </c>
      <c r="AG2574" t="s">
        <v>121</v>
      </c>
      <c r="AJ2574" t="s">
        <v>190</v>
      </c>
    </row>
    <row r="2575" spans="1:36" hidden="1" x14ac:dyDescent="0.25">
      <c r="A2575" t="s">
        <v>12808</v>
      </c>
      <c r="B2575" t="e">
        <f>VLOOKUP(A2575,[2]mp_ALL!B$1:B$557,1,0)</f>
        <v>#N/A</v>
      </c>
      <c r="C2575" t="s">
        <v>12809</v>
      </c>
      <c r="D2575" t="s">
        <v>38</v>
      </c>
      <c r="E2575" t="s">
        <v>88</v>
      </c>
      <c r="F2575" t="s">
        <v>8284</v>
      </c>
      <c r="G2575" t="s">
        <v>8285</v>
      </c>
      <c r="H2575" t="s">
        <v>91</v>
      </c>
      <c r="I2575" t="s">
        <v>5218</v>
      </c>
      <c r="J2575">
        <v>1</v>
      </c>
      <c r="K2575" t="s">
        <v>194</v>
      </c>
      <c r="L2575">
        <v>1</v>
      </c>
      <c r="M2575" t="s">
        <v>113</v>
      </c>
      <c r="N2575" t="s">
        <v>195</v>
      </c>
      <c r="O2575" t="s">
        <v>196</v>
      </c>
      <c r="P2575" t="s">
        <v>197</v>
      </c>
      <c r="Q2575" t="s">
        <v>5219</v>
      </c>
      <c r="R2575" t="s">
        <v>117</v>
      </c>
      <c r="S2575" t="s">
        <v>237</v>
      </c>
      <c r="T2575" t="s">
        <v>12810</v>
      </c>
      <c r="U2575" t="s">
        <v>12811</v>
      </c>
      <c r="V2575" s="41">
        <v>41008</v>
      </c>
      <c r="W2575" s="41">
        <v>34113</v>
      </c>
      <c r="X2575">
        <v>1</v>
      </c>
      <c r="Y2575">
        <v>0</v>
      </c>
      <c r="Z2575" t="s">
        <v>102</v>
      </c>
      <c r="AA2575">
        <v>1</v>
      </c>
      <c r="AB2575" t="s">
        <v>103</v>
      </c>
      <c r="AC2575" t="s">
        <v>104</v>
      </c>
      <c r="AD2575">
        <v>1</v>
      </c>
      <c r="AE2575" t="s">
        <v>105</v>
      </c>
      <c r="AG2575" t="s">
        <v>121</v>
      </c>
      <c r="AJ2575" t="s">
        <v>7113</v>
      </c>
    </row>
    <row r="2576" spans="1:36" hidden="1" x14ac:dyDescent="0.25">
      <c r="A2576" t="s">
        <v>12812</v>
      </c>
      <c r="B2576" t="e">
        <f>VLOOKUP(A2576,[2]mp_ALL!B$1:B$557,1,0)</f>
        <v>#N/A</v>
      </c>
      <c r="C2576" t="s">
        <v>12813</v>
      </c>
      <c r="D2576" t="s">
        <v>38</v>
      </c>
      <c r="E2576" t="s">
        <v>88</v>
      </c>
      <c r="F2576" t="s">
        <v>250</v>
      </c>
      <c r="G2576" t="s">
        <v>251</v>
      </c>
      <c r="H2576" t="s">
        <v>91</v>
      </c>
      <c r="I2576" t="s">
        <v>7293</v>
      </c>
      <c r="J2576">
        <v>1</v>
      </c>
      <c r="K2576" t="s">
        <v>1459</v>
      </c>
      <c r="L2576">
        <v>0</v>
      </c>
      <c r="M2576" t="s">
        <v>1460</v>
      </c>
      <c r="N2576" t="s">
        <v>2440</v>
      </c>
      <c r="O2576" t="s">
        <v>7040</v>
      </c>
      <c r="P2576" t="s">
        <v>7294</v>
      </c>
      <c r="Q2576" t="s">
        <v>7295</v>
      </c>
      <c r="R2576" t="s">
        <v>1424</v>
      </c>
      <c r="S2576" t="s">
        <v>237</v>
      </c>
      <c r="T2576" t="s">
        <v>12814</v>
      </c>
      <c r="U2576" t="s">
        <v>12815</v>
      </c>
      <c r="V2576" s="41">
        <v>41008</v>
      </c>
      <c r="W2576" s="41">
        <v>33182</v>
      </c>
      <c r="X2576">
        <v>1</v>
      </c>
      <c r="Y2576">
        <v>1</v>
      </c>
      <c r="Z2576" t="s">
        <v>102</v>
      </c>
      <c r="AA2576">
        <v>1</v>
      </c>
      <c r="AB2576" t="s">
        <v>103</v>
      </c>
      <c r="AC2576" t="s">
        <v>104</v>
      </c>
      <c r="AD2576">
        <v>1</v>
      </c>
      <c r="AE2576" t="s">
        <v>120</v>
      </c>
      <c r="AG2576" t="s">
        <v>1463</v>
      </c>
      <c r="AJ2576" t="s">
        <v>271</v>
      </c>
    </row>
    <row r="2577" spans="1:36" hidden="1" x14ac:dyDescent="0.25">
      <c r="A2577" t="s">
        <v>12816</v>
      </c>
      <c r="B2577" t="e">
        <f>VLOOKUP(A2577,[2]mp_ALL!B$1:B$557,1,0)</f>
        <v>#N/A</v>
      </c>
      <c r="C2577" t="s">
        <v>12817</v>
      </c>
      <c r="D2577" t="s">
        <v>38</v>
      </c>
      <c r="E2577" t="s">
        <v>88</v>
      </c>
      <c r="F2577" t="s">
        <v>250</v>
      </c>
      <c r="G2577" t="s">
        <v>251</v>
      </c>
      <c r="H2577" t="s">
        <v>91</v>
      </c>
      <c r="I2577" t="s">
        <v>7725</v>
      </c>
      <c r="J2577">
        <v>1</v>
      </c>
      <c r="K2577" t="s">
        <v>1459</v>
      </c>
      <c r="L2577">
        <v>0</v>
      </c>
      <c r="M2577" t="s">
        <v>1460</v>
      </c>
      <c r="N2577" t="s">
        <v>2440</v>
      </c>
      <c r="O2577" t="s">
        <v>7040</v>
      </c>
      <c r="P2577" t="s">
        <v>7041</v>
      </c>
      <c r="Q2577" t="s">
        <v>7726</v>
      </c>
      <c r="R2577" t="s">
        <v>1424</v>
      </c>
      <c r="S2577" t="s">
        <v>237</v>
      </c>
      <c r="T2577" t="s">
        <v>12818</v>
      </c>
      <c r="U2577" t="s">
        <v>12819</v>
      </c>
      <c r="V2577" s="41">
        <v>41008</v>
      </c>
      <c r="W2577" s="41">
        <v>33571</v>
      </c>
      <c r="X2577">
        <v>1</v>
      </c>
      <c r="Y2577">
        <v>1</v>
      </c>
      <c r="Z2577" t="s">
        <v>102</v>
      </c>
      <c r="AA2577">
        <v>1</v>
      </c>
      <c r="AB2577" t="s">
        <v>103</v>
      </c>
      <c r="AC2577" t="s">
        <v>104</v>
      </c>
      <c r="AD2577">
        <v>1</v>
      </c>
      <c r="AE2577" t="s">
        <v>120</v>
      </c>
      <c r="AG2577" t="s">
        <v>1463</v>
      </c>
      <c r="AJ2577" t="s">
        <v>694</v>
      </c>
    </row>
    <row r="2578" spans="1:36" hidden="1" x14ac:dyDescent="0.25">
      <c r="A2578" t="s">
        <v>12820</v>
      </c>
      <c r="B2578" t="e">
        <f>VLOOKUP(A2578,[2]mp_ALL!B$1:B$557,1,0)</f>
        <v>#N/A</v>
      </c>
      <c r="C2578" t="s">
        <v>12821</v>
      </c>
      <c r="D2578" t="s">
        <v>38</v>
      </c>
      <c r="E2578" t="s">
        <v>88</v>
      </c>
      <c r="F2578" t="s">
        <v>250</v>
      </c>
      <c r="G2578" t="s">
        <v>251</v>
      </c>
      <c r="H2578" t="s">
        <v>91</v>
      </c>
      <c r="I2578" t="s">
        <v>6972</v>
      </c>
      <c r="J2578">
        <v>1</v>
      </c>
      <c r="K2578" t="s">
        <v>1459</v>
      </c>
      <c r="L2578">
        <v>0</v>
      </c>
      <c r="M2578" t="s">
        <v>1460</v>
      </c>
      <c r="N2578" t="s">
        <v>6973</v>
      </c>
      <c r="O2578" t="s">
        <v>6974</v>
      </c>
      <c r="R2578" t="s">
        <v>1424</v>
      </c>
      <c r="S2578" t="s">
        <v>237</v>
      </c>
      <c r="T2578" t="s">
        <v>12822</v>
      </c>
      <c r="U2578" t="s">
        <v>12823</v>
      </c>
      <c r="V2578" s="41">
        <v>41008</v>
      </c>
      <c r="W2578" s="41">
        <v>33650</v>
      </c>
      <c r="X2578">
        <v>0</v>
      </c>
      <c r="Z2578" t="s">
        <v>7195</v>
      </c>
      <c r="AA2578">
        <v>1</v>
      </c>
      <c r="AB2578" t="s">
        <v>103</v>
      </c>
      <c r="AC2578" t="s">
        <v>104</v>
      </c>
      <c r="AD2578">
        <v>1</v>
      </c>
      <c r="AE2578" t="s">
        <v>120</v>
      </c>
      <c r="AG2578" t="s">
        <v>1463</v>
      </c>
      <c r="AJ2578" t="s">
        <v>2406</v>
      </c>
    </row>
    <row r="2579" spans="1:36" hidden="1" x14ac:dyDescent="0.25">
      <c r="A2579" t="s">
        <v>12824</v>
      </c>
      <c r="B2579" t="e">
        <f>VLOOKUP(A2579,[2]mp_ALL!B$1:B$557,1,0)</f>
        <v>#N/A</v>
      </c>
      <c r="C2579" t="s">
        <v>12825</v>
      </c>
      <c r="D2579" t="s">
        <v>38</v>
      </c>
      <c r="E2579" t="s">
        <v>88</v>
      </c>
      <c r="F2579" t="s">
        <v>250</v>
      </c>
      <c r="G2579" t="s">
        <v>251</v>
      </c>
      <c r="H2579" t="s">
        <v>91</v>
      </c>
      <c r="I2579" t="s">
        <v>8409</v>
      </c>
      <c r="J2579">
        <v>1</v>
      </c>
      <c r="K2579" t="s">
        <v>954</v>
      </c>
      <c r="L2579">
        <v>1</v>
      </c>
      <c r="M2579" t="s">
        <v>233</v>
      </c>
      <c r="N2579" t="s">
        <v>955</v>
      </c>
      <c r="O2579" t="s">
        <v>956</v>
      </c>
      <c r="P2579" t="s">
        <v>8410</v>
      </c>
      <c r="Q2579" t="s">
        <v>8411</v>
      </c>
      <c r="R2579" t="s">
        <v>117</v>
      </c>
      <c r="S2579" t="s">
        <v>163</v>
      </c>
      <c r="T2579" t="s">
        <v>12826</v>
      </c>
      <c r="U2579" t="s">
        <v>12827</v>
      </c>
      <c r="V2579" s="41">
        <v>41008</v>
      </c>
      <c r="W2579" s="41">
        <v>33322</v>
      </c>
      <c r="X2579">
        <v>1</v>
      </c>
      <c r="Y2579">
        <v>1</v>
      </c>
      <c r="Z2579" t="s">
        <v>102</v>
      </c>
      <c r="AA2579">
        <v>1</v>
      </c>
      <c r="AB2579" t="s">
        <v>103</v>
      </c>
      <c r="AC2579" t="s">
        <v>104</v>
      </c>
      <c r="AD2579">
        <v>1</v>
      </c>
      <c r="AE2579" t="s">
        <v>105</v>
      </c>
      <c r="AG2579" t="s">
        <v>121</v>
      </c>
      <c r="AJ2579" t="s">
        <v>430</v>
      </c>
    </row>
    <row r="2580" spans="1:36" hidden="1" x14ac:dyDescent="0.25">
      <c r="A2580" t="s">
        <v>12828</v>
      </c>
      <c r="B2580" t="e">
        <f>VLOOKUP(A2580,[2]mp_ALL!B$1:B$557,1,0)</f>
        <v>#N/A</v>
      </c>
      <c r="C2580" t="s">
        <v>12829</v>
      </c>
      <c r="D2580" t="s">
        <v>38</v>
      </c>
      <c r="E2580" t="s">
        <v>88</v>
      </c>
      <c r="F2580" t="s">
        <v>250</v>
      </c>
      <c r="G2580" t="s">
        <v>251</v>
      </c>
      <c r="H2580" t="s">
        <v>91</v>
      </c>
      <c r="I2580" t="s">
        <v>4611</v>
      </c>
      <c r="J2580">
        <v>1</v>
      </c>
      <c r="K2580" t="s">
        <v>954</v>
      </c>
      <c r="L2580">
        <v>0</v>
      </c>
      <c r="M2580" t="s">
        <v>233</v>
      </c>
      <c r="N2580" t="s">
        <v>955</v>
      </c>
      <c r="O2580" t="s">
        <v>1156</v>
      </c>
      <c r="P2580" t="s">
        <v>4612</v>
      </c>
      <c r="Q2580" t="s">
        <v>4613</v>
      </c>
      <c r="R2580" t="s">
        <v>117</v>
      </c>
      <c r="S2580" t="s">
        <v>949</v>
      </c>
      <c r="T2580" t="s">
        <v>12830</v>
      </c>
      <c r="U2580" t="s">
        <v>10188</v>
      </c>
      <c r="V2580" s="41">
        <v>41008</v>
      </c>
      <c r="W2580" s="41">
        <v>32877</v>
      </c>
      <c r="X2580">
        <v>1</v>
      </c>
      <c r="Y2580">
        <v>2</v>
      </c>
      <c r="Z2580" t="s">
        <v>102</v>
      </c>
      <c r="AA2580">
        <v>1</v>
      </c>
      <c r="AB2580" t="s">
        <v>103</v>
      </c>
      <c r="AC2580" t="s">
        <v>104</v>
      </c>
      <c r="AD2580">
        <v>1</v>
      </c>
      <c r="AE2580" t="s">
        <v>120</v>
      </c>
      <c r="AG2580" t="s">
        <v>121</v>
      </c>
      <c r="AJ2580" t="s">
        <v>271</v>
      </c>
    </row>
    <row r="2581" spans="1:36" hidden="1" x14ac:dyDescent="0.25">
      <c r="A2581" t="s">
        <v>12831</v>
      </c>
      <c r="B2581" t="e">
        <f>VLOOKUP(A2581,[2]mp_ALL!B$1:B$557,1,0)</f>
        <v>#N/A</v>
      </c>
      <c r="C2581" t="s">
        <v>12832</v>
      </c>
      <c r="D2581" t="s">
        <v>38</v>
      </c>
      <c r="E2581" t="s">
        <v>88</v>
      </c>
      <c r="F2581" t="s">
        <v>250</v>
      </c>
      <c r="G2581" t="s">
        <v>251</v>
      </c>
      <c r="H2581" t="s">
        <v>91</v>
      </c>
      <c r="I2581" t="s">
        <v>5640</v>
      </c>
      <c r="J2581">
        <v>1</v>
      </c>
      <c r="K2581" t="s">
        <v>232</v>
      </c>
      <c r="L2581">
        <v>0</v>
      </c>
      <c r="M2581" t="s">
        <v>233</v>
      </c>
      <c r="N2581" t="s">
        <v>234</v>
      </c>
      <c r="O2581" t="s">
        <v>235</v>
      </c>
      <c r="P2581" t="s">
        <v>5641</v>
      </c>
      <c r="Q2581" t="s">
        <v>5642</v>
      </c>
      <c r="R2581" t="s">
        <v>117</v>
      </c>
      <c r="S2581" t="s">
        <v>949</v>
      </c>
      <c r="T2581" t="s">
        <v>12833</v>
      </c>
      <c r="U2581" t="s">
        <v>5301</v>
      </c>
      <c r="V2581" s="41">
        <v>41008</v>
      </c>
      <c r="W2581" s="41">
        <v>34230</v>
      </c>
      <c r="X2581">
        <v>1</v>
      </c>
      <c r="Y2581">
        <v>0</v>
      </c>
      <c r="Z2581" t="s">
        <v>102</v>
      </c>
      <c r="AA2581">
        <v>1</v>
      </c>
      <c r="AB2581" t="s">
        <v>103</v>
      </c>
      <c r="AC2581" t="s">
        <v>104</v>
      </c>
      <c r="AD2581">
        <v>1</v>
      </c>
      <c r="AE2581" t="s">
        <v>120</v>
      </c>
      <c r="AG2581" t="s">
        <v>121</v>
      </c>
      <c r="AJ2581" t="s">
        <v>107</v>
      </c>
    </row>
    <row r="2582" spans="1:36" hidden="1" x14ac:dyDescent="0.25">
      <c r="A2582" t="s">
        <v>12834</v>
      </c>
      <c r="B2582" t="e">
        <f>VLOOKUP(A2582,[2]mp_ALL!B$1:B$557,1,0)</f>
        <v>#N/A</v>
      </c>
      <c r="C2582" t="s">
        <v>12835</v>
      </c>
      <c r="D2582" t="s">
        <v>38</v>
      </c>
      <c r="E2582" t="s">
        <v>88</v>
      </c>
      <c r="F2582" t="s">
        <v>250</v>
      </c>
      <c r="G2582" t="s">
        <v>251</v>
      </c>
      <c r="H2582" t="s">
        <v>91</v>
      </c>
      <c r="I2582" t="s">
        <v>8945</v>
      </c>
      <c r="J2582">
        <v>1</v>
      </c>
      <c r="K2582" t="s">
        <v>983</v>
      </c>
      <c r="L2582">
        <v>1</v>
      </c>
      <c r="M2582" t="s">
        <v>233</v>
      </c>
      <c r="N2582" t="s">
        <v>234</v>
      </c>
      <c r="O2582" t="s">
        <v>4597</v>
      </c>
      <c r="P2582" t="s">
        <v>1603</v>
      </c>
      <c r="Q2582" t="s">
        <v>8946</v>
      </c>
      <c r="R2582" t="s">
        <v>117</v>
      </c>
      <c r="S2582" t="s">
        <v>237</v>
      </c>
      <c r="T2582" t="s">
        <v>12836</v>
      </c>
      <c r="U2582" t="s">
        <v>12837</v>
      </c>
      <c r="V2582" s="41">
        <v>41008</v>
      </c>
      <c r="W2582" s="41">
        <v>33506</v>
      </c>
      <c r="X2582">
        <v>1</v>
      </c>
      <c r="Y2582">
        <v>1</v>
      </c>
      <c r="Z2582" t="s">
        <v>102</v>
      </c>
      <c r="AA2582">
        <v>1</v>
      </c>
      <c r="AB2582" t="s">
        <v>103</v>
      </c>
      <c r="AC2582" t="s">
        <v>104</v>
      </c>
      <c r="AD2582">
        <v>1</v>
      </c>
      <c r="AE2582" t="s">
        <v>105</v>
      </c>
      <c r="AG2582" t="s">
        <v>121</v>
      </c>
      <c r="AJ2582" t="s">
        <v>940</v>
      </c>
    </row>
    <row r="2583" spans="1:36" hidden="1" x14ac:dyDescent="0.25">
      <c r="A2583" t="s">
        <v>12838</v>
      </c>
      <c r="B2583" t="e">
        <f>VLOOKUP(A2583,[2]mp_ALL!B$1:B$557,1,0)</f>
        <v>#N/A</v>
      </c>
      <c r="C2583" t="s">
        <v>12839</v>
      </c>
      <c r="D2583" t="s">
        <v>37</v>
      </c>
      <c r="E2583" t="s">
        <v>88</v>
      </c>
      <c r="F2583" t="s">
        <v>8284</v>
      </c>
      <c r="G2583" t="s">
        <v>8285</v>
      </c>
      <c r="H2583" t="s">
        <v>91</v>
      </c>
      <c r="I2583" t="s">
        <v>3763</v>
      </c>
      <c r="J2583">
        <v>1</v>
      </c>
      <c r="K2583" t="s">
        <v>224</v>
      </c>
      <c r="L2583">
        <v>0</v>
      </c>
      <c r="M2583" t="s">
        <v>94</v>
      </c>
      <c r="N2583" t="s">
        <v>95</v>
      </c>
      <c r="O2583" t="s">
        <v>3678</v>
      </c>
      <c r="P2583" t="s">
        <v>3764</v>
      </c>
      <c r="Q2583" t="s">
        <v>3765</v>
      </c>
      <c r="S2583" t="s">
        <v>218</v>
      </c>
      <c r="T2583" t="s">
        <v>12840</v>
      </c>
      <c r="U2583" t="s">
        <v>12841</v>
      </c>
      <c r="V2583" s="41">
        <v>41008</v>
      </c>
      <c r="W2583" s="41">
        <v>33539</v>
      </c>
      <c r="X2583">
        <v>1</v>
      </c>
      <c r="Y2583">
        <v>2</v>
      </c>
      <c r="Z2583" t="s">
        <v>102</v>
      </c>
      <c r="AA2583">
        <v>1</v>
      </c>
      <c r="AB2583" t="s">
        <v>576</v>
      </c>
      <c r="AC2583" t="s">
        <v>104</v>
      </c>
      <c r="AD2583">
        <v>1</v>
      </c>
      <c r="AE2583" t="s">
        <v>308</v>
      </c>
      <c r="AG2583" t="s">
        <v>106</v>
      </c>
      <c r="AJ2583" t="s">
        <v>190</v>
      </c>
    </row>
    <row r="2584" spans="1:36" hidden="1" x14ac:dyDescent="0.25">
      <c r="A2584" t="s">
        <v>12842</v>
      </c>
      <c r="B2584" t="e">
        <f>VLOOKUP(A2584,[2]mp_ALL!B$1:B$557,1,0)</f>
        <v>#N/A</v>
      </c>
      <c r="C2584" t="s">
        <v>12843</v>
      </c>
      <c r="D2584" t="s">
        <v>37</v>
      </c>
      <c r="E2584" t="s">
        <v>88</v>
      </c>
      <c r="F2584" t="s">
        <v>250</v>
      </c>
      <c r="G2584" t="s">
        <v>251</v>
      </c>
      <c r="H2584" t="s">
        <v>91</v>
      </c>
      <c r="I2584" t="s">
        <v>223</v>
      </c>
      <c r="J2584">
        <v>1</v>
      </c>
      <c r="K2584" t="s">
        <v>224</v>
      </c>
      <c r="L2584">
        <v>1</v>
      </c>
      <c r="M2584" t="s">
        <v>94</v>
      </c>
      <c r="N2584" t="s">
        <v>95</v>
      </c>
      <c r="O2584" t="s">
        <v>225</v>
      </c>
      <c r="S2584" t="s">
        <v>218</v>
      </c>
      <c r="T2584" t="s">
        <v>12844</v>
      </c>
      <c r="U2584" t="s">
        <v>12845</v>
      </c>
      <c r="V2584" s="41">
        <v>41008</v>
      </c>
      <c r="W2584" s="41">
        <v>33309</v>
      </c>
      <c r="X2584">
        <v>1</v>
      </c>
      <c r="Y2584">
        <v>0</v>
      </c>
      <c r="Z2584" t="s">
        <v>102</v>
      </c>
      <c r="AA2584">
        <v>1</v>
      </c>
      <c r="AB2584" t="s">
        <v>576</v>
      </c>
      <c r="AC2584" t="s">
        <v>104</v>
      </c>
      <c r="AD2584">
        <v>1</v>
      </c>
      <c r="AE2584" t="s">
        <v>138</v>
      </c>
      <c r="AG2584" t="s">
        <v>228</v>
      </c>
      <c r="AJ2584" t="s">
        <v>5968</v>
      </c>
    </row>
    <row r="2585" spans="1:36" hidden="1" x14ac:dyDescent="0.25">
      <c r="A2585" t="s">
        <v>12846</v>
      </c>
      <c r="B2585" t="e">
        <f>VLOOKUP(A2585,[2]mp_ALL!B$1:B$557,1,0)</f>
        <v>#N/A</v>
      </c>
      <c r="C2585" t="s">
        <v>12847</v>
      </c>
      <c r="D2585" t="s">
        <v>38</v>
      </c>
      <c r="E2585" t="s">
        <v>88</v>
      </c>
      <c r="F2585" t="s">
        <v>8284</v>
      </c>
      <c r="G2585" t="s">
        <v>8285</v>
      </c>
      <c r="H2585" t="s">
        <v>91</v>
      </c>
      <c r="I2585" t="s">
        <v>4295</v>
      </c>
      <c r="J2585">
        <v>1</v>
      </c>
      <c r="K2585" t="s">
        <v>4296</v>
      </c>
      <c r="L2585">
        <v>1</v>
      </c>
      <c r="M2585" t="s">
        <v>172</v>
      </c>
      <c r="N2585" t="s">
        <v>173</v>
      </c>
      <c r="O2585" t="s">
        <v>3828</v>
      </c>
      <c r="P2585" t="s">
        <v>4297</v>
      </c>
      <c r="Q2585" t="s">
        <v>4298</v>
      </c>
      <c r="R2585" t="s">
        <v>147</v>
      </c>
      <c r="S2585" t="s">
        <v>3344</v>
      </c>
      <c r="T2585" t="s">
        <v>12848</v>
      </c>
      <c r="U2585" t="s">
        <v>12849</v>
      </c>
      <c r="V2585" s="41">
        <v>41008</v>
      </c>
      <c r="W2585" s="41">
        <v>34427</v>
      </c>
      <c r="X2585">
        <v>1</v>
      </c>
      <c r="Y2585">
        <v>1</v>
      </c>
      <c r="Z2585" t="s">
        <v>102</v>
      </c>
      <c r="AA2585">
        <v>1</v>
      </c>
      <c r="AB2585" t="s">
        <v>103</v>
      </c>
      <c r="AC2585" t="s">
        <v>104</v>
      </c>
      <c r="AD2585">
        <v>1</v>
      </c>
      <c r="AE2585" t="s">
        <v>105</v>
      </c>
      <c r="AG2585" t="s">
        <v>179</v>
      </c>
      <c r="AJ2585" t="s">
        <v>3435</v>
      </c>
    </row>
    <row r="2586" spans="1:36" hidden="1" x14ac:dyDescent="0.25">
      <c r="A2586" t="s">
        <v>12850</v>
      </c>
      <c r="B2586" t="e">
        <f>VLOOKUP(A2586,[2]mp_ALL!B$1:B$557,1,0)</f>
        <v>#N/A</v>
      </c>
      <c r="C2586" t="s">
        <v>12851</v>
      </c>
      <c r="D2586" t="s">
        <v>36</v>
      </c>
      <c r="E2586" t="s">
        <v>88</v>
      </c>
      <c r="F2586" t="s">
        <v>89</v>
      </c>
      <c r="G2586" t="s">
        <v>90</v>
      </c>
      <c r="H2586" t="s">
        <v>290</v>
      </c>
      <c r="I2586" t="s">
        <v>12852</v>
      </c>
      <c r="J2586">
        <v>1</v>
      </c>
      <c r="K2586" t="s">
        <v>2057</v>
      </c>
      <c r="L2586">
        <v>0</v>
      </c>
      <c r="M2586" t="s">
        <v>2058</v>
      </c>
      <c r="N2586" t="s">
        <v>2059</v>
      </c>
      <c r="O2586" t="s">
        <v>12853</v>
      </c>
      <c r="R2586" t="s">
        <v>1424</v>
      </c>
      <c r="S2586" t="s">
        <v>560</v>
      </c>
      <c r="T2586" t="s">
        <v>12854</v>
      </c>
      <c r="U2586" t="s">
        <v>12855</v>
      </c>
      <c r="V2586" s="41">
        <v>41008</v>
      </c>
      <c r="W2586" s="41">
        <v>33123</v>
      </c>
      <c r="X2586">
        <v>1</v>
      </c>
      <c r="Y2586">
        <v>2</v>
      </c>
      <c r="Z2586" t="s">
        <v>102</v>
      </c>
      <c r="AA2586">
        <v>1</v>
      </c>
      <c r="AB2586" t="s">
        <v>103</v>
      </c>
      <c r="AC2586" t="s">
        <v>297</v>
      </c>
      <c r="AD2586">
        <v>1</v>
      </c>
      <c r="AE2586" t="s">
        <v>298</v>
      </c>
      <c r="AG2586" t="s">
        <v>2063</v>
      </c>
      <c r="AJ2586" t="s">
        <v>107</v>
      </c>
    </row>
    <row r="2587" spans="1:36" hidden="1" x14ac:dyDescent="0.25">
      <c r="A2587" t="s">
        <v>12856</v>
      </c>
      <c r="B2587" t="e">
        <f>VLOOKUP(A2587,[2]mp_ALL!B$1:B$557,1,0)</f>
        <v>#N/A</v>
      </c>
      <c r="C2587" t="s">
        <v>12857</v>
      </c>
      <c r="D2587" t="s">
        <v>36</v>
      </c>
      <c r="E2587" t="s">
        <v>88</v>
      </c>
      <c r="F2587" t="s">
        <v>154</v>
      </c>
      <c r="G2587" t="s">
        <v>155</v>
      </c>
      <c r="H2587" t="s">
        <v>110</v>
      </c>
      <c r="I2587" t="s">
        <v>12858</v>
      </c>
      <c r="J2587">
        <v>1</v>
      </c>
      <c r="K2587" t="s">
        <v>5701</v>
      </c>
      <c r="L2587">
        <v>0</v>
      </c>
      <c r="M2587" t="s">
        <v>435</v>
      </c>
      <c r="N2587" t="s">
        <v>5702</v>
      </c>
      <c r="O2587" t="s">
        <v>5768</v>
      </c>
      <c r="P2587" t="s">
        <v>5769</v>
      </c>
      <c r="R2587" t="s">
        <v>117</v>
      </c>
      <c r="S2587" t="s">
        <v>237</v>
      </c>
      <c r="T2587" t="s">
        <v>12859</v>
      </c>
      <c r="U2587" t="s">
        <v>12860</v>
      </c>
      <c r="V2587" s="41">
        <v>41008</v>
      </c>
      <c r="W2587" s="41">
        <v>32629</v>
      </c>
      <c r="X2587">
        <v>1</v>
      </c>
      <c r="Y2587">
        <v>1</v>
      </c>
      <c r="Z2587" t="s">
        <v>102</v>
      </c>
      <c r="AA2587">
        <v>1</v>
      </c>
      <c r="AB2587" t="s">
        <v>103</v>
      </c>
      <c r="AC2587" t="s">
        <v>104</v>
      </c>
      <c r="AD2587">
        <v>1</v>
      </c>
      <c r="AE2587" t="s">
        <v>308</v>
      </c>
      <c r="AG2587" t="s">
        <v>228</v>
      </c>
      <c r="AJ2587" t="s">
        <v>940</v>
      </c>
    </row>
    <row r="2588" spans="1:36" hidden="1" x14ac:dyDescent="0.25">
      <c r="A2588" t="s">
        <v>12861</v>
      </c>
      <c r="B2588" t="e">
        <f>VLOOKUP(A2588,[2]mp_ALL!B$1:B$557,1,0)</f>
        <v>#N/A</v>
      </c>
      <c r="C2588" t="s">
        <v>12862</v>
      </c>
      <c r="D2588" t="s">
        <v>39</v>
      </c>
      <c r="E2588" t="s">
        <v>88</v>
      </c>
      <c r="F2588" t="s">
        <v>567</v>
      </c>
      <c r="G2588" t="s">
        <v>568</v>
      </c>
      <c r="H2588" t="s">
        <v>290</v>
      </c>
      <c r="I2588" t="s">
        <v>12863</v>
      </c>
      <c r="J2588">
        <v>1</v>
      </c>
      <c r="K2588" t="s">
        <v>1420</v>
      </c>
      <c r="L2588">
        <v>0</v>
      </c>
      <c r="M2588" t="s">
        <v>1421</v>
      </c>
      <c r="N2588" t="s">
        <v>2234</v>
      </c>
      <c r="O2588" t="s">
        <v>12864</v>
      </c>
      <c r="R2588" t="s">
        <v>1424</v>
      </c>
      <c r="S2588" t="s">
        <v>560</v>
      </c>
      <c r="T2588" t="s">
        <v>12865</v>
      </c>
      <c r="U2588" t="s">
        <v>12866</v>
      </c>
      <c r="V2588" s="41">
        <v>41008</v>
      </c>
      <c r="W2588" s="41">
        <v>32716</v>
      </c>
      <c r="X2588">
        <v>1</v>
      </c>
      <c r="Y2588">
        <v>1</v>
      </c>
      <c r="Z2588" t="s">
        <v>102</v>
      </c>
      <c r="AA2588">
        <v>1</v>
      </c>
      <c r="AB2588" t="s">
        <v>103</v>
      </c>
      <c r="AC2588" t="s">
        <v>297</v>
      </c>
      <c r="AD2588">
        <v>1</v>
      </c>
      <c r="AE2588" t="s">
        <v>563</v>
      </c>
      <c r="AG2588" t="s">
        <v>1427</v>
      </c>
      <c r="AJ2588" t="s">
        <v>12867</v>
      </c>
    </row>
    <row r="2589" spans="1:36" hidden="1" x14ac:dyDescent="0.25">
      <c r="A2589" t="s">
        <v>12868</v>
      </c>
      <c r="B2589" t="e">
        <f>VLOOKUP(A2589,[2]mp_ALL!B$1:B$557,1,0)</f>
        <v>#N/A</v>
      </c>
      <c r="C2589" t="s">
        <v>12869</v>
      </c>
      <c r="D2589" t="s">
        <v>39</v>
      </c>
      <c r="E2589" t="s">
        <v>88</v>
      </c>
      <c r="F2589" t="s">
        <v>311</v>
      </c>
      <c r="G2589" t="s">
        <v>312</v>
      </c>
      <c r="H2589" t="s">
        <v>313</v>
      </c>
      <c r="I2589" t="s">
        <v>12870</v>
      </c>
      <c r="J2589">
        <v>1</v>
      </c>
      <c r="K2589" t="s">
        <v>2179</v>
      </c>
      <c r="L2589">
        <v>0</v>
      </c>
      <c r="M2589" t="s">
        <v>2180</v>
      </c>
      <c r="N2589" t="s">
        <v>2206</v>
      </c>
      <c r="O2589" t="s">
        <v>12871</v>
      </c>
      <c r="R2589" t="s">
        <v>559</v>
      </c>
      <c r="S2589" t="s">
        <v>560</v>
      </c>
      <c r="T2589" t="s">
        <v>12872</v>
      </c>
      <c r="U2589" t="s">
        <v>12873</v>
      </c>
      <c r="V2589" s="41">
        <v>41008</v>
      </c>
      <c r="W2589" s="41">
        <v>32975</v>
      </c>
      <c r="X2589">
        <v>1</v>
      </c>
      <c r="Y2589">
        <v>0</v>
      </c>
      <c r="Z2589" t="s">
        <v>923</v>
      </c>
      <c r="AA2589">
        <v>1</v>
      </c>
      <c r="AB2589" t="s">
        <v>576</v>
      </c>
      <c r="AC2589" t="s">
        <v>297</v>
      </c>
      <c r="AD2589">
        <v>1</v>
      </c>
      <c r="AE2589" t="s">
        <v>563</v>
      </c>
      <c r="AG2589" t="s">
        <v>1040</v>
      </c>
      <c r="AI2589" t="s">
        <v>1444</v>
      </c>
      <c r="AJ2589" t="s">
        <v>2414</v>
      </c>
    </row>
    <row r="2590" spans="1:36" hidden="1" x14ac:dyDescent="0.25">
      <c r="A2590" t="s">
        <v>12874</v>
      </c>
      <c r="B2590" t="e">
        <f>VLOOKUP(A2590,[2]mp_ALL!B$1:B$557,1,0)</f>
        <v>#N/A</v>
      </c>
      <c r="C2590" t="s">
        <v>12875</v>
      </c>
      <c r="D2590" t="s">
        <v>39</v>
      </c>
      <c r="E2590" t="s">
        <v>1439</v>
      </c>
      <c r="F2590" t="s">
        <v>311</v>
      </c>
      <c r="G2590" t="s">
        <v>312</v>
      </c>
      <c r="H2590" t="s">
        <v>1440</v>
      </c>
      <c r="I2590" t="s">
        <v>2360</v>
      </c>
      <c r="J2590">
        <v>1</v>
      </c>
      <c r="K2590" t="s">
        <v>2057</v>
      </c>
      <c r="L2590">
        <v>0</v>
      </c>
      <c r="M2590" t="s">
        <v>2058</v>
      </c>
      <c r="R2590" t="s">
        <v>1424</v>
      </c>
      <c r="S2590" t="s">
        <v>560</v>
      </c>
      <c r="T2590" t="s">
        <v>12876</v>
      </c>
      <c r="U2590" t="s">
        <v>12877</v>
      </c>
      <c r="V2590" s="41">
        <v>41008</v>
      </c>
      <c r="W2590" s="41">
        <v>32466</v>
      </c>
      <c r="X2590">
        <v>1</v>
      </c>
      <c r="Y2590">
        <v>0</v>
      </c>
      <c r="Z2590" t="s">
        <v>710</v>
      </c>
      <c r="AA2590">
        <v>1</v>
      </c>
      <c r="AB2590" t="s">
        <v>103</v>
      </c>
      <c r="AC2590" t="s">
        <v>297</v>
      </c>
      <c r="AD2590">
        <v>1</v>
      </c>
      <c r="AE2590" t="s">
        <v>298</v>
      </c>
      <c r="AG2590" t="s">
        <v>2063</v>
      </c>
      <c r="AI2590" t="s">
        <v>1444</v>
      </c>
      <c r="AJ2590" t="s">
        <v>1008</v>
      </c>
    </row>
    <row r="2591" spans="1:36" hidden="1" x14ac:dyDescent="0.25">
      <c r="A2591" t="s">
        <v>12878</v>
      </c>
      <c r="B2591" t="e">
        <f>VLOOKUP(A2591,[2]mp_ALL!B$1:B$557,1,0)</f>
        <v>#N/A</v>
      </c>
      <c r="C2591" t="s">
        <v>12879</v>
      </c>
      <c r="D2591" t="s">
        <v>39</v>
      </c>
      <c r="E2591" t="s">
        <v>88</v>
      </c>
      <c r="F2591" t="s">
        <v>311</v>
      </c>
      <c r="G2591" t="s">
        <v>312</v>
      </c>
      <c r="H2591" t="s">
        <v>290</v>
      </c>
      <c r="I2591" t="s">
        <v>2432</v>
      </c>
      <c r="J2591">
        <v>1</v>
      </c>
      <c r="K2591" t="s">
        <v>2057</v>
      </c>
      <c r="L2591">
        <v>0</v>
      </c>
      <c r="M2591" t="s">
        <v>2058</v>
      </c>
      <c r="N2591" t="s">
        <v>2433</v>
      </c>
      <c r="O2591" t="s">
        <v>2434</v>
      </c>
      <c r="R2591" t="s">
        <v>1424</v>
      </c>
      <c r="S2591" t="s">
        <v>560</v>
      </c>
      <c r="T2591" t="s">
        <v>12880</v>
      </c>
      <c r="U2591" t="s">
        <v>12881</v>
      </c>
      <c r="V2591" s="41">
        <v>41008</v>
      </c>
      <c r="W2591" s="41">
        <v>33186</v>
      </c>
      <c r="X2591">
        <v>1</v>
      </c>
      <c r="Y2591">
        <v>1</v>
      </c>
      <c r="Z2591" t="s">
        <v>102</v>
      </c>
      <c r="AA2591">
        <v>1</v>
      </c>
      <c r="AB2591" t="s">
        <v>103</v>
      </c>
      <c r="AC2591" t="s">
        <v>297</v>
      </c>
      <c r="AD2591">
        <v>1</v>
      </c>
      <c r="AE2591" t="s">
        <v>298</v>
      </c>
      <c r="AG2591" t="s">
        <v>2063</v>
      </c>
      <c r="AI2591" t="s">
        <v>210</v>
      </c>
      <c r="AJ2591" t="s">
        <v>694</v>
      </c>
    </row>
    <row r="2592" spans="1:36" hidden="1" x14ac:dyDescent="0.25">
      <c r="A2592" t="s">
        <v>12882</v>
      </c>
      <c r="B2592" t="e">
        <f>VLOOKUP(A2592,[2]mp_ALL!B$1:B$557,1,0)</f>
        <v>#N/A</v>
      </c>
      <c r="C2592" t="s">
        <v>12883</v>
      </c>
      <c r="D2592" t="s">
        <v>39</v>
      </c>
      <c r="E2592" t="s">
        <v>88</v>
      </c>
      <c r="F2592" t="s">
        <v>311</v>
      </c>
      <c r="G2592" t="s">
        <v>312</v>
      </c>
      <c r="H2592" t="s">
        <v>313</v>
      </c>
      <c r="I2592" t="s">
        <v>12884</v>
      </c>
      <c r="J2592">
        <v>1</v>
      </c>
      <c r="K2592" t="s">
        <v>2074</v>
      </c>
      <c r="L2592">
        <v>0</v>
      </c>
      <c r="M2592" t="s">
        <v>94</v>
      </c>
      <c r="N2592" t="s">
        <v>2075</v>
      </c>
      <c r="O2592" t="s">
        <v>4421</v>
      </c>
      <c r="S2592" t="s">
        <v>817</v>
      </c>
      <c r="T2592" t="s">
        <v>12885</v>
      </c>
      <c r="U2592" t="s">
        <v>12886</v>
      </c>
      <c r="V2592" s="41">
        <v>41008</v>
      </c>
      <c r="W2592" s="41">
        <v>32890</v>
      </c>
      <c r="X2592">
        <v>1</v>
      </c>
      <c r="Y2592">
        <v>1</v>
      </c>
      <c r="Z2592" t="s">
        <v>102</v>
      </c>
      <c r="AA2592">
        <v>1</v>
      </c>
      <c r="AB2592" t="s">
        <v>103</v>
      </c>
      <c r="AC2592" t="s">
        <v>297</v>
      </c>
      <c r="AD2592">
        <v>1</v>
      </c>
      <c r="AE2592" t="s">
        <v>298</v>
      </c>
      <c r="AG2592" t="s">
        <v>106</v>
      </c>
      <c r="AI2592" t="s">
        <v>210</v>
      </c>
      <c r="AJ2592" t="s">
        <v>1153</v>
      </c>
    </row>
    <row r="2593" spans="1:36" hidden="1" x14ac:dyDescent="0.25">
      <c r="A2593" t="s">
        <v>12887</v>
      </c>
      <c r="B2593" t="e">
        <f>VLOOKUP(A2593,[2]mp_ALL!B$1:B$557,1,0)</f>
        <v>#N/A</v>
      </c>
      <c r="C2593" t="s">
        <v>12888</v>
      </c>
      <c r="D2593" t="s">
        <v>39</v>
      </c>
      <c r="E2593" t="s">
        <v>88</v>
      </c>
      <c r="F2593" t="s">
        <v>311</v>
      </c>
      <c r="G2593" t="s">
        <v>312</v>
      </c>
      <c r="H2593" t="s">
        <v>313</v>
      </c>
      <c r="I2593" t="s">
        <v>12889</v>
      </c>
      <c r="J2593">
        <v>1</v>
      </c>
      <c r="K2593" t="s">
        <v>1485</v>
      </c>
      <c r="L2593">
        <v>0</v>
      </c>
      <c r="M2593" t="s">
        <v>1486</v>
      </c>
      <c r="N2593" t="s">
        <v>2384</v>
      </c>
      <c r="O2593" t="s">
        <v>12890</v>
      </c>
      <c r="R2593" t="s">
        <v>147</v>
      </c>
      <c r="S2593" t="s">
        <v>560</v>
      </c>
      <c r="T2593" t="s">
        <v>12891</v>
      </c>
      <c r="U2593" t="s">
        <v>12892</v>
      </c>
      <c r="V2593" s="41">
        <v>41015</v>
      </c>
      <c r="W2593" s="41">
        <v>32416</v>
      </c>
      <c r="X2593">
        <v>0</v>
      </c>
      <c r="Z2593" t="s">
        <v>7195</v>
      </c>
      <c r="AA2593">
        <v>1</v>
      </c>
      <c r="AB2593" t="s">
        <v>576</v>
      </c>
      <c r="AC2593" t="s">
        <v>297</v>
      </c>
      <c r="AD2593">
        <v>1</v>
      </c>
      <c r="AE2593" t="s">
        <v>322</v>
      </c>
      <c r="AG2593" t="s">
        <v>148</v>
      </c>
      <c r="AJ2593" t="s">
        <v>12893</v>
      </c>
    </row>
    <row r="2594" spans="1:36" hidden="1" x14ac:dyDescent="0.25">
      <c r="A2594" t="s">
        <v>12894</v>
      </c>
      <c r="B2594" t="e">
        <f>VLOOKUP(A2594,[2]mp_ALL!B$1:B$557,1,0)</f>
        <v>#N/A</v>
      </c>
      <c r="C2594" t="s">
        <v>12895</v>
      </c>
      <c r="D2594" t="s">
        <v>39</v>
      </c>
      <c r="E2594" t="s">
        <v>1439</v>
      </c>
      <c r="F2594" t="s">
        <v>311</v>
      </c>
      <c r="G2594" t="s">
        <v>312</v>
      </c>
      <c r="H2594" t="s">
        <v>1440</v>
      </c>
      <c r="I2594" t="s">
        <v>7520</v>
      </c>
      <c r="J2594">
        <v>1</v>
      </c>
      <c r="K2594" t="s">
        <v>1476</v>
      </c>
      <c r="L2594">
        <v>0</v>
      </c>
      <c r="M2594" t="s">
        <v>1477</v>
      </c>
      <c r="R2594" t="s">
        <v>147</v>
      </c>
      <c r="S2594" t="s">
        <v>237</v>
      </c>
      <c r="T2594" t="s">
        <v>12896</v>
      </c>
      <c r="U2594" t="s">
        <v>1764</v>
      </c>
      <c r="V2594" s="41">
        <v>41015</v>
      </c>
      <c r="W2594" s="41">
        <v>32233</v>
      </c>
      <c r="X2594">
        <v>1</v>
      </c>
      <c r="Y2594">
        <v>2</v>
      </c>
      <c r="Z2594" t="s">
        <v>102</v>
      </c>
      <c r="AA2594">
        <v>1</v>
      </c>
      <c r="AB2594" t="s">
        <v>103</v>
      </c>
      <c r="AC2594" t="s">
        <v>297</v>
      </c>
      <c r="AD2594">
        <v>1</v>
      </c>
      <c r="AE2594" t="s">
        <v>563</v>
      </c>
      <c r="AG2594" t="s">
        <v>179</v>
      </c>
      <c r="AI2594" t="s">
        <v>1444</v>
      </c>
      <c r="AJ2594" t="s">
        <v>12897</v>
      </c>
    </row>
    <row r="2595" spans="1:36" hidden="1" x14ac:dyDescent="0.25">
      <c r="A2595" t="s">
        <v>12898</v>
      </c>
      <c r="B2595" t="e">
        <f>VLOOKUP(A2595,[2]mp_ALL!B$1:B$557,1,0)</f>
        <v>#N/A</v>
      </c>
      <c r="C2595" t="s">
        <v>12899</v>
      </c>
      <c r="D2595" t="s">
        <v>39</v>
      </c>
      <c r="E2595" t="s">
        <v>1439</v>
      </c>
      <c r="F2595" t="s">
        <v>311</v>
      </c>
      <c r="G2595" t="s">
        <v>312</v>
      </c>
      <c r="H2595" t="s">
        <v>1440</v>
      </c>
      <c r="I2595" t="s">
        <v>12900</v>
      </c>
      <c r="J2595">
        <v>1</v>
      </c>
      <c r="K2595" t="s">
        <v>2277</v>
      </c>
      <c r="L2595">
        <v>0</v>
      </c>
      <c r="M2595" t="s">
        <v>2278</v>
      </c>
      <c r="R2595" t="s">
        <v>2281</v>
      </c>
      <c r="S2595" t="s">
        <v>560</v>
      </c>
      <c r="T2595" t="s">
        <v>12901</v>
      </c>
      <c r="U2595" t="s">
        <v>12902</v>
      </c>
      <c r="V2595" s="41">
        <v>41015</v>
      </c>
      <c r="W2595" s="41">
        <v>31509</v>
      </c>
      <c r="X2595">
        <v>1</v>
      </c>
      <c r="Y2595">
        <v>3</v>
      </c>
      <c r="Z2595" t="s">
        <v>102</v>
      </c>
      <c r="AA2595">
        <v>1</v>
      </c>
      <c r="AB2595" t="s">
        <v>103</v>
      </c>
      <c r="AC2595" t="s">
        <v>297</v>
      </c>
      <c r="AD2595">
        <v>1</v>
      </c>
      <c r="AE2595" t="s">
        <v>563</v>
      </c>
      <c r="AG2595" t="s">
        <v>2183</v>
      </c>
      <c r="AI2595" t="s">
        <v>1444</v>
      </c>
      <c r="AJ2595" t="s">
        <v>107</v>
      </c>
    </row>
    <row r="2596" spans="1:36" hidden="1" x14ac:dyDescent="0.25">
      <c r="A2596" t="s">
        <v>12903</v>
      </c>
      <c r="B2596" t="e">
        <f>VLOOKUP(A2596,[2]mp_ALL!B$1:B$557,1,0)</f>
        <v>#N/A</v>
      </c>
      <c r="C2596" t="s">
        <v>12904</v>
      </c>
      <c r="D2596" t="s">
        <v>38</v>
      </c>
      <c r="E2596" t="s">
        <v>88</v>
      </c>
      <c r="F2596" t="s">
        <v>8284</v>
      </c>
      <c r="G2596" t="s">
        <v>8285</v>
      </c>
      <c r="H2596" t="s">
        <v>91</v>
      </c>
      <c r="I2596" t="s">
        <v>1043</v>
      </c>
      <c r="J2596">
        <v>1</v>
      </c>
      <c r="K2596" t="s">
        <v>728</v>
      </c>
      <c r="L2596">
        <v>1</v>
      </c>
      <c r="M2596" t="s">
        <v>158</v>
      </c>
      <c r="N2596" t="s">
        <v>184</v>
      </c>
      <c r="O2596" t="s">
        <v>185</v>
      </c>
      <c r="P2596" t="s">
        <v>1044</v>
      </c>
      <c r="Q2596" t="s">
        <v>1045</v>
      </c>
      <c r="R2596" t="s">
        <v>117</v>
      </c>
      <c r="S2596" t="s">
        <v>163</v>
      </c>
      <c r="T2596" t="s">
        <v>12905</v>
      </c>
      <c r="U2596" t="s">
        <v>12906</v>
      </c>
      <c r="V2596" s="41">
        <v>41022</v>
      </c>
      <c r="W2596" s="41">
        <v>33295</v>
      </c>
      <c r="X2596">
        <v>1</v>
      </c>
      <c r="Y2596">
        <v>1</v>
      </c>
      <c r="Z2596" t="s">
        <v>102</v>
      </c>
      <c r="AA2596">
        <v>1</v>
      </c>
      <c r="AB2596" t="s">
        <v>103</v>
      </c>
      <c r="AC2596" t="s">
        <v>104</v>
      </c>
      <c r="AD2596">
        <v>1</v>
      </c>
      <c r="AE2596" t="s">
        <v>105</v>
      </c>
      <c r="AG2596" t="s">
        <v>121</v>
      </c>
      <c r="AJ2596" t="s">
        <v>299</v>
      </c>
    </row>
    <row r="2597" spans="1:36" hidden="1" x14ac:dyDescent="0.25">
      <c r="A2597" t="s">
        <v>12907</v>
      </c>
      <c r="B2597" t="e">
        <f>VLOOKUP(A2597,[2]mp_ALL!B$1:B$557,1,0)</f>
        <v>#N/A</v>
      </c>
      <c r="C2597" t="s">
        <v>12908</v>
      </c>
      <c r="D2597" t="s">
        <v>38</v>
      </c>
      <c r="E2597" t="s">
        <v>88</v>
      </c>
      <c r="F2597" t="s">
        <v>8284</v>
      </c>
      <c r="G2597" t="s">
        <v>8285</v>
      </c>
      <c r="H2597" t="s">
        <v>91</v>
      </c>
      <c r="I2597" t="s">
        <v>1389</v>
      </c>
      <c r="J2597">
        <v>1</v>
      </c>
      <c r="K2597" t="s">
        <v>1358</v>
      </c>
      <c r="L2597">
        <v>1</v>
      </c>
      <c r="M2597" t="s">
        <v>158</v>
      </c>
      <c r="N2597" t="s">
        <v>159</v>
      </c>
      <c r="O2597" t="s">
        <v>729</v>
      </c>
      <c r="P2597" t="s">
        <v>1359</v>
      </c>
      <c r="Q2597" t="s">
        <v>1390</v>
      </c>
      <c r="R2597" t="s">
        <v>117</v>
      </c>
      <c r="S2597" t="s">
        <v>237</v>
      </c>
      <c r="T2597" t="s">
        <v>12909</v>
      </c>
      <c r="U2597" t="s">
        <v>12910</v>
      </c>
      <c r="V2597" s="41">
        <v>41022</v>
      </c>
      <c r="W2597" s="41">
        <v>33816</v>
      </c>
      <c r="X2597">
        <v>1</v>
      </c>
      <c r="Y2597">
        <v>1</v>
      </c>
      <c r="Z2597" t="s">
        <v>102</v>
      </c>
      <c r="AA2597">
        <v>1</v>
      </c>
      <c r="AB2597" t="s">
        <v>103</v>
      </c>
      <c r="AC2597" t="s">
        <v>104</v>
      </c>
      <c r="AD2597">
        <v>1</v>
      </c>
      <c r="AE2597" t="s">
        <v>105</v>
      </c>
      <c r="AG2597" t="s">
        <v>121</v>
      </c>
      <c r="AJ2597" t="s">
        <v>1705</v>
      </c>
    </row>
    <row r="2598" spans="1:36" hidden="1" x14ac:dyDescent="0.25">
      <c r="A2598" t="s">
        <v>12911</v>
      </c>
      <c r="B2598" t="e">
        <f>VLOOKUP(A2598,[2]mp_ALL!B$1:B$557,1,0)</f>
        <v>#N/A</v>
      </c>
      <c r="C2598" t="s">
        <v>12912</v>
      </c>
      <c r="D2598" t="s">
        <v>38</v>
      </c>
      <c r="E2598" t="s">
        <v>88</v>
      </c>
      <c r="F2598" t="s">
        <v>8284</v>
      </c>
      <c r="G2598" t="s">
        <v>8285</v>
      </c>
      <c r="H2598" t="s">
        <v>91</v>
      </c>
      <c r="I2598" t="s">
        <v>5162</v>
      </c>
      <c r="J2598">
        <v>1</v>
      </c>
      <c r="K2598" t="s">
        <v>600</v>
      </c>
      <c r="L2598">
        <v>1</v>
      </c>
      <c r="M2598" t="s">
        <v>158</v>
      </c>
      <c r="N2598" t="s">
        <v>159</v>
      </c>
      <c r="O2598" t="s">
        <v>1051</v>
      </c>
      <c r="P2598" t="s">
        <v>2848</v>
      </c>
      <c r="Q2598" t="s">
        <v>5163</v>
      </c>
      <c r="R2598" t="s">
        <v>117</v>
      </c>
      <c r="S2598" t="s">
        <v>163</v>
      </c>
      <c r="T2598" t="s">
        <v>4640</v>
      </c>
      <c r="U2598" t="s">
        <v>2089</v>
      </c>
      <c r="V2598" s="41">
        <v>41022</v>
      </c>
      <c r="W2598" s="41">
        <v>32945</v>
      </c>
      <c r="X2598">
        <v>1</v>
      </c>
      <c r="Y2598">
        <v>1</v>
      </c>
      <c r="Z2598" t="s">
        <v>102</v>
      </c>
      <c r="AA2598">
        <v>1</v>
      </c>
      <c r="AB2598" t="s">
        <v>103</v>
      </c>
      <c r="AC2598" t="s">
        <v>104</v>
      </c>
      <c r="AD2598">
        <v>1</v>
      </c>
      <c r="AE2598" t="s">
        <v>105</v>
      </c>
      <c r="AG2598" t="s">
        <v>121</v>
      </c>
      <c r="AJ2598" t="s">
        <v>299</v>
      </c>
    </row>
    <row r="2599" spans="1:36" hidden="1" x14ac:dyDescent="0.25">
      <c r="A2599" t="s">
        <v>12913</v>
      </c>
      <c r="B2599" t="e">
        <f>VLOOKUP(A2599,[2]mp_ALL!B$1:B$557,1,0)</f>
        <v>#N/A</v>
      </c>
      <c r="C2599" t="s">
        <v>12914</v>
      </c>
      <c r="D2599" t="s">
        <v>38</v>
      </c>
      <c r="E2599" t="s">
        <v>88</v>
      </c>
      <c r="F2599" t="s">
        <v>8284</v>
      </c>
      <c r="G2599" t="s">
        <v>8285</v>
      </c>
      <c r="H2599" t="s">
        <v>91</v>
      </c>
      <c r="I2599" t="s">
        <v>5490</v>
      </c>
      <c r="J2599">
        <v>1</v>
      </c>
      <c r="K2599" t="s">
        <v>728</v>
      </c>
      <c r="L2599">
        <v>1</v>
      </c>
      <c r="M2599" t="s">
        <v>158</v>
      </c>
      <c r="N2599" t="s">
        <v>159</v>
      </c>
      <c r="O2599" t="s">
        <v>1051</v>
      </c>
      <c r="P2599" t="s">
        <v>1410</v>
      </c>
      <c r="Q2599" t="s">
        <v>5491</v>
      </c>
      <c r="R2599" t="s">
        <v>117</v>
      </c>
      <c r="S2599" t="s">
        <v>237</v>
      </c>
      <c r="T2599" t="s">
        <v>12915</v>
      </c>
      <c r="U2599" t="s">
        <v>10077</v>
      </c>
      <c r="V2599" s="41">
        <v>41022</v>
      </c>
      <c r="W2599" s="41">
        <v>33351</v>
      </c>
      <c r="X2599">
        <v>1</v>
      </c>
      <c r="Y2599">
        <v>1</v>
      </c>
      <c r="Z2599" t="s">
        <v>102</v>
      </c>
      <c r="AA2599">
        <v>1</v>
      </c>
      <c r="AB2599" t="s">
        <v>103</v>
      </c>
      <c r="AC2599" t="s">
        <v>104</v>
      </c>
      <c r="AD2599">
        <v>1</v>
      </c>
      <c r="AE2599" t="s">
        <v>105</v>
      </c>
      <c r="AG2599" t="s">
        <v>121</v>
      </c>
      <c r="AJ2599" t="s">
        <v>2081</v>
      </c>
    </row>
    <row r="2600" spans="1:36" hidden="1" x14ac:dyDescent="0.25">
      <c r="A2600" t="s">
        <v>12916</v>
      </c>
      <c r="B2600" t="e">
        <f>VLOOKUP(A2600,[2]mp_ALL!B$1:B$557,1,0)</f>
        <v>#N/A</v>
      </c>
      <c r="C2600" t="s">
        <v>12917</v>
      </c>
      <c r="D2600" t="s">
        <v>38</v>
      </c>
      <c r="E2600" t="s">
        <v>88</v>
      </c>
      <c r="F2600" t="s">
        <v>8284</v>
      </c>
      <c r="G2600" t="s">
        <v>8285</v>
      </c>
      <c r="H2600" t="s">
        <v>91</v>
      </c>
      <c r="I2600" t="s">
        <v>3924</v>
      </c>
      <c r="J2600">
        <v>1</v>
      </c>
      <c r="K2600" t="s">
        <v>600</v>
      </c>
      <c r="L2600">
        <v>1</v>
      </c>
      <c r="M2600" t="s">
        <v>158</v>
      </c>
      <c r="N2600" t="s">
        <v>159</v>
      </c>
      <c r="O2600" t="s">
        <v>1051</v>
      </c>
      <c r="P2600" t="s">
        <v>1410</v>
      </c>
      <c r="Q2600" t="s">
        <v>3925</v>
      </c>
      <c r="R2600" t="s">
        <v>117</v>
      </c>
      <c r="S2600" t="s">
        <v>163</v>
      </c>
      <c r="T2600" t="s">
        <v>12918</v>
      </c>
      <c r="U2600" t="s">
        <v>12919</v>
      </c>
      <c r="V2600" s="41">
        <v>41022</v>
      </c>
      <c r="W2600" s="41">
        <v>33726</v>
      </c>
      <c r="X2600">
        <v>1</v>
      </c>
      <c r="Y2600">
        <v>1</v>
      </c>
      <c r="Z2600" t="s">
        <v>102</v>
      </c>
      <c r="AA2600">
        <v>1</v>
      </c>
      <c r="AB2600" t="s">
        <v>103</v>
      </c>
      <c r="AC2600" t="s">
        <v>104</v>
      </c>
      <c r="AD2600">
        <v>1</v>
      </c>
      <c r="AE2600" t="s">
        <v>105</v>
      </c>
      <c r="AG2600" t="s">
        <v>121</v>
      </c>
      <c r="AJ2600" t="s">
        <v>271</v>
      </c>
    </row>
    <row r="2601" spans="1:36" hidden="1" x14ac:dyDescent="0.25">
      <c r="A2601" t="s">
        <v>12920</v>
      </c>
      <c r="B2601" t="e">
        <f>VLOOKUP(A2601,[2]mp_ALL!B$1:B$557,1,0)</f>
        <v>#N/A</v>
      </c>
      <c r="C2601" t="s">
        <v>12921</v>
      </c>
      <c r="D2601" t="s">
        <v>38</v>
      </c>
      <c r="E2601" t="s">
        <v>88</v>
      </c>
      <c r="F2601" t="s">
        <v>8284</v>
      </c>
      <c r="G2601" t="s">
        <v>8285</v>
      </c>
      <c r="H2601" t="s">
        <v>91</v>
      </c>
      <c r="I2601" t="s">
        <v>3070</v>
      </c>
      <c r="J2601">
        <v>1</v>
      </c>
      <c r="K2601" t="s">
        <v>1650</v>
      </c>
      <c r="L2601">
        <v>1</v>
      </c>
      <c r="M2601" t="s">
        <v>143</v>
      </c>
      <c r="N2601" t="s">
        <v>144</v>
      </c>
      <c r="O2601" t="s">
        <v>1651</v>
      </c>
      <c r="P2601" t="s">
        <v>1652</v>
      </c>
      <c r="Q2601" t="s">
        <v>3071</v>
      </c>
      <c r="R2601" t="s">
        <v>147</v>
      </c>
      <c r="S2601" t="s">
        <v>148</v>
      </c>
      <c r="T2601" t="s">
        <v>12922</v>
      </c>
      <c r="U2601" t="s">
        <v>12923</v>
      </c>
      <c r="V2601" s="41">
        <v>41022</v>
      </c>
      <c r="W2601" s="41">
        <v>33362</v>
      </c>
      <c r="X2601">
        <v>1</v>
      </c>
      <c r="Y2601">
        <v>0</v>
      </c>
      <c r="Z2601" t="s">
        <v>102</v>
      </c>
      <c r="AA2601">
        <v>1</v>
      </c>
      <c r="AB2601" t="s">
        <v>103</v>
      </c>
      <c r="AC2601" t="s">
        <v>104</v>
      </c>
      <c r="AD2601">
        <v>1</v>
      </c>
      <c r="AE2601" t="s">
        <v>105</v>
      </c>
      <c r="AG2601" t="s">
        <v>148</v>
      </c>
      <c r="AJ2601" t="s">
        <v>1286</v>
      </c>
    </row>
    <row r="2602" spans="1:36" hidden="1" x14ac:dyDescent="0.25">
      <c r="A2602" t="s">
        <v>12924</v>
      </c>
      <c r="B2602" t="e">
        <f>VLOOKUP(A2602,[2]mp_ALL!B$1:B$557,1,0)</f>
        <v>#N/A</v>
      </c>
      <c r="C2602" t="s">
        <v>12925</v>
      </c>
      <c r="D2602" t="s">
        <v>38</v>
      </c>
      <c r="E2602" t="s">
        <v>88</v>
      </c>
      <c r="F2602" t="s">
        <v>8284</v>
      </c>
      <c r="G2602" t="s">
        <v>8285</v>
      </c>
      <c r="H2602" t="s">
        <v>91</v>
      </c>
      <c r="I2602" t="s">
        <v>11797</v>
      </c>
      <c r="J2602">
        <v>1</v>
      </c>
      <c r="K2602" t="s">
        <v>11798</v>
      </c>
      <c r="L2602">
        <v>1</v>
      </c>
      <c r="M2602" t="s">
        <v>414</v>
      </c>
      <c r="N2602" t="s">
        <v>7400</v>
      </c>
      <c r="O2602" t="s">
        <v>11799</v>
      </c>
      <c r="R2602" t="s">
        <v>117</v>
      </c>
      <c r="S2602" t="s">
        <v>163</v>
      </c>
      <c r="T2602" t="s">
        <v>12926</v>
      </c>
      <c r="U2602" t="s">
        <v>12927</v>
      </c>
      <c r="V2602" s="41">
        <v>41022</v>
      </c>
      <c r="W2602" s="41">
        <v>33967</v>
      </c>
      <c r="X2602">
        <v>1</v>
      </c>
      <c r="Y2602">
        <v>0</v>
      </c>
      <c r="Z2602" t="s">
        <v>102</v>
      </c>
      <c r="AA2602">
        <v>1</v>
      </c>
      <c r="AB2602" t="s">
        <v>103</v>
      </c>
      <c r="AC2602" t="s">
        <v>104</v>
      </c>
      <c r="AD2602">
        <v>1</v>
      </c>
      <c r="AE2602" t="s">
        <v>138</v>
      </c>
      <c r="AG2602" t="s">
        <v>121</v>
      </c>
      <c r="AJ2602" t="s">
        <v>3422</v>
      </c>
    </row>
    <row r="2603" spans="1:36" hidden="1" x14ac:dyDescent="0.25">
      <c r="A2603" t="s">
        <v>12928</v>
      </c>
      <c r="B2603" t="e">
        <f>VLOOKUP(A2603,[2]mp_ALL!B$1:B$557,1,0)</f>
        <v>#N/A</v>
      </c>
      <c r="C2603" t="s">
        <v>12929</v>
      </c>
      <c r="D2603" t="s">
        <v>38</v>
      </c>
      <c r="E2603" t="s">
        <v>88</v>
      </c>
      <c r="F2603" t="s">
        <v>8284</v>
      </c>
      <c r="G2603" t="s">
        <v>8285</v>
      </c>
      <c r="H2603" t="s">
        <v>91</v>
      </c>
      <c r="I2603" t="s">
        <v>866</v>
      </c>
      <c r="J2603">
        <v>1</v>
      </c>
      <c r="K2603" t="s">
        <v>183</v>
      </c>
      <c r="L2603">
        <v>1</v>
      </c>
      <c r="M2603" t="s">
        <v>158</v>
      </c>
      <c r="N2603" t="s">
        <v>184</v>
      </c>
      <c r="O2603" t="s">
        <v>867</v>
      </c>
      <c r="P2603" t="s">
        <v>868</v>
      </c>
      <c r="Q2603" t="s">
        <v>869</v>
      </c>
      <c r="R2603" t="s">
        <v>117</v>
      </c>
      <c r="S2603" t="s">
        <v>163</v>
      </c>
      <c r="T2603" t="s">
        <v>12930</v>
      </c>
      <c r="U2603" t="s">
        <v>12931</v>
      </c>
      <c r="V2603" s="41">
        <v>41022</v>
      </c>
      <c r="W2603" s="41">
        <v>33630</v>
      </c>
      <c r="X2603">
        <v>1</v>
      </c>
      <c r="Y2603">
        <v>2</v>
      </c>
      <c r="Z2603" t="s">
        <v>102</v>
      </c>
      <c r="AA2603">
        <v>1</v>
      </c>
      <c r="AB2603" t="s">
        <v>103</v>
      </c>
      <c r="AC2603" t="s">
        <v>104</v>
      </c>
      <c r="AD2603">
        <v>1</v>
      </c>
      <c r="AE2603" t="s">
        <v>105</v>
      </c>
      <c r="AG2603" t="s">
        <v>121</v>
      </c>
      <c r="AJ2603" t="s">
        <v>12932</v>
      </c>
    </row>
    <row r="2604" spans="1:36" hidden="1" x14ac:dyDescent="0.25">
      <c r="A2604" t="s">
        <v>12933</v>
      </c>
      <c r="B2604" t="e">
        <f>VLOOKUP(A2604,[2]mp_ALL!B$1:B$557,1,0)</f>
        <v>#N/A</v>
      </c>
      <c r="C2604" t="s">
        <v>12934</v>
      </c>
      <c r="D2604" t="s">
        <v>38</v>
      </c>
      <c r="E2604" t="s">
        <v>88</v>
      </c>
      <c r="F2604" t="s">
        <v>8284</v>
      </c>
      <c r="G2604" t="s">
        <v>8285</v>
      </c>
      <c r="H2604" t="s">
        <v>91</v>
      </c>
      <c r="I2604" t="s">
        <v>8562</v>
      </c>
      <c r="J2604">
        <v>1</v>
      </c>
      <c r="K2604" t="s">
        <v>1532</v>
      </c>
      <c r="L2604">
        <v>1</v>
      </c>
      <c r="M2604" t="s">
        <v>158</v>
      </c>
      <c r="N2604" t="s">
        <v>184</v>
      </c>
      <c r="O2604" t="s">
        <v>3576</v>
      </c>
      <c r="P2604" t="s">
        <v>3577</v>
      </c>
      <c r="Q2604" t="s">
        <v>8563</v>
      </c>
      <c r="R2604" t="s">
        <v>117</v>
      </c>
      <c r="S2604" t="s">
        <v>163</v>
      </c>
      <c r="T2604" t="s">
        <v>8132</v>
      </c>
      <c r="U2604" t="s">
        <v>12935</v>
      </c>
      <c r="V2604" s="41">
        <v>41022</v>
      </c>
      <c r="W2604" s="41">
        <v>33458</v>
      </c>
      <c r="X2604">
        <v>1</v>
      </c>
      <c r="Y2604">
        <v>1</v>
      </c>
      <c r="Z2604" t="s">
        <v>102</v>
      </c>
      <c r="AA2604">
        <v>1</v>
      </c>
      <c r="AB2604" t="s">
        <v>103</v>
      </c>
      <c r="AC2604" t="s">
        <v>104</v>
      </c>
      <c r="AD2604">
        <v>1</v>
      </c>
      <c r="AE2604" t="s">
        <v>105</v>
      </c>
      <c r="AG2604" t="s">
        <v>121</v>
      </c>
      <c r="AJ2604" t="s">
        <v>12936</v>
      </c>
    </row>
    <row r="2605" spans="1:36" hidden="1" x14ac:dyDescent="0.25">
      <c r="A2605" t="s">
        <v>12937</v>
      </c>
      <c r="B2605" t="e">
        <f>VLOOKUP(A2605,[2]mp_ALL!B$1:B$557,1,0)</f>
        <v>#N/A</v>
      </c>
      <c r="C2605" t="s">
        <v>11854</v>
      </c>
      <c r="D2605" t="s">
        <v>38</v>
      </c>
      <c r="E2605" t="s">
        <v>88</v>
      </c>
      <c r="F2605" t="s">
        <v>8284</v>
      </c>
      <c r="G2605" t="s">
        <v>8285</v>
      </c>
      <c r="H2605" t="s">
        <v>91</v>
      </c>
      <c r="I2605" t="s">
        <v>4938</v>
      </c>
      <c r="J2605">
        <v>1</v>
      </c>
      <c r="K2605" t="s">
        <v>1358</v>
      </c>
      <c r="L2605">
        <v>1</v>
      </c>
      <c r="M2605" t="s">
        <v>158</v>
      </c>
      <c r="N2605" t="s">
        <v>159</v>
      </c>
      <c r="O2605" t="s">
        <v>1679</v>
      </c>
      <c r="P2605" t="s">
        <v>4939</v>
      </c>
      <c r="Q2605" t="s">
        <v>4940</v>
      </c>
      <c r="R2605" t="s">
        <v>117</v>
      </c>
      <c r="S2605" t="s">
        <v>163</v>
      </c>
      <c r="T2605" t="s">
        <v>12938</v>
      </c>
      <c r="U2605" t="s">
        <v>12939</v>
      </c>
      <c r="V2605" s="41">
        <v>41022</v>
      </c>
      <c r="W2605" s="41">
        <v>33469</v>
      </c>
      <c r="X2605">
        <v>1</v>
      </c>
      <c r="Y2605">
        <v>0</v>
      </c>
      <c r="Z2605" t="s">
        <v>102</v>
      </c>
      <c r="AA2605">
        <v>1</v>
      </c>
      <c r="AB2605" t="s">
        <v>103</v>
      </c>
      <c r="AC2605" t="s">
        <v>104</v>
      </c>
      <c r="AD2605">
        <v>1</v>
      </c>
      <c r="AE2605" t="s">
        <v>105</v>
      </c>
      <c r="AG2605" t="s">
        <v>121</v>
      </c>
      <c r="AJ2605" t="s">
        <v>1153</v>
      </c>
    </row>
    <row r="2606" spans="1:36" hidden="1" x14ac:dyDescent="0.25">
      <c r="A2606" t="s">
        <v>12940</v>
      </c>
      <c r="B2606" t="e">
        <f>VLOOKUP(A2606,[2]mp_ALL!B$1:B$557,1,0)</f>
        <v>#N/A</v>
      </c>
      <c r="C2606" t="s">
        <v>12941</v>
      </c>
      <c r="D2606" t="s">
        <v>38</v>
      </c>
      <c r="E2606" t="s">
        <v>88</v>
      </c>
      <c r="F2606" t="s">
        <v>8284</v>
      </c>
      <c r="G2606" t="s">
        <v>8285</v>
      </c>
      <c r="H2606" t="s">
        <v>91</v>
      </c>
      <c r="I2606" t="s">
        <v>1357</v>
      </c>
      <c r="J2606">
        <v>1</v>
      </c>
      <c r="K2606" t="s">
        <v>1358</v>
      </c>
      <c r="L2606">
        <v>1</v>
      </c>
      <c r="M2606" t="s">
        <v>158</v>
      </c>
      <c r="N2606" t="s">
        <v>159</v>
      </c>
      <c r="O2606" t="s">
        <v>729</v>
      </c>
      <c r="P2606" t="s">
        <v>1359</v>
      </c>
      <c r="Q2606" t="s">
        <v>1360</v>
      </c>
      <c r="R2606" t="s">
        <v>117</v>
      </c>
      <c r="S2606" t="s">
        <v>163</v>
      </c>
      <c r="T2606" t="s">
        <v>12942</v>
      </c>
      <c r="U2606" t="s">
        <v>12943</v>
      </c>
      <c r="V2606" s="41">
        <v>41022</v>
      </c>
      <c r="W2606" s="41">
        <v>33307</v>
      </c>
      <c r="X2606">
        <v>1</v>
      </c>
      <c r="Y2606">
        <v>1</v>
      </c>
      <c r="Z2606" t="s">
        <v>102</v>
      </c>
      <c r="AA2606">
        <v>1</v>
      </c>
      <c r="AB2606" t="s">
        <v>103</v>
      </c>
      <c r="AC2606" t="s">
        <v>104</v>
      </c>
      <c r="AD2606">
        <v>1</v>
      </c>
      <c r="AE2606" t="s">
        <v>105</v>
      </c>
      <c r="AG2606" t="s">
        <v>121</v>
      </c>
      <c r="AJ2606" t="s">
        <v>1008</v>
      </c>
    </row>
    <row r="2607" spans="1:36" hidden="1" x14ac:dyDescent="0.25">
      <c r="A2607" t="s">
        <v>12944</v>
      </c>
      <c r="B2607" t="e">
        <f>VLOOKUP(A2607,[2]mp_ALL!B$1:B$557,1,0)</f>
        <v>#N/A</v>
      </c>
      <c r="C2607" t="s">
        <v>12945</v>
      </c>
      <c r="D2607" t="s">
        <v>38</v>
      </c>
      <c r="E2607" t="s">
        <v>88</v>
      </c>
      <c r="F2607" t="s">
        <v>8284</v>
      </c>
      <c r="G2607" t="s">
        <v>8285</v>
      </c>
      <c r="H2607" t="s">
        <v>110</v>
      </c>
      <c r="I2607" t="s">
        <v>8981</v>
      </c>
      <c r="J2607">
        <v>1</v>
      </c>
      <c r="K2607" t="s">
        <v>484</v>
      </c>
      <c r="L2607">
        <v>1</v>
      </c>
      <c r="M2607" t="s">
        <v>414</v>
      </c>
      <c r="N2607" t="s">
        <v>159</v>
      </c>
      <c r="O2607" t="s">
        <v>1366</v>
      </c>
      <c r="P2607" t="s">
        <v>5849</v>
      </c>
      <c r="Q2607" t="s">
        <v>8982</v>
      </c>
      <c r="R2607" t="s">
        <v>117</v>
      </c>
      <c r="S2607" t="s">
        <v>163</v>
      </c>
      <c r="T2607" t="s">
        <v>12946</v>
      </c>
      <c r="U2607" t="s">
        <v>12947</v>
      </c>
      <c r="V2607" s="41">
        <v>41022</v>
      </c>
      <c r="W2607" s="41">
        <v>33036</v>
      </c>
      <c r="X2607">
        <v>1</v>
      </c>
      <c r="Y2607">
        <v>2</v>
      </c>
      <c r="Z2607" t="s">
        <v>102</v>
      </c>
      <c r="AA2607">
        <v>1</v>
      </c>
      <c r="AB2607" t="s">
        <v>103</v>
      </c>
      <c r="AC2607" t="s">
        <v>104</v>
      </c>
      <c r="AD2607">
        <v>1</v>
      </c>
      <c r="AE2607" t="s">
        <v>138</v>
      </c>
      <c r="AG2607" t="s">
        <v>121</v>
      </c>
      <c r="AJ2607" t="s">
        <v>1556</v>
      </c>
    </row>
    <row r="2608" spans="1:36" hidden="1" x14ac:dyDescent="0.25">
      <c r="A2608" t="s">
        <v>12948</v>
      </c>
      <c r="B2608" t="e">
        <f>VLOOKUP(A2608,[2]mp_ALL!B$1:B$557,1,0)</f>
        <v>#N/A</v>
      </c>
      <c r="C2608" t="s">
        <v>12949</v>
      </c>
      <c r="D2608" t="s">
        <v>38</v>
      </c>
      <c r="E2608" t="s">
        <v>88</v>
      </c>
      <c r="F2608" t="s">
        <v>8284</v>
      </c>
      <c r="G2608" t="s">
        <v>8285</v>
      </c>
      <c r="H2608" t="s">
        <v>91</v>
      </c>
      <c r="I2608" t="s">
        <v>853</v>
      </c>
      <c r="J2608">
        <v>1</v>
      </c>
      <c r="K2608" t="s">
        <v>600</v>
      </c>
      <c r="L2608">
        <v>1</v>
      </c>
      <c r="M2608" t="s">
        <v>158</v>
      </c>
      <c r="N2608" t="s">
        <v>159</v>
      </c>
      <c r="O2608" t="s">
        <v>601</v>
      </c>
      <c r="P2608" t="s">
        <v>854</v>
      </c>
      <c r="Q2608" t="s">
        <v>855</v>
      </c>
      <c r="R2608" t="s">
        <v>117</v>
      </c>
      <c r="S2608" t="s">
        <v>237</v>
      </c>
      <c r="T2608" t="s">
        <v>12950</v>
      </c>
      <c r="U2608" t="s">
        <v>12951</v>
      </c>
      <c r="V2608" s="41">
        <v>41022</v>
      </c>
      <c r="W2608" s="41">
        <v>33124</v>
      </c>
      <c r="X2608">
        <v>1</v>
      </c>
      <c r="Y2608">
        <v>0</v>
      </c>
      <c r="Z2608" t="s">
        <v>102</v>
      </c>
      <c r="AA2608">
        <v>1</v>
      </c>
      <c r="AB2608" t="s">
        <v>103</v>
      </c>
      <c r="AC2608" t="s">
        <v>104</v>
      </c>
      <c r="AD2608">
        <v>1</v>
      </c>
      <c r="AE2608" t="s">
        <v>105</v>
      </c>
      <c r="AG2608" t="s">
        <v>121</v>
      </c>
      <c r="AJ2608" t="s">
        <v>271</v>
      </c>
    </row>
    <row r="2609" spans="1:36" hidden="1" x14ac:dyDescent="0.25">
      <c r="A2609" t="s">
        <v>12952</v>
      </c>
      <c r="B2609" t="e">
        <f>VLOOKUP(A2609,[2]mp_ALL!B$1:B$557,1,0)</f>
        <v>#N/A</v>
      </c>
      <c r="C2609" t="s">
        <v>12953</v>
      </c>
      <c r="D2609" t="s">
        <v>37</v>
      </c>
      <c r="E2609" t="s">
        <v>88</v>
      </c>
      <c r="F2609" t="s">
        <v>8284</v>
      </c>
      <c r="G2609" t="s">
        <v>8285</v>
      </c>
      <c r="H2609" t="s">
        <v>91</v>
      </c>
      <c r="I2609" t="s">
        <v>9777</v>
      </c>
      <c r="J2609">
        <v>1</v>
      </c>
      <c r="K2609" t="s">
        <v>846</v>
      </c>
      <c r="L2609">
        <v>1</v>
      </c>
      <c r="M2609" t="s">
        <v>414</v>
      </c>
      <c r="N2609" t="s">
        <v>159</v>
      </c>
      <c r="O2609" t="s">
        <v>533</v>
      </c>
      <c r="P2609" t="s">
        <v>5815</v>
      </c>
      <c r="Q2609" t="s">
        <v>9778</v>
      </c>
      <c r="R2609" t="s">
        <v>117</v>
      </c>
      <c r="S2609" t="s">
        <v>163</v>
      </c>
      <c r="T2609" t="s">
        <v>12954</v>
      </c>
      <c r="U2609" t="s">
        <v>12955</v>
      </c>
      <c r="V2609" s="41">
        <v>41022</v>
      </c>
      <c r="W2609" s="41">
        <v>32837</v>
      </c>
      <c r="X2609">
        <v>1</v>
      </c>
      <c r="Y2609">
        <v>1</v>
      </c>
      <c r="Z2609" t="s">
        <v>102</v>
      </c>
      <c r="AA2609">
        <v>1</v>
      </c>
      <c r="AB2609" t="s">
        <v>576</v>
      </c>
      <c r="AC2609" t="s">
        <v>104</v>
      </c>
      <c r="AD2609">
        <v>1</v>
      </c>
      <c r="AE2609" t="s">
        <v>138</v>
      </c>
      <c r="AG2609" t="s">
        <v>121</v>
      </c>
      <c r="AJ2609" t="s">
        <v>694</v>
      </c>
    </row>
    <row r="2610" spans="1:36" hidden="1" x14ac:dyDescent="0.25">
      <c r="A2610" t="s">
        <v>12956</v>
      </c>
      <c r="B2610" t="e">
        <f>VLOOKUP(A2610,[2]mp_ALL!B$1:B$557,1,0)</f>
        <v>#N/A</v>
      </c>
      <c r="C2610" t="s">
        <v>12957</v>
      </c>
      <c r="D2610" t="s">
        <v>38</v>
      </c>
      <c r="E2610" t="s">
        <v>88</v>
      </c>
      <c r="F2610" t="s">
        <v>8284</v>
      </c>
      <c r="G2610" t="s">
        <v>8285</v>
      </c>
      <c r="H2610" t="s">
        <v>91</v>
      </c>
      <c r="I2610" t="s">
        <v>9337</v>
      </c>
      <c r="J2610">
        <v>1</v>
      </c>
      <c r="K2610" t="s">
        <v>157</v>
      </c>
      <c r="L2610">
        <v>1</v>
      </c>
      <c r="M2610" t="s">
        <v>158</v>
      </c>
      <c r="N2610" t="s">
        <v>184</v>
      </c>
      <c r="O2610" t="s">
        <v>742</v>
      </c>
      <c r="P2610" t="s">
        <v>9338</v>
      </c>
      <c r="Q2610" t="s">
        <v>9339</v>
      </c>
      <c r="R2610" t="s">
        <v>117</v>
      </c>
      <c r="S2610" t="s">
        <v>163</v>
      </c>
      <c r="T2610" t="s">
        <v>12958</v>
      </c>
      <c r="U2610" t="s">
        <v>12959</v>
      </c>
      <c r="V2610" s="41">
        <v>41022</v>
      </c>
      <c r="W2610" s="41">
        <v>34192</v>
      </c>
      <c r="X2610">
        <v>1</v>
      </c>
      <c r="Y2610">
        <v>0</v>
      </c>
      <c r="Z2610" t="s">
        <v>102</v>
      </c>
      <c r="AA2610">
        <v>1</v>
      </c>
      <c r="AB2610" t="s">
        <v>103</v>
      </c>
      <c r="AC2610" t="s">
        <v>104</v>
      </c>
      <c r="AD2610">
        <v>1</v>
      </c>
      <c r="AE2610" t="s">
        <v>105</v>
      </c>
      <c r="AG2610" t="s">
        <v>121</v>
      </c>
      <c r="AJ2610" t="s">
        <v>3654</v>
      </c>
    </row>
    <row r="2611" spans="1:36" hidden="1" x14ac:dyDescent="0.25">
      <c r="A2611" t="s">
        <v>12960</v>
      </c>
      <c r="B2611" t="e">
        <f>VLOOKUP(A2611,[2]mp_ALL!B$1:B$557,1,0)</f>
        <v>#N/A</v>
      </c>
      <c r="C2611" t="s">
        <v>12961</v>
      </c>
      <c r="D2611" t="s">
        <v>38</v>
      </c>
      <c r="E2611" t="s">
        <v>88</v>
      </c>
      <c r="F2611" t="s">
        <v>8284</v>
      </c>
      <c r="G2611" t="s">
        <v>8285</v>
      </c>
      <c r="H2611" t="s">
        <v>91</v>
      </c>
      <c r="I2611" t="s">
        <v>1083</v>
      </c>
      <c r="J2611">
        <v>1</v>
      </c>
      <c r="K2611" t="s">
        <v>183</v>
      </c>
      <c r="L2611">
        <v>1</v>
      </c>
      <c r="M2611" t="s">
        <v>158</v>
      </c>
      <c r="N2611" t="s">
        <v>205</v>
      </c>
      <c r="O2611" t="s">
        <v>646</v>
      </c>
      <c r="P2611" t="s">
        <v>647</v>
      </c>
      <c r="Q2611" t="s">
        <v>1084</v>
      </c>
      <c r="R2611" t="s">
        <v>117</v>
      </c>
      <c r="S2611" t="s">
        <v>237</v>
      </c>
      <c r="T2611" t="s">
        <v>12962</v>
      </c>
      <c r="U2611" t="s">
        <v>7761</v>
      </c>
      <c r="V2611" s="41">
        <v>41022</v>
      </c>
      <c r="W2611" s="41">
        <v>33980</v>
      </c>
      <c r="X2611">
        <v>0</v>
      </c>
      <c r="Z2611" t="s">
        <v>7195</v>
      </c>
      <c r="AA2611">
        <v>1</v>
      </c>
      <c r="AB2611" t="s">
        <v>103</v>
      </c>
      <c r="AC2611" t="s">
        <v>104</v>
      </c>
      <c r="AD2611">
        <v>1</v>
      </c>
      <c r="AE2611" t="s">
        <v>105</v>
      </c>
      <c r="AG2611" t="s">
        <v>121</v>
      </c>
      <c r="AJ2611" t="s">
        <v>663</v>
      </c>
    </row>
    <row r="2612" spans="1:36" hidden="1" x14ac:dyDescent="0.25">
      <c r="A2612" t="s">
        <v>12963</v>
      </c>
      <c r="B2612" t="e">
        <f>VLOOKUP(A2612,[2]mp_ALL!B$1:B$557,1,0)</f>
        <v>#N/A</v>
      </c>
      <c r="C2612" t="s">
        <v>12964</v>
      </c>
      <c r="D2612" t="s">
        <v>38</v>
      </c>
      <c r="E2612" t="s">
        <v>88</v>
      </c>
      <c r="F2612" t="s">
        <v>8284</v>
      </c>
      <c r="G2612" t="s">
        <v>8285</v>
      </c>
      <c r="H2612" t="s">
        <v>91</v>
      </c>
      <c r="I2612" t="s">
        <v>12965</v>
      </c>
      <c r="J2612">
        <v>1</v>
      </c>
      <c r="K2612" t="s">
        <v>2003</v>
      </c>
      <c r="L2612">
        <v>0</v>
      </c>
      <c r="M2612" t="s">
        <v>158</v>
      </c>
      <c r="N2612" t="s">
        <v>2004</v>
      </c>
      <c r="O2612" t="s">
        <v>2005</v>
      </c>
      <c r="P2612" t="s">
        <v>2012</v>
      </c>
      <c r="Q2612" t="s">
        <v>2007</v>
      </c>
      <c r="R2612" t="s">
        <v>117</v>
      </c>
      <c r="S2612" t="s">
        <v>207</v>
      </c>
      <c r="T2612" t="s">
        <v>12966</v>
      </c>
      <c r="U2612" t="s">
        <v>12967</v>
      </c>
      <c r="V2612" s="41">
        <v>41022</v>
      </c>
      <c r="W2612" s="41">
        <v>34181</v>
      </c>
      <c r="X2612">
        <v>1</v>
      </c>
      <c r="Y2612">
        <v>1</v>
      </c>
      <c r="Z2612" t="s">
        <v>102</v>
      </c>
      <c r="AA2612">
        <v>1</v>
      </c>
      <c r="AB2612" t="s">
        <v>103</v>
      </c>
      <c r="AC2612" t="s">
        <v>104</v>
      </c>
      <c r="AD2612">
        <v>1</v>
      </c>
      <c r="AE2612" t="s">
        <v>120</v>
      </c>
      <c r="AG2612" t="s">
        <v>121</v>
      </c>
      <c r="AJ2612" t="s">
        <v>352</v>
      </c>
    </row>
    <row r="2613" spans="1:36" hidden="1" x14ac:dyDescent="0.25">
      <c r="A2613" t="s">
        <v>12968</v>
      </c>
      <c r="B2613" t="e">
        <f>VLOOKUP(A2613,[2]mp_ALL!B$1:B$557,1,0)</f>
        <v>#N/A</v>
      </c>
      <c r="C2613" t="s">
        <v>12969</v>
      </c>
      <c r="D2613" t="s">
        <v>38</v>
      </c>
      <c r="E2613" t="s">
        <v>88</v>
      </c>
      <c r="F2613" t="s">
        <v>8284</v>
      </c>
      <c r="G2613" t="s">
        <v>8285</v>
      </c>
      <c r="H2613" t="s">
        <v>91</v>
      </c>
      <c r="I2613" t="s">
        <v>12970</v>
      </c>
      <c r="J2613">
        <v>1</v>
      </c>
      <c r="K2613" t="s">
        <v>12971</v>
      </c>
      <c r="L2613">
        <v>0</v>
      </c>
      <c r="M2613" t="s">
        <v>158</v>
      </c>
      <c r="N2613" t="s">
        <v>2004</v>
      </c>
      <c r="O2613" t="s">
        <v>12972</v>
      </c>
      <c r="P2613" t="s">
        <v>12973</v>
      </c>
      <c r="Q2613" t="s">
        <v>12974</v>
      </c>
      <c r="R2613" t="s">
        <v>117</v>
      </c>
      <c r="S2613" t="s">
        <v>163</v>
      </c>
      <c r="T2613" t="s">
        <v>12975</v>
      </c>
      <c r="U2613" t="s">
        <v>12976</v>
      </c>
      <c r="V2613" s="41">
        <v>41022</v>
      </c>
      <c r="W2613" s="41">
        <v>32952</v>
      </c>
      <c r="X2613">
        <v>1</v>
      </c>
      <c r="Y2613">
        <v>2</v>
      </c>
      <c r="Z2613" t="s">
        <v>102</v>
      </c>
      <c r="AA2613">
        <v>1</v>
      </c>
      <c r="AB2613" t="s">
        <v>103</v>
      </c>
      <c r="AC2613" t="s">
        <v>104</v>
      </c>
      <c r="AD2613">
        <v>1</v>
      </c>
      <c r="AE2613" t="s">
        <v>120</v>
      </c>
      <c r="AG2613" t="s">
        <v>121</v>
      </c>
      <c r="AJ2613" t="s">
        <v>299</v>
      </c>
    </row>
    <row r="2614" spans="1:36" hidden="1" x14ac:dyDescent="0.25">
      <c r="A2614" t="s">
        <v>12977</v>
      </c>
      <c r="B2614" t="e">
        <f>VLOOKUP(A2614,[2]mp_ALL!B$1:B$557,1,0)</f>
        <v>#N/A</v>
      </c>
      <c r="C2614" t="s">
        <v>12978</v>
      </c>
      <c r="D2614" t="s">
        <v>38</v>
      </c>
      <c r="E2614" t="s">
        <v>88</v>
      </c>
      <c r="F2614" t="s">
        <v>8284</v>
      </c>
      <c r="G2614" t="s">
        <v>8285</v>
      </c>
      <c r="H2614" t="s">
        <v>91</v>
      </c>
      <c r="I2614" t="s">
        <v>12979</v>
      </c>
      <c r="J2614">
        <v>1</v>
      </c>
      <c r="K2614" t="s">
        <v>12971</v>
      </c>
      <c r="L2614">
        <v>0</v>
      </c>
      <c r="M2614" t="s">
        <v>158</v>
      </c>
      <c r="N2614" t="s">
        <v>2004</v>
      </c>
      <c r="O2614" t="s">
        <v>12972</v>
      </c>
      <c r="P2614" t="s">
        <v>12973</v>
      </c>
      <c r="Q2614" t="s">
        <v>12980</v>
      </c>
      <c r="R2614" t="s">
        <v>117</v>
      </c>
      <c r="S2614" t="s">
        <v>163</v>
      </c>
      <c r="T2614" t="s">
        <v>9626</v>
      </c>
      <c r="U2614" t="s">
        <v>12981</v>
      </c>
      <c r="V2614" s="41">
        <v>41022</v>
      </c>
      <c r="W2614" s="41">
        <v>33472</v>
      </c>
      <c r="X2614">
        <v>1</v>
      </c>
      <c r="Y2614">
        <v>2</v>
      </c>
      <c r="Z2614" t="s">
        <v>102</v>
      </c>
      <c r="AA2614">
        <v>1</v>
      </c>
      <c r="AB2614" t="s">
        <v>103</v>
      </c>
      <c r="AC2614" t="s">
        <v>104</v>
      </c>
      <c r="AD2614">
        <v>1</v>
      </c>
      <c r="AE2614" t="s">
        <v>120</v>
      </c>
      <c r="AG2614" t="s">
        <v>121</v>
      </c>
      <c r="AJ2614" t="s">
        <v>299</v>
      </c>
    </row>
    <row r="2615" spans="1:36" hidden="1" x14ac:dyDescent="0.25">
      <c r="A2615" t="s">
        <v>12982</v>
      </c>
      <c r="B2615" t="e">
        <f>VLOOKUP(A2615,[2]mp_ALL!B$1:B$557,1,0)</f>
        <v>#N/A</v>
      </c>
      <c r="C2615" t="s">
        <v>12983</v>
      </c>
      <c r="D2615" t="s">
        <v>38</v>
      </c>
      <c r="E2615" t="s">
        <v>88</v>
      </c>
      <c r="F2615" t="s">
        <v>8284</v>
      </c>
      <c r="G2615" t="s">
        <v>8285</v>
      </c>
      <c r="H2615" t="s">
        <v>91</v>
      </c>
      <c r="I2615" t="s">
        <v>12984</v>
      </c>
      <c r="J2615">
        <v>1</v>
      </c>
      <c r="K2615" t="s">
        <v>11798</v>
      </c>
      <c r="L2615">
        <v>1</v>
      </c>
      <c r="M2615" t="s">
        <v>414</v>
      </c>
      <c r="N2615" t="s">
        <v>7400</v>
      </c>
      <c r="O2615" t="s">
        <v>12985</v>
      </c>
      <c r="R2615" t="s">
        <v>117</v>
      </c>
      <c r="S2615" t="s">
        <v>163</v>
      </c>
      <c r="T2615" t="s">
        <v>12986</v>
      </c>
      <c r="U2615" t="s">
        <v>12987</v>
      </c>
      <c r="V2615" s="41">
        <v>41022</v>
      </c>
      <c r="W2615" s="41">
        <v>34313</v>
      </c>
      <c r="X2615">
        <v>0</v>
      </c>
      <c r="Z2615" t="s">
        <v>7195</v>
      </c>
      <c r="AA2615">
        <v>1</v>
      </c>
      <c r="AB2615" t="s">
        <v>103</v>
      </c>
      <c r="AC2615" t="s">
        <v>104</v>
      </c>
      <c r="AD2615">
        <v>1</v>
      </c>
      <c r="AE2615" t="s">
        <v>138</v>
      </c>
      <c r="AG2615" t="s">
        <v>121</v>
      </c>
      <c r="AJ2615" t="s">
        <v>10740</v>
      </c>
    </row>
    <row r="2616" spans="1:36" hidden="1" x14ac:dyDescent="0.25">
      <c r="A2616" t="s">
        <v>12988</v>
      </c>
      <c r="B2616" t="e">
        <f>VLOOKUP(A2616,[2]mp_ALL!B$1:B$557,1,0)</f>
        <v>#N/A</v>
      </c>
      <c r="C2616" t="s">
        <v>12989</v>
      </c>
      <c r="D2616" t="s">
        <v>38</v>
      </c>
      <c r="E2616" t="s">
        <v>88</v>
      </c>
      <c r="F2616" t="s">
        <v>8284</v>
      </c>
      <c r="G2616" t="s">
        <v>8285</v>
      </c>
      <c r="H2616" t="s">
        <v>91</v>
      </c>
      <c r="I2616" t="s">
        <v>2011</v>
      </c>
      <c r="J2616">
        <v>1</v>
      </c>
      <c r="K2616" t="s">
        <v>2003</v>
      </c>
      <c r="L2616">
        <v>0</v>
      </c>
      <c r="M2616" t="s">
        <v>158</v>
      </c>
      <c r="N2616" t="s">
        <v>2004</v>
      </c>
      <c r="O2616" t="s">
        <v>2005</v>
      </c>
      <c r="P2616" t="s">
        <v>2012</v>
      </c>
      <c r="Q2616" t="s">
        <v>2013</v>
      </c>
      <c r="R2616" t="s">
        <v>117</v>
      </c>
      <c r="S2616" t="s">
        <v>207</v>
      </c>
      <c r="T2616" t="s">
        <v>12909</v>
      </c>
      <c r="U2616" t="s">
        <v>12990</v>
      </c>
      <c r="V2616" s="41">
        <v>41022</v>
      </c>
      <c r="W2616" s="41">
        <v>33296</v>
      </c>
      <c r="X2616">
        <v>1</v>
      </c>
      <c r="Y2616">
        <v>1</v>
      </c>
      <c r="Z2616" t="s">
        <v>102</v>
      </c>
      <c r="AA2616">
        <v>1</v>
      </c>
      <c r="AB2616" t="s">
        <v>103</v>
      </c>
      <c r="AC2616" t="s">
        <v>104</v>
      </c>
      <c r="AD2616">
        <v>1</v>
      </c>
      <c r="AE2616" t="s">
        <v>120</v>
      </c>
      <c r="AG2616" t="s">
        <v>121</v>
      </c>
      <c r="AJ2616" t="s">
        <v>1705</v>
      </c>
    </row>
    <row r="2617" spans="1:36" hidden="1" x14ac:dyDescent="0.25">
      <c r="A2617" t="s">
        <v>12991</v>
      </c>
      <c r="B2617" t="e">
        <f>VLOOKUP(A2617,[2]mp_ALL!B$1:B$557,1,0)</f>
        <v>#N/A</v>
      </c>
      <c r="C2617" t="s">
        <v>12992</v>
      </c>
      <c r="D2617" t="s">
        <v>38</v>
      </c>
      <c r="E2617" t="s">
        <v>88</v>
      </c>
      <c r="F2617" t="s">
        <v>8284</v>
      </c>
      <c r="G2617" t="s">
        <v>8285</v>
      </c>
      <c r="H2617" t="s">
        <v>91</v>
      </c>
      <c r="I2617" t="s">
        <v>12993</v>
      </c>
      <c r="J2617">
        <v>1</v>
      </c>
      <c r="K2617" t="s">
        <v>484</v>
      </c>
      <c r="L2617">
        <v>0</v>
      </c>
      <c r="M2617" t="s">
        <v>158</v>
      </c>
      <c r="N2617" t="s">
        <v>2004</v>
      </c>
      <c r="O2617" t="s">
        <v>7060</v>
      </c>
      <c r="P2617" t="s">
        <v>12994</v>
      </c>
      <c r="Q2617" t="s">
        <v>12995</v>
      </c>
      <c r="R2617" t="s">
        <v>117</v>
      </c>
      <c r="S2617" t="s">
        <v>163</v>
      </c>
      <c r="T2617" t="s">
        <v>12996</v>
      </c>
      <c r="U2617" t="s">
        <v>12997</v>
      </c>
      <c r="V2617" s="41">
        <v>41022</v>
      </c>
      <c r="W2617" s="41">
        <v>34032</v>
      </c>
      <c r="X2617">
        <v>1</v>
      </c>
      <c r="Y2617">
        <v>1</v>
      </c>
      <c r="Z2617" t="s">
        <v>102</v>
      </c>
      <c r="AA2617">
        <v>1</v>
      </c>
      <c r="AB2617" t="s">
        <v>103</v>
      </c>
      <c r="AC2617" t="s">
        <v>104</v>
      </c>
      <c r="AD2617">
        <v>1</v>
      </c>
      <c r="AE2617" t="s">
        <v>120</v>
      </c>
      <c r="AG2617" t="s">
        <v>121</v>
      </c>
      <c r="AJ2617" t="s">
        <v>6498</v>
      </c>
    </row>
    <row r="2618" spans="1:36" hidden="1" x14ac:dyDescent="0.25">
      <c r="A2618" t="s">
        <v>12998</v>
      </c>
      <c r="B2618" t="e">
        <f>VLOOKUP(A2618,[2]mp_ALL!B$1:B$557,1,0)</f>
        <v>#N/A</v>
      </c>
      <c r="C2618" t="s">
        <v>12999</v>
      </c>
      <c r="D2618" t="s">
        <v>38</v>
      </c>
      <c r="E2618" t="s">
        <v>88</v>
      </c>
      <c r="F2618" t="s">
        <v>8284</v>
      </c>
      <c r="G2618" t="s">
        <v>8285</v>
      </c>
      <c r="H2618" t="s">
        <v>91</v>
      </c>
      <c r="I2618" t="s">
        <v>13000</v>
      </c>
      <c r="J2618">
        <v>1</v>
      </c>
      <c r="K2618" t="s">
        <v>531</v>
      </c>
      <c r="L2618">
        <v>0</v>
      </c>
      <c r="M2618" t="s">
        <v>158</v>
      </c>
      <c r="N2618" t="s">
        <v>2004</v>
      </c>
      <c r="O2618" t="s">
        <v>2005</v>
      </c>
      <c r="P2618" t="s">
        <v>13001</v>
      </c>
      <c r="Q2618" t="s">
        <v>13002</v>
      </c>
      <c r="R2618" t="s">
        <v>117</v>
      </c>
      <c r="S2618" t="s">
        <v>163</v>
      </c>
      <c r="T2618" t="s">
        <v>13003</v>
      </c>
      <c r="U2618" t="s">
        <v>13004</v>
      </c>
      <c r="V2618" s="41">
        <v>41022</v>
      </c>
      <c r="W2618" s="41">
        <v>34065</v>
      </c>
      <c r="X2618">
        <v>1</v>
      </c>
      <c r="Y2618">
        <v>1</v>
      </c>
      <c r="Z2618" t="s">
        <v>102</v>
      </c>
      <c r="AA2618">
        <v>1</v>
      </c>
      <c r="AB2618" t="s">
        <v>103</v>
      </c>
      <c r="AC2618" t="s">
        <v>104</v>
      </c>
      <c r="AD2618">
        <v>1</v>
      </c>
      <c r="AE2618" t="s">
        <v>120</v>
      </c>
      <c r="AG2618" t="s">
        <v>121</v>
      </c>
      <c r="AJ2618" t="s">
        <v>663</v>
      </c>
    </row>
    <row r="2619" spans="1:36" hidden="1" x14ac:dyDescent="0.25">
      <c r="A2619" t="s">
        <v>13005</v>
      </c>
      <c r="B2619" t="e">
        <f>VLOOKUP(A2619,[2]mp_ALL!B$1:B$557,1,0)</f>
        <v>#N/A</v>
      </c>
      <c r="C2619" t="s">
        <v>13006</v>
      </c>
      <c r="D2619" t="s">
        <v>38</v>
      </c>
      <c r="E2619" t="s">
        <v>88</v>
      </c>
      <c r="F2619" t="s">
        <v>8284</v>
      </c>
      <c r="G2619" t="s">
        <v>8285</v>
      </c>
      <c r="H2619" t="s">
        <v>91</v>
      </c>
      <c r="I2619" t="s">
        <v>2011</v>
      </c>
      <c r="J2619">
        <v>1</v>
      </c>
      <c r="K2619" t="s">
        <v>2003</v>
      </c>
      <c r="L2619">
        <v>0</v>
      </c>
      <c r="M2619" t="s">
        <v>158</v>
      </c>
      <c r="N2619" t="s">
        <v>2004</v>
      </c>
      <c r="O2619" t="s">
        <v>2005</v>
      </c>
      <c r="P2619" t="s">
        <v>2012</v>
      </c>
      <c r="Q2619" t="s">
        <v>2013</v>
      </c>
      <c r="R2619" t="s">
        <v>117</v>
      </c>
      <c r="S2619" t="s">
        <v>207</v>
      </c>
      <c r="T2619" t="s">
        <v>13007</v>
      </c>
      <c r="U2619" t="s">
        <v>13008</v>
      </c>
      <c r="V2619" s="41">
        <v>41022</v>
      </c>
      <c r="W2619" s="41">
        <v>33749</v>
      </c>
      <c r="X2619">
        <v>1</v>
      </c>
      <c r="Y2619">
        <v>3</v>
      </c>
      <c r="Z2619" t="s">
        <v>102</v>
      </c>
      <c r="AA2619">
        <v>1</v>
      </c>
      <c r="AB2619" t="s">
        <v>103</v>
      </c>
      <c r="AC2619" t="s">
        <v>104</v>
      </c>
      <c r="AD2619">
        <v>1</v>
      </c>
      <c r="AE2619" t="s">
        <v>120</v>
      </c>
      <c r="AG2619" t="s">
        <v>121</v>
      </c>
      <c r="AJ2619" t="s">
        <v>663</v>
      </c>
    </row>
    <row r="2620" spans="1:36" hidden="1" x14ac:dyDescent="0.25">
      <c r="A2620" t="s">
        <v>13009</v>
      </c>
      <c r="B2620" t="e">
        <f>VLOOKUP(A2620,[2]mp_ALL!B$1:B$557,1,0)</f>
        <v>#N/A</v>
      </c>
      <c r="C2620" t="s">
        <v>13010</v>
      </c>
      <c r="D2620" t="s">
        <v>38</v>
      </c>
      <c r="E2620" t="s">
        <v>88</v>
      </c>
      <c r="F2620" t="s">
        <v>8284</v>
      </c>
      <c r="G2620" t="s">
        <v>8285</v>
      </c>
      <c r="H2620" t="s">
        <v>91</v>
      </c>
      <c r="I2620" t="s">
        <v>2002</v>
      </c>
      <c r="J2620">
        <v>1</v>
      </c>
      <c r="K2620" t="s">
        <v>2003</v>
      </c>
      <c r="L2620">
        <v>0</v>
      </c>
      <c r="M2620" t="s">
        <v>158</v>
      </c>
      <c r="N2620" t="s">
        <v>2004</v>
      </c>
      <c r="O2620" t="s">
        <v>2005</v>
      </c>
      <c r="P2620" t="s">
        <v>2006</v>
      </c>
      <c r="Q2620" t="s">
        <v>2007</v>
      </c>
      <c r="R2620" t="s">
        <v>117</v>
      </c>
      <c r="S2620" t="s">
        <v>207</v>
      </c>
      <c r="T2620" t="s">
        <v>13011</v>
      </c>
      <c r="U2620" t="s">
        <v>13012</v>
      </c>
      <c r="V2620" s="41">
        <v>41022</v>
      </c>
      <c r="W2620" s="41">
        <v>33053</v>
      </c>
      <c r="X2620">
        <v>1</v>
      </c>
      <c r="Y2620">
        <v>3</v>
      </c>
      <c r="Z2620" t="s">
        <v>102</v>
      </c>
      <c r="AA2620">
        <v>1</v>
      </c>
      <c r="AB2620" t="s">
        <v>103</v>
      </c>
      <c r="AC2620" t="s">
        <v>104</v>
      </c>
      <c r="AD2620">
        <v>1</v>
      </c>
      <c r="AE2620" t="s">
        <v>120</v>
      </c>
      <c r="AG2620" t="s">
        <v>121</v>
      </c>
      <c r="AJ2620" t="s">
        <v>1913</v>
      </c>
    </row>
    <row r="2621" spans="1:36" hidden="1" x14ac:dyDescent="0.25">
      <c r="A2621" t="s">
        <v>13013</v>
      </c>
      <c r="B2621" t="e">
        <f>VLOOKUP(A2621,[2]mp_ALL!B$1:B$557,1,0)</f>
        <v>#N/A</v>
      </c>
      <c r="C2621" t="s">
        <v>4693</v>
      </c>
      <c r="D2621" t="s">
        <v>38</v>
      </c>
      <c r="E2621" t="s">
        <v>88</v>
      </c>
      <c r="F2621" t="s">
        <v>8284</v>
      </c>
      <c r="G2621" t="s">
        <v>8285</v>
      </c>
      <c r="H2621" t="s">
        <v>91</v>
      </c>
      <c r="I2621" t="s">
        <v>2959</v>
      </c>
      <c r="J2621">
        <v>1</v>
      </c>
      <c r="K2621" t="s">
        <v>2325</v>
      </c>
      <c r="L2621">
        <v>1</v>
      </c>
      <c r="M2621" t="s">
        <v>1281</v>
      </c>
      <c r="N2621" t="s">
        <v>1449</v>
      </c>
      <c r="O2621" t="s">
        <v>2960</v>
      </c>
      <c r="R2621" t="s">
        <v>117</v>
      </c>
      <c r="S2621" t="s">
        <v>525</v>
      </c>
      <c r="T2621" t="s">
        <v>13014</v>
      </c>
      <c r="U2621" t="s">
        <v>13015</v>
      </c>
      <c r="V2621" s="41">
        <v>41022</v>
      </c>
      <c r="W2621" s="41">
        <v>33762</v>
      </c>
      <c r="X2621">
        <v>1</v>
      </c>
      <c r="Y2621">
        <v>2</v>
      </c>
      <c r="Z2621" t="s">
        <v>102</v>
      </c>
      <c r="AA2621">
        <v>1</v>
      </c>
      <c r="AB2621" t="s">
        <v>103</v>
      </c>
      <c r="AC2621" t="s">
        <v>104</v>
      </c>
      <c r="AD2621">
        <v>1</v>
      </c>
      <c r="AE2621" t="s">
        <v>138</v>
      </c>
      <c r="AJ2621" t="s">
        <v>107</v>
      </c>
    </row>
    <row r="2622" spans="1:36" hidden="1" x14ac:dyDescent="0.25">
      <c r="A2622" t="s">
        <v>13016</v>
      </c>
      <c r="B2622" t="e">
        <f>VLOOKUP(A2622,[2]mp_ALL!B$1:B$557,1,0)</f>
        <v>#N/A</v>
      </c>
      <c r="C2622" t="s">
        <v>13017</v>
      </c>
      <c r="D2622" t="s">
        <v>38</v>
      </c>
      <c r="E2622" t="s">
        <v>88</v>
      </c>
      <c r="F2622" t="s">
        <v>8284</v>
      </c>
      <c r="G2622" t="s">
        <v>8285</v>
      </c>
      <c r="H2622" t="s">
        <v>91</v>
      </c>
      <c r="I2622" t="s">
        <v>7934</v>
      </c>
      <c r="J2622">
        <v>1</v>
      </c>
      <c r="K2622" t="s">
        <v>2003</v>
      </c>
      <c r="L2622">
        <v>0</v>
      </c>
      <c r="M2622" t="s">
        <v>158</v>
      </c>
      <c r="N2622" t="s">
        <v>2004</v>
      </c>
      <c r="O2622" t="s">
        <v>2005</v>
      </c>
      <c r="P2622" t="s">
        <v>2006</v>
      </c>
      <c r="Q2622" t="s">
        <v>7935</v>
      </c>
      <c r="R2622" t="s">
        <v>117</v>
      </c>
      <c r="S2622" t="s">
        <v>163</v>
      </c>
      <c r="T2622" t="s">
        <v>13018</v>
      </c>
      <c r="U2622" t="s">
        <v>13019</v>
      </c>
      <c r="V2622" s="41">
        <v>41022</v>
      </c>
      <c r="W2622" s="41">
        <v>33887</v>
      </c>
      <c r="X2622">
        <v>1</v>
      </c>
      <c r="Y2622">
        <v>1</v>
      </c>
      <c r="Z2622" t="s">
        <v>102</v>
      </c>
      <c r="AA2622">
        <v>1</v>
      </c>
      <c r="AB2622" t="s">
        <v>103</v>
      </c>
      <c r="AC2622" t="s">
        <v>104</v>
      </c>
      <c r="AD2622">
        <v>1</v>
      </c>
      <c r="AE2622" t="s">
        <v>120</v>
      </c>
      <c r="AG2622" t="s">
        <v>121</v>
      </c>
      <c r="AJ2622" t="s">
        <v>107</v>
      </c>
    </row>
    <row r="2623" spans="1:36" hidden="1" x14ac:dyDescent="0.25">
      <c r="A2623" t="s">
        <v>13020</v>
      </c>
      <c r="B2623" t="e">
        <f>VLOOKUP(A2623,[2]mp_ALL!B$1:B$557,1,0)</f>
        <v>#N/A</v>
      </c>
      <c r="C2623" t="s">
        <v>13021</v>
      </c>
      <c r="D2623" t="s">
        <v>38</v>
      </c>
      <c r="E2623" t="s">
        <v>88</v>
      </c>
      <c r="F2623" t="s">
        <v>250</v>
      </c>
      <c r="G2623" t="s">
        <v>251</v>
      </c>
      <c r="H2623" t="s">
        <v>91</v>
      </c>
      <c r="I2623" t="s">
        <v>13022</v>
      </c>
      <c r="J2623">
        <v>1</v>
      </c>
      <c r="K2623" t="s">
        <v>6375</v>
      </c>
      <c r="L2623">
        <v>1</v>
      </c>
      <c r="M2623" t="s">
        <v>1281</v>
      </c>
      <c r="N2623" t="s">
        <v>1282</v>
      </c>
      <c r="O2623" t="s">
        <v>6376</v>
      </c>
      <c r="P2623" t="s">
        <v>13023</v>
      </c>
      <c r="Q2623" t="s">
        <v>13024</v>
      </c>
      <c r="R2623" t="s">
        <v>117</v>
      </c>
      <c r="S2623" t="s">
        <v>99</v>
      </c>
      <c r="T2623" t="s">
        <v>13025</v>
      </c>
      <c r="U2623" t="s">
        <v>2266</v>
      </c>
      <c r="V2623" s="41">
        <v>41022</v>
      </c>
      <c r="W2623" s="41">
        <v>33361</v>
      </c>
      <c r="X2623">
        <v>1</v>
      </c>
      <c r="Y2623">
        <v>2</v>
      </c>
      <c r="Z2623" t="s">
        <v>102</v>
      </c>
      <c r="AA2623">
        <v>1</v>
      </c>
      <c r="AB2623" t="s">
        <v>103</v>
      </c>
      <c r="AC2623" t="s">
        <v>104</v>
      </c>
      <c r="AD2623">
        <v>1</v>
      </c>
      <c r="AE2623" t="s">
        <v>105</v>
      </c>
      <c r="AG2623" t="s">
        <v>228</v>
      </c>
      <c r="AJ2623" t="s">
        <v>107</v>
      </c>
    </row>
    <row r="2624" spans="1:36" hidden="1" x14ac:dyDescent="0.25">
      <c r="A2624" t="s">
        <v>13026</v>
      </c>
      <c r="B2624" t="e">
        <f>VLOOKUP(A2624,[2]mp_ALL!B$1:B$557,1,0)</f>
        <v>#N/A</v>
      </c>
      <c r="C2624" t="s">
        <v>13027</v>
      </c>
      <c r="D2624" t="s">
        <v>37</v>
      </c>
      <c r="E2624" t="s">
        <v>88</v>
      </c>
      <c r="F2624" t="s">
        <v>250</v>
      </c>
      <c r="G2624" t="s">
        <v>251</v>
      </c>
      <c r="H2624" t="s">
        <v>91</v>
      </c>
      <c r="I2624" t="s">
        <v>8572</v>
      </c>
      <c r="J2624">
        <v>1</v>
      </c>
      <c r="K2624" t="s">
        <v>2582</v>
      </c>
      <c r="L2624">
        <v>1</v>
      </c>
      <c r="M2624" t="s">
        <v>435</v>
      </c>
      <c r="N2624" t="s">
        <v>505</v>
      </c>
      <c r="O2624" t="s">
        <v>506</v>
      </c>
      <c r="P2624" t="s">
        <v>4489</v>
      </c>
      <c r="Q2624" t="s">
        <v>8573</v>
      </c>
      <c r="R2624" t="s">
        <v>117</v>
      </c>
      <c r="S2624" t="s">
        <v>148</v>
      </c>
      <c r="T2624" t="s">
        <v>13028</v>
      </c>
      <c r="U2624" t="s">
        <v>13029</v>
      </c>
      <c r="V2624" s="41">
        <v>41022</v>
      </c>
      <c r="W2624" s="41">
        <v>33610</v>
      </c>
      <c r="X2624">
        <v>1</v>
      </c>
      <c r="Y2624">
        <v>0</v>
      </c>
      <c r="Z2624" t="s">
        <v>102</v>
      </c>
      <c r="AA2624">
        <v>1</v>
      </c>
      <c r="AB2624" t="s">
        <v>103</v>
      </c>
      <c r="AC2624" t="s">
        <v>104</v>
      </c>
      <c r="AD2624">
        <v>1</v>
      </c>
      <c r="AE2624" t="s">
        <v>105</v>
      </c>
      <c r="AG2624" t="s">
        <v>148</v>
      </c>
      <c r="AJ2624" t="s">
        <v>3435</v>
      </c>
    </row>
    <row r="2625" spans="1:36" hidden="1" x14ac:dyDescent="0.25">
      <c r="A2625" t="s">
        <v>13030</v>
      </c>
      <c r="B2625" t="e">
        <f>VLOOKUP(A2625,[2]mp_ALL!B$1:B$557,1,0)</f>
        <v>#N/A</v>
      </c>
      <c r="C2625" t="s">
        <v>13031</v>
      </c>
      <c r="D2625" t="s">
        <v>38</v>
      </c>
      <c r="E2625" t="s">
        <v>88</v>
      </c>
      <c r="F2625" t="s">
        <v>8284</v>
      </c>
      <c r="G2625" t="s">
        <v>8285</v>
      </c>
      <c r="H2625" t="s">
        <v>91</v>
      </c>
      <c r="I2625" t="s">
        <v>6491</v>
      </c>
      <c r="J2625">
        <v>1</v>
      </c>
      <c r="K2625" t="s">
        <v>361</v>
      </c>
      <c r="L2625">
        <v>1</v>
      </c>
      <c r="M2625" t="s">
        <v>113</v>
      </c>
      <c r="N2625" t="s">
        <v>362</v>
      </c>
      <c r="O2625" t="s">
        <v>347</v>
      </c>
      <c r="P2625" t="s">
        <v>363</v>
      </c>
      <c r="Q2625" t="s">
        <v>4427</v>
      </c>
      <c r="R2625" t="s">
        <v>117</v>
      </c>
      <c r="S2625" t="s">
        <v>237</v>
      </c>
      <c r="T2625" t="s">
        <v>13032</v>
      </c>
      <c r="U2625" t="s">
        <v>13033</v>
      </c>
      <c r="V2625" s="41">
        <v>41022</v>
      </c>
      <c r="W2625" s="41">
        <v>33213</v>
      </c>
      <c r="X2625">
        <v>1</v>
      </c>
      <c r="Y2625">
        <v>1</v>
      </c>
      <c r="Z2625" t="s">
        <v>102</v>
      </c>
      <c r="AA2625">
        <v>1</v>
      </c>
      <c r="AB2625" t="s">
        <v>103</v>
      </c>
      <c r="AC2625" t="s">
        <v>104</v>
      </c>
      <c r="AD2625">
        <v>1</v>
      </c>
      <c r="AE2625" t="s">
        <v>105</v>
      </c>
      <c r="AG2625" t="s">
        <v>121</v>
      </c>
      <c r="AJ2625" t="s">
        <v>689</v>
      </c>
    </row>
    <row r="2626" spans="1:36" hidden="1" x14ac:dyDescent="0.25">
      <c r="A2626" t="s">
        <v>13034</v>
      </c>
      <c r="B2626" t="e">
        <f>VLOOKUP(A2626,[2]mp_ALL!B$1:B$557,1,0)</f>
        <v>#N/A</v>
      </c>
      <c r="C2626" t="s">
        <v>13035</v>
      </c>
      <c r="D2626" t="s">
        <v>38</v>
      </c>
      <c r="E2626" t="s">
        <v>88</v>
      </c>
      <c r="F2626" t="s">
        <v>250</v>
      </c>
      <c r="G2626" t="s">
        <v>251</v>
      </c>
      <c r="H2626" t="s">
        <v>91</v>
      </c>
      <c r="I2626" t="s">
        <v>6792</v>
      </c>
      <c r="J2626">
        <v>1</v>
      </c>
      <c r="K2626" t="s">
        <v>513</v>
      </c>
      <c r="L2626">
        <v>0</v>
      </c>
      <c r="M2626" t="s">
        <v>435</v>
      </c>
      <c r="N2626" t="s">
        <v>436</v>
      </c>
      <c r="O2626" t="s">
        <v>1185</v>
      </c>
      <c r="P2626" t="s">
        <v>4060</v>
      </c>
      <c r="Q2626" t="s">
        <v>6793</v>
      </c>
      <c r="R2626" t="s">
        <v>117</v>
      </c>
      <c r="S2626" t="s">
        <v>199</v>
      </c>
      <c r="T2626" t="s">
        <v>13036</v>
      </c>
      <c r="U2626" t="s">
        <v>13037</v>
      </c>
      <c r="V2626" s="41">
        <v>41022</v>
      </c>
      <c r="W2626" s="41">
        <v>34109</v>
      </c>
      <c r="X2626">
        <v>1</v>
      </c>
      <c r="Y2626">
        <v>1</v>
      </c>
      <c r="Z2626" t="s">
        <v>102</v>
      </c>
      <c r="AA2626">
        <v>1</v>
      </c>
      <c r="AB2626" t="s">
        <v>103</v>
      </c>
      <c r="AC2626" t="s">
        <v>104</v>
      </c>
      <c r="AD2626">
        <v>1</v>
      </c>
      <c r="AE2626" t="s">
        <v>308</v>
      </c>
      <c r="AG2626" t="s">
        <v>148</v>
      </c>
      <c r="AJ2626" t="s">
        <v>490</v>
      </c>
    </row>
    <row r="2627" spans="1:36" hidden="1" x14ac:dyDescent="0.25">
      <c r="A2627" t="s">
        <v>13038</v>
      </c>
      <c r="B2627" t="e">
        <f>VLOOKUP(A2627,[2]mp_ALL!B$1:B$557,1,0)</f>
        <v>#N/A</v>
      </c>
      <c r="C2627" t="s">
        <v>13039</v>
      </c>
      <c r="D2627" t="s">
        <v>38</v>
      </c>
      <c r="E2627" t="s">
        <v>88</v>
      </c>
      <c r="F2627" t="s">
        <v>8284</v>
      </c>
      <c r="G2627" t="s">
        <v>8285</v>
      </c>
      <c r="H2627" t="s">
        <v>91</v>
      </c>
      <c r="I2627" t="s">
        <v>1820</v>
      </c>
      <c r="J2627">
        <v>1</v>
      </c>
      <c r="K2627" t="s">
        <v>728</v>
      </c>
      <c r="L2627">
        <v>1</v>
      </c>
      <c r="M2627" t="s">
        <v>158</v>
      </c>
      <c r="N2627" t="s">
        <v>159</v>
      </c>
      <c r="O2627" t="s">
        <v>729</v>
      </c>
      <c r="P2627" t="s">
        <v>730</v>
      </c>
      <c r="Q2627" t="s">
        <v>1821</v>
      </c>
      <c r="R2627" t="s">
        <v>117</v>
      </c>
      <c r="S2627" t="s">
        <v>237</v>
      </c>
      <c r="T2627" t="s">
        <v>13040</v>
      </c>
      <c r="U2627" t="s">
        <v>13041</v>
      </c>
      <c r="V2627" s="41">
        <v>41022</v>
      </c>
      <c r="W2627" s="41">
        <v>33962</v>
      </c>
      <c r="X2627">
        <v>1</v>
      </c>
      <c r="Y2627">
        <v>1</v>
      </c>
      <c r="Z2627" t="s">
        <v>102</v>
      </c>
      <c r="AA2627">
        <v>1</v>
      </c>
      <c r="AB2627" t="s">
        <v>103</v>
      </c>
      <c r="AC2627" t="s">
        <v>104</v>
      </c>
      <c r="AD2627">
        <v>1</v>
      </c>
      <c r="AE2627" t="s">
        <v>105</v>
      </c>
      <c r="AG2627" t="s">
        <v>121</v>
      </c>
      <c r="AJ2627" t="s">
        <v>1705</v>
      </c>
    </row>
    <row r="2628" spans="1:36" hidden="1" x14ac:dyDescent="0.25">
      <c r="A2628" t="s">
        <v>13042</v>
      </c>
      <c r="B2628" t="e">
        <f>VLOOKUP(A2628,[2]mp_ALL!B$1:B$557,1,0)</f>
        <v>#N/A</v>
      </c>
      <c r="C2628" t="s">
        <v>13043</v>
      </c>
      <c r="D2628" t="s">
        <v>38</v>
      </c>
      <c r="E2628" t="s">
        <v>88</v>
      </c>
      <c r="F2628" t="s">
        <v>250</v>
      </c>
      <c r="G2628" t="s">
        <v>251</v>
      </c>
      <c r="H2628" t="s">
        <v>91</v>
      </c>
      <c r="I2628" t="s">
        <v>2581</v>
      </c>
      <c r="J2628">
        <v>1</v>
      </c>
      <c r="K2628" t="s">
        <v>2582</v>
      </c>
      <c r="L2628">
        <v>1</v>
      </c>
      <c r="M2628" t="s">
        <v>435</v>
      </c>
      <c r="N2628" t="s">
        <v>505</v>
      </c>
      <c r="O2628" t="s">
        <v>1229</v>
      </c>
      <c r="P2628" t="s">
        <v>2583</v>
      </c>
      <c r="Q2628" t="s">
        <v>2584</v>
      </c>
      <c r="R2628" t="s">
        <v>117</v>
      </c>
      <c r="S2628" t="s">
        <v>148</v>
      </c>
      <c r="T2628" t="s">
        <v>13044</v>
      </c>
      <c r="U2628" t="s">
        <v>13045</v>
      </c>
      <c r="V2628" s="41">
        <v>41022</v>
      </c>
      <c r="W2628" s="41">
        <v>33796</v>
      </c>
      <c r="X2628">
        <v>1</v>
      </c>
      <c r="Y2628">
        <v>2</v>
      </c>
      <c r="Z2628" t="s">
        <v>102</v>
      </c>
      <c r="AA2628">
        <v>1</v>
      </c>
      <c r="AB2628" t="s">
        <v>103</v>
      </c>
      <c r="AC2628" t="s">
        <v>104</v>
      </c>
      <c r="AD2628">
        <v>1</v>
      </c>
      <c r="AE2628" t="s">
        <v>105</v>
      </c>
      <c r="AG2628" t="s">
        <v>148</v>
      </c>
      <c r="AJ2628" t="s">
        <v>1153</v>
      </c>
    </row>
    <row r="2629" spans="1:36" hidden="1" x14ac:dyDescent="0.25">
      <c r="A2629" t="s">
        <v>13046</v>
      </c>
      <c r="B2629" t="e">
        <f>VLOOKUP(A2629,[2]mp_ALL!B$1:B$557,1,0)</f>
        <v>#N/A</v>
      </c>
      <c r="C2629" t="s">
        <v>13047</v>
      </c>
      <c r="D2629" t="s">
        <v>36</v>
      </c>
      <c r="E2629" t="s">
        <v>88</v>
      </c>
      <c r="F2629" t="s">
        <v>154</v>
      </c>
      <c r="G2629" t="s">
        <v>155</v>
      </c>
      <c r="H2629" t="s">
        <v>290</v>
      </c>
      <c r="I2629" t="s">
        <v>13048</v>
      </c>
      <c r="J2629">
        <v>1</v>
      </c>
      <c r="K2629" t="s">
        <v>457</v>
      </c>
      <c r="L2629">
        <v>0</v>
      </c>
      <c r="M2629" t="s">
        <v>113</v>
      </c>
      <c r="N2629" t="s">
        <v>582</v>
      </c>
      <c r="O2629" t="s">
        <v>13049</v>
      </c>
      <c r="R2629" t="s">
        <v>117</v>
      </c>
      <c r="S2629" t="s">
        <v>199</v>
      </c>
      <c r="T2629" t="s">
        <v>13050</v>
      </c>
      <c r="U2629" t="s">
        <v>7761</v>
      </c>
      <c r="V2629" s="41">
        <v>41030</v>
      </c>
      <c r="W2629" s="41">
        <v>32637</v>
      </c>
      <c r="X2629">
        <v>0</v>
      </c>
      <c r="Z2629" t="s">
        <v>7195</v>
      </c>
      <c r="AA2629">
        <v>1</v>
      </c>
      <c r="AB2629" t="s">
        <v>103</v>
      </c>
      <c r="AC2629" t="s">
        <v>297</v>
      </c>
      <c r="AD2629">
        <v>1</v>
      </c>
      <c r="AE2629" t="s">
        <v>322</v>
      </c>
      <c r="AG2629" t="s">
        <v>121</v>
      </c>
      <c r="AJ2629" t="s">
        <v>13051</v>
      </c>
    </row>
    <row r="2630" spans="1:36" hidden="1" x14ac:dyDescent="0.25">
      <c r="A2630" t="s">
        <v>13052</v>
      </c>
      <c r="B2630" t="e">
        <f>VLOOKUP(A2630,[2]mp_ALL!B$1:B$557,1,0)</f>
        <v>#N/A</v>
      </c>
      <c r="C2630" t="s">
        <v>13053</v>
      </c>
      <c r="D2630" t="s">
        <v>36</v>
      </c>
      <c r="E2630" t="s">
        <v>88</v>
      </c>
      <c r="F2630" t="s">
        <v>154</v>
      </c>
      <c r="G2630" t="s">
        <v>155</v>
      </c>
      <c r="H2630" t="s">
        <v>290</v>
      </c>
      <c r="I2630" t="s">
        <v>2187</v>
      </c>
      <c r="J2630">
        <v>1</v>
      </c>
      <c r="K2630" t="s">
        <v>2188</v>
      </c>
      <c r="L2630">
        <v>0</v>
      </c>
      <c r="M2630" t="s">
        <v>435</v>
      </c>
      <c r="N2630" t="s">
        <v>2189</v>
      </c>
      <c r="O2630" t="s">
        <v>2190</v>
      </c>
      <c r="R2630" t="s">
        <v>117</v>
      </c>
      <c r="S2630" t="s">
        <v>237</v>
      </c>
      <c r="T2630" t="s">
        <v>13054</v>
      </c>
      <c r="U2630" t="s">
        <v>13055</v>
      </c>
      <c r="V2630" s="41">
        <v>41030</v>
      </c>
      <c r="W2630" s="41">
        <v>33200</v>
      </c>
      <c r="X2630">
        <v>1</v>
      </c>
      <c r="Y2630">
        <v>0</v>
      </c>
      <c r="Z2630" t="s">
        <v>923</v>
      </c>
      <c r="AA2630">
        <v>1</v>
      </c>
      <c r="AB2630" t="s">
        <v>103</v>
      </c>
      <c r="AC2630" t="s">
        <v>297</v>
      </c>
      <c r="AD2630">
        <v>1</v>
      </c>
      <c r="AE2630" t="s">
        <v>322</v>
      </c>
      <c r="AG2630" t="s">
        <v>1040</v>
      </c>
      <c r="AJ2630" t="s">
        <v>13056</v>
      </c>
    </row>
    <row r="2631" spans="1:36" hidden="1" x14ac:dyDescent="0.25">
      <c r="A2631" t="s">
        <v>13057</v>
      </c>
      <c r="B2631" t="e">
        <f>VLOOKUP(A2631,[2]mp_ALL!B$1:B$557,1,0)</f>
        <v>#N/A</v>
      </c>
      <c r="C2631" t="s">
        <v>13058</v>
      </c>
      <c r="D2631" t="s">
        <v>39</v>
      </c>
      <c r="E2631" t="s">
        <v>88</v>
      </c>
      <c r="F2631" t="s">
        <v>311</v>
      </c>
      <c r="G2631" t="s">
        <v>312</v>
      </c>
      <c r="H2631" t="s">
        <v>290</v>
      </c>
      <c r="I2631" t="s">
        <v>7147</v>
      </c>
      <c r="J2631">
        <v>1</v>
      </c>
      <c r="K2631" t="s">
        <v>2188</v>
      </c>
      <c r="L2631">
        <v>0</v>
      </c>
      <c r="M2631" t="s">
        <v>435</v>
      </c>
      <c r="N2631" t="s">
        <v>2189</v>
      </c>
      <c r="O2631" t="s">
        <v>7148</v>
      </c>
      <c r="R2631" t="s">
        <v>117</v>
      </c>
      <c r="S2631" t="s">
        <v>237</v>
      </c>
      <c r="T2631" t="s">
        <v>13059</v>
      </c>
      <c r="U2631" t="s">
        <v>253</v>
      </c>
      <c r="V2631" s="41">
        <v>41030</v>
      </c>
      <c r="W2631" s="41">
        <v>31365</v>
      </c>
      <c r="X2631">
        <v>1</v>
      </c>
      <c r="Y2631">
        <v>1</v>
      </c>
      <c r="Z2631" t="s">
        <v>102</v>
      </c>
      <c r="AA2631">
        <v>1</v>
      </c>
      <c r="AB2631" t="s">
        <v>576</v>
      </c>
      <c r="AC2631" t="s">
        <v>297</v>
      </c>
      <c r="AD2631">
        <v>1</v>
      </c>
      <c r="AE2631" t="s">
        <v>322</v>
      </c>
      <c r="AG2631" t="s">
        <v>1040</v>
      </c>
      <c r="AJ2631" t="s">
        <v>6498</v>
      </c>
    </row>
    <row r="2632" spans="1:36" hidden="1" x14ac:dyDescent="0.25">
      <c r="A2632" t="s">
        <v>13060</v>
      </c>
      <c r="B2632" t="e">
        <f>VLOOKUP(A2632,[2]mp_ALL!B$1:B$557,1,0)</f>
        <v>#N/A</v>
      </c>
      <c r="C2632" t="s">
        <v>13061</v>
      </c>
      <c r="D2632" t="s">
        <v>38</v>
      </c>
      <c r="E2632" t="s">
        <v>88</v>
      </c>
      <c r="F2632" t="s">
        <v>8284</v>
      </c>
      <c r="G2632" t="s">
        <v>8285</v>
      </c>
      <c r="H2632" t="s">
        <v>91</v>
      </c>
      <c r="I2632" t="s">
        <v>4119</v>
      </c>
      <c r="J2632">
        <v>1</v>
      </c>
      <c r="K2632" t="s">
        <v>93</v>
      </c>
      <c r="L2632">
        <v>1</v>
      </c>
      <c r="M2632" t="s">
        <v>94</v>
      </c>
      <c r="N2632" t="s">
        <v>95</v>
      </c>
      <c r="O2632" t="s">
        <v>3678</v>
      </c>
      <c r="P2632" t="s">
        <v>3679</v>
      </c>
      <c r="Q2632" t="s">
        <v>4120</v>
      </c>
      <c r="S2632" t="s">
        <v>218</v>
      </c>
      <c r="T2632" t="s">
        <v>13062</v>
      </c>
      <c r="U2632" t="s">
        <v>13063</v>
      </c>
      <c r="V2632" s="41">
        <v>41036</v>
      </c>
      <c r="W2632" s="41">
        <v>34412</v>
      </c>
      <c r="X2632">
        <v>1</v>
      </c>
      <c r="Y2632">
        <v>1</v>
      </c>
      <c r="Z2632" t="s">
        <v>102</v>
      </c>
      <c r="AA2632">
        <v>1</v>
      </c>
      <c r="AB2632" t="s">
        <v>103</v>
      </c>
      <c r="AC2632" t="s">
        <v>104</v>
      </c>
      <c r="AD2632">
        <v>1</v>
      </c>
      <c r="AE2632" t="s">
        <v>105</v>
      </c>
      <c r="AG2632" t="s">
        <v>106</v>
      </c>
      <c r="AJ2632" t="s">
        <v>694</v>
      </c>
    </row>
    <row r="2633" spans="1:36" hidden="1" x14ac:dyDescent="0.25">
      <c r="A2633" t="s">
        <v>13064</v>
      </c>
      <c r="B2633" t="e">
        <f>VLOOKUP(A2633,[2]mp_ALL!B$1:B$557,1,0)</f>
        <v>#N/A</v>
      </c>
      <c r="C2633" t="s">
        <v>13065</v>
      </c>
      <c r="D2633" t="s">
        <v>38</v>
      </c>
      <c r="E2633" t="s">
        <v>88</v>
      </c>
      <c r="F2633" t="s">
        <v>8284</v>
      </c>
      <c r="G2633" t="s">
        <v>8285</v>
      </c>
      <c r="H2633" t="s">
        <v>91</v>
      </c>
      <c r="I2633" t="s">
        <v>13066</v>
      </c>
      <c r="J2633">
        <v>1</v>
      </c>
      <c r="K2633" t="s">
        <v>6396</v>
      </c>
      <c r="L2633">
        <v>1</v>
      </c>
      <c r="M2633" t="s">
        <v>172</v>
      </c>
      <c r="N2633" t="s">
        <v>173</v>
      </c>
      <c r="O2633" t="s">
        <v>3828</v>
      </c>
      <c r="P2633" t="s">
        <v>4297</v>
      </c>
      <c r="Q2633" t="s">
        <v>13067</v>
      </c>
      <c r="R2633" t="s">
        <v>147</v>
      </c>
      <c r="S2633" t="s">
        <v>3344</v>
      </c>
      <c r="T2633" t="s">
        <v>13068</v>
      </c>
      <c r="U2633" t="s">
        <v>13069</v>
      </c>
      <c r="V2633" s="41">
        <v>41036</v>
      </c>
      <c r="W2633" s="41">
        <v>33715</v>
      </c>
      <c r="X2633">
        <v>1</v>
      </c>
      <c r="Y2633">
        <v>0</v>
      </c>
      <c r="Z2633" t="s">
        <v>102</v>
      </c>
      <c r="AA2633">
        <v>1</v>
      </c>
      <c r="AB2633" t="s">
        <v>103</v>
      </c>
      <c r="AC2633" t="s">
        <v>104</v>
      </c>
      <c r="AD2633">
        <v>1</v>
      </c>
      <c r="AE2633" t="s">
        <v>105</v>
      </c>
      <c r="AG2633" t="s">
        <v>179</v>
      </c>
      <c r="AJ2633" t="s">
        <v>2110</v>
      </c>
    </row>
    <row r="2634" spans="1:36" hidden="1" x14ac:dyDescent="0.25">
      <c r="A2634" t="s">
        <v>13070</v>
      </c>
      <c r="B2634" t="e">
        <f>VLOOKUP(A2634,[2]mp_ALL!B$1:B$557,1,0)</f>
        <v>#N/A</v>
      </c>
      <c r="C2634" t="s">
        <v>13071</v>
      </c>
      <c r="D2634" t="s">
        <v>38</v>
      </c>
      <c r="E2634" t="s">
        <v>88</v>
      </c>
      <c r="F2634" t="s">
        <v>8284</v>
      </c>
      <c r="G2634" t="s">
        <v>8285</v>
      </c>
      <c r="H2634" t="s">
        <v>91</v>
      </c>
      <c r="I2634" t="s">
        <v>13072</v>
      </c>
      <c r="J2634">
        <v>1</v>
      </c>
      <c r="K2634" t="s">
        <v>194</v>
      </c>
      <c r="L2634">
        <v>1</v>
      </c>
      <c r="M2634" t="s">
        <v>113</v>
      </c>
      <c r="N2634" t="s">
        <v>195</v>
      </c>
      <c r="O2634" t="s">
        <v>196</v>
      </c>
      <c r="P2634" t="s">
        <v>2483</v>
      </c>
      <c r="Q2634" t="s">
        <v>13073</v>
      </c>
      <c r="R2634" t="s">
        <v>117</v>
      </c>
      <c r="S2634" t="s">
        <v>199</v>
      </c>
      <c r="T2634" t="s">
        <v>8670</v>
      </c>
      <c r="U2634" t="s">
        <v>9244</v>
      </c>
      <c r="V2634" s="41">
        <v>41036</v>
      </c>
      <c r="W2634" s="41">
        <v>33535</v>
      </c>
      <c r="X2634">
        <v>1</v>
      </c>
      <c r="Y2634">
        <v>2</v>
      </c>
      <c r="Z2634" t="s">
        <v>102</v>
      </c>
      <c r="AA2634">
        <v>1</v>
      </c>
      <c r="AB2634" t="s">
        <v>103</v>
      </c>
      <c r="AC2634" t="s">
        <v>104</v>
      </c>
      <c r="AD2634">
        <v>1</v>
      </c>
      <c r="AE2634" t="s">
        <v>105</v>
      </c>
      <c r="AG2634" t="s">
        <v>121</v>
      </c>
      <c r="AJ2634" t="s">
        <v>271</v>
      </c>
    </row>
    <row r="2635" spans="1:36" hidden="1" x14ac:dyDescent="0.25">
      <c r="A2635" t="s">
        <v>13074</v>
      </c>
      <c r="B2635" t="e">
        <f>VLOOKUP(A2635,[2]mp_ALL!B$1:B$557,1,0)</f>
        <v>#N/A</v>
      </c>
      <c r="C2635" t="s">
        <v>13075</v>
      </c>
      <c r="D2635" t="s">
        <v>38</v>
      </c>
      <c r="E2635" t="s">
        <v>88</v>
      </c>
      <c r="F2635" t="s">
        <v>8284</v>
      </c>
      <c r="G2635" t="s">
        <v>8285</v>
      </c>
      <c r="H2635" t="s">
        <v>91</v>
      </c>
      <c r="I2635" t="s">
        <v>10909</v>
      </c>
      <c r="J2635">
        <v>1</v>
      </c>
      <c r="K2635" t="s">
        <v>581</v>
      </c>
      <c r="L2635">
        <v>1</v>
      </c>
      <c r="M2635" t="s">
        <v>113</v>
      </c>
      <c r="N2635" t="s">
        <v>582</v>
      </c>
      <c r="O2635" t="s">
        <v>912</v>
      </c>
      <c r="P2635" t="s">
        <v>1304</v>
      </c>
      <c r="Q2635" t="s">
        <v>10910</v>
      </c>
      <c r="R2635" t="s">
        <v>117</v>
      </c>
      <c r="S2635" t="s">
        <v>199</v>
      </c>
      <c r="T2635" t="s">
        <v>12365</v>
      </c>
      <c r="U2635" t="s">
        <v>13076</v>
      </c>
      <c r="V2635" s="41">
        <v>41036</v>
      </c>
      <c r="W2635" s="41">
        <v>33606</v>
      </c>
      <c r="X2635">
        <v>1</v>
      </c>
      <c r="Y2635">
        <v>0</v>
      </c>
      <c r="Z2635" t="s">
        <v>102</v>
      </c>
      <c r="AA2635">
        <v>1</v>
      </c>
      <c r="AB2635" t="s">
        <v>103</v>
      </c>
      <c r="AC2635" t="s">
        <v>104</v>
      </c>
      <c r="AD2635">
        <v>1</v>
      </c>
      <c r="AE2635" t="s">
        <v>105</v>
      </c>
      <c r="AG2635" t="s">
        <v>121</v>
      </c>
      <c r="AJ2635" t="s">
        <v>357</v>
      </c>
    </row>
    <row r="2636" spans="1:36" hidden="1" x14ac:dyDescent="0.25">
      <c r="A2636" t="s">
        <v>13077</v>
      </c>
      <c r="B2636" t="e">
        <f>VLOOKUP(A2636,[2]mp_ALL!B$1:B$557,1,0)</f>
        <v>#N/A</v>
      </c>
      <c r="C2636" t="s">
        <v>13078</v>
      </c>
      <c r="D2636" t="s">
        <v>38</v>
      </c>
      <c r="E2636" t="s">
        <v>88</v>
      </c>
      <c r="F2636" t="s">
        <v>8284</v>
      </c>
      <c r="G2636" t="s">
        <v>8285</v>
      </c>
      <c r="H2636" t="s">
        <v>91</v>
      </c>
      <c r="I2636" t="s">
        <v>10909</v>
      </c>
      <c r="J2636">
        <v>1</v>
      </c>
      <c r="K2636" t="s">
        <v>581</v>
      </c>
      <c r="L2636">
        <v>1</v>
      </c>
      <c r="M2636" t="s">
        <v>113</v>
      </c>
      <c r="N2636" t="s">
        <v>582</v>
      </c>
      <c r="O2636" t="s">
        <v>912</v>
      </c>
      <c r="P2636" t="s">
        <v>1304</v>
      </c>
      <c r="Q2636" t="s">
        <v>10910</v>
      </c>
      <c r="R2636" t="s">
        <v>117</v>
      </c>
      <c r="S2636" t="s">
        <v>199</v>
      </c>
      <c r="T2636" t="s">
        <v>13079</v>
      </c>
      <c r="U2636" t="s">
        <v>13080</v>
      </c>
      <c r="V2636" s="41">
        <v>41036</v>
      </c>
      <c r="W2636" s="41">
        <v>33542</v>
      </c>
      <c r="X2636">
        <v>1</v>
      </c>
      <c r="Y2636">
        <v>1</v>
      </c>
      <c r="Z2636" t="s">
        <v>102</v>
      </c>
      <c r="AA2636">
        <v>1</v>
      </c>
      <c r="AB2636" t="s">
        <v>103</v>
      </c>
      <c r="AC2636" t="s">
        <v>104</v>
      </c>
      <c r="AD2636">
        <v>1</v>
      </c>
      <c r="AE2636" t="s">
        <v>105</v>
      </c>
      <c r="AG2636" t="s">
        <v>121</v>
      </c>
      <c r="AJ2636" t="s">
        <v>1338</v>
      </c>
    </row>
    <row r="2637" spans="1:36" hidden="1" x14ac:dyDescent="0.25">
      <c r="A2637" t="s">
        <v>13081</v>
      </c>
      <c r="B2637" t="e">
        <f>VLOOKUP(A2637,[2]mp_ALL!B$1:B$557,1,0)</f>
        <v>#N/A</v>
      </c>
      <c r="C2637" t="s">
        <v>13082</v>
      </c>
      <c r="D2637" t="s">
        <v>37</v>
      </c>
      <c r="E2637" t="s">
        <v>88</v>
      </c>
      <c r="F2637" t="s">
        <v>8284</v>
      </c>
      <c r="G2637" t="s">
        <v>8285</v>
      </c>
      <c r="H2637" t="s">
        <v>91</v>
      </c>
      <c r="I2637" t="s">
        <v>5909</v>
      </c>
      <c r="J2637">
        <v>1</v>
      </c>
      <c r="K2637" t="s">
        <v>457</v>
      </c>
      <c r="L2637">
        <v>1</v>
      </c>
      <c r="M2637" t="s">
        <v>113</v>
      </c>
      <c r="N2637" t="s">
        <v>362</v>
      </c>
      <c r="O2637" t="s">
        <v>458</v>
      </c>
      <c r="R2637" t="s">
        <v>117</v>
      </c>
      <c r="S2637" t="s">
        <v>199</v>
      </c>
      <c r="T2637" t="s">
        <v>13083</v>
      </c>
      <c r="U2637" t="s">
        <v>13084</v>
      </c>
      <c r="V2637" s="41">
        <v>41036</v>
      </c>
      <c r="W2637" s="41">
        <v>33470</v>
      </c>
      <c r="X2637">
        <v>1</v>
      </c>
      <c r="Y2637">
        <v>1</v>
      </c>
      <c r="Z2637" t="s">
        <v>102</v>
      </c>
      <c r="AA2637">
        <v>1</v>
      </c>
      <c r="AB2637" t="s">
        <v>103</v>
      </c>
      <c r="AC2637" t="s">
        <v>104</v>
      </c>
      <c r="AD2637">
        <v>1</v>
      </c>
      <c r="AE2637" t="s">
        <v>138</v>
      </c>
      <c r="AG2637" t="s">
        <v>121</v>
      </c>
      <c r="AJ2637" t="s">
        <v>3654</v>
      </c>
    </row>
    <row r="2638" spans="1:36" hidden="1" x14ac:dyDescent="0.25">
      <c r="A2638" t="s">
        <v>13085</v>
      </c>
      <c r="B2638" t="e">
        <f>VLOOKUP(A2638,[2]mp_ALL!B$1:B$557,1,0)</f>
        <v>#N/A</v>
      </c>
      <c r="C2638" t="s">
        <v>13086</v>
      </c>
      <c r="D2638" t="s">
        <v>38</v>
      </c>
      <c r="E2638" t="s">
        <v>88</v>
      </c>
      <c r="F2638" t="s">
        <v>8284</v>
      </c>
      <c r="G2638" t="s">
        <v>8285</v>
      </c>
      <c r="H2638" t="s">
        <v>91</v>
      </c>
      <c r="I2638" t="s">
        <v>7341</v>
      </c>
      <c r="J2638">
        <v>1</v>
      </c>
      <c r="K2638" t="s">
        <v>484</v>
      </c>
      <c r="L2638">
        <v>1</v>
      </c>
      <c r="M2638" t="s">
        <v>414</v>
      </c>
      <c r="N2638" t="s">
        <v>159</v>
      </c>
      <c r="O2638" t="s">
        <v>1366</v>
      </c>
      <c r="P2638" t="s">
        <v>5849</v>
      </c>
      <c r="Q2638" t="s">
        <v>7342</v>
      </c>
      <c r="R2638" t="s">
        <v>117</v>
      </c>
      <c r="S2638" t="s">
        <v>163</v>
      </c>
      <c r="T2638" t="s">
        <v>13087</v>
      </c>
      <c r="U2638" t="s">
        <v>13088</v>
      </c>
      <c r="V2638" s="41">
        <v>41036</v>
      </c>
      <c r="W2638" s="41">
        <v>33494</v>
      </c>
      <c r="X2638">
        <v>1</v>
      </c>
      <c r="Y2638">
        <v>2</v>
      </c>
      <c r="Z2638" t="s">
        <v>102</v>
      </c>
      <c r="AA2638">
        <v>1</v>
      </c>
      <c r="AB2638" t="s">
        <v>103</v>
      </c>
      <c r="AC2638" t="s">
        <v>104</v>
      </c>
      <c r="AD2638">
        <v>1</v>
      </c>
      <c r="AE2638" t="s">
        <v>105</v>
      </c>
      <c r="AG2638" t="s">
        <v>121</v>
      </c>
      <c r="AJ2638" t="s">
        <v>689</v>
      </c>
    </row>
    <row r="2639" spans="1:36" hidden="1" x14ac:dyDescent="0.25">
      <c r="A2639" t="s">
        <v>13089</v>
      </c>
      <c r="B2639" t="e">
        <f>VLOOKUP(A2639,[2]mp_ALL!B$1:B$557,1,0)</f>
        <v>#N/A</v>
      </c>
      <c r="C2639" t="s">
        <v>13090</v>
      </c>
      <c r="D2639" t="s">
        <v>38</v>
      </c>
      <c r="E2639" t="s">
        <v>88</v>
      </c>
      <c r="F2639" t="s">
        <v>8284</v>
      </c>
      <c r="G2639" t="s">
        <v>8285</v>
      </c>
      <c r="H2639" t="s">
        <v>91</v>
      </c>
      <c r="I2639" t="s">
        <v>6344</v>
      </c>
      <c r="J2639">
        <v>1</v>
      </c>
      <c r="K2639" t="s">
        <v>404</v>
      </c>
      <c r="L2639">
        <v>1</v>
      </c>
      <c r="M2639" t="s">
        <v>113</v>
      </c>
      <c r="N2639" t="s">
        <v>195</v>
      </c>
      <c r="O2639" t="s">
        <v>889</v>
      </c>
      <c r="P2639" t="s">
        <v>905</v>
      </c>
      <c r="Q2639" t="s">
        <v>6345</v>
      </c>
      <c r="R2639" t="s">
        <v>117</v>
      </c>
      <c r="S2639" t="s">
        <v>199</v>
      </c>
      <c r="T2639" t="s">
        <v>13091</v>
      </c>
      <c r="U2639" t="s">
        <v>13092</v>
      </c>
      <c r="V2639" s="41">
        <v>41036</v>
      </c>
      <c r="W2639" s="41">
        <v>34313</v>
      </c>
      <c r="X2639">
        <v>1</v>
      </c>
      <c r="Y2639">
        <v>1</v>
      </c>
      <c r="Z2639" t="s">
        <v>102</v>
      </c>
      <c r="AA2639">
        <v>1</v>
      </c>
      <c r="AB2639" t="s">
        <v>103</v>
      </c>
      <c r="AC2639" t="s">
        <v>104</v>
      </c>
      <c r="AD2639">
        <v>1</v>
      </c>
      <c r="AE2639" t="s">
        <v>105</v>
      </c>
      <c r="AG2639" t="s">
        <v>121</v>
      </c>
      <c r="AJ2639" t="s">
        <v>1556</v>
      </c>
    </row>
    <row r="2640" spans="1:36" hidden="1" x14ac:dyDescent="0.25">
      <c r="A2640" t="s">
        <v>13093</v>
      </c>
      <c r="B2640" t="e">
        <f>VLOOKUP(A2640,[2]mp_ALL!B$1:B$557,1,0)</f>
        <v>#N/A</v>
      </c>
      <c r="C2640" t="s">
        <v>13094</v>
      </c>
      <c r="D2640" t="s">
        <v>38</v>
      </c>
      <c r="E2640" t="s">
        <v>88</v>
      </c>
      <c r="F2640" t="s">
        <v>8284</v>
      </c>
      <c r="G2640" t="s">
        <v>8285</v>
      </c>
      <c r="H2640" t="s">
        <v>91</v>
      </c>
      <c r="I2640" t="s">
        <v>8959</v>
      </c>
      <c r="J2640">
        <v>1</v>
      </c>
      <c r="K2640" t="s">
        <v>1740</v>
      </c>
      <c r="L2640">
        <v>0</v>
      </c>
      <c r="M2640" t="s">
        <v>414</v>
      </c>
      <c r="N2640" t="s">
        <v>415</v>
      </c>
      <c r="O2640" t="s">
        <v>2827</v>
      </c>
      <c r="P2640" t="s">
        <v>8960</v>
      </c>
      <c r="Q2640" t="s">
        <v>8960</v>
      </c>
      <c r="R2640" t="s">
        <v>117</v>
      </c>
      <c r="S2640" t="s">
        <v>199</v>
      </c>
      <c r="T2640" t="s">
        <v>9593</v>
      </c>
      <c r="U2640" t="s">
        <v>13095</v>
      </c>
      <c r="V2640" s="41">
        <v>41036</v>
      </c>
      <c r="W2640" s="41">
        <v>33866</v>
      </c>
      <c r="X2640">
        <v>1</v>
      </c>
      <c r="Y2640">
        <v>1</v>
      </c>
      <c r="Z2640" t="s">
        <v>102</v>
      </c>
      <c r="AA2640">
        <v>1</v>
      </c>
      <c r="AB2640" t="s">
        <v>103</v>
      </c>
      <c r="AC2640" t="s">
        <v>104</v>
      </c>
      <c r="AD2640">
        <v>1</v>
      </c>
      <c r="AE2640" t="s">
        <v>308</v>
      </c>
      <c r="AG2640" t="s">
        <v>121</v>
      </c>
      <c r="AJ2640" t="s">
        <v>663</v>
      </c>
    </row>
    <row r="2641" spans="1:36" hidden="1" x14ac:dyDescent="0.25">
      <c r="A2641" t="s">
        <v>13096</v>
      </c>
      <c r="B2641" t="e">
        <f>VLOOKUP(A2641,[2]mp_ALL!B$1:B$557,1,0)</f>
        <v>#N/A</v>
      </c>
      <c r="C2641" t="s">
        <v>13097</v>
      </c>
      <c r="D2641" t="s">
        <v>38</v>
      </c>
      <c r="E2641" t="s">
        <v>88</v>
      </c>
      <c r="F2641" t="s">
        <v>8284</v>
      </c>
      <c r="G2641" t="s">
        <v>8285</v>
      </c>
      <c r="H2641" t="s">
        <v>91</v>
      </c>
      <c r="I2641" t="s">
        <v>8851</v>
      </c>
      <c r="J2641">
        <v>1</v>
      </c>
      <c r="K2641" t="s">
        <v>425</v>
      </c>
      <c r="L2641">
        <v>1</v>
      </c>
      <c r="M2641" t="s">
        <v>113</v>
      </c>
      <c r="N2641" t="s">
        <v>195</v>
      </c>
      <c r="O2641" t="s">
        <v>426</v>
      </c>
      <c r="P2641" t="s">
        <v>2841</v>
      </c>
      <c r="Q2641" t="s">
        <v>8852</v>
      </c>
      <c r="R2641" t="s">
        <v>117</v>
      </c>
      <c r="S2641" t="s">
        <v>199</v>
      </c>
      <c r="T2641" t="s">
        <v>13098</v>
      </c>
      <c r="U2641" t="s">
        <v>13099</v>
      </c>
      <c r="V2641" s="41">
        <v>41036</v>
      </c>
      <c r="W2641" s="41">
        <v>33314</v>
      </c>
      <c r="X2641">
        <v>0</v>
      </c>
      <c r="Z2641" t="s">
        <v>7195</v>
      </c>
      <c r="AA2641">
        <v>1</v>
      </c>
      <c r="AB2641" t="s">
        <v>103</v>
      </c>
      <c r="AC2641" t="s">
        <v>104</v>
      </c>
      <c r="AD2641">
        <v>1</v>
      </c>
      <c r="AE2641" t="s">
        <v>105</v>
      </c>
      <c r="AG2641" t="s">
        <v>121</v>
      </c>
      <c r="AJ2641" t="s">
        <v>1338</v>
      </c>
    </row>
    <row r="2642" spans="1:36" hidden="1" x14ac:dyDescent="0.25">
      <c r="A2642" t="s">
        <v>13100</v>
      </c>
      <c r="B2642" t="e">
        <f>VLOOKUP(A2642,[2]mp_ALL!B$1:B$557,1,0)</f>
        <v>#N/A</v>
      </c>
      <c r="C2642" t="s">
        <v>11913</v>
      </c>
      <c r="D2642" t="s">
        <v>38</v>
      </c>
      <c r="E2642" t="s">
        <v>88</v>
      </c>
      <c r="F2642" t="s">
        <v>8284</v>
      </c>
      <c r="G2642" t="s">
        <v>8285</v>
      </c>
      <c r="H2642" t="s">
        <v>91</v>
      </c>
      <c r="I2642" t="s">
        <v>13101</v>
      </c>
      <c r="J2642">
        <v>1</v>
      </c>
      <c r="K2642" t="s">
        <v>194</v>
      </c>
      <c r="L2642">
        <v>1</v>
      </c>
      <c r="M2642" t="s">
        <v>113</v>
      </c>
      <c r="N2642" t="s">
        <v>195</v>
      </c>
      <c r="O2642" t="s">
        <v>1273</v>
      </c>
      <c r="P2642" t="s">
        <v>9467</v>
      </c>
      <c r="R2642" t="s">
        <v>117</v>
      </c>
      <c r="S2642" t="s">
        <v>199</v>
      </c>
      <c r="T2642" t="s">
        <v>13102</v>
      </c>
      <c r="U2642" t="s">
        <v>13103</v>
      </c>
      <c r="V2642" s="41">
        <v>41036</v>
      </c>
      <c r="W2642" s="41">
        <v>33934</v>
      </c>
      <c r="X2642">
        <v>1</v>
      </c>
      <c r="Y2642">
        <v>1</v>
      </c>
      <c r="Z2642" t="s">
        <v>102</v>
      </c>
      <c r="AA2642">
        <v>1</v>
      </c>
      <c r="AB2642" t="s">
        <v>103</v>
      </c>
      <c r="AC2642" t="s">
        <v>104</v>
      </c>
      <c r="AD2642">
        <v>1</v>
      </c>
      <c r="AE2642" t="s">
        <v>105</v>
      </c>
      <c r="AG2642" t="s">
        <v>121</v>
      </c>
      <c r="AJ2642" t="s">
        <v>13104</v>
      </c>
    </row>
    <row r="2643" spans="1:36" hidden="1" x14ac:dyDescent="0.25">
      <c r="A2643" t="s">
        <v>13105</v>
      </c>
      <c r="B2643" t="e">
        <f>VLOOKUP(A2643,[2]mp_ALL!B$1:B$557,1,0)</f>
        <v>#N/A</v>
      </c>
      <c r="C2643" t="s">
        <v>13106</v>
      </c>
      <c r="D2643" t="s">
        <v>38</v>
      </c>
      <c r="E2643" t="s">
        <v>88</v>
      </c>
      <c r="F2643" t="s">
        <v>8284</v>
      </c>
      <c r="G2643" t="s">
        <v>8285</v>
      </c>
      <c r="H2643" t="s">
        <v>91</v>
      </c>
      <c r="I2643" t="s">
        <v>2558</v>
      </c>
      <c r="J2643">
        <v>1</v>
      </c>
      <c r="K2643" t="s">
        <v>425</v>
      </c>
      <c r="L2643">
        <v>1</v>
      </c>
      <c r="M2643" t="s">
        <v>113</v>
      </c>
      <c r="N2643" t="s">
        <v>195</v>
      </c>
      <c r="O2643" t="s">
        <v>881</v>
      </c>
      <c r="P2643" t="s">
        <v>882</v>
      </c>
      <c r="Q2643" t="s">
        <v>2559</v>
      </c>
      <c r="R2643" t="s">
        <v>117</v>
      </c>
      <c r="S2643" t="s">
        <v>199</v>
      </c>
      <c r="T2643" t="s">
        <v>13107</v>
      </c>
      <c r="U2643" t="s">
        <v>13108</v>
      </c>
      <c r="V2643" s="41">
        <v>41036</v>
      </c>
      <c r="W2643" s="41">
        <v>33404</v>
      </c>
      <c r="X2643">
        <v>1</v>
      </c>
      <c r="Y2643">
        <v>1</v>
      </c>
      <c r="Z2643" t="s">
        <v>102</v>
      </c>
      <c r="AA2643">
        <v>1</v>
      </c>
      <c r="AB2643" t="s">
        <v>103</v>
      </c>
      <c r="AC2643" t="s">
        <v>104</v>
      </c>
      <c r="AD2643">
        <v>1</v>
      </c>
      <c r="AE2643" t="s">
        <v>105</v>
      </c>
      <c r="AG2643" t="s">
        <v>121</v>
      </c>
      <c r="AJ2643" t="s">
        <v>1705</v>
      </c>
    </row>
    <row r="2644" spans="1:36" hidden="1" x14ac:dyDescent="0.25">
      <c r="A2644" t="s">
        <v>13109</v>
      </c>
      <c r="B2644" t="e">
        <f>VLOOKUP(A2644,[2]mp_ALL!B$1:B$557,1,0)</f>
        <v>#N/A</v>
      </c>
      <c r="C2644" t="s">
        <v>13110</v>
      </c>
      <c r="D2644" t="s">
        <v>38</v>
      </c>
      <c r="E2644" t="s">
        <v>88</v>
      </c>
      <c r="F2644" t="s">
        <v>8284</v>
      </c>
      <c r="G2644" t="s">
        <v>8285</v>
      </c>
      <c r="H2644" t="s">
        <v>91</v>
      </c>
      <c r="I2644" t="s">
        <v>10552</v>
      </c>
      <c r="J2644">
        <v>1</v>
      </c>
      <c r="K2644" t="s">
        <v>425</v>
      </c>
      <c r="L2644">
        <v>1</v>
      </c>
      <c r="M2644" t="s">
        <v>113</v>
      </c>
      <c r="N2644" t="s">
        <v>195</v>
      </c>
      <c r="O2644" t="s">
        <v>881</v>
      </c>
      <c r="P2644" t="s">
        <v>2834</v>
      </c>
      <c r="Q2644" t="s">
        <v>10553</v>
      </c>
      <c r="R2644" t="s">
        <v>117</v>
      </c>
      <c r="S2644" t="s">
        <v>199</v>
      </c>
      <c r="T2644" t="s">
        <v>13111</v>
      </c>
      <c r="U2644" t="s">
        <v>13112</v>
      </c>
      <c r="V2644" s="41">
        <v>41036</v>
      </c>
      <c r="W2644" s="41">
        <v>33824</v>
      </c>
      <c r="X2644">
        <v>1</v>
      </c>
      <c r="Y2644">
        <v>1</v>
      </c>
      <c r="Z2644" t="s">
        <v>102</v>
      </c>
      <c r="AA2644">
        <v>1</v>
      </c>
      <c r="AB2644" t="s">
        <v>103</v>
      </c>
      <c r="AC2644" t="s">
        <v>104</v>
      </c>
      <c r="AD2644">
        <v>1</v>
      </c>
      <c r="AE2644" t="s">
        <v>105</v>
      </c>
      <c r="AG2644" t="s">
        <v>121</v>
      </c>
      <c r="AJ2644" t="s">
        <v>1621</v>
      </c>
    </row>
    <row r="2645" spans="1:36" hidden="1" x14ac:dyDescent="0.25">
      <c r="A2645" t="s">
        <v>13113</v>
      </c>
      <c r="B2645" t="e">
        <f>VLOOKUP(A2645,[2]mp_ALL!B$1:B$557,1,0)</f>
        <v>#N/A</v>
      </c>
      <c r="C2645" t="s">
        <v>13114</v>
      </c>
      <c r="D2645" t="s">
        <v>38</v>
      </c>
      <c r="E2645" t="s">
        <v>88</v>
      </c>
      <c r="F2645" t="s">
        <v>8284</v>
      </c>
      <c r="G2645" t="s">
        <v>8285</v>
      </c>
      <c r="H2645" t="s">
        <v>91</v>
      </c>
      <c r="I2645" t="s">
        <v>4559</v>
      </c>
      <c r="J2645">
        <v>1</v>
      </c>
      <c r="K2645" t="s">
        <v>404</v>
      </c>
      <c r="L2645">
        <v>1</v>
      </c>
      <c r="M2645" t="s">
        <v>113</v>
      </c>
      <c r="N2645" t="s">
        <v>195</v>
      </c>
      <c r="O2645" t="s">
        <v>405</v>
      </c>
      <c r="P2645" t="s">
        <v>898</v>
      </c>
      <c r="Q2645" t="s">
        <v>407</v>
      </c>
      <c r="R2645" t="s">
        <v>117</v>
      </c>
      <c r="S2645" t="s">
        <v>199</v>
      </c>
      <c r="T2645" t="s">
        <v>13115</v>
      </c>
      <c r="U2645" t="s">
        <v>13116</v>
      </c>
      <c r="V2645" s="41">
        <v>41036</v>
      </c>
      <c r="W2645" s="41">
        <v>32751</v>
      </c>
      <c r="X2645">
        <v>1</v>
      </c>
      <c r="Y2645">
        <v>1</v>
      </c>
      <c r="Z2645" t="s">
        <v>102</v>
      </c>
      <c r="AA2645">
        <v>1</v>
      </c>
      <c r="AB2645" t="s">
        <v>103</v>
      </c>
      <c r="AC2645" t="s">
        <v>104</v>
      </c>
      <c r="AD2645">
        <v>1</v>
      </c>
      <c r="AE2645" t="s">
        <v>105</v>
      </c>
      <c r="AG2645" t="s">
        <v>121</v>
      </c>
      <c r="AJ2645" t="s">
        <v>299</v>
      </c>
    </row>
    <row r="2646" spans="1:36" hidden="1" x14ac:dyDescent="0.25">
      <c r="A2646" t="s">
        <v>13117</v>
      </c>
      <c r="B2646" t="e">
        <f>VLOOKUP(A2646,[2]mp_ALL!B$1:B$557,1,0)</f>
        <v>#N/A</v>
      </c>
      <c r="C2646" t="s">
        <v>13118</v>
      </c>
      <c r="D2646" t="s">
        <v>38</v>
      </c>
      <c r="E2646" t="s">
        <v>88</v>
      </c>
      <c r="F2646" t="s">
        <v>8284</v>
      </c>
      <c r="G2646" t="s">
        <v>8285</v>
      </c>
      <c r="H2646" t="s">
        <v>91</v>
      </c>
      <c r="I2646" t="s">
        <v>9460</v>
      </c>
      <c r="J2646">
        <v>1</v>
      </c>
      <c r="K2646" t="s">
        <v>674</v>
      </c>
      <c r="L2646">
        <v>1</v>
      </c>
      <c r="M2646" t="s">
        <v>414</v>
      </c>
      <c r="N2646" t="s">
        <v>415</v>
      </c>
      <c r="O2646" t="s">
        <v>675</v>
      </c>
      <c r="P2646" t="s">
        <v>676</v>
      </c>
      <c r="Q2646" t="s">
        <v>9461</v>
      </c>
      <c r="R2646" t="s">
        <v>117</v>
      </c>
      <c r="S2646" t="s">
        <v>199</v>
      </c>
      <c r="T2646" t="s">
        <v>13119</v>
      </c>
      <c r="U2646" t="s">
        <v>13120</v>
      </c>
      <c r="V2646" s="41">
        <v>41036</v>
      </c>
      <c r="W2646" s="41">
        <v>32970</v>
      </c>
      <c r="X2646">
        <v>1</v>
      </c>
      <c r="Y2646">
        <v>2</v>
      </c>
      <c r="Z2646" t="s">
        <v>102</v>
      </c>
      <c r="AA2646">
        <v>1</v>
      </c>
      <c r="AB2646" t="s">
        <v>103</v>
      </c>
      <c r="AC2646" t="s">
        <v>104</v>
      </c>
      <c r="AD2646">
        <v>1</v>
      </c>
      <c r="AE2646" t="s">
        <v>105</v>
      </c>
      <c r="AG2646" t="s">
        <v>121</v>
      </c>
      <c r="AJ2646" t="s">
        <v>1164</v>
      </c>
    </row>
    <row r="2647" spans="1:36" hidden="1" x14ac:dyDescent="0.25">
      <c r="A2647" t="s">
        <v>13121</v>
      </c>
      <c r="B2647" t="e">
        <f>VLOOKUP(A2647,[2]mp_ALL!B$1:B$557,1,0)</f>
        <v>#N/A</v>
      </c>
      <c r="C2647" t="s">
        <v>13122</v>
      </c>
      <c r="D2647" t="s">
        <v>38</v>
      </c>
      <c r="E2647" t="s">
        <v>88</v>
      </c>
      <c r="F2647" t="s">
        <v>8284</v>
      </c>
      <c r="G2647" t="s">
        <v>8285</v>
      </c>
      <c r="H2647" t="s">
        <v>91</v>
      </c>
      <c r="I2647" t="s">
        <v>653</v>
      </c>
      <c r="J2647">
        <v>1</v>
      </c>
      <c r="K2647" t="s">
        <v>394</v>
      </c>
      <c r="L2647">
        <v>1</v>
      </c>
      <c r="M2647" t="s">
        <v>113</v>
      </c>
      <c r="N2647" t="s">
        <v>195</v>
      </c>
      <c r="O2647" t="s">
        <v>654</v>
      </c>
      <c r="P2647" t="s">
        <v>655</v>
      </c>
      <c r="Q2647" t="s">
        <v>656</v>
      </c>
      <c r="R2647" t="s">
        <v>117</v>
      </c>
      <c r="S2647" t="s">
        <v>199</v>
      </c>
      <c r="T2647" t="s">
        <v>13123</v>
      </c>
      <c r="U2647" t="s">
        <v>440</v>
      </c>
      <c r="V2647" s="41">
        <v>41036</v>
      </c>
      <c r="W2647" s="41">
        <v>33227</v>
      </c>
      <c r="X2647">
        <v>1</v>
      </c>
      <c r="Y2647">
        <v>1</v>
      </c>
      <c r="Z2647" t="s">
        <v>102</v>
      </c>
      <c r="AA2647">
        <v>1</v>
      </c>
      <c r="AB2647" t="s">
        <v>103</v>
      </c>
      <c r="AC2647" t="s">
        <v>104</v>
      </c>
      <c r="AD2647">
        <v>1</v>
      </c>
      <c r="AE2647" t="s">
        <v>138</v>
      </c>
      <c r="AG2647" t="s">
        <v>121</v>
      </c>
      <c r="AJ2647" t="s">
        <v>1189</v>
      </c>
    </row>
    <row r="2648" spans="1:36" hidden="1" x14ac:dyDescent="0.25">
      <c r="A2648" t="s">
        <v>13124</v>
      </c>
      <c r="B2648" t="e">
        <f>VLOOKUP(A2648,[2]mp_ALL!B$1:B$557,1,0)</f>
        <v>#N/A</v>
      </c>
      <c r="C2648" t="s">
        <v>13125</v>
      </c>
      <c r="D2648" t="s">
        <v>38</v>
      </c>
      <c r="E2648" t="s">
        <v>88</v>
      </c>
      <c r="F2648" t="s">
        <v>250</v>
      </c>
      <c r="G2648" t="s">
        <v>251</v>
      </c>
      <c r="H2648" t="s">
        <v>91</v>
      </c>
      <c r="I2648" t="s">
        <v>8700</v>
      </c>
      <c r="J2648">
        <v>1</v>
      </c>
      <c r="K2648" t="s">
        <v>232</v>
      </c>
      <c r="L2648">
        <v>0</v>
      </c>
      <c r="M2648" t="s">
        <v>233</v>
      </c>
      <c r="N2648" t="s">
        <v>976</v>
      </c>
      <c r="O2648" t="s">
        <v>7243</v>
      </c>
      <c r="P2648" t="s">
        <v>8701</v>
      </c>
      <c r="Q2648" t="s">
        <v>8702</v>
      </c>
      <c r="R2648" t="s">
        <v>117</v>
      </c>
      <c r="S2648" t="s">
        <v>949</v>
      </c>
      <c r="T2648" t="s">
        <v>13126</v>
      </c>
      <c r="U2648" t="s">
        <v>13127</v>
      </c>
      <c r="V2648" s="41">
        <v>41036</v>
      </c>
      <c r="W2648" s="41">
        <v>33236</v>
      </c>
      <c r="X2648">
        <v>1</v>
      </c>
      <c r="Y2648">
        <v>0</v>
      </c>
      <c r="Z2648" t="s">
        <v>102</v>
      </c>
      <c r="AA2648">
        <v>1</v>
      </c>
      <c r="AB2648" t="s">
        <v>103</v>
      </c>
      <c r="AC2648" t="s">
        <v>104</v>
      </c>
      <c r="AD2648">
        <v>1</v>
      </c>
      <c r="AE2648" t="s">
        <v>120</v>
      </c>
      <c r="AG2648" t="s">
        <v>121</v>
      </c>
      <c r="AJ2648" t="s">
        <v>1599</v>
      </c>
    </row>
    <row r="2649" spans="1:36" hidden="1" x14ac:dyDescent="0.25">
      <c r="A2649" t="s">
        <v>13128</v>
      </c>
      <c r="B2649" t="e">
        <f>VLOOKUP(A2649,[2]mp_ALL!B$1:B$557,1,0)</f>
        <v>#N/A</v>
      </c>
      <c r="C2649" t="s">
        <v>13129</v>
      </c>
      <c r="D2649" t="s">
        <v>38</v>
      </c>
      <c r="E2649" t="s">
        <v>88</v>
      </c>
      <c r="F2649" t="s">
        <v>250</v>
      </c>
      <c r="G2649" t="s">
        <v>251</v>
      </c>
      <c r="H2649" t="s">
        <v>91</v>
      </c>
      <c r="I2649" t="s">
        <v>8242</v>
      </c>
      <c r="J2649">
        <v>1</v>
      </c>
      <c r="K2649" t="s">
        <v>954</v>
      </c>
      <c r="L2649">
        <v>1</v>
      </c>
      <c r="M2649" t="s">
        <v>233</v>
      </c>
      <c r="N2649" t="s">
        <v>955</v>
      </c>
      <c r="O2649" t="s">
        <v>956</v>
      </c>
      <c r="P2649" t="s">
        <v>4506</v>
      </c>
      <c r="Q2649" t="s">
        <v>8243</v>
      </c>
      <c r="R2649" t="s">
        <v>117</v>
      </c>
      <c r="S2649" t="s">
        <v>237</v>
      </c>
      <c r="T2649" t="s">
        <v>13130</v>
      </c>
      <c r="U2649" t="s">
        <v>11742</v>
      </c>
      <c r="V2649" s="41">
        <v>41036</v>
      </c>
      <c r="W2649" s="41">
        <v>33756</v>
      </c>
      <c r="X2649">
        <v>1</v>
      </c>
      <c r="Y2649">
        <v>2</v>
      </c>
      <c r="Z2649" t="s">
        <v>102</v>
      </c>
      <c r="AA2649">
        <v>1</v>
      </c>
      <c r="AB2649" t="s">
        <v>103</v>
      </c>
      <c r="AC2649" t="s">
        <v>104</v>
      </c>
      <c r="AD2649">
        <v>1</v>
      </c>
      <c r="AE2649" t="s">
        <v>105</v>
      </c>
      <c r="AG2649" t="s">
        <v>121</v>
      </c>
      <c r="AJ2649" t="s">
        <v>107</v>
      </c>
    </row>
    <row r="2650" spans="1:36" hidden="1" x14ac:dyDescent="0.25">
      <c r="A2650" t="s">
        <v>13131</v>
      </c>
      <c r="B2650" t="e">
        <f>VLOOKUP(A2650,[2]mp_ALL!B$1:B$557,1,0)</f>
        <v>#N/A</v>
      </c>
      <c r="C2650" t="s">
        <v>13132</v>
      </c>
      <c r="D2650" t="s">
        <v>38</v>
      </c>
      <c r="E2650" t="s">
        <v>88</v>
      </c>
      <c r="F2650" t="s">
        <v>8284</v>
      </c>
      <c r="G2650" t="s">
        <v>8285</v>
      </c>
      <c r="H2650" t="s">
        <v>91</v>
      </c>
      <c r="I2650" t="s">
        <v>412</v>
      </c>
      <c r="J2650">
        <v>1</v>
      </c>
      <c r="K2650" t="s">
        <v>413</v>
      </c>
      <c r="L2650">
        <v>1</v>
      </c>
      <c r="M2650" t="s">
        <v>414</v>
      </c>
      <c r="N2650" t="s">
        <v>415</v>
      </c>
      <c r="O2650" t="s">
        <v>416</v>
      </c>
      <c r="P2650" t="s">
        <v>417</v>
      </c>
      <c r="Q2650" t="s">
        <v>418</v>
      </c>
      <c r="R2650" t="s">
        <v>117</v>
      </c>
      <c r="S2650" t="s">
        <v>199</v>
      </c>
      <c r="T2650" t="s">
        <v>13133</v>
      </c>
      <c r="U2650" t="s">
        <v>13134</v>
      </c>
      <c r="V2650" s="41">
        <v>41045</v>
      </c>
      <c r="W2650" s="41">
        <v>33872</v>
      </c>
      <c r="X2650">
        <v>1</v>
      </c>
      <c r="Y2650">
        <v>0</v>
      </c>
      <c r="Z2650" t="s">
        <v>102</v>
      </c>
      <c r="AA2650">
        <v>1</v>
      </c>
      <c r="AB2650" t="s">
        <v>103</v>
      </c>
      <c r="AC2650" t="s">
        <v>104</v>
      </c>
      <c r="AD2650">
        <v>1</v>
      </c>
      <c r="AE2650" t="s">
        <v>105</v>
      </c>
      <c r="AG2650" t="s">
        <v>121</v>
      </c>
      <c r="AJ2650" t="s">
        <v>190</v>
      </c>
    </row>
    <row r="2651" spans="1:36" hidden="1" x14ac:dyDescent="0.25">
      <c r="A2651" t="s">
        <v>13135</v>
      </c>
      <c r="B2651" t="e">
        <f>VLOOKUP(A2651,[2]mp_ALL!B$1:B$557,1,0)</f>
        <v>#N/A</v>
      </c>
      <c r="C2651" t="s">
        <v>13136</v>
      </c>
      <c r="D2651" t="s">
        <v>38</v>
      </c>
      <c r="E2651" t="s">
        <v>88</v>
      </c>
      <c r="F2651" t="s">
        <v>8284</v>
      </c>
      <c r="G2651" t="s">
        <v>8285</v>
      </c>
      <c r="H2651" t="s">
        <v>91</v>
      </c>
      <c r="I2651" t="s">
        <v>13137</v>
      </c>
      <c r="J2651">
        <v>1</v>
      </c>
      <c r="K2651" t="s">
        <v>983</v>
      </c>
      <c r="L2651">
        <v>1</v>
      </c>
      <c r="M2651" t="s">
        <v>233</v>
      </c>
      <c r="N2651" t="s">
        <v>234</v>
      </c>
      <c r="O2651" t="s">
        <v>992</v>
      </c>
      <c r="P2651" t="s">
        <v>5152</v>
      </c>
      <c r="Q2651" t="s">
        <v>13138</v>
      </c>
      <c r="R2651" t="s">
        <v>117</v>
      </c>
      <c r="S2651" t="s">
        <v>237</v>
      </c>
      <c r="T2651" t="s">
        <v>13139</v>
      </c>
      <c r="U2651" t="s">
        <v>13140</v>
      </c>
      <c r="V2651" s="41">
        <v>41045</v>
      </c>
      <c r="W2651" s="41">
        <v>32943</v>
      </c>
      <c r="X2651">
        <v>1</v>
      </c>
      <c r="Y2651">
        <v>1</v>
      </c>
      <c r="Z2651" t="s">
        <v>102</v>
      </c>
      <c r="AA2651">
        <v>1</v>
      </c>
      <c r="AB2651" t="s">
        <v>103</v>
      </c>
      <c r="AC2651" t="s">
        <v>104</v>
      </c>
      <c r="AD2651">
        <v>1</v>
      </c>
      <c r="AE2651" t="s">
        <v>105</v>
      </c>
      <c r="AG2651" t="s">
        <v>121</v>
      </c>
      <c r="AJ2651" t="s">
        <v>1217</v>
      </c>
    </row>
    <row r="2652" spans="1:36" hidden="1" x14ac:dyDescent="0.25">
      <c r="A2652" t="s">
        <v>13141</v>
      </c>
      <c r="B2652" t="e">
        <f>VLOOKUP(A2652,[2]mp_ALL!B$1:B$557,1,0)</f>
        <v>#N/A</v>
      </c>
      <c r="C2652" t="s">
        <v>13142</v>
      </c>
      <c r="D2652" t="s">
        <v>38</v>
      </c>
      <c r="E2652" t="s">
        <v>88</v>
      </c>
      <c r="F2652" t="s">
        <v>8284</v>
      </c>
      <c r="G2652" t="s">
        <v>8285</v>
      </c>
      <c r="H2652" t="s">
        <v>91</v>
      </c>
      <c r="I2652" t="s">
        <v>935</v>
      </c>
      <c r="J2652">
        <v>1</v>
      </c>
      <c r="K2652" t="s">
        <v>645</v>
      </c>
      <c r="L2652">
        <v>1</v>
      </c>
      <c r="M2652" t="s">
        <v>158</v>
      </c>
      <c r="N2652" t="s">
        <v>205</v>
      </c>
      <c r="O2652" t="s">
        <v>936</v>
      </c>
      <c r="P2652" t="s">
        <v>937</v>
      </c>
      <c r="Q2652" t="s">
        <v>938</v>
      </c>
      <c r="R2652" t="s">
        <v>117</v>
      </c>
      <c r="S2652" t="s">
        <v>237</v>
      </c>
      <c r="T2652" t="s">
        <v>11276</v>
      </c>
      <c r="U2652" t="s">
        <v>13143</v>
      </c>
      <c r="V2652" s="41">
        <v>41045</v>
      </c>
      <c r="W2652" s="41">
        <v>33857</v>
      </c>
      <c r="X2652">
        <v>1</v>
      </c>
      <c r="Y2652">
        <v>1</v>
      </c>
      <c r="Z2652" t="s">
        <v>102</v>
      </c>
      <c r="AA2652">
        <v>1</v>
      </c>
      <c r="AB2652" t="s">
        <v>103</v>
      </c>
      <c r="AC2652" t="s">
        <v>104</v>
      </c>
      <c r="AD2652">
        <v>1</v>
      </c>
      <c r="AE2652" t="s">
        <v>105</v>
      </c>
      <c r="AG2652" t="s">
        <v>121</v>
      </c>
      <c r="AJ2652" t="s">
        <v>1621</v>
      </c>
    </row>
    <row r="2653" spans="1:36" hidden="1" x14ac:dyDescent="0.25">
      <c r="A2653" t="s">
        <v>13144</v>
      </c>
      <c r="B2653" t="e">
        <f>VLOOKUP(A2653,[2]mp_ALL!B$1:B$557,1,0)</f>
        <v>#N/A</v>
      </c>
      <c r="C2653" t="s">
        <v>13145</v>
      </c>
      <c r="D2653" t="s">
        <v>38</v>
      </c>
      <c r="E2653" t="s">
        <v>88</v>
      </c>
      <c r="F2653" t="s">
        <v>8284</v>
      </c>
      <c r="G2653" t="s">
        <v>8285</v>
      </c>
      <c r="H2653" t="s">
        <v>91</v>
      </c>
      <c r="I2653" t="s">
        <v>1056</v>
      </c>
      <c r="J2653">
        <v>1</v>
      </c>
      <c r="K2653" t="s">
        <v>157</v>
      </c>
      <c r="L2653">
        <v>1</v>
      </c>
      <c r="M2653" t="s">
        <v>158</v>
      </c>
      <c r="N2653" t="s">
        <v>184</v>
      </c>
      <c r="O2653" t="s">
        <v>742</v>
      </c>
      <c r="P2653" t="s">
        <v>1057</v>
      </c>
      <c r="Q2653" t="s">
        <v>1058</v>
      </c>
      <c r="R2653" t="s">
        <v>117</v>
      </c>
      <c r="S2653" t="s">
        <v>163</v>
      </c>
      <c r="T2653" t="s">
        <v>13146</v>
      </c>
      <c r="U2653" t="s">
        <v>7761</v>
      </c>
      <c r="V2653" s="41">
        <v>41045</v>
      </c>
      <c r="W2653" s="41">
        <v>34071</v>
      </c>
      <c r="X2653">
        <v>1</v>
      </c>
      <c r="Y2653">
        <v>1</v>
      </c>
      <c r="Z2653" t="s">
        <v>102</v>
      </c>
      <c r="AA2653">
        <v>1</v>
      </c>
      <c r="AB2653" t="s">
        <v>103</v>
      </c>
      <c r="AC2653" t="s">
        <v>104</v>
      </c>
      <c r="AD2653">
        <v>1</v>
      </c>
      <c r="AE2653" t="s">
        <v>105</v>
      </c>
      <c r="AG2653" t="s">
        <v>121</v>
      </c>
      <c r="AJ2653" t="s">
        <v>107</v>
      </c>
    </row>
    <row r="2654" spans="1:36" hidden="1" x14ac:dyDescent="0.25">
      <c r="A2654" t="s">
        <v>13147</v>
      </c>
      <c r="B2654" t="e">
        <f>VLOOKUP(A2654,[2]mp_ALL!B$1:B$557,1,0)</f>
        <v>#N/A</v>
      </c>
      <c r="C2654" t="s">
        <v>13148</v>
      </c>
      <c r="D2654" t="s">
        <v>38</v>
      </c>
      <c r="E2654" t="s">
        <v>88</v>
      </c>
      <c r="F2654" t="s">
        <v>8284</v>
      </c>
      <c r="G2654" t="s">
        <v>8285</v>
      </c>
      <c r="H2654" t="s">
        <v>91</v>
      </c>
      <c r="I2654" t="s">
        <v>3918</v>
      </c>
      <c r="J2654">
        <v>1</v>
      </c>
      <c r="K2654" t="s">
        <v>1532</v>
      </c>
      <c r="L2654">
        <v>1</v>
      </c>
      <c r="M2654" t="s">
        <v>158</v>
      </c>
      <c r="N2654" t="s">
        <v>184</v>
      </c>
      <c r="O2654" t="s">
        <v>3576</v>
      </c>
      <c r="P2654" t="s">
        <v>3919</v>
      </c>
      <c r="Q2654" t="s">
        <v>3920</v>
      </c>
      <c r="R2654" t="s">
        <v>117</v>
      </c>
      <c r="S2654" t="s">
        <v>163</v>
      </c>
      <c r="T2654" t="s">
        <v>13149</v>
      </c>
      <c r="U2654" t="s">
        <v>13150</v>
      </c>
      <c r="V2654" s="41">
        <v>41045</v>
      </c>
      <c r="W2654" s="41">
        <v>33048</v>
      </c>
      <c r="X2654">
        <v>1</v>
      </c>
      <c r="Y2654">
        <v>1</v>
      </c>
      <c r="Z2654" t="s">
        <v>102</v>
      </c>
      <c r="AA2654">
        <v>1</v>
      </c>
      <c r="AB2654" t="s">
        <v>103</v>
      </c>
      <c r="AC2654" t="s">
        <v>104</v>
      </c>
      <c r="AD2654">
        <v>1</v>
      </c>
      <c r="AE2654" t="s">
        <v>105</v>
      </c>
      <c r="AG2654" t="s">
        <v>121</v>
      </c>
      <c r="AJ2654" t="s">
        <v>13151</v>
      </c>
    </row>
    <row r="2655" spans="1:36" hidden="1" x14ac:dyDescent="0.25">
      <c r="A2655" t="s">
        <v>13152</v>
      </c>
      <c r="B2655" t="e">
        <f>VLOOKUP(A2655,[2]mp_ALL!B$1:B$557,1,0)</f>
        <v>#N/A</v>
      </c>
      <c r="C2655" t="s">
        <v>13153</v>
      </c>
      <c r="D2655" t="s">
        <v>38</v>
      </c>
      <c r="E2655" t="s">
        <v>88</v>
      </c>
      <c r="F2655" t="s">
        <v>8284</v>
      </c>
      <c r="G2655" t="s">
        <v>8285</v>
      </c>
      <c r="H2655" t="s">
        <v>91</v>
      </c>
      <c r="I2655" t="s">
        <v>1820</v>
      </c>
      <c r="J2655">
        <v>1</v>
      </c>
      <c r="K2655" t="s">
        <v>728</v>
      </c>
      <c r="L2655">
        <v>1</v>
      </c>
      <c r="M2655" t="s">
        <v>158</v>
      </c>
      <c r="N2655" t="s">
        <v>159</v>
      </c>
      <c r="O2655" t="s">
        <v>729</v>
      </c>
      <c r="P2655" t="s">
        <v>730</v>
      </c>
      <c r="Q2655" t="s">
        <v>1821</v>
      </c>
      <c r="R2655" t="s">
        <v>117</v>
      </c>
      <c r="S2655" t="s">
        <v>163</v>
      </c>
      <c r="T2655" t="s">
        <v>13154</v>
      </c>
      <c r="U2655" t="s">
        <v>13155</v>
      </c>
      <c r="V2655" s="41">
        <v>41045</v>
      </c>
      <c r="W2655" s="41">
        <v>34080</v>
      </c>
      <c r="X2655">
        <v>1</v>
      </c>
      <c r="Y2655">
        <v>1</v>
      </c>
      <c r="Z2655" t="s">
        <v>102</v>
      </c>
      <c r="AA2655">
        <v>1</v>
      </c>
      <c r="AB2655" t="s">
        <v>103</v>
      </c>
      <c r="AC2655" t="s">
        <v>104</v>
      </c>
      <c r="AD2655">
        <v>1</v>
      </c>
      <c r="AE2655" t="s">
        <v>105</v>
      </c>
      <c r="AG2655" t="s">
        <v>121</v>
      </c>
      <c r="AJ2655" t="s">
        <v>190</v>
      </c>
    </row>
    <row r="2656" spans="1:36" hidden="1" x14ac:dyDescent="0.25">
      <c r="A2656" t="s">
        <v>13156</v>
      </c>
      <c r="B2656" t="e">
        <f>VLOOKUP(A2656,[2]mp_ALL!B$1:B$557,1,0)</f>
        <v>#N/A</v>
      </c>
      <c r="C2656" t="s">
        <v>13157</v>
      </c>
      <c r="D2656" t="s">
        <v>38</v>
      </c>
      <c r="E2656" t="s">
        <v>88</v>
      </c>
      <c r="F2656" t="s">
        <v>8284</v>
      </c>
      <c r="G2656" t="s">
        <v>8285</v>
      </c>
      <c r="H2656" t="s">
        <v>91</v>
      </c>
      <c r="I2656" t="s">
        <v>1564</v>
      </c>
      <c r="J2656">
        <v>1</v>
      </c>
      <c r="K2656" t="s">
        <v>531</v>
      </c>
      <c r="L2656">
        <v>1</v>
      </c>
      <c r="M2656" t="s">
        <v>414</v>
      </c>
      <c r="N2656" t="s">
        <v>532</v>
      </c>
      <c r="O2656" t="s">
        <v>533</v>
      </c>
      <c r="P2656" t="s">
        <v>1565</v>
      </c>
      <c r="Q2656" t="s">
        <v>1566</v>
      </c>
      <c r="R2656" t="s">
        <v>117</v>
      </c>
      <c r="S2656" t="s">
        <v>207</v>
      </c>
      <c r="T2656" t="s">
        <v>13158</v>
      </c>
      <c r="U2656" t="s">
        <v>5615</v>
      </c>
      <c r="V2656" s="41">
        <v>41045</v>
      </c>
      <c r="W2656" s="41">
        <v>34285</v>
      </c>
      <c r="X2656">
        <v>1</v>
      </c>
      <c r="Y2656">
        <v>2</v>
      </c>
      <c r="Z2656" t="s">
        <v>102</v>
      </c>
      <c r="AA2656">
        <v>1</v>
      </c>
      <c r="AB2656" t="s">
        <v>103</v>
      </c>
      <c r="AC2656" t="s">
        <v>104</v>
      </c>
      <c r="AD2656">
        <v>1</v>
      </c>
      <c r="AE2656" t="s">
        <v>138</v>
      </c>
      <c r="AG2656" t="s">
        <v>121</v>
      </c>
      <c r="AJ2656" t="s">
        <v>107</v>
      </c>
    </row>
    <row r="2657" spans="1:36" hidden="1" x14ac:dyDescent="0.25">
      <c r="A2657" t="s">
        <v>13159</v>
      </c>
      <c r="B2657" t="e">
        <f>VLOOKUP(A2657,[2]mp_ALL!B$1:B$557,1,0)</f>
        <v>#N/A</v>
      </c>
      <c r="C2657" t="s">
        <v>13160</v>
      </c>
      <c r="D2657" t="s">
        <v>38</v>
      </c>
      <c r="E2657" t="s">
        <v>88</v>
      </c>
      <c r="F2657" t="s">
        <v>8284</v>
      </c>
      <c r="G2657" t="s">
        <v>8285</v>
      </c>
      <c r="H2657" t="s">
        <v>91</v>
      </c>
      <c r="I2657" t="s">
        <v>403</v>
      </c>
      <c r="J2657">
        <v>1</v>
      </c>
      <c r="K2657" t="s">
        <v>404</v>
      </c>
      <c r="L2657">
        <v>1</v>
      </c>
      <c r="M2657" t="s">
        <v>113</v>
      </c>
      <c r="N2657" t="s">
        <v>195</v>
      </c>
      <c r="O2657" t="s">
        <v>405</v>
      </c>
      <c r="P2657" t="s">
        <v>406</v>
      </c>
      <c r="Q2657" t="s">
        <v>407</v>
      </c>
      <c r="R2657" t="s">
        <v>117</v>
      </c>
      <c r="S2657" t="s">
        <v>199</v>
      </c>
      <c r="T2657" t="s">
        <v>13161</v>
      </c>
      <c r="U2657" t="s">
        <v>13162</v>
      </c>
      <c r="V2657" s="41">
        <v>41045</v>
      </c>
      <c r="W2657" s="41">
        <v>33062</v>
      </c>
      <c r="X2657">
        <v>1</v>
      </c>
      <c r="Y2657">
        <v>0</v>
      </c>
      <c r="Z2657" t="s">
        <v>102</v>
      </c>
      <c r="AA2657">
        <v>1</v>
      </c>
      <c r="AB2657" t="s">
        <v>103</v>
      </c>
      <c r="AC2657" t="s">
        <v>104</v>
      </c>
      <c r="AD2657">
        <v>1</v>
      </c>
      <c r="AE2657" t="s">
        <v>105</v>
      </c>
      <c r="AG2657" t="s">
        <v>121</v>
      </c>
      <c r="AJ2657" t="s">
        <v>1705</v>
      </c>
    </row>
    <row r="2658" spans="1:36" hidden="1" x14ac:dyDescent="0.25">
      <c r="A2658" t="s">
        <v>13163</v>
      </c>
      <c r="B2658" t="e">
        <f>VLOOKUP(A2658,[2]mp_ALL!B$1:B$557,1,0)</f>
        <v>#N/A</v>
      </c>
      <c r="C2658" t="s">
        <v>13164</v>
      </c>
      <c r="D2658" t="s">
        <v>38</v>
      </c>
      <c r="E2658" t="s">
        <v>88</v>
      </c>
      <c r="F2658" t="s">
        <v>8284</v>
      </c>
      <c r="G2658" t="s">
        <v>8285</v>
      </c>
      <c r="H2658" t="s">
        <v>91</v>
      </c>
      <c r="I2658" t="s">
        <v>5842</v>
      </c>
      <c r="J2658">
        <v>1</v>
      </c>
      <c r="K2658" t="s">
        <v>469</v>
      </c>
      <c r="L2658">
        <v>1</v>
      </c>
      <c r="M2658" t="s">
        <v>414</v>
      </c>
      <c r="N2658" t="s">
        <v>415</v>
      </c>
      <c r="O2658" t="s">
        <v>470</v>
      </c>
      <c r="P2658" t="s">
        <v>471</v>
      </c>
      <c r="Q2658" t="s">
        <v>5843</v>
      </c>
      <c r="R2658" t="s">
        <v>117</v>
      </c>
      <c r="S2658" t="s">
        <v>237</v>
      </c>
      <c r="T2658" t="s">
        <v>13165</v>
      </c>
      <c r="U2658" t="s">
        <v>13166</v>
      </c>
      <c r="V2658" s="41">
        <v>41045</v>
      </c>
      <c r="W2658" s="41">
        <v>33227</v>
      </c>
      <c r="X2658">
        <v>1</v>
      </c>
      <c r="Y2658">
        <v>1</v>
      </c>
      <c r="Z2658" t="s">
        <v>102</v>
      </c>
      <c r="AA2658">
        <v>1</v>
      </c>
      <c r="AB2658" t="s">
        <v>103</v>
      </c>
      <c r="AC2658" t="s">
        <v>104</v>
      </c>
      <c r="AD2658">
        <v>1</v>
      </c>
      <c r="AE2658" t="s">
        <v>105</v>
      </c>
      <c r="AG2658" t="s">
        <v>121</v>
      </c>
      <c r="AJ2658" t="s">
        <v>107</v>
      </c>
    </row>
    <row r="2659" spans="1:36" hidden="1" x14ac:dyDescent="0.25">
      <c r="A2659" t="s">
        <v>13167</v>
      </c>
      <c r="B2659" t="e">
        <f>VLOOKUP(A2659,[2]mp_ALL!B$1:B$557,1,0)</f>
        <v>#N/A</v>
      </c>
      <c r="C2659" t="s">
        <v>5847</v>
      </c>
      <c r="D2659" t="s">
        <v>38</v>
      </c>
      <c r="E2659" t="s">
        <v>88</v>
      </c>
      <c r="F2659" t="s">
        <v>8284</v>
      </c>
      <c r="G2659" t="s">
        <v>8285</v>
      </c>
      <c r="H2659" t="s">
        <v>91</v>
      </c>
      <c r="I2659" t="s">
        <v>6350</v>
      </c>
      <c r="J2659">
        <v>1</v>
      </c>
      <c r="K2659" t="s">
        <v>194</v>
      </c>
      <c r="L2659">
        <v>1</v>
      </c>
      <c r="M2659" t="s">
        <v>113</v>
      </c>
      <c r="N2659" t="s">
        <v>195</v>
      </c>
      <c r="O2659" t="s">
        <v>1273</v>
      </c>
      <c r="P2659" t="s">
        <v>5578</v>
      </c>
      <c r="Q2659" t="s">
        <v>6351</v>
      </c>
      <c r="R2659" t="s">
        <v>117</v>
      </c>
      <c r="S2659" t="s">
        <v>199</v>
      </c>
      <c r="T2659" t="s">
        <v>13168</v>
      </c>
      <c r="U2659" t="s">
        <v>7761</v>
      </c>
      <c r="V2659" s="41">
        <v>41045</v>
      </c>
      <c r="W2659" s="41">
        <v>33557</v>
      </c>
      <c r="X2659">
        <v>1</v>
      </c>
      <c r="Y2659">
        <v>2</v>
      </c>
      <c r="Z2659" t="s">
        <v>102</v>
      </c>
      <c r="AA2659">
        <v>1</v>
      </c>
      <c r="AB2659" t="s">
        <v>103</v>
      </c>
      <c r="AC2659" t="s">
        <v>104</v>
      </c>
      <c r="AD2659">
        <v>1</v>
      </c>
      <c r="AE2659" t="s">
        <v>105</v>
      </c>
      <c r="AG2659" t="s">
        <v>121</v>
      </c>
      <c r="AJ2659" t="s">
        <v>3061</v>
      </c>
    </row>
    <row r="2660" spans="1:36" hidden="1" x14ac:dyDescent="0.25">
      <c r="A2660" t="s">
        <v>13169</v>
      </c>
      <c r="B2660" t="e">
        <f>VLOOKUP(A2660,[2]mp_ALL!B$1:B$557,1,0)</f>
        <v>#N/A</v>
      </c>
      <c r="C2660" t="s">
        <v>13170</v>
      </c>
      <c r="D2660" t="s">
        <v>38</v>
      </c>
      <c r="E2660" t="s">
        <v>88</v>
      </c>
      <c r="F2660" t="s">
        <v>8284</v>
      </c>
      <c r="G2660" t="s">
        <v>8285</v>
      </c>
      <c r="H2660" t="s">
        <v>91</v>
      </c>
      <c r="I2660" t="s">
        <v>1547</v>
      </c>
      <c r="J2660">
        <v>1</v>
      </c>
      <c r="K2660" t="s">
        <v>610</v>
      </c>
      <c r="L2660">
        <v>1</v>
      </c>
      <c r="M2660" t="s">
        <v>414</v>
      </c>
      <c r="N2660" t="s">
        <v>415</v>
      </c>
      <c r="O2660" t="s">
        <v>611</v>
      </c>
      <c r="P2660" t="s">
        <v>612</v>
      </c>
      <c r="Q2660" t="s">
        <v>1548</v>
      </c>
      <c r="R2660" t="s">
        <v>117</v>
      </c>
      <c r="S2660" t="s">
        <v>199</v>
      </c>
      <c r="T2660" t="s">
        <v>13171</v>
      </c>
      <c r="U2660" t="s">
        <v>842</v>
      </c>
      <c r="V2660" s="41">
        <v>41045</v>
      </c>
      <c r="W2660" s="41">
        <v>33525</v>
      </c>
      <c r="X2660">
        <v>1</v>
      </c>
      <c r="Y2660">
        <v>2</v>
      </c>
      <c r="Z2660" t="s">
        <v>102</v>
      </c>
      <c r="AA2660">
        <v>1</v>
      </c>
      <c r="AB2660" t="s">
        <v>103</v>
      </c>
      <c r="AC2660" t="s">
        <v>104</v>
      </c>
      <c r="AD2660">
        <v>1</v>
      </c>
      <c r="AE2660" t="s">
        <v>105</v>
      </c>
      <c r="AG2660" t="s">
        <v>121</v>
      </c>
      <c r="AJ2660" t="s">
        <v>107</v>
      </c>
    </row>
    <row r="2661" spans="1:36" hidden="1" x14ac:dyDescent="0.25">
      <c r="A2661" t="s">
        <v>13172</v>
      </c>
      <c r="B2661" t="e">
        <f>VLOOKUP(A2661,[2]mp_ALL!B$1:B$557,1,0)</f>
        <v>#N/A</v>
      </c>
      <c r="C2661" t="s">
        <v>13173</v>
      </c>
      <c r="D2661" t="s">
        <v>38</v>
      </c>
      <c r="E2661" t="s">
        <v>88</v>
      </c>
      <c r="F2661" t="s">
        <v>8284</v>
      </c>
      <c r="G2661" t="s">
        <v>8285</v>
      </c>
      <c r="H2661" t="s">
        <v>91</v>
      </c>
      <c r="I2661" t="s">
        <v>5821</v>
      </c>
      <c r="J2661">
        <v>1</v>
      </c>
      <c r="K2661" t="s">
        <v>384</v>
      </c>
      <c r="L2661">
        <v>1</v>
      </c>
      <c r="M2661" t="s">
        <v>113</v>
      </c>
      <c r="N2661" t="s">
        <v>385</v>
      </c>
      <c r="O2661" t="s">
        <v>450</v>
      </c>
      <c r="P2661" t="s">
        <v>5822</v>
      </c>
      <c r="Q2661" t="s">
        <v>5823</v>
      </c>
      <c r="R2661" t="s">
        <v>117</v>
      </c>
      <c r="S2661" t="s">
        <v>199</v>
      </c>
      <c r="T2661" t="s">
        <v>13174</v>
      </c>
      <c r="U2661" t="s">
        <v>13175</v>
      </c>
      <c r="V2661" s="41">
        <v>41045</v>
      </c>
      <c r="W2661" s="41">
        <v>33470</v>
      </c>
      <c r="X2661">
        <v>1</v>
      </c>
      <c r="Y2661">
        <v>1</v>
      </c>
      <c r="Z2661" t="s">
        <v>102</v>
      </c>
      <c r="AA2661">
        <v>1</v>
      </c>
      <c r="AB2661" t="s">
        <v>103</v>
      </c>
      <c r="AC2661" t="s">
        <v>104</v>
      </c>
      <c r="AD2661">
        <v>1</v>
      </c>
      <c r="AE2661" t="s">
        <v>105</v>
      </c>
      <c r="AG2661" t="s">
        <v>121</v>
      </c>
      <c r="AJ2661" t="s">
        <v>271</v>
      </c>
    </row>
    <row r="2662" spans="1:36" hidden="1" x14ac:dyDescent="0.25">
      <c r="A2662" t="s">
        <v>13176</v>
      </c>
      <c r="B2662" t="e">
        <f>VLOOKUP(A2662,[2]mp_ALL!B$1:B$557,1,0)</f>
        <v>#N/A</v>
      </c>
      <c r="C2662" t="s">
        <v>13177</v>
      </c>
      <c r="D2662" t="s">
        <v>38</v>
      </c>
      <c r="E2662" t="s">
        <v>88</v>
      </c>
      <c r="F2662" t="s">
        <v>250</v>
      </c>
      <c r="G2662" t="s">
        <v>251</v>
      </c>
      <c r="H2662" t="s">
        <v>91</v>
      </c>
      <c r="I2662" t="s">
        <v>7141</v>
      </c>
      <c r="J2662">
        <v>1</v>
      </c>
      <c r="K2662" t="s">
        <v>983</v>
      </c>
      <c r="L2662">
        <v>1</v>
      </c>
      <c r="M2662" t="s">
        <v>233</v>
      </c>
      <c r="N2662" t="s">
        <v>234</v>
      </c>
      <c r="O2662" t="s">
        <v>1597</v>
      </c>
      <c r="P2662" t="s">
        <v>957</v>
      </c>
      <c r="Q2662" t="s">
        <v>7142</v>
      </c>
      <c r="R2662" t="s">
        <v>117</v>
      </c>
      <c r="S2662" t="s">
        <v>949</v>
      </c>
      <c r="T2662" t="s">
        <v>13178</v>
      </c>
      <c r="U2662" t="s">
        <v>9724</v>
      </c>
      <c r="V2662" s="41">
        <v>41045</v>
      </c>
      <c r="W2662" s="41">
        <v>34393</v>
      </c>
      <c r="X2662">
        <v>1</v>
      </c>
      <c r="Y2662">
        <v>1</v>
      </c>
      <c r="Z2662" t="s">
        <v>102</v>
      </c>
      <c r="AA2662">
        <v>1</v>
      </c>
      <c r="AB2662" t="s">
        <v>103</v>
      </c>
      <c r="AC2662" t="s">
        <v>104</v>
      </c>
      <c r="AD2662">
        <v>1</v>
      </c>
      <c r="AE2662" t="s">
        <v>105</v>
      </c>
      <c r="AG2662" t="s">
        <v>121</v>
      </c>
      <c r="AJ2662" t="s">
        <v>663</v>
      </c>
    </row>
    <row r="2663" spans="1:36" hidden="1" x14ac:dyDescent="0.25">
      <c r="A2663" t="s">
        <v>13179</v>
      </c>
      <c r="B2663" t="e">
        <f>VLOOKUP(A2663,[2]mp_ALL!B$1:B$557,1,0)</f>
        <v>#N/A</v>
      </c>
      <c r="C2663" t="s">
        <v>13180</v>
      </c>
      <c r="D2663" t="s">
        <v>38</v>
      </c>
      <c r="E2663" t="s">
        <v>88</v>
      </c>
      <c r="F2663" t="s">
        <v>250</v>
      </c>
      <c r="G2663" t="s">
        <v>251</v>
      </c>
      <c r="H2663" t="s">
        <v>91</v>
      </c>
      <c r="I2663" t="s">
        <v>13181</v>
      </c>
      <c r="J2663">
        <v>1</v>
      </c>
      <c r="K2663" t="s">
        <v>983</v>
      </c>
      <c r="L2663">
        <v>1</v>
      </c>
      <c r="M2663" t="s">
        <v>233</v>
      </c>
      <c r="N2663" t="s">
        <v>234</v>
      </c>
      <c r="O2663" t="s">
        <v>992</v>
      </c>
      <c r="P2663" t="s">
        <v>7857</v>
      </c>
      <c r="Q2663" t="s">
        <v>13182</v>
      </c>
      <c r="R2663" t="s">
        <v>117</v>
      </c>
      <c r="S2663" t="s">
        <v>949</v>
      </c>
      <c r="T2663" t="s">
        <v>13183</v>
      </c>
      <c r="U2663" t="s">
        <v>13184</v>
      </c>
      <c r="V2663" s="41">
        <v>41045</v>
      </c>
      <c r="W2663" s="41">
        <v>33999</v>
      </c>
      <c r="X2663">
        <v>1</v>
      </c>
      <c r="Y2663">
        <v>1</v>
      </c>
      <c r="Z2663" t="s">
        <v>102</v>
      </c>
      <c r="AA2663">
        <v>1</v>
      </c>
      <c r="AB2663" t="s">
        <v>103</v>
      </c>
      <c r="AC2663" t="s">
        <v>104</v>
      </c>
      <c r="AD2663">
        <v>1</v>
      </c>
      <c r="AE2663" t="s">
        <v>105</v>
      </c>
      <c r="AG2663" t="s">
        <v>121</v>
      </c>
      <c r="AJ2663" t="s">
        <v>2081</v>
      </c>
    </row>
    <row r="2664" spans="1:36" hidden="1" x14ac:dyDescent="0.25">
      <c r="A2664" t="s">
        <v>13185</v>
      </c>
      <c r="B2664" t="e">
        <f>VLOOKUP(A2664,[2]mp_ALL!B$1:B$557,1,0)</f>
        <v>#N/A</v>
      </c>
      <c r="C2664" t="s">
        <v>13186</v>
      </c>
      <c r="D2664" t="s">
        <v>38</v>
      </c>
      <c r="E2664" t="s">
        <v>88</v>
      </c>
      <c r="F2664" t="s">
        <v>8284</v>
      </c>
      <c r="G2664" t="s">
        <v>8285</v>
      </c>
      <c r="H2664" t="s">
        <v>91</v>
      </c>
      <c r="I2664" t="s">
        <v>10047</v>
      </c>
      <c r="J2664">
        <v>1</v>
      </c>
      <c r="K2664" t="s">
        <v>954</v>
      </c>
      <c r="L2664">
        <v>1</v>
      </c>
      <c r="M2664" t="s">
        <v>233</v>
      </c>
      <c r="N2664" t="s">
        <v>955</v>
      </c>
      <c r="O2664" t="s">
        <v>1156</v>
      </c>
      <c r="P2664" t="s">
        <v>4201</v>
      </c>
      <c r="Q2664" t="s">
        <v>10048</v>
      </c>
      <c r="R2664" t="s">
        <v>117</v>
      </c>
      <c r="S2664" t="s">
        <v>163</v>
      </c>
      <c r="T2664" t="s">
        <v>13187</v>
      </c>
      <c r="U2664" t="s">
        <v>13188</v>
      </c>
      <c r="V2664" s="41">
        <v>41045</v>
      </c>
      <c r="W2664" s="41">
        <v>34211</v>
      </c>
      <c r="X2664">
        <v>1</v>
      </c>
      <c r="Y2664">
        <v>1</v>
      </c>
      <c r="Z2664" t="s">
        <v>102</v>
      </c>
      <c r="AA2664">
        <v>1</v>
      </c>
      <c r="AB2664" t="s">
        <v>103</v>
      </c>
      <c r="AC2664" t="s">
        <v>104</v>
      </c>
      <c r="AD2664">
        <v>1</v>
      </c>
      <c r="AE2664" t="s">
        <v>105</v>
      </c>
      <c r="AG2664" t="s">
        <v>121</v>
      </c>
      <c r="AJ2664" t="s">
        <v>107</v>
      </c>
    </row>
    <row r="2665" spans="1:36" hidden="1" x14ac:dyDescent="0.25">
      <c r="A2665" t="s">
        <v>13189</v>
      </c>
      <c r="B2665" t="e">
        <f>VLOOKUP(A2665,[2]mp_ALL!B$1:B$557,1,0)</f>
        <v>#N/A</v>
      </c>
      <c r="C2665" t="s">
        <v>13190</v>
      </c>
      <c r="D2665" t="s">
        <v>39</v>
      </c>
      <c r="E2665" t="s">
        <v>88</v>
      </c>
      <c r="F2665" t="s">
        <v>311</v>
      </c>
      <c r="G2665" t="s">
        <v>312</v>
      </c>
      <c r="H2665" t="s">
        <v>313</v>
      </c>
      <c r="I2665" t="s">
        <v>7230</v>
      </c>
      <c r="J2665">
        <v>1</v>
      </c>
      <c r="K2665" t="s">
        <v>1459</v>
      </c>
      <c r="L2665">
        <v>0</v>
      </c>
      <c r="M2665" t="s">
        <v>1460</v>
      </c>
      <c r="N2665" t="s">
        <v>6973</v>
      </c>
      <c r="O2665" t="s">
        <v>7231</v>
      </c>
      <c r="R2665" t="s">
        <v>1424</v>
      </c>
      <c r="S2665" t="s">
        <v>237</v>
      </c>
      <c r="T2665" t="s">
        <v>13191</v>
      </c>
      <c r="U2665" t="s">
        <v>13192</v>
      </c>
      <c r="V2665" s="41">
        <v>41053</v>
      </c>
      <c r="W2665" s="41">
        <v>31898</v>
      </c>
      <c r="X2665">
        <v>1</v>
      </c>
      <c r="Y2665">
        <v>1</v>
      </c>
      <c r="Z2665" t="s">
        <v>102</v>
      </c>
      <c r="AA2665">
        <v>1</v>
      </c>
      <c r="AB2665" t="s">
        <v>576</v>
      </c>
      <c r="AC2665" t="s">
        <v>297</v>
      </c>
      <c r="AD2665">
        <v>1</v>
      </c>
      <c r="AE2665" t="s">
        <v>563</v>
      </c>
      <c r="AG2665" t="s">
        <v>1463</v>
      </c>
      <c r="AI2665" t="s">
        <v>1444</v>
      </c>
      <c r="AJ2665" t="s">
        <v>2166</v>
      </c>
    </row>
    <row r="2666" spans="1:36" hidden="1" x14ac:dyDescent="0.25">
      <c r="A2666" t="s">
        <v>13193</v>
      </c>
      <c r="B2666" t="e">
        <f>VLOOKUP(A2666,[2]mp_ALL!B$1:B$557,1,0)</f>
        <v>#N/A</v>
      </c>
      <c r="C2666" t="s">
        <v>13194</v>
      </c>
      <c r="D2666" t="s">
        <v>36</v>
      </c>
      <c r="E2666" t="s">
        <v>88</v>
      </c>
      <c r="F2666" t="s">
        <v>154</v>
      </c>
      <c r="G2666" t="s">
        <v>155</v>
      </c>
      <c r="H2666" t="s">
        <v>290</v>
      </c>
      <c r="I2666" t="s">
        <v>3556</v>
      </c>
      <c r="J2666">
        <v>1</v>
      </c>
      <c r="K2666" t="s">
        <v>2254</v>
      </c>
      <c r="L2666">
        <v>0</v>
      </c>
      <c r="M2666" t="s">
        <v>2255</v>
      </c>
      <c r="N2666" t="s">
        <v>3557</v>
      </c>
      <c r="O2666" t="s">
        <v>3558</v>
      </c>
      <c r="R2666" t="s">
        <v>2255</v>
      </c>
      <c r="S2666" t="s">
        <v>237</v>
      </c>
      <c r="T2666" t="s">
        <v>13195</v>
      </c>
      <c r="U2666" t="s">
        <v>13196</v>
      </c>
      <c r="V2666" s="41">
        <v>41053</v>
      </c>
      <c r="W2666" s="41">
        <v>31833</v>
      </c>
      <c r="X2666">
        <v>1</v>
      </c>
      <c r="Y2666">
        <v>1</v>
      </c>
      <c r="Z2666" t="s">
        <v>102</v>
      </c>
      <c r="AA2666">
        <v>1</v>
      </c>
      <c r="AB2666" t="s">
        <v>103</v>
      </c>
      <c r="AC2666" t="s">
        <v>297</v>
      </c>
      <c r="AD2666">
        <v>1</v>
      </c>
      <c r="AE2666" t="s">
        <v>563</v>
      </c>
      <c r="AG2666" t="s">
        <v>179</v>
      </c>
      <c r="AJ2666" t="s">
        <v>689</v>
      </c>
    </row>
    <row r="2667" spans="1:36" hidden="1" x14ac:dyDescent="0.25">
      <c r="A2667" t="s">
        <v>13197</v>
      </c>
      <c r="B2667" t="e">
        <f>VLOOKUP(A2667,[2]mp_ALL!B$1:B$557,1,0)</f>
        <v>#N/A</v>
      </c>
      <c r="C2667" t="s">
        <v>13198</v>
      </c>
      <c r="D2667" t="s">
        <v>36</v>
      </c>
      <c r="E2667" t="s">
        <v>88</v>
      </c>
      <c r="F2667" t="s">
        <v>154</v>
      </c>
      <c r="G2667" t="s">
        <v>155</v>
      </c>
      <c r="H2667" t="s">
        <v>290</v>
      </c>
      <c r="I2667" t="s">
        <v>6047</v>
      </c>
      <c r="J2667">
        <v>1</v>
      </c>
      <c r="K2667" t="s">
        <v>1476</v>
      </c>
      <c r="L2667">
        <v>0</v>
      </c>
      <c r="M2667" t="s">
        <v>1477</v>
      </c>
      <c r="N2667" t="s">
        <v>2532</v>
      </c>
      <c r="O2667" t="s">
        <v>6048</v>
      </c>
      <c r="R2667" t="s">
        <v>147</v>
      </c>
      <c r="S2667" t="s">
        <v>319</v>
      </c>
      <c r="T2667" t="s">
        <v>13199</v>
      </c>
      <c r="U2667" t="s">
        <v>13200</v>
      </c>
      <c r="V2667" s="41">
        <v>41053</v>
      </c>
      <c r="W2667" s="41">
        <v>32870</v>
      </c>
      <c r="X2667">
        <v>1</v>
      </c>
      <c r="Y2667">
        <v>2</v>
      </c>
      <c r="Z2667" t="s">
        <v>102</v>
      </c>
      <c r="AA2667">
        <v>1</v>
      </c>
      <c r="AB2667" t="s">
        <v>103</v>
      </c>
      <c r="AC2667" t="s">
        <v>297</v>
      </c>
      <c r="AD2667">
        <v>1</v>
      </c>
      <c r="AE2667" t="s">
        <v>563</v>
      </c>
      <c r="AG2667" t="s">
        <v>1427</v>
      </c>
      <c r="AJ2667" t="s">
        <v>1599</v>
      </c>
    </row>
    <row r="2668" spans="1:36" hidden="1" x14ac:dyDescent="0.25">
      <c r="A2668" t="s">
        <v>13201</v>
      </c>
      <c r="B2668" t="e">
        <f>VLOOKUP(A2668,[2]mp_ALL!B$1:B$557,1,0)</f>
        <v>#N/A</v>
      </c>
      <c r="C2668" t="s">
        <v>13202</v>
      </c>
      <c r="D2668" t="s">
        <v>36</v>
      </c>
      <c r="E2668" t="s">
        <v>88</v>
      </c>
      <c r="F2668" t="s">
        <v>89</v>
      </c>
      <c r="G2668" t="s">
        <v>90</v>
      </c>
      <c r="H2668" t="s">
        <v>290</v>
      </c>
      <c r="I2668" t="s">
        <v>13203</v>
      </c>
      <c r="J2668">
        <v>1</v>
      </c>
      <c r="K2668" t="s">
        <v>3414</v>
      </c>
      <c r="L2668">
        <v>0</v>
      </c>
      <c r="M2668" t="s">
        <v>435</v>
      </c>
      <c r="N2668" t="s">
        <v>5702</v>
      </c>
      <c r="O2668" t="s">
        <v>13204</v>
      </c>
      <c r="R2668" t="s">
        <v>117</v>
      </c>
      <c r="S2668" t="s">
        <v>237</v>
      </c>
      <c r="T2668" t="s">
        <v>13205</v>
      </c>
      <c r="U2668" t="s">
        <v>13206</v>
      </c>
      <c r="V2668" s="41">
        <v>41053</v>
      </c>
      <c r="W2668" s="41">
        <v>31793</v>
      </c>
      <c r="X2668">
        <v>1</v>
      </c>
      <c r="Y2668">
        <v>2</v>
      </c>
      <c r="Z2668" t="s">
        <v>102</v>
      </c>
      <c r="AA2668">
        <v>1</v>
      </c>
      <c r="AB2668" t="s">
        <v>103</v>
      </c>
      <c r="AC2668" t="s">
        <v>297</v>
      </c>
      <c r="AD2668">
        <v>1</v>
      </c>
      <c r="AE2668" t="s">
        <v>322</v>
      </c>
      <c r="AG2668" t="s">
        <v>228</v>
      </c>
      <c r="AJ2668" t="s">
        <v>287</v>
      </c>
    </row>
    <row r="2669" spans="1:36" hidden="1" x14ac:dyDescent="0.25">
      <c r="A2669" t="s">
        <v>13207</v>
      </c>
      <c r="B2669" t="e">
        <f>VLOOKUP(A2669,[2]mp_ALL!B$1:B$557,1,0)</f>
        <v>#N/A</v>
      </c>
      <c r="C2669" t="s">
        <v>13208</v>
      </c>
      <c r="D2669" t="s">
        <v>38</v>
      </c>
      <c r="E2669" t="s">
        <v>88</v>
      </c>
      <c r="F2669" t="s">
        <v>8284</v>
      </c>
      <c r="G2669" t="s">
        <v>8285</v>
      </c>
      <c r="H2669" t="s">
        <v>91</v>
      </c>
      <c r="I2669" t="s">
        <v>7496</v>
      </c>
      <c r="J2669">
        <v>1</v>
      </c>
      <c r="K2669" t="s">
        <v>983</v>
      </c>
      <c r="L2669">
        <v>1</v>
      </c>
      <c r="M2669" t="s">
        <v>233</v>
      </c>
      <c r="N2669" t="s">
        <v>234</v>
      </c>
      <c r="O2669" t="s">
        <v>4597</v>
      </c>
      <c r="P2669" t="s">
        <v>1603</v>
      </c>
      <c r="Q2669" t="s">
        <v>7497</v>
      </c>
      <c r="R2669" t="s">
        <v>117</v>
      </c>
      <c r="S2669" t="s">
        <v>949</v>
      </c>
      <c r="T2669" t="s">
        <v>12376</v>
      </c>
      <c r="U2669" t="s">
        <v>13209</v>
      </c>
      <c r="V2669" s="41">
        <v>41057</v>
      </c>
      <c r="W2669" s="41">
        <v>34087</v>
      </c>
      <c r="X2669">
        <v>1</v>
      </c>
      <c r="Y2669">
        <v>1</v>
      </c>
      <c r="Z2669" t="s">
        <v>102</v>
      </c>
      <c r="AA2669">
        <v>1</v>
      </c>
      <c r="AB2669" t="s">
        <v>103</v>
      </c>
      <c r="AC2669" t="s">
        <v>104</v>
      </c>
      <c r="AD2669">
        <v>1</v>
      </c>
      <c r="AE2669" t="s">
        <v>105</v>
      </c>
      <c r="AG2669" t="s">
        <v>121</v>
      </c>
      <c r="AJ2669" t="s">
        <v>1286</v>
      </c>
    </row>
    <row r="2670" spans="1:36" hidden="1" x14ac:dyDescent="0.25">
      <c r="A2670" t="s">
        <v>13210</v>
      </c>
      <c r="B2670" t="e">
        <f>VLOOKUP(A2670,[2]mp_ALL!B$1:B$557,1,0)</f>
        <v>#N/A</v>
      </c>
      <c r="C2670" t="s">
        <v>13211</v>
      </c>
      <c r="D2670" t="s">
        <v>38</v>
      </c>
      <c r="E2670" t="s">
        <v>88</v>
      </c>
      <c r="F2670" t="s">
        <v>8284</v>
      </c>
      <c r="G2670" t="s">
        <v>8285</v>
      </c>
      <c r="H2670" t="s">
        <v>91</v>
      </c>
      <c r="I2670" t="s">
        <v>7967</v>
      </c>
      <c r="J2670">
        <v>1</v>
      </c>
      <c r="K2670" t="s">
        <v>600</v>
      </c>
      <c r="L2670">
        <v>1</v>
      </c>
      <c r="M2670" t="s">
        <v>158</v>
      </c>
      <c r="N2670" t="s">
        <v>159</v>
      </c>
      <c r="O2670" t="s">
        <v>1051</v>
      </c>
      <c r="P2670" t="s">
        <v>2848</v>
      </c>
      <c r="Q2670" t="s">
        <v>7968</v>
      </c>
      <c r="R2670" t="s">
        <v>117</v>
      </c>
      <c r="S2670" t="s">
        <v>237</v>
      </c>
      <c r="T2670" t="s">
        <v>13212</v>
      </c>
      <c r="U2670" t="s">
        <v>13213</v>
      </c>
      <c r="V2670" s="41">
        <v>41057</v>
      </c>
      <c r="W2670" s="41">
        <v>33101</v>
      </c>
      <c r="X2670">
        <v>1</v>
      </c>
      <c r="Y2670">
        <v>2</v>
      </c>
      <c r="Z2670" t="s">
        <v>102</v>
      </c>
      <c r="AA2670">
        <v>1</v>
      </c>
      <c r="AB2670" t="s">
        <v>103</v>
      </c>
      <c r="AC2670" t="s">
        <v>104</v>
      </c>
      <c r="AD2670">
        <v>1</v>
      </c>
      <c r="AE2670" t="s">
        <v>105</v>
      </c>
      <c r="AG2670" t="s">
        <v>121</v>
      </c>
      <c r="AJ2670" t="s">
        <v>13214</v>
      </c>
    </row>
    <row r="2671" spans="1:36" hidden="1" x14ac:dyDescent="0.25">
      <c r="A2671" t="s">
        <v>13215</v>
      </c>
      <c r="B2671" t="e">
        <f>VLOOKUP(A2671,[2]mp_ALL!B$1:B$557,1,0)</f>
        <v>#N/A</v>
      </c>
      <c r="C2671" t="s">
        <v>13216</v>
      </c>
      <c r="D2671" t="s">
        <v>38</v>
      </c>
      <c r="E2671" t="s">
        <v>88</v>
      </c>
      <c r="F2671" t="s">
        <v>8284</v>
      </c>
      <c r="G2671" t="s">
        <v>8285</v>
      </c>
      <c r="H2671" t="s">
        <v>91</v>
      </c>
      <c r="I2671" t="s">
        <v>1846</v>
      </c>
      <c r="J2671">
        <v>1</v>
      </c>
      <c r="K2671" t="s">
        <v>600</v>
      </c>
      <c r="L2671">
        <v>1</v>
      </c>
      <c r="M2671" t="s">
        <v>158</v>
      </c>
      <c r="N2671" t="s">
        <v>159</v>
      </c>
      <c r="O2671" t="s">
        <v>601</v>
      </c>
      <c r="P2671" t="s">
        <v>860</v>
      </c>
      <c r="Q2671" t="s">
        <v>1847</v>
      </c>
      <c r="R2671" t="s">
        <v>117</v>
      </c>
      <c r="S2671" t="s">
        <v>163</v>
      </c>
      <c r="T2671" t="s">
        <v>13217</v>
      </c>
      <c r="U2671" t="s">
        <v>13218</v>
      </c>
      <c r="V2671" s="41">
        <v>41057</v>
      </c>
      <c r="W2671" s="41">
        <v>33611</v>
      </c>
      <c r="X2671">
        <v>1</v>
      </c>
      <c r="Y2671">
        <v>1</v>
      </c>
      <c r="Z2671" t="s">
        <v>102</v>
      </c>
      <c r="AA2671">
        <v>1</v>
      </c>
      <c r="AB2671" t="s">
        <v>103</v>
      </c>
      <c r="AC2671" t="s">
        <v>104</v>
      </c>
      <c r="AD2671">
        <v>1</v>
      </c>
      <c r="AE2671" t="s">
        <v>105</v>
      </c>
      <c r="AG2671" t="s">
        <v>121</v>
      </c>
      <c r="AJ2671" t="s">
        <v>1008</v>
      </c>
    </row>
    <row r="2672" spans="1:36" hidden="1" x14ac:dyDescent="0.25">
      <c r="A2672" t="s">
        <v>13219</v>
      </c>
      <c r="B2672" t="e">
        <f>VLOOKUP(A2672,[2]mp_ALL!B$1:B$557,1,0)</f>
        <v>#N/A</v>
      </c>
      <c r="C2672" t="s">
        <v>13220</v>
      </c>
      <c r="D2672" t="s">
        <v>38</v>
      </c>
      <c r="E2672" t="s">
        <v>88</v>
      </c>
      <c r="F2672" t="s">
        <v>8284</v>
      </c>
      <c r="G2672" t="s">
        <v>8285</v>
      </c>
      <c r="H2672" t="s">
        <v>91</v>
      </c>
      <c r="I2672" t="s">
        <v>8972</v>
      </c>
      <c r="J2672">
        <v>1</v>
      </c>
      <c r="K2672" t="s">
        <v>1532</v>
      </c>
      <c r="L2672">
        <v>1</v>
      </c>
      <c r="M2672" t="s">
        <v>158</v>
      </c>
      <c r="N2672" t="s">
        <v>184</v>
      </c>
      <c r="O2672" t="s">
        <v>3576</v>
      </c>
      <c r="P2672" t="s">
        <v>3919</v>
      </c>
      <c r="Q2672" t="s">
        <v>8973</v>
      </c>
      <c r="R2672" t="s">
        <v>117</v>
      </c>
      <c r="S2672" t="s">
        <v>163</v>
      </c>
      <c r="T2672" t="s">
        <v>13221</v>
      </c>
      <c r="U2672" t="s">
        <v>13222</v>
      </c>
      <c r="V2672" s="41">
        <v>41057</v>
      </c>
      <c r="W2672" s="41">
        <v>33705</v>
      </c>
      <c r="X2672">
        <v>1</v>
      </c>
      <c r="Y2672">
        <v>2</v>
      </c>
      <c r="Z2672" t="s">
        <v>102</v>
      </c>
      <c r="AA2672">
        <v>1</v>
      </c>
      <c r="AB2672" t="s">
        <v>103</v>
      </c>
      <c r="AC2672" t="s">
        <v>104</v>
      </c>
      <c r="AD2672">
        <v>1</v>
      </c>
      <c r="AE2672" t="s">
        <v>105</v>
      </c>
      <c r="AG2672" t="s">
        <v>121</v>
      </c>
      <c r="AJ2672" t="s">
        <v>3422</v>
      </c>
    </row>
    <row r="2673" spans="1:36" hidden="1" x14ac:dyDescent="0.25">
      <c r="A2673" t="s">
        <v>13223</v>
      </c>
      <c r="B2673" t="e">
        <f>VLOOKUP(A2673,[2]mp_ALL!B$1:B$557,1,0)</f>
        <v>#N/A</v>
      </c>
      <c r="C2673" t="s">
        <v>13224</v>
      </c>
      <c r="D2673" t="s">
        <v>38</v>
      </c>
      <c r="E2673" t="s">
        <v>88</v>
      </c>
      <c r="F2673" t="s">
        <v>8284</v>
      </c>
      <c r="G2673" t="s">
        <v>8285</v>
      </c>
      <c r="H2673" t="s">
        <v>91</v>
      </c>
      <c r="I2673" t="s">
        <v>11252</v>
      </c>
      <c r="J2673">
        <v>1</v>
      </c>
      <c r="K2673" t="s">
        <v>846</v>
      </c>
      <c r="L2673">
        <v>1</v>
      </c>
      <c r="M2673" t="s">
        <v>414</v>
      </c>
      <c r="N2673" t="s">
        <v>159</v>
      </c>
      <c r="O2673" t="s">
        <v>533</v>
      </c>
      <c r="P2673" t="s">
        <v>4190</v>
      </c>
      <c r="Q2673" t="s">
        <v>11253</v>
      </c>
      <c r="R2673" t="s">
        <v>117</v>
      </c>
      <c r="S2673" t="s">
        <v>163</v>
      </c>
      <c r="T2673" t="s">
        <v>13225</v>
      </c>
      <c r="U2673" t="s">
        <v>13226</v>
      </c>
      <c r="V2673" s="41">
        <v>41057</v>
      </c>
      <c r="W2673" s="41">
        <v>32872</v>
      </c>
      <c r="X2673">
        <v>1</v>
      </c>
      <c r="Y2673">
        <v>4</v>
      </c>
      <c r="Z2673" t="s">
        <v>102</v>
      </c>
      <c r="AA2673">
        <v>1</v>
      </c>
      <c r="AB2673" t="s">
        <v>103</v>
      </c>
      <c r="AC2673" t="s">
        <v>104</v>
      </c>
      <c r="AD2673">
        <v>1</v>
      </c>
      <c r="AE2673" t="s">
        <v>138</v>
      </c>
      <c r="AG2673" t="s">
        <v>121</v>
      </c>
      <c r="AJ2673" t="s">
        <v>190</v>
      </c>
    </row>
    <row r="2674" spans="1:36" hidden="1" x14ac:dyDescent="0.25">
      <c r="A2674" t="s">
        <v>13227</v>
      </c>
      <c r="B2674" t="e">
        <f>VLOOKUP(A2674,[2]mp_ALL!B$1:B$557,1,0)</f>
        <v>#N/A</v>
      </c>
      <c r="C2674" t="s">
        <v>13228</v>
      </c>
      <c r="D2674" t="s">
        <v>38</v>
      </c>
      <c r="E2674" t="s">
        <v>88</v>
      </c>
      <c r="F2674" t="s">
        <v>8284</v>
      </c>
      <c r="G2674" t="s">
        <v>8285</v>
      </c>
      <c r="H2674" t="s">
        <v>91</v>
      </c>
      <c r="I2674" t="s">
        <v>8481</v>
      </c>
      <c r="J2674">
        <v>1</v>
      </c>
      <c r="K2674" t="s">
        <v>600</v>
      </c>
      <c r="L2674">
        <v>1</v>
      </c>
      <c r="M2674" t="s">
        <v>158</v>
      </c>
      <c r="N2674" t="s">
        <v>159</v>
      </c>
      <c r="O2674" t="s">
        <v>601</v>
      </c>
      <c r="P2674" t="s">
        <v>854</v>
      </c>
      <c r="Q2674" t="s">
        <v>8482</v>
      </c>
      <c r="R2674" t="s">
        <v>117</v>
      </c>
      <c r="S2674" t="s">
        <v>163</v>
      </c>
      <c r="T2674" t="s">
        <v>13229</v>
      </c>
      <c r="U2674" t="s">
        <v>13230</v>
      </c>
      <c r="V2674" s="41">
        <v>41057</v>
      </c>
      <c r="W2674" s="41">
        <v>33555</v>
      </c>
      <c r="X2674">
        <v>1</v>
      </c>
      <c r="Y2674">
        <v>2</v>
      </c>
      <c r="Z2674" t="s">
        <v>102</v>
      </c>
      <c r="AA2674">
        <v>1</v>
      </c>
      <c r="AB2674" t="s">
        <v>103</v>
      </c>
      <c r="AC2674" t="s">
        <v>104</v>
      </c>
      <c r="AD2674">
        <v>1</v>
      </c>
      <c r="AE2674" t="s">
        <v>105</v>
      </c>
      <c r="AG2674" t="s">
        <v>121</v>
      </c>
      <c r="AJ2674" t="s">
        <v>107</v>
      </c>
    </row>
    <row r="2675" spans="1:36" hidden="1" x14ac:dyDescent="0.25">
      <c r="A2675" t="s">
        <v>13231</v>
      </c>
      <c r="B2675" t="e">
        <f>VLOOKUP(A2675,[2]mp_ALL!B$1:B$557,1,0)</f>
        <v>#N/A</v>
      </c>
      <c r="C2675" t="s">
        <v>13232</v>
      </c>
      <c r="D2675" t="s">
        <v>37</v>
      </c>
      <c r="E2675" t="s">
        <v>88</v>
      </c>
      <c r="F2675" t="s">
        <v>8284</v>
      </c>
      <c r="G2675" t="s">
        <v>8285</v>
      </c>
      <c r="H2675" t="s">
        <v>91</v>
      </c>
      <c r="I2675" t="s">
        <v>10825</v>
      </c>
      <c r="J2675">
        <v>1</v>
      </c>
      <c r="K2675" t="s">
        <v>6183</v>
      </c>
      <c r="L2675">
        <v>1</v>
      </c>
      <c r="M2675" t="s">
        <v>158</v>
      </c>
      <c r="N2675" t="s">
        <v>205</v>
      </c>
      <c r="O2675" t="s">
        <v>646</v>
      </c>
      <c r="P2675" t="s">
        <v>10826</v>
      </c>
      <c r="Q2675" t="s">
        <v>10827</v>
      </c>
      <c r="R2675" t="s">
        <v>117</v>
      </c>
      <c r="S2675" t="s">
        <v>237</v>
      </c>
      <c r="T2675" t="s">
        <v>13233</v>
      </c>
      <c r="U2675" t="s">
        <v>1499</v>
      </c>
      <c r="V2675" s="41">
        <v>41057</v>
      </c>
      <c r="W2675" s="41">
        <v>34010</v>
      </c>
      <c r="X2675">
        <v>1</v>
      </c>
      <c r="Y2675">
        <v>1</v>
      </c>
      <c r="Z2675" t="s">
        <v>102</v>
      </c>
      <c r="AA2675">
        <v>1</v>
      </c>
      <c r="AB2675" t="s">
        <v>103</v>
      </c>
      <c r="AC2675" t="s">
        <v>104</v>
      </c>
      <c r="AD2675">
        <v>1</v>
      </c>
      <c r="AE2675" t="s">
        <v>105</v>
      </c>
      <c r="AG2675" t="s">
        <v>121</v>
      </c>
      <c r="AJ2675" t="s">
        <v>474</v>
      </c>
    </row>
    <row r="2676" spans="1:36" hidden="1" x14ac:dyDescent="0.25">
      <c r="A2676" t="s">
        <v>13234</v>
      </c>
      <c r="B2676" t="e">
        <f>VLOOKUP(A2676,[2]mp_ALL!B$1:B$557,1,0)</f>
        <v>#N/A</v>
      </c>
      <c r="C2676" t="s">
        <v>13235</v>
      </c>
      <c r="D2676" t="s">
        <v>38</v>
      </c>
      <c r="E2676" t="s">
        <v>88</v>
      </c>
      <c r="F2676" t="s">
        <v>8284</v>
      </c>
      <c r="G2676" t="s">
        <v>8285</v>
      </c>
      <c r="H2676" t="s">
        <v>91</v>
      </c>
      <c r="I2676" t="s">
        <v>10842</v>
      </c>
      <c r="J2676">
        <v>1</v>
      </c>
      <c r="K2676" t="s">
        <v>10843</v>
      </c>
      <c r="L2676">
        <v>1</v>
      </c>
      <c r="M2676" t="s">
        <v>414</v>
      </c>
      <c r="N2676" t="s">
        <v>532</v>
      </c>
      <c r="O2676" t="s">
        <v>4408</v>
      </c>
      <c r="P2676" t="s">
        <v>4409</v>
      </c>
      <c r="Q2676" t="s">
        <v>10844</v>
      </c>
      <c r="R2676" t="s">
        <v>117</v>
      </c>
      <c r="S2676" t="s">
        <v>207</v>
      </c>
      <c r="T2676" t="s">
        <v>13236</v>
      </c>
      <c r="U2676" t="s">
        <v>13237</v>
      </c>
      <c r="V2676" s="41">
        <v>41057</v>
      </c>
      <c r="W2676" s="41">
        <v>33157</v>
      </c>
      <c r="X2676">
        <v>1</v>
      </c>
      <c r="Y2676">
        <v>2</v>
      </c>
      <c r="Z2676" t="s">
        <v>102</v>
      </c>
      <c r="AA2676">
        <v>1</v>
      </c>
      <c r="AB2676" t="s">
        <v>103</v>
      </c>
      <c r="AC2676" t="s">
        <v>104</v>
      </c>
      <c r="AD2676">
        <v>1</v>
      </c>
      <c r="AE2676" t="s">
        <v>105</v>
      </c>
      <c r="AG2676" t="s">
        <v>121</v>
      </c>
      <c r="AJ2676" t="s">
        <v>1092</v>
      </c>
    </row>
    <row r="2677" spans="1:36" hidden="1" x14ac:dyDescent="0.25">
      <c r="A2677" t="s">
        <v>13238</v>
      </c>
      <c r="B2677" t="e">
        <f>VLOOKUP(A2677,[2]mp_ALL!B$1:B$557,1,0)</f>
        <v>#N/A</v>
      </c>
      <c r="C2677" t="s">
        <v>13239</v>
      </c>
      <c r="D2677" t="s">
        <v>38</v>
      </c>
      <c r="E2677" t="s">
        <v>88</v>
      </c>
      <c r="F2677" t="s">
        <v>8284</v>
      </c>
      <c r="G2677" t="s">
        <v>8285</v>
      </c>
      <c r="H2677" t="s">
        <v>91</v>
      </c>
      <c r="I2677" t="s">
        <v>1260</v>
      </c>
      <c r="J2677">
        <v>1</v>
      </c>
      <c r="K2677" t="s">
        <v>1212</v>
      </c>
      <c r="L2677">
        <v>1</v>
      </c>
      <c r="M2677" t="s">
        <v>158</v>
      </c>
      <c r="N2677" t="s">
        <v>205</v>
      </c>
      <c r="O2677" t="s">
        <v>1213</v>
      </c>
      <c r="P2677" t="s">
        <v>1214</v>
      </c>
      <c r="Q2677" t="s">
        <v>1261</v>
      </c>
      <c r="R2677" t="s">
        <v>117</v>
      </c>
      <c r="S2677" t="s">
        <v>207</v>
      </c>
      <c r="T2677" t="s">
        <v>13240</v>
      </c>
      <c r="U2677" t="s">
        <v>13241</v>
      </c>
      <c r="V2677" s="41">
        <v>41057</v>
      </c>
      <c r="W2677" s="41">
        <v>33295</v>
      </c>
      <c r="X2677">
        <v>1</v>
      </c>
      <c r="Y2677">
        <v>2</v>
      </c>
      <c r="Z2677" t="s">
        <v>102</v>
      </c>
      <c r="AA2677">
        <v>1</v>
      </c>
      <c r="AB2677" t="s">
        <v>103</v>
      </c>
      <c r="AC2677" t="s">
        <v>104</v>
      </c>
      <c r="AD2677">
        <v>1</v>
      </c>
      <c r="AE2677" t="s">
        <v>105</v>
      </c>
      <c r="AG2677" t="s">
        <v>121</v>
      </c>
      <c r="AJ2677" t="s">
        <v>3435</v>
      </c>
    </row>
    <row r="2678" spans="1:36" hidden="1" x14ac:dyDescent="0.25">
      <c r="A2678" t="s">
        <v>13242</v>
      </c>
      <c r="B2678" t="e">
        <f>VLOOKUP(A2678,[2]mp_ALL!B$1:B$557,1,0)</f>
        <v>#N/A</v>
      </c>
      <c r="C2678" t="s">
        <v>13243</v>
      </c>
      <c r="D2678" t="s">
        <v>38</v>
      </c>
      <c r="E2678" t="s">
        <v>88</v>
      </c>
      <c r="F2678" t="s">
        <v>8284</v>
      </c>
      <c r="G2678" t="s">
        <v>8285</v>
      </c>
      <c r="H2678" t="s">
        <v>91</v>
      </c>
      <c r="I2678" t="s">
        <v>1220</v>
      </c>
      <c r="J2678">
        <v>1</v>
      </c>
      <c r="K2678" t="s">
        <v>157</v>
      </c>
      <c r="L2678">
        <v>1</v>
      </c>
      <c r="M2678" t="s">
        <v>158</v>
      </c>
      <c r="N2678" t="s">
        <v>205</v>
      </c>
      <c r="O2678" t="s">
        <v>1221</v>
      </c>
      <c r="P2678" t="s">
        <v>1222</v>
      </c>
      <c r="Q2678" t="s">
        <v>1223</v>
      </c>
      <c r="R2678" t="s">
        <v>117</v>
      </c>
      <c r="S2678" t="s">
        <v>237</v>
      </c>
      <c r="T2678" t="s">
        <v>13244</v>
      </c>
      <c r="U2678" t="s">
        <v>13245</v>
      </c>
      <c r="V2678" s="41">
        <v>41057</v>
      </c>
      <c r="W2678" s="41">
        <v>33377</v>
      </c>
      <c r="X2678">
        <v>1</v>
      </c>
      <c r="Y2678">
        <v>1</v>
      </c>
      <c r="Z2678" t="s">
        <v>102</v>
      </c>
      <c r="AA2678">
        <v>1</v>
      </c>
      <c r="AB2678" t="s">
        <v>103</v>
      </c>
      <c r="AC2678" t="s">
        <v>104</v>
      </c>
      <c r="AD2678">
        <v>1</v>
      </c>
      <c r="AE2678" t="s">
        <v>138</v>
      </c>
      <c r="AG2678" t="s">
        <v>121</v>
      </c>
      <c r="AJ2678" t="s">
        <v>490</v>
      </c>
    </row>
    <row r="2679" spans="1:36" hidden="1" x14ac:dyDescent="0.25">
      <c r="A2679" t="s">
        <v>13246</v>
      </c>
      <c r="B2679" t="e">
        <f>VLOOKUP(A2679,[2]mp_ALL!B$1:B$557,1,0)</f>
        <v>#N/A</v>
      </c>
      <c r="C2679" t="s">
        <v>13247</v>
      </c>
      <c r="D2679" t="s">
        <v>38</v>
      </c>
      <c r="E2679" t="s">
        <v>88</v>
      </c>
      <c r="F2679" t="s">
        <v>250</v>
      </c>
      <c r="G2679" t="s">
        <v>251</v>
      </c>
      <c r="H2679" t="s">
        <v>91</v>
      </c>
      <c r="I2679" t="s">
        <v>5047</v>
      </c>
      <c r="J2679">
        <v>1</v>
      </c>
      <c r="K2679" t="s">
        <v>183</v>
      </c>
      <c r="L2679">
        <v>1</v>
      </c>
      <c r="M2679" t="s">
        <v>158</v>
      </c>
      <c r="N2679" t="s">
        <v>205</v>
      </c>
      <c r="O2679" t="s">
        <v>1213</v>
      </c>
      <c r="P2679" t="s">
        <v>1991</v>
      </c>
      <c r="Q2679" t="s">
        <v>5048</v>
      </c>
      <c r="R2679" t="s">
        <v>117</v>
      </c>
      <c r="S2679" t="s">
        <v>237</v>
      </c>
      <c r="T2679" t="s">
        <v>13248</v>
      </c>
      <c r="U2679" t="s">
        <v>13249</v>
      </c>
      <c r="V2679" s="41">
        <v>41057</v>
      </c>
      <c r="W2679" s="41">
        <v>33409</v>
      </c>
      <c r="X2679">
        <v>1</v>
      </c>
      <c r="Y2679">
        <v>1</v>
      </c>
      <c r="Z2679" t="s">
        <v>102</v>
      </c>
      <c r="AA2679">
        <v>1</v>
      </c>
      <c r="AB2679" t="s">
        <v>103</v>
      </c>
      <c r="AC2679" t="s">
        <v>104</v>
      </c>
      <c r="AD2679">
        <v>1</v>
      </c>
      <c r="AE2679" t="s">
        <v>105</v>
      </c>
      <c r="AG2679" t="s">
        <v>121</v>
      </c>
      <c r="AJ2679" t="s">
        <v>1153</v>
      </c>
    </row>
    <row r="2680" spans="1:36" hidden="1" x14ac:dyDescent="0.25">
      <c r="A2680" t="s">
        <v>13250</v>
      </c>
      <c r="B2680" t="e">
        <f>VLOOKUP(A2680,[2]mp_ALL!B$1:B$557,1,0)</f>
        <v>#N/A</v>
      </c>
      <c r="C2680" t="s">
        <v>13251</v>
      </c>
      <c r="D2680" t="s">
        <v>38</v>
      </c>
      <c r="E2680" t="s">
        <v>88</v>
      </c>
      <c r="F2680" t="s">
        <v>8284</v>
      </c>
      <c r="G2680" t="s">
        <v>8285</v>
      </c>
      <c r="H2680" t="s">
        <v>91</v>
      </c>
      <c r="I2680" t="s">
        <v>13252</v>
      </c>
      <c r="J2680">
        <v>1</v>
      </c>
      <c r="K2680" t="s">
        <v>2093</v>
      </c>
      <c r="L2680">
        <v>1</v>
      </c>
      <c r="M2680" t="s">
        <v>1281</v>
      </c>
      <c r="N2680" t="s">
        <v>2094</v>
      </c>
      <c r="O2680" t="s">
        <v>2095</v>
      </c>
      <c r="P2680" t="s">
        <v>2096</v>
      </c>
      <c r="Q2680" t="s">
        <v>13253</v>
      </c>
      <c r="R2680" t="s">
        <v>117</v>
      </c>
      <c r="S2680" t="s">
        <v>525</v>
      </c>
      <c r="T2680" t="s">
        <v>13254</v>
      </c>
      <c r="U2680" t="s">
        <v>13255</v>
      </c>
      <c r="V2680" s="41">
        <v>41057</v>
      </c>
      <c r="W2680" s="41">
        <v>33770</v>
      </c>
      <c r="X2680">
        <v>1</v>
      </c>
      <c r="Y2680">
        <v>1</v>
      </c>
      <c r="Z2680" t="s">
        <v>102</v>
      </c>
      <c r="AA2680">
        <v>1</v>
      </c>
      <c r="AB2680" t="s">
        <v>103</v>
      </c>
      <c r="AC2680" t="s">
        <v>104</v>
      </c>
      <c r="AD2680">
        <v>1</v>
      </c>
      <c r="AE2680" t="s">
        <v>105</v>
      </c>
      <c r="AG2680" t="s">
        <v>228</v>
      </c>
      <c r="AJ2680" t="s">
        <v>107</v>
      </c>
    </row>
    <row r="2681" spans="1:36" x14ac:dyDescent="0.25">
      <c r="A2681" t="s">
        <v>13256</v>
      </c>
      <c r="B2681" t="str">
        <f>VLOOKUP(A2681,[2]mp_ALL!B$1:B$557,1,0)</f>
        <v>1222355</v>
      </c>
      <c r="C2681" t="s">
        <v>13257</v>
      </c>
      <c r="D2681" t="s">
        <v>38</v>
      </c>
      <c r="E2681" t="s">
        <v>88</v>
      </c>
      <c r="F2681" t="s">
        <v>250</v>
      </c>
      <c r="G2681" t="s">
        <v>251</v>
      </c>
      <c r="H2681" t="s">
        <v>91</v>
      </c>
      <c r="I2681" t="s">
        <v>13258</v>
      </c>
      <c r="J2681">
        <v>1</v>
      </c>
      <c r="K2681" t="s">
        <v>1900</v>
      </c>
      <c r="L2681">
        <v>0</v>
      </c>
      <c r="M2681" t="s">
        <v>34</v>
      </c>
      <c r="N2681" t="s">
        <v>43</v>
      </c>
      <c r="O2681" t="s">
        <v>3470</v>
      </c>
      <c r="P2681" t="s">
        <v>3471</v>
      </c>
      <c r="Q2681" t="s">
        <v>13259</v>
      </c>
      <c r="S2681" t="s">
        <v>549</v>
      </c>
      <c r="T2681" t="s">
        <v>13260</v>
      </c>
      <c r="U2681" t="s">
        <v>13261</v>
      </c>
      <c r="V2681" s="41">
        <v>41057</v>
      </c>
      <c r="W2681" s="41">
        <v>33807</v>
      </c>
      <c r="X2681">
        <v>1</v>
      </c>
      <c r="Y2681">
        <v>1</v>
      </c>
      <c r="Z2681" t="s">
        <v>102</v>
      </c>
      <c r="AA2681">
        <v>1</v>
      </c>
      <c r="AB2681" t="s">
        <v>103</v>
      </c>
      <c r="AC2681" t="s">
        <v>104</v>
      </c>
      <c r="AD2681">
        <v>1</v>
      </c>
      <c r="AE2681" t="s">
        <v>120</v>
      </c>
      <c r="AG2681" t="s">
        <v>106</v>
      </c>
      <c r="AJ2681" t="s">
        <v>299</v>
      </c>
    </row>
    <row r="2682" spans="1:36" hidden="1" x14ac:dyDescent="0.25">
      <c r="A2682" t="s">
        <v>13262</v>
      </c>
      <c r="B2682" t="e">
        <f>VLOOKUP(A2682,[2]mp_ALL!B$1:B$557,1,0)</f>
        <v>#N/A</v>
      </c>
      <c r="C2682" t="s">
        <v>13263</v>
      </c>
      <c r="D2682" t="s">
        <v>38</v>
      </c>
      <c r="E2682" t="s">
        <v>88</v>
      </c>
      <c r="F2682" t="s">
        <v>250</v>
      </c>
      <c r="G2682" t="s">
        <v>251</v>
      </c>
      <c r="H2682" t="s">
        <v>91</v>
      </c>
      <c r="I2682" t="s">
        <v>13264</v>
      </c>
      <c r="J2682">
        <v>1</v>
      </c>
      <c r="K2682" t="s">
        <v>3011</v>
      </c>
      <c r="L2682">
        <v>0</v>
      </c>
      <c r="M2682" t="s">
        <v>94</v>
      </c>
      <c r="N2682" t="s">
        <v>43</v>
      </c>
      <c r="O2682" t="s">
        <v>4701</v>
      </c>
      <c r="P2682" t="s">
        <v>4702</v>
      </c>
      <c r="Q2682" t="s">
        <v>13265</v>
      </c>
      <c r="S2682" t="s">
        <v>218</v>
      </c>
      <c r="T2682" t="s">
        <v>13266</v>
      </c>
      <c r="U2682" t="s">
        <v>13267</v>
      </c>
      <c r="V2682" s="41">
        <v>41057</v>
      </c>
      <c r="W2682" s="41">
        <v>33003</v>
      </c>
      <c r="X2682">
        <v>1</v>
      </c>
      <c r="Y2682">
        <v>1</v>
      </c>
      <c r="Z2682" t="s">
        <v>102</v>
      </c>
      <c r="AA2682">
        <v>1</v>
      </c>
      <c r="AB2682" t="s">
        <v>103</v>
      </c>
      <c r="AC2682" t="s">
        <v>104</v>
      </c>
      <c r="AD2682">
        <v>1</v>
      </c>
      <c r="AE2682" t="s">
        <v>120</v>
      </c>
      <c r="AG2682" t="s">
        <v>106</v>
      </c>
      <c r="AJ2682" t="s">
        <v>3435</v>
      </c>
    </row>
    <row r="2683" spans="1:36" hidden="1" x14ac:dyDescent="0.25">
      <c r="A2683" t="s">
        <v>13268</v>
      </c>
      <c r="B2683" t="e">
        <f>VLOOKUP(A2683,[2]mp_ALL!B$1:B$557,1,0)</f>
        <v>#N/A</v>
      </c>
      <c r="C2683" t="s">
        <v>13269</v>
      </c>
      <c r="D2683" t="s">
        <v>38</v>
      </c>
      <c r="E2683" t="s">
        <v>88</v>
      </c>
      <c r="F2683" t="s">
        <v>8284</v>
      </c>
      <c r="G2683" t="s">
        <v>8285</v>
      </c>
      <c r="H2683" t="s">
        <v>91</v>
      </c>
      <c r="I2683" t="s">
        <v>1891</v>
      </c>
      <c r="J2683">
        <v>1</v>
      </c>
      <c r="K2683" t="s">
        <v>1028</v>
      </c>
      <c r="L2683">
        <v>1</v>
      </c>
      <c r="M2683" t="s">
        <v>94</v>
      </c>
      <c r="N2683" t="s">
        <v>95</v>
      </c>
      <c r="O2683" t="s">
        <v>1892</v>
      </c>
      <c r="P2683" t="s">
        <v>1893</v>
      </c>
      <c r="Q2683" t="s">
        <v>1894</v>
      </c>
      <c r="S2683" t="s">
        <v>218</v>
      </c>
      <c r="T2683" t="s">
        <v>13270</v>
      </c>
      <c r="U2683" t="s">
        <v>2080</v>
      </c>
      <c r="V2683" s="41">
        <v>41057</v>
      </c>
      <c r="W2683" s="41">
        <v>33442</v>
      </c>
      <c r="X2683">
        <v>0</v>
      </c>
      <c r="Z2683" t="s">
        <v>7195</v>
      </c>
      <c r="AA2683">
        <v>1</v>
      </c>
      <c r="AB2683" t="s">
        <v>103</v>
      </c>
      <c r="AC2683" t="s">
        <v>104</v>
      </c>
      <c r="AD2683">
        <v>1</v>
      </c>
      <c r="AE2683" t="s">
        <v>105</v>
      </c>
      <c r="AG2683" t="s">
        <v>106</v>
      </c>
      <c r="AJ2683" t="s">
        <v>190</v>
      </c>
    </row>
    <row r="2684" spans="1:36" hidden="1" x14ac:dyDescent="0.25">
      <c r="A2684" t="s">
        <v>13271</v>
      </c>
      <c r="B2684" t="e">
        <f>VLOOKUP(A2684,[2]mp_ALL!B$1:B$557,1,0)</f>
        <v>#N/A</v>
      </c>
      <c r="C2684" t="s">
        <v>13272</v>
      </c>
      <c r="D2684" t="s">
        <v>38</v>
      </c>
      <c r="E2684" t="s">
        <v>88</v>
      </c>
      <c r="F2684" t="s">
        <v>8284</v>
      </c>
      <c r="G2684" t="s">
        <v>8285</v>
      </c>
      <c r="H2684" t="s">
        <v>91</v>
      </c>
      <c r="I2684" t="s">
        <v>9099</v>
      </c>
      <c r="J2684">
        <v>1</v>
      </c>
      <c r="K2684" t="s">
        <v>224</v>
      </c>
      <c r="L2684">
        <v>1</v>
      </c>
      <c r="M2684" t="s">
        <v>94</v>
      </c>
      <c r="N2684" t="s">
        <v>95</v>
      </c>
      <c r="O2684" t="s">
        <v>96</v>
      </c>
      <c r="P2684" t="s">
        <v>3625</v>
      </c>
      <c r="Q2684" t="s">
        <v>3626</v>
      </c>
      <c r="S2684" t="s">
        <v>218</v>
      </c>
      <c r="T2684" t="s">
        <v>13273</v>
      </c>
      <c r="U2684" t="s">
        <v>13274</v>
      </c>
      <c r="V2684" s="41">
        <v>41057</v>
      </c>
      <c r="W2684" s="41">
        <v>33223</v>
      </c>
      <c r="X2684">
        <v>1</v>
      </c>
      <c r="Y2684">
        <v>3</v>
      </c>
      <c r="Z2684" t="s">
        <v>102</v>
      </c>
      <c r="AA2684">
        <v>1</v>
      </c>
      <c r="AB2684" t="s">
        <v>103</v>
      </c>
      <c r="AC2684" t="s">
        <v>104</v>
      </c>
      <c r="AD2684">
        <v>1</v>
      </c>
      <c r="AE2684" t="s">
        <v>138</v>
      </c>
      <c r="AG2684" t="s">
        <v>228</v>
      </c>
      <c r="AJ2684" t="s">
        <v>352</v>
      </c>
    </row>
    <row r="2685" spans="1:36" hidden="1" x14ac:dyDescent="0.25">
      <c r="A2685" t="s">
        <v>13275</v>
      </c>
      <c r="B2685" t="e">
        <f>VLOOKUP(A2685,[2]mp_ALL!B$1:B$557,1,0)</f>
        <v>#N/A</v>
      </c>
      <c r="C2685" t="s">
        <v>4790</v>
      </c>
      <c r="D2685" t="s">
        <v>38</v>
      </c>
      <c r="E2685" t="s">
        <v>88</v>
      </c>
      <c r="F2685" t="s">
        <v>8284</v>
      </c>
      <c r="G2685" t="s">
        <v>8285</v>
      </c>
      <c r="H2685" t="s">
        <v>91</v>
      </c>
      <c r="I2685" t="s">
        <v>1825</v>
      </c>
      <c r="J2685">
        <v>1</v>
      </c>
      <c r="K2685" t="s">
        <v>1826</v>
      </c>
      <c r="L2685">
        <v>1</v>
      </c>
      <c r="M2685" t="s">
        <v>414</v>
      </c>
      <c r="N2685" t="s">
        <v>159</v>
      </c>
      <c r="O2685" t="s">
        <v>1672</v>
      </c>
      <c r="P2685" t="s">
        <v>1827</v>
      </c>
      <c r="Q2685" t="s">
        <v>1828</v>
      </c>
      <c r="R2685" t="s">
        <v>117</v>
      </c>
      <c r="S2685" t="s">
        <v>163</v>
      </c>
      <c r="T2685" t="s">
        <v>13276</v>
      </c>
      <c r="U2685" t="s">
        <v>13277</v>
      </c>
      <c r="V2685" s="41">
        <v>41057</v>
      </c>
      <c r="W2685" s="41">
        <v>33600</v>
      </c>
      <c r="X2685">
        <v>1</v>
      </c>
      <c r="Y2685">
        <v>1</v>
      </c>
      <c r="Z2685" t="s">
        <v>102</v>
      </c>
      <c r="AA2685">
        <v>1</v>
      </c>
      <c r="AB2685" t="s">
        <v>103</v>
      </c>
      <c r="AC2685" t="s">
        <v>104</v>
      </c>
      <c r="AD2685">
        <v>1</v>
      </c>
      <c r="AE2685" t="s">
        <v>105</v>
      </c>
      <c r="AG2685" t="s">
        <v>121</v>
      </c>
      <c r="AJ2685" t="s">
        <v>1556</v>
      </c>
    </row>
    <row r="2686" spans="1:36" hidden="1" x14ac:dyDescent="0.25">
      <c r="A2686" t="s">
        <v>13278</v>
      </c>
      <c r="B2686" t="e">
        <f>VLOOKUP(A2686,[2]mp_ALL!B$1:B$557,1,0)</f>
        <v>#N/A</v>
      </c>
      <c r="C2686" t="s">
        <v>13279</v>
      </c>
      <c r="D2686" t="s">
        <v>38</v>
      </c>
      <c r="E2686" t="s">
        <v>88</v>
      </c>
      <c r="F2686" t="s">
        <v>8284</v>
      </c>
      <c r="G2686" t="s">
        <v>8285</v>
      </c>
      <c r="H2686" t="s">
        <v>91</v>
      </c>
      <c r="I2686" t="s">
        <v>4775</v>
      </c>
      <c r="J2686">
        <v>1</v>
      </c>
      <c r="K2686" t="s">
        <v>1028</v>
      </c>
      <c r="L2686">
        <v>1</v>
      </c>
      <c r="M2686" t="s">
        <v>94</v>
      </c>
      <c r="N2686" t="s">
        <v>95</v>
      </c>
      <c r="O2686" t="s">
        <v>1892</v>
      </c>
      <c r="P2686" t="s">
        <v>4776</v>
      </c>
      <c r="Q2686" t="s">
        <v>4777</v>
      </c>
      <c r="S2686" t="s">
        <v>218</v>
      </c>
      <c r="T2686" t="s">
        <v>13280</v>
      </c>
      <c r="U2686" t="s">
        <v>13281</v>
      </c>
      <c r="V2686" s="41">
        <v>41057</v>
      </c>
      <c r="W2686" s="41">
        <v>33020</v>
      </c>
      <c r="X2686">
        <v>1</v>
      </c>
      <c r="Y2686">
        <v>1</v>
      </c>
      <c r="Z2686" t="s">
        <v>102</v>
      </c>
      <c r="AA2686">
        <v>1</v>
      </c>
      <c r="AB2686" t="s">
        <v>103</v>
      </c>
      <c r="AC2686" t="s">
        <v>104</v>
      </c>
      <c r="AD2686">
        <v>1</v>
      </c>
      <c r="AE2686" t="s">
        <v>105</v>
      </c>
      <c r="AG2686" t="s">
        <v>106</v>
      </c>
      <c r="AJ2686" t="s">
        <v>1705</v>
      </c>
    </row>
    <row r="2687" spans="1:36" hidden="1" x14ac:dyDescent="0.25">
      <c r="A2687" t="s">
        <v>13282</v>
      </c>
      <c r="B2687" t="e">
        <f>VLOOKUP(A2687,[2]mp_ALL!B$1:B$557,1,0)</f>
        <v>#N/A</v>
      </c>
      <c r="C2687" t="s">
        <v>13283</v>
      </c>
      <c r="D2687" t="s">
        <v>38</v>
      </c>
      <c r="E2687" t="s">
        <v>88</v>
      </c>
      <c r="F2687" t="s">
        <v>250</v>
      </c>
      <c r="G2687" t="s">
        <v>251</v>
      </c>
      <c r="H2687" t="s">
        <v>91</v>
      </c>
      <c r="I2687" t="s">
        <v>6042</v>
      </c>
      <c r="J2687">
        <v>1</v>
      </c>
      <c r="K2687" t="s">
        <v>513</v>
      </c>
      <c r="L2687">
        <v>0</v>
      </c>
      <c r="M2687" t="s">
        <v>435</v>
      </c>
      <c r="N2687" t="s">
        <v>505</v>
      </c>
      <c r="O2687" t="s">
        <v>1127</v>
      </c>
      <c r="P2687" t="s">
        <v>2032</v>
      </c>
      <c r="Q2687" t="s">
        <v>6043</v>
      </c>
      <c r="R2687" t="s">
        <v>117</v>
      </c>
      <c r="S2687" t="s">
        <v>237</v>
      </c>
      <c r="T2687" t="s">
        <v>13284</v>
      </c>
      <c r="U2687" t="s">
        <v>13285</v>
      </c>
      <c r="V2687" s="41">
        <v>41057</v>
      </c>
      <c r="W2687" s="41">
        <v>33378</v>
      </c>
      <c r="X2687">
        <v>1</v>
      </c>
      <c r="Y2687">
        <v>1</v>
      </c>
      <c r="Z2687" t="s">
        <v>102</v>
      </c>
      <c r="AA2687">
        <v>1</v>
      </c>
      <c r="AB2687" t="s">
        <v>103</v>
      </c>
      <c r="AC2687" t="s">
        <v>104</v>
      </c>
      <c r="AD2687">
        <v>1</v>
      </c>
      <c r="AE2687" t="s">
        <v>308</v>
      </c>
      <c r="AG2687" t="s">
        <v>148</v>
      </c>
      <c r="AJ2687" t="s">
        <v>271</v>
      </c>
    </row>
    <row r="2688" spans="1:36" hidden="1" x14ac:dyDescent="0.25">
      <c r="A2688" t="s">
        <v>13286</v>
      </c>
      <c r="B2688" t="e">
        <f>VLOOKUP(A2688,[2]mp_ALL!B$1:B$557,1,0)</f>
        <v>#N/A</v>
      </c>
      <c r="C2688" t="s">
        <v>13287</v>
      </c>
      <c r="D2688" t="s">
        <v>38</v>
      </c>
      <c r="E2688" t="s">
        <v>88</v>
      </c>
      <c r="F2688" t="s">
        <v>250</v>
      </c>
      <c r="G2688" t="s">
        <v>251</v>
      </c>
      <c r="H2688" t="s">
        <v>91</v>
      </c>
      <c r="I2688" t="s">
        <v>7810</v>
      </c>
      <c r="J2688">
        <v>1</v>
      </c>
      <c r="K2688" t="s">
        <v>2952</v>
      </c>
      <c r="L2688">
        <v>1</v>
      </c>
      <c r="M2688" t="s">
        <v>435</v>
      </c>
      <c r="N2688" t="s">
        <v>505</v>
      </c>
      <c r="O2688" t="s">
        <v>2953</v>
      </c>
      <c r="P2688" t="s">
        <v>7811</v>
      </c>
      <c r="Q2688" t="s">
        <v>7812</v>
      </c>
      <c r="R2688" t="s">
        <v>117</v>
      </c>
      <c r="S2688" t="s">
        <v>148</v>
      </c>
      <c r="T2688" t="s">
        <v>13288</v>
      </c>
      <c r="U2688" t="s">
        <v>13289</v>
      </c>
      <c r="V2688" s="41">
        <v>41057</v>
      </c>
      <c r="W2688" s="41">
        <v>33744</v>
      </c>
      <c r="X2688">
        <v>1</v>
      </c>
      <c r="Y2688">
        <v>2</v>
      </c>
      <c r="Z2688" t="s">
        <v>102</v>
      </c>
      <c r="AA2688">
        <v>1</v>
      </c>
      <c r="AB2688" t="s">
        <v>103</v>
      </c>
      <c r="AC2688" t="s">
        <v>104</v>
      </c>
      <c r="AD2688">
        <v>1</v>
      </c>
      <c r="AE2688" t="s">
        <v>105</v>
      </c>
      <c r="AG2688" t="s">
        <v>148</v>
      </c>
      <c r="AJ2688" t="s">
        <v>694</v>
      </c>
    </row>
    <row r="2689" spans="1:36" hidden="1" x14ac:dyDescent="0.25">
      <c r="A2689" t="s">
        <v>13290</v>
      </c>
      <c r="B2689" t="e">
        <f>VLOOKUP(A2689,[2]mp_ALL!B$1:B$557,1,0)</f>
        <v>#N/A</v>
      </c>
      <c r="C2689" t="s">
        <v>13291</v>
      </c>
      <c r="D2689" t="s">
        <v>38</v>
      </c>
      <c r="E2689" t="s">
        <v>88</v>
      </c>
      <c r="F2689" t="s">
        <v>250</v>
      </c>
      <c r="G2689" t="s">
        <v>251</v>
      </c>
      <c r="H2689" t="s">
        <v>91</v>
      </c>
      <c r="I2689" t="s">
        <v>6265</v>
      </c>
      <c r="J2689">
        <v>1</v>
      </c>
      <c r="K2689" t="s">
        <v>3218</v>
      </c>
      <c r="L2689">
        <v>1</v>
      </c>
      <c r="M2689" t="s">
        <v>435</v>
      </c>
      <c r="N2689" t="s">
        <v>436</v>
      </c>
      <c r="O2689" t="s">
        <v>6200</v>
      </c>
      <c r="P2689" t="s">
        <v>6266</v>
      </c>
      <c r="Q2689" t="s">
        <v>5262</v>
      </c>
      <c r="R2689" t="s">
        <v>117</v>
      </c>
      <c r="S2689" t="s">
        <v>163</v>
      </c>
      <c r="T2689" t="s">
        <v>13292</v>
      </c>
      <c r="U2689" t="s">
        <v>13293</v>
      </c>
      <c r="V2689" s="41">
        <v>41057</v>
      </c>
      <c r="W2689" s="41">
        <v>34058</v>
      </c>
      <c r="X2689">
        <v>1</v>
      </c>
      <c r="Y2689">
        <v>1</v>
      </c>
      <c r="Z2689" t="s">
        <v>102</v>
      </c>
      <c r="AA2689">
        <v>1</v>
      </c>
      <c r="AB2689" t="s">
        <v>103</v>
      </c>
      <c r="AC2689" t="s">
        <v>104</v>
      </c>
      <c r="AD2689">
        <v>1</v>
      </c>
      <c r="AE2689" t="s">
        <v>105</v>
      </c>
      <c r="AG2689" t="s">
        <v>148</v>
      </c>
      <c r="AJ2689" t="s">
        <v>107</v>
      </c>
    </row>
    <row r="2690" spans="1:36" hidden="1" x14ac:dyDescent="0.25">
      <c r="A2690" t="s">
        <v>13294</v>
      </c>
      <c r="B2690" t="e">
        <f>VLOOKUP(A2690,[2]mp_ALL!B$1:B$557,1,0)</f>
        <v>#N/A</v>
      </c>
      <c r="C2690" t="s">
        <v>13295</v>
      </c>
      <c r="D2690" t="s">
        <v>38</v>
      </c>
      <c r="E2690" t="s">
        <v>88</v>
      </c>
      <c r="F2690" t="s">
        <v>250</v>
      </c>
      <c r="G2690" t="s">
        <v>251</v>
      </c>
      <c r="H2690" t="s">
        <v>91</v>
      </c>
      <c r="I2690" t="s">
        <v>7430</v>
      </c>
      <c r="J2690">
        <v>1</v>
      </c>
      <c r="K2690" t="s">
        <v>1115</v>
      </c>
      <c r="L2690">
        <v>0</v>
      </c>
      <c r="M2690" t="s">
        <v>435</v>
      </c>
      <c r="N2690" t="s">
        <v>505</v>
      </c>
      <c r="O2690" t="s">
        <v>1116</v>
      </c>
      <c r="P2690" t="s">
        <v>1522</v>
      </c>
      <c r="Q2690" t="s">
        <v>7431</v>
      </c>
      <c r="R2690" t="s">
        <v>117</v>
      </c>
      <c r="S2690" t="s">
        <v>148</v>
      </c>
      <c r="T2690" t="s">
        <v>13296</v>
      </c>
      <c r="U2690" t="s">
        <v>13297</v>
      </c>
      <c r="V2690" s="41">
        <v>41057</v>
      </c>
      <c r="W2690" s="41">
        <v>33695</v>
      </c>
      <c r="X2690">
        <v>1</v>
      </c>
      <c r="Y2690">
        <v>1</v>
      </c>
      <c r="Z2690" t="s">
        <v>102</v>
      </c>
      <c r="AA2690">
        <v>1</v>
      </c>
      <c r="AB2690" t="s">
        <v>103</v>
      </c>
      <c r="AC2690" t="s">
        <v>104</v>
      </c>
      <c r="AD2690">
        <v>1</v>
      </c>
      <c r="AE2690" t="s">
        <v>308</v>
      </c>
      <c r="AG2690" t="s">
        <v>148</v>
      </c>
      <c r="AJ2690" t="s">
        <v>689</v>
      </c>
    </row>
    <row r="2691" spans="1:36" hidden="1" x14ac:dyDescent="0.25">
      <c r="A2691" t="s">
        <v>13298</v>
      </c>
      <c r="B2691" t="e">
        <f>VLOOKUP(A2691,[2]mp_ALL!B$1:B$557,1,0)</f>
        <v>#N/A</v>
      </c>
      <c r="C2691" t="s">
        <v>13299</v>
      </c>
      <c r="D2691" t="s">
        <v>37</v>
      </c>
      <c r="E2691" t="s">
        <v>88</v>
      </c>
      <c r="F2691" t="s">
        <v>250</v>
      </c>
      <c r="G2691" t="s">
        <v>251</v>
      </c>
      <c r="H2691" t="s">
        <v>91</v>
      </c>
      <c r="I2691" t="s">
        <v>8262</v>
      </c>
      <c r="J2691">
        <v>1</v>
      </c>
      <c r="K2691" t="s">
        <v>513</v>
      </c>
      <c r="L2691">
        <v>1</v>
      </c>
      <c r="M2691" t="s">
        <v>435</v>
      </c>
      <c r="N2691" t="s">
        <v>505</v>
      </c>
      <c r="O2691" t="s">
        <v>1127</v>
      </c>
      <c r="P2691" t="s">
        <v>1517</v>
      </c>
      <c r="Q2691" t="s">
        <v>8263</v>
      </c>
      <c r="R2691" t="s">
        <v>117</v>
      </c>
      <c r="S2691" t="s">
        <v>148</v>
      </c>
      <c r="T2691" t="s">
        <v>11026</v>
      </c>
      <c r="U2691" t="s">
        <v>13300</v>
      </c>
      <c r="V2691" s="41">
        <v>41057</v>
      </c>
      <c r="W2691" s="41">
        <v>33192</v>
      </c>
      <c r="X2691">
        <v>1</v>
      </c>
      <c r="Y2691">
        <v>1</v>
      </c>
      <c r="Z2691" t="s">
        <v>102</v>
      </c>
      <c r="AA2691">
        <v>1</v>
      </c>
      <c r="AB2691" t="s">
        <v>103</v>
      </c>
      <c r="AC2691" t="s">
        <v>104</v>
      </c>
      <c r="AD2691">
        <v>1</v>
      </c>
      <c r="AE2691" t="s">
        <v>138</v>
      </c>
      <c r="AG2691" t="s">
        <v>148</v>
      </c>
      <c r="AJ2691" t="s">
        <v>107</v>
      </c>
    </row>
    <row r="2692" spans="1:36" hidden="1" x14ac:dyDescent="0.25">
      <c r="A2692" t="s">
        <v>13301</v>
      </c>
      <c r="B2692" t="e">
        <f>VLOOKUP(A2692,[2]mp_ALL!B$1:B$557,1,0)</f>
        <v>#N/A</v>
      </c>
      <c r="C2692" t="s">
        <v>13302</v>
      </c>
      <c r="D2692" t="s">
        <v>38</v>
      </c>
      <c r="E2692" t="s">
        <v>88</v>
      </c>
      <c r="F2692" t="s">
        <v>250</v>
      </c>
      <c r="G2692" t="s">
        <v>251</v>
      </c>
      <c r="H2692" t="s">
        <v>91</v>
      </c>
      <c r="I2692" t="s">
        <v>9659</v>
      </c>
      <c r="J2692">
        <v>1</v>
      </c>
      <c r="K2692" t="s">
        <v>504</v>
      </c>
      <c r="L2692">
        <v>1</v>
      </c>
      <c r="M2692" t="s">
        <v>435</v>
      </c>
      <c r="N2692" t="s">
        <v>505</v>
      </c>
      <c r="O2692" t="s">
        <v>1229</v>
      </c>
      <c r="P2692" t="s">
        <v>1230</v>
      </c>
      <c r="R2692" t="s">
        <v>117</v>
      </c>
      <c r="S2692" t="s">
        <v>148</v>
      </c>
      <c r="T2692" t="s">
        <v>13303</v>
      </c>
      <c r="U2692" t="s">
        <v>13304</v>
      </c>
      <c r="V2692" s="41">
        <v>41057</v>
      </c>
      <c r="W2692" s="41">
        <v>33652</v>
      </c>
      <c r="X2692">
        <v>1</v>
      </c>
      <c r="Y2692">
        <v>2</v>
      </c>
      <c r="Z2692" t="s">
        <v>102</v>
      </c>
      <c r="AA2692">
        <v>1</v>
      </c>
      <c r="AB2692" t="s">
        <v>103</v>
      </c>
      <c r="AC2692" t="s">
        <v>104</v>
      </c>
      <c r="AD2692">
        <v>1</v>
      </c>
      <c r="AE2692" t="s">
        <v>105</v>
      </c>
      <c r="AG2692" t="s">
        <v>148</v>
      </c>
      <c r="AJ2692" t="s">
        <v>2081</v>
      </c>
    </row>
    <row r="2693" spans="1:36" hidden="1" x14ac:dyDescent="0.25">
      <c r="A2693" t="s">
        <v>13305</v>
      </c>
      <c r="B2693" t="e">
        <f>VLOOKUP(A2693,[2]mp_ALL!B$1:B$557,1,0)</f>
        <v>#N/A</v>
      </c>
      <c r="C2693" t="s">
        <v>13306</v>
      </c>
      <c r="D2693" t="s">
        <v>38</v>
      </c>
      <c r="E2693" t="s">
        <v>88</v>
      </c>
      <c r="F2693" t="s">
        <v>8284</v>
      </c>
      <c r="G2693" t="s">
        <v>8285</v>
      </c>
      <c r="H2693" t="s">
        <v>91</v>
      </c>
      <c r="I2693" t="s">
        <v>1098</v>
      </c>
      <c r="J2693">
        <v>1</v>
      </c>
      <c r="K2693" t="s">
        <v>1099</v>
      </c>
      <c r="L2693">
        <v>0</v>
      </c>
      <c r="M2693" t="s">
        <v>316</v>
      </c>
      <c r="N2693" t="s">
        <v>317</v>
      </c>
      <c r="O2693" t="s">
        <v>522</v>
      </c>
      <c r="P2693" t="s">
        <v>1100</v>
      </c>
      <c r="Q2693" t="s">
        <v>1101</v>
      </c>
      <c r="S2693" t="s">
        <v>525</v>
      </c>
      <c r="T2693" t="s">
        <v>6528</v>
      </c>
      <c r="U2693" t="s">
        <v>4641</v>
      </c>
      <c r="V2693" s="41">
        <v>41057</v>
      </c>
      <c r="W2693" s="41">
        <v>33611</v>
      </c>
      <c r="X2693">
        <v>1</v>
      </c>
      <c r="Y2693">
        <v>0</v>
      </c>
      <c r="Z2693" t="s">
        <v>102</v>
      </c>
      <c r="AA2693">
        <v>1</v>
      </c>
      <c r="AB2693" t="s">
        <v>103</v>
      </c>
      <c r="AC2693" t="s">
        <v>104</v>
      </c>
      <c r="AD2693">
        <v>1</v>
      </c>
      <c r="AE2693" t="s">
        <v>308</v>
      </c>
      <c r="AG2693" t="s">
        <v>228</v>
      </c>
      <c r="AJ2693" t="s">
        <v>299</v>
      </c>
    </row>
    <row r="2694" spans="1:36" hidden="1" x14ac:dyDescent="0.25">
      <c r="A2694" t="s">
        <v>13307</v>
      </c>
      <c r="B2694" t="e">
        <f>VLOOKUP(A2694,[2]mp_ALL!B$1:B$557,1,0)</f>
        <v>#N/A</v>
      </c>
      <c r="C2694" t="s">
        <v>13308</v>
      </c>
      <c r="D2694" t="s">
        <v>38</v>
      </c>
      <c r="E2694" t="s">
        <v>88</v>
      </c>
      <c r="F2694" t="s">
        <v>8284</v>
      </c>
      <c r="G2694" t="s">
        <v>8285</v>
      </c>
      <c r="H2694" t="s">
        <v>91</v>
      </c>
      <c r="I2694" t="s">
        <v>3326</v>
      </c>
      <c r="J2694">
        <v>1</v>
      </c>
      <c r="K2694" t="s">
        <v>521</v>
      </c>
      <c r="L2694">
        <v>0</v>
      </c>
      <c r="M2694" t="s">
        <v>316</v>
      </c>
      <c r="N2694" t="s">
        <v>317</v>
      </c>
      <c r="O2694" t="s">
        <v>522</v>
      </c>
      <c r="P2694" t="s">
        <v>523</v>
      </c>
      <c r="Q2694" t="s">
        <v>3327</v>
      </c>
      <c r="S2694" t="s">
        <v>525</v>
      </c>
      <c r="T2694" t="s">
        <v>13309</v>
      </c>
      <c r="U2694" t="s">
        <v>13310</v>
      </c>
      <c r="V2694" s="41">
        <v>41057</v>
      </c>
      <c r="W2694" s="41">
        <v>33417</v>
      </c>
      <c r="X2694">
        <v>1</v>
      </c>
      <c r="Y2694">
        <v>1</v>
      </c>
      <c r="Z2694" t="s">
        <v>102</v>
      </c>
      <c r="AA2694">
        <v>1</v>
      </c>
      <c r="AB2694" t="s">
        <v>103</v>
      </c>
      <c r="AC2694" t="s">
        <v>104</v>
      </c>
      <c r="AD2694">
        <v>1</v>
      </c>
      <c r="AE2694" t="s">
        <v>308</v>
      </c>
      <c r="AG2694" t="s">
        <v>228</v>
      </c>
      <c r="AJ2694" t="s">
        <v>606</v>
      </c>
    </row>
    <row r="2695" spans="1:36" hidden="1" x14ac:dyDescent="0.25">
      <c r="A2695" t="s">
        <v>13311</v>
      </c>
      <c r="B2695" t="e">
        <f>VLOOKUP(A2695,[2]mp_ALL!B$1:B$557,1,0)</f>
        <v>#N/A</v>
      </c>
      <c r="C2695" t="s">
        <v>13312</v>
      </c>
      <c r="D2695" t="s">
        <v>38</v>
      </c>
      <c r="E2695" t="s">
        <v>88</v>
      </c>
      <c r="F2695" t="s">
        <v>8284</v>
      </c>
      <c r="G2695" t="s">
        <v>8285</v>
      </c>
      <c r="H2695" t="s">
        <v>91</v>
      </c>
      <c r="I2695" t="s">
        <v>1346</v>
      </c>
      <c r="J2695">
        <v>1</v>
      </c>
      <c r="K2695" t="s">
        <v>1019</v>
      </c>
      <c r="L2695">
        <v>0</v>
      </c>
      <c r="M2695" t="s">
        <v>113</v>
      </c>
      <c r="N2695" t="s">
        <v>362</v>
      </c>
      <c r="O2695" t="s">
        <v>1020</v>
      </c>
      <c r="P2695" t="s">
        <v>1021</v>
      </c>
      <c r="Q2695" t="s">
        <v>1347</v>
      </c>
      <c r="R2695" t="s">
        <v>117</v>
      </c>
      <c r="S2695" t="s">
        <v>237</v>
      </c>
      <c r="T2695" t="s">
        <v>13313</v>
      </c>
      <c r="U2695" t="s">
        <v>13314</v>
      </c>
      <c r="V2695" s="41">
        <v>41057</v>
      </c>
      <c r="W2695" s="41">
        <v>34324</v>
      </c>
      <c r="X2695">
        <v>1</v>
      </c>
      <c r="Y2695">
        <v>1</v>
      </c>
      <c r="Z2695" t="s">
        <v>102</v>
      </c>
      <c r="AA2695">
        <v>1</v>
      </c>
      <c r="AB2695" t="s">
        <v>103</v>
      </c>
      <c r="AC2695" t="s">
        <v>104</v>
      </c>
      <c r="AD2695">
        <v>1</v>
      </c>
      <c r="AE2695" t="s">
        <v>120</v>
      </c>
      <c r="AG2695" t="s">
        <v>121</v>
      </c>
      <c r="AJ2695" t="s">
        <v>357</v>
      </c>
    </row>
    <row r="2696" spans="1:36" hidden="1" x14ac:dyDescent="0.25">
      <c r="A2696" t="s">
        <v>13315</v>
      </c>
      <c r="B2696" t="e">
        <f>VLOOKUP(A2696,[2]mp_ALL!B$1:B$557,1,0)</f>
        <v>#N/A</v>
      </c>
      <c r="C2696" t="s">
        <v>13316</v>
      </c>
      <c r="D2696" t="s">
        <v>38</v>
      </c>
      <c r="E2696" t="s">
        <v>88</v>
      </c>
      <c r="F2696" t="s">
        <v>8284</v>
      </c>
      <c r="G2696" t="s">
        <v>8285</v>
      </c>
      <c r="H2696" t="s">
        <v>91</v>
      </c>
      <c r="I2696" t="s">
        <v>9140</v>
      </c>
      <c r="J2696">
        <v>1</v>
      </c>
      <c r="K2696" t="s">
        <v>384</v>
      </c>
      <c r="L2696">
        <v>1</v>
      </c>
      <c r="M2696" t="s">
        <v>113</v>
      </c>
      <c r="N2696" t="s">
        <v>385</v>
      </c>
      <c r="O2696" t="s">
        <v>6099</v>
      </c>
      <c r="P2696" t="s">
        <v>6100</v>
      </c>
      <c r="Q2696" t="s">
        <v>9141</v>
      </c>
      <c r="R2696" t="s">
        <v>117</v>
      </c>
      <c r="S2696" t="s">
        <v>199</v>
      </c>
      <c r="T2696" t="s">
        <v>13317</v>
      </c>
      <c r="U2696" t="s">
        <v>7761</v>
      </c>
      <c r="V2696" s="41">
        <v>41057</v>
      </c>
      <c r="W2696" s="41">
        <v>33718</v>
      </c>
      <c r="X2696">
        <v>1</v>
      </c>
      <c r="Y2696">
        <v>2</v>
      </c>
      <c r="Z2696" t="s">
        <v>102</v>
      </c>
      <c r="AA2696">
        <v>1</v>
      </c>
      <c r="AB2696" t="s">
        <v>103</v>
      </c>
      <c r="AC2696" t="s">
        <v>104</v>
      </c>
      <c r="AD2696">
        <v>1</v>
      </c>
      <c r="AE2696" t="s">
        <v>105</v>
      </c>
      <c r="AG2696" t="s">
        <v>121</v>
      </c>
      <c r="AJ2696" t="s">
        <v>1286</v>
      </c>
    </row>
    <row r="2697" spans="1:36" hidden="1" x14ac:dyDescent="0.25">
      <c r="A2697" t="s">
        <v>13318</v>
      </c>
      <c r="B2697" t="e">
        <f>VLOOKUP(A2697,[2]mp_ALL!B$1:B$557,1,0)</f>
        <v>#N/A</v>
      </c>
      <c r="C2697" t="s">
        <v>13319</v>
      </c>
      <c r="D2697" t="s">
        <v>38</v>
      </c>
      <c r="E2697" t="s">
        <v>88</v>
      </c>
      <c r="F2697" t="s">
        <v>8284</v>
      </c>
      <c r="G2697" t="s">
        <v>8285</v>
      </c>
      <c r="H2697" t="s">
        <v>91</v>
      </c>
      <c r="I2697" t="s">
        <v>13320</v>
      </c>
      <c r="J2697">
        <v>1</v>
      </c>
      <c r="K2697" t="s">
        <v>3370</v>
      </c>
      <c r="L2697">
        <v>1</v>
      </c>
      <c r="M2697" t="s">
        <v>113</v>
      </c>
      <c r="N2697" t="s">
        <v>582</v>
      </c>
      <c r="O2697" t="s">
        <v>3371</v>
      </c>
      <c r="P2697" t="s">
        <v>6983</v>
      </c>
      <c r="Q2697" t="s">
        <v>13321</v>
      </c>
      <c r="R2697" t="s">
        <v>117</v>
      </c>
      <c r="S2697" t="s">
        <v>237</v>
      </c>
      <c r="T2697" t="s">
        <v>13322</v>
      </c>
      <c r="U2697" t="s">
        <v>7761</v>
      </c>
      <c r="V2697" s="41">
        <v>41057</v>
      </c>
      <c r="W2697" s="41">
        <v>33979</v>
      </c>
      <c r="X2697">
        <v>1</v>
      </c>
      <c r="Y2697">
        <v>1</v>
      </c>
      <c r="Z2697" t="s">
        <v>102</v>
      </c>
      <c r="AA2697">
        <v>1</v>
      </c>
      <c r="AB2697" t="s">
        <v>103</v>
      </c>
      <c r="AC2697" t="s">
        <v>104</v>
      </c>
      <c r="AD2697">
        <v>1</v>
      </c>
      <c r="AE2697" t="s">
        <v>138</v>
      </c>
      <c r="AG2697" t="s">
        <v>121</v>
      </c>
      <c r="AJ2697" t="s">
        <v>694</v>
      </c>
    </row>
    <row r="2698" spans="1:36" hidden="1" x14ac:dyDescent="0.25">
      <c r="A2698" t="s">
        <v>13323</v>
      </c>
      <c r="B2698" t="e">
        <f>VLOOKUP(A2698,[2]mp_ALL!B$1:B$557,1,0)</f>
        <v>#N/A</v>
      </c>
      <c r="C2698" t="s">
        <v>13324</v>
      </c>
      <c r="D2698" t="s">
        <v>38</v>
      </c>
      <c r="E2698" t="s">
        <v>88</v>
      </c>
      <c r="F2698" t="s">
        <v>8284</v>
      </c>
      <c r="G2698" t="s">
        <v>8285</v>
      </c>
      <c r="H2698" t="s">
        <v>91</v>
      </c>
      <c r="I2698" t="s">
        <v>10552</v>
      </c>
      <c r="J2698">
        <v>1</v>
      </c>
      <c r="K2698" t="s">
        <v>425</v>
      </c>
      <c r="L2698">
        <v>1</v>
      </c>
      <c r="M2698" t="s">
        <v>113</v>
      </c>
      <c r="N2698" t="s">
        <v>195</v>
      </c>
      <c r="O2698" t="s">
        <v>881</v>
      </c>
      <c r="P2698" t="s">
        <v>2834</v>
      </c>
      <c r="Q2698" t="s">
        <v>10553</v>
      </c>
      <c r="R2698" t="s">
        <v>117</v>
      </c>
      <c r="S2698" t="s">
        <v>199</v>
      </c>
      <c r="T2698" t="s">
        <v>13325</v>
      </c>
      <c r="U2698" t="s">
        <v>13326</v>
      </c>
      <c r="V2698" s="41">
        <v>41057</v>
      </c>
      <c r="W2698" s="41">
        <v>33572</v>
      </c>
      <c r="X2698">
        <v>1</v>
      </c>
      <c r="Y2698">
        <v>1</v>
      </c>
      <c r="Z2698" t="s">
        <v>102</v>
      </c>
      <c r="AA2698">
        <v>1</v>
      </c>
      <c r="AB2698" t="s">
        <v>103</v>
      </c>
      <c r="AC2698" t="s">
        <v>104</v>
      </c>
      <c r="AD2698">
        <v>1</v>
      </c>
      <c r="AE2698" t="s">
        <v>105</v>
      </c>
      <c r="AG2698" t="s">
        <v>121</v>
      </c>
      <c r="AJ2698" t="s">
        <v>490</v>
      </c>
    </row>
    <row r="2699" spans="1:36" hidden="1" x14ac:dyDescent="0.25">
      <c r="A2699" t="s">
        <v>13327</v>
      </c>
      <c r="B2699" t="e">
        <f>VLOOKUP(A2699,[2]mp_ALL!B$1:B$557,1,0)</f>
        <v>#N/A</v>
      </c>
      <c r="C2699" t="s">
        <v>13328</v>
      </c>
      <c r="D2699" t="s">
        <v>38</v>
      </c>
      <c r="E2699" t="s">
        <v>88</v>
      </c>
      <c r="F2699" t="s">
        <v>8284</v>
      </c>
      <c r="G2699" t="s">
        <v>8285</v>
      </c>
      <c r="H2699" t="s">
        <v>91</v>
      </c>
      <c r="I2699" t="s">
        <v>1996</v>
      </c>
      <c r="J2699">
        <v>1</v>
      </c>
      <c r="K2699" t="s">
        <v>404</v>
      </c>
      <c r="L2699">
        <v>1</v>
      </c>
      <c r="M2699" t="s">
        <v>113</v>
      </c>
      <c r="N2699" t="s">
        <v>195</v>
      </c>
      <c r="O2699" t="s">
        <v>889</v>
      </c>
      <c r="P2699" t="s">
        <v>890</v>
      </c>
      <c r="Q2699" t="s">
        <v>1997</v>
      </c>
      <c r="R2699" t="s">
        <v>117</v>
      </c>
      <c r="S2699" t="s">
        <v>199</v>
      </c>
      <c r="T2699" t="s">
        <v>13329</v>
      </c>
      <c r="U2699" t="s">
        <v>13330</v>
      </c>
      <c r="V2699" s="41">
        <v>41057</v>
      </c>
      <c r="W2699" s="41">
        <v>33776</v>
      </c>
      <c r="X2699">
        <v>1</v>
      </c>
      <c r="Y2699">
        <v>0</v>
      </c>
      <c r="Z2699" t="s">
        <v>102</v>
      </c>
      <c r="AA2699">
        <v>1</v>
      </c>
      <c r="AB2699" t="s">
        <v>103</v>
      </c>
      <c r="AC2699" t="s">
        <v>104</v>
      </c>
      <c r="AD2699">
        <v>1</v>
      </c>
      <c r="AE2699" t="s">
        <v>105</v>
      </c>
      <c r="AG2699" t="s">
        <v>121</v>
      </c>
      <c r="AJ2699" t="s">
        <v>663</v>
      </c>
    </row>
    <row r="2700" spans="1:36" hidden="1" x14ac:dyDescent="0.25">
      <c r="A2700" t="s">
        <v>13331</v>
      </c>
      <c r="B2700" t="e">
        <f>VLOOKUP(A2700,[2]mp_ALL!B$1:B$557,1,0)</f>
        <v>#N/A</v>
      </c>
      <c r="C2700" t="s">
        <v>13332</v>
      </c>
      <c r="D2700" t="s">
        <v>38</v>
      </c>
      <c r="E2700" t="s">
        <v>88</v>
      </c>
      <c r="F2700" t="s">
        <v>8284</v>
      </c>
      <c r="G2700" t="s">
        <v>8285</v>
      </c>
      <c r="H2700" t="s">
        <v>91</v>
      </c>
      <c r="I2700" t="s">
        <v>6763</v>
      </c>
      <c r="J2700">
        <v>1</v>
      </c>
      <c r="K2700" t="s">
        <v>667</v>
      </c>
      <c r="L2700">
        <v>1</v>
      </c>
      <c r="M2700" t="s">
        <v>113</v>
      </c>
      <c r="N2700" t="s">
        <v>195</v>
      </c>
      <c r="O2700" t="s">
        <v>1273</v>
      </c>
      <c r="P2700" t="s">
        <v>1274</v>
      </c>
      <c r="Q2700" t="s">
        <v>1064</v>
      </c>
      <c r="R2700" t="s">
        <v>117</v>
      </c>
      <c r="S2700" t="s">
        <v>199</v>
      </c>
      <c r="T2700" t="s">
        <v>13333</v>
      </c>
      <c r="U2700" t="s">
        <v>13334</v>
      </c>
      <c r="V2700" s="41">
        <v>41057</v>
      </c>
      <c r="W2700" s="41">
        <v>32890</v>
      </c>
      <c r="X2700">
        <v>1</v>
      </c>
      <c r="Y2700">
        <v>1</v>
      </c>
      <c r="Z2700" t="s">
        <v>102</v>
      </c>
      <c r="AA2700">
        <v>1</v>
      </c>
      <c r="AB2700" t="s">
        <v>103</v>
      </c>
      <c r="AC2700" t="s">
        <v>104</v>
      </c>
      <c r="AD2700">
        <v>1</v>
      </c>
      <c r="AE2700" t="s">
        <v>105</v>
      </c>
      <c r="AG2700" t="s">
        <v>121</v>
      </c>
      <c r="AJ2700" t="s">
        <v>689</v>
      </c>
    </row>
    <row r="2701" spans="1:36" hidden="1" x14ac:dyDescent="0.25">
      <c r="A2701" t="s">
        <v>13335</v>
      </c>
      <c r="B2701" t="e">
        <f>VLOOKUP(A2701,[2]mp_ALL!B$1:B$557,1,0)</f>
        <v>#N/A</v>
      </c>
      <c r="C2701" t="s">
        <v>8389</v>
      </c>
      <c r="D2701" t="s">
        <v>38</v>
      </c>
      <c r="E2701" t="s">
        <v>88</v>
      </c>
      <c r="F2701" t="s">
        <v>8284</v>
      </c>
      <c r="G2701" t="s">
        <v>8285</v>
      </c>
      <c r="H2701" t="s">
        <v>91</v>
      </c>
      <c r="I2701" t="s">
        <v>2558</v>
      </c>
      <c r="J2701">
        <v>1</v>
      </c>
      <c r="K2701" t="s">
        <v>425</v>
      </c>
      <c r="L2701">
        <v>1</v>
      </c>
      <c r="M2701" t="s">
        <v>113</v>
      </c>
      <c r="N2701" t="s">
        <v>195</v>
      </c>
      <c r="O2701" t="s">
        <v>881</v>
      </c>
      <c r="P2701" t="s">
        <v>882</v>
      </c>
      <c r="Q2701" t="s">
        <v>2559</v>
      </c>
      <c r="R2701" t="s">
        <v>117</v>
      </c>
      <c r="S2701" t="s">
        <v>237</v>
      </c>
      <c r="T2701" t="s">
        <v>9553</v>
      </c>
      <c r="U2701" t="s">
        <v>13336</v>
      </c>
      <c r="V2701" s="41">
        <v>41057</v>
      </c>
      <c r="W2701" s="41">
        <v>33157</v>
      </c>
      <c r="X2701">
        <v>1</v>
      </c>
      <c r="Y2701">
        <v>0</v>
      </c>
      <c r="Z2701" t="s">
        <v>102</v>
      </c>
      <c r="AA2701">
        <v>1</v>
      </c>
      <c r="AB2701" t="s">
        <v>103</v>
      </c>
      <c r="AC2701" t="s">
        <v>104</v>
      </c>
      <c r="AD2701">
        <v>1</v>
      </c>
      <c r="AE2701" t="s">
        <v>105</v>
      </c>
      <c r="AG2701" t="s">
        <v>121</v>
      </c>
      <c r="AJ2701" t="s">
        <v>663</v>
      </c>
    </row>
    <row r="2702" spans="1:36" hidden="1" x14ac:dyDescent="0.25">
      <c r="A2702" t="s">
        <v>13337</v>
      </c>
      <c r="B2702" t="e">
        <f>VLOOKUP(A2702,[2]mp_ALL!B$1:B$557,1,0)</f>
        <v>#N/A</v>
      </c>
      <c r="C2702" t="s">
        <v>13338</v>
      </c>
      <c r="D2702" t="s">
        <v>38</v>
      </c>
      <c r="E2702" t="s">
        <v>88</v>
      </c>
      <c r="F2702" t="s">
        <v>8284</v>
      </c>
      <c r="G2702" t="s">
        <v>8285</v>
      </c>
      <c r="H2702" t="s">
        <v>91</v>
      </c>
      <c r="I2702" t="s">
        <v>6831</v>
      </c>
      <c r="J2702">
        <v>1</v>
      </c>
      <c r="K2702" t="s">
        <v>2491</v>
      </c>
      <c r="L2702">
        <v>1</v>
      </c>
      <c r="M2702" t="s">
        <v>143</v>
      </c>
      <c r="N2702" t="s">
        <v>787</v>
      </c>
      <c r="O2702" t="s">
        <v>2492</v>
      </c>
      <c r="P2702" t="s">
        <v>2493</v>
      </c>
      <c r="Q2702" t="s">
        <v>6832</v>
      </c>
      <c r="R2702" t="s">
        <v>147</v>
      </c>
      <c r="S2702" t="s">
        <v>715</v>
      </c>
      <c r="T2702" t="s">
        <v>13339</v>
      </c>
      <c r="U2702" t="s">
        <v>4125</v>
      </c>
      <c r="V2702" s="41">
        <v>41057</v>
      </c>
      <c r="W2702" s="41">
        <v>34125</v>
      </c>
      <c r="X2702">
        <v>0</v>
      </c>
      <c r="Z2702" t="s">
        <v>7195</v>
      </c>
      <c r="AA2702">
        <v>1</v>
      </c>
      <c r="AB2702" t="s">
        <v>103</v>
      </c>
      <c r="AC2702" t="s">
        <v>104</v>
      </c>
      <c r="AD2702">
        <v>1</v>
      </c>
      <c r="AE2702" t="s">
        <v>105</v>
      </c>
      <c r="AG2702" t="s">
        <v>148</v>
      </c>
      <c r="AJ2702" t="s">
        <v>107</v>
      </c>
    </row>
    <row r="2703" spans="1:36" hidden="1" x14ac:dyDescent="0.25">
      <c r="A2703" t="s">
        <v>13340</v>
      </c>
      <c r="B2703" t="e">
        <f>VLOOKUP(A2703,[2]mp_ALL!B$1:B$557,1,0)</f>
        <v>#N/A</v>
      </c>
      <c r="C2703" t="s">
        <v>13341</v>
      </c>
      <c r="D2703" t="s">
        <v>38</v>
      </c>
      <c r="E2703" t="s">
        <v>88</v>
      </c>
      <c r="F2703" t="s">
        <v>8284</v>
      </c>
      <c r="G2703" t="s">
        <v>8285</v>
      </c>
      <c r="H2703" t="s">
        <v>91</v>
      </c>
      <c r="I2703" t="s">
        <v>5323</v>
      </c>
      <c r="J2703">
        <v>1</v>
      </c>
      <c r="K2703" t="s">
        <v>404</v>
      </c>
      <c r="L2703">
        <v>1</v>
      </c>
      <c r="M2703" t="s">
        <v>113</v>
      </c>
      <c r="N2703" t="s">
        <v>195</v>
      </c>
      <c r="O2703" t="s">
        <v>405</v>
      </c>
      <c r="P2703" t="s">
        <v>898</v>
      </c>
      <c r="Q2703" t="s">
        <v>5324</v>
      </c>
      <c r="R2703" t="s">
        <v>117</v>
      </c>
      <c r="S2703" t="s">
        <v>199</v>
      </c>
      <c r="T2703" t="s">
        <v>13342</v>
      </c>
      <c r="U2703" t="s">
        <v>13343</v>
      </c>
      <c r="V2703" s="41">
        <v>41057</v>
      </c>
      <c r="W2703" s="41">
        <v>33964</v>
      </c>
      <c r="X2703">
        <v>1</v>
      </c>
      <c r="Y2703">
        <v>2</v>
      </c>
      <c r="Z2703" t="s">
        <v>102</v>
      </c>
      <c r="AA2703">
        <v>1</v>
      </c>
      <c r="AB2703" t="s">
        <v>103</v>
      </c>
      <c r="AC2703" t="s">
        <v>104</v>
      </c>
      <c r="AD2703">
        <v>1</v>
      </c>
      <c r="AE2703" t="s">
        <v>105</v>
      </c>
      <c r="AG2703" t="s">
        <v>121</v>
      </c>
      <c r="AJ2703" t="s">
        <v>2193</v>
      </c>
    </row>
    <row r="2704" spans="1:36" hidden="1" x14ac:dyDescent="0.25">
      <c r="A2704" t="s">
        <v>13344</v>
      </c>
      <c r="B2704" t="e">
        <f>VLOOKUP(A2704,[2]mp_ALL!B$1:B$557,1,0)</f>
        <v>#N/A</v>
      </c>
      <c r="C2704" t="s">
        <v>13345</v>
      </c>
      <c r="D2704" t="s">
        <v>38</v>
      </c>
      <c r="E2704" t="s">
        <v>88</v>
      </c>
      <c r="F2704" t="s">
        <v>8284</v>
      </c>
      <c r="G2704" t="s">
        <v>8285</v>
      </c>
      <c r="H2704" t="s">
        <v>91</v>
      </c>
      <c r="I2704" t="s">
        <v>5323</v>
      </c>
      <c r="J2704">
        <v>1</v>
      </c>
      <c r="K2704" t="s">
        <v>404</v>
      </c>
      <c r="L2704">
        <v>1</v>
      </c>
      <c r="M2704" t="s">
        <v>113</v>
      </c>
      <c r="N2704" t="s">
        <v>195</v>
      </c>
      <c r="O2704" t="s">
        <v>405</v>
      </c>
      <c r="P2704" t="s">
        <v>898</v>
      </c>
      <c r="Q2704" t="s">
        <v>5324</v>
      </c>
      <c r="R2704" t="s">
        <v>117</v>
      </c>
      <c r="S2704" t="s">
        <v>199</v>
      </c>
      <c r="T2704" t="s">
        <v>13346</v>
      </c>
      <c r="U2704" t="s">
        <v>9969</v>
      </c>
      <c r="V2704" s="41">
        <v>41057</v>
      </c>
      <c r="W2704" s="41">
        <v>33229</v>
      </c>
      <c r="X2704">
        <v>1</v>
      </c>
      <c r="Y2704">
        <v>1</v>
      </c>
      <c r="Z2704" t="s">
        <v>102</v>
      </c>
      <c r="AA2704">
        <v>1</v>
      </c>
      <c r="AB2704" t="s">
        <v>103</v>
      </c>
      <c r="AC2704" t="s">
        <v>104</v>
      </c>
      <c r="AD2704">
        <v>1</v>
      </c>
      <c r="AE2704" t="s">
        <v>105</v>
      </c>
      <c r="AG2704" t="s">
        <v>121</v>
      </c>
      <c r="AJ2704" t="s">
        <v>271</v>
      </c>
    </row>
    <row r="2705" spans="1:36" hidden="1" x14ac:dyDescent="0.25">
      <c r="A2705" t="s">
        <v>13347</v>
      </c>
      <c r="B2705" t="e">
        <f>VLOOKUP(A2705,[2]mp_ALL!B$1:B$557,1,0)</f>
        <v>#N/A</v>
      </c>
      <c r="C2705" t="s">
        <v>13348</v>
      </c>
      <c r="D2705" t="s">
        <v>38</v>
      </c>
      <c r="E2705" t="s">
        <v>88</v>
      </c>
      <c r="F2705" t="s">
        <v>8284</v>
      </c>
      <c r="G2705" t="s">
        <v>8285</v>
      </c>
      <c r="H2705" t="s">
        <v>91</v>
      </c>
      <c r="I2705" t="s">
        <v>403</v>
      </c>
      <c r="J2705">
        <v>1</v>
      </c>
      <c r="K2705" t="s">
        <v>404</v>
      </c>
      <c r="L2705">
        <v>1</v>
      </c>
      <c r="M2705" t="s">
        <v>113</v>
      </c>
      <c r="N2705" t="s">
        <v>195</v>
      </c>
      <c r="O2705" t="s">
        <v>405</v>
      </c>
      <c r="P2705" t="s">
        <v>406</v>
      </c>
      <c r="Q2705" t="s">
        <v>407</v>
      </c>
      <c r="R2705" t="s">
        <v>117</v>
      </c>
      <c r="S2705" t="s">
        <v>199</v>
      </c>
      <c r="T2705" t="s">
        <v>13349</v>
      </c>
      <c r="U2705" t="s">
        <v>7761</v>
      </c>
      <c r="V2705" s="41">
        <v>41057</v>
      </c>
      <c r="W2705" s="41">
        <v>33983</v>
      </c>
      <c r="X2705">
        <v>1</v>
      </c>
      <c r="Y2705">
        <v>1</v>
      </c>
      <c r="Z2705" t="s">
        <v>102</v>
      </c>
      <c r="AA2705">
        <v>1</v>
      </c>
      <c r="AB2705" t="s">
        <v>103</v>
      </c>
      <c r="AC2705" t="s">
        <v>104</v>
      </c>
      <c r="AD2705">
        <v>1</v>
      </c>
      <c r="AE2705" t="s">
        <v>105</v>
      </c>
      <c r="AG2705" t="s">
        <v>121</v>
      </c>
      <c r="AJ2705" t="s">
        <v>7916</v>
      </c>
    </row>
    <row r="2706" spans="1:36" hidden="1" x14ac:dyDescent="0.25">
      <c r="A2706" t="s">
        <v>13350</v>
      </c>
      <c r="B2706" t="e">
        <f>VLOOKUP(A2706,[2]mp_ALL!B$1:B$557,1,0)</f>
        <v>#N/A</v>
      </c>
      <c r="C2706" t="s">
        <v>13351</v>
      </c>
      <c r="D2706" t="s">
        <v>38</v>
      </c>
      <c r="E2706" t="s">
        <v>88</v>
      </c>
      <c r="F2706" t="s">
        <v>8284</v>
      </c>
      <c r="G2706" t="s">
        <v>8285</v>
      </c>
      <c r="H2706" t="s">
        <v>91</v>
      </c>
      <c r="I2706" t="s">
        <v>4879</v>
      </c>
      <c r="J2706">
        <v>1</v>
      </c>
      <c r="K2706" t="s">
        <v>674</v>
      </c>
      <c r="L2706">
        <v>1</v>
      </c>
      <c r="M2706" t="s">
        <v>414</v>
      </c>
      <c r="N2706" t="s">
        <v>415</v>
      </c>
      <c r="O2706" t="s">
        <v>2457</v>
      </c>
      <c r="P2706" t="s">
        <v>2458</v>
      </c>
      <c r="Q2706" t="s">
        <v>4880</v>
      </c>
      <c r="R2706" t="s">
        <v>117</v>
      </c>
      <c r="S2706" t="s">
        <v>199</v>
      </c>
      <c r="T2706" t="s">
        <v>13352</v>
      </c>
      <c r="U2706" t="s">
        <v>7699</v>
      </c>
      <c r="V2706" s="41">
        <v>41057</v>
      </c>
      <c r="W2706" s="41">
        <v>33261</v>
      </c>
      <c r="X2706">
        <v>1</v>
      </c>
      <c r="Y2706">
        <v>0</v>
      </c>
      <c r="Z2706" t="s">
        <v>102</v>
      </c>
      <c r="AA2706">
        <v>1</v>
      </c>
      <c r="AB2706" t="s">
        <v>103</v>
      </c>
      <c r="AC2706" t="s">
        <v>104</v>
      </c>
      <c r="AD2706">
        <v>1</v>
      </c>
      <c r="AE2706" t="s">
        <v>105</v>
      </c>
      <c r="AG2706" t="s">
        <v>121</v>
      </c>
      <c r="AJ2706" t="s">
        <v>5968</v>
      </c>
    </row>
    <row r="2707" spans="1:36" hidden="1" x14ac:dyDescent="0.25">
      <c r="A2707" t="s">
        <v>13353</v>
      </c>
      <c r="B2707" t="e">
        <f>VLOOKUP(A2707,[2]mp_ALL!B$1:B$557,1,0)</f>
        <v>#N/A</v>
      </c>
      <c r="C2707" t="s">
        <v>13354</v>
      </c>
      <c r="D2707" t="s">
        <v>38</v>
      </c>
      <c r="E2707" t="s">
        <v>88</v>
      </c>
      <c r="F2707" t="s">
        <v>8284</v>
      </c>
      <c r="G2707" t="s">
        <v>8285</v>
      </c>
      <c r="H2707" t="s">
        <v>91</v>
      </c>
      <c r="I2707" t="s">
        <v>2482</v>
      </c>
      <c r="J2707">
        <v>1</v>
      </c>
      <c r="K2707" t="s">
        <v>194</v>
      </c>
      <c r="L2707">
        <v>1</v>
      </c>
      <c r="M2707" t="s">
        <v>113</v>
      </c>
      <c r="N2707" t="s">
        <v>195</v>
      </c>
      <c r="O2707" t="s">
        <v>196</v>
      </c>
      <c r="P2707" t="s">
        <v>2483</v>
      </c>
      <c r="Q2707" t="s">
        <v>2484</v>
      </c>
      <c r="R2707" t="s">
        <v>117</v>
      </c>
      <c r="S2707" t="s">
        <v>199</v>
      </c>
      <c r="T2707" t="s">
        <v>13355</v>
      </c>
      <c r="U2707" t="s">
        <v>13356</v>
      </c>
      <c r="V2707" s="41">
        <v>41057</v>
      </c>
      <c r="W2707" s="41">
        <v>33289</v>
      </c>
      <c r="X2707">
        <v>1</v>
      </c>
      <c r="Y2707">
        <v>1</v>
      </c>
      <c r="Z2707" t="s">
        <v>102</v>
      </c>
      <c r="AA2707">
        <v>1</v>
      </c>
      <c r="AB2707" t="s">
        <v>103</v>
      </c>
      <c r="AC2707" t="s">
        <v>104</v>
      </c>
      <c r="AD2707">
        <v>1</v>
      </c>
      <c r="AE2707" t="s">
        <v>105</v>
      </c>
      <c r="AG2707" t="s">
        <v>121</v>
      </c>
      <c r="AJ2707" t="s">
        <v>1705</v>
      </c>
    </row>
    <row r="2708" spans="1:36" hidden="1" x14ac:dyDescent="0.25">
      <c r="A2708" t="s">
        <v>13357</v>
      </c>
      <c r="B2708" t="e">
        <f>VLOOKUP(A2708,[2]mp_ALL!B$1:B$557,1,0)</f>
        <v>#N/A</v>
      </c>
      <c r="C2708" t="s">
        <v>13358</v>
      </c>
      <c r="D2708" t="s">
        <v>38</v>
      </c>
      <c r="E2708" t="s">
        <v>88</v>
      </c>
      <c r="F2708" t="s">
        <v>8284</v>
      </c>
      <c r="G2708" t="s">
        <v>8285</v>
      </c>
      <c r="H2708" t="s">
        <v>91</v>
      </c>
      <c r="I2708" t="s">
        <v>2821</v>
      </c>
      <c r="J2708">
        <v>1</v>
      </c>
      <c r="K2708" t="s">
        <v>2553</v>
      </c>
      <c r="L2708">
        <v>1</v>
      </c>
      <c r="M2708" t="s">
        <v>414</v>
      </c>
      <c r="N2708" t="s">
        <v>415</v>
      </c>
      <c r="O2708" t="s">
        <v>416</v>
      </c>
      <c r="P2708" t="s">
        <v>2554</v>
      </c>
      <c r="Q2708" t="s">
        <v>2822</v>
      </c>
      <c r="R2708" t="s">
        <v>117</v>
      </c>
      <c r="S2708" t="s">
        <v>199</v>
      </c>
      <c r="T2708" t="s">
        <v>13359</v>
      </c>
      <c r="U2708" t="s">
        <v>13360</v>
      </c>
      <c r="V2708" s="41">
        <v>41057</v>
      </c>
      <c r="W2708" s="41">
        <v>33429</v>
      </c>
      <c r="X2708">
        <v>1</v>
      </c>
      <c r="Y2708">
        <v>1</v>
      </c>
      <c r="Z2708" t="s">
        <v>102</v>
      </c>
      <c r="AA2708">
        <v>1</v>
      </c>
      <c r="AB2708" t="s">
        <v>103</v>
      </c>
      <c r="AC2708" t="s">
        <v>104</v>
      </c>
      <c r="AD2708">
        <v>1</v>
      </c>
      <c r="AE2708" t="s">
        <v>105</v>
      </c>
      <c r="AG2708" t="s">
        <v>121</v>
      </c>
      <c r="AJ2708" t="s">
        <v>13361</v>
      </c>
    </row>
    <row r="2709" spans="1:36" hidden="1" x14ac:dyDescent="0.25">
      <c r="A2709" t="s">
        <v>13362</v>
      </c>
      <c r="B2709" t="e">
        <f>VLOOKUP(A2709,[2]mp_ALL!B$1:B$557,1,0)</f>
        <v>#N/A</v>
      </c>
      <c r="C2709" t="s">
        <v>10035</v>
      </c>
      <c r="D2709" t="s">
        <v>38</v>
      </c>
      <c r="E2709" t="s">
        <v>88</v>
      </c>
      <c r="F2709" t="s">
        <v>8284</v>
      </c>
      <c r="G2709" t="s">
        <v>8285</v>
      </c>
      <c r="H2709" t="s">
        <v>91</v>
      </c>
      <c r="I2709" t="s">
        <v>8584</v>
      </c>
      <c r="J2709">
        <v>1</v>
      </c>
      <c r="K2709" t="s">
        <v>384</v>
      </c>
      <c r="L2709">
        <v>1</v>
      </c>
      <c r="M2709" t="s">
        <v>113</v>
      </c>
      <c r="N2709" t="s">
        <v>385</v>
      </c>
      <c r="O2709" t="s">
        <v>6099</v>
      </c>
      <c r="P2709" t="s">
        <v>6642</v>
      </c>
      <c r="Q2709" t="s">
        <v>8585</v>
      </c>
      <c r="R2709" t="s">
        <v>117</v>
      </c>
      <c r="S2709" t="s">
        <v>199</v>
      </c>
      <c r="T2709" t="s">
        <v>13363</v>
      </c>
      <c r="U2709" t="s">
        <v>13364</v>
      </c>
      <c r="V2709" s="41">
        <v>41057</v>
      </c>
      <c r="W2709" s="41">
        <v>33103</v>
      </c>
      <c r="X2709">
        <v>1</v>
      </c>
      <c r="Y2709">
        <v>0</v>
      </c>
      <c r="Z2709" t="s">
        <v>102</v>
      </c>
      <c r="AA2709">
        <v>1</v>
      </c>
      <c r="AB2709" t="s">
        <v>103</v>
      </c>
      <c r="AC2709" t="s">
        <v>104</v>
      </c>
      <c r="AD2709">
        <v>1</v>
      </c>
      <c r="AE2709" t="s">
        <v>105</v>
      </c>
      <c r="AG2709" t="s">
        <v>121</v>
      </c>
      <c r="AJ2709" t="s">
        <v>1556</v>
      </c>
    </row>
    <row r="2710" spans="1:36" hidden="1" x14ac:dyDescent="0.25">
      <c r="A2710" t="s">
        <v>13365</v>
      </c>
      <c r="B2710" t="e">
        <f>VLOOKUP(A2710,[2]mp_ALL!B$1:B$557,1,0)</f>
        <v>#N/A</v>
      </c>
      <c r="C2710" t="s">
        <v>13366</v>
      </c>
      <c r="D2710" t="s">
        <v>38</v>
      </c>
      <c r="E2710" t="s">
        <v>88</v>
      </c>
      <c r="F2710" t="s">
        <v>8284</v>
      </c>
      <c r="G2710" t="s">
        <v>8285</v>
      </c>
      <c r="H2710" t="s">
        <v>91</v>
      </c>
      <c r="I2710" t="s">
        <v>8584</v>
      </c>
      <c r="J2710">
        <v>1</v>
      </c>
      <c r="K2710" t="s">
        <v>384</v>
      </c>
      <c r="L2710">
        <v>1</v>
      </c>
      <c r="M2710" t="s">
        <v>113</v>
      </c>
      <c r="N2710" t="s">
        <v>385</v>
      </c>
      <c r="O2710" t="s">
        <v>6099</v>
      </c>
      <c r="P2710" t="s">
        <v>6642</v>
      </c>
      <c r="Q2710" t="s">
        <v>8585</v>
      </c>
      <c r="R2710" t="s">
        <v>117</v>
      </c>
      <c r="S2710" t="s">
        <v>199</v>
      </c>
      <c r="T2710" t="s">
        <v>13367</v>
      </c>
      <c r="U2710" t="s">
        <v>13368</v>
      </c>
      <c r="V2710" s="41">
        <v>41057</v>
      </c>
      <c r="W2710" s="41">
        <v>32950</v>
      </c>
      <c r="X2710">
        <v>1</v>
      </c>
      <c r="Y2710">
        <v>1</v>
      </c>
      <c r="Z2710" t="s">
        <v>102</v>
      </c>
      <c r="AA2710">
        <v>1</v>
      </c>
      <c r="AB2710" t="s">
        <v>103</v>
      </c>
      <c r="AC2710" t="s">
        <v>104</v>
      </c>
      <c r="AD2710">
        <v>1</v>
      </c>
      <c r="AE2710" t="s">
        <v>105</v>
      </c>
      <c r="AG2710" t="s">
        <v>121</v>
      </c>
      <c r="AJ2710" t="s">
        <v>8760</v>
      </c>
    </row>
    <row r="2711" spans="1:36" hidden="1" x14ac:dyDescent="0.25">
      <c r="A2711" t="s">
        <v>13369</v>
      </c>
      <c r="B2711" t="e">
        <f>VLOOKUP(A2711,[2]mp_ALL!B$1:B$557,1,0)</f>
        <v>#N/A</v>
      </c>
      <c r="C2711" t="s">
        <v>13370</v>
      </c>
      <c r="D2711" t="s">
        <v>38</v>
      </c>
      <c r="E2711" t="s">
        <v>88</v>
      </c>
      <c r="F2711" t="s">
        <v>8284</v>
      </c>
      <c r="G2711" t="s">
        <v>8285</v>
      </c>
      <c r="H2711" t="s">
        <v>91</v>
      </c>
      <c r="I2711" t="s">
        <v>8720</v>
      </c>
      <c r="J2711">
        <v>1</v>
      </c>
      <c r="K2711" t="s">
        <v>384</v>
      </c>
      <c r="L2711">
        <v>1</v>
      </c>
      <c r="M2711" t="s">
        <v>113</v>
      </c>
      <c r="N2711" t="s">
        <v>385</v>
      </c>
      <c r="O2711" t="s">
        <v>386</v>
      </c>
      <c r="P2711" t="s">
        <v>6708</v>
      </c>
      <c r="Q2711" t="s">
        <v>8721</v>
      </c>
      <c r="R2711" t="s">
        <v>117</v>
      </c>
      <c r="S2711" t="s">
        <v>199</v>
      </c>
      <c r="T2711" t="s">
        <v>13371</v>
      </c>
      <c r="U2711" t="s">
        <v>13372</v>
      </c>
      <c r="V2711" s="41">
        <v>41057</v>
      </c>
      <c r="W2711" s="41">
        <v>33105</v>
      </c>
      <c r="X2711">
        <v>1</v>
      </c>
      <c r="Y2711">
        <v>2</v>
      </c>
      <c r="Z2711" t="s">
        <v>102</v>
      </c>
      <c r="AA2711">
        <v>1</v>
      </c>
      <c r="AB2711" t="s">
        <v>103</v>
      </c>
      <c r="AC2711" t="s">
        <v>104</v>
      </c>
      <c r="AD2711">
        <v>1</v>
      </c>
      <c r="AE2711" t="s">
        <v>105</v>
      </c>
      <c r="AG2711" t="s">
        <v>121</v>
      </c>
      <c r="AJ2711" t="s">
        <v>1705</v>
      </c>
    </row>
    <row r="2712" spans="1:36" hidden="1" x14ac:dyDescent="0.25">
      <c r="A2712" t="s">
        <v>13373</v>
      </c>
      <c r="B2712" t="e">
        <f>VLOOKUP(A2712,[2]mp_ALL!B$1:B$557,1,0)</f>
        <v>#N/A</v>
      </c>
      <c r="C2712" t="s">
        <v>13374</v>
      </c>
      <c r="D2712" t="s">
        <v>38</v>
      </c>
      <c r="E2712" t="s">
        <v>88</v>
      </c>
      <c r="F2712" t="s">
        <v>8284</v>
      </c>
      <c r="G2712" t="s">
        <v>8285</v>
      </c>
      <c r="H2712" t="s">
        <v>91</v>
      </c>
      <c r="I2712" t="s">
        <v>5981</v>
      </c>
      <c r="J2712">
        <v>1</v>
      </c>
      <c r="K2712" t="s">
        <v>384</v>
      </c>
      <c r="L2712">
        <v>1</v>
      </c>
      <c r="M2712" t="s">
        <v>113</v>
      </c>
      <c r="N2712" t="s">
        <v>385</v>
      </c>
      <c r="O2712" t="s">
        <v>5230</v>
      </c>
      <c r="P2712" t="s">
        <v>5982</v>
      </c>
      <c r="Q2712" t="s">
        <v>5983</v>
      </c>
      <c r="R2712" t="s">
        <v>117</v>
      </c>
      <c r="S2712" t="s">
        <v>237</v>
      </c>
      <c r="T2712" t="s">
        <v>13375</v>
      </c>
      <c r="U2712" t="s">
        <v>13376</v>
      </c>
      <c r="V2712" s="41">
        <v>41057</v>
      </c>
      <c r="W2712" s="41">
        <v>33595</v>
      </c>
      <c r="X2712">
        <v>1</v>
      </c>
      <c r="Y2712">
        <v>1</v>
      </c>
      <c r="Z2712" t="s">
        <v>102</v>
      </c>
      <c r="AA2712">
        <v>1</v>
      </c>
      <c r="AB2712" t="s">
        <v>103</v>
      </c>
      <c r="AC2712" t="s">
        <v>104</v>
      </c>
      <c r="AD2712">
        <v>1</v>
      </c>
      <c r="AE2712" t="s">
        <v>105</v>
      </c>
      <c r="AG2712" t="s">
        <v>121</v>
      </c>
      <c r="AJ2712" t="s">
        <v>940</v>
      </c>
    </row>
    <row r="2713" spans="1:36" hidden="1" x14ac:dyDescent="0.25">
      <c r="A2713" t="s">
        <v>13377</v>
      </c>
      <c r="B2713" t="e">
        <f>VLOOKUP(A2713,[2]mp_ALL!B$1:B$557,1,0)</f>
        <v>#N/A</v>
      </c>
      <c r="C2713" t="s">
        <v>13378</v>
      </c>
      <c r="D2713" t="s">
        <v>38</v>
      </c>
      <c r="E2713" t="s">
        <v>88</v>
      </c>
      <c r="F2713" t="s">
        <v>250</v>
      </c>
      <c r="G2713" t="s">
        <v>251</v>
      </c>
      <c r="H2713" t="s">
        <v>91</v>
      </c>
      <c r="I2713" t="s">
        <v>8709</v>
      </c>
      <c r="J2713">
        <v>1</v>
      </c>
      <c r="K2713" t="s">
        <v>232</v>
      </c>
      <c r="L2713">
        <v>0</v>
      </c>
      <c r="M2713" t="s">
        <v>233</v>
      </c>
      <c r="N2713" t="s">
        <v>955</v>
      </c>
      <c r="O2713" t="s">
        <v>1156</v>
      </c>
      <c r="P2713" t="s">
        <v>4612</v>
      </c>
      <c r="Q2713" t="s">
        <v>8710</v>
      </c>
      <c r="R2713" t="s">
        <v>117</v>
      </c>
      <c r="S2713" t="s">
        <v>163</v>
      </c>
      <c r="T2713" t="s">
        <v>13379</v>
      </c>
      <c r="U2713" t="s">
        <v>3739</v>
      </c>
      <c r="V2713" s="41">
        <v>41057</v>
      </c>
      <c r="W2713" s="41">
        <v>33513</v>
      </c>
      <c r="X2713">
        <v>1</v>
      </c>
      <c r="Y2713">
        <v>1</v>
      </c>
      <c r="Z2713" t="s">
        <v>102</v>
      </c>
      <c r="AA2713">
        <v>1</v>
      </c>
      <c r="AB2713" t="s">
        <v>103</v>
      </c>
      <c r="AC2713" t="s">
        <v>104</v>
      </c>
      <c r="AD2713">
        <v>1</v>
      </c>
      <c r="AE2713" t="s">
        <v>120</v>
      </c>
      <c r="AG2713" t="s">
        <v>121</v>
      </c>
      <c r="AJ2713" t="s">
        <v>1153</v>
      </c>
    </row>
    <row r="2714" spans="1:36" hidden="1" x14ac:dyDescent="0.25">
      <c r="A2714" t="s">
        <v>13380</v>
      </c>
      <c r="B2714" t="e">
        <f>VLOOKUP(A2714,[2]mp_ALL!B$1:B$557,1,0)</f>
        <v>#N/A</v>
      </c>
      <c r="C2714" t="s">
        <v>13381</v>
      </c>
      <c r="D2714" t="s">
        <v>38</v>
      </c>
      <c r="E2714" t="s">
        <v>88</v>
      </c>
      <c r="F2714" t="s">
        <v>250</v>
      </c>
      <c r="G2714" t="s">
        <v>251</v>
      </c>
      <c r="H2714" t="s">
        <v>91</v>
      </c>
      <c r="I2714" t="s">
        <v>6636</v>
      </c>
      <c r="J2714">
        <v>1</v>
      </c>
      <c r="K2714" t="s">
        <v>232</v>
      </c>
      <c r="L2714">
        <v>1</v>
      </c>
      <c r="M2714" t="s">
        <v>233</v>
      </c>
      <c r="N2714" t="s">
        <v>955</v>
      </c>
      <c r="P2714" t="s">
        <v>999</v>
      </c>
      <c r="Q2714" t="s">
        <v>6637</v>
      </c>
      <c r="R2714" t="s">
        <v>117</v>
      </c>
      <c r="S2714" t="s">
        <v>163</v>
      </c>
      <c r="T2714" t="s">
        <v>13382</v>
      </c>
      <c r="U2714" t="s">
        <v>13383</v>
      </c>
      <c r="V2714" s="41">
        <v>41057</v>
      </c>
      <c r="W2714" s="41">
        <v>33291</v>
      </c>
      <c r="X2714">
        <v>1</v>
      </c>
      <c r="Y2714">
        <v>3</v>
      </c>
      <c r="Z2714" t="s">
        <v>102</v>
      </c>
      <c r="AA2714">
        <v>1</v>
      </c>
      <c r="AB2714" t="s">
        <v>103</v>
      </c>
      <c r="AC2714" t="s">
        <v>104</v>
      </c>
      <c r="AD2714">
        <v>1</v>
      </c>
      <c r="AE2714" t="s">
        <v>105</v>
      </c>
      <c r="AG2714" t="s">
        <v>121</v>
      </c>
      <c r="AJ2714" t="s">
        <v>2535</v>
      </c>
    </row>
    <row r="2715" spans="1:36" hidden="1" x14ac:dyDescent="0.25">
      <c r="A2715" t="s">
        <v>13384</v>
      </c>
      <c r="B2715" t="e">
        <f>VLOOKUP(A2715,[2]mp_ALL!B$1:B$557,1,0)</f>
        <v>#N/A</v>
      </c>
      <c r="C2715" t="s">
        <v>13385</v>
      </c>
      <c r="D2715" t="s">
        <v>37</v>
      </c>
      <c r="E2715" t="s">
        <v>88</v>
      </c>
      <c r="F2715" t="s">
        <v>250</v>
      </c>
      <c r="G2715" t="s">
        <v>251</v>
      </c>
      <c r="H2715" t="s">
        <v>91</v>
      </c>
      <c r="I2715" t="s">
        <v>6217</v>
      </c>
      <c r="J2715">
        <v>1</v>
      </c>
      <c r="K2715" t="s">
        <v>1115</v>
      </c>
      <c r="L2715">
        <v>1</v>
      </c>
      <c r="M2715" t="s">
        <v>435</v>
      </c>
      <c r="N2715" t="s">
        <v>505</v>
      </c>
      <c r="O2715" t="s">
        <v>1734</v>
      </c>
      <c r="P2715" t="s">
        <v>6218</v>
      </c>
      <c r="Q2715" t="s">
        <v>6219</v>
      </c>
      <c r="R2715" t="s">
        <v>117</v>
      </c>
      <c r="S2715" t="s">
        <v>148</v>
      </c>
      <c r="T2715" t="s">
        <v>13386</v>
      </c>
      <c r="U2715" t="s">
        <v>13387</v>
      </c>
      <c r="V2715" s="41">
        <v>41071</v>
      </c>
      <c r="W2715" s="41">
        <v>33639</v>
      </c>
      <c r="X2715">
        <v>1</v>
      </c>
      <c r="Y2715">
        <v>1</v>
      </c>
      <c r="Z2715" t="s">
        <v>102</v>
      </c>
      <c r="AA2715">
        <v>1</v>
      </c>
      <c r="AB2715" t="s">
        <v>103</v>
      </c>
      <c r="AC2715" t="s">
        <v>104</v>
      </c>
      <c r="AD2715">
        <v>1</v>
      </c>
      <c r="AE2715" t="s">
        <v>105</v>
      </c>
      <c r="AG2715" t="s">
        <v>148</v>
      </c>
      <c r="AJ2715" t="s">
        <v>271</v>
      </c>
    </row>
    <row r="2716" spans="1:36" hidden="1" x14ac:dyDescent="0.25">
      <c r="A2716" t="s">
        <v>13388</v>
      </c>
      <c r="B2716" t="e">
        <f>VLOOKUP(A2716,[2]mp_ALL!B$1:B$557,1,0)</f>
        <v>#N/A</v>
      </c>
      <c r="C2716" t="s">
        <v>13389</v>
      </c>
      <c r="D2716" t="s">
        <v>38</v>
      </c>
      <c r="E2716" t="s">
        <v>88</v>
      </c>
      <c r="F2716" t="s">
        <v>250</v>
      </c>
      <c r="G2716" t="s">
        <v>251</v>
      </c>
      <c r="H2716" t="s">
        <v>91</v>
      </c>
      <c r="I2716" t="s">
        <v>6693</v>
      </c>
      <c r="J2716">
        <v>1</v>
      </c>
      <c r="K2716" t="s">
        <v>3218</v>
      </c>
      <c r="L2716">
        <v>1</v>
      </c>
      <c r="M2716" t="s">
        <v>435</v>
      </c>
      <c r="N2716" t="s">
        <v>436</v>
      </c>
      <c r="O2716" t="s">
        <v>6200</v>
      </c>
      <c r="P2716" t="s">
        <v>6201</v>
      </c>
      <c r="Q2716" t="s">
        <v>6694</v>
      </c>
      <c r="R2716" t="s">
        <v>117</v>
      </c>
      <c r="S2716" t="s">
        <v>199</v>
      </c>
      <c r="T2716" t="s">
        <v>13390</v>
      </c>
      <c r="U2716" t="s">
        <v>13391</v>
      </c>
      <c r="V2716" s="41">
        <v>41071</v>
      </c>
      <c r="W2716" s="41">
        <v>33932</v>
      </c>
      <c r="X2716">
        <v>1</v>
      </c>
      <c r="Y2716">
        <v>0</v>
      </c>
      <c r="Z2716" t="s">
        <v>102</v>
      </c>
      <c r="AA2716">
        <v>1</v>
      </c>
      <c r="AB2716" t="s">
        <v>103</v>
      </c>
      <c r="AC2716" t="s">
        <v>104</v>
      </c>
      <c r="AD2716">
        <v>1</v>
      </c>
      <c r="AE2716" t="s">
        <v>105</v>
      </c>
      <c r="AG2716" t="s">
        <v>148</v>
      </c>
      <c r="AJ2716" t="s">
        <v>1556</v>
      </c>
    </row>
    <row r="2717" spans="1:36" hidden="1" x14ac:dyDescent="0.25">
      <c r="A2717" t="s">
        <v>13392</v>
      </c>
      <c r="B2717" t="e">
        <f>VLOOKUP(A2717,[2]mp_ALL!B$1:B$557,1,0)</f>
        <v>#N/A</v>
      </c>
      <c r="C2717" t="s">
        <v>13393</v>
      </c>
      <c r="D2717" t="s">
        <v>38</v>
      </c>
      <c r="E2717" t="s">
        <v>88</v>
      </c>
      <c r="F2717" t="s">
        <v>250</v>
      </c>
      <c r="G2717" t="s">
        <v>251</v>
      </c>
      <c r="H2717" t="s">
        <v>91</v>
      </c>
      <c r="I2717" t="s">
        <v>5058</v>
      </c>
      <c r="J2717">
        <v>1</v>
      </c>
      <c r="K2717" t="s">
        <v>142</v>
      </c>
      <c r="L2717">
        <v>0</v>
      </c>
      <c r="M2717" t="s">
        <v>143</v>
      </c>
      <c r="N2717" t="s">
        <v>757</v>
      </c>
      <c r="O2717" t="s">
        <v>2877</v>
      </c>
      <c r="P2717" t="s">
        <v>5059</v>
      </c>
      <c r="Q2717" t="s">
        <v>5060</v>
      </c>
      <c r="R2717" t="s">
        <v>147</v>
      </c>
      <c r="S2717" t="s">
        <v>148</v>
      </c>
      <c r="T2717" t="s">
        <v>13394</v>
      </c>
      <c r="U2717" t="s">
        <v>13395</v>
      </c>
      <c r="V2717" s="41">
        <v>41071</v>
      </c>
      <c r="W2717" s="41">
        <v>34168</v>
      </c>
      <c r="X2717">
        <v>1</v>
      </c>
      <c r="Y2717">
        <v>0</v>
      </c>
      <c r="Z2717" t="s">
        <v>102</v>
      </c>
      <c r="AA2717">
        <v>1</v>
      </c>
      <c r="AB2717" t="s">
        <v>103</v>
      </c>
      <c r="AC2717" t="s">
        <v>104</v>
      </c>
      <c r="AD2717">
        <v>1</v>
      </c>
      <c r="AE2717" t="s">
        <v>308</v>
      </c>
      <c r="AG2717" t="s">
        <v>148</v>
      </c>
      <c r="AJ2717" t="s">
        <v>2166</v>
      </c>
    </row>
    <row r="2718" spans="1:36" hidden="1" x14ac:dyDescent="0.25">
      <c r="A2718" t="s">
        <v>13396</v>
      </c>
      <c r="B2718" t="e">
        <f>VLOOKUP(A2718,[2]mp_ALL!B$1:B$557,1,0)</f>
        <v>#N/A</v>
      </c>
      <c r="C2718" t="s">
        <v>13397</v>
      </c>
      <c r="D2718" t="s">
        <v>38</v>
      </c>
      <c r="E2718" t="s">
        <v>88</v>
      </c>
      <c r="F2718" t="s">
        <v>250</v>
      </c>
      <c r="G2718" t="s">
        <v>251</v>
      </c>
      <c r="H2718" t="s">
        <v>91</v>
      </c>
      <c r="I2718" t="s">
        <v>9530</v>
      </c>
      <c r="J2718">
        <v>1</v>
      </c>
      <c r="K2718" t="s">
        <v>513</v>
      </c>
      <c r="L2718">
        <v>1</v>
      </c>
      <c r="M2718" t="s">
        <v>435</v>
      </c>
      <c r="N2718" t="s">
        <v>436</v>
      </c>
      <c r="O2718" t="s">
        <v>1185</v>
      </c>
      <c r="P2718" t="s">
        <v>1186</v>
      </c>
      <c r="Q2718" t="s">
        <v>9531</v>
      </c>
      <c r="R2718" t="s">
        <v>117</v>
      </c>
      <c r="S2718" t="s">
        <v>199</v>
      </c>
      <c r="T2718" t="s">
        <v>13398</v>
      </c>
      <c r="U2718" t="s">
        <v>13399</v>
      </c>
      <c r="V2718" s="41">
        <v>41071</v>
      </c>
      <c r="W2718" s="41">
        <v>33693</v>
      </c>
      <c r="X2718">
        <v>1</v>
      </c>
      <c r="Y2718">
        <v>0</v>
      </c>
      <c r="Z2718" t="s">
        <v>102</v>
      </c>
      <c r="AA2718">
        <v>1</v>
      </c>
      <c r="AB2718" t="s">
        <v>103</v>
      </c>
      <c r="AC2718" t="s">
        <v>104</v>
      </c>
      <c r="AD2718">
        <v>1</v>
      </c>
      <c r="AE2718" t="s">
        <v>138</v>
      </c>
      <c r="AG2718" t="s">
        <v>148</v>
      </c>
      <c r="AJ2718" t="s">
        <v>694</v>
      </c>
    </row>
    <row r="2719" spans="1:36" hidden="1" x14ac:dyDescent="0.25">
      <c r="A2719" t="s">
        <v>13400</v>
      </c>
      <c r="B2719" t="e">
        <f>VLOOKUP(A2719,[2]mp_ALL!B$1:B$557,1,0)</f>
        <v>#N/A</v>
      </c>
      <c r="C2719" t="s">
        <v>13401</v>
      </c>
      <c r="D2719" t="s">
        <v>38</v>
      </c>
      <c r="E2719" t="s">
        <v>88</v>
      </c>
      <c r="F2719" t="s">
        <v>250</v>
      </c>
      <c r="G2719" t="s">
        <v>251</v>
      </c>
      <c r="H2719" t="s">
        <v>91</v>
      </c>
      <c r="I2719" t="s">
        <v>8913</v>
      </c>
      <c r="J2719">
        <v>1</v>
      </c>
      <c r="K2719" t="s">
        <v>504</v>
      </c>
      <c r="L2719">
        <v>1</v>
      </c>
      <c r="M2719" t="s">
        <v>435</v>
      </c>
      <c r="N2719" t="s">
        <v>505</v>
      </c>
      <c r="O2719" t="s">
        <v>1229</v>
      </c>
      <c r="P2719" t="s">
        <v>5566</v>
      </c>
      <c r="Q2719" t="s">
        <v>8914</v>
      </c>
      <c r="R2719" t="s">
        <v>117</v>
      </c>
      <c r="S2719" t="s">
        <v>148</v>
      </c>
      <c r="T2719" t="s">
        <v>13402</v>
      </c>
      <c r="U2719" t="s">
        <v>7761</v>
      </c>
      <c r="V2719" s="41">
        <v>41071</v>
      </c>
      <c r="W2719" s="41">
        <v>33724</v>
      </c>
      <c r="X2719">
        <v>0</v>
      </c>
      <c r="Z2719" t="s">
        <v>7195</v>
      </c>
      <c r="AA2719">
        <v>1</v>
      </c>
      <c r="AB2719" t="s">
        <v>103</v>
      </c>
      <c r="AC2719" t="s">
        <v>104</v>
      </c>
      <c r="AD2719">
        <v>1</v>
      </c>
      <c r="AE2719" t="s">
        <v>105</v>
      </c>
      <c r="AG2719" t="s">
        <v>148</v>
      </c>
      <c r="AJ2719" t="s">
        <v>107</v>
      </c>
    </row>
    <row r="2720" spans="1:36" hidden="1" x14ac:dyDescent="0.25">
      <c r="A2720" t="s">
        <v>13403</v>
      </c>
      <c r="B2720" t="e">
        <f>VLOOKUP(A2720,[2]mp_ALL!B$1:B$557,1,0)</f>
        <v>#N/A</v>
      </c>
      <c r="C2720" t="s">
        <v>13404</v>
      </c>
      <c r="D2720" t="s">
        <v>38</v>
      </c>
      <c r="E2720" t="s">
        <v>88</v>
      </c>
      <c r="F2720" t="s">
        <v>8284</v>
      </c>
      <c r="G2720" t="s">
        <v>8285</v>
      </c>
      <c r="H2720" t="s">
        <v>91</v>
      </c>
      <c r="I2720" t="s">
        <v>13405</v>
      </c>
      <c r="J2720">
        <v>1</v>
      </c>
      <c r="K2720" t="s">
        <v>626</v>
      </c>
      <c r="L2720">
        <v>0</v>
      </c>
      <c r="M2720" t="s">
        <v>113</v>
      </c>
      <c r="N2720" t="s">
        <v>395</v>
      </c>
      <c r="O2720" t="s">
        <v>13406</v>
      </c>
      <c r="P2720" t="s">
        <v>13407</v>
      </c>
      <c r="Q2720" t="s">
        <v>9316</v>
      </c>
      <c r="R2720" t="s">
        <v>117</v>
      </c>
      <c r="S2720" t="s">
        <v>199</v>
      </c>
      <c r="T2720" t="s">
        <v>13355</v>
      </c>
      <c r="U2720" t="s">
        <v>13408</v>
      </c>
      <c r="V2720" s="41">
        <v>41071</v>
      </c>
      <c r="W2720" s="41">
        <v>32894</v>
      </c>
      <c r="X2720">
        <v>1</v>
      </c>
      <c r="Y2720">
        <v>1</v>
      </c>
      <c r="Z2720" t="s">
        <v>102</v>
      </c>
      <c r="AA2720">
        <v>1</v>
      </c>
      <c r="AB2720" t="s">
        <v>103</v>
      </c>
      <c r="AC2720" t="s">
        <v>104</v>
      </c>
      <c r="AD2720">
        <v>1</v>
      </c>
      <c r="AE2720" t="s">
        <v>120</v>
      </c>
      <c r="AG2720" t="s">
        <v>121</v>
      </c>
      <c r="AJ2720" t="s">
        <v>1705</v>
      </c>
    </row>
    <row r="2721" spans="1:36" hidden="1" x14ac:dyDescent="0.25">
      <c r="A2721" t="s">
        <v>13409</v>
      </c>
      <c r="B2721" t="e">
        <f>VLOOKUP(A2721,[2]mp_ALL!B$1:B$557,1,0)</f>
        <v>#N/A</v>
      </c>
      <c r="C2721" t="s">
        <v>13410</v>
      </c>
      <c r="D2721" t="s">
        <v>38</v>
      </c>
      <c r="E2721" t="s">
        <v>88</v>
      </c>
      <c r="F2721" t="s">
        <v>8284</v>
      </c>
      <c r="G2721" t="s">
        <v>8285</v>
      </c>
      <c r="H2721" t="s">
        <v>91</v>
      </c>
      <c r="I2721" t="s">
        <v>7093</v>
      </c>
      <c r="J2721">
        <v>1</v>
      </c>
      <c r="K2721" t="s">
        <v>7094</v>
      </c>
      <c r="L2721">
        <v>0</v>
      </c>
      <c r="M2721" t="s">
        <v>113</v>
      </c>
      <c r="N2721" t="s">
        <v>395</v>
      </c>
      <c r="O2721" t="s">
        <v>7095</v>
      </c>
      <c r="P2721" t="s">
        <v>7096</v>
      </c>
      <c r="Q2721" t="s">
        <v>7097</v>
      </c>
      <c r="R2721" t="s">
        <v>117</v>
      </c>
      <c r="S2721" t="s">
        <v>237</v>
      </c>
      <c r="T2721" t="s">
        <v>13411</v>
      </c>
      <c r="U2721" t="s">
        <v>4353</v>
      </c>
      <c r="V2721" s="41">
        <v>41071</v>
      </c>
      <c r="W2721" s="41">
        <v>33537</v>
      </c>
      <c r="X2721">
        <v>1</v>
      </c>
      <c r="Y2721">
        <v>2</v>
      </c>
      <c r="Z2721" t="s">
        <v>102</v>
      </c>
      <c r="AA2721">
        <v>1</v>
      </c>
      <c r="AB2721" t="s">
        <v>103</v>
      </c>
      <c r="AC2721" t="s">
        <v>104</v>
      </c>
      <c r="AD2721">
        <v>1</v>
      </c>
      <c r="AE2721" t="s">
        <v>120</v>
      </c>
      <c r="AG2721" t="s">
        <v>121</v>
      </c>
      <c r="AJ2721" t="s">
        <v>107</v>
      </c>
    </row>
    <row r="2722" spans="1:36" hidden="1" x14ac:dyDescent="0.25">
      <c r="A2722" t="s">
        <v>13412</v>
      </c>
      <c r="B2722" t="e">
        <f>VLOOKUP(A2722,[2]mp_ALL!B$1:B$557,1,0)</f>
        <v>#N/A</v>
      </c>
      <c r="C2722" t="s">
        <v>13413</v>
      </c>
      <c r="D2722" t="s">
        <v>38</v>
      </c>
      <c r="E2722" t="s">
        <v>88</v>
      </c>
      <c r="F2722" t="s">
        <v>8284</v>
      </c>
      <c r="G2722" t="s">
        <v>8285</v>
      </c>
      <c r="H2722" t="s">
        <v>91</v>
      </c>
      <c r="I2722" t="s">
        <v>7777</v>
      </c>
      <c r="J2722">
        <v>1</v>
      </c>
      <c r="K2722" t="s">
        <v>7094</v>
      </c>
      <c r="L2722">
        <v>0</v>
      </c>
      <c r="M2722" t="s">
        <v>113</v>
      </c>
      <c r="N2722" t="s">
        <v>395</v>
      </c>
      <c r="O2722" t="s">
        <v>7778</v>
      </c>
      <c r="P2722" t="s">
        <v>7779</v>
      </c>
      <c r="Q2722" t="s">
        <v>7780</v>
      </c>
      <c r="R2722" t="s">
        <v>117</v>
      </c>
      <c r="S2722" t="s">
        <v>237</v>
      </c>
      <c r="T2722" t="s">
        <v>13414</v>
      </c>
      <c r="U2722" t="s">
        <v>7761</v>
      </c>
      <c r="V2722" s="41">
        <v>41071</v>
      </c>
      <c r="W2722" s="41">
        <v>33569</v>
      </c>
      <c r="X2722">
        <v>1</v>
      </c>
      <c r="Y2722">
        <v>2</v>
      </c>
      <c r="Z2722" t="s">
        <v>102</v>
      </c>
      <c r="AA2722">
        <v>1</v>
      </c>
      <c r="AB2722" t="s">
        <v>103</v>
      </c>
      <c r="AC2722" t="s">
        <v>104</v>
      </c>
      <c r="AD2722">
        <v>1</v>
      </c>
      <c r="AE2722" t="s">
        <v>120</v>
      </c>
      <c r="AG2722" t="s">
        <v>121</v>
      </c>
      <c r="AJ2722" t="s">
        <v>3422</v>
      </c>
    </row>
    <row r="2723" spans="1:36" hidden="1" x14ac:dyDescent="0.25">
      <c r="A2723" t="s">
        <v>13415</v>
      </c>
      <c r="B2723" t="e">
        <f>VLOOKUP(A2723,[2]mp_ALL!B$1:B$557,1,0)</f>
        <v>#N/A</v>
      </c>
      <c r="C2723" t="s">
        <v>13416</v>
      </c>
      <c r="D2723" t="s">
        <v>38</v>
      </c>
      <c r="E2723" t="s">
        <v>88</v>
      </c>
      <c r="F2723" t="s">
        <v>8284</v>
      </c>
      <c r="G2723" t="s">
        <v>8285</v>
      </c>
      <c r="H2723" t="s">
        <v>91</v>
      </c>
      <c r="I2723" t="s">
        <v>873</v>
      </c>
      <c r="J2723">
        <v>1</v>
      </c>
      <c r="K2723" t="s">
        <v>874</v>
      </c>
      <c r="L2723">
        <v>0</v>
      </c>
      <c r="M2723" t="s">
        <v>113</v>
      </c>
      <c r="N2723" t="s">
        <v>395</v>
      </c>
      <c r="O2723" t="s">
        <v>396</v>
      </c>
      <c r="P2723" t="s">
        <v>875</v>
      </c>
      <c r="Q2723" t="s">
        <v>876</v>
      </c>
      <c r="R2723" t="s">
        <v>117</v>
      </c>
      <c r="S2723" t="s">
        <v>237</v>
      </c>
      <c r="T2723" t="s">
        <v>13417</v>
      </c>
      <c r="U2723" t="s">
        <v>7761</v>
      </c>
      <c r="V2723" s="41">
        <v>41071</v>
      </c>
      <c r="W2723" s="41">
        <v>33850</v>
      </c>
      <c r="X2723">
        <v>0</v>
      </c>
      <c r="Z2723" t="s">
        <v>7195</v>
      </c>
      <c r="AA2723">
        <v>1</v>
      </c>
      <c r="AB2723" t="s">
        <v>103</v>
      </c>
      <c r="AC2723" t="s">
        <v>104</v>
      </c>
      <c r="AD2723">
        <v>1</v>
      </c>
      <c r="AE2723" t="s">
        <v>120</v>
      </c>
      <c r="AG2723" t="s">
        <v>121</v>
      </c>
      <c r="AJ2723" t="s">
        <v>663</v>
      </c>
    </row>
    <row r="2724" spans="1:36" hidden="1" x14ac:dyDescent="0.25">
      <c r="A2724" t="s">
        <v>13418</v>
      </c>
      <c r="B2724" t="e">
        <f>VLOOKUP(A2724,[2]mp_ALL!B$1:B$557,1,0)</f>
        <v>#N/A</v>
      </c>
      <c r="C2724" t="s">
        <v>13419</v>
      </c>
      <c r="D2724" t="s">
        <v>38</v>
      </c>
      <c r="E2724" t="s">
        <v>88</v>
      </c>
      <c r="F2724" t="s">
        <v>8284</v>
      </c>
      <c r="G2724" t="s">
        <v>8285</v>
      </c>
      <c r="H2724" t="s">
        <v>91</v>
      </c>
      <c r="I2724" t="s">
        <v>5527</v>
      </c>
      <c r="J2724">
        <v>1</v>
      </c>
      <c r="K2724" t="s">
        <v>874</v>
      </c>
      <c r="L2724">
        <v>0</v>
      </c>
      <c r="M2724" t="s">
        <v>113</v>
      </c>
      <c r="N2724" t="s">
        <v>395</v>
      </c>
      <c r="O2724" t="s">
        <v>5528</v>
      </c>
      <c r="P2724" t="s">
        <v>5529</v>
      </c>
      <c r="Q2724" t="s">
        <v>5530</v>
      </c>
      <c r="R2724" t="s">
        <v>117</v>
      </c>
      <c r="S2724" t="s">
        <v>237</v>
      </c>
      <c r="T2724" t="s">
        <v>13420</v>
      </c>
      <c r="U2724" t="s">
        <v>13421</v>
      </c>
      <c r="V2724" s="41">
        <v>41071</v>
      </c>
      <c r="W2724" s="41">
        <v>33870</v>
      </c>
      <c r="X2724">
        <v>1</v>
      </c>
      <c r="Y2724">
        <v>0</v>
      </c>
      <c r="Z2724" t="s">
        <v>102</v>
      </c>
      <c r="AA2724">
        <v>1</v>
      </c>
      <c r="AB2724" t="s">
        <v>103</v>
      </c>
      <c r="AC2724" t="s">
        <v>104</v>
      </c>
      <c r="AD2724">
        <v>1</v>
      </c>
      <c r="AE2724" t="s">
        <v>120</v>
      </c>
      <c r="AG2724" t="s">
        <v>121</v>
      </c>
      <c r="AJ2724" t="s">
        <v>334</v>
      </c>
    </row>
    <row r="2725" spans="1:36" hidden="1" x14ac:dyDescent="0.25">
      <c r="A2725" t="s">
        <v>13422</v>
      </c>
      <c r="B2725" t="e">
        <f>VLOOKUP(A2725,[2]mp_ALL!B$1:B$557,1,0)</f>
        <v>#N/A</v>
      </c>
      <c r="C2725" t="s">
        <v>13423</v>
      </c>
      <c r="D2725" t="s">
        <v>38</v>
      </c>
      <c r="E2725" t="s">
        <v>88</v>
      </c>
      <c r="F2725" t="s">
        <v>8284</v>
      </c>
      <c r="G2725" t="s">
        <v>8285</v>
      </c>
      <c r="H2725" t="s">
        <v>91</v>
      </c>
      <c r="I2725" t="s">
        <v>12068</v>
      </c>
      <c r="J2725">
        <v>1</v>
      </c>
      <c r="K2725" t="s">
        <v>7094</v>
      </c>
      <c r="L2725">
        <v>0</v>
      </c>
      <c r="M2725" t="s">
        <v>113</v>
      </c>
      <c r="N2725" t="s">
        <v>395</v>
      </c>
      <c r="O2725" t="s">
        <v>7778</v>
      </c>
      <c r="P2725" t="s">
        <v>7779</v>
      </c>
      <c r="Q2725" t="s">
        <v>12069</v>
      </c>
      <c r="R2725" t="s">
        <v>117</v>
      </c>
      <c r="S2725" t="s">
        <v>237</v>
      </c>
      <c r="T2725" t="s">
        <v>13424</v>
      </c>
      <c r="U2725" t="s">
        <v>13425</v>
      </c>
      <c r="V2725" s="41">
        <v>41071</v>
      </c>
      <c r="W2725" s="41">
        <v>33069</v>
      </c>
      <c r="X2725">
        <v>1</v>
      </c>
      <c r="Y2725">
        <v>1</v>
      </c>
      <c r="Z2725" t="s">
        <v>102</v>
      </c>
      <c r="AA2725">
        <v>1</v>
      </c>
      <c r="AB2725" t="s">
        <v>103</v>
      </c>
      <c r="AC2725" t="s">
        <v>104</v>
      </c>
      <c r="AD2725">
        <v>1</v>
      </c>
      <c r="AE2725" t="s">
        <v>120</v>
      </c>
      <c r="AG2725" t="s">
        <v>121</v>
      </c>
      <c r="AJ2725" t="s">
        <v>1008</v>
      </c>
    </row>
    <row r="2726" spans="1:36" hidden="1" x14ac:dyDescent="0.25">
      <c r="A2726" t="s">
        <v>13426</v>
      </c>
      <c r="B2726" t="e">
        <f>VLOOKUP(A2726,[2]mp_ALL!B$1:B$557,1,0)</f>
        <v>#N/A</v>
      </c>
      <c r="C2726" t="s">
        <v>13427</v>
      </c>
      <c r="D2726" t="s">
        <v>38</v>
      </c>
      <c r="E2726" t="s">
        <v>88</v>
      </c>
      <c r="F2726" t="s">
        <v>8284</v>
      </c>
      <c r="G2726" t="s">
        <v>8285</v>
      </c>
      <c r="H2726" t="s">
        <v>91</v>
      </c>
      <c r="I2726" t="s">
        <v>3357</v>
      </c>
      <c r="J2726">
        <v>1</v>
      </c>
      <c r="K2726" t="s">
        <v>3306</v>
      </c>
      <c r="L2726">
        <v>1</v>
      </c>
      <c r="M2726" t="s">
        <v>113</v>
      </c>
      <c r="N2726" t="s">
        <v>362</v>
      </c>
      <c r="O2726" t="s">
        <v>243</v>
      </c>
      <c r="P2726" t="s">
        <v>3358</v>
      </c>
      <c r="Q2726" t="s">
        <v>3359</v>
      </c>
      <c r="R2726" t="s">
        <v>117</v>
      </c>
      <c r="S2726" t="s">
        <v>237</v>
      </c>
      <c r="T2726" t="s">
        <v>13428</v>
      </c>
      <c r="U2726" t="s">
        <v>13429</v>
      </c>
      <c r="V2726" s="41">
        <v>41071</v>
      </c>
      <c r="W2726" s="41">
        <v>33171</v>
      </c>
      <c r="X2726">
        <v>1</v>
      </c>
      <c r="Y2726">
        <v>1</v>
      </c>
      <c r="Z2726" t="s">
        <v>102</v>
      </c>
      <c r="AA2726">
        <v>1</v>
      </c>
      <c r="AB2726" t="s">
        <v>103</v>
      </c>
      <c r="AC2726" t="s">
        <v>104</v>
      </c>
      <c r="AD2726">
        <v>1</v>
      </c>
      <c r="AE2726" t="s">
        <v>105</v>
      </c>
      <c r="AG2726" t="s">
        <v>121</v>
      </c>
      <c r="AJ2726" t="s">
        <v>1556</v>
      </c>
    </row>
    <row r="2727" spans="1:36" hidden="1" x14ac:dyDescent="0.25">
      <c r="A2727" t="s">
        <v>13430</v>
      </c>
      <c r="B2727" t="e">
        <f>VLOOKUP(A2727,[2]mp_ALL!B$1:B$557,1,0)</f>
        <v>#N/A</v>
      </c>
      <c r="C2727" t="s">
        <v>13431</v>
      </c>
      <c r="D2727" t="s">
        <v>38</v>
      </c>
      <c r="E2727" t="s">
        <v>88</v>
      </c>
      <c r="F2727" t="s">
        <v>8284</v>
      </c>
      <c r="G2727" t="s">
        <v>8285</v>
      </c>
      <c r="H2727" t="s">
        <v>91</v>
      </c>
      <c r="I2727" t="s">
        <v>443</v>
      </c>
      <c r="J2727">
        <v>1</v>
      </c>
      <c r="K2727" t="s">
        <v>361</v>
      </c>
      <c r="L2727">
        <v>1</v>
      </c>
      <c r="M2727" t="s">
        <v>113</v>
      </c>
      <c r="N2727" t="s">
        <v>362</v>
      </c>
      <c r="O2727" t="s">
        <v>243</v>
      </c>
      <c r="P2727" t="s">
        <v>444</v>
      </c>
      <c r="Q2727" t="s">
        <v>364</v>
      </c>
      <c r="R2727" t="s">
        <v>117</v>
      </c>
      <c r="S2727" t="s">
        <v>237</v>
      </c>
      <c r="T2727" t="s">
        <v>13183</v>
      </c>
      <c r="U2727" t="s">
        <v>13432</v>
      </c>
      <c r="V2727" s="41">
        <v>41071</v>
      </c>
      <c r="W2727" s="41">
        <v>33773</v>
      </c>
      <c r="X2727">
        <v>0</v>
      </c>
      <c r="Z2727" t="s">
        <v>7195</v>
      </c>
      <c r="AA2727">
        <v>1</v>
      </c>
      <c r="AB2727" t="s">
        <v>103</v>
      </c>
      <c r="AC2727" t="s">
        <v>104</v>
      </c>
      <c r="AD2727">
        <v>1</v>
      </c>
      <c r="AE2727" t="s">
        <v>105</v>
      </c>
      <c r="AG2727" t="s">
        <v>121</v>
      </c>
      <c r="AJ2727" t="s">
        <v>2081</v>
      </c>
    </row>
    <row r="2728" spans="1:36" hidden="1" x14ac:dyDescent="0.25">
      <c r="A2728" t="s">
        <v>13433</v>
      </c>
      <c r="B2728" t="e">
        <f>VLOOKUP(A2728,[2]mp_ALL!B$1:B$557,1,0)</f>
        <v>#N/A</v>
      </c>
      <c r="C2728" t="s">
        <v>13434</v>
      </c>
      <c r="D2728" t="s">
        <v>38</v>
      </c>
      <c r="E2728" t="s">
        <v>88</v>
      </c>
      <c r="F2728" t="s">
        <v>8284</v>
      </c>
      <c r="G2728" t="s">
        <v>8285</v>
      </c>
      <c r="H2728" t="s">
        <v>91</v>
      </c>
      <c r="I2728" t="s">
        <v>5218</v>
      </c>
      <c r="J2728">
        <v>1</v>
      </c>
      <c r="K2728" t="s">
        <v>194</v>
      </c>
      <c r="L2728">
        <v>1</v>
      </c>
      <c r="M2728" t="s">
        <v>113</v>
      </c>
      <c r="N2728" t="s">
        <v>195</v>
      </c>
      <c r="O2728" t="s">
        <v>196</v>
      </c>
      <c r="P2728" t="s">
        <v>197</v>
      </c>
      <c r="Q2728" t="s">
        <v>5219</v>
      </c>
      <c r="R2728" t="s">
        <v>117</v>
      </c>
      <c r="S2728" t="s">
        <v>237</v>
      </c>
      <c r="T2728" t="s">
        <v>13435</v>
      </c>
      <c r="U2728" t="s">
        <v>13436</v>
      </c>
      <c r="V2728" s="41">
        <v>41071</v>
      </c>
      <c r="W2728" s="41">
        <v>33673</v>
      </c>
      <c r="X2728">
        <v>1</v>
      </c>
      <c r="Y2728">
        <v>1</v>
      </c>
      <c r="Z2728" t="s">
        <v>102</v>
      </c>
      <c r="AA2728">
        <v>1</v>
      </c>
      <c r="AB2728" t="s">
        <v>103</v>
      </c>
      <c r="AC2728" t="s">
        <v>104</v>
      </c>
      <c r="AD2728">
        <v>1</v>
      </c>
      <c r="AE2728" t="s">
        <v>105</v>
      </c>
      <c r="AG2728" t="s">
        <v>121</v>
      </c>
      <c r="AJ2728" t="s">
        <v>2928</v>
      </c>
    </row>
    <row r="2729" spans="1:36" hidden="1" x14ac:dyDescent="0.25">
      <c r="A2729" t="s">
        <v>13437</v>
      </c>
      <c r="B2729" t="e">
        <f>VLOOKUP(A2729,[2]mp_ALL!B$1:B$557,1,0)</f>
        <v>#N/A</v>
      </c>
      <c r="C2729" t="s">
        <v>13438</v>
      </c>
      <c r="D2729" t="s">
        <v>38</v>
      </c>
      <c r="E2729" t="s">
        <v>88</v>
      </c>
      <c r="F2729" t="s">
        <v>8284</v>
      </c>
      <c r="G2729" t="s">
        <v>8285</v>
      </c>
      <c r="H2729" t="s">
        <v>91</v>
      </c>
      <c r="I2729" t="s">
        <v>5241</v>
      </c>
      <c r="J2729">
        <v>1</v>
      </c>
      <c r="K2729" t="s">
        <v>667</v>
      </c>
      <c r="L2729">
        <v>1</v>
      </c>
      <c r="M2729" t="s">
        <v>113</v>
      </c>
      <c r="N2729" t="s">
        <v>195</v>
      </c>
      <c r="O2729" t="s">
        <v>1273</v>
      </c>
      <c r="P2729" t="s">
        <v>1274</v>
      </c>
      <c r="Q2729" t="s">
        <v>5242</v>
      </c>
      <c r="R2729" t="s">
        <v>117</v>
      </c>
      <c r="S2729" t="s">
        <v>199</v>
      </c>
      <c r="T2729" t="s">
        <v>13439</v>
      </c>
      <c r="U2729" t="s">
        <v>13440</v>
      </c>
      <c r="V2729" s="41">
        <v>41071</v>
      </c>
      <c r="W2729" s="41">
        <v>34107</v>
      </c>
      <c r="X2729">
        <v>1</v>
      </c>
      <c r="Y2729">
        <v>1</v>
      </c>
      <c r="Z2729" t="s">
        <v>102</v>
      </c>
      <c r="AA2729">
        <v>1</v>
      </c>
      <c r="AB2729" t="s">
        <v>103</v>
      </c>
      <c r="AC2729" t="s">
        <v>104</v>
      </c>
      <c r="AD2729">
        <v>1</v>
      </c>
      <c r="AE2729" t="s">
        <v>105</v>
      </c>
      <c r="AG2729" t="s">
        <v>121</v>
      </c>
      <c r="AJ2729" t="s">
        <v>1556</v>
      </c>
    </row>
    <row r="2730" spans="1:36" hidden="1" x14ac:dyDescent="0.25">
      <c r="A2730" t="s">
        <v>13441</v>
      </c>
      <c r="B2730" t="e">
        <f>VLOOKUP(A2730,[2]mp_ALL!B$1:B$557,1,0)</f>
        <v>#N/A</v>
      </c>
      <c r="C2730" t="s">
        <v>1922</v>
      </c>
      <c r="D2730" t="s">
        <v>38</v>
      </c>
      <c r="E2730" t="s">
        <v>88</v>
      </c>
      <c r="F2730" t="s">
        <v>8284</v>
      </c>
      <c r="G2730" t="s">
        <v>8285</v>
      </c>
      <c r="H2730" t="s">
        <v>91</v>
      </c>
      <c r="I2730" t="s">
        <v>6162</v>
      </c>
      <c r="J2730">
        <v>1</v>
      </c>
      <c r="K2730" t="s">
        <v>384</v>
      </c>
      <c r="L2730">
        <v>1</v>
      </c>
      <c r="M2730" t="s">
        <v>113</v>
      </c>
      <c r="N2730" t="s">
        <v>385</v>
      </c>
      <c r="O2730" t="s">
        <v>386</v>
      </c>
      <c r="P2730" t="s">
        <v>387</v>
      </c>
      <c r="Q2730" t="s">
        <v>6163</v>
      </c>
      <c r="R2730" t="s">
        <v>117</v>
      </c>
      <c r="S2730" t="s">
        <v>199</v>
      </c>
      <c r="T2730" t="s">
        <v>13442</v>
      </c>
      <c r="U2730" t="s">
        <v>13443</v>
      </c>
      <c r="V2730" s="41">
        <v>41071</v>
      </c>
      <c r="W2730" s="41">
        <v>33340</v>
      </c>
      <c r="X2730">
        <v>1</v>
      </c>
      <c r="Y2730">
        <v>1</v>
      </c>
      <c r="Z2730" t="s">
        <v>102</v>
      </c>
      <c r="AA2730">
        <v>1</v>
      </c>
      <c r="AB2730" t="s">
        <v>103</v>
      </c>
      <c r="AC2730" t="s">
        <v>104</v>
      </c>
      <c r="AD2730">
        <v>1</v>
      </c>
      <c r="AE2730" t="s">
        <v>105</v>
      </c>
      <c r="AG2730" t="s">
        <v>121</v>
      </c>
      <c r="AJ2730" t="s">
        <v>107</v>
      </c>
    </row>
    <row r="2731" spans="1:36" hidden="1" x14ac:dyDescent="0.25">
      <c r="A2731" t="s">
        <v>13444</v>
      </c>
      <c r="B2731" t="e">
        <f>VLOOKUP(A2731,[2]mp_ALL!B$1:B$557,1,0)</f>
        <v>#N/A</v>
      </c>
      <c r="C2731" t="s">
        <v>13445</v>
      </c>
      <c r="D2731" t="s">
        <v>38</v>
      </c>
      <c r="E2731" t="s">
        <v>88</v>
      </c>
      <c r="F2731" t="s">
        <v>8284</v>
      </c>
      <c r="G2731" t="s">
        <v>8285</v>
      </c>
      <c r="H2731" t="s">
        <v>91</v>
      </c>
      <c r="I2731" t="s">
        <v>7770</v>
      </c>
      <c r="J2731">
        <v>1</v>
      </c>
      <c r="K2731" t="s">
        <v>413</v>
      </c>
      <c r="L2731">
        <v>0</v>
      </c>
      <c r="M2731" t="s">
        <v>414</v>
      </c>
      <c r="N2731" t="s">
        <v>415</v>
      </c>
      <c r="O2731" t="s">
        <v>416</v>
      </c>
      <c r="P2731" t="s">
        <v>7771</v>
      </c>
      <c r="Q2731" t="s">
        <v>7772</v>
      </c>
      <c r="R2731" t="s">
        <v>117</v>
      </c>
      <c r="S2731" t="s">
        <v>199</v>
      </c>
      <c r="T2731" t="s">
        <v>13446</v>
      </c>
      <c r="U2731" t="s">
        <v>13447</v>
      </c>
      <c r="V2731" s="41">
        <v>41071</v>
      </c>
      <c r="W2731" s="41">
        <v>33683</v>
      </c>
      <c r="X2731">
        <v>1</v>
      </c>
      <c r="Y2731">
        <v>1</v>
      </c>
      <c r="Z2731" t="s">
        <v>102</v>
      </c>
      <c r="AA2731">
        <v>1</v>
      </c>
      <c r="AB2731" t="s">
        <v>103</v>
      </c>
      <c r="AC2731" t="s">
        <v>104</v>
      </c>
      <c r="AD2731">
        <v>1</v>
      </c>
      <c r="AE2731" t="s">
        <v>308</v>
      </c>
      <c r="AG2731" t="s">
        <v>121</v>
      </c>
      <c r="AJ2731" t="s">
        <v>663</v>
      </c>
    </row>
    <row r="2732" spans="1:36" hidden="1" x14ac:dyDescent="0.25">
      <c r="A2732" t="s">
        <v>13448</v>
      </c>
      <c r="B2732" t="e">
        <f>VLOOKUP(A2732,[2]mp_ALL!B$1:B$557,1,0)</f>
        <v>#N/A</v>
      </c>
      <c r="C2732" t="s">
        <v>13449</v>
      </c>
      <c r="D2732" t="s">
        <v>38</v>
      </c>
      <c r="E2732" t="s">
        <v>88</v>
      </c>
      <c r="F2732" t="s">
        <v>8284</v>
      </c>
      <c r="G2732" t="s">
        <v>8285</v>
      </c>
      <c r="H2732" t="s">
        <v>91</v>
      </c>
      <c r="I2732" t="s">
        <v>7731</v>
      </c>
      <c r="J2732">
        <v>1</v>
      </c>
      <c r="K2732" t="s">
        <v>384</v>
      </c>
      <c r="L2732">
        <v>1</v>
      </c>
      <c r="M2732" t="s">
        <v>113</v>
      </c>
      <c r="N2732" t="s">
        <v>385</v>
      </c>
      <c r="O2732" t="s">
        <v>450</v>
      </c>
      <c r="P2732" t="s">
        <v>5353</v>
      </c>
      <c r="Q2732" t="s">
        <v>7732</v>
      </c>
      <c r="R2732" t="s">
        <v>117</v>
      </c>
      <c r="S2732" t="s">
        <v>199</v>
      </c>
      <c r="T2732" t="s">
        <v>13450</v>
      </c>
      <c r="U2732" t="s">
        <v>13451</v>
      </c>
      <c r="V2732" s="41">
        <v>41071</v>
      </c>
      <c r="W2732" s="41">
        <v>33876</v>
      </c>
      <c r="X2732">
        <v>1</v>
      </c>
      <c r="Y2732">
        <v>1</v>
      </c>
      <c r="Z2732" t="s">
        <v>102</v>
      </c>
      <c r="AA2732">
        <v>1</v>
      </c>
      <c r="AB2732" t="s">
        <v>103</v>
      </c>
      <c r="AC2732" t="s">
        <v>104</v>
      </c>
      <c r="AD2732">
        <v>1</v>
      </c>
      <c r="AE2732" t="s">
        <v>105</v>
      </c>
      <c r="AG2732" t="s">
        <v>121</v>
      </c>
      <c r="AJ2732" t="s">
        <v>5968</v>
      </c>
    </row>
    <row r="2733" spans="1:36" hidden="1" x14ac:dyDescent="0.25">
      <c r="A2733" t="s">
        <v>13452</v>
      </c>
      <c r="B2733" t="e">
        <f>VLOOKUP(A2733,[2]mp_ALL!B$1:B$557,1,0)</f>
        <v>#N/A</v>
      </c>
      <c r="C2733" t="s">
        <v>13453</v>
      </c>
      <c r="D2733" t="s">
        <v>38</v>
      </c>
      <c r="E2733" t="s">
        <v>88</v>
      </c>
      <c r="F2733" t="s">
        <v>8284</v>
      </c>
      <c r="G2733" t="s">
        <v>8285</v>
      </c>
      <c r="H2733" t="s">
        <v>91</v>
      </c>
      <c r="I2733" t="s">
        <v>5151</v>
      </c>
      <c r="J2733">
        <v>1</v>
      </c>
      <c r="K2733" t="s">
        <v>983</v>
      </c>
      <c r="L2733">
        <v>1</v>
      </c>
      <c r="M2733" t="s">
        <v>233</v>
      </c>
      <c r="N2733" t="s">
        <v>234</v>
      </c>
      <c r="O2733" t="s">
        <v>992</v>
      </c>
      <c r="P2733" t="s">
        <v>5152</v>
      </c>
      <c r="Q2733" t="s">
        <v>5153</v>
      </c>
      <c r="R2733" t="s">
        <v>117</v>
      </c>
      <c r="S2733" t="s">
        <v>237</v>
      </c>
      <c r="T2733" t="s">
        <v>13454</v>
      </c>
      <c r="U2733" t="s">
        <v>13455</v>
      </c>
      <c r="V2733" s="41">
        <v>41071</v>
      </c>
      <c r="W2733" s="41">
        <v>33635</v>
      </c>
      <c r="X2733">
        <v>1</v>
      </c>
      <c r="Y2733">
        <v>1</v>
      </c>
      <c r="Z2733" t="s">
        <v>102</v>
      </c>
      <c r="AA2733">
        <v>1</v>
      </c>
      <c r="AB2733" t="s">
        <v>103</v>
      </c>
      <c r="AC2733" t="s">
        <v>104</v>
      </c>
      <c r="AD2733">
        <v>1</v>
      </c>
      <c r="AE2733" t="s">
        <v>105</v>
      </c>
      <c r="AG2733" t="s">
        <v>121</v>
      </c>
      <c r="AJ2733" t="s">
        <v>689</v>
      </c>
    </row>
    <row r="2734" spans="1:36" hidden="1" x14ac:dyDescent="0.25">
      <c r="A2734" t="s">
        <v>13456</v>
      </c>
      <c r="B2734" t="e">
        <f>VLOOKUP(A2734,[2]mp_ALL!B$1:B$557,1,0)</f>
        <v>#N/A</v>
      </c>
      <c r="C2734" t="s">
        <v>13457</v>
      </c>
      <c r="D2734" t="s">
        <v>38</v>
      </c>
      <c r="E2734" t="s">
        <v>88</v>
      </c>
      <c r="F2734" t="s">
        <v>250</v>
      </c>
      <c r="G2734" t="s">
        <v>251</v>
      </c>
      <c r="H2734" t="s">
        <v>290</v>
      </c>
      <c r="I2734" t="s">
        <v>13458</v>
      </c>
      <c r="J2734">
        <v>1</v>
      </c>
      <c r="K2734" t="s">
        <v>2944</v>
      </c>
      <c r="L2734">
        <v>0</v>
      </c>
      <c r="M2734" t="s">
        <v>2945</v>
      </c>
      <c r="N2734" t="s">
        <v>6949</v>
      </c>
      <c r="O2734" t="s">
        <v>13459</v>
      </c>
      <c r="R2734" t="s">
        <v>559</v>
      </c>
      <c r="S2734" t="s">
        <v>525</v>
      </c>
      <c r="T2734" t="s">
        <v>13460</v>
      </c>
      <c r="U2734" t="s">
        <v>4353</v>
      </c>
      <c r="V2734" s="41">
        <v>41071</v>
      </c>
      <c r="W2734" s="41">
        <v>33815</v>
      </c>
      <c r="X2734">
        <v>1</v>
      </c>
      <c r="Y2734">
        <v>1</v>
      </c>
      <c r="Z2734" t="s">
        <v>102</v>
      </c>
      <c r="AA2734">
        <v>1</v>
      </c>
      <c r="AB2734" t="s">
        <v>103</v>
      </c>
      <c r="AC2734" t="s">
        <v>297</v>
      </c>
      <c r="AD2734">
        <v>1</v>
      </c>
      <c r="AE2734" t="s">
        <v>563</v>
      </c>
      <c r="AG2734" t="s">
        <v>577</v>
      </c>
      <c r="AJ2734" t="s">
        <v>1217</v>
      </c>
    </row>
    <row r="2735" spans="1:36" hidden="1" x14ac:dyDescent="0.25">
      <c r="A2735" t="s">
        <v>13461</v>
      </c>
      <c r="B2735" t="e">
        <f>VLOOKUP(A2735,[2]mp_ALL!B$1:B$557,1,0)</f>
        <v>#N/A</v>
      </c>
      <c r="C2735" t="s">
        <v>13462</v>
      </c>
      <c r="D2735" t="s">
        <v>38</v>
      </c>
      <c r="E2735" t="s">
        <v>88</v>
      </c>
      <c r="F2735" t="s">
        <v>8284</v>
      </c>
      <c r="G2735" t="s">
        <v>8285</v>
      </c>
      <c r="H2735" t="s">
        <v>91</v>
      </c>
      <c r="I2735" t="s">
        <v>804</v>
      </c>
      <c r="J2735">
        <v>1</v>
      </c>
      <c r="K2735" t="s">
        <v>805</v>
      </c>
      <c r="L2735">
        <v>1</v>
      </c>
      <c r="M2735" t="s">
        <v>94</v>
      </c>
      <c r="N2735" t="s">
        <v>95</v>
      </c>
      <c r="O2735" t="s">
        <v>806</v>
      </c>
      <c r="P2735" t="s">
        <v>807</v>
      </c>
      <c r="Q2735" t="s">
        <v>808</v>
      </c>
      <c r="S2735" t="s">
        <v>218</v>
      </c>
      <c r="T2735" t="s">
        <v>13463</v>
      </c>
      <c r="U2735" t="s">
        <v>13464</v>
      </c>
      <c r="V2735" s="41">
        <v>41071</v>
      </c>
      <c r="W2735" s="41">
        <v>33906</v>
      </c>
      <c r="X2735">
        <v>1</v>
      </c>
      <c r="Y2735">
        <v>0</v>
      </c>
      <c r="Z2735" t="s">
        <v>102</v>
      </c>
      <c r="AA2735">
        <v>1</v>
      </c>
      <c r="AB2735" t="s">
        <v>103</v>
      </c>
      <c r="AC2735" t="s">
        <v>104</v>
      </c>
      <c r="AD2735">
        <v>1</v>
      </c>
      <c r="AE2735" t="s">
        <v>105</v>
      </c>
      <c r="AG2735" t="s">
        <v>106</v>
      </c>
      <c r="AJ2735" t="s">
        <v>2166</v>
      </c>
    </row>
    <row r="2736" spans="1:36" x14ac:dyDescent="0.25">
      <c r="A2736" t="s">
        <v>13465</v>
      </c>
      <c r="B2736" t="str">
        <f>VLOOKUP(A2736,[2]mp_ALL!B$1:B$557,1,0)</f>
        <v>1222511</v>
      </c>
      <c r="C2736" t="s">
        <v>13466</v>
      </c>
      <c r="D2736" t="s">
        <v>38</v>
      </c>
      <c r="E2736" t="s">
        <v>88</v>
      </c>
      <c r="F2736" t="s">
        <v>8284</v>
      </c>
      <c r="G2736" t="s">
        <v>8285</v>
      </c>
      <c r="H2736" t="s">
        <v>91</v>
      </c>
      <c r="I2736" t="s">
        <v>4682</v>
      </c>
      <c r="J2736">
        <v>1</v>
      </c>
      <c r="K2736" t="s">
        <v>830</v>
      </c>
      <c r="L2736">
        <v>1</v>
      </c>
      <c r="M2736" t="s">
        <v>34</v>
      </c>
      <c r="N2736" t="s">
        <v>45</v>
      </c>
      <c r="O2736" t="s">
        <v>1626</v>
      </c>
      <c r="P2736" t="s">
        <v>4683</v>
      </c>
      <c r="Q2736" t="s">
        <v>4684</v>
      </c>
      <c r="S2736" t="s">
        <v>549</v>
      </c>
      <c r="T2736" t="s">
        <v>13467</v>
      </c>
      <c r="U2736" t="s">
        <v>13468</v>
      </c>
      <c r="V2736" s="41">
        <v>41071</v>
      </c>
      <c r="W2736" s="41">
        <v>33395</v>
      </c>
      <c r="X2736">
        <v>1</v>
      </c>
      <c r="Y2736">
        <v>1</v>
      </c>
      <c r="Z2736" t="s">
        <v>102</v>
      </c>
      <c r="AA2736">
        <v>1</v>
      </c>
      <c r="AB2736" t="s">
        <v>103</v>
      </c>
      <c r="AC2736" t="s">
        <v>104</v>
      </c>
      <c r="AD2736">
        <v>1</v>
      </c>
      <c r="AE2736" t="s">
        <v>105</v>
      </c>
      <c r="AG2736" t="s">
        <v>106</v>
      </c>
      <c r="AJ2736" t="s">
        <v>299</v>
      </c>
    </row>
    <row r="2737" spans="1:36" hidden="1" x14ac:dyDescent="0.25">
      <c r="A2737" t="s">
        <v>13469</v>
      </c>
      <c r="B2737" t="e">
        <f>VLOOKUP(A2737,[2]mp_ALL!B$1:B$557,1,0)</f>
        <v>#N/A</v>
      </c>
      <c r="C2737" t="s">
        <v>13470</v>
      </c>
      <c r="D2737" t="s">
        <v>38</v>
      </c>
      <c r="E2737" t="s">
        <v>88</v>
      </c>
      <c r="F2737" t="s">
        <v>8284</v>
      </c>
      <c r="G2737" t="s">
        <v>8285</v>
      </c>
      <c r="H2737" t="s">
        <v>91</v>
      </c>
      <c r="I2737" t="s">
        <v>11581</v>
      </c>
      <c r="J2737">
        <v>1</v>
      </c>
      <c r="K2737" t="s">
        <v>3011</v>
      </c>
      <c r="L2737">
        <v>0</v>
      </c>
      <c r="M2737" t="s">
        <v>94</v>
      </c>
      <c r="N2737" t="s">
        <v>43</v>
      </c>
      <c r="O2737" t="s">
        <v>5435</v>
      </c>
      <c r="P2737" t="s">
        <v>5436</v>
      </c>
      <c r="Q2737" t="s">
        <v>11582</v>
      </c>
      <c r="S2737" t="s">
        <v>218</v>
      </c>
      <c r="T2737" t="s">
        <v>13471</v>
      </c>
      <c r="U2737" t="s">
        <v>13472</v>
      </c>
      <c r="V2737" s="41">
        <v>41071</v>
      </c>
      <c r="W2737" s="41">
        <v>33472</v>
      </c>
      <c r="X2737">
        <v>1</v>
      </c>
      <c r="Y2737">
        <v>0</v>
      </c>
      <c r="Z2737" t="s">
        <v>102</v>
      </c>
      <c r="AA2737">
        <v>1</v>
      </c>
      <c r="AB2737" t="s">
        <v>103</v>
      </c>
      <c r="AC2737" t="s">
        <v>104</v>
      </c>
      <c r="AD2737">
        <v>1</v>
      </c>
      <c r="AE2737" t="s">
        <v>120</v>
      </c>
      <c r="AG2737" t="s">
        <v>106</v>
      </c>
      <c r="AJ2737" t="s">
        <v>1621</v>
      </c>
    </row>
    <row r="2738" spans="1:36" x14ac:dyDescent="0.25">
      <c r="A2738" t="s">
        <v>13473</v>
      </c>
      <c r="B2738" t="str">
        <f>VLOOKUP(A2738,[2]mp_ALL!B$1:B$557,1,0)</f>
        <v>1222521</v>
      </c>
      <c r="C2738" t="s">
        <v>13474</v>
      </c>
      <c r="D2738" t="s">
        <v>37</v>
      </c>
      <c r="E2738" t="s">
        <v>88</v>
      </c>
      <c r="F2738" t="s">
        <v>250</v>
      </c>
      <c r="G2738" t="s">
        <v>251</v>
      </c>
      <c r="H2738" t="s">
        <v>91</v>
      </c>
      <c r="I2738" t="s">
        <v>7635</v>
      </c>
      <c r="J2738">
        <v>1</v>
      </c>
      <c r="K2738" t="s">
        <v>6427</v>
      </c>
      <c r="L2738">
        <v>0</v>
      </c>
      <c r="M2738" t="s">
        <v>316</v>
      </c>
      <c r="N2738" t="s">
        <v>1951</v>
      </c>
      <c r="O2738" t="s">
        <v>6428</v>
      </c>
      <c r="P2738" t="s">
        <v>7636</v>
      </c>
      <c r="Q2738" t="s">
        <v>7637</v>
      </c>
      <c r="S2738" t="s">
        <v>549</v>
      </c>
      <c r="T2738" t="s">
        <v>13475</v>
      </c>
      <c r="U2738" t="s">
        <v>3489</v>
      </c>
      <c r="V2738" s="41">
        <v>41071</v>
      </c>
      <c r="W2738" s="41">
        <v>33426</v>
      </c>
      <c r="X2738">
        <v>1</v>
      </c>
      <c r="Y2738">
        <v>1</v>
      </c>
      <c r="Z2738" t="s">
        <v>102</v>
      </c>
      <c r="AA2738">
        <v>1</v>
      </c>
      <c r="AB2738" t="s">
        <v>103</v>
      </c>
      <c r="AC2738" t="s">
        <v>104</v>
      </c>
      <c r="AD2738">
        <v>1</v>
      </c>
      <c r="AE2738" t="s">
        <v>308</v>
      </c>
      <c r="AG2738" t="s">
        <v>148</v>
      </c>
      <c r="AJ2738" t="s">
        <v>7113</v>
      </c>
    </row>
    <row r="2739" spans="1:36" hidden="1" x14ac:dyDescent="0.25">
      <c r="A2739" t="s">
        <v>13476</v>
      </c>
      <c r="B2739" t="e">
        <f>VLOOKUP(A2739,[2]mp_ALL!B$1:B$557,1,0)</f>
        <v>#N/A</v>
      </c>
      <c r="C2739" t="s">
        <v>13477</v>
      </c>
      <c r="D2739" t="s">
        <v>38</v>
      </c>
      <c r="E2739" t="s">
        <v>88</v>
      </c>
      <c r="F2739" t="s">
        <v>250</v>
      </c>
      <c r="G2739" t="s">
        <v>251</v>
      </c>
      <c r="H2739" t="s">
        <v>91</v>
      </c>
      <c r="I2739" t="s">
        <v>8276</v>
      </c>
      <c r="J2739">
        <v>1</v>
      </c>
      <c r="K2739" t="s">
        <v>3394</v>
      </c>
      <c r="L2739">
        <v>1</v>
      </c>
      <c r="M2739" t="s">
        <v>316</v>
      </c>
      <c r="N2739" t="s">
        <v>3395</v>
      </c>
      <c r="O2739" t="s">
        <v>3396</v>
      </c>
      <c r="P2739" t="s">
        <v>3397</v>
      </c>
      <c r="Q2739" t="s">
        <v>8277</v>
      </c>
      <c r="S2739" t="s">
        <v>319</v>
      </c>
      <c r="T2739" t="s">
        <v>13478</v>
      </c>
      <c r="U2739" t="s">
        <v>13479</v>
      </c>
      <c r="V2739" s="41">
        <v>41071</v>
      </c>
      <c r="W2739" s="41">
        <v>33453</v>
      </c>
      <c r="X2739">
        <v>1</v>
      </c>
      <c r="Y2739">
        <v>2</v>
      </c>
      <c r="Z2739" t="s">
        <v>102</v>
      </c>
      <c r="AA2739">
        <v>1</v>
      </c>
      <c r="AB2739" t="s">
        <v>103</v>
      </c>
      <c r="AC2739" t="s">
        <v>104</v>
      </c>
      <c r="AD2739">
        <v>1</v>
      </c>
      <c r="AE2739" t="s">
        <v>105</v>
      </c>
      <c r="AG2739" t="s">
        <v>148</v>
      </c>
      <c r="AJ2739" t="s">
        <v>107</v>
      </c>
    </row>
    <row r="2740" spans="1:36" hidden="1" x14ac:dyDescent="0.25">
      <c r="A2740" t="s">
        <v>13480</v>
      </c>
      <c r="B2740" t="e">
        <f>VLOOKUP(A2740,[2]mp_ALL!B$1:B$557,1,0)</f>
        <v>#N/A</v>
      </c>
      <c r="C2740" t="s">
        <v>13481</v>
      </c>
      <c r="D2740" t="s">
        <v>38</v>
      </c>
      <c r="E2740" t="s">
        <v>88</v>
      </c>
      <c r="F2740" t="s">
        <v>8284</v>
      </c>
      <c r="G2740" t="s">
        <v>8285</v>
      </c>
      <c r="H2740" t="s">
        <v>91</v>
      </c>
      <c r="I2740" t="s">
        <v>4923</v>
      </c>
      <c r="J2740">
        <v>1</v>
      </c>
      <c r="K2740" t="s">
        <v>3394</v>
      </c>
      <c r="L2740">
        <v>1</v>
      </c>
      <c r="M2740" t="s">
        <v>316</v>
      </c>
      <c r="N2740" t="s">
        <v>3395</v>
      </c>
      <c r="O2740" t="s">
        <v>3396</v>
      </c>
      <c r="P2740" t="s">
        <v>3397</v>
      </c>
      <c r="Q2740" t="s">
        <v>4924</v>
      </c>
      <c r="S2740" t="s">
        <v>319</v>
      </c>
      <c r="T2740" t="s">
        <v>13482</v>
      </c>
      <c r="U2740" t="s">
        <v>7998</v>
      </c>
      <c r="V2740" s="41">
        <v>41071</v>
      </c>
      <c r="W2740" s="41">
        <v>33692</v>
      </c>
      <c r="X2740">
        <v>1</v>
      </c>
      <c r="Y2740">
        <v>2</v>
      </c>
      <c r="Z2740" t="s">
        <v>102</v>
      </c>
      <c r="AA2740">
        <v>1</v>
      </c>
      <c r="AB2740" t="s">
        <v>103</v>
      </c>
      <c r="AC2740" t="s">
        <v>104</v>
      </c>
      <c r="AD2740">
        <v>1</v>
      </c>
      <c r="AE2740" t="s">
        <v>105</v>
      </c>
      <c r="AG2740" t="s">
        <v>148</v>
      </c>
      <c r="AJ2740" t="s">
        <v>107</v>
      </c>
    </row>
    <row r="2741" spans="1:36" hidden="1" x14ac:dyDescent="0.25">
      <c r="A2741" t="s">
        <v>13483</v>
      </c>
      <c r="B2741" t="e">
        <f>VLOOKUP(A2741,[2]mp_ALL!B$1:B$557,1,0)</f>
        <v>#N/A</v>
      </c>
      <c r="C2741" t="s">
        <v>13484</v>
      </c>
      <c r="D2741" t="s">
        <v>38</v>
      </c>
      <c r="E2741" t="s">
        <v>88</v>
      </c>
      <c r="F2741" t="s">
        <v>8284</v>
      </c>
      <c r="G2741" t="s">
        <v>8285</v>
      </c>
      <c r="H2741" t="s">
        <v>91</v>
      </c>
      <c r="I2741" t="s">
        <v>12135</v>
      </c>
      <c r="J2741">
        <v>1</v>
      </c>
      <c r="K2741" t="s">
        <v>12136</v>
      </c>
      <c r="L2741">
        <v>1</v>
      </c>
      <c r="M2741" t="s">
        <v>316</v>
      </c>
      <c r="N2741" t="s">
        <v>3395</v>
      </c>
      <c r="O2741" t="s">
        <v>12137</v>
      </c>
      <c r="P2741" t="s">
        <v>12138</v>
      </c>
      <c r="Q2741" t="s">
        <v>12139</v>
      </c>
      <c r="S2741" t="s">
        <v>319</v>
      </c>
      <c r="T2741" t="s">
        <v>13485</v>
      </c>
      <c r="U2741" t="s">
        <v>2116</v>
      </c>
      <c r="V2741" s="41">
        <v>41071</v>
      </c>
      <c r="W2741" s="41">
        <v>33595</v>
      </c>
      <c r="X2741">
        <v>1</v>
      </c>
      <c r="Y2741">
        <v>0</v>
      </c>
      <c r="Z2741" t="s">
        <v>102</v>
      </c>
      <c r="AA2741">
        <v>1</v>
      </c>
      <c r="AB2741" t="s">
        <v>103</v>
      </c>
      <c r="AC2741" t="s">
        <v>104</v>
      </c>
      <c r="AD2741">
        <v>1</v>
      </c>
      <c r="AE2741" t="s">
        <v>105</v>
      </c>
      <c r="AG2741" t="s">
        <v>148</v>
      </c>
      <c r="AJ2741" t="s">
        <v>107</v>
      </c>
    </row>
    <row r="2742" spans="1:36" hidden="1" x14ac:dyDescent="0.25">
      <c r="A2742" t="s">
        <v>13486</v>
      </c>
      <c r="B2742" t="e">
        <f>VLOOKUP(A2742,[2]mp_ALL!B$1:B$557,1,0)</f>
        <v>#N/A</v>
      </c>
      <c r="C2742" t="s">
        <v>13487</v>
      </c>
      <c r="D2742" t="s">
        <v>38</v>
      </c>
      <c r="E2742" t="s">
        <v>88</v>
      </c>
      <c r="F2742" t="s">
        <v>8284</v>
      </c>
      <c r="G2742" t="s">
        <v>8285</v>
      </c>
      <c r="H2742" t="s">
        <v>91</v>
      </c>
      <c r="I2742" t="s">
        <v>2744</v>
      </c>
      <c r="J2742">
        <v>1</v>
      </c>
      <c r="K2742" t="s">
        <v>275</v>
      </c>
      <c r="L2742">
        <v>1</v>
      </c>
      <c r="M2742" t="s">
        <v>113</v>
      </c>
      <c r="N2742" t="s">
        <v>134</v>
      </c>
      <c r="O2742" t="s">
        <v>347</v>
      </c>
      <c r="P2742" t="s">
        <v>766</v>
      </c>
      <c r="Q2742" t="s">
        <v>378</v>
      </c>
      <c r="R2742" t="s">
        <v>117</v>
      </c>
      <c r="S2742" t="s">
        <v>99</v>
      </c>
      <c r="T2742" t="s">
        <v>13488</v>
      </c>
      <c r="U2742" t="s">
        <v>3756</v>
      </c>
      <c r="V2742" s="41">
        <v>41071</v>
      </c>
      <c r="W2742" s="41">
        <v>34313</v>
      </c>
      <c r="X2742">
        <v>1</v>
      </c>
      <c r="Y2742">
        <v>0</v>
      </c>
      <c r="Z2742" t="s">
        <v>102</v>
      </c>
      <c r="AA2742">
        <v>1</v>
      </c>
      <c r="AB2742" t="s">
        <v>103</v>
      </c>
      <c r="AC2742" t="s">
        <v>104</v>
      </c>
      <c r="AD2742">
        <v>1</v>
      </c>
      <c r="AE2742" t="s">
        <v>105</v>
      </c>
      <c r="AG2742" t="s">
        <v>121</v>
      </c>
      <c r="AJ2742" t="s">
        <v>190</v>
      </c>
    </row>
    <row r="2743" spans="1:36" hidden="1" x14ac:dyDescent="0.25">
      <c r="A2743" t="s">
        <v>13489</v>
      </c>
      <c r="B2743" t="e">
        <f>VLOOKUP(A2743,[2]mp_ALL!B$1:B$557,1,0)</f>
        <v>#N/A</v>
      </c>
      <c r="C2743" t="s">
        <v>13490</v>
      </c>
      <c r="D2743" t="s">
        <v>38</v>
      </c>
      <c r="E2743" t="s">
        <v>88</v>
      </c>
      <c r="F2743" t="s">
        <v>8284</v>
      </c>
      <c r="G2743" t="s">
        <v>8285</v>
      </c>
      <c r="H2743" t="s">
        <v>91</v>
      </c>
      <c r="I2743" t="s">
        <v>4715</v>
      </c>
      <c r="J2743">
        <v>1</v>
      </c>
      <c r="K2743" t="s">
        <v>1532</v>
      </c>
      <c r="L2743">
        <v>1</v>
      </c>
      <c r="M2743" t="s">
        <v>158</v>
      </c>
      <c r="N2743" t="s">
        <v>184</v>
      </c>
      <c r="O2743" t="s">
        <v>1533</v>
      </c>
      <c r="P2743" t="s">
        <v>4716</v>
      </c>
      <c r="Q2743" t="s">
        <v>4717</v>
      </c>
      <c r="R2743" t="s">
        <v>117</v>
      </c>
      <c r="S2743" t="s">
        <v>237</v>
      </c>
      <c r="T2743" t="s">
        <v>13491</v>
      </c>
      <c r="U2743" t="s">
        <v>13492</v>
      </c>
      <c r="V2743" s="41">
        <v>41085</v>
      </c>
      <c r="W2743" s="41">
        <v>33643</v>
      </c>
      <c r="X2743">
        <v>1</v>
      </c>
      <c r="Y2743">
        <v>0</v>
      </c>
      <c r="Z2743" t="s">
        <v>102</v>
      </c>
      <c r="AA2743">
        <v>1</v>
      </c>
      <c r="AB2743" t="s">
        <v>103</v>
      </c>
      <c r="AC2743" t="s">
        <v>104</v>
      </c>
      <c r="AD2743">
        <v>1</v>
      </c>
      <c r="AE2743" t="s">
        <v>105</v>
      </c>
      <c r="AG2743" t="s">
        <v>121</v>
      </c>
      <c r="AJ2743" t="s">
        <v>1338</v>
      </c>
    </row>
    <row r="2744" spans="1:36" hidden="1" x14ac:dyDescent="0.25">
      <c r="A2744" t="s">
        <v>13493</v>
      </c>
      <c r="B2744" t="e">
        <f>VLOOKUP(A2744,[2]mp_ALL!B$1:B$557,1,0)</f>
        <v>#N/A</v>
      </c>
      <c r="C2744" t="s">
        <v>5966</v>
      </c>
      <c r="D2744" t="s">
        <v>38</v>
      </c>
      <c r="E2744" t="s">
        <v>88</v>
      </c>
      <c r="F2744" t="s">
        <v>8284</v>
      </c>
      <c r="G2744" t="s">
        <v>8285</v>
      </c>
      <c r="H2744" t="s">
        <v>91</v>
      </c>
      <c r="I2744" t="s">
        <v>1531</v>
      </c>
      <c r="J2744">
        <v>1</v>
      </c>
      <c r="K2744" t="s">
        <v>1532</v>
      </c>
      <c r="L2744">
        <v>1</v>
      </c>
      <c r="M2744" t="s">
        <v>158</v>
      </c>
      <c r="N2744" t="s">
        <v>184</v>
      </c>
      <c r="O2744" t="s">
        <v>1533</v>
      </c>
      <c r="P2744" t="s">
        <v>1534</v>
      </c>
      <c r="Q2744" t="s">
        <v>1535</v>
      </c>
      <c r="R2744" t="s">
        <v>117</v>
      </c>
      <c r="S2744" t="s">
        <v>237</v>
      </c>
      <c r="T2744" t="s">
        <v>13494</v>
      </c>
      <c r="U2744" t="s">
        <v>13495</v>
      </c>
      <c r="V2744" s="41">
        <v>41085</v>
      </c>
      <c r="W2744" s="41">
        <v>33769</v>
      </c>
      <c r="X2744">
        <v>1</v>
      </c>
      <c r="Y2744">
        <v>2</v>
      </c>
      <c r="Z2744" t="s">
        <v>102</v>
      </c>
      <c r="AA2744">
        <v>1</v>
      </c>
      <c r="AB2744" t="s">
        <v>103</v>
      </c>
      <c r="AC2744" t="s">
        <v>104</v>
      </c>
      <c r="AD2744">
        <v>1</v>
      </c>
      <c r="AE2744" t="s">
        <v>105</v>
      </c>
      <c r="AG2744" t="s">
        <v>121</v>
      </c>
      <c r="AJ2744" t="s">
        <v>2081</v>
      </c>
    </row>
    <row r="2745" spans="1:36" hidden="1" x14ac:dyDescent="0.25">
      <c r="A2745" t="s">
        <v>13496</v>
      </c>
      <c r="B2745" t="e">
        <f>VLOOKUP(A2745,[2]mp_ALL!B$1:B$557,1,0)</f>
        <v>#N/A</v>
      </c>
      <c r="C2745" t="s">
        <v>13497</v>
      </c>
      <c r="D2745" t="s">
        <v>38</v>
      </c>
      <c r="E2745" t="s">
        <v>88</v>
      </c>
      <c r="F2745" t="s">
        <v>8284</v>
      </c>
      <c r="G2745" t="s">
        <v>8285</v>
      </c>
      <c r="H2745" t="s">
        <v>91</v>
      </c>
      <c r="I2745" t="s">
        <v>5075</v>
      </c>
      <c r="J2745">
        <v>1</v>
      </c>
      <c r="K2745" t="s">
        <v>1358</v>
      </c>
      <c r="L2745">
        <v>1</v>
      </c>
      <c r="M2745" t="s">
        <v>158</v>
      </c>
      <c r="N2745" t="s">
        <v>159</v>
      </c>
      <c r="O2745" t="s">
        <v>1679</v>
      </c>
      <c r="P2745" t="s">
        <v>4939</v>
      </c>
      <c r="Q2745" t="s">
        <v>5076</v>
      </c>
      <c r="R2745" t="s">
        <v>117</v>
      </c>
      <c r="S2745" t="s">
        <v>163</v>
      </c>
      <c r="T2745" t="s">
        <v>13498</v>
      </c>
      <c r="U2745" t="s">
        <v>3169</v>
      </c>
      <c r="V2745" s="41">
        <v>41085</v>
      </c>
      <c r="W2745" s="41">
        <v>33224</v>
      </c>
      <c r="X2745">
        <v>1</v>
      </c>
      <c r="Y2745">
        <v>1</v>
      </c>
      <c r="Z2745" t="s">
        <v>102</v>
      </c>
      <c r="AA2745">
        <v>1</v>
      </c>
      <c r="AB2745" t="s">
        <v>103</v>
      </c>
      <c r="AC2745" t="s">
        <v>104</v>
      </c>
      <c r="AD2745">
        <v>1</v>
      </c>
      <c r="AE2745" t="s">
        <v>105</v>
      </c>
      <c r="AG2745" t="s">
        <v>121</v>
      </c>
      <c r="AJ2745" t="s">
        <v>107</v>
      </c>
    </row>
    <row r="2746" spans="1:36" hidden="1" x14ac:dyDescent="0.25">
      <c r="A2746" t="s">
        <v>13499</v>
      </c>
      <c r="B2746" t="e">
        <f>VLOOKUP(A2746,[2]mp_ALL!B$1:B$557,1,0)</f>
        <v>#N/A</v>
      </c>
      <c r="C2746" t="s">
        <v>13500</v>
      </c>
      <c r="D2746" t="s">
        <v>38</v>
      </c>
      <c r="E2746" t="s">
        <v>88</v>
      </c>
      <c r="F2746" t="s">
        <v>8284</v>
      </c>
      <c r="G2746" t="s">
        <v>8285</v>
      </c>
      <c r="H2746" t="s">
        <v>91</v>
      </c>
      <c r="I2746" t="s">
        <v>8972</v>
      </c>
      <c r="J2746">
        <v>1</v>
      </c>
      <c r="K2746" t="s">
        <v>1532</v>
      </c>
      <c r="L2746">
        <v>1</v>
      </c>
      <c r="M2746" t="s">
        <v>158</v>
      </c>
      <c r="N2746" t="s">
        <v>184</v>
      </c>
      <c r="O2746" t="s">
        <v>3576</v>
      </c>
      <c r="P2746" t="s">
        <v>3919</v>
      </c>
      <c r="Q2746" t="s">
        <v>8973</v>
      </c>
      <c r="R2746" t="s">
        <v>117</v>
      </c>
      <c r="S2746" t="s">
        <v>163</v>
      </c>
      <c r="T2746" t="s">
        <v>13501</v>
      </c>
      <c r="U2746" t="s">
        <v>13502</v>
      </c>
      <c r="V2746" s="41">
        <v>41085</v>
      </c>
      <c r="W2746" s="41">
        <v>33951</v>
      </c>
      <c r="X2746">
        <v>0</v>
      </c>
      <c r="Z2746" t="s">
        <v>7195</v>
      </c>
      <c r="AA2746">
        <v>1</v>
      </c>
      <c r="AB2746" t="s">
        <v>103</v>
      </c>
      <c r="AC2746" t="s">
        <v>104</v>
      </c>
      <c r="AD2746">
        <v>1</v>
      </c>
      <c r="AE2746" t="s">
        <v>105</v>
      </c>
      <c r="AG2746" t="s">
        <v>121</v>
      </c>
      <c r="AJ2746" t="s">
        <v>107</v>
      </c>
    </row>
    <row r="2747" spans="1:36" hidden="1" x14ac:dyDescent="0.25">
      <c r="A2747" t="s">
        <v>13503</v>
      </c>
      <c r="B2747" t="e">
        <f>VLOOKUP(A2747,[2]mp_ALL!B$1:B$557,1,0)</f>
        <v>#N/A</v>
      </c>
      <c r="C2747" t="s">
        <v>13504</v>
      </c>
      <c r="D2747" t="s">
        <v>37</v>
      </c>
      <c r="E2747" t="s">
        <v>88</v>
      </c>
      <c r="F2747" t="s">
        <v>8284</v>
      </c>
      <c r="G2747" t="s">
        <v>8285</v>
      </c>
      <c r="H2747" t="s">
        <v>91</v>
      </c>
      <c r="I2747" t="s">
        <v>13505</v>
      </c>
      <c r="J2747">
        <v>1</v>
      </c>
      <c r="K2747" t="s">
        <v>11147</v>
      </c>
      <c r="L2747">
        <v>1</v>
      </c>
      <c r="M2747" t="s">
        <v>158</v>
      </c>
      <c r="N2747" t="s">
        <v>8033</v>
      </c>
      <c r="O2747" t="s">
        <v>13506</v>
      </c>
      <c r="R2747" t="s">
        <v>117</v>
      </c>
      <c r="S2747" t="s">
        <v>207</v>
      </c>
      <c r="T2747" t="s">
        <v>13507</v>
      </c>
      <c r="U2747" t="s">
        <v>13508</v>
      </c>
      <c r="V2747" s="41">
        <v>41085</v>
      </c>
      <c r="W2747" s="41">
        <v>33531</v>
      </c>
      <c r="X2747">
        <v>1</v>
      </c>
      <c r="Y2747">
        <v>1</v>
      </c>
      <c r="Z2747" t="s">
        <v>102</v>
      </c>
      <c r="AA2747">
        <v>1</v>
      </c>
      <c r="AB2747" t="s">
        <v>576</v>
      </c>
      <c r="AC2747" t="s">
        <v>104</v>
      </c>
      <c r="AD2747">
        <v>1</v>
      </c>
      <c r="AE2747" t="s">
        <v>138</v>
      </c>
      <c r="AG2747" t="s">
        <v>121</v>
      </c>
      <c r="AJ2747" t="s">
        <v>299</v>
      </c>
    </row>
    <row r="2748" spans="1:36" hidden="1" x14ac:dyDescent="0.25">
      <c r="A2748" t="s">
        <v>13509</v>
      </c>
      <c r="B2748" t="e">
        <f>VLOOKUP(A2748,[2]mp_ALL!B$1:B$557,1,0)</f>
        <v>#N/A</v>
      </c>
      <c r="C2748" t="s">
        <v>13510</v>
      </c>
      <c r="D2748" t="s">
        <v>37</v>
      </c>
      <c r="E2748" t="s">
        <v>88</v>
      </c>
      <c r="F2748" t="s">
        <v>250</v>
      </c>
      <c r="G2748" t="s">
        <v>251</v>
      </c>
      <c r="H2748" t="s">
        <v>91</v>
      </c>
      <c r="I2748" t="s">
        <v>10825</v>
      </c>
      <c r="J2748">
        <v>1</v>
      </c>
      <c r="K2748" t="s">
        <v>6183</v>
      </c>
      <c r="L2748">
        <v>1</v>
      </c>
      <c r="M2748" t="s">
        <v>158</v>
      </c>
      <c r="N2748" t="s">
        <v>205</v>
      </c>
      <c r="O2748" t="s">
        <v>646</v>
      </c>
      <c r="P2748" t="s">
        <v>10826</v>
      </c>
      <c r="Q2748" t="s">
        <v>10827</v>
      </c>
      <c r="R2748" t="s">
        <v>117</v>
      </c>
      <c r="S2748" t="s">
        <v>237</v>
      </c>
      <c r="T2748" t="s">
        <v>13511</v>
      </c>
      <c r="U2748" t="s">
        <v>13512</v>
      </c>
      <c r="V2748" s="41">
        <v>41085</v>
      </c>
      <c r="W2748" s="41">
        <v>33363</v>
      </c>
      <c r="X2748">
        <v>1</v>
      </c>
      <c r="Y2748">
        <v>1</v>
      </c>
      <c r="Z2748" t="s">
        <v>102</v>
      </c>
      <c r="AA2748">
        <v>1</v>
      </c>
      <c r="AB2748" t="s">
        <v>103</v>
      </c>
      <c r="AC2748" t="s">
        <v>104</v>
      </c>
      <c r="AD2748">
        <v>1</v>
      </c>
      <c r="AE2748" t="s">
        <v>105</v>
      </c>
      <c r="AG2748" t="s">
        <v>121</v>
      </c>
      <c r="AJ2748" t="s">
        <v>2297</v>
      </c>
    </row>
    <row r="2749" spans="1:36" hidden="1" x14ac:dyDescent="0.25">
      <c r="A2749" t="s">
        <v>13513</v>
      </c>
      <c r="B2749" t="e">
        <f>VLOOKUP(A2749,[2]mp_ALL!B$1:B$557,1,0)</f>
        <v>#N/A</v>
      </c>
      <c r="C2749" t="s">
        <v>13514</v>
      </c>
      <c r="D2749" t="s">
        <v>38</v>
      </c>
      <c r="E2749" t="s">
        <v>88</v>
      </c>
      <c r="F2749" t="s">
        <v>8284</v>
      </c>
      <c r="G2749" t="s">
        <v>8285</v>
      </c>
      <c r="H2749" t="s">
        <v>91</v>
      </c>
      <c r="I2749" t="s">
        <v>1056</v>
      </c>
      <c r="J2749">
        <v>1</v>
      </c>
      <c r="K2749" t="s">
        <v>157</v>
      </c>
      <c r="L2749">
        <v>1</v>
      </c>
      <c r="M2749" t="s">
        <v>158</v>
      </c>
      <c r="N2749" t="s">
        <v>184</v>
      </c>
      <c r="O2749" t="s">
        <v>742</v>
      </c>
      <c r="P2749" t="s">
        <v>1057</v>
      </c>
      <c r="Q2749" t="s">
        <v>1058</v>
      </c>
      <c r="R2749" t="s">
        <v>117</v>
      </c>
      <c r="S2749" t="s">
        <v>237</v>
      </c>
      <c r="T2749" t="s">
        <v>13515</v>
      </c>
      <c r="U2749" t="s">
        <v>7761</v>
      </c>
      <c r="V2749" s="41">
        <v>41085</v>
      </c>
      <c r="W2749" s="41">
        <v>34069</v>
      </c>
      <c r="X2749">
        <v>1</v>
      </c>
      <c r="Y2749">
        <v>1</v>
      </c>
      <c r="Z2749" t="s">
        <v>102</v>
      </c>
      <c r="AA2749">
        <v>1</v>
      </c>
      <c r="AB2749" t="s">
        <v>103</v>
      </c>
      <c r="AC2749" t="s">
        <v>104</v>
      </c>
      <c r="AD2749">
        <v>1</v>
      </c>
      <c r="AE2749" t="s">
        <v>105</v>
      </c>
      <c r="AG2749" t="s">
        <v>121</v>
      </c>
      <c r="AJ2749" t="s">
        <v>1008</v>
      </c>
    </row>
    <row r="2750" spans="1:36" hidden="1" x14ac:dyDescent="0.25">
      <c r="A2750" t="s">
        <v>13516</v>
      </c>
      <c r="B2750" t="e">
        <f>VLOOKUP(A2750,[2]mp_ALL!B$1:B$557,1,0)</f>
        <v>#N/A</v>
      </c>
      <c r="C2750" t="s">
        <v>13517</v>
      </c>
      <c r="D2750" t="s">
        <v>38</v>
      </c>
      <c r="E2750" t="s">
        <v>88</v>
      </c>
      <c r="F2750" t="s">
        <v>8284</v>
      </c>
      <c r="G2750" t="s">
        <v>8285</v>
      </c>
      <c r="H2750" t="s">
        <v>91</v>
      </c>
      <c r="I2750" t="s">
        <v>8976</v>
      </c>
      <c r="J2750">
        <v>1</v>
      </c>
      <c r="K2750" t="s">
        <v>1396</v>
      </c>
      <c r="L2750">
        <v>1</v>
      </c>
      <c r="M2750" t="s">
        <v>414</v>
      </c>
      <c r="N2750" t="s">
        <v>159</v>
      </c>
      <c r="O2750" t="s">
        <v>1672</v>
      </c>
      <c r="P2750" t="s">
        <v>1673</v>
      </c>
      <c r="Q2750" t="s">
        <v>8977</v>
      </c>
      <c r="R2750" t="s">
        <v>117</v>
      </c>
      <c r="S2750" t="s">
        <v>163</v>
      </c>
      <c r="T2750" t="s">
        <v>9812</v>
      </c>
      <c r="U2750" t="s">
        <v>7761</v>
      </c>
      <c r="V2750" s="41">
        <v>41085</v>
      </c>
      <c r="W2750" s="41">
        <v>33769</v>
      </c>
      <c r="X2750">
        <v>1</v>
      </c>
      <c r="Y2750">
        <v>1</v>
      </c>
      <c r="Z2750" t="s">
        <v>102</v>
      </c>
      <c r="AA2750">
        <v>1</v>
      </c>
      <c r="AB2750" t="s">
        <v>103</v>
      </c>
      <c r="AC2750" t="s">
        <v>104</v>
      </c>
      <c r="AD2750">
        <v>1</v>
      </c>
      <c r="AE2750" t="s">
        <v>105</v>
      </c>
      <c r="AG2750" t="s">
        <v>121</v>
      </c>
      <c r="AJ2750" t="s">
        <v>352</v>
      </c>
    </row>
    <row r="2751" spans="1:36" hidden="1" x14ac:dyDescent="0.25">
      <c r="A2751" t="s">
        <v>13518</v>
      </c>
      <c r="B2751" t="e">
        <f>VLOOKUP(A2751,[2]mp_ALL!B$1:B$557,1,0)</f>
        <v>#N/A</v>
      </c>
      <c r="C2751" t="s">
        <v>13519</v>
      </c>
      <c r="D2751" t="s">
        <v>38</v>
      </c>
      <c r="E2751" t="s">
        <v>88</v>
      </c>
      <c r="F2751" t="s">
        <v>8284</v>
      </c>
      <c r="G2751" t="s">
        <v>8285</v>
      </c>
      <c r="H2751" t="s">
        <v>91</v>
      </c>
      <c r="I2751" t="s">
        <v>6066</v>
      </c>
      <c r="J2751">
        <v>1</v>
      </c>
      <c r="K2751" t="s">
        <v>6067</v>
      </c>
      <c r="L2751">
        <v>1</v>
      </c>
      <c r="M2751" t="s">
        <v>143</v>
      </c>
      <c r="N2751" t="s">
        <v>144</v>
      </c>
      <c r="O2751" t="s">
        <v>145</v>
      </c>
      <c r="P2751" t="s">
        <v>6068</v>
      </c>
      <c r="Q2751" t="s">
        <v>6069</v>
      </c>
      <c r="R2751" t="s">
        <v>147</v>
      </c>
      <c r="S2751" t="s">
        <v>148</v>
      </c>
      <c r="T2751" t="s">
        <v>13520</v>
      </c>
      <c r="U2751" t="s">
        <v>13521</v>
      </c>
      <c r="V2751" s="41">
        <v>41085</v>
      </c>
      <c r="W2751" s="41">
        <v>33583</v>
      </c>
      <c r="X2751">
        <v>1</v>
      </c>
      <c r="Y2751">
        <v>1</v>
      </c>
      <c r="Z2751" t="s">
        <v>102</v>
      </c>
      <c r="AA2751">
        <v>1</v>
      </c>
      <c r="AB2751" t="s">
        <v>103</v>
      </c>
      <c r="AC2751" t="s">
        <v>104</v>
      </c>
      <c r="AD2751">
        <v>1</v>
      </c>
      <c r="AE2751" t="s">
        <v>105</v>
      </c>
      <c r="AG2751" t="s">
        <v>148</v>
      </c>
      <c r="AJ2751" t="s">
        <v>1153</v>
      </c>
    </row>
    <row r="2752" spans="1:36" hidden="1" x14ac:dyDescent="0.25">
      <c r="A2752" t="s">
        <v>13522</v>
      </c>
      <c r="B2752" t="e">
        <f>VLOOKUP(A2752,[2]mp_ALL!B$1:B$557,1,0)</f>
        <v>#N/A</v>
      </c>
      <c r="C2752" t="s">
        <v>13523</v>
      </c>
      <c r="D2752" t="s">
        <v>38</v>
      </c>
      <c r="E2752" t="s">
        <v>88</v>
      </c>
      <c r="F2752" t="s">
        <v>8284</v>
      </c>
      <c r="G2752" t="s">
        <v>8285</v>
      </c>
      <c r="H2752" t="s">
        <v>91</v>
      </c>
      <c r="I2752" t="s">
        <v>13524</v>
      </c>
      <c r="J2752">
        <v>1</v>
      </c>
      <c r="K2752" t="s">
        <v>404</v>
      </c>
      <c r="L2752">
        <v>1</v>
      </c>
      <c r="M2752" t="s">
        <v>113</v>
      </c>
      <c r="N2752" t="s">
        <v>195</v>
      </c>
      <c r="O2752" t="s">
        <v>405</v>
      </c>
      <c r="P2752" t="s">
        <v>406</v>
      </c>
      <c r="Q2752" t="s">
        <v>13525</v>
      </c>
      <c r="R2752" t="s">
        <v>117</v>
      </c>
      <c r="S2752" t="s">
        <v>199</v>
      </c>
      <c r="T2752" t="s">
        <v>13526</v>
      </c>
      <c r="U2752" t="s">
        <v>13527</v>
      </c>
      <c r="V2752" s="41">
        <v>41085</v>
      </c>
      <c r="W2752" s="41">
        <v>33154</v>
      </c>
      <c r="X2752">
        <v>1</v>
      </c>
      <c r="Y2752">
        <v>2</v>
      </c>
      <c r="Z2752" t="s">
        <v>102</v>
      </c>
      <c r="AA2752">
        <v>1</v>
      </c>
      <c r="AB2752" t="s">
        <v>103</v>
      </c>
      <c r="AC2752" t="s">
        <v>104</v>
      </c>
      <c r="AD2752">
        <v>1</v>
      </c>
      <c r="AE2752" t="s">
        <v>105</v>
      </c>
      <c r="AG2752" t="s">
        <v>121</v>
      </c>
      <c r="AJ2752" t="s">
        <v>474</v>
      </c>
    </row>
    <row r="2753" spans="1:36" hidden="1" x14ac:dyDescent="0.25">
      <c r="A2753" t="s">
        <v>13528</v>
      </c>
      <c r="B2753" t="e">
        <f>VLOOKUP(A2753,[2]mp_ALL!B$1:B$557,1,0)</f>
        <v>#N/A</v>
      </c>
      <c r="C2753" t="s">
        <v>13529</v>
      </c>
      <c r="D2753" t="s">
        <v>38</v>
      </c>
      <c r="E2753" t="s">
        <v>88</v>
      </c>
      <c r="F2753" t="s">
        <v>8284</v>
      </c>
      <c r="G2753" t="s">
        <v>8285</v>
      </c>
      <c r="H2753" t="s">
        <v>91</v>
      </c>
      <c r="I2753" t="s">
        <v>12454</v>
      </c>
      <c r="J2753">
        <v>1</v>
      </c>
      <c r="K2753" t="s">
        <v>1019</v>
      </c>
      <c r="L2753">
        <v>0</v>
      </c>
      <c r="M2753" t="s">
        <v>113</v>
      </c>
      <c r="N2753" t="s">
        <v>362</v>
      </c>
      <c r="O2753" t="s">
        <v>1235</v>
      </c>
      <c r="P2753" t="s">
        <v>1236</v>
      </c>
      <c r="Q2753" t="s">
        <v>12455</v>
      </c>
      <c r="R2753" t="s">
        <v>117</v>
      </c>
      <c r="S2753" t="s">
        <v>237</v>
      </c>
      <c r="T2753" t="s">
        <v>13530</v>
      </c>
      <c r="U2753" t="s">
        <v>13531</v>
      </c>
      <c r="V2753" s="41">
        <v>41085</v>
      </c>
      <c r="W2753" s="41">
        <v>33623</v>
      </c>
      <c r="X2753">
        <v>1</v>
      </c>
      <c r="Y2753">
        <v>0</v>
      </c>
      <c r="Z2753" t="s">
        <v>102</v>
      </c>
      <c r="AA2753">
        <v>1</v>
      </c>
      <c r="AB2753" t="s">
        <v>103</v>
      </c>
      <c r="AC2753" t="s">
        <v>104</v>
      </c>
      <c r="AD2753">
        <v>1</v>
      </c>
      <c r="AE2753" t="s">
        <v>120</v>
      </c>
      <c r="AG2753" t="s">
        <v>121</v>
      </c>
      <c r="AJ2753" t="s">
        <v>2081</v>
      </c>
    </row>
    <row r="2754" spans="1:36" hidden="1" x14ac:dyDescent="0.25">
      <c r="A2754" t="s">
        <v>13532</v>
      </c>
      <c r="B2754" t="e">
        <f>VLOOKUP(A2754,[2]mp_ALL!B$1:B$557,1,0)</f>
        <v>#N/A</v>
      </c>
      <c r="C2754" t="s">
        <v>13533</v>
      </c>
      <c r="D2754" t="s">
        <v>37</v>
      </c>
      <c r="E2754" t="s">
        <v>88</v>
      </c>
      <c r="F2754" t="s">
        <v>8284</v>
      </c>
      <c r="G2754" t="s">
        <v>8285</v>
      </c>
      <c r="H2754" t="s">
        <v>91</v>
      </c>
      <c r="I2754" t="s">
        <v>5920</v>
      </c>
      <c r="J2754">
        <v>1</v>
      </c>
      <c r="K2754" t="s">
        <v>457</v>
      </c>
      <c r="L2754">
        <v>0</v>
      </c>
      <c r="M2754" t="s">
        <v>113</v>
      </c>
      <c r="N2754" t="s">
        <v>362</v>
      </c>
      <c r="O2754" t="s">
        <v>4857</v>
      </c>
      <c r="P2754" t="s">
        <v>136</v>
      </c>
      <c r="Q2754" t="s">
        <v>5921</v>
      </c>
      <c r="R2754" t="s">
        <v>117</v>
      </c>
      <c r="S2754" t="s">
        <v>1688</v>
      </c>
      <c r="T2754" t="s">
        <v>2829</v>
      </c>
      <c r="U2754" t="s">
        <v>13534</v>
      </c>
      <c r="V2754" s="41">
        <v>41085</v>
      </c>
      <c r="W2754" s="41">
        <v>33306</v>
      </c>
      <c r="X2754">
        <v>1</v>
      </c>
      <c r="Y2754">
        <v>1</v>
      </c>
      <c r="Z2754" t="s">
        <v>102</v>
      </c>
      <c r="AA2754">
        <v>1</v>
      </c>
      <c r="AB2754" t="s">
        <v>103</v>
      </c>
      <c r="AC2754" t="s">
        <v>104</v>
      </c>
      <c r="AD2754">
        <v>1</v>
      </c>
      <c r="AE2754" t="s">
        <v>308</v>
      </c>
      <c r="AG2754" t="s">
        <v>121</v>
      </c>
      <c r="AJ2754" t="s">
        <v>474</v>
      </c>
    </row>
    <row r="2755" spans="1:36" hidden="1" x14ac:dyDescent="0.25">
      <c r="A2755" t="s">
        <v>13535</v>
      </c>
      <c r="B2755" t="e">
        <f>VLOOKUP(A2755,[2]mp_ALL!B$1:B$557,1,0)</f>
        <v>#N/A</v>
      </c>
      <c r="C2755" t="s">
        <v>4282</v>
      </c>
      <c r="D2755" t="s">
        <v>38</v>
      </c>
      <c r="E2755" t="s">
        <v>88</v>
      </c>
      <c r="F2755" t="s">
        <v>8284</v>
      </c>
      <c r="G2755" t="s">
        <v>8285</v>
      </c>
      <c r="H2755" t="s">
        <v>91</v>
      </c>
      <c r="I2755" t="s">
        <v>424</v>
      </c>
      <c r="J2755">
        <v>1</v>
      </c>
      <c r="K2755" t="s">
        <v>425</v>
      </c>
      <c r="L2755">
        <v>1</v>
      </c>
      <c r="M2755" t="s">
        <v>113</v>
      </c>
      <c r="N2755" t="s">
        <v>195</v>
      </c>
      <c r="O2755" t="s">
        <v>426</v>
      </c>
      <c r="P2755" t="s">
        <v>427</v>
      </c>
      <c r="Q2755" t="s">
        <v>428</v>
      </c>
      <c r="R2755" t="s">
        <v>117</v>
      </c>
      <c r="S2755" t="s">
        <v>199</v>
      </c>
      <c r="T2755" t="s">
        <v>13536</v>
      </c>
      <c r="U2755" t="s">
        <v>3942</v>
      </c>
      <c r="V2755" s="41">
        <v>41085</v>
      </c>
      <c r="W2755" s="41">
        <v>33363</v>
      </c>
      <c r="X2755">
        <v>1</v>
      </c>
      <c r="Y2755">
        <v>2</v>
      </c>
      <c r="Z2755" t="s">
        <v>102</v>
      </c>
      <c r="AA2755">
        <v>1</v>
      </c>
      <c r="AB2755" t="s">
        <v>103</v>
      </c>
      <c r="AC2755" t="s">
        <v>104</v>
      </c>
      <c r="AD2755">
        <v>1</v>
      </c>
      <c r="AE2755" t="s">
        <v>105</v>
      </c>
      <c r="AG2755" t="s">
        <v>121</v>
      </c>
      <c r="AJ2755" t="s">
        <v>1286</v>
      </c>
    </row>
    <row r="2756" spans="1:36" hidden="1" x14ac:dyDescent="0.25">
      <c r="A2756" t="s">
        <v>13537</v>
      </c>
      <c r="B2756" t="e">
        <f>VLOOKUP(A2756,[2]mp_ALL!B$1:B$557,1,0)</f>
        <v>#N/A</v>
      </c>
      <c r="C2756" t="s">
        <v>13538</v>
      </c>
      <c r="D2756" t="s">
        <v>38</v>
      </c>
      <c r="E2756" t="s">
        <v>88</v>
      </c>
      <c r="F2756" t="s">
        <v>8284</v>
      </c>
      <c r="G2756" t="s">
        <v>8285</v>
      </c>
      <c r="H2756" t="s">
        <v>91</v>
      </c>
      <c r="I2756" t="s">
        <v>1069</v>
      </c>
      <c r="J2756">
        <v>1</v>
      </c>
      <c r="K2756" t="s">
        <v>404</v>
      </c>
      <c r="L2756">
        <v>1</v>
      </c>
      <c r="M2756" t="s">
        <v>113</v>
      </c>
      <c r="N2756" t="s">
        <v>195</v>
      </c>
      <c r="O2756" t="s">
        <v>889</v>
      </c>
      <c r="P2756" t="s">
        <v>905</v>
      </c>
      <c r="Q2756" t="s">
        <v>1070</v>
      </c>
      <c r="R2756" t="s">
        <v>117</v>
      </c>
      <c r="S2756" t="s">
        <v>199</v>
      </c>
      <c r="T2756" t="s">
        <v>13539</v>
      </c>
      <c r="U2756" t="s">
        <v>13540</v>
      </c>
      <c r="V2756" s="41">
        <v>41085</v>
      </c>
      <c r="W2756" s="41">
        <v>33799</v>
      </c>
      <c r="X2756">
        <v>1</v>
      </c>
      <c r="Y2756">
        <v>1</v>
      </c>
      <c r="Z2756" t="s">
        <v>102</v>
      </c>
      <c r="AA2756">
        <v>1</v>
      </c>
      <c r="AB2756" t="s">
        <v>103</v>
      </c>
      <c r="AC2756" t="s">
        <v>104</v>
      </c>
      <c r="AD2756">
        <v>1</v>
      </c>
      <c r="AE2756" t="s">
        <v>105</v>
      </c>
      <c r="AG2756" t="s">
        <v>121</v>
      </c>
      <c r="AJ2756" t="s">
        <v>421</v>
      </c>
    </row>
    <row r="2757" spans="1:36" hidden="1" x14ac:dyDescent="0.25">
      <c r="A2757" t="s">
        <v>13541</v>
      </c>
      <c r="B2757" t="e">
        <f>VLOOKUP(A2757,[2]mp_ALL!B$1:B$557,1,0)</f>
        <v>#N/A</v>
      </c>
      <c r="C2757" t="s">
        <v>13542</v>
      </c>
      <c r="D2757" t="s">
        <v>38</v>
      </c>
      <c r="E2757" t="s">
        <v>88</v>
      </c>
      <c r="F2757" t="s">
        <v>8284</v>
      </c>
      <c r="G2757" t="s">
        <v>8285</v>
      </c>
      <c r="H2757" t="s">
        <v>91</v>
      </c>
      <c r="I2757" t="s">
        <v>5323</v>
      </c>
      <c r="J2757">
        <v>1</v>
      </c>
      <c r="K2757" t="s">
        <v>404</v>
      </c>
      <c r="L2757">
        <v>1</v>
      </c>
      <c r="M2757" t="s">
        <v>113</v>
      </c>
      <c r="N2757" t="s">
        <v>195</v>
      </c>
      <c r="O2757" t="s">
        <v>405</v>
      </c>
      <c r="P2757" t="s">
        <v>898</v>
      </c>
      <c r="Q2757" t="s">
        <v>5324</v>
      </c>
      <c r="R2757" t="s">
        <v>117</v>
      </c>
      <c r="S2757" t="s">
        <v>199</v>
      </c>
      <c r="T2757" t="s">
        <v>13543</v>
      </c>
      <c r="U2757" t="s">
        <v>13544</v>
      </c>
      <c r="V2757" s="41">
        <v>41085</v>
      </c>
      <c r="W2757" s="41">
        <v>33537</v>
      </c>
      <c r="X2757">
        <v>1</v>
      </c>
      <c r="Y2757">
        <v>2</v>
      </c>
      <c r="Z2757" t="s">
        <v>102</v>
      </c>
      <c r="AA2757">
        <v>1</v>
      </c>
      <c r="AB2757" t="s">
        <v>103</v>
      </c>
      <c r="AC2757" t="s">
        <v>104</v>
      </c>
      <c r="AD2757">
        <v>1</v>
      </c>
      <c r="AE2757" t="s">
        <v>105</v>
      </c>
      <c r="AG2757" t="s">
        <v>121</v>
      </c>
      <c r="AJ2757" t="s">
        <v>2193</v>
      </c>
    </row>
    <row r="2758" spans="1:36" hidden="1" x14ac:dyDescent="0.25">
      <c r="A2758" t="s">
        <v>13545</v>
      </c>
      <c r="B2758" t="e">
        <f>VLOOKUP(A2758,[2]mp_ALL!B$1:B$557,1,0)</f>
        <v>#N/A</v>
      </c>
      <c r="C2758" t="s">
        <v>13546</v>
      </c>
      <c r="D2758" t="s">
        <v>38</v>
      </c>
      <c r="E2758" t="s">
        <v>88</v>
      </c>
      <c r="F2758" t="s">
        <v>8284</v>
      </c>
      <c r="G2758" t="s">
        <v>8285</v>
      </c>
      <c r="H2758" t="s">
        <v>91</v>
      </c>
      <c r="I2758" t="s">
        <v>8103</v>
      </c>
      <c r="J2758">
        <v>1</v>
      </c>
      <c r="K2758" t="s">
        <v>667</v>
      </c>
      <c r="L2758">
        <v>1</v>
      </c>
      <c r="M2758" t="s">
        <v>113</v>
      </c>
      <c r="N2758" t="s">
        <v>195</v>
      </c>
      <c r="O2758" t="s">
        <v>1273</v>
      </c>
      <c r="P2758" t="s">
        <v>1274</v>
      </c>
      <c r="Q2758" t="s">
        <v>8104</v>
      </c>
      <c r="R2758" t="s">
        <v>117</v>
      </c>
      <c r="S2758" t="s">
        <v>199</v>
      </c>
      <c r="T2758" t="s">
        <v>11055</v>
      </c>
      <c r="U2758" t="s">
        <v>13547</v>
      </c>
      <c r="V2758" s="41">
        <v>41085</v>
      </c>
      <c r="W2758" s="41">
        <v>33632</v>
      </c>
      <c r="X2758">
        <v>1</v>
      </c>
      <c r="Y2758">
        <v>2</v>
      </c>
      <c r="Z2758" t="s">
        <v>102</v>
      </c>
      <c r="AA2758">
        <v>1</v>
      </c>
      <c r="AB2758" t="s">
        <v>103</v>
      </c>
      <c r="AC2758" t="s">
        <v>104</v>
      </c>
      <c r="AD2758">
        <v>1</v>
      </c>
      <c r="AE2758" t="s">
        <v>105</v>
      </c>
      <c r="AG2758" t="s">
        <v>121</v>
      </c>
      <c r="AJ2758" t="s">
        <v>287</v>
      </c>
    </row>
    <row r="2759" spans="1:36" hidden="1" x14ac:dyDescent="0.25">
      <c r="A2759" t="s">
        <v>13548</v>
      </c>
      <c r="B2759" t="e">
        <f>VLOOKUP(A2759,[2]mp_ALL!B$1:B$557,1,0)</f>
        <v>#N/A</v>
      </c>
      <c r="C2759" t="s">
        <v>13549</v>
      </c>
      <c r="D2759" t="s">
        <v>38</v>
      </c>
      <c r="E2759" t="s">
        <v>88</v>
      </c>
      <c r="F2759" t="s">
        <v>8284</v>
      </c>
      <c r="G2759" t="s">
        <v>8285</v>
      </c>
      <c r="H2759" t="s">
        <v>91</v>
      </c>
      <c r="I2759" t="s">
        <v>9466</v>
      </c>
      <c r="J2759">
        <v>1</v>
      </c>
      <c r="K2759" t="s">
        <v>194</v>
      </c>
      <c r="L2759">
        <v>1</v>
      </c>
      <c r="M2759" t="s">
        <v>113</v>
      </c>
      <c r="N2759" t="s">
        <v>195</v>
      </c>
      <c r="O2759" t="s">
        <v>1273</v>
      </c>
      <c r="P2759" t="s">
        <v>9467</v>
      </c>
      <c r="Q2759" t="s">
        <v>9468</v>
      </c>
      <c r="R2759" t="s">
        <v>117</v>
      </c>
      <c r="S2759" t="s">
        <v>237</v>
      </c>
      <c r="T2759" t="s">
        <v>13550</v>
      </c>
      <c r="U2759" t="s">
        <v>9533</v>
      </c>
      <c r="V2759" s="41">
        <v>41085</v>
      </c>
      <c r="W2759" s="41">
        <v>34042</v>
      </c>
      <c r="X2759">
        <v>1</v>
      </c>
      <c r="Y2759">
        <v>1</v>
      </c>
      <c r="Z2759" t="s">
        <v>102</v>
      </c>
      <c r="AA2759">
        <v>1</v>
      </c>
      <c r="AB2759" t="s">
        <v>103</v>
      </c>
      <c r="AC2759" t="s">
        <v>104</v>
      </c>
      <c r="AD2759">
        <v>1</v>
      </c>
      <c r="AE2759" t="s">
        <v>105</v>
      </c>
      <c r="AG2759" t="s">
        <v>121</v>
      </c>
      <c r="AJ2759" t="s">
        <v>299</v>
      </c>
    </row>
    <row r="2760" spans="1:36" hidden="1" x14ac:dyDescent="0.25">
      <c r="A2760" t="s">
        <v>13551</v>
      </c>
      <c r="B2760" t="e">
        <f>VLOOKUP(A2760,[2]mp_ALL!B$1:B$557,1,0)</f>
        <v>#N/A</v>
      </c>
      <c r="C2760" t="s">
        <v>13552</v>
      </c>
      <c r="D2760" t="s">
        <v>38</v>
      </c>
      <c r="E2760" t="s">
        <v>88</v>
      </c>
      <c r="F2760" t="s">
        <v>8284</v>
      </c>
      <c r="G2760" t="s">
        <v>8285</v>
      </c>
      <c r="H2760" t="s">
        <v>91</v>
      </c>
      <c r="I2760" t="s">
        <v>6350</v>
      </c>
      <c r="J2760">
        <v>1</v>
      </c>
      <c r="K2760" t="s">
        <v>194</v>
      </c>
      <c r="L2760">
        <v>1</v>
      </c>
      <c r="M2760" t="s">
        <v>113</v>
      </c>
      <c r="N2760" t="s">
        <v>195</v>
      </c>
      <c r="O2760" t="s">
        <v>1273</v>
      </c>
      <c r="P2760" t="s">
        <v>5578</v>
      </c>
      <c r="Q2760" t="s">
        <v>6351</v>
      </c>
      <c r="R2760" t="s">
        <v>117</v>
      </c>
      <c r="S2760" t="s">
        <v>199</v>
      </c>
      <c r="T2760" t="s">
        <v>13553</v>
      </c>
      <c r="U2760" t="s">
        <v>7761</v>
      </c>
      <c r="V2760" s="41">
        <v>41085</v>
      </c>
      <c r="W2760" s="41">
        <v>34176</v>
      </c>
      <c r="X2760">
        <v>0</v>
      </c>
      <c r="Z2760" t="s">
        <v>7195</v>
      </c>
      <c r="AA2760">
        <v>1</v>
      </c>
      <c r="AB2760" t="s">
        <v>103</v>
      </c>
      <c r="AC2760" t="s">
        <v>104</v>
      </c>
      <c r="AD2760">
        <v>1</v>
      </c>
      <c r="AE2760" t="s">
        <v>105</v>
      </c>
      <c r="AG2760" t="s">
        <v>121</v>
      </c>
      <c r="AJ2760" t="s">
        <v>107</v>
      </c>
    </row>
    <row r="2761" spans="1:36" hidden="1" x14ac:dyDescent="0.25">
      <c r="A2761" t="s">
        <v>13554</v>
      </c>
      <c r="B2761" t="e">
        <f>VLOOKUP(A2761,[2]mp_ALL!B$1:B$557,1,0)</f>
        <v>#N/A</v>
      </c>
      <c r="C2761" t="s">
        <v>13555</v>
      </c>
      <c r="D2761" t="s">
        <v>38</v>
      </c>
      <c r="E2761" t="s">
        <v>88</v>
      </c>
      <c r="F2761" t="s">
        <v>8284</v>
      </c>
      <c r="G2761" t="s">
        <v>8285</v>
      </c>
      <c r="H2761" t="s">
        <v>91</v>
      </c>
      <c r="I2761" t="s">
        <v>2558</v>
      </c>
      <c r="J2761">
        <v>1</v>
      </c>
      <c r="K2761" t="s">
        <v>425</v>
      </c>
      <c r="L2761">
        <v>1</v>
      </c>
      <c r="M2761" t="s">
        <v>113</v>
      </c>
      <c r="N2761" t="s">
        <v>195</v>
      </c>
      <c r="O2761" t="s">
        <v>881</v>
      </c>
      <c r="P2761" t="s">
        <v>882</v>
      </c>
      <c r="Q2761" t="s">
        <v>2559</v>
      </c>
      <c r="R2761" t="s">
        <v>117</v>
      </c>
      <c r="S2761" t="s">
        <v>199</v>
      </c>
      <c r="T2761" t="s">
        <v>13556</v>
      </c>
      <c r="U2761" t="s">
        <v>13557</v>
      </c>
      <c r="V2761" s="41">
        <v>41085</v>
      </c>
      <c r="W2761" s="41">
        <v>33467</v>
      </c>
      <c r="X2761">
        <v>1</v>
      </c>
      <c r="Y2761">
        <v>2</v>
      </c>
      <c r="Z2761" t="s">
        <v>102</v>
      </c>
      <c r="AA2761">
        <v>1</v>
      </c>
      <c r="AB2761" t="s">
        <v>103</v>
      </c>
      <c r="AC2761" t="s">
        <v>104</v>
      </c>
      <c r="AD2761">
        <v>1</v>
      </c>
      <c r="AE2761" t="s">
        <v>105</v>
      </c>
      <c r="AG2761" t="s">
        <v>121</v>
      </c>
      <c r="AJ2761" t="s">
        <v>1913</v>
      </c>
    </row>
    <row r="2762" spans="1:36" hidden="1" x14ac:dyDescent="0.25">
      <c r="A2762" t="s">
        <v>13558</v>
      </c>
      <c r="B2762" t="e">
        <f>VLOOKUP(A2762,[2]mp_ALL!B$1:B$557,1,0)</f>
        <v>#N/A</v>
      </c>
      <c r="C2762" t="s">
        <v>13559</v>
      </c>
      <c r="D2762" t="s">
        <v>38</v>
      </c>
      <c r="E2762" t="s">
        <v>88</v>
      </c>
      <c r="F2762" t="s">
        <v>8284</v>
      </c>
      <c r="G2762" t="s">
        <v>8285</v>
      </c>
      <c r="H2762" t="s">
        <v>91</v>
      </c>
      <c r="I2762" t="s">
        <v>5218</v>
      </c>
      <c r="J2762">
        <v>1</v>
      </c>
      <c r="K2762" t="s">
        <v>194</v>
      </c>
      <c r="L2762">
        <v>1</v>
      </c>
      <c r="M2762" t="s">
        <v>113</v>
      </c>
      <c r="N2762" t="s">
        <v>195</v>
      </c>
      <c r="O2762" t="s">
        <v>196</v>
      </c>
      <c r="P2762" t="s">
        <v>197</v>
      </c>
      <c r="Q2762" t="s">
        <v>5219</v>
      </c>
      <c r="R2762" t="s">
        <v>117</v>
      </c>
      <c r="S2762" t="s">
        <v>237</v>
      </c>
      <c r="T2762" t="s">
        <v>13560</v>
      </c>
      <c r="U2762" t="s">
        <v>13561</v>
      </c>
      <c r="V2762" s="41">
        <v>41085</v>
      </c>
      <c r="W2762" s="41">
        <v>33871</v>
      </c>
      <c r="X2762">
        <v>1</v>
      </c>
      <c r="Y2762">
        <v>1</v>
      </c>
      <c r="Z2762" t="s">
        <v>102</v>
      </c>
      <c r="AA2762">
        <v>1</v>
      </c>
      <c r="AB2762" t="s">
        <v>103</v>
      </c>
      <c r="AC2762" t="s">
        <v>104</v>
      </c>
      <c r="AD2762">
        <v>1</v>
      </c>
      <c r="AE2762" t="s">
        <v>105</v>
      </c>
      <c r="AG2762" t="s">
        <v>121</v>
      </c>
      <c r="AJ2762" t="s">
        <v>1008</v>
      </c>
    </row>
    <row r="2763" spans="1:36" hidden="1" x14ac:dyDescent="0.25">
      <c r="A2763" t="s">
        <v>13562</v>
      </c>
      <c r="B2763" t="e">
        <f>VLOOKUP(A2763,[2]mp_ALL!B$1:B$557,1,0)</f>
        <v>#N/A</v>
      </c>
      <c r="C2763" t="s">
        <v>13563</v>
      </c>
      <c r="D2763" t="s">
        <v>38</v>
      </c>
      <c r="E2763" t="s">
        <v>88</v>
      </c>
      <c r="F2763" t="s">
        <v>8284</v>
      </c>
      <c r="G2763" t="s">
        <v>8285</v>
      </c>
      <c r="H2763" t="s">
        <v>91</v>
      </c>
      <c r="I2763" t="s">
        <v>2482</v>
      </c>
      <c r="J2763">
        <v>1</v>
      </c>
      <c r="K2763" t="s">
        <v>194</v>
      </c>
      <c r="L2763">
        <v>1</v>
      </c>
      <c r="M2763" t="s">
        <v>113</v>
      </c>
      <c r="N2763" t="s">
        <v>195</v>
      </c>
      <c r="O2763" t="s">
        <v>196</v>
      </c>
      <c r="P2763" t="s">
        <v>2483</v>
      </c>
      <c r="Q2763" t="s">
        <v>2484</v>
      </c>
      <c r="R2763" t="s">
        <v>117</v>
      </c>
      <c r="S2763" t="s">
        <v>237</v>
      </c>
      <c r="T2763" t="s">
        <v>13564</v>
      </c>
      <c r="U2763" t="s">
        <v>13565</v>
      </c>
      <c r="V2763" s="41">
        <v>41085</v>
      </c>
      <c r="W2763" s="41">
        <v>33943</v>
      </c>
      <c r="X2763">
        <v>1</v>
      </c>
      <c r="Y2763">
        <v>2</v>
      </c>
      <c r="Z2763" t="s">
        <v>102</v>
      </c>
      <c r="AA2763">
        <v>1</v>
      </c>
      <c r="AB2763" t="s">
        <v>103</v>
      </c>
      <c r="AC2763" t="s">
        <v>104</v>
      </c>
      <c r="AD2763">
        <v>1</v>
      </c>
      <c r="AE2763" t="s">
        <v>105</v>
      </c>
      <c r="AG2763" t="s">
        <v>121</v>
      </c>
      <c r="AJ2763" t="s">
        <v>271</v>
      </c>
    </row>
    <row r="2764" spans="1:36" hidden="1" x14ac:dyDescent="0.25">
      <c r="A2764" t="s">
        <v>13566</v>
      </c>
      <c r="B2764" t="e">
        <f>VLOOKUP(A2764,[2]mp_ALL!B$1:B$557,1,0)</f>
        <v>#N/A</v>
      </c>
      <c r="C2764" t="s">
        <v>13567</v>
      </c>
      <c r="D2764" t="s">
        <v>38</v>
      </c>
      <c r="E2764" t="s">
        <v>88</v>
      </c>
      <c r="F2764" t="s">
        <v>8284</v>
      </c>
      <c r="G2764" t="s">
        <v>8285</v>
      </c>
      <c r="H2764" t="s">
        <v>91</v>
      </c>
      <c r="I2764" t="s">
        <v>5821</v>
      </c>
      <c r="J2764">
        <v>1</v>
      </c>
      <c r="K2764" t="s">
        <v>384</v>
      </c>
      <c r="L2764">
        <v>1</v>
      </c>
      <c r="M2764" t="s">
        <v>113</v>
      </c>
      <c r="N2764" t="s">
        <v>385</v>
      </c>
      <c r="O2764" t="s">
        <v>450</v>
      </c>
      <c r="P2764" t="s">
        <v>5822</v>
      </c>
      <c r="Q2764" t="s">
        <v>5823</v>
      </c>
      <c r="R2764" t="s">
        <v>117</v>
      </c>
      <c r="S2764" t="s">
        <v>237</v>
      </c>
      <c r="T2764" t="s">
        <v>13568</v>
      </c>
      <c r="U2764" t="s">
        <v>13569</v>
      </c>
      <c r="V2764" s="41">
        <v>41085</v>
      </c>
      <c r="W2764" s="41">
        <v>33208</v>
      </c>
      <c r="X2764">
        <v>1</v>
      </c>
      <c r="Y2764">
        <v>0</v>
      </c>
      <c r="Z2764" t="s">
        <v>102</v>
      </c>
      <c r="AA2764">
        <v>1</v>
      </c>
      <c r="AB2764" t="s">
        <v>103</v>
      </c>
      <c r="AC2764" t="s">
        <v>104</v>
      </c>
      <c r="AD2764">
        <v>1</v>
      </c>
      <c r="AE2764" t="s">
        <v>105</v>
      </c>
      <c r="AG2764" t="s">
        <v>121</v>
      </c>
      <c r="AJ2764" t="s">
        <v>430</v>
      </c>
    </row>
    <row r="2765" spans="1:36" hidden="1" x14ac:dyDescent="0.25">
      <c r="A2765" t="s">
        <v>13570</v>
      </c>
      <c r="B2765" t="e">
        <f>VLOOKUP(A2765,[2]mp_ALL!B$1:B$557,1,0)</f>
        <v>#N/A</v>
      </c>
      <c r="C2765" t="s">
        <v>13571</v>
      </c>
      <c r="D2765" t="s">
        <v>38</v>
      </c>
      <c r="E2765" t="s">
        <v>88</v>
      </c>
      <c r="F2765" t="s">
        <v>8284</v>
      </c>
      <c r="G2765" t="s">
        <v>8285</v>
      </c>
      <c r="H2765" t="s">
        <v>91</v>
      </c>
      <c r="I2765" t="s">
        <v>10774</v>
      </c>
      <c r="J2765">
        <v>1</v>
      </c>
      <c r="K2765" t="s">
        <v>384</v>
      </c>
      <c r="L2765">
        <v>1</v>
      </c>
      <c r="M2765" t="s">
        <v>113</v>
      </c>
      <c r="N2765" t="s">
        <v>385</v>
      </c>
      <c r="O2765" t="s">
        <v>450</v>
      </c>
      <c r="P2765" t="s">
        <v>5353</v>
      </c>
      <c r="Q2765" t="s">
        <v>10775</v>
      </c>
      <c r="R2765" t="s">
        <v>117</v>
      </c>
      <c r="S2765" t="s">
        <v>199</v>
      </c>
      <c r="T2765" t="s">
        <v>13572</v>
      </c>
      <c r="U2765" t="s">
        <v>13573</v>
      </c>
      <c r="V2765" s="41">
        <v>41085</v>
      </c>
      <c r="W2765" s="41">
        <v>33581</v>
      </c>
      <c r="X2765">
        <v>1</v>
      </c>
      <c r="Y2765">
        <v>0</v>
      </c>
      <c r="Z2765" t="s">
        <v>102</v>
      </c>
      <c r="AA2765">
        <v>1</v>
      </c>
      <c r="AB2765" t="s">
        <v>103</v>
      </c>
      <c r="AC2765" t="s">
        <v>104</v>
      </c>
      <c r="AD2765">
        <v>1</v>
      </c>
      <c r="AE2765" t="s">
        <v>105</v>
      </c>
      <c r="AG2765" t="s">
        <v>121</v>
      </c>
      <c r="AJ2765" t="s">
        <v>1092</v>
      </c>
    </row>
    <row r="2766" spans="1:36" hidden="1" x14ac:dyDescent="0.25">
      <c r="A2766" t="s">
        <v>13574</v>
      </c>
      <c r="B2766" t="e">
        <f>VLOOKUP(A2766,[2]mp_ALL!B$1:B$557,1,0)</f>
        <v>#N/A</v>
      </c>
      <c r="C2766" t="s">
        <v>13575</v>
      </c>
      <c r="D2766" t="s">
        <v>38</v>
      </c>
      <c r="E2766" t="s">
        <v>88</v>
      </c>
      <c r="F2766" t="s">
        <v>8284</v>
      </c>
      <c r="G2766" t="s">
        <v>8285</v>
      </c>
      <c r="H2766" t="s">
        <v>91</v>
      </c>
      <c r="I2766" t="s">
        <v>5802</v>
      </c>
      <c r="J2766">
        <v>1</v>
      </c>
      <c r="K2766" t="s">
        <v>4989</v>
      </c>
      <c r="L2766">
        <v>1</v>
      </c>
      <c r="M2766" t="s">
        <v>414</v>
      </c>
      <c r="N2766" t="s">
        <v>415</v>
      </c>
      <c r="O2766" t="s">
        <v>675</v>
      </c>
      <c r="P2766" t="s">
        <v>5803</v>
      </c>
      <c r="Q2766" t="s">
        <v>5804</v>
      </c>
      <c r="R2766" t="s">
        <v>117</v>
      </c>
      <c r="S2766" t="s">
        <v>199</v>
      </c>
      <c r="T2766" t="s">
        <v>13576</v>
      </c>
      <c r="U2766" t="s">
        <v>13577</v>
      </c>
      <c r="V2766" s="41">
        <v>41085</v>
      </c>
      <c r="W2766" s="41">
        <v>33850</v>
      </c>
      <c r="X2766">
        <v>1</v>
      </c>
      <c r="Y2766">
        <v>1</v>
      </c>
      <c r="Z2766" t="s">
        <v>102</v>
      </c>
      <c r="AA2766">
        <v>1</v>
      </c>
      <c r="AB2766" t="s">
        <v>103</v>
      </c>
      <c r="AC2766" t="s">
        <v>104</v>
      </c>
      <c r="AD2766">
        <v>1</v>
      </c>
      <c r="AE2766" t="s">
        <v>105</v>
      </c>
      <c r="AG2766" t="s">
        <v>121</v>
      </c>
      <c r="AJ2766" t="s">
        <v>1705</v>
      </c>
    </row>
    <row r="2767" spans="1:36" hidden="1" x14ac:dyDescent="0.25">
      <c r="A2767" t="s">
        <v>13578</v>
      </c>
      <c r="B2767" t="e">
        <f>VLOOKUP(A2767,[2]mp_ALL!B$1:B$557,1,0)</f>
        <v>#N/A</v>
      </c>
      <c r="C2767" t="s">
        <v>12552</v>
      </c>
      <c r="D2767" t="s">
        <v>38</v>
      </c>
      <c r="E2767" t="s">
        <v>88</v>
      </c>
      <c r="F2767" t="s">
        <v>8284</v>
      </c>
      <c r="G2767" t="s">
        <v>8285</v>
      </c>
      <c r="H2767" t="s">
        <v>91</v>
      </c>
      <c r="I2767" t="s">
        <v>5981</v>
      </c>
      <c r="J2767">
        <v>1</v>
      </c>
      <c r="K2767" t="s">
        <v>384</v>
      </c>
      <c r="L2767">
        <v>1</v>
      </c>
      <c r="M2767" t="s">
        <v>113</v>
      </c>
      <c r="N2767" t="s">
        <v>385</v>
      </c>
      <c r="O2767" t="s">
        <v>5230</v>
      </c>
      <c r="P2767" t="s">
        <v>5982</v>
      </c>
      <c r="Q2767" t="s">
        <v>5983</v>
      </c>
      <c r="R2767" t="s">
        <v>117</v>
      </c>
      <c r="S2767" t="s">
        <v>237</v>
      </c>
      <c r="T2767" t="s">
        <v>13579</v>
      </c>
      <c r="U2767" t="s">
        <v>13580</v>
      </c>
      <c r="V2767" s="41">
        <v>41085</v>
      </c>
      <c r="W2767" s="41">
        <v>34195</v>
      </c>
      <c r="X2767">
        <v>1</v>
      </c>
      <c r="Y2767">
        <v>0</v>
      </c>
      <c r="Z2767" t="s">
        <v>102</v>
      </c>
      <c r="AA2767">
        <v>1</v>
      </c>
      <c r="AB2767" t="s">
        <v>103</v>
      </c>
      <c r="AC2767" t="s">
        <v>104</v>
      </c>
      <c r="AD2767">
        <v>1</v>
      </c>
      <c r="AE2767" t="s">
        <v>105</v>
      </c>
      <c r="AG2767" t="s">
        <v>121</v>
      </c>
      <c r="AJ2767" t="s">
        <v>352</v>
      </c>
    </row>
    <row r="2768" spans="1:36" hidden="1" x14ac:dyDescent="0.25">
      <c r="A2768" t="s">
        <v>13581</v>
      </c>
      <c r="B2768" t="e">
        <f>VLOOKUP(A2768,[2]mp_ALL!B$1:B$557,1,0)</f>
        <v>#N/A</v>
      </c>
      <c r="C2768" t="s">
        <v>13582</v>
      </c>
      <c r="D2768" t="s">
        <v>38</v>
      </c>
      <c r="E2768" t="s">
        <v>88</v>
      </c>
      <c r="F2768" t="s">
        <v>250</v>
      </c>
      <c r="G2768" t="s">
        <v>251</v>
      </c>
      <c r="H2768" t="s">
        <v>91</v>
      </c>
      <c r="I2768" t="s">
        <v>8247</v>
      </c>
      <c r="J2768">
        <v>1</v>
      </c>
      <c r="K2768" t="s">
        <v>232</v>
      </c>
      <c r="L2768">
        <v>1</v>
      </c>
      <c r="M2768" t="s">
        <v>233</v>
      </c>
      <c r="N2768" t="s">
        <v>955</v>
      </c>
      <c r="O2768" t="s">
        <v>1156</v>
      </c>
      <c r="P2768" t="s">
        <v>7926</v>
      </c>
      <c r="Q2768" t="s">
        <v>8248</v>
      </c>
      <c r="R2768" t="s">
        <v>117</v>
      </c>
      <c r="S2768" t="s">
        <v>163</v>
      </c>
      <c r="T2768" t="s">
        <v>13583</v>
      </c>
      <c r="U2768" t="s">
        <v>13584</v>
      </c>
      <c r="V2768" s="41">
        <v>41085</v>
      </c>
      <c r="W2768" s="41">
        <v>33918</v>
      </c>
      <c r="X2768">
        <v>0</v>
      </c>
      <c r="Z2768" t="s">
        <v>7195</v>
      </c>
      <c r="AA2768">
        <v>1</v>
      </c>
      <c r="AB2768" t="s">
        <v>103</v>
      </c>
      <c r="AC2768" t="s">
        <v>104</v>
      </c>
      <c r="AD2768">
        <v>1</v>
      </c>
      <c r="AE2768" t="s">
        <v>105</v>
      </c>
      <c r="AG2768" t="s">
        <v>121</v>
      </c>
      <c r="AJ2768" t="s">
        <v>299</v>
      </c>
    </row>
    <row r="2769" spans="1:36" hidden="1" x14ac:dyDescent="0.25">
      <c r="A2769" t="s">
        <v>13585</v>
      </c>
      <c r="B2769" t="e">
        <f>VLOOKUP(A2769,[2]mp_ALL!B$1:B$557,1,0)</f>
        <v>#N/A</v>
      </c>
      <c r="C2769" t="s">
        <v>13586</v>
      </c>
      <c r="D2769" t="s">
        <v>38</v>
      </c>
      <c r="E2769" t="s">
        <v>88</v>
      </c>
      <c r="F2769" t="s">
        <v>250</v>
      </c>
      <c r="G2769" t="s">
        <v>251</v>
      </c>
      <c r="H2769" t="s">
        <v>91</v>
      </c>
      <c r="I2769" t="s">
        <v>8247</v>
      </c>
      <c r="J2769">
        <v>1</v>
      </c>
      <c r="K2769" t="s">
        <v>232</v>
      </c>
      <c r="L2769">
        <v>1</v>
      </c>
      <c r="M2769" t="s">
        <v>233</v>
      </c>
      <c r="N2769" t="s">
        <v>955</v>
      </c>
      <c r="O2769" t="s">
        <v>1156</v>
      </c>
      <c r="P2769" t="s">
        <v>7926</v>
      </c>
      <c r="Q2769" t="s">
        <v>8248</v>
      </c>
      <c r="R2769" t="s">
        <v>117</v>
      </c>
      <c r="S2769" t="s">
        <v>163</v>
      </c>
      <c r="T2769" t="s">
        <v>8238</v>
      </c>
      <c r="U2769" t="s">
        <v>13587</v>
      </c>
      <c r="V2769" s="41">
        <v>41085</v>
      </c>
      <c r="W2769" s="41">
        <v>33582</v>
      </c>
      <c r="X2769">
        <v>1</v>
      </c>
      <c r="Y2769">
        <v>1</v>
      </c>
      <c r="Z2769" t="s">
        <v>102</v>
      </c>
      <c r="AA2769">
        <v>1</v>
      </c>
      <c r="AB2769" t="s">
        <v>103</v>
      </c>
      <c r="AC2769" t="s">
        <v>104</v>
      </c>
      <c r="AD2769">
        <v>1</v>
      </c>
      <c r="AE2769" t="s">
        <v>105</v>
      </c>
      <c r="AG2769" t="s">
        <v>121</v>
      </c>
      <c r="AJ2769" t="s">
        <v>190</v>
      </c>
    </row>
    <row r="2770" spans="1:36" hidden="1" x14ac:dyDescent="0.25">
      <c r="A2770" t="s">
        <v>13588</v>
      </c>
      <c r="B2770" t="e">
        <f>VLOOKUP(A2770,[2]mp_ALL!B$1:B$557,1,0)</f>
        <v>#N/A</v>
      </c>
      <c r="C2770" t="s">
        <v>13589</v>
      </c>
      <c r="D2770" t="s">
        <v>38</v>
      </c>
      <c r="E2770" t="s">
        <v>88</v>
      </c>
      <c r="F2770" t="s">
        <v>250</v>
      </c>
      <c r="G2770" t="s">
        <v>251</v>
      </c>
      <c r="H2770" t="s">
        <v>290</v>
      </c>
      <c r="I2770" t="s">
        <v>13590</v>
      </c>
      <c r="J2770">
        <v>1</v>
      </c>
      <c r="K2770" t="s">
        <v>2944</v>
      </c>
      <c r="L2770">
        <v>0</v>
      </c>
      <c r="M2770" t="s">
        <v>2945</v>
      </c>
      <c r="N2770" t="s">
        <v>6949</v>
      </c>
      <c r="O2770" t="s">
        <v>13591</v>
      </c>
      <c r="R2770" t="s">
        <v>559</v>
      </c>
      <c r="S2770" t="s">
        <v>525</v>
      </c>
      <c r="T2770" t="s">
        <v>13592</v>
      </c>
      <c r="U2770" t="s">
        <v>13593</v>
      </c>
      <c r="V2770" s="41">
        <v>41085</v>
      </c>
      <c r="W2770" s="41">
        <v>33603</v>
      </c>
      <c r="X2770">
        <v>1</v>
      </c>
      <c r="Y2770">
        <v>2</v>
      </c>
      <c r="Z2770" t="s">
        <v>102</v>
      </c>
      <c r="AA2770">
        <v>1</v>
      </c>
      <c r="AB2770" t="s">
        <v>103</v>
      </c>
      <c r="AC2770" t="s">
        <v>297</v>
      </c>
      <c r="AD2770">
        <v>1</v>
      </c>
      <c r="AE2770" t="s">
        <v>563</v>
      </c>
      <c r="AG2770" t="s">
        <v>577</v>
      </c>
      <c r="AJ2770" t="s">
        <v>299</v>
      </c>
    </row>
    <row r="2771" spans="1:36" hidden="1" x14ac:dyDescent="0.25">
      <c r="A2771" t="s">
        <v>13594</v>
      </c>
      <c r="B2771" t="e">
        <f>VLOOKUP(A2771,[2]mp_ALL!B$1:B$557,1,0)</f>
        <v>#N/A</v>
      </c>
      <c r="C2771" t="s">
        <v>4360</v>
      </c>
      <c r="D2771" t="s">
        <v>38</v>
      </c>
      <c r="E2771" t="s">
        <v>88</v>
      </c>
      <c r="F2771" t="s">
        <v>250</v>
      </c>
      <c r="G2771" t="s">
        <v>251</v>
      </c>
      <c r="H2771" t="s">
        <v>91</v>
      </c>
      <c r="I2771" t="s">
        <v>8689</v>
      </c>
      <c r="J2771">
        <v>1</v>
      </c>
      <c r="K2771" t="s">
        <v>983</v>
      </c>
      <c r="L2771">
        <v>1</v>
      </c>
      <c r="M2771" t="s">
        <v>233</v>
      </c>
      <c r="N2771" t="s">
        <v>234</v>
      </c>
      <c r="O2771" t="s">
        <v>4597</v>
      </c>
      <c r="P2771" t="s">
        <v>6936</v>
      </c>
      <c r="Q2771" t="s">
        <v>8690</v>
      </c>
      <c r="R2771" t="s">
        <v>117</v>
      </c>
      <c r="S2771" t="s">
        <v>949</v>
      </c>
      <c r="T2771" t="s">
        <v>8080</v>
      </c>
      <c r="U2771" t="s">
        <v>13595</v>
      </c>
      <c r="V2771" s="41">
        <v>41085</v>
      </c>
      <c r="W2771" s="41">
        <v>32920</v>
      </c>
      <c r="X2771">
        <v>1</v>
      </c>
      <c r="Y2771">
        <v>1</v>
      </c>
      <c r="Z2771" t="s">
        <v>102</v>
      </c>
      <c r="AA2771">
        <v>1</v>
      </c>
      <c r="AB2771" t="s">
        <v>103</v>
      </c>
      <c r="AC2771" t="s">
        <v>104</v>
      </c>
      <c r="AD2771">
        <v>1</v>
      </c>
      <c r="AE2771" t="s">
        <v>105</v>
      </c>
      <c r="AG2771" t="s">
        <v>121</v>
      </c>
      <c r="AJ2771" t="s">
        <v>1528</v>
      </c>
    </row>
    <row r="2772" spans="1:36" hidden="1" x14ac:dyDescent="0.25">
      <c r="A2772" t="s">
        <v>13596</v>
      </c>
      <c r="B2772" t="e">
        <f>VLOOKUP(A2772,[2]mp_ALL!B$1:B$557,1,0)</f>
        <v>#N/A</v>
      </c>
      <c r="C2772" t="s">
        <v>13597</v>
      </c>
      <c r="D2772" t="s">
        <v>38</v>
      </c>
      <c r="E2772" t="s">
        <v>88</v>
      </c>
      <c r="F2772" t="s">
        <v>8284</v>
      </c>
      <c r="G2772" t="s">
        <v>8285</v>
      </c>
      <c r="H2772" t="s">
        <v>91</v>
      </c>
      <c r="I2772" t="s">
        <v>12081</v>
      </c>
      <c r="J2772">
        <v>1</v>
      </c>
      <c r="K2772" t="s">
        <v>4073</v>
      </c>
      <c r="L2772">
        <v>1</v>
      </c>
      <c r="M2772" t="s">
        <v>94</v>
      </c>
      <c r="N2772" t="s">
        <v>45</v>
      </c>
      <c r="O2772" t="s">
        <v>243</v>
      </c>
      <c r="P2772" t="s">
        <v>6869</v>
      </c>
      <c r="Q2772" t="s">
        <v>12082</v>
      </c>
      <c r="S2772" t="s">
        <v>817</v>
      </c>
      <c r="T2772" t="s">
        <v>13598</v>
      </c>
      <c r="U2772" t="s">
        <v>9588</v>
      </c>
      <c r="V2772" s="41">
        <v>41085</v>
      </c>
      <c r="W2772" s="41">
        <v>33522</v>
      </c>
      <c r="X2772">
        <v>1</v>
      </c>
      <c r="Y2772">
        <v>1</v>
      </c>
      <c r="Z2772" t="s">
        <v>102</v>
      </c>
      <c r="AA2772">
        <v>1</v>
      </c>
      <c r="AB2772" t="s">
        <v>103</v>
      </c>
      <c r="AC2772" t="s">
        <v>104</v>
      </c>
      <c r="AD2772">
        <v>1</v>
      </c>
      <c r="AE2772" t="s">
        <v>105</v>
      </c>
      <c r="AG2772" t="s">
        <v>106</v>
      </c>
      <c r="AJ2772" t="s">
        <v>940</v>
      </c>
    </row>
    <row r="2773" spans="1:36" hidden="1" x14ac:dyDescent="0.25">
      <c r="A2773" t="s">
        <v>13599</v>
      </c>
      <c r="B2773" t="e">
        <f>VLOOKUP(A2773,[2]mp_ALL!B$1:B$557,1,0)</f>
        <v>#N/A</v>
      </c>
      <c r="C2773" t="s">
        <v>5847</v>
      </c>
      <c r="D2773" t="s">
        <v>38</v>
      </c>
      <c r="E2773" t="s">
        <v>88</v>
      </c>
      <c r="F2773" t="s">
        <v>8284</v>
      </c>
      <c r="G2773" t="s">
        <v>8285</v>
      </c>
      <c r="H2773" t="s">
        <v>91</v>
      </c>
      <c r="I2773" t="s">
        <v>5253</v>
      </c>
      <c r="J2773">
        <v>1</v>
      </c>
      <c r="K2773" t="s">
        <v>3257</v>
      </c>
      <c r="L2773">
        <v>1</v>
      </c>
      <c r="M2773" t="s">
        <v>94</v>
      </c>
      <c r="N2773" t="s">
        <v>95</v>
      </c>
      <c r="O2773" t="s">
        <v>839</v>
      </c>
      <c r="P2773" t="s">
        <v>5254</v>
      </c>
      <c r="Q2773" t="s">
        <v>5255</v>
      </c>
      <c r="S2773" t="s">
        <v>218</v>
      </c>
      <c r="T2773" t="s">
        <v>13600</v>
      </c>
      <c r="U2773" t="s">
        <v>13601</v>
      </c>
      <c r="V2773" s="41">
        <v>41085</v>
      </c>
      <c r="W2773" s="41">
        <v>33187</v>
      </c>
      <c r="X2773">
        <v>1</v>
      </c>
      <c r="Y2773">
        <v>0</v>
      </c>
      <c r="Z2773" t="s">
        <v>102</v>
      </c>
      <c r="AA2773">
        <v>1</v>
      </c>
      <c r="AB2773" t="s">
        <v>103</v>
      </c>
      <c r="AC2773" t="s">
        <v>104</v>
      </c>
      <c r="AD2773">
        <v>1</v>
      </c>
      <c r="AE2773" t="s">
        <v>105</v>
      </c>
      <c r="AG2773" t="s">
        <v>106</v>
      </c>
      <c r="AJ2773" t="s">
        <v>12648</v>
      </c>
    </row>
    <row r="2774" spans="1:36" hidden="1" x14ac:dyDescent="0.25">
      <c r="A2774" t="s">
        <v>13602</v>
      </c>
      <c r="B2774" t="e">
        <f>VLOOKUP(A2774,[2]mp_ALL!B$1:B$557,1,0)</f>
        <v>#N/A</v>
      </c>
      <c r="C2774" t="s">
        <v>13603</v>
      </c>
      <c r="D2774" t="s">
        <v>38</v>
      </c>
      <c r="E2774" t="s">
        <v>88</v>
      </c>
      <c r="F2774" t="s">
        <v>250</v>
      </c>
      <c r="G2774" t="s">
        <v>251</v>
      </c>
      <c r="H2774" t="s">
        <v>91</v>
      </c>
      <c r="I2774" t="s">
        <v>4420</v>
      </c>
      <c r="J2774">
        <v>1</v>
      </c>
      <c r="K2774" t="s">
        <v>1495</v>
      </c>
      <c r="L2774">
        <v>1</v>
      </c>
      <c r="M2774" t="s">
        <v>143</v>
      </c>
      <c r="N2774" t="s">
        <v>1496</v>
      </c>
      <c r="O2774" t="s">
        <v>4421</v>
      </c>
      <c r="R2774" t="s">
        <v>147</v>
      </c>
      <c r="S2774" t="s">
        <v>760</v>
      </c>
      <c r="T2774" t="s">
        <v>13604</v>
      </c>
      <c r="U2774" t="s">
        <v>2453</v>
      </c>
      <c r="V2774" s="41">
        <v>41085</v>
      </c>
      <c r="W2774" s="41">
        <v>34181</v>
      </c>
      <c r="X2774">
        <v>1</v>
      </c>
      <c r="Y2774">
        <v>1</v>
      </c>
      <c r="Z2774" t="s">
        <v>102</v>
      </c>
      <c r="AA2774">
        <v>1</v>
      </c>
      <c r="AB2774" t="s">
        <v>103</v>
      </c>
      <c r="AC2774" t="s">
        <v>104</v>
      </c>
      <c r="AD2774">
        <v>1</v>
      </c>
      <c r="AE2774" t="s">
        <v>138</v>
      </c>
      <c r="AG2774" t="s">
        <v>121</v>
      </c>
      <c r="AJ2774" t="s">
        <v>107</v>
      </c>
    </row>
    <row r="2775" spans="1:36" hidden="1" x14ac:dyDescent="0.25">
      <c r="A2775" t="s">
        <v>13605</v>
      </c>
      <c r="B2775" t="e">
        <f>VLOOKUP(A2775,[2]mp_ALL!B$1:B$557,1,0)</f>
        <v>#N/A</v>
      </c>
      <c r="C2775" t="s">
        <v>13606</v>
      </c>
      <c r="D2775" t="s">
        <v>38</v>
      </c>
      <c r="E2775" t="s">
        <v>88</v>
      </c>
      <c r="F2775" t="s">
        <v>8284</v>
      </c>
      <c r="G2775" t="s">
        <v>8285</v>
      </c>
      <c r="H2775" t="s">
        <v>91</v>
      </c>
      <c r="I2775" t="s">
        <v>4414</v>
      </c>
      <c r="J2775">
        <v>1</v>
      </c>
      <c r="K2775" t="s">
        <v>786</v>
      </c>
      <c r="L2775">
        <v>1</v>
      </c>
      <c r="M2775" t="s">
        <v>143</v>
      </c>
      <c r="N2775" t="s">
        <v>787</v>
      </c>
      <c r="O2775" t="s">
        <v>788</v>
      </c>
      <c r="P2775" t="s">
        <v>789</v>
      </c>
      <c r="Q2775" t="s">
        <v>4415</v>
      </c>
      <c r="R2775" t="s">
        <v>147</v>
      </c>
      <c r="S2775" t="s">
        <v>715</v>
      </c>
      <c r="T2775" t="s">
        <v>13607</v>
      </c>
      <c r="U2775" t="s">
        <v>13608</v>
      </c>
      <c r="V2775" s="41">
        <v>41085</v>
      </c>
      <c r="W2775" s="41">
        <v>33030</v>
      </c>
      <c r="X2775">
        <v>1</v>
      </c>
      <c r="Y2775">
        <v>1</v>
      </c>
      <c r="Z2775" t="s">
        <v>102</v>
      </c>
      <c r="AA2775">
        <v>1</v>
      </c>
      <c r="AB2775" t="s">
        <v>103</v>
      </c>
      <c r="AC2775" t="s">
        <v>104</v>
      </c>
      <c r="AD2775">
        <v>1</v>
      </c>
      <c r="AE2775" t="s">
        <v>105</v>
      </c>
      <c r="AG2775" t="s">
        <v>148</v>
      </c>
      <c r="AJ2775" t="s">
        <v>1705</v>
      </c>
    </row>
    <row r="2776" spans="1:36" hidden="1" x14ac:dyDescent="0.25">
      <c r="A2776" t="s">
        <v>13609</v>
      </c>
      <c r="B2776" t="e">
        <f>VLOOKUP(A2776,[2]mp_ALL!B$1:B$557,1,0)</f>
        <v>#N/A</v>
      </c>
      <c r="C2776" t="s">
        <v>4278</v>
      </c>
      <c r="D2776" t="s">
        <v>38</v>
      </c>
      <c r="E2776" t="s">
        <v>88</v>
      </c>
      <c r="F2776" t="s">
        <v>8284</v>
      </c>
      <c r="G2776" t="s">
        <v>8285</v>
      </c>
      <c r="H2776" t="s">
        <v>91</v>
      </c>
      <c r="I2776" t="s">
        <v>3284</v>
      </c>
      <c r="J2776">
        <v>1</v>
      </c>
      <c r="K2776" t="s">
        <v>3285</v>
      </c>
      <c r="L2776">
        <v>1</v>
      </c>
      <c r="M2776" t="s">
        <v>143</v>
      </c>
      <c r="N2776" t="s">
        <v>787</v>
      </c>
      <c r="O2776" t="s">
        <v>3286</v>
      </c>
      <c r="P2776" t="s">
        <v>3287</v>
      </c>
      <c r="Q2776" t="s">
        <v>3288</v>
      </c>
      <c r="R2776" t="s">
        <v>147</v>
      </c>
      <c r="S2776" t="s">
        <v>760</v>
      </c>
      <c r="T2776" t="s">
        <v>13610</v>
      </c>
      <c r="U2776" t="s">
        <v>13611</v>
      </c>
      <c r="V2776" s="41">
        <v>41085</v>
      </c>
      <c r="W2776" s="41">
        <v>33566</v>
      </c>
      <c r="X2776">
        <v>1</v>
      </c>
      <c r="Y2776">
        <v>1</v>
      </c>
      <c r="Z2776" t="s">
        <v>102</v>
      </c>
      <c r="AA2776">
        <v>1</v>
      </c>
      <c r="AB2776" t="s">
        <v>103</v>
      </c>
      <c r="AC2776" t="s">
        <v>104</v>
      </c>
      <c r="AD2776">
        <v>1</v>
      </c>
      <c r="AE2776" t="s">
        <v>105</v>
      </c>
      <c r="AG2776" t="s">
        <v>148</v>
      </c>
      <c r="AJ2776" t="s">
        <v>2535</v>
      </c>
    </row>
    <row r="2777" spans="1:36" hidden="1" x14ac:dyDescent="0.25">
      <c r="A2777" t="s">
        <v>13612</v>
      </c>
      <c r="B2777" t="e">
        <f>VLOOKUP(A2777,[2]mp_ALL!B$1:B$557,1,0)</f>
        <v>#N/A</v>
      </c>
      <c r="C2777" t="s">
        <v>13613</v>
      </c>
      <c r="D2777" t="s">
        <v>38</v>
      </c>
      <c r="E2777" t="s">
        <v>88</v>
      </c>
      <c r="F2777" t="s">
        <v>8284</v>
      </c>
      <c r="G2777" t="s">
        <v>8285</v>
      </c>
      <c r="H2777" t="s">
        <v>91</v>
      </c>
      <c r="I2777" t="s">
        <v>6323</v>
      </c>
      <c r="J2777">
        <v>1</v>
      </c>
      <c r="K2777" t="s">
        <v>786</v>
      </c>
      <c r="L2777">
        <v>1</v>
      </c>
      <c r="M2777" t="s">
        <v>143</v>
      </c>
      <c r="N2777" t="s">
        <v>787</v>
      </c>
      <c r="O2777" t="s">
        <v>3286</v>
      </c>
      <c r="P2777" t="s">
        <v>3287</v>
      </c>
      <c r="Q2777" t="s">
        <v>6324</v>
      </c>
      <c r="R2777" t="s">
        <v>147</v>
      </c>
      <c r="S2777" t="s">
        <v>715</v>
      </c>
      <c r="T2777" t="s">
        <v>13614</v>
      </c>
      <c r="U2777" t="s">
        <v>7300</v>
      </c>
      <c r="V2777" s="41">
        <v>41085</v>
      </c>
      <c r="W2777" s="41">
        <v>33614</v>
      </c>
      <c r="X2777">
        <v>1</v>
      </c>
      <c r="Y2777">
        <v>1</v>
      </c>
      <c r="Z2777" t="s">
        <v>102</v>
      </c>
      <c r="AA2777">
        <v>1</v>
      </c>
      <c r="AB2777" t="s">
        <v>103</v>
      </c>
      <c r="AC2777" t="s">
        <v>104</v>
      </c>
      <c r="AD2777">
        <v>1</v>
      </c>
      <c r="AE2777" t="s">
        <v>105</v>
      </c>
      <c r="AG2777" t="s">
        <v>148</v>
      </c>
      <c r="AJ2777" t="s">
        <v>107</v>
      </c>
    </row>
    <row r="2778" spans="1:36" hidden="1" x14ac:dyDescent="0.25">
      <c r="A2778" t="s">
        <v>13615</v>
      </c>
      <c r="B2778" t="e">
        <f>VLOOKUP(A2778,[2]mp_ALL!B$1:B$557,1,0)</f>
        <v>#N/A</v>
      </c>
      <c r="C2778" t="s">
        <v>13616</v>
      </c>
      <c r="D2778" t="s">
        <v>39</v>
      </c>
      <c r="E2778" t="s">
        <v>88</v>
      </c>
      <c r="F2778" t="s">
        <v>567</v>
      </c>
      <c r="G2778" t="s">
        <v>568</v>
      </c>
      <c r="H2778" t="s">
        <v>313</v>
      </c>
      <c r="I2778" t="s">
        <v>13617</v>
      </c>
      <c r="J2778">
        <v>1</v>
      </c>
      <c r="K2778" t="s">
        <v>2179</v>
      </c>
      <c r="L2778">
        <v>0</v>
      </c>
      <c r="M2778" t="s">
        <v>2180</v>
      </c>
      <c r="N2778" t="s">
        <v>2447</v>
      </c>
      <c r="O2778" t="s">
        <v>13618</v>
      </c>
      <c r="R2778" t="s">
        <v>559</v>
      </c>
      <c r="S2778" t="s">
        <v>560</v>
      </c>
      <c r="T2778" t="s">
        <v>13619</v>
      </c>
      <c r="U2778" t="s">
        <v>5257</v>
      </c>
      <c r="V2778" s="41">
        <v>41085</v>
      </c>
      <c r="W2778" s="41">
        <v>32696</v>
      </c>
      <c r="X2778">
        <v>1</v>
      </c>
      <c r="Y2778">
        <v>1</v>
      </c>
      <c r="Z2778" t="s">
        <v>102</v>
      </c>
      <c r="AA2778">
        <v>1</v>
      </c>
      <c r="AB2778" t="s">
        <v>103</v>
      </c>
      <c r="AC2778" t="s">
        <v>297</v>
      </c>
      <c r="AD2778">
        <v>1</v>
      </c>
      <c r="AE2778" t="s">
        <v>563</v>
      </c>
      <c r="AG2778" t="s">
        <v>179</v>
      </c>
      <c r="AJ2778" t="s">
        <v>107</v>
      </c>
    </row>
    <row r="2779" spans="1:36" hidden="1" x14ac:dyDescent="0.25">
      <c r="A2779" t="s">
        <v>13620</v>
      </c>
      <c r="B2779" t="e">
        <f>VLOOKUP(A2779,[2]mp_ALL!B$1:B$557,1,0)</f>
        <v>#N/A</v>
      </c>
      <c r="C2779" t="s">
        <v>13621</v>
      </c>
      <c r="D2779" t="s">
        <v>39</v>
      </c>
      <c r="E2779" t="s">
        <v>88</v>
      </c>
      <c r="F2779" t="s">
        <v>567</v>
      </c>
      <c r="G2779" t="s">
        <v>568</v>
      </c>
      <c r="H2779" t="s">
        <v>313</v>
      </c>
      <c r="I2779" t="s">
        <v>13622</v>
      </c>
      <c r="J2779">
        <v>1</v>
      </c>
      <c r="K2779" t="s">
        <v>232</v>
      </c>
      <c r="L2779">
        <v>0</v>
      </c>
      <c r="M2779" t="s">
        <v>233</v>
      </c>
      <c r="N2779" t="s">
        <v>976</v>
      </c>
      <c r="O2779" t="s">
        <v>13623</v>
      </c>
      <c r="R2779" t="s">
        <v>117</v>
      </c>
      <c r="S2779" t="s">
        <v>237</v>
      </c>
      <c r="T2779" t="s">
        <v>13624</v>
      </c>
      <c r="U2779" t="s">
        <v>2116</v>
      </c>
      <c r="V2779" s="41">
        <v>41085</v>
      </c>
      <c r="W2779" s="41">
        <v>30465</v>
      </c>
      <c r="X2779">
        <v>1</v>
      </c>
      <c r="Y2779">
        <v>2</v>
      </c>
      <c r="Z2779" t="s">
        <v>7195</v>
      </c>
      <c r="AA2779">
        <v>1</v>
      </c>
      <c r="AB2779" t="s">
        <v>103</v>
      </c>
      <c r="AC2779" t="s">
        <v>297</v>
      </c>
      <c r="AD2779">
        <v>1</v>
      </c>
      <c r="AE2779" t="s">
        <v>322</v>
      </c>
      <c r="AG2779" t="s">
        <v>121</v>
      </c>
      <c r="AJ2779" t="s">
        <v>107</v>
      </c>
    </row>
    <row r="2780" spans="1:36" hidden="1" x14ac:dyDescent="0.25">
      <c r="A2780" t="s">
        <v>13625</v>
      </c>
      <c r="B2780" t="e">
        <f>VLOOKUP(A2780,[2]mp_ALL!B$1:B$557,1,0)</f>
        <v>#N/A</v>
      </c>
      <c r="C2780" t="s">
        <v>13626</v>
      </c>
      <c r="D2780" t="s">
        <v>39</v>
      </c>
      <c r="E2780" t="s">
        <v>88</v>
      </c>
      <c r="F2780" t="s">
        <v>311</v>
      </c>
      <c r="G2780" t="s">
        <v>312</v>
      </c>
      <c r="H2780" t="s">
        <v>313</v>
      </c>
      <c r="I2780" t="s">
        <v>12227</v>
      </c>
      <c r="J2780">
        <v>1</v>
      </c>
      <c r="K2780" t="s">
        <v>591</v>
      </c>
      <c r="L2780">
        <v>0</v>
      </c>
      <c r="M2780" t="s">
        <v>592</v>
      </c>
      <c r="N2780" t="s">
        <v>2377</v>
      </c>
      <c r="O2780" t="s">
        <v>12228</v>
      </c>
      <c r="R2780" t="s">
        <v>147</v>
      </c>
      <c r="S2780" t="s">
        <v>560</v>
      </c>
      <c r="T2780" t="s">
        <v>13627</v>
      </c>
      <c r="U2780" t="s">
        <v>792</v>
      </c>
      <c r="V2780" s="41">
        <v>41085</v>
      </c>
      <c r="W2780" s="41">
        <v>32418</v>
      </c>
      <c r="X2780">
        <v>1</v>
      </c>
      <c r="Y2780">
        <v>3</v>
      </c>
      <c r="Z2780" t="s">
        <v>102</v>
      </c>
      <c r="AA2780">
        <v>1</v>
      </c>
      <c r="AB2780" t="s">
        <v>103</v>
      </c>
      <c r="AC2780" t="s">
        <v>297</v>
      </c>
      <c r="AD2780">
        <v>1</v>
      </c>
      <c r="AE2780" t="s">
        <v>563</v>
      </c>
      <c r="AG2780" t="s">
        <v>577</v>
      </c>
      <c r="AJ2780" t="s">
        <v>107</v>
      </c>
    </row>
    <row r="2781" spans="1:36" hidden="1" x14ac:dyDescent="0.25">
      <c r="A2781" t="s">
        <v>13628</v>
      </c>
      <c r="B2781" t="e">
        <f>VLOOKUP(A2781,[2]mp_ALL!B$1:B$557,1,0)</f>
        <v>#N/A</v>
      </c>
      <c r="C2781" t="s">
        <v>13629</v>
      </c>
      <c r="D2781" t="s">
        <v>39</v>
      </c>
      <c r="E2781" t="s">
        <v>88</v>
      </c>
      <c r="F2781" t="s">
        <v>567</v>
      </c>
      <c r="G2781" t="s">
        <v>568</v>
      </c>
      <c r="H2781" t="s">
        <v>290</v>
      </c>
      <c r="I2781" t="s">
        <v>13630</v>
      </c>
      <c r="J2781">
        <v>1</v>
      </c>
      <c r="K2781" t="s">
        <v>2197</v>
      </c>
      <c r="L2781">
        <v>0</v>
      </c>
      <c r="M2781" t="s">
        <v>2198</v>
      </c>
      <c r="N2781" t="s">
        <v>7376</v>
      </c>
      <c r="O2781" t="s">
        <v>13631</v>
      </c>
      <c r="R2781" t="s">
        <v>117</v>
      </c>
      <c r="S2781" t="s">
        <v>99</v>
      </c>
      <c r="T2781" t="s">
        <v>13632</v>
      </c>
      <c r="U2781" t="s">
        <v>6287</v>
      </c>
      <c r="V2781" s="41">
        <v>41085</v>
      </c>
      <c r="W2781" s="41">
        <v>31899</v>
      </c>
      <c r="X2781">
        <v>1</v>
      </c>
      <c r="Y2781">
        <v>1</v>
      </c>
      <c r="Z2781" t="s">
        <v>102</v>
      </c>
      <c r="AA2781">
        <v>1</v>
      </c>
      <c r="AB2781" t="s">
        <v>103</v>
      </c>
      <c r="AC2781" t="s">
        <v>297</v>
      </c>
      <c r="AD2781">
        <v>1</v>
      </c>
      <c r="AE2781" t="s">
        <v>298</v>
      </c>
      <c r="AG2781" t="s">
        <v>121</v>
      </c>
      <c r="AI2781" t="s">
        <v>210</v>
      </c>
      <c r="AJ2781" t="s">
        <v>13633</v>
      </c>
    </row>
    <row r="2782" spans="1:36" hidden="1" x14ac:dyDescent="0.25">
      <c r="A2782" t="s">
        <v>13634</v>
      </c>
      <c r="B2782" t="e">
        <f>VLOOKUP(A2782,[2]mp_ALL!B$1:B$557,1,0)</f>
        <v>#N/A</v>
      </c>
      <c r="C2782" t="s">
        <v>13635</v>
      </c>
      <c r="D2782" t="s">
        <v>39</v>
      </c>
      <c r="E2782" t="s">
        <v>88</v>
      </c>
      <c r="F2782" t="s">
        <v>311</v>
      </c>
      <c r="G2782" t="s">
        <v>312</v>
      </c>
      <c r="H2782" t="s">
        <v>290</v>
      </c>
      <c r="I2782" t="s">
        <v>13636</v>
      </c>
      <c r="J2782">
        <v>1</v>
      </c>
      <c r="K2782" t="s">
        <v>570</v>
      </c>
      <c r="L2782">
        <v>0</v>
      </c>
      <c r="M2782" t="s">
        <v>571</v>
      </c>
      <c r="N2782" t="s">
        <v>13637</v>
      </c>
      <c r="O2782" t="s">
        <v>13638</v>
      </c>
      <c r="R2782" t="s">
        <v>559</v>
      </c>
      <c r="S2782" t="s">
        <v>560</v>
      </c>
      <c r="T2782" t="s">
        <v>13639</v>
      </c>
      <c r="U2782" t="s">
        <v>13640</v>
      </c>
      <c r="V2782" s="41">
        <v>41085</v>
      </c>
      <c r="W2782" s="41">
        <v>32166</v>
      </c>
      <c r="X2782">
        <v>1</v>
      </c>
      <c r="Y2782">
        <v>2</v>
      </c>
      <c r="Z2782" t="s">
        <v>102</v>
      </c>
      <c r="AA2782">
        <v>1</v>
      </c>
      <c r="AB2782" t="s">
        <v>103</v>
      </c>
      <c r="AC2782" t="s">
        <v>297</v>
      </c>
      <c r="AD2782">
        <v>1</v>
      </c>
      <c r="AE2782" t="s">
        <v>563</v>
      </c>
      <c r="AJ2782" t="s">
        <v>151</v>
      </c>
    </row>
    <row r="2783" spans="1:36" hidden="1" x14ac:dyDescent="0.25">
      <c r="A2783" t="s">
        <v>13641</v>
      </c>
      <c r="B2783" t="e">
        <f>VLOOKUP(A2783,[2]mp_ALL!B$1:B$557,1,0)</f>
        <v>#N/A</v>
      </c>
      <c r="C2783" t="s">
        <v>13642</v>
      </c>
      <c r="D2783" t="s">
        <v>36</v>
      </c>
      <c r="E2783" t="s">
        <v>88</v>
      </c>
      <c r="F2783" t="s">
        <v>154</v>
      </c>
      <c r="G2783" t="s">
        <v>155</v>
      </c>
      <c r="H2783" t="s">
        <v>290</v>
      </c>
      <c r="I2783" t="s">
        <v>13643</v>
      </c>
      <c r="J2783">
        <v>1</v>
      </c>
      <c r="K2783" t="s">
        <v>3100</v>
      </c>
      <c r="L2783">
        <v>0</v>
      </c>
      <c r="M2783" t="s">
        <v>3101</v>
      </c>
      <c r="N2783" t="s">
        <v>13644</v>
      </c>
      <c r="R2783" t="s">
        <v>559</v>
      </c>
      <c r="S2783" t="s">
        <v>560</v>
      </c>
      <c r="T2783" t="s">
        <v>13645</v>
      </c>
      <c r="U2783" t="s">
        <v>13646</v>
      </c>
      <c r="V2783" s="41">
        <v>41085</v>
      </c>
      <c r="W2783" s="41">
        <v>33380</v>
      </c>
      <c r="X2783">
        <v>1</v>
      </c>
      <c r="Y2783">
        <v>1</v>
      </c>
      <c r="Z2783" t="s">
        <v>102</v>
      </c>
      <c r="AA2783">
        <v>1</v>
      </c>
      <c r="AB2783" t="s">
        <v>576</v>
      </c>
      <c r="AC2783" t="s">
        <v>297</v>
      </c>
      <c r="AD2783">
        <v>1</v>
      </c>
      <c r="AE2783" t="s">
        <v>563</v>
      </c>
      <c r="AG2783" t="s">
        <v>1040</v>
      </c>
      <c r="AJ2783" t="s">
        <v>1621</v>
      </c>
    </row>
    <row r="2784" spans="1:36" hidden="1" x14ac:dyDescent="0.25">
      <c r="A2784" t="s">
        <v>13647</v>
      </c>
      <c r="B2784" t="e">
        <f>VLOOKUP(A2784,[2]mp_ALL!B$1:B$557,1,0)</f>
        <v>#N/A</v>
      </c>
      <c r="C2784" t="s">
        <v>13648</v>
      </c>
      <c r="D2784" t="s">
        <v>36</v>
      </c>
      <c r="E2784" t="s">
        <v>88</v>
      </c>
      <c r="F2784" t="s">
        <v>154</v>
      </c>
      <c r="G2784" t="s">
        <v>155</v>
      </c>
      <c r="H2784" t="s">
        <v>110</v>
      </c>
      <c r="I2784" t="s">
        <v>13649</v>
      </c>
      <c r="J2784">
        <v>1</v>
      </c>
      <c r="K2784" t="s">
        <v>3394</v>
      </c>
      <c r="L2784">
        <v>0</v>
      </c>
      <c r="M2784" t="s">
        <v>316</v>
      </c>
      <c r="N2784" t="s">
        <v>3395</v>
      </c>
      <c r="O2784" t="s">
        <v>11506</v>
      </c>
      <c r="P2784" t="s">
        <v>13650</v>
      </c>
      <c r="S2784" t="s">
        <v>319</v>
      </c>
      <c r="T2784" t="s">
        <v>13651</v>
      </c>
      <c r="U2784" t="s">
        <v>8294</v>
      </c>
      <c r="V2784" s="41">
        <v>41085</v>
      </c>
      <c r="W2784" s="41">
        <v>31962</v>
      </c>
      <c r="X2784">
        <v>1</v>
      </c>
      <c r="Y2784">
        <v>2</v>
      </c>
      <c r="Z2784" t="s">
        <v>102</v>
      </c>
      <c r="AA2784">
        <v>1</v>
      </c>
      <c r="AB2784" t="s">
        <v>103</v>
      </c>
      <c r="AC2784" t="s">
        <v>104</v>
      </c>
      <c r="AD2784">
        <v>1</v>
      </c>
      <c r="AE2784" t="s">
        <v>308</v>
      </c>
      <c r="AG2784" t="s">
        <v>179</v>
      </c>
      <c r="AJ2784" t="s">
        <v>1153</v>
      </c>
    </row>
    <row r="2785" spans="1:36" hidden="1" x14ac:dyDescent="0.25">
      <c r="A2785" t="s">
        <v>13652</v>
      </c>
      <c r="B2785" t="e">
        <f>VLOOKUP(A2785,[2]mp_ALL!B$1:B$557,1,0)</f>
        <v>#N/A</v>
      </c>
      <c r="C2785" t="s">
        <v>13653</v>
      </c>
      <c r="D2785" t="s">
        <v>36</v>
      </c>
      <c r="E2785" t="s">
        <v>88</v>
      </c>
      <c r="F2785" t="s">
        <v>89</v>
      </c>
      <c r="G2785" t="s">
        <v>90</v>
      </c>
      <c r="H2785" t="s">
        <v>290</v>
      </c>
      <c r="I2785" t="s">
        <v>13654</v>
      </c>
      <c r="J2785">
        <v>1</v>
      </c>
      <c r="K2785" t="s">
        <v>157</v>
      </c>
      <c r="L2785">
        <v>0</v>
      </c>
      <c r="M2785" t="s">
        <v>158</v>
      </c>
      <c r="N2785" t="s">
        <v>2004</v>
      </c>
      <c r="O2785" t="s">
        <v>13655</v>
      </c>
      <c r="R2785" t="s">
        <v>117</v>
      </c>
      <c r="S2785" t="s">
        <v>237</v>
      </c>
      <c r="T2785" t="s">
        <v>13656</v>
      </c>
      <c r="U2785" t="s">
        <v>189</v>
      </c>
      <c r="V2785" s="41">
        <v>41085</v>
      </c>
      <c r="W2785" s="41">
        <v>32048</v>
      </c>
      <c r="X2785">
        <v>1</v>
      </c>
      <c r="Y2785">
        <v>2</v>
      </c>
      <c r="Z2785" t="s">
        <v>102</v>
      </c>
      <c r="AA2785">
        <v>1</v>
      </c>
      <c r="AB2785" t="s">
        <v>103</v>
      </c>
      <c r="AC2785" t="s">
        <v>297</v>
      </c>
      <c r="AD2785">
        <v>1</v>
      </c>
      <c r="AE2785" t="s">
        <v>322</v>
      </c>
      <c r="AG2785" t="s">
        <v>121</v>
      </c>
      <c r="AJ2785" t="s">
        <v>107</v>
      </c>
    </row>
    <row r="2786" spans="1:36" x14ac:dyDescent="0.25">
      <c r="A2786" t="s">
        <v>13657</v>
      </c>
      <c r="B2786" t="str">
        <f>VLOOKUP(A2786,[2]mp_ALL!B$1:B$557,1,0)</f>
        <v>1222627</v>
      </c>
      <c r="C2786" t="s">
        <v>13658</v>
      </c>
      <c r="D2786" t="s">
        <v>38</v>
      </c>
      <c r="E2786" t="s">
        <v>88</v>
      </c>
      <c r="F2786" t="s">
        <v>8284</v>
      </c>
      <c r="G2786" t="s">
        <v>8285</v>
      </c>
      <c r="H2786" t="s">
        <v>91</v>
      </c>
      <c r="I2786" t="s">
        <v>13659</v>
      </c>
      <c r="J2786">
        <v>1</v>
      </c>
      <c r="K2786" t="s">
        <v>749</v>
      </c>
      <c r="L2786">
        <v>1</v>
      </c>
      <c r="M2786" t="s">
        <v>34</v>
      </c>
      <c r="N2786" t="s">
        <v>45</v>
      </c>
      <c r="O2786" t="s">
        <v>546</v>
      </c>
      <c r="P2786" t="s">
        <v>750</v>
      </c>
      <c r="Q2786" t="s">
        <v>13660</v>
      </c>
      <c r="S2786" t="s">
        <v>549</v>
      </c>
      <c r="T2786" t="s">
        <v>13661</v>
      </c>
      <c r="U2786" t="s">
        <v>13662</v>
      </c>
      <c r="V2786" s="41">
        <v>41099</v>
      </c>
      <c r="W2786" s="41">
        <v>33793</v>
      </c>
      <c r="X2786">
        <v>1</v>
      </c>
      <c r="Y2786">
        <v>1</v>
      </c>
      <c r="Z2786" t="s">
        <v>102</v>
      </c>
      <c r="AA2786">
        <v>1</v>
      </c>
      <c r="AB2786" t="s">
        <v>103</v>
      </c>
      <c r="AC2786" t="s">
        <v>104</v>
      </c>
      <c r="AD2786">
        <v>1</v>
      </c>
      <c r="AE2786" t="s">
        <v>105</v>
      </c>
      <c r="AG2786" t="s">
        <v>106</v>
      </c>
      <c r="AJ2786" t="s">
        <v>940</v>
      </c>
    </row>
    <row r="2787" spans="1:36" hidden="1" x14ac:dyDescent="0.25">
      <c r="A2787" t="s">
        <v>13663</v>
      </c>
      <c r="B2787" t="e">
        <f>VLOOKUP(A2787,[2]mp_ALL!B$1:B$557,1,0)</f>
        <v>#N/A</v>
      </c>
      <c r="C2787" t="s">
        <v>13664</v>
      </c>
      <c r="D2787" t="s">
        <v>38</v>
      </c>
      <c r="E2787" t="s">
        <v>88</v>
      </c>
      <c r="F2787" t="s">
        <v>8284</v>
      </c>
      <c r="G2787" t="s">
        <v>8285</v>
      </c>
      <c r="H2787" t="s">
        <v>91</v>
      </c>
      <c r="I2787" t="s">
        <v>5418</v>
      </c>
      <c r="J2787">
        <v>1</v>
      </c>
      <c r="K2787" t="s">
        <v>3011</v>
      </c>
      <c r="L2787">
        <v>0</v>
      </c>
      <c r="M2787" t="s">
        <v>94</v>
      </c>
      <c r="N2787" t="s">
        <v>43</v>
      </c>
      <c r="O2787" t="s">
        <v>4701</v>
      </c>
      <c r="P2787" t="s">
        <v>4702</v>
      </c>
      <c r="Q2787" t="s">
        <v>5419</v>
      </c>
      <c r="S2787" t="s">
        <v>218</v>
      </c>
      <c r="T2787" t="s">
        <v>13665</v>
      </c>
      <c r="U2787" t="s">
        <v>13666</v>
      </c>
      <c r="V2787" s="41">
        <v>41099</v>
      </c>
      <c r="W2787" s="41">
        <v>33278</v>
      </c>
      <c r="X2787">
        <v>1</v>
      </c>
      <c r="Y2787">
        <v>1</v>
      </c>
      <c r="Z2787" t="s">
        <v>102</v>
      </c>
      <c r="AA2787">
        <v>1</v>
      </c>
      <c r="AB2787" t="s">
        <v>103</v>
      </c>
      <c r="AC2787" t="s">
        <v>104</v>
      </c>
      <c r="AD2787">
        <v>1</v>
      </c>
      <c r="AE2787" t="s">
        <v>120</v>
      </c>
      <c r="AG2787" t="s">
        <v>106</v>
      </c>
      <c r="AJ2787" t="s">
        <v>7750</v>
      </c>
    </row>
    <row r="2788" spans="1:36" hidden="1" x14ac:dyDescent="0.25">
      <c r="A2788" t="s">
        <v>13667</v>
      </c>
      <c r="B2788" t="e">
        <f>VLOOKUP(A2788,[2]mp_ALL!B$1:B$557,1,0)</f>
        <v>#N/A</v>
      </c>
      <c r="C2788" t="s">
        <v>13668</v>
      </c>
      <c r="D2788" t="s">
        <v>38</v>
      </c>
      <c r="E2788" t="s">
        <v>88</v>
      </c>
      <c r="F2788" t="s">
        <v>8284</v>
      </c>
      <c r="G2788" t="s">
        <v>8285</v>
      </c>
      <c r="H2788" t="s">
        <v>91</v>
      </c>
      <c r="I2788" t="s">
        <v>13669</v>
      </c>
      <c r="J2788">
        <v>1</v>
      </c>
      <c r="K2788" t="s">
        <v>805</v>
      </c>
      <c r="L2788">
        <v>1</v>
      </c>
      <c r="M2788" t="s">
        <v>94</v>
      </c>
      <c r="N2788" t="s">
        <v>95</v>
      </c>
      <c r="O2788" t="s">
        <v>806</v>
      </c>
      <c r="P2788" t="s">
        <v>807</v>
      </c>
      <c r="Q2788" t="s">
        <v>13670</v>
      </c>
      <c r="S2788" t="s">
        <v>218</v>
      </c>
      <c r="T2788" t="s">
        <v>13671</v>
      </c>
      <c r="U2788" t="s">
        <v>13672</v>
      </c>
      <c r="V2788" s="41">
        <v>41099</v>
      </c>
      <c r="W2788" s="41">
        <v>33424</v>
      </c>
      <c r="X2788">
        <v>0</v>
      </c>
      <c r="Z2788" t="s">
        <v>7195</v>
      </c>
      <c r="AA2788">
        <v>1</v>
      </c>
      <c r="AB2788" t="s">
        <v>103</v>
      </c>
      <c r="AC2788" t="s">
        <v>104</v>
      </c>
      <c r="AD2788">
        <v>1</v>
      </c>
      <c r="AE2788" t="s">
        <v>105</v>
      </c>
      <c r="AG2788" t="s">
        <v>106</v>
      </c>
      <c r="AJ2788" t="s">
        <v>490</v>
      </c>
    </row>
    <row r="2789" spans="1:36" hidden="1" x14ac:dyDescent="0.25">
      <c r="A2789" t="s">
        <v>13673</v>
      </c>
      <c r="B2789" t="e">
        <f>VLOOKUP(A2789,[2]mp_ALL!B$1:B$557,1,0)</f>
        <v>#N/A</v>
      </c>
      <c r="C2789" t="s">
        <v>13674</v>
      </c>
      <c r="D2789" t="s">
        <v>38</v>
      </c>
      <c r="E2789" t="s">
        <v>88</v>
      </c>
      <c r="F2789" t="s">
        <v>8284</v>
      </c>
      <c r="G2789" t="s">
        <v>8285</v>
      </c>
      <c r="H2789" t="s">
        <v>91</v>
      </c>
      <c r="I2789" t="s">
        <v>8644</v>
      </c>
      <c r="J2789">
        <v>1</v>
      </c>
      <c r="K2789" t="s">
        <v>112</v>
      </c>
      <c r="L2789">
        <v>0</v>
      </c>
      <c r="M2789" t="s">
        <v>113</v>
      </c>
      <c r="N2789" t="s">
        <v>114</v>
      </c>
      <c r="O2789" t="s">
        <v>115</v>
      </c>
      <c r="P2789" t="s">
        <v>116</v>
      </c>
      <c r="Q2789" t="s">
        <v>8645</v>
      </c>
      <c r="R2789" t="s">
        <v>117</v>
      </c>
      <c r="S2789" t="s">
        <v>99</v>
      </c>
      <c r="T2789" t="s">
        <v>13675</v>
      </c>
      <c r="U2789" t="s">
        <v>7761</v>
      </c>
      <c r="V2789" s="41">
        <v>41099</v>
      </c>
      <c r="W2789" s="41">
        <v>33784</v>
      </c>
      <c r="X2789">
        <v>1</v>
      </c>
      <c r="Y2789">
        <v>0</v>
      </c>
      <c r="Z2789" t="s">
        <v>102</v>
      </c>
      <c r="AA2789">
        <v>1</v>
      </c>
      <c r="AB2789" t="s">
        <v>103</v>
      </c>
      <c r="AC2789" t="s">
        <v>104</v>
      </c>
      <c r="AD2789">
        <v>1</v>
      </c>
      <c r="AE2789" t="s">
        <v>120</v>
      </c>
      <c r="AG2789" t="s">
        <v>121</v>
      </c>
      <c r="AJ2789" t="s">
        <v>271</v>
      </c>
    </row>
    <row r="2790" spans="1:36" hidden="1" x14ac:dyDescent="0.25">
      <c r="A2790" t="s">
        <v>13676</v>
      </c>
      <c r="B2790" t="e">
        <f>VLOOKUP(A2790,[2]mp_ALL!B$1:B$557,1,0)</f>
        <v>#N/A</v>
      </c>
      <c r="C2790" t="s">
        <v>13677</v>
      </c>
      <c r="D2790" t="s">
        <v>38</v>
      </c>
      <c r="E2790" t="s">
        <v>88</v>
      </c>
      <c r="F2790" t="s">
        <v>8284</v>
      </c>
      <c r="G2790" t="s">
        <v>8285</v>
      </c>
      <c r="H2790" t="s">
        <v>91</v>
      </c>
      <c r="I2790" t="s">
        <v>12603</v>
      </c>
      <c r="J2790">
        <v>1</v>
      </c>
      <c r="K2790" t="s">
        <v>7094</v>
      </c>
      <c r="L2790">
        <v>0</v>
      </c>
      <c r="M2790" t="s">
        <v>113</v>
      </c>
      <c r="N2790" t="s">
        <v>395</v>
      </c>
      <c r="O2790" t="s">
        <v>7095</v>
      </c>
      <c r="P2790" t="s">
        <v>7096</v>
      </c>
      <c r="Q2790" t="s">
        <v>12604</v>
      </c>
      <c r="R2790" t="s">
        <v>117</v>
      </c>
      <c r="S2790" t="s">
        <v>199</v>
      </c>
      <c r="T2790" t="s">
        <v>13678</v>
      </c>
      <c r="U2790" t="s">
        <v>13679</v>
      </c>
      <c r="V2790" s="41">
        <v>41099</v>
      </c>
      <c r="W2790" s="41">
        <v>33280</v>
      </c>
      <c r="X2790">
        <v>1</v>
      </c>
      <c r="Y2790">
        <v>0</v>
      </c>
      <c r="Z2790" t="s">
        <v>102</v>
      </c>
      <c r="AA2790">
        <v>1</v>
      </c>
      <c r="AB2790" t="s">
        <v>103</v>
      </c>
      <c r="AC2790" t="s">
        <v>104</v>
      </c>
      <c r="AD2790">
        <v>1</v>
      </c>
      <c r="AE2790" t="s">
        <v>120</v>
      </c>
      <c r="AG2790" t="s">
        <v>121</v>
      </c>
      <c r="AJ2790" t="s">
        <v>689</v>
      </c>
    </row>
    <row r="2791" spans="1:36" hidden="1" x14ac:dyDescent="0.25">
      <c r="A2791" t="s">
        <v>13680</v>
      </c>
      <c r="B2791" t="e">
        <f>VLOOKUP(A2791,[2]mp_ALL!B$1:B$557,1,0)</f>
        <v>#N/A</v>
      </c>
      <c r="C2791" t="s">
        <v>13681</v>
      </c>
      <c r="D2791" t="s">
        <v>38</v>
      </c>
      <c r="E2791" t="s">
        <v>88</v>
      </c>
      <c r="F2791" t="s">
        <v>250</v>
      </c>
      <c r="G2791" t="s">
        <v>251</v>
      </c>
      <c r="H2791" t="s">
        <v>91</v>
      </c>
      <c r="I2791" t="s">
        <v>13252</v>
      </c>
      <c r="J2791">
        <v>1</v>
      </c>
      <c r="K2791" t="s">
        <v>2093</v>
      </c>
      <c r="L2791">
        <v>1</v>
      </c>
      <c r="M2791" t="s">
        <v>1281</v>
      </c>
      <c r="N2791" t="s">
        <v>2094</v>
      </c>
      <c r="O2791" t="s">
        <v>2095</v>
      </c>
      <c r="P2791" t="s">
        <v>2096</v>
      </c>
      <c r="Q2791" t="s">
        <v>13253</v>
      </c>
      <c r="R2791" t="s">
        <v>117</v>
      </c>
      <c r="S2791" t="s">
        <v>99</v>
      </c>
      <c r="T2791" t="s">
        <v>13682</v>
      </c>
      <c r="U2791" t="s">
        <v>7761</v>
      </c>
      <c r="V2791" s="41">
        <v>41099</v>
      </c>
      <c r="W2791" s="41">
        <v>33779</v>
      </c>
      <c r="X2791">
        <v>1</v>
      </c>
      <c r="Y2791">
        <v>0</v>
      </c>
      <c r="Z2791" t="s">
        <v>102</v>
      </c>
      <c r="AA2791">
        <v>1</v>
      </c>
      <c r="AB2791" t="s">
        <v>103</v>
      </c>
      <c r="AC2791" t="s">
        <v>104</v>
      </c>
      <c r="AD2791">
        <v>1</v>
      </c>
      <c r="AE2791" t="s">
        <v>105</v>
      </c>
      <c r="AG2791" t="s">
        <v>228</v>
      </c>
      <c r="AJ2791" t="s">
        <v>107</v>
      </c>
    </row>
    <row r="2792" spans="1:36" hidden="1" x14ac:dyDescent="0.25">
      <c r="A2792" t="s">
        <v>13683</v>
      </c>
      <c r="B2792" t="e">
        <f>VLOOKUP(A2792,[2]mp_ALL!B$1:B$557,1,0)</f>
        <v>#N/A</v>
      </c>
      <c r="C2792" t="s">
        <v>13684</v>
      </c>
      <c r="D2792" t="s">
        <v>38</v>
      </c>
      <c r="E2792" t="s">
        <v>88</v>
      </c>
      <c r="F2792" t="s">
        <v>250</v>
      </c>
      <c r="G2792" t="s">
        <v>251</v>
      </c>
      <c r="H2792" t="s">
        <v>91</v>
      </c>
      <c r="I2792" t="s">
        <v>13685</v>
      </c>
      <c r="J2792">
        <v>1</v>
      </c>
      <c r="K2792" t="s">
        <v>13686</v>
      </c>
      <c r="L2792">
        <v>1</v>
      </c>
      <c r="M2792" t="s">
        <v>1281</v>
      </c>
      <c r="N2792" t="s">
        <v>1282</v>
      </c>
      <c r="R2792" t="s">
        <v>117</v>
      </c>
      <c r="S2792" t="s">
        <v>99</v>
      </c>
      <c r="T2792" t="s">
        <v>13687</v>
      </c>
      <c r="U2792" t="s">
        <v>2465</v>
      </c>
      <c r="V2792" s="41">
        <v>41099</v>
      </c>
      <c r="W2792" s="41">
        <v>33733</v>
      </c>
      <c r="X2792">
        <v>1</v>
      </c>
      <c r="Y2792">
        <v>0</v>
      </c>
      <c r="Z2792" t="s">
        <v>102</v>
      </c>
      <c r="AA2792">
        <v>1</v>
      </c>
      <c r="AB2792" t="s">
        <v>103</v>
      </c>
      <c r="AC2792" t="s">
        <v>104</v>
      </c>
      <c r="AD2792">
        <v>1</v>
      </c>
      <c r="AE2792" t="s">
        <v>138</v>
      </c>
      <c r="AG2792" t="s">
        <v>228</v>
      </c>
      <c r="AJ2792" t="s">
        <v>107</v>
      </c>
    </row>
    <row r="2793" spans="1:36" hidden="1" x14ac:dyDescent="0.25">
      <c r="A2793" t="s">
        <v>13688</v>
      </c>
      <c r="B2793" t="e">
        <f>VLOOKUP(A2793,[2]mp_ALL!B$1:B$557,1,0)</f>
        <v>#N/A</v>
      </c>
      <c r="C2793" t="s">
        <v>13689</v>
      </c>
      <c r="D2793" t="s">
        <v>38</v>
      </c>
      <c r="E2793" t="s">
        <v>88</v>
      </c>
      <c r="F2793" t="s">
        <v>8284</v>
      </c>
      <c r="G2793" t="s">
        <v>8285</v>
      </c>
      <c r="H2793" t="s">
        <v>91</v>
      </c>
      <c r="I2793" t="s">
        <v>2588</v>
      </c>
      <c r="J2793">
        <v>1</v>
      </c>
      <c r="K2793" t="s">
        <v>2332</v>
      </c>
      <c r="L2793">
        <v>1</v>
      </c>
      <c r="M2793" t="s">
        <v>1281</v>
      </c>
      <c r="N2793" t="s">
        <v>2094</v>
      </c>
      <c r="O2793" t="s">
        <v>2333</v>
      </c>
      <c r="P2793" t="s">
        <v>2334</v>
      </c>
      <c r="Q2793" t="s">
        <v>2589</v>
      </c>
      <c r="R2793" t="s">
        <v>117</v>
      </c>
      <c r="S2793" t="s">
        <v>99</v>
      </c>
      <c r="T2793" t="s">
        <v>13690</v>
      </c>
      <c r="U2793" t="s">
        <v>13691</v>
      </c>
      <c r="V2793" s="41">
        <v>41099</v>
      </c>
      <c r="W2793" s="41">
        <v>33673</v>
      </c>
      <c r="X2793">
        <v>1</v>
      </c>
      <c r="Y2793">
        <v>1</v>
      </c>
      <c r="Z2793" t="s">
        <v>102</v>
      </c>
      <c r="AA2793">
        <v>1</v>
      </c>
      <c r="AB2793" t="s">
        <v>103</v>
      </c>
      <c r="AC2793" t="s">
        <v>104</v>
      </c>
      <c r="AD2793">
        <v>1</v>
      </c>
      <c r="AE2793" t="s">
        <v>105</v>
      </c>
      <c r="AG2793" t="s">
        <v>228</v>
      </c>
      <c r="AJ2793" t="s">
        <v>1153</v>
      </c>
    </row>
    <row r="2794" spans="1:36" hidden="1" x14ac:dyDescent="0.25">
      <c r="A2794" t="s">
        <v>13692</v>
      </c>
      <c r="B2794" t="e">
        <f>VLOOKUP(A2794,[2]mp_ALL!B$1:B$557,1,0)</f>
        <v>#N/A</v>
      </c>
      <c r="C2794" t="s">
        <v>13693</v>
      </c>
      <c r="D2794" t="s">
        <v>38</v>
      </c>
      <c r="E2794" t="s">
        <v>88</v>
      </c>
      <c r="F2794" t="s">
        <v>8284</v>
      </c>
      <c r="G2794" t="s">
        <v>8285</v>
      </c>
      <c r="H2794" t="s">
        <v>91</v>
      </c>
      <c r="I2794" t="s">
        <v>3975</v>
      </c>
      <c r="J2794">
        <v>1</v>
      </c>
      <c r="K2794" t="s">
        <v>2074</v>
      </c>
      <c r="L2794">
        <v>1</v>
      </c>
      <c r="M2794" t="s">
        <v>94</v>
      </c>
      <c r="N2794" t="s">
        <v>2075</v>
      </c>
      <c r="O2794" t="s">
        <v>2076</v>
      </c>
      <c r="P2794" t="s">
        <v>3976</v>
      </c>
      <c r="Q2794" t="s">
        <v>3977</v>
      </c>
      <c r="S2794" t="s">
        <v>817</v>
      </c>
      <c r="T2794" t="s">
        <v>13694</v>
      </c>
      <c r="U2794" t="s">
        <v>13695</v>
      </c>
      <c r="V2794" s="41">
        <v>41099</v>
      </c>
      <c r="W2794" s="41">
        <v>33295</v>
      </c>
      <c r="X2794">
        <v>1</v>
      </c>
      <c r="Y2794">
        <v>2</v>
      </c>
      <c r="Z2794" t="s">
        <v>102</v>
      </c>
      <c r="AA2794">
        <v>1</v>
      </c>
      <c r="AB2794" t="s">
        <v>103</v>
      </c>
      <c r="AC2794" t="s">
        <v>104</v>
      </c>
      <c r="AD2794">
        <v>1</v>
      </c>
      <c r="AE2794" t="s">
        <v>138</v>
      </c>
      <c r="AG2794" t="s">
        <v>106</v>
      </c>
      <c r="AJ2794" t="s">
        <v>430</v>
      </c>
    </row>
    <row r="2795" spans="1:36" hidden="1" x14ac:dyDescent="0.25">
      <c r="A2795" t="s">
        <v>13696</v>
      </c>
      <c r="B2795" t="e">
        <f>VLOOKUP(A2795,[2]mp_ALL!B$1:B$557,1,0)</f>
        <v>#N/A</v>
      </c>
      <c r="C2795" t="s">
        <v>13697</v>
      </c>
      <c r="D2795" t="s">
        <v>38</v>
      </c>
      <c r="E2795" t="s">
        <v>88</v>
      </c>
      <c r="F2795" t="s">
        <v>8284</v>
      </c>
      <c r="G2795" t="s">
        <v>8285</v>
      </c>
      <c r="H2795" t="s">
        <v>91</v>
      </c>
      <c r="I2795" t="s">
        <v>6323</v>
      </c>
      <c r="J2795">
        <v>1</v>
      </c>
      <c r="K2795" t="s">
        <v>786</v>
      </c>
      <c r="L2795">
        <v>1</v>
      </c>
      <c r="M2795" t="s">
        <v>143</v>
      </c>
      <c r="N2795" t="s">
        <v>787</v>
      </c>
      <c r="O2795" t="s">
        <v>3286</v>
      </c>
      <c r="P2795" t="s">
        <v>3287</v>
      </c>
      <c r="Q2795" t="s">
        <v>6324</v>
      </c>
      <c r="R2795" t="s">
        <v>147</v>
      </c>
      <c r="S2795" t="s">
        <v>715</v>
      </c>
      <c r="T2795" t="s">
        <v>13698</v>
      </c>
      <c r="U2795" t="s">
        <v>13699</v>
      </c>
      <c r="V2795" s="41">
        <v>41099</v>
      </c>
      <c r="W2795" s="41">
        <v>33770</v>
      </c>
      <c r="X2795">
        <v>1</v>
      </c>
      <c r="Y2795">
        <v>1</v>
      </c>
      <c r="Z2795" t="s">
        <v>102</v>
      </c>
      <c r="AA2795">
        <v>1</v>
      </c>
      <c r="AB2795" t="s">
        <v>103</v>
      </c>
      <c r="AC2795" t="s">
        <v>104</v>
      </c>
      <c r="AD2795">
        <v>1</v>
      </c>
      <c r="AE2795" t="s">
        <v>105</v>
      </c>
      <c r="AG2795" t="s">
        <v>148</v>
      </c>
      <c r="AJ2795" t="s">
        <v>1153</v>
      </c>
    </row>
    <row r="2796" spans="1:36" hidden="1" x14ac:dyDescent="0.25">
      <c r="A2796" t="s">
        <v>13700</v>
      </c>
      <c r="B2796" t="e">
        <f>VLOOKUP(A2796,[2]mp_ALL!B$1:B$557,1,0)</f>
        <v>#N/A</v>
      </c>
      <c r="C2796" t="s">
        <v>13701</v>
      </c>
      <c r="D2796" t="s">
        <v>38</v>
      </c>
      <c r="E2796" t="s">
        <v>88</v>
      </c>
      <c r="F2796" t="s">
        <v>250</v>
      </c>
      <c r="G2796" t="s">
        <v>251</v>
      </c>
      <c r="H2796" t="s">
        <v>91</v>
      </c>
      <c r="I2796" t="s">
        <v>6636</v>
      </c>
      <c r="J2796">
        <v>1</v>
      </c>
      <c r="K2796" t="s">
        <v>232</v>
      </c>
      <c r="L2796">
        <v>1</v>
      </c>
      <c r="M2796" t="s">
        <v>233</v>
      </c>
      <c r="N2796" t="s">
        <v>955</v>
      </c>
      <c r="P2796" t="s">
        <v>999</v>
      </c>
      <c r="Q2796" t="s">
        <v>6637</v>
      </c>
      <c r="R2796" t="s">
        <v>117</v>
      </c>
      <c r="S2796" t="s">
        <v>163</v>
      </c>
      <c r="T2796" t="s">
        <v>13702</v>
      </c>
      <c r="U2796" t="s">
        <v>8793</v>
      </c>
      <c r="V2796" s="41">
        <v>41099</v>
      </c>
      <c r="W2796" s="41">
        <v>33991</v>
      </c>
      <c r="X2796">
        <v>1</v>
      </c>
      <c r="Y2796">
        <v>1</v>
      </c>
      <c r="Z2796" t="s">
        <v>102</v>
      </c>
      <c r="AA2796">
        <v>1</v>
      </c>
      <c r="AB2796" t="s">
        <v>103</v>
      </c>
      <c r="AC2796" t="s">
        <v>104</v>
      </c>
      <c r="AD2796">
        <v>1</v>
      </c>
      <c r="AE2796" t="s">
        <v>105</v>
      </c>
      <c r="AG2796" t="s">
        <v>121</v>
      </c>
      <c r="AJ2796" t="s">
        <v>474</v>
      </c>
    </row>
    <row r="2797" spans="1:36" hidden="1" x14ac:dyDescent="0.25">
      <c r="A2797" t="s">
        <v>13703</v>
      </c>
      <c r="B2797" t="e">
        <f>VLOOKUP(A2797,[2]mp_ALL!B$1:B$557,1,0)</f>
        <v>#N/A</v>
      </c>
      <c r="C2797" t="s">
        <v>13704</v>
      </c>
      <c r="D2797" t="s">
        <v>38</v>
      </c>
      <c r="E2797" t="s">
        <v>88</v>
      </c>
      <c r="F2797" t="s">
        <v>250</v>
      </c>
      <c r="G2797" t="s">
        <v>251</v>
      </c>
      <c r="H2797" t="s">
        <v>91</v>
      </c>
      <c r="I2797" t="s">
        <v>11116</v>
      </c>
      <c r="J2797">
        <v>1</v>
      </c>
      <c r="K2797" t="s">
        <v>232</v>
      </c>
      <c r="L2797">
        <v>1</v>
      </c>
      <c r="M2797" t="s">
        <v>233</v>
      </c>
      <c r="N2797" t="s">
        <v>234</v>
      </c>
      <c r="O2797" t="s">
        <v>235</v>
      </c>
      <c r="P2797" t="s">
        <v>9911</v>
      </c>
      <c r="Q2797" t="s">
        <v>11117</v>
      </c>
      <c r="R2797" t="s">
        <v>117</v>
      </c>
      <c r="S2797" t="s">
        <v>237</v>
      </c>
      <c r="T2797" t="s">
        <v>640</v>
      </c>
      <c r="U2797" t="s">
        <v>13705</v>
      </c>
      <c r="V2797" s="41">
        <v>41099</v>
      </c>
      <c r="W2797" s="41">
        <v>33877</v>
      </c>
      <c r="X2797">
        <v>1</v>
      </c>
      <c r="Y2797">
        <v>1</v>
      </c>
      <c r="Z2797" t="s">
        <v>102</v>
      </c>
      <c r="AA2797">
        <v>1</v>
      </c>
      <c r="AB2797" t="s">
        <v>103</v>
      </c>
      <c r="AC2797" t="s">
        <v>104</v>
      </c>
      <c r="AD2797">
        <v>1</v>
      </c>
      <c r="AE2797" t="s">
        <v>105</v>
      </c>
      <c r="AG2797" t="s">
        <v>121</v>
      </c>
      <c r="AJ2797" t="s">
        <v>474</v>
      </c>
    </row>
    <row r="2798" spans="1:36" hidden="1" x14ac:dyDescent="0.25">
      <c r="A2798" t="s">
        <v>13706</v>
      </c>
      <c r="B2798" t="e">
        <f>VLOOKUP(A2798,[2]mp_ALL!B$1:B$557,1,0)</f>
        <v>#N/A</v>
      </c>
      <c r="C2798" t="s">
        <v>3656</v>
      </c>
      <c r="D2798" t="s">
        <v>38</v>
      </c>
      <c r="E2798" t="s">
        <v>88</v>
      </c>
      <c r="F2798" t="s">
        <v>8284</v>
      </c>
      <c r="G2798" t="s">
        <v>8285</v>
      </c>
      <c r="H2798" t="s">
        <v>91</v>
      </c>
      <c r="I2798" t="s">
        <v>9010</v>
      </c>
      <c r="J2798">
        <v>1</v>
      </c>
      <c r="K2798" t="s">
        <v>232</v>
      </c>
      <c r="L2798">
        <v>0</v>
      </c>
      <c r="M2798" t="s">
        <v>233</v>
      </c>
      <c r="N2798" t="s">
        <v>976</v>
      </c>
      <c r="O2798" t="s">
        <v>7243</v>
      </c>
      <c r="P2798" t="s">
        <v>8701</v>
      </c>
      <c r="Q2798" t="s">
        <v>9011</v>
      </c>
      <c r="R2798" t="s">
        <v>117</v>
      </c>
      <c r="S2798" t="s">
        <v>237</v>
      </c>
      <c r="T2798" t="s">
        <v>13707</v>
      </c>
      <c r="U2798" t="s">
        <v>13708</v>
      </c>
      <c r="V2798" s="41">
        <v>41099</v>
      </c>
      <c r="W2798" s="41">
        <v>33561</v>
      </c>
      <c r="X2798">
        <v>1</v>
      </c>
      <c r="Y2798">
        <v>1</v>
      </c>
      <c r="Z2798" t="s">
        <v>102</v>
      </c>
      <c r="AA2798">
        <v>1</v>
      </c>
      <c r="AB2798" t="s">
        <v>103</v>
      </c>
      <c r="AC2798" t="s">
        <v>104</v>
      </c>
      <c r="AD2798">
        <v>1</v>
      </c>
      <c r="AE2798" t="s">
        <v>120</v>
      </c>
      <c r="AG2798" t="s">
        <v>121</v>
      </c>
      <c r="AJ2798" t="s">
        <v>299</v>
      </c>
    </row>
    <row r="2799" spans="1:36" hidden="1" x14ac:dyDescent="0.25">
      <c r="A2799" t="s">
        <v>13709</v>
      </c>
      <c r="B2799" t="e">
        <f>VLOOKUP(A2799,[2]mp_ALL!B$1:B$557,1,0)</f>
        <v>#N/A</v>
      </c>
      <c r="C2799" t="s">
        <v>13710</v>
      </c>
      <c r="D2799" t="s">
        <v>38</v>
      </c>
      <c r="E2799" t="s">
        <v>88</v>
      </c>
      <c r="F2799" t="s">
        <v>8284</v>
      </c>
      <c r="G2799" t="s">
        <v>8285</v>
      </c>
      <c r="H2799" t="s">
        <v>91</v>
      </c>
      <c r="I2799" t="s">
        <v>8078</v>
      </c>
      <c r="J2799">
        <v>1</v>
      </c>
      <c r="K2799" t="s">
        <v>232</v>
      </c>
      <c r="L2799">
        <v>0</v>
      </c>
      <c r="M2799" t="s">
        <v>233</v>
      </c>
      <c r="N2799" t="s">
        <v>234</v>
      </c>
      <c r="O2799" t="s">
        <v>992</v>
      </c>
      <c r="P2799" t="s">
        <v>2690</v>
      </c>
      <c r="Q2799" t="s">
        <v>8079</v>
      </c>
      <c r="R2799" t="s">
        <v>117</v>
      </c>
      <c r="S2799" t="s">
        <v>949</v>
      </c>
      <c r="T2799" t="s">
        <v>13711</v>
      </c>
      <c r="U2799" t="s">
        <v>819</v>
      </c>
      <c r="V2799" s="41">
        <v>41099</v>
      </c>
      <c r="W2799" s="41">
        <v>33856</v>
      </c>
      <c r="X2799">
        <v>1</v>
      </c>
      <c r="Y2799">
        <v>0</v>
      </c>
      <c r="Z2799" t="s">
        <v>102</v>
      </c>
      <c r="AA2799">
        <v>1</v>
      </c>
      <c r="AB2799" t="s">
        <v>103</v>
      </c>
      <c r="AC2799" t="s">
        <v>104</v>
      </c>
      <c r="AD2799">
        <v>1</v>
      </c>
      <c r="AE2799" t="s">
        <v>120</v>
      </c>
      <c r="AG2799" t="s">
        <v>121</v>
      </c>
      <c r="AJ2799" t="s">
        <v>1153</v>
      </c>
    </row>
    <row r="2800" spans="1:36" hidden="1" x14ac:dyDescent="0.25">
      <c r="A2800" t="s">
        <v>13712</v>
      </c>
      <c r="B2800" t="e">
        <f>VLOOKUP(A2800,[2]mp_ALL!B$1:B$557,1,0)</f>
        <v>#N/A</v>
      </c>
      <c r="C2800" t="s">
        <v>13713</v>
      </c>
      <c r="D2800" t="s">
        <v>38</v>
      </c>
      <c r="E2800" t="s">
        <v>88</v>
      </c>
      <c r="F2800" t="s">
        <v>8284</v>
      </c>
      <c r="G2800" t="s">
        <v>8285</v>
      </c>
      <c r="H2800" t="s">
        <v>91</v>
      </c>
      <c r="I2800" t="s">
        <v>10768</v>
      </c>
      <c r="J2800">
        <v>1</v>
      </c>
      <c r="K2800" t="s">
        <v>3306</v>
      </c>
      <c r="L2800">
        <v>1</v>
      </c>
      <c r="M2800" t="s">
        <v>113</v>
      </c>
      <c r="N2800" t="s">
        <v>362</v>
      </c>
      <c r="O2800" t="s">
        <v>347</v>
      </c>
      <c r="P2800" t="s">
        <v>3307</v>
      </c>
      <c r="Q2800" t="s">
        <v>10769</v>
      </c>
      <c r="R2800" t="s">
        <v>117</v>
      </c>
      <c r="S2800" t="s">
        <v>237</v>
      </c>
      <c r="T2800" t="s">
        <v>13714</v>
      </c>
      <c r="U2800" t="s">
        <v>13715</v>
      </c>
      <c r="V2800" s="41">
        <v>41099</v>
      </c>
      <c r="W2800" s="41">
        <v>33280</v>
      </c>
      <c r="X2800">
        <v>1</v>
      </c>
      <c r="Y2800">
        <v>2</v>
      </c>
      <c r="Z2800" t="s">
        <v>102</v>
      </c>
      <c r="AA2800">
        <v>1</v>
      </c>
      <c r="AB2800" t="s">
        <v>103</v>
      </c>
      <c r="AC2800" t="s">
        <v>104</v>
      </c>
      <c r="AD2800">
        <v>1</v>
      </c>
      <c r="AE2800" t="s">
        <v>105</v>
      </c>
      <c r="AG2800" t="s">
        <v>121</v>
      </c>
      <c r="AJ2800" t="s">
        <v>1556</v>
      </c>
    </row>
    <row r="2801" spans="1:36" hidden="1" x14ac:dyDescent="0.25">
      <c r="A2801" t="s">
        <v>13716</v>
      </c>
      <c r="B2801" t="e">
        <f>VLOOKUP(A2801,[2]mp_ALL!B$1:B$557,1,0)</f>
        <v>#N/A</v>
      </c>
      <c r="C2801" t="s">
        <v>13717</v>
      </c>
      <c r="D2801" t="s">
        <v>38</v>
      </c>
      <c r="E2801" t="s">
        <v>88</v>
      </c>
      <c r="F2801" t="s">
        <v>8284</v>
      </c>
      <c r="G2801" t="s">
        <v>8285</v>
      </c>
      <c r="H2801" t="s">
        <v>91</v>
      </c>
      <c r="I2801" t="s">
        <v>5904</v>
      </c>
      <c r="J2801">
        <v>1</v>
      </c>
      <c r="K2801" t="s">
        <v>457</v>
      </c>
      <c r="L2801">
        <v>0</v>
      </c>
      <c r="M2801" t="s">
        <v>113</v>
      </c>
      <c r="N2801" t="s">
        <v>362</v>
      </c>
      <c r="O2801" t="s">
        <v>3602</v>
      </c>
      <c r="P2801" t="s">
        <v>5905</v>
      </c>
      <c r="R2801" t="s">
        <v>117</v>
      </c>
      <c r="S2801" t="s">
        <v>199</v>
      </c>
      <c r="T2801" t="s">
        <v>13718</v>
      </c>
      <c r="U2801" t="s">
        <v>13719</v>
      </c>
      <c r="V2801" s="41">
        <v>41099</v>
      </c>
      <c r="W2801" s="41">
        <v>33688</v>
      </c>
      <c r="X2801">
        <v>1</v>
      </c>
      <c r="Y2801">
        <v>2</v>
      </c>
      <c r="Z2801" t="s">
        <v>102</v>
      </c>
      <c r="AA2801">
        <v>1</v>
      </c>
      <c r="AB2801" t="s">
        <v>103</v>
      </c>
      <c r="AC2801" t="s">
        <v>104</v>
      </c>
      <c r="AD2801">
        <v>1</v>
      </c>
      <c r="AE2801" t="s">
        <v>120</v>
      </c>
      <c r="AG2801" t="s">
        <v>121</v>
      </c>
      <c r="AJ2801" t="s">
        <v>689</v>
      </c>
    </row>
    <row r="2802" spans="1:36" hidden="1" x14ac:dyDescent="0.25">
      <c r="A2802" t="s">
        <v>13720</v>
      </c>
      <c r="B2802" t="e">
        <f>VLOOKUP(A2802,[2]mp_ALL!B$1:B$557,1,0)</f>
        <v>#N/A</v>
      </c>
      <c r="C2802" t="s">
        <v>13721</v>
      </c>
      <c r="D2802" t="s">
        <v>38</v>
      </c>
      <c r="E2802" t="s">
        <v>88</v>
      </c>
      <c r="F2802" t="s">
        <v>8284</v>
      </c>
      <c r="G2802" t="s">
        <v>8285</v>
      </c>
      <c r="H2802" t="s">
        <v>91</v>
      </c>
      <c r="I2802" t="s">
        <v>6918</v>
      </c>
      <c r="J2802">
        <v>1</v>
      </c>
      <c r="K2802" t="s">
        <v>610</v>
      </c>
      <c r="L2802">
        <v>1</v>
      </c>
      <c r="M2802" t="s">
        <v>414</v>
      </c>
      <c r="N2802" t="s">
        <v>415</v>
      </c>
      <c r="O2802" t="s">
        <v>470</v>
      </c>
      <c r="P2802" t="s">
        <v>6919</v>
      </c>
      <c r="Q2802" t="s">
        <v>6920</v>
      </c>
      <c r="R2802" t="s">
        <v>117</v>
      </c>
      <c r="S2802" t="s">
        <v>199</v>
      </c>
      <c r="T2802" t="s">
        <v>13722</v>
      </c>
      <c r="U2802" t="s">
        <v>13723</v>
      </c>
      <c r="V2802" s="41">
        <v>41099</v>
      </c>
      <c r="W2802" s="41">
        <v>33733</v>
      </c>
      <c r="X2802">
        <v>1</v>
      </c>
      <c r="Y2802">
        <v>1</v>
      </c>
      <c r="Z2802" t="s">
        <v>102</v>
      </c>
      <c r="AA2802">
        <v>1</v>
      </c>
      <c r="AB2802" t="s">
        <v>103</v>
      </c>
      <c r="AC2802" t="s">
        <v>104</v>
      </c>
      <c r="AD2802">
        <v>1</v>
      </c>
      <c r="AE2802" t="s">
        <v>105</v>
      </c>
      <c r="AG2802" t="s">
        <v>121</v>
      </c>
      <c r="AJ2802" t="s">
        <v>421</v>
      </c>
    </row>
    <row r="2803" spans="1:36" hidden="1" x14ac:dyDescent="0.25">
      <c r="A2803" t="s">
        <v>13724</v>
      </c>
      <c r="B2803" t="e">
        <f>VLOOKUP(A2803,[2]mp_ALL!B$1:B$557,1,0)</f>
        <v>#N/A</v>
      </c>
      <c r="C2803" t="s">
        <v>13725</v>
      </c>
      <c r="D2803" t="s">
        <v>38</v>
      </c>
      <c r="E2803" t="s">
        <v>88</v>
      </c>
      <c r="F2803" t="s">
        <v>8284</v>
      </c>
      <c r="G2803" t="s">
        <v>8285</v>
      </c>
      <c r="H2803" t="s">
        <v>91</v>
      </c>
      <c r="I2803" t="s">
        <v>888</v>
      </c>
      <c r="J2803">
        <v>1</v>
      </c>
      <c r="K2803" t="s">
        <v>404</v>
      </c>
      <c r="L2803">
        <v>1</v>
      </c>
      <c r="M2803" t="s">
        <v>113</v>
      </c>
      <c r="N2803" t="s">
        <v>195</v>
      </c>
      <c r="O2803" t="s">
        <v>889</v>
      </c>
      <c r="P2803" t="s">
        <v>890</v>
      </c>
      <c r="Q2803" t="s">
        <v>891</v>
      </c>
      <c r="R2803" t="s">
        <v>117</v>
      </c>
      <c r="S2803" t="s">
        <v>199</v>
      </c>
      <c r="T2803" t="s">
        <v>13726</v>
      </c>
      <c r="U2803" t="s">
        <v>13727</v>
      </c>
      <c r="V2803" s="41">
        <v>41099</v>
      </c>
      <c r="W2803" s="41">
        <v>33529</v>
      </c>
      <c r="X2803">
        <v>1</v>
      </c>
      <c r="Y2803">
        <v>1</v>
      </c>
      <c r="Z2803" t="s">
        <v>102</v>
      </c>
      <c r="AA2803">
        <v>1</v>
      </c>
      <c r="AB2803" t="s">
        <v>103</v>
      </c>
      <c r="AC2803" t="s">
        <v>104</v>
      </c>
      <c r="AD2803">
        <v>1</v>
      </c>
      <c r="AE2803" t="s">
        <v>105</v>
      </c>
      <c r="AG2803" t="s">
        <v>121</v>
      </c>
      <c r="AJ2803" t="s">
        <v>1621</v>
      </c>
    </row>
    <row r="2804" spans="1:36" hidden="1" x14ac:dyDescent="0.25">
      <c r="A2804" t="s">
        <v>13728</v>
      </c>
      <c r="B2804" t="e">
        <f>VLOOKUP(A2804,[2]mp_ALL!B$1:B$557,1,0)</f>
        <v>#N/A</v>
      </c>
      <c r="C2804" t="s">
        <v>13729</v>
      </c>
      <c r="D2804" t="s">
        <v>38</v>
      </c>
      <c r="E2804" t="s">
        <v>88</v>
      </c>
      <c r="F2804" t="s">
        <v>8284</v>
      </c>
      <c r="G2804" t="s">
        <v>8285</v>
      </c>
      <c r="H2804" t="s">
        <v>91</v>
      </c>
      <c r="I2804" t="s">
        <v>2840</v>
      </c>
      <c r="J2804">
        <v>1</v>
      </c>
      <c r="K2804" t="s">
        <v>425</v>
      </c>
      <c r="L2804">
        <v>1</v>
      </c>
      <c r="M2804" t="s">
        <v>113</v>
      </c>
      <c r="N2804" t="s">
        <v>195</v>
      </c>
      <c r="O2804" t="s">
        <v>426</v>
      </c>
      <c r="P2804" t="s">
        <v>2841</v>
      </c>
      <c r="Q2804" t="s">
        <v>2842</v>
      </c>
      <c r="R2804" t="s">
        <v>117</v>
      </c>
      <c r="S2804" t="s">
        <v>237</v>
      </c>
      <c r="T2804" t="s">
        <v>13730</v>
      </c>
      <c r="U2804" t="s">
        <v>13731</v>
      </c>
      <c r="V2804" s="41">
        <v>41099</v>
      </c>
      <c r="W2804" s="41">
        <v>33149</v>
      </c>
      <c r="X2804">
        <v>1</v>
      </c>
      <c r="Y2804">
        <v>2</v>
      </c>
      <c r="Z2804" t="s">
        <v>102</v>
      </c>
      <c r="AA2804">
        <v>1</v>
      </c>
      <c r="AB2804" t="s">
        <v>103</v>
      </c>
      <c r="AC2804" t="s">
        <v>104</v>
      </c>
      <c r="AD2804">
        <v>1</v>
      </c>
      <c r="AE2804" t="s">
        <v>105</v>
      </c>
      <c r="AG2804" t="s">
        <v>121</v>
      </c>
      <c r="AJ2804" t="s">
        <v>3435</v>
      </c>
    </row>
    <row r="2805" spans="1:36" hidden="1" x14ac:dyDescent="0.25">
      <c r="A2805" t="s">
        <v>13732</v>
      </c>
      <c r="B2805" t="e">
        <f>VLOOKUP(A2805,[2]mp_ALL!B$1:B$557,1,0)</f>
        <v>#N/A</v>
      </c>
      <c r="C2805" t="s">
        <v>13733</v>
      </c>
      <c r="D2805" t="s">
        <v>38</v>
      </c>
      <c r="E2805" t="s">
        <v>88</v>
      </c>
      <c r="F2805" t="s">
        <v>8284</v>
      </c>
      <c r="G2805" t="s">
        <v>8285</v>
      </c>
      <c r="H2805" t="s">
        <v>91</v>
      </c>
      <c r="I2805" t="s">
        <v>609</v>
      </c>
      <c r="J2805">
        <v>1</v>
      </c>
      <c r="K2805" t="s">
        <v>610</v>
      </c>
      <c r="L2805">
        <v>1</v>
      </c>
      <c r="M2805" t="s">
        <v>414</v>
      </c>
      <c r="N2805" t="s">
        <v>415</v>
      </c>
      <c r="O2805" t="s">
        <v>611</v>
      </c>
      <c r="P2805" t="s">
        <v>612</v>
      </c>
      <c r="Q2805" t="s">
        <v>613</v>
      </c>
      <c r="R2805" t="s">
        <v>117</v>
      </c>
      <c r="S2805" t="s">
        <v>199</v>
      </c>
      <c r="T2805" t="s">
        <v>13734</v>
      </c>
      <c r="U2805" t="s">
        <v>13735</v>
      </c>
      <c r="V2805" s="41">
        <v>41099</v>
      </c>
      <c r="W2805" s="41">
        <v>33250</v>
      </c>
      <c r="X2805">
        <v>1</v>
      </c>
      <c r="Y2805">
        <v>1</v>
      </c>
      <c r="Z2805" t="s">
        <v>102</v>
      </c>
      <c r="AA2805">
        <v>1</v>
      </c>
      <c r="AB2805" t="s">
        <v>103</v>
      </c>
      <c r="AC2805" t="s">
        <v>104</v>
      </c>
      <c r="AD2805">
        <v>1</v>
      </c>
      <c r="AE2805" t="s">
        <v>105</v>
      </c>
      <c r="AG2805" t="s">
        <v>121</v>
      </c>
      <c r="AJ2805" t="s">
        <v>13736</v>
      </c>
    </row>
    <row r="2806" spans="1:36" hidden="1" x14ac:dyDescent="0.25">
      <c r="A2806" t="s">
        <v>13737</v>
      </c>
      <c r="B2806" t="e">
        <f>VLOOKUP(A2806,[2]mp_ALL!B$1:B$557,1,0)</f>
        <v>#N/A</v>
      </c>
      <c r="C2806" t="s">
        <v>13738</v>
      </c>
      <c r="D2806" t="s">
        <v>38</v>
      </c>
      <c r="E2806" t="s">
        <v>88</v>
      </c>
      <c r="F2806" t="s">
        <v>8284</v>
      </c>
      <c r="G2806" t="s">
        <v>8285</v>
      </c>
      <c r="H2806" t="s">
        <v>91</v>
      </c>
      <c r="I2806" t="s">
        <v>13101</v>
      </c>
      <c r="J2806">
        <v>1</v>
      </c>
      <c r="K2806" t="s">
        <v>194</v>
      </c>
      <c r="L2806">
        <v>1</v>
      </c>
      <c r="M2806" t="s">
        <v>113</v>
      </c>
      <c r="N2806" t="s">
        <v>195</v>
      </c>
      <c r="O2806" t="s">
        <v>1273</v>
      </c>
      <c r="P2806" t="s">
        <v>9467</v>
      </c>
      <c r="R2806" t="s">
        <v>117</v>
      </c>
      <c r="S2806" t="s">
        <v>199</v>
      </c>
      <c r="T2806" t="s">
        <v>13739</v>
      </c>
      <c r="U2806" t="s">
        <v>11645</v>
      </c>
      <c r="V2806" s="41">
        <v>41099</v>
      </c>
      <c r="W2806" s="41">
        <v>33440</v>
      </c>
      <c r="X2806">
        <v>1</v>
      </c>
      <c r="Y2806">
        <v>0</v>
      </c>
      <c r="Z2806" t="s">
        <v>102</v>
      </c>
      <c r="AA2806">
        <v>1</v>
      </c>
      <c r="AB2806" t="s">
        <v>103</v>
      </c>
      <c r="AC2806" t="s">
        <v>104</v>
      </c>
      <c r="AD2806">
        <v>1</v>
      </c>
      <c r="AE2806" t="s">
        <v>105</v>
      </c>
      <c r="AG2806" t="s">
        <v>121</v>
      </c>
      <c r="AJ2806" t="s">
        <v>1913</v>
      </c>
    </row>
    <row r="2807" spans="1:36" hidden="1" x14ac:dyDescent="0.25">
      <c r="A2807" t="s">
        <v>13740</v>
      </c>
      <c r="B2807" t="e">
        <f>VLOOKUP(A2807,[2]mp_ALL!B$1:B$557,1,0)</f>
        <v>#N/A</v>
      </c>
      <c r="C2807" t="s">
        <v>8493</v>
      </c>
      <c r="D2807" t="s">
        <v>38</v>
      </c>
      <c r="E2807" t="s">
        <v>88</v>
      </c>
      <c r="F2807" t="s">
        <v>8284</v>
      </c>
      <c r="G2807" t="s">
        <v>8285</v>
      </c>
      <c r="H2807" t="s">
        <v>91</v>
      </c>
      <c r="I2807" t="s">
        <v>1063</v>
      </c>
      <c r="J2807">
        <v>1</v>
      </c>
      <c r="K2807" t="s">
        <v>667</v>
      </c>
      <c r="L2807">
        <v>1</v>
      </c>
      <c r="M2807" t="s">
        <v>113</v>
      </c>
      <c r="N2807" t="s">
        <v>195</v>
      </c>
      <c r="O2807" t="s">
        <v>196</v>
      </c>
      <c r="P2807" t="s">
        <v>668</v>
      </c>
      <c r="Q2807" t="s">
        <v>1064</v>
      </c>
      <c r="R2807" t="s">
        <v>117</v>
      </c>
      <c r="S2807" t="s">
        <v>199</v>
      </c>
      <c r="T2807" t="s">
        <v>4678</v>
      </c>
      <c r="U2807" t="s">
        <v>13741</v>
      </c>
      <c r="V2807" s="41">
        <v>41099</v>
      </c>
      <c r="W2807" s="41">
        <v>33788</v>
      </c>
      <c r="X2807">
        <v>1</v>
      </c>
      <c r="Y2807">
        <v>1</v>
      </c>
      <c r="Z2807" t="s">
        <v>102</v>
      </c>
      <c r="AA2807">
        <v>1</v>
      </c>
      <c r="AB2807" t="s">
        <v>103</v>
      </c>
      <c r="AC2807" t="s">
        <v>104</v>
      </c>
      <c r="AD2807">
        <v>1</v>
      </c>
      <c r="AE2807" t="s">
        <v>105</v>
      </c>
      <c r="AG2807" t="s">
        <v>121</v>
      </c>
      <c r="AJ2807" t="s">
        <v>1286</v>
      </c>
    </row>
    <row r="2808" spans="1:36" hidden="1" x14ac:dyDescent="0.25">
      <c r="A2808" t="s">
        <v>13742</v>
      </c>
      <c r="B2808" t="e">
        <f>VLOOKUP(A2808,[2]mp_ALL!B$1:B$557,1,0)</f>
        <v>#N/A</v>
      </c>
      <c r="C2808" t="s">
        <v>13743</v>
      </c>
      <c r="D2808" t="s">
        <v>38</v>
      </c>
      <c r="E2808" t="s">
        <v>88</v>
      </c>
      <c r="F2808" t="s">
        <v>8284</v>
      </c>
      <c r="G2808" t="s">
        <v>8285</v>
      </c>
      <c r="H2808" t="s">
        <v>91</v>
      </c>
      <c r="I2808" t="s">
        <v>6098</v>
      </c>
      <c r="J2808">
        <v>1</v>
      </c>
      <c r="K2808" t="s">
        <v>384</v>
      </c>
      <c r="L2808">
        <v>1</v>
      </c>
      <c r="M2808" t="s">
        <v>113</v>
      </c>
      <c r="N2808" t="s">
        <v>385</v>
      </c>
      <c r="O2808" t="s">
        <v>6099</v>
      </c>
      <c r="P2808" t="s">
        <v>6100</v>
      </c>
      <c r="Q2808" t="s">
        <v>6101</v>
      </c>
      <c r="R2808" t="s">
        <v>117</v>
      </c>
      <c r="S2808" t="s">
        <v>237</v>
      </c>
      <c r="T2808" t="s">
        <v>13744</v>
      </c>
      <c r="U2808" t="s">
        <v>13745</v>
      </c>
      <c r="V2808" s="41">
        <v>41099</v>
      </c>
      <c r="W2808" s="41">
        <v>33701</v>
      </c>
      <c r="X2808">
        <v>1</v>
      </c>
      <c r="Y2808">
        <v>0</v>
      </c>
      <c r="Z2808" t="s">
        <v>102</v>
      </c>
      <c r="AA2808">
        <v>1</v>
      </c>
      <c r="AB2808" t="s">
        <v>103</v>
      </c>
      <c r="AC2808" t="s">
        <v>104</v>
      </c>
      <c r="AD2808">
        <v>1</v>
      </c>
      <c r="AE2808" t="s">
        <v>105</v>
      </c>
      <c r="AG2808" t="s">
        <v>121</v>
      </c>
      <c r="AJ2808" t="s">
        <v>1153</v>
      </c>
    </row>
    <row r="2809" spans="1:36" hidden="1" x14ac:dyDescent="0.25">
      <c r="A2809" t="s">
        <v>13746</v>
      </c>
      <c r="B2809" t="e">
        <f>VLOOKUP(A2809,[2]mp_ALL!B$1:B$557,1,0)</f>
        <v>#N/A</v>
      </c>
      <c r="C2809" t="s">
        <v>13747</v>
      </c>
      <c r="D2809" t="s">
        <v>38</v>
      </c>
      <c r="E2809" t="s">
        <v>88</v>
      </c>
      <c r="F2809" t="s">
        <v>8284</v>
      </c>
      <c r="G2809" t="s">
        <v>8285</v>
      </c>
      <c r="H2809" t="s">
        <v>91</v>
      </c>
      <c r="I2809" t="s">
        <v>6491</v>
      </c>
      <c r="J2809">
        <v>1</v>
      </c>
      <c r="K2809" t="s">
        <v>361</v>
      </c>
      <c r="L2809">
        <v>1</v>
      </c>
      <c r="M2809" t="s">
        <v>113</v>
      </c>
      <c r="N2809" t="s">
        <v>362</v>
      </c>
      <c r="O2809" t="s">
        <v>347</v>
      </c>
      <c r="P2809" t="s">
        <v>363</v>
      </c>
      <c r="Q2809" t="s">
        <v>4427</v>
      </c>
      <c r="R2809" t="s">
        <v>117</v>
      </c>
      <c r="S2809" t="s">
        <v>199</v>
      </c>
      <c r="T2809" t="s">
        <v>13748</v>
      </c>
      <c r="U2809" t="s">
        <v>13749</v>
      </c>
      <c r="V2809" s="41">
        <v>41099</v>
      </c>
      <c r="W2809" s="41">
        <v>33221</v>
      </c>
      <c r="X2809">
        <v>1</v>
      </c>
      <c r="Y2809">
        <v>1</v>
      </c>
      <c r="Z2809" t="s">
        <v>102</v>
      </c>
      <c r="AA2809">
        <v>1</v>
      </c>
      <c r="AB2809" t="s">
        <v>103</v>
      </c>
      <c r="AC2809" t="s">
        <v>104</v>
      </c>
      <c r="AD2809">
        <v>1</v>
      </c>
      <c r="AE2809" t="s">
        <v>105</v>
      </c>
      <c r="AG2809" t="s">
        <v>121</v>
      </c>
      <c r="AJ2809" t="s">
        <v>490</v>
      </c>
    </row>
    <row r="2810" spans="1:36" hidden="1" x14ac:dyDescent="0.25">
      <c r="A2810" t="s">
        <v>13750</v>
      </c>
      <c r="B2810" t="e">
        <f>VLOOKUP(A2810,[2]mp_ALL!B$1:B$557,1,0)</f>
        <v>#N/A</v>
      </c>
      <c r="C2810" t="s">
        <v>1501</v>
      </c>
      <c r="D2810" t="s">
        <v>38</v>
      </c>
      <c r="E2810" t="s">
        <v>88</v>
      </c>
      <c r="F2810" t="s">
        <v>250</v>
      </c>
      <c r="G2810" t="s">
        <v>251</v>
      </c>
      <c r="H2810" t="s">
        <v>91</v>
      </c>
      <c r="I2810" t="s">
        <v>11902</v>
      </c>
      <c r="J2810">
        <v>1</v>
      </c>
      <c r="K2810" t="s">
        <v>3218</v>
      </c>
      <c r="L2810">
        <v>1</v>
      </c>
      <c r="M2810" t="s">
        <v>435</v>
      </c>
      <c r="N2810" t="s">
        <v>436</v>
      </c>
      <c r="O2810" t="s">
        <v>3219</v>
      </c>
      <c r="P2810" t="s">
        <v>3220</v>
      </c>
      <c r="Q2810" t="s">
        <v>11903</v>
      </c>
      <c r="R2810" t="s">
        <v>117</v>
      </c>
      <c r="S2810" t="s">
        <v>163</v>
      </c>
      <c r="T2810" t="s">
        <v>13751</v>
      </c>
      <c r="U2810" t="s">
        <v>11666</v>
      </c>
      <c r="V2810" s="41">
        <v>41099</v>
      </c>
      <c r="W2810" s="41">
        <v>33669</v>
      </c>
      <c r="X2810">
        <v>1</v>
      </c>
      <c r="Y2810">
        <v>1</v>
      </c>
      <c r="Z2810" t="s">
        <v>102</v>
      </c>
      <c r="AA2810">
        <v>1</v>
      </c>
      <c r="AB2810" t="s">
        <v>103</v>
      </c>
      <c r="AC2810" t="s">
        <v>104</v>
      </c>
      <c r="AD2810">
        <v>1</v>
      </c>
      <c r="AE2810" t="s">
        <v>105</v>
      </c>
      <c r="AG2810" t="s">
        <v>148</v>
      </c>
      <c r="AJ2810" t="s">
        <v>689</v>
      </c>
    </row>
    <row r="2811" spans="1:36" hidden="1" x14ac:dyDescent="0.25">
      <c r="A2811" t="s">
        <v>13752</v>
      </c>
      <c r="B2811" t="e">
        <f>VLOOKUP(A2811,[2]mp_ALL!B$1:B$557,1,0)</f>
        <v>#N/A</v>
      </c>
      <c r="C2811" t="s">
        <v>13753</v>
      </c>
      <c r="D2811" t="s">
        <v>38</v>
      </c>
      <c r="E2811" t="s">
        <v>88</v>
      </c>
      <c r="F2811" t="s">
        <v>250</v>
      </c>
      <c r="G2811" t="s">
        <v>251</v>
      </c>
      <c r="H2811" t="s">
        <v>91</v>
      </c>
      <c r="I2811" t="s">
        <v>5694</v>
      </c>
      <c r="J2811">
        <v>1</v>
      </c>
      <c r="K2811" t="s">
        <v>434</v>
      </c>
      <c r="L2811">
        <v>1</v>
      </c>
      <c r="M2811" t="s">
        <v>435</v>
      </c>
      <c r="N2811" t="s">
        <v>436</v>
      </c>
      <c r="O2811" t="s">
        <v>1727</v>
      </c>
      <c r="P2811" t="s">
        <v>1728</v>
      </c>
      <c r="Q2811" t="s">
        <v>5695</v>
      </c>
      <c r="R2811" t="s">
        <v>117</v>
      </c>
      <c r="S2811" t="s">
        <v>163</v>
      </c>
      <c r="T2811" t="s">
        <v>13754</v>
      </c>
      <c r="U2811" t="s">
        <v>13755</v>
      </c>
      <c r="V2811" s="41">
        <v>41099</v>
      </c>
      <c r="W2811" s="41">
        <v>33405</v>
      </c>
      <c r="X2811">
        <v>1</v>
      </c>
      <c r="Y2811">
        <v>1</v>
      </c>
      <c r="Z2811" t="s">
        <v>102</v>
      </c>
      <c r="AA2811">
        <v>1</v>
      </c>
      <c r="AB2811" t="s">
        <v>103</v>
      </c>
      <c r="AC2811" t="s">
        <v>104</v>
      </c>
      <c r="AD2811">
        <v>1</v>
      </c>
      <c r="AE2811" t="s">
        <v>105</v>
      </c>
      <c r="AG2811" t="s">
        <v>148</v>
      </c>
      <c r="AJ2811" t="s">
        <v>8760</v>
      </c>
    </row>
    <row r="2812" spans="1:36" hidden="1" x14ac:dyDescent="0.25">
      <c r="A2812" t="s">
        <v>13756</v>
      </c>
      <c r="B2812" t="e">
        <f>VLOOKUP(A2812,[2]mp_ALL!B$1:B$557,1,0)</f>
        <v>#N/A</v>
      </c>
      <c r="C2812" t="s">
        <v>13757</v>
      </c>
      <c r="D2812" t="s">
        <v>38</v>
      </c>
      <c r="E2812" t="s">
        <v>88</v>
      </c>
      <c r="F2812" t="s">
        <v>250</v>
      </c>
      <c r="G2812" t="s">
        <v>251</v>
      </c>
      <c r="H2812" t="s">
        <v>91</v>
      </c>
      <c r="I2812" t="s">
        <v>8907</v>
      </c>
      <c r="J2812">
        <v>1</v>
      </c>
      <c r="K2812" t="s">
        <v>3218</v>
      </c>
      <c r="L2812">
        <v>0</v>
      </c>
      <c r="M2812" t="s">
        <v>435</v>
      </c>
      <c r="N2812" t="s">
        <v>436</v>
      </c>
      <c r="O2812" t="s">
        <v>1185</v>
      </c>
      <c r="P2812" t="s">
        <v>1374</v>
      </c>
      <c r="Q2812" t="s">
        <v>8908</v>
      </c>
      <c r="R2812" t="s">
        <v>117</v>
      </c>
      <c r="S2812" t="s">
        <v>163</v>
      </c>
      <c r="T2812" t="s">
        <v>8883</v>
      </c>
      <c r="U2812" t="s">
        <v>9897</v>
      </c>
      <c r="V2812" s="41">
        <v>41099</v>
      </c>
      <c r="W2812" s="41">
        <v>33610</v>
      </c>
      <c r="X2812">
        <v>1</v>
      </c>
      <c r="Y2812">
        <v>1</v>
      </c>
      <c r="Z2812" t="s">
        <v>102</v>
      </c>
      <c r="AA2812">
        <v>1</v>
      </c>
      <c r="AB2812" t="s">
        <v>103</v>
      </c>
      <c r="AC2812" t="s">
        <v>104</v>
      </c>
      <c r="AD2812">
        <v>1</v>
      </c>
      <c r="AE2812" t="s">
        <v>308</v>
      </c>
      <c r="AG2812" t="s">
        <v>148</v>
      </c>
      <c r="AJ2812" t="s">
        <v>299</v>
      </c>
    </row>
    <row r="2813" spans="1:36" hidden="1" x14ac:dyDescent="0.25">
      <c r="A2813" t="s">
        <v>13758</v>
      </c>
      <c r="B2813" t="e">
        <f>VLOOKUP(A2813,[2]mp_ALL!B$1:B$557,1,0)</f>
        <v>#N/A</v>
      </c>
      <c r="C2813" t="s">
        <v>13759</v>
      </c>
      <c r="D2813" t="s">
        <v>38</v>
      </c>
      <c r="E2813" t="s">
        <v>88</v>
      </c>
      <c r="F2813" t="s">
        <v>250</v>
      </c>
      <c r="G2813" t="s">
        <v>251</v>
      </c>
      <c r="H2813" t="s">
        <v>91</v>
      </c>
      <c r="I2813" t="s">
        <v>3503</v>
      </c>
      <c r="J2813">
        <v>1</v>
      </c>
      <c r="K2813" t="s">
        <v>434</v>
      </c>
      <c r="L2813">
        <v>0</v>
      </c>
      <c r="M2813" t="s">
        <v>435</v>
      </c>
      <c r="N2813" t="s">
        <v>436</v>
      </c>
      <c r="O2813" t="s">
        <v>1727</v>
      </c>
      <c r="P2813" t="s">
        <v>3504</v>
      </c>
      <c r="Q2813" t="s">
        <v>3505</v>
      </c>
      <c r="R2813" t="s">
        <v>117</v>
      </c>
      <c r="S2813" t="s">
        <v>163</v>
      </c>
      <c r="T2813" t="s">
        <v>13760</v>
      </c>
      <c r="U2813" t="s">
        <v>3972</v>
      </c>
      <c r="V2813" s="41">
        <v>41099</v>
      </c>
      <c r="W2813" s="41">
        <v>33545</v>
      </c>
      <c r="X2813">
        <v>1</v>
      </c>
      <c r="Y2813">
        <v>2</v>
      </c>
      <c r="Z2813" t="s">
        <v>102</v>
      </c>
      <c r="AA2813">
        <v>1</v>
      </c>
      <c r="AB2813" t="s">
        <v>103</v>
      </c>
      <c r="AC2813" t="s">
        <v>104</v>
      </c>
      <c r="AD2813">
        <v>1</v>
      </c>
      <c r="AE2813" t="s">
        <v>308</v>
      </c>
      <c r="AG2813" t="s">
        <v>148</v>
      </c>
      <c r="AJ2813" t="s">
        <v>107</v>
      </c>
    </row>
    <row r="2814" spans="1:36" hidden="1" x14ac:dyDescent="0.25">
      <c r="A2814" t="s">
        <v>13761</v>
      </c>
      <c r="B2814" t="e">
        <f>VLOOKUP(A2814,[2]mp_ALL!B$1:B$557,1,0)</f>
        <v>#N/A</v>
      </c>
      <c r="C2814" t="s">
        <v>13762</v>
      </c>
      <c r="D2814" t="s">
        <v>38</v>
      </c>
      <c r="E2814" t="s">
        <v>88</v>
      </c>
      <c r="F2814" t="s">
        <v>250</v>
      </c>
      <c r="G2814" t="s">
        <v>251</v>
      </c>
      <c r="H2814" t="s">
        <v>91</v>
      </c>
      <c r="I2814" t="s">
        <v>5540</v>
      </c>
      <c r="J2814">
        <v>1</v>
      </c>
      <c r="K2814" t="s">
        <v>157</v>
      </c>
      <c r="L2814">
        <v>1</v>
      </c>
      <c r="M2814" t="s">
        <v>158</v>
      </c>
      <c r="N2814" t="s">
        <v>159</v>
      </c>
      <c r="O2814" t="s">
        <v>160</v>
      </c>
      <c r="P2814" t="s">
        <v>161</v>
      </c>
      <c r="Q2814" t="s">
        <v>5541</v>
      </c>
      <c r="R2814" t="s">
        <v>117</v>
      </c>
      <c r="S2814" t="s">
        <v>163</v>
      </c>
      <c r="T2814" t="s">
        <v>13763</v>
      </c>
      <c r="U2814" t="s">
        <v>13764</v>
      </c>
      <c r="V2814" s="41">
        <v>41099</v>
      </c>
      <c r="W2814" s="41">
        <v>33789</v>
      </c>
      <c r="X2814">
        <v>1</v>
      </c>
      <c r="Y2814">
        <v>2</v>
      </c>
      <c r="Z2814" t="s">
        <v>102</v>
      </c>
      <c r="AA2814">
        <v>1</v>
      </c>
      <c r="AB2814" t="s">
        <v>103</v>
      </c>
      <c r="AC2814" t="s">
        <v>104</v>
      </c>
      <c r="AD2814">
        <v>1</v>
      </c>
      <c r="AE2814" t="s">
        <v>138</v>
      </c>
      <c r="AG2814" t="s">
        <v>121</v>
      </c>
      <c r="AJ2814" t="s">
        <v>1556</v>
      </c>
    </row>
    <row r="2815" spans="1:36" hidden="1" x14ac:dyDescent="0.25">
      <c r="A2815" t="s">
        <v>13765</v>
      </c>
      <c r="B2815" t="e">
        <f>VLOOKUP(A2815,[2]mp_ALL!B$1:B$557,1,0)</f>
        <v>#N/A</v>
      </c>
      <c r="C2815" t="s">
        <v>7077</v>
      </c>
      <c r="D2815" t="s">
        <v>37</v>
      </c>
      <c r="E2815" t="s">
        <v>88</v>
      </c>
      <c r="F2815" t="s">
        <v>250</v>
      </c>
      <c r="G2815" t="s">
        <v>251</v>
      </c>
      <c r="H2815" t="s">
        <v>91</v>
      </c>
      <c r="I2815" t="s">
        <v>6665</v>
      </c>
      <c r="J2815">
        <v>1</v>
      </c>
      <c r="K2815" t="s">
        <v>434</v>
      </c>
      <c r="L2815">
        <v>1</v>
      </c>
      <c r="M2815" t="s">
        <v>435</v>
      </c>
      <c r="N2815" t="s">
        <v>436</v>
      </c>
      <c r="O2815" t="s">
        <v>437</v>
      </c>
      <c r="P2815" t="s">
        <v>5709</v>
      </c>
      <c r="Q2815" t="s">
        <v>6666</v>
      </c>
      <c r="R2815" t="s">
        <v>117</v>
      </c>
      <c r="S2815" t="s">
        <v>163</v>
      </c>
      <c r="T2815" t="s">
        <v>13766</v>
      </c>
      <c r="U2815" t="s">
        <v>13767</v>
      </c>
      <c r="V2815" s="41">
        <v>41099</v>
      </c>
      <c r="W2815" s="41">
        <v>33721</v>
      </c>
      <c r="X2815">
        <v>1</v>
      </c>
      <c r="Y2815">
        <v>0</v>
      </c>
      <c r="Z2815" t="s">
        <v>102</v>
      </c>
      <c r="AA2815">
        <v>1</v>
      </c>
      <c r="AB2815" t="s">
        <v>103</v>
      </c>
      <c r="AC2815" t="s">
        <v>104</v>
      </c>
      <c r="AD2815">
        <v>1</v>
      </c>
      <c r="AE2815" t="s">
        <v>105</v>
      </c>
      <c r="AG2815" t="s">
        <v>148</v>
      </c>
      <c r="AJ2815" t="s">
        <v>1528</v>
      </c>
    </row>
    <row r="2816" spans="1:36" hidden="1" x14ac:dyDescent="0.25">
      <c r="A2816" t="s">
        <v>13768</v>
      </c>
      <c r="B2816" t="e">
        <f>VLOOKUP(A2816,[2]mp_ALL!B$1:B$557,1,0)</f>
        <v>#N/A</v>
      </c>
      <c r="C2816" t="s">
        <v>11815</v>
      </c>
      <c r="D2816" t="s">
        <v>37</v>
      </c>
      <c r="E2816" t="s">
        <v>88</v>
      </c>
      <c r="F2816" t="s">
        <v>250</v>
      </c>
      <c r="G2816" t="s">
        <v>251</v>
      </c>
      <c r="H2816" t="s">
        <v>91</v>
      </c>
      <c r="I2816" t="s">
        <v>8146</v>
      </c>
      <c r="J2816">
        <v>1</v>
      </c>
      <c r="K2816" t="s">
        <v>513</v>
      </c>
      <c r="L2816">
        <v>1</v>
      </c>
      <c r="M2816" t="s">
        <v>435</v>
      </c>
      <c r="N2816" t="s">
        <v>505</v>
      </c>
      <c r="O2816" t="s">
        <v>514</v>
      </c>
      <c r="P2816" t="s">
        <v>515</v>
      </c>
      <c r="Q2816" t="s">
        <v>8147</v>
      </c>
      <c r="R2816" t="s">
        <v>117</v>
      </c>
      <c r="S2816" t="s">
        <v>148</v>
      </c>
      <c r="T2816" t="s">
        <v>13769</v>
      </c>
      <c r="U2816" t="s">
        <v>13770</v>
      </c>
      <c r="V2816" s="41">
        <v>41099</v>
      </c>
      <c r="W2816" s="41">
        <v>33075</v>
      </c>
      <c r="X2816">
        <v>1</v>
      </c>
      <c r="Y2816">
        <v>0</v>
      </c>
      <c r="Z2816" t="s">
        <v>102</v>
      </c>
      <c r="AA2816">
        <v>1</v>
      </c>
      <c r="AB2816" t="s">
        <v>103</v>
      </c>
      <c r="AC2816" t="s">
        <v>104</v>
      </c>
      <c r="AD2816">
        <v>1</v>
      </c>
      <c r="AE2816" t="s">
        <v>138</v>
      </c>
      <c r="AG2816" t="s">
        <v>148</v>
      </c>
      <c r="AJ2816" t="s">
        <v>1008</v>
      </c>
    </row>
    <row r="2817" spans="1:36" hidden="1" x14ac:dyDescent="0.25">
      <c r="A2817" t="s">
        <v>13771</v>
      </c>
      <c r="B2817" t="e">
        <f>VLOOKUP(A2817,[2]mp_ALL!B$1:B$557,1,0)</f>
        <v>#N/A</v>
      </c>
      <c r="C2817" t="s">
        <v>13772</v>
      </c>
      <c r="D2817" t="s">
        <v>37</v>
      </c>
      <c r="E2817" t="s">
        <v>88</v>
      </c>
      <c r="F2817" t="s">
        <v>250</v>
      </c>
      <c r="G2817" t="s">
        <v>251</v>
      </c>
      <c r="H2817" t="s">
        <v>91</v>
      </c>
      <c r="I2817" t="s">
        <v>6154</v>
      </c>
      <c r="J2817">
        <v>1</v>
      </c>
      <c r="K2817" t="s">
        <v>434</v>
      </c>
      <c r="L2817">
        <v>1</v>
      </c>
      <c r="M2817" t="s">
        <v>435</v>
      </c>
      <c r="N2817" t="s">
        <v>436</v>
      </c>
      <c r="O2817" t="s">
        <v>1727</v>
      </c>
      <c r="P2817" t="s">
        <v>6155</v>
      </c>
      <c r="Q2817" t="s">
        <v>6156</v>
      </c>
      <c r="R2817" t="s">
        <v>117</v>
      </c>
      <c r="S2817" t="s">
        <v>163</v>
      </c>
      <c r="T2817" t="s">
        <v>13773</v>
      </c>
      <c r="U2817" t="s">
        <v>13774</v>
      </c>
      <c r="V2817" s="41">
        <v>41099</v>
      </c>
      <c r="W2817" s="41">
        <v>34051</v>
      </c>
      <c r="X2817">
        <v>1</v>
      </c>
      <c r="Y2817">
        <v>1</v>
      </c>
      <c r="Z2817" t="s">
        <v>102</v>
      </c>
      <c r="AA2817">
        <v>1</v>
      </c>
      <c r="AB2817" t="s">
        <v>103</v>
      </c>
      <c r="AC2817" t="s">
        <v>104</v>
      </c>
      <c r="AD2817">
        <v>1</v>
      </c>
      <c r="AE2817" t="s">
        <v>105</v>
      </c>
      <c r="AG2817" t="s">
        <v>148</v>
      </c>
      <c r="AJ2817" t="s">
        <v>5968</v>
      </c>
    </row>
    <row r="2818" spans="1:36" hidden="1" x14ac:dyDescent="0.25">
      <c r="A2818" t="s">
        <v>13775</v>
      </c>
      <c r="B2818" t="e">
        <f>VLOOKUP(A2818,[2]mp_ALL!B$1:B$557,1,0)</f>
        <v>#N/A</v>
      </c>
      <c r="C2818" t="s">
        <v>13776</v>
      </c>
      <c r="D2818" t="s">
        <v>37</v>
      </c>
      <c r="E2818" t="s">
        <v>88</v>
      </c>
      <c r="F2818" t="s">
        <v>250</v>
      </c>
      <c r="G2818" t="s">
        <v>251</v>
      </c>
      <c r="H2818" t="s">
        <v>91</v>
      </c>
      <c r="I2818" t="s">
        <v>5058</v>
      </c>
      <c r="J2818">
        <v>1</v>
      </c>
      <c r="K2818" t="s">
        <v>142</v>
      </c>
      <c r="L2818">
        <v>0</v>
      </c>
      <c r="M2818" t="s">
        <v>143</v>
      </c>
      <c r="N2818" t="s">
        <v>757</v>
      </c>
      <c r="O2818" t="s">
        <v>2877</v>
      </c>
      <c r="P2818" t="s">
        <v>5059</v>
      </c>
      <c r="Q2818" t="s">
        <v>5060</v>
      </c>
      <c r="R2818" t="s">
        <v>147</v>
      </c>
      <c r="S2818" t="s">
        <v>148</v>
      </c>
      <c r="T2818" t="s">
        <v>13777</v>
      </c>
      <c r="U2818" t="s">
        <v>7761</v>
      </c>
      <c r="V2818" s="41">
        <v>41099</v>
      </c>
      <c r="W2818" s="41">
        <v>33931</v>
      </c>
      <c r="X2818">
        <v>1</v>
      </c>
      <c r="Y2818">
        <v>1</v>
      </c>
      <c r="Z2818" t="s">
        <v>102</v>
      </c>
      <c r="AA2818">
        <v>1</v>
      </c>
      <c r="AB2818" t="s">
        <v>103</v>
      </c>
      <c r="AC2818" t="s">
        <v>104</v>
      </c>
      <c r="AD2818">
        <v>1</v>
      </c>
      <c r="AE2818" t="s">
        <v>308</v>
      </c>
      <c r="AG2818" t="s">
        <v>148</v>
      </c>
      <c r="AJ2818" t="s">
        <v>1705</v>
      </c>
    </row>
    <row r="2819" spans="1:36" hidden="1" x14ac:dyDescent="0.25">
      <c r="A2819" t="s">
        <v>13778</v>
      </c>
      <c r="B2819" t="e">
        <f>VLOOKUP(A2819,[2]mp_ALL!B$1:B$557,1,0)</f>
        <v>#N/A</v>
      </c>
      <c r="C2819" t="s">
        <v>12895</v>
      </c>
      <c r="D2819" t="s">
        <v>37</v>
      </c>
      <c r="E2819" t="s">
        <v>88</v>
      </c>
      <c r="F2819" t="s">
        <v>250</v>
      </c>
      <c r="G2819" t="s">
        <v>251</v>
      </c>
      <c r="H2819" t="s">
        <v>91</v>
      </c>
      <c r="I2819" t="s">
        <v>3515</v>
      </c>
      <c r="J2819">
        <v>1</v>
      </c>
      <c r="K2819" t="s">
        <v>142</v>
      </c>
      <c r="L2819">
        <v>1</v>
      </c>
      <c r="M2819" t="s">
        <v>143</v>
      </c>
      <c r="N2819" t="s">
        <v>144</v>
      </c>
      <c r="O2819" t="s">
        <v>145</v>
      </c>
      <c r="P2819" t="s">
        <v>146</v>
      </c>
      <c r="Q2819" t="s">
        <v>3516</v>
      </c>
      <c r="R2819" t="s">
        <v>147</v>
      </c>
      <c r="S2819" t="s">
        <v>148</v>
      </c>
      <c r="T2819" t="s">
        <v>13779</v>
      </c>
      <c r="U2819" t="s">
        <v>13780</v>
      </c>
      <c r="V2819" s="41">
        <v>41099</v>
      </c>
      <c r="W2819" s="41">
        <v>33702</v>
      </c>
      <c r="X2819">
        <v>1</v>
      </c>
      <c r="Y2819">
        <v>2</v>
      </c>
      <c r="Z2819" t="s">
        <v>102</v>
      </c>
      <c r="AA2819">
        <v>1</v>
      </c>
      <c r="AB2819" t="s">
        <v>103</v>
      </c>
      <c r="AC2819" t="s">
        <v>104</v>
      </c>
      <c r="AD2819">
        <v>1</v>
      </c>
      <c r="AE2819" t="s">
        <v>105</v>
      </c>
      <c r="AG2819" t="s">
        <v>148</v>
      </c>
      <c r="AJ2819" t="s">
        <v>107</v>
      </c>
    </row>
    <row r="2820" spans="1:36" hidden="1" x14ac:dyDescent="0.25">
      <c r="A2820" t="s">
        <v>13781</v>
      </c>
      <c r="B2820" t="e">
        <f>VLOOKUP(A2820,[2]mp_ALL!B$1:B$557,1,0)</f>
        <v>#N/A</v>
      </c>
      <c r="C2820" t="s">
        <v>13782</v>
      </c>
      <c r="D2820" t="s">
        <v>37</v>
      </c>
      <c r="E2820" t="s">
        <v>88</v>
      </c>
      <c r="F2820" t="s">
        <v>250</v>
      </c>
      <c r="G2820" t="s">
        <v>251</v>
      </c>
      <c r="H2820" t="s">
        <v>91</v>
      </c>
      <c r="I2820" t="s">
        <v>11786</v>
      </c>
      <c r="J2820">
        <v>1</v>
      </c>
      <c r="K2820" t="s">
        <v>513</v>
      </c>
      <c r="L2820">
        <v>1</v>
      </c>
      <c r="M2820" t="s">
        <v>435</v>
      </c>
      <c r="N2820" t="s">
        <v>505</v>
      </c>
      <c r="O2820" t="s">
        <v>514</v>
      </c>
      <c r="R2820" t="s">
        <v>117</v>
      </c>
      <c r="S2820" t="s">
        <v>148</v>
      </c>
      <c r="T2820" t="s">
        <v>13783</v>
      </c>
      <c r="U2820" t="s">
        <v>13784</v>
      </c>
      <c r="V2820" s="41">
        <v>41099</v>
      </c>
      <c r="W2820" s="41">
        <v>33245</v>
      </c>
      <c r="X2820">
        <v>1</v>
      </c>
      <c r="Y2820">
        <v>2</v>
      </c>
      <c r="Z2820" t="s">
        <v>102</v>
      </c>
      <c r="AA2820">
        <v>1</v>
      </c>
      <c r="AB2820" t="s">
        <v>103</v>
      </c>
      <c r="AC2820" t="s">
        <v>104</v>
      </c>
      <c r="AD2820">
        <v>1</v>
      </c>
      <c r="AE2820" t="s">
        <v>138</v>
      </c>
      <c r="AG2820" t="s">
        <v>148</v>
      </c>
      <c r="AJ2820" t="s">
        <v>107</v>
      </c>
    </row>
    <row r="2821" spans="1:36" hidden="1" x14ac:dyDescent="0.25">
      <c r="A2821" t="s">
        <v>13785</v>
      </c>
      <c r="B2821" t="e">
        <f>VLOOKUP(A2821,[2]mp_ALL!B$1:B$557,1,0)</f>
        <v>#N/A</v>
      </c>
      <c r="C2821" t="s">
        <v>13786</v>
      </c>
      <c r="D2821" t="s">
        <v>37</v>
      </c>
      <c r="E2821" t="s">
        <v>88</v>
      </c>
      <c r="F2821" t="s">
        <v>250</v>
      </c>
      <c r="G2821" t="s">
        <v>251</v>
      </c>
      <c r="H2821" t="s">
        <v>91</v>
      </c>
      <c r="I2821" t="s">
        <v>5795</v>
      </c>
      <c r="J2821">
        <v>1</v>
      </c>
      <c r="K2821" t="s">
        <v>513</v>
      </c>
      <c r="L2821">
        <v>1</v>
      </c>
      <c r="M2821" t="s">
        <v>435</v>
      </c>
      <c r="N2821" t="s">
        <v>505</v>
      </c>
      <c r="O2821" t="s">
        <v>514</v>
      </c>
      <c r="P2821" t="s">
        <v>5796</v>
      </c>
      <c r="Q2821" t="s">
        <v>5797</v>
      </c>
      <c r="R2821" t="s">
        <v>117</v>
      </c>
      <c r="S2821" t="s">
        <v>148</v>
      </c>
      <c r="T2821" t="s">
        <v>13787</v>
      </c>
      <c r="U2821" t="s">
        <v>13788</v>
      </c>
      <c r="V2821" s="41">
        <v>41099</v>
      </c>
      <c r="W2821" s="41">
        <v>33436</v>
      </c>
      <c r="X2821">
        <v>1</v>
      </c>
      <c r="Y2821">
        <v>2</v>
      </c>
      <c r="Z2821" t="s">
        <v>102</v>
      </c>
      <c r="AA2821">
        <v>1</v>
      </c>
      <c r="AB2821" t="s">
        <v>103</v>
      </c>
      <c r="AC2821" t="s">
        <v>104</v>
      </c>
      <c r="AD2821">
        <v>1</v>
      </c>
      <c r="AE2821" t="s">
        <v>138</v>
      </c>
      <c r="AG2821" t="s">
        <v>148</v>
      </c>
      <c r="AJ2821" t="s">
        <v>2297</v>
      </c>
    </row>
    <row r="2822" spans="1:36" hidden="1" x14ac:dyDescent="0.25">
      <c r="A2822" t="s">
        <v>13789</v>
      </c>
      <c r="B2822" t="e">
        <f>VLOOKUP(A2822,[2]mp_ALL!B$1:B$557,1,0)</f>
        <v>#N/A</v>
      </c>
      <c r="C2822" t="s">
        <v>13790</v>
      </c>
      <c r="D2822" t="s">
        <v>37</v>
      </c>
      <c r="E2822" t="s">
        <v>88</v>
      </c>
      <c r="F2822" t="s">
        <v>250</v>
      </c>
      <c r="G2822" t="s">
        <v>251</v>
      </c>
      <c r="H2822" t="s">
        <v>91</v>
      </c>
      <c r="I2822" t="s">
        <v>6131</v>
      </c>
      <c r="J2822">
        <v>1</v>
      </c>
      <c r="K2822" t="s">
        <v>434</v>
      </c>
      <c r="L2822">
        <v>1</v>
      </c>
      <c r="M2822" t="s">
        <v>435</v>
      </c>
      <c r="N2822" t="s">
        <v>436</v>
      </c>
      <c r="O2822" t="s">
        <v>1727</v>
      </c>
      <c r="P2822" t="s">
        <v>3504</v>
      </c>
      <c r="Q2822" t="s">
        <v>6132</v>
      </c>
      <c r="R2822" t="s">
        <v>117</v>
      </c>
      <c r="S2822" t="s">
        <v>163</v>
      </c>
      <c r="T2822" t="s">
        <v>13791</v>
      </c>
      <c r="U2822" t="s">
        <v>13792</v>
      </c>
      <c r="V2822" s="41">
        <v>41099</v>
      </c>
      <c r="W2822" s="41">
        <v>33885</v>
      </c>
      <c r="X2822">
        <v>0</v>
      </c>
      <c r="Z2822" t="s">
        <v>7195</v>
      </c>
      <c r="AA2822">
        <v>1</v>
      </c>
      <c r="AB2822" t="s">
        <v>103</v>
      </c>
      <c r="AC2822" t="s">
        <v>104</v>
      </c>
      <c r="AD2822">
        <v>1</v>
      </c>
      <c r="AE2822" t="s">
        <v>105</v>
      </c>
      <c r="AG2822" t="s">
        <v>148</v>
      </c>
      <c r="AJ2822" t="s">
        <v>1153</v>
      </c>
    </row>
    <row r="2823" spans="1:36" hidden="1" x14ac:dyDescent="0.25">
      <c r="A2823" t="s">
        <v>13793</v>
      </c>
      <c r="B2823" t="e">
        <f>VLOOKUP(A2823,[2]mp_ALL!B$1:B$557,1,0)</f>
        <v>#N/A</v>
      </c>
      <c r="C2823" t="s">
        <v>13794</v>
      </c>
      <c r="D2823" t="s">
        <v>37</v>
      </c>
      <c r="E2823" t="s">
        <v>88</v>
      </c>
      <c r="F2823" t="s">
        <v>250</v>
      </c>
      <c r="G2823" t="s">
        <v>251</v>
      </c>
      <c r="H2823" t="s">
        <v>91</v>
      </c>
      <c r="I2823" t="s">
        <v>5058</v>
      </c>
      <c r="J2823">
        <v>1</v>
      </c>
      <c r="K2823" t="s">
        <v>142</v>
      </c>
      <c r="L2823">
        <v>0</v>
      </c>
      <c r="M2823" t="s">
        <v>143</v>
      </c>
      <c r="N2823" t="s">
        <v>757</v>
      </c>
      <c r="O2823" t="s">
        <v>2877</v>
      </c>
      <c r="P2823" t="s">
        <v>5059</v>
      </c>
      <c r="Q2823" t="s">
        <v>5060</v>
      </c>
      <c r="R2823" t="s">
        <v>147</v>
      </c>
      <c r="S2823" t="s">
        <v>148</v>
      </c>
      <c r="T2823" t="s">
        <v>13795</v>
      </c>
      <c r="U2823" t="s">
        <v>13796</v>
      </c>
      <c r="V2823" s="41">
        <v>41099</v>
      </c>
      <c r="W2823" s="41">
        <v>34213</v>
      </c>
      <c r="X2823">
        <v>1</v>
      </c>
      <c r="Y2823">
        <v>0</v>
      </c>
      <c r="Z2823" t="s">
        <v>102</v>
      </c>
      <c r="AA2823">
        <v>1</v>
      </c>
      <c r="AB2823" t="s">
        <v>103</v>
      </c>
      <c r="AC2823" t="s">
        <v>104</v>
      </c>
      <c r="AD2823">
        <v>1</v>
      </c>
      <c r="AE2823" t="s">
        <v>308</v>
      </c>
      <c r="AG2823" t="s">
        <v>148</v>
      </c>
      <c r="AJ2823" t="s">
        <v>107</v>
      </c>
    </row>
    <row r="2824" spans="1:36" hidden="1" x14ac:dyDescent="0.25">
      <c r="A2824" t="s">
        <v>13797</v>
      </c>
      <c r="B2824" t="e">
        <f>VLOOKUP(A2824,[2]mp_ALL!B$1:B$557,1,0)</f>
        <v>#N/A</v>
      </c>
      <c r="C2824" t="s">
        <v>13798</v>
      </c>
      <c r="D2824" t="s">
        <v>37</v>
      </c>
      <c r="E2824" t="s">
        <v>88</v>
      </c>
      <c r="F2824" t="s">
        <v>250</v>
      </c>
      <c r="G2824" t="s">
        <v>251</v>
      </c>
      <c r="H2824" t="s">
        <v>91</v>
      </c>
      <c r="I2824" t="s">
        <v>2349</v>
      </c>
      <c r="J2824">
        <v>1</v>
      </c>
      <c r="K2824" t="s">
        <v>434</v>
      </c>
      <c r="L2824">
        <v>0</v>
      </c>
      <c r="M2824" t="s">
        <v>435</v>
      </c>
      <c r="N2824" t="s">
        <v>436</v>
      </c>
      <c r="O2824" t="s">
        <v>437</v>
      </c>
      <c r="P2824" t="s">
        <v>2350</v>
      </c>
      <c r="Q2824" t="s">
        <v>2351</v>
      </c>
      <c r="R2824" t="s">
        <v>117</v>
      </c>
      <c r="S2824" t="s">
        <v>163</v>
      </c>
      <c r="T2824" t="s">
        <v>13799</v>
      </c>
      <c r="U2824" t="s">
        <v>13800</v>
      </c>
      <c r="V2824" s="41">
        <v>41099</v>
      </c>
      <c r="W2824" s="41">
        <v>34313</v>
      </c>
      <c r="X2824">
        <v>1</v>
      </c>
      <c r="Y2824">
        <v>1</v>
      </c>
      <c r="Z2824" t="s">
        <v>102</v>
      </c>
      <c r="AA2824">
        <v>1</v>
      </c>
      <c r="AB2824" t="s">
        <v>103</v>
      </c>
      <c r="AC2824" t="s">
        <v>104</v>
      </c>
      <c r="AD2824">
        <v>1</v>
      </c>
      <c r="AE2824" t="s">
        <v>308</v>
      </c>
      <c r="AG2824" t="s">
        <v>148</v>
      </c>
      <c r="AJ2824" t="s">
        <v>1153</v>
      </c>
    </row>
    <row r="2825" spans="1:36" hidden="1" x14ac:dyDescent="0.25">
      <c r="A2825" t="s">
        <v>13801</v>
      </c>
      <c r="B2825" t="e">
        <f>VLOOKUP(A2825,[2]mp_ALL!B$1:B$557,1,0)</f>
        <v>#N/A</v>
      </c>
      <c r="C2825" t="s">
        <v>13802</v>
      </c>
      <c r="D2825" t="s">
        <v>37</v>
      </c>
      <c r="E2825" t="s">
        <v>88</v>
      </c>
      <c r="F2825" t="s">
        <v>250</v>
      </c>
      <c r="G2825" t="s">
        <v>251</v>
      </c>
      <c r="H2825" t="s">
        <v>91</v>
      </c>
      <c r="I2825" t="s">
        <v>9825</v>
      </c>
      <c r="J2825">
        <v>1</v>
      </c>
      <c r="K2825" t="s">
        <v>513</v>
      </c>
      <c r="L2825">
        <v>0</v>
      </c>
      <c r="M2825" t="s">
        <v>435</v>
      </c>
      <c r="N2825" t="s">
        <v>436</v>
      </c>
      <c r="O2825" t="s">
        <v>1185</v>
      </c>
      <c r="P2825" t="s">
        <v>1374</v>
      </c>
      <c r="Q2825" t="s">
        <v>9826</v>
      </c>
      <c r="R2825" t="s">
        <v>117</v>
      </c>
      <c r="S2825" t="s">
        <v>163</v>
      </c>
      <c r="T2825" t="s">
        <v>13803</v>
      </c>
      <c r="U2825" t="s">
        <v>13804</v>
      </c>
      <c r="V2825" s="41">
        <v>41099</v>
      </c>
      <c r="W2825" s="41">
        <v>33608</v>
      </c>
      <c r="X2825">
        <v>1</v>
      </c>
      <c r="Y2825">
        <v>1</v>
      </c>
      <c r="Z2825" t="s">
        <v>102</v>
      </c>
      <c r="AA2825">
        <v>1</v>
      </c>
      <c r="AB2825" t="s">
        <v>103</v>
      </c>
      <c r="AC2825" t="s">
        <v>104</v>
      </c>
      <c r="AD2825">
        <v>1</v>
      </c>
      <c r="AE2825" t="s">
        <v>308</v>
      </c>
      <c r="AG2825" t="s">
        <v>148</v>
      </c>
      <c r="AJ2825" t="s">
        <v>1153</v>
      </c>
    </row>
    <row r="2826" spans="1:36" hidden="1" x14ac:dyDescent="0.25">
      <c r="A2826" t="s">
        <v>13805</v>
      </c>
      <c r="B2826" t="e">
        <f>VLOOKUP(A2826,[2]mp_ALL!B$1:B$557,1,0)</f>
        <v>#N/A</v>
      </c>
      <c r="C2826" t="s">
        <v>13806</v>
      </c>
      <c r="D2826" t="s">
        <v>38</v>
      </c>
      <c r="E2826" t="s">
        <v>88</v>
      </c>
      <c r="F2826" t="s">
        <v>250</v>
      </c>
      <c r="G2826" t="s">
        <v>251</v>
      </c>
      <c r="H2826" t="s">
        <v>91</v>
      </c>
      <c r="I2826" t="s">
        <v>6265</v>
      </c>
      <c r="J2826">
        <v>1</v>
      </c>
      <c r="K2826" t="s">
        <v>3218</v>
      </c>
      <c r="L2826">
        <v>1</v>
      </c>
      <c r="M2826" t="s">
        <v>435</v>
      </c>
      <c r="N2826" t="s">
        <v>436</v>
      </c>
      <c r="O2826" t="s">
        <v>6200</v>
      </c>
      <c r="P2826" t="s">
        <v>6266</v>
      </c>
      <c r="Q2826" t="s">
        <v>5262</v>
      </c>
      <c r="R2826" t="s">
        <v>117</v>
      </c>
      <c r="S2826" t="s">
        <v>163</v>
      </c>
      <c r="T2826" t="s">
        <v>13807</v>
      </c>
      <c r="U2826" t="s">
        <v>13808</v>
      </c>
      <c r="V2826" s="41">
        <v>41099</v>
      </c>
      <c r="W2826" s="41">
        <v>34486</v>
      </c>
      <c r="X2826">
        <v>1</v>
      </c>
      <c r="Y2826">
        <v>1</v>
      </c>
      <c r="Z2826" t="s">
        <v>102</v>
      </c>
      <c r="AA2826">
        <v>1</v>
      </c>
      <c r="AB2826" t="s">
        <v>103</v>
      </c>
      <c r="AC2826" t="s">
        <v>104</v>
      </c>
      <c r="AD2826">
        <v>1</v>
      </c>
      <c r="AE2826" t="s">
        <v>105</v>
      </c>
      <c r="AG2826" t="s">
        <v>148</v>
      </c>
      <c r="AJ2826" t="s">
        <v>107</v>
      </c>
    </row>
    <row r="2827" spans="1:36" hidden="1" x14ac:dyDescent="0.25">
      <c r="A2827" t="s">
        <v>13809</v>
      </c>
      <c r="B2827" t="e">
        <f>VLOOKUP(A2827,[2]mp_ALL!B$1:B$557,1,0)</f>
        <v>#N/A</v>
      </c>
      <c r="C2827" t="s">
        <v>13810</v>
      </c>
      <c r="D2827" t="s">
        <v>38</v>
      </c>
      <c r="E2827" t="s">
        <v>88</v>
      </c>
      <c r="F2827" t="s">
        <v>8284</v>
      </c>
      <c r="G2827" t="s">
        <v>8285</v>
      </c>
      <c r="H2827" t="s">
        <v>91</v>
      </c>
      <c r="I2827" t="s">
        <v>12758</v>
      </c>
      <c r="J2827">
        <v>1</v>
      </c>
      <c r="K2827" t="s">
        <v>5701</v>
      </c>
      <c r="L2827">
        <v>0</v>
      </c>
      <c r="M2827" t="s">
        <v>435</v>
      </c>
      <c r="N2827" t="s">
        <v>5702</v>
      </c>
      <c r="O2827" t="s">
        <v>5768</v>
      </c>
      <c r="P2827" t="s">
        <v>5769</v>
      </c>
      <c r="Q2827" t="s">
        <v>12759</v>
      </c>
      <c r="R2827" t="s">
        <v>117</v>
      </c>
      <c r="S2827" t="s">
        <v>237</v>
      </c>
      <c r="T2827" t="s">
        <v>13811</v>
      </c>
      <c r="U2827" t="s">
        <v>13812</v>
      </c>
      <c r="V2827" s="41">
        <v>41099</v>
      </c>
      <c r="W2827" s="41">
        <v>33314</v>
      </c>
      <c r="X2827">
        <v>0</v>
      </c>
      <c r="Z2827" t="s">
        <v>7195</v>
      </c>
      <c r="AA2827">
        <v>1</v>
      </c>
      <c r="AB2827" t="s">
        <v>103</v>
      </c>
      <c r="AC2827" t="s">
        <v>104</v>
      </c>
      <c r="AD2827">
        <v>1</v>
      </c>
      <c r="AE2827" t="s">
        <v>308</v>
      </c>
      <c r="AG2827" t="s">
        <v>228</v>
      </c>
      <c r="AJ2827" t="s">
        <v>5945</v>
      </c>
    </row>
    <row r="2828" spans="1:36" hidden="1" x14ac:dyDescent="0.25">
      <c r="A2828" t="s">
        <v>13813</v>
      </c>
      <c r="B2828" t="e">
        <f>VLOOKUP(A2828,[2]mp_ALL!B$1:B$557,1,0)</f>
        <v>#N/A</v>
      </c>
      <c r="C2828" t="s">
        <v>13814</v>
      </c>
      <c r="D2828" t="s">
        <v>38</v>
      </c>
      <c r="E2828" t="s">
        <v>88</v>
      </c>
      <c r="F2828" t="s">
        <v>8284</v>
      </c>
      <c r="G2828" t="s">
        <v>8285</v>
      </c>
      <c r="H2828" t="s">
        <v>91</v>
      </c>
      <c r="I2828" t="s">
        <v>5767</v>
      </c>
      <c r="J2828">
        <v>1</v>
      </c>
      <c r="K2828" t="s">
        <v>5701</v>
      </c>
      <c r="L2828">
        <v>0</v>
      </c>
      <c r="M2828" t="s">
        <v>435</v>
      </c>
      <c r="N2828" t="s">
        <v>5702</v>
      </c>
      <c r="O2828" t="s">
        <v>5768</v>
      </c>
      <c r="P2828" t="s">
        <v>5769</v>
      </c>
      <c r="Q2828" t="s">
        <v>5770</v>
      </c>
      <c r="R2828" t="s">
        <v>117</v>
      </c>
      <c r="S2828" t="s">
        <v>237</v>
      </c>
      <c r="T2828" t="s">
        <v>13815</v>
      </c>
      <c r="U2828" t="s">
        <v>7186</v>
      </c>
      <c r="V2828" s="41">
        <v>41099</v>
      </c>
      <c r="W2828" s="41">
        <v>33410</v>
      </c>
      <c r="X2828">
        <v>1</v>
      </c>
      <c r="Y2828">
        <v>1</v>
      </c>
      <c r="Z2828" t="s">
        <v>102</v>
      </c>
      <c r="AA2828">
        <v>1</v>
      </c>
      <c r="AB2828" t="s">
        <v>103</v>
      </c>
      <c r="AC2828" t="s">
        <v>104</v>
      </c>
      <c r="AD2828">
        <v>1</v>
      </c>
      <c r="AE2828" t="s">
        <v>308</v>
      </c>
      <c r="AG2828" t="s">
        <v>228</v>
      </c>
      <c r="AJ2828" t="s">
        <v>107</v>
      </c>
    </row>
    <row r="2829" spans="1:36" x14ac:dyDescent="0.25">
      <c r="A2829" t="s">
        <v>13816</v>
      </c>
      <c r="B2829" t="str">
        <f>VLOOKUP(A2829,[2]mp_ALL!B$1:B$557,1,0)</f>
        <v>1222743</v>
      </c>
      <c r="C2829" t="s">
        <v>13817</v>
      </c>
      <c r="D2829" t="s">
        <v>38</v>
      </c>
      <c r="E2829" t="s">
        <v>88</v>
      </c>
      <c r="F2829" t="s">
        <v>8284</v>
      </c>
      <c r="G2829" t="s">
        <v>8285</v>
      </c>
      <c r="H2829" t="s">
        <v>91</v>
      </c>
      <c r="I2829" t="s">
        <v>5778</v>
      </c>
      <c r="J2829">
        <v>1</v>
      </c>
      <c r="K2829" t="s">
        <v>5779</v>
      </c>
      <c r="L2829">
        <v>0</v>
      </c>
      <c r="M2829" t="s">
        <v>316</v>
      </c>
      <c r="N2829" t="s">
        <v>317</v>
      </c>
      <c r="O2829" t="s">
        <v>5780</v>
      </c>
      <c r="P2829" t="s">
        <v>5781</v>
      </c>
      <c r="Q2829" t="s">
        <v>5782</v>
      </c>
      <c r="S2829" t="s">
        <v>549</v>
      </c>
      <c r="T2829" t="s">
        <v>13818</v>
      </c>
      <c r="U2829" t="s">
        <v>13819</v>
      </c>
      <c r="V2829" s="41">
        <v>41099</v>
      </c>
      <c r="W2829" s="41">
        <v>33352</v>
      </c>
      <c r="X2829">
        <v>1</v>
      </c>
      <c r="Y2829">
        <v>1</v>
      </c>
      <c r="Z2829" t="s">
        <v>102</v>
      </c>
      <c r="AA2829">
        <v>1</v>
      </c>
      <c r="AB2829" t="s">
        <v>103</v>
      </c>
      <c r="AC2829" t="s">
        <v>104</v>
      </c>
      <c r="AD2829">
        <v>1</v>
      </c>
      <c r="AE2829" t="s">
        <v>308</v>
      </c>
      <c r="AG2829" t="s">
        <v>228</v>
      </c>
      <c r="AJ2829" t="s">
        <v>1705</v>
      </c>
    </row>
    <row r="2830" spans="1:36" hidden="1" x14ac:dyDescent="0.25">
      <c r="A2830" t="s">
        <v>13820</v>
      </c>
      <c r="B2830" t="e">
        <f>VLOOKUP(A2830,[2]mp_ALL!B$1:B$557,1,0)</f>
        <v>#N/A</v>
      </c>
      <c r="C2830" t="s">
        <v>13821</v>
      </c>
      <c r="D2830" t="s">
        <v>38</v>
      </c>
      <c r="E2830" t="s">
        <v>88</v>
      </c>
      <c r="F2830" t="s">
        <v>8284</v>
      </c>
      <c r="G2830" t="s">
        <v>8285</v>
      </c>
      <c r="H2830" t="s">
        <v>91</v>
      </c>
      <c r="I2830" t="s">
        <v>5767</v>
      </c>
      <c r="J2830">
        <v>1</v>
      </c>
      <c r="K2830" t="s">
        <v>5701</v>
      </c>
      <c r="L2830">
        <v>0</v>
      </c>
      <c r="M2830" t="s">
        <v>435</v>
      </c>
      <c r="N2830" t="s">
        <v>5702</v>
      </c>
      <c r="O2830" t="s">
        <v>5768</v>
      </c>
      <c r="P2830" t="s">
        <v>5769</v>
      </c>
      <c r="Q2830" t="s">
        <v>5770</v>
      </c>
      <c r="R2830" t="s">
        <v>117</v>
      </c>
      <c r="S2830" t="s">
        <v>237</v>
      </c>
      <c r="T2830" t="s">
        <v>13822</v>
      </c>
      <c r="U2830" t="s">
        <v>13823</v>
      </c>
      <c r="V2830" s="41">
        <v>41099</v>
      </c>
      <c r="W2830" s="41">
        <v>34524</v>
      </c>
      <c r="X2830">
        <v>1</v>
      </c>
      <c r="Y2830">
        <v>0</v>
      </c>
      <c r="Z2830" t="s">
        <v>710</v>
      </c>
      <c r="AA2830">
        <v>1</v>
      </c>
      <c r="AB2830" t="s">
        <v>103</v>
      </c>
      <c r="AC2830" t="s">
        <v>104</v>
      </c>
      <c r="AD2830">
        <v>1</v>
      </c>
      <c r="AE2830" t="s">
        <v>308</v>
      </c>
      <c r="AG2830" t="s">
        <v>228</v>
      </c>
      <c r="AJ2830" t="s">
        <v>1153</v>
      </c>
    </row>
    <row r="2831" spans="1:36" hidden="1" x14ac:dyDescent="0.25">
      <c r="A2831" t="s">
        <v>13824</v>
      </c>
      <c r="B2831" t="e">
        <f>VLOOKUP(A2831,[2]mp_ALL!B$1:B$557,1,0)</f>
        <v>#N/A</v>
      </c>
      <c r="C2831" t="s">
        <v>13825</v>
      </c>
      <c r="D2831" t="s">
        <v>38</v>
      </c>
      <c r="E2831" t="s">
        <v>88</v>
      </c>
      <c r="F2831" t="s">
        <v>8284</v>
      </c>
      <c r="G2831" t="s">
        <v>8285</v>
      </c>
      <c r="H2831" t="s">
        <v>91</v>
      </c>
      <c r="I2831" t="s">
        <v>13826</v>
      </c>
      <c r="J2831">
        <v>1</v>
      </c>
      <c r="K2831" t="s">
        <v>5701</v>
      </c>
      <c r="L2831">
        <v>0</v>
      </c>
      <c r="M2831" t="s">
        <v>435</v>
      </c>
      <c r="N2831" t="s">
        <v>5702</v>
      </c>
      <c r="O2831" t="s">
        <v>5703</v>
      </c>
      <c r="P2831" t="s">
        <v>7571</v>
      </c>
      <c r="Q2831" t="s">
        <v>13827</v>
      </c>
      <c r="R2831" t="s">
        <v>117</v>
      </c>
      <c r="S2831" t="s">
        <v>237</v>
      </c>
      <c r="T2831" t="s">
        <v>13828</v>
      </c>
      <c r="U2831" t="s">
        <v>8137</v>
      </c>
      <c r="V2831" s="41">
        <v>41099</v>
      </c>
      <c r="W2831" s="41">
        <v>33955</v>
      </c>
      <c r="X2831">
        <v>1</v>
      </c>
      <c r="Y2831">
        <v>2</v>
      </c>
      <c r="Z2831" t="s">
        <v>102</v>
      </c>
      <c r="AA2831">
        <v>1</v>
      </c>
      <c r="AB2831" t="s">
        <v>103</v>
      </c>
      <c r="AC2831" t="s">
        <v>104</v>
      </c>
      <c r="AD2831">
        <v>1</v>
      </c>
      <c r="AE2831" t="s">
        <v>308</v>
      </c>
      <c r="AG2831" t="s">
        <v>228</v>
      </c>
      <c r="AJ2831" t="s">
        <v>271</v>
      </c>
    </row>
    <row r="2832" spans="1:36" hidden="1" x14ac:dyDescent="0.25">
      <c r="A2832" t="s">
        <v>13829</v>
      </c>
      <c r="B2832" t="e">
        <f>VLOOKUP(A2832,[2]mp_ALL!B$1:B$557,1,0)</f>
        <v>#N/A</v>
      </c>
      <c r="C2832" t="s">
        <v>13830</v>
      </c>
      <c r="D2832" t="s">
        <v>38</v>
      </c>
      <c r="E2832" t="s">
        <v>88</v>
      </c>
      <c r="F2832" t="s">
        <v>8284</v>
      </c>
      <c r="G2832" t="s">
        <v>8285</v>
      </c>
      <c r="H2832" t="s">
        <v>91</v>
      </c>
      <c r="I2832" t="s">
        <v>13826</v>
      </c>
      <c r="J2832">
        <v>1</v>
      </c>
      <c r="K2832" t="s">
        <v>5701</v>
      </c>
      <c r="L2832">
        <v>0</v>
      </c>
      <c r="M2832" t="s">
        <v>435</v>
      </c>
      <c r="N2832" t="s">
        <v>5702</v>
      </c>
      <c r="O2832" t="s">
        <v>5703</v>
      </c>
      <c r="P2832" t="s">
        <v>7571</v>
      </c>
      <c r="Q2832" t="s">
        <v>13827</v>
      </c>
      <c r="R2832" t="s">
        <v>117</v>
      </c>
      <c r="S2832" t="s">
        <v>237</v>
      </c>
      <c r="T2832" t="s">
        <v>13831</v>
      </c>
      <c r="U2832" t="s">
        <v>13832</v>
      </c>
      <c r="V2832" s="41">
        <v>41099</v>
      </c>
      <c r="W2832" s="41">
        <v>33036</v>
      </c>
      <c r="X2832">
        <v>1</v>
      </c>
      <c r="Y2832">
        <v>1</v>
      </c>
      <c r="Z2832" t="s">
        <v>102</v>
      </c>
      <c r="AA2832">
        <v>1</v>
      </c>
      <c r="AB2832" t="s">
        <v>103</v>
      </c>
      <c r="AC2832" t="s">
        <v>104</v>
      </c>
      <c r="AD2832">
        <v>1</v>
      </c>
      <c r="AE2832" t="s">
        <v>308</v>
      </c>
      <c r="AG2832" t="s">
        <v>228</v>
      </c>
      <c r="AJ2832" t="s">
        <v>107</v>
      </c>
    </row>
    <row r="2833" spans="1:36" x14ac:dyDescent="0.25">
      <c r="A2833" t="s">
        <v>13833</v>
      </c>
      <c r="B2833" t="str">
        <f>VLOOKUP(A2833,[2]mp_ALL!B$1:B$557,1,0)</f>
        <v>1222747</v>
      </c>
      <c r="C2833" t="s">
        <v>13834</v>
      </c>
      <c r="D2833" t="s">
        <v>38</v>
      </c>
      <c r="E2833" t="s">
        <v>88</v>
      </c>
      <c r="F2833" t="s">
        <v>8284</v>
      </c>
      <c r="G2833" t="s">
        <v>8285</v>
      </c>
      <c r="H2833" t="s">
        <v>91</v>
      </c>
      <c r="I2833" t="s">
        <v>13835</v>
      </c>
      <c r="J2833">
        <v>1</v>
      </c>
      <c r="K2833" t="s">
        <v>5779</v>
      </c>
      <c r="L2833">
        <v>0</v>
      </c>
      <c r="M2833" t="s">
        <v>316</v>
      </c>
      <c r="N2833" t="s">
        <v>317</v>
      </c>
      <c r="O2833" t="s">
        <v>5780</v>
      </c>
      <c r="P2833" t="s">
        <v>5781</v>
      </c>
      <c r="Q2833" t="s">
        <v>13836</v>
      </c>
      <c r="S2833" t="s">
        <v>549</v>
      </c>
      <c r="T2833" t="s">
        <v>13837</v>
      </c>
      <c r="U2833" t="s">
        <v>13838</v>
      </c>
      <c r="V2833" s="41">
        <v>41099</v>
      </c>
      <c r="W2833" s="41">
        <v>33451</v>
      </c>
      <c r="X2833">
        <v>3</v>
      </c>
      <c r="Y2833">
        <v>1</v>
      </c>
      <c r="Z2833" t="s">
        <v>102</v>
      </c>
      <c r="AA2833">
        <v>1</v>
      </c>
      <c r="AB2833" t="s">
        <v>103</v>
      </c>
      <c r="AC2833" t="s">
        <v>104</v>
      </c>
      <c r="AD2833">
        <v>1</v>
      </c>
      <c r="AE2833" t="s">
        <v>308</v>
      </c>
      <c r="AG2833" t="s">
        <v>228</v>
      </c>
      <c r="AJ2833" t="s">
        <v>663</v>
      </c>
    </row>
    <row r="2834" spans="1:36" x14ac:dyDescent="0.25">
      <c r="A2834" t="s">
        <v>13839</v>
      </c>
      <c r="B2834" t="str">
        <f>VLOOKUP(A2834,[2]mp_ALL!B$1:B$557,1,0)</f>
        <v>1222748</v>
      </c>
      <c r="C2834" t="s">
        <v>13840</v>
      </c>
      <c r="D2834" t="s">
        <v>38</v>
      </c>
      <c r="E2834" t="s">
        <v>88</v>
      </c>
      <c r="F2834" t="s">
        <v>8284</v>
      </c>
      <c r="G2834" t="s">
        <v>8285</v>
      </c>
      <c r="H2834" t="s">
        <v>91</v>
      </c>
      <c r="I2834" t="s">
        <v>5787</v>
      </c>
      <c r="J2834">
        <v>1</v>
      </c>
      <c r="K2834" t="s">
        <v>5510</v>
      </c>
      <c r="L2834">
        <v>0</v>
      </c>
      <c r="M2834" t="s">
        <v>316</v>
      </c>
      <c r="N2834" t="s">
        <v>317</v>
      </c>
      <c r="O2834" t="s">
        <v>5780</v>
      </c>
      <c r="P2834" t="s">
        <v>5788</v>
      </c>
      <c r="Q2834" t="s">
        <v>5789</v>
      </c>
      <c r="S2834" t="s">
        <v>549</v>
      </c>
      <c r="T2834" t="s">
        <v>13841</v>
      </c>
      <c r="U2834" t="s">
        <v>2746</v>
      </c>
      <c r="V2834" s="41">
        <v>41099</v>
      </c>
      <c r="W2834" s="41">
        <v>33900</v>
      </c>
      <c r="X2834">
        <v>1</v>
      </c>
      <c r="Y2834">
        <v>1</v>
      </c>
      <c r="Z2834" t="s">
        <v>102</v>
      </c>
      <c r="AA2834">
        <v>1</v>
      </c>
      <c r="AB2834" t="s">
        <v>103</v>
      </c>
      <c r="AC2834" t="s">
        <v>104</v>
      </c>
      <c r="AD2834">
        <v>1</v>
      </c>
      <c r="AE2834" t="s">
        <v>308</v>
      </c>
      <c r="AG2834" t="s">
        <v>228</v>
      </c>
      <c r="AJ2834" t="s">
        <v>107</v>
      </c>
    </row>
    <row r="2835" spans="1:36" x14ac:dyDescent="0.25">
      <c r="A2835" t="s">
        <v>13842</v>
      </c>
      <c r="B2835" t="str">
        <f>VLOOKUP(A2835,[2]mp_ALL!B$1:B$557,1,0)</f>
        <v>1222749</v>
      </c>
      <c r="C2835" t="s">
        <v>13843</v>
      </c>
      <c r="D2835" t="s">
        <v>38</v>
      </c>
      <c r="E2835" t="s">
        <v>88</v>
      </c>
      <c r="F2835" t="s">
        <v>8284</v>
      </c>
      <c r="G2835" t="s">
        <v>8285</v>
      </c>
      <c r="H2835" t="s">
        <v>91</v>
      </c>
      <c r="I2835" t="s">
        <v>13835</v>
      </c>
      <c r="J2835">
        <v>1</v>
      </c>
      <c r="K2835" t="s">
        <v>5779</v>
      </c>
      <c r="L2835">
        <v>0</v>
      </c>
      <c r="M2835" t="s">
        <v>316</v>
      </c>
      <c r="N2835" t="s">
        <v>317</v>
      </c>
      <c r="O2835" t="s">
        <v>5780</v>
      </c>
      <c r="P2835" t="s">
        <v>5781</v>
      </c>
      <c r="Q2835" t="s">
        <v>13836</v>
      </c>
      <c r="S2835" t="s">
        <v>549</v>
      </c>
      <c r="T2835" t="s">
        <v>13844</v>
      </c>
      <c r="U2835" t="s">
        <v>440</v>
      </c>
      <c r="V2835" s="41">
        <v>41099</v>
      </c>
      <c r="W2835" s="41">
        <v>34226</v>
      </c>
      <c r="X2835">
        <v>1</v>
      </c>
      <c r="Y2835">
        <v>1</v>
      </c>
      <c r="Z2835" t="s">
        <v>102</v>
      </c>
      <c r="AA2835">
        <v>1</v>
      </c>
      <c r="AB2835" t="s">
        <v>103</v>
      </c>
      <c r="AC2835" t="s">
        <v>104</v>
      </c>
      <c r="AD2835">
        <v>1</v>
      </c>
      <c r="AE2835" t="s">
        <v>308</v>
      </c>
      <c r="AG2835" t="s">
        <v>228</v>
      </c>
      <c r="AJ2835" t="s">
        <v>107</v>
      </c>
    </row>
    <row r="2836" spans="1:36" hidden="1" x14ac:dyDescent="0.25">
      <c r="A2836" t="s">
        <v>13845</v>
      </c>
      <c r="B2836" t="e">
        <f>VLOOKUP(A2836,[2]mp_ALL!B$1:B$557,1,0)</f>
        <v>#N/A</v>
      </c>
      <c r="C2836" t="s">
        <v>13846</v>
      </c>
      <c r="D2836" t="s">
        <v>38</v>
      </c>
      <c r="E2836" t="s">
        <v>88</v>
      </c>
      <c r="F2836" t="s">
        <v>8284</v>
      </c>
      <c r="G2836" t="s">
        <v>8285</v>
      </c>
      <c r="H2836" t="s">
        <v>91</v>
      </c>
      <c r="I2836" t="s">
        <v>5759</v>
      </c>
      <c r="J2836">
        <v>1</v>
      </c>
      <c r="K2836" t="s">
        <v>5760</v>
      </c>
      <c r="L2836">
        <v>0</v>
      </c>
      <c r="M2836" t="s">
        <v>435</v>
      </c>
      <c r="N2836" t="s">
        <v>5702</v>
      </c>
      <c r="O2836" t="s">
        <v>5761</v>
      </c>
      <c r="P2836" t="s">
        <v>5762</v>
      </c>
      <c r="Q2836" t="s">
        <v>5763</v>
      </c>
      <c r="R2836" t="s">
        <v>117</v>
      </c>
      <c r="S2836" t="s">
        <v>237</v>
      </c>
      <c r="T2836" t="s">
        <v>13847</v>
      </c>
      <c r="U2836" t="s">
        <v>13848</v>
      </c>
      <c r="V2836" s="41">
        <v>41099</v>
      </c>
      <c r="W2836" s="41">
        <v>33223</v>
      </c>
      <c r="X2836">
        <v>1</v>
      </c>
      <c r="Y2836">
        <v>1</v>
      </c>
      <c r="Z2836" t="s">
        <v>102</v>
      </c>
      <c r="AA2836">
        <v>1</v>
      </c>
      <c r="AB2836" t="s">
        <v>103</v>
      </c>
      <c r="AC2836" t="s">
        <v>104</v>
      </c>
      <c r="AD2836">
        <v>1</v>
      </c>
      <c r="AE2836" t="s">
        <v>308</v>
      </c>
      <c r="AG2836" t="s">
        <v>228</v>
      </c>
      <c r="AJ2836" t="s">
        <v>940</v>
      </c>
    </row>
    <row r="2837" spans="1:36" hidden="1" x14ac:dyDescent="0.25">
      <c r="A2837" t="s">
        <v>13849</v>
      </c>
      <c r="B2837" t="e">
        <f>VLOOKUP(A2837,[2]mp_ALL!B$1:B$557,1,0)</f>
        <v>#N/A</v>
      </c>
      <c r="C2837" t="s">
        <v>13850</v>
      </c>
      <c r="D2837" t="s">
        <v>38</v>
      </c>
      <c r="E2837" t="s">
        <v>88</v>
      </c>
      <c r="F2837" t="s">
        <v>8284</v>
      </c>
      <c r="G2837" t="s">
        <v>8285</v>
      </c>
      <c r="H2837" t="s">
        <v>91</v>
      </c>
      <c r="I2837" t="s">
        <v>13826</v>
      </c>
      <c r="J2837">
        <v>1</v>
      </c>
      <c r="K2837" t="s">
        <v>5701</v>
      </c>
      <c r="L2837">
        <v>0</v>
      </c>
      <c r="M2837" t="s">
        <v>435</v>
      </c>
      <c r="N2837" t="s">
        <v>5702</v>
      </c>
      <c r="O2837" t="s">
        <v>5703</v>
      </c>
      <c r="P2837" t="s">
        <v>7571</v>
      </c>
      <c r="Q2837" t="s">
        <v>13827</v>
      </c>
      <c r="R2837" t="s">
        <v>117</v>
      </c>
      <c r="S2837" t="s">
        <v>237</v>
      </c>
      <c r="T2837" t="s">
        <v>13851</v>
      </c>
      <c r="U2837" t="s">
        <v>13852</v>
      </c>
      <c r="V2837" s="41">
        <v>41099</v>
      </c>
      <c r="W2837" s="41">
        <v>33239</v>
      </c>
      <c r="X2837">
        <v>1</v>
      </c>
      <c r="Y2837">
        <v>1</v>
      </c>
      <c r="Z2837" t="s">
        <v>102</v>
      </c>
      <c r="AA2837">
        <v>1</v>
      </c>
      <c r="AB2837" t="s">
        <v>103</v>
      </c>
      <c r="AC2837" t="s">
        <v>104</v>
      </c>
      <c r="AD2837">
        <v>1</v>
      </c>
      <c r="AE2837" t="s">
        <v>308</v>
      </c>
      <c r="AG2837" t="s">
        <v>228</v>
      </c>
      <c r="AJ2837" t="s">
        <v>689</v>
      </c>
    </row>
    <row r="2838" spans="1:36" hidden="1" x14ac:dyDescent="0.25">
      <c r="A2838" t="s">
        <v>13853</v>
      </c>
      <c r="B2838" t="e">
        <f>VLOOKUP(A2838,[2]mp_ALL!B$1:B$557,1,0)</f>
        <v>#N/A</v>
      </c>
      <c r="C2838" t="s">
        <v>13854</v>
      </c>
      <c r="D2838" t="s">
        <v>38</v>
      </c>
      <c r="E2838" t="s">
        <v>88</v>
      </c>
      <c r="F2838" t="s">
        <v>8284</v>
      </c>
      <c r="G2838" t="s">
        <v>8285</v>
      </c>
      <c r="H2838" t="s">
        <v>91</v>
      </c>
      <c r="I2838" t="s">
        <v>6412</v>
      </c>
      <c r="J2838">
        <v>1</v>
      </c>
      <c r="K2838" t="s">
        <v>5701</v>
      </c>
      <c r="L2838">
        <v>0</v>
      </c>
      <c r="M2838" t="s">
        <v>435</v>
      </c>
      <c r="N2838" t="s">
        <v>5702</v>
      </c>
      <c r="O2838" t="s">
        <v>5703</v>
      </c>
      <c r="P2838" t="s">
        <v>5704</v>
      </c>
      <c r="Q2838" t="s">
        <v>6413</v>
      </c>
      <c r="R2838" t="s">
        <v>117</v>
      </c>
      <c r="S2838" t="s">
        <v>237</v>
      </c>
      <c r="T2838" t="s">
        <v>13855</v>
      </c>
      <c r="U2838" t="s">
        <v>8618</v>
      </c>
      <c r="V2838" s="41">
        <v>41099</v>
      </c>
      <c r="W2838" s="41">
        <v>32945</v>
      </c>
      <c r="X2838">
        <v>1</v>
      </c>
      <c r="Y2838">
        <v>1</v>
      </c>
      <c r="Z2838" t="s">
        <v>102</v>
      </c>
      <c r="AA2838">
        <v>1</v>
      </c>
      <c r="AB2838" t="s">
        <v>103</v>
      </c>
      <c r="AC2838" t="s">
        <v>104</v>
      </c>
      <c r="AD2838">
        <v>1</v>
      </c>
      <c r="AE2838" t="s">
        <v>308</v>
      </c>
      <c r="AG2838" t="s">
        <v>228</v>
      </c>
      <c r="AJ2838" t="s">
        <v>7113</v>
      </c>
    </row>
    <row r="2839" spans="1:36" hidden="1" x14ac:dyDescent="0.25">
      <c r="A2839" t="s">
        <v>13856</v>
      </c>
      <c r="B2839" t="e">
        <f>VLOOKUP(A2839,[2]mp_ALL!B$1:B$557,1,0)</f>
        <v>#N/A</v>
      </c>
      <c r="C2839" t="s">
        <v>13857</v>
      </c>
      <c r="D2839" t="s">
        <v>36</v>
      </c>
      <c r="E2839" t="s">
        <v>88</v>
      </c>
      <c r="F2839" t="s">
        <v>154</v>
      </c>
      <c r="G2839" t="s">
        <v>155</v>
      </c>
      <c r="H2839" t="s">
        <v>290</v>
      </c>
      <c r="I2839" t="s">
        <v>13858</v>
      </c>
      <c r="J2839">
        <v>1</v>
      </c>
      <c r="K2839" t="s">
        <v>2197</v>
      </c>
      <c r="L2839">
        <v>0</v>
      </c>
      <c r="M2839" t="s">
        <v>2198</v>
      </c>
      <c r="N2839" t="s">
        <v>3841</v>
      </c>
      <c r="O2839" t="s">
        <v>13859</v>
      </c>
      <c r="R2839" t="s">
        <v>117</v>
      </c>
      <c r="S2839" t="s">
        <v>319</v>
      </c>
      <c r="T2839" t="s">
        <v>13860</v>
      </c>
      <c r="U2839" t="s">
        <v>2393</v>
      </c>
      <c r="V2839" s="41">
        <v>41100</v>
      </c>
      <c r="W2839" s="41">
        <v>31888</v>
      </c>
      <c r="X2839">
        <v>1</v>
      </c>
      <c r="Y2839">
        <v>1</v>
      </c>
      <c r="Z2839" t="s">
        <v>102</v>
      </c>
      <c r="AA2839">
        <v>1</v>
      </c>
      <c r="AB2839" t="s">
        <v>103</v>
      </c>
      <c r="AC2839" t="s">
        <v>297</v>
      </c>
      <c r="AD2839">
        <v>1</v>
      </c>
      <c r="AE2839" t="s">
        <v>322</v>
      </c>
      <c r="AG2839" t="s">
        <v>228</v>
      </c>
      <c r="AJ2839" t="s">
        <v>490</v>
      </c>
    </row>
    <row r="2840" spans="1:36" hidden="1" x14ac:dyDescent="0.25">
      <c r="A2840" t="s">
        <v>13861</v>
      </c>
      <c r="B2840" t="e">
        <f>VLOOKUP(A2840,[2]mp_ALL!B$1:B$557,1,0)</f>
        <v>#N/A</v>
      </c>
      <c r="C2840" t="s">
        <v>13862</v>
      </c>
      <c r="D2840" t="s">
        <v>36</v>
      </c>
      <c r="E2840" t="s">
        <v>88</v>
      </c>
      <c r="F2840" t="s">
        <v>154</v>
      </c>
      <c r="G2840" t="s">
        <v>155</v>
      </c>
      <c r="H2840" t="s">
        <v>290</v>
      </c>
      <c r="I2840" t="s">
        <v>3797</v>
      </c>
      <c r="J2840">
        <v>1</v>
      </c>
      <c r="K2840" t="s">
        <v>1485</v>
      </c>
      <c r="L2840">
        <v>0</v>
      </c>
      <c r="M2840" t="s">
        <v>1486</v>
      </c>
      <c r="N2840" t="s">
        <v>3798</v>
      </c>
      <c r="O2840" t="s">
        <v>3799</v>
      </c>
      <c r="R2840" t="s">
        <v>147</v>
      </c>
      <c r="S2840" t="s">
        <v>560</v>
      </c>
      <c r="T2840" t="s">
        <v>13863</v>
      </c>
      <c r="U2840" t="s">
        <v>4160</v>
      </c>
      <c r="V2840" s="41">
        <v>41100</v>
      </c>
      <c r="W2840" s="41">
        <v>32287</v>
      </c>
      <c r="X2840">
        <v>1</v>
      </c>
      <c r="Y2840">
        <v>1</v>
      </c>
      <c r="Z2840" t="s">
        <v>102</v>
      </c>
      <c r="AA2840">
        <v>1</v>
      </c>
      <c r="AB2840" t="s">
        <v>103</v>
      </c>
      <c r="AC2840" t="s">
        <v>297</v>
      </c>
      <c r="AD2840">
        <v>1</v>
      </c>
      <c r="AE2840" t="s">
        <v>322</v>
      </c>
      <c r="AG2840" t="s">
        <v>148</v>
      </c>
      <c r="AJ2840" t="s">
        <v>190</v>
      </c>
    </row>
    <row r="2841" spans="1:36" hidden="1" x14ac:dyDescent="0.25">
      <c r="A2841" t="s">
        <v>13864</v>
      </c>
      <c r="B2841" t="e">
        <f>VLOOKUP(A2841,[2]mp_ALL!B$1:B$557,1,0)</f>
        <v>#N/A</v>
      </c>
      <c r="C2841" t="s">
        <v>5071</v>
      </c>
      <c r="D2841" t="s">
        <v>38</v>
      </c>
      <c r="E2841" t="s">
        <v>88</v>
      </c>
      <c r="F2841" t="s">
        <v>250</v>
      </c>
      <c r="G2841" t="s">
        <v>251</v>
      </c>
      <c r="H2841" t="s">
        <v>91</v>
      </c>
      <c r="I2841" t="s">
        <v>7909</v>
      </c>
      <c r="J2841">
        <v>1</v>
      </c>
      <c r="K2841" t="s">
        <v>2952</v>
      </c>
      <c r="L2841">
        <v>1</v>
      </c>
      <c r="M2841" t="s">
        <v>435</v>
      </c>
      <c r="N2841" t="s">
        <v>505</v>
      </c>
      <c r="O2841" t="s">
        <v>2953</v>
      </c>
      <c r="P2841" t="s">
        <v>2954</v>
      </c>
      <c r="Q2841" t="s">
        <v>7910</v>
      </c>
      <c r="R2841" t="s">
        <v>117</v>
      </c>
      <c r="S2841" t="s">
        <v>148</v>
      </c>
      <c r="T2841" t="s">
        <v>13865</v>
      </c>
      <c r="U2841" t="s">
        <v>4248</v>
      </c>
      <c r="V2841" s="41">
        <v>41113</v>
      </c>
      <c r="W2841" s="41">
        <v>33521</v>
      </c>
      <c r="X2841">
        <v>1</v>
      </c>
      <c r="Y2841">
        <v>1</v>
      </c>
      <c r="Z2841" t="s">
        <v>102</v>
      </c>
      <c r="AA2841">
        <v>1</v>
      </c>
      <c r="AB2841" t="s">
        <v>103</v>
      </c>
      <c r="AC2841" t="s">
        <v>104</v>
      </c>
      <c r="AD2841">
        <v>1</v>
      </c>
      <c r="AE2841" t="s">
        <v>105</v>
      </c>
      <c r="AG2841" t="s">
        <v>148</v>
      </c>
      <c r="AJ2841" t="s">
        <v>2166</v>
      </c>
    </row>
    <row r="2842" spans="1:36" hidden="1" x14ac:dyDescent="0.25">
      <c r="A2842" t="s">
        <v>13866</v>
      </c>
      <c r="B2842" t="e">
        <f>VLOOKUP(A2842,[2]mp_ALL!B$1:B$557,1,0)</f>
        <v>#N/A</v>
      </c>
      <c r="C2842" t="s">
        <v>13867</v>
      </c>
      <c r="D2842" t="s">
        <v>38</v>
      </c>
      <c r="E2842" t="s">
        <v>88</v>
      </c>
      <c r="F2842" t="s">
        <v>8284</v>
      </c>
      <c r="G2842" t="s">
        <v>8285</v>
      </c>
      <c r="H2842" t="s">
        <v>91</v>
      </c>
      <c r="I2842" t="s">
        <v>9155</v>
      </c>
      <c r="J2842">
        <v>1</v>
      </c>
      <c r="K2842" t="s">
        <v>384</v>
      </c>
      <c r="L2842">
        <v>1</v>
      </c>
      <c r="M2842" t="s">
        <v>113</v>
      </c>
      <c r="N2842" t="s">
        <v>385</v>
      </c>
      <c r="O2842" t="s">
        <v>386</v>
      </c>
      <c r="P2842" t="s">
        <v>387</v>
      </c>
      <c r="Q2842" t="s">
        <v>9156</v>
      </c>
      <c r="R2842" t="s">
        <v>117</v>
      </c>
      <c r="S2842" t="s">
        <v>199</v>
      </c>
      <c r="T2842" t="s">
        <v>13868</v>
      </c>
      <c r="U2842" t="s">
        <v>13869</v>
      </c>
      <c r="V2842" s="41">
        <v>41113</v>
      </c>
      <c r="W2842" s="41">
        <v>33715</v>
      </c>
      <c r="X2842">
        <v>1</v>
      </c>
      <c r="Y2842">
        <v>1</v>
      </c>
      <c r="Z2842" t="s">
        <v>102</v>
      </c>
      <c r="AA2842">
        <v>1</v>
      </c>
      <c r="AB2842" t="s">
        <v>103</v>
      </c>
      <c r="AC2842" t="s">
        <v>104</v>
      </c>
      <c r="AD2842">
        <v>1</v>
      </c>
      <c r="AE2842" t="s">
        <v>105</v>
      </c>
      <c r="AG2842" t="s">
        <v>121</v>
      </c>
      <c r="AJ2842" t="s">
        <v>1008</v>
      </c>
    </row>
    <row r="2843" spans="1:36" hidden="1" x14ac:dyDescent="0.25">
      <c r="A2843" t="s">
        <v>13870</v>
      </c>
      <c r="B2843" t="e">
        <f>VLOOKUP(A2843,[2]mp_ALL!B$1:B$557,1,0)</f>
        <v>#N/A</v>
      </c>
      <c r="C2843" t="s">
        <v>13871</v>
      </c>
      <c r="D2843" t="s">
        <v>38</v>
      </c>
      <c r="E2843" t="s">
        <v>88</v>
      </c>
      <c r="F2843" t="s">
        <v>8284</v>
      </c>
      <c r="G2843" t="s">
        <v>8285</v>
      </c>
      <c r="H2843" t="s">
        <v>91</v>
      </c>
      <c r="I2843" t="s">
        <v>5490</v>
      </c>
      <c r="J2843">
        <v>1</v>
      </c>
      <c r="K2843" t="s">
        <v>728</v>
      </c>
      <c r="L2843">
        <v>1</v>
      </c>
      <c r="M2843" t="s">
        <v>158</v>
      </c>
      <c r="N2843" t="s">
        <v>159</v>
      </c>
      <c r="O2843" t="s">
        <v>1051</v>
      </c>
      <c r="P2843" t="s">
        <v>1410</v>
      </c>
      <c r="Q2843" t="s">
        <v>5491</v>
      </c>
      <c r="R2843" t="s">
        <v>117</v>
      </c>
      <c r="S2843" t="s">
        <v>237</v>
      </c>
      <c r="T2843" t="s">
        <v>13872</v>
      </c>
      <c r="U2843" t="s">
        <v>13873</v>
      </c>
      <c r="V2843" s="41">
        <v>41113</v>
      </c>
      <c r="W2843" s="41">
        <v>34161</v>
      </c>
      <c r="X2843">
        <v>1</v>
      </c>
      <c r="Y2843">
        <v>1</v>
      </c>
      <c r="Z2843" t="s">
        <v>102</v>
      </c>
      <c r="AA2843">
        <v>1</v>
      </c>
      <c r="AB2843" t="s">
        <v>103</v>
      </c>
      <c r="AC2843" t="s">
        <v>104</v>
      </c>
      <c r="AD2843">
        <v>1</v>
      </c>
      <c r="AE2843" t="s">
        <v>105</v>
      </c>
      <c r="AG2843" t="s">
        <v>121</v>
      </c>
      <c r="AJ2843" t="s">
        <v>679</v>
      </c>
    </row>
    <row r="2844" spans="1:36" hidden="1" x14ac:dyDescent="0.25">
      <c r="A2844" t="s">
        <v>13874</v>
      </c>
      <c r="B2844" t="e">
        <f>VLOOKUP(A2844,[2]mp_ALL!B$1:B$557,1,0)</f>
        <v>#N/A</v>
      </c>
      <c r="C2844" t="s">
        <v>13875</v>
      </c>
      <c r="D2844" t="s">
        <v>38</v>
      </c>
      <c r="E2844" t="s">
        <v>88</v>
      </c>
      <c r="F2844" t="s">
        <v>8284</v>
      </c>
      <c r="G2844" t="s">
        <v>8285</v>
      </c>
      <c r="H2844" t="s">
        <v>91</v>
      </c>
      <c r="I2844" t="s">
        <v>2658</v>
      </c>
      <c r="J2844">
        <v>1</v>
      </c>
      <c r="K2844" t="s">
        <v>1358</v>
      </c>
      <c r="L2844">
        <v>1</v>
      </c>
      <c r="M2844" t="s">
        <v>158</v>
      </c>
      <c r="N2844" t="s">
        <v>159</v>
      </c>
      <c r="O2844" t="s">
        <v>729</v>
      </c>
      <c r="P2844" t="s">
        <v>1359</v>
      </c>
      <c r="Q2844" t="s">
        <v>2659</v>
      </c>
      <c r="R2844" t="s">
        <v>117</v>
      </c>
      <c r="S2844" t="s">
        <v>237</v>
      </c>
      <c r="T2844" t="s">
        <v>13876</v>
      </c>
      <c r="U2844" t="s">
        <v>11731</v>
      </c>
      <c r="V2844" s="41">
        <v>41113</v>
      </c>
      <c r="W2844" s="41">
        <v>33444</v>
      </c>
      <c r="X2844">
        <v>1</v>
      </c>
      <c r="Y2844">
        <v>0</v>
      </c>
      <c r="Z2844" t="s">
        <v>102</v>
      </c>
      <c r="AA2844">
        <v>1</v>
      </c>
      <c r="AB2844" t="s">
        <v>103</v>
      </c>
      <c r="AC2844" t="s">
        <v>104</v>
      </c>
      <c r="AD2844">
        <v>1</v>
      </c>
      <c r="AE2844" t="s">
        <v>105</v>
      </c>
      <c r="AG2844" t="s">
        <v>121</v>
      </c>
      <c r="AJ2844" t="s">
        <v>2297</v>
      </c>
    </row>
    <row r="2845" spans="1:36" hidden="1" x14ac:dyDescent="0.25">
      <c r="A2845" t="s">
        <v>13877</v>
      </c>
      <c r="B2845" t="e">
        <f>VLOOKUP(A2845,[2]mp_ALL!B$1:B$557,1,0)</f>
        <v>#N/A</v>
      </c>
      <c r="C2845" t="s">
        <v>13878</v>
      </c>
      <c r="D2845" t="s">
        <v>38</v>
      </c>
      <c r="E2845" t="s">
        <v>88</v>
      </c>
      <c r="F2845" t="s">
        <v>8284</v>
      </c>
      <c r="G2845" t="s">
        <v>8285</v>
      </c>
      <c r="H2845" t="s">
        <v>91</v>
      </c>
      <c r="I2845" t="s">
        <v>10096</v>
      </c>
      <c r="J2845">
        <v>1</v>
      </c>
      <c r="K2845" t="s">
        <v>1532</v>
      </c>
      <c r="L2845">
        <v>1</v>
      </c>
      <c r="M2845" t="s">
        <v>158</v>
      </c>
      <c r="N2845" t="s">
        <v>184</v>
      </c>
      <c r="O2845" t="s">
        <v>1533</v>
      </c>
      <c r="P2845" t="s">
        <v>1534</v>
      </c>
      <c r="Q2845" t="s">
        <v>10097</v>
      </c>
      <c r="R2845" t="s">
        <v>117</v>
      </c>
      <c r="S2845" t="s">
        <v>237</v>
      </c>
      <c r="T2845" t="s">
        <v>13879</v>
      </c>
      <c r="U2845" t="s">
        <v>13880</v>
      </c>
      <c r="V2845" s="41">
        <v>41113</v>
      </c>
      <c r="W2845" s="41">
        <v>33640</v>
      </c>
      <c r="X2845">
        <v>1</v>
      </c>
      <c r="Y2845">
        <v>1</v>
      </c>
      <c r="Z2845" t="s">
        <v>102</v>
      </c>
      <c r="AA2845">
        <v>1</v>
      </c>
      <c r="AB2845" t="s">
        <v>103</v>
      </c>
      <c r="AC2845" t="s">
        <v>104</v>
      </c>
      <c r="AD2845">
        <v>1</v>
      </c>
      <c r="AE2845" t="s">
        <v>105</v>
      </c>
      <c r="AG2845" t="s">
        <v>121</v>
      </c>
      <c r="AJ2845" t="s">
        <v>421</v>
      </c>
    </row>
    <row r="2846" spans="1:36" hidden="1" x14ac:dyDescent="0.25">
      <c r="A2846" t="s">
        <v>13881</v>
      </c>
      <c r="B2846" t="e">
        <f>VLOOKUP(A2846,[2]mp_ALL!B$1:B$557,1,0)</f>
        <v>#N/A</v>
      </c>
      <c r="C2846" t="s">
        <v>13882</v>
      </c>
      <c r="D2846" t="s">
        <v>38</v>
      </c>
      <c r="E2846" t="s">
        <v>88</v>
      </c>
      <c r="F2846" t="s">
        <v>8284</v>
      </c>
      <c r="G2846" t="s">
        <v>8285</v>
      </c>
      <c r="H2846" t="s">
        <v>91</v>
      </c>
      <c r="I2846" t="s">
        <v>4874</v>
      </c>
      <c r="J2846">
        <v>1</v>
      </c>
      <c r="K2846" t="s">
        <v>600</v>
      </c>
      <c r="L2846">
        <v>1</v>
      </c>
      <c r="M2846" t="s">
        <v>158</v>
      </c>
      <c r="N2846" t="s">
        <v>159</v>
      </c>
      <c r="O2846" t="s">
        <v>1051</v>
      </c>
      <c r="P2846" t="s">
        <v>1052</v>
      </c>
      <c r="Q2846" t="s">
        <v>4875</v>
      </c>
      <c r="R2846" t="s">
        <v>117</v>
      </c>
      <c r="S2846" t="s">
        <v>237</v>
      </c>
      <c r="T2846" t="s">
        <v>13883</v>
      </c>
      <c r="U2846" t="s">
        <v>13884</v>
      </c>
      <c r="V2846" s="41">
        <v>41113</v>
      </c>
      <c r="W2846" s="41">
        <v>33800</v>
      </c>
      <c r="X2846">
        <v>1</v>
      </c>
      <c r="Y2846">
        <v>0</v>
      </c>
      <c r="Z2846" t="s">
        <v>102</v>
      </c>
      <c r="AA2846">
        <v>1</v>
      </c>
      <c r="AB2846" t="s">
        <v>103</v>
      </c>
      <c r="AC2846" t="s">
        <v>104</v>
      </c>
      <c r="AD2846">
        <v>1</v>
      </c>
      <c r="AE2846" t="s">
        <v>105</v>
      </c>
      <c r="AG2846" t="s">
        <v>121</v>
      </c>
      <c r="AJ2846" t="s">
        <v>3654</v>
      </c>
    </row>
    <row r="2847" spans="1:36" hidden="1" x14ac:dyDescent="0.25">
      <c r="A2847" t="s">
        <v>13885</v>
      </c>
      <c r="B2847" t="e">
        <f>VLOOKUP(A2847,[2]mp_ALL!B$1:B$557,1,0)</f>
        <v>#N/A</v>
      </c>
      <c r="C2847" t="s">
        <v>13886</v>
      </c>
      <c r="D2847" t="s">
        <v>38</v>
      </c>
      <c r="E2847" t="s">
        <v>88</v>
      </c>
      <c r="F2847" t="s">
        <v>8284</v>
      </c>
      <c r="G2847" t="s">
        <v>8285</v>
      </c>
      <c r="H2847" t="s">
        <v>91</v>
      </c>
      <c r="I2847" t="s">
        <v>8448</v>
      </c>
      <c r="J2847">
        <v>1</v>
      </c>
      <c r="K2847" t="s">
        <v>1532</v>
      </c>
      <c r="L2847">
        <v>1</v>
      </c>
      <c r="M2847" t="s">
        <v>158</v>
      </c>
      <c r="N2847" t="s">
        <v>184</v>
      </c>
      <c r="O2847" t="s">
        <v>3576</v>
      </c>
      <c r="P2847" t="s">
        <v>3577</v>
      </c>
      <c r="Q2847" t="s">
        <v>8449</v>
      </c>
      <c r="R2847" t="s">
        <v>117</v>
      </c>
      <c r="S2847" t="s">
        <v>163</v>
      </c>
      <c r="T2847" t="s">
        <v>13887</v>
      </c>
      <c r="U2847" t="s">
        <v>13888</v>
      </c>
      <c r="V2847" s="41">
        <v>41113</v>
      </c>
      <c r="W2847" s="41">
        <v>34277</v>
      </c>
      <c r="X2847">
        <v>1</v>
      </c>
      <c r="Y2847">
        <v>1</v>
      </c>
      <c r="Z2847" t="s">
        <v>102</v>
      </c>
      <c r="AA2847">
        <v>1</v>
      </c>
      <c r="AB2847" t="s">
        <v>103</v>
      </c>
      <c r="AC2847" t="s">
        <v>104</v>
      </c>
      <c r="AD2847">
        <v>1</v>
      </c>
      <c r="AE2847" t="s">
        <v>105</v>
      </c>
      <c r="AG2847" t="s">
        <v>121</v>
      </c>
      <c r="AJ2847" t="s">
        <v>694</v>
      </c>
    </row>
    <row r="2848" spans="1:36" hidden="1" x14ac:dyDescent="0.25">
      <c r="A2848" t="s">
        <v>13889</v>
      </c>
      <c r="B2848" t="e">
        <f>VLOOKUP(A2848,[2]mp_ALL!B$1:B$557,1,0)</f>
        <v>#N/A</v>
      </c>
      <c r="C2848" t="s">
        <v>13890</v>
      </c>
      <c r="D2848" t="s">
        <v>38</v>
      </c>
      <c r="E2848" t="s">
        <v>88</v>
      </c>
      <c r="F2848" t="s">
        <v>8284</v>
      </c>
      <c r="G2848" t="s">
        <v>8285</v>
      </c>
      <c r="H2848" t="s">
        <v>91</v>
      </c>
      <c r="I2848" t="s">
        <v>8448</v>
      </c>
      <c r="J2848">
        <v>1</v>
      </c>
      <c r="K2848" t="s">
        <v>1532</v>
      </c>
      <c r="L2848">
        <v>1</v>
      </c>
      <c r="M2848" t="s">
        <v>158</v>
      </c>
      <c r="N2848" t="s">
        <v>184</v>
      </c>
      <c r="O2848" t="s">
        <v>3576</v>
      </c>
      <c r="P2848" t="s">
        <v>3577</v>
      </c>
      <c r="Q2848" t="s">
        <v>8449</v>
      </c>
      <c r="R2848" t="s">
        <v>117</v>
      </c>
      <c r="S2848" t="s">
        <v>163</v>
      </c>
      <c r="T2848" t="s">
        <v>13891</v>
      </c>
      <c r="U2848" t="s">
        <v>13892</v>
      </c>
      <c r="V2848" s="41">
        <v>41113</v>
      </c>
      <c r="W2848" s="41">
        <v>34180</v>
      </c>
      <c r="X2848">
        <v>0</v>
      </c>
      <c r="Z2848" t="s">
        <v>7195</v>
      </c>
      <c r="AA2848">
        <v>1</v>
      </c>
      <c r="AB2848" t="s">
        <v>103</v>
      </c>
      <c r="AC2848" t="s">
        <v>104</v>
      </c>
      <c r="AD2848">
        <v>1</v>
      </c>
      <c r="AE2848" t="s">
        <v>105</v>
      </c>
      <c r="AG2848" t="s">
        <v>121</v>
      </c>
      <c r="AJ2848" t="s">
        <v>299</v>
      </c>
    </row>
    <row r="2849" spans="1:36" hidden="1" x14ac:dyDescent="0.25">
      <c r="A2849" t="s">
        <v>13893</v>
      </c>
      <c r="B2849" t="e">
        <f>VLOOKUP(A2849,[2]mp_ALL!B$1:B$557,1,0)</f>
        <v>#N/A</v>
      </c>
      <c r="C2849" t="s">
        <v>13894</v>
      </c>
      <c r="D2849" t="s">
        <v>38</v>
      </c>
      <c r="E2849" t="s">
        <v>88</v>
      </c>
      <c r="F2849" t="s">
        <v>8284</v>
      </c>
      <c r="G2849" t="s">
        <v>8285</v>
      </c>
      <c r="H2849" t="s">
        <v>91</v>
      </c>
      <c r="I2849" t="s">
        <v>8370</v>
      </c>
      <c r="J2849">
        <v>1</v>
      </c>
      <c r="K2849" t="s">
        <v>484</v>
      </c>
      <c r="L2849">
        <v>1</v>
      </c>
      <c r="M2849" t="s">
        <v>414</v>
      </c>
      <c r="N2849" t="s">
        <v>159</v>
      </c>
      <c r="O2849" t="s">
        <v>1366</v>
      </c>
      <c r="P2849" t="s">
        <v>1367</v>
      </c>
      <c r="R2849" t="s">
        <v>117</v>
      </c>
      <c r="S2849" t="s">
        <v>163</v>
      </c>
      <c r="T2849" t="s">
        <v>13895</v>
      </c>
      <c r="U2849" t="s">
        <v>13896</v>
      </c>
      <c r="V2849" s="41">
        <v>41113</v>
      </c>
      <c r="W2849" s="41">
        <v>34181</v>
      </c>
      <c r="X2849">
        <v>1</v>
      </c>
      <c r="Y2849">
        <v>2</v>
      </c>
      <c r="Z2849" t="s">
        <v>102</v>
      </c>
      <c r="AA2849">
        <v>1</v>
      </c>
      <c r="AB2849" t="s">
        <v>103</v>
      </c>
      <c r="AC2849" t="s">
        <v>104</v>
      </c>
      <c r="AD2849">
        <v>1</v>
      </c>
      <c r="AE2849" t="s">
        <v>105</v>
      </c>
      <c r="AG2849" t="s">
        <v>121</v>
      </c>
      <c r="AJ2849" t="s">
        <v>357</v>
      </c>
    </row>
    <row r="2850" spans="1:36" hidden="1" x14ac:dyDescent="0.25">
      <c r="A2850" t="s">
        <v>13897</v>
      </c>
      <c r="B2850" t="e">
        <f>VLOOKUP(A2850,[2]mp_ALL!B$1:B$557,1,0)</f>
        <v>#N/A</v>
      </c>
      <c r="C2850" t="s">
        <v>2342</v>
      </c>
      <c r="D2850" t="s">
        <v>38</v>
      </c>
      <c r="E2850" t="s">
        <v>88</v>
      </c>
      <c r="F2850" t="s">
        <v>8284</v>
      </c>
      <c r="G2850" t="s">
        <v>8285</v>
      </c>
      <c r="H2850" t="s">
        <v>91</v>
      </c>
      <c r="I2850" t="s">
        <v>5157</v>
      </c>
      <c r="J2850">
        <v>1</v>
      </c>
      <c r="K2850" t="s">
        <v>1358</v>
      </c>
      <c r="L2850">
        <v>1</v>
      </c>
      <c r="M2850" t="s">
        <v>158</v>
      </c>
      <c r="N2850" t="s">
        <v>159</v>
      </c>
      <c r="O2850" t="s">
        <v>1679</v>
      </c>
      <c r="P2850" t="s">
        <v>4939</v>
      </c>
      <c r="Q2850" t="s">
        <v>5158</v>
      </c>
      <c r="R2850" t="s">
        <v>117</v>
      </c>
      <c r="S2850" t="s">
        <v>163</v>
      </c>
      <c r="T2850" t="s">
        <v>13898</v>
      </c>
      <c r="U2850" t="s">
        <v>13899</v>
      </c>
      <c r="V2850" s="41">
        <v>41113</v>
      </c>
      <c r="W2850" s="41">
        <v>33929</v>
      </c>
      <c r="X2850">
        <v>1</v>
      </c>
      <c r="Y2850">
        <v>1</v>
      </c>
      <c r="Z2850" t="s">
        <v>102</v>
      </c>
      <c r="AA2850">
        <v>1</v>
      </c>
      <c r="AB2850" t="s">
        <v>103</v>
      </c>
      <c r="AC2850" t="s">
        <v>104</v>
      </c>
      <c r="AD2850">
        <v>1</v>
      </c>
      <c r="AE2850" t="s">
        <v>105</v>
      </c>
      <c r="AG2850" t="s">
        <v>121</v>
      </c>
      <c r="AJ2850" t="s">
        <v>940</v>
      </c>
    </row>
    <row r="2851" spans="1:36" hidden="1" x14ac:dyDescent="0.25">
      <c r="A2851" t="s">
        <v>13900</v>
      </c>
      <c r="B2851" t="e">
        <f>VLOOKUP(A2851,[2]mp_ALL!B$1:B$557,1,0)</f>
        <v>#N/A</v>
      </c>
      <c r="C2851" t="s">
        <v>13901</v>
      </c>
      <c r="D2851" t="s">
        <v>38</v>
      </c>
      <c r="E2851" t="s">
        <v>88</v>
      </c>
      <c r="F2851" t="s">
        <v>8284</v>
      </c>
      <c r="G2851" t="s">
        <v>8285</v>
      </c>
      <c r="H2851" t="s">
        <v>91</v>
      </c>
      <c r="I2851" t="s">
        <v>8448</v>
      </c>
      <c r="J2851">
        <v>1</v>
      </c>
      <c r="K2851" t="s">
        <v>1532</v>
      </c>
      <c r="L2851">
        <v>1</v>
      </c>
      <c r="M2851" t="s">
        <v>158</v>
      </c>
      <c r="N2851" t="s">
        <v>184</v>
      </c>
      <c r="O2851" t="s">
        <v>3576</v>
      </c>
      <c r="P2851" t="s">
        <v>3577</v>
      </c>
      <c r="Q2851" t="s">
        <v>8449</v>
      </c>
      <c r="R2851" t="s">
        <v>117</v>
      </c>
      <c r="S2851" t="s">
        <v>163</v>
      </c>
      <c r="T2851" t="s">
        <v>13902</v>
      </c>
      <c r="U2851" t="s">
        <v>13646</v>
      </c>
      <c r="V2851" s="41">
        <v>41113</v>
      </c>
      <c r="W2851" s="41">
        <v>33475</v>
      </c>
      <c r="X2851">
        <v>1</v>
      </c>
      <c r="Y2851">
        <v>1</v>
      </c>
      <c r="Z2851" t="s">
        <v>102</v>
      </c>
      <c r="AA2851">
        <v>1</v>
      </c>
      <c r="AB2851" t="s">
        <v>103</v>
      </c>
      <c r="AC2851" t="s">
        <v>104</v>
      </c>
      <c r="AD2851">
        <v>1</v>
      </c>
      <c r="AE2851" t="s">
        <v>105</v>
      </c>
      <c r="AG2851" t="s">
        <v>121</v>
      </c>
      <c r="AJ2851" t="s">
        <v>421</v>
      </c>
    </row>
    <row r="2852" spans="1:36" hidden="1" x14ac:dyDescent="0.25">
      <c r="A2852" t="s">
        <v>13903</v>
      </c>
      <c r="B2852" t="e">
        <f>VLOOKUP(A2852,[2]mp_ALL!B$1:B$557,1,0)</f>
        <v>#N/A</v>
      </c>
      <c r="C2852" t="s">
        <v>13904</v>
      </c>
      <c r="D2852" t="s">
        <v>38</v>
      </c>
      <c r="E2852" t="s">
        <v>88</v>
      </c>
      <c r="F2852" t="s">
        <v>8284</v>
      </c>
      <c r="G2852" t="s">
        <v>8285</v>
      </c>
      <c r="H2852" t="s">
        <v>91</v>
      </c>
      <c r="I2852" t="s">
        <v>5039</v>
      </c>
      <c r="J2852">
        <v>1</v>
      </c>
      <c r="K2852" t="s">
        <v>5040</v>
      </c>
      <c r="L2852">
        <v>1</v>
      </c>
      <c r="M2852" t="s">
        <v>94</v>
      </c>
      <c r="N2852" t="s">
        <v>95</v>
      </c>
      <c r="O2852" t="s">
        <v>806</v>
      </c>
      <c r="P2852" t="s">
        <v>5041</v>
      </c>
      <c r="Q2852" t="s">
        <v>5042</v>
      </c>
      <c r="S2852" t="s">
        <v>218</v>
      </c>
      <c r="T2852" t="s">
        <v>13905</v>
      </c>
      <c r="U2852" t="s">
        <v>13906</v>
      </c>
      <c r="V2852" s="41">
        <v>41113</v>
      </c>
      <c r="W2852" s="41">
        <v>33613</v>
      </c>
      <c r="X2852">
        <v>1</v>
      </c>
      <c r="Y2852">
        <v>1</v>
      </c>
      <c r="Z2852" t="s">
        <v>102</v>
      </c>
      <c r="AA2852">
        <v>1</v>
      </c>
      <c r="AB2852" t="s">
        <v>103</v>
      </c>
      <c r="AC2852" t="s">
        <v>104</v>
      </c>
      <c r="AD2852">
        <v>1</v>
      </c>
      <c r="AE2852" t="s">
        <v>105</v>
      </c>
      <c r="AG2852" t="s">
        <v>106</v>
      </c>
      <c r="AJ2852" t="s">
        <v>2081</v>
      </c>
    </row>
    <row r="2853" spans="1:36" hidden="1" x14ac:dyDescent="0.25">
      <c r="A2853" t="s">
        <v>13907</v>
      </c>
      <c r="B2853" t="e">
        <f>VLOOKUP(A2853,[2]mp_ALL!B$1:B$557,1,0)</f>
        <v>#N/A</v>
      </c>
      <c r="C2853" t="s">
        <v>13908</v>
      </c>
      <c r="D2853" t="s">
        <v>38</v>
      </c>
      <c r="E2853" t="s">
        <v>88</v>
      </c>
      <c r="F2853" t="s">
        <v>250</v>
      </c>
      <c r="G2853" t="s">
        <v>251</v>
      </c>
      <c r="H2853" t="s">
        <v>91</v>
      </c>
      <c r="I2853" t="s">
        <v>5587</v>
      </c>
      <c r="J2853">
        <v>1</v>
      </c>
      <c r="K2853" t="s">
        <v>494</v>
      </c>
      <c r="L2853">
        <v>0</v>
      </c>
      <c r="M2853" t="s">
        <v>435</v>
      </c>
      <c r="N2853" t="s">
        <v>495</v>
      </c>
      <c r="O2853" t="s">
        <v>5588</v>
      </c>
      <c r="R2853" t="s">
        <v>117</v>
      </c>
      <c r="S2853" t="s">
        <v>237</v>
      </c>
      <c r="T2853" t="s">
        <v>13909</v>
      </c>
      <c r="U2853" t="s">
        <v>8465</v>
      </c>
      <c r="V2853" s="41">
        <v>41113</v>
      </c>
      <c r="W2853" s="41">
        <v>33373</v>
      </c>
      <c r="X2853">
        <v>1</v>
      </c>
      <c r="Y2853">
        <v>0</v>
      </c>
      <c r="Z2853" t="s">
        <v>102</v>
      </c>
      <c r="AA2853">
        <v>1</v>
      </c>
      <c r="AB2853" t="s">
        <v>103</v>
      </c>
      <c r="AC2853" t="s">
        <v>104</v>
      </c>
      <c r="AD2853">
        <v>1</v>
      </c>
      <c r="AE2853" t="s">
        <v>308</v>
      </c>
      <c r="AG2853" t="s">
        <v>179</v>
      </c>
      <c r="AJ2853" t="s">
        <v>940</v>
      </c>
    </row>
    <row r="2854" spans="1:36" hidden="1" x14ac:dyDescent="0.25">
      <c r="A2854" t="s">
        <v>13910</v>
      </c>
      <c r="B2854" t="e">
        <f>VLOOKUP(A2854,[2]mp_ALL!B$1:B$557,1,0)</f>
        <v>#N/A</v>
      </c>
      <c r="C2854" t="s">
        <v>13911</v>
      </c>
      <c r="D2854" t="s">
        <v>37</v>
      </c>
      <c r="E2854" t="s">
        <v>88</v>
      </c>
      <c r="F2854" t="s">
        <v>8284</v>
      </c>
      <c r="G2854" t="s">
        <v>8285</v>
      </c>
      <c r="H2854" t="s">
        <v>91</v>
      </c>
      <c r="I2854" t="s">
        <v>4137</v>
      </c>
      <c r="J2854">
        <v>1</v>
      </c>
      <c r="K2854" t="s">
        <v>2491</v>
      </c>
      <c r="L2854">
        <v>1</v>
      </c>
      <c r="M2854" t="s">
        <v>143</v>
      </c>
      <c r="N2854" t="s">
        <v>787</v>
      </c>
      <c r="O2854" t="s">
        <v>3153</v>
      </c>
      <c r="P2854" t="s">
        <v>3154</v>
      </c>
      <c r="Q2854" t="s">
        <v>4138</v>
      </c>
      <c r="R2854" t="s">
        <v>147</v>
      </c>
      <c r="S2854" t="s">
        <v>715</v>
      </c>
      <c r="T2854" t="s">
        <v>13912</v>
      </c>
      <c r="U2854" t="s">
        <v>13913</v>
      </c>
      <c r="V2854" s="41">
        <v>41113</v>
      </c>
      <c r="W2854" s="41">
        <v>33253</v>
      </c>
      <c r="X2854">
        <v>0</v>
      </c>
      <c r="Z2854" t="s">
        <v>7195</v>
      </c>
      <c r="AA2854">
        <v>1</v>
      </c>
      <c r="AB2854" t="s">
        <v>103</v>
      </c>
      <c r="AC2854" t="s">
        <v>104</v>
      </c>
      <c r="AD2854">
        <v>1</v>
      </c>
      <c r="AE2854" t="s">
        <v>105</v>
      </c>
      <c r="AG2854" t="s">
        <v>148</v>
      </c>
      <c r="AJ2854" t="s">
        <v>1452</v>
      </c>
    </row>
    <row r="2855" spans="1:36" x14ac:dyDescent="0.25">
      <c r="A2855" t="s">
        <v>13914</v>
      </c>
      <c r="B2855" t="str">
        <f>VLOOKUP(A2855,[2]mp_ALL!B$1:B$557,1,0)</f>
        <v>1222796</v>
      </c>
      <c r="C2855" t="s">
        <v>13915</v>
      </c>
      <c r="D2855" t="s">
        <v>38</v>
      </c>
      <c r="E2855" t="s">
        <v>88</v>
      </c>
      <c r="F2855" t="s">
        <v>8284</v>
      </c>
      <c r="G2855" t="s">
        <v>8285</v>
      </c>
      <c r="H2855" t="s">
        <v>91</v>
      </c>
      <c r="I2855" t="s">
        <v>4791</v>
      </c>
      <c r="J2855">
        <v>1</v>
      </c>
      <c r="K2855" t="s">
        <v>749</v>
      </c>
      <c r="L2855">
        <v>1</v>
      </c>
      <c r="M2855" t="s">
        <v>34</v>
      </c>
      <c r="N2855" t="s">
        <v>45</v>
      </c>
      <c r="O2855" t="s">
        <v>1769</v>
      </c>
      <c r="P2855" t="s">
        <v>1770</v>
      </c>
      <c r="Q2855" t="s">
        <v>4792</v>
      </c>
      <c r="S2855" t="s">
        <v>549</v>
      </c>
      <c r="T2855" t="s">
        <v>13916</v>
      </c>
      <c r="U2855" t="s">
        <v>13917</v>
      </c>
      <c r="V2855" s="41">
        <v>41113</v>
      </c>
      <c r="W2855" s="41">
        <v>33442</v>
      </c>
      <c r="X2855">
        <v>1</v>
      </c>
      <c r="Y2855">
        <v>2</v>
      </c>
      <c r="Z2855" t="s">
        <v>102</v>
      </c>
      <c r="AA2855">
        <v>1</v>
      </c>
      <c r="AB2855" t="s">
        <v>103</v>
      </c>
      <c r="AC2855" t="s">
        <v>104</v>
      </c>
      <c r="AD2855">
        <v>1</v>
      </c>
      <c r="AE2855" t="s">
        <v>105</v>
      </c>
      <c r="AG2855" t="s">
        <v>106</v>
      </c>
      <c r="AJ2855" t="s">
        <v>271</v>
      </c>
    </row>
    <row r="2856" spans="1:36" hidden="1" x14ac:dyDescent="0.25">
      <c r="A2856" t="s">
        <v>13918</v>
      </c>
      <c r="B2856" t="e">
        <f>VLOOKUP(A2856,[2]mp_ALL!B$1:B$557,1,0)</f>
        <v>#N/A</v>
      </c>
      <c r="C2856" t="s">
        <v>13919</v>
      </c>
      <c r="D2856" t="s">
        <v>38</v>
      </c>
      <c r="E2856" t="s">
        <v>88</v>
      </c>
      <c r="F2856" t="s">
        <v>250</v>
      </c>
      <c r="G2856" t="s">
        <v>251</v>
      </c>
      <c r="H2856" t="s">
        <v>91</v>
      </c>
      <c r="I2856" t="s">
        <v>6211</v>
      </c>
      <c r="J2856">
        <v>1</v>
      </c>
      <c r="K2856" t="s">
        <v>434</v>
      </c>
      <c r="L2856">
        <v>1</v>
      </c>
      <c r="M2856" t="s">
        <v>435</v>
      </c>
      <c r="N2856" t="s">
        <v>436</v>
      </c>
      <c r="O2856" t="s">
        <v>437</v>
      </c>
      <c r="P2856" t="s">
        <v>2350</v>
      </c>
      <c r="Q2856" t="s">
        <v>6212</v>
      </c>
      <c r="R2856" t="s">
        <v>117</v>
      </c>
      <c r="S2856" t="s">
        <v>148</v>
      </c>
      <c r="T2856" t="s">
        <v>9953</v>
      </c>
      <c r="U2856" t="s">
        <v>13920</v>
      </c>
      <c r="V2856" s="41">
        <v>41113</v>
      </c>
      <c r="W2856" s="41">
        <v>33719</v>
      </c>
      <c r="X2856">
        <v>1</v>
      </c>
      <c r="Y2856">
        <v>1</v>
      </c>
      <c r="Z2856" t="s">
        <v>102</v>
      </c>
      <c r="AA2856">
        <v>1</v>
      </c>
      <c r="AB2856" t="s">
        <v>103</v>
      </c>
      <c r="AC2856" t="s">
        <v>104</v>
      </c>
      <c r="AD2856">
        <v>1</v>
      </c>
      <c r="AE2856" t="s">
        <v>105</v>
      </c>
      <c r="AG2856" t="s">
        <v>148</v>
      </c>
      <c r="AJ2856" t="s">
        <v>421</v>
      </c>
    </row>
    <row r="2857" spans="1:36" hidden="1" x14ac:dyDescent="0.25">
      <c r="A2857" t="s">
        <v>13921</v>
      </c>
      <c r="B2857" t="e">
        <f>VLOOKUP(A2857,[2]mp_ALL!B$1:B$557,1,0)</f>
        <v>#N/A</v>
      </c>
      <c r="C2857" t="s">
        <v>13922</v>
      </c>
      <c r="D2857" t="s">
        <v>38</v>
      </c>
      <c r="E2857" t="s">
        <v>88</v>
      </c>
      <c r="F2857" t="s">
        <v>8284</v>
      </c>
      <c r="G2857" t="s">
        <v>8285</v>
      </c>
      <c r="H2857" t="s">
        <v>91</v>
      </c>
      <c r="I2857" t="s">
        <v>8749</v>
      </c>
      <c r="J2857">
        <v>1</v>
      </c>
      <c r="K2857" t="s">
        <v>1212</v>
      </c>
      <c r="L2857">
        <v>1</v>
      </c>
      <c r="M2857" t="s">
        <v>158</v>
      </c>
      <c r="N2857" t="s">
        <v>205</v>
      </c>
      <c r="O2857" t="s">
        <v>3351</v>
      </c>
      <c r="P2857" t="s">
        <v>3352</v>
      </c>
      <c r="Q2857" t="s">
        <v>8750</v>
      </c>
      <c r="R2857" t="s">
        <v>117</v>
      </c>
      <c r="S2857" t="s">
        <v>237</v>
      </c>
      <c r="T2857" t="s">
        <v>13923</v>
      </c>
      <c r="U2857" t="s">
        <v>13924</v>
      </c>
      <c r="V2857" s="41">
        <v>41113</v>
      </c>
      <c r="W2857" s="41">
        <v>34465</v>
      </c>
      <c r="X2857">
        <v>1</v>
      </c>
      <c r="Y2857">
        <v>1</v>
      </c>
      <c r="Z2857" t="s">
        <v>102</v>
      </c>
      <c r="AA2857">
        <v>1</v>
      </c>
      <c r="AB2857" t="s">
        <v>103</v>
      </c>
      <c r="AC2857" t="s">
        <v>104</v>
      </c>
      <c r="AD2857">
        <v>1</v>
      </c>
      <c r="AE2857" t="s">
        <v>105</v>
      </c>
      <c r="AG2857" t="s">
        <v>121</v>
      </c>
      <c r="AJ2857" t="s">
        <v>421</v>
      </c>
    </row>
    <row r="2858" spans="1:36" hidden="1" x14ac:dyDescent="0.25">
      <c r="A2858" t="s">
        <v>13925</v>
      </c>
      <c r="B2858" t="e">
        <f>VLOOKUP(A2858,[2]mp_ALL!B$1:B$557,1,0)</f>
        <v>#N/A</v>
      </c>
      <c r="C2858" t="s">
        <v>13926</v>
      </c>
      <c r="D2858" t="s">
        <v>38</v>
      </c>
      <c r="E2858" t="s">
        <v>88</v>
      </c>
      <c r="F2858" t="s">
        <v>8284</v>
      </c>
      <c r="G2858" t="s">
        <v>8285</v>
      </c>
      <c r="H2858" t="s">
        <v>91</v>
      </c>
      <c r="I2858" t="s">
        <v>8742</v>
      </c>
      <c r="J2858">
        <v>1</v>
      </c>
      <c r="K2858" t="s">
        <v>1212</v>
      </c>
      <c r="L2858">
        <v>1</v>
      </c>
      <c r="M2858" t="s">
        <v>158</v>
      </c>
      <c r="N2858" t="s">
        <v>205</v>
      </c>
      <c r="O2858" t="s">
        <v>3351</v>
      </c>
      <c r="P2858" t="s">
        <v>3352</v>
      </c>
      <c r="Q2858" t="s">
        <v>8743</v>
      </c>
      <c r="R2858" t="s">
        <v>117</v>
      </c>
      <c r="S2858" t="s">
        <v>237</v>
      </c>
      <c r="T2858" t="s">
        <v>13927</v>
      </c>
      <c r="U2858" t="s">
        <v>13928</v>
      </c>
      <c r="V2858" s="41">
        <v>41113</v>
      </c>
      <c r="W2858" s="41">
        <v>33828</v>
      </c>
      <c r="X2858">
        <v>0</v>
      </c>
      <c r="Z2858" t="s">
        <v>7195</v>
      </c>
      <c r="AA2858">
        <v>1</v>
      </c>
      <c r="AB2858" t="s">
        <v>103</v>
      </c>
      <c r="AC2858" t="s">
        <v>104</v>
      </c>
      <c r="AD2858">
        <v>1</v>
      </c>
      <c r="AE2858" t="s">
        <v>105</v>
      </c>
      <c r="AG2858" t="s">
        <v>121</v>
      </c>
      <c r="AJ2858" t="s">
        <v>1599</v>
      </c>
    </row>
    <row r="2859" spans="1:36" hidden="1" x14ac:dyDescent="0.25">
      <c r="A2859" t="s">
        <v>13929</v>
      </c>
      <c r="B2859" t="e">
        <f>VLOOKUP(A2859,[2]mp_ALL!B$1:B$557,1,0)</f>
        <v>#N/A</v>
      </c>
      <c r="C2859" t="s">
        <v>13930</v>
      </c>
      <c r="D2859" t="s">
        <v>38</v>
      </c>
      <c r="E2859" t="s">
        <v>88</v>
      </c>
      <c r="F2859" t="s">
        <v>8284</v>
      </c>
      <c r="G2859" t="s">
        <v>8285</v>
      </c>
      <c r="H2859" t="s">
        <v>91</v>
      </c>
      <c r="I2859" t="s">
        <v>8742</v>
      </c>
      <c r="J2859">
        <v>1</v>
      </c>
      <c r="K2859" t="s">
        <v>1212</v>
      </c>
      <c r="L2859">
        <v>1</v>
      </c>
      <c r="M2859" t="s">
        <v>158</v>
      </c>
      <c r="N2859" t="s">
        <v>205</v>
      </c>
      <c r="O2859" t="s">
        <v>3351</v>
      </c>
      <c r="P2859" t="s">
        <v>3352</v>
      </c>
      <c r="Q2859" t="s">
        <v>8743</v>
      </c>
      <c r="R2859" t="s">
        <v>117</v>
      </c>
      <c r="S2859" t="s">
        <v>237</v>
      </c>
      <c r="T2859" t="s">
        <v>13931</v>
      </c>
      <c r="U2859" t="s">
        <v>13932</v>
      </c>
      <c r="V2859" s="41">
        <v>41113</v>
      </c>
      <c r="W2859" s="41">
        <v>33397</v>
      </c>
      <c r="X2859">
        <v>1</v>
      </c>
      <c r="Y2859">
        <v>1</v>
      </c>
      <c r="Z2859" t="s">
        <v>102</v>
      </c>
      <c r="AA2859">
        <v>1</v>
      </c>
      <c r="AB2859" t="s">
        <v>103</v>
      </c>
      <c r="AC2859" t="s">
        <v>104</v>
      </c>
      <c r="AD2859">
        <v>1</v>
      </c>
      <c r="AE2859" t="s">
        <v>105</v>
      </c>
      <c r="AG2859" t="s">
        <v>121</v>
      </c>
      <c r="AJ2859" t="s">
        <v>421</v>
      </c>
    </row>
    <row r="2860" spans="1:36" hidden="1" x14ac:dyDescent="0.25">
      <c r="A2860" t="s">
        <v>13933</v>
      </c>
      <c r="B2860" t="e">
        <f>VLOOKUP(A2860,[2]mp_ALL!B$1:B$557,1,0)</f>
        <v>#N/A</v>
      </c>
      <c r="C2860" t="s">
        <v>13934</v>
      </c>
      <c r="D2860" t="s">
        <v>38</v>
      </c>
      <c r="E2860" t="s">
        <v>88</v>
      </c>
      <c r="F2860" t="s">
        <v>8284</v>
      </c>
      <c r="G2860" t="s">
        <v>8285</v>
      </c>
      <c r="H2860" t="s">
        <v>91</v>
      </c>
      <c r="I2860" t="s">
        <v>1662</v>
      </c>
      <c r="J2860">
        <v>1</v>
      </c>
      <c r="K2860" t="s">
        <v>1663</v>
      </c>
      <c r="L2860">
        <v>1</v>
      </c>
      <c r="M2860" t="s">
        <v>143</v>
      </c>
      <c r="N2860" t="s">
        <v>144</v>
      </c>
      <c r="O2860" t="s">
        <v>145</v>
      </c>
      <c r="P2860" t="s">
        <v>1664</v>
      </c>
      <c r="Q2860" t="s">
        <v>1665</v>
      </c>
      <c r="R2860" t="s">
        <v>147</v>
      </c>
      <c r="S2860" t="s">
        <v>148</v>
      </c>
      <c r="T2860" t="s">
        <v>13935</v>
      </c>
      <c r="U2860" t="s">
        <v>13936</v>
      </c>
      <c r="V2860" s="41">
        <v>41113</v>
      </c>
      <c r="W2860" s="41">
        <v>33392</v>
      </c>
      <c r="X2860">
        <v>1</v>
      </c>
      <c r="Y2860">
        <v>1</v>
      </c>
      <c r="Z2860" t="s">
        <v>102</v>
      </c>
      <c r="AA2860">
        <v>1</v>
      </c>
      <c r="AB2860" t="s">
        <v>103</v>
      </c>
      <c r="AC2860" t="s">
        <v>104</v>
      </c>
      <c r="AD2860">
        <v>1</v>
      </c>
      <c r="AE2860" t="s">
        <v>105</v>
      </c>
      <c r="AG2860" t="s">
        <v>148</v>
      </c>
      <c r="AJ2860" t="s">
        <v>689</v>
      </c>
    </row>
    <row r="2861" spans="1:36" hidden="1" x14ac:dyDescent="0.25">
      <c r="A2861" t="s">
        <v>13937</v>
      </c>
      <c r="B2861" t="e">
        <f>VLOOKUP(A2861,[2]mp_ALL!B$1:B$557,1,0)</f>
        <v>#N/A</v>
      </c>
      <c r="C2861" t="s">
        <v>1176</v>
      </c>
      <c r="D2861" t="s">
        <v>38</v>
      </c>
      <c r="E2861" t="s">
        <v>88</v>
      </c>
      <c r="F2861" t="s">
        <v>250</v>
      </c>
      <c r="G2861" t="s">
        <v>251</v>
      </c>
      <c r="H2861" t="s">
        <v>91</v>
      </c>
      <c r="I2861" t="s">
        <v>10056</v>
      </c>
      <c r="J2861">
        <v>1</v>
      </c>
      <c r="K2861" t="s">
        <v>183</v>
      </c>
      <c r="L2861">
        <v>1</v>
      </c>
      <c r="M2861" t="s">
        <v>158</v>
      </c>
      <c r="N2861" t="s">
        <v>205</v>
      </c>
      <c r="O2861" t="s">
        <v>3351</v>
      </c>
      <c r="P2861" t="s">
        <v>8737</v>
      </c>
      <c r="Q2861" t="s">
        <v>10057</v>
      </c>
      <c r="R2861" t="s">
        <v>117</v>
      </c>
      <c r="S2861" t="s">
        <v>207</v>
      </c>
      <c r="T2861" t="s">
        <v>13938</v>
      </c>
      <c r="U2861" t="s">
        <v>13939</v>
      </c>
      <c r="V2861" s="41">
        <v>41113</v>
      </c>
      <c r="W2861" s="41">
        <v>33610</v>
      </c>
      <c r="X2861">
        <v>1</v>
      </c>
      <c r="Y2861">
        <v>1</v>
      </c>
      <c r="Z2861" t="s">
        <v>102</v>
      </c>
      <c r="AA2861">
        <v>1</v>
      </c>
      <c r="AB2861" t="s">
        <v>103</v>
      </c>
      <c r="AC2861" t="s">
        <v>104</v>
      </c>
      <c r="AD2861">
        <v>1</v>
      </c>
      <c r="AE2861" t="s">
        <v>105</v>
      </c>
      <c r="AG2861" t="s">
        <v>121</v>
      </c>
      <c r="AJ2861" t="s">
        <v>421</v>
      </c>
    </row>
    <row r="2862" spans="1:36" hidden="1" x14ac:dyDescent="0.25">
      <c r="A2862" t="s">
        <v>13940</v>
      </c>
      <c r="B2862" t="e">
        <f>VLOOKUP(A2862,[2]mp_ALL!B$1:B$557,1,0)</f>
        <v>#N/A</v>
      </c>
      <c r="C2862" t="s">
        <v>13941</v>
      </c>
      <c r="D2862" t="s">
        <v>36</v>
      </c>
      <c r="E2862" t="s">
        <v>88</v>
      </c>
      <c r="F2862" t="s">
        <v>154</v>
      </c>
      <c r="G2862" t="s">
        <v>155</v>
      </c>
      <c r="H2862" t="s">
        <v>290</v>
      </c>
      <c r="I2862" t="s">
        <v>569</v>
      </c>
      <c r="J2862">
        <v>1</v>
      </c>
      <c r="K2862" t="s">
        <v>570</v>
      </c>
      <c r="L2862">
        <v>0</v>
      </c>
      <c r="M2862" t="s">
        <v>571</v>
      </c>
      <c r="N2862" t="s">
        <v>572</v>
      </c>
      <c r="O2862" t="s">
        <v>573</v>
      </c>
      <c r="R2862" t="s">
        <v>559</v>
      </c>
      <c r="S2862" t="s">
        <v>560</v>
      </c>
      <c r="T2862" t="s">
        <v>13942</v>
      </c>
      <c r="U2862" t="s">
        <v>13943</v>
      </c>
      <c r="V2862" s="41">
        <v>41122</v>
      </c>
      <c r="W2862" s="41">
        <v>32227</v>
      </c>
      <c r="X2862">
        <v>1</v>
      </c>
      <c r="Y2862">
        <v>2</v>
      </c>
      <c r="Z2862" t="s">
        <v>102</v>
      </c>
      <c r="AA2862">
        <v>1</v>
      </c>
      <c r="AB2862" t="s">
        <v>576</v>
      </c>
      <c r="AC2862" t="s">
        <v>297</v>
      </c>
      <c r="AD2862">
        <v>1</v>
      </c>
      <c r="AE2862" t="s">
        <v>563</v>
      </c>
      <c r="AG2862" t="s">
        <v>577</v>
      </c>
      <c r="AJ2862" t="s">
        <v>1153</v>
      </c>
    </row>
    <row r="2863" spans="1:36" hidden="1" x14ac:dyDescent="0.25">
      <c r="A2863" t="s">
        <v>13944</v>
      </c>
      <c r="B2863" t="e">
        <f>VLOOKUP(A2863,[2]mp_ALL!B$1:B$557,1,0)</f>
        <v>#N/A</v>
      </c>
      <c r="C2863" t="s">
        <v>13945</v>
      </c>
      <c r="D2863" t="s">
        <v>38</v>
      </c>
      <c r="E2863" t="s">
        <v>88</v>
      </c>
      <c r="F2863" t="s">
        <v>8284</v>
      </c>
      <c r="G2863" t="s">
        <v>8285</v>
      </c>
      <c r="H2863" t="s">
        <v>91</v>
      </c>
      <c r="I2863" t="s">
        <v>6066</v>
      </c>
      <c r="J2863">
        <v>1</v>
      </c>
      <c r="K2863" t="s">
        <v>6067</v>
      </c>
      <c r="L2863">
        <v>1</v>
      </c>
      <c r="M2863" t="s">
        <v>143</v>
      </c>
      <c r="N2863" t="s">
        <v>144</v>
      </c>
      <c r="O2863" t="s">
        <v>1651</v>
      </c>
      <c r="P2863" t="s">
        <v>9058</v>
      </c>
      <c r="R2863" t="s">
        <v>147</v>
      </c>
      <c r="S2863" t="s">
        <v>148</v>
      </c>
      <c r="T2863" t="s">
        <v>13946</v>
      </c>
      <c r="U2863" t="s">
        <v>13947</v>
      </c>
      <c r="V2863" s="41">
        <v>41127</v>
      </c>
      <c r="W2863" s="41">
        <v>33144</v>
      </c>
      <c r="X2863">
        <v>1</v>
      </c>
      <c r="Y2863">
        <v>0</v>
      </c>
      <c r="Z2863" t="s">
        <v>102</v>
      </c>
      <c r="AA2863">
        <v>1</v>
      </c>
      <c r="AB2863" t="s">
        <v>103</v>
      </c>
      <c r="AC2863" t="s">
        <v>104</v>
      </c>
      <c r="AD2863">
        <v>1</v>
      </c>
      <c r="AE2863" t="s">
        <v>105</v>
      </c>
      <c r="AG2863" t="s">
        <v>148</v>
      </c>
      <c r="AJ2863" t="s">
        <v>490</v>
      </c>
    </row>
    <row r="2864" spans="1:36" hidden="1" x14ac:dyDescent="0.25">
      <c r="A2864" t="s">
        <v>13948</v>
      </c>
      <c r="B2864" t="e">
        <f>VLOOKUP(A2864,[2]mp_ALL!B$1:B$557,1,0)</f>
        <v>#N/A</v>
      </c>
      <c r="C2864" t="s">
        <v>13949</v>
      </c>
      <c r="D2864" t="s">
        <v>38</v>
      </c>
      <c r="E2864" t="s">
        <v>88</v>
      </c>
      <c r="F2864" t="s">
        <v>8284</v>
      </c>
      <c r="G2864" t="s">
        <v>8285</v>
      </c>
      <c r="H2864" t="s">
        <v>91</v>
      </c>
      <c r="I2864" t="s">
        <v>7872</v>
      </c>
      <c r="J2864">
        <v>1</v>
      </c>
      <c r="K2864" t="s">
        <v>721</v>
      </c>
      <c r="L2864">
        <v>1</v>
      </c>
      <c r="M2864" t="s">
        <v>414</v>
      </c>
      <c r="N2864" t="s">
        <v>159</v>
      </c>
      <c r="O2864" t="s">
        <v>1311</v>
      </c>
      <c r="P2864" t="s">
        <v>1312</v>
      </c>
      <c r="Q2864" t="s">
        <v>7873</v>
      </c>
      <c r="R2864" t="s">
        <v>117</v>
      </c>
      <c r="S2864" t="s">
        <v>163</v>
      </c>
      <c r="T2864" t="s">
        <v>13950</v>
      </c>
      <c r="U2864" t="s">
        <v>13951</v>
      </c>
      <c r="V2864" s="41">
        <v>41127</v>
      </c>
      <c r="W2864" s="41">
        <v>33515</v>
      </c>
      <c r="X2864">
        <v>1</v>
      </c>
      <c r="Y2864">
        <v>1</v>
      </c>
      <c r="Z2864" t="s">
        <v>102</v>
      </c>
      <c r="AA2864">
        <v>1</v>
      </c>
      <c r="AB2864" t="s">
        <v>103</v>
      </c>
      <c r="AC2864" t="s">
        <v>104</v>
      </c>
      <c r="AD2864">
        <v>1</v>
      </c>
      <c r="AE2864" t="s">
        <v>105</v>
      </c>
      <c r="AG2864" t="s">
        <v>121</v>
      </c>
      <c r="AJ2864" t="s">
        <v>357</v>
      </c>
    </row>
    <row r="2865" spans="1:36" hidden="1" x14ac:dyDescent="0.25">
      <c r="A2865" t="s">
        <v>13952</v>
      </c>
      <c r="B2865" t="e">
        <f>VLOOKUP(A2865,[2]mp_ALL!B$1:B$557,1,0)</f>
        <v>#N/A</v>
      </c>
      <c r="C2865" t="s">
        <v>13953</v>
      </c>
      <c r="D2865" t="s">
        <v>38</v>
      </c>
      <c r="E2865" t="s">
        <v>88</v>
      </c>
      <c r="F2865" t="s">
        <v>8284</v>
      </c>
      <c r="G2865" t="s">
        <v>8285</v>
      </c>
      <c r="H2865" t="s">
        <v>91</v>
      </c>
      <c r="I2865" t="s">
        <v>360</v>
      </c>
      <c r="J2865">
        <v>1</v>
      </c>
      <c r="K2865" t="s">
        <v>361</v>
      </c>
      <c r="L2865">
        <v>1</v>
      </c>
      <c r="M2865" t="s">
        <v>113</v>
      </c>
      <c r="N2865" t="s">
        <v>362</v>
      </c>
      <c r="O2865" t="s">
        <v>347</v>
      </c>
      <c r="P2865" t="s">
        <v>363</v>
      </c>
      <c r="Q2865" t="s">
        <v>364</v>
      </c>
      <c r="R2865" t="s">
        <v>117</v>
      </c>
      <c r="S2865" t="s">
        <v>1688</v>
      </c>
      <c r="T2865" t="s">
        <v>13872</v>
      </c>
      <c r="U2865" t="s">
        <v>13954</v>
      </c>
      <c r="V2865" s="41">
        <v>41127</v>
      </c>
      <c r="W2865" s="41">
        <v>33683</v>
      </c>
      <c r="X2865">
        <v>1</v>
      </c>
      <c r="Y2865">
        <v>3</v>
      </c>
      <c r="Z2865" t="s">
        <v>102</v>
      </c>
      <c r="AA2865">
        <v>1</v>
      </c>
      <c r="AB2865" t="s">
        <v>103</v>
      </c>
      <c r="AC2865" t="s">
        <v>104</v>
      </c>
      <c r="AD2865">
        <v>1</v>
      </c>
      <c r="AE2865" t="s">
        <v>105</v>
      </c>
      <c r="AG2865" t="s">
        <v>121</v>
      </c>
      <c r="AJ2865" t="s">
        <v>357</v>
      </c>
    </row>
    <row r="2866" spans="1:36" hidden="1" x14ac:dyDescent="0.25">
      <c r="A2866" t="s">
        <v>13955</v>
      </c>
      <c r="B2866" t="e">
        <f>VLOOKUP(A2866,[2]mp_ALL!B$1:B$557,1,0)</f>
        <v>#N/A</v>
      </c>
      <c r="C2866" t="s">
        <v>13956</v>
      </c>
      <c r="D2866" t="s">
        <v>38</v>
      </c>
      <c r="E2866" t="s">
        <v>88</v>
      </c>
      <c r="F2866" t="s">
        <v>8284</v>
      </c>
      <c r="G2866" t="s">
        <v>8285</v>
      </c>
      <c r="H2866" t="s">
        <v>91</v>
      </c>
      <c r="I2866" t="s">
        <v>8881</v>
      </c>
      <c r="J2866">
        <v>1</v>
      </c>
      <c r="K2866" t="s">
        <v>3077</v>
      </c>
      <c r="L2866">
        <v>1</v>
      </c>
      <c r="M2866" t="s">
        <v>143</v>
      </c>
      <c r="N2866" t="s">
        <v>3078</v>
      </c>
      <c r="O2866" t="s">
        <v>3079</v>
      </c>
      <c r="P2866" t="s">
        <v>4548</v>
      </c>
      <c r="Q2866" t="s">
        <v>8882</v>
      </c>
      <c r="R2866" t="s">
        <v>147</v>
      </c>
      <c r="S2866" t="s">
        <v>148</v>
      </c>
      <c r="T2866" t="s">
        <v>13957</v>
      </c>
      <c r="U2866" t="s">
        <v>13705</v>
      </c>
      <c r="V2866" s="41">
        <v>41127</v>
      </c>
      <c r="W2866" s="41">
        <v>33817</v>
      </c>
      <c r="X2866">
        <v>1</v>
      </c>
      <c r="Y2866">
        <v>1</v>
      </c>
      <c r="Z2866" t="s">
        <v>102</v>
      </c>
      <c r="AA2866">
        <v>1</v>
      </c>
      <c r="AB2866" t="s">
        <v>103</v>
      </c>
      <c r="AC2866" t="s">
        <v>104</v>
      </c>
      <c r="AD2866">
        <v>1</v>
      </c>
      <c r="AE2866" t="s">
        <v>105</v>
      </c>
      <c r="AG2866" t="s">
        <v>148</v>
      </c>
      <c r="AJ2866" t="s">
        <v>474</v>
      </c>
    </row>
    <row r="2867" spans="1:36" hidden="1" x14ac:dyDescent="0.25">
      <c r="A2867" t="s">
        <v>13958</v>
      </c>
      <c r="B2867" t="e">
        <f>VLOOKUP(A2867,[2]mp_ALL!B$1:B$557,1,0)</f>
        <v>#N/A</v>
      </c>
      <c r="C2867" t="s">
        <v>13959</v>
      </c>
      <c r="D2867" t="s">
        <v>37</v>
      </c>
      <c r="E2867" t="s">
        <v>88</v>
      </c>
      <c r="F2867" t="s">
        <v>250</v>
      </c>
      <c r="G2867" t="s">
        <v>251</v>
      </c>
      <c r="H2867" t="s">
        <v>91</v>
      </c>
      <c r="I2867" t="s">
        <v>8887</v>
      </c>
      <c r="J2867">
        <v>1</v>
      </c>
      <c r="K2867" t="s">
        <v>504</v>
      </c>
      <c r="L2867">
        <v>1</v>
      </c>
      <c r="M2867" t="s">
        <v>435</v>
      </c>
      <c r="N2867" t="s">
        <v>505</v>
      </c>
      <c r="O2867" t="s">
        <v>506</v>
      </c>
      <c r="P2867" t="s">
        <v>507</v>
      </c>
      <c r="Q2867" t="s">
        <v>8888</v>
      </c>
      <c r="R2867" t="s">
        <v>117</v>
      </c>
      <c r="S2867" t="s">
        <v>148</v>
      </c>
      <c r="T2867" t="s">
        <v>13960</v>
      </c>
      <c r="U2867" t="s">
        <v>517</v>
      </c>
      <c r="V2867" s="41">
        <v>41127</v>
      </c>
      <c r="W2867" s="41">
        <v>34468</v>
      </c>
      <c r="X2867">
        <v>1</v>
      </c>
      <c r="Y2867">
        <v>0</v>
      </c>
      <c r="Z2867" t="s">
        <v>102</v>
      </c>
      <c r="AA2867">
        <v>1</v>
      </c>
      <c r="AB2867" t="s">
        <v>103</v>
      </c>
      <c r="AC2867" t="s">
        <v>104</v>
      </c>
      <c r="AD2867">
        <v>1</v>
      </c>
      <c r="AE2867" t="s">
        <v>105</v>
      </c>
      <c r="AG2867" t="s">
        <v>148</v>
      </c>
      <c r="AJ2867" t="s">
        <v>107</v>
      </c>
    </row>
    <row r="2868" spans="1:36" hidden="1" x14ac:dyDescent="0.25">
      <c r="A2868" t="s">
        <v>13961</v>
      </c>
      <c r="B2868" t="e">
        <f>VLOOKUP(A2868,[2]mp_ALL!B$1:B$557,1,0)</f>
        <v>#N/A</v>
      </c>
      <c r="C2868" t="s">
        <v>13962</v>
      </c>
      <c r="D2868" t="s">
        <v>38</v>
      </c>
      <c r="E2868" t="s">
        <v>88</v>
      </c>
      <c r="F2868" t="s">
        <v>8284</v>
      </c>
      <c r="G2868" t="s">
        <v>8285</v>
      </c>
      <c r="H2868" t="s">
        <v>91</v>
      </c>
      <c r="I2868" t="s">
        <v>1357</v>
      </c>
      <c r="J2868">
        <v>1</v>
      </c>
      <c r="K2868" t="s">
        <v>1358</v>
      </c>
      <c r="L2868">
        <v>1</v>
      </c>
      <c r="M2868" t="s">
        <v>158</v>
      </c>
      <c r="N2868" t="s">
        <v>159</v>
      </c>
      <c r="O2868" t="s">
        <v>729</v>
      </c>
      <c r="P2868" t="s">
        <v>1359</v>
      </c>
      <c r="Q2868" t="s">
        <v>1360</v>
      </c>
      <c r="R2868" t="s">
        <v>117</v>
      </c>
      <c r="S2868" t="s">
        <v>237</v>
      </c>
      <c r="T2868" t="s">
        <v>13963</v>
      </c>
      <c r="U2868" t="s">
        <v>13964</v>
      </c>
      <c r="V2868" s="41">
        <v>41127</v>
      </c>
      <c r="W2868" s="41">
        <v>33665</v>
      </c>
      <c r="X2868">
        <v>1</v>
      </c>
      <c r="Y2868">
        <v>1</v>
      </c>
      <c r="Z2868" t="s">
        <v>102</v>
      </c>
      <c r="AA2868">
        <v>1</v>
      </c>
      <c r="AB2868" t="s">
        <v>103</v>
      </c>
      <c r="AC2868" t="s">
        <v>104</v>
      </c>
      <c r="AD2868">
        <v>1</v>
      </c>
      <c r="AE2868" t="s">
        <v>105</v>
      </c>
      <c r="AG2868" t="s">
        <v>121</v>
      </c>
      <c r="AJ2868" t="s">
        <v>1153</v>
      </c>
    </row>
    <row r="2869" spans="1:36" hidden="1" x14ac:dyDescent="0.25">
      <c r="A2869" t="s">
        <v>13965</v>
      </c>
      <c r="B2869" t="e">
        <f>VLOOKUP(A2869,[2]mp_ALL!B$1:B$557,1,0)</f>
        <v>#N/A</v>
      </c>
      <c r="C2869" t="s">
        <v>13966</v>
      </c>
      <c r="D2869" t="s">
        <v>38</v>
      </c>
      <c r="E2869" t="s">
        <v>88</v>
      </c>
      <c r="F2869" t="s">
        <v>8284</v>
      </c>
      <c r="G2869" t="s">
        <v>8285</v>
      </c>
      <c r="H2869" t="s">
        <v>91</v>
      </c>
      <c r="I2869" t="s">
        <v>8608</v>
      </c>
      <c r="J2869">
        <v>1</v>
      </c>
      <c r="K2869" t="s">
        <v>1532</v>
      </c>
      <c r="L2869">
        <v>1</v>
      </c>
      <c r="M2869" t="s">
        <v>158</v>
      </c>
      <c r="N2869" t="s">
        <v>184</v>
      </c>
      <c r="O2869" t="s">
        <v>1533</v>
      </c>
      <c r="P2869" t="s">
        <v>4716</v>
      </c>
      <c r="Q2869" t="s">
        <v>8609</v>
      </c>
      <c r="R2869" t="s">
        <v>117</v>
      </c>
      <c r="S2869" t="s">
        <v>163</v>
      </c>
      <c r="T2869" t="s">
        <v>9540</v>
      </c>
      <c r="U2869" t="s">
        <v>13967</v>
      </c>
      <c r="V2869" s="41">
        <v>41127</v>
      </c>
      <c r="W2869" s="41">
        <v>33876</v>
      </c>
      <c r="X2869">
        <v>1</v>
      </c>
      <c r="Y2869">
        <v>2</v>
      </c>
      <c r="Z2869" t="s">
        <v>102</v>
      </c>
      <c r="AA2869">
        <v>1</v>
      </c>
      <c r="AB2869" t="s">
        <v>103</v>
      </c>
      <c r="AC2869" t="s">
        <v>104</v>
      </c>
      <c r="AD2869">
        <v>1</v>
      </c>
      <c r="AE2869" t="s">
        <v>105</v>
      </c>
      <c r="AG2869" t="s">
        <v>121</v>
      </c>
      <c r="AJ2869" t="s">
        <v>663</v>
      </c>
    </row>
    <row r="2870" spans="1:36" hidden="1" x14ac:dyDescent="0.25">
      <c r="A2870" t="s">
        <v>13968</v>
      </c>
      <c r="B2870" t="e">
        <f>VLOOKUP(A2870,[2]mp_ALL!B$1:B$557,1,0)</f>
        <v>#N/A</v>
      </c>
      <c r="C2870" t="s">
        <v>9811</v>
      </c>
      <c r="D2870" t="s">
        <v>38</v>
      </c>
      <c r="E2870" t="s">
        <v>88</v>
      </c>
      <c r="F2870" t="s">
        <v>8284</v>
      </c>
      <c r="G2870" t="s">
        <v>8285</v>
      </c>
      <c r="H2870" t="s">
        <v>91</v>
      </c>
      <c r="I2870" t="s">
        <v>8608</v>
      </c>
      <c r="J2870">
        <v>1</v>
      </c>
      <c r="K2870" t="s">
        <v>1532</v>
      </c>
      <c r="L2870">
        <v>1</v>
      </c>
      <c r="M2870" t="s">
        <v>158</v>
      </c>
      <c r="N2870" t="s">
        <v>184</v>
      </c>
      <c r="O2870" t="s">
        <v>1533</v>
      </c>
      <c r="P2870" t="s">
        <v>4716</v>
      </c>
      <c r="Q2870" t="s">
        <v>8609</v>
      </c>
      <c r="R2870" t="s">
        <v>117</v>
      </c>
      <c r="S2870" t="s">
        <v>163</v>
      </c>
      <c r="T2870" t="s">
        <v>13969</v>
      </c>
      <c r="U2870" t="s">
        <v>13970</v>
      </c>
      <c r="V2870" s="41">
        <v>41127</v>
      </c>
      <c r="W2870" s="41">
        <v>32998</v>
      </c>
      <c r="X2870">
        <v>1</v>
      </c>
      <c r="Y2870">
        <v>2</v>
      </c>
      <c r="Z2870" t="s">
        <v>102</v>
      </c>
      <c r="AA2870">
        <v>1</v>
      </c>
      <c r="AB2870" t="s">
        <v>103</v>
      </c>
      <c r="AC2870" t="s">
        <v>104</v>
      </c>
      <c r="AD2870">
        <v>1</v>
      </c>
      <c r="AE2870" t="s">
        <v>105</v>
      </c>
      <c r="AG2870" t="s">
        <v>121</v>
      </c>
      <c r="AJ2870" t="s">
        <v>299</v>
      </c>
    </row>
    <row r="2871" spans="1:36" hidden="1" x14ac:dyDescent="0.25">
      <c r="A2871" t="s">
        <v>13971</v>
      </c>
      <c r="B2871" t="e">
        <f>VLOOKUP(A2871,[2]mp_ALL!B$1:B$557,1,0)</f>
        <v>#N/A</v>
      </c>
      <c r="C2871" t="s">
        <v>13972</v>
      </c>
      <c r="D2871" t="s">
        <v>38</v>
      </c>
      <c r="E2871" t="s">
        <v>88</v>
      </c>
      <c r="F2871" t="s">
        <v>8284</v>
      </c>
      <c r="G2871" t="s">
        <v>8285</v>
      </c>
      <c r="H2871" t="s">
        <v>91</v>
      </c>
      <c r="I2871" t="s">
        <v>4874</v>
      </c>
      <c r="J2871">
        <v>1</v>
      </c>
      <c r="K2871" t="s">
        <v>600</v>
      </c>
      <c r="L2871">
        <v>1</v>
      </c>
      <c r="M2871" t="s">
        <v>158</v>
      </c>
      <c r="N2871" t="s">
        <v>159</v>
      </c>
      <c r="O2871" t="s">
        <v>1051</v>
      </c>
      <c r="P2871" t="s">
        <v>1052</v>
      </c>
      <c r="Q2871" t="s">
        <v>4875</v>
      </c>
      <c r="R2871" t="s">
        <v>117</v>
      </c>
      <c r="S2871" t="s">
        <v>163</v>
      </c>
      <c r="T2871" t="s">
        <v>13973</v>
      </c>
      <c r="U2871" t="s">
        <v>13974</v>
      </c>
      <c r="V2871" s="41">
        <v>41127</v>
      </c>
      <c r="W2871" s="41">
        <v>33159</v>
      </c>
      <c r="X2871">
        <v>1</v>
      </c>
      <c r="Y2871">
        <v>1</v>
      </c>
      <c r="Z2871" t="s">
        <v>102</v>
      </c>
      <c r="AA2871">
        <v>1</v>
      </c>
      <c r="AB2871" t="s">
        <v>103</v>
      </c>
      <c r="AC2871" t="s">
        <v>104</v>
      </c>
      <c r="AD2871">
        <v>1</v>
      </c>
      <c r="AE2871" t="s">
        <v>105</v>
      </c>
      <c r="AG2871" t="s">
        <v>121</v>
      </c>
      <c r="AJ2871" t="s">
        <v>190</v>
      </c>
    </row>
    <row r="2872" spans="1:36" hidden="1" x14ac:dyDescent="0.25">
      <c r="A2872" t="s">
        <v>13975</v>
      </c>
      <c r="B2872" t="e">
        <f>VLOOKUP(A2872,[2]mp_ALL!B$1:B$557,1,0)</f>
        <v>#N/A</v>
      </c>
      <c r="C2872" t="s">
        <v>13976</v>
      </c>
      <c r="D2872" t="s">
        <v>38</v>
      </c>
      <c r="E2872" t="s">
        <v>88</v>
      </c>
      <c r="F2872" t="s">
        <v>8284</v>
      </c>
      <c r="G2872" t="s">
        <v>8285</v>
      </c>
      <c r="H2872" t="s">
        <v>91</v>
      </c>
      <c r="I2872" t="s">
        <v>3019</v>
      </c>
      <c r="J2872">
        <v>1</v>
      </c>
      <c r="K2872" t="s">
        <v>1663</v>
      </c>
      <c r="L2872">
        <v>1</v>
      </c>
      <c r="M2872" t="s">
        <v>143</v>
      </c>
      <c r="N2872" t="s">
        <v>144</v>
      </c>
      <c r="O2872" t="s">
        <v>1651</v>
      </c>
      <c r="P2872" t="s">
        <v>3020</v>
      </c>
      <c r="Q2872" t="s">
        <v>3021</v>
      </c>
      <c r="R2872" t="s">
        <v>147</v>
      </c>
      <c r="S2872" t="s">
        <v>163</v>
      </c>
      <c r="T2872" t="s">
        <v>13977</v>
      </c>
      <c r="U2872" t="s">
        <v>12550</v>
      </c>
      <c r="V2872" s="41">
        <v>41127</v>
      </c>
      <c r="W2872" s="41">
        <v>33343</v>
      </c>
      <c r="X2872">
        <v>1</v>
      </c>
      <c r="Y2872">
        <v>0</v>
      </c>
      <c r="Z2872" t="s">
        <v>102</v>
      </c>
      <c r="AA2872">
        <v>1</v>
      </c>
      <c r="AB2872" t="s">
        <v>103</v>
      </c>
      <c r="AC2872" t="s">
        <v>104</v>
      </c>
      <c r="AD2872">
        <v>1</v>
      </c>
      <c r="AE2872" t="s">
        <v>105</v>
      </c>
      <c r="AG2872" t="s">
        <v>148</v>
      </c>
      <c r="AJ2872" t="s">
        <v>1705</v>
      </c>
    </row>
    <row r="2873" spans="1:36" hidden="1" x14ac:dyDescent="0.25">
      <c r="A2873" t="s">
        <v>13978</v>
      </c>
      <c r="B2873" t="e">
        <f>VLOOKUP(A2873,[2]mp_ALL!B$1:B$557,1,0)</f>
        <v>#N/A</v>
      </c>
      <c r="C2873" t="s">
        <v>13979</v>
      </c>
      <c r="D2873" t="s">
        <v>38</v>
      </c>
      <c r="E2873" t="s">
        <v>88</v>
      </c>
      <c r="F2873" t="s">
        <v>8284</v>
      </c>
      <c r="G2873" t="s">
        <v>8285</v>
      </c>
      <c r="H2873" t="s">
        <v>91</v>
      </c>
      <c r="I2873" t="s">
        <v>7152</v>
      </c>
      <c r="J2873">
        <v>1</v>
      </c>
      <c r="K2873" t="s">
        <v>232</v>
      </c>
      <c r="L2873">
        <v>0</v>
      </c>
      <c r="M2873" t="s">
        <v>233</v>
      </c>
      <c r="N2873" t="s">
        <v>234</v>
      </c>
      <c r="O2873" t="s">
        <v>984</v>
      </c>
      <c r="P2873" t="s">
        <v>5118</v>
      </c>
      <c r="Q2873" t="s">
        <v>7153</v>
      </c>
      <c r="R2873" t="s">
        <v>117</v>
      </c>
      <c r="S2873" t="s">
        <v>949</v>
      </c>
      <c r="T2873" t="s">
        <v>13980</v>
      </c>
      <c r="U2873" t="s">
        <v>13981</v>
      </c>
      <c r="V2873" s="41">
        <v>41127</v>
      </c>
      <c r="W2873" s="41">
        <v>33497</v>
      </c>
      <c r="X2873">
        <v>0</v>
      </c>
      <c r="Z2873" t="s">
        <v>7195</v>
      </c>
      <c r="AA2873">
        <v>1</v>
      </c>
      <c r="AB2873" t="s">
        <v>103</v>
      </c>
      <c r="AC2873" t="s">
        <v>104</v>
      </c>
      <c r="AD2873">
        <v>1</v>
      </c>
      <c r="AE2873" t="s">
        <v>120</v>
      </c>
      <c r="AG2873" t="s">
        <v>121</v>
      </c>
      <c r="AJ2873" t="s">
        <v>1705</v>
      </c>
    </row>
    <row r="2874" spans="1:36" hidden="1" x14ac:dyDescent="0.25">
      <c r="A2874" t="s">
        <v>13982</v>
      </c>
      <c r="B2874" t="e">
        <f>VLOOKUP(A2874,[2]mp_ALL!B$1:B$557,1,0)</f>
        <v>#N/A</v>
      </c>
      <c r="C2874" t="s">
        <v>13983</v>
      </c>
      <c r="D2874" t="s">
        <v>38</v>
      </c>
      <c r="E2874" t="s">
        <v>88</v>
      </c>
      <c r="F2874" t="s">
        <v>8284</v>
      </c>
      <c r="G2874" t="s">
        <v>8285</v>
      </c>
      <c r="H2874" t="s">
        <v>91</v>
      </c>
      <c r="I2874" t="s">
        <v>13984</v>
      </c>
      <c r="J2874">
        <v>1</v>
      </c>
      <c r="K2874" t="s">
        <v>6183</v>
      </c>
      <c r="L2874">
        <v>1</v>
      </c>
      <c r="M2874" t="s">
        <v>158</v>
      </c>
      <c r="N2874" t="s">
        <v>205</v>
      </c>
      <c r="O2874" t="s">
        <v>646</v>
      </c>
      <c r="P2874" t="s">
        <v>10826</v>
      </c>
      <c r="Q2874" t="s">
        <v>13985</v>
      </c>
      <c r="R2874" t="s">
        <v>117</v>
      </c>
      <c r="S2874" t="s">
        <v>237</v>
      </c>
      <c r="T2874" t="s">
        <v>13986</v>
      </c>
      <c r="U2874" t="s">
        <v>13987</v>
      </c>
      <c r="V2874" s="41">
        <v>41127</v>
      </c>
      <c r="W2874" s="41">
        <v>33362</v>
      </c>
      <c r="X2874">
        <v>1</v>
      </c>
      <c r="Y2874">
        <v>2</v>
      </c>
      <c r="Z2874" t="s">
        <v>102</v>
      </c>
      <c r="AA2874">
        <v>1</v>
      </c>
      <c r="AB2874" t="s">
        <v>103</v>
      </c>
      <c r="AC2874" t="s">
        <v>104</v>
      </c>
      <c r="AD2874">
        <v>1</v>
      </c>
      <c r="AE2874" t="s">
        <v>105</v>
      </c>
      <c r="AG2874" t="s">
        <v>121</v>
      </c>
      <c r="AJ2874" t="s">
        <v>490</v>
      </c>
    </row>
    <row r="2875" spans="1:36" hidden="1" x14ac:dyDescent="0.25">
      <c r="A2875" t="s">
        <v>13988</v>
      </c>
      <c r="B2875" t="e">
        <f>VLOOKUP(A2875,[2]mp_ALL!B$1:B$557,1,0)</f>
        <v>#N/A</v>
      </c>
      <c r="C2875" t="s">
        <v>13989</v>
      </c>
      <c r="D2875" t="s">
        <v>38</v>
      </c>
      <c r="E2875" t="s">
        <v>88</v>
      </c>
      <c r="F2875" t="s">
        <v>8284</v>
      </c>
      <c r="G2875" t="s">
        <v>8285</v>
      </c>
      <c r="H2875" t="s">
        <v>91</v>
      </c>
      <c r="I2875" t="s">
        <v>182</v>
      </c>
      <c r="J2875">
        <v>1</v>
      </c>
      <c r="K2875" t="s">
        <v>183</v>
      </c>
      <c r="L2875">
        <v>1</v>
      </c>
      <c r="M2875" t="s">
        <v>158</v>
      </c>
      <c r="N2875" t="s">
        <v>184</v>
      </c>
      <c r="O2875" t="s">
        <v>185</v>
      </c>
      <c r="P2875" t="s">
        <v>186</v>
      </c>
      <c r="Q2875" t="s">
        <v>187</v>
      </c>
      <c r="R2875" t="s">
        <v>117</v>
      </c>
      <c r="S2875" t="s">
        <v>237</v>
      </c>
      <c r="T2875" t="s">
        <v>13990</v>
      </c>
      <c r="U2875" t="s">
        <v>13991</v>
      </c>
      <c r="V2875" s="41">
        <v>41127</v>
      </c>
      <c r="W2875" s="41">
        <v>33325</v>
      </c>
      <c r="X2875">
        <v>1</v>
      </c>
      <c r="Y2875">
        <v>1</v>
      </c>
      <c r="Z2875" t="s">
        <v>7195</v>
      </c>
      <c r="AA2875">
        <v>1</v>
      </c>
      <c r="AB2875" t="s">
        <v>103</v>
      </c>
      <c r="AC2875" t="s">
        <v>104</v>
      </c>
      <c r="AD2875">
        <v>1</v>
      </c>
      <c r="AE2875" t="s">
        <v>105</v>
      </c>
      <c r="AG2875" t="s">
        <v>121</v>
      </c>
      <c r="AJ2875" t="s">
        <v>7750</v>
      </c>
    </row>
    <row r="2876" spans="1:36" hidden="1" x14ac:dyDescent="0.25">
      <c r="A2876" t="s">
        <v>13992</v>
      </c>
      <c r="B2876" t="e">
        <f>VLOOKUP(A2876,[2]mp_ALL!B$1:B$557,1,0)</f>
        <v>#N/A</v>
      </c>
      <c r="C2876" t="s">
        <v>13993</v>
      </c>
      <c r="D2876" t="s">
        <v>38</v>
      </c>
      <c r="E2876" t="s">
        <v>88</v>
      </c>
      <c r="F2876" t="s">
        <v>8284</v>
      </c>
      <c r="G2876" t="s">
        <v>8285</v>
      </c>
      <c r="H2876" t="s">
        <v>91</v>
      </c>
      <c r="I2876" t="s">
        <v>10056</v>
      </c>
      <c r="J2876">
        <v>1</v>
      </c>
      <c r="K2876" t="s">
        <v>183</v>
      </c>
      <c r="L2876">
        <v>1</v>
      </c>
      <c r="M2876" t="s">
        <v>158</v>
      </c>
      <c r="N2876" t="s">
        <v>205</v>
      </c>
      <c r="O2876" t="s">
        <v>3351</v>
      </c>
      <c r="P2876" t="s">
        <v>8737</v>
      </c>
      <c r="Q2876" t="s">
        <v>10057</v>
      </c>
      <c r="R2876" t="s">
        <v>117</v>
      </c>
      <c r="S2876" t="s">
        <v>237</v>
      </c>
      <c r="T2876" t="s">
        <v>13994</v>
      </c>
      <c r="U2876" t="s">
        <v>13995</v>
      </c>
      <c r="V2876" s="41">
        <v>41127</v>
      </c>
      <c r="W2876" s="41">
        <v>33880</v>
      </c>
      <c r="X2876">
        <v>1</v>
      </c>
      <c r="Y2876">
        <v>0</v>
      </c>
      <c r="Z2876" t="s">
        <v>102</v>
      </c>
      <c r="AA2876">
        <v>1</v>
      </c>
      <c r="AB2876" t="s">
        <v>103</v>
      </c>
      <c r="AC2876" t="s">
        <v>104</v>
      </c>
      <c r="AD2876">
        <v>1</v>
      </c>
      <c r="AE2876" t="s">
        <v>105</v>
      </c>
      <c r="AG2876" t="s">
        <v>121</v>
      </c>
      <c r="AJ2876" t="s">
        <v>1913</v>
      </c>
    </row>
    <row r="2877" spans="1:36" hidden="1" x14ac:dyDescent="0.25">
      <c r="A2877" t="s">
        <v>13996</v>
      </c>
      <c r="B2877" t="e">
        <f>VLOOKUP(A2877,[2]mp_ALL!B$1:B$557,1,0)</f>
        <v>#N/A</v>
      </c>
      <c r="C2877" t="s">
        <v>13997</v>
      </c>
      <c r="D2877" t="s">
        <v>38</v>
      </c>
      <c r="E2877" t="s">
        <v>88</v>
      </c>
      <c r="F2877" t="s">
        <v>250</v>
      </c>
      <c r="G2877" t="s">
        <v>251</v>
      </c>
      <c r="H2877" t="s">
        <v>91</v>
      </c>
      <c r="I2877" t="s">
        <v>1260</v>
      </c>
      <c r="J2877">
        <v>1</v>
      </c>
      <c r="K2877" t="s">
        <v>1212</v>
      </c>
      <c r="L2877">
        <v>1</v>
      </c>
      <c r="M2877" t="s">
        <v>158</v>
      </c>
      <c r="N2877" t="s">
        <v>205</v>
      </c>
      <c r="O2877" t="s">
        <v>1213</v>
      </c>
      <c r="P2877" t="s">
        <v>1214</v>
      </c>
      <c r="Q2877" t="s">
        <v>1261</v>
      </c>
      <c r="R2877" t="s">
        <v>117</v>
      </c>
      <c r="S2877" t="s">
        <v>237</v>
      </c>
      <c r="T2877" t="s">
        <v>13998</v>
      </c>
      <c r="U2877" t="s">
        <v>13999</v>
      </c>
      <c r="V2877" s="41">
        <v>41127</v>
      </c>
      <c r="W2877" s="41">
        <v>34034</v>
      </c>
      <c r="X2877">
        <v>0</v>
      </c>
      <c r="Z2877" t="s">
        <v>7195</v>
      </c>
      <c r="AA2877">
        <v>1</v>
      </c>
      <c r="AB2877" t="s">
        <v>103</v>
      </c>
      <c r="AC2877" t="s">
        <v>104</v>
      </c>
      <c r="AD2877">
        <v>1</v>
      </c>
      <c r="AE2877" t="s">
        <v>105</v>
      </c>
      <c r="AG2877" t="s">
        <v>121</v>
      </c>
      <c r="AJ2877" t="s">
        <v>190</v>
      </c>
    </row>
    <row r="2878" spans="1:36" hidden="1" x14ac:dyDescent="0.25">
      <c r="A2878" t="s">
        <v>14000</v>
      </c>
      <c r="B2878" t="e">
        <f>VLOOKUP(A2878,[2]mp_ALL!B$1:B$557,1,0)</f>
        <v>#N/A</v>
      </c>
      <c r="C2878" t="s">
        <v>14001</v>
      </c>
      <c r="D2878" t="s">
        <v>38</v>
      </c>
      <c r="E2878" t="s">
        <v>88</v>
      </c>
      <c r="F2878" t="s">
        <v>8284</v>
      </c>
      <c r="G2878" t="s">
        <v>8285</v>
      </c>
      <c r="H2878" t="s">
        <v>91</v>
      </c>
      <c r="I2878" t="s">
        <v>926</v>
      </c>
      <c r="J2878">
        <v>1</v>
      </c>
      <c r="K2878" t="s">
        <v>927</v>
      </c>
      <c r="L2878">
        <v>1</v>
      </c>
      <c r="M2878" t="s">
        <v>414</v>
      </c>
      <c r="N2878" t="s">
        <v>532</v>
      </c>
      <c r="O2878" t="s">
        <v>928</v>
      </c>
      <c r="P2878" t="s">
        <v>929</v>
      </c>
      <c r="Q2878" t="s">
        <v>930</v>
      </c>
      <c r="R2878" t="s">
        <v>117</v>
      </c>
      <c r="S2878" t="s">
        <v>207</v>
      </c>
      <c r="T2878" t="s">
        <v>14002</v>
      </c>
      <c r="U2878" t="s">
        <v>14003</v>
      </c>
      <c r="V2878" s="41">
        <v>41127</v>
      </c>
      <c r="W2878" s="41">
        <v>33394</v>
      </c>
      <c r="X2878">
        <v>1</v>
      </c>
      <c r="Y2878">
        <v>1</v>
      </c>
      <c r="Z2878" t="s">
        <v>102</v>
      </c>
      <c r="AA2878">
        <v>1</v>
      </c>
      <c r="AB2878" t="s">
        <v>103</v>
      </c>
      <c r="AC2878" t="s">
        <v>104</v>
      </c>
      <c r="AD2878">
        <v>1</v>
      </c>
      <c r="AE2878" t="s">
        <v>105</v>
      </c>
      <c r="AG2878" t="s">
        <v>121</v>
      </c>
      <c r="AJ2878" t="s">
        <v>271</v>
      </c>
    </row>
    <row r="2879" spans="1:36" hidden="1" x14ac:dyDescent="0.25">
      <c r="A2879" t="s">
        <v>14004</v>
      </c>
      <c r="B2879" t="e">
        <f>VLOOKUP(A2879,[2]mp_ALL!B$1:B$557,1,0)</f>
        <v>#N/A</v>
      </c>
      <c r="C2879" t="s">
        <v>14005</v>
      </c>
      <c r="D2879" t="s">
        <v>38</v>
      </c>
      <c r="E2879" t="s">
        <v>88</v>
      </c>
      <c r="F2879" t="s">
        <v>8284</v>
      </c>
      <c r="G2879" t="s">
        <v>8285</v>
      </c>
      <c r="H2879" t="s">
        <v>91</v>
      </c>
      <c r="I2879" t="s">
        <v>9310</v>
      </c>
      <c r="J2879">
        <v>1</v>
      </c>
      <c r="K2879" t="s">
        <v>645</v>
      </c>
      <c r="L2879">
        <v>1</v>
      </c>
      <c r="M2879" t="s">
        <v>158</v>
      </c>
      <c r="N2879" t="s">
        <v>205</v>
      </c>
      <c r="O2879" t="s">
        <v>936</v>
      </c>
      <c r="P2879" t="s">
        <v>937</v>
      </c>
      <c r="Q2879" t="s">
        <v>9311</v>
      </c>
      <c r="R2879" t="s">
        <v>117</v>
      </c>
      <c r="S2879" t="s">
        <v>207</v>
      </c>
      <c r="T2879" t="s">
        <v>14006</v>
      </c>
      <c r="U2879" t="s">
        <v>14007</v>
      </c>
      <c r="V2879" s="41">
        <v>41127</v>
      </c>
      <c r="W2879" s="41">
        <v>33849</v>
      </c>
      <c r="X2879">
        <v>1</v>
      </c>
      <c r="Y2879">
        <v>1</v>
      </c>
      <c r="Z2879" t="s">
        <v>102</v>
      </c>
      <c r="AA2879">
        <v>1</v>
      </c>
      <c r="AB2879" t="s">
        <v>103</v>
      </c>
      <c r="AC2879" t="s">
        <v>104</v>
      </c>
      <c r="AD2879">
        <v>1</v>
      </c>
      <c r="AE2879" t="s">
        <v>105</v>
      </c>
      <c r="AG2879" t="s">
        <v>148</v>
      </c>
      <c r="AJ2879" t="s">
        <v>271</v>
      </c>
    </row>
    <row r="2880" spans="1:36" hidden="1" x14ac:dyDescent="0.25">
      <c r="A2880" t="s">
        <v>14008</v>
      </c>
      <c r="B2880" t="e">
        <f>VLOOKUP(A2880,[2]mp_ALL!B$1:B$557,1,0)</f>
        <v>#N/A</v>
      </c>
      <c r="C2880" t="s">
        <v>14009</v>
      </c>
      <c r="D2880" t="s">
        <v>38</v>
      </c>
      <c r="E2880" t="s">
        <v>88</v>
      </c>
      <c r="F2880" t="s">
        <v>8284</v>
      </c>
      <c r="G2880" t="s">
        <v>8285</v>
      </c>
      <c r="H2880" t="s">
        <v>91</v>
      </c>
      <c r="I2880" t="s">
        <v>644</v>
      </c>
      <c r="J2880">
        <v>1</v>
      </c>
      <c r="K2880" t="s">
        <v>645</v>
      </c>
      <c r="L2880">
        <v>1</v>
      </c>
      <c r="M2880" t="s">
        <v>158</v>
      </c>
      <c r="N2880" t="s">
        <v>205</v>
      </c>
      <c r="O2880" t="s">
        <v>646</v>
      </c>
      <c r="P2880" t="s">
        <v>647</v>
      </c>
      <c r="Q2880" t="s">
        <v>648</v>
      </c>
      <c r="R2880" t="s">
        <v>117</v>
      </c>
      <c r="S2880" t="s">
        <v>237</v>
      </c>
      <c r="T2880" t="s">
        <v>13714</v>
      </c>
      <c r="U2880" t="s">
        <v>14010</v>
      </c>
      <c r="V2880" s="41">
        <v>41127</v>
      </c>
      <c r="W2880" s="41">
        <v>33742</v>
      </c>
      <c r="X2880">
        <v>1</v>
      </c>
      <c r="Y2880">
        <v>1</v>
      </c>
      <c r="Z2880" t="s">
        <v>102</v>
      </c>
      <c r="AA2880">
        <v>1</v>
      </c>
      <c r="AB2880" t="s">
        <v>103</v>
      </c>
      <c r="AC2880" t="s">
        <v>104</v>
      </c>
      <c r="AD2880">
        <v>1</v>
      </c>
      <c r="AE2880" t="s">
        <v>105</v>
      </c>
      <c r="AG2880" t="s">
        <v>121</v>
      </c>
      <c r="AJ2880" t="s">
        <v>1556</v>
      </c>
    </row>
    <row r="2881" spans="1:36" hidden="1" x14ac:dyDescent="0.25">
      <c r="A2881" t="s">
        <v>14011</v>
      </c>
      <c r="B2881" t="e">
        <f>VLOOKUP(A2881,[2]mp_ALL!B$1:B$557,1,0)</f>
        <v>#N/A</v>
      </c>
      <c r="C2881" t="s">
        <v>14012</v>
      </c>
      <c r="D2881" t="s">
        <v>38</v>
      </c>
      <c r="E2881" t="s">
        <v>88</v>
      </c>
      <c r="F2881" t="s">
        <v>250</v>
      </c>
      <c r="G2881" t="s">
        <v>251</v>
      </c>
      <c r="H2881" t="s">
        <v>91</v>
      </c>
      <c r="I2881" t="s">
        <v>6182</v>
      </c>
      <c r="J2881">
        <v>1</v>
      </c>
      <c r="K2881" t="s">
        <v>6183</v>
      </c>
      <c r="L2881">
        <v>1</v>
      </c>
      <c r="M2881" t="s">
        <v>158</v>
      </c>
      <c r="N2881" t="s">
        <v>205</v>
      </c>
      <c r="O2881" t="s">
        <v>936</v>
      </c>
      <c r="P2881" t="s">
        <v>6184</v>
      </c>
      <c r="Q2881" t="s">
        <v>6185</v>
      </c>
      <c r="R2881" t="s">
        <v>117</v>
      </c>
      <c r="S2881" t="s">
        <v>207</v>
      </c>
      <c r="T2881" t="s">
        <v>14013</v>
      </c>
      <c r="U2881" t="s">
        <v>14014</v>
      </c>
      <c r="V2881" s="41">
        <v>41127</v>
      </c>
      <c r="W2881" s="41">
        <v>33621</v>
      </c>
      <c r="X2881">
        <v>1</v>
      </c>
      <c r="Y2881">
        <v>0</v>
      </c>
      <c r="Z2881" t="s">
        <v>102</v>
      </c>
      <c r="AA2881">
        <v>1</v>
      </c>
      <c r="AB2881" t="s">
        <v>103</v>
      </c>
      <c r="AC2881" t="s">
        <v>104</v>
      </c>
      <c r="AD2881">
        <v>1</v>
      </c>
      <c r="AE2881" t="s">
        <v>105</v>
      </c>
      <c r="AG2881" t="s">
        <v>121</v>
      </c>
      <c r="AJ2881" t="s">
        <v>1008</v>
      </c>
    </row>
    <row r="2882" spans="1:36" hidden="1" x14ac:dyDescent="0.25">
      <c r="A2882" t="s">
        <v>14015</v>
      </c>
      <c r="B2882" t="e">
        <f>VLOOKUP(A2882,[2]mp_ALL!B$1:B$557,1,0)</f>
        <v>#N/A</v>
      </c>
      <c r="C2882" t="s">
        <v>14016</v>
      </c>
      <c r="D2882" t="s">
        <v>38</v>
      </c>
      <c r="E2882" t="s">
        <v>88</v>
      </c>
      <c r="F2882" t="s">
        <v>8284</v>
      </c>
      <c r="G2882" t="s">
        <v>8285</v>
      </c>
      <c r="H2882" t="s">
        <v>91</v>
      </c>
      <c r="I2882" t="s">
        <v>6182</v>
      </c>
      <c r="J2882">
        <v>1</v>
      </c>
      <c r="K2882" t="s">
        <v>6183</v>
      </c>
      <c r="L2882">
        <v>1</v>
      </c>
      <c r="M2882" t="s">
        <v>158</v>
      </c>
      <c r="N2882" t="s">
        <v>205</v>
      </c>
      <c r="O2882" t="s">
        <v>936</v>
      </c>
      <c r="P2882" t="s">
        <v>6184</v>
      </c>
      <c r="Q2882" t="s">
        <v>6185</v>
      </c>
      <c r="R2882" t="s">
        <v>117</v>
      </c>
      <c r="S2882" t="s">
        <v>237</v>
      </c>
      <c r="T2882" t="s">
        <v>14017</v>
      </c>
      <c r="U2882" t="s">
        <v>14018</v>
      </c>
      <c r="V2882" s="41">
        <v>41127</v>
      </c>
      <c r="W2882" s="41">
        <v>33583</v>
      </c>
      <c r="X2882">
        <v>1</v>
      </c>
      <c r="Y2882">
        <v>0</v>
      </c>
      <c r="Z2882" t="s">
        <v>102</v>
      </c>
      <c r="AA2882">
        <v>1</v>
      </c>
      <c r="AB2882" t="s">
        <v>103</v>
      </c>
      <c r="AC2882" t="s">
        <v>104</v>
      </c>
      <c r="AD2882">
        <v>1</v>
      </c>
      <c r="AE2882" t="s">
        <v>105</v>
      </c>
      <c r="AG2882" t="s">
        <v>121</v>
      </c>
      <c r="AJ2882" t="s">
        <v>2406</v>
      </c>
    </row>
    <row r="2883" spans="1:36" hidden="1" x14ac:dyDescent="0.25">
      <c r="A2883" t="s">
        <v>14019</v>
      </c>
      <c r="B2883" t="e">
        <f>VLOOKUP(A2883,[2]mp_ALL!B$1:B$557,1,0)</f>
        <v>#N/A</v>
      </c>
      <c r="C2883" t="s">
        <v>14020</v>
      </c>
      <c r="D2883" t="s">
        <v>38</v>
      </c>
      <c r="E2883" t="s">
        <v>88</v>
      </c>
      <c r="F2883" t="s">
        <v>250</v>
      </c>
      <c r="G2883" t="s">
        <v>251</v>
      </c>
      <c r="H2883" t="s">
        <v>91</v>
      </c>
      <c r="I2883" t="s">
        <v>1990</v>
      </c>
      <c r="J2883">
        <v>1</v>
      </c>
      <c r="K2883" t="s">
        <v>183</v>
      </c>
      <c r="L2883">
        <v>1</v>
      </c>
      <c r="M2883" t="s">
        <v>158</v>
      </c>
      <c r="N2883" t="s">
        <v>205</v>
      </c>
      <c r="O2883" t="s">
        <v>1213</v>
      </c>
      <c r="P2883" t="s">
        <v>1991</v>
      </c>
      <c r="Q2883" t="s">
        <v>1992</v>
      </c>
      <c r="R2883" t="s">
        <v>117</v>
      </c>
      <c r="S2883" t="s">
        <v>207</v>
      </c>
      <c r="T2883" t="s">
        <v>10665</v>
      </c>
      <c r="U2883" t="s">
        <v>14021</v>
      </c>
      <c r="V2883" s="41">
        <v>41127</v>
      </c>
      <c r="W2883" s="41">
        <v>32980</v>
      </c>
      <c r="X2883">
        <v>1</v>
      </c>
      <c r="Y2883">
        <v>1</v>
      </c>
      <c r="Z2883" t="s">
        <v>102</v>
      </c>
      <c r="AA2883">
        <v>1</v>
      </c>
      <c r="AB2883" t="s">
        <v>103</v>
      </c>
      <c r="AC2883" t="s">
        <v>104</v>
      </c>
      <c r="AD2883">
        <v>1</v>
      </c>
      <c r="AE2883" t="s">
        <v>105</v>
      </c>
      <c r="AG2883" t="s">
        <v>121</v>
      </c>
      <c r="AJ2883" t="s">
        <v>490</v>
      </c>
    </row>
    <row r="2884" spans="1:36" hidden="1" x14ac:dyDescent="0.25">
      <c r="A2884" t="s">
        <v>14022</v>
      </c>
      <c r="B2884" t="e">
        <f>VLOOKUP(A2884,[2]mp_ALL!B$1:B$557,1,0)</f>
        <v>#N/A</v>
      </c>
      <c r="C2884" t="s">
        <v>14023</v>
      </c>
      <c r="D2884" t="s">
        <v>38</v>
      </c>
      <c r="E2884" t="s">
        <v>88</v>
      </c>
      <c r="F2884" t="s">
        <v>250</v>
      </c>
      <c r="G2884" t="s">
        <v>251</v>
      </c>
      <c r="H2884" t="s">
        <v>91</v>
      </c>
      <c r="I2884" t="s">
        <v>1220</v>
      </c>
      <c r="J2884">
        <v>1</v>
      </c>
      <c r="K2884" t="s">
        <v>157</v>
      </c>
      <c r="L2884">
        <v>1</v>
      </c>
      <c r="M2884" t="s">
        <v>158</v>
      </c>
      <c r="N2884" t="s">
        <v>205</v>
      </c>
      <c r="O2884" t="s">
        <v>1221</v>
      </c>
      <c r="P2884" t="s">
        <v>1222</v>
      </c>
      <c r="Q2884" t="s">
        <v>1223</v>
      </c>
      <c r="R2884" t="s">
        <v>117</v>
      </c>
      <c r="S2884" t="s">
        <v>237</v>
      </c>
      <c r="T2884" t="s">
        <v>14024</v>
      </c>
      <c r="U2884" t="s">
        <v>14025</v>
      </c>
      <c r="V2884" s="41">
        <v>41127</v>
      </c>
      <c r="W2884" s="41">
        <v>33759</v>
      </c>
      <c r="X2884">
        <v>0</v>
      </c>
      <c r="Z2884" t="s">
        <v>7195</v>
      </c>
      <c r="AA2884">
        <v>1</v>
      </c>
      <c r="AB2884" t="s">
        <v>103</v>
      </c>
      <c r="AC2884" t="s">
        <v>104</v>
      </c>
      <c r="AD2884">
        <v>1</v>
      </c>
      <c r="AE2884" t="s">
        <v>138</v>
      </c>
      <c r="AG2884" t="s">
        <v>121</v>
      </c>
      <c r="AJ2884" t="s">
        <v>14026</v>
      </c>
    </row>
    <row r="2885" spans="1:36" hidden="1" x14ac:dyDescent="0.25">
      <c r="A2885" t="s">
        <v>14027</v>
      </c>
      <c r="B2885" t="e">
        <f>VLOOKUP(A2885,[2]mp_ALL!B$1:B$557,1,0)</f>
        <v>#N/A</v>
      </c>
      <c r="C2885" t="s">
        <v>14028</v>
      </c>
      <c r="D2885" t="s">
        <v>38</v>
      </c>
      <c r="E2885" t="s">
        <v>88</v>
      </c>
      <c r="F2885" t="s">
        <v>8284</v>
      </c>
      <c r="G2885" t="s">
        <v>8285</v>
      </c>
      <c r="H2885" t="s">
        <v>91</v>
      </c>
      <c r="I2885" t="s">
        <v>1864</v>
      </c>
      <c r="J2885">
        <v>1</v>
      </c>
      <c r="K2885" t="s">
        <v>157</v>
      </c>
      <c r="L2885">
        <v>1</v>
      </c>
      <c r="M2885" t="s">
        <v>158</v>
      </c>
      <c r="N2885" t="s">
        <v>205</v>
      </c>
      <c r="O2885" t="s">
        <v>1221</v>
      </c>
      <c r="P2885" t="s">
        <v>1865</v>
      </c>
      <c r="Q2885" t="s">
        <v>1866</v>
      </c>
      <c r="R2885" t="s">
        <v>117</v>
      </c>
      <c r="S2885" t="s">
        <v>207</v>
      </c>
      <c r="T2885" t="s">
        <v>14029</v>
      </c>
      <c r="U2885" t="s">
        <v>14030</v>
      </c>
      <c r="V2885" s="41">
        <v>41127</v>
      </c>
      <c r="W2885" s="41">
        <v>33488</v>
      </c>
      <c r="X2885">
        <v>1</v>
      </c>
      <c r="Y2885">
        <v>1</v>
      </c>
      <c r="Z2885" t="s">
        <v>102</v>
      </c>
      <c r="AA2885">
        <v>1</v>
      </c>
      <c r="AB2885" t="s">
        <v>103</v>
      </c>
      <c r="AC2885" t="s">
        <v>104</v>
      </c>
      <c r="AD2885">
        <v>1</v>
      </c>
      <c r="AE2885" t="s">
        <v>138</v>
      </c>
      <c r="AG2885" t="s">
        <v>121</v>
      </c>
      <c r="AJ2885" t="s">
        <v>1528</v>
      </c>
    </row>
    <row r="2886" spans="1:36" hidden="1" x14ac:dyDescent="0.25">
      <c r="A2886" t="s">
        <v>14031</v>
      </c>
      <c r="B2886" t="e">
        <f>VLOOKUP(A2886,[2]mp_ALL!B$1:B$557,1,0)</f>
        <v>#N/A</v>
      </c>
      <c r="C2886" t="s">
        <v>14032</v>
      </c>
      <c r="D2886" t="s">
        <v>38</v>
      </c>
      <c r="E2886" t="s">
        <v>88</v>
      </c>
      <c r="F2886" t="s">
        <v>8284</v>
      </c>
      <c r="G2886" t="s">
        <v>8285</v>
      </c>
      <c r="H2886" t="s">
        <v>91</v>
      </c>
      <c r="I2886" t="s">
        <v>9803</v>
      </c>
      <c r="J2886">
        <v>1</v>
      </c>
      <c r="K2886" t="s">
        <v>484</v>
      </c>
      <c r="L2886">
        <v>1</v>
      </c>
      <c r="M2886" t="s">
        <v>414</v>
      </c>
      <c r="N2886" t="s">
        <v>159</v>
      </c>
      <c r="O2886" t="s">
        <v>1397</v>
      </c>
      <c r="P2886" t="s">
        <v>1398</v>
      </c>
      <c r="Q2886" t="s">
        <v>9804</v>
      </c>
      <c r="R2886" t="s">
        <v>117</v>
      </c>
      <c r="S2886" t="s">
        <v>163</v>
      </c>
      <c r="T2886" t="s">
        <v>13355</v>
      </c>
      <c r="U2886" t="s">
        <v>14033</v>
      </c>
      <c r="V2886" s="41">
        <v>41127</v>
      </c>
      <c r="W2886" s="41">
        <v>33763</v>
      </c>
      <c r="X2886">
        <v>1</v>
      </c>
      <c r="Y2886">
        <v>0</v>
      </c>
      <c r="Z2886" t="s">
        <v>7195</v>
      </c>
      <c r="AA2886">
        <v>1</v>
      </c>
      <c r="AB2886" t="s">
        <v>103</v>
      </c>
      <c r="AC2886" t="s">
        <v>104</v>
      </c>
      <c r="AD2886">
        <v>1</v>
      </c>
      <c r="AE2886" t="s">
        <v>105</v>
      </c>
      <c r="AG2886" t="s">
        <v>121</v>
      </c>
      <c r="AJ2886" t="s">
        <v>1705</v>
      </c>
    </row>
    <row r="2887" spans="1:36" hidden="1" x14ac:dyDescent="0.25">
      <c r="A2887" t="s">
        <v>14034</v>
      </c>
      <c r="B2887" t="e">
        <f>VLOOKUP(A2887,[2]mp_ALL!B$1:B$557,1,0)</f>
        <v>#N/A</v>
      </c>
      <c r="C2887" t="s">
        <v>14035</v>
      </c>
      <c r="D2887" t="s">
        <v>38</v>
      </c>
      <c r="E2887" t="s">
        <v>88</v>
      </c>
      <c r="F2887" t="s">
        <v>8284</v>
      </c>
      <c r="G2887" t="s">
        <v>8285</v>
      </c>
      <c r="H2887" t="s">
        <v>91</v>
      </c>
      <c r="I2887" t="s">
        <v>5889</v>
      </c>
      <c r="J2887">
        <v>1</v>
      </c>
      <c r="K2887" t="s">
        <v>494</v>
      </c>
      <c r="L2887">
        <v>0</v>
      </c>
      <c r="M2887" t="s">
        <v>435</v>
      </c>
      <c r="N2887" t="s">
        <v>495</v>
      </c>
      <c r="O2887" t="s">
        <v>1783</v>
      </c>
      <c r="P2887" t="s">
        <v>5890</v>
      </c>
      <c r="Q2887" t="s">
        <v>5891</v>
      </c>
      <c r="R2887" t="s">
        <v>117</v>
      </c>
      <c r="S2887" t="s">
        <v>148</v>
      </c>
      <c r="T2887" t="s">
        <v>14036</v>
      </c>
      <c r="U2887" t="s">
        <v>14037</v>
      </c>
      <c r="V2887" s="41">
        <v>41127</v>
      </c>
      <c r="W2887" s="41">
        <v>33481</v>
      </c>
      <c r="X2887">
        <v>1</v>
      </c>
      <c r="Y2887">
        <v>1</v>
      </c>
      <c r="Z2887" t="s">
        <v>102</v>
      </c>
      <c r="AA2887">
        <v>1</v>
      </c>
      <c r="AB2887" t="s">
        <v>103</v>
      </c>
      <c r="AC2887" t="s">
        <v>104</v>
      </c>
      <c r="AD2887">
        <v>1</v>
      </c>
      <c r="AE2887" t="s">
        <v>308</v>
      </c>
      <c r="AG2887" t="s">
        <v>179</v>
      </c>
      <c r="AJ2887" t="s">
        <v>1153</v>
      </c>
    </row>
    <row r="2888" spans="1:36" hidden="1" x14ac:dyDescent="0.25">
      <c r="A2888" t="s">
        <v>14038</v>
      </c>
      <c r="B2888" t="e">
        <f>VLOOKUP(A2888,[2]mp_ALL!B$1:B$557,1,0)</f>
        <v>#N/A</v>
      </c>
      <c r="C2888" t="s">
        <v>14039</v>
      </c>
      <c r="D2888" t="s">
        <v>38</v>
      </c>
      <c r="E2888" t="s">
        <v>88</v>
      </c>
      <c r="F2888" t="s">
        <v>8284</v>
      </c>
      <c r="G2888" t="s">
        <v>8285</v>
      </c>
      <c r="H2888" t="s">
        <v>91</v>
      </c>
      <c r="I2888" t="s">
        <v>11413</v>
      </c>
      <c r="J2888">
        <v>1</v>
      </c>
      <c r="K2888" t="s">
        <v>494</v>
      </c>
      <c r="L2888">
        <v>0</v>
      </c>
      <c r="M2888" t="s">
        <v>435</v>
      </c>
      <c r="N2888" t="s">
        <v>495</v>
      </c>
      <c r="O2888" t="s">
        <v>496</v>
      </c>
      <c r="P2888" t="s">
        <v>2038</v>
      </c>
      <c r="Q2888" t="s">
        <v>11414</v>
      </c>
      <c r="R2888" t="s">
        <v>117</v>
      </c>
      <c r="S2888" t="s">
        <v>148</v>
      </c>
      <c r="T2888" t="s">
        <v>14040</v>
      </c>
      <c r="U2888" t="s">
        <v>14041</v>
      </c>
      <c r="V2888" s="41">
        <v>41127</v>
      </c>
      <c r="W2888" s="41">
        <v>34190</v>
      </c>
      <c r="X2888">
        <v>1</v>
      </c>
      <c r="Y2888">
        <v>0</v>
      </c>
      <c r="Z2888" t="s">
        <v>102</v>
      </c>
      <c r="AA2888">
        <v>1</v>
      </c>
      <c r="AB2888" t="s">
        <v>103</v>
      </c>
      <c r="AC2888" t="s">
        <v>104</v>
      </c>
      <c r="AD2888">
        <v>1</v>
      </c>
      <c r="AE2888" t="s">
        <v>308</v>
      </c>
      <c r="AG2888" t="s">
        <v>179</v>
      </c>
      <c r="AJ2888" t="s">
        <v>474</v>
      </c>
    </row>
    <row r="2889" spans="1:36" hidden="1" x14ac:dyDescent="0.25">
      <c r="A2889" t="s">
        <v>14042</v>
      </c>
      <c r="B2889" t="e">
        <f>VLOOKUP(A2889,[2]mp_ALL!B$1:B$557,1,0)</f>
        <v>#N/A</v>
      </c>
      <c r="C2889" t="s">
        <v>14043</v>
      </c>
      <c r="D2889" t="s">
        <v>38</v>
      </c>
      <c r="E2889" t="s">
        <v>88</v>
      </c>
      <c r="F2889" t="s">
        <v>250</v>
      </c>
      <c r="G2889" t="s">
        <v>251</v>
      </c>
      <c r="H2889" t="s">
        <v>91</v>
      </c>
      <c r="I2889" t="s">
        <v>5534</v>
      </c>
      <c r="J2889">
        <v>1</v>
      </c>
      <c r="K2889" t="s">
        <v>494</v>
      </c>
      <c r="L2889">
        <v>0</v>
      </c>
      <c r="M2889" t="s">
        <v>435</v>
      </c>
      <c r="N2889" t="s">
        <v>495</v>
      </c>
      <c r="O2889" t="s">
        <v>496</v>
      </c>
      <c r="P2889" t="s">
        <v>1135</v>
      </c>
      <c r="Q2889" t="s">
        <v>5535</v>
      </c>
      <c r="R2889" t="s">
        <v>117</v>
      </c>
      <c r="S2889" t="s">
        <v>148</v>
      </c>
      <c r="T2889" t="s">
        <v>14044</v>
      </c>
      <c r="U2889" t="s">
        <v>14045</v>
      </c>
      <c r="V2889" s="41">
        <v>41127</v>
      </c>
      <c r="W2889" s="41">
        <v>33982</v>
      </c>
      <c r="X2889">
        <v>1</v>
      </c>
      <c r="Y2889">
        <v>1</v>
      </c>
      <c r="Z2889" t="s">
        <v>102</v>
      </c>
      <c r="AA2889">
        <v>1</v>
      </c>
      <c r="AB2889" t="s">
        <v>103</v>
      </c>
      <c r="AC2889" t="s">
        <v>104</v>
      </c>
      <c r="AD2889">
        <v>1</v>
      </c>
      <c r="AE2889" t="s">
        <v>308</v>
      </c>
      <c r="AG2889" t="s">
        <v>179</v>
      </c>
      <c r="AJ2889" t="s">
        <v>1153</v>
      </c>
    </row>
    <row r="2890" spans="1:36" hidden="1" x14ac:dyDescent="0.25">
      <c r="A2890" t="s">
        <v>14046</v>
      </c>
      <c r="B2890" t="e">
        <f>VLOOKUP(A2890,[2]mp_ALL!B$1:B$557,1,0)</f>
        <v>#N/A</v>
      </c>
      <c r="C2890" t="s">
        <v>14047</v>
      </c>
      <c r="D2890" t="s">
        <v>38</v>
      </c>
      <c r="E2890" t="s">
        <v>88</v>
      </c>
      <c r="F2890" t="s">
        <v>250</v>
      </c>
      <c r="G2890" t="s">
        <v>251</v>
      </c>
      <c r="H2890" t="s">
        <v>91</v>
      </c>
      <c r="I2890" t="s">
        <v>712</v>
      </c>
      <c r="J2890">
        <v>1</v>
      </c>
      <c r="K2890" t="s">
        <v>171</v>
      </c>
      <c r="L2890">
        <v>1</v>
      </c>
      <c r="M2890" t="s">
        <v>172</v>
      </c>
      <c r="N2890" t="s">
        <v>173</v>
      </c>
      <c r="O2890" t="s">
        <v>174</v>
      </c>
      <c r="P2890" t="s">
        <v>713</v>
      </c>
      <c r="Q2890" t="s">
        <v>714</v>
      </c>
      <c r="R2890" t="s">
        <v>147</v>
      </c>
      <c r="S2890" t="s">
        <v>148</v>
      </c>
      <c r="T2890" t="s">
        <v>14048</v>
      </c>
      <c r="U2890" t="s">
        <v>2461</v>
      </c>
      <c r="V2890" s="41">
        <v>41127</v>
      </c>
      <c r="W2890" s="41">
        <v>33719</v>
      </c>
      <c r="X2890">
        <v>1</v>
      </c>
      <c r="Y2890">
        <v>1</v>
      </c>
      <c r="Z2890" t="s">
        <v>102</v>
      </c>
      <c r="AA2890">
        <v>1</v>
      </c>
      <c r="AB2890" t="s">
        <v>103</v>
      </c>
      <c r="AC2890" t="s">
        <v>104</v>
      </c>
      <c r="AD2890">
        <v>1</v>
      </c>
      <c r="AE2890" t="s">
        <v>105</v>
      </c>
      <c r="AG2890" t="s">
        <v>179</v>
      </c>
      <c r="AJ2890" t="s">
        <v>107</v>
      </c>
    </row>
    <row r="2891" spans="1:36" hidden="1" x14ac:dyDescent="0.25">
      <c r="A2891" t="s">
        <v>14049</v>
      </c>
      <c r="B2891" t="e">
        <f>VLOOKUP(A2891,[2]mp_ALL!B$1:B$557,1,0)</f>
        <v>#N/A</v>
      </c>
      <c r="C2891" t="s">
        <v>14050</v>
      </c>
      <c r="D2891" t="s">
        <v>38</v>
      </c>
      <c r="E2891" t="s">
        <v>88</v>
      </c>
      <c r="F2891" t="s">
        <v>250</v>
      </c>
      <c r="G2891" t="s">
        <v>251</v>
      </c>
      <c r="H2891" t="s">
        <v>91</v>
      </c>
      <c r="I2891" t="s">
        <v>1126</v>
      </c>
      <c r="J2891">
        <v>1</v>
      </c>
      <c r="K2891" t="s">
        <v>513</v>
      </c>
      <c r="L2891">
        <v>0</v>
      </c>
      <c r="M2891" t="s">
        <v>435</v>
      </c>
      <c r="N2891" t="s">
        <v>505</v>
      </c>
      <c r="O2891" t="s">
        <v>1127</v>
      </c>
      <c r="P2891" t="s">
        <v>1128</v>
      </c>
      <c r="Q2891" t="s">
        <v>1129</v>
      </c>
      <c r="R2891" t="s">
        <v>117</v>
      </c>
      <c r="S2891" t="s">
        <v>148</v>
      </c>
      <c r="T2891" t="s">
        <v>14051</v>
      </c>
      <c r="U2891" t="s">
        <v>14052</v>
      </c>
      <c r="V2891" s="41">
        <v>41127</v>
      </c>
      <c r="W2891" s="41">
        <v>33703</v>
      </c>
      <c r="X2891">
        <v>1</v>
      </c>
      <c r="Y2891">
        <v>1</v>
      </c>
      <c r="Z2891" t="s">
        <v>102</v>
      </c>
      <c r="AA2891">
        <v>1</v>
      </c>
      <c r="AB2891" t="s">
        <v>103</v>
      </c>
      <c r="AC2891" t="s">
        <v>104</v>
      </c>
      <c r="AD2891">
        <v>1</v>
      </c>
      <c r="AE2891" t="s">
        <v>308</v>
      </c>
      <c r="AG2891" t="s">
        <v>148</v>
      </c>
      <c r="AJ2891" t="s">
        <v>474</v>
      </c>
    </row>
    <row r="2892" spans="1:36" hidden="1" x14ac:dyDescent="0.25">
      <c r="A2892" t="s">
        <v>14053</v>
      </c>
      <c r="B2892" t="e">
        <f>VLOOKUP(A2892,[2]mp_ALL!B$1:B$557,1,0)</f>
        <v>#N/A</v>
      </c>
      <c r="C2892" t="s">
        <v>14054</v>
      </c>
      <c r="D2892" t="s">
        <v>38</v>
      </c>
      <c r="E2892" t="s">
        <v>88</v>
      </c>
      <c r="F2892" t="s">
        <v>250</v>
      </c>
      <c r="G2892" t="s">
        <v>251</v>
      </c>
      <c r="H2892" t="s">
        <v>91</v>
      </c>
      <c r="I2892" t="s">
        <v>5694</v>
      </c>
      <c r="J2892">
        <v>1</v>
      </c>
      <c r="K2892" t="s">
        <v>434</v>
      </c>
      <c r="L2892">
        <v>1</v>
      </c>
      <c r="M2892" t="s">
        <v>435</v>
      </c>
      <c r="N2892" t="s">
        <v>436</v>
      </c>
      <c r="O2892" t="s">
        <v>1727</v>
      </c>
      <c r="P2892" t="s">
        <v>1728</v>
      </c>
      <c r="Q2892" t="s">
        <v>5695</v>
      </c>
      <c r="R2892" t="s">
        <v>117</v>
      </c>
      <c r="S2892" t="s">
        <v>163</v>
      </c>
      <c r="T2892" t="s">
        <v>14055</v>
      </c>
      <c r="U2892" t="s">
        <v>14056</v>
      </c>
      <c r="V2892" s="41">
        <v>41127</v>
      </c>
      <c r="W2892" s="41">
        <v>33761</v>
      </c>
      <c r="X2892">
        <v>1</v>
      </c>
      <c r="Y2892">
        <v>1</v>
      </c>
      <c r="Z2892" t="s">
        <v>102</v>
      </c>
      <c r="AA2892">
        <v>1</v>
      </c>
      <c r="AB2892" t="s">
        <v>103</v>
      </c>
      <c r="AC2892" t="s">
        <v>104</v>
      </c>
      <c r="AD2892">
        <v>1</v>
      </c>
      <c r="AE2892" t="s">
        <v>105</v>
      </c>
      <c r="AG2892" t="s">
        <v>148</v>
      </c>
      <c r="AJ2892" t="s">
        <v>1153</v>
      </c>
    </row>
    <row r="2893" spans="1:36" hidden="1" x14ac:dyDescent="0.25">
      <c r="A2893" t="s">
        <v>14057</v>
      </c>
      <c r="B2893" t="e">
        <f>VLOOKUP(A2893,[2]mp_ALL!B$1:B$557,1,0)</f>
        <v>#N/A</v>
      </c>
      <c r="C2893" t="s">
        <v>14058</v>
      </c>
      <c r="D2893" t="s">
        <v>38</v>
      </c>
      <c r="E2893" t="s">
        <v>88</v>
      </c>
      <c r="F2893" t="s">
        <v>250</v>
      </c>
      <c r="G2893" t="s">
        <v>251</v>
      </c>
      <c r="H2893" t="s">
        <v>91</v>
      </c>
      <c r="I2893" t="s">
        <v>6665</v>
      </c>
      <c r="J2893">
        <v>1</v>
      </c>
      <c r="K2893" t="s">
        <v>434</v>
      </c>
      <c r="L2893">
        <v>1</v>
      </c>
      <c r="M2893" t="s">
        <v>435</v>
      </c>
      <c r="N2893" t="s">
        <v>436</v>
      </c>
      <c r="O2893" t="s">
        <v>437</v>
      </c>
      <c r="P2893" t="s">
        <v>5709</v>
      </c>
      <c r="Q2893" t="s">
        <v>6666</v>
      </c>
      <c r="R2893" t="s">
        <v>117</v>
      </c>
      <c r="S2893" t="s">
        <v>163</v>
      </c>
      <c r="T2893" t="s">
        <v>14059</v>
      </c>
      <c r="U2893" t="s">
        <v>14060</v>
      </c>
      <c r="V2893" s="41">
        <v>41127</v>
      </c>
      <c r="W2893" s="41">
        <v>33441</v>
      </c>
      <c r="X2893">
        <v>1</v>
      </c>
      <c r="Y2893">
        <v>1</v>
      </c>
      <c r="Z2893" t="s">
        <v>102</v>
      </c>
      <c r="AA2893">
        <v>1</v>
      </c>
      <c r="AB2893" t="s">
        <v>103</v>
      </c>
      <c r="AC2893" t="s">
        <v>104</v>
      </c>
      <c r="AD2893">
        <v>1</v>
      </c>
      <c r="AE2893" t="s">
        <v>105</v>
      </c>
      <c r="AG2893" t="s">
        <v>148</v>
      </c>
      <c r="AJ2893" t="s">
        <v>1153</v>
      </c>
    </row>
    <row r="2894" spans="1:36" hidden="1" x14ac:dyDescent="0.25">
      <c r="A2894" t="s">
        <v>14061</v>
      </c>
      <c r="B2894" t="e">
        <f>VLOOKUP(A2894,[2]mp_ALL!B$1:B$557,1,0)</f>
        <v>#N/A</v>
      </c>
      <c r="C2894" t="s">
        <v>14062</v>
      </c>
      <c r="D2894" t="s">
        <v>38</v>
      </c>
      <c r="E2894" t="s">
        <v>88</v>
      </c>
      <c r="F2894" t="s">
        <v>250</v>
      </c>
      <c r="G2894" t="s">
        <v>251</v>
      </c>
      <c r="H2894" t="s">
        <v>91</v>
      </c>
      <c r="I2894" t="s">
        <v>6654</v>
      </c>
      <c r="J2894">
        <v>1</v>
      </c>
      <c r="K2894" t="s">
        <v>434</v>
      </c>
      <c r="L2894">
        <v>1</v>
      </c>
      <c r="M2894" t="s">
        <v>435</v>
      </c>
      <c r="N2894" t="s">
        <v>436</v>
      </c>
      <c r="O2894" t="s">
        <v>437</v>
      </c>
      <c r="P2894" t="s">
        <v>438</v>
      </c>
      <c r="Q2894" t="s">
        <v>6655</v>
      </c>
      <c r="R2894" t="s">
        <v>117</v>
      </c>
      <c r="S2894" t="s">
        <v>163</v>
      </c>
      <c r="T2894" t="s">
        <v>14063</v>
      </c>
      <c r="U2894" t="s">
        <v>14064</v>
      </c>
      <c r="V2894" s="41">
        <v>41127</v>
      </c>
      <c r="W2894" s="41">
        <v>33241</v>
      </c>
      <c r="X2894">
        <v>1</v>
      </c>
      <c r="Y2894">
        <v>1</v>
      </c>
      <c r="Z2894" t="s">
        <v>102</v>
      </c>
      <c r="AA2894">
        <v>1</v>
      </c>
      <c r="AB2894" t="s">
        <v>103</v>
      </c>
      <c r="AC2894" t="s">
        <v>104</v>
      </c>
      <c r="AD2894">
        <v>1</v>
      </c>
      <c r="AE2894" t="s">
        <v>105</v>
      </c>
      <c r="AG2894" t="s">
        <v>148</v>
      </c>
      <c r="AJ2894" t="s">
        <v>1286</v>
      </c>
    </row>
    <row r="2895" spans="1:36" hidden="1" x14ac:dyDescent="0.25">
      <c r="A2895" t="s">
        <v>14065</v>
      </c>
      <c r="B2895" t="e">
        <f>VLOOKUP(A2895,[2]mp_ALL!B$1:B$557,1,0)</f>
        <v>#N/A</v>
      </c>
      <c r="C2895" t="s">
        <v>14066</v>
      </c>
      <c r="D2895" t="s">
        <v>38</v>
      </c>
      <c r="E2895" t="s">
        <v>88</v>
      </c>
      <c r="F2895" t="s">
        <v>250</v>
      </c>
      <c r="G2895" t="s">
        <v>251</v>
      </c>
      <c r="H2895" t="s">
        <v>91</v>
      </c>
      <c r="I2895" t="s">
        <v>5694</v>
      </c>
      <c r="J2895">
        <v>1</v>
      </c>
      <c r="K2895" t="s">
        <v>434</v>
      </c>
      <c r="L2895">
        <v>1</v>
      </c>
      <c r="M2895" t="s">
        <v>435</v>
      </c>
      <c r="N2895" t="s">
        <v>436</v>
      </c>
      <c r="O2895" t="s">
        <v>1727</v>
      </c>
      <c r="P2895" t="s">
        <v>1728</v>
      </c>
      <c r="Q2895" t="s">
        <v>5695</v>
      </c>
      <c r="R2895" t="s">
        <v>117</v>
      </c>
      <c r="S2895" t="s">
        <v>163</v>
      </c>
      <c r="T2895" t="s">
        <v>14067</v>
      </c>
      <c r="U2895" t="s">
        <v>14068</v>
      </c>
      <c r="V2895" s="41">
        <v>41127</v>
      </c>
      <c r="W2895" s="41">
        <v>34107</v>
      </c>
      <c r="X2895">
        <v>1</v>
      </c>
      <c r="Y2895">
        <v>1</v>
      </c>
      <c r="Z2895" t="s">
        <v>102</v>
      </c>
      <c r="AA2895">
        <v>1</v>
      </c>
      <c r="AB2895" t="s">
        <v>103</v>
      </c>
      <c r="AC2895" t="s">
        <v>104</v>
      </c>
      <c r="AD2895">
        <v>1</v>
      </c>
      <c r="AE2895" t="s">
        <v>105</v>
      </c>
      <c r="AG2895" t="s">
        <v>148</v>
      </c>
      <c r="AJ2895" t="s">
        <v>1779</v>
      </c>
    </row>
    <row r="2896" spans="1:36" hidden="1" x14ac:dyDescent="0.25">
      <c r="A2896" t="s">
        <v>14069</v>
      </c>
      <c r="B2896" t="e">
        <f>VLOOKUP(A2896,[2]mp_ALL!B$1:B$557,1,0)</f>
        <v>#N/A</v>
      </c>
      <c r="C2896" t="s">
        <v>14070</v>
      </c>
      <c r="D2896" t="s">
        <v>38</v>
      </c>
      <c r="E2896" t="s">
        <v>88</v>
      </c>
      <c r="F2896" t="s">
        <v>250</v>
      </c>
      <c r="G2896" t="s">
        <v>251</v>
      </c>
      <c r="H2896" t="s">
        <v>91</v>
      </c>
      <c r="I2896" t="s">
        <v>5708</v>
      </c>
      <c r="J2896">
        <v>1</v>
      </c>
      <c r="K2896" t="s">
        <v>434</v>
      </c>
      <c r="L2896">
        <v>1</v>
      </c>
      <c r="M2896" t="s">
        <v>435</v>
      </c>
      <c r="N2896" t="s">
        <v>436</v>
      </c>
      <c r="O2896" t="s">
        <v>437</v>
      </c>
      <c r="P2896" t="s">
        <v>5709</v>
      </c>
      <c r="Q2896" t="s">
        <v>5710</v>
      </c>
      <c r="R2896" t="s">
        <v>117</v>
      </c>
      <c r="S2896" t="s">
        <v>199</v>
      </c>
      <c r="T2896" t="s">
        <v>14071</v>
      </c>
      <c r="U2896" t="s">
        <v>14072</v>
      </c>
      <c r="V2896" s="41">
        <v>41127</v>
      </c>
      <c r="W2896" s="41">
        <v>33204</v>
      </c>
      <c r="X2896">
        <v>1</v>
      </c>
      <c r="Y2896">
        <v>1</v>
      </c>
      <c r="Z2896" t="s">
        <v>102</v>
      </c>
      <c r="AA2896">
        <v>1</v>
      </c>
      <c r="AB2896" t="s">
        <v>103</v>
      </c>
      <c r="AC2896" t="s">
        <v>104</v>
      </c>
      <c r="AD2896">
        <v>1</v>
      </c>
      <c r="AE2896" t="s">
        <v>105</v>
      </c>
      <c r="AG2896" t="s">
        <v>148</v>
      </c>
      <c r="AJ2896" t="s">
        <v>299</v>
      </c>
    </row>
    <row r="2897" spans="1:36" hidden="1" x14ac:dyDescent="0.25">
      <c r="A2897" t="s">
        <v>14073</v>
      </c>
      <c r="B2897" t="e">
        <f>VLOOKUP(A2897,[2]mp_ALL!B$1:B$557,1,0)</f>
        <v>#N/A</v>
      </c>
      <c r="C2897" t="s">
        <v>14074</v>
      </c>
      <c r="D2897" t="s">
        <v>38</v>
      </c>
      <c r="E2897" t="s">
        <v>88</v>
      </c>
      <c r="F2897" t="s">
        <v>250</v>
      </c>
      <c r="G2897" t="s">
        <v>251</v>
      </c>
      <c r="H2897" t="s">
        <v>91</v>
      </c>
      <c r="I2897" t="s">
        <v>6131</v>
      </c>
      <c r="J2897">
        <v>1</v>
      </c>
      <c r="K2897" t="s">
        <v>434</v>
      </c>
      <c r="L2897">
        <v>1</v>
      </c>
      <c r="M2897" t="s">
        <v>435</v>
      </c>
      <c r="N2897" t="s">
        <v>436</v>
      </c>
      <c r="O2897" t="s">
        <v>1727</v>
      </c>
      <c r="P2897" t="s">
        <v>3504</v>
      </c>
      <c r="Q2897" t="s">
        <v>6132</v>
      </c>
      <c r="R2897" t="s">
        <v>117</v>
      </c>
      <c r="S2897" t="s">
        <v>163</v>
      </c>
      <c r="T2897" t="s">
        <v>14075</v>
      </c>
      <c r="U2897" t="s">
        <v>14076</v>
      </c>
      <c r="V2897" s="41">
        <v>41127</v>
      </c>
      <c r="W2897" s="41">
        <v>33465</v>
      </c>
      <c r="X2897">
        <v>1</v>
      </c>
      <c r="Y2897">
        <v>0</v>
      </c>
      <c r="Z2897" t="s">
        <v>102</v>
      </c>
      <c r="AA2897">
        <v>1</v>
      </c>
      <c r="AB2897" t="s">
        <v>103</v>
      </c>
      <c r="AC2897" t="s">
        <v>104</v>
      </c>
      <c r="AD2897">
        <v>1</v>
      </c>
      <c r="AE2897" t="s">
        <v>105</v>
      </c>
      <c r="AG2897" t="s">
        <v>148</v>
      </c>
      <c r="AJ2897" t="s">
        <v>271</v>
      </c>
    </row>
    <row r="2898" spans="1:36" hidden="1" x14ac:dyDescent="0.25">
      <c r="A2898" t="s">
        <v>14077</v>
      </c>
      <c r="B2898" t="e">
        <f>VLOOKUP(A2898,[2]mp_ALL!B$1:B$557,1,0)</f>
        <v>#N/A</v>
      </c>
      <c r="C2898" t="s">
        <v>14078</v>
      </c>
      <c r="D2898" t="s">
        <v>38</v>
      </c>
      <c r="E2898" t="s">
        <v>88</v>
      </c>
      <c r="F2898" t="s">
        <v>250</v>
      </c>
      <c r="G2898" t="s">
        <v>251</v>
      </c>
      <c r="H2898" t="s">
        <v>91</v>
      </c>
      <c r="I2898" t="s">
        <v>6194</v>
      </c>
      <c r="J2898">
        <v>1</v>
      </c>
      <c r="K2898" t="s">
        <v>1719</v>
      </c>
      <c r="L2898">
        <v>1</v>
      </c>
      <c r="M2898" t="s">
        <v>172</v>
      </c>
      <c r="N2898" t="s">
        <v>173</v>
      </c>
      <c r="O2898" t="s">
        <v>1720</v>
      </c>
      <c r="P2898" t="s">
        <v>6195</v>
      </c>
      <c r="R2898" t="s">
        <v>147</v>
      </c>
      <c r="S2898" t="s">
        <v>319</v>
      </c>
      <c r="T2898" t="s">
        <v>14079</v>
      </c>
      <c r="U2898" t="s">
        <v>3642</v>
      </c>
      <c r="V2898" s="41">
        <v>41127</v>
      </c>
      <c r="W2898" s="41">
        <v>33083</v>
      </c>
      <c r="X2898">
        <v>1</v>
      </c>
      <c r="Y2898">
        <v>2</v>
      </c>
      <c r="Z2898" t="s">
        <v>102</v>
      </c>
      <c r="AA2898">
        <v>1</v>
      </c>
      <c r="AB2898" t="s">
        <v>103</v>
      </c>
      <c r="AC2898" t="s">
        <v>104</v>
      </c>
      <c r="AD2898">
        <v>1</v>
      </c>
      <c r="AE2898" t="s">
        <v>105</v>
      </c>
      <c r="AG2898" t="s">
        <v>179</v>
      </c>
      <c r="AJ2898" t="s">
        <v>107</v>
      </c>
    </row>
    <row r="2899" spans="1:36" hidden="1" x14ac:dyDescent="0.25">
      <c r="A2899" t="s">
        <v>14080</v>
      </c>
      <c r="B2899" t="e">
        <f>VLOOKUP(A2899,[2]mp_ALL!B$1:B$557,1,0)</f>
        <v>#N/A</v>
      </c>
      <c r="C2899" t="s">
        <v>14081</v>
      </c>
      <c r="D2899" t="s">
        <v>38</v>
      </c>
      <c r="E2899" t="s">
        <v>88</v>
      </c>
      <c r="F2899" t="s">
        <v>250</v>
      </c>
      <c r="G2899" t="s">
        <v>251</v>
      </c>
      <c r="H2899" t="s">
        <v>91</v>
      </c>
      <c r="I2899" t="s">
        <v>3270</v>
      </c>
      <c r="J2899">
        <v>1</v>
      </c>
      <c r="K2899" t="s">
        <v>3218</v>
      </c>
      <c r="L2899">
        <v>1</v>
      </c>
      <c r="M2899" t="s">
        <v>435</v>
      </c>
      <c r="N2899" t="s">
        <v>436</v>
      </c>
      <c r="O2899" t="s">
        <v>3219</v>
      </c>
      <c r="P2899" t="s">
        <v>3271</v>
      </c>
      <c r="Q2899" t="s">
        <v>3272</v>
      </c>
      <c r="R2899" t="s">
        <v>117</v>
      </c>
      <c r="S2899" t="s">
        <v>199</v>
      </c>
      <c r="T2899" t="s">
        <v>14082</v>
      </c>
      <c r="U2899" t="s">
        <v>2393</v>
      </c>
      <c r="V2899" s="41">
        <v>41127</v>
      </c>
      <c r="W2899" s="41">
        <v>33764</v>
      </c>
      <c r="X2899">
        <v>1</v>
      </c>
      <c r="Y2899">
        <v>2</v>
      </c>
      <c r="Z2899" t="s">
        <v>102</v>
      </c>
      <c r="AA2899">
        <v>1</v>
      </c>
      <c r="AB2899" t="s">
        <v>103</v>
      </c>
      <c r="AC2899" t="s">
        <v>104</v>
      </c>
      <c r="AD2899">
        <v>1</v>
      </c>
      <c r="AE2899" t="s">
        <v>105</v>
      </c>
      <c r="AG2899" t="s">
        <v>148</v>
      </c>
      <c r="AJ2899" t="s">
        <v>107</v>
      </c>
    </row>
    <row r="2900" spans="1:36" hidden="1" x14ac:dyDescent="0.25">
      <c r="A2900" t="s">
        <v>14083</v>
      </c>
      <c r="B2900" t="e">
        <f>VLOOKUP(A2900,[2]mp_ALL!B$1:B$557,1,0)</f>
        <v>#N/A</v>
      </c>
      <c r="C2900" t="s">
        <v>14084</v>
      </c>
      <c r="D2900" t="s">
        <v>38</v>
      </c>
      <c r="E2900" t="s">
        <v>88</v>
      </c>
      <c r="F2900" t="s">
        <v>8284</v>
      </c>
      <c r="G2900" t="s">
        <v>8285</v>
      </c>
      <c r="H2900" t="s">
        <v>91</v>
      </c>
      <c r="I2900" t="s">
        <v>859</v>
      </c>
      <c r="J2900">
        <v>1</v>
      </c>
      <c r="K2900" t="s">
        <v>600</v>
      </c>
      <c r="L2900">
        <v>1</v>
      </c>
      <c r="M2900" t="s">
        <v>158</v>
      </c>
      <c r="N2900" t="s">
        <v>159</v>
      </c>
      <c r="O2900" t="s">
        <v>601</v>
      </c>
      <c r="P2900" t="s">
        <v>860</v>
      </c>
      <c r="Q2900" t="s">
        <v>861</v>
      </c>
      <c r="R2900" t="s">
        <v>117</v>
      </c>
      <c r="S2900" t="s">
        <v>163</v>
      </c>
      <c r="T2900" t="s">
        <v>14085</v>
      </c>
      <c r="U2900" t="s">
        <v>14086</v>
      </c>
      <c r="V2900" s="41">
        <v>41127</v>
      </c>
      <c r="W2900" s="41">
        <v>33453</v>
      </c>
      <c r="X2900">
        <v>1</v>
      </c>
      <c r="Y2900">
        <v>1</v>
      </c>
      <c r="Z2900" t="s">
        <v>102</v>
      </c>
      <c r="AA2900">
        <v>1</v>
      </c>
      <c r="AB2900" t="s">
        <v>103</v>
      </c>
      <c r="AC2900" t="s">
        <v>104</v>
      </c>
      <c r="AD2900">
        <v>1</v>
      </c>
      <c r="AE2900" t="s">
        <v>105</v>
      </c>
      <c r="AG2900" t="s">
        <v>121</v>
      </c>
      <c r="AJ2900" t="s">
        <v>271</v>
      </c>
    </row>
    <row r="2901" spans="1:36" hidden="1" x14ac:dyDescent="0.25">
      <c r="A2901" t="s">
        <v>14087</v>
      </c>
      <c r="B2901" t="e">
        <f>VLOOKUP(A2901,[2]mp_ALL!B$1:B$557,1,0)</f>
        <v>#N/A</v>
      </c>
      <c r="C2901" t="s">
        <v>14088</v>
      </c>
      <c r="D2901" t="s">
        <v>38</v>
      </c>
      <c r="E2901" t="s">
        <v>88</v>
      </c>
      <c r="F2901" t="s">
        <v>8284</v>
      </c>
      <c r="G2901" t="s">
        <v>8285</v>
      </c>
      <c r="H2901" t="s">
        <v>91</v>
      </c>
      <c r="I2901" t="s">
        <v>1836</v>
      </c>
      <c r="J2901">
        <v>1</v>
      </c>
      <c r="K2901" t="s">
        <v>721</v>
      </c>
      <c r="L2901">
        <v>1</v>
      </c>
      <c r="M2901" t="s">
        <v>414</v>
      </c>
      <c r="N2901" t="s">
        <v>159</v>
      </c>
      <c r="O2901" t="s">
        <v>722</v>
      </c>
      <c r="P2901" t="s">
        <v>723</v>
      </c>
      <c r="Q2901" t="s">
        <v>1837</v>
      </c>
      <c r="R2901" t="s">
        <v>117</v>
      </c>
      <c r="S2901" t="s">
        <v>163</v>
      </c>
      <c r="T2901" t="s">
        <v>14089</v>
      </c>
      <c r="U2901" t="s">
        <v>7761</v>
      </c>
      <c r="V2901" s="41">
        <v>41127</v>
      </c>
      <c r="W2901" s="41">
        <v>33465</v>
      </c>
      <c r="X2901">
        <v>0</v>
      </c>
      <c r="Z2901" t="s">
        <v>7195</v>
      </c>
      <c r="AA2901">
        <v>1</v>
      </c>
      <c r="AB2901" t="s">
        <v>103</v>
      </c>
      <c r="AC2901" t="s">
        <v>104</v>
      </c>
      <c r="AD2901">
        <v>1</v>
      </c>
      <c r="AE2901" t="s">
        <v>105</v>
      </c>
      <c r="AG2901" t="s">
        <v>121</v>
      </c>
      <c r="AJ2901" t="s">
        <v>107</v>
      </c>
    </row>
    <row r="2902" spans="1:36" hidden="1" x14ac:dyDescent="0.25">
      <c r="A2902" t="s">
        <v>14090</v>
      </c>
      <c r="B2902" t="e">
        <f>VLOOKUP(A2902,[2]mp_ALL!B$1:B$557,1,0)</f>
        <v>#N/A</v>
      </c>
      <c r="C2902" t="s">
        <v>14091</v>
      </c>
      <c r="D2902" t="s">
        <v>38</v>
      </c>
      <c r="E2902" t="s">
        <v>88</v>
      </c>
      <c r="F2902" t="s">
        <v>8284</v>
      </c>
      <c r="G2902" t="s">
        <v>8285</v>
      </c>
      <c r="H2902" t="s">
        <v>91</v>
      </c>
      <c r="I2902" t="s">
        <v>8390</v>
      </c>
      <c r="J2902">
        <v>1</v>
      </c>
      <c r="K2902" t="s">
        <v>232</v>
      </c>
      <c r="L2902">
        <v>1</v>
      </c>
      <c r="M2902" t="s">
        <v>233</v>
      </c>
      <c r="N2902" t="s">
        <v>234</v>
      </c>
      <c r="O2902" t="s">
        <v>992</v>
      </c>
      <c r="P2902" t="s">
        <v>8391</v>
      </c>
      <c r="R2902" t="s">
        <v>117</v>
      </c>
      <c r="S2902" t="s">
        <v>949</v>
      </c>
      <c r="T2902" t="s">
        <v>14092</v>
      </c>
      <c r="U2902" t="s">
        <v>14093</v>
      </c>
      <c r="V2902" s="41">
        <v>41127</v>
      </c>
      <c r="W2902" s="41">
        <v>33857</v>
      </c>
      <c r="X2902">
        <v>1</v>
      </c>
      <c r="Y2902">
        <v>1</v>
      </c>
      <c r="Z2902" t="s">
        <v>102</v>
      </c>
      <c r="AA2902">
        <v>1</v>
      </c>
      <c r="AB2902" t="s">
        <v>103</v>
      </c>
      <c r="AC2902" t="s">
        <v>104</v>
      </c>
      <c r="AD2902">
        <v>1</v>
      </c>
      <c r="AE2902" t="s">
        <v>138</v>
      </c>
      <c r="AG2902" t="s">
        <v>121</v>
      </c>
      <c r="AJ2902" t="s">
        <v>1556</v>
      </c>
    </row>
    <row r="2903" spans="1:36" hidden="1" x14ac:dyDescent="0.25">
      <c r="A2903" t="s">
        <v>14094</v>
      </c>
      <c r="B2903" t="e">
        <f>VLOOKUP(A2903,[2]mp_ALL!B$1:B$557,1,0)</f>
        <v>#N/A</v>
      </c>
      <c r="C2903" t="s">
        <v>14095</v>
      </c>
      <c r="D2903" t="s">
        <v>38</v>
      </c>
      <c r="E2903" t="s">
        <v>88</v>
      </c>
      <c r="F2903" t="s">
        <v>8284</v>
      </c>
      <c r="G2903" t="s">
        <v>8285</v>
      </c>
      <c r="H2903" t="s">
        <v>91</v>
      </c>
      <c r="I2903" t="s">
        <v>1671</v>
      </c>
      <c r="J2903">
        <v>1</v>
      </c>
      <c r="K2903" t="s">
        <v>1396</v>
      </c>
      <c r="L2903">
        <v>1</v>
      </c>
      <c r="M2903" t="s">
        <v>414</v>
      </c>
      <c r="N2903" t="s">
        <v>159</v>
      </c>
      <c r="O2903" t="s">
        <v>1672</v>
      </c>
      <c r="P2903" t="s">
        <v>1673</v>
      </c>
      <c r="Q2903" t="s">
        <v>1674</v>
      </c>
      <c r="R2903" t="s">
        <v>117</v>
      </c>
      <c r="S2903" t="s">
        <v>163</v>
      </c>
      <c r="T2903" t="s">
        <v>14096</v>
      </c>
      <c r="U2903" t="s">
        <v>14097</v>
      </c>
      <c r="V2903" s="41">
        <v>41127</v>
      </c>
      <c r="W2903" s="41">
        <v>33236</v>
      </c>
      <c r="X2903">
        <v>1</v>
      </c>
      <c r="Y2903">
        <v>0</v>
      </c>
      <c r="Z2903" t="s">
        <v>102</v>
      </c>
      <c r="AA2903">
        <v>1</v>
      </c>
      <c r="AB2903" t="s">
        <v>103</v>
      </c>
      <c r="AC2903" t="s">
        <v>104</v>
      </c>
      <c r="AD2903">
        <v>1</v>
      </c>
      <c r="AE2903" t="s">
        <v>105</v>
      </c>
      <c r="AG2903" t="s">
        <v>121</v>
      </c>
      <c r="AJ2903" t="s">
        <v>1705</v>
      </c>
    </row>
    <row r="2904" spans="1:36" hidden="1" x14ac:dyDescent="0.25">
      <c r="A2904" t="s">
        <v>14098</v>
      </c>
      <c r="B2904" t="e">
        <f>VLOOKUP(A2904,[2]mp_ALL!B$1:B$557,1,0)</f>
        <v>#N/A</v>
      </c>
      <c r="C2904" t="s">
        <v>14099</v>
      </c>
      <c r="D2904" t="s">
        <v>38</v>
      </c>
      <c r="E2904" t="s">
        <v>88</v>
      </c>
      <c r="F2904" t="s">
        <v>8284</v>
      </c>
      <c r="G2904" t="s">
        <v>8285</v>
      </c>
      <c r="H2904" t="s">
        <v>91</v>
      </c>
      <c r="I2904" t="s">
        <v>7872</v>
      </c>
      <c r="J2904">
        <v>1</v>
      </c>
      <c r="K2904" t="s">
        <v>721</v>
      </c>
      <c r="L2904">
        <v>1</v>
      </c>
      <c r="M2904" t="s">
        <v>414</v>
      </c>
      <c r="N2904" t="s">
        <v>159</v>
      </c>
      <c r="O2904" t="s">
        <v>1311</v>
      </c>
      <c r="P2904" t="s">
        <v>1312</v>
      </c>
      <c r="Q2904" t="s">
        <v>7873</v>
      </c>
      <c r="R2904" t="s">
        <v>117</v>
      </c>
      <c r="S2904" t="s">
        <v>163</v>
      </c>
      <c r="T2904" t="s">
        <v>14100</v>
      </c>
      <c r="U2904" t="s">
        <v>14101</v>
      </c>
      <c r="V2904" s="41">
        <v>41127</v>
      </c>
      <c r="W2904" s="41">
        <v>32942</v>
      </c>
      <c r="X2904">
        <v>1</v>
      </c>
      <c r="Y2904">
        <v>2</v>
      </c>
      <c r="Z2904" t="s">
        <v>102</v>
      </c>
      <c r="AA2904">
        <v>1</v>
      </c>
      <c r="AB2904" t="s">
        <v>103</v>
      </c>
      <c r="AC2904" t="s">
        <v>104</v>
      </c>
      <c r="AD2904">
        <v>1</v>
      </c>
      <c r="AE2904" t="s">
        <v>105</v>
      </c>
      <c r="AG2904" t="s">
        <v>121</v>
      </c>
      <c r="AJ2904" t="s">
        <v>3654</v>
      </c>
    </row>
    <row r="2905" spans="1:36" hidden="1" x14ac:dyDescent="0.25">
      <c r="A2905" t="s">
        <v>14102</v>
      </c>
      <c r="B2905" t="e">
        <f>VLOOKUP(A2905,[2]mp_ALL!B$1:B$557,1,0)</f>
        <v>#N/A</v>
      </c>
      <c r="C2905" t="s">
        <v>14103</v>
      </c>
      <c r="D2905" t="s">
        <v>38</v>
      </c>
      <c r="E2905" t="s">
        <v>88</v>
      </c>
      <c r="F2905" t="s">
        <v>8284</v>
      </c>
      <c r="G2905" t="s">
        <v>8285</v>
      </c>
      <c r="H2905" t="s">
        <v>91</v>
      </c>
      <c r="I2905" t="s">
        <v>5352</v>
      </c>
      <c r="J2905">
        <v>1</v>
      </c>
      <c r="K2905" t="s">
        <v>384</v>
      </c>
      <c r="L2905">
        <v>1</v>
      </c>
      <c r="M2905" t="s">
        <v>113</v>
      </c>
      <c r="N2905" t="s">
        <v>385</v>
      </c>
      <c r="O2905" t="s">
        <v>450</v>
      </c>
      <c r="P2905" t="s">
        <v>5353</v>
      </c>
      <c r="Q2905" t="s">
        <v>5354</v>
      </c>
      <c r="R2905" t="s">
        <v>117</v>
      </c>
      <c r="S2905" t="s">
        <v>163</v>
      </c>
      <c r="T2905" t="s">
        <v>14104</v>
      </c>
      <c r="U2905" t="s">
        <v>14105</v>
      </c>
      <c r="V2905" s="41">
        <v>41127</v>
      </c>
      <c r="W2905" s="41">
        <v>33737</v>
      </c>
      <c r="X2905">
        <v>1</v>
      </c>
      <c r="Y2905">
        <v>2</v>
      </c>
      <c r="Z2905" t="s">
        <v>102</v>
      </c>
      <c r="AA2905">
        <v>1</v>
      </c>
      <c r="AB2905" t="s">
        <v>103</v>
      </c>
      <c r="AC2905" t="s">
        <v>104</v>
      </c>
      <c r="AD2905">
        <v>1</v>
      </c>
      <c r="AE2905" t="s">
        <v>105</v>
      </c>
      <c r="AG2905" t="s">
        <v>121</v>
      </c>
      <c r="AJ2905" t="s">
        <v>1556</v>
      </c>
    </row>
    <row r="2906" spans="1:36" hidden="1" x14ac:dyDescent="0.25">
      <c r="A2906" t="s">
        <v>14106</v>
      </c>
      <c r="B2906" t="e">
        <f>VLOOKUP(A2906,[2]mp_ALL!B$1:B$557,1,0)</f>
        <v>#N/A</v>
      </c>
      <c r="C2906" t="s">
        <v>14107</v>
      </c>
      <c r="D2906" t="s">
        <v>38</v>
      </c>
      <c r="E2906" t="s">
        <v>88</v>
      </c>
      <c r="F2906" t="s">
        <v>8284</v>
      </c>
      <c r="G2906" t="s">
        <v>8285</v>
      </c>
      <c r="H2906" t="s">
        <v>91</v>
      </c>
      <c r="I2906" t="s">
        <v>5277</v>
      </c>
      <c r="J2906">
        <v>1</v>
      </c>
      <c r="K2906" t="s">
        <v>721</v>
      </c>
      <c r="L2906">
        <v>1</v>
      </c>
      <c r="M2906" t="s">
        <v>414</v>
      </c>
      <c r="N2906" t="s">
        <v>159</v>
      </c>
      <c r="O2906" t="s">
        <v>722</v>
      </c>
      <c r="P2906" t="s">
        <v>723</v>
      </c>
      <c r="R2906" t="s">
        <v>117</v>
      </c>
      <c r="S2906" t="s">
        <v>163</v>
      </c>
      <c r="T2906" t="s">
        <v>14108</v>
      </c>
      <c r="U2906" t="s">
        <v>14109</v>
      </c>
      <c r="V2906" s="41">
        <v>41127</v>
      </c>
      <c r="W2906" s="41">
        <v>33511</v>
      </c>
      <c r="X2906">
        <v>1</v>
      </c>
      <c r="Y2906">
        <v>2</v>
      </c>
      <c r="Z2906" t="s">
        <v>102</v>
      </c>
      <c r="AA2906">
        <v>1</v>
      </c>
      <c r="AB2906" t="s">
        <v>103</v>
      </c>
      <c r="AC2906" t="s">
        <v>104</v>
      </c>
      <c r="AD2906">
        <v>1</v>
      </c>
      <c r="AE2906" t="s">
        <v>105</v>
      </c>
      <c r="AG2906" t="s">
        <v>121</v>
      </c>
      <c r="AJ2906" t="s">
        <v>1705</v>
      </c>
    </row>
    <row r="2907" spans="1:36" hidden="1" x14ac:dyDescent="0.25">
      <c r="A2907" t="s">
        <v>14110</v>
      </c>
      <c r="B2907" t="e">
        <f>VLOOKUP(A2907,[2]mp_ALL!B$1:B$557,1,0)</f>
        <v>#N/A</v>
      </c>
      <c r="C2907" t="s">
        <v>14111</v>
      </c>
      <c r="D2907" t="s">
        <v>38</v>
      </c>
      <c r="E2907" t="s">
        <v>88</v>
      </c>
      <c r="F2907" t="s">
        <v>8284</v>
      </c>
      <c r="G2907" t="s">
        <v>8285</v>
      </c>
      <c r="H2907" t="s">
        <v>91</v>
      </c>
      <c r="I2907" t="s">
        <v>5247</v>
      </c>
      <c r="J2907">
        <v>1</v>
      </c>
      <c r="K2907" t="s">
        <v>721</v>
      </c>
      <c r="L2907">
        <v>1</v>
      </c>
      <c r="M2907" t="s">
        <v>414</v>
      </c>
      <c r="N2907" t="s">
        <v>159</v>
      </c>
      <c r="O2907" t="s">
        <v>1311</v>
      </c>
      <c r="P2907" t="s">
        <v>1312</v>
      </c>
      <c r="Q2907" t="s">
        <v>5248</v>
      </c>
      <c r="R2907" t="s">
        <v>117</v>
      </c>
      <c r="S2907" t="s">
        <v>163</v>
      </c>
      <c r="T2907" t="s">
        <v>14112</v>
      </c>
      <c r="U2907" t="s">
        <v>14113</v>
      </c>
      <c r="V2907" s="41">
        <v>41127</v>
      </c>
      <c r="W2907" s="41">
        <v>33760</v>
      </c>
      <c r="X2907">
        <v>1</v>
      </c>
      <c r="Y2907">
        <v>1</v>
      </c>
      <c r="Z2907" t="s">
        <v>102</v>
      </c>
      <c r="AA2907">
        <v>1</v>
      </c>
      <c r="AB2907" t="s">
        <v>103</v>
      </c>
      <c r="AC2907" t="s">
        <v>104</v>
      </c>
      <c r="AD2907">
        <v>1</v>
      </c>
      <c r="AE2907" t="s">
        <v>105</v>
      </c>
      <c r="AG2907" t="s">
        <v>121</v>
      </c>
      <c r="AJ2907" t="s">
        <v>271</v>
      </c>
    </row>
    <row r="2908" spans="1:36" hidden="1" x14ac:dyDescent="0.25">
      <c r="A2908" t="s">
        <v>14114</v>
      </c>
      <c r="B2908" t="e">
        <f>VLOOKUP(A2908,[2]mp_ALL!B$1:B$557,1,0)</f>
        <v>#N/A</v>
      </c>
      <c r="C2908" t="s">
        <v>14115</v>
      </c>
      <c r="D2908" t="s">
        <v>38</v>
      </c>
      <c r="E2908" t="s">
        <v>88</v>
      </c>
      <c r="F2908" t="s">
        <v>8284</v>
      </c>
      <c r="G2908" t="s">
        <v>8285</v>
      </c>
      <c r="H2908" t="s">
        <v>91</v>
      </c>
      <c r="I2908" t="s">
        <v>1671</v>
      </c>
      <c r="J2908">
        <v>1</v>
      </c>
      <c r="K2908" t="s">
        <v>1396</v>
      </c>
      <c r="L2908">
        <v>1</v>
      </c>
      <c r="M2908" t="s">
        <v>414</v>
      </c>
      <c r="N2908" t="s">
        <v>159</v>
      </c>
      <c r="O2908" t="s">
        <v>1672</v>
      </c>
      <c r="P2908" t="s">
        <v>1673</v>
      </c>
      <c r="Q2908" t="s">
        <v>1674</v>
      </c>
      <c r="R2908" t="s">
        <v>117</v>
      </c>
      <c r="S2908" t="s">
        <v>163</v>
      </c>
      <c r="T2908" t="s">
        <v>14116</v>
      </c>
      <c r="U2908" t="s">
        <v>14117</v>
      </c>
      <c r="V2908" s="41">
        <v>41127</v>
      </c>
      <c r="W2908" s="41">
        <v>33382</v>
      </c>
      <c r="X2908">
        <v>1</v>
      </c>
      <c r="Y2908">
        <v>1</v>
      </c>
      <c r="Z2908" t="s">
        <v>102</v>
      </c>
      <c r="AA2908">
        <v>1</v>
      </c>
      <c r="AB2908" t="s">
        <v>103</v>
      </c>
      <c r="AC2908" t="s">
        <v>104</v>
      </c>
      <c r="AD2908">
        <v>1</v>
      </c>
      <c r="AE2908" t="s">
        <v>105</v>
      </c>
      <c r="AG2908" t="s">
        <v>121</v>
      </c>
      <c r="AJ2908" t="s">
        <v>1556</v>
      </c>
    </row>
    <row r="2909" spans="1:36" hidden="1" x14ac:dyDescent="0.25">
      <c r="A2909" t="s">
        <v>14118</v>
      </c>
      <c r="B2909" t="e">
        <f>VLOOKUP(A2909,[2]mp_ALL!B$1:B$557,1,0)</f>
        <v>#N/A</v>
      </c>
      <c r="C2909" t="s">
        <v>14119</v>
      </c>
      <c r="D2909" t="s">
        <v>38</v>
      </c>
      <c r="E2909" t="s">
        <v>88</v>
      </c>
      <c r="F2909" t="s">
        <v>8284</v>
      </c>
      <c r="G2909" t="s">
        <v>8285</v>
      </c>
      <c r="H2909" t="s">
        <v>91</v>
      </c>
      <c r="I2909" t="s">
        <v>1309</v>
      </c>
      <c r="J2909">
        <v>1</v>
      </c>
      <c r="K2909" t="s">
        <v>1310</v>
      </c>
      <c r="L2909">
        <v>1</v>
      </c>
      <c r="M2909" t="s">
        <v>414</v>
      </c>
      <c r="N2909" t="s">
        <v>159</v>
      </c>
      <c r="O2909" t="s">
        <v>1311</v>
      </c>
      <c r="P2909" t="s">
        <v>1312</v>
      </c>
      <c r="Q2909" t="s">
        <v>1313</v>
      </c>
      <c r="R2909" t="s">
        <v>117</v>
      </c>
      <c r="S2909" t="s">
        <v>163</v>
      </c>
      <c r="T2909" t="s">
        <v>14120</v>
      </c>
      <c r="U2909" t="s">
        <v>14121</v>
      </c>
      <c r="V2909" s="41">
        <v>41127</v>
      </c>
      <c r="W2909" s="41">
        <v>33795</v>
      </c>
      <c r="X2909">
        <v>1</v>
      </c>
      <c r="Y2909">
        <v>1</v>
      </c>
      <c r="Z2909" t="s">
        <v>102</v>
      </c>
      <c r="AA2909">
        <v>1</v>
      </c>
      <c r="AB2909" t="s">
        <v>103</v>
      </c>
      <c r="AC2909" t="s">
        <v>104</v>
      </c>
      <c r="AD2909">
        <v>1</v>
      </c>
      <c r="AE2909" t="s">
        <v>105</v>
      </c>
      <c r="AG2909" t="s">
        <v>121</v>
      </c>
      <c r="AJ2909" t="s">
        <v>1164</v>
      </c>
    </row>
    <row r="2910" spans="1:36" hidden="1" x14ac:dyDescent="0.25">
      <c r="A2910" t="s">
        <v>14122</v>
      </c>
      <c r="B2910" t="e">
        <f>VLOOKUP(A2910,[2]mp_ALL!B$1:B$557,1,0)</f>
        <v>#N/A</v>
      </c>
      <c r="C2910" t="s">
        <v>14123</v>
      </c>
      <c r="D2910" t="s">
        <v>38</v>
      </c>
      <c r="E2910" t="s">
        <v>88</v>
      </c>
      <c r="F2910" t="s">
        <v>8284</v>
      </c>
      <c r="G2910" t="s">
        <v>8285</v>
      </c>
      <c r="H2910" t="s">
        <v>91</v>
      </c>
      <c r="I2910" t="s">
        <v>7341</v>
      </c>
      <c r="J2910">
        <v>1</v>
      </c>
      <c r="K2910" t="s">
        <v>484</v>
      </c>
      <c r="L2910">
        <v>1</v>
      </c>
      <c r="M2910" t="s">
        <v>414</v>
      </c>
      <c r="N2910" t="s">
        <v>159</v>
      </c>
      <c r="O2910" t="s">
        <v>1366</v>
      </c>
      <c r="P2910" t="s">
        <v>5849</v>
      </c>
      <c r="Q2910" t="s">
        <v>7342</v>
      </c>
      <c r="R2910" t="s">
        <v>117</v>
      </c>
      <c r="S2910" t="s">
        <v>163</v>
      </c>
      <c r="T2910" t="s">
        <v>14124</v>
      </c>
      <c r="U2910" t="s">
        <v>14125</v>
      </c>
      <c r="V2910" s="41">
        <v>41127</v>
      </c>
      <c r="W2910" s="41">
        <v>33901</v>
      </c>
      <c r="X2910">
        <v>1</v>
      </c>
      <c r="Y2910">
        <v>1</v>
      </c>
      <c r="Z2910" t="s">
        <v>102</v>
      </c>
      <c r="AA2910">
        <v>1</v>
      </c>
      <c r="AB2910" t="s">
        <v>103</v>
      </c>
      <c r="AC2910" t="s">
        <v>104</v>
      </c>
      <c r="AD2910">
        <v>1</v>
      </c>
      <c r="AE2910" t="s">
        <v>105</v>
      </c>
      <c r="AG2910" t="s">
        <v>121</v>
      </c>
      <c r="AJ2910" t="s">
        <v>1008</v>
      </c>
    </row>
    <row r="2911" spans="1:36" hidden="1" x14ac:dyDescent="0.25">
      <c r="A2911" t="s">
        <v>14126</v>
      </c>
      <c r="B2911" t="e">
        <f>VLOOKUP(A2911,[2]mp_ALL!B$1:B$557,1,0)</f>
        <v>#N/A</v>
      </c>
      <c r="C2911" t="s">
        <v>14127</v>
      </c>
      <c r="D2911" t="s">
        <v>38</v>
      </c>
      <c r="E2911" t="s">
        <v>88</v>
      </c>
      <c r="F2911" t="s">
        <v>8284</v>
      </c>
      <c r="G2911" t="s">
        <v>8285</v>
      </c>
      <c r="H2911" t="s">
        <v>91</v>
      </c>
      <c r="I2911" t="s">
        <v>6066</v>
      </c>
      <c r="J2911">
        <v>1</v>
      </c>
      <c r="K2911" t="s">
        <v>6067</v>
      </c>
      <c r="L2911">
        <v>1</v>
      </c>
      <c r="M2911" t="s">
        <v>143</v>
      </c>
      <c r="N2911" t="s">
        <v>144</v>
      </c>
      <c r="O2911" t="s">
        <v>1651</v>
      </c>
      <c r="P2911" t="s">
        <v>9058</v>
      </c>
      <c r="R2911" t="s">
        <v>147</v>
      </c>
      <c r="S2911" t="s">
        <v>148</v>
      </c>
      <c r="T2911" t="s">
        <v>14128</v>
      </c>
      <c r="U2911" t="s">
        <v>4705</v>
      </c>
      <c r="V2911" s="41">
        <v>41127</v>
      </c>
      <c r="W2911" s="41">
        <v>34144</v>
      </c>
      <c r="X2911">
        <v>1</v>
      </c>
      <c r="Y2911">
        <v>1</v>
      </c>
      <c r="Z2911" t="s">
        <v>102</v>
      </c>
      <c r="AA2911">
        <v>1</v>
      </c>
      <c r="AB2911" t="s">
        <v>103</v>
      </c>
      <c r="AC2911" t="s">
        <v>104</v>
      </c>
      <c r="AD2911">
        <v>1</v>
      </c>
      <c r="AE2911" t="s">
        <v>105</v>
      </c>
      <c r="AG2911" t="s">
        <v>148</v>
      </c>
      <c r="AJ2911" t="s">
        <v>271</v>
      </c>
    </row>
    <row r="2912" spans="1:36" hidden="1" x14ac:dyDescent="0.25">
      <c r="A2912" t="s">
        <v>14129</v>
      </c>
      <c r="B2912" t="e">
        <f>VLOOKUP(A2912,[2]mp_ALL!B$1:B$557,1,0)</f>
        <v>#N/A</v>
      </c>
      <c r="C2912" t="s">
        <v>14130</v>
      </c>
      <c r="D2912" t="s">
        <v>38</v>
      </c>
      <c r="E2912" t="s">
        <v>88</v>
      </c>
      <c r="F2912" t="s">
        <v>8284</v>
      </c>
      <c r="G2912" t="s">
        <v>8285</v>
      </c>
      <c r="H2912" t="s">
        <v>91</v>
      </c>
      <c r="I2912" t="s">
        <v>6013</v>
      </c>
      <c r="J2912">
        <v>1</v>
      </c>
      <c r="K2912" t="s">
        <v>1826</v>
      </c>
      <c r="L2912">
        <v>1</v>
      </c>
      <c r="M2912" t="s">
        <v>414</v>
      </c>
      <c r="N2912" t="s">
        <v>159</v>
      </c>
      <c r="O2912" t="s">
        <v>1672</v>
      </c>
      <c r="P2912" t="s">
        <v>1827</v>
      </c>
      <c r="Q2912" t="s">
        <v>6014</v>
      </c>
      <c r="R2912" t="s">
        <v>117</v>
      </c>
      <c r="S2912" t="s">
        <v>163</v>
      </c>
      <c r="T2912" t="s">
        <v>14131</v>
      </c>
      <c r="U2912" t="s">
        <v>14132</v>
      </c>
      <c r="V2912" s="41">
        <v>41127</v>
      </c>
      <c r="W2912" s="41">
        <v>33815</v>
      </c>
      <c r="X2912">
        <v>1</v>
      </c>
      <c r="Y2912">
        <v>1</v>
      </c>
      <c r="Z2912" t="s">
        <v>102</v>
      </c>
      <c r="AA2912">
        <v>1</v>
      </c>
      <c r="AB2912" t="s">
        <v>103</v>
      </c>
      <c r="AC2912" t="s">
        <v>104</v>
      </c>
      <c r="AD2912">
        <v>1</v>
      </c>
      <c r="AE2912" t="s">
        <v>105</v>
      </c>
      <c r="AG2912" t="s">
        <v>121</v>
      </c>
      <c r="AJ2912" t="s">
        <v>1153</v>
      </c>
    </row>
    <row r="2913" spans="1:36" hidden="1" x14ac:dyDescent="0.25">
      <c r="A2913" t="s">
        <v>14133</v>
      </c>
      <c r="B2913" t="e">
        <f>VLOOKUP(A2913,[2]mp_ALL!B$1:B$557,1,0)</f>
        <v>#N/A</v>
      </c>
      <c r="C2913" t="s">
        <v>14134</v>
      </c>
      <c r="D2913" t="s">
        <v>38</v>
      </c>
      <c r="E2913" t="s">
        <v>88</v>
      </c>
      <c r="F2913" t="s">
        <v>8284</v>
      </c>
      <c r="G2913" t="s">
        <v>8285</v>
      </c>
      <c r="H2913" t="s">
        <v>91</v>
      </c>
      <c r="I2913" t="s">
        <v>9337</v>
      </c>
      <c r="J2913">
        <v>1</v>
      </c>
      <c r="K2913" t="s">
        <v>157</v>
      </c>
      <c r="L2913">
        <v>1</v>
      </c>
      <c r="M2913" t="s">
        <v>158</v>
      </c>
      <c r="N2913" t="s">
        <v>184</v>
      </c>
      <c r="O2913" t="s">
        <v>742</v>
      </c>
      <c r="P2913" t="s">
        <v>9338</v>
      </c>
      <c r="Q2913" t="s">
        <v>9339</v>
      </c>
      <c r="R2913" t="s">
        <v>117</v>
      </c>
      <c r="S2913" t="s">
        <v>163</v>
      </c>
      <c r="T2913" t="s">
        <v>14135</v>
      </c>
      <c r="U2913" t="s">
        <v>14136</v>
      </c>
      <c r="V2913" s="41">
        <v>41127</v>
      </c>
      <c r="W2913" s="41">
        <v>33588</v>
      </c>
      <c r="X2913">
        <v>1</v>
      </c>
      <c r="Y2913">
        <v>1</v>
      </c>
      <c r="Z2913" t="s">
        <v>102</v>
      </c>
      <c r="AA2913">
        <v>1</v>
      </c>
      <c r="AB2913" t="s">
        <v>103</v>
      </c>
      <c r="AC2913" t="s">
        <v>104</v>
      </c>
      <c r="AD2913">
        <v>1</v>
      </c>
      <c r="AE2913" t="s">
        <v>105</v>
      </c>
      <c r="AG2913" t="s">
        <v>121</v>
      </c>
      <c r="AJ2913" t="s">
        <v>421</v>
      </c>
    </row>
    <row r="2914" spans="1:36" hidden="1" x14ac:dyDescent="0.25">
      <c r="A2914" t="s">
        <v>14137</v>
      </c>
      <c r="B2914" t="e">
        <f>VLOOKUP(A2914,[2]mp_ALL!B$1:B$557,1,0)</f>
        <v>#N/A</v>
      </c>
      <c r="C2914" t="s">
        <v>14138</v>
      </c>
      <c r="D2914" t="s">
        <v>38</v>
      </c>
      <c r="E2914" t="s">
        <v>88</v>
      </c>
      <c r="F2914" t="s">
        <v>8284</v>
      </c>
      <c r="G2914" t="s">
        <v>8285</v>
      </c>
      <c r="H2914" t="s">
        <v>91</v>
      </c>
      <c r="I2914" t="s">
        <v>3492</v>
      </c>
      <c r="J2914">
        <v>1</v>
      </c>
      <c r="K2914" t="s">
        <v>983</v>
      </c>
      <c r="L2914">
        <v>1</v>
      </c>
      <c r="M2914" t="s">
        <v>233</v>
      </c>
      <c r="N2914" t="s">
        <v>234</v>
      </c>
      <c r="O2914" t="s">
        <v>984</v>
      </c>
      <c r="P2914" t="s">
        <v>3493</v>
      </c>
      <c r="Q2914" t="s">
        <v>3494</v>
      </c>
      <c r="R2914" t="s">
        <v>117</v>
      </c>
      <c r="S2914" t="s">
        <v>949</v>
      </c>
      <c r="T2914" t="s">
        <v>14139</v>
      </c>
      <c r="U2914" t="s">
        <v>14140</v>
      </c>
      <c r="V2914" s="41">
        <v>41127</v>
      </c>
      <c r="W2914" s="41">
        <v>33429</v>
      </c>
      <c r="X2914">
        <v>1</v>
      </c>
      <c r="Y2914">
        <v>1</v>
      </c>
      <c r="Z2914" t="s">
        <v>102</v>
      </c>
      <c r="AA2914">
        <v>1</v>
      </c>
      <c r="AB2914" t="s">
        <v>103</v>
      </c>
      <c r="AC2914" t="s">
        <v>104</v>
      </c>
      <c r="AD2914">
        <v>1</v>
      </c>
      <c r="AE2914" t="s">
        <v>105</v>
      </c>
      <c r="AG2914" t="s">
        <v>121</v>
      </c>
      <c r="AJ2914" t="s">
        <v>2297</v>
      </c>
    </row>
    <row r="2915" spans="1:36" hidden="1" x14ac:dyDescent="0.25">
      <c r="A2915" t="s">
        <v>14141</v>
      </c>
      <c r="B2915" t="e">
        <f>VLOOKUP(A2915,[2]mp_ALL!B$1:B$557,1,0)</f>
        <v>#N/A</v>
      </c>
      <c r="C2915" t="s">
        <v>14142</v>
      </c>
      <c r="D2915" t="s">
        <v>38</v>
      </c>
      <c r="E2915" t="s">
        <v>88</v>
      </c>
      <c r="F2915" t="s">
        <v>8284</v>
      </c>
      <c r="G2915" t="s">
        <v>8285</v>
      </c>
      <c r="H2915" t="s">
        <v>91</v>
      </c>
      <c r="I2915" t="s">
        <v>2343</v>
      </c>
      <c r="J2915">
        <v>1</v>
      </c>
      <c r="K2915" t="s">
        <v>484</v>
      </c>
      <c r="L2915">
        <v>1</v>
      </c>
      <c r="M2915" t="s">
        <v>414</v>
      </c>
      <c r="N2915" t="s">
        <v>159</v>
      </c>
      <c r="O2915" t="s">
        <v>485</v>
      </c>
      <c r="P2915" t="s">
        <v>486</v>
      </c>
      <c r="Q2915" t="s">
        <v>2344</v>
      </c>
      <c r="R2915" t="s">
        <v>117</v>
      </c>
      <c r="S2915" t="s">
        <v>163</v>
      </c>
      <c r="T2915" t="s">
        <v>14143</v>
      </c>
      <c r="U2915" t="s">
        <v>14144</v>
      </c>
      <c r="V2915" s="41">
        <v>41127</v>
      </c>
      <c r="W2915" s="41">
        <v>33919</v>
      </c>
      <c r="X2915">
        <v>1</v>
      </c>
      <c r="Y2915">
        <v>0</v>
      </c>
      <c r="Z2915" t="s">
        <v>102</v>
      </c>
      <c r="AA2915">
        <v>1</v>
      </c>
      <c r="AB2915" t="s">
        <v>103</v>
      </c>
      <c r="AC2915" t="s">
        <v>104</v>
      </c>
      <c r="AD2915">
        <v>1</v>
      </c>
      <c r="AE2915" t="s">
        <v>105</v>
      </c>
      <c r="AG2915" t="s">
        <v>121</v>
      </c>
      <c r="AJ2915" t="s">
        <v>14145</v>
      </c>
    </row>
    <row r="2916" spans="1:36" hidden="1" x14ac:dyDescent="0.25">
      <c r="A2916" t="s">
        <v>14146</v>
      </c>
      <c r="B2916" t="e">
        <f>VLOOKUP(A2916,[2]mp_ALL!B$1:B$557,1,0)</f>
        <v>#N/A</v>
      </c>
      <c r="C2916" t="s">
        <v>14147</v>
      </c>
      <c r="D2916" t="s">
        <v>38</v>
      </c>
      <c r="E2916" t="s">
        <v>88</v>
      </c>
      <c r="F2916" t="s">
        <v>8284</v>
      </c>
      <c r="G2916" t="s">
        <v>8285</v>
      </c>
      <c r="H2916" t="s">
        <v>91</v>
      </c>
      <c r="I2916" t="s">
        <v>7033</v>
      </c>
      <c r="J2916">
        <v>1</v>
      </c>
      <c r="K2916" t="s">
        <v>232</v>
      </c>
      <c r="L2916">
        <v>0</v>
      </c>
      <c r="M2916" t="s">
        <v>233</v>
      </c>
      <c r="N2916" t="s">
        <v>1433</v>
      </c>
      <c r="O2916" t="s">
        <v>7034</v>
      </c>
      <c r="P2916" t="s">
        <v>7035</v>
      </c>
      <c r="Q2916" t="s">
        <v>7036</v>
      </c>
      <c r="R2916" t="s">
        <v>117</v>
      </c>
      <c r="S2916" t="s">
        <v>949</v>
      </c>
      <c r="T2916" t="s">
        <v>1385</v>
      </c>
      <c r="U2916" t="s">
        <v>14148</v>
      </c>
      <c r="V2916" s="41">
        <v>41127</v>
      </c>
      <c r="W2916" s="41">
        <v>34284</v>
      </c>
      <c r="X2916">
        <v>0</v>
      </c>
      <c r="Z2916" t="s">
        <v>7195</v>
      </c>
      <c r="AA2916">
        <v>1</v>
      </c>
      <c r="AB2916" t="s">
        <v>103</v>
      </c>
      <c r="AC2916" t="s">
        <v>104</v>
      </c>
      <c r="AD2916">
        <v>1</v>
      </c>
      <c r="AE2916" t="s">
        <v>120</v>
      </c>
      <c r="AG2916" t="s">
        <v>121</v>
      </c>
      <c r="AJ2916" t="s">
        <v>474</v>
      </c>
    </row>
    <row r="2917" spans="1:36" hidden="1" x14ac:dyDescent="0.25">
      <c r="A2917" t="s">
        <v>14149</v>
      </c>
      <c r="B2917" t="e">
        <f>VLOOKUP(A2917,[2]mp_ALL!B$1:B$557,1,0)</f>
        <v>#N/A</v>
      </c>
      <c r="C2917" t="s">
        <v>14150</v>
      </c>
      <c r="D2917" t="s">
        <v>38</v>
      </c>
      <c r="E2917" t="s">
        <v>88</v>
      </c>
      <c r="F2917" t="s">
        <v>8284</v>
      </c>
      <c r="G2917" t="s">
        <v>8285</v>
      </c>
      <c r="H2917" t="s">
        <v>91</v>
      </c>
      <c r="I2917" t="s">
        <v>5848</v>
      </c>
      <c r="J2917">
        <v>1</v>
      </c>
      <c r="K2917" t="s">
        <v>484</v>
      </c>
      <c r="L2917">
        <v>1</v>
      </c>
      <c r="M2917" t="s">
        <v>414</v>
      </c>
      <c r="N2917" t="s">
        <v>159</v>
      </c>
      <c r="O2917" t="s">
        <v>1366</v>
      </c>
      <c r="P2917" t="s">
        <v>5849</v>
      </c>
      <c r="Q2917" t="s">
        <v>5850</v>
      </c>
      <c r="R2917" t="s">
        <v>117</v>
      </c>
      <c r="S2917" t="s">
        <v>163</v>
      </c>
      <c r="T2917" t="s">
        <v>14151</v>
      </c>
      <c r="U2917" t="s">
        <v>14152</v>
      </c>
      <c r="V2917" s="41">
        <v>41127</v>
      </c>
      <c r="W2917" s="41">
        <v>33744</v>
      </c>
      <c r="X2917">
        <v>1</v>
      </c>
      <c r="Y2917">
        <v>1</v>
      </c>
      <c r="Z2917" t="s">
        <v>102</v>
      </c>
      <c r="AA2917">
        <v>1</v>
      </c>
      <c r="AB2917" t="s">
        <v>103</v>
      </c>
      <c r="AC2917" t="s">
        <v>104</v>
      </c>
      <c r="AD2917">
        <v>1</v>
      </c>
      <c r="AE2917" t="s">
        <v>105</v>
      </c>
      <c r="AG2917" t="s">
        <v>121</v>
      </c>
      <c r="AJ2917" t="s">
        <v>474</v>
      </c>
    </row>
    <row r="2918" spans="1:36" hidden="1" x14ac:dyDescent="0.25">
      <c r="A2918" t="s">
        <v>14153</v>
      </c>
      <c r="B2918" t="e">
        <f>VLOOKUP(A2918,[2]mp_ALL!B$1:B$557,1,0)</f>
        <v>#N/A</v>
      </c>
      <c r="C2918" t="s">
        <v>14154</v>
      </c>
      <c r="D2918" t="s">
        <v>38</v>
      </c>
      <c r="E2918" t="s">
        <v>88</v>
      </c>
      <c r="F2918" t="s">
        <v>8284</v>
      </c>
      <c r="G2918" t="s">
        <v>8285</v>
      </c>
      <c r="H2918" t="s">
        <v>91</v>
      </c>
      <c r="I2918" t="s">
        <v>8052</v>
      </c>
      <c r="J2918">
        <v>1</v>
      </c>
      <c r="K2918" t="s">
        <v>600</v>
      </c>
      <c r="L2918">
        <v>1</v>
      </c>
      <c r="M2918" t="s">
        <v>158</v>
      </c>
      <c r="N2918" t="s">
        <v>159</v>
      </c>
      <c r="O2918" t="s">
        <v>601</v>
      </c>
      <c r="P2918" t="s">
        <v>602</v>
      </c>
      <c r="Q2918" t="s">
        <v>8053</v>
      </c>
      <c r="R2918" t="s">
        <v>117</v>
      </c>
      <c r="S2918" t="s">
        <v>163</v>
      </c>
      <c r="T2918" t="s">
        <v>14155</v>
      </c>
      <c r="U2918" t="s">
        <v>14156</v>
      </c>
      <c r="V2918" s="41">
        <v>41127</v>
      </c>
      <c r="W2918" s="41">
        <v>33721</v>
      </c>
      <c r="X2918">
        <v>1</v>
      </c>
      <c r="Y2918">
        <v>1</v>
      </c>
      <c r="Z2918" t="s">
        <v>102</v>
      </c>
      <c r="AA2918">
        <v>1</v>
      </c>
      <c r="AB2918" t="s">
        <v>103</v>
      </c>
      <c r="AC2918" t="s">
        <v>104</v>
      </c>
      <c r="AD2918">
        <v>1</v>
      </c>
      <c r="AE2918" t="s">
        <v>105</v>
      </c>
      <c r="AG2918" t="s">
        <v>121</v>
      </c>
      <c r="AJ2918" t="s">
        <v>663</v>
      </c>
    </row>
    <row r="2919" spans="1:36" hidden="1" x14ac:dyDescent="0.25">
      <c r="A2919" t="s">
        <v>14157</v>
      </c>
      <c r="B2919" t="e">
        <f>VLOOKUP(A2919,[2]mp_ALL!B$1:B$557,1,0)</f>
        <v>#N/A</v>
      </c>
      <c r="C2919" t="s">
        <v>14158</v>
      </c>
      <c r="D2919" t="s">
        <v>38</v>
      </c>
      <c r="E2919" t="s">
        <v>88</v>
      </c>
      <c r="F2919" t="s">
        <v>8284</v>
      </c>
      <c r="G2919" t="s">
        <v>8285</v>
      </c>
      <c r="H2919" t="s">
        <v>91</v>
      </c>
      <c r="I2919" t="s">
        <v>3918</v>
      </c>
      <c r="J2919">
        <v>1</v>
      </c>
      <c r="K2919" t="s">
        <v>1532</v>
      </c>
      <c r="L2919">
        <v>1</v>
      </c>
      <c r="M2919" t="s">
        <v>158</v>
      </c>
      <c r="N2919" t="s">
        <v>184</v>
      </c>
      <c r="O2919" t="s">
        <v>3576</v>
      </c>
      <c r="P2919" t="s">
        <v>3919</v>
      </c>
      <c r="Q2919" t="s">
        <v>3920</v>
      </c>
      <c r="R2919" t="s">
        <v>117</v>
      </c>
      <c r="S2919" t="s">
        <v>163</v>
      </c>
      <c r="T2919" t="s">
        <v>14159</v>
      </c>
      <c r="U2919" t="s">
        <v>14160</v>
      </c>
      <c r="V2919" s="41">
        <v>41127</v>
      </c>
      <c r="W2919" s="41">
        <v>33910</v>
      </c>
      <c r="X2919">
        <v>1</v>
      </c>
      <c r="Y2919">
        <v>0</v>
      </c>
      <c r="Z2919" t="s">
        <v>102</v>
      </c>
      <c r="AA2919">
        <v>1</v>
      </c>
      <c r="AB2919" t="s">
        <v>103</v>
      </c>
      <c r="AC2919" t="s">
        <v>104</v>
      </c>
      <c r="AD2919">
        <v>1</v>
      </c>
      <c r="AE2919" t="s">
        <v>105</v>
      </c>
      <c r="AG2919" t="s">
        <v>121</v>
      </c>
      <c r="AJ2919" t="s">
        <v>2535</v>
      </c>
    </row>
    <row r="2920" spans="1:36" hidden="1" x14ac:dyDescent="0.25">
      <c r="A2920" t="s">
        <v>14161</v>
      </c>
      <c r="B2920" t="e">
        <f>VLOOKUP(A2920,[2]mp_ALL!B$1:B$557,1,0)</f>
        <v>#N/A</v>
      </c>
      <c r="C2920" t="s">
        <v>14162</v>
      </c>
      <c r="D2920" t="s">
        <v>38</v>
      </c>
      <c r="E2920" t="s">
        <v>88</v>
      </c>
      <c r="F2920" t="s">
        <v>8284</v>
      </c>
      <c r="G2920" t="s">
        <v>8285</v>
      </c>
      <c r="H2920" t="s">
        <v>91</v>
      </c>
      <c r="I2920" t="s">
        <v>8807</v>
      </c>
      <c r="J2920">
        <v>1</v>
      </c>
      <c r="K2920" t="s">
        <v>1532</v>
      </c>
      <c r="L2920">
        <v>1</v>
      </c>
      <c r="M2920" t="s">
        <v>158</v>
      </c>
      <c r="N2920" t="s">
        <v>184</v>
      </c>
      <c r="O2920" t="s">
        <v>3576</v>
      </c>
      <c r="P2920" t="s">
        <v>3577</v>
      </c>
      <c r="Q2920" t="s">
        <v>8808</v>
      </c>
      <c r="R2920" t="s">
        <v>117</v>
      </c>
      <c r="S2920" t="s">
        <v>163</v>
      </c>
      <c r="T2920" t="s">
        <v>10324</v>
      </c>
      <c r="U2920" t="s">
        <v>14163</v>
      </c>
      <c r="V2920" s="41">
        <v>41127</v>
      </c>
      <c r="W2920" s="41">
        <v>33338</v>
      </c>
      <c r="X2920">
        <v>1</v>
      </c>
      <c r="Y2920">
        <v>1</v>
      </c>
      <c r="Z2920" t="s">
        <v>102</v>
      </c>
      <c r="AA2920">
        <v>1</v>
      </c>
      <c r="AB2920" t="s">
        <v>103</v>
      </c>
      <c r="AC2920" t="s">
        <v>104</v>
      </c>
      <c r="AD2920">
        <v>1</v>
      </c>
      <c r="AE2920" t="s">
        <v>105</v>
      </c>
      <c r="AG2920" t="s">
        <v>121</v>
      </c>
      <c r="AJ2920" t="s">
        <v>299</v>
      </c>
    </row>
    <row r="2921" spans="1:36" hidden="1" x14ac:dyDescent="0.25">
      <c r="A2921" t="s">
        <v>14164</v>
      </c>
      <c r="B2921" t="e">
        <f>VLOOKUP(A2921,[2]mp_ALL!B$1:B$557,1,0)</f>
        <v>#N/A</v>
      </c>
      <c r="C2921" t="s">
        <v>6276</v>
      </c>
      <c r="D2921" t="s">
        <v>38</v>
      </c>
      <c r="E2921" t="s">
        <v>88</v>
      </c>
      <c r="F2921" t="s">
        <v>8284</v>
      </c>
      <c r="G2921" t="s">
        <v>8285</v>
      </c>
      <c r="H2921" t="s">
        <v>91</v>
      </c>
      <c r="I2921" t="s">
        <v>599</v>
      </c>
      <c r="J2921">
        <v>1</v>
      </c>
      <c r="K2921" t="s">
        <v>600</v>
      </c>
      <c r="L2921">
        <v>1</v>
      </c>
      <c r="M2921" t="s">
        <v>158</v>
      </c>
      <c r="N2921" t="s">
        <v>159</v>
      </c>
      <c r="O2921" t="s">
        <v>601</v>
      </c>
      <c r="P2921" t="s">
        <v>602</v>
      </c>
      <c r="Q2921" t="s">
        <v>603</v>
      </c>
      <c r="R2921" t="s">
        <v>117</v>
      </c>
      <c r="S2921" t="s">
        <v>199</v>
      </c>
      <c r="T2921" t="s">
        <v>14165</v>
      </c>
      <c r="U2921" t="s">
        <v>14166</v>
      </c>
      <c r="V2921" s="41">
        <v>41127</v>
      </c>
      <c r="W2921" s="41">
        <v>33696</v>
      </c>
      <c r="X2921">
        <v>1</v>
      </c>
      <c r="Y2921">
        <v>1</v>
      </c>
      <c r="Z2921" t="s">
        <v>102</v>
      </c>
      <c r="AA2921">
        <v>1</v>
      </c>
      <c r="AB2921" t="s">
        <v>103</v>
      </c>
      <c r="AC2921" t="s">
        <v>104</v>
      </c>
      <c r="AD2921">
        <v>1</v>
      </c>
      <c r="AE2921" t="s">
        <v>105</v>
      </c>
      <c r="AG2921" t="s">
        <v>121</v>
      </c>
      <c r="AJ2921" t="s">
        <v>7113</v>
      </c>
    </row>
    <row r="2922" spans="1:36" hidden="1" x14ac:dyDescent="0.25">
      <c r="A2922" t="s">
        <v>14167</v>
      </c>
      <c r="B2922" t="e">
        <f>VLOOKUP(A2922,[2]mp_ALL!B$1:B$557,1,0)</f>
        <v>#N/A</v>
      </c>
      <c r="C2922" t="s">
        <v>14168</v>
      </c>
      <c r="D2922" t="s">
        <v>38</v>
      </c>
      <c r="E2922" t="s">
        <v>88</v>
      </c>
      <c r="F2922" t="s">
        <v>8284</v>
      </c>
      <c r="G2922" t="s">
        <v>8285</v>
      </c>
      <c r="H2922" t="s">
        <v>91</v>
      </c>
      <c r="I2922" t="s">
        <v>1678</v>
      </c>
      <c r="J2922">
        <v>1</v>
      </c>
      <c r="K2922" t="s">
        <v>728</v>
      </c>
      <c r="L2922">
        <v>1</v>
      </c>
      <c r="M2922" t="s">
        <v>158</v>
      </c>
      <c r="N2922" t="s">
        <v>159</v>
      </c>
      <c r="O2922" t="s">
        <v>1679</v>
      </c>
      <c r="P2922" t="s">
        <v>1680</v>
      </c>
      <c r="Q2922" t="s">
        <v>1681</v>
      </c>
      <c r="R2922" t="s">
        <v>117</v>
      </c>
      <c r="S2922" t="s">
        <v>163</v>
      </c>
      <c r="T2922" t="s">
        <v>14169</v>
      </c>
      <c r="U2922" t="s">
        <v>7761</v>
      </c>
      <c r="V2922" s="41">
        <v>41127</v>
      </c>
      <c r="W2922" s="41">
        <v>33130</v>
      </c>
      <c r="X2922">
        <v>1</v>
      </c>
      <c r="Y2922">
        <v>0</v>
      </c>
      <c r="Z2922" t="s">
        <v>102</v>
      </c>
      <c r="AA2922">
        <v>1</v>
      </c>
      <c r="AB2922" t="s">
        <v>103</v>
      </c>
      <c r="AC2922" t="s">
        <v>104</v>
      </c>
      <c r="AD2922">
        <v>1</v>
      </c>
      <c r="AE2922" t="s">
        <v>105</v>
      </c>
      <c r="AG2922" t="s">
        <v>121</v>
      </c>
      <c r="AJ2922" t="s">
        <v>2576</v>
      </c>
    </row>
    <row r="2923" spans="1:36" hidden="1" x14ac:dyDescent="0.25">
      <c r="A2923" t="s">
        <v>14170</v>
      </c>
      <c r="B2923" t="e">
        <f>VLOOKUP(A2923,[2]mp_ALL!B$1:B$557,1,0)</f>
        <v>#N/A</v>
      </c>
      <c r="C2923" t="s">
        <v>14171</v>
      </c>
      <c r="D2923" t="s">
        <v>37</v>
      </c>
      <c r="E2923" t="s">
        <v>88</v>
      </c>
      <c r="F2923" t="s">
        <v>8284</v>
      </c>
      <c r="G2923" t="s">
        <v>8285</v>
      </c>
      <c r="H2923" t="s">
        <v>91</v>
      </c>
      <c r="I2923" t="s">
        <v>12402</v>
      </c>
      <c r="J2923">
        <v>1</v>
      </c>
      <c r="K2923" t="s">
        <v>3370</v>
      </c>
      <c r="L2923">
        <v>1</v>
      </c>
      <c r="M2923" t="s">
        <v>113</v>
      </c>
      <c r="N2923" t="s">
        <v>582</v>
      </c>
      <c r="O2923" t="s">
        <v>3371</v>
      </c>
      <c r="P2923" t="s">
        <v>3372</v>
      </c>
      <c r="Q2923" t="s">
        <v>12403</v>
      </c>
      <c r="R2923" t="s">
        <v>117</v>
      </c>
      <c r="S2923" t="s">
        <v>237</v>
      </c>
      <c r="T2923" t="s">
        <v>14172</v>
      </c>
      <c r="U2923" t="s">
        <v>3743</v>
      </c>
      <c r="V2923" s="41">
        <v>41127</v>
      </c>
      <c r="W2923" s="41">
        <v>33407</v>
      </c>
      <c r="X2923">
        <v>1</v>
      </c>
      <c r="Y2923">
        <v>1</v>
      </c>
      <c r="Z2923" t="s">
        <v>102</v>
      </c>
      <c r="AA2923">
        <v>1</v>
      </c>
      <c r="AB2923" t="s">
        <v>103</v>
      </c>
      <c r="AC2923" t="s">
        <v>104</v>
      </c>
      <c r="AD2923">
        <v>1</v>
      </c>
      <c r="AE2923" t="s">
        <v>138</v>
      </c>
      <c r="AG2923" t="s">
        <v>121</v>
      </c>
      <c r="AJ2923" t="s">
        <v>107</v>
      </c>
    </row>
    <row r="2924" spans="1:36" hidden="1" x14ac:dyDescent="0.25">
      <c r="A2924" t="s">
        <v>14173</v>
      </c>
      <c r="B2924" t="e">
        <f>VLOOKUP(A2924,[2]mp_ALL!B$1:B$557,1,0)</f>
        <v>#N/A</v>
      </c>
      <c r="C2924" t="s">
        <v>14174</v>
      </c>
      <c r="D2924" t="s">
        <v>38</v>
      </c>
      <c r="E2924" t="s">
        <v>88</v>
      </c>
      <c r="F2924" t="s">
        <v>8284</v>
      </c>
      <c r="G2924" t="s">
        <v>8285</v>
      </c>
      <c r="H2924" t="s">
        <v>91</v>
      </c>
      <c r="I2924" t="s">
        <v>7770</v>
      </c>
      <c r="J2924">
        <v>1</v>
      </c>
      <c r="K2924" t="s">
        <v>413</v>
      </c>
      <c r="L2924">
        <v>0</v>
      </c>
      <c r="M2924" t="s">
        <v>414</v>
      </c>
      <c r="N2924" t="s">
        <v>415</v>
      </c>
      <c r="O2924" t="s">
        <v>416</v>
      </c>
      <c r="P2924" t="s">
        <v>7771</v>
      </c>
      <c r="Q2924" t="s">
        <v>7772</v>
      </c>
      <c r="R2924" t="s">
        <v>117</v>
      </c>
      <c r="S2924" t="s">
        <v>199</v>
      </c>
      <c r="T2924" t="s">
        <v>14175</v>
      </c>
      <c r="U2924" t="s">
        <v>7186</v>
      </c>
      <c r="V2924" s="41">
        <v>41127</v>
      </c>
      <c r="W2924" s="41">
        <v>33593</v>
      </c>
      <c r="X2924">
        <v>1</v>
      </c>
      <c r="Y2924">
        <v>1</v>
      </c>
      <c r="Z2924" t="s">
        <v>102</v>
      </c>
      <c r="AA2924">
        <v>1</v>
      </c>
      <c r="AB2924" t="s">
        <v>103</v>
      </c>
      <c r="AC2924" t="s">
        <v>104</v>
      </c>
      <c r="AD2924">
        <v>1</v>
      </c>
      <c r="AE2924" t="s">
        <v>308</v>
      </c>
      <c r="AG2924" t="s">
        <v>121</v>
      </c>
      <c r="AJ2924" t="s">
        <v>107</v>
      </c>
    </row>
    <row r="2925" spans="1:36" hidden="1" x14ac:dyDescent="0.25">
      <c r="A2925" t="s">
        <v>14176</v>
      </c>
      <c r="B2925" t="e">
        <f>VLOOKUP(A2925,[2]mp_ALL!B$1:B$557,1,0)</f>
        <v>#N/A</v>
      </c>
      <c r="C2925" t="s">
        <v>14177</v>
      </c>
      <c r="D2925" t="s">
        <v>38</v>
      </c>
      <c r="E2925" t="s">
        <v>88</v>
      </c>
      <c r="F2925" t="s">
        <v>8284</v>
      </c>
      <c r="G2925" t="s">
        <v>8285</v>
      </c>
      <c r="H2925" t="s">
        <v>91</v>
      </c>
      <c r="I2925" t="s">
        <v>14178</v>
      </c>
      <c r="J2925">
        <v>1</v>
      </c>
      <c r="K2925" t="s">
        <v>5896</v>
      </c>
      <c r="L2925">
        <v>1</v>
      </c>
      <c r="M2925" t="s">
        <v>113</v>
      </c>
      <c r="N2925" t="s">
        <v>582</v>
      </c>
      <c r="O2925" t="s">
        <v>5897</v>
      </c>
      <c r="P2925" t="s">
        <v>5898</v>
      </c>
      <c r="Q2925" t="s">
        <v>14179</v>
      </c>
      <c r="R2925" t="s">
        <v>117</v>
      </c>
      <c r="S2925" t="s">
        <v>237</v>
      </c>
      <c r="T2925" t="s">
        <v>14180</v>
      </c>
      <c r="U2925" t="s">
        <v>400</v>
      </c>
      <c r="V2925" s="41">
        <v>41127</v>
      </c>
      <c r="W2925" s="41">
        <v>34054</v>
      </c>
      <c r="X2925">
        <v>1</v>
      </c>
      <c r="Y2925">
        <v>1</v>
      </c>
      <c r="Z2925" t="s">
        <v>102</v>
      </c>
      <c r="AA2925">
        <v>1</v>
      </c>
      <c r="AB2925" t="s">
        <v>103</v>
      </c>
      <c r="AC2925" t="s">
        <v>104</v>
      </c>
      <c r="AD2925">
        <v>1</v>
      </c>
      <c r="AE2925" t="s">
        <v>138</v>
      </c>
      <c r="AG2925" t="s">
        <v>121</v>
      </c>
      <c r="AJ2925" t="s">
        <v>107</v>
      </c>
    </row>
    <row r="2926" spans="1:36" hidden="1" x14ac:dyDescent="0.25">
      <c r="A2926" t="s">
        <v>14181</v>
      </c>
      <c r="B2926" t="e">
        <f>VLOOKUP(A2926,[2]mp_ALL!B$1:B$557,1,0)</f>
        <v>#N/A</v>
      </c>
      <c r="C2926" t="s">
        <v>14182</v>
      </c>
      <c r="D2926" t="s">
        <v>37</v>
      </c>
      <c r="E2926" t="s">
        <v>88</v>
      </c>
      <c r="F2926" t="s">
        <v>8284</v>
      </c>
      <c r="G2926" t="s">
        <v>8285</v>
      </c>
      <c r="H2926" t="s">
        <v>91</v>
      </c>
      <c r="I2926" t="s">
        <v>13320</v>
      </c>
      <c r="J2926">
        <v>1</v>
      </c>
      <c r="K2926" t="s">
        <v>3370</v>
      </c>
      <c r="L2926">
        <v>1</v>
      </c>
      <c r="M2926" t="s">
        <v>113</v>
      </c>
      <c r="N2926" t="s">
        <v>582</v>
      </c>
      <c r="O2926" t="s">
        <v>3371</v>
      </c>
      <c r="P2926" t="s">
        <v>6983</v>
      </c>
      <c r="Q2926" t="s">
        <v>13321</v>
      </c>
      <c r="R2926" t="s">
        <v>117</v>
      </c>
      <c r="S2926" t="s">
        <v>199</v>
      </c>
      <c r="T2926" t="s">
        <v>14183</v>
      </c>
      <c r="U2926" t="s">
        <v>8514</v>
      </c>
      <c r="V2926" s="41">
        <v>41127</v>
      </c>
      <c r="W2926" s="41">
        <v>33365</v>
      </c>
      <c r="X2926">
        <v>1</v>
      </c>
      <c r="Y2926">
        <v>1</v>
      </c>
      <c r="Z2926" t="s">
        <v>102</v>
      </c>
      <c r="AA2926">
        <v>1</v>
      </c>
      <c r="AB2926" t="s">
        <v>103</v>
      </c>
      <c r="AC2926" t="s">
        <v>104</v>
      </c>
      <c r="AD2926">
        <v>1</v>
      </c>
      <c r="AE2926" t="s">
        <v>138</v>
      </c>
      <c r="AG2926" t="s">
        <v>121</v>
      </c>
      <c r="AJ2926" t="s">
        <v>1153</v>
      </c>
    </row>
    <row r="2927" spans="1:36" hidden="1" x14ac:dyDescent="0.25">
      <c r="A2927" t="s">
        <v>14184</v>
      </c>
      <c r="B2927" t="e">
        <f>VLOOKUP(A2927,[2]mp_ALL!B$1:B$557,1,0)</f>
        <v>#N/A</v>
      </c>
      <c r="C2927" t="s">
        <v>14185</v>
      </c>
      <c r="D2927" t="s">
        <v>38</v>
      </c>
      <c r="E2927" t="s">
        <v>88</v>
      </c>
      <c r="F2927" t="s">
        <v>250</v>
      </c>
      <c r="G2927" t="s">
        <v>251</v>
      </c>
      <c r="H2927" t="s">
        <v>91</v>
      </c>
      <c r="I2927" t="s">
        <v>14178</v>
      </c>
      <c r="J2927">
        <v>1</v>
      </c>
      <c r="K2927" t="s">
        <v>5896</v>
      </c>
      <c r="L2927">
        <v>1</v>
      </c>
      <c r="M2927" t="s">
        <v>113</v>
      </c>
      <c r="N2927" t="s">
        <v>582</v>
      </c>
      <c r="O2927" t="s">
        <v>5897</v>
      </c>
      <c r="P2927" t="s">
        <v>5898</v>
      </c>
      <c r="Q2927" t="s">
        <v>14179</v>
      </c>
      <c r="R2927" t="s">
        <v>117</v>
      </c>
      <c r="S2927" t="s">
        <v>237</v>
      </c>
      <c r="T2927" t="s">
        <v>14186</v>
      </c>
      <c r="U2927" t="s">
        <v>14187</v>
      </c>
      <c r="V2927" s="41">
        <v>41127</v>
      </c>
      <c r="W2927" s="41">
        <v>33604</v>
      </c>
      <c r="X2927">
        <v>1</v>
      </c>
      <c r="Y2927">
        <v>2</v>
      </c>
      <c r="Z2927" t="s">
        <v>102</v>
      </c>
      <c r="AA2927">
        <v>1</v>
      </c>
      <c r="AB2927" t="s">
        <v>103</v>
      </c>
      <c r="AC2927" t="s">
        <v>104</v>
      </c>
      <c r="AD2927">
        <v>1</v>
      </c>
      <c r="AE2927" t="s">
        <v>138</v>
      </c>
      <c r="AG2927" t="s">
        <v>121</v>
      </c>
      <c r="AJ2927" t="s">
        <v>1153</v>
      </c>
    </row>
    <row r="2928" spans="1:36" hidden="1" x14ac:dyDescent="0.25">
      <c r="A2928" t="s">
        <v>14188</v>
      </c>
      <c r="B2928" t="e">
        <f>VLOOKUP(A2928,[2]mp_ALL!B$1:B$557,1,0)</f>
        <v>#N/A</v>
      </c>
      <c r="C2928" t="s">
        <v>14189</v>
      </c>
      <c r="D2928" t="s">
        <v>38</v>
      </c>
      <c r="E2928" t="s">
        <v>88</v>
      </c>
      <c r="F2928" t="s">
        <v>8284</v>
      </c>
      <c r="G2928" t="s">
        <v>8285</v>
      </c>
      <c r="H2928" t="s">
        <v>91</v>
      </c>
      <c r="I2928" t="s">
        <v>7563</v>
      </c>
      <c r="J2928">
        <v>1</v>
      </c>
      <c r="K2928" t="s">
        <v>3370</v>
      </c>
      <c r="L2928">
        <v>1</v>
      </c>
      <c r="M2928" t="s">
        <v>113</v>
      </c>
      <c r="N2928" t="s">
        <v>582</v>
      </c>
      <c r="O2928" t="s">
        <v>3371</v>
      </c>
      <c r="P2928" t="s">
        <v>6983</v>
      </c>
      <c r="Q2928" t="s">
        <v>7564</v>
      </c>
      <c r="R2928" t="s">
        <v>117</v>
      </c>
      <c r="S2928" t="s">
        <v>237</v>
      </c>
      <c r="T2928" t="s">
        <v>14190</v>
      </c>
      <c r="U2928" t="s">
        <v>7761</v>
      </c>
      <c r="V2928" s="41">
        <v>41127</v>
      </c>
      <c r="W2928" s="41">
        <v>33154</v>
      </c>
      <c r="X2928">
        <v>1</v>
      </c>
      <c r="Y2928">
        <v>1</v>
      </c>
      <c r="Z2928" t="s">
        <v>102</v>
      </c>
      <c r="AA2928">
        <v>1</v>
      </c>
      <c r="AB2928" t="s">
        <v>103</v>
      </c>
      <c r="AC2928" t="s">
        <v>104</v>
      </c>
      <c r="AD2928">
        <v>1</v>
      </c>
      <c r="AE2928" t="s">
        <v>138</v>
      </c>
      <c r="AG2928" t="s">
        <v>121</v>
      </c>
      <c r="AJ2928" t="s">
        <v>1008</v>
      </c>
    </row>
    <row r="2929" spans="1:36" hidden="1" x14ac:dyDescent="0.25">
      <c r="A2929" t="s">
        <v>14191</v>
      </c>
      <c r="B2929" t="e">
        <f>VLOOKUP(A2929,[2]mp_ALL!B$1:B$557,1,0)</f>
        <v>#N/A</v>
      </c>
      <c r="C2929" t="s">
        <v>14192</v>
      </c>
      <c r="D2929" t="s">
        <v>38</v>
      </c>
      <c r="E2929" t="s">
        <v>88</v>
      </c>
      <c r="F2929" t="s">
        <v>8284</v>
      </c>
      <c r="G2929" t="s">
        <v>8285</v>
      </c>
      <c r="H2929" t="s">
        <v>91</v>
      </c>
      <c r="I2929" t="s">
        <v>456</v>
      </c>
      <c r="J2929">
        <v>1</v>
      </c>
      <c r="K2929" t="s">
        <v>457</v>
      </c>
      <c r="L2929">
        <v>1</v>
      </c>
      <c r="M2929" t="s">
        <v>113</v>
      </c>
      <c r="N2929" t="s">
        <v>362</v>
      </c>
      <c r="O2929" t="s">
        <v>458</v>
      </c>
      <c r="P2929" t="s">
        <v>459</v>
      </c>
      <c r="Q2929" t="s">
        <v>460</v>
      </c>
      <c r="R2929" t="s">
        <v>117</v>
      </c>
      <c r="S2929" t="s">
        <v>237</v>
      </c>
      <c r="T2929" t="s">
        <v>14193</v>
      </c>
      <c r="U2929" t="s">
        <v>9890</v>
      </c>
      <c r="V2929" s="41">
        <v>41127</v>
      </c>
      <c r="W2929" s="41">
        <v>33271</v>
      </c>
      <c r="X2929">
        <v>1</v>
      </c>
      <c r="Y2929">
        <v>1</v>
      </c>
      <c r="Z2929" t="s">
        <v>102</v>
      </c>
      <c r="AA2929">
        <v>1</v>
      </c>
      <c r="AB2929" t="s">
        <v>103</v>
      </c>
      <c r="AC2929" t="s">
        <v>104</v>
      </c>
      <c r="AD2929">
        <v>1</v>
      </c>
      <c r="AE2929" t="s">
        <v>138</v>
      </c>
      <c r="AG2929" t="s">
        <v>121</v>
      </c>
      <c r="AJ2929" t="s">
        <v>2110</v>
      </c>
    </row>
    <row r="2930" spans="1:36" hidden="1" x14ac:dyDescent="0.25">
      <c r="A2930" t="s">
        <v>14194</v>
      </c>
      <c r="B2930" t="e">
        <f>VLOOKUP(A2930,[2]mp_ALL!B$1:B$557,1,0)</f>
        <v>#N/A</v>
      </c>
      <c r="C2930" t="s">
        <v>14195</v>
      </c>
      <c r="D2930" t="s">
        <v>38</v>
      </c>
      <c r="E2930" t="s">
        <v>88</v>
      </c>
      <c r="F2930" t="s">
        <v>8284</v>
      </c>
      <c r="G2930" t="s">
        <v>8285</v>
      </c>
      <c r="H2930" t="s">
        <v>91</v>
      </c>
      <c r="I2930" t="s">
        <v>9460</v>
      </c>
      <c r="J2930">
        <v>1</v>
      </c>
      <c r="K2930" t="s">
        <v>674</v>
      </c>
      <c r="L2930">
        <v>1</v>
      </c>
      <c r="M2930" t="s">
        <v>414</v>
      </c>
      <c r="N2930" t="s">
        <v>415</v>
      </c>
      <c r="O2930" t="s">
        <v>675</v>
      </c>
      <c r="P2930" t="s">
        <v>676</v>
      </c>
      <c r="Q2930" t="s">
        <v>9461</v>
      </c>
      <c r="R2930" t="s">
        <v>117</v>
      </c>
      <c r="S2930" t="s">
        <v>199</v>
      </c>
      <c r="T2930" t="s">
        <v>14196</v>
      </c>
      <c r="U2930" t="s">
        <v>7761</v>
      </c>
      <c r="V2930" s="41">
        <v>41127</v>
      </c>
      <c r="W2930" s="41">
        <v>33576</v>
      </c>
      <c r="X2930">
        <v>1</v>
      </c>
      <c r="Y2930">
        <v>1</v>
      </c>
      <c r="Z2930" t="s">
        <v>102</v>
      </c>
      <c r="AA2930">
        <v>1</v>
      </c>
      <c r="AB2930" t="s">
        <v>103</v>
      </c>
      <c r="AC2930" t="s">
        <v>104</v>
      </c>
      <c r="AD2930">
        <v>1</v>
      </c>
      <c r="AE2930" t="s">
        <v>105</v>
      </c>
      <c r="AG2930" t="s">
        <v>121</v>
      </c>
      <c r="AJ2930" t="s">
        <v>474</v>
      </c>
    </row>
    <row r="2931" spans="1:36" hidden="1" x14ac:dyDescent="0.25">
      <c r="A2931" t="s">
        <v>14197</v>
      </c>
      <c r="B2931" t="e">
        <f>VLOOKUP(A2931,[2]mp_ALL!B$1:B$557,1,0)</f>
        <v>#N/A</v>
      </c>
      <c r="C2931" t="s">
        <v>14198</v>
      </c>
      <c r="D2931" t="s">
        <v>37</v>
      </c>
      <c r="E2931" t="s">
        <v>88</v>
      </c>
      <c r="F2931" t="s">
        <v>8284</v>
      </c>
      <c r="G2931" t="s">
        <v>8285</v>
      </c>
      <c r="H2931" t="s">
        <v>91</v>
      </c>
      <c r="I2931" t="s">
        <v>6631</v>
      </c>
      <c r="J2931">
        <v>1</v>
      </c>
      <c r="K2931" t="s">
        <v>983</v>
      </c>
      <c r="L2931">
        <v>1</v>
      </c>
      <c r="M2931" t="s">
        <v>233</v>
      </c>
      <c r="N2931" t="s">
        <v>234</v>
      </c>
      <c r="O2931" t="s">
        <v>992</v>
      </c>
      <c r="P2931" t="s">
        <v>5152</v>
      </c>
      <c r="Q2931" t="s">
        <v>6632</v>
      </c>
      <c r="R2931" t="s">
        <v>117</v>
      </c>
      <c r="S2931" t="s">
        <v>237</v>
      </c>
      <c r="T2931" t="s">
        <v>8751</v>
      </c>
      <c r="U2931" t="s">
        <v>7761</v>
      </c>
      <c r="V2931" s="41">
        <v>41127</v>
      </c>
      <c r="W2931" s="41">
        <v>34245</v>
      </c>
      <c r="X2931">
        <v>0</v>
      </c>
      <c r="Z2931" t="s">
        <v>7195</v>
      </c>
      <c r="AA2931">
        <v>1</v>
      </c>
      <c r="AB2931" t="s">
        <v>103</v>
      </c>
      <c r="AC2931" t="s">
        <v>104</v>
      </c>
      <c r="AD2931">
        <v>1</v>
      </c>
      <c r="AE2931" t="s">
        <v>105</v>
      </c>
      <c r="AG2931" t="s">
        <v>121</v>
      </c>
      <c r="AJ2931" t="s">
        <v>1705</v>
      </c>
    </row>
    <row r="2932" spans="1:36" hidden="1" x14ac:dyDescent="0.25">
      <c r="A2932" t="s">
        <v>14199</v>
      </c>
      <c r="B2932" t="e">
        <f>VLOOKUP(A2932,[2]mp_ALL!B$1:B$557,1,0)</f>
        <v>#N/A</v>
      </c>
      <c r="C2932" t="s">
        <v>14200</v>
      </c>
      <c r="D2932" t="s">
        <v>38</v>
      </c>
      <c r="E2932" t="s">
        <v>88</v>
      </c>
      <c r="F2932" t="s">
        <v>8284</v>
      </c>
      <c r="G2932" t="s">
        <v>8285</v>
      </c>
      <c r="H2932" t="s">
        <v>91</v>
      </c>
      <c r="I2932" t="s">
        <v>5323</v>
      </c>
      <c r="J2932">
        <v>1</v>
      </c>
      <c r="K2932" t="s">
        <v>404</v>
      </c>
      <c r="L2932">
        <v>1</v>
      </c>
      <c r="M2932" t="s">
        <v>113</v>
      </c>
      <c r="N2932" t="s">
        <v>195</v>
      </c>
      <c r="O2932" t="s">
        <v>405</v>
      </c>
      <c r="P2932" t="s">
        <v>898</v>
      </c>
      <c r="Q2932" t="s">
        <v>5324</v>
      </c>
      <c r="R2932" t="s">
        <v>117</v>
      </c>
      <c r="S2932" t="s">
        <v>199</v>
      </c>
      <c r="T2932" t="s">
        <v>14201</v>
      </c>
      <c r="U2932" t="s">
        <v>14202</v>
      </c>
      <c r="V2932" s="41">
        <v>41127</v>
      </c>
      <c r="W2932" s="41">
        <v>34094</v>
      </c>
      <c r="X2932">
        <v>0</v>
      </c>
      <c r="Z2932" t="s">
        <v>7195</v>
      </c>
      <c r="AA2932">
        <v>1</v>
      </c>
      <c r="AB2932" t="s">
        <v>103</v>
      </c>
      <c r="AC2932" t="s">
        <v>104</v>
      </c>
      <c r="AD2932">
        <v>1</v>
      </c>
      <c r="AE2932" t="s">
        <v>105</v>
      </c>
      <c r="AG2932" t="s">
        <v>121</v>
      </c>
      <c r="AJ2932" t="s">
        <v>606</v>
      </c>
    </row>
    <row r="2933" spans="1:36" hidden="1" x14ac:dyDescent="0.25">
      <c r="A2933" t="s">
        <v>14203</v>
      </c>
      <c r="B2933" t="e">
        <f>VLOOKUP(A2933,[2]mp_ALL!B$1:B$557,1,0)</f>
        <v>#N/A</v>
      </c>
      <c r="C2933" t="s">
        <v>14204</v>
      </c>
      <c r="D2933" t="s">
        <v>37</v>
      </c>
      <c r="E2933" t="s">
        <v>88</v>
      </c>
      <c r="F2933" t="s">
        <v>8284</v>
      </c>
      <c r="G2933" t="s">
        <v>8285</v>
      </c>
      <c r="H2933" t="s">
        <v>91</v>
      </c>
      <c r="I2933" t="s">
        <v>5925</v>
      </c>
      <c r="J2933">
        <v>1</v>
      </c>
      <c r="K2933" t="s">
        <v>394</v>
      </c>
      <c r="L2933">
        <v>1</v>
      </c>
      <c r="M2933" t="s">
        <v>113</v>
      </c>
      <c r="N2933" t="s">
        <v>195</v>
      </c>
      <c r="O2933" t="s">
        <v>654</v>
      </c>
      <c r="P2933" t="s">
        <v>4370</v>
      </c>
      <c r="Q2933" t="s">
        <v>5926</v>
      </c>
      <c r="R2933" t="s">
        <v>117</v>
      </c>
      <c r="S2933" t="s">
        <v>199</v>
      </c>
      <c r="T2933" t="s">
        <v>14205</v>
      </c>
      <c r="U2933" t="s">
        <v>14206</v>
      </c>
      <c r="V2933" s="41">
        <v>41127</v>
      </c>
      <c r="W2933" s="41">
        <v>33150</v>
      </c>
      <c r="X2933">
        <v>1</v>
      </c>
      <c r="Y2933">
        <v>1</v>
      </c>
      <c r="Z2933" t="s">
        <v>102</v>
      </c>
      <c r="AA2933">
        <v>1</v>
      </c>
      <c r="AB2933" t="s">
        <v>103</v>
      </c>
      <c r="AC2933" t="s">
        <v>104</v>
      </c>
      <c r="AD2933">
        <v>1</v>
      </c>
      <c r="AE2933" t="s">
        <v>138</v>
      </c>
      <c r="AG2933" t="s">
        <v>121</v>
      </c>
      <c r="AJ2933" t="s">
        <v>3422</v>
      </c>
    </row>
    <row r="2934" spans="1:36" hidden="1" x14ac:dyDescent="0.25">
      <c r="A2934" t="s">
        <v>14207</v>
      </c>
      <c r="B2934" t="e">
        <f>VLOOKUP(A2934,[2]mp_ALL!B$1:B$557,1,0)</f>
        <v>#N/A</v>
      </c>
      <c r="C2934" t="s">
        <v>14208</v>
      </c>
      <c r="D2934" t="s">
        <v>38</v>
      </c>
      <c r="E2934" t="s">
        <v>88</v>
      </c>
      <c r="F2934" t="s">
        <v>8284</v>
      </c>
      <c r="G2934" t="s">
        <v>8285</v>
      </c>
      <c r="H2934" t="s">
        <v>91</v>
      </c>
      <c r="I2934" t="s">
        <v>7770</v>
      </c>
      <c r="J2934">
        <v>1</v>
      </c>
      <c r="K2934" t="s">
        <v>413</v>
      </c>
      <c r="L2934">
        <v>0</v>
      </c>
      <c r="M2934" t="s">
        <v>414</v>
      </c>
      <c r="N2934" t="s">
        <v>415</v>
      </c>
      <c r="O2934" t="s">
        <v>416</v>
      </c>
      <c r="P2934" t="s">
        <v>7771</v>
      </c>
      <c r="Q2934" t="s">
        <v>7772</v>
      </c>
      <c r="R2934" t="s">
        <v>117</v>
      </c>
      <c r="S2934" t="s">
        <v>199</v>
      </c>
      <c r="T2934" t="s">
        <v>14209</v>
      </c>
      <c r="U2934" t="s">
        <v>14210</v>
      </c>
      <c r="V2934" s="41">
        <v>41127</v>
      </c>
      <c r="W2934" s="41">
        <v>33569</v>
      </c>
      <c r="X2934">
        <v>1</v>
      </c>
      <c r="Y2934">
        <v>1</v>
      </c>
      <c r="Z2934" t="s">
        <v>102</v>
      </c>
      <c r="AA2934">
        <v>1</v>
      </c>
      <c r="AB2934" t="s">
        <v>103</v>
      </c>
      <c r="AC2934" t="s">
        <v>104</v>
      </c>
      <c r="AD2934">
        <v>1</v>
      </c>
      <c r="AE2934" t="s">
        <v>308</v>
      </c>
      <c r="AG2934" t="s">
        <v>121</v>
      </c>
      <c r="AJ2934" t="s">
        <v>190</v>
      </c>
    </row>
    <row r="2935" spans="1:36" hidden="1" x14ac:dyDescent="0.25">
      <c r="A2935" t="s">
        <v>14211</v>
      </c>
      <c r="B2935" t="e">
        <f>VLOOKUP(A2935,[2]mp_ALL!B$1:B$557,1,0)</f>
        <v>#N/A</v>
      </c>
      <c r="C2935" t="s">
        <v>14212</v>
      </c>
      <c r="D2935" t="s">
        <v>38</v>
      </c>
      <c r="E2935" t="s">
        <v>88</v>
      </c>
      <c r="F2935" t="s">
        <v>8284</v>
      </c>
      <c r="G2935" t="s">
        <v>8285</v>
      </c>
      <c r="H2935" t="s">
        <v>91</v>
      </c>
      <c r="I2935" t="s">
        <v>9591</v>
      </c>
      <c r="J2935">
        <v>1</v>
      </c>
      <c r="K2935" t="s">
        <v>4989</v>
      </c>
      <c r="L2935">
        <v>1</v>
      </c>
      <c r="M2935" t="s">
        <v>414</v>
      </c>
      <c r="N2935" t="s">
        <v>415</v>
      </c>
      <c r="O2935" t="s">
        <v>675</v>
      </c>
      <c r="P2935" t="s">
        <v>5803</v>
      </c>
      <c r="Q2935" t="s">
        <v>9592</v>
      </c>
      <c r="R2935" t="s">
        <v>117</v>
      </c>
      <c r="S2935" t="s">
        <v>199</v>
      </c>
      <c r="T2935" t="s">
        <v>14213</v>
      </c>
      <c r="U2935" t="s">
        <v>14214</v>
      </c>
      <c r="V2935" s="41">
        <v>41127</v>
      </c>
      <c r="W2935" s="41">
        <v>33569</v>
      </c>
      <c r="X2935">
        <v>1</v>
      </c>
      <c r="Y2935">
        <v>1</v>
      </c>
      <c r="Z2935" t="s">
        <v>102</v>
      </c>
      <c r="AA2935">
        <v>1</v>
      </c>
      <c r="AB2935" t="s">
        <v>103</v>
      </c>
      <c r="AC2935" t="s">
        <v>104</v>
      </c>
      <c r="AD2935">
        <v>1</v>
      </c>
      <c r="AE2935" t="s">
        <v>105</v>
      </c>
      <c r="AG2935" t="s">
        <v>121</v>
      </c>
      <c r="AJ2935" t="s">
        <v>3390</v>
      </c>
    </row>
    <row r="2936" spans="1:36" hidden="1" x14ac:dyDescent="0.25">
      <c r="A2936" t="s">
        <v>14215</v>
      </c>
      <c r="B2936" t="e">
        <f>VLOOKUP(A2936,[2]mp_ALL!B$1:B$557,1,0)</f>
        <v>#N/A</v>
      </c>
      <c r="C2936" t="s">
        <v>14216</v>
      </c>
      <c r="D2936" t="s">
        <v>38</v>
      </c>
      <c r="E2936" t="s">
        <v>88</v>
      </c>
      <c r="F2936" t="s">
        <v>8284</v>
      </c>
      <c r="G2936" t="s">
        <v>8285</v>
      </c>
      <c r="H2936" t="s">
        <v>91</v>
      </c>
      <c r="I2936" t="s">
        <v>8959</v>
      </c>
      <c r="J2936">
        <v>1</v>
      </c>
      <c r="K2936" t="s">
        <v>1740</v>
      </c>
      <c r="L2936">
        <v>0</v>
      </c>
      <c r="M2936" t="s">
        <v>414</v>
      </c>
      <c r="N2936" t="s">
        <v>415</v>
      </c>
      <c r="O2936" t="s">
        <v>2827</v>
      </c>
      <c r="P2936" t="s">
        <v>8960</v>
      </c>
      <c r="Q2936" t="s">
        <v>8960</v>
      </c>
      <c r="R2936" t="s">
        <v>117</v>
      </c>
      <c r="S2936" t="s">
        <v>199</v>
      </c>
      <c r="T2936" t="s">
        <v>14217</v>
      </c>
      <c r="U2936" t="s">
        <v>14218</v>
      </c>
      <c r="V2936" s="41">
        <v>41127</v>
      </c>
      <c r="W2936" s="41">
        <v>33982</v>
      </c>
      <c r="X2936">
        <v>1</v>
      </c>
      <c r="Y2936">
        <v>1</v>
      </c>
      <c r="Z2936" t="s">
        <v>102</v>
      </c>
      <c r="AA2936">
        <v>1</v>
      </c>
      <c r="AB2936" t="s">
        <v>103</v>
      </c>
      <c r="AC2936" t="s">
        <v>104</v>
      </c>
      <c r="AD2936">
        <v>1</v>
      </c>
      <c r="AE2936" t="s">
        <v>308</v>
      </c>
      <c r="AG2936" t="s">
        <v>121</v>
      </c>
      <c r="AJ2936" t="s">
        <v>1153</v>
      </c>
    </row>
    <row r="2937" spans="1:36" hidden="1" x14ac:dyDescent="0.25">
      <c r="A2937" t="s">
        <v>14219</v>
      </c>
      <c r="B2937" t="e">
        <f>VLOOKUP(A2937,[2]mp_ALL!B$1:B$557,1,0)</f>
        <v>#N/A</v>
      </c>
      <c r="C2937" t="s">
        <v>14220</v>
      </c>
      <c r="D2937" t="s">
        <v>38</v>
      </c>
      <c r="E2937" t="s">
        <v>88</v>
      </c>
      <c r="F2937" t="s">
        <v>8284</v>
      </c>
      <c r="G2937" t="s">
        <v>8285</v>
      </c>
      <c r="H2937" t="s">
        <v>91</v>
      </c>
      <c r="I2937" t="s">
        <v>8959</v>
      </c>
      <c r="J2937">
        <v>1</v>
      </c>
      <c r="K2937" t="s">
        <v>1740</v>
      </c>
      <c r="L2937">
        <v>0</v>
      </c>
      <c r="M2937" t="s">
        <v>414</v>
      </c>
      <c r="N2937" t="s">
        <v>415</v>
      </c>
      <c r="O2937" t="s">
        <v>2827</v>
      </c>
      <c r="P2937" t="s">
        <v>8960</v>
      </c>
      <c r="Q2937" t="s">
        <v>8960</v>
      </c>
      <c r="R2937" t="s">
        <v>117</v>
      </c>
      <c r="S2937" t="s">
        <v>199</v>
      </c>
      <c r="T2937" t="s">
        <v>14221</v>
      </c>
      <c r="U2937" t="s">
        <v>14222</v>
      </c>
      <c r="V2937" s="41">
        <v>41127</v>
      </c>
      <c r="W2937" s="41">
        <v>33992</v>
      </c>
      <c r="X2937">
        <v>1</v>
      </c>
      <c r="Y2937">
        <v>1</v>
      </c>
      <c r="Z2937" t="s">
        <v>102</v>
      </c>
      <c r="AA2937">
        <v>1</v>
      </c>
      <c r="AB2937" t="s">
        <v>103</v>
      </c>
      <c r="AC2937" t="s">
        <v>104</v>
      </c>
      <c r="AD2937">
        <v>1</v>
      </c>
      <c r="AE2937" t="s">
        <v>308</v>
      </c>
      <c r="AG2937" t="s">
        <v>121</v>
      </c>
      <c r="AJ2937" t="s">
        <v>190</v>
      </c>
    </row>
    <row r="2938" spans="1:36" hidden="1" x14ac:dyDescent="0.25">
      <c r="A2938" t="s">
        <v>14223</v>
      </c>
      <c r="B2938" t="e">
        <f>VLOOKUP(A2938,[2]mp_ALL!B$1:B$557,1,0)</f>
        <v>#N/A</v>
      </c>
      <c r="C2938" t="s">
        <v>14224</v>
      </c>
      <c r="D2938" t="s">
        <v>37</v>
      </c>
      <c r="E2938" t="s">
        <v>88</v>
      </c>
      <c r="F2938" t="s">
        <v>8284</v>
      </c>
      <c r="G2938" t="s">
        <v>8285</v>
      </c>
      <c r="H2938" t="s">
        <v>91</v>
      </c>
      <c r="I2938" t="s">
        <v>8108</v>
      </c>
      <c r="J2938">
        <v>1</v>
      </c>
      <c r="K2938" t="s">
        <v>1740</v>
      </c>
      <c r="L2938">
        <v>1</v>
      </c>
      <c r="M2938" t="s">
        <v>414</v>
      </c>
      <c r="N2938" t="s">
        <v>415</v>
      </c>
      <c r="O2938" t="s">
        <v>2827</v>
      </c>
      <c r="P2938" t="s">
        <v>8109</v>
      </c>
      <c r="R2938" t="s">
        <v>117</v>
      </c>
      <c r="S2938" t="s">
        <v>199</v>
      </c>
      <c r="T2938" t="s">
        <v>14225</v>
      </c>
      <c r="U2938" t="s">
        <v>4485</v>
      </c>
      <c r="V2938" s="41">
        <v>41127</v>
      </c>
      <c r="W2938" s="41">
        <v>33718</v>
      </c>
      <c r="X2938">
        <v>1</v>
      </c>
      <c r="Y2938">
        <v>1</v>
      </c>
      <c r="Z2938" t="s">
        <v>102</v>
      </c>
      <c r="AA2938">
        <v>1</v>
      </c>
      <c r="AB2938" t="s">
        <v>103</v>
      </c>
      <c r="AC2938" t="s">
        <v>104</v>
      </c>
      <c r="AD2938">
        <v>1</v>
      </c>
      <c r="AE2938" t="s">
        <v>105</v>
      </c>
      <c r="AG2938" t="s">
        <v>121</v>
      </c>
      <c r="AJ2938" t="s">
        <v>14226</v>
      </c>
    </row>
    <row r="2939" spans="1:36" hidden="1" x14ac:dyDescent="0.25">
      <c r="A2939" t="s">
        <v>14227</v>
      </c>
      <c r="B2939" t="e">
        <f>VLOOKUP(A2939,[2]mp_ALL!B$1:B$557,1,0)</f>
        <v>#N/A</v>
      </c>
      <c r="C2939" t="s">
        <v>14228</v>
      </c>
      <c r="D2939" t="s">
        <v>38</v>
      </c>
      <c r="E2939" t="s">
        <v>88</v>
      </c>
      <c r="F2939" t="s">
        <v>8284</v>
      </c>
      <c r="G2939" t="s">
        <v>8285</v>
      </c>
      <c r="H2939" t="s">
        <v>91</v>
      </c>
      <c r="I2939" t="s">
        <v>8108</v>
      </c>
      <c r="J2939">
        <v>1</v>
      </c>
      <c r="K2939" t="s">
        <v>1740</v>
      </c>
      <c r="L2939">
        <v>1</v>
      </c>
      <c r="M2939" t="s">
        <v>414</v>
      </c>
      <c r="N2939" t="s">
        <v>415</v>
      </c>
      <c r="O2939" t="s">
        <v>2827</v>
      </c>
      <c r="P2939" t="s">
        <v>8109</v>
      </c>
      <c r="R2939" t="s">
        <v>117</v>
      </c>
      <c r="S2939" t="s">
        <v>199</v>
      </c>
      <c r="T2939" t="s">
        <v>14229</v>
      </c>
      <c r="U2939" t="s">
        <v>14230</v>
      </c>
      <c r="V2939" s="41">
        <v>41127</v>
      </c>
      <c r="W2939" s="41">
        <v>34197</v>
      </c>
      <c r="X2939">
        <v>1</v>
      </c>
      <c r="Y2939">
        <v>1</v>
      </c>
      <c r="Z2939" t="s">
        <v>102</v>
      </c>
      <c r="AA2939">
        <v>1</v>
      </c>
      <c r="AB2939" t="s">
        <v>103</v>
      </c>
      <c r="AC2939" t="s">
        <v>104</v>
      </c>
      <c r="AD2939">
        <v>1</v>
      </c>
      <c r="AE2939" t="s">
        <v>105</v>
      </c>
      <c r="AG2939" t="s">
        <v>121</v>
      </c>
      <c r="AJ2939" t="s">
        <v>1153</v>
      </c>
    </row>
    <row r="2940" spans="1:36" hidden="1" x14ac:dyDescent="0.25">
      <c r="A2940" t="s">
        <v>14231</v>
      </c>
      <c r="B2940" t="e">
        <f>VLOOKUP(A2940,[2]mp_ALL!B$1:B$557,1,0)</f>
        <v>#N/A</v>
      </c>
      <c r="C2940" t="s">
        <v>14232</v>
      </c>
      <c r="D2940" t="s">
        <v>37</v>
      </c>
      <c r="E2940" t="s">
        <v>88</v>
      </c>
      <c r="F2940" t="s">
        <v>8284</v>
      </c>
      <c r="G2940" t="s">
        <v>8285</v>
      </c>
      <c r="H2940" t="s">
        <v>91</v>
      </c>
      <c r="I2940" t="s">
        <v>5229</v>
      </c>
      <c r="J2940">
        <v>1</v>
      </c>
      <c r="K2940" t="s">
        <v>384</v>
      </c>
      <c r="L2940">
        <v>1</v>
      </c>
      <c r="M2940" t="s">
        <v>113</v>
      </c>
      <c r="N2940" t="s">
        <v>385</v>
      </c>
      <c r="O2940" t="s">
        <v>5230</v>
      </c>
      <c r="P2940" t="s">
        <v>5231</v>
      </c>
      <c r="Q2940" t="s">
        <v>5232</v>
      </c>
      <c r="R2940" t="s">
        <v>117</v>
      </c>
      <c r="S2940" t="s">
        <v>237</v>
      </c>
      <c r="T2940" t="s">
        <v>14233</v>
      </c>
      <c r="U2940" t="s">
        <v>14234</v>
      </c>
      <c r="V2940" s="41">
        <v>41127</v>
      </c>
      <c r="W2940" s="41">
        <v>33383</v>
      </c>
      <c r="X2940">
        <v>1</v>
      </c>
      <c r="Y2940">
        <v>1</v>
      </c>
      <c r="Z2940" t="s">
        <v>102</v>
      </c>
      <c r="AA2940">
        <v>1</v>
      </c>
      <c r="AB2940" t="s">
        <v>103</v>
      </c>
      <c r="AC2940" t="s">
        <v>104</v>
      </c>
      <c r="AD2940">
        <v>1</v>
      </c>
      <c r="AE2940" t="s">
        <v>105</v>
      </c>
      <c r="AG2940" t="s">
        <v>121</v>
      </c>
      <c r="AJ2940" t="s">
        <v>2193</v>
      </c>
    </row>
    <row r="2941" spans="1:36" hidden="1" x14ac:dyDescent="0.25">
      <c r="A2941" t="s">
        <v>14235</v>
      </c>
      <c r="B2941" t="e">
        <f>VLOOKUP(A2941,[2]mp_ALL!B$1:B$557,1,0)</f>
        <v>#N/A</v>
      </c>
      <c r="C2941" t="s">
        <v>14236</v>
      </c>
      <c r="D2941" t="s">
        <v>38</v>
      </c>
      <c r="E2941" t="s">
        <v>88</v>
      </c>
      <c r="F2941" t="s">
        <v>250</v>
      </c>
      <c r="G2941" t="s">
        <v>251</v>
      </c>
      <c r="H2941" t="s">
        <v>91</v>
      </c>
      <c r="I2941" t="s">
        <v>8709</v>
      </c>
      <c r="J2941">
        <v>1</v>
      </c>
      <c r="K2941" t="s">
        <v>232</v>
      </c>
      <c r="L2941">
        <v>0</v>
      </c>
      <c r="M2941" t="s">
        <v>233</v>
      </c>
      <c r="N2941" t="s">
        <v>955</v>
      </c>
      <c r="O2941" t="s">
        <v>1156</v>
      </c>
      <c r="P2941" t="s">
        <v>4612</v>
      </c>
      <c r="Q2941" t="s">
        <v>8710</v>
      </c>
      <c r="R2941" t="s">
        <v>117</v>
      </c>
      <c r="S2941" t="s">
        <v>163</v>
      </c>
      <c r="T2941" t="s">
        <v>14237</v>
      </c>
      <c r="U2941" t="s">
        <v>14238</v>
      </c>
      <c r="V2941" s="41">
        <v>41127</v>
      </c>
      <c r="W2941" s="41">
        <v>33491</v>
      </c>
      <c r="X2941">
        <v>1</v>
      </c>
      <c r="Y2941">
        <v>0</v>
      </c>
      <c r="Z2941" t="s">
        <v>102</v>
      </c>
      <c r="AA2941">
        <v>1</v>
      </c>
      <c r="AB2941" t="s">
        <v>103</v>
      </c>
      <c r="AC2941" t="s">
        <v>104</v>
      </c>
      <c r="AD2941">
        <v>1</v>
      </c>
      <c r="AE2941" t="s">
        <v>120</v>
      </c>
      <c r="AG2941" t="s">
        <v>121</v>
      </c>
      <c r="AJ2941" t="s">
        <v>1556</v>
      </c>
    </row>
    <row r="2942" spans="1:36" hidden="1" x14ac:dyDescent="0.25">
      <c r="A2942" t="s">
        <v>14239</v>
      </c>
      <c r="B2942" t="e">
        <f>VLOOKUP(A2942,[2]mp_ALL!B$1:B$557,1,0)</f>
        <v>#N/A</v>
      </c>
      <c r="C2942" t="s">
        <v>14240</v>
      </c>
      <c r="D2942" t="s">
        <v>38</v>
      </c>
      <c r="E2942" t="s">
        <v>88</v>
      </c>
      <c r="F2942" t="s">
        <v>8284</v>
      </c>
      <c r="G2942" t="s">
        <v>8285</v>
      </c>
      <c r="H2942" t="s">
        <v>91</v>
      </c>
      <c r="I2942" t="s">
        <v>7925</v>
      </c>
      <c r="J2942">
        <v>1</v>
      </c>
      <c r="K2942" t="s">
        <v>232</v>
      </c>
      <c r="L2942">
        <v>0</v>
      </c>
      <c r="M2942" t="s">
        <v>233</v>
      </c>
      <c r="N2942" t="s">
        <v>955</v>
      </c>
      <c r="O2942" t="s">
        <v>1156</v>
      </c>
      <c r="P2942" t="s">
        <v>7926</v>
      </c>
      <c r="Q2942" t="s">
        <v>7927</v>
      </c>
      <c r="R2942" t="s">
        <v>117</v>
      </c>
      <c r="S2942" t="s">
        <v>163</v>
      </c>
      <c r="T2942" t="s">
        <v>14241</v>
      </c>
      <c r="U2942" t="s">
        <v>14242</v>
      </c>
      <c r="V2942" s="41">
        <v>41127</v>
      </c>
      <c r="W2942" s="41">
        <v>33953</v>
      </c>
      <c r="X2942">
        <v>0</v>
      </c>
      <c r="Z2942" t="s">
        <v>7195</v>
      </c>
      <c r="AA2942">
        <v>1</v>
      </c>
      <c r="AB2942" t="s">
        <v>103</v>
      </c>
      <c r="AC2942" t="s">
        <v>104</v>
      </c>
      <c r="AD2942">
        <v>1</v>
      </c>
      <c r="AE2942" t="s">
        <v>120</v>
      </c>
      <c r="AG2942" t="s">
        <v>121</v>
      </c>
      <c r="AJ2942" t="s">
        <v>663</v>
      </c>
    </row>
    <row r="2943" spans="1:36" hidden="1" x14ac:dyDescent="0.25">
      <c r="A2943" t="s">
        <v>14243</v>
      </c>
      <c r="B2943" t="e">
        <f>VLOOKUP(A2943,[2]mp_ALL!B$1:B$557,1,0)</f>
        <v>#N/A</v>
      </c>
      <c r="C2943" t="s">
        <v>14244</v>
      </c>
      <c r="D2943" t="s">
        <v>38</v>
      </c>
      <c r="E2943" t="s">
        <v>88</v>
      </c>
      <c r="F2943" t="s">
        <v>250</v>
      </c>
      <c r="G2943" t="s">
        <v>251</v>
      </c>
      <c r="H2943" t="s">
        <v>91</v>
      </c>
      <c r="I2943" t="s">
        <v>10047</v>
      </c>
      <c r="J2943">
        <v>1</v>
      </c>
      <c r="K2943" t="s">
        <v>954</v>
      </c>
      <c r="L2943">
        <v>1</v>
      </c>
      <c r="M2943" t="s">
        <v>233</v>
      </c>
      <c r="N2943" t="s">
        <v>955</v>
      </c>
      <c r="O2943" t="s">
        <v>1156</v>
      </c>
      <c r="P2943" t="s">
        <v>4201</v>
      </c>
      <c r="Q2943" t="s">
        <v>10048</v>
      </c>
      <c r="R2943" t="s">
        <v>117</v>
      </c>
      <c r="S2943" t="s">
        <v>163</v>
      </c>
      <c r="T2943" t="s">
        <v>14245</v>
      </c>
      <c r="U2943" t="s">
        <v>14246</v>
      </c>
      <c r="V2943" s="41">
        <v>41127</v>
      </c>
      <c r="W2943" s="41">
        <v>33671</v>
      </c>
      <c r="X2943">
        <v>1</v>
      </c>
      <c r="Y2943">
        <v>1</v>
      </c>
      <c r="Z2943" t="s">
        <v>102</v>
      </c>
      <c r="AA2943">
        <v>1</v>
      </c>
      <c r="AB2943" t="s">
        <v>103</v>
      </c>
      <c r="AC2943" t="s">
        <v>104</v>
      </c>
      <c r="AD2943">
        <v>1</v>
      </c>
      <c r="AE2943" t="s">
        <v>105</v>
      </c>
      <c r="AG2943" t="s">
        <v>121</v>
      </c>
      <c r="AJ2943" t="s">
        <v>1621</v>
      </c>
    </row>
    <row r="2944" spans="1:36" hidden="1" x14ac:dyDescent="0.25">
      <c r="A2944" t="s">
        <v>14247</v>
      </c>
      <c r="B2944" t="e">
        <f>VLOOKUP(A2944,[2]mp_ALL!B$1:B$557,1,0)</f>
        <v>#N/A</v>
      </c>
      <c r="C2944" t="s">
        <v>14248</v>
      </c>
      <c r="D2944" t="s">
        <v>38</v>
      </c>
      <c r="E2944" t="s">
        <v>88</v>
      </c>
      <c r="F2944" t="s">
        <v>250</v>
      </c>
      <c r="G2944" t="s">
        <v>251</v>
      </c>
      <c r="H2944" t="s">
        <v>91</v>
      </c>
      <c r="I2944" t="s">
        <v>8709</v>
      </c>
      <c r="J2944">
        <v>1</v>
      </c>
      <c r="K2944" t="s">
        <v>232</v>
      </c>
      <c r="L2944">
        <v>0</v>
      </c>
      <c r="M2944" t="s">
        <v>233</v>
      </c>
      <c r="N2944" t="s">
        <v>955</v>
      </c>
      <c r="O2944" t="s">
        <v>1156</v>
      </c>
      <c r="P2944" t="s">
        <v>4612</v>
      </c>
      <c r="Q2944" t="s">
        <v>8710</v>
      </c>
      <c r="R2944" t="s">
        <v>117</v>
      </c>
      <c r="S2944" t="s">
        <v>163</v>
      </c>
      <c r="T2944" t="s">
        <v>14249</v>
      </c>
      <c r="U2944" t="s">
        <v>14250</v>
      </c>
      <c r="V2944" s="41">
        <v>41127</v>
      </c>
      <c r="W2944" s="41">
        <v>33591</v>
      </c>
      <c r="X2944">
        <v>1</v>
      </c>
      <c r="Y2944">
        <v>0</v>
      </c>
      <c r="Z2944" t="s">
        <v>102</v>
      </c>
      <c r="AA2944">
        <v>1</v>
      </c>
      <c r="AB2944" t="s">
        <v>103</v>
      </c>
      <c r="AC2944" t="s">
        <v>104</v>
      </c>
      <c r="AD2944">
        <v>1</v>
      </c>
      <c r="AE2944" t="s">
        <v>120</v>
      </c>
      <c r="AG2944" t="s">
        <v>121</v>
      </c>
      <c r="AJ2944" t="s">
        <v>2193</v>
      </c>
    </row>
    <row r="2945" spans="1:36" hidden="1" x14ac:dyDescent="0.25">
      <c r="A2945" t="s">
        <v>14251</v>
      </c>
      <c r="B2945" t="e">
        <f>VLOOKUP(A2945,[2]mp_ALL!B$1:B$557,1,0)</f>
        <v>#N/A</v>
      </c>
      <c r="C2945" t="s">
        <v>14252</v>
      </c>
      <c r="D2945" t="s">
        <v>38</v>
      </c>
      <c r="E2945" t="s">
        <v>88</v>
      </c>
      <c r="F2945" t="s">
        <v>8284</v>
      </c>
      <c r="G2945" t="s">
        <v>8285</v>
      </c>
      <c r="H2945" t="s">
        <v>91</v>
      </c>
      <c r="I2945" t="s">
        <v>8415</v>
      </c>
      <c r="J2945">
        <v>1</v>
      </c>
      <c r="K2945" t="s">
        <v>983</v>
      </c>
      <c r="L2945">
        <v>1</v>
      </c>
      <c r="M2945" t="s">
        <v>233</v>
      </c>
      <c r="N2945" t="s">
        <v>234</v>
      </c>
      <c r="O2945" t="s">
        <v>984</v>
      </c>
      <c r="P2945" t="s">
        <v>985</v>
      </c>
      <c r="Q2945" t="s">
        <v>8416</v>
      </c>
      <c r="R2945" t="s">
        <v>117</v>
      </c>
      <c r="S2945" t="s">
        <v>949</v>
      </c>
      <c r="T2945" t="s">
        <v>14253</v>
      </c>
      <c r="U2945" t="s">
        <v>14254</v>
      </c>
      <c r="V2945" s="41">
        <v>41127</v>
      </c>
      <c r="W2945" s="41">
        <v>34024</v>
      </c>
      <c r="X2945">
        <v>1</v>
      </c>
      <c r="Y2945">
        <v>1</v>
      </c>
      <c r="Z2945" t="s">
        <v>102</v>
      </c>
      <c r="AA2945">
        <v>1</v>
      </c>
      <c r="AB2945" t="s">
        <v>103</v>
      </c>
      <c r="AC2945" t="s">
        <v>104</v>
      </c>
      <c r="AD2945">
        <v>1</v>
      </c>
      <c r="AE2945" t="s">
        <v>105</v>
      </c>
      <c r="AG2945" t="s">
        <v>121</v>
      </c>
      <c r="AJ2945" t="s">
        <v>271</v>
      </c>
    </row>
    <row r="2946" spans="1:36" hidden="1" x14ac:dyDescent="0.25">
      <c r="A2946" t="s">
        <v>14255</v>
      </c>
      <c r="B2946" t="e">
        <f>VLOOKUP(A2946,[2]mp_ALL!B$1:B$557,1,0)</f>
        <v>#N/A</v>
      </c>
      <c r="C2946" t="s">
        <v>14256</v>
      </c>
      <c r="D2946" t="s">
        <v>38</v>
      </c>
      <c r="E2946" t="s">
        <v>88</v>
      </c>
      <c r="F2946" t="s">
        <v>8284</v>
      </c>
      <c r="G2946" t="s">
        <v>8285</v>
      </c>
      <c r="H2946" t="s">
        <v>91</v>
      </c>
      <c r="I2946" t="s">
        <v>8247</v>
      </c>
      <c r="J2946">
        <v>1</v>
      </c>
      <c r="K2946" t="s">
        <v>232</v>
      </c>
      <c r="L2946">
        <v>1</v>
      </c>
      <c r="M2946" t="s">
        <v>233</v>
      </c>
      <c r="N2946" t="s">
        <v>955</v>
      </c>
      <c r="O2946" t="s">
        <v>1156</v>
      </c>
      <c r="P2946" t="s">
        <v>7926</v>
      </c>
      <c r="Q2946" t="s">
        <v>8248</v>
      </c>
      <c r="R2946" t="s">
        <v>117</v>
      </c>
      <c r="S2946" t="s">
        <v>163</v>
      </c>
      <c r="T2946" t="s">
        <v>14257</v>
      </c>
      <c r="U2946" t="s">
        <v>14258</v>
      </c>
      <c r="V2946" s="41">
        <v>41127</v>
      </c>
      <c r="W2946" s="41">
        <v>33901</v>
      </c>
      <c r="X2946">
        <v>1</v>
      </c>
      <c r="Y2946">
        <v>1</v>
      </c>
      <c r="Z2946" t="s">
        <v>102</v>
      </c>
      <c r="AA2946">
        <v>1</v>
      </c>
      <c r="AB2946" t="s">
        <v>103</v>
      </c>
      <c r="AC2946" t="s">
        <v>104</v>
      </c>
      <c r="AD2946">
        <v>1</v>
      </c>
      <c r="AE2946" t="s">
        <v>105</v>
      </c>
      <c r="AG2946" t="s">
        <v>121</v>
      </c>
      <c r="AJ2946" t="s">
        <v>299</v>
      </c>
    </row>
    <row r="2947" spans="1:36" hidden="1" x14ac:dyDescent="0.25">
      <c r="A2947" t="s">
        <v>14259</v>
      </c>
      <c r="B2947" t="e">
        <f>VLOOKUP(A2947,[2]mp_ALL!B$1:B$557,1,0)</f>
        <v>#N/A</v>
      </c>
      <c r="C2947" t="s">
        <v>14260</v>
      </c>
      <c r="D2947" t="s">
        <v>38</v>
      </c>
      <c r="E2947" t="s">
        <v>88</v>
      </c>
      <c r="F2947" t="s">
        <v>250</v>
      </c>
      <c r="G2947" t="s">
        <v>251</v>
      </c>
      <c r="H2947" t="s">
        <v>91</v>
      </c>
      <c r="I2947" t="s">
        <v>8242</v>
      </c>
      <c r="J2947">
        <v>1</v>
      </c>
      <c r="K2947" t="s">
        <v>954</v>
      </c>
      <c r="L2947">
        <v>1</v>
      </c>
      <c r="M2947" t="s">
        <v>233</v>
      </c>
      <c r="N2947" t="s">
        <v>955</v>
      </c>
      <c r="O2947" t="s">
        <v>956</v>
      </c>
      <c r="P2947" t="s">
        <v>4506</v>
      </c>
      <c r="Q2947" t="s">
        <v>8243</v>
      </c>
      <c r="R2947" t="s">
        <v>117</v>
      </c>
      <c r="S2947" t="s">
        <v>163</v>
      </c>
      <c r="T2947" t="s">
        <v>14261</v>
      </c>
      <c r="U2947" t="s">
        <v>8133</v>
      </c>
      <c r="V2947" s="41">
        <v>41127</v>
      </c>
      <c r="W2947" s="41">
        <v>33831</v>
      </c>
      <c r="X2947">
        <v>1</v>
      </c>
      <c r="Y2947">
        <v>2</v>
      </c>
      <c r="Z2947" t="s">
        <v>102</v>
      </c>
      <c r="AA2947">
        <v>1</v>
      </c>
      <c r="AB2947" t="s">
        <v>103</v>
      </c>
      <c r="AC2947" t="s">
        <v>104</v>
      </c>
      <c r="AD2947">
        <v>1</v>
      </c>
      <c r="AE2947" t="s">
        <v>105</v>
      </c>
      <c r="AG2947" t="s">
        <v>121</v>
      </c>
      <c r="AJ2947" t="s">
        <v>663</v>
      </c>
    </row>
    <row r="2948" spans="1:36" hidden="1" x14ac:dyDescent="0.25">
      <c r="A2948" t="s">
        <v>14262</v>
      </c>
      <c r="B2948" t="e">
        <f>VLOOKUP(A2948,[2]mp_ALL!B$1:B$557,1,0)</f>
        <v>#N/A</v>
      </c>
      <c r="C2948" t="s">
        <v>14263</v>
      </c>
      <c r="D2948" t="s">
        <v>38</v>
      </c>
      <c r="E2948" t="s">
        <v>88</v>
      </c>
      <c r="F2948" t="s">
        <v>8284</v>
      </c>
      <c r="G2948" t="s">
        <v>8285</v>
      </c>
      <c r="H2948" t="s">
        <v>91</v>
      </c>
      <c r="I2948" t="s">
        <v>8409</v>
      </c>
      <c r="J2948">
        <v>1</v>
      </c>
      <c r="K2948" t="s">
        <v>954</v>
      </c>
      <c r="L2948">
        <v>1</v>
      </c>
      <c r="M2948" t="s">
        <v>233</v>
      </c>
      <c r="N2948" t="s">
        <v>955</v>
      </c>
      <c r="O2948" t="s">
        <v>956</v>
      </c>
      <c r="P2948" t="s">
        <v>8410</v>
      </c>
      <c r="Q2948" t="s">
        <v>8411</v>
      </c>
      <c r="R2948" t="s">
        <v>117</v>
      </c>
      <c r="S2948" t="s">
        <v>163</v>
      </c>
      <c r="T2948" t="s">
        <v>13355</v>
      </c>
      <c r="U2948" t="s">
        <v>14264</v>
      </c>
      <c r="V2948" s="41">
        <v>41127</v>
      </c>
      <c r="W2948" s="41">
        <v>33658</v>
      </c>
      <c r="X2948">
        <v>1</v>
      </c>
      <c r="Y2948">
        <v>0</v>
      </c>
      <c r="Z2948" t="s">
        <v>102</v>
      </c>
      <c r="AA2948">
        <v>1</v>
      </c>
      <c r="AB2948" t="s">
        <v>103</v>
      </c>
      <c r="AC2948" t="s">
        <v>104</v>
      </c>
      <c r="AD2948">
        <v>1</v>
      </c>
      <c r="AE2948" t="s">
        <v>105</v>
      </c>
      <c r="AG2948" t="s">
        <v>121</v>
      </c>
      <c r="AJ2948" t="s">
        <v>1705</v>
      </c>
    </row>
    <row r="2949" spans="1:36" hidden="1" x14ac:dyDescent="0.25">
      <c r="A2949" t="s">
        <v>14265</v>
      </c>
      <c r="B2949" t="e">
        <f>VLOOKUP(A2949,[2]mp_ALL!B$1:B$557,1,0)</f>
        <v>#N/A</v>
      </c>
      <c r="C2949" t="s">
        <v>14266</v>
      </c>
      <c r="D2949" t="s">
        <v>38</v>
      </c>
      <c r="E2949" t="s">
        <v>88</v>
      </c>
      <c r="F2949" t="s">
        <v>250</v>
      </c>
      <c r="G2949" t="s">
        <v>251</v>
      </c>
      <c r="H2949" t="s">
        <v>91</v>
      </c>
      <c r="I2949" t="s">
        <v>1155</v>
      </c>
      <c r="J2949">
        <v>1</v>
      </c>
      <c r="K2949" t="s">
        <v>232</v>
      </c>
      <c r="L2949">
        <v>0</v>
      </c>
      <c r="M2949" t="s">
        <v>233</v>
      </c>
      <c r="N2949" t="s">
        <v>955</v>
      </c>
      <c r="O2949" t="s">
        <v>1156</v>
      </c>
      <c r="P2949" t="s">
        <v>1157</v>
      </c>
      <c r="Q2949" t="s">
        <v>1158</v>
      </c>
      <c r="R2949" t="s">
        <v>117</v>
      </c>
      <c r="S2949" t="s">
        <v>163</v>
      </c>
      <c r="T2949" t="s">
        <v>14267</v>
      </c>
      <c r="U2949" t="s">
        <v>14268</v>
      </c>
      <c r="V2949" s="41">
        <v>41127</v>
      </c>
      <c r="W2949" s="41">
        <v>33792</v>
      </c>
      <c r="X2949">
        <v>1</v>
      </c>
      <c r="Y2949">
        <v>1</v>
      </c>
      <c r="Z2949" t="s">
        <v>102</v>
      </c>
      <c r="AA2949">
        <v>1</v>
      </c>
      <c r="AB2949" t="s">
        <v>103</v>
      </c>
      <c r="AC2949" t="s">
        <v>104</v>
      </c>
      <c r="AD2949">
        <v>1</v>
      </c>
      <c r="AE2949" t="s">
        <v>120</v>
      </c>
      <c r="AG2949" t="s">
        <v>121</v>
      </c>
      <c r="AJ2949" t="s">
        <v>5945</v>
      </c>
    </row>
    <row r="2950" spans="1:36" hidden="1" x14ac:dyDescent="0.25">
      <c r="A2950" t="s">
        <v>14269</v>
      </c>
      <c r="B2950" t="e">
        <f>VLOOKUP(A2950,[2]mp_ALL!B$1:B$557,1,0)</f>
        <v>#N/A</v>
      </c>
      <c r="C2950" t="s">
        <v>14270</v>
      </c>
      <c r="D2950" t="s">
        <v>38</v>
      </c>
      <c r="E2950" t="s">
        <v>88</v>
      </c>
      <c r="F2950" t="s">
        <v>250</v>
      </c>
      <c r="G2950" t="s">
        <v>251</v>
      </c>
      <c r="H2950" t="s">
        <v>91</v>
      </c>
      <c r="I2950" t="s">
        <v>12485</v>
      </c>
      <c r="J2950">
        <v>1</v>
      </c>
      <c r="K2950" t="s">
        <v>232</v>
      </c>
      <c r="L2950">
        <v>1</v>
      </c>
      <c r="M2950" t="s">
        <v>233</v>
      </c>
      <c r="N2950" t="s">
        <v>234</v>
      </c>
      <c r="O2950" t="s">
        <v>235</v>
      </c>
      <c r="P2950" t="s">
        <v>12486</v>
      </c>
      <c r="Q2950" t="s">
        <v>12487</v>
      </c>
      <c r="R2950" t="s">
        <v>117</v>
      </c>
      <c r="S2950" t="s">
        <v>949</v>
      </c>
      <c r="T2950" t="s">
        <v>13868</v>
      </c>
      <c r="U2950" t="s">
        <v>14271</v>
      </c>
      <c r="V2950" s="41">
        <v>41127</v>
      </c>
      <c r="W2950" s="41">
        <v>33635</v>
      </c>
      <c r="X2950">
        <v>1</v>
      </c>
      <c r="Y2950">
        <v>1</v>
      </c>
      <c r="Z2950" t="s">
        <v>102</v>
      </c>
      <c r="AA2950">
        <v>1</v>
      </c>
      <c r="AB2950" t="s">
        <v>103</v>
      </c>
      <c r="AC2950" t="s">
        <v>104</v>
      </c>
      <c r="AD2950">
        <v>1</v>
      </c>
      <c r="AE2950" t="s">
        <v>138</v>
      </c>
      <c r="AG2950" t="s">
        <v>121</v>
      </c>
      <c r="AJ2950" t="s">
        <v>1008</v>
      </c>
    </row>
    <row r="2951" spans="1:36" hidden="1" x14ac:dyDescent="0.25">
      <c r="A2951" t="s">
        <v>14272</v>
      </c>
      <c r="B2951" t="e">
        <f>VLOOKUP(A2951,[2]mp_ALL!B$1:B$557,1,0)</f>
        <v>#N/A</v>
      </c>
      <c r="C2951" t="s">
        <v>14273</v>
      </c>
      <c r="D2951" t="s">
        <v>38</v>
      </c>
      <c r="E2951" t="s">
        <v>88</v>
      </c>
      <c r="F2951" t="s">
        <v>250</v>
      </c>
      <c r="G2951" t="s">
        <v>251</v>
      </c>
      <c r="H2951" t="s">
        <v>91</v>
      </c>
      <c r="I2951" t="s">
        <v>961</v>
      </c>
      <c r="J2951">
        <v>1</v>
      </c>
      <c r="K2951" t="s">
        <v>232</v>
      </c>
      <c r="L2951">
        <v>1</v>
      </c>
      <c r="M2951" t="s">
        <v>233</v>
      </c>
      <c r="N2951" t="s">
        <v>234</v>
      </c>
      <c r="O2951" t="s">
        <v>235</v>
      </c>
      <c r="P2951" t="s">
        <v>948</v>
      </c>
      <c r="Q2951" t="s">
        <v>962</v>
      </c>
      <c r="R2951" t="s">
        <v>117</v>
      </c>
      <c r="S2951" t="s">
        <v>949</v>
      </c>
      <c r="T2951" t="s">
        <v>14274</v>
      </c>
      <c r="U2951" t="s">
        <v>11783</v>
      </c>
      <c r="V2951" s="41">
        <v>41127</v>
      </c>
      <c r="W2951" s="41">
        <v>33669</v>
      </c>
      <c r="X2951">
        <v>1</v>
      </c>
      <c r="Y2951">
        <v>2</v>
      </c>
      <c r="Z2951" t="s">
        <v>102</v>
      </c>
      <c r="AA2951">
        <v>1</v>
      </c>
      <c r="AB2951" t="s">
        <v>103</v>
      </c>
      <c r="AC2951" t="s">
        <v>104</v>
      </c>
      <c r="AD2951">
        <v>1</v>
      </c>
      <c r="AE2951" t="s">
        <v>138</v>
      </c>
      <c r="AG2951" t="s">
        <v>121</v>
      </c>
      <c r="AJ2951" t="s">
        <v>1338</v>
      </c>
    </row>
    <row r="2952" spans="1:36" hidden="1" x14ac:dyDescent="0.25">
      <c r="A2952" t="s">
        <v>14275</v>
      </c>
      <c r="B2952" t="e">
        <f>VLOOKUP(A2952,[2]mp_ALL!B$1:B$557,1,0)</f>
        <v>#N/A</v>
      </c>
      <c r="C2952" t="s">
        <v>8633</v>
      </c>
      <c r="D2952" t="s">
        <v>38</v>
      </c>
      <c r="E2952" t="s">
        <v>88</v>
      </c>
      <c r="F2952" t="s">
        <v>8284</v>
      </c>
      <c r="G2952" t="s">
        <v>8285</v>
      </c>
      <c r="H2952" t="s">
        <v>91</v>
      </c>
      <c r="I2952" t="s">
        <v>7856</v>
      </c>
      <c r="J2952">
        <v>1</v>
      </c>
      <c r="K2952" t="s">
        <v>983</v>
      </c>
      <c r="L2952">
        <v>0</v>
      </c>
      <c r="M2952" t="s">
        <v>233</v>
      </c>
      <c r="N2952" t="s">
        <v>234</v>
      </c>
      <c r="O2952" t="s">
        <v>992</v>
      </c>
      <c r="P2952" t="s">
        <v>7857</v>
      </c>
      <c r="Q2952" t="s">
        <v>7858</v>
      </c>
      <c r="R2952" t="s">
        <v>117</v>
      </c>
      <c r="S2952" t="s">
        <v>237</v>
      </c>
      <c r="T2952" t="s">
        <v>8080</v>
      </c>
      <c r="U2952" t="s">
        <v>14276</v>
      </c>
      <c r="V2952" s="41">
        <v>41127</v>
      </c>
      <c r="W2952" s="41">
        <v>33323</v>
      </c>
      <c r="X2952">
        <v>0</v>
      </c>
      <c r="Z2952" t="s">
        <v>7195</v>
      </c>
      <c r="AA2952">
        <v>1</v>
      </c>
      <c r="AB2952" t="s">
        <v>103</v>
      </c>
      <c r="AC2952" t="s">
        <v>104</v>
      </c>
      <c r="AD2952">
        <v>1</v>
      </c>
      <c r="AE2952" t="s">
        <v>120</v>
      </c>
      <c r="AG2952" t="s">
        <v>121</v>
      </c>
      <c r="AJ2952" t="s">
        <v>1528</v>
      </c>
    </row>
    <row r="2953" spans="1:36" hidden="1" x14ac:dyDescent="0.25">
      <c r="A2953" t="s">
        <v>14277</v>
      </c>
      <c r="B2953" t="e">
        <f>VLOOKUP(A2953,[2]mp_ALL!B$1:B$557,1,0)</f>
        <v>#N/A</v>
      </c>
      <c r="C2953" t="s">
        <v>14278</v>
      </c>
      <c r="D2953" t="s">
        <v>38</v>
      </c>
      <c r="E2953" t="s">
        <v>88</v>
      </c>
      <c r="F2953" t="s">
        <v>250</v>
      </c>
      <c r="G2953" t="s">
        <v>251</v>
      </c>
      <c r="H2953" t="s">
        <v>91</v>
      </c>
      <c r="I2953" t="s">
        <v>7856</v>
      </c>
      <c r="J2953">
        <v>1</v>
      </c>
      <c r="K2953" t="s">
        <v>983</v>
      </c>
      <c r="L2953">
        <v>0</v>
      </c>
      <c r="M2953" t="s">
        <v>233</v>
      </c>
      <c r="N2953" t="s">
        <v>234</v>
      </c>
      <c r="O2953" t="s">
        <v>992</v>
      </c>
      <c r="P2953" t="s">
        <v>7857</v>
      </c>
      <c r="Q2953" t="s">
        <v>7858</v>
      </c>
      <c r="R2953" t="s">
        <v>117</v>
      </c>
      <c r="S2953" t="s">
        <v>949</v>
      </c>
      <c r="T2953" t="s">
        <v>14279</v>
      </c>
      <c r="U2953" t="s">
        <v>14280</v>
      </c>
      <c r="V2953" s="41">
        <v>41127</v>
      </c>
      <c r="W2953" s="41">
        <v>33706</v>
      </c>
      <c r="X2953">
        <v>1</v>
      </c>
      <c r="Y2953">
        <v>1</v>
      </c>
      <c r="Z2953" t="s">
        <v>102</v>
      </c>
      <c r="AA2953">
        <v>1</v>
      </c>
      <c r="AB2953" t="s">
        <v>103</v>
      </c>
      <c r="AC2953" t="s">
        <v>104</v>
      </c>
      <c r="AD2953">
        <v>1</v>
      </c>
      <c r="AE2953" t="s">
        <v>120</v>
      </c>
      <c r="AG2953" t="s">
        <v>121</v>
      </c>
      <c r="AJ2953" t="s">
        <v>1556</v>
      </c>
    </row>
    <row r="2954" spans="1:36" hidden="1" x14ac:dyDescent="0.25">
      <c r="A2954" t="s">
        <v>14281</v>
      </c>
      <c r="B2954" t="e">
        <f>VLOOKUP(A2954,[2]mp_ALL!B$1:B$557,1,0)</f>
        <v>#N/A</v>
      </c>
      <c r="C2954" t="s">
        <v>14282</v>
      </c>
      <c r="D2954" t="s">
        <v>38</v>
      </c>
      <c r="E2954" t="s">
        <v>88</v>
      </c>
      <c r="F2954" t="s">
        <v>8284</v>
      </c>
      <c r="G2954" t="s">
        <v>8285</v>
      </c>
      <c r="H2954" t="s">
        <v>91</v>
      </c>
      <c r="I2954" t="s">
        <v>4119</v>
      </c>
      <c r="J2954">
        <v>1</v>
      </c>
      <c r="K2954" t="s">
        <v>93</v>
      </c>
      <c r="L2954">
        <v>1</v>
      </c>
      <c r="M2954" t="s">
        <v>94</v>
      </c>
      <c r="N2954" t="s">
        <v>95</v>
      </c>
      <c r="O2954" t="s">
        <v>3678</v>
      </c>
      <c r="P2954" t="s">
        <v>3679</v>
      </c>
      <c r="Q2954" t="s">
        <v>4120</v>
      </c>
      <c r="S2954" t="s">
        <v>218</v>
      </c>
      <c r="T2954" t="s">
        <v>14283</v>
      </c>
      <c r="U2954" t="s">
        <v>3979</v>
      </c>
      <c r="V2954" s="41">
        <v>41127</v>
      </c>
      <c r="W2954" s="41">
        <v>34364</v>
      </c>
      <c r="X2954">
        <v>0</v>
      </c>
      <c r="Z2954" t="s">
        <v>7195</v>
      </c>
      <c r="AA2954">
        <v>1</v>
      </c>
      <c r="AB2954" t="s">
        <v>103</v>
      </c>
      <c r="AC2954" t="s">
        <v>104</v>
      </c>
      <c r="AD2954">
        <v>1</v>
      </c>
      <c r="AE2954" t="s">
        <v>105</v>
      </c>
      <c r="AG2954" t="s">
        <v>106</v>
      </c>
      <c r="AJ2954" t="s">
        <v>107</v>
      </c>
    </row>
    <row r="2955" spans="1:36" hidden="1" x14ac:dyDescent="0.25">
      <c r="A2955" t="s">
        <v>14284</v>
      </c>
      <c r="B2955" t="e">
        <f>VLOOKUP(A2955,[2]mp_ALL!B$1:B$557,1,0)</f>
        <v>#N/A</v>
      </c>
      <c r="C2955" t="s">
        <v>14285</v>
      </c>
      <c r="D2955" t="s">
        <v>38</v>
      </c>
      <c r="E2955" t="s">
        <v>88</v>
      </c>
      <c r="F2955" t="s">
        <v>8284</v>
      </c>
      <c r="G2955" t="s">
        <v>8285</v>
      </c>
      <c r="H2955" t="s">
        <v>91</v>
      </c>
      <c r="I2955" t="s">
        <v>92</v>
      </c>
      <c r="J2955">
        <v>1</v>
      </c>
      <c r="K2955" t="s">
        <v>93</v>
      </c>
      <c r="L2955">
        <v>1</v>
      </c>
      <c r="M2955" t="s">
        <v>94</v>
      </c>
      <c r="N2955" t="s">
        <v>95</v>
      </c>
      <c r="O2955" t="s">
        <v>96</v>
      </c>
      <c r="P2955" t="s">
        <v>97</v>
      </c>
      <c r="Q2955" t="s">
        <v>98</v>
      </c>
      <c r="S2955" t="s">
        <v>218</v>
      </c>
      <c r="T2955" t="s">
        <v>14286</v>
      </c>
      <c r="U2955" t="s">
        <v>3149</v>
      </c>
      <c r="V2955" s="41">
        <v>41127</v>
      </c>
      <c r="W2955" s="41">
        <v>32917</v>
      </c>
      <c r="X2955">
        <v>1</v>
      </c>
      <c r="Y2955">
        <v>1</v>
      </c>
      <c r="Z2955" t="s">
        <v>102</v>
      </c>
      <c r="AA2955">
        <v>1</v>
      </c>
      <c r="AB2955" t="s">
        <v>103</v>
      </c>
      <c r="AC2955" t="s">
        <v>104</v>
      </c>
      <c r="AD2955">
        <v>1</v>
      </c>
      <c r="AE2955" t="s">
        <v>105</v>
      </c>
      <c r="AG2955" t="s">
        <v>121</v>
      </c>
      <c r="AJ2955" t="s">
        <v>271</v>
      </c>
    </row>
    <row r="2956" spans="1:36" hidden="1" x14ac:dyDescent="0.25">
      <c r="A2956" t="s">
        <v>14287</v>
      </c>
      <c r="B2956" t="e">
        <f>VLOOKUP(A2956,[2]mp_ALL!B$1:B$557,1,0)</f>
        <v>#N/A</v>
      </c>
      <c r="C2956" t="s">
        <v>14288</v>
      </c>
      <c r="D2956" t="s">
        <v>38</v>
      </c>
      <c r="E2956" t="s">
        <v>88</v>
      </c>
      <c r="F2956" t="s">
        <v>250</v>
      </c>
      <c r="G2956" t="s">
        <v>251</v>
      </c>
      <c r="H2956" t="s">
        <v>169</v>
      </c>
      <c r="I2956" t="s">
        <v>14289</v>
      </c>
      <c r="J2956">
        <v>1</v>
      </c>
      <c r="K2956" t="s">
        <v>3011</v>
      </c>
      <c r="L2956">
        <v>0</v>
      </c>
      <c r="M2956" t="s">
        <v>94</v>
      </c>
      <c r="N2956" t="s">
        <v>43</v>
      </c>
      <c r="O2956" t="s">
        <v>3012</v>
      </c>
      <c r="P2956" t="s">
        <v>3013</v>
      </c>
      <c r="Q2956" t="s">
        <v>14290</v>
      </c>
      <c r="S2956" t="s">
        <v>218</v>
      </c>
      <c r="T2956" t="s">
        <v>9593</v>
      </c>
      <c r="U2956" t="s">
        <v>14291</v>
      </c>
      <c r="V2956" s="41">
        <v>41127</v>
      </c>
      <c r="W2956" s="41">
        <v>33913</v>
      </c>
      <c r="X2956">
        <v>1</v>
      </c>
      <c r="Y2956">
        <v>1</v>
      </c>
      <c r="Z2956" t="s">
        <v>102</v>
      </c>
      <c r="AA2956">
        <v>1</v>
      </c>
      <c r="AB2956" t="s">
        <v>103</v>
      </c>
      <c r="AC2956" t="s">
        <v>104</v>
      </c>
      <c r="AD2956">
        <v>1</v>
      </c>
      <c r="AE2956" t="s">
        <v>120</v>
      </c>
      <c r="AG2956" t="s">
        <v>106</v>
      </c>
      <c r="AJ2956" t="s">
        <v>663</v>
      </c>
    </row>
    <row r="2957" spans="1:36" hidden="1" x14ac:dyDescent="0.25">
      <c r="A2957" t="s">
        <v>14292</v>
      </c>
      <c r="B2957" t="e">
        <f>VLOOKUP(A2957,[2]mp_ALL!B$1:B$557,1,0)</f>
        <v>#N/A</v>
      </c>
      <c r="C2957" t="s">
        <v>14293</v>
      </c>
      <c r="D2957" t="s">
        <v>38</v>
      </c>
      <c r="E2957" t="s">
        <v>88</v>
      </c>
      <c r="F2957" t="s">
        <v>250</v>
      </c>
      <c r="G2957" t="s">
        <v>251</v>
      </c>
      <c r="H2957" t="s">
        <v>290</v>
      </c>
      <c r="I2957" t="s">
        <v>14294</v>
      </c>
      <c r="J2957">
        <v>1</v>
      </c>
      <c r="K2957" t="s">
        <v>1107</v>
      </c>
      <c r="L2957">
        <v>0</v>
      </c>
      <c r="M2957" t="s">
        <v>172</v>
      </c>
      <c r="N2957" t="s">
        <v>1108</v>
      </c>
      <c r="O2957" t="s">
        <v>2397</v>
      </c>
      <c r="R2957" t="s">
        <v>147</v>
      </c>
      <c r="S2957" t="s">
        <v>319</v>
      </c>
      <c r="T2957" t="s">
        <v>14295</v>
      </c>
      <c r="U2957" t="s">
        <v>3073</v>
      </c>
      <c r="V2957" s="41">
        <v>41127</v>
      </c>
      <c r="W2957" s="41">
        <v>33583</v>
      </c>
      <c r="X2957">
        <v>1</v>
      </c>
      <c r="Y2957">
        <v>0</v>
      </c>
      <c r="Z2957" t="s">
        <v>102</v>
      </c>
      <c r="AA2957">
        <v>1</v>
      </c>
      <c r="AB2957" t="s">
        <v>103</v>
      </c>
      <c r="AC2957" t="s">
        <v>297</v>
      </c>
      <c r="AD2957">
        <v>1</v>
      </c>
      <c r="AE2957" t="s">
        <v>322</v>
      </c>
      <c r="AG2957" t="s">
        <v>179</v>
      </c>
      <c r="AJ2957" t="s">
        <v>107</v>
      </c>
    </row>
    <row r="2958" spans="1:36" hidden="1" x14ac:dyDescent="0.25">
      <c r="A2958" t="s">
        <v>14296</v>
      </c>
      <c r="B2958" t="e">
        <f>VLOOKUP(A2958,[2]mp_ALL!B$1:B$557,1,0)</f>
        <v>#N/A</v>
      </c>
      <c r="C2958" t="s">
        <v>14297</v>
      </c>
      <c r="D2958" t="s">
        <v>38</v>
      </c>
      <c r="E2958" t="s">
        <v>88</v>
      </c>
      <c r="F2958" t="s">
        <v>8284</v>
      </c>
      <c r="G2958" t="s">
        <v>8285</v>
      </c>
      <c r="H2958" t="s">
        <v>91</v>
      </c>
      <c r="I2958" t="s">
        <v>1199</v>
      </c>
      <c r="J2958">
        <v>1</v>
      </c>
      <c r="K2958" t="s">
        <v>814</v>
      </c>
      <c r="L2958">
        <v>1</v>
      </c>
      <c r="M2958" t="s">
        <v>94</v>
      </c>
      <c r="N2958" t="s">
        <v>45</v>
      </c>
      <c r="O2958" t="s">
        <v>1200</v>
      </c>
      <c r="P2958" t="s">
        <v>1201</v>
      </c>
      <c r="S2958" t="s">
        <v>817</v>
      </c>
      <c r="T2958" t="s">
        <v>14298</v>
      </c>
      <c r="U2958" t="s">
        <v>14299</v>
      </c>
      <c r="V2958" s="41">
        <v>41127</v>
      </c>
      <c r="W2958" s="41">
        <v>33404</v>
      </c>
      <c r="X2958">
        <v>1</v>
      </c>
      <c r="Y2958">
        <v>2</v>
      </c>
      <c r="Z2958" t="s">
        <v>102</v>
      </c>
      <c r="AA2958">
        <v>1</v>
      </c>
      <c r="AB2958" t="s">
        <v>103</v>
      </c>
      <c r="AC2958" t="s">
        <v>104</v>
      </c>
      <c r="AD2958">
        <v>1</v>
      </c>
      <c r="AE2958" t="s">
        <v>105</v>
      </c>
      <c r="AG2958" t="s">
        <v>106</v>
      </c>
      <c r="AJ2958" t="s">
        <v>107</v>
      </c>
    </row>
    <row r="2959" spans="1:36" hidden="1" x14ac:dyDescent="0.25">
      <c r="A2959" t="s">
        <v>14300</v>
      </c>
      <c r="B2959" t="e">
        <f>VLOOKUP(A2959,[2]mp_ALL!B$1:B$557,1,0)</f>
        <v>#N/A</v>
      </c>
      <c r="C2959" t="s">
        <v>14301</v>
      </c>
      <c r="D2959" t="s">
        <v>38</v>
      </c>
      <c r="E2959" t="s">
        <v>88</v>
      </c>
      <c r="F2959" t="s">
        <v>250</v>
      </c>
      <c r="G2959" t="s">
        <v>251</v>
      </c>
      <c r="H2959" t="s">
        <v>91</v>
      </c>
      <c r="I2959" t="s">
        <v>4590</v>
      </c>
      <c r="J2959">
        <v>1</v>
      </c>
      <c r="K2959" t="s">
        <v>4007</v>
      </c>
      <c r="L2959">
        <v>1</v>
      </c>
      <c r="M2959" t="s">
        <v>94</v>
      </c>
      <c r="N2959" t="s">
        <v>45</v>
      </c>
      <c r="O2959" t="s">
        <v>4008</v>
      </c>
      <c r="P2959" t="s">
        <v>4009</v>
      </c>
      <c r="Q2959" t="s">
        <v>4591</v>
      </c>
      <c r="S2959" t="s">
        <v>817</v>
      </c>
      <c r="T2959" t="s">
        <v>14302</v>
      </c>
      <c r="U2959" t="s">
        <v>4125</v>
      </c>
      <c r="V2959" s="41">
        <v>41127</v>
      </c>
      <c r="W2959" s="41">
        <v>33585</v>
      </c>
      <c r="X2959">
        <v>1</v>
      </c>
      <c r="Y2959">
        <v>1</v>
      </c>
      <c r="Z2959" t="s">
        <v>102</v>
      </c>
      <c r="AA2959">
        <v>1</v>
      </c>
      <c r="AB2959" t="s">
        <v>103</v>
      </c>
      <c r="AC2959" t="s">
        <v>104</v>
      </c>
      <c r="AD2959">
        <v>1</v>
      </c>
      <c r="AE2959" t="s">
        <v>105</v>
      </c>
      <c r="AG2959" t="s">
        <v>106</v>
      </c>
      <c r="AJ2959" t="s">
        <v>689</v>
      </c>
    </row>
    <row r="2960" spans="1:36" hidden="1" x14ac:dyDescent="0.25">
      <c r="A2960" t="s">
        <v>14303</v>
      </c>
      <c r="B2960" t="e">
        <f>VLOOKUP(A2960,[2]mp_ALL!B$1:B$557,1,0)</f>
        <v>#N/A</v>
      </c>
      <c r="C2960" t="s">
        <v>14304</v>
      </c>
      <c r="D2960" t="s">
        <v>38</v>
      </c>
      <c r="E2960" t="s">
        <v>88</v>
      </c>
      <c r="F2960" t="s">
        <v>250</v>
      </c>
      <c r="G2960" t="s">
        <v>251</v>
      </c>
      <c r="H2960" t="s">
        <v>91</v>
      </c>
      <c r="I2960" t="s">
        <v>14305</v>
      </c>
      <c r="J2960">
        <v>1</v>
      </c>
      <c r="K2960" t="s">
        <v>4073</v>
      </c>
      <c r="L2960">
        <v>1</v>
      </c>
      <c r="M2960" t="s">
        <v>94</v>
      </c>
      <c r="N2960" t="s">
        <v>45</v>
      </c>
      <c r="O2960" t="s">
        <v>1200</v>
      </c>
      <c r="P2960" t="s">
        <v>4074</v>
      </c>
      <c r="Q2960" t="s">
        <v>14306</v>
      </c>
      <c r="S2960" t="s">
        <v>817</v>
      </c>
      <c r="T2960" t="s">
        <v>14307</v>
      </c>
      <c r="U2960" t="s">
        <v>2116</v>
      </c>
      <c r="V2960" s="41">
        <v>41127</v>
      </c>
      <c r="W2960" s="41">
        <v>33947</v>
      </c>
      <c r="X2960">
        <v>1</v>
      </c>
      <c r="Y2960">
        <v>0</v>
      </c>
      <c r="Z2960" t="s">
        <v>102</v>
      </c>
      <c r="AA2960">
        <v>1</v>
      </c>
      <c r="AB2960" t="s">
        <v>103</v>
      </c>
      <c r="AC2960" t="s">
        <v>104</v>
      </c>
      <c r="AD2960">
        <v>1</v>
      </c>
      <c r="AE2960" t="s">
        <v>105</v>
      </c>
      <c r="AG2960" t="s">
        <v>106</v>
      </c>
      <c r="AJ2960" t="s">
        <v>107</v>
      </c>
    </row>
    <row r="2961" spans="1:36" hidden="1" x14ac:dyDescent="0.25">
      <c r="A2961" t="s">
        <v>14308</v>
      </c>
      <c r="B2961" t="e">
        <f>VLOOKUP(A2961,[2]mp_ALL!B$1:B$557,1,0)</f>
        <v>#N/A</v>
      </c>
      <c r="C2961" t="s">
        <v>14309</v>
      </c>
      <c r="D2961" t="s">
        <v>38</v>
      </c>
      <c r="E2961" t="s">
        <v>88</v>
      </c>
      <c r="F2961" t="s">
        <v>8284</v>
      </c>
      <c r="G2961" t="s">
        <v>8285</v>
      </c>
      <c r="H2961" t="s">
        <v>91</v>
      </c>
      <c r="I2961" t="s">
        <v>3988</v>
      </c>
      <c r="J2961">
        <v>1</v>
      </c>
      <c r="K2961" t="s">
        <v>3989</v>
      </c>
      <c r="L2961">
        <v>1</v>
      </c>
      <c r="M2961" t="s">
        <v>94</v>
      </c>
      <c r="N2961" t="s">
        <v>45</v>
      </c>
      <c r="O2961" t="s">
        <v>1200</v>
      </c>
      <c r="P2961" t="s">
        <v>3990</v>
      </c>
      <c r="S2961" t="s">
        <v>817</v>
      </c>
      <c r="T2961" t="s">
        <v>14310</v>
      </c>
      <c r="U2961" t="s">
        <v>14311</v>
      </c>
      <c r="V2961" s="41">
        <v>41127</v>
      </c>
      <c r="W2961" s="41">
        <v>33562</v>
      </c>
      <c r="X2961">
        <v>1</v>
      </c>
      <c r="Y2961">
        <v>2</v>
      </c>
      <c r="Z2961" t="s">
        <v>102</v>
      </c>
      <c r="AA2961">
        <v>1</v>
      </c>
      <c r="AB2961" t="s">
        <v>103</v>
      </c>
      <c r="AC2961" t="s">
        <v>104</v>
      </c>
      <c r="AD2961">
        <v>1</v>
      </c>
      <c r="AE2961" t="s">
        <v>105</v>
      </c>
      <c r="AG2961" t="s">
        <v>106</v>
      </c>
      <c r="AJ2961" t="s">
        <v>107</v>
      </c>
    </row>
    <row r="2962" spans="1:36" hidden="1" x14ac:dyDescent="0.25">
      <c r="A2962" t="s">
        <v>14312</v>
      </c>
      <c r="B2962" t="e">
        <f>VLOOKUP(A2962,[2]mp_ALL!B$1:B$557,1,0)</f>
        <v>#N/A</v>
      </c>
      <c r="C2962" t="s">
        <v>14313</v>
      </c>
      <c r="D2962" t="s">
        <v>38</v>
      </c>
      <c r="E2962" t="s">
        <v>88</v>
      </c>
      <c r="F2962" t="s">
        <v>8284</v>
      </c>
      <c r="G2962" t="s">
        <v>8285</v>
      </c>
      <c r="H2962" t="s">
        <v>91</v>
      </c>
      <c r="I2962" t="s">
        <v>12081</v>
      </c>
      <c r="J2962">
        <v>1</v>
      </c>
      <c r="K2962" t="s">
        <v>4073</v>
      </c>
      <c r="L2962">
        <v>1</v>
      </c>
      <c r="M2962" t="s">
        <v>94</v>
      </c>
      <c r="N2962" t="s">
        <v>45</v>
      </c>
      <c r="O2962" t="s">
        <v>243</v>
      </c>
      <c r="P2962" t="s">
        <v>6869</v>
      </c>
      <c r="Q2962" t="s">
        <v>12082</v>
      </c>
      <c r="S2962" t="s">
        <v>817</v>
      </c>
      <c r="T2962" t="s">
        <v>14314</v>
      </c>
      <c r="U2962" t="s">
        <v>9977</v>
      </c>
      <c r="V2962" s="41">
        <v>41127</v>
      </c>
      <c r="W2962" s="41">
        <v>33496</v>
      </c>
      <c r="X2962">
        <v>1</v>
      </c>
      <c r="Y2962">
        <v>2</v>
      </c>
      <c r="Z2962" t="s">
        <v>102</v>
      </c>
      <c r="AA2962">
        <v>1</v>
      </c>
      <c r="AB2962" t="s">
        <v>103</v>
      </c>
      <c r="AC2962" t="s">
        <v>104</v>
      </c>
      <c r="AD2962">
        <v>1</v>
      </c>
      <c r="AE2962" t="s">
        <v>105</v>
      </c>
      <c r="AG2962" t="s">
        <v>106</v>
      </c>
      <c r="AJ2962" t="s">
        <v>107</v>
      </c>
    </row>
    <row r="2963" spans="1:36" hidden="1" x14ac:dyDescent="0.25">
      <c r="A2963" t="s">
        <v>14315</v>
      </c>
      <c r="B2963" t="e">
        <f>VLOOKUP(A2963,[2]mp_ALL!B$1:B$557,1,0)</f>
        <v>#N/A</v>
      </c>
      <c r="C2963" t="s">
        <v>14316</v>
      </c>
      <c r="D2963" t="s">
        <v>38</v>
      </c>
      <c r="E2963" t="s">
        <v>88</v>
      </c>
      <c r="F2963" t="s">
        <v>8284</v>
      </c>
      <c r="G2963" t="s">
        <v>8285</v>
      </c>
      <c r="H2963" t="s">
        <v>91</v>
      </c>
      <c r="I2963" t="s">
        <v>3197</v>
      </c>
      <c r="J2963">
        <v>1</v>
      </c>
      <c r="K2963" t="s">
        <v>224</v>
      </c>
      <c r="L2963">
        <v>1</v>
      </c>
      <c r="M2963" t="s">
        <v>94</v>
      </c>
      <c r="N2963" t="s">
        <v>45</v>
      </c>
      <c r="O2963" t="s">
        <v>243</v>
      </c>
      <c r="P2963" t="s">
        <v>3198</v>
      </c>
      <c r="Q2963" t="s">
        <v>3199</v>
      </c>
      <c r="S2963" t="s">
        <v>817</v>
      </c>
      <c r="T2963" t="s">
        <v>14317</v>
      </c>
      <c r="U2963" t="s">
        <v>14318</v>
      </c>
      <c r="V2963" s="41">
        <v>41127</v>
      </c>
      <c r="W2963" s="41">
        <v>33703</v>
      </c>
      <c r="X2963">
        <v>1</v>
      </c>
      <c r="Y2963">
        <v>2</v>
      </c>
      <c r="Z2963" t="s">
        <v>102</v>
      </c>
      <c r="AA2963">
        <v>1</v>
      </c>
      <c r="AB2963" t="s">
        <v>103</v>
      </c>
      <c r="AC2963" t="s">
        <v>104</v>
      </c>
      <c r="AD2963">
        <v>1</v>
      </c>
      <c r="AE2963" t="s">
        <v>105</v>
      </c>
      <c r="AG2963" t="s">
        <v>106</v>
      </c>
      <c r="AJ2963" t="s">
        <v>107</v>
      </c>
    </row>
    <row r="2964" spans="1:36" hidden="1" x14ac:dyDescent="0.25">
      <c r="A2964" t="s">
        <v>14319</v>
      </c>
      <c r="B2964" t="e">
        <f>VLOOKUP(A2964,[2]mp_ALL!B$1:B$557,1,0)</f>
        <v>#N/A</v>
      </c>
      <c r="C2964" t="s">
        <v>14320</v>
      </c>
      <c r="D2964" t="s">
        <v>38</v>
      </c>
      <c r="E2964" t="s">
        <v>88</v>
      </c>
      <c r="F2964" t="s">
        <v>8284</v>
      </c>
      <c r="G2964" t="s">
        <v>8285</v>
      </c>
      <c r="H2964" t="s">
        <v>91</v>
      </c>
      <c r="I2964" t="s">
        <v>4414</v>
      </c>
      <c r="J2964">
        <v>1</v>
      </c>
      <c r="K2964" t="s">
        <v>786</v>
      </c>
      <c r="L2964">
        <v>1</v>
      </c>
      <c r="M2964" t="s">
        <v>143</v>
      </c>
      <c r="N2964" t="s">
        <v>787</v>
      </c>
      <c r="O2964" t="s">
        <v>788</v>
      </c>
      <c r="P2964" t="s">
        <v>789</v>
      </c>
      <c r="Q2964" t="s">
        <v>4415</v>
      </c>
      <c r="R2964" t="s">
        <v>147</v>
      </c>
      <c r="S2964" t="s">
        <v>715</v>
      </c>
      <c r="T2964" t="s">
        <v>14321</v>
      </c>
      <c r="U2964" t="s">
        <v>4125</v>
      </c>
      <c r="V2964" s="41">
        <v>41127</v>
      </c>
      <c r="W2964" s="41">
        <v>33305</v>
      </c>
      <c r="X2964">
        <v>1</v>
      </c>
      <c r="Y2964">
        <v>1</v>
      </c>
      <c r="Z2964" t="s">
        <v>102</v>
      </c>
      <c r="AA2964">
        <v>1</v>
      </c>
      <c r="AB2964" t="s">
        <v>103</v>
      </c>
      <c r="AC2964" t="s">
        <v>104</v>
      </c>
      <c r="AD2964">
        <v>1</v>
      </c>
      <c r="AE2964" t="s">
        <v>105</v>
      </c>
      <c r="AG2964" t="s">
        <v>148</v>
      </c>
      <c r="AJ2964" t="s">
        <v>107</v>
      </c>
    </row>
    <row r="2965" spans="1:36" hidden="1" x14ac:dyDescent="0.25">
      <c r="A2965" t="s">
        <v>14322</v>
      </c>
      <c r="B2965" t="e">
        <f>VLOOKUP(A2965,[2]mp_ALL!B$1:B$557,1,0)</f>
        <v>#N/A</v>
      </c>
      <c r="C2965" t="s">
        <v>14323</v>
      </c>
      <c r="D2965" t="s">
        <v>37</v>
      </c>
      <c r="E2965" t="s">
        <v>88</v>
      </c>
      <c r="F2965" t="s">
        <v>8284</v>
      </c>
      <c r="G2965" t="s">
        <v>8285</v>
      </c>
      <c r="H2965" t="s">
        <v>91</v>
      </c>
      <c r="I2965" t="s">
        <v>6390</v>
      </c>
      <c r="J2965">
        <v>1</v>
      </c>
      <c r="K2965" t="s">
        <v>756</v>
      </c>
      <c r="L2965">
        <v>1</v>
      </c>
      <c r="M2965" t="s">
        <v>143</v>
      </c>
      <c r="N2965" t="s">
        <v>757</v>
      </c>
      <c r="O2965" t="s">
        <v>758</v>
      </c>
      <c r="P2965" t="s">
        <v>759</v>
      </c>
      <c r="Q2965" t="s">
        <v>6391</v>
      </c>
      <c r="R2965" t="s">
        <v>147</v>
      </c>
      <c r="S2965" t="s">
        <v>715</v>
      </c>
      <c r="T2965" t="s">
        <v>14324</v>
      </c>
      <c r="U2965" t="s">
        <v>14325</v>
      </c>
      <c r="V2965" s="41">
        <v>41127</v>
      </c>
      <c r="W2965" s="41">
        <v>33861</v>
      </c>
      <c r="X2965">
        <v>1</v>
      </c>
      <c r="Y2965">
        <v>1</v>
      </c>
      <c r="Z2965" t="s">
        <v>102</v>
      </c>
      <c r="AA2965">
        <v>1</v>
      </c>
      <c r="AB2965" t="s">
        <v>103</v>
      </c>
      <c r="AC2965" t="s">
        <v>104</v>
      </c>
      <c r="AD2965">
        <v>1</v>
      </c>
      <c r="AE2965" t="s">
        <v>105</v>
      </c>
      <c r="AG2965" t="s">
        <v>148</v>
      </c>
      <c r="AJ2965" t="s">
        <v>1913</v>
      </c>
    </row>
    <row r="2966" spans="1:36" hidden="1" x14ac:dyDescent="0.25">
      <c r="A2966" t="s">
        <v>14326</v>
      </c>
      <c r="B2966" t="e">
        <f>VLOOKUP(A2966,[2]mp_ALL!B$1:B$557,1,0)</f>
        <v>#N/A</v>
      </c>
      <c r="C2966" t="s">
        <v>14327</v>
      </c>
      <c r="D2966" t="s">
        <v>36</v>
      </c>
      <c r="E2966" t="s">
        <v>88</v>
      </c>
      <c r="F2966" t="s">
        <v>154</v>
      </c>
      <c r="G2966" t="s">
        <v>155</v>
      </c>
      <c r="H2966" t="s">
        <v>290</v>
      </c>
      <c r="I2966" t="s">
        <v>8046</v>
      </c>
      <c r="J2966">
        <v>1</v>
      </c>
      <c r="K2966" t="s">
        <v>2262</v>
      </c>
      <c r="L2966">
        <v>0</v>
      </c>
      <c r="M2966" t="s">
        <v>2263</v>
      </c>
      <c r="N2966" t="s">
        <v>3094</v>
      </c>
      <c r="O2966" t="s">
        <v>8047</v>
      </c>
      <c r="R2966" t="s">
        <v>559</v>
      </c>
      <c r="S2966" t="s">
        <v>560</v>
      </c>
      <c r="T2966" t="s">
        <v>14328</v>
      </c>
      <c r="U2966" t="s">
        <v>14329</v>
      </c>
      <c r="V2966" s="41">
        <v>41131</v>
      </c>
      <c r="W2966" s="41">
        <v>31489</v>
      </c>
      <c r="X2966">
        <v>1</v>
      </c>
      <c r="Y2966">
        <v>0</v>
      </c>
      <c r="Z2966" t="s">
        <v>7195</v>
      </c>
      <c r="AA2966">
        <v>1</v>
      </c>
      <c r="AB2966" t="s">
        <v>576</v>
      </c>
      <c r="AC2966" t="s">
        <v>297</v>
      </c>
      <c r="AD2966">
        <v>1</v>
      </c>
      <c r="AE2966" t="s">
        <v>322</v>
      </c>
      <c r="AG2966" t="s">
        <v>1040</v>
      </c>
      <c r="AJ2966" t="s">
        <v>107</v>
      </c>
    </row>
    <row r="2967" spans="1:36" hidden="1" x14ac:dyDescent="0.25">
      <c r="A2967" t="s">
        <v>14330</v>
      </c>
      <c r="B2967" t="e">
        <f>VLOOKUP(A2967,[2]mp_ALL!B$1:B$557,1,0)</f>
        <v>#N/A</v>
      </c>
      <c r="C2967" t="s">
        <v>14331</v>
      </c>
      <c r="D2967" t="s">
        <v>38</v>
      </c>
      <c r="E2967" t="s">
        <v>88</v>
      </c>
      <c r="F2967" t="s">
        <v>8284</v>
      </c>
      <c r="G2967" t="s">
        <v>8285</v>
      </c>
      <c r="H2967" t="s">
        <v>91</v>
      </c>
      <c r="I2967" t="s">
        <v>483</v>
      </c>
      <c r="J2967">
        <v>1</v>
      </c>
      <c r="K2967" t="s">
        <v>484</v>
      </c>
      <c r="L2967">
        <v>1</v>
      </c>
      <c r="M2967" t="s">
        <v>414</v>
      </c>
      <c r="N2967" t="s">
        <v>159</v>
      </c>
      <c r="O2967" t="s">
        <v>485</v>
      </c>
      <c r="P2967" t="s">
        <v>486</v>
      </c>
      <c r="Q2967" t="s">
        <v>487</v>
      </c>
      <c r="R2967" t="s">
        <v>117</v>
      </c>
      <c r="S2967" t="s">
        <v>163</v>
      </c>
      <c r="T2967" t="s">
        <v>14332</v>
      </c>
      <c r="U2967" t="s">
        <v>11891</v>
      </c>
      <c r="V2967" s="41">
        <v>41162</v>
      </c>
      <c r="W2967" s="41">
        <v>34248</v>
      </c>
      <c r="X2967">
        <v>1</v>
      </c>
      <c r="Y2967">
        <v>0</v>
      </c>
      <c r="Z2967" t="s">
        <v>7195</v>
      </c>
      <c r="AA2967">
        <v>1</v>
      </c>
      <c r="AB2967" t="s">
        <v>103</v>
      </c>
      <c r="AC2967" t="s">
        <v>104</v>
      </c>
      <c r="AD2967">
        <v>1</v>
      </c>
      <c r="AE2967" t="s">
        <v>105</v>
      </c>
      <c r="AG2967" t="s">
        <v>121</v>
      </c>
      <c r="AJ2967" t="s">
        <v>2110</v>
      </c>
    </row>
    <row r="2968" spans="1:36" hidden="1" x14ac:dyDescent="0.25">
      <c r="A2968" t="s">
        <v>14333</v>
      </c>
      <c r="B2968" t="e">
        <f>VLOOKUP(A2968,[2]mp_ALL!B$1:B$557,1,0)</f>
        <v>#N/A</v>
      </c>
      <c r="C2968" t="s">
        <v>14334</v>
      </c>
      <c r="D2968" t="s">
        <v>38</v>
      </c>
      <c r="E2968" t="s">
        <v>88</v>
      </c>
      <c r="F2968" t="s">
        <v>8284</v>
      </c>
      <c r="G2968" t="s">
        <v>8285</v>
      </c>
      <c r="H2968" t="s">
        <v>91</v>
      </c>
      <c r="I2968" t="s">
        <v>8893</v>
      </c>
      <c r="J2968">
        <v>1</v>
      </c>
      <c r="K2968" t="s">
        <v>1826</v>
      </c>
      <c r="L2968">
        <v>1</v>
      </c>
      <c r="M2968" t="s">
        <v>414</v>
      </c>
      <c r="N2968" t="s">
        <v>159</v>
      </c>
      <c r="O2968" t="s">
        <v>1672</v>
      </c>
      <c r="P2968" t="s">
        <v>1827</v>
      </c>
      <c r="Q2968" t="s">
        <v>8894</v>
      </c>
      <c r="R2968" t="s">
        <v>117</v>
      </c>
      <c r="S2968" t="s">
        <v>163</v>
      </c>
      <c r="T2968" t="s">
        <v>14335</v>
      </c>
      <c r="U2968" t="s">
        <v>11891</v>
      </c>
      <c r="V2968" s="41">
        <v>41162</v>
      </c>
      <c r="W2968" s="41">
        <v>33724</v>
      </c>
      <c r="X2968">
        <v>0</v>
      </c>
      <c r="Z2968" t="s">
        <v>7195</v>
      </c>
      <c r="AA2968">
        <v>1</v>
      </c>
      <c r="AB2968" t="s">
        <v>103</v>
      </c>
      <c r="AC2968" t="s">
        <v>104</v>
      </c>
      <c r="AD2968">
        <v>1</v>
      </c>
      <c r="AE2968" t="s">
        <v>105</v>
      </c>
      <c r="AG2968" t="s">
        <v>121</v>
      </c>
      <c r="AJ2968" t="s">
        <v>8056</v>
      </c>
    </row>
    <row r="2969" spans="1:36" hidden="1" x14ac:dyDescent="0.25">
      <c r="A2969" t="s">
        <v>14336</v>
      </c>
      <c r="B2969" t="e">
        <f>VLOOKUP(A2969,[2]mp_ALL!B$1:B$557,1,0)</f>
        <v>#N/A</v>
      </c>
      <c r="C2969" t="s">
        <v>14337</v>
      </c>
      <c r="D2969" t="s">
        <v>37</v>
      </c>
      <c r="E2969" t="s">
        <v>88</v>
      </c>
      <c r="F2969" t="s">
        <v>8284</v>
      </c>
      <c r="G2969" t="s">
        <v>8285</v>
      </c>
      <c r="H2969" t="s">
        <v>91</v>
      </c>
      <c r="I2969" t="s">
        <v>10842</v>
      </c>
      <c r="J2969">
        <v>1</v>
      </c>
      <c r="K2969" t="s">
        <v>10843</v>
      </c>
      <c r="L2969">
        <v>1</v>
      </c>
      <c r="M2969" t="s">
        <v>414</v>
      </c>
      <c r="N2969" t="s">
        <v>532</v>
      </c>
      <c r="O2969" t="s">
        <v>4408</v>
      </c>
      <c r="P2969" t="s">
        <v>4409</v>
      </c>
      <c r="Q2969" t="s">
        <v>10844</v>
      </c>
      <c r="R2969" t="s">
        <v>117</v>
      </c>
      <c r="S2969" t="s">
        <v>207</v>
      </c>
      <c r="T2969" t="s">
        <v>14338</v>
      </c>
      <c r="U2969" t="s">
        <v>14339</v>
      </c>
      <c r="V2969" s="41">
        <v>41162</v>
      </c>
      <c r="W2969" s="41">
        <v>34311</v>
      </c>
      <c r="X2969">
        <v>1</v>
      </c>
      <c r="Y2969">
        <v>1</v>
      </c>
      <c r="Z2969" t="s">
        <v>102</v>
      </c>
      <c r="AA2969">
        <v>1</v>
      </c>
      <c r="AB2969" t="s">
        <v>103</v>
      </c>
      <c r="AC2969" t="s">
        <v>104</v>
      </c>
      <c r="AD2969">
        <v>1</v>
      </c>
      <c r="AE2969" t="s">
        <v>105</v>
      </c>
      <c r="AG2969" t="s">
        <v>121</v>
      </c>
      <c r="AJ2969" t="s">
        <v>689</v>
      </c>
    </row>
    <row r="2970" spans="1:36" hidden="1" x14ac:dyDescent="0.25">
      <c r="A2970" t="s">
        <v>14340</v>
      </c>
      <c r="B2970" t="e">
        <f>VLOOKUP(A2970,[2]mp_ALL!B$1:B$557,1,0)</f>
        <v>#N/A</v>
      </c>
      <c r="C2970" t="s">
        <v>14341</v>
      </c>
      <c r="D2970" t="s">
        <v>38</v>
      </c>
      <c r="E2970" t="s">
        <v>88</v>
      </c>
      <c r="F2970" t="s">
        <v>8284</v>
      </c>
      <c r="G2970" t="s">
        <v>8285</v>
      </c>
      <c r="H2970" t="s">
        <v>91</v>
      </c>
      <c r="I2970" t="s">
        <v>12288</v>
      </c>
      <c r="J2970">
        <v>1</v>
      </c>
      <c r="K2970" t="s">
        <v>183</v>
      </c>
      <c r="L2970">
        <v>1</v>
      </c>
      <c r="M2970" t="s">
        <v>158</v>
      </c>
      <c r="N2970" t="s">
        <v>205</v>
      </c>
      <c r="O2970" t="s">
        <v>936</v>
      </c>
      <c r="P2970" t="s">
        <v>937</v>
      </c>
      <c r="Q2970" t="s">
        <v>12289</v>
      </c>
      <c r="R2970" t="s">
        <v>117</v>
      </c>
      <c r="S2970" t="s">
        <v>237</v>
      </c>
      <c r="T2970" t="s">
        <v>14342</v>
      </c>
      <c r="U2970" t="s">
        <v>14343</v>
      </c>
      <c r="V2970" s="41">
        <v>41162</v>
      </c>
      <c r="W2970" s="41">
        <v>33950</v>
      </c>
      <c r="X2970">
        <v>1</v>
      </c>
      <c r="Y2970">
        <v>0</v>
      </c>
      <c r="Z2970" t="s">
        <v>102</v>
      </c>
      <c r="AA2970">
        <v>1</v>
      </c>
      <c r="AB2970" t="s">
        <v>103</v>
      </c>
      <c r="AC2970" t="s">
        <v>104</v>
      </c>
      <c r="AD2970">
        <v>1</v>
      </c>
      <c r="AE2970" t="s">
        <v>105</v>
      </c>
      <c r="AG2970" t="s">
        <v>121</v>
      </c>
      <c r="AJ2970" t="s">
        <v>1621</v>
      </c>
    </row>
    <row r="2971" spans="1:36" hidden="1" x14ac:dyDescent="0.25">
      <c r="A2971" t="s">
        <v>14344</v>
      </c>
      <c r="B2971" t="e">
        <f>VLOOKUP(A2971,[2]mp_ALL!B$1:B$557,1,0)</f>
        <v>#N/A</v>
      </c>
      <c r="C2971" t="s">
        <v>14345</v>
      </c>
      <c r="D2971" t="s">
        <v>37</v>
      </c>
      <c r="E2971" t="s">
        <v>88</v>
      </c>
      <c r="F2971" t="s">
        <v>8284</v>
      </c>
      <c r="G2971" t="s">
        <v>8285</v>
      </c>
      <c r="H2971" t="s">
        <v>91</v>
      </c>
      <c r="I2971" t="s">
        <v>9315</v>
      </c>
      <c r="J2971">
        <v>1</v>
      </c>
      <c r="K2971" t="s">
        <v>531</v>
      </c>
      <c r="L2971">
        <v>1</v>
      </c>
      <c r="M2971" t="s">
        <v>414</v>
      </c>
      <c r="N2971" t="s">
        <v>532</v>
      </c>
      <c r="O2971" t="s">
        <v>533</v>
      </c>
      <c r="P2971" t="s">
        <v>1565</v>
      </c>
      <c r="Q2971" t="s">
        <v>9316</v>
      </c>
      <c r="R2971" t="s">
        <v>117</v>
      </c>
      <c r="S2971" t="s">
        <v>207</v>
      </c>
      <c r="T2971" t="s">
        <v>14346</v>
      </c>
      <c r="U2971" t="s">
        <v>14347</v>
      </c>
      <c r="V2971" s="41">
        <v>41162</v>
      </c>
      <c r="W2971" s="41">
        <v>34315</v>
      </c>
      <c r="X2971">
        <v>1</v>
      </c>
      <c r="Y2971">
        <v>1</v>
      </c>
      <c r="Z2971" t="s">
        <v>102</v>
      </c>
      <c r="AA2971">
        <v>1</v>
      </c>
      <c r="AB2971" t="s">
        <v>103</v>
      </c>
      <c r="AC2971" t="s">
        <v>104</v>
      </c>
      <c r="AD2971">
        <v>1</v>
      </c>
      <c r="AE2971" t="s">
        <v>138</v>
      </c>
      <c r="AG2971" t="s">
        <v>121</v>
      </c>
      <c r="AJ2971" t="s">
        <v>1153</v>
      </c>
    </row>
    <row r="2972" spans="1:36" hidden="1" x14ac:dyDescent="0.25">
      <c r="A2972" t="s">
        <v>14348</v>
      </c>
      <c r="B2972" t="e">
        <f>VLOOKUP(A2972,[2]mp_ALL!B$1:B$557,1,0)</f>
        <v>#N/A</v>
      </c>
      <c r="C2972" t="s">
        <v>14349</v>
      </c>
      <c r="D2972" t="s">
        <v>38</v>
      </c>
      <c r="E2972" t="s">
        <v>88</v>
      </c>
      <c r="F2972" t="s">
        <v>8284</v>
      </c>
      <c r="G2972" t="s">
        <v>8285</v>
      </c>
      <c r="H2972" t="s">
        <v>91</v>
      </c>
      <c r="I2972" t="s">
        <v>10815</v>
      </c>
      <c r="J2972">
        <v>1</v>
      </c>
      <c r="K2972" t="s">
        <v>484</v>
      </c>
      <c r="L2972">
        <v>1</v>
      </c>
      <c r="M2972" t="s">
        <v>414</v>
      </c>
      <c r="N2972" t="s">
        <v>532</v>
      </c>
      <c r="O2972" t="s">
        <v>1877</v>
      </c>
      <c r="P2972" t="s">
        <v>1878</v>
      </c>
      <c r="Q2972" t="s">
        <v>10816</v>
      </c>
      <c r="R2972" t="s">
        <v>117</v>
      </c>
      <c r="S2972" t="s">
        <v>207</v>
      </c>
      <c r="T2972" t="s">
        <v>14350</v>
      </c>
      <c r="U2972" t="s">
        <v>693</v>
      </c>
      <c r="V2972" s="41">
        <v>41162</v>
      </c>
      <c r="W2972" s="41">
        <v>34339</v>
      </c>
      <c r="X2972">
        <v>0</v>
      </c>
      <c r="Z2972" t="s">
        <v>7195</v>
      </c>
      <c r="AA2972">
        <v>1</v>
      </c>
      <c r="AB2972" t="s">
        <v>103</v>
      </c>
      <c r="AC2972" t="s">
        <v>104</v>
      </c>
      <c r="AD2972">
        <v>1</v>
      </c>
      <c r="AE2972" t="s">
        <v>105</v>
      </c>
      <c r="AG2972" t="s">
        <v>121</v>
      </c>
      <c r="AJ2972" t="s">
        <v>107</v>
      </c>
    </row>
    <row r="2973" spans="1:36" hidden="1" x14ac:dyDescent="0.25">
      <c r="A2973" t="s">
        <v>14351</v>
      </c>
      <c r="B2973" t="e">
        <f>VLOOKUP(A2973,[2]mp_ALL!B$1:B$557,1,0)</f>
        <v>#N/A</v>
      </c>
      <c r="C2973" t="s">
        <v>14352</v>
      </c>
      <c r="D2973" t="s">
        <v>38</v>
      </c>
      <c r="E2973" t="s">
        <v>88</v>
      </c>
      <c r="F2973" t="s">
        <v>8284</v>
      </c>
      <c r="G2973" t="s">
        <v>8285</v>
      </c>
      <c r="H2973" t="s">
        <v>91</v>
      </c>
      <c r="I2973" t="s">
        <v>5848</v>
      </c>
      <c r="J2973">
        <v>1</v>
      </c>
      <c r="K2973" t="s">
        <v>484</v>
      </c>
      <c r="L2973">
        <v>1</v>
      </c>
      <c r="M2973" t="s">
        <v>414</v>
      </c>
      <c r="N2973" t="s">
        <v>159</v>
      </c>
      <c r="O2973" t="s">
        <v>1366</v>
      </c>
      <c r="P2973" t="s">
        <v>5849</v>
      </c>
      <c r="Q2973" t="s">
        <v>5850</v>
      </c>
      <c r="R2973" t="s">
        <v>117</v>
      </c>
      <c r="S2973" t="s">
        <v>163</v>
      </c>
      <c r="T2973" t="s">
        <v>14353</v>
      </c>
      <c r="U2973" t="s">
        <v>14354</v>
      </c>
      <c r="V2973" s="41">
        <v>41162</v>
      </c>
      <c r="W2973" s="41">
        <v>33638</v>
      </c>
      <c r="X2973">
        <v>0</v>
      </c>
      <c r="Z2973" t="s">
        <v>7195</v>
      </c>
      <c r="AA2973">
        <v>1</v>
      </c>
      <c r="AB2973" t="s">
        <v>103</v>
      </c>
      <c r="AC2973" t="s">
        <v>104</v>
      </c>
      <c r="AD2973">
        <v>1</v>
      </c>
      <c r="AE2973" t="s">
        <v>105</v>
      </c>
      <c r="AG2973" t="s">
        <v>121</v>
      </c>
      <c r="AJ2973" t="s">
        <v>271</v>
      </c>
    </row>
    <row r="2974" spans="1:36" hidden="1" x14ac:dyDescent="0.25">
      <c r="A2974" t="s">
        <v>14355</v>
      </c>
      <c r="B2974" t="e">
        <f>VLOOKUP(A2974,[2]mp_ALL!B$1:B$557,1,0)</f>
        <v>#N/A</v>
      </c>
      <c r="C2974" t="s">
        <v>14356</v>
      </c>
      <c r="D2974" t="s">
        <v>38</v>
      </c>
      <c r="E2974" t="s">
        <v>88</v>
      </c>
      <c r="F2974" t="s">
        <v>8284</v>
      </c>
      <c r="G2974" t="s">
        <v>8285</v>
      </c>
      <c r="H2974" t="s">
        <v>91</v>
      </c>
      <c r="I2974" t="s">
        <v>483</v>
      </c>
      <c r="J2974">
        <v>1</v>
      </c>
      <c r="K2974" t="s">
        <v>484</v>
      </c>
      <c r="L2974">
        <v>1</v>
      </c>
      <c r="M2974" t="s">
        <v>414</v>
      </c>
      <c r="N2974" t="s">
        <v>159</v>
      </c>
      <c r="O2974" t="s">
        <v>485</v>
      </c>
      <c r="P2974" t="s">
        <v>486</v>
      </c>
      <c r="Q2974" t="s">
        <v>487</v>
      </c>
      <c r="R2974" t="s">
        <v>117</v>
      </c>
      <c r="S2974" t="s">
        <v>163</v>
      </c>
      <c r="T2974" t="s">
        <v>14357</v>
      </c>
      <c r="U2974" t="s">
        <v>14358</v>
      </c>
      <c r="V2974" s="41">
        <v>41162</v>
      </c>
      <c r="W2974" s="41">
        <v>33935</v>
      </c>
      <c r="X2974">
        <v>1</v>
      </c>
      <c r="Y2974">
        <v>0</v>
      </c>
      <c r="Z2974" t="s">
        <v>102</v>
      </c>
      <c r="AA2974">
        <v>1</v>
      </c>
      <c r="AB2974" t="s">
        <v>103</v>
      </c>
      <c r="AC2974" t="s">
        <v>104</v>
      </c>
      <c r="AD2974">
        <v>1</v>
      </c>
      <c r="AE2974" t="s">
        <v>105</v>
      </c>
      <c r="AG2974" t="s">
        <v>121</v>
      </c>
      <c r="AJ2974" t="s">
        <v>1008</v>
      </c>
    </row>
    <row r="2975" spans="1:36" hidden="1" x14ac:dyDescent="0.25">
      <c r="A2975" t="s">
        <v>14359</v>
      </c>
      <c r="B2975" t="e">
        <f>VLOOKUP(A2975,[2]mp_ALL!B$1:B$557,1,0)</f>
        <v>#N/A</v>
      </c>
      <c r="C2975" t="s">
        <v>14360</v>
      </c>
      <c r="D2975" t="s">
        <v>38</v>
      </c>
      <c r="E2975" t="s">
        <v>88</v>
      </c>
      <c r="F2975" t="s">
        <v>8284</v>
      </c>
      <c r="G2975" t="s">
        <v>8285</v>
      </c>
      <c r="H2975" t="s">
        <v>91</v>
      </c>
      <c r="I2975" t="s">
        <v>3349</v>
      </c>
      <c r="J2975">
        <v>1</v>
      </c>
      <c r="K2975" t="s">
        <v>3350</v>
      </c>
      <c r="L2975">
        <v>1</v>
      </c>
      <c r="M2975" t="s">
        <v>158</v>
      </c>
      <c r="N2975" t="s">
        <v>205</v>
      </c>
      <c r="O2975" t="s">
        <v>3351</v>
      </c>
      <c r="P2975" t="s">
        <v>3352</v>
      </c>
      <c r="Q2975" t="s">
        <v>3353</v>
      </c>
      <c r="R2975" t="s">
        <v>117</v>
      </c>
      <c r="S2975" t="s">
        <v>207</v>
      </c>
      <c r="T2975" t="s">
        <v>14361</v>
      </c>
      <c r="U2975" t="s">
        <v>14362</v>
      </c>
      <c r="V2975" s="41">
        <v>41162</v>
      </c>
      <c r="W2975" s="41">
        <v>33414</v>
      </c>
      <c r="X2975">
        <v>1</v>
      </c>
      <c r="Y2975">
        <v>2</v>
      </c>
      <c r="Z2975" t="s">
        <v>102</v>
      </c>
      <c r="AA2975">
        <v>1</v>
      </c>
      <c r="AB2975" t="s">
        <v>103</v>
      </c>
      <c r="AC2975" t="s">
        <v>104</v>
      </c>
      <c r="AD2975">
        <v>1</v>
      </c>
      <c r="AE2975" t="s">
        <v>105</v>
      </c>
      <c r="AG2975" t="s">
        <v>121</v>
      </c>
      <c r="AJ2975" t="s">
        <v>1556</v>
      </c>
    </row>
    <row r="2976" spans="1:36" hidden="1" x14ac:dyDescent="0.25">
      <c r="A2976" t="s">
        <v>14363</v>
      </c>
      <c r="B2976" t="e">
        <f>VLOOKUP(A2976,[2]mp_ALL!B$1:B$557,1,0)</f>
        <v>#N/A</v>
      </c>
      <c r="C2976" t="s">
        <v>14364</v>
      </c>
      <c r="D2976" t="s">
        <v>38</v>
      </c>
      <c r="E2976" t="s">
        <v>88</v>
      </c>
      <c r="F2976" t="s">
        <v>8284</v>
      </c>
      <c r="G2976" t="s">
        <v>8285</v>
      </c>
      <c r="H2976" t="s">
        <v>91</v>
      </c>
      <c r="I2976" t="s">
        <v>1564</v>
      </c>
      <c r="J2976">
        <v>1</v>
      </c>
      <c r="K2976" t="s">
        <v>531</v>
      </c>
      <c r="L2976">
        <v>1</v>
      </c>
      <c r="M2976" t="s">
        <v>414</v>
      </c>
      <c r="N2976" t="s">
        <v>532</v>
      </c>
      <c r="O2976" t="s">
        <v>533</v>
      </c>
      <c r="P2976" t="s">
        <v>1565</v>
      </c>
      <c r="Q2976" t="s">
        <v>1566</v>
      </c>
      <c r="R2976" t="s">
        <v>117</v>
      </c>
      <c r="S2976" t="s">
        <v>207</v>
      </c>
      <c r="T2976" t="s">
        <v>14365</v>
      </c>
      <c r="U2976" t="s">
        <v>14366</v>
      </c>
      <c r="V2976" s="41">
        <v>41162</v>
      </c>
      <c r="W2976" s="41">
        <v>33678</v>
      </c>
      <c r="X2976">
        <v>1</v>
      </c>
      <c r="Y2976">
        <v>1</v>
      </c>
      <c r="Z2976" t="s">
        <v>102</v>
      </c>
      <c r="AA2976">
        <v>1</v>
      </c>
      <c r="AB2976" t="s">
        <v>103</v>
      </c>
      <c r="AC2976" t="s">
        <v>104</v>
      </c>
      <c r="AD2976">
        <v>1</v>
      </c>
      <c r="AE2976" t="s">
        <v>138</v>
      </c>
      <c r="AG2976" t="s">
        <v>121</v>
      </c>
      <c r="AJ2976" t="s">
        <v>1164</v>
      </c>
    </row>
    <row r="2977" spans="1:36" hidden="1" x14ac:dyDescent="0.25">
      <c r="A2977" t="s">
        <v>14367</v>
      </c>
      <c r="B2977" t="e">
        <f>VLOOKUP(A2977,[2]mp_ALL!B$1:B$557,1,0)</f>
        <v>#N/A</v>
      </c>
      <c r="C2977" t="s">
        <v>14368</v>
      </c>
      <c r="D2977" t="s">
        <v>38</v>
      </c>
      <c r="E2977" t="s">
        <v>88</v>
      </c>
      <c r="F2977" t="s">
        <v>8284</v>
      </c>
      <c r="G2977" t="s">
        <v>8285</v>
      </c>
      <c r="H2977" t="s">
        <v>91</v>
      </c>
      <c r="I2977" t="s">
        <v>2724</v>
      </c>
      <c r="J2977">
        <v>1</v>
      </c>
      <c r="K2977" t="s">
        <v>1396</v>
      </c>
      <c r="L2977">
        <v>1</v>
      </c>
      <c r="M2977" t="s">
        <v>414</v>
      </c>
      <c r="N2977" t="s">
        <v>159</v>
      </c>
      <c r="O2977" t="s">
        <v>1672</v>
      </c>
      <c r="P2977" t="s">
        <v>1673</v>
      </c>
      <c r="Q2977" t="s">
        <v>2725</v>
      </c>
      <c r="R2977" t="s">
        <v>117</v>
      </c>
      <c r="S2977" t="s">
        <v>163</v>
      </c>
      <c r="T2977" t="s">
        <v>14369</v>
      </c>
      <c r="U2977" t="s">
        <v>8425</v>
      </c>
      <c r="V2977" s="41">
        <v>41162</v>
      </c>
      <c r="W2977" s="41">
        <v>33520</v>
      </c>
      <c r="X2977">
        <v>1</v>
      </c>
      <c r="Y2977">
        <v>1</v>
      </c>
      <c r="Z2977" t="s">
        <v>102</v>
      </c>
      <c r="AA2977">
        <v>1</v>
      </c>
      <c r="AB2977" t="s">
        <v>103</v>
      </c>
      <c r="AC2977" t="s">
        <v>104</v>
      </c>
      <c r="AD2977">
        <v>1</v>
      </c>
      <c r="AE2977" t="s">
        <v>105</v>
      </c>
      <c r="AG2977" t="s">
        <v>121</v>
      </c>
      <c r="AJ2977" t="s">
        <v>1705</v>
      </c>
    </row>
    <row r="2978" spans="1:36" hidden="1" x14ac:dyDescent="0.25">
      <c r="A2978" t="s">
        <v>14370</v>
      </c>
      <c r="B2978" t="e">
        <f>VLOOKUP(A2978,[2]mp_ALL!B$1:B$557,1,0)</f>
        <v>#N/A</v>
      </c>
      <c r="C2978" t="s">
        <v>14371</v>
      </c>
      <c r="D2978" t="s">
        <v>38</v>
      </c>
      <c r="E2978" t="s">
        <v>88</v>
      </c>
      <c r="F2978" t="s">
        <v>8284</v>
      </c>
      <c r="G2978" t="s">
        <v>8285</v>
      </c>
      <c r="H2978" t="s">
        <v>91</v>
      </c>
      <c r="I2978" t="s">
        <v>9591</v>
      </c>
      <c r="J2978">
        <v>1</v>
      </c>
      <c r="K2978" t="s">
        <v>4989</v>
      </c>
      <c r="L2978">
        <v>1</v>
      </c>
      <c r="M2978" t="s">
        <v>414</v>
      </c>
      <c r="N2978" t="s">
        <v>415</v>
      </c>
      <c r="O2978" t="s">
        <v>675</v>
      </c>
      <c r="P2978" t="s">
        <v>5803</v>
      </c>
      <c r="Q2978" t="s">
        <v>9592</v>
      </c>
      <c r="R2978" t="s">
        <v>117</v>
      </c>
      <c r="S2978" t="s">
        <v>199</v>
      </c>
      <c r="T2978" t="s">
        <v>14372</v>
      </c>
      <c r="U2978" t="s">
        <v>14373</v>
      </c>
      <c r="V2978" s="41">
        <v>41162</v>
      </c>
      <c r="W2978" s="41">
        <v>34010</v>
      </c>
      <c r="X2978">
        <v>1</v>
      </c>
      <c r="Y2978">
        <v>1</v>
      </c>
      <c r="Z2978" t="s">
        <v>102</v>
      </c>
      <c r="AA2978">
        <v>1</v>
      </c>
      <c r="AB2978" t="s">
        <v>103</v>
      </c>
      <c r="AC2978" t="s">
        <v>104</v>
      </c>
      <c r="AD2978">
        <v>1</v>
      </c>
      <c r="AE2978" t="s">
        <v>105</v>
      </c>
      <c r="AG2978" t="s">
        <v>121</v>
      </c>
      <c r="AJ2978" t="s">
        <v>474</v>
      </c>
    </row>
    <row r="2979" spans="1:36" x14ac:dyDescent="0.25">
      <c r="A2979" t="s">
        <v>14374</v>
      </c>
      <c r="B2979" t="str">
        <f>VLOOKUP(A2979,[2]mp_ALL!B$1:B$557,1,0)</f>
        <v>1223027</v>
      </c>
      <c r="C2979" t="s">
        <v>14375</v>
      </c>
      <c r="D2979" t="s">
        <v>38</v>
      </c>
      <c r="E2979" t="s">
        <v>88</v>
      </c>
      <c r="F2979" t="s">
        <v>250</v>
      </c>
      <c r="G2979" t="s">
        <v>251</v>
      </c>
      <c r="H2979" t="s">
        <v>169</v>
      </c>
      <c r="I2979" t="s">
        <v>14376</v>
      </c>
      <c r="J2979">
        <v>1</v>
      </c>
      <c r="K2979" t="s">
        <v>1884</v>
      </c>
      <c r="L2979">
        <v>0</v>
      </c>
      <c r="M2979" t="s">
        <v>34</v>
      </c>
      <c r="N2979" t="s">
        <v>47</v>
      </c>
      <c r="O2979" t="s">
        <v>4101</v>
      </c>
      <c r="P2979" t="s">
        <v>4102</v>
      </c>
      <c r="Q2979" t="s">
        <v>14377</v>
      </c>
      <c r="S2979" t="s">
        <v>549</v>
      </c>
      <c r="T2979" t="s">
        <v>14378</v>
      </c>
      <c r="U2979" t="s">
        <v>14379</v>
      </c>
      <c r="V2979" s="41">
        <v>41162</v>
      </c>
      <c r="W2979" s="41">
        <v>33825</v>
      </c>
      <c r="X2979">
        <v>1</v>
      </c>
      <c r="Y2979">
        <v>1</v>
      </c>
      <c r="Z2979" t="s">
        <v>102</v>
      </c>
      <c r="AA2979">
        <v>1</v>
      </c>
      <c r="AB2979" t="s">
        <v>103</v>
      </c>
      <c r="AC2979" t="s">
        <v>104</v>
      </c>
      <c r="AD2979">
        <v>1</v>
      </c>
      <c r="AE2979" t="s">
        <v>120</v>
      </c>
      <c r="AG2979" t="s">
        <v>106</v>
      </c>
      <c r="AJ2979" t="s">
        <v>1705</v>
      </c>
    </row>
    <row r="2980" spans="1:36" hidden="1" x14ac:dyDescent="0.25">
      <c r="A2980" t="s">
        <v>14380</v>
      </c>
      <c r="B2980" t="e">
        <f>VLOOKUP(A2980,[2]mp_ALL!B$1:B$557,1,0)</f>
        <v>#N/A</v>
      </c>
      <c r="C2980" t="s">
        <v>14381</v>
      </c>
      <c r="D2980" t="s">
        <v>38</v>
      </c>
      <c r="E2980" t="s">
        <v>88</v>
      </c>
      <c r="F2980" t="s">
        <v>8284</v>
      </c>
      <c r="G2980" t="s">
        <v>8285</v>
      </c>
      <c r="H2980" t="s">
        <v>91</v>
      </c>
      <c r="I2980" t="s">
        <v>12098</v>
      </c>
      <c r="J2980">
        <v>1</v>
      </c>
      <c r="K2980" t="s">
        <v>3394</v>
      </c>
      <c r="L2980">
        <v>1</v>
      </c>
      <c r="M2980" t="s">
        <v>316</v>
      </c>
      <c r="N2980" t="s">
        <v>3395</v>
      </c>
      <c r="O2980" t="s">
        <v>5123</v>
      </c>
      <c r="P2980" t="s">
        <v>5124</v>
      </c>
      <c r="Q2980" t="s">
        <v>12099</v>
      </c>
      <c r="S2980" t="s">
        <v>2733</v>
      </c>
      <c r="T2980" t="s">
        <v>14382</v>
      </c>
      <c r="U2980" t="s">
        <v>14383</v>
      </c>
      <c r="V2980" s="41">
        <v>41162</v>
      </c>
      <c r="W2980" s="41">
        <v>34199</v>
      </c>
      <c r="X2980">
        <v>0</v>
      </c>
      <c r="Z2980" t="s">
        <v>7195</v>
      </c>
      <c r="AA2980">
        <v>1</v>
      </c>
      <c r="AB2980" t="s">
        <v>103</v>
      </c>
      <c r="AC2980" t="s">
        <v>104</v>
      </c>
      <c r="AD2980">
        <v>1</v>
      </c>
      <c r="AE2980" t="s">
        <v>105</v>
      </c>
      <c r="AG2980" t="s">
        <v>148</v>
      </c>
      <c r="AJ2980" t="s">
        <v>689</v>
      </c>
    </row>
    <row r="2981" spans="1:36" hidden="1" x14ac:dyDescent="0.25">
      <c r="A2981" t="s">
        <v>14384</v>
      </c>
      <c r="B2981" t="e">
        <f>VLOOKUP(A2981,[2]mp_ALL!B$1:B$557,1,0)</f>
        <v>#N/A</v>
      </c>
      <c r="C2981" t="s">
        <v>14385</v>
      </c>
      <c r="D2981" t="s">
        <v>38</v>
      </c>
      <c r="E2981" t="s">
        <v>88</v>
      </c>
      <c r="F2981" t="s">
        <v>8284</v>
      </c>
      <c r="G2981" t="s">
        <v>8285</v>
      </c>
      <c r="H2981" t="s">
        <v>91</v>
      </c>
      <c r="I2981" t="s">
        <v>712</v>
      </c>
      <c r="J2981">
        <v>1</v>
      </c>
      <c r="K2981" t="s">
        <v>171</v>
      </c>
      <c r="L2981">
        <v>1</v>
      </c>
      <c r="M2981" t="s">
        <v>172</v>
      </c>
      <c r="N2981" t="s">
        <v>173</v>
      </c>
      <c r="O2981" t="s">
        <v>174</v>
      </c>
      <c r="P2981" t="s">
        <v>713</v>
      </c>
      <c r="Q2981" t="s">
        <v>714</v>
      </c>
      <c r="R2981" t="s">
        <v>147</v>
      </c>
      <c r="S2981" t="s">
        <v>3344</v>
      </c>
      <c r="T2981" t="s">
        <v>14386</v>
      </c>
      <c r="U2981" t="s">
        <v>14387</v>
      </c>
      <c r="V2981" s="41">
        <v>41162</v>
      </c>
      <c r="W2981" s="41">
        <v>34487</v>
      </c>
      <c r="X2981">
        <v>1</v>
      </c>
      <c r="Y2981">
        <v>2</v>
      </c>
      <c r="Z2981" t="s">
        <v>102</v>
      </c>
      <c r="AA2981">
        <v>1</v>
      </c>
      <c r="AB2981" t="s">
        <v>103</v>
      </c>
      <c r="AC2981" t="s">
        <v>104</v>
      </c>
      <c r="AD2981">
        <v>1</v>
      </c>
      <c r="AE2981" t="s">
        <v>105</v>
      </c>
      <c r="AG2981" t="s">
        <v>179</v>
      </c>
      <c r="AJ2981" t="s">
        <v>1153</v>
      </c>
    </row>
    <row r="2982" spans="1:36" hidden="1" x14ac:dyDescent="0.25">
      <c r="A2982" t="s">
        <v>14388</v>
      </c>
      <c r="B2982" t="e">
        <f>VLOOKUP(A2982,[2]mp_ALL!B$1:B$557,1,0)</f>
        <v>#N/A</v>
      </c>
      <c r="C2982" t="s">
        <v>14389</v>
      </c>
      <c r="D2982" t="s">
        <v>38</v>
      </c>
      <c r="E2982" t="s">
        <v>88</v>
      </c>
      <c r="F2982" t="s">
        <v>8284</v>
      </c>
      <c r="G2982" t="s">
        <v>8285</v>
      </c>
      <c r="H2982" t="s">
        <v>91</v>
      </c>
      <c r="I2982" t="s">
        <v>6405</v>
      </c>
      <c r="J2982">
        <v>1</v>
      </c>
      <c r="K2982" t="s">
        <v>6406</v>
      </c>
      <c r="L2982">
        <v>1</v>
      </c>
      <c r="M2982" t="s">
        <v>172</v>
      </c>
      <c r="N2982" t="s">
        <v>173</v>
      </c>
      <c r="O2982" t="s">
        <v>174</v>
      </c>
      <c r="P2982" t="s">
        <v>6407</v>
      </c>
      <c r="Q2982" t="s">
        <v>6408</v>
      </c>
      <c r="R2982" t="s">
        <v>147</v>
      </c>
      <c r="S2982" t="s">
        <v>3344</v>
      </c>
      <c r="T2982" t="s">
        <v>14390</v>
      </c>
      <c r="U2982" t="s">
        <v>14391</v>
      </c>
      <c r="V2982" s="41">
        <v>41162</v>
      </c>
      <c r="W2982" s="41">
        <v>33521</v>
      </c>
      <c r="X2982">
        <v>1</v>
      </c>
      <c r="Y2982">
        <v>1</v>
      </c>
      <c r="Z2982" t="s">
        <v>7195</v>
      </c>
      <c r="AA2982">
        <v>1</v>
      </c>
      <c r="AB2982" t="s">
        <v>103</v>
      </c>
      <c r="AC2982" t="s">
        <v>104</v>
      </c>
      <c r="AD2982">
        <v>1</v>
      </c>
      <c r="AE2982" t="s">
        <v>105</v>
      </c>
      <c r="AG2982" t="s">
        <v>179</v>
      </c>
      <c r="AJ2982" t="s">
        <v>299</v>
      </c>
    </row>
    <row r="2983" spans="1:36" hidden="1" x14ac:dyDescent="0.25">
      <c r="A2983" t="s">
        <v>14392</v>
      </c>
      <c r="B2983" t="e">
        <f>VLOOKUP(A2983,[2]mp_ALL!B$1:B$557,1,0)</f>
        <v>#N/A</v>
      </c>
      <c r="C2983" t="s">
        <v>14393</v>
      </c>
      <c r="D2983" t="s">
        <v>38</v>
      </c>
      <c r="E2983" t="s">
        <v>88</v>
      </c>
      <c r="F2983" t="s">
        <v>250</v>
      </c>
      <c r="G2983" t="s">
        <v>251</v>
      </c>
      <c r="H2983" t="s">
        <v>290</v>
      </c>
      <c r="I2983" t="s">
        <v>1639</v>
      </c>
      <c r="J2983">
        <v>1</v>
      </c>
      <c r="K2983" t="s">
        <v>1107</v>
      </c>
      <c r="L2983">
        <v>0</v>
      </c>
      <c r="M2983" t="s">
        <v>172</v>
      </c>
      <c r="N2983" t="s">
        <v>1108</v>
      </c>
      <c r="O2983" t="s">
        <v>1503</v>
      </c>
      <c r="R2983" t="s">
        <v>147</v>
      </c>
      <c r="S2983" t="s">
        <v>319</v>
      </c>
      <c r="T2983" t="s">
        <v>14394</v>
      </c>
      <c r="U2983" t="s">
        <v>14395</v>
      </c>
      <c r="V2983" s="41">
        <v>41162</v>
      </c>
      <c r="W2983" s="41">
        <v>33792</v>
      </c>
      <c r="X2983">
        <v>1</v>
      </c>
      <c r="Y2983">
        <v>0</v>
      </c>
      <c r="Z2983" t="s">
        <v>102</v>
      </c>
      <c r="AA2983">
        <v>1</v>
      </c>
      <c r="AB2983" t="s">
        <v>103</v>
      </c>
      <c r="AC2983" t="s">
        <v>297</v>
      </c>
      <c r="AD2983">
        <v>1</v>
      </c>
      <c r="AE2983" t="s">
        <v>322</v>
      </c>
      <c r="AG2983" t="s">
        <v>179</v>
      </c>
      <c r="AJ2983" t="s">
        <v>1338</v>
      </c>
    </row>
    <row r="2984" spans="1:36" hidden="1" x14ac:dyDescent="0.25">
      <c r="A2984" t="s">
        <v>14396</v>
      </c>
      <c r="B2984" t="e">
        <f>VLOOKUP(A2984,[2]mp_ALL!B$1:B$557,1,0)</f>
        <v>#N/A</v>
      </c>
      <c r="C2984" t="s">
        <v>14397</v>
      </c>
      <c r="D2984" t="s">
        <v>38</v>
      </c>
      <c r="E2984" t="s">
        <v>88</v>
      </c>
      <c r="F2984" t="s">
        <v>8284</v>
      </c>
      <c r="G2984" t="s">
        <v>8285</v>
      </c>
      <c r="H2984" t="s">
        <v>91</v>
      </c>
      <c r="I2984" t="s">
        <v>14398</v>
      </c>
      <c r="J2984">
        <v>1</v>
      </c>
      <c r="K2984" t="s">
        <v>4906</v>
      </c>
      <c r="L2984">
        <v>0</v>
      </c>
      <c r="M2984" t="s">
        <v>316</v>
      </c>
      <c r="N2984" t="s">
        <v>3395</v>
      </c>
      <c r="O2984" t="s">
        <v>4907</v>
      </c>
      <c r="P2984" t="s">
        <v>14399</v>
      </c>
      <c r="Q2984" t="s">
        <v>14400</v>
      </c>
      <c r="S2984" t="s">
        <v>99</v>
      </c>
      <c r="T2984" t="s">
        <v>14401</v>
      </c>
      <c r="U2984" t="s">
        <v>5301</v>
      </c>
      <c r="V2984" s="41">
        <v>41162</v>
      </c>
      <c r="W2984" s="41">
        <v>34423</v>
      </c>
      <c r="X2984">
        <v>1</v>
      </c>
      <c r="Y2984">
        <v>1</v>
      </c>
      <c r="Z2984" t="s">
        <v>102</v>
      </c>
      <c r="AA2984">
        <v>1</v>
      </c>
      <c r="AB2984" t="s">
        <v>103</v>
      </c>
      <c r="AC2984" t="s">
        <v>104</v>
      </c>
      <c r="AD2984">
        <v>1</v>
      </c>
      <c r="AE2984" t="s">
        <v>308</v>
      </c>
      <c r="AG2984" t="s">
        <v>179</v>
      </c>
      <c r="AJ2984" t="s">
        <v>3591</v>
      </c>
    </row>
    <row r="2985" spans="1:36" hidden="1" x14ac:dyDescent="0.25">
      <c r="A2985" t="s">
        <v>14402</v>
      </c>
      <c r="B2985" t="e">
        <f>VLOOKUP(A2985,[2]mp_ALL!B$1:B$557,1,0)</f>
        <v>#N/A</v>
      </c>
      <c r="C2985" t="s">
        <v>14403</v>
      </c>
      <c r="D2985" t="s">
        <v>37</v>
      </c>
      <c r="E2985" t="s">
        <v>88</v>
      </c>
      <c r="F2985" t="s">
        <v>8284</v>
      </c>
      <c r="G2985" t="s">
        <v>8285</v>
      </c>
      <c r="H2985" t="s">
        <v>91</v>
      </c>
      <c r="I2985" t="s">
        <v>6607</v>
      </c>
      <c r="J2985">
        <v>1</v>
      </c>
      <c r="K2985" t="s">
        <v>786</v>
      </c>
      <c r="L2985">
        <v>1</v>
      </c>
      <c r="M2985" t="s">
        <v>143</v>
      </c>
      <c r="N2985" t="s">
        <v>787</v>
      </c>
      <c r="O2985" t="s">
        <v>3286</v>
      </c>
      <c r="P2985" t="s">
        <v>3287</v>
      </c>
      <c r="Q2985" t="s">
        <v>6608</v>
      </c>
      <c r="R2985" t="s">
        <v>147</v>
      </c>
      <c r="S2985" t="s">
        <v>715</v>
      </c>
      <c r="T2985" t="s">
        <v>14404</v>
      </c>
      <c r="U2985" t="s">
        <v>5257</v>
      </c>
      <c r="V2985" s="41">
        <v>41162</v>
      </c>
      <c r="W2985" s="41">
        <v>33235</v>
      </c>
      <c r="X2985">
        <v>0</v>
      </c>
      <c r="Z2985" t="s">
        <v>7195</v>
      </c>
      <c r="AA2985">
        <v>1</v>
      </c>
      <c r="AB2985" t="s">
        <v>103</v>
      </c>
      <c r="AC2985" t="s">
        <v>104</v>
      </c>
      <c r="AD2985">
        <v>1</v>
      </c>
      <c r="AE2985" t="s">
        <v>105</v>
      </c>
      <c r="AG2985" t="s">
        <v>148</v>
      </c>
      <c r="AJ2985" t="s">
        <v>107</v>
      </c>
    </row>
    <row r="2986" spans="1:36" hidden="1" x14ac:dyDescent="0.25">
      <c r="A2986" t="s">
        <v>14405</v>
      </c>
      <c r="B2986" t="e">
        <f>VLOOKUP(A2986,[2]mp_ALL!B$1:B$557,1,0)</f>
        <v>#N/A</v>
      </c>
      <c r="C2986" t="s">
        <v>14406</v>
      </c>
      <c r="D2986" t="s">
        <v>38</v>
      </c>
      <c r="E2986" t="s">
        <v>88</v>
      </c>
      <c r="F2986" t="s">
        <v>8284</v>
      </c>
      <c r="G2986" t="s">
        <v>8285</v>
      </c>
      <c r="H2986" t="s">
        <v>91</v>
      </c>
      <c r="I2986" t="s">
        <v>2683</v>
      </c>
      <c r="J2986">
        <v>1</v>
      </c>
      <c r="K2986" t="s">
        <v>242</v>
      </c>
      <c r="L2986">
        <v>1</v>
      </c>
      <c r="M2986" t="s">
        <v>113</v>
      </c>
      <c r="N2986" t="s">
        <v>134</v>
      </c>
      <c r="O2986" t="s">
        <v>347</v>
      </c>
      <c r="P2986" t="s">
        <v>348</v>
      </c>
      <c r="Q2986" t="s">
        <v>2684</v>
      </c>
      <c r="R2986" t="s">
        <v>117</v>
      </c>
      <c r="S2986" t="s">
        <v>99</v>
      </c>
      <c r="T2986" t="s">
        <v>14407</v>
      </c>
      <c r="U2986" t="s">
        <v>13943</v>
      </c>
      <c r="V2986" s="41">
        <v>41162</v>
      </c>
      <c r="W2986" s="41">
        <v>33827</v>
      </c>
      <c r="X2986">
        <v>1</v>
      </c>
      <c r="Y2986">
        <v>1</v>
      </c>
      <c r="Z2986" t="s">
        <v>102</v>
      </c>
      <c r="AA2986">
        <v>1</v>
      </c>
      <c r="AB2986" t="s">
        <v>103</v>
      </c>
      <c r="AC2986" t="s">
        <v>104</v>
      </c>
      <c r="AD2986">
        <v>1</v>
      </c>
      <c r="AE2986" t="s">
        <v>105</v>
      </c>
      <c r="AG2986" t="s">
        <v>121</v>
      </c>
      <c r="AJ2986" t="s">
        <v>1153</v>
      </c>
    </row>
    <row r="2987" spans="1:36" hidden="1" x14ac:dyDescent="0.25">
      <c r="A2987" t="s">
        <v>14408</v>
      </c>
      <c r="B2987" t="e">
        <f>VLOOKUP(A2987,[2]mp_ALL!B$1:B$557,1,0)</f>
        <v>#N/A</v>
      </c>
      <c r="C2987" t="s">
        <v>14409</v>
      </c>
      <c r="D2987" t="s">
        <v>38</v>
      </c>
      <c r="E2987" t="s">
        <v>88</v>
      </c>
      <c r="F2987" t="s">
        <v>8284</v>
      </c>
      <c r="G2987" t="s">
        <v>8285</v>
      </c>
      <c r="H2987" t="s">
        <v>91</v>
      </c>
      <c r="I2987" t="s">
        <v>10204</v>
      </c>
      <c r="J2987">
        <v>1</v>
      </c>
      <c r="K2987" t="s">
        <v>581</v>
      </c>
      <c r="L2987">
        <v>1</v>
      </c>
      <c r="M2987" t="s">
        <v>113</v>
      </c>
      <c r="N2987" t="s">
        <v>582</v>
      </c>
      <c r="O2987" t="s">
        <v>583</v>
      </c>
      <c r="P2987" t="s">
        <v>8217</v>
      </c>
      <c r="Q2987" t="s">
        <v>4292</v>
      </c>
      <c r="R2987" t="s">
        <v>117</v>
      </c>
      <c r="S2987" t="s">
        <v>199</v>
      </c>
      <c r="T2987" t="s">
        <v>14410</v>
      </c>
      <c r="U2987" t="s">
        <v>14411</v>
      </c>
      <c r="V2987" s="41">
        <v>41162</v>
      </c>
      <c r="W2987" s="41">
        <v>33591</v>
      </c>
      <c r="X2987">
        <v>0</v>
      </c>
      <c r="Z2987" t="s">
        <v>7195</v>
      </c>
      <c r="AA2987">
        <v>1</v>
      </c>
      <c r="AB2987" t="s">
        <v>103</v>
      </c>
      <c r="AC2987" t="s">
        <v>104</v>
      </c>
      <c r="AD2987">
        <v>1</v>
      </c>
      <c r="AE2987" t="s">
        <v>138</v>
      </c>
      <c r="AG2987" t="s">
        <v>121</v>
      </c>
      <c r="AJ2987" t="s">
        <v>1556</v>
      </c>
    </row>
    <row r="2988" spans="1:36" hidden="1" x14ac:dyDescent="0.25">
      <c r="A2988" t="s">
        <v>14412</v>
      </c>
      <c r="B2988" t="e">
        <f>VLOOKUP(A2988,[2]mp_ALL!B$1:B$557,1,0)</f>
        <v>#N/A</v>
      </c>
      <c r="C2988" t="s">
        <v>14413</v>
      </c>
      <c r="D2988" t="s">
        <v>38</v>
      </c>
      <c r="E2988" t="s">
        <v>88</v>
      </c>
      <c r="F2988" t="s">
        <v>8284</v>
      </c>
      <c r="G2988" t="s">
        <v>8285</v>
      </c>
      <c r="H2988" t="s">
        <v>91</v>
      </c>
      <c r="I2988" t="s">
        <v>360</v>
      </c>
      <c r="J2988">
        <v>1</v>
      </c>
      <c r="K2988" t="s">
        <v>361</v>
      </c>
      <c r="L2988">
        <v>1</v>
      </c>
      <c r="M2988" t="s">
        <v>113</v>
      </c>
      <c r="N2988" t="s">
        <v>362</v>
      </c>
      <c r="O2988" t="s">
        <v>347</v>
      </c>
      <c r="P2988" t="s">
        <v>363</v>
      </c>
      <c r="Q2988" t="s">
        <v>364</v>
      </c>
      <c r="R2988" t="s">
        <v>117</v>
      </c>
      <c r="S2988" t="s">
        <v>199</v>
      </c>
      <c r="T2988" t="s">
        <v>14414</v>
      </c>
      <c r="U2988" t="s">
        <v>14415</v>
      </c>
      <c r="V2988" s="41">
        <v>41162</v>
      </c>
      <c r="W2988" s="41">
        <v>33896</v>
      </c>
      <c r="X2988">
        <v>1</v>
      </c>
      <c r="Y2988">
        <v>1</v>
      </c>
      <c r="Z2988" t="s">
        <v>102</v>
      </c>
      <c r="AA2988">
        <v>1</v>
      </c>
      <c r="AB2988" t="s">
        <v>103</v>
      </c>
      <c r="AC2988" t="s">
        <v>104</v>
      </c>
      <c r="AD2988">
        <v>1</v>
      </c>
      <c r="AE2988" t="s">
        <v>105</v>
      </c>
      <c r="AG2988" t="s">
        <v>121</v>
      </c>
      <c r="AJ2988" t="s">
        <v>1217</v>
      </c>
    </row>
    <row r="2989" spans="1:36" hidden="1" x14ac:dyDescent="0.25">
      <c r="A2989" t="s">
        <v>14416</v>
      </c>
      <c r="B2989" t="e">
        <f>VLOOKUP(A2989,[2]mp_ALL!B$1:B$557,1,0)</f>
        <v>#N/A</v>
      </c>
      <c r="C2989" t="s">
        <v>14417</v>
      </c>
      <c r="D2989" t="s">
        <v>38</v>
      </c>
      <c r="E2989" t="s">
        <v>88</v>
      </c>
      <c r="F2989" t="s">
        <v>8284</v>
      </c>
      <c r="G2989" t="s">
        <v>8285</v>
      </c>
      <c r="H2989" t="s">
        <v>91</v>
      </c>
      <c r="I2989" t="s">
        <v>2744</v>
      </c>
      <c r="J2989">
        <v>1</v>
      </c>
      <c r="K2989" t="s">
        <v>275</v>
      </c>
      <c r="L2989">
        <v>1</v>
      </c>
      <c r="M2989" t="s">
        <v>113</v>
      </c>
      <c r="N2989" t="s">
        <v>134</v>
      </c>
      <c r="O2989" t="s">
        <v>347</v>
      </c>
      <c r="P2989" t="s">
        <v>766</v>
      </c>
      <c r="Q2989" t="s">
        <v>378</v>
      </c>
      <c r="R2989" t="s">
        <v>117</v>
      </c>
      <c r="S2989" t="s">
        <v>99</v>
      </c>
      <c r="T2989" t="s">
        <v>14418</v>
      </c>
      <c r="U2989" t="s">
        <v>14419</v>
      </c>
      <c r="V2989" s="41">
        <v>41162</v>
      </c>
      <c r="W2989" s="41">
        <v>34518</v>
      </c>
      <c r="X2989">
        <v>1</v>
      </c>
      <c r="Y2989">
        <v>0</v>
      </c>
      <c r="Z2989" t="s">
        <v>102</v>
      </c>
      <c r="AA2989">
        <v>1</v>
      </c>
      <c r="AB2989" t="s">
        <v>103</v>
      </c>
      <c r="AC2989" t="s">
        <v>104</v>
      </c>
      <c r="AD2989">
        <v>1</v>
      </c>
      <c r="AE2989" t="s">
        <v>105</v>
      </c>
      <c r="AG2989" t="s">
        <v>121</v>
      </c>
      <c r="AJ2989" t="s">
        <v>107</v>
      </c>
    </row>
    <row r="2990" spans="1:36" hidden="1" x14ac:dyDescent="0.25">
      <c r="A2990" t="s">
        <v>14420</v>
      </c>
      <c r="B2990" t="e">
        <f>VLOOKUP(A2990,[2]mp_ALL!B$1:B$557,1,0)</f>
        <v>#N/A</v>
      </c>
      <c r="C2990" t="s">
        <v>14421</v>
      </c>
      <c r="D2990" t="s">
        <v>38</v>
      </c>
      <c r="E2990" t="s">
        <v>88</v>
      </c>
      <c r="F2990" t="s">
        <v>8284</v>
      </c>
      <c r="G2990" t="s">
        <v>8285</v>
      </c>
      <c r="H2990" t="s">
        <v>91</v>
      </c>
      <c r="I2990" t="s">
        <v>2744</v>
      </c>
      <c r="J2990">
        <v>1</v>
      </c>
      <c r="K2990" t="s">
        <v>275</v>
      </c>
      <c r="L2990">
        <v>1</v>
      </c>
      <c r="M2990" t="s">
        <v>113</v>
      </c>
      <c r="N2990" t="s">
        <v>134</v>
      </c>
      <c r="O2990" t="s">
        <v>347</v>
      </c>
      <c r="P2990" t="s">
        <v>766</v>
      </c>
      <c r="Q2990" t="s">
        <v>378</v>
      </c>
      <c r="R2990" t="s">
        <v>117</v>
      </c>
      <c r="S2990" t="s">
        <v>99</v>
      </c>
      <c r="T2990" t="s">
        <v>14422</v>
      </c>
      <c r="U2990" t="s">
        <v>792</v>
      </c>
      <c r="V2990" s="41">
        <v>41162</v>
      </c>
      <c r="W2990" s="41">
        <v>33936</v>
      </c>
      <c r="X2990">
        <v>0</v>
      </c>
      <c r="Z2990" t="s">
        <v>7195</v>
      </c>
      <c r="AA2990">
        <v>1</v>
      </c>
      <c r="AB2990" t="s">
        <v>103</v>
      </c>
      <c r="AC2990" t="s">
        <v>104</v>
      </c>
      <c r="AD2990">
        <v>1</v>
      </c>
      <c r="AE2990" t="s">
        <v>105</v>
      </c>
      <c r="AG2990" t="s">
        <v>121</v>
      </c>
      <c r="AJ2990" t="s">
        <v>107</v>
      </c>
    </row>
    <row r="2991" spans="1:36" hidden="1" x14ac:dyDescent="0.25">
      <c r="A2991" t="s">
        <v>14423</v>
      </c>
      <c r="B2991" t="e">
        <f>VLOOKUP(A2991,[2]mp_ALL!B$1:B$557,1,0)</f>
        <v>#N/A</v>
      </c>
      <c r="C2991" t="s">
        <v>14424</v>
      </c>
      <c r="D2991" t="s">
        <v>38</v>
      </c>
      <c r="E2991" t="s">
        <v>88</v>
      </c>
      <c r="F2991" t="s">
        <v>8284</v>
      </c>
      <c r="G2991" t="s">
        <v>8285</v>
      </c>
      <c r="H2991" t="s">
        <v>91</v>
      </c>
      <c r="I2991" t="s">
        <v>2744</v>
      </c>
      <c r="J2991">
        <v>1</v>
      </c>
      <c r="K2991" t="s">
        <v>275</v>
      </c>
      <c r="L2991">
        <v>1</v>
      </c>
      <c r="M2991" t="s">
        <v>113</v>
      </c>
      <c r="N2991" t="s">
        <v>134</v>
      </c>
      <c r="O2991" t="s">
        <v>347</v>
      </c>
      <c r="P2991" t="s">
        <v>766</v>
      </c>
      <c r="Q2991" t="s">
        <v>378</v>
      </c>
      <c r="R2991" t="s">
        <v>117</v>
      </c>
      <c r="S2991" t="s">
        <v>99</v>
      </c>
      <c r="T2991" t="s">
        <v>6112</v>
      </c>
      <c r="U2991" t="s">
        <v>14425</v>
      </c>
      <c r="V2991" s="41">
        <v>41162</v>
      </c>
      <c r="W2991" s="41">
        <v>33805</v>
      </c>
      <c r="X2991">
        <v>1</v>
      </c>
      <c r="Y2991">
        <v>2</v>
      </c>
      <c r="Z2991" t="s">
        <v>102</v>
      </c>
      <c r="AA2991">
        <v>1</v>
      </c>
      <c r="AB2991" t="s">
        <v>103</v>
      </c>
      <c r="AC2991" t="s">
        <v>104</v>
      </c>
      <c r="AD2991">
        <v>1</v>
      </c>
      <c r="AE2991" t="s">
        <v>105</v>
      </c>
      <c r="AG2991" t="s">
        <v>121</v>
      </c>
      <c r="AJ2991" t="s">
        <v>1556</v>
      </c>
    </row>
    <row r="2992" spans="1:36" hidden="1" x14ac:dyDescent="0.25">
      <c r="A2992" t="s">
        <v>14426</v>
      </c>
      <c r="B2992" t="e">
        <f>VLOOKUP(A2992,[2]mp_ALL!B$1:B$557,1,0)</f>
        <v>#N/A</v>
      </c>
      <c r="C2992" t="s">
        <v>14427</v>
      </c>
      <c r="D2992" t="s">
        <v>38</v>
      </c>
      <c r="E2992" t="s">
        <v>88</v>
      </c>
      <c r="F2992" t="s">
        <v>8284</v>
      </c>
      <c r="G2992" t="s">
        <v>8285</v>
      </c>
      <c r="H2992" t="s">
        <v>91</v>
      </c>
      <c r="I2992" t="s">
        <v>1192</v>
      </c>
      <c r="J2992">
        <v>1</v>
      </c>
      <c r="K2992" t="s">
        <v>1193</v>
      </c>
      <c r="L2992">
        <v>1</v>
      </c>
      <c r="M2992" t="s">
        <v>414</v>
      </c>
      <c r="N2992" t="s">
        <v>532</v>
      </c>
      <c r="O2992" t="s">
        <v>928</v>
      </c>
      <c r="P2992" t="s">
        <v>929</v>
      </c>
      <c r="Q2992" t="s">
        <v>1194</v>
      </c>
      <c r="R2992" t="s">
        <v>117</v>
      </c>
      <c r="S2992" t="s">
        <v>207</v>
      </c>
      <c r="T2992" t="s">
        <v>14428</v>
      </c>
      <c r="U2992" t="s">
        <v>14429</v>
      </c>
      <c r="V2992" s="41">
        <v>41162</v>
      </c>
      <c r="W2992" s="41">
        <v>34496</v>
      </c>
      <c r="X2992">
        <v>1</v>
      </c>
      <c r="Y2992">
        <v>1</v>
      </c>
      <c r="Z2992" t="s">
        <v>102</v>
      </c>
      <c r="AA2992">
        <v>1</v>
      </c>
      <c r="AB2992" t="s">
        <v>103</v>
      </c>
      <c r="AC2992" t="s">
        <v>104</v>
      </c>
      <c r="AD2992">
        <v>1</v>
      </c>
      <c r="AE2992" t="s">
        <v>105</v>
      </c>
      <c r="AG2992" t="s">
        <v>121</v>
      </c>
      <c r="AJ2992" t="s">
        <v>1153</v>
      </c>
    </row>
    <row r="2993" spans="1:36" hidden="1" x14ac:dyDescent="0.25">
      <c r="A2993" t="s">
        <v>14430</v>
      </c>
      <c r="B2993" t="e">
        <f>VLOOKUP(A2993,[2]mp_ALL!B$1:B$557,1,0)</f>
        <v>#N/A</v>
      </c>
      <c r="C2993" t="s">
        <v>14431</v>
      </c>
      <c r="D2993" t="s">
        <v>38</v>
      </c>
      <c r="E2993" t="s">
        <v>88</v>
      </c>
      <c r="F2993" t="s">
        <v>8284</v>
      </c>
      <c r="G2993" t="s">
        <v>8285</v>
      </c>
      <c r="H2993" t="s">
        <v>91</v>
      </c>
      <c r="I2993" t="s">
        <v>4432</v>
      </c>
      <c r="J2993">
        <v>1</v>
      </c>
      <c r="K2993" t="s">
        <v>927</v>
      </c>
      <c r="L2993">
        <v>1</v>
      </c>
      <c r="M2993" t="s">
        <v>414</v>
      </c>
      <c r="N2993" t="s">
        <v>532</v>
      </c>
      <c r="O2993" t="s">
        <v>928</v>
      </c>
      <c r="P2993" t="s">
        <v>929</v>
      </c>
      <c r="Q2993" t="s">
        <v>4433</v>
      </c>
      <c r="R2993" t="s">
        <v>117</v>
      </c>
      <c r="S2993" t="s">
        <v>207</v>
      </c>
      <c r="T2993" t="s">
        <v>14432</v>
      </c>
      <c r="U2993" t="s">
        <v>3450</v>
      </c>
      <c r="V2993" s="41">
        <v>41162</v>
      </c>
      <c r="W2993" s="41">
        <v>34282</v>
      </c>
      <c r="X2993">
        <v>0</v>
      </c>
      <c r="Z2993" t="s">
        <v>7195</v>
      </c>
      <c r="AA2993">
        <v>1</v>
      </c>
      <c r="AB2993" t="s">
        <v>103</v>
      </c>
      <c r="AC2993" t="s">
        <v>104</v>
      </c>
      <c r="AD2993">
        <v>1</v>
      </c>
      <c r="AE2993" t="s">
        <v>105</v>
      </c>
      <c r="AG2993" t="s">
        <v>121</v>
      </c>
      <c r="AJ2993" t="s">
        <v>1913</v>
      </c>
    </row>
    <row r="2994" spans="1:36" hidden="1" x14ac:dyDescent="0.25">
      <c r="A2994" t="s">
        <v>14433</v>
      </c>
      <c r="B2994" t="e">
        <f>VLOOKUP(A2994,[2]mp_ALL!B$1:B$557,1,0)</f>
        <v>#N/A</v>
      </c>
      <c r="C2994" t="s">
        <v>14434</v>
      </c>
      <c r="D2994" t="s">
        <v>38</v>
      </c>
      <c r="E2994" t="s">
        <v>88</v>
      </c>
      <c r="F2994" t="s">
        <v>8284</v>
      </c>
      <c r="G2994" t="s">
        <v>8285</v>
      </c>
      <c r="H2994" t="s">
        <v>91</v>
      </c>
      <c r="I2994" t="s">
        <v>10056</v>
      </c>
      <c r="J2994">
        <v>1</v>
      </c>
      <c r="K2994" t="s">
        <v>183</v>
      </c>
      <c r="L2994">
        <v>1</v>
      </c>
      <c r="M2994" t="s">
        <v>158</v>
      </c>
      <c r="N2994" t="s">
        <v>205</v>
      </c>
      <c r="O2994" t="s">
        <v>3351</v>
      </c>
      <c r="P2994" t="s">
        <v>8737</v>
      </c>
      <c r="Q2994" t="s">
        <v>10057</v>
      </c>
      <c r="R2994" t="s">
        <v>117</v>
      </c>
      <c r="S2994" t="s">
        <v>207</v>
      </c>
      <c r="T2994" t="s">
        <v>14435</v>
      </c>
      <c r="U2994" t="s">
        <v>14436</v>
      </c>
      <c r="V2994" s="41">
        <v>41162</v>
      </c>
      <c r="W2994" s="41">
        <v>33101</v>
      </c>
      <c r="X2994">
        <v>1</v>
      </c>
      <c r="Y2994">
        <v>2</v>
      </c>
      <c r="Z2994" t="s">
        <v>102</v>
      </c>
      <c r="AA2994">
        <v>1</v>
      </c>
      <c r="AB2994" t="s">
        <v>103</v>
      </c>
      <c r="AC2994" t="s">
        <v>104</v>
      </c>
      <c r="AD2994">
        <v>1</v>
      </c>
      <c r="AE2994" t="s">
        <v>105</v>
      </c>
      <c r="AG2994" t="s">
        <v>121</v>
      </c>
      <c r="AJ2994" t="s">
        <v>190</v>
      </c>
    </row>
    <row r="2995" spans="1:36" hidden="1" x14ac:dyDescent="0.25">
      <c r="A2995" t="s">
        <v>14437</v>
      </c>
      <c r="B2995" t="e">
        <f>VLOOKUP(A2995,[2]mp_ALL!B$1:B$557,1,0)</f>
        <v>#N/A</v>
      </c>
      <c r="C2995" t="s">
        <v>14438</v>
      </c>
      <c r="D2995" t="s">
        <v>36</v>
      </c>
      <c r="E2995" t="s">
        <v>88</v>
      </c>
      <c r="F2995" t="s">
        <v>154</v>
      </c>
      <c r="G2995" t="s">
        <v>155</v>
      </c>
      <c r="H2995" t="s">
        <v>290</v>
      </c>
      <c r="I2995" t="s">
        <v>14439</v>
      </c>
      <c r="J2995">
        <v>1</v>
      </c>
      <c r="K2995" t="s">
        <v>2074</v>
      </c>
      <c r="L2995">
        <v>0</v>
      </c>
      <c r="M2995" t="s">
        <v>94</v>
      </c>
      <c r="N2995" t="s">
        <v>2075</v>
      </c>
      <c r="O2995" t="s">
        <v>3212</v>
      </c>
      <c r="S2995" t="s">
        <v>817</v>
      </c>
      <c r="T2995" t="s">
        <v>14440</v>
      </c>
      <c r="U2995" t="s">
        <v>14441</v>
      </c>
      <c r="V2995" s="41">
        <v>41162</v>
      </c>
      <c r="W2995" s="41">
        <v>32885</v>
      </c>
      <c r="X2995">
        <v>1</v>
      </c>
      <c r="Y2995">
        <v>1</v>
      </c>
      <c r="Z2995" t="s">
        <v>102</v>
      </c>
      <c r="AA2995">
        <v>1</v>
      </c>
      <c r="AB2995" t="s">
        <v>103</v>
      </c>
      <c r="AC2995" t="s">
        <v>297</v>
      </c>
      <c r="AD2995">
        <v>1</v>
      </c>
      <c r="AE2995" t="s">
        <v>298</v>
      </c>
      <c r="AG2995" t="s">
        <v>106</v>
      </c>
      <c r="AJ2995" t="s">
        <v>3422</v>
      </c>
    </row>
    <row r="2996" spans="1:36" hidden="1" x14ac:dyDescent="0.25">
      <c r="A2996" t="s">
        <v>14442</v>
      </c>
      <c r="B2996" t="e">
        <f>VLOOKUP(A2996,[2]mp_ALL!B$1:B$557,1,0)</f>
        <v>#N/A</v>
      </c>
      <c r="C2996" t="s">
        <v>14443</v>
      </c>
      <c r="D2996" t="s">
        <v>36</v>
      </c>
      <c r="E2996" t="s">
        <v>88</v>
      </c>
      <c r="F2996" t="s">
        <v>154</v>
      </c>
      <c r="G2996" t="s">
        <v>155</v>
      </c>
      <c r="H2996" t="s">
        <v>290</v>
      </c>
      <c r="I2996" t="s">
        <v>6801</v>
      </c>
      <c r="J2996">
        <v>1</v>
      </c>
      <c r="K2996" t="s">
        <v>3414</v>
      </c>
      <c r="L2996">
        <v>0</v>
      </c>
      <c r="M2996" t="s">
        <v>435</v>
      </c>
      <c r="N2996" t="s">
        <v>5702</v>
      </c>
      <c r="O2996" t="s">
        <v>6802</v>
      </c>
      <c r="R2996" t="s">
        <v>117</v>
      </c>
      <c r="S2996" t="s">
        <v>237</v>
      </c>
      <c r="T2996" t="s">
        <v>14444</v>
      </c>
      <c r="U2996" t="s">
        <v>14445</v>
      </c>
      <c r="V2996" s="41">
        <v>41162</v>
      </c>
      <c r="W2996" s="41">
        <v>33217</v>
      </c>
      <c r="X2996">
        <v>1</v>
      </c>
      <c r="Y2996">
        <v>2</v>
      </c>
      <c r="Z2996" t="s">
        <v>102</v>
      </c>
      <c r="AA2996">
        <v>1</v>
      </c>
      <c r="AB2996" t="s">
        <v>103</v>
      </c>
      <c r="AC2996" t="s">
        <v>297</v>
      </c>
      <c r="AD2996">
        <v>1</v>
      </c>
      <c r="AE2996" t="s">
        <v>322</v>
      </c>
      <c r="AG2996" t="s">
        <v>228</v>
      </c>
      <c r="AJ2996" t="s">
        <v>1032</v>
      </c>
    </row>
    <row r="2997" spans="1:36" hidden="1" x14ac:dyDescent="0.25">
      <c r="A2997" t="s">
        <v>14446</v>
      </c>
      <c r="B2997" t="e">
        <f>VLOOKUP(A2997,[2]mp_ALL!B$1:B$557,1,0)</f>
        <v>#N/A</v>
      </c>
      <c r="C2997" t="s">
        <v>14447</v>
      </c>
      <c r="D2997" t="s">
        <v>36</v>
      </c>
      <c r="E2997" t="s">
        <v>88</v>
      </c>
      <c r="F2997" t="s">
        <v>154</v>
      </c>
      <c r="G2997" t="s">
        <v>155</v>
      </c>
      <c r="H2997" t="s">
        <v>290</v>
      </c>
      <c r="I2997" t="s">
        <v>5033</v>
      </c>
      <c r="J2997">
        <v>1</v>
      </c>
      <c r="K2997" t="s">
        <v>1476</v>
      </c>
      <c r="L2997">
        <v>0</v>
      </c>
      <c r="M2997" t="s">
        <v>1477</v>
      </c>
      <c r="N2997" t="s">
        <v>2532</v>
      </c>
      <c r="O2997" t="s">
        <v>5034</v>
      </c>
      <c r="R2997" t="s">
        <v>147</v>
      </c>
      <c r="S2997" t="s">
        <v>2733</v>
      </c>
      <c r="T2997" t="s">
        <v>14448</v>
      </c>
      <c r="U2997" t="s">
        <v>1499</v>
      </c>
      <c r="V2997" s="41">
        <v>41162</v>
      </c>
      <c r="W2997" s="41">
        <v>33506</v>
      </c>
      <c r="X2997">
        <v>0</v>
      </c>
      <c r="Z2997" t="s">
        <v>7195</v>
      </c>
      <c r="AA2997">
        <v>1</v>
      </c>
      <c r="AB2997" t="s">
        <v>103</v>
      </c>
      <c r="AC2997" t="s">
        <v>297</v>
      </c>
      <c r="AD2997">
        <v>1</v>
      </c>
      <c r="AE2997" t="s">
        <v>563</v>
      </c>
      <c r="AG2997" t="s">
        <v>1427</v>
      </c>
      <c r="AJ2997" t="s">
        <v>190</v>
      </c>
    </row>
    <row r="2998" spans="1:36" hidden="1" x14ac:dyDescent="0.25">
      <c r="A2998" t="s">
        <v>14449</v>
      </c>
      <c r="B2998" t="e">
        <f>VLOOKUP(A2998,[2]mp_ALL!B$1:B$557,1,0)</f>
        <v>#N/A</v>
      </c>
      <c r="C2998" t="s">
        <v>14450</v>
      </c>
      <c r="D2998" t="s">
        <v>36</v>
      </c>
      <c r="E2998" t="s">
        <v>88</v>
      </c>
      <c r="F2998" t="s">
        <v>154</v>
      </c>
      <c r="G2998" t="s">
        <v>155</v>
      </c>
      <c r="H2998" t="s">
        <v>290</v>
      </c>
      <c r="I2998" t="s">
        <v>7375</v>
      </c>
      <c r="J2998">
        <v>1</v>
      </c>
      <c r="K2998" t="s">
        <v>2197</v>
      </c>
      <c r="L2998">
        <v>0</v>
      </c>
      <c r="M2998" t="s">
        <v>2198</v>
      </c>
      <c r="N2998" t="s">
        <v>7376</v>
      </c>
      <c r="O2998" t="s">
        <v>7377</v>
      </c>
      <c r="R2998" t="s">
        <v>117</v>
      </c>
      <c r="S2998" t="s">
        <v>237</v>
      </c>
      <c r="T2998" t="s">
        <v>14451</v>
      </c>
      <c r="U2998" t="s">
        <v>5628</v>
      </c>
      <c r="V2998" s="41">
        <v>41162</v>
      </c>
      <c r="W2998" s="41">
        <v>33392</v>
      </c>
      <c r="X2998">
        <v>1</v>
      </c>
      <c r="Y2998">
        <v>2</v>
      </c>
      <c r="Z2998" t="s">
        <v>102</v>
      </c>
      <c r="AA2998">
        <v>1</v>
      </c>
      <c r="AB2998" t="s">
        <v>103</v>
      </c>
      <c r="AC2998" t="s">
        <v>297</v>
      </c>
      <c r="AD2998">
        <v>1</v>
      </c>
      <c r="AE2998" t="s">
        <v>298</v>
      </c>
      <c r="AG2998" t="s">
        <v>121</v>
      </c>
      <c r="AJ2998" t="s">
        <v>1153</v>
      </c>
    </row>
    <row r="2999" spans="1:36" hidden="1" x14ac:dyDescent="0.25">
      <c r="A2999" t="s">
        <v>14452</v>
      </c>
      <c r="B2999" t="e">
        <f>VLOOKUP(A2999,[2]mp_ALL!B$1:B$557,1,0)</f>
        <v>#N/A</v>
      </c>
      <c r="C2999" t="s">
        <v>14453</v>
      </c>
      <c r="D2999" t="s">
        <v>36</v>
      </c>
      <c r="E2999" t="s">
        <v>88</v>
      </c>
      <c r="F2999" t="s">
        <v>154</v>
      </c>
      <c r="G2999" t="s">
        <v>155</v>
      </c>
      <c r="H2999" t="s">
        <v>290</v>
      </c>
      <c r="I2999" t="s">
        <v>12507</v>
      </c>
      <c r="J2999">
        <v>1</v>
      </c>
      <c r="K2999" t="s">
        <v>232</v>
      </c>
      <c r="L2999">
        <v>0</v>
      </c>
      <c r="M2999" t="s">
        <v>233</v>
      </c>
      <c r="N2999" t="s">
        <v>976</v>
      </c>
      <c r="O2999" t="s">
        <v>12508</v>
      </c>
      <c r="R2999" t="s">
        <v>117</v>
      </c>
      <c r="S2999" t="s">
        <v>949</v>
      </c>
      <c r="T2999" t="s">
        <v>14454</v>
      </c>
      <c r="U2999" t="s">
        <v>14455</v>
      </c>
      <c r="V2999" s="41">
        <v>41162</v>
      </c>
      <c r="W2999" s="41">
        <v>32872</v>
      </c>
      <c r="X2999">
        <v>1</v>
      </c>
      <c r="Y2999">
        <v>2</v>
      </c>
      <c r="Z2999" t="s">
        <v>102</v>
      </c>
      <c r="AA2999">
        <v>1</v>
      </c>
      <c r="AB2999" t="s">
        <v>103</v>
      </c>
      <c r="AC2999" t="s">
        <v>297</v>
      </c>
      <c r="AD2999">
        <v>1</v>
      </c>
      <c r="AE2999" t="s">
        <v>322</v>
      </c>
      <c r="AG2999" t="s">
        <v>121</v>
      </c>
      <c r="AJ2999" t="s">
        <v>3654</v>
      </c>
    </row>
    <row r="3000" spans="1:36" hidden="1" x14ac:dyDescent="0.25">
      <c r="A3000" t="s">
        <v>14456</v>
      </c>
      <c r="B3000" t="e">
        <f>VLOOKUP(A3000,[2]mp_ALL!B$1:B$557,1,0)</f>
        <v>#N/A</v>
      </c>
      <c r="C3000" t="s">
        <v>14457</v>
      </c>
      <c r="D3000" t="s">
        <v>36</v>
      </c>
      <c r="E3000" t="s">
        <v>88</v>
      </c>
      <c r="F3000" t="s">
        <v>154</v>
      </c>
      <c r="G3000" t="s">
        <v>155</v>
      </c>
      <c r="H3000" t="s">
        <v>290</v>
      </c>
      <c r="I3000" t="s">
        <v>4420</v>
      </c>
      <c r="J3000">
        <v>1</v>
      </c>
      <c r="K3000" t="s">
        <v>1495</v>
      </c>
      <c r="L3000">
        <v>0</v>
      </c>
      <c r="M3000" t="s">
        <v>143</v>
      </c>
      <c r="N3000" t="s">
        <v>1496</v>
      </c>
      <c r="O3000" t="s">
        <v>4421</v>
      </c>
      <c r="R3000" t="s">
        <v>147</v>
      </c>
      <c r="S3000" t="s">
        <v>715</v>
      </c>
      <c r="T3000" t="s">
        <v>14458</v>
      </c>
      <c r="U3000" t="s">
        <v>14459</v>
      </c>
      <c r="V3000" s="41">
        <v>41162</v>
      </c>
      <c r="W3000" s="41">
        <v>33151</v>
      </c>
      <c r="X3000">
        <v>1</v>
      </c>
      <c r="Y3000">
        <v>2</v>
      </c>
      <c r="Z3000" t="s">
        <v>102</v>
      </c>
      <c r="AA3000">
        <v>1</v>
      </c>
      <c r="AB3000" t="s">
        <v>103</v>
      </c>
      <c r="AC3000" t="s">
        <v>297</v>
      </c>
      <c r="AD3000">
        <v>1</v>
      </c>
      <c r="AE3000" t="s">
        <v>298</v>
      </c>
      <c r="AG3000" t="s">
        <v>121</v>
      </c>
      <c r="AJ3000" t="s">
        <v>1452</v>
      </c>
    </row>
    <row r="3001" spans="1:36" hidden="1" x14ac:dyDescent="0.25">
      <c r="A3001" t="s">
        <v>14460</v>
      </c>
      <c r="B3001" t="e">
        <f>VLOOKUP(A3001,[2]mp_ALL!B$1:B$557,1,0)</f>
        <v>#N/A</v>
      </c>
      <c r="C3001" t="s">
        <v>14461</v>
      </c>
      <c r="D3001" t="s">
        <v>36</v>
      </c>
      <c r="E3001" t="s">
        <v>88</v>
      </c>
      <c r="F3001" t="s">
        <v>154</v>
      </c>
      <c r="G3001" t="s">
        <v>155</v>
      </c>
      <c r="H3001" t="s">
        <v>290</v>
      </c>
      <c r="I3001" t="s">
        <v>3424</v>
      </c>
      <c r="J3001">
        <v>1</v>
      </c>
      <c r="K3001" t="s">
        <v>292</v>
      </c>
      <c r="L3001">
        <v>0</v>
      </c>
      <c r="M3001" t="s">
        <v>113</v>
      </c>
      <c r="N3001" t="s">
        <v>293</v>
      </c>
      <c r="O3001" t="s">
        <v>3425</v>
      </c>
      <c r="R3001" t="s">
        <v>117</v>
      </c>
      <c r="S3001" t="s">
        <v>99</v>
      </c>
      <c r="T3001" t="s">
        <v>14462</v>
      </c>
      <c r="U3001" t="s">
        <v>14463</v>
      </c>
      <c r="V3001" s="41">
        <v>41162</v>
      </c>
      <c r="W3001" s="41">
        <v>33326</v>
      </c>
      <c r="X3001">
        <v>1</v>
      </c>
      <c r="Y3001">
        <v>0</v>
      </c>
      <c r="Z3001" t="s">
        <v>102</v>
      </c>
      <c r="AA3001">
        <v>1</v>
      </c>
      <c r="AB3001" t="s">
        <v>103</v>
      </c>
      <c r="AC3001" t="s">
        <v>297</v>
      </c>
      <c r="AD3001">
        <v>1</v>
      </c>
      <c r="AE3001" t="s">
        <v>298</v>
      </c>
      <c r="AG3001" t="s">
        <v>121</v>
      </c>
      <c r="AJ3001" t="s">
        <v>1338</v>
      </c>
    </row>
    <row r="3002" spans="1:36" hidden="1" x14ac:dyDescent="0.25">
      <c r="A3002" t="s">
        <v>14464</v>
      </c>
      <c r="B3002" t="e">
        <f>VLOOKUP(A3002,[2]mp_ALL!B$1:B$557,1,0)</f>
        <v>#N/A</v>
      </c>
      <c r="C3002" t="s">
        <v>14465</v>
      </c>
      <c r="D3002" t="s">
        <v>36</v>
      </c>
      <c r="E3002" t="s">
        <v>88</v>
      </c>
      <c r="F3002" t="s">
        <v>154</v>
      </c>
      <c r="G3002" t="s">
        <v>155</v>
      </c>
      <c r="H3002" t="s">
        <v>290</v>
      </c>
      <c r="I3002" t="s">
        <v>14466</v>
      </c>
      <c r="J3002">
        <v>1</v>
      </c>
      <c r="K3002" t="s">
        <v>3946</v>
      </c>
      <c r="L3002">
        <v>0</v>
      </c>
      <c r="M3002" t="s">
        <v>2945</v>
      </c>
      <c r="N3002" t="s">
        <v>3947</v>
      </c>
      <c r="O3002" t="s">
        <v>14467</v>
      </c>
      <c r="R3002" t="s">
        <v>559</v>
      </c>
      <c r="S3002" t="s">
        <v>560</v>
      </c>
      <c r="T3002" t="s">
        <v>14468</v>
      </c>
      <c r="U3002" t="s">
        <v>14469</v>
      </c>
      <c r="V3002" s="41">
        <v>41162</v>
      </c>
      <c r="W3002" s="41">
        <v>33390</v>
      </c>
      <c r="X3002">
        <v>1</v>
      </c>
      <c r="Y3002">
        <v>1</v>
      </c>
      <c r="Z3002" t="s">
        <v>102</v>
      </c>
      <c r="AA3002">
        <v>1</v>
      </c>
      <c r="AB3002" t="s">
        <v>103</v>
      </c>
      <c r="AC3002" t="s">
        <v>297</v>
      </c>
      <c r="AD3002">
        <v>1</v>
      </c>
      <c r="AE3002" t="s">
        <v>563</v>
      </c>
      <c r="AG3002" t="s">
        <v>577</v>
      </c>
      <c r="AJ3002" t="s">
        <v>3422</v>
      </c>
    </row>
    <row r="3003" spans="1:36" hidden="1" x14ac:dyDescent="0.25">
      <c r="A3003" t="s">
        <v>14470</v>
      </c>
      <c r="B3003" t="e">
        <f>VLOOKUP(A3003,[2]mp_ALL!B$1:B$557,1,0)</f>
        <v>#N/A</v>
      </c>
      <c r="C3003" t="s">
        <v>14471</v>
      </c>
      <c r="D3003" t="s">
        <v>39</v>
      </c>
      <c r="E3003" t="s">
        <v>88</v>
      </c>
      <c r="F3003" t="s">
        <v>567</v>
      </c>
      <c r="G3003" t="s">
        <v>568</v>
      </c>
      <c r="H3003" t="s">
        <v>313</v>
      </c>
      <c r="I3003" t="s">
        <v>14472</v>
      </c>
      <c r="J3003">
        <v>1</v>
      </c>
      <c r="K3003" t="s">
        <v>3192</v>
      </c>
      <c r="L3003">
        <v>0</v>
      </c>
      <c r="M3003" t="s">
        <v>1486</v>
      </c>
      <c r="N3003" t="s">
        <v>4451</v>
      </c>
      <c r="O3003" t="s">
        <v>14473</v>
      </c>
      <c r="R3003" t="s">
        <v>147</v>
      </c>
      <c r="S3003" t="s">
        <v>560</v>
      </c>
      <c r="T3003" t="s">
        <v>14474</v>
      </c>
      <c r="U3003" t="s">
        <v>14475</v>
      </c>
      <c r="V3003" s="41">
        <v>41171</v>
      </c>
      <c r="W3003" s="41">
        <v>32780</v>
      </c>
      <c r="X3003">
        <v>1</v>
      </c>
      <c r="Y3003">
        <v>0</v>
      </c>
      <c r="Z3003" t="s">
        <v>102</v>
      </c>
      <c r="AA3003">
        <v>1</v>
      </c>
      <c r="AB3003" t="s">
        <v>103</v>
      </c>
      <c r="AC3003" t="s">
        <v>297</v>
      </c>
      <c r="AD3003">
        <v>1</v>
      </c>
      <c r="AE3003" t="s">
        <v>563</v>
      </c>
      <c r="AG3003" t="s">
        <v>148</v>
      </c>
      <c r="AI3003" t="s">
        <v>1444</v>
      </c>
      <c r="AJ3003" t="s">
        <v>14476</v>
      </c>
    </row>
    <row r="3004" spans="1:36" hidden="1" x14ac:dyDescent="0.25">
      <c r="A3004" t="s">
        <v>14477</v>
      </c>
      <c r="B3004" t="e">
        <f>VLOOKUP(A3004,[2]mp_ALL!B$1:B$557,1,0)</f>
        <v>#N/A</v>
      </c>
      <c r="C3004" t="s">
        <v>14478</v>
      </c>
      <c r="D3004" t="s">
        <v>36</v>
      </c>
      <c r="E3004" t="s">
        <v>88</v>
      </c>
      <c r="F3004" t="s">
        <v>154</v>
      </c>
      <c r="G3004" t="s">
        <v>155</v>
      </c>
      <c r="H3004" t="s">
        <v>290</v>
      </c>
      <c r="I3004" t="s">
        <v>2965</v>
      </c>
      <c r="J3004">
        <v>1</v>
      </c>
      <c r="K3004" t="s">
        <v>2197</v>
      </c>
      <c r="L3004">
        <v>0</v>
      </c>
      <c r="M3004" t="s">
        <v>2198</v>
      </c>
      <c r="N3004" t="s">
        <v>2966</v>
      </c>
      <c r="O3004" t="s">
        <v>2967</v>
      </c>
      <c r="R3004" t="s">
        <v>117</v>
      </c>
      <c r="S3004" t="s">
        <v>237</v>
      </c>
      <c r="T3004" t="s">
        <v>14479</v>
      </c>
      <c r="U3004" t="s">
        <v>14480</v>
      </c>
      <c r="V3004" s="41">
        <v>41171</v>
      </c>
      <c r="W3004" s="41">
        <v>32767</v>
      </c>
      <c r="X3004">
        <v>1</v>
      </c>
      <c r="Y3004">
        <v>0</v>
      </c>
      <c r="Z3004" t="s">
        <v>102</v>
      </c>
      <c r="AA3004">
        <v>1</v>
      </c>
      <c r="AB3004" t="s">
        <v>103</v>
      </c>
      <c r="AC3004" t="s">
        <v>297</v>
      </c>
      <c r="AD3004">
        <v>1</v>
      </c>
      <c r="AE3004" t="s">
        <v>298</v>
      </c>
      <c r="AG3004" t="s">
        <v>121</v>
      </c>
      <c r="AJ3004" t="s">
        <v>107</v>
      </c>
    </row>
    <row r="3005" spans="1:36" hidden="1" x14ac:dyDescent="0.25">
      <c r="A3005" t="s">
        <v>14481</v>
      </c>
      <c r="B3005" t="e">
        <f>VLOOKUP(A3005,[2]mp_ALL!B$1:B$557,1,0)</f>
        <v>#N/A</v>
      </c>
      <c r="C3005" t="s">
        <v>14482</v>
      </c>
      <c r="D3005" t="s">
        <v>38</v>
      </c>
      <c r="E3005" t="s">
        <v>88</v>
      </c>
      <c r="F3005" t="s">
        <v>8284</v>
      </c>
      <c r="G3005" t="s">
        <v>8285</v>
      </c>
      <c r="H3005" t="s">
        <v>91</v>
      </c>
      <c r="I3005" t="s">
        <v>2002</v>
      </c>
      <c r="J3005">
        <v>1</v>
      </c>
      <c r="K3005" t="s">
        <v>2003</v>
      </c>
      <c r="L3005">
        <v>0</v>
      </c>
      <c r="M3005" t="s">
        <v>158</v>
      </c>
      <c r="N3005" t="s">
        <v>2004</v>
      </c>
      <c r="O3005" t="s">
        <v>2005</v>
      </c>
      <c r="P3005" t="s">
        <v>2006</v>
      </c>
      <c r="Q3005" t="s">
        <v>2007</v>
      </c>
      <c r="R3005" t="s">
        <v>117</v>
      </c>
      <c r="S3005" t="s">
        <v>207</v>
      </c>
      <c r="T3005" t="s">
        <v>14483</v>
      </c>
      <c r="U3005" t="s">
        <v>14484</v>
      </c>
      <c r="V3005" s="41">
        <v>41176</v>
      </c>
      <c r="W3005" s="41">
        <v>34434</v>
      </c>
      <c r="X3005">
        <v>1</v>
      </c>
      <c r="Y3005">
        <v>2</v>
      </c>
      <c r="Z3005" t="s">
        <v>102</v>
      </c>
      <c r="AA3005">
        <v>1</v>
      </c>
      <c r="AB3005" t="s">
        <v>103</v>
      </c>
      <c r="AC3005" t="s">
        <v>104</v>
      </c>
      <c r="AD3005">
        <v>1</v>
      </c>
      <c r="AE3005" t="s">
        <v>120</v>
      </c>
      <c r="AG3005" t="s">
        <v>121</v>
      </c>
      <c r="AJ3005" t="s">
        <v>689</v>
      </c>
    </row>
    <row r="3006" spans="1:36" hidden="1" x14ac:dyDescent="0.25">
      <c r="A3006" t="s">
        <v>14485</v>
      </c>
      <c r="B3006" t="e">
        <f>VLOOKUP(A3006,[2]mp_ALL!B$1:B$557,1,0)</f>
        <v>#N/A</v>
      </c>
      <c r="C3006" t="s">
        <v>14486</v>
      </c>
      <c r="D3006" t="s">
        <v>38</v>
      </c>
      <c r="E3006" t="s">
        <v>88</v>
      </c>
      <c r="F3006" t="s">
        <v>8284</v>
      </c>
      <c r="G3006" t="s">
        <v>8285</v>
      </c>
      <c r="H3006" t="s">
        <v>91</v>
      </c>
      <c r="I3006" t="s">
        <v>10120</v>
      </c>
      <c r="J3006">
        <v>1</v>
      </c>
      <c r="K3006" t="s">
        <v>484</v>
      </c>
      <c r="L3006">
        <v>1</v>
      </c>
      <c r="M3006" t="s">
        <v>414</v>
      </c>
      <c r="N3006" t="s">
        <v>159</v>
      </c>
      <c r="O3006" t="s">
        <v>485</v>
      </c>
      <c r="P3006" t="s">
        <v>1178</v>
      </c>
      <c r="Q3006" t="s">
        <v>10121</v>
      </c>
      <c r="R3006" t="s">
        <v>117</v>
      </c>
      <c r="S3006" t="s">
        <v>163</v>
      </c>
      <c r="T3006" t="s">
        <v>14487</v>
      </c>
      <c r="U3006" t="s">
        <v>14488</v>
      </c>
      <c r="V3006" s="41">
        <v>41176</v>
      </c>
      <c r="W3006" s="41">
        <v>33588</v>
      </c>
      <c r="X3006">
        <v>1</v>
      </c>
      <c r="Y3006">
        <v>1</v>
      </c>
      <c r="Z3006" t="s">
        <v>102</v>
      </c>
      <c r="AA3006">
        <v>1</v>
      </c>
      <c r="AB3006" t="s">
        <v>103</v>
      </c>
      <c r="AC3006" t="s">
        <v>104</v>
      </c>
      <c r="AD3006">
        <v>1</v>
      </c>
      <c r="AE3006" t="s">
        <v>105</v>
      </c>
      <c r="AG3006" t="s">
        <v>121</v>
      </c>
      <c r="AJ3006" t="s">
        <v>663</v>
      </c>
    </row>
    <row r="3007" spans="1:36" hidden="1" x14ac:dyDescent="0.25">
      <c r="A3007" t="s">
        <v>14489</v>
      </c>
      <c r="B3007" t="e">
        <f>VLOOKUP(A3007,[2]mp_ALL!B$1:B$557,1,0)</f>
        <v>#N/A</v>
      </c>
      <c r="C3007" t="s">
        <v>14490</v>
      </c>
      <c r="D3007" t="s">
        <v>38</v>
      </c>
      <c r="E3007" t="s">
        <v>88</v>
      </c>
      <c r="F3007" t="s">
        <v>8284</v>
      </c>
      <c r="G3007" t="s">
        <v>8285</v>
      </c>
      <c r="H3007" t="s">
        <v>91</v>
      </c>
      <c r="I3007" t="s">
        <v>4874</v>
      </c>
      <c r="J3007">
        <v>1</v>
      </c>
      <c r="K3007" t="s">
        <v>600</v>
      </c>
      <c r="L3007">
        <v>1</v>
      </c>
      <c r="M3007" t="s">
        <v>158</v>
      </c>
      <c r="N3007" t="s">
        <v>159</v>
      </c>
      <c r="O3007" t="s">
        <v>1051</v>
      </c>
      <c r="P3007" t="s">
        <v>1052</v>
      </c>
      <c r="Q3007" t="s">
        <v>4875</v>
      </c>
      <c r="R3007" t="s">
        <v>117</v>
      </c>
      <c r="S3007" t="s">
        <v>163</v>
      </c>
      <c r="T3007" t="s">
        <v>14491</v>
      </c>
      <c r="U3007" t="s">
        <v>14492</v>
      </c>
      <c r="V3007" s="41">
        <v>41176</v>
      </c>
      <c r="W3007" s="41">
        <v>34508</v>
      </c>
      <c r="X3007">
        <v>1</v>
      </c>
      <c r="Y3007">
        <v>1</v>
      </c>
      <c r="Z3007" t="s">
        <v>102</v>
      </c>
      <c r="AA3007">
        <v>1</v>
      </c>
      <c r="AB3007" t="s">
        <v>103</v>
      </c>
      <c r="AC3007" t="s">
        <v>104</v>
      </c>
      <c r="AD3007">
        <v>1</v>
      </c>
      <c r="AE3007" t="s">
        <v>105</v>
      </c>
      <c r="AG3007" t="s">
        <v>121</v>
      </c>
      <c r="AJ3007" t="s">
        <v>606</v>
      </c>
    </row>
    <row r="3008" spans="1:36" hidden="1" x14ac:dyDescent="0.25">
      <c r="A3008" t="s">
        <v>14493</v>
      </c>
      <c r="B3008" t="e">
        <f>VLOOKUP(A3008,[2]mp_ALL!B$1:B$557,1,0)</f>
        <v>#N/A</v>
      </c>
      <c r="C3008" t="s">
        <v>14494</v>
      </c>
      <c r="D3008" t="s">
        <v>38</v>
      </c>
      <c r="E3008" t="s">
        <v>88</v>
      </c>
      <c r="F3008" t="s">
        <v>8284</v>
      </c>
      <c r="G3008" t="s">
        <v>8285</v>
      </c>
      <c r="H3008" t="s">
        <v>91</v>
      </c>
      <c r="I3008" t="s">
        <v>12965</v>
      </c>
      <c r="J3008">
        <v>1</v>
      </c>
      <c r="K3008" t="s">
        <v>2003</v>
      </c>
      <c r="L3008">
        <v>0</v>
      </c>
      <c r="M3008" t="s">
        <v>158</v>
      </c>
      <c r="N3008" t="s">
        <v>2004</v>
      </c>
      <c r="O3008" t="s">
        <v>2005</v>
      </c>
      <c r="P3008" t="s">
        <v>2012</v>
      </c>
      <c r="Q3008" t="s">
        <v>2007</v>
      </c>
      <c r="R3008" t="s">
        <v>117</v>
      </c>
      <c r="S3008" t="s">
        <v>207</v>
      </c>
      <c r="T3008" t="s">
        <v>14495</v>
      </c>
      <c r="U3008" t="s">
        <v>14496</v>
      </c>
      <c r="V3008" s="41">
        <v>41176</v>
      </c>
      <c r="W3008" s="41">
        <v>34318</v>
      </c>
      <c r="X3008">
        <v>1</v>
      </c>
      <c r="Y3008">
        <v>0</v>
      </c>
      <c r="Z3008" t="s">
        <v>102</v>
      </c>
      <c r="AA3008">
        <v>1</v>
      </c>
      <c r="AB3008" t="s">
        <v>103</v>
      </c>
      <c r="AC3008" t="s">
        <v>104</v>
      </c>
      <c r="AD3008">
        <v>1</v>
      </c>
      <c r="AE3008" t="s">
        <v>120</v>
      </c>
      <c r="AG3008" t="s">
        <v>121</v>
      </c>
      <c r="AJ3008" t="s">
        <v>107</v>
      </c>
    </row>
    <row r="3009" spans="1:36" hidden="1" x14ac:dyDescent="0.25">
      <c r="A3009" t="s">
        <v>14497</v>
      </c>
      <c r="B3009" t="e">
        <f>VLOOKUP(A3009,[2]mp_ALL!B$1:B$557,1,0)</f>
        <v>#N/A</v>
      </c>
      <c r="C3009" t="s">
        <v>14498</v>
      </c>
      <c r="D3009" t="s">
        <v>38</v>
      </c>
      <c r="E3009" t="s">
        <v>88</v>
      </c>
      <c r="F3009" t="s">
        <v>8284</v>
      </c>
      <c r="G3009" t="s">
        <v>8285</v>
      </c>
      <c r="H3009" t="s">
        <v>91</v>
      </c>
      <c r="I3009" t="s">
        <v>8782</v>
      </c>
      <c r="J3009">
        <v>1</v>
      </c>
      <c r="K3009" t="s">
        <v>728</v>
      </c>
      <c r="L3009">
        <v>1</v>
      </c>
      <c r="M3009" t="s">
        <v>158</v>
      </c>
      <c r="N3009" t="s">
        <v>159</v>
      </c>
      <c r="O3009" t="s">
        <v>1679</v>
      </c>
      <c r="P3009" t="s">
        <v>1680</v>
      </c>
      <c r="Q3009" t="s">
        <v>8783</v>
      </c>
      <c r="R3009" t="s">
        <v>117</v>
      </c>
      <c r="S3009" t="s">
        <v>163</v>
      </c>
      <c r="T3009" t="s">
        <v>14499</v>
      </c>
      <c r="U3009" t="s">
        <v>14500</v>
      </c>
      <c r="V3009" s="41">
        <v>41176</v>
      </c>
      <c r="W3009" s="41">
        <v>34500</v>
      </c>
      <c r="X3009">
        <v>1</v>
      </c>
      <c r="Y3009">
        <v>1</v>
      </c>
      <c r="Z3009" t="s">
        <v>102</v>
      </c>
      <c r="AA3009">
        <v>1</v>
      </c>
      <c r="AB3009" t="s">
        <v>103</v>
      </c>
      <c r="AC3009" t="s">
        <v>104</v>
      </c>
      <c r="AD3009">
        <v>1</v>
      </c>
      <c r="AE3009" t="s">
        <v>105</v>
      </c>
      <c r="AG3009" t="s">
        <v>121</v>
      </c>
      <c r="AJ3009" t="s">
        <v>474</v>
      </c>
    </row>
    <row r="3010" spans="1:36" hidden="1" x14ac:dyDescent="0.25">
      <c r="A3010" t="s">
        <v>14501</v>
      </c>
      <c r="B3010" t="e">
        <f>VLOOKUP(A3010,[2]mp_ALL!B$1:B$557,1,0)</f>
        <v>#N/A</v>
      </c>
      <c r="C3010" t="s">
        <v>14502</v>
      </c>
      <c r="D3010" t="s">
        <v>38</v>
      </c>
      <c r="E3010" t="s">
        <v>88</v>
      </c>
      <c r="F3010" t="s">
        <v>8284</v>
      </c>
      <c r="G3010" t="s">
        <v>8285</v>
      </c>
      <c r="H3010" t="s">
        <v>91</v>
      </c>
      <c r="I3010" t="s">
        <v>727</v>
      </c>
      <c r="J3010">
        <v>1</v>
      </c>
      <c r="K3010" t="s">
        <v>728</v>
      </c>
      <c r="L3010">
        <v>1</v>
      </c>
      <c r="M3010" t="s">
        <v>158</v>
      </c>
      <c r="N3010" t="s">
        <v>159</v>
      </c>
      <c r="O3010" t="s">
        <v>729</v>
      </c>
      <c r="P3010" t="s">
        <v>730</v>
      </c>
      <c r="Q3010" t="s">
        <v>731</v>
      </c>
      <c r="R3010" t="s">
        <v>117</v>
      </c>
      <c r="S3010" t="s">
        <v>163</v>
      </c>
      <c r="T3010" t="s">
        <v>14503</v>
      </c>
      <c r="U3010" t="s">
        <v>14504</v>
      </c>
      <c r="V3010" s="41">
        <v>41176</v>
      </c>
      <c r="W3010" s="41">
        <v>34409</v>
      </c>
      <c r="X3010">
        <v>0</v>
      </c>
      <c r="Z3010" t="s">
        <v>7195</v>
      </c>
      <c r="AA3010">
        <v>1</v>
      </c>
      <c r="AB3010" t="s">
        <v>103</v>
      </c>
      <c r="AC3010" t="s">
        <v>104</v>
      </c>
      <c r="AD3010">
        <v>1</v>
      </c>
      <c r="AE3010" t="s">
        <v>105</v>
      </c>
      <c r="AG3010" t="s">
        <v>121</v>
      </c>
      <c r="AJ3010" t="s">
        <v>1008</v>
      </c>
    </row>
    <row r="3011" spans="1:36" hidden="1" x14ac:dyDescent="0.25">
      <c r="A3011" t="s">
        <v>14505</v>
      </c>
      <c r="B3011" t="e">
        <f>VLOOKUP(A3011,[2]mp_ALL!B$1:B$557,1,0)</f>
        <v>#N/A</v>
      </c>
      <c r="C3011" t="s">
        <v>14506</v>
      </c>
      <c r="D3011" t="s">
        <v>38</v>
      </c>
      <c r="E3011" t="s">
        <v>88</v>
      </c>
      <c r="F3011" t="s">
        <v>8284</v>
      </c>
      <c r="G3011" t="s">
        <v>8285</v>
      </c>
      <c r="H3011" t="s">
        <v>91</v>
      </c>
      <c r="I3011" t="s">
        <v>1846</v>
      </c>
      <c r="J3011">
        <v>1</v>
      </c>
      <c r="K3011" t="s">
        <v>600</v>
      </c>
      <c r="L3011">
        <v>1</v>
      </c>
      <c r="M3011" t="s">
        <v>158</v>
      </c>
      <c r="N3011" t="s">
        <v>159</v>
      </c>
      <c r="O3011" t="s">
        <v>601</v>
      </c>
      <c r="P3011" t="s">
        <v>860</v>
      </c>
      <c r="Q3011" t="s">
        <v>1847</v>
      </c>
      <c r="R3011" t="s">
        <v>117</v>
      </c>
      <c r="S3011" t="s">
        <v>237</v>
      </c>
      <c r="T3011" t="s">
        <v>14507</v>
      </c>
      <c r="U3011" t="s">
        <v>14508</v>
      </c>
      <c r="V3011" s="41">
        <v>41176</v>
      </c>
      <c r="W3011" s="41">
        <v>33741</v>
      </c>
      <c r="X3011">
        <v>1</v>
      </c>
      <c r="Y3011">
        <v>1</v>
      </c>
      <c r="Z3011" t="s">
        <v>102</v>
      </c>
      <c r="AA3011">
        <v>1</v>
      </c>
      <c r="AB3011" t="s">
        <v>103</v>
      </c>
      <c r="AC3011" t="s">
        <v>104</v>
      </c>
      <c r="AD3011">
        <v>1</v>
      </c>
      <c r="AE3011" t="s">
        <v>105</v>
      </c>
      <c r="AG3011" t="s">
        <v>121</v>
      </c>
      <c r="AJ3011" t="s">
        <v>271</v>
      </c>
    </row>
    <row r="3012" spans="1:36" hidden="1" x14ac:dyDescent="0.25">
      <c r="A3012" t="s">
        <v>14509</v>
      </c>
      <c r="B3012" t="e">
        <f>VLOOKUP(A3012,[2]mp_ALL!B$1:B$557,1,0)</f>
        <v>#N/A</v>
      </c>
      <c r="C3012" t="s">
        <v>14510</v>
      </c>
      <c r="D3012" t="s">
        <v>38</v>
      </c>
      <c r="E3012" t="s">
        <v>88</v>
      </c>
      <c r="F3012" t="s">
        <v>8284</v>
      </c>
      <c r="G3012" t="s">
        <v>8285</v>
      </c>
      <c r="H3012" t="s">
        <v>91</v>
      </c>
      <c r="I3012" t="s">
        <v>14511</v>
      </c>
      <c r="J3012">
        <v>1</v>
      </c>
      <c r="K3012" t="s">
        <v>484</v>
      </c>
      <c r="L3012">
        <v>0</v>
      </c>
      <c r="M3012" t="s">
        <v>158</v>
      </c>
      <c r="N3012" t="s">
        <v>2004</v>
      </c>
      <c r="O3012" t="s">
        <v>7060</v>
      </c>
      <c r="P3012" t="s">
        <v>12994</v>
      </c>
      <c r="Q3012" t="s">
        <v>14512</v>
      </c>
      <c r="R3012" t="s">
        <v>117</v>
      </c>
      <c r="S3012" t="s">
        <v>163</v>
      </c>
      <c r="T3012" t="s">
        <v>14513</v>
      </c>
      <c r="U3012" t="s">
        <v>14514</v>
      </c>
      <c r="V3012" s="41">
        <v>41176</v>
      </c>
      <c r="W3012" s="41">
        <v>33673</v>
      </c>
      <c r="X3012">
        <v>1</v>
      </c>
      <c r="Y3012">
        <v>1</v>
      </c>
      <c r="Z3012" t="s">
        <v>102</v>
      </c>
      <c r="AA3012">
        <v>1</v>
      </c>
      <c r="AB3012" t="s">
        <v>103</v>
      </c>
      <c r="AC3012" t="s">
        <v>104</v>
      </c>
      <c r="AD3012">
        <v>1</v>
      </c>
      <c r="AE3012" t="s">
        <v>120</v>
      </c>
      <c r="AG3012" t="s">
        <v>121</v>
      </c>
      <c r="AJ3012" t="s">
        <v>1217</v>
      </c>
    </row>
    <row r="3013" spans="1:36" hidden="1" x14ac:dyDescent="0.25">
      <c r="A3013" t="s">
        <v>14515</v>
      </c>
      <c r="B3013" t="e">
        <f>VLOOKUP(A3013,[2]mp_ALL!B$1:B$557,1,0)</f>
        <v>#N/A</v>
      </c>
      <c r="C3013" t="s">
        <v>14516</v>
      </c>
      <c r="D3013" t="s">
        <v>38</v>
      </c>
      <c r="E3013" t="s">
        <v>88</v>
      </c>
      <c r="F3013" t="s">
        <v>8284</v>
      </c>
      <c r="G3013" t="s">
        <v>8285</v>
      </c>
      <c r="H3013" t="s">
        <v>91</v>
      </c>
      <c r="I3013" t="s">
        <v>14511</v>
      </c>
      <c r="J3013">
        <v>1</v>
      </c>
      <c r="K3013" t="s">
        <v>484</v>
      </c>
      <c r="L3013">
        <v>0</v>
      </c>
      <c r="M3013" t="s">
        <v>158</v>
      </c>
      <c r="N3013" t="s">
        <v>2004</v>
      </c>
      <c r="O3013" t="s">
        <v>7060</v>
      </c>
      <c r="P3013" t="s">
        <v>12994</v>
      </c>
      <c r="Q3013" t="s">
        <v>14512</v>
      </c>
      <c r="R3013" t="s">
        <v>117</v>
      </c>
      <c r="S3013" t="s">
        <v>163</v>
      </c>
      <c r="T3013" t="s">
        <v>14517</v>
      </c>
      <c r="U3013" t="s">
        <v>14518</v>
      </c>
      <c r="V3013" s="41">
        <v>41176</v>
      </c>
      <c r="W3013" s="41">
        <v>34558</v>
      </c>
      <c r="X3013">
        <v>1</v>
      </c>
      <c r="Y3013">
        <v>1</v>
      </c>
      <c r="Z3013" t="s">
        <v>102</v>
      </c>
      <c r="AA3013">
        <v>1</v>
      </c>
      <c r="AB3013" t="s">
        <v>103</v>
      </c>
      <c r="AC3013" t="s">
        <v>104</v>
      </c>
      <c r="AD3013">
        <v>1</v>
      </c>
      <c r="AE3013" t="s">
        <v>120</v>
      </c>
      <c r="AG3013" t="s">
        <v>121</v>
      </c>
      <c r="AJ3013" t="s">
        <v>2928</v>
      </c>
    </row>
    <row r="3014" spans="1:36" hidden="1" x14ac:dyDescent="0.25">
      <c r="A3014" t="s">
        <v>14519</v>
      </c>
      <c r="B3014" t="e">
        <f>VLOOKUP(A3014,[2]mp_ALL!B$1:B$557,1,0)</f>
        <v>#N/A</v>
      </c>
      <c r="C3014" t="s">
        <v>14520</v>
      </c>
      <c r="D3014" t="s">
        <v>38</v>
      </c>
      <c r="E3014" t="s">
        <v>88</v>
      </c>
      <c r="F3014" t="s">
        <v>8284</v>
      </c>
      <c r="G3014" t="s">
        <v>8285</v>
      </c>
      <c r="H3014" t="s">
        <v>91</v>
      </c>
      <c r="I3014" t="s">
        <v>14521</v>
      </c>
      <c r="J3014">
        <v>1</v>
      </c>
      <c r="K3014" t="s">
        <v>12971</v>
      </c>
      <c r="L3014">
        <v>0</v>
      </c>
      <c r="M3014" t="s">
        <v>158</v>
      </c>
      <c r="N3014" t="s">
        <v>2004</v>
      </c>
      <c r="O3014" t="s">
        <v>12972</v>
      </c>
      <c r="P3014" t="s">
        <v>12973</v>
      </c>
      <c r="Q3014" t="s">
        <v>14522</v>
      </c>
      <c r="R3014" t="s">
        <v>117</v>
      </c>
      <c r="S3014" t="s">
        <v>163</v>
      </c>
      <c r="T3014" t="s">
        <v>14523</v>
      </c>
      <c r="U3014" t="s">
        <v>489</v>
      </c>
      <c r="V3014" s="41">
        <v>41176</v>
      </c>
      <c r="W3014" s="41">
        <v>34159</v>
      </c>
      <c r="X3014">
        <v>1</v>
      </c>
      <c r="Y3014">
        <v>1</v>
      </c>
      <c r="Z3014" t="s">
        <v>102</v>
      </c>
      <c r="AA3014">
        <v>1</v>
      </c>
      <c r="AB3014" t="s">
        <v>103</v>
      </c>
      <c r="AC3014" t="s">
        <v>104</v>
      </c>
      <c r="AD3014">
        <v>1</v>
      </c>
      <c r="AE3014" t="s">
        <v>120</v>
      </c>
      <c r="AG3014" t="s">
        <v>121</v>
      </c>
      <c r="AJ3014" t="s">
        <v>2110</v>
      </c>
    </row>
    <row r="3015" spans="1:36" hidden="1" x14ac:dyDescent="0.25">
      <c r="A3015" t="s">
        <v>14524</v>
      </c>
      <c r="B3015" t="e">
        <f>VLOOKUP(A3015,[2]mp_ALL!B$1:B$557,1,0)</f>
        <v>#N/A</v>
      </c>
      <c r="C3015" t="s">
        <v>14525</v>
      </c>
      <c r="D3015" t="s">
        <v>37</v>
      </c>
      <c r="E3015" t="s">
        <v>88</v>
      </c>
      <c r="F3015" t="s">
        <v>8284</v>
      </c>
      <c r="G3015" t="s">
        <v>8285</v>
      </c>
      <c r="H3015" t="s">
        <v>91</v>
      </c>
      <c r="I3015" t="s">
        <v>5909</v>
      </c>
      <c r="J3015">
        <v>1</v>
      </c>
      <c r="K3015" t="s">
        <v>457</v>
      </c>
      <c r="L3015">
        <v>1</v>
      </c>
      <c r="M3015" t="s">
        <v>113</v>
      </c>
      <c r="N3015" t="s">
        <v>362</v>
      </c>
      <c r="O3015" t="s">
        <v>458</v>
      </c>
      <c r="R3015" t="s">
        <v>117</v>
      </c>
      <c r="S3015" t="s">
        <v>199</v>
      </c>
      <c r="T3015" t="s">
        <v>14526</v>
      </c>
      <c r="U3015" t="s">
        <v>14527</v>
      </c>
      <c r="V3015" s="41">
        <v>41176</v>
      </c>
      <c r="W3015" s="41">
        <v>34226</v>
      </c>
      <c r="X3015">
        <v>1</v>
      </c>
      <c r="Y3015">
        <v>1</v>
      </c>
      <c r="Z3015" t="s">
        <v>102</v>
      </c>
      <c r="AA3015">
        <v>1</v>
      </c>
      <c r="AB3015" t="s">
        <v>103</v>
      </c>
      <c r="AC3015" t="s">
        <v>104</v>
      </c>
      <c r="AD3015">
        <v>1</v>
      </c>
      <c r="AE3015" t="s">
        <v>138</v>
      </c>
      <c r="AG3015" t="s">
        <v>121</v>
      </c>
      <c r="AJ3015" t="s">
        <v>271</v>
      </c>
    </row>
    <row r="3016" spans="1:36" hidden="1" x14ac:dyDescent="0.25">
      <c r="A3016" t="s">
        <v>14528</v>
      </c>
      <c r="B3016" t="e">
        <f>VLOOKUP(A3016,[2]mp_ALL!B$1:B$557,1,0)</f>
        <v>#N/A</v>
      </c>
      <c r="C3016" t="s">
        <v>14529</v>
      </c>
      <c r="D3016" t="s">
        <v>38</v>
      </c>
      <c r="E3016" t="s">
        <v>88</v>
      </c>
      <c r="F3016" t="s">
        <v>8284</v>
      </c>
      <c r="G3016" t="s">
        <v>8285</v>
      </c>
      <c r="H3016" t="s">
        <v>91</v>
      </c>
      <c r="I3016" t="s">
        <v>9683</v>
      </c>
      <c r="J3016">
        <v>1</v>
      </c>
      <c r="K3016" t="s">
        <v>425</v>
      </c>
      <c r="L3016">
        <v>1</v>
      </c>
      <c r="M3016" t="s">
        <v>113</v>
      </c>
      <c r="N3016" t="s">
        <v>195</v>
      </c>
      <c r="O3016" t="s">
        <v>881</v>
      </c>
      <c r="P3016" t="s">
        <v>2834</v>
      </c>
      <c r="Q3016" t="s">
        <v>9684</v>
      </c>
      <c r="R3016" t="s">
        <v>117</v>
      </c>
      <c r="S3016" t="s">
        <v>199</v>
      </c>
      <c r="T3016" t="s">
        <v>6803</v>
      </c>
      <c r="U3016" t="s">
        <v>14530</v>
      </c>
      <c r="V3016" s="41">
        <v>41176</v>
      </c>
      <c r="W3016" s="41">
        <v>34358</v>
      </c>
      <c r="X3016">
        <v>1</v>
      </c>
      <c r="Y3016">
        <v>1</v>
      </c>
      <c r="Z3016" t="s">
        <v>102</v>
      </c>
      <c r="AA3016">
        <v>1</v>
      </c>
      <c r="AB3016" t="s">
        <v>103</v>
      </c>
      <c r="AC3016" t="s">
        <v>104</v>
      </c>
      <c r="AD3016">
        <v>1</v>
      </c>
      <c r="AE3016" t="s">
        <v>105</v>
      </c>
      <c r="AG3016" t="s">
        <v>121</v>
      </c>
      <c r="AJ3016" t="s">
        <v>474</v>
      </c>
    </row>
    <row r="3017" spans="1:36" hidden="1" x14ac:dyDescent="0.25">
      <c r="A3017" t="s">
        <v>14531</v>
      </c>
      <c r="B3017" t="e">
        <f>VLOOKUP(A3017,[2]mp_ALL!B$1:B$557,1,0)</f>
        <v>#N/A</v>
      </c>
      <c r="C3017" t="s">
        <v>14532</v>
      </c>
      <c r="D3017" t="s">
        <v>38</v>
      </c>
      <c r="E3017" t="s">
        <v>88</v>
      </c>
      <c r="F3017" t="s">
        <v>8284</v>
      </c>
      <c r="G3017" t="s">
        <v>8285</v>
      </c>
      <c r="H3017" t="s">
        <v>91</v>
      </c>
      <c r="I3017" t="s">
        <v>1739</v>
      </c>
      <c r="J3017">
        <v>1</v>
      </c>
      <c r="K3017" t="s">
        <v>1740</v>
      </c>
      <c r="L3017">
        <v>0</v>
      </c>
      <c r="M3017" t="s">
        <v>113</v>
      </c>
      <c r="N3017" t="s">
        <v>395</v>
      </c>
      <c r="O3017" t="s">
        <v>1076</v>
      </c>
      <c r="P3017" t="s">
        <v>1741</v>
      </c>
      <c r="Q3017" t="s">
        <v>1742</v>
      </c>
      <c r="R3017" t="s">
        <v>117</v>
      </c>
      <c r="S3017" t="s">
        <v>199</v>
      </c>
      <c r="T3017" t="s">
        <v>10217</v>
      </c>
      <c r="U3017" t="s">
        <v>14533</v>
      </c>
      <c r="V3017" s="41">
        <v>41176</v>
      </c>
      <c r="W3017" s="41">
        <v>33659</v>
      </c>
      <c r="X3017">
        <v>1</v>
      </c>
      <c r="Y3017">
        <v>1</v>
      </c>
      <c r="Z3017" t="s">
        <v>102</v>
      </c>
      <c r="AA3017">
        <v>1</v>
      </c>
      <c r="AB3017" t="s">
        <v>103</v>
      </c>
      <c r="AC3017" t="s">
        <v>104</v>
      </c>
      <c r="AD3017">
        <v>1</v>
      </c>
      <c r="AE3017" t="s">
        <v>120</v>
      </c>
      <c r="AG3017" t="s">
        <v>121</v>
      </c>
      <c r="AJ3017" t="s">
        <v>1705</v>
      </c>
    </row>
    <row r="3018" spans="1:36" hidden="1" x14ac:dyDescent="0.25">
      <c r="A3018" t="s">
        <v>14534</v>
      </c>
      <c r="B3018" t="e">
        <f>VLOOKUP(A3018,[2]mp_ALL!B$1:B$557,1,0)</f>
        <v>#N/A</v>
      </c>
      <c r="C3018" t="s">
        <v>14535</v>
      </c>
      <c r="D3018" t="s">
        <v>38</v>
      </c>
      <c r="E3018" t="s">
        <v>88</v>
      </c>
      <c r="F3018" t="s">
        <v>8284</v>
      </c>
      <c r="G3018" t="s">
        <v>8285</v>
      </c>
      <c r="H3018" t="s">
        <v>91</v>
      </c>
      <c r="I3018" t="s">
        <v>7785</v>
      </c>
      <c r="J3018">
        <v>1</v>
      </c>
      <c r="K3018" t="s">
        <v>874</v>
      </c>
      <c r="L3018">
        <v>0</v>
      </c>
      <c r="M3018" t="s">
        <v>113</v>
      </c>
      <c r="N3018" t="s">
        <v>395</v>
      </c>
      <c r="O3018" t="s">
        <v>396</v>
      </c>
      <c r="P3018" t="s">
        <v>875</v>
      </c>
      <c r="Q3018" t="s">
        <v>7786</v>
      </c>
      <c r="R3018" t="s">
        <v>117</v>
      </c>
      <c r="S3018" t="s">
        <v>237</v>
      </c>
      <c r="T3018" t="s">
        <v>14536</v>
      </c>
      <c r="U3018" t="s">
        <v>10025</v>
      </c>
      <c r="V3018" s="41">
        <v>41176</v>
      </c>
      <c r="W3018" s="41">
        <v>34027</v>
      </c>
      <c r="X3018">
        <v>1</v>
      </c>
      <c r="Y3018">
        <v>0</v>
      </c>
      <c r="Z3018" t="s">
        <v>102</v>
      </c>
      <c r="AA3018">
        <v>1</v>
      </c>
      <c r="AB3018" t="s">
        <v>103</v>
      </c>
      <c r="AC3018" t="s">
        <v>104</v>
      </c>
      <c r="AD3018">
        <v>1</v>
      </c>
      <c r="AE3018" t="s">
        <v>120</v>
      </c>
      <c r="AG3018" t="s">
        <v>121</v>
      </c>
      <c r="AJ3018" t="s">
        <v>1153</v>
      </c>
    </row>
    <row r="3019" spans="1:36" hidden="1" x14ac:dyDescent="0.25">
      <c r="A3019" t="s">
        <v>14537</v>
      </c>
      <c r="B3019" t="e">
        <f>VLOOKUP(A3019,[2]mp_ALL!B$1:B$557,1,0)</f>
        <v>#N/A</v>
      </c>
      <c r="C3019" t="s">
        <v>14538</v>
      </c>
      <c r="D3019" t="s">
        <v>38</v>
      </c>
      <c r="E3019" t="s">
        <v>88</v>
      </c>
      <c r="F3019" t="s">
        <v>8284</v>
      </c>
      <c r="G3019" t="s">
        <v>8285</v>
      </c>
      <c r="H3019" t="s">
        <v>91</v>
      </c>
      <c r="I3019" t="s">
        <v>7355</v>
      </c>
      <c r="J3019">
        <v>1</v>
      </c>
      <c r="K3019" t="s">
        <v>1740</v>
      </c>
      <c r="L3019">
        <v>0</v>
      </c>
      <c r="M3019" t="s">
        <v>113</v>
      </c>
      <c r="N3019" t="s">
        <v>395</v>
      </c>
      <c r="O3019" t="s">
        <v>1076</v>
      </c>
      <c r="P3019" t="s">
        <v>1741</v>
      </c>
      <c r="Q3019" t="s">
        <v>7356</v>
      </c>
      <c r="R3019" t="s">
        <v>117</v>
      </c>
      <c r="S3019" t="s">
        <v>199</v>
      </c>
      <c r="T3019" t="s">
        <v>14539</v>
      </c>
      <c r="U3019" t="s">
        <v>8861</v>
      </c>
      <c r="V3019" s="41">
        <v>41176</v>
      </c>
      <c r="W3019" s="41">
        <v>33649</v>
      </c>
      <c r="X3019">
        <v>1</v>
      </c>
      <c r="Y3019">
        <v>3</v>
      </c>
      <c r="Z3019" t="s">
        <v>102</v>
      </c>
      <c r="AA3019">
        <v>1</v>
      </c>
      <c r="AB3019" t="s">
        <v>103</v>
      </c>
      <c r="AC3019" t="s">
        <v>104</v>
      </c>
      <c r="AD3019">
        <v>1</v>
      </c>
      <c r="AE3019" t="s">
        <v>120</v>
      </c>
      <c r="AG3019" t="s">
        <v>121</v>
      </c>
      <c r="AJ3019" t="s">
        <v>421</v>
      </c>
    </row>
    <row r="3020" spans="1:36" hidden="1" x14ac:dyDescent="0.25">
      <c r="A3020" t="s">
        <v>14540</v>
      </c>
      <c r="B3020" t="e">
        <f>VLOOKUP(A3020,[2]mp_ALL!B$1:B$557,1,0)</f>
        <v>#N/A</v>
      </c>
      <c r="C3020" t="s">
        <v>14541</v>
      </c>
      <c r="D3020" t="s">
        <v>38</v>
      </c>
      <c r="E3020" t="s">
        <v>88</v>
      </c>
      <c r="F3020" t="s">
        <v>8284</v>
      </c>
      <c r="G3020" t="s">
        <v>8285</v>
      </c>
      <c r="H3020" t="s">
        <v>91</v>
      </c>
      <c r="I3020" t="s">
        <v>424</v>
      </c>
      <c r="J3020">
        <v>1</v>
      </c>
      <c r="K3020" t="s">
        <v>425</v>
      </c>
      <c r="L3020">
        <v>1</v>
      </c>
      <c r="M3020" t="s">
        <v>113</v>
      </c>
      <c r="N3020" t="s">
        <v>195</v>
      </c>
      <c r="O3020" t="s">
        <v>426</v>
      </c>
      <c r="P3020" t="s">
        <v>427</v>
      </c>
      <c r="Q3020" t="s">
        <v>428</v>
      </c>
      <c r="R3020" t="s">
        <v>117</v>
      </c>
      <c r="S3020" t="s">
        <v>199</v>
      </c>
      <c r="T3020" t="s">
        <v>14542</v>
      </c>
      <c r="U3020" t="s">
        <v>14543</v>
      </c>
      <c r="V3020" s="41">
        <v>41176</v>
      </c>
      <c r="W3020" s="41">
        <v>33011</v>
      </c>
      <c r="X3020">
        <v>1</v>
      </c>
      <c r="Y3020">
        <v>1</v>
      </c>
      <c r="Z3020" t="s">
        <v>102</v>
      </c>
      <c r="AA3020">
        <v>1</v>
      </c>
      <c r="AB3020" t="s">
        <v>103</v>
      </c>
      <c r="AC3020" t="s">
        <v>104</v>
      </c>
      <c r="AD3020">
        <v>1</v>
      </c>
      <c r="AE3020" t="s">
        <v>105</v>
      </c>
      <c r="AG3020" t="s">
        <v>121</v>
      </c>
      <c r="AJ3020" t="s">
        <v>689</v>
      </c>
    </row>
    <row r="3021" spans="1:36" hidden="1" x14ac:dyDescent="0.25">
      <c r="A3021" t="s">
        <v>14544</v>
      </c>
      <c r="B3021" t="e">
        <f>VLOOKUP(A3021,[2]mp_ALL!B$1:B$557,1,0)</f>
        <v>#N/A</v>
      </c>
      <c r="C3021" t="s">
        <v>14545</v>
      </c>
      <c r="D3021" t="s">
        <v>38</v>
      </c>
      <c r="E3021" t="s">
        <v>88</v>
      </c>
      <c r="F3021" t="s">
        <v>8284</v>
      </c>
      <c r="G3021" t="s">
        <v>8285</v>
      </c>
      <c r="H3021" t="s">
        <v>91</v>
      </c>
      <c r="I3021" t="s">
        <v>904</v>
      </c>
      <c r="J3021">
        <v>1</v>
      </c>
      <c r="K3021" t="s">
        <v>897</v>
      </c>
      <c r="L3021">
        <v>1</v>
      </c>
      <c r="M3021" t="s">
        <v>113</v>
      </c>
      <c r="N3021" t="s">
        <v>195</v>
      </c>
      <c r="O3021" t="s">
        <v>889</v>
      </c>
      <c r="P3021" t="s">
        <v>905</v>
      </c>
      <c r="Q3021" t="s">
        <v>906</v>
      </c>
      <c r="R3021" t="s">
        <v>117</v>
      </c>
      <c r="S3021" t="s">
        <v>199</v>
      </c>
      <c r="T3021" t="s">
        <v>5233</v>
      </c>
      <c r="U3021" t="s">
        <v>14546</v>
      </c>
      <c r="V3021" s="41">
        <v>41176</v>
      </c>
      <c r="W3021" s="41">
        <v>34523</v>
      </c>
      <c r="X3021">
        <v>1</v>
      </c>
      <c r="Y3021">
        <v>0</v>
      </c>
      <c r="Z3021" t="s">
        <v>102</v>
      </c>
      <c r="AA3021">
        <v>1</v>
      </c>
      <c r="AB3021" t="s">
        <v>103</v>
      </c>
      <c r="AC3021" t="s">
        <v>104</v>
      </c>
      <c r="AD3021">
        <v>1</v>
      </c>
      <c r="AE3021" t="s">
        <v>105</v>
      </c>
      <c r="AG3021" t="s">
        <v>121</v>
      </c>
      <c r="AJ3021" t="s">
        <v>474</v>
      </c>
    </row>
    <row r="3022" spans="1:36" hidden="1" x14ac:dyDescent="0.25">
      <c r="A3022" t="s">
        <v>14547</v>
      </c>
      <c r="B3022" t="e">
        <f>VLOOKUP(A3022,[2]mp_ALL!B$1:B$557,1,0)</f>
        <v>#N/A</v>
      </c>
      <c r="C3022" t="s">
        <v>4031</v>
      </c>
      <c r="D3022" t="s">
        <v>38</v>
      </c>
      <c r="E3022" t="s">
        <v>88</v>
      </c>
      <c r="F3022" t="s">
        <v>8284</v>
      </c>
      <c r="G3022" t="s">
        <v>8285</v>
      </c>
      <c r="H3022" t="s">
        <v>91</v>
      </c>
      <c r="I3022" t="s">
        <v>14548</v>
      </c>
      <c r="J3022">
        <v>1</v>
      </c>
      <c r="K3022" t="s">
        <v>626</v>
      </c>
      <c r="L3022">
        <v>0</v>
      </c>
      <c r="M3022" t="s">
        <v>113</v>
      </c>
      <c r="N3022" t="s">
        <v>395</v>
      </c>
      <c r="O3022" t="s">
        <v>13406</v>
      </c>
      <c r="P3022" t="s">
        <v>13407</v>
      </c>
      <c r="Q3022" t="s">
        <v>1566</v>
      </c>
      <c r="R3022" t="s">
        <v>117</v>
      </c>
      <c r="S3022" t="s">
        <v>199</v>
      </c>
      <c r="T3022" t="s">
        <v>14549</v>
      </c>
      <c r="U3022" t="s">
        <v>14550</v>
      </c>
      <c r="V3022" s="41">
        <v>41176</v>
      </c>
      <c r="W3022" s="41">
        <v>33429</v>
      </c>
      <c r="X3022">
        <v>1</v>
      </c>
      <c r="Y3022">
        <v>0</v>
      </c>
      <c r="Z3022" t="s">
        <v>102</v>
      </c>
      <c r="AA3022">
        <v>1</v>
      </c>
      <c r="AB3022" t="s">
        <v>103</v>
      </c>
      <c r="AC3022" t="s">
        <v>104</v>
      </c>
      <c r="AD3022">
        <v>1</v>
      </c>
      <c r="AE3022" t="s">
        <v>120</v>
      </c>
      <c r="AG3022" t="s">
        <v>121</v>
      </c>
      <c r="AJ3022" t="s">
        <v>5918</v>
      </c>
    </row>
    <row r="3023" spans="1:36" hidden="1" x14ac:dyDescent="0.25">
      <c r="A3023" t="s">
        <v>14551</v>
      </c>
      <c r="B3023" t="e">
        <f>VLOOKUP(A3023,[2]mp_ALL!B$1:B$557,1,0)</f>
        <v>#N/A</v>
      </c>
      <c r="C3023" t="s">
        <v>14552</v>
      </c>
      <c r="D3023" t="s">
        <v>38</v>
      </c>
      <c r="E3023" t="s">
        <v>88</v>
      </c>
      <c r="F3023" t="s">
        <v>8284</v>
      </c>
      <c r="G3023" t="s">
        <v>8285</v>
      </c>
      <c r="H3023" t="s">
        <v>91</v>
      </c>
      <c r="I3023" t="s">
        <v>6942</v>
      </c>
      <c r="J3023">
        <v>1</v>
      </c>
      <c r="K3023" t="s">
        <v>983</v>
      </c>
      <c r="L3023">
        <v>1</v>
      </c>
      <c r="M3023" t="s">
        <v>233</v>
      </c>
      <c r="N3023" t="s">
        <v>234</v>
      </c>
      <c r="O3023" t="s">
        <v>984</v>
      </c>
      <c r="P3023" t="s">
        <v>985</v>
      </c>
      <c r="Q3023" t="s">
        <v>6943</v>
      </c>
      <c r="R3023" t="s">
        <v>117</v>
      </c>
      <c r="S3023" t="s">
        <v>949</v>
      </c>
      <c r="T3023" t="s">
        <v>14553</v>
      </c>
      <c r="U3023" t="s">
        <v>14554</v>
      </c>
      <c r="V3023" s="41">
        <v>41176</v>
      </c>
      <c r="W3023" s="41">
        <v>34441</v>
      </c>
      <c r="X3023">
        <v>1</v>
      </c>
      <c r="Y3023">
        <v>0</v>
      </c>
      <c r="Z3023" t="s">
        <v>102</v>
      </c>
      <c r="AA3023">
        <v>1</v>
      </c>
      <c r="AB3023" t="s">
        <v>103</v>
      </c>
      <c r="AC3023" t="s">
        <v>104</v>
      </c>
      <c r="AD3023">
        <v>1</v>
      </c>
      <c r="AE3023" t="s">
        <v>105</v>
      </c>
      <c r="AG3023" t="s">
        <v>121</v>
      </c>
      <c r="AJ3023" t="s">
        <v>474</v>
      </c>
    </row>
    <row r="3024" spans="1:36" hidden="1" x14ac:dyDescent="0.25">
      <c r="A3024" t="s">
        <v>14555</v>
      </c>
      <c r="B3024" t="e">
        <f>VLOOKUP(A3024,[2]mp_ALL!B$1:B$557,1,0)</f>
        <v>#N/A</v>
      </c>
      <c r="C3024" t="s">
        <v>14556</v>
      </c>
      <c r="D3024" t="s">
        <v>38</v>
      </c>
      <c r="E3024" t="s">
        <v>88</v>
      </c>
      <c r="F3024" t="s">
        <v>250</v>
      </c>
      <c r="G3024" t="s">
        <v>251</v>
      </c>
      <c r="H3024" t="s">
        <v>91</v>
      </c>
      <c r="I3024" t="s">
        <v>6434</v>
      </c>
      <c r="J3024">
        <v>1</v>
      </c>
      <c r="K3024" t="s">
        <v>983</v>
      </c>
      <c r="L3024">
        <v>1</v>
      </c>
      <c r="M3024" t="s">
        <v>233</v>
      </c>
      <c r="N3024" t="s">
        <v>234</v>
      </c>
      <c r="O3024" t="s">
        <v>984</v>
      </c>
      <c r="P3024" t="s">
        <v>3493</v>
      </c>
      <c r="Q3024" t="s">
        <v>6435</v>
      </c>
      <c r="R3024" t="s">
        <v>117</v>
      </c>
      <c r="S3024" t="s">
        <v>237</v>
      </c>
      <c r="T3024" t="s">
        <v>640</v>
      </c>
      <c r="U3024" t="s">
        <v>14557</v>
      </c>
      <c r="V3024" s="41">
        <v>41176</v>
      </c>
      <c r="W3024" s="41">
        <v>34320</v>
      </c>
      <c r="X3024">
        <v>1</v>
      </c>
      <c r="Y3024">
        <v>1</v>
      </c>
      <c r="Z3024" t="s">
        <v>102</v>
      </c>
      <c r="AA3024">
        <v>1</v>
      </c>
      <c r="AB3024" t="s">
        <v>103</v>
      </c>
      <c r="AC3024" t="s">
        <v>104</v>
      </c>
      <c r="AD3024">
        <v>1</v>
      </c>
      <c r="AE3024" t="s">
        <v>105</v>
      </c>
      <c r="AG3024" t="s">
        <v>121</v>
      </c>
      <c r="AJ3024" t="s">
        <v>474</v>
      </c>
    </row>
    <row r="3025" spans="1:36" hidden="1" x14ac:dyDescent="0.25">
      <c r="A3025" t="s">
        <v>14558</v>
      </c>
      <c r="B3025" t="e">
        <f>VLOOKUP(A3025,[2]mp_ALL!B$1:B$557,1,0)</f>
        <v>#N/A</v>
      </c>
      <c r="C3025" t="s">
        <v>14559</v>
      </c>
      <c r="D3025" t="s">
        <v>38</v>
      </c>
      <c r="E3025" t="s">
        <v>88</v>
      </c>
      <c r="F3025" t="s">
        <v>8284</v>
      </c>
      <c r="G3025" t="s">
        <v>8285</v>
      </c>
      <c r="H3025" t="s">
        <v>91</v>
      </c>
      <c r="I3025" t="s">
        <v>14560</v>
      </c>
      <c r="J3025">
        <v>1</v>
      </c>
      <c r="K3025" t="s">
        <v>4906</v>
      </c>
      <c r="L3025">
        <v>0</v>
      </c>
      <c r="M3025" t="s">
        <v>316</v>
      </c>
      <c r="N3025" t="s">
        <v>3395</v>
      </c>
      <c r="O3025" t="s">
        <v>6879</v>
      </c>
      <c r="P3025" t="s">
        <v>6880</v>
      </c>
      <c r="Q3025" t="s">
        <v>14561</v>
      </c>
      <c r="S3025" t="s">
        <v>525</v>
      </c>
      <c r="T3025" t="s">
        <v>14562</v>
      </c>
      <c r="U3025" t="s">
        <v>4544</v>
      </c>
      <c r="V3025" s="41">
        <v>41176</v>
      </c>
      <c r="W3025" s="41">
        <v>34433</v>
      </c>
      <c r="X3025">
        <v>1</v>
      </c>
      <c r="Y3025">
        <v>2</v>
      </c>
      <c r="Z3025" t="s">
        <v>102</v>
      </c>
      <c r="AA3025">
        <v>1</v>
      </c>
      <c r="AB3025" t="s">
        <v>103</v>
      </c>
      <c r="AC3025" t="s">
        <v>104</v>
      </c>
      <c r="AD3025">
        <v>1</v>
      </c>
      <c r="AE3025" t="s">
        <v>308</v>
      </c>
      <c r="AG3025" t="s">
        <v>179</v>
      </c>
      <c r="AJ3025" t="s">
        <v>190</v>
      </c>
    </row>
    <row r="3026" spans="1:36" hidden="1" x14ac:dyDescent="0.25">
      <c r="A3026" t="s">
        <v>14563</v>
      </c>
      <c r="B3026" t="e">
        <f>VLOOKUP(A3026,[2]mp_ALL!B$1:B$557,1,0)</f>
        <v>#N/A</v>
      </c>
      <c r="C3026" t="s">
        <v>14564</v>
      </c>
      <c r="D3026" t="s">
        <v>38</v>
      </c>
      <c r="E3026" t="s">
        <v>88</v>
      </c>
      <c r="F3026" t="s">
        <v>8284</v>
      </c>
      <c r="G3026" t="s">
        <v>8285</v>
      </c>
      <c r="H3026" t="s">
        <v>91</v>
      </c>
      <c r="I3026" t="s">
        <v>4654</v>
      </c>
      <c r="J3026">
        <v>1</v>
      </c>
      <c r="K3026" t="s">
        <v>1099</v>
      </c>
      <c r="L3026">
        <v>0</v>
      </c>
      <c r="M3026" t="s">
        <v>316</v>
      </c>
      <c r="N3026" t="s">
        <v>317</v>
      </c>
      <c r="O3026" t="s">
        <v>522</v>
      </c>
      <c r="P3026" t="s">
        <v>3333</v>
      </c>
      <c r="Q3026" t="s">
        <v>4655</v>
      </c>
      <c r="S3026" t="s">
        <v>525</v>
      </c>
      <c r="T3026" t="s">
        <v>14565</v>
      </c>
      <c r="U3026" t="s">
        <v>3169</v>
      </c>
      <c r="V3026" s="41">
        <v>41176</v>
      </c>
      <c r="W3026" s="41">
        <v>33630</v>
      </c>
      <c r="X3026">
        <v>1</v>
      </c>
      <c r="Y3026">
        <v>0</v>
      </c>
      <c r="Z3026" t="s">
        <v>102</v>
      </c>
      <c r="AA3026">
        <v>1</v>
      </c>
      <c r="AB3026" t="s">
        <v>103</v>
      </c>
      <c r="AC3026" t="s">
        <v>104</v>
      </c>
      <c r="AD3026">
        <v>1</v>
      </c>
      <c r="AE3026" t="s">
        <v>308</v>
      </c>
      <c r="AG3026" t="s">
        <v>228</v>
      </c>
      <c r="AJ3026" t="s">
        <v>107</v>
      </c>
    </row>
    <row r="3027" spans="1:36" hidden="1" x14ac:dyDescent="0.25">
      <c r="A3027" t="s">
        <v>14566</v>
      </c>
      <c r="B3027" t="e">
        <f>VLOOKUP(A3027,[2]mp_ALL!B$1:B$557,1,0)</f>
        <v>#N/A</v>
      </c>
      <c r="C3027" t="s">
        <v>14567</v>
      </c>
      <c r="D3027" t="s">
        <v>38</v>
      </c>
      <c r="E3027" t="s">
        <v>88</v>
      </c>
      <c r="F3027" t="s">
        <v>8284</v>
      </c>
      <c r="G3027" t="s">
        <v>8285</v>
      </c>
      <c r="H3027" t="s">
        <v>91</v>
      </c>
      <c r="I3027" t="s">
        <v>778</v>
      </c>
      <c r="J3027">
        <v>1</v>
      </c>
      <c r="K3027" t="s">
        <v>779</v>
      </c>
      <c r="L3027">
        <v>1</v>
      </c>
      <c r="M3027" t="s">
        <v>113</v>
      </c>
      <c r="N3027" t="s">
        <v>134</v>
      </c>
      <c r="O3027" t="s">
        <v>347</v>
      </c>
      <c r="P3027" t="s">
        <v>780</v>
      </c>
      <c r="Q3027" t="s">
        <v>378</v>
      </c>
      <c r="R3027" t="s">
        <v>117</v>
      </c>
      <c r="S3027" t="s">
        <v>99</v>
      </c>
      <c r="T3027" t="s">
        <v>14568</v>
      </c>
      <c r="U3027" t="s">
        <v>2630</v>
      </c>
      <c r="V3027" s="41">
        <v>41176</v>
      </c>
      <c r="W3027" s="41">
        <v>34295</v>
      </c>
      <c r="X3027">
        <v>1</v>
      </c>
      <c r="Y3027">
        <v>1</v>
      </c>
      <c r="Z3027" t="s">
        <v>102</v>
      </c>
      <c r="AA3027">
        <v>1</v>
      </c>
      <c r="AB3027" t="s">
        <v>103</v>
      </c>
      <c r="AC3027" t="s">
        <v>104</v>
      </c>
      <c r="AD3027">
        <v>1</v>
      </c>
      <c r="AE3027" t="s">
        <v>105</v>
      </c>
      <c r="AG3027" t="s">
        <v>121</v>
      </c>
      <c r="AJ3027" t="s">
        <v>1913</v>
      </c>
    </row>
    <row r="3028" spans="1:36" hidden="1" x14ac:dyDescent="0.25">
      <c r="A3028" t="s">
        <v>14569</v>
      </c>
      <c r="B3028" t="e">
        <f>VLOOKUP(A3028,[2]mp_ALL!B$1:B$557,1,0)</f>
        <v>#N/A</v>
      </c>
      <c r="C3028" t="s">
        <v>14570</v>
      </c>
      <c r="D3028" t="s">
        <v>38</v>
      </c>
      <c r="E3028" t="s">
        <v>88</v>
      </c>
      <c r="F3028" t="s">
        <v>8284</v>
      </c>
      <c r="G3028" t="s">
        <v>8285</v>
      </c>
      <c r="H3028" t="s">
        <v>91</v>
      </c>
      <c r="I3028" t="s">
        <v>241</v>
      </c>
      <c r="J3028">
        <v>1</v>
      </c>
      <c r="K3028" t="s">
        <v>242</v>
      </c>
      <c r="L3028">
        <v>1</v>
      </c>
      <c r="M3028" t="s">
        <v>113</v>
      </c>
      <c r="N3028" t="s">
        <v>134</v>
      </c>
      <c r="O3028" t="s">
        <v>243</v>
      </c>
      <c r="P3028" t="s">
        <v>244</v>
      </c>
      <c r="Q3028" t="s">
        <v>245</v>
      </c>
      <c r="R3028" t="s">
        <v>117</v>
      </c>
      <c r="S3028" t="s">
        <v>99</v>
      </c>
      <c r="T3028" t="s">
        <v>14571</v>
      </c>
      <c r="U3028" t="s">
        <v>14572</v>
      </c>
      <c r="V3028" s="41">
        <v>41176</v>
      </c>
      <c r="W3028" s="41">
        <v>34571</v>
      </c>
      <c r="X3028">
        <v>0</v>
      </c>
      <c r="Z3028" t="s">
        <v>7195</v>
      </c>
      <c r="AA3028">
        <v>1</v>
      </c>
      <c r="AB3028" t="s">
        <v>103</v>
      </c>
      <c r="AC3028" t="s">
        <v>104</v>
      </c>
      <c r="AD3028">
        <v>1</v>
      </c>
      <c r="AE3028" t="s">
        <v>105</v>
      </c>
      <c r="AG3028" t="s">
        <v>121</v>
      </c>
      <c r="AJ3028" t="s">
        <v>1153</v>
      </c>
    </row>
    <row r="3029" spans="1:36" hidden="1" x14ac:dyDescent="0.25">
      <c r="A3029" t="s">
        <v>14573</v>
      </c>
      <c r="B3029" t="e">
        <f>VLOOKUP(A3029,[2]mp_ALL!B$1:B$557,1,0)</f>
        <v>#N/A</v>
      </c>
      <c r="C3029" t="s">
        <v>14574</v>
      </c>
      <c r="D3029" t="s">
        <v>38</v>
      </c>
      <c r="E3029" t="s">
        <v>88</v>
      </c>
      <c r="F3029" t="s">
        <v>8284</v>
      </c>
      <c r="G3029" t="s">
        <v>8285</v>
      </c>
      <c r="H3029" t="s">
        <v>91</v>
      </c>
      <c r="I3029" t="s">
        <v>4575</v>
      </c>
      <c r="J3029">
        <v>1</v>
      </c>
      <c r="K3029" t="s">
        <v>779</v>
      </c>
      <c r="L3029">
        <v>1</v>
      </c>
      <c r="M3029" t="s">
        <v>113</v>
      </c>
      <c r="N3029" t="s">
        <v>134</v>
      </c>
      <c r="O3029" t="s">
        <v>347</v>
      </c>
      <c r="P3029" t="s">
        <v>780</v>
      </c>
      <c r="Q3029" t="s">
        <v>2602</v>
      </c>
      <c r="R3029" t="s">
        <v>117</v>
      </c>
      <c r="S3029" t="s">
        <v>99</v>
      </c>
      <c r="T3029" t="s">
        <v>14575</v>
      </c>
      <c r="U3029" t="s">
        <v>4366</v>
      </c>
      <c r="V3029" s="41">
        <v>41176</v>
      </c>
      <c r="W3029" s="41">
        <v>33991</v>
      </c>
      <c r="X3029">
        <v>1</v>
      </c>
      <c r="Y3029">
        <v>1</v>
      </c>
      <c r="Z3029" t="s">
        <v>102</v>
      </c>
      <c r="AA3029">
        <v>1</v>
      </c>
      <c r="AB3029" t="s">
        <v>103</v>
      </c>
      <c r="AC3029" t="s">
        <v>104</v>
      </c>
      <c r="AD3029">
        <v>1</v>
      </c>
      <c r="AE3029" t="s">
        <v>105</v>
      </c>
      <c r="AG3029" t="s">
        <v>121</v>
      </c>
      <c r="AJ3029" t="s">
        <v>107</v>
      </c>
    </row>
    <row r="3030" spans="1:36" hidden="1" x14ac:dyDescent="0.25">
      <c r="A3030" t="s">
        <v>14576</v>
      </c>
      <c r="B3030" t="e">
        <f>VLOOKUP(A3030,[2]mp_ALL!B$1:B$557,1,0)</f>
        <v>#N/A</v>
      </c>
      <c r="C3030" t="s">
        <v>14577</v>
      </c>
      <c r="D3030" t="s">
        <v>38</v>
      </c>
      <c r="E3030" t="s">
        <v>88</v>
      </c>
      <c r="F3030" t="s">
        <v>8284</v>
      </c>
      <c r="G3030" t="s">
        <v>8285</v>
      </c>
      <c r="H3030" t="s">
        <v>91</v>
      </c>
      <c r="I3030" t="s">
        <v>282</v>
      </c>
      <c r="J3030">
        <v>1</v>
      </c>
      <c r="K3030" t="s">
        <v>112</v>
      </c>
      <c r="L3030">
        <v>0</v>
      </c>
      <c r="M3030" t="s">
        <v>113</v>
      </c>
      <c r="N3030" t="s">
        <v>114</v>
      </c>
      <c r="O3030" t="s">
        <v>126</v>
      </c>
      <c r="P3030" t="s">
        <v>283</v>
      </c>
      <c r="Q3030" t="s">
        <v>284</v>
      </c>
      <c r="R3030" t="s">
        <v>117</v>
      </c>
      <c r="S3030" t="s">
        <v>99</v>
      </c>
      <c r="T3030" t="s">
        <v>14578</v>
      </c>
      <c r="U3030" t="s">
        <v>14579</v>
      </c>
      <c r="V3030" s="41">
        <v>41176</v>
      </c>
      <c r="W3030" s="41">
        <v>34489</v>
      </c>
      <c r="X3030">
        <v>1</v>
      </c>
      <c r="Y3030">
        <v>0</v>
      </c>
      <c r="Z3030" t="s">
        <v>102</v>
      </c>
      <c r="AA3030">
        <v>1</v>
      </c>
      <c r="AB3030" t="s">
        <v>103</v>
      </c>
      <c r="AC3030" t="s">
        <v>104</v>
      </c>
      <c r="AD3030">
        <v>1</v>
      </c>
      <c r="AE3030" t="s">
        <v>120</v>
      </c>
      <c r="AG3030" t="s">
        <v>121</v>
      </c>
      <c r="AJ3030" t="s">
        <v>190</v>
      </c>
    </row>
    <row r="3031" spans="1:36" hidden="1" x14ac:dyDescent="0.25">
      <c r="A3031" t="s">
        <v>14580</v>
      </c>
      <c r="B3031" t="e">
        <f>VLOOKUP(A3031,[2]mp_ALL!B$1:B$557,1,0)</f>
        <v>#N/A</v>
      </c>
      <c r="C3031" t="s">
        <v>14581</v>
      </c>
      <c r="D3031" t="s">
        <v>38</v>
      </c>
      <c r="E3031" t="s">
        <v>88</v>
      </c>
      <c r="F3031" t="s">
        <v>8284</v>
      </c>
      <c r="G3031" t="s">
        <v>8285</v>
      </c>
      <c r="H3031" t="s">
        <v>91</v>
      </c>
      <c r="I3031" t="s">
        <v>7127</v>
      </c>
      <c r="J3031">
        <v>1</v>
      </c>
      <c r="K3031" t="s">
        <v>1075</v>
      </c>
      <c r="L3031">
        <v>0</v>
      </c>
      <c r="M3031" t="s">
        <v>113</v>
      </c>
      <c r="N3031" t="s">
        <v>395</v>
      </c>
      <c r="O3031" t="s">
        <v>1076</v>
      </c>
      <c r="P3031" t="s">
        <v>1077</v>
      </c>
      <c r="Q3031" t="s">
        <v>7128</v>
      </c>
      <c r="R3031" t="s">
        <v>117</v>
      </c>
      <c r="S3031" t="s">
        <v>199</v>
      </c>
      <c r="T3031" t="s">
        <v>14582</v>
      </c>
      <c r="U3031" t="s">
        <v>14583</v>
      </c>
      <c r="V3031" s="41">
        <v>41176</v>
      </c>
      <c r="W3031" s="41">
        <v>33795</v>
      </c>
      <c r="X3031">
        <v>1</v>
      </c>
      <c r="Y3031">
        <v>1</v>
      </c>
      <c r="Z3031" t="s">
        <v>102</v>
      </c>
      <c r="AA3031">
        <v>1</v>
      </c>
      <c r="AB3031" t="s">
        <v>103</v>
      </c>
      <c r="AC3031" t="s">
        <v>104</v>
      </c>
      <c r="AD3031">
        <v>1</v>
      </c>
      <c r="AE3031" t="s">
        <v>120</v>
      </c>
      <c r="AG3031" t="s">
        <v>121</v>
      </c>
      <c r="AJ3031" t="s">
        <v>352</v>
      </c>
    </row>
    <row r="3032" spans="1:36" hidden="1" x14ac:dyDescent="0.25">
      <c r="A3032" t="s">
        <v>14584</v>
      </c>
      <c r="B3032" t="e">
        <f>VLOOKUP(A3032,[2]mp_ALL!B$1:B$557,1,0)</f>
        <v>#N/A</v>
      </c>
      <c r="C3032" t="s">
        <v>14585</v>
      </c>
      <c r="D3032" t="s">
        <v>38</v>
      </c>
      <c r="E3032" t="s">
        <v>88</v>
      </c>
      <c r="F3032" t="s">
        <v>8284</v>
      </c>
      <c r="G3032" t="s">
        <v>8285</v>
      </c>
      <c r="H3032" t="s">
        <v>91</v>
      </c>
      <c r="I3032" t="s">
        <v>11217</v>
      </c>
      <c r="J3032">
        <v>1</v>
      </c>
      <c r="K3032" t="s">
        <v>874</v>
      </c>
      <c r="L3032">
        <v>0</v>
      </c>
      <c r="M3032" t="s">
        <v>113</v>
      </c>
      <c r="N3032" t="s">
        <v>395</v>
      </c>
      <c r="O3032" t="s">
        <v>6967</v>
      </c>
      <c r="P3032" t="s">
        <v>8462</v>
      </c>
      <c r="Q3032" t="s">
        <v>11218</v>
      </c>
      <c r="R3032" t="s">
        <v>117</v>
      </c>
      <c r="S3032" t="s">
        <v>237</v>
      </c>
      <c r="T3032" t="s">
        <v>14586</v>
      </c>
      <c r="U3032" t="s">
        <v>14587</v>
      </c>
      <c r="V3032" s="41">
        <v>41176</v>
      </c>
      <c r="W3032" s="41">
        <v>33591</v>
      </c>
      <c r="X3032">
        <v>1</v>
      </c>
      <c r="Y3032">
        <v>1</v>
      </c>
      <c r="Z3032" t="s">
        <v>102</v>
      </c>
      <c r="AA3032">
        <v>1</v>
      </c>
      <c r="AB3032" t="s">
        <v>103</v>
      </c>
      <c r="AC3032" t="s">
        <v>104</v>
      </c>
      <c r="AD3032">
        <v>1</v>
      </c>
      <c r="AE3032" t="s">
        <v>120</v>
      </c>
      <c r="AG3032" t="s">
        <v>121</v>
      </c>
      <c r="AJ3032" t="s">
        <v>2081</v>
      </c>
    </row>
    <row r="3033" spans="1:36" hidden="1" x14ac:dyDescent="0.25">
      <c r="A3033" t="s">
        <v>14588</v>
      </c>
      <c r="B3033" t="e">
        <f>VLOOKUP(A3033,[2]mp_ALL!B$1:B$557,1,0)</f>
        <v>#N/A</v>
      </c>
      <c r="C3033" t="s">
        <v>14589</v>
      </c>
      <c r="D3033" t="s">
        <v>38</v>
      </c>
      <c r="E3033" t="s">
        <v>88</v>
      </c>
      <c r="F3033" t="s">
        <v>8284</v>
      </c>
      <c r="G3033" t="s">
        <v>8285</v>
      </c>
      <c r="H3033" t="s">
        <v>91</v>
      </c>
      <c r="I3033" t="s">
        <v>1074</v>
      </c>
      <c r="J3033">
        <v>1</v>
      </c>
      <c r="K3033" t="s">
        <v>1075</v>
      </c>
      <c r="L3033">
        <v>0</v>
      </c>
      <c r="M3033" t="s">
        <v>113</v>
      </c>
      <c r="N3033" t="s">
        <v>395</v>
      </c>
      <c r="O3033" t="s">
        <v>1076</v>
      </c>
      <c r="P3033" t="s">
        <v>1077</v>
      </c>
      <c r="Q3033" t="s">
        <v>1078</v>
      </c>
      <c r="R3033" t="s">
        <v>117</v>
      </c>
      <c r="S3033" t="s">
        <v>199</v>
      </c>
      <c r="T3033" t="s">
        <v>14590</v>
      </c>
      <c r="U3033" t="s">
        <v>14591</v>
      </c>
      <c r="V3033" s="41">
        <v>41176</v>
      </c>
      <c r="W3033" s="41">
        <v>33286</v>
      </c>
      <c r="X3033">
        <v>1</v>
      </c>
      <c r="Y3033">
        <v>1</v>
      </c>
      <c r="Z3033" t="s">
        <v>102</v>
      </c>
      <c r="AA3033">
        <v>1</v>
      </c>
      <c r="AB3033" t="s">
        <v>103</v>
      </c>
      <c r="AC3033" t="s">
        <v>104</v>
      </c>
      <c r="AD3033">
        <v>1</v>
      </c>
      <c r="AE3033" t="s">
        <v>120</v>
      </c>
      <c r="AG3033" t="s">
        <v>121</v>
      </c>
      <c r="AJ3033" t="s">
        <v>474</v>
      </c>
    </row>
    <row r="3034" spans="1:36" hidden="1" x14ac:dyDescent="0.25">
      <c r="A3034" t="s">
        <v>14592</v>
      </c>
      <c r="B3034" t="e">
        <f>VLOOKUP(A3034,[2]mp_ALL!B$1:B$557,1,0)</f>
        <v>#N/A</v>
      </c>
      <c r="C3034" t="s">
        <v>14593</v>
      </c>
      <c r="D3034" t="s">
        <v>38</v>
      </c>
      <c r="E3034" t="s">
        <v>88</v>
      </c>
      <c r="F3034" t="s">
        <v>8284</v>
      </c>
      <c r="G3034" t="s">
        <v>8285</v>
      </c>
      <c r="H3034" t="s">
        <v>91</v>
      </c>
      <c r="I3034" t="s">
        <v>7740</v>
      </c>
      <c r="J3034">
        <v>1</v>
      </c>
      <c r="K3034" t="s">
        <v>874</v>
      </c>
      <c r="L3034">
        <v>0</v>
      </c>
      <c r="M3034" t="s">
        <v>113</v>
      </c>
      <c r="N3034" t="s">
        <v>395</v>
      </c>
      <c r="O3034" t="s">
        <v>5502</v>
      </c>
      <c r="P3034" t="s">
        <v>5503</v>
      </c>
      <c r="Q3034" t="s">
        <v>7741</v>
      </c>
      <c r="R3034" t="s">
        <v>117</v>
      </c>
      <c r="S3034" t="s">
        <v>237</v>
      </c>
      <c r="T3034" t="s">
        <v>14594</v>
      </c>
      <c r="U3034" t="s">
        <v>3450</v>
      </c>
      <c r="V3034" s="41">
        <v>41176</v>
      </c>
      <c r="W3034" s="41">
        <v>34384</v>
      </c>
      <c r="X3034">
        <v>0</v>
      </c>
      <c r="Z3034" t="s">
        <v>7195</v>
      </c>
      <c r="AA3034">
        <v>1</v>
      </c>
      <c r="AB3034" t="s">
        <v>103</v>
      </c>
      <c r="AC3034" t="s">
        <v>104</v>
      </c>
      <c r="AD3034">
        <v>1</v>
      </c>
      <c r="AE3034" t="s">
        <v>120</v>
      </c>
      <c r="AG3034" t="s">
        <v>121</v>
      </c>
      <c r="AJ3034" t="s">
        <v>1153</v>
      </c>
    </row>
    <row r="3035" spans="1:36" hidden="1" x14ac:dyDescent="0.25">
      <c r="A3035" t="s">
        <v>14595</v>
      </c>
      <c r="B3035" t="e">
        <f>VLOOKUP(A3035,[2]mp_ALL!B$1:B$557,1,0)</f>
        <v>#N/A</v>
      </c>
      <c r="C3035" t="s">
        <v>14596</v>
      </c>
      <c r="D3035" t="s">
        <v>38</v>
      </c>
      <c r="E3035" t="s">
        <v>88</v>
      </c>
      <c r="F3035" t="s">
        <v>8284</v>
      </c>
      <c r="G3035" t="s">
        <v>8285</v>
      </c>
      <c r="H3035" t="s">
        <v>91</v>
      </c>
      <c r="I3035" t="s">
        <v>14548</v>
      </c>
      <c r="J3035">
        <v>1</v>
      </c>
      <c r="K3035" t="s">
        <v>626</v>
      </c>
      <c r="L3035">
        <v>0</v>
      </c>
      <c r="M3035" t="s">
        <v>113</v>
      </c>
      <c r="N3035" t="s">
        <v>395</v>
      </c>
      <c r="O3035" t="s">
        <v>13406</v>
      </c>
      <c r="P3035" t="s">
        <v>13407</v>
      </c>
      <c r="Q3035" t="s">
        <v>1566</v>
      </c>
      <c r="R3035" t="s">
        <v>117</v>
      </c>
      <c r="S3035" t="s">
        <v>199</v>
      </c>
      <c r="T3035" t="s">
        <v>14597</v>
      </c>
      <c r="U3035" t="s">
        <v>14598</v>
      </c>
      <c r="V3035" s="41">
        <v>41176</v>
      </c>
      <c r="W3035" s="41">
        <v>34121</v>
      </c>
      <c r="X3035">
        <v>0</v>
      </c>
      <c r="Z3035" t="s">
        <v>7195</v>
      </c>
      <c r="AA3035">
        <v>1</v>
      </c>
      <c r="AB3035" t="s">
        <v>103</v>
      </c>
      <c r="AC3035" t="s">
        <v>104</v>
      </c>
      <c r="AD3035">
        <v>1</v>
      </c>
      <c r="AE3035" t="s">
        <v>120</v>
      </c>
      <c r="AG3035" t="s">
        <v>121</v>
      </c>
      <c r="AJ3035" t="s">
        <v>474</v>
      </c>
    </row>
    <row r="3036" spans="1:36" hidden="1" x14ac:dyDescent="0.25">
      <c r="A3036" t="s">
        <v>14599</v>
      </c>
      <c r="B3036" t="e">
        <f>VLOOKUP(A3036,[2]mp_ALL!B$1:B$557,1,0)</f>
        <v>#N/A</v>
      </c>
      <c r="C3036" t="s">
        <v>14600</v>
      </c>
      <c r="D3036" t="s">
        <v>38</v>
      </c>
      <c r="E3036" t="s">
        <v>88</v>
      </c>
      <c r="F3036" t="s">
        <v>8284</v>
      </c>
      <c r="G3036" t="s">
        <v>8285</v>
      </c>
      <c r="H3036" t="s">
        <v>91</v>
      </c>
      <c r="I3036" t="s">
        <v>1326</v>
      </c>
      <c r="J3036">
        <v>1</v>
      </c>
      <c r="K3036" t="s">
        <v>484</v>
      </c>
      <c r="L3036">
        <v>1</v>
      </c>
      <c r="M3036" t="s">
        <v>414</v>
      </c>
      <c r="N3036" t="s">
        <v>532</v>
      </c>
      <c r="O3036" t="s">
        <v>1089</v>
      </c>
      <c r="P3036" t="s">
        <v>1090</v>
      </c>
      <c r="Q3036" t="s">
        <v>1327</v>
      </c>
      <c r="R3036" t="s">
        <v>117</v>
      </c>
      <c r="S3036" t="s">
        <v>207</v>
      </c>
      <c r="T3036" t="s">
        <v>8915</v>
      </c>
      <c r="U3036" t="s">
        <v>14601</v>
      </c>
      <c r="V3036" s="41">
        <v>41176</v>
      </c>
      <c r="W3036" s="41">
        <v>33515</v>
      </c>
      <c r="X3036">
        <v>1</v>
      </c>
      <c r="Y3036">
        <v>1</v>
      </c>
      <c r="Z3036" t="s">
        <v>102</v>
      </c>
      <c r="AA3036">
        <v>1</v>
      </c>
      <c r="AB3036" t="s">
        <v>103</v>
      </c>
      <c r="AC3036" t="s">
        <v>104</v>
      </c>
      <c r="AD3036">
        <v>1</v>
      </c>
      <c r="AE3036" t="s">
        <v>105</v>
      </c>
      <c r="AG3036" t="s">
        <v>121</v>
      </c>
      <c r="AJ3036" t="s">
        <v>352</v>
      </c>
    </row>
    <row r="3037" spans="1:36" hidden="1" x14ac:dyDescent="0.25">
      <c r="A3037" t="s">
        <v>14602</v>
      </c>
      <c r="B3037" t="e">
        <f>VLOOKUP(A3037,[2]mp_ALL!B$1:B$557,1,0)</f>
        <v>#N/A</v>
      </c>
      <c r="C3037" t="s">
        <v>14603</v>
      </c>
      <c r="D3037" t="s">
        <v>38</v>
      </c>
      <c r="E3037" t="s">
        <v>88</v>
      </c>
      <c r="F3037" t="s">
        <v>8284</v>
      </c>
      <c r="G3037" t="s">
        <v>8285</v>
      </c>
      <c r="H3037" t="s">
        <v>91</v>
      </c>
      <c r="I3037" t="s">
        <v>1088</v>
      </c>
      <c r="J3037">
        <v>1</v>
      </c>
      <c r="K3037" t="s">
        <v>484</v>
      </c>
      <c r="L3037">
        <v>1</v>
      </c>
      <c r="M3037" t="s">
        <v>414</v>
      </c>
      <c r="N3037" t="s">
        <v>532</v>
      </c>
      <c r="O3037" t="s">
        <v>1089</v>
      </c>
      <c r="P3037" t="s">
        <v>1090</v>
      </c>
      <c r="Q3037" t="s">
        <v>1091</v>
      </c>
      <c r="R3037" t="s">
        <v>117</v>
      </c>
      <c r="S3037" t="s">
        <v>207</v>
      </c>
      <c r="T3037" t="s">
        <v>14029</v>
      </c>
      <c r="U3037" t="s">
        <v>14604</v>
      </c>
      <c r="V3037" s="41">
        <v>41190</v>
      </c>
      <c r="W3037" s="41">
        <v>34315</v>
      </c>
      <c r="X3037">
        <v>0</v>
      </c>
      <c r="Z3037" t="s">
        <v>7195</v>
      </c>
      <c r="AA3037">
        <v>1</v>
      </c>
      <c r="AB3037" t="s">
        <v>103</v>
      </c>
      <c r="AC3037" t="s">
        <v>104</v>
      </c>
      <c r="AD3037">
        <v>1</v>
      </c>
      <c r="AE3037" t="s">
        <v>105</v>
      </c>
      <c r="AG3037" t="s">
        <v>121</v>
      </c>
      <c r="AJ3037" t="s">
        <v>1528</v>
      </c>
    </row>
    <row r="3038" spans="1:36" hidden="1" x14ac:dyDescent="0.25">
      <c r="A3038" t="s">
        <v>14605</v>
      </c>
      <c r="B3038" t="e">
        <f>VLOOKUP(A3038,[2]mp_ALL!B$1:B$557,1,0)</f>
        <v>#N/A</v>
      </c>
      <c r="C3038" t="s">
        <v>14606</v>
      </c>
      <c r="D3038" t="s">
        <v>38</v>
      </c>
      <c r="E3038" t="s">
        <v>88</v>
      </c>
      <c r="F3038" t="s">
        <v>8284</v>
      </c>
      <c r="G3038" t="s">
        <v>8285</v>
      </c>
      <c r="H3038" t="s">
        <v>91</v>
      </c>
      <c r="I3038" t="s">
        <v>9315</v>
      </c>
      <c r="J3038">
        <v>1</v>
      </c>
      <c r="K3038" t="s">
        <v>531</v>
      </c>
      <c r="L3038">
        <v>1</v>
      </c>
      <c r="M3038" t="s">
        <v>414</v>
      </c>
      <c r="N3038" t="s">
        <v>532</v>
      </c>
      <c r="O3038" t="s">
        <v>533</v>
      </c>
      <c r="P3038" t="s">
        <v>1565</v>
      </c>
      <c r="Q3038" t="s">
        <v>9316</v>
      </c>
      <c r="R3038" t="s">
        <v>117</v>
      </c>
      <c r="S3038" t="s">
        <v>207</v>
      </c>
      <c r="T3038" t="s">
        <v>14607</v>
      </c>
      <c r="U3038" t="s">
        <v>14608</v>
      </c>
      <c r="V3038" s="41">
        <v>41190</v>
      </c>
      <c r="W3038" s="41">
        <v>33715</v>
      </c>
      <c r="X3038">
        <v>1</v>
      </c>
      <c r="Y3038">
        <v>1</v>
      </c>
      <c r="Z3038" t="s">
        <v>102</v>
      </c>
      <c r="AA3038">
        <v>1</v>
      </c>
      <c r="AB3038" t="s">
        <v>103</v>
      </c>
      <c r="AC3038" t="s">
        <v>104</v>
      </c>
      <c r="AD3038">
        <v>1</v>
      </c>
      <c r="AE3038" t="s">
        <v>138</v>
      </c>
      <c r="AG3038" t="s">
        <v>121</v>
      </c>
      <c r="AJ3038" t="s">
        <v>1705</v>
      </c>
    </row>
    <row r="3039" spans="1:36" hidden="1" x14ac:dyDescent="0.25">
      <c r="A3039" t="s">
        <v>14609</v>
      </c>
      <c r="B3039" t="e">
        <f>VLOOKUP(A3039,[2]mp_ALL!B$1:B$557,1,0)</f>
        <v>#N/A</v>
      </c>
      <c r="C3039" t="s">
        <v>14610</v>
      </c>
      <c r="D3039" t="s">
        <v>38</v>
      </c>
      <c r="E3039" t="s">
        <v>88</v>
      </c>
      <c r="F3039" t="s">
        <v>8284</v>
      </c>
      <c r="G3039" t="s">
        <v>8285</v>
      </c>
      <c r="H3039" t="s">
        <v>91</v>
      </c>
      <c r="I3039" t="s">
        <v>1841</v>
      </c>
      <c r="J3039">
        <v>1</v>
      </c>
      <c r="K3039" t="s">
        <v>484</v>
      </c>
      <c r="L3039">
        <v>1</v>
      </c>
      <c r="M3039" t="s">
        <v>414</v>
      </c>
      <c r="N3039" t="s">
        <v>159</v>
      </c>
      <c r="O3039" t="s">
        <v>1397</v>
      </c>
      <c r="P3039" t="s">
        <v>1398</v>
      </c>
      <c r="Q3039" t="s">
        <v>1842</v>
      </c>
      <c r="R3039" t="s">
        <v>117</v>
      </c>
      <c r="S3039" t="s">
        <v>163</v>
      </c>
      <c r="T3039" t="s">
        <v>14611</v>
      </c>
      <c r="U3039" t="s">
        <v>4276</v>
      </c>
      <c r="V3039" s="41">
        <v>41190</v>
      </c>
      <c r="W3039" s="41">
        <v>33575</v>
      </c>
      <c r="X3039">
        <v>1</v>
      </c>
      <c r="Y3039">
        <v>2</v>
      </c>
      <c r="Z3039" t="s">
        <v>102</v>
      </c>
      <c r="AA3039">
        <v>1</v>
      </c>
      <c r="AB3039" t="s">
        <v>103</v>
      </c>
      <c r="AC3039" t="s">
        <v>104</v>
      </c>
      <c r="AD3039">
        <v>1</v>
      </c>
      <c r="AE3039" t="s">
        <v>105</v>
      </c>
      <c r="AG3039" t="s">
        <v>121</v>
      </c>
      <c r="AJ3039" t="s">
        <v>107</v>
      </c>
    </row>
    <row r="3040" spans="1:36" hidden="1" x14ac:dyDescent="0.25">
      <c r="A3040" t="s">
        <v>14612</v>
      </c>
      <c r="B3040" t="e">
        <f>VLOOKUP(A3040,[2]mp_ALL!B$1:B$557,1,0)</f>
        <v>#N/A</v>
      </c>
      <c r="C3040" t="s">
        <v>14613</v>
      </c>
      <c r="D3040" t="s">
        <v>38</v>
      </c>
      <c r="E3040" t="s">
        <v>88</v>
      </c>
      <c r="F3040" t="s">
        <v>8284</v>
      </c>
      <c r="G3040" t="s">
        <v>8285</v>
      </c>
      <c r="H3040" t="s">
        <v>91</v>
      </c>
      <c r="I3040" t="s">
        <v>10815</v>
      </c>
      <c r="J3040">
        <v>1</v>
      </c>
      <c r="K3040" t="s">
        <v>484</v>
      </c>
      <c r="L3040">
        <v>1</v>
      </c>
      <c r="M3040" t="s">
        <v>414</v>
      </c>
      <c r="N3040" t="s">
        <v>532</v>
      </c>
      <c r="O3040" t="s">
        <v>1877</v>
      </c>
      <c r="P3040" t="s">
        <v>1878</v>
      </c>
      <c r="Q3040" t="s">
        <v>10816</v>
      </c>
      <c r="R3040" t="s">
        <v>117</v>
      </c>
      <c r="S3040" t="s">
        <v>207</v>
      </c>
      <c r="T3040" t="s">
        <v>14614</v>
      </c>
      <c r="U3040" t="s">
        <v>14615</v>
      </c>
      <c r="V3040" s="41">
        <v>41190</v>
      </c>
      <c r="W3040" s="41">
        <v>34004</v>
      </c>
      <c r="X3040">
        <v>1</v>
      </c>
      <c r="Y3040">
        <v>1</v>
      </c>
      <c r="Z3040" t="s">
        <v>102</v>
      </c>
      <c r="AA3040">
        <v>1</v>
      </c>
      <c r="AB3040" t="s">
        <v>103</v>
      </c>
      <c r="AC3040" t="s">
        <v>104</v>
      </c>
      <c r="AD3040">
        <v>1</v>
      </c>
      <c r="AE3040" t="s">
        <v>105</v>
      </c>
      <c r="AG3040" t="s">
        <v>121</v>
      </c>
      <c r="AJ3040" t="s">
        <v>689</v>
      </c>
    </row>
    <row r="3041" spans="1:36" hidden="1" x14ac:dyDescent="0.25">
      <c r="A3041" t="s">
        <v>14616</v>
      </c>
      <c r="B3041" t="e">
        <f>VLOOKUP(A3041,[2]mp_ALL!B$1:B$557,1,0)</f>
        <v>#N/A</v>
      </c>
      <c r="C3041" t="s">
        <v>14617</v>
      </c>
      <c r="D3041" t="s">
        <v>38</v>
      </c>
      <c r="E3041" t="s">
        <v>88</v>
      </c>
      <c r="F3041" t="s">
        <v>8284</v>
      </c>
      <c r="G3041" t="s">
        <v>8285</v>
      </c>
      <c r="H3041" t="s">
        <v>91</v>
      </c>
      <c r="I3041" t="s">
        <v>11141</v>
      </c>
      <c r="J3041">
        <v>1</v>
      </c>
      <c r="K3041" t="s">
        <v>484</v>
      </c>
      <c r="L3041">
        <v>1</v>
      </c>
      <c r="M3041" t="s">
        <v>414</v>
      </c>
      <c r="N3041" t="s">
        <v>159</v>
      </c>
      <c r="O3041" t="s">
        <v>1366</v>
      </c>
      <c r="P3041" t="s">
        <v>1367</v>
      </c>
      <c r="R3041" t="s">
        <v>117</v>
      </c>
      <c r="S3041" t="s">
        <v>163</v>
      </c>
      <c r="T3041" t="s">
        <v>14618</v>
      </c>
      <c r="U3041" t="s">
        <v>14619</v>
      </c>
      <c r="V3041" s="41">
        <v>41190</v>
      </c>
      <c r="W3041" s="41">
        <v>34499</v>
      </c>
      <c r="X3041">
        <v>1</v>
      </c>
      <c r="Y3041">
        <v>0</v>
      </c>
      <c r="Z3041" t="s">
        <v>102</v>
      </c>
      <c r="AA3041">
        <v>1</v>
      </c>
      <c r="AB3041" t="s">
        <v>103</v>
      </c>
      <c r="AC3041" t="s">
        <v>104</v>
      </c>
      <c r="AD3041">
        <v>1</v>
      </c>
      <c r="AE3041" t="s">
        <v>105</v>
      </c>
      <c r="AG3041" t="s">
        <v>121</v>
      </c>
      <c r="AJ3041" t="s">
        <v>1153</v>
      </c>
    </row>
    <row r="3042" spans="1:36" hidden="1" x14ac:dyDescent="0.25">
      <c r="A3042" t="s">
        <v>14620</v>
      </c>
      <c r="B3042" t="e">
        <f>VLOOKUP(A3042,[2]mp_ALL!B$1:B$557,1,0)</f>
        <v>#N/A</v>
      </c>
      <c r="C3042" t="s">
        <v>14621</v>
      </c>
      <c r="D3042" t="s">
        <v>38</v>
      </c>
      <c r="E3042" t="s">
        <v>88</v>
      </c>
      <c r="F3042" t="s">
        <v>8284</v>
      </c>
      <c r="G3042" t="s">
        <v>8285</v>
      </c>
      <c r="H3042" t="s">
        <v>91</v>
      </c>
      <c r="I3042" t="s">
        <v>8242</v>
      </c>
      <c r="J3042">
        <v>1</v>
      </c>
      <c r="K3042" t="s">
        <v>954</v>
      </c>
      <c r="L3042">
        <v>1</v>
      </c>
      <c r="M3042" t="s">
        <v>233</v>
      </c>
      <c r="N3042" t="s">
        <v>955</v>
      </c>
      <c r="O3042" t="s">
        <v>956</v>
      </c>
      <c r="P3042" t="s">
        <v>4506</v>
      </c>
      <c r="Q3042" t="s">
        <v>8243</v>
      </c>
      <c r="R3042" t="s">
        <v>117</v>
      </c>
      <c r="S3042" t="s">
        <v>163</v>
      </c>
      <c r="T3042" t="s">
        <v>14622</v>
      </c>
      <c r="U3042" t="s">
        <v>14623</v>
      </c>
      <c r="V3042" s="41">
        <v>41190</v>
      </c>
      <c r="W3042" s="41">
        <v>33423</v>
      </c>
      <c r="X3042">
        <v>1</v>
      </c>
      <c r="Y3042">
        <v>0</v>
      </c>
      <c r="Z3042" t="s">
        <v>102</v>
      </c>
      <c r="AA3042">
        <v>1</v>
      </c>
      <c r="AB3042" t="s">
        <v>103</v>
      </c>
      <c r="AC3042" t="s">
        <v>104</v>
      </c>
      <c r="AD3042">
        <v>1</v>
      </c>
      <c r="AE3042" t="s">
        <v>105</v>
      </c>
      <c r="AG3042" t="s">
        <v>121</v>
      </c>
      <c r="AJ3042" t="s">
        <v>490</v>
      </c>
    </row>
    <row r="3043" spans="1:36" hidden="1" x14ac:dyDescent="0.25">
      <c r="A3043" t="s">
        <v>14624</v>
      </c>
      <c r="B3043" t="e">
        <f>VLOOKUP(A3043,[2]mp_ALL!B$1:B$557,1,0)</f>
        <v>#N/A</v>
      </c>
      <c r="C3043" t="s">
        <v>14625</v>
      </c>
      <c r="D3043" t="s">
        <v>38</v>
      </c>
      <c r="E3043" t="s">
        <v>88</v>
      </c>
      <c r="F3043" t="s">
        <v>8284</v>
      </c>
      <c r="G3043" t="s">
        <v>8285</v>
      </c>
      <c r="H3043" t="s">
        <v>91</v>
      </c>
      <c r="I3043" t="s">
        <v>6617</v>
      </c>
      <c r="J3043">
        <v>1</v>
      </c>
      <c r="K3043" t="s">
        <v>1396</v>
      </c>
      <c r="L3043">
        <v>1</v>
      </c>
      <c r="M3043" t="s">
        <v>414</v>
      </c>
      <c r="N3043" t="s">
        <v>159</v>
      </c>
      <c r="O3043" t="s">
        <v>1672</v>
      </c>
      <c r="P3043" t="s">
        <v>1673</v>
      </c>
      <c r="Q3043" t="s">
        <v>6618</v>
      </c>
      <c r="R3043" t="s">
        <v>117</v>
      </c>
      <c r="S3043" t="s">
        <v>163</v>
      </c>
      <c r="T3043" t="s">
        <v>14626</v>
      </c>
      <c r="U3043" t="s">
        <v>14627</v>
      </c>
      <c r="V3043" s="41">
        <v>41190</v>
      </c>
      <c r="W3043" s="41">
        <v>34335</v>
      </c>
      <c r="X3043">
        <v>1</v>
      </c>
      <c r="Y3043">
        <v>0</v>
      </c>
      <c r="Z3043" t="s">
        <v>7195</v>
      </c>
      <c r="AA3043">
        <v>1</v>
      </c>
      <c r="AB3043" t="s">
        <v>103</v>
      </c>
      <c r="AC3043" t="s">
        <v>104</v>
      </c>
      <c r="AD3043">
        <v>1</v>
      </c>
      <c r="AE3043" t="s">
        <v>105</v>
      </c>
      <c r="AG3043" t="s">
        <v>121</v>
      </c>
      <c r="AJ3043" t="s">
        <v>474</v>
      </c>
    </row>
    <row r="3044" spans="1:36" hidden="1" x14ac:dyDescent="0.25">
      <c r="A3044" t="s">
        <v>14628</v>
      </c>
      <c r="B3044" t="e">
        <f>VLOOKUP(A3044,[2]mp_ALL!B$1:B$557,1,0)</f>
        <v>#N/A</v>
      </c>
      <c r="C3044" t="s">
        <v>14629</v>
      </c>
      <c r="D3044" t="s">
        <v>38</v>
      </c>
      <c r="E3044" t="s">
        <v>88</v>
      </c>
      <c r="F3044" t="s">
        <v>8284</v>
      </c>
      <c r="G3044" t="s">
        <v>8285</v>
      </c>
      <c r="H3044" t="s">
        <v>91</v>
      </c>
      <c r="I3044" t="s">
        <v>5517</v>
      </c>
      <c r="J3044">
        <v>1</v>
      </c>
      <c r="K3044" t="s">
        <v>1358</v>
      </c>
      <c r="L3044">
        <v>1</v>
      </c>
      <c r="M3044" t="s">
        <v>158</v>
      </c>
      <c r="N3044" t="s">
        <v>184</v>
      </c>
      <c r="O3044" t="s">
        <v>1533</v>
      </c>
      <c r="P3044" t="s">
        <v>4716</v>
      </c>
      <c r="Q3044" t="s">
        <v>5518</v>
      </c>
      <c r="R3044" t="s">
        <v>117</v>
      </c>
      <c r="S3044" t="s">
        <v>163</v>
      </c>
      <c r="T3044" t="s">
        <v>14630</v>
      </c>
      <c r="U3044" t="s">
        <v>14631</v>
      </c>
      <c r="V3044" s="41">
        <v>41190</v>
      </c>
      <c r="W3044" s="41">
        <v>34182</v>
      </c>
      <c r="X3044">
        <v>1</v>
      </c>
      <c r="Y3044">
        <v>0</v>
      </c>
      <c r="Z3044" t="s">
        <v>102</v>
      </c>
      <c r="AA3044">
        <v>1</v>
      </c>
      <c r="AB3044" t="s">
        <v>103</v>
      </c>
      <c r="AC3044" t="s">
        <v>104</v>
      </c>
      <c r="AD3044">
        <v>1</v>
      </c>
      <c r="AE3044" t="s">
        <v>105</v>
      </c>
      <c r="AG3044" t="s">
        <v>121</v>
      </c>
      <c r="AJ3044" t="s">
        <v>972</v>
      </c>
    </row>
    <row r="3045" spans="1:36" hidden="1" x14ac:dyDescent="0.25">
      <c r="A3045" t="s">
        <v>14632</v>
      </c>
      <c r="B3045" t="e">
        <f>VLOOKUP(A3045,[2]mp_ALL!B$1:B$557,1,0)</f>
        <v>#N/A</v>
      </c>
      <c r="C3045" t="s">
        <v>14633</v>
      </c>
      <c r="D3045" t="s">
        <v>38</v>
      </c>
      <c r="E3045" t="s">
        <v>88</v>
      </c>
      <c r="F3045" t="s">
        <v>8284</v>
      </c>
      <c r="G3045" t="s">
        <v>8285</v>
      </c>
      <c r="H3045" t="s">
        <v>91</v>
      </c>
      <c r="I3045" t="s">
        <v>7690</v>
      </c>
      <c r="J3045">
        <v>1</v>
      </c>
      <c r="K3045" t="s">
        <v>1826</v>
      </c>
      <c r="L3045">
        <v>1</v>
      </c>
      <c r="M3045" t="s">
        <v>414</v>
      </c>
      <c r="N3045" t="s">
        <v>159</v>
      </c>
      <c r="O3045" t="s">
        <v>1672</v>
      </c>
      <c r="P3045" t="s">
        <v>1827</v>
      </c>
      <c r="Q3045" t="s">
        <v>7691</v>
      </c>
      <c r="R3045" t="s">
        <v>117</v>
      </c>
      <c r="S3045" t="s">
        <v>163</v>
      </c>
      <c r="T3045" t="s">
        <v>14634</v>
      </c>
      <c r="U3045" t="s">
        <v>5859</v>
      </c>
      <c r="V3045" s="41">
        <v>41190</v>
      </c>
      <c r="W3045" s="41">
        <v>34335</v>
      </c>
      <c r="X3045">
        <v>1</v>
      </c>
      <c r="Y3045">
        <v>0</v>
      </c>
      <c r="Z3045" t="s">
        <v>102</v>
      </c>
      <c r="AA3045">
        <v>1</v>
      </c>
      <c r="AB3045" t="s">
        <v>103</v>
      </c>
      <c r="AC3045" t="s">
        <v>104</v>
      </c>
      <c r="AD3045">
        <v>1</v>
      </c>
      <c r="AE3045" t="s">
        <v>105</v>
      </c>
      <c r="AG3045" t="s">
        <v>121</v>
      </c>
      <c r="AJ3045" t="s">
        <v>107</v>
      </c>
    </row>
    <row r="3046" spans="1:36" hidden="1" x14ac:dyDescent="0.25">
      <c r="A3046" t="s">
        <v>14635</v>
      </c>
      <c r="B3046" t="e">
        <f>VLOOKUP(A3046,[2]mp_ALL!B$1:B$557,1,0)</f>
        <v>#N/A</v>
      </c>
      <c r="C3046" t="s">
        <v>14636</v>
      </c>
      <c r="D3046" t="s">
        <v>38</v>
      </c>
      <c r="E3046" t="s">
        <v>88</v>
      </c>
      <c r="F3046" t="s">
        <v>8284</v>
      </c>
      <c r="G3046" t="s">
        <v>8285</v>
      </c>
      <c r="H3046" t="s">
        <v>91</v>
      </c>
      <c r="I3046" t="s">
        <v>8562</v>
      </c>
      <c r="J3046">
        <v>1</v>
      </c>
      <c r="K3046" t="s">
        <v>1532</v>
      </c>
      <c r="L3046">
        <v>1</v>
      </c>
      <c r="M3046" t="s">
        <v>158</v>
      </c>
      <c r="N3046" t="s">
        <v>184</v>
      </c>
      <c r="O3046" t="s">
        <v>3576</v>
      </c>
      <c r="P3046" t="s">
        <v>3577</v>
      </c>
      <c r="Q3046" t="s">
        <v>8563</v>
      </c>
      <c r="R3046" t="s">
        <v>117</v>
      </c>
      <c r="S3046" t="s">
        <v>163</v>
      </c>
      <c r="T3046" t="s">
        <v>14637</v>
      </c>
      <c r="U3046" t="s">
        <v>14638</v>
      </c>
      <c r="V3046" s="41">
        <v>41190</v>
      </c>
      <c r="W3046" s="41">
        <v>34568</v>
      </c>
      <c r="X3046">
        <v>1</v>
      </c>
      <c r="Y3046">
        <v>1</v>
      </c>
      <c r="Z3046" t="s">
        <v>102</v>
      </c>
      <c r="AA3046">
        <v>1</v>
      </c>
      <c r="AB3046" t="s">
        <v>103</v>
      </c>
      <c r="AC3046" t="s">
        <v>104</v>
      </c>
      <c r="AD3046">
        <v>1</v>
      </c>
      <c r="AE3046" t="s">
        <v>105</v>
      </c>
      <c r="AG3046" t="s">
        <v>121</v>
      </c>
      <c r="AJ3046" t="s">
        <v>5918</v>
      </c>
    </row>
    <row r="3047" spans="1:36" hidden="1" x14ac:dyDescent="0.25">
      <c r="A3047" t="s">
        <v>14639</v>
      </c>
      <c r="B3047" t="e">
        <f>VLOOKUP(A3047,[2]mp_ALL!B$1:B$557,1,0)</f>
        <v>#N/A</v>
      </c>
      <c r="C3047" t="s">
        <v>1989</v>
      </c>
      <c r="D3047" t="s">
        <v>37</v>
      </c>
      <c r="E3047" t="s">
        <v>88</v>
      </c>
      <c r="F3047" t="s">
        <v>250</v>
      </c>
      <c r="G3047" t="s">
        <v>251</v>
      </c>
      <c r="H3047" t="s">
        <v>91</v>
      </c>
      <c r="I3047" t="s">
        <v>2349</v>
      </c>
      <c r="J3047">
        <v>1</v>
      </c>
      <c r="K3047" t="s">
        <v>434</v>
      </c>
      <c r="L3047">
        <v>0</v>
      </c>
      <c r="M3047" t="s">
        <v>435</v>
      </c>
      <c r="N3047" t="s">
        <v>436</v>
      </c>
      <c r="O3047" t="s">
        <v>437</v>
      </c>
      <c r="P3047" t="s">
        <v>2350</v>
      </c>
      <c r="Q3047" t="s">
        <v>2351</v>
      </c>
      <c r="R3047" t="s">
        <v>117</v>
      </c>
      <c r="S3047" t="s">
        <v>163</v>
      </c>
      <c r="T3047" t="s">
        <v>14640</v>
      </c>
      <c r="U3047" t="s">
        <v>14641</v>
      </c>
      <c r="V3047" s="41">
        <v>41190</v>
      </c>
      <c r="W3047" s="41">
        <v>34011</v>
      </c>
      <c r="X3047">
        <v>1</v>
      </c>
      <c r="Y3047">
        <v>1</v>
      </c>
      <c r="Z3047" t="s">
        <v>102</v>
      </c>
      <c r="AA3047">
        <v>1</v>
      </c>
      <c r="AB3047" t="s">
        <v>103</v>
      </c>
      <c r="AC3047" t="s">
        <v>104</v>
      </c>
      <c r="AD3047">
        <v>1</v>
      </c>
      <c r="AE3047" t="s">
        <v>308</v>
      </c>
      <c r="AG3047" t="s">
        <v>148</v>
      </c>
      <c r="AJ3047" t="s">
        <v>190</v>
      </c>
    </row>
    <row r="3048" spans="1:36" hidden="1" x14ac:dyDescent="0.25">
      <c r="A3048" t="s">
        <v>14642</v>
      </c>
      <c r="B3048" t="e">
        <f>VLOOKUP(A3048,[2]mp_ALL!B$1:B$557,1,0)</f>
        <v>#N/A</v>
      </c>
      <c r="C3048" t="s">
        <v>14643</v>
      </c>
      <c r="D3048" t="s">
        <v>38</v>
      </c>
      <c r="E3048" t="s">
        <v>88</v>
      </c>
      <c r="F3048" t="s">
        <v>250</v>
      </c>
      <c r="G3048" t="s">
        <v>251</v>
      </c>
      <c r="H3048" t="s">
        <v>91</v>
      </c>
      <c r="I3048" t="s">
        <v>11902</v>
      </c>
      <c r="J3048">
        <v>1</v>
      </c>
      <c r="K3048" t="s">
        <v>3218</v>
      </c>
      <c r="L3048">
        <v>1</v>
      </c>
      <c r="M3048" t="s">
        <v>435</v>
      </c>
      <c r="N3048" t="s">
        <v>436</v>
      </c>
      <c r="O3048" t="s">
        <v>3219</v>
      </c>
      <c r="P3048" t="s">
        <v>3220</v>
      </c>
      <c r="Q3048" t="s">
        <v>11903</v>
      </c>
      <c r="R3048" t="s">
        <v>117</v>
      </c>
      <c r="S3048" t="s">
        <v>199</v>
      </c>
      <c r="T3048" t="s">
        <v>14644</v>
      </c>
      <c r="U3048" t="s">
        <v>14645</v>
      </c>
      <c r="V3048" s="41">
        <v>41190</v>
      </c>
      <c r="W3048" s="41">
        <v>33775</v>
      </c>
      <c r="X3048">
        <v>1</v>
      </c>
      <c r="Y3048">
        <v>2</v>
      </c>
      <c r="Z3048" t="s">
        <v>102</v>
      </c>
      <c r="AA3048">
        <v>1</v>
      </c>
      <c r="AB3048" t="s">
        <v>103</v>
      </c>
      <c r="AC3048" t="s">
        <v>104</v>
      </c>
      <c r="AD3048">
        <v>1</v>
      </c>
      <c r="AE3048" t="s">
        <v>105</v>
      </c>
      <c r="AG3048" t="s">
        <v>148</v>
      </c>
      <c r="AJ3048" t="s">
        <v>1164</v>
      </c>
    </row>
    <row r="3049" spans="1:36" hidden="1" x14ac:dyDescent="0.25">
      <c r="A3049" t="s">
        <v>14646</v>
      </c>
      <c r="B3049" t="e">
        <f>VLOOKUP(A3049,[2]mp_ALL!B$1:B$557,1,0)</f>
        <v>#N/A</v>
      </c>
      <c r="C3049" t="s">
        <v>14647</v>
      </c>
      <c r="D3049" t="s">
        <v>38</v>
      </c>
      <c r="E3049" t="s">
        <v>88</v>
      </c>
      <c r="F3049" t="s">
        <v>250</v>
      </c>
      <c r="G3049" t="s">
        <v>251</v>
      </c>
      <c r="H3049" t="s">
        <v>91</v>
      </c>
      <c r="I3049" t="s">
        <v>6693</v>
      </c>
      <c r="J3049">
        <v>1</v>
      </c>
      <c r="K3049" t="s">
        <v>3218</v>
      </c>
      <c r="L3049">
        <v>1</v>
      </c>
      <c r="M3049" t="s">
        <v>435</v>
      </c>
      <c r="N3049" t="s">
        <v>436</v>
      </c>
      <c r="O3049" t="s">
        <v>6200</v>
      </c>
      <c r="P3049" t="s">
        <v>6201</v>
      </c>
      <c r="Q3049" t="s">
        <v>6694</v>
      </c>
      <c r="R3049" t="s">
        <v>117</v>
      </c>
      <c r="S3049" t="s">
        <v>199</v>
      </c>
      <c r="T3049" t="s">
        <v>14648</v>
      </c>
      <c r="U3049" t="s">
        <v>14649</v>
      </c>
      <c r="V3049" s="41">
        <v>41190</v>
      </c>
      <c r="W3049" s="41">
        <v>33701</v>
      </c>
      <c r="X3049">
        <v>0</v>
      </c>
      <c r="Z3049" t="s">
        <v>7195</v>
      </c>
      <c r="AA3049">
        <v>1</v>
      </c>
      <c r="AB3049" t="s">
        <v>103</v>
      </c>
      <c r="AC3049" t="s">
        <v>104</v>
      </c>
      <c r="AD3049">
        <v>1</v>
      </c>
      <c r="AE3049" t="s">
        <v>105</v>
      </c>
      <c r="AG3049" t="s">
        <v>148</v>
      </c>
      <c r="AJ3049" t="s">
        <v>2535</v>
      </c>
    </row>
    <row r="3050" spans="1:36" hidden="1" x14ac:dyDescent="0.25">
      <c r="A3050" t="s">
        <v>14650</v>
      </c>
      <c r="B3050" t="e">
        <f>VLOOKUP(A3050,[2]mp_ALL!B$1:B$557,1,0)</f>
        <v>#N/A</v>
      </c>
      <c r="C3050" t="s">
        <v>14651</v>
      </c>
      <c r="D3050" t="s">
        <v>38</v>
      </c>
      <c r="E3050" t="s">
        <v>88</v>
      </c>
      <c r="F3050" t="s">
        <v>250</v>
      </c>
      <c r="G3050" t="s">
        <v>251</v>
      </c>
      <c r="H3050" t="s">
        <v>91</v>
      </c>
      <c r="I3050" t="s">
        <v>7909</v>
      </c>
      <c r="J3050">
        <v>1</v>
      </c>
      <c r="K3050" t="s">
        <v>2952</v>
      </c>
      <c r="L3050">
        <v>1</v>
      </c>
      <c r="M3050" t="s">
        <v>435</v>
      </c>
      <c r="N3050" t="s">
        <v>505</v>
      </c>
      <c r="O3050" t="s">
        <v>2953</v>
      </c>
      <c r="P3050" t="s">
        <v>2954</v>
      </c>
      <c r="Q3050" t="s">
        <v>7910</v>
      </c>
      <c r="R3050" t="s">
        <v>117</v>
      </c>
      <c r="S3050" t="s">
        <v>148</v>
      </c>
      <c r="T3050" t="s">
        <v>14652</v>
      </c>
      <c r="U3050" t="s">
        <v>14653</v>
      </c>
      <c r="V3050" s="41">
        <v>41190</v>
      </c>
      <c r="W3050" s="41">
        <v>33787</v>
      </c>
      <c r="X3050">
        <v>1</v>
      </c>
      <c r="Y3050">
        <v>0</v>
      </c>
      <c r="Z3050" t="s">
        <v>102</v>
      </c>
      <c r="AA3050">
        <v>1</v>
      </c>
      <c r="AB3050" t="s">
        <v>103</v>
      </c>
      <c r="AC3050" t="s">
        <v>104</v>
      </c>
      <c r="AD3050">
        <v>1</v>
      </c>
      <c r="AE3050" t="s">
        <v>105</v>
      </c>
      <c r="AG3050" t="s">
        <v>148</v>
      </c>
      <c r="AJ3050" t="s">
        <v>490</v>
      </c>
    </row>
    <row r="3051" spans="1:36" hidden="1" x14ac:dyDescent="0.25">
      <c r="A3051" t="s">
        <v>14654</v>
      </c>
      <c r="B3051" t="e">
        <f>VLOOKUP(A3051,[2]mp_ALL!B$1:B$557,1,0)</f>
        <v>#N/A</v>
      </c>
      <c r="C3051" t="s">
        <v>14655</v>
      </c>
      <c r="D3051" t="s">
        <v>38</v>
      </c>
      <c r="E3051" t="s">
        <v>88</v>
      </c>
      <c r="F3051" t="s">
        <v>250</v>
      </c>
      <c r="G3051" t="s">
        <v>251</v>
      </c>
      <c r="H3051" t="s">
        <v>91</v>
      </c>
      <c r="I3051" t="s">
        <v>6665</v>
      </c>
      <c r="J3051">
        <v>1</v>
      </c>
      <c r="K3051" t="s">
        <v>434</v>
      </c>
      <c r="L3051">
        <v>1</v>
      </c>
      <c r="M3051" t="s">
        <v>435</v>
      </c>
      <c r="N3051" t="s">
        <v>436</v>
      </c>
      <c r="O3051" t="s">
        <v>437</v>
      </c>
      <c r="P3051" t="s">
        <v>5709</v>
      </c>
      <c r="Q3051" t="s">
        <v>6666</v>
      </c>
      <c r="R3051" t="s">
        <v>117</v>
      </c>
      <c r="S3051" t="s">
        <v>163</v>
      </c>
      <c r="T3051" t="s">
        <v>14656</v>
      </c>
      <c r="U3051" t="s">
        <v>14657</v>
      </c>
      <c r="V3051" s="41">
        <v>41190</v>
      </c>
      <c r="W3051" s="41">
        <v>33354</v>
      </c>
      <c r="X3051">
        <v>1</v>
      </c>
      <c r="Y3051">
        <v>1</v>
      </c>
      <c r="Z3051" t="s">
        <v>102</v>
      </c>
      <c r="AA3051">
        <v>1</v>
      </c>
      <c r="AB3051" t="s">
        <v>103</v>
      </c>
      <c r="AC3051" t="s">
        <v>104</v>
      </c>
      <c r="AD3051">
        <v>1</v>
      </c>
      <c r="AE3051" t="s">
        <v>105</v>
      </c>
      <c r="AG3051" t="s">
        <v>148</v>
      </c>
      <c r="AJ3051" t="s">
        <v>1621</v>
      </c>
    </row>
    <row r="3052" spans="1:36" hidden="1" x14ac:dyDescent="0.25">
      <c r="A3052" t="s">
        <v>14658</v>
      </c>
      <c r="B3052" t="e">
        <f>VLOOKUP(A3052,[2]mp_ALL!B$1:B$557,1,0)</f>
        <v>#N/A</v>
      </c>
      <c r="C3052" t="s">
        <v>14659</v>
      </c>
      <c r="D3052" t="s">
        <v>38</v>
      </c>
      <c r="E3052" t="s">
        <v>88</v>
      </c>
      <c r="F3052" t="s">
        <v>250</v>
      </c>
      <c r="G3052" t="s">
        <v>251</v>
      </c>
      <c r="H3052" t="s">
        <v>91</v>
      </c>
      <c r="I3052" t="s">
        <v>9803</v>
      </c>
      <c r="J3052">
        <v>1</v>
      </c>
      <c r="K3052" t="s">
        <v>484</v>
      </c>
      <c r="L3052">
        <v>1</v>
      </c>
      <c r="M3052" t="s">
        <v>414</v>
      </c>
      <c r="N3052" t="s">
        <v>159</v>
      </c>
      <c r="O3052" t="s">
        <v>1397</v>
      </c>
      <c r="P3052" t="s">
        <v>1398</v>
      </c>
      <c r="Q3052" t="s">
        <v>9804</v>
      </c>
      <c r="R3052" t="s">
        <v>117</v>
      </c>
      <c r="S3052" t="s">
        <v>148</v>
      </c>
      <c r="T3052" t="s">
        <v>14660</v>
      </c>
      <c r="U3052" t="s">
        <v>14661</v>
      </c>
      <c r="V3052" s="41">
        <v>41190</v>
      </c>
      <c r="W3052" s="41">
        <v>33946</v>
      </c>
      <c r="X3052">
        <v>1</v>
      </c>
      <c r="Y3052">
        <v>1</v>
      </c>
      <c r="Z3052" t="s">
        <v>102</v>
      </c>
      <c r="AA3052">
        <v>1</v>
      </c>
      <c r="AB3052" t="s">
        <v>103</v>
      </c>
      <c r="AC3052" t="s">
        <v>104</v>
      </c>
      <c r="AD3052">
        <v>1</v>
      </c>
      <c r="AE3052" t="s">
        <v>105</v>
      </c>
      <c r="AG3052" t="s">
        <v>121</v>
      </c>
      <c r="AJ3052" t="s">
        <v>689</v>
      </c>
    </row>
    <row r="3053" spans="1:36" hidden="1" x14ac:dyDescent="0.25">
      <c r="A3053" t="s">
        <v>14662</v>
      </c>
      <c r="B3053" t="e">
        <f>VLOOKUP(A3053,[2]mp_ALL!B$1:B$557,1,0)</f>
        <v>#N/A</v>
      </c>
      <c r="C3053" t="s">
        <v>14663</v>
      </c>
      <c r="D3053" t="s">
        <v>38</v>
      </c>
      <c r="E3053" t="s">
        <v>88</v>
      </c>
      <c r="F3053" t="s">
        <v>8284</v>
      </c>
      <c r="G3053" t="s">
        <v>8285</v>
      </c>
      <c r="H3053" t="s">
        <v>91</v>
      </c>
      <c r="I3053" t="s">
        <v>8959</v>
      </c>
      <c r="J3053">
        <v>1</v>
      </c>
      <c r="K3053" t="s">
        <v>1740</v>
      </c>
      <c r="L3053">
        <v>0</v>
      </c>
      <c r="M3053" t="s">
        <v>414</v>
      </c>
      <c r="N3053" t="s">
        <v>415</v>
      </c>
      <c r="O3053" t="s">
        <v>2827</v>
      </c>
      <c r="P3053" t="s">
        <v>8960</v>
      </c>
      <c r="Q3053" t="s">
        <v>8960</v>
      </c>
      <c r="R3053" t="s">
        <v>117</v>
      </c>
      <c r="S3053" t="s">
        <v>199</v>
      </c>
      <c r="T3053" t="s">
        <v>14664</v>
      </c>
      <c r="U3053" t="s">
        <v>14665</v>
      </c>
      <c r="V3053" s="41">
        <v>41190</v>
      </c>
      <c r="W3053" s="41">
        <v>34133</v>
      </c>
      <c r="X3053">
        <v>0</v>
      </c>
      <c r="Z3053" t="s">
        <v>7195</v>
      </c>
      <c r="AA3053">
        <v>1</v>
      </c>
      <c r="AB3053" t="s">
        <v>103</v>
      </c>
      <c r="AC3053" t="s">
        <v>104</v>
      </c>
      <c r="AD3053">
        <v>1</v>
      </c>
      <c r="AE3053" t="s">
        <v>308</v>
      </c>
      <c r="AG3053" t="s">
        <v>121</v>
      </c>
      <c r="AJ3053" t="s">
        <v>1008</v>
      </c>
    </row>
    <row r="3054" spans="1:36" hidden="1" x14ac:dyDescent="0.25">
      <c r="A3054" t="s">
        <v>14666</v>
      </c>
      <c r="B3054" t="e">
        <f>VLOOKUP(A3054,[2]mp_ALL!B$1:B$557,1,0)</f>
        <v>#N/A</v>
      </c>
      <c r="C3054" t="s">
        <v>14667</v>
      </c>
      <c r="D3054" t="s">
        <v>38</v>
      </c>
      <c r="E3054" t="s">
        <v>88</v>
      </c>
      <c r="F3054" t="s">
        <v>8284</v>
      </c>
      <c r="G3054" t="s">
        <v>8285</v>
      </c>
      <c r="H3054" t="s">
        <v>91</v>
      </c>
      <c r="I3054" t="s">
        <v>1547</v>
      </c>
      <c r="J3054">
        <v>1</v>
      </c>
      <c r="K3054" t="s">
        <v>610</v>
      </c>
      <c r="L3054">
        <v>1</v>
      </c>
      <c r="M3054" t="s">
        <v>414</v>
      </c>
      <c r="N3054" t="s">
        <v>415</v>
      </c>
      <c r="O3054" t="s">
        <v>611</v>
      </c>
      <c r="P3054" t="s">
        <v>612</v>
      </c>
      <c r="Q3054" t="s">
        <v>1548</v>
      </c>
      <c r="R3054" t="s">
        <v>117</v>
      </c>
      <c r="S3054" t="s">
        <v>199</v>
      </c>
      <c r="T3054" t="s">
        <v>14668</v>
      </c>
      <c r="U3054" t="s">
        <v>14669</v>
      </c>
      <c r="V3054" s="41">
        <v>41190</v>
      </c>
      <c r="W3054" s="41">
        <v>33627</v>
      </c>
      <c r="X3054">
        <v>1</v>
      </c>
      <c r="Y3054">
        <v>1</v>
      </c>
      <c r="Z3054" t="s">
        <v>102</v>
      </c>
      <c r="AA3054">
        <v>1</v>
      </c>
      <c r="AB3054" t="s">
        <v>103</v>
      </c>
      <c r="AC3054" t="s">
        <v>104</v>
      </c>
      <c r="AD3054">
        <v>1</v>
      </c>
      <c r="AE3054" t="s">
        <v>105</v>
      </c>
      <c r="AG3054" t="s">
        <v>121</v>
      </c>
      <c r="AJ3054" t="s">
        <v>1528</v>
      </c>
    </row>
    <row r="3055" spans="1:36" hidden="1" x14ac:dyDescent="0.25">
      <c r="A3055" t="s">
        <v>14670</v>
      </c>
      <c r="B3055" t="e">
        <f>VLOOKUP(A3055,[2]mp_ALL!B$1:B$557,1,0)</f>
        <v>#N/A</v>
      </c>
      <c r="C3055" t="s">
        <v>14671</v>
      </c>
      <c r="D3055" t="s">
        <v>38</v>
      </c>
      <c r="E3055" t="s">
        <v>88</v>
      </c>
      <c r="F3055" t="s">
        <v>8284</v>
      </c>
      <c r="G3055" t="s">
        <v>8285</v>
      </c>
      <c r="H3055" t="s">
        <v>91</v>
      </c>
      <c r="I3055" t="s">
        <v>7712</v>
      </c>
      <c r="J3055">
        <v>1</v>
      </c>
      <c r="K3055" t="s">
        <v>232</v>
      </c>
      <c r="L3055">
        <v>0</v>
      </c>
      <c r="M3055" t="s">
        <v>233</v>
      </c>
      <c r="N3055" t="s">
        <v>1433</v>
      </c>
      <c r="O3055" t="s">
        <v>7034</v>
      </c>
      <c r="P3055" t="s">
        <v>7713</v>
      </c>
      <c r="Q3055" t="s">
        <v>7714</v>
      </c>
      <c r="R3055" t="s">
        <v>117</v>
      </c>
      <c r="S3055" t="s">
        <v>237</v>
      </c>
      <c r="T3055" t="s">
        <v>10919</v>
      </c>
      <c r="U3055" t="s">
        <v>10920</v>
      </c>
      <c r="V3055" s="41">
        <v>41190</v>
      </c>
      <c r="W3055" s="41">
        <v>34216</v>
      </c>
      <c r="X3055">
        <v>0</v>
      </c>
      <c r="Z3055" t="s">
        <v>7195</v>
      </c>
      <c r="AA3055">
        <v>1</v>
      </c>
      <c r="AB3055" t="s">
        <v>103</v>
      </c>
      <c r="AC3055" t="s">
        <v>104</v>
      </c>
      <c r="AD3055">
        <v>1</v>
      </c>
      <c r="AE3055" t="s">
        <v>120</v>
      </c>
      <c r="AG3055" t="s">
        <v>121</v>
      </c>
      <c r="AJ3055" t="s">
        <v>1338</v>
      </c>
    </row>
    <row r="3056" spans="1:36" hidden="1" x14ac:dyDescent="0.25">
      <c r="A3056" t="s">
        <v>14672</v>
      </c>
      <c r="B3056" t="e">
        <f>VLOOKUP(A3056,[2]mp_ALL!B$1:B$557,1,0)</f>
        <v>#N/A</v>
      </c>
      <c r="C3056" t="s">
        <v>14673</v>
      </c>
      <c r="D3056" t="s">
        <v>38</v>
      </c>
      <c r="E3056" t="s">
        <v>88</v>
      </c>
      <c r="F3056" t="s">
        <v>8284</v>
      </c>
      <c r="G3056" t="s">
        <v>8285</v>
      </c>
      <c r="H3056" t="s">
        <v>91</v>
      </c>
      <c r="I3056" t="s">
        <v>8390</v>
      </c>
      <c r="J3056">
        <v>1</v>
      </c>
      <c r="K3056" t="s">
        <v>232</v>
      </c>
      <c r="L3056">
        <v>1</v>
      </c>
      <c r="M3056" t="s">
        <v>233</v>
      </c>
      <c r="N3056" t="s">
        <v>234</v>
      </c>
      <c r="O3056" t="s">
        <v>992</v>
      </c>
      <c r="P3056" t="s">
        <v>8391</v>
      </c>
      <c r="R3056" t="s">
        <v>117</v>
      </c>
      <c r="S3056" t="s">
        <v>237</v>
      </c>
      <c r="T3056" t="s">
        <v>9593</v>
      </c>
      <c r="U3056" t="s">
        <v>14674</v>
      </c>
      <c r="V3056" s="41">
        <v>41190</v>
      </c>
      <c r="W3056" s="41">
        <v>34408</v>
      </c>
      <c r="X3056">
        <v>0</v>
      </c>
      <c r="Z3056" t="s">
        <v>7195</v>
      </c>
      <c r="AA3056">
        <v>1</v>
      </c>
      <c r="AB3056" t="s">
        <v>103</v>
      </c>
      <c r="AC3056" t="s">
        <v>104</v>
      </c>
      <c r="AD3056">
        <v>1</v>
      </c>
      <c r="AE3056" t="s">
        <v>138</v>
      </c>
      <c r="AG3056" t="s">
        <v>121</v>
      </c>
      <c r="AJ3056" t="s">
        <v>663</v>
      </c>
    </row>
    <row r="3057" spans="1:36" hidden="1" x14ac:dyDescent="0.25">
      <c r="A3057" t="s">
        <v>14675</v>
      </c>
      <c r="B3057" t="e">
        <f>VLOOKUP(A3057,[2]mp_ALL!B$1:B$557,1,0)</f>
        <v>#N/A</v>
      </c>
      <c r="C3057" t="s">
        <v>14676</v>
      </c>
      <c r="D3057" t="s">
        <v>38</v>
      </c>
      <c r="E3057" t="s">
        <v>88</v>
      </c>
      <c r="F3057" t="s">
        <v>250</v>
      </c>
      <c r="G3057" t="s">
        <v>251</v>
      </c>
      <c r="H3057" t="s">
        <v>91</v>
      </c>
      <c r="I3057" t="s">
        <v>14677</v>
      </c>
      <c r="J3057">
        <v>1</v>
      </c>
      <c r="K3057" t="s">
        <v>232</v>
      </c>
      <c r="L3057">
        <v>0</v>
      </c>
      <c r="M3057" t="s">
        <v>233</v>
      </c>
      <c r="N3057" t="s">
        <v>1433</v>
      </c>
      <c r="O3057" t="s">
        <v>7034</v>
      </c>
      <c r="P3057" t="s">
        <v>14678</v>
      </c>
      <c r="Q3057" t="s">
        <v>14679</v>
      </c>
      <c r="R3057" t="s">
        <v>117</v>
      </c>
      <c r="S3057" t="s">
        <v>237</v>
      </c>
      <c r="T3057" t="s">
        <v>14680</v>
      </c>
      <c r="U3057" t="s">
        <v>14681</v>
      </c>
      <c r="V3057" s="41">
        <v>41190</v>
      </c>
      <c r="W3057" s="41">
        <v>33368</v>
      </c>
      <c r="X3057">
        <v>0</v>
      </c>
      <c r="Z3057" t="s">
        <v>7195</v>
      </c>
      <c r="AA3057">
        <v>1</v>
      </c>
      <c r="AB3057" t="s">
        <v>103</v>
      </c>
      <c r="AC3057" t="s">
        <v>104</v>
      </c>
      <c r="AD3057">
        <v>1</v>
      </c>
      <c r="AE3057" t="s">
        <v>120</v>
      </c>
      <c r="AG3057" t="s">
        <v>121</v>
      </c>
      <c r="AJ3057" t="s">
        <v>357</v>
      </c>
    </row>
    <row r="3058" spans="1:36" hidden="1" x14ac:dyDescent="0.25">
      <c r="A3058" t="s">
        <v>14682</v>
      </c>
      <c r="B3058" t="e">
        <f>VLOOKUP(A3058,[2]mp_ALL!B$1:B$557,1,0)</f>
        <v>#N/A</v>
      </c>
      <c r="C3058" t="s">
        <v>14683</v>
      </c>
      <c r="D3058" t="s">
        <v>38</v>
      </c>
      <c r="E3058" t="s">
        <v>88</v>
      </c>
      <c r="F3058" t="s">
        <v>8284</v>
      </c>
      <c r="G3058" t="s">
        <v>8285</v>
      </c>
      <c r="H3058" t="s">
        <v>91</v>
      </c>
      <c r="I3058" t="s">
        <v>6374</v>
      </c>
      <c r="J3058">
        <v>1</v>
      </c>
      <c r="K3058" t="s">
        <v>6375</v>
      </c>
      <c r="L3058">
        <v>1</v>
      </c>
      <c r="M3058" t="s">
        <v>1281</v>
      </c>
      <c r="N3058" t="s">
        <v>1282</v>
      </c>
      <c r="O3058" t="s">
        <v>6376</v>
      </c>
      <c r="P3058" t="s">
        <v>6377</v>
      </c>
      <c r="Q3058" t="s">
        <v>6378</v>
      </c>
      <c r="R3058" t="s">
        <v>117</v>
      </c>
      <c r="S3058" t="s">
        <v>99</v>
      </c>
      <c r="T3058" t="s">
        <v>14684</v>
      </c>
      <c r="U3058" t="s">
        <v>5264</v>
      </c>
      <c r="V3058" s="41">
        <v>41190</v>
      </c>
      <c r="W3058" s="41">
        <v>33797</v>
      </c>
      <c r="X3058">
        <v>1</v>
      </c>
      <c r="Y3058">
        <v>2</v>
      </c>
      <c r="Z3058" t="s">
        <v>102</v>
      </c>
      <c r="AA3058">
        <v>1</v>
      </c>
      <c r="AB3058" t="s">
        <v>103</v>
      </c>
      <c r="AC3058" t="s">
        <v>104</v>
      </c>
      <c r="AD3058">
        <v>1</v>
      </c>
      <c r="AE3058" t="s">
        <v>105</v>
      </c>
      <c r="AG3058" t="s">
        <v>228</v>
      </c>
      <c r="AJ3058" t="s">
        <v>107</v>
      </c>
    </row>
    <row r="3059" spans="1:36" hidden="1" x14ac:dyDescent="0.25">
      <c r="A3059" t="s">
        <v>14685</v>
      </c>
      <c r="B3059" t="e">
        <f>VLOOKUP(A3059,[2]mp_ALL!B$1:B$557,1,0)</f>
        <v>#N/A</v>
      </c>
      <c r="C3059" t="s">
        <v>14686</v>
      </c>
      <c r="D3059" t="s">
        <v>38</v>
      </c>
      <c r="E3059" t="s">
        <v>88</v>
      </c>
      <c r="F3059" t="s">
        <v>250</v>
      </c>
      <c r="G3059" t="s">
        <v>251</v>
      </c>
      <c r="H3059" t="s">
        <v>91</v>
      </c>
      <c r="I3059" t="s">
        <v>14687</v>
      </c>
      <c r="J3059">
        <v>1</v>
      </c>
      <c r="K3059" t="s">
        <v>6375</v>
      </c>
      <c r="L3059">
        <v>1</v>
      </c>
      <c r="M3059" t="s">
        <v>1281</v>
      </c>
      <c r="N3059" t="s">
        <v>1282</v>
      </c>
      <c r="O3059" t="s">
        <v>6376</v>
      </c>
      <c r="P3059" t="s">
        <v>13023</v>
      </c>
      <c r="Q3059" t="s">
        <v>14688</v>
      </c>
      <c r="R3059" t="s">
        <v>117</v>
      </c>
      <c r="S3059" t="s">
        <v>99</v>
      </c>
      <c r="T3059" t="s">
        <v>14689</v>
      </c>
      <c r="U3059" t="s">
        <v>14222</v>
      </c>
      <c r="V3059" s="41">
        <v>41190</v>
      </c>
      <c r="W3059" s="41">
        <v>33393</v>
      </c>
      <c r="X3059">
        <v>1</v>
      </c>
      <c r="Y3059">
        <v>1</v>
      </c>
      <c r="Z3059" t="s">
        <v>102</v>
      </c>
      <c r="AA3059">
        <v>1</v>
      </c>
      <c r="AB3059" t="s">
        <v>103</v>
      </c>
      <c r="AC3059" t="s">
        <v>104</v>
      </c>
      <c r="AD3059">
        <v>1</v>
      </c>
      <c r="AE3059" t="s">
        <v>105</v>
      </c>
      <c r="AG3059" t="s">
        <v>228</v>
      </c>
      <c r="AJ3059" t="s">
        <v>190</v>
      </c>
    </row>
    <row r="3060" spans="1:36" x14ac:dyDescent="0.25">
      <c r="A3060" t="s">
        <v>14690</v>
      </c>
      <c r="B3060" t="str">
        <f>VLOOKUP(A3060,[2]mp_ALL!B$1:B$557,1,0)</f>
        <v>1223177</v>
      </c>
      <c r="C3060" t="s">
        <v>14691</v>
      </c>
      <c r="D3060" t="s">
        <v>38</v>
      </c>
      <c r="E3060" t="s">
        <v>88</v>
      </c>
      <c r="F3060" t="s">
        <v>8284</v>
      </c>
      <c r="G3060" t="s">
        <v>8285</v>
      </c>
      <c r="H3060" t="s">
        <v>91</v>
      </c>
      <c r="I3060" t="s">
        <v>4108</v>
      </c>
      <c r="J3060">
        <v>1</v>
      </c>
      <c r="K3060" t="s">
        <v>545</v>
      </c>
      <c r="L3060">
        <v>1</v>
      </c>
      <c r="M3060" t="s">
        <v>34</v>
      </c>
      <c r="N3060" t="s">
        <v>45</v>
      </c>
      <c r="O3060" t="s">
        <v>546</v>
      </c>
      <c r="P3060" t="s">
        <v>547</v>
      </c>
      <c r="Q3060" t="s">
        <v>4109</v>
      </c>
      <c r="S3060" t="s">
        <v>549</v>
      </c>
      <c r="T3060" t="s">
        <v>14692</v>
      </c>
      <c r="U3060" t="s">
        <v>4581</v>
      </c>
      <c r="V3060" s="41">
        <v>41190</v>
      </c>
      <c r="W3060" s="41">
        <v>34311</v>
      </c>
      <c r="X3060">
        <v>0</v>
      </c>
      <c r="Z3060" t="s">
        <v>7195</v>
      </c>
      <c r="AA3060">
        <v>1</v>
      </c>
      <c r="AB3060" t="s">
        <v>103</v>
      </c>
      <c r="AC3060" t="s">
        <v>104</v>
      </c>
      <c r="AD3060">
        <v>1</v>
      </c>
      <c r="AE3060" t="s">
        <v>105</v>
      </c>
      <c r="AG3060" t="s">
        <v>106</v>
      </c>
      <c r="AJ3060" t="s">
        <v>107</v>
      </c>
    </row>
    <row r="3061" spans="1:36" hidden="1" x14ac:dyDescent="0.25">
      <c r="A3061" t="s">
        <v>14693</v>
      </c>
      <c r="B3061" t="e">
        <f>VLOOKUP(A3061,[2]mp_ALL!B$1:B$557,1,0)</f>
        <v>#N/A</v>
      </c>
      <c r="C3061" t="s">
        <v>14694</v>
      </c>
      <c r="D3061" t="s">
        <v>38</v>
      </c>
      <c r="E3061" t="s">
        <v>88</v>
      </c>
      <c r="F3061" t="s">
        <v>8284</v>
      </c>
      <c r="G3061" t="s">
        <v>8285</v>
      </c>
      <c r="H3061" t="s">
        <v>91</v>
      </c>
      <c r="I3061" t="s">
        <v>443</v>
      </c>
      <c r="J3061">
        <v>1</v>
      </c>
      <c r="K3061" t="s">
        <v>361</v>
      </c>
      <c r="L3061">
        <v>1</v>
      </c>
      <c r="M3061" t="s">
        <v>113</v>
      </c>
      <c r="N3061" t="s">
        <v>362</v>
      </c>
      <c r="O3061" t="s">
        <v>243</v>
      </c>
      <c r="P3061" t="s">
        <v>444</v>
      </c>
      <c r="Q3061" t="s">
        <v>364</v>
      </c>
      <c r="R3061" t="s">
        <v>117</v>
      </c>
      <c r="S3061" t="s">
        <v>199</v>
      </c>
      <c r="T3061" t="s">
        <v>14695</v>
      </c>
      <c r="U3061" t="s">
        <v>14696</v>
      </c>
      <c r="V3061" s="41">
        <v>41190</v>
      </c>
      <c r="W3061" s="41">
        <v>34106</v>
      </c>
      <c r="X3061">
        <v>1</v>
      </c>
      <c r="Y3061">
        <v>1</v>
      </c>
      <c r="Z3061" t="s">
        <v>102</v>
      </c>
      <c r="AA3061">
        <v>1</v>
      </c>
      <c r="AB3061" t="s">
        <v>103</v>
      </c>
      <c r="AC3061" t="s">
        <v>104</v>
      </c>
      <c r="AD3061">
        <v>1</v>
      </c>
      <c r="AE3061" t="s">
        <v>105</v>
      </c>
      <c r="AG3061" t="s">
        <v>121</v>
      </c>
      <c r="AJ3061" t="s">
        <v>490</v>
      </c>
    </row>
    <row r="3062" spans="1:36" hidden="1" x14ac:dyDescent="0.25">
      <c r="A3062" t="s">
        <v>14697</v>
      </c>
      <c r="B3062" t="e">
        <f>VLOOKUP(A3062,[2]mp_ALL!B$1:B$557,1,0)</f>
        <v>#N/A</v>
      </c>
      <c r="C3062" t="s">
        <v>14698</v>
      </c>
      <c r="D3062" t="s">
        <v>38</v>
      </c>
      <c r="E3062" t="s">
        <v>88</v>
      </c>
      <c r="F3062" t="s">
        <v>8284</v>
      </c>
      <c r="G3062" t="s">
        <v>8285</v>
      </c>
      <c r="H3062" t="s">
        <v>91</v>
      </c>
      <c r="I3062" t="s">
        <v>778</v>
      </c>
      <c r="J3062">
        <v>1</v>
      </c>
      <c r="K3062" t="s">
        <v>779</v>
      </c>
      <c r="L3062">
        <v>1</v>
      </c>
      <c r="M3062" t="s">
        <v>113</v>
      </c>
      <c r="N3062" t="s">
        <v>134</v>
      </c>
      <c r="O3062" t="s">
        <v>347</v>
      </c>
      <c r="P3062" t="s">
        <v>780</v>
      </c>
      <c r="Q3062" t="s">
        <v>378</v>
      </c>
      <c r="R3062" t="s">
        <v>117</v>
      </c>
      <c r="S3062" t="s">
        <v>99</v>
      </c>
      <c r="T3062" t="s">
        <v>14699</v>
      </c>
      <c r="U3062" t="s">
        <v>7761</v>
      </c>
      <c r="V3062" s="41">
        <v>41190</v>
      </c>
      <c r="W3062" s="41">
        <v>33552</v>
      </c>
      <c r="X3062">
        <v>1</v>
      </c>
      <c r="Y3062">
        <v>0</v>
      </c>
      <c r="Z3062" t="s">
        <v>102</v>
      </c>
      <c r="AA3062">
        <v>1</v>
      </c>
      <c r="AB3062" t="s">
        <v>103</v>
      </c>
      <c r="AC3062" t="s">
        <v>104</v>
      </c>
      <c r="AD3062">
        <v>1</v>
      </c>
      <c r="AE3062" t="s">
        <v>105</v>
      </c>
      <c r="AG3062" t="s">
        <v>121</v>
      </c>
      <c r="AJ3062" t="s">
        <v>107</v>
      </c>
    </row>
    <row r="3063" spans="1:36" hidden="1" x14ac:dyDescent="0.25">
      <c r="A3063" t="s">
        <v>14700</v>
      </c>
      <c r="B3063" t="e">
        <f>VLOOKUP(A3063,[2]mp_ALL!B$1:B$557,1,0)</f>
        <v>#N/A</v>
      </c>
      <c r="C3063" t="s">
        <v>14701</v>
      </c>
      <c r="D3063" t="s">
        <v>38</v>
      </c>
      <c r="E3063" t="s">
        <v>88</v>
      </c>
      <c r="F3063" t="s">
        <v>8284</v>
      </c>
      <c r="G3063" t="s">
        <v>8285</v>
      </c>
      <c r="H3063" t="s">
        <v>91</v>
      </c>
      <c r="I3063" t="s">
        <v>1708</v>
      </c>
      <c r="J3063">
        <v>1</v>
      </c>
      <c r="K3063" t="s">
        <v>705</v>
      </c>
      <c r="L3063">
        <v>1</v>
      </c>
      <c r="M3063" t="s">
        <v>113</v>
      </c>
      <c r="N3063" t="s">
        <v>134</v>
      </c>
      <c r="O3063" t="s">
        <v>376</v>
      </c>
      <c r="P3063" t="s">
        <v>1304</v>
      </c>
      <c r="Q3063" t="s">
        <v>1709</v>
      </c>
      <c r="R3063" t="s">
        <v>117</v>
      </c>
      <c r="S3063" t="s">
        <v>99</v>
      </c>
      <c r="T3063" t="s">
        <v>14702</v>
      </c>
      <c r="U3063" t="s">
        <v>14703</v>
      </c>
      <c r="V3063" s="41">
        <v>41190</v>
      </c>
      <c r="W3063" s="41">
        <v>33942</v>
      </c>
      <c r="X3063">
        <v>0</v>
      </c>
      <c r="Z3063" t="s">
        <v>7195</v>
      </c>
      <c r="AA3063">
        <v>1</v>
      </c>
      <c r="AB3063" t="s">
        <v>103</v>
      </c>
      <c r="AC3063" t="s">
        <v>104</v>
      </c>
      <c r="AD3063">
        <v>1</v>
      </c>
      <c r="AE3063" t="s">
        <v>105</v>
      </c>
      <c r="AG3063" t="s">
        <v>121</v>
      </c>
      <c r="AJ3063" t="s">
        <v>190</v>
      </c>
    </row>
    <row r="3064" spans="1:36" hidden="1" x14ac:dyDescent="0.25">
      <c r="A3064" t="s">
        <v>14704</v>
      </c>
      <c r="B3064" t="e">
        <f>VLOOKUP(A3064,[2]mp_ALL!B$1:B$557,1,0)</f>
        <v>#N/A</v>
      </c>
      <c r="C3064" t="s">
        <v>14705</v>
      </c>
      <c r="D3064" t="s">
        <v>36</v>
      </c>
      <c r="E3064" t="s">
        <v>88</v>
      </c>
      <c r="F3064" t="s">
        <v>154</v>
      </c>
      <c r="G3064" t="s">
        <v>155</v>
      </c>
      <c r="H3064" t="s">
        <v>290</v>
      </c>
      <c r="I3064" t="s">
        <v>2300</v>
      </c>
      <c r="J3064">
        <v>1</v>
      </c>
      <c r="K3064" t="s">
        <v>1420</v>
      </c>
      <c r="L3064">
        <v>0</v>
      </c>
      <c r="M3064" t="s">
        <v>1421</v>
      </c>
      <c r="N3064" t="s">
        <v>2301</v>
      </c>
      <c r="O3064" t="s">
        <v>2302</v>
      </c>
      <c r="R3064" t="s">
        <v>1424</v>
      </c>
      <c r="S3064" t="s">
        <v>560</v>
      </c>
      <c r="T3064" t="s">
        <v>14706</v>
      </c>
      <c r="U3064" t="s">
        <v>14707</v>
      </c>
      <c r="V3064" s="41">
        <v>41192</v>
      </c>
      <c r="W3064" s="41">
        <v>33215</v>
      </c>
      <c r="X3064">
        <v>1</v>
      </c>
      <c r="Y3064">
        <v>1</v>
      </c>
      <c r="Z3064" t="s">
        <v>102</v>
      </c>
      <c r="AA3064">
        <v>1</v>
      </c>
      <c r="AB3064" t="s">
        <v>103</v>
      </c>
      <c r="AC3064" t="s">
        <v>297</v>
      </c>
      <c r="AD3064">
        <v>1</v>
      </c>
      <c r="AE3064" t="s">
        <v>563</v>
      </c>
      <c r="AG3064" t="s">
        <v>1427</v>
      </c>
      <c r="AI3064" t="s">
        <v>1444</v>
      </c>
      <c r="AJ3064" t="s">
        <v>694</v>
      </c>
    </row>
    <row r="3065" spans="1:36" hidden="1" x14ac:dyDescent="0.25">
      <c r="A3065" t="s">
        <v>14708</v>
      </c>
      <c r="B3065" t="e">
        <f>VLOOKUP(A3065,[2]mp_ALL!B$1:B$557,1,0)</f>
        <v>#N/A</v>
      </c>
      <c r="C3065" t="s">
        <v>14709</v>
      </c>
      <c r="D3065" t="s">
        <v>36</v>
      </c>
      <c r="E3065" t="s">
        <v>88</v>
      </c>
      <c r="F3065" t="s">
        <v>154</v>
      </c>
      <c r="G3065" t="s">
        <v>155</v>
      </c>
      <c r="H3065" t="s">
        <v>290</v>
      </c>
      <c r="I3065" t="s">
        <v>4838</v>
      </c>
      <c r="J3065">
        <v>1</v>
      </c>
      <c r="K3065" t="s">
        <v>3100</v>
      </c>
      <c r="L3065">
        <v>0</v>
      </c>
      <c r="M3065" t="s">
        <v>3101</v>
      </c>
      <c r="N3065" t="s">
        <v>4839</v>
      </c>
      <c r="O3065" t="s">
        <v>4840</v>
      </c>
      <c r="R3065" t="s">
        <v>559</v>
      </c>
      <c r="S3065" t="s">
        <v>560</v>
      </c>
      <c r="T3065" t="s">
        <v>14710</v>
      </c>
      <c r="U3065" t="s">
        <v>14711</v>
      </c>
      <c r="V3065" s="41">
        <v>41192</v>
      </c>
      <c r="W3065" s="41">
        <v>33497</v>
      </c>
      <c r="X3065">
        <v>1</v>
      </c>
      <c r="Y3065">
        <v>2</v>
      </c>
      <c r="Z3065" t="s">
        <v>102</v>
      </c>
      <c r="AA3065">
        <v>1</v>
      </c>
      <c r="AB3065" t="s">
        <v>103</v>
      </c>
      <c r="AC3065" t="s">
        <v>297</v>
      </c>
      <c r="AD3065">
        <v>1</v>
      </c>
      <c r="AE3065" t="s">
        <v>563</v>
      </c>
      <c r="AG3065" t="s">
        <v>1040</v>
      </c>
      <c r="AJ3065" t="s">
        <v>2704</v>
      </c>
    </row>
    <row r="3066" spans="1:36" hidden="1" x14ac:dyDescent="0.25">
      <c r="A3066" t="s">
        <v>14712</v>
      </c>
      <c r="B3066" t="e">
        <f>VLOOKUP(A3066,[2]mp_ALL!B$1:B$557,1,0)</f>
        <v>#N/A</v>
      </c>
      <c r="C3066" t="s">
        <v>14713</v>
      </c>
      <c r="D3066" t="s">
        <v>36</v>
      </c>
      <c r="E3066" t="s">
        <v>88</v>
      </c>
      <c r="F3066" t="s">
        <v>154</v>
      </c>
      <c r="G3066" t="s">
        <v>155</v>
      </c>
      <c r="H3066" t="s">
        <v>290</v>
      </c>
      <c r="I3066" t="s">
        <v>2965</v>
      </c>
      <c r="J3066">
        <v>1</v>
      </c>
      <c r="K3066" t="s">
        <v>2197</v>
      </c>
      <c r="L3066">
        <v>0</v>
      </c>
      <c r="M3066" t="s">
        <v>2198</v>
      </c>
      <c r="N3066" t="s">
        <v>2966</v>
      </c>
      <c r="O3066" t="s">
        <v>2967</v>
      </c>
      <c r="R3066" t="s">
        <v>117</v>
      </c>
      <c r="S3066" t="s">
        <v>237</v>
      </c>
      <c r="T3066" t="s">
        <v>14714</v>
      </c>
      <c r="U3066" t="s">
        <v>14411</v>
      </c>
      <c r="V3066" s="41">
        <v>41192</v>
      </c>
      <c r="W3066" s="41">
        <v>33502</v>
      </c>
      <c r="X3066">
        <v>0</v>
      </c>
      <c r="Z3066" t="s">
        <v>7195</v>
      </c>
      <c r="AA3066">
        <v>1</v>
      </c>
      <c r="AB3066" t="s">
        <v>103</v>
      </c>
      <c r="AC3066" t="s">
        <v>297</v>
      </c>
      <c r="AD3066">
        <v>1</v>
      </c>
      <c r="AE3066" t="s">
        <v>298</v>
      </c>
      <c r="AG3066" t="s">
        <v>121</v>
      </c>
      <c r="AJ3066" t="s">
        <v>1556</v>
      </c>
    </row>
    <row r="3067" spans="1:36" hidden="1" x14ac:dyDescent="0.25">
      <c r="A3067" t="s">
        <v>14715</v>
      </c>
      <c r="B3067" t="e">
        <f>VLOOKUP(A3067,[2]mp_ALL!B$1:B$557,1,0)</f>
        <v>#N/A</v>
      </c>
      <c r="C3067" t="s">
        <v>14716</v>
      </c>
      <c r="D3067" t="s">
        <v>36</v>
      </c>
      <c r="E3067" t="s">
        <v>88</v>
      </c>
      <c r="F3067" t="s">
        <v>154</v>
      </c>
      <c r="G3067" t="s">
        <v>155</v>
      </c>
      <c r="H3067" t="s">
        <v>290</v>
      </c>
      <c r="I3067" t="s">
        <v>1279</v>
      </c>
      <c r="J3067">
        <v>1</v>
      </c>
      <c r="K3067" t="s">
        <v>1280</v>
      </c>
      <c r="L3067">
        <v>0</v>
      </c>
      <c r="M3067" t="s">
        <v>1281</v>
      </c>
      <c r="N3067" t="s">
        <v>1282</v>
      </c>
      <c r="O3067" t="s">
        <v>1283</v>
      </c>
      <c r="R3067" t="s">
        <v>117</v>
      </c>
      <c r="S3067" t="s">
        <v>99</v>
      </c>
      <c r="T3067" t="s">
        <v>14717</v>
      </c>
      <c r="U3067" t="s">
        <v>14718</v>
      </c>
      <c r="V3067" s="41">
        <v>41192</v>
      </c>
      <c r="W3067" s="41">
        <v>33184</v>
      </c>
      <c r="X3067">
        <v>1</v>
      </c>
      <c r="Y3067">
        <v>2</v>
      </c>
      <c r="Z3067" t="s">
        <v>102</v>
      </c>
      <c r="AA3067">
        <v>1</v>
      </c>
      <c r="AB3067" t="s">
        <v>576</v>
      </c>
      <c r="AC3067" t="s">
        <v>297</v>
      </c>
      <c r="AD3067">
        <v>1</v>
      </c>
      <c r="AE3067" t="s">
        <v>298</v>
      </c>
      <c r="AG3067" t="s">
        <v>228</v>
      </c>
      <c r="AJ3067" t="s">
        <v>107</v>
      </c>
    </row>
    <row r="3068" spans="1:36" hidden="1" x14ac:dyDescent="0.25">
      <c r="A3068" t="s">
        <v>14719</v>
      </c>
      <c r="B3068" t="e">
        <f>VLOOKUP(A3068,[2]mp_ALL!B$1:B$557,1,0)</f>
        <v>#N/A</v>
      </c>
      <c r="C3068" t="s">
        <v>14720</v>
      </c>
      <c r="D3068" t="s">
        <v>39</v>
      </c>
      <c r="E3068" t="s">
        <v>88</v>
      </c>
      <c r="F3068" t="s">
        <v>1473</v>
      </c>
      <c r="G3068" t="s">
        <v>1474</v>
      </c>
      <c r="H3068" t="s">
        <v>290</v>
      </c>
      <c r="I3068" t="s">
        <v>14721</v>
      </c>
      <c r="J3068">
        <v>1</v>
      </c>
      <c r="K3068" t="s">
        <v>7459</v>
      </c>
      <c r="L3068">
        <v>0</v>
      </c>
      <c r="M3068" t="s">
        <v>2198</v>
      </c>
      <c r="N3068" t="s">
        <v>7460</v>
      </c>
      <c r="O3068" t="s">
        <v>14722</v>
      </c>
      <c r="R3068" t="s">
        <v>117</v>
      </c>
      <c r="S3068" t="s">
        <v>237</v>
      </c>
      <c r="T3068" t="s">
        <v>14723</v>
      </c>
      <c r="U3068" t="s">
        <v>14724</v>
      </c>
      <c r="V3068" s="41">
        <v>41192</v>
      </c>
      <c r="W3068" s="41">
        <v>33175</v>
      </c>
      <c r="X3068">
        <v>1</v>
      </c>
      <c r="Y3068">
        <v>0</v>
      </c>
      <c r="Z3068" t="s">
        <v>710</v>
      </c>
      <c r="AA3068">
        <v>1</v>
      </c>
      <c r="AB3068" t="s">
        <v>103</v>
      </c>
      <c r="AC3068" t="s">
        <v>297</v>
      </c>
      <c r="AD3068">
        <v>1</v>
      </c>
      <c r="AE3068" t="s">
        <v>322</v>
      </c>
      <c r="AG3068" t="s">
        <v>228</v>
      </c>
      <c r="AJ3068" t="s">
        <v>1606</v>
      </c>
    </row>
    <row r="3069" spans="1:36" hidden="1" x14ac:dyDescent="0.25">
      <c r="A3069" t="s">
        <v>14725</v>
      </c>
      <c r="B3069" t="e">
        <f>VLOOKUP(A3069,[2]mp_ALL!B$1:B$557,1,0)</f>
        <v>#N/A</v>
      </c>
      <c r="C3069" t="s">
        <v>14726</v>
      </c>
      <c r="D3069" t="s">
        <v>36</v>
      </c>
      <c r="E3069" t="s">
        <v>88</v>
      </c>
      <c r="F3069" t="s">
        <v>154</v>
      </c>
      <c r="G3069" t="s">
        <v>155</v>
      </c>
      <c r="H3069" t="s">
        <v>290</v>
      </c>
      <c r="I3069" t="s">
        <v>11368</v>
      </c>
      <c r="J3069">
        <v>1</v>
      </c>
      <c r="K3069" t="s">
        <v>457</v>
      </c>
      <c r="L3069">
        <v>0</v>
      </c>
      <c r="M3069" t="s">
        <v>113</v>
      </c>
      <c r="N3069" t="s">
        <v>395</v>
      </c>
      <c r="O3069" t="s">
        <v>11369</v>
      </c>
      <c r="R3069" t="s">
        <v>117</v>
      </c>
      <c r="S3069" t="s">
        <v>237</v>
      </c>
      <c r="T3069" t="s">
        <v>14727</v>
      </c>
      <c r="U3069" t="s">
        <v>14728</v>
      </c>
      <c r="V3069" s="41">
        <v>41192</v>
      </c>
      <c r="W3069" s="41">
        <v>32292</v>
      </c>
      <c r="X3069">
        <v>1</v>
      </c>
      <c r="Y3069">
        <v>1</v>
      </c>
      <c r="Z3069" t="s">
        <v>102</v>
      </c>
      <c r="AA3069">
        <v>1</v>
      </c>
      <c r="AB3069" t="s">
        <v>103</v>
      </c>
      <c r="AC3069" t="s">
        <v>297</v>
      </c>
      <c r="AD3069">
        <v>1</v>
      </c>
      <c r="AE3069" t="s">
        <v>322</v>
      </c>
      <c r="AG3069" t="s">
        <v>121</v>
      </c>
      <c r="AJ3069" t="s">
        <v>334</v>
      </c>
    </row>
    <row r="3070" spans="1:36" hidden="1" x14ac:dyDescent="0.25">
      <c r="A3070" t="s">
        <v>14729</v>
      </c>
      <c r="B3070" t="e">
        <f>VLOOKUP(A3070,[2]mp_ALL!B$1:B$557,1,0)</f>
        <v>#N/A</v>
      </c>
      <c r="C3070" t="s">
        <v>14730</v>
      </c>
      <c r="D3070" t="s">
        <v>36</v>
      </c>
      <c r="E3070" t="s">
        <v>88</v>
      </c>
      <c r="F3070" t="s">
        <v>154</v>
      </c>
      <c r="G3070" t="s">
        <v>155</v>
      </c>
      <c r="H3070" t="s">
        <v>290</v>
      </c>
      <c r="I3070" t="s">
        <v>7147</v>
      </c>
      <c r="J3070">
        <v>1</v>
      </c>
      <c r="K3070" t="s">
        <v>2188</v>
      </c>
      <c r="L3070">
        <v>0</v>
      </c>
      <c r="M3070" t="s">
        <v>435</v>
      </c>
      <c r="N3070" t="s">
        <v>2189</v>
      </c>
      <c r="O3070" t="s">
        <v>7148</v>
      </c>
      <c r="R3070" t="s">
        <v>117</v>
      </c>
      <c r="S3070" t="s">
        <v>237</v>
      </c>
      <c r="T3070" t="s">
        <v>14731</v>
      </c>
      <c r="U3070" t="s">
        <v>14732</v>
      </c>
      <c r="V3070" s="41">
        <v>41192</v>
      </c>
      <c r="W3070" s="41">
        <v>33660</v>
      </c>
      <c r="X3070">
        <v>1</v>
      </c>
      <c r="Y3070">
        <v>0</v>
      </c>
      <c r="Z3070" t="s">
        <v>102</v>
      </c>
      <c r="AA3070">
        <v>1</v>
      </c>
      <c r="AB3070" t="s">
        <v>576</v>
      </c>
      <c r="AC3070" t="s">
        <v>297</v>
      </c>
      <c r="AD3070">
        <v>1</v>
      </c>
      <c r="AE3070" t="s">
        <v>322</v>
      </c>
      <c r="AG3070" t="s">
        <v>1040</v>
      </c>
      <c r="AJ3070" t="s">
        <v>7179</v>
      </c>
    </row>
    <row r="3071" spans="1:36" hidden="1" x14ac:dyDescent="0.25">
      <c r="A3071" t="s">
        <v>14733</v>
      </c>
      <c r="B3071" t="e">
        <f>VLOOKUP(A3071,[2]mp_ALL!B$1:B$557,1,0)</f>
        <v>#N/A</v>
      </c>
      <c r="C3071" t="s">
        <v>14734</v>
      </c>
      <c r="D3071" t="s">
        <v>36</v>
      </c>
      <c r="E3071" t="s">
        <v>88</v>
      </c>
      <c r="F3071" t="s">
        <v>154</v>
      </c>
      <c r="G3071" t="s">
        <v>155</v>
      </c>
      <c r="H3071" t="s">
        <v>290</v>
      </c>
      <c r="I3071" t="s">
        <v>2402</v>
      </c>
      <c r="J3071">
        <v>1</v>
      </c>
      <c r="K3071" t="s">
        <v>1485</v>
      </c>
      <c r="L3071">
        <v>0</v>
      </c>
      <c r="M3071" t="s">
        <v>1486</v>
      </c>
      <c r="N3071" t="s">
        <v>2384</v>
      </c>
      <c r="O3071" t="s">
        <v>2403</v>
      </c>
      <c r="R3071" t="s">
        <v>147</v>
      </c>
      <c r="S3071" t="s">
        <v>560</v>
      </c>
      <c r="T3071" t="s">
        <v>14735</v>
      </c>
      <c r="U3071" t="s">
        <v>14736</v>
      </c>
      <c r="V3071" s="41">
        <v>41192</v>
      </c>
      <c r="W3071" s="41">
        <v>33480</v>
      </c>
      <c r="X3071">
        <v>1</v>
      </c>
      <c r="Y3071">
        <v>1</v>
      </c>
      <c r="Z3071" t="s">
        <v>102</v>
      </c>
      <c r="AA3071">
        <v>1</v>
      </c>
      <c r="AB3071" t="s">
        <v>103</v>
      </c>
      <c r="AC3071" t="s">
        <v>297</v>
      </c>
      <c r="AD3071">
        <v>1</v>
      </c>
      <c r="AE3071" t="s">
        <v>322</v>
      </c>
      <c r="AG3071" t="s">
        <v>148</v>
      </c>
      <c r="AJ3071" t="s">
        <v>14737</v>
      </c>
    </row>
    <row r="3072" spans="1:36" x14ac:dyDescent="0.25">
      <c r="A3072" t="s">
        <v>14738</v>
      </c>
      <c r="B3072" t="str">
        <f>VLOOKUP(A3072,[2]mp_ALL!B$1:B$557,1,0)</f>
        <v>1223194</v>
      </c>
      <c r="C3072" t="s">
        <v>14739</v>
      </c>
      <c r="D3072" t="s">
        <v>39</v>
      </c>
      <c r="E3072" t="s">
        <v>88</v>
      </c>
      <c r="F3072" t="s">
        <v>1473</v>
      </c>
      <c r="G3072" t="s">
        <v>1474</v>
      </c>
      <c r="H3072" t="s">
        <v>290</v>
      </c>
      <c r="I3072" t="s">
        <v>14740</v>
      </c>
      <c r="J3072">
        <v>1</v>
      </c>
      <c r="K3072" t="s">
        <v>1950</v>
      </c>
      <c r="L3072">
        <v>0</v>
      </c>
      <c r="M3072" t="s">
        <v>316</v>
      </c>
      <c r="N3072" t="s">
        <v>1951</v>
      </c>
      <c r="O3072" t="s">
        <v>14741</v>
      </c>
      <c r="S3072" t="s">
        <v>549</v>
      </c>
      <c r="T3072" t="s">
        <v>14742</v>
      </c>
      <c r="U3072" t="s">
        <v>14743</v>
      </c>
      <c r="V3072" s="41">
        <v>41192</v>
      </c>
      <c r="W3072" s="41">
        <v>33297</v>
      </c>
      <c r="X3072">
        <v>1</v>
      </c>
      <c r="Y3072">
        <v>1</v>
      </c>
      <c r="Z3072" t="s">
        <v>102</v>
      </c>
      <c r="AA3072">
        <v>1</v>
      </c>
      <c r="AB3072" t="s">
        <v>103</v>
      </c>
      <c r="AC3072" t="s">
        <v>297</v>
      </c>
      <c r="AD3072">
        <v>1</v>
      </c>
      <c r="AE3072" t="s">
        <v>322</v>
      </c>
      <c r="AG3072" t="s">
        <v>148</v>
      </c>
      <c r="AJ3072" t="s">
        <v>694</v>
      </c>
    </row>
    <row r="3073" spans="1:36" hidden="1" x14ac:dyDescent="0.25">
      <c r="A3073" t="s">
        <v>14744</v>
      </c>
      <c r="B3073" t="e">
        <f>VLOOKUP(A3073,[2]mp_ALL!B$1:B$557,1,0)</f>
        <v>#N/A</v>
      </c>
      <c r="C3073" t="s">
        <v>14745</v>
      </c>
      <c r="D3073" t="s">
        <v>36</v>
      </c>
      <c r="E3073" t="s">
        <v>88</v>
      </c>
      <c r="F3073" t="s">
        <v>154</v>
      </c>
      <c r="G3073" t="s">
        <v>155</v>
      </c>
      <c r="H3073" t="s">
        <v>290</v>
      </c>
      <c r="I3073" t="s">
        <v>8039</v>
      </c>
      <c r="J3073">
        <v>1</v>
      </c>
      <c r="K3073" t="s">
        <v>8040</v>
      </c>
      <c r="L3073">
        <v>0</v>
      </c>
      <c r="M3073" t="s">
        <v>94</v>
      </c>
      <c r="N3073" t="s">
        <v>2075</v>
      </c>
      <c r="O3073" t="s">
        <v>8041</v>
      </c>
      <c r="S3073" t="s">
        <v>817</v>
      </c>
      <c r="T3073" t="s">
        <v>14746</v>
      </c>
      <c r="U3073" t="s">
        <v>14747</v>
      </c>
      <c r="V3073" s="41">
        <v>41192</v>
      </c>
      <c r="W3073" s="41">
        <v>33577</v>
      </c>
      <c r="X3073">
        <v>1</v>
      </c>
      <c r="Y3073">
        <v>1</v>
      </c>
      <c r="Z3073" t="s">
        <v>102</v>
      </c>
      <c r="AA3073">
        <v>1</v>
      </c>
      <c r="AB3073" t="s">
        <v>103</v>
      </c>
      <c r="AC3073" t="s">
        <v>297</v>
      </c>
      <c r="AD3073">
        <v>1</v>
      </c>
      <c r="AE3073" t="s">
        <v>298</v>
      </c>
      <c r="AG3073" t="s">
        <v>106</v>
      </c>
      <c r="AJ3073" t="s">
        <v>694</v>
      </c>
    </row>
    <row r="3074" spans="1:36" hidden="1" x14ac:dyDescent="0.25">
      <c r="A3074" t="s">
        <v>14748</v>
      </c>
      <c r="B3074" t="e">
        <f>VLOOKUP(A3074,[2]mp_ALL!B$1:B$557,1,0)</f>
        <v>#N/A</v>
      </c>
      <c r="C3074" t="s">
        <v>14749</v>
      </c>
      <c r="D3074" t="s">
        <v>39</v>
      </c>
      <c r="E3074" t="s">
        <v>1439</v>
      </c>
      <c r="F3074" t="s">
        <v>567</v>
      </c>
      <c r="G3074" t="s">
        <v>568</v>
      </c>
      <c r="H3074" t="s">
        <v>1440</v>
      </c>
      <c r="I3074" t="s">
        <v>1441</v>
      </c>
      <c r="J3074">
        <v>1</v>
      </c>
      <c r="K3074" t="s">
        <v>1420</v>
      </c>
      <c r="L3074">
        <v>0</v>
      </c>
      <c r="M3074" t="s">
        <v>1421</v>
      </c>
      <c r="R3074" t="s">
        <v>1424</v>
      </c>
      <c r="S3074" t="s">
        <v>560</v>
      </c>
      <c r="T3074" t="s">
        <v>14750</v>
      </c>
      <c r="U3074" t="s">
        <v>14751</v>
      </c>
      <c r="V3074" s="41">
        <v>41192</v>
      </c>
      <c r="W3074" s="41">
        <v>33731</v>
      </c>
      <c r="X3074">
        <v>0</v>
      </c>
      <c r="Z3074" t="s">
        <v>7195</v>
      </c>
      <c r="AA3074">
        <v>1</v>
      </c>
      <c r="AB3074" t="s">
        <v>103</v>
      </c>
      <c r="AC3074" t="s">
        <v>297</v>
      </c>
      <c r="AD3074">
        <v>1</v>
      </c>
      <c r="AE3074" t="s">
        <v>563</v>
      </c>
      <c r="AG3074" t="s">
        <v>1427</v>
      </c>
      <c r="AI3074" t="s">
        <v>210</v>
      </c>
      <c r="AJ3074" t="s">
        <v>1779</v>
      </c>
    </row>
    <row r="3075" spans="1:36" x14ac:dyDescent="0.25">
      <c r="A3075" t="s">
        <v>14752</v>
      </c>
      <c r="B3075" t="str">
        <f>VLOOKUP(A3075,[2]mp_ALL!B$1:B$557,1,0)</f>
        <v>1223197</v>
      </c>
      <c r="C3075" t="s">
        <v>14753</v>
      </c>
      <c r="D3075" t="s">
        <v>36</v>
      </c>
      <c r="E3075" t="s">
        <v>88</v>
      </c>
      <c r="F3075" t="s">
        <v>154</v>
      </c>
      <c r="G3075" t="s">
        <v>155</v>
      </c>
      <c r="H3075" t="s">
        <v>290</v>
      </c>
      <c r="I3075" t="s">
        <v>11440</v>
      </c>
      <c r="J3075">
        <v>1</v>
      </c>
      <c r="K3075" t="s">
        <v>2774</v>
      </c>
      <c r="L3075">
        <v>0</v>
      </c>
      <c r="M3075" t="s">
        <v>34</v>
      </c>
      <c r="N3075" t="s">
        <v>41</v>
      </c>
      <c r="O3075" t="s">
        <v>11441</v>
      </c>
      <c r="S3075" t="s">
        <v>549</v>
      </c>
      <c r="T3075" t="s">
        <v>14754</v>
      </c>
      <c r="U3075" t="s">
        <v>5197</v>
      </c>
      <c r="V3075" s="41">
        <v>41192</v>
      </c>
      <c r="W3075" s="41">
        <v>33515</v>
      </c>
      <c r="X3075">
        <v>1</v>
      </c>
      <c r="Y3075">
        <v>1</v>
      </c>
      <c r="Z3075" t="s">
        <v>102</v>
      </c>
      <c r="AA3075">
        <v>1</v>
      </c>
      <c r="AB3075" t="s">
        <v>103</v>
      </c>
      <c r="AC3075" t="s">
        <v>297</v>
      </c>
      <c r="AD3075">
        <v>1</v>
      </c>
      <c r="AE3075" t="s">
        <v>322</v>
      </c>
      <c r="AG3075" t="s">
        <v>106</v>
      </c>
      <c r="AI3075" t="s">
        <v>1444</v>
      </c>
      <c r="AJ3075" t="s">
        <v>107</v>
      </c>
    </row>
    <row r="3076" spans="1:36" hidden="1" x14ac:dyDescent="0.25">
      <c r="A3076" t="s">
        <v>14755</v>
      </c>
      <c r="B3076" t="str">
        <f>VLOOKUP(A3076,[2]mp_ALL!B$1:B$557,1,0)</f>
        <v>1223198</v>
      </c>
      <c r="C3076" t="s">
        <v>14756</v>
      </c>
      <c r="D3076" t="s">
        <v>36</v>
      </c>
      <c r="E3076" t="s">
        <v>1439</v>
      </c>
      <c r="F3076" t="s">
        <v>154</v>
      </c>
      <c r="G3076" t="s">
        <v>155</v>
      </c>
      <c r="H3076" t="s">
        <v>1440</v>
      </c>
      <c r="I3076" t="s">
        <v>7511</v>
      </c>
      <c r="J3076">
        <v>1</v>
      </c>
      <c r="K3076" t="s">
        <v>1884</v>
      </c>
      <c r="L3076">
        <v>0</v>
      </c>
      <c r="M3076" t="s">
        <v>34</v>
      </c>
      <c r="S3076" t="s">
        <v>549</v>
      </c>
      <c r="T3076" t="s">
        <v>14757</v>
      </c>
      <c r="U3076" t="s">
        <v>14758</v>
      </c>
      <c r="V3076" s="41">
        <v>41192</v>
      </c>
      <c r="W3076" s="41">
        <v>33418</v>
      </c>
      <c r="X3076">
        <v>1</v>
      </c>
      <c r="Y3076">
        <v>2</v>
      </c>
      <c r="Z3076" t="s">
        <v>102</v>
      </c>
      <c r="AA3076">
        <v>1</v>
      </c>
      <c r="AB3076" t="s">
        <v>103</v>
      </c>
      <c r="AC3076" t="s">
        <v>297</v>
      </c>
      <c r="AD3076">
        <v>1</v>
      </c>
      <c r="AE3076" t="s">
        <v>322</v>
      </c>
      <c r="AG3076" t="s">
        <v>106</v>
      </c>
      <c r="AI3076" t="s">
        <v>210</v>
      </c>
      <c r="AJ3076" t="s">
        <v>107</v>
      </c>
    </row>
    <row r="3077" spans="1:36" hidden="1" x14ac:dyDescent="0.25">
      <c r="A3077" t="s">
        <v>14759</v>
      </c>
      <c r="B3077" t="e">
        <f>VLOOKUP(A3077,[2]mp_ALL!B$1:B$557,1,0)</f>
        <v>#N/A</v>
      </c>
      <c r="C3077" t="s">
        <v>14760</v>
      </c>
      <c r="D3077" t="s">
        <v>14761</v>
      </c>
      <c r="E3077" t="s">
        <v>88</v>
      </c>
      <c r="F3077" t="s">
        <v>311</v>
      </c>
      <c r="G3077" t="s">
        <v>312</v>
      </c>
      <c r="H3077" t="s">
        <v>313</v>
      </c>
      <c r="I3077" t="s">
        <v>14762</v>
      </c>
      <c r="J3077">
        <v>1</v>
      </c>
      <c r="K3077" t="s">
        <v>1459</v>
      </c>
      <c r="L3077">
        <v>0</v>
      </c>
      <c r="M3077" t="s">
        <v>1460</v>
      </c>
      <c r="N3077" t="s">
        <v>1802</v>
      </c>
      <c r="O3077" t="s">
        <v>14763</v>
      </c>
      <c r="R3077" t="s">
        <v>1424</v>
      </c>
      <c r="S3077" t="s">
        <v>237</v>
      </c>
      <c r="T3077" t="s">
        <v>14764</v>
      </c>
      <c r="U3077" t="s">
        <v>14765</v>
      </c>
      <c r="V3077" s="41">
        <v>41199</v>
      </c>
      <c r="W3077" s="41">
        <v>33208</v>
      </c>
      <c r="X3077">
        <v>1</v>
      </c>
      <c r="Y3077">
        <v>1</v>
      </c>
      <c r="Z3077" t="s">
        <v>923</v>
      </c>
      <c r="AA3077">
        <v>1</v>
      </c>
      <c r="AB3077" t="s">
        <v>103</v>
      </c>
      <c r="AC3077" t="s">
        <v>297</v>
      </c>
      <c r="AD3077">
        <v>1</v>
      </c>
      <c r="AE3077" t="s">
        <v>563</v>
      </c>
      <c r="AG3077" t="s">
        <v>1463</v>
      </c>
      <c r="AI3077" t="s">
        <v>210</v>
      </c>
      <c r="AJ3077" t="s">
        <v>694</v>
      </c>
    </row>
    <row r="3078" spans="1:36" hidden="1" x14ac:dyDescent="0.25">
      <c r="A3078" t="s">
        <v>14766</v>
      </c>
      <c r="B3078" t="e">
        <f>VLOOKUP(A3078,[2]mp_ALL!B$1:B$557,1,0)</f>
        <v>#N/A</v>
      </c>
      <c r="C3078" t="s">
        <v>14767</v>
      </c>
      <c r="D3078" t="s">
        <v>36</v>
      </c>
      <c r="E3078" t="s">
        <v>1439</v>
      </c>
      <c r="F3078" t="s">
        <v>154</v>
      </c>
      <c r="G3078" t="s">
        <v>155</v>
      </c>
      <c r="H3078" t="s">
        <v>1440</v>
      </c>
      <c r="I3078" t="s">
        <v>14768</v>
      </c>
      <c r="J3078">
        <v>1</v>
      </c>
      <c r="K3078" t="s">
        <v>1459</v>
      </c>
      <c r="L3078">
        <v>0</v>
      </c>
      <c r="M3078" t="s">
        <v>1460</v>
      </c>
      <c r="R3078" t="s">
        <v>1424</v>
      </c>
      <c r="S3078" t="s">
        <v>237</v>
      </c>
      <c r="T3078" t="s">
        <v>14769</v>
      </c>
      <c r="U3078" t="s">
        <v>14770</v>
      </c>
      <c r="V3078" s="41">
        <v>41199</v>
      </c>
      <c r="W3078" s="41">
        <v>33282</v>
      </c>
      <c r="X3078">
        <v>1</v>
      </c>
      <c r="Y3078">
        <v>1</v>
      </c>
      <c r="Z3078" t="s">
        <v>102</v>
      </c>
      <c r="AA3078">
        <v>1</v>
      </c>
      <c r="AB3078" t="s">
        <v>103</v>
      </c>
      <c r="AC3078" t="s">
        <v>297</v>
      </c>
      <c r="AD3078">
        <v>1</v>
      </c>
      <c r="AE3078" t="s">
        <v>563</v>
      </c>
      <c r="AG3078" t="s">
        <v>1463</v>
      </c>
      <c r="AI3078" t="s">
        <v>1444</v>
      </c>
      <c r="AJ3078" t="s">
        <v>1164</v>
      </c>
    </row>
    <row r="3079" spans="1:36" hidden="1" x14ac:dyDescent="0.25">
      <c r="A3079" t="s">
        <v>14771</v>
      </c>
      <c r="B3079" t="e">
        <f>VLOOKUP(A3079,[2]mp_ALL!B$1:B$557,1,0)</f>
        <v>#N/A</v>
      </c>
      <c r="C3079" t="s">
        <v>14772</v>
      </c>
      <c r="D3079" t="s">
        <v>38</v>
      </c>
      <c r="E3079" t="s">
        <v>88</v>
      </c>
      <c r="F3079" t="s">
        <v>8284</v>
      </c>
      <c r="G3079" t="s">
        <v>8285</v>
      </c>
      <c r="H3079" t="s">
        <v>91</v>
      </c>
      <c r="I3079" t="s">
        <v>5490</v>
      </c>
      <c r="J3079">
        <v>1</v>
      </c>
      <c r="K3079" t="s">
        <v>728</v>
      </c>
      <c r="L3079">
        <v>1</v>
      </c>
      <c r="M3079" t="s">
        <v>158</v>
      </c>
      <c r="N3079" t="s">
        <v>159</v>
      </c>
      <c r="O3079" t="s">
        <v>1051</v>
      </c>
      <c r="P3079" t="s">
        <v>1410</v>
      </c>
      <c r="Q3079" t="s">
        <v>5491</v>
      </c>
      <c r="R3079" t="s">
        <v>117</v>
      </c>
      <c r="S3079" t="s">
        <v>237</v>
      </c>
      <c r="T3079" t="s">
        <v>14773</v>
      </c>
      <c r="U3079" t="s">
        <v>14774</v>
      </c>
      <c r="V3079" s="41">
        <v>41204</v>
      </c>
      <c r="W3079" s="41">
        <v>33855</v>
      </c>
      <c r="X3079">
        <v>1</v>
      </c>
      <c r="Y3079">
        <v>1</v>
      </c>
      <c r="Z3079" t="s">
        <v>102</v>
      </c>
      <c r="AA3079">
        <v>1</v>
      </c>
      <c r="AB3079" t="s">
        <v>103</v>
      </c>
      <c r="AC3079" t="s">
        <v>104</v>
      </c>
      <c r="AD3079">
        <v>1</v>
      </c>
      <c r="AE3079" t="s">
        <v>105</v>
      </c>
      <c r="AG3079" t="s">
        <v>121</v>
      </c>
      <c r="AJ3079" t="s">
        <v>1913</v>
      </c>
    </row>
    <row r="3080" spans="1:36" hidden="1" x14ac:dyDescent="0.25">
      <c r="A3080" t="s">
        <v>14775</v>
      </c>
      <c r="B3080" t="e">
        <f>VLOOKUP(A3080,[2]mp_ALL!B$1:B$557,1,0)</f>
        <v>#N/A</v>
      </c>
      <c r="C3080" t="s">
        <v>14776</v>
      </c>
      <c r="D3080" t="s">
        <v>38</v>
      </c>
      <c r="E3080" t="s">
        <v>88</v>
      </c>
      <c r="F3080" t="s">
        <v>250</v>
      </c>
      <c r="G3080" t="s">
        <v>251</v>
      </c>
      <c r="H3080" t="s">
        <v>91</v>
      </c>
      <c r="I3080" t="s">
        <v>6271</v>
      </c>
      <c r="J3080">
        <v>1</v>
      </c>
      <c r="K3080" t="s">
        <v>1115</v>
      </c>
      <c r="L3080">
        <v>1</v>
      </c>
      <c r="M3080" t="s">
        <v>435</v>
      </c>
      <c r="N3080" t="s">
        <v>505</v>
      </c>
      <c r="O3080" t="s">
        <v>1734</v>
      </c>
      <c r="P3080" t="s">
        <v>6272</v>
      </c>
      <c r="Q3080" t="s">
        <v>6273</v>
      </c>
      <c r="R3080" t="s">
        <v>117</v>
      </c>
      <c r="S3080" t="s">
        <v>148</v>
      </c>
      <c r="T3080" t="s">
        <v>14777</v>
      </c>
      <c r="U3080" t="s">
        <v>8942</v>
      </c>
      <c r="V3080" s="41">
        <v>41204</v>
      </c>
      <c r="W3080" s="41">
        <v>34274</v>
      </c>
      <c r="X3080">
        <v>1</v>
      </c>
      <c r="Y3080">
        <v>1</v>
      </c>
      <c r="Z3080" t="s">
        <v>102</v>
      </c>
      <c r="AA3080">
        <v>1</v>
      </c>
      <c r="AB3080" t="s">
        <v>103</v>
      </c>
      <c r="AC3080" t="s">
        <v>104</v>
      </c>
      <c r="AD3080">
        <v>1</v>
      </c>
      <c r="AE3080" t="s">
        <v>105</v>
      </c>
      <c r="AG3080" t="s">
        <v>148</v>
      </c>
      <c r="AJ3080" t="s">
        <v>1153</v>
      </c>
    </row>
    <row r="3081" spans="1:36" hidden="1" x14ac:dyDescent="0.25">
      <c r="A3081" t="s">
        <v>14778</v>
      </c>
      <c r="B3081" t="e">
        <f>VLOOKUP(A3081,[2]mp_ALL!B$1:B$557,1,0)</f>
        <v>#N/A</v>
      </c>
      <c r="C3081" t="s">
        <v>14779</v>
      </c>
      <c r="D3081" t="s">
        <v>38</v>
      </c>
      <c r="E3081" t="s">
        <v>88</v>
      </c>
      <c r="F3081" t="s">
        <v>8284</v>
      </c>
      <c r="G3081" t="s">
        <v>8285</v>
      </c>
      <c r="H3081" t="s">
        <v>91</v>
      </c>
      <c r="I3081" t="s">
        <v>5802</v>
      </c>
      <c r="J3081">
        <v>1</v>
      </c>
      <c r="K3081" t="s">
        <v>4989</v>
      </c>
      <c r="L3081">
        <v>1</v>
      </c>
      <c r="M3081" t="s">
        <v>414</v>
      </c>
      <c r="N3081" t="s">
        <v>415</v>
      </c>
      <c r="O3081" t="s">
        <v>675</v>
      </c>
      <c r="P3081" t="s">
        <v>5803</v>
      </c>
      <c r="Q3081" t="s">
        <v>5804</v>
      </c>
      <c r="R3081" t="s">
        <v>117</v>
      </c>
      <c r="S3081" t="s">
        <v>199</v>
      </c>
      <c r="T3081" t="s">
        <v>149</v>
      </c>
      <c r="U3081" t="s">
        <v>14780</v>
      </c>
      <c r="V3081" s="41">
        <v>41204</v>
      </c>
      <c r="W3081" s="41">
        <v>33603</v>
      </c>
      <c r="X3081">
        <v>1</v>
      </c>
      <c r="Y3081">
        <v>2</v>
      </c>
      <c r="Z3081" t="s">
        <v>102</v>
      </c>
      <c r="AA3081">
        <v>1</v>
      </c>
      <c r="AB3081" t="s">
        <v>103</v>
      </c>
      <c r="AC3081" t="s">
        <v>104</v>
      </c>
      <c r="AD3081">
        <v>1</v>
      </c>
      <c r="AE3081" t="s">
        <v>105</v>
      </c>
      <c r="AG3081" t="s">
        <v>121</v>
      </c>
      <c r="AJ3081" t="s">
        <v>3422</v>
      </c>
    </row>
    <row r="3082" spans="1:36" hidden="1" x14ac:dyDescent="0.25">
      <c r="A3082" t="s">
        <v>14781</v>
      </c>
      <c r="B3082" t="e">
        <f>VLOOKUP(A3082,[2]mp_ALL!B$1:B$557,1,0)</f>
        <v>#N/A</v>
      </c>
      <c r="C3082" t="s">
        <v>14782</v>
      </c>
      <c r="D3082" t="s">
        <v>38</v>
      </c>
      <c r="E3082" t="s">
        <v>88</v>
      </c>
      <c r="F3082" t="s">
        <v>8284</v>
      </c>
      <c r="G3082" t="s">
        <v>8285</v>
      </c>
      <c r="H3082" t="s">
        <v>91</v>
      </c>
      <c r="I3082" t="s">
        <v>5534</v>
      </c>
      <c r="J3082">
        <v>1</v>
      </c>
      <c r="K3082" t="s">
        <v>494</v>
      </c>
      <c r="L3082">
        <v>0</v>
      </c>
      <c r="M3082" t="s">
        <v>435</v>
      </c>
      <c r="N3082" t="s">
        <v>495</v>
      </c>
      <c r="O3082" t="s">
        <v>496</v>
      </c>
      <c r="P3082" t="s">
        <v>1135</v>
      </c>
      <c r="Q3082" t="s">
        <v>5535</v>
      </c>
      <c r="R3082" t="s">
        <v>117</v>
      </c>
      <c r="S3082" t="s">
        <v>199</v>
      </c>
      <c r="T3082" t="s">
        <v>14783</v>
      </c>
      <c r="U3082" t="s">
        <v>7761</v>
      </c>
      <c r="V3082" s="41">
        <v>41204</v>
      </c>
      <c r="W3082" s="41">
        <v>34411</v>
      </c>
      <c r="X3082">
        <v>0</v>
      </c>
      <c r="Z3082" t="s">
        <v>7195</v>
      </c>
      <c r="AA3082">
        <v>1</v>
      </c>
      <c r="AB3082" t="s">
        <v>103</v>
      </c>
      <c r="AC3082" t="s">
        <v>104</v>
      </c>
      <c r="AD3082">
        <v>1</v>
      </c>
      <c r="AE3082" t="s">
        <v>308</v>
      </c>
      <c r="AG3082" t="s">
        <v>179</v>
      </c>
      <c r="AJ3082" t="s">
        <v>421</v>
      </c>
    </row>
    <row r="3083" spans="1:36" hidden="1" x14ac:dyDescent="0.25">
      <c r="A3083" t="s">
        <v>14784</v>
      </c>
      <c r="B3083" t="e">
        <f>VLOOKUP(A3083,[2]mp_ALL!B$1:B$557,1,0)</f>
        <v>#N/A</v>
      </c>
      <c r="C3083" t="s">
        <v>14785</v>
      </c>
      <c r="D3083" t="s">
        <v>38</v>
      </c>
      <c r="E3083" t="s">
        <v>88</v>
      </c>
      <c r="F3083" t="s">
        <v>8284</v>
      </c>
      <c r="G3083" t="s">
        <v>8285</v>
      </c>
      <c r="H3083" t="s">
        <v>91</v>
      </c>
      <c r="I3083" t="s">
        <v>5802</v>
      </c>
      <c r="J3083">
        <v>1</v>
      </c>
      <c r="K3083" t="s">
        <v>4989</v>
      </c>
      <c r="L3083">
        <v>1</v>
      </c>
      <c r="M3083" t="s">
        <v>414</v>
      </c>
      <c r="N3083" t="s">
        <v>415</v>
      </c>
      <c r="O3083" t="s">
        <v>675</v>
      </c>
      <c r="P3083" t="s">
        <v>5803</v>
      </c>
      <c r="Q3083" t="s">
        <v>5804</v>
      </c>
      <c r="R3083" t="s">
        <v>117</v>
      </c>
      <c r="S3083" t="s">
        <v>199</v>
      </c>
      <c r="T3083" t="s">
        <v>14786</v>
      </c>
      <c r="U3083" t="s">
        <v>14787</v>
      </c>
      <c r="V3083" s="41">
        <v>41204</v>
      </c>
      <c r="W3083" s="41">
        <v>34305</v>
      </c>
      <c r="X3083">
        <v>1</v>
      </c>
      <c r="Y3083">
        <v>1</v>
      </c>
      <c r="Z3083" t="s">
        <v>102</v>
      </c>
      <c r="AA3083">
        <v>1</v>
      </c>
      <c r="AB3083" t="s">
        <v>103</v>
      </c>
      <c r="AC3083" t="s">
        <v>104</v>
      </c>
      <c r="AD3083">
        <v>1</v>
      </c>
      <c r="AE3083" t="s">
        <v>105</v>
      </c>
      <c r="AG3083" t="s">
        <v>121</v>
      </c>
      <c r="AJ3083" t="s">
        <v>689</v>
      </c>
    </row>
    <row r="3084" spans="1:36" hidden="1" x14ac:dyDescent="0.25">
      <c r="A3084" t="s">
        <v>14788</v>
      </c>
      <c r="B3084" t="e">
        <f>VLOOKUP(A3084,[2]mp_ALL!B$1:B$557,1,0)</f>
        <v>#N/A</v>
      </c>
      <c r="C3084" t="s">
        <v>14789</v>
      </c>
      <c r="D3084" t="s">
        <v>38</v>
      </c>
      <c r="E3084" t="s">
        <v>88</v>
      </c>
      <c r="F3084" t="s">
        <v>8284</v>
      </c>
      <c r="G3084" t="s">
        <v>8285</v>
      </c>
      <c r="H3084" t="s">
        <v>91</v>
      </c>
      <c r="I3084" t="s">
        <v>3376</v>
      </c>
      <c r="J3084">
        <v>1</v>
      </c>
      <c r="K3084" t="s">
        <v>224</v>
      </c>
      <c r="L3084">
        <v>1</v>
      </c>
      <c r="M3084" t="s">
        <v>94</v>
      </c>
      <c r="N3084" t="s">
        <v>45</v>
      </c>
      <c r="O3084" t="s">
        <v>243</v>
      </c>
      <c r="P3084" t="s">
        <v>3198</v>
      </c>
      <c r="S3084" t="s">
        <v>817</v>
      </c>
      <c r="T3084" t="s">
        <v>14790</v>
      </c>
      <c r="U3084" t="s">
        <v>14791</v>
      </c>
      <c r="V3084" s="41">
        <v>41204</v>
      </c>
      <c r="W3084" s="41">
        <v>34107</v>
      </c>
      <c r="X3084">
        <v>1</v>
      </c>
      <c r="Y3084">
        <v>1</v>
      </c>
      <c r="Z3084" t="s">
        <v>102</v>
      </c>
      <c r="AA3084">
        <v>1</v>
      </c>
      <c r="AB3084" t="s">
        <v>103</v>
      </c>
      <c r="AC3084" t="s">
        <v>104</v>
      </c>
      <c r="AD3084">
        <v>1</v>
      </c>
      <c r="AE3084" t="s">
        <v>105</v>
      </c>
      <c r="AG3084" t="s">
        <v>106</v>
      </c>
      <c r="AJ3084" t="s">
        <v>3435</v>
      </c>
    </row>
    <row r="3085" spans="1:36" hidden="1" x14ac:dyDescent="0.25">
      <c r="A3085" t="s">
        <v>14792</v>
      </c>
      <c r="B3085" t="e">
        <f>VLOOKUP(A3085,[2]mp_ALL!B$1:B$557,1,0)</f>
        <v>#N/A</v>
      </c>
      <c r="C3085" t="s">
        <v>14793</v>
      </c>
      <c r="D3085" t="s">
        <v>38</v>
      </c>
      <c r="E3085" t="s">
        <v>88</v>
      </c>
      <c r="F3085" t="s">
        <v>8284</v>
      </c>
      <c r="G3085" t="s">
        <v>8285</v>
      </c>
      <c r="H3085" t="s">
        <v>91</v>
      </c>
      <c r="I3085" t="s">
        <v>4184</v>
      </c>
      <c r="J3085">
        <v>1</v>
      </c>
      <c r="K3085" t="s">
        <v>814</v>
      </c>
      <c r="L3085">
        <v>1</v>
      </c>
      <c r="M3085" t="s">
        <v>94</v>
      </c>
      <c r="N3085" t="s">
        <v>45</v>
      </c>
      <c r="O3085" t="s">
        <v>1200</v>
      </c>
      <c r="P3085" t="s">
        <v>1201</v>
      </c>
      <c r="Q3085" t="s">
        <v>4185</v>
      </c>
      <c r="S3085" t="s">
        <v>817</v>
      </c>
      <c r="T3085" t="s">
        <v>14794</v>
      </c>
      <c r="U3085" t="s">
        <v>14795</v>
      </c>
      <c r="V3085" s="41">
        <v>41204</v>
      </c>
      <c r="W3085" s="41">
        <v>34105</v>
      </c>
      <c r="X3085">
        <v>1</v>
      </c>
      <c r="Y3085">
        <v>1</v>
      </c>
      <c r="Z3085" t="s">
        <v>102</v>
      </c>
      <c r="AA3085">
        <v>1</v>
      </c>
      <c r="AB3085" t="s">
        <v>103</v>
      </c>
      <c r="AC3085" t="s">
        <v>104</v>
      </c>
      <c r="AD3085">
        <v>1</v>
      </c>
      <c r="AE3085" t="s">
        <v>105</v>
      </c>
      <c r="AG3085" t="s">
        <v>106</v>
      </c>
      <c r="AJ3085" t="s">
        <v>694</v>
      </c>
    </row>
    <row r="3086" spans="1:36" hidden="1" x14ac:dyDescent="0.25">
      <c r="A3086" t="s">
        <v>14796</v>
      </c>
      <c r="B3086" t="e">
        <f>VLOOKUP(A3086,[2]mp_ALL!B$1:B$557,1,0)</f>
        <v>#N/A</v>
      </c>
      <c r="C3086" t="s">
        <v>14797</v>
      </c>
      <c r="D3086" t="s">
        <v>38</v>
      </c>
      <c r="E3086" t="s">
        <v>88</v>
      </c>
      <c r="F3086" t="s">
        <v>250</v>
      </c>
      <c r="G3086" t="s">
        <v>251</v>
      </c>
      <c r="H3086" t="s">
        <v>91</v>
      </c>
      <c r="I3086" t="s">
        <v>2123</v>
      </c>
      <c r="J3086">
        <v>1</v>
      </c>
      <c r="K3086" t="s">
        <v>2124</v>
      </c>
      <c r="L3086">
        <v>1</v>
      </c>
      <c r="M3086" t="s">
        <v>1281</v>
      </c>
      <c r="N3086" t="s">
        <v>2094</v>
      </c>
      <c r="O3086" t="s">
        <v>2125</v>
      </c>
      <c r="R3086" t="s">
        <v>117</v>
      </c>
      <c r="S3086" t="s">
        <v>99</v>
      </c>
      <c r="T3086" t="s">
        <v>14798</v>
      </c>
      <c r="U3086" t="s">
        <v>14799</v>
      </c>
      <c r="V3086" s="41">
        <v>41204</v>
      </c>
      <c r="W3086" s="41">
        <v>34497</v>
      </c>
      <c r="X3086">
        <v>1</v>
      </c>
      <c r="Y3086">
        <v>1</v>
      </c>
      <c r="Z3086" t="s">
        <v>102</v>
      </c>
      <c r="AA3086">
        <v>1</v>
      </c>
      <c r="AB3086" t="s">
        <v>103</v>
      </c>
      <c r="AC3086" t="s">
        <v>104</v>
      </c>
      <c r="AD3086">
        <v>1</v>
      </c>
      <c r="AE3086" t="s">
        <v>138</v>
      </c>
      <c r="AG3086" t="s">
        <v>228</v>
      </c>
      <c r="AJ3086" t="s">
        <v>14800</v>
      </c>
    </row>
    <row r="3087" spans="1:36" hidden="1" x14ac:dyDescent="0.25">
      <c r="A3087" t="s">
        <v>14801</v>
      </c>
      <c r="B3087" t="e">
        <f>VLOOKUP(A3087,[2]mp_ALL!B$1:B$557,1,0)</f>
        <v>#N/A</v>
      </c>
      <c r="C3087" t="s">
        <v>14802</v>
      </c>
      <c r="D3087" t="s">
        <v>38</v>
      </c>
      <c r="E3087" t="s">
        <v>88</v>
      </c>
      <c r="F3087" t="s">
        <v>250</v>
      </c>
      <c r="G3087" t="s">
        <v>251</v>
      </c>
      <c r="H3087" t="s">
        <v>91</v>
      </c>
      <c r="I3087" t="s">
        <v>2815</v>
      </c>
      <c r="J3087">
        <v>1</v>
      </c>
      <c r="K3087" t="s">
        <v>2332</v>
      </c>
      <c r="L3087">
        <v>1</v>
      </c>
      <c r="M3087" t="s">
        <v>1281</v>
      </c>
      <c r="N3087" t="s">
        <v>2094</v>
      </c>
      <c r="O3087" t="s">
        <v>2333</v>
      </c>
      <c r="P3087" t="s">
        <v>2816</v>
      </c>
      <c r="Q3087" t="s">
        <v>2817</v>
      </c>
      <c r="R3087" t="s">
        <v>117</v>
      </c>
      <c r="S3087" t="s">
        <v>99</v>
      </c>
      <c r="T3087" t="s">
        <v>14803</v>
      </c>
      <c r="U3087" t="s">
        <v>7761</v>
      </c>
      <c r="V3087" s="41">
        <v>41204</v>
      </c>
      <c r="W3087" s="41">
        <v>34111</v>
      </c>
      <c r="X3087">
        <v>1</v>
      </c>
      <c r="Y3087">
        <v>1</v>
      </c>
      <c r="Z3087" t="s">
        <v>102</v>
      </c>
      <c r="AA3087">
        <v>1</v>
      </c>
      <c r="AB3087" t="s">
        <v>103</v>
      </c>
      <c r="AC3087" t="s">
        <v>104</v>
      </c>
      <c r="AD3087">
        <v>1</v>
      </c>
      <c r="AE3087" t="s">
        <v>105</v>
      </c>
      <c r="AG3087" t="s">
        <v>228</v>
      </c>
      <c r="AJ3087" t="s">
        <v>107</v>
      </c>
    </row>
    <row r="3088" spans="1:36" hidden="1" x14ac:dyDescent="0.25">
      <c r="A3088" t="s">
        <v>14804</v>
      </c>
      <c r="B3088" t="e">
        <f>VLOOKUP(A3088,[2]mp_ALL!B$1:B$557,1,0)</f>
        <v>#N/A</v>
      </c>
      <c r="C3088" t="s">
        <v>14805</v>
      </c>
      <c r="D3088" t="s">
        <v>38</v>
      </c>
      <c r="E3088" t="s">
        <v>88</v>
      </c>
      <c r="F3088" t="s">
        <v>8284</v>
      </c>
      <c r="G3088" t="s">
        <v>8285</v>
      </c>
      <c r="H3088" t="s">
        <v>91</v>
      </c>
      <c r="I3088" t="s">
        <v>6116</v>
      </c>
      <c r="J3088">
        <v>1</v>
      </c>
      <c r="K3088" t="s">
        <v>805</v>
      </c>
      <c r="L3088">
        <v>1</v>
      </c>
      <c r="M3088" t="s">
        <v>94</v>
      </c>
      <c r="N3088" t="s">
        <v>95</v>
      </c>
      <c r="O3088" t="s">
        <v>215</v>
      </c>
      <c r="P3088" t="s">
        <v>1960</v>
      </c>
      <c r="Q3088" t="s">
        <v>6117</v>
      </c>
      <c r="S3088" t="s">
        <v>218</v>
      </c>
      <c r="T3088" t="s">
        <v>14806</v>
      </c>
      <c r="U3088" t="s">
        <v>14807</v>
      </c>
      <c r="V3088" s="41">
        <v>41204</v>
      </c>
      <c r="W3088" s="41">
        <v>34524</v>
      </c>
      <c r="X3088">
        <v>1</v>
      </c>
      <c r="Y3088">
        <v>0</v>
      </c>
      <c r="Z3088" t="s">
        <v>102</v>
      </c>
      <c r="AA3088">
        <v>1</v>
      </c>
      <c r="AB3088" t="s">
        <v>103</v>
      </c>
      <c r="AC3088" t="s">
        <v>104</v>
      </c>
      <c r="AD3088">
        <v>1</v>
      </c>
      <c r="AE3088" t="s">
        <v>105</v>
      </c>
      <c r="AG3088" t="s">
        <v>106</v>
      </c>
      <c r="AJ3088" t="s">
        <v>3775</v>
      </c>
    </row>
    <row r="3089" spans="1:36" hidden="1" x14ac:dyDescent="0.25">
      <c r="A3089" t="s">
        <v>14808</v>
      </c>
      <c r="B3089" t="e">
        <f>VLOOKUP(A3089,[2]mp_ALL!B$1:B$557,1,0)</f>
        <v>#N/A</v>
      </c>
      <c r="C3089" t="s">
        <v>3311</v>
      </c>
      <c r="D3089" t="s">
        <v>38</v>
      </c>
      <c r="E3089" t="s">
        <v>88</v>
      </c>
      <c r="F3089" t="s">
        <v>8284</v>
      </c>
      <c r="G3089" t="s">
        <v>8285</v>
      </c>
      <c r="H3089" t="s">
        <v>91</v>
      </c>
      <c r="I3089" t="s">
        <v>5862</v>
      </c>
      <c r="J3089">
        <v>1</v>
      </c>
      <c r="K3089" t="s">
        <v>5745</v>
      </c>
      <c r="L3089">
        <v>1</v>
      </c>
      <c r="M3089" t="s">
        <v>143</v>
      </c>
      <c r="N3089" t="s">
        <v>757</v>
      </c>
      <c r="O3089" t="s">
        <v>5552</v>
      </c>
      <c r="P3089" t="s">
        <v>5746</v>
      </c>
      <c r="Q3089" t="s">
        <v>5863</v>
      </c>
      <c r="R3089" t="s">
        <v>147</v>
      </c>
      <c r="S3089" t="s">
        <v>760</v>
      </c>
      <c r="T3089" t="s">
        <v>14809</v>
      </c>
      <c r="U3089" t="s">
        <v>1145</v>
      </c>
      <c r="V3089" s="41">
        <v>41204</v>
      </c>
      <c r="W3089" s="41">
        <v>34208</v>
      </c>
      <c r="X3089">
        <v>1</v>
      </c>
      <c r="Y3089">
        <v>0</v>
      </c>
      <c r="Z3089" t="s">
        <v>102</v>
      </c>
      <c r="AA3089">
        <v>1</v>
      </c>
      <c r="AB3089" t="s">
        <v>103</v>
      </c>
      <c r="AC3089" t="s">
        <v>104</v>
      </c>
      <c r="AD3089">
        <v>1</v>
      </c>
      <c r="AE3089" t="s">
        <v>105</v>
      </c>
      <c r="AG3089" t="s">
        <v>148</v>
      </c>
      <c r="AJ3089" t="s">
        <v>107</v>
      </c>
    </row>
    <row r="3090" spans="1:36" hidden="1" x14ac:dyDescent="0.25">
      <c r="A3090" t="s">
        <v>14810</v>
      </c>
      <c r="B3090" t="e">
        <f>VLOOKUP(A3090,[2]mp_ALL!B$1:B$557,1,0)</f>
        <v>#N/A</v>
      </c>
      <c r="C3090" t="s">
        <v>14811</v>
      </c>
      <c r="D3090" t="s">
        <v>38</v>
      </c>
      <c r="E3090" t="s">
        <v>88</v>
      </c>
      <c r="F3090" t="s">
        <v>8284</v>
      </c>
      <c r="G3090" t="s">
        <v>8285</v>
      </c>
      <c r="H3090" t="s">
        <v>91</v>
      </c>
      <c r="I3090" t="s">
        <v>5624</v>
      </c>
      <c r="J3090">
        <v>1</v>
      </c>
      <c r="K3090" t="s">
        <v>3662</v>
      </c>
      <c r="L3090">
        <v>0</v>
      </c>
      <c r="M3090" t="s">
        <v>316</v>
      </c>
      <c r="N3090" t="s">
        <v>3395</v>
      </c>
      <c r="O3090" t="s">
        <v>3663</v>
      </c>
      <c r="P3090" t="s">
        <v>5625</v>
      </c>
      <c r="Q3090" t="s">
        <v>5626</v>
      </c>
      <c r="S3090" t="s">
        <v>237</v>
      </c>
      <c r="T3090" t="s">
        <v>14812</v>
      </c>
      <c r="U3090" t="s">
        <v>2449</v>
      </c>
      <c r="V3090" s="41">
        <v>41204</v>
      </c>
      <c r="W3090" s="41">
        <v>33710</v>
      </c>
      <c r="X3090">
        <v>1</v>
      </c>
      <c r="Y3090">
        <v>0</v>
      </c>
      <c r="Z3090" t="s">
        <v>102</v>
      </c>
      <c r="AA3090">
        <v>1</v>
      </c>
      <c r="AB3090" t="s">
        <v>103</v>
      </c>
      <c r="AC3090" t="s">
        <v>104</v>
      </c>
      <c r="AD3090">
        <v>1</v>
      </c>
      <c r="AE3090" t="s">
        <v>308</v>
      </c>
      <c r="AG3090" t="s">
        <v>179</v>
      </c>
      <c r="AJ3090" t="s">
        <v>107</v>
      </c>
    </row>
    <row r="3091" spans="1:36" hidden="1" x14ac:dyDescent="0.25">
      <c r="A3091" t="s">
        <v>14813</v>
      </c>
      <c r="B3091" t="e">
        <f>VLOOKUP(A3091,[2]mp_ALL!B$1:B$557,1,0)</f>
        <v>#N/A</v>
      </c>
      <c r="C3091" t="s">
        <v>9293</v>
      </c>
      <c r="D3091" t="s">
        <v>38</v>
      </c>
      <c r="E3091" t="s">
        <v>88</v>
      </c>
      <c r="F3091" t="s">
        <v>250</v>
      </c>
      <c r="G3091" t="s">
        <v>251</v>
      </c>
      <c r="H3091" t="s">
        <v>91</v>
      </c>
      <c r="I3091" t="s">
        <v>14814</v>
      </c>
      <c r="J3091">
        <v>1</v>
      </c>
      <c r="K3091" t="s">
        <v>3011</v>
      </c>
      <c r="L3091">
        <v>0</v>
      </c>
      <c r="M3091" t="s">
        <v>94</v>
      </c>
      <c r="N3091" t="s">
        <v>43</v>
      </c>
      <c r="O3091" t="s">
        <v>3012</v>
      </c>
      <c r="P3091" t="s">
        <v>3013</v>
      </c>
      <c r="Q3091" t="s">
        <v>14815</v>
      </c>
      <c r="S3091" t="s">
        <v>218</v>
      </c>
      <c r="T3091" t="s">
        <v>14816</v>
      </c>
      <c r="U3091" t="s">
        <v>14817</v>
      </c>
      <c r="V3091" s="41">
        <v>41204</v>
      </c>
      <c r="W3091" s="41">
        <v>33451</v>
      </c>
      <c r="X3091">
        <v>1</v>
      </c>
      <c r="Y3091">
        <v>2</v>
      </c>
      <c r="Z3091" t="s">
        <v>102</v>
      </c>
      <c r="AA3091">
        <v>1</v>
      </c>
      <c r="AB3091" t="s">
        <v>103</v>
      </c>
      <c r="AC3091" t="s">
        <v>104</v>
      </c>
      <c r="AD3091">
        <v>1</v>
      </c>
      <c r="AE3091" t="s">
        <v>120</v>
      </c>
      <c r="AG3091" t="s">
        <v>106</v>
      </c>
      <c r="AJ3091" t="s">
        <v>271</v>
      </c>
    </row>
    <row r="3092" spans="1:36" hidden="1" x14ac:dyDescent="0.25">
      <c r="A3092" t="s">
        <v>14818</v>
      </c>
      <c r="B3092" t="e">
        <f>VLOOKUP(A3092,[2]mp_ALL!B$1:B$557,1,0)</f>
        <v>#N/A</v>
      </c>
      <c r="C3092" t="s">
        <v>14819</v>
      </c>
      <c r="D3092" t="s">
        <v>38</v>
      </c>
      <c r="E3092" t="s">
        <v>88</v>
      </c>
      <c r="F3092" t="s">
        <v>8284</v>
      </c>
      <c r="G3092" t="s">
        <v>8285</v>
      </c>
      <c r="H3092" t="s">
        <v>91</v>
      </c>
      <c r="I3092" t="s">
        <v>10320</v>
      </c>
      <c r="J3092">
        <v>1</v>
      </c>
      <c r="K3092" t="s">
        <v>600</v>
      </c>
      <c r="L3092">
        <v>1</v>
      </c>
      <c r="M3092" t="s">
        <v>158</v>
      </c>
      <c r="N3092" t="s">
        <v>159</v>
      </c>
      <c r="O3092" t="s">
        <v>1051</v>
      </c>
      <c r="P3092" t="s">
        <v>2848</v>
      </c>
      <c r="Q3092" t="s">
        <v>10321</v>
      </c>
      <c r="R3092" t="s">
        <v>117</v>
      </c>
      <c r="S3092" t="s">
        <v>163</v>
      </c>
      <c r="T3092" t="s">
        <v>14820</v>
      </c>
      <c r="U3092" t="s">
        <v>14821</v>
      </c>
      <c r="V3092" s="41">
        <v>41218</v>
      </c>
      <c r="W3092" s="41">
        <v>33524</v>
      </c>
      <c r="X3092">
        <v>1</v>
      </c>
      <c r="Y3092">
        <v>1</v>
      </c>
      <c r="Z3092" t="s">
        <v>102</v>
      </c>
      <c r="AA3092">
        <v>1</v>
      </c>
      <c r="AB3092" t="s">
        <v>103</v>
      </c>
      <c r="AC3092" t="s">
        <v>104</v>
      </c>
      <c r="AD3092">
        <v>1</v>
      </c>
      <c r="AE3092" t="s">
        <v>105</v>
      </c>
      <c r="AG3092" t="s">
        <v>121</v>
      </c>
      <c r="AJ3092" t="s">
        <v>1164</v>
      </c>
    </row>
    <row r="3093" spans="1:36" hidden="1" x14ac:dyDescent="0.25">
      <c r="A3093" t="s">
        <v>14822</v>
      </c>
      <c r="B3093" t="e">
        <f>VLOOKUP(A3093,[2]mp_ALL!B$1:B$557,1,0)</f>
        <v>#N/A</v>
      </c>
      <c r="C3093" t="s">
        <v>14823</v>
      </c>
      <c r="D3093" t="s">
        <v>38</v>
      </c>
      <c r="E3093" t="s">
        <v>88</v>
      </c>
      <c r="F3093" t="s">
        <v>250</v>
      </c>
      <c r="G3093" t="s">
        <v>251</v>
      </c>
      <c r="H3093" t="s">
        <v>91</v>
      </c>
      <c r="I3093" t="s">
        <v>14824</v>
      </c>
      <c r="J3093">
        <v>1</v>
      </c>
      <c r="K3093" t="s">
        <v>2188</v>
      </c>
      <c r="L3093">
        <v>0</v>
      </c>
      <c r="M3093" t="s">
        <v>435</v>
      </c>
      <c r="N3093" t="s">
        <v>2189</v>
      </c>
      <c r="O3093" t="s">
        <v>14825</v>
      </c>
      <c r="R3093" t="s">
        <v>117</v>
      </c>
      <c r="S3093" t="s">
        <v>237</v>
      </c>
      <c r="T3093" t="s">
        <v>14826</v>
      </c>
      <c r="U3093" t="s">
        <v>14827</v>
      </c>
      <c r="V3093" s="41">
        <v>41218</v>
      </c>
      <c r="W3093" s="41">
        <v>33527</v>
      </c>
      <c r="X3093">
        <v>1</v>
      </c>
      <c r="Y3093">
        <v>0</v>
      </c>
      <c r="Z3093" t="s">
        <v>102</v>
      </c>
      <c r="AA3093">
        <v>1</v>
      </c>
      <c r="AB3093" t="s">
        <v>103</v>
      </c>
      <c r="AC3093" t="s">
        <v>104</v>
      </c>
      <c r="AD3093">
        <v>1</v>
      </c>
      <c r="AE3093" t="s">
        <v>308</v>
      </c>
      <c r="AG3093" t="s">
        <v>577</v>
      </c>
      <c r="AJ3093" t="s">
        <v>1153</v>
      </c>
    </row>
    <row r="3094" spans="1:36" hidden="1" x14ac:dyDescent="0.25">
      <c r="A3094" t="s">
        <v>14828</v>
      </c>
      <c r="B3094" t="e">
        <f>VLOOKUP(A3094,[2]mp_ALL!B$1:B$557,1,0)</f>
        <v>#N/A</v>
      </c>
      <c r="C3094" t="s">
        <v>14829</v>
      </c>
      <c r="D3094" t="s">
        <v>38</v>
      </c>
      <c r="E3094" t="s">
        <v>88</v>
      </c>
      <c r="F3094" t="s">
        <v>8284</v>
      </c>
      <c r="G3094" t="s">
        <v>8285</v>
      </c>
      <c r="H3094" t="s">
        <v>91</v>
      </c>
      <c r="I3094" t="s">
        <v>1206</v>
      </c>
      <c r="J3094">
        <v>1</v>
      </c>
      <c r="K3094" t="s">
        <v>600</v>
      </c>
      <c r="L3094">
        <v>1</v>
      </c>
      <c r="M3094" t="s">
        <v>158</v>
      </c>
      <c r="N3094" t="s">
        <v>159</v>
      </c>
      <c r="O3094" t="s">
        <v>1051</v>
      </c>
      <c r="P3094" t="s">
        <v>1052</v>
      </c>
      <c r="Q3094" t="s">
        <v>1207</v>
      </c>
      <c r="R3094" t="s">
        <v>117</v>
      </c>
      <c r="S3094" t="s">
        <v>163</v>
      </c>
      <c r="T3094" t="s">
        <v>14830</v>
      </c>
      <c r="U3094" t="s">
        <v>14831</v>
      </c>
      <c r="V3094" s="41">
        <v>41218</v>
      </c>
      <c r="W3094" s="41">
        <v>33853</v>
      </c>
      <c r="X3094">
        <v>1</v>
      </c>
      <c r="Y3094">
        <v>1</v>
      </c>
      <c r="Z3094" t="s">
        <v>102</v>
      </c>
      <c r="AA3094">
        <v>1</v>
      </c>
      <c r="AB3094" t="s">
        <v>103</v>
      </c>
      <c r="AC3094" t="s">
        <v>104</v>
      </c>
      <c r="AD3094">
        <v>1</v>
      </c>
      <c r="AE3094" t="s">
        <v>105</v>
      </c>
      <c r="AG3094" t="s">
        <v>121</v>
      </c>
      <c r="AJ3094" t="s">
        <v>3061</v>
      </c>
    </row>
    <row r="3095" spans="1:36" hidden="1" x14ac:dyDescent="0.25">
      <c r="A3095" t="s">
        <v>14832</v>
      </c>
      <c r="B3095" t="e">
        <f>VLOOKUP(A3095,[2]mp_ALL!B$1:B$557,1,0)</f>
        <v>#N/A</v>
      </c>
      <c r="C3095" t="s">
        <v>14833</v>
      </c>
      <c r="D3095" t="s">
        <v>38</v>
      </c>
      <c r="E3095" t="s">
        <v>88</v>
      </c>
      <c r="F3095" t="s">
        <v>8284</v>
      </c>
      <c r="G3095" t="s">
        <v>8285</v>
      </c>
      <c r="H3095" t="s">
        <v>91</v>
      </c>
      <c r="I3095" t="s">
        <v>7082</v>
      </c>
      <c r="J3095">
        <v>1</v>
      </c>
      <c r="K3095" t="s">
        <v>3414</v>
      </c>
      <c r="L3095">
        <v>0</v>
      </c>
      <c r="M3095" t="s">
        <v>435</v>
      </c>
      <c r="N3095" t="s">
        <v>5702</v>
      </c>
      <c r="O3095" t="s">
        <v>7083</v>
      </c>
      <c r="R3095" t="s">
        <v>117</v>
      </c>
      <c r="S3095" t="s">
        <v>237</v>
      </c>
      <c r="T3095" t="s">
        <v>14834</v>
      </c>
      <c r="U3095" t="s">
        <v>14835</v>
      </c>
      <c r="V3095" s="41">
        <v>41218</v>
      </c>
      <c r="W3095" s="41">
        <v>34436</v>
      </c>
      <c r="X3095">
        <v>1</v>
      </c>
      <c r="Y3095">
        <v>1</v>
      </c>
      <c r="Z3095" t="s">
        <v>102</v>
      </c>
      <c r="AA3095">
        <v>1</v>
      </c>
      <c r="AB3095" t="s">
        <v>103</v>
      </c>
      <c r="AC3095" t="s">
        <v>104</v>
      </c>
      <c r="AD3095">
        <v>1</v>
      </c>
      <c r="AE3095" t="s">
        <v>308</v>
      </c>
      <c r="AG3095" t="s">
        <v>1040</v>
      </c>
      <c r="AJ3095" t="s">
        <v>2576</v>
      </c>
    </row>
    <row r="3096" spans="1:36" hidden="1" x14ac:dyDescent="0.25">
      <c r="A3096" t="s">
        <v>14836</v>
      </c>
      <c r="B3096" t="e">
        <f>VLOOKUP(A3096,[2]mp_ALL!B$1:B$557,1,0)</f>
        <v>#N/A</v>
      </c>
      <c r="C3096" t="s">
        <v>14837</v>
      </c>
      <c r="D3096" t="s">
        <v>38</v>
      </c>
      <c r="E3096" t="s">
        <v>88</v>
      </c>
      <c r="F3096" t="s">
        <v>8284</v>
      </c>
      <c r="G3096" t="s">
        <v>8285</v>
      </c>
      <c r="H3096" t="s">
        <v>91</v>
      </c>
      <c r="I3096" t="s">
        <v>3575</v>
      </c>
      <c r="J3096">
        <v>1</v>
      </c>
      <c r="K3096" t="s">
        <v>1358</v>
      </c>
      <c r="L3096">
        <v>1</v>
      </c>
      <c r="M3096" t="s">
        <v>158</v>
      </c>
      <c r="N3096" t="s">
        <v>184</v>
      </c>
      <c r="O3096" t="s">
        <v>3576</v>
      </c>
      <c r="P3096" t="s">
        <v>3577</v>
      </c>
      <c r="Q3096" t="s">
        <v>3578</v>
      </c>
      <c r="R3096" t="s">
        <v>117</v>
      </c>
      <c r="S3096" t="s">
        <v>237</v>
      </c>
      <c r="T3096" t="s">
        <v>14838</v>
      </c>
      <c r="U3096" t="s">
        <v>14839</v>
      </c>
      <c r="V3096" s="41">
        <v>41218</v>
      </c>
      <c r="W3096" s="41">
        <v>33536</v>
      </c>
      <c r="X3096">
        <v>1</v>
      </c>
      <c r="Y3096">
        <v>1</v>
      </c>
      <c r="Z3096" t="s">
        <v>102</v>
      </c>
      <c r="AA3096">
        <v>1</v>
      </c>
      <c r="AB3096" t="s">
        <v>103</v>
      </c>
      <c r="AC3096" t="s">
        <v>104</v>
      </c>
      <c r="AD3096">
        <v>1</v>
      </c>
      <c r="AE3096" t="s">
        <v>105</v>
      </c>
      <c r="AG3096" t="s">
        <v>121</v>
      </c>
      <c r="AJ3096" t="s">
        <v>299</v>
      </c>
    </row>
    <row r="3097" spans="1:36" hidden="1" x14ac:dyDescent="0.25">
      <c r="A3097" t="s">
        <v>14840</v>
      </c>
      <c r="B3097" t="e">
        <f>VLOOKUP(A3097,[2]mp_ALL!B$1:B$557,1,0)</f>
        <v>#N/A</v>
      </c>
      <c r="C3097" t="s">
        <v>14841</v>
      </c>
      <c r="D3097" t="s">
        <v>38</v>
      </c>
      <c r="E3097" t="s">
        <v>88</v>
      </c>
      <c r="F3097" t="s">
        <v>8284</v>
      </c>
      <c r="G3097" t="s">
        <v>8285</v>
      </c>
      <c r="H3097" t="s">
        <v>91</v>
      </c>
      <c r="I3097" t="s">
        <v>13137</v>
      </c>
      <c r="J3097">
        <v>1</v>
      </c>
      <c r="K3097" t="s">
        <v>983</v>
      </c>
      <c r="L3097">
        <v>1</v>
      </c>
      <c r="M3097" t="s">
        <v>233</v>
      </c>
      <c r="N3097" t="s">
        <v>234</v>
      </c>
      <c r="O3097" t="s">
        <v>992</v>
      </c>
      <c r="P3097" t="s">
        <v>5152</v>
      </c>
      <c r="Q3097" t="s">
        <v>13138</v>
      </c>
      <c r="R3097" t="s">
        <v>117</v>
      </c>
      <c r="S3097" t="s">
        <v>237</v>
      </c>
      <c r="T3097" t="s">
        <v>14842</v>
      </c>
      <c r="U3097" t="s">
        <v>14843</v>
      </c>
      <c r="V3097" s="41">
        <v>41218</v>
      </c>
      <c r="W3097" s="41">
        <v>34603</v>
      </c>
      <c r="X3097">
        <v>1</v>
      </c>
      <c r="Y3097">
        <v>1</v>
      </c>
      <c r="Z3097" t="s">
        <v>102</v>
      </c>
      <c r="AA3097">
        <v>1</v>
      </c>
      <c r="AB3097" t="s">
        <v>103</v>
      </c>
      <c r="AC3097" t="s">
        <v>104</v>
      </c>
      <c r="AD3097">
        <v>1</v>
      </c>
      <c r="AE3097" t="s">
        <v>105</v>
      </c>
      <c r="AG3097" t="s">
        <v>121</v>
      </c>
      <c r="AJ3097" t="s">
        <v>474</v>
      </c>
    </row>
    <row r="3098" spans="1:36" hidden="1" x14ac:dyDescent="0.25">
      <c r="A3098" t="s">
        <v>14844</v>
      </c>
      <c r="B3098" t="e">
        <f>VLOOKUP(A3098,[2]mp_ALL!B$1:B$557,1,0)</f>
        <v>#N/A</v>
      </c>
      <c r="C3098" t="s">
        <v>14845</v>
      </c>
      <c r="D3098" t="s">
        <v>37</v>
      </c>
      <c r="E3098" t="s">
        <v>88</v>
      </c>
      <c r="F3098" t="s">
        <v>8284</v>
      </c>
      <c r="G3098" t="s">
        <v>8285</v>
      </c>
      <c r="H3098" t="s">
        <v>91</v>
      </c>
      <c r="I3098" t="s">
        <v>10825</v>
      </c>
      <c r="J3098">
        <v>1</v>
      </c>
      <c r="K3098" t="s">
        <v>6183</v>
      </c>
      <c r="L3098">
        <v>1</v>
      </c>
      <c r="M3098" t="s">
        <v>158</v>
      </c>
      <c r="N3098" t="s">
        <v>205</v>
      </c>
      <c r="O3098" t="s">
        <v>646</v>
      </c>
      <c r="P3098" t="s">
        <v>10826</v>
      </c>
      <c r="Q3098" t="s">
        <v>10827</v>
      </c>
      <c r="R3098" t="s">
        <v>117</v>
      </c>
      <c r="S3098" t="s">
        <v>237</v>
      </c>
      <c r="T3098" t="s">
        <v>14846</v>
      </c>
      <c r="U3098" t="s">
        <v>14847</v>
      </c>
      <c r="V3098" s="41">
        <v>41218</v>
      </c>
      <c r="W3098" s="41">
        <v>33927</v>
      </c>
      <c r="X3098">
        <v>1</v>
      </c>
      <c r="Y3098">
        <v>1</v>
      </c>
      <c r="Z3098" t="s">
        <v>102</v>
      </c>
      <c r="AA3098">
        <v>1</v>
      </c>
      <c r="AB3098" t="s">
        <v>103</v>
      </c>
      <c r="AC3098" t="s">
        <v>104</v>
      </c>
      <c r="AD3098">
        <v>1</v>
      </c>
      <c r="AE3098" t="s">
        <v>105</v>
      </c>
      <c r="AG3098" t="s">
        <v>121</v>
      </c>
      <c r="AJ3098" t="s">
        <v>3435</v>
      </c>
    </row>
    <row r="3099" spans="1:36" hidden="1" x14ac:dyDescent="0.25">
      <c r="A3099" t="s">
        <v>14848</v>
      </c>
      <c r="B3099" t="e">
        <f>VLOOKUP(A3099,[2]mp_ALL!B$1:B$557,1,0)</f>
        <v>#N/A</v>
      </c>
      <c r="C3099" t="s">
        <v>14849</v>
      </c>
      <c r="D3099" t="s">
        <v>38</v>
      </c>
      <c r="E3099" t="s">
        <v>88</v>
      </c>
      <c r="F3099" t="s">
        <v>250</v>
      </c>
      <c r="G3099" t="s">
        <v>251</v>
      </c>
      <c r="H3099" t="s">
        <v>91</v>
      </c>
      <c r="I3099" t="s">
        <v>9437</v>
      </c>
      <c r="J3099">
        <v>1</v>
      </c>
      <c r="K3099" t="s">
        <v>1115</v>
      </c>
      <c r="L3099">
        <v>1</v>
      </c>
      <c r="M3099" t="s">
        <v>435</v>
      </c>
      <c r="N3099" t="s">
        <v>505</v>
      </c>
      <c r="O3099" t="s">
        <v>1116</v>
      </c>
      <c r="P3099" t="s">
        <v>1522</v>
      </c>
      <c r="Q3099" t="s">
        <v>9438</v>
      </c>
      <c r="R3099" t="s">
        <v>117</v>
      </c>
      <c r="S3099" t="s">
        <v>148</v>
      </c>
      <c r="T3099" t="s">
        <v>14695</v>
      </c>
      <c r="U3099" t="s">
        <v>14850</v>
      </c>
      <c r="V3099" s="41">
        <v>41218</v>
      </c>
      <c r="W3099" s="41">
        <v>34135</v>
      </c>
      <c r="X3099">
        <v>1</v>
      </c>
      <c r="Y3099">
        <v>1</v>
      </c>
      <c r="Z3099" t="s">
        <v>102</v>
      </c>
      <c r="AA3099">
        <v>1</v>
      </c>
      <c r="AB3099" t="s">
        <v>103</v>
      </c>
      <c r="AC3099" t="s">
        <v>104</v>
      </c>
      <c r="AD3099">
        <v>1</v>
      </c>
      <c r="AE3099" t="s">
        <v>105</v>
      </c>
      <c r="AG3099" t="s">
        <v>148</v>
      </c>
      <c r="AJ3099" t="s">
        <v>490</v>
      </c>
    </row>
    <row r="3100" spans="1:36" hidden="1" x14ac:dyDescent="0.25">
      <c r="A3100" t="s">
        <v>14851</v>
      </c>
      <c r="B3100" t="e">
        <f>VLOOKUP(A3100,[2]mp_ALL!B$1:B$557,1,0)</f>
        <v>#N/A</v>
      </c>
      <c r="C3100" t="s">
        <v>14852</v>
      </c>
      <c r="D3100" t="s">
        <v>38</v>
      </c>
      <c r="E3100" t="s">
        <v>88</v>
      </c>
      <c r="F3100" t="s">
        <v>250</v>
      </c>
      <c r="G3100" t="s">
        <v>251</v>
      </c>
      <c r="H3100" t="s">
        <v>91</v>
      </c>
      <c r="I3100" t="s">
        <v>8186</v>
      </c>
      <c r="J3100">
        <v>1</v>
      </c>
      <c r="K3100" t="s">
        <v>504</v>
      </c>
      <c r="L3100">
        <v>1</v>
      </c>
      <c r="M3100" t="s">
        <v>435</v>
      </c>
      <c r="N3100" t="s">
        <v>505</v>
      </c>
      <c r="O3100" t="s">
        <v>506</v>
      </c>
      <c r="P3100" t="s">
        <v>507</v>
      </c>
      <c r="Q3100" t="s">
        <v>8187</v>
      </c>
      <c r="R3100" t="s">
        <v>117</v>
      </c>
      <c r="S3100" t="s">
        <v>148</v>
      </c>
      <c r="T3100" t="s">
        <v>9296</v>
      </c>
      <c r="U3100" t="s">
        <v>14853</v>
      </c>
      <c r="V3100" s="41">
        <v>41218</v>
      </c>
      <c r="W3100" s="41">
        <v>34098</v>
      </c>
      <c r="X3100">
        <v>1</v>
      </c>
      <c r="Y3100">
        <v>1</v>
      </c>
      <c r="Z3100" t="s">
        <v>102</v>
      </c>
      <c r="AA3100">
        <v>1</v>
      </c>
      <c r="AB3100" t="s">
        <v>103</v>
      </c>
      <c r="AC3100" t="s">
        <v>104</v>
      </c>
      <c r="AD3100">
        <v>1</v>
      </c>
      <c r="AE3100" t="s">
        <v>105</v>
      </c>
      <c r="AG3100" t="s">
        <v>148</v>
      </c>
      <c r="AJ3100" t="s">
        <v>299</v>
      </c>
    </row>
    <row r="3101" spans="1:36" hidden="1" x14ac:dyDescent="0.25">
      <c r="A3101" t="s">
        <v>14854</v>
      </c>
      <c r="B3101" t="e">
        <f>VLOOKUP(A3101,[2]mp_ALL!B$1:B$557,1,0)</f>
        <v>#N/A</v>
      </c>
      <c r="C3101" t="s">
        <v>14855</v>
      </c>
      <c r="D3101" t="s">
        <v>38</v>
      </c>
      <c r="E3101" t="s">
        <v>88</v>
      </c>
      <c r="F3101" t="s">
        <v>8284</v>
      </c>
      <c r="G3101" t="s">
        <v>8285</v>
      </c>
      <c r="H3101" t="s">
        <v>91</v>
      </c>
      <c r="I3101" t="s">
        <v>5328</v>
      </c>
      <c r="J3101">
        <v>1</v>
      </c>
      <c r="K3101" t="s">
        <v>425</v>
      </c>
      <c r="L3101">
        <v>1</v>
      </c>
      <c r="M3101" t="s">
        <v>113</v>
      </c>
      <c r="N3101" t="s">
        <v>195</v>
      </c>
      <c r="O3101" t="s">
        <v>426</v>
      </c>
      <c r="P3101" t="s">
        <v>427</v>
      </c>
      <c r="Q3101" t="s">
        <v>5329</v>
      </c>
      <c r="R3101" t="s">
        <v>117</v>
      </c>
      <c r="S3101" t="s">
        <v>199</v>
      </c>
      <c r="T3101" t="s">
        <v>14856</v>
      </c>
      <c r="U3101" t="s">
        <v>14857</v>
      </c>
      <c r="V3101" s="41">
        <v>41218</v>
      </c>
      <c r="W3101" s="41">
        <v>34034</v>
      </c>
      <c r="X3101">
        <v>1</v>
      </c>
      <c r="Y3101">
        <v>1</v>
      </c>
      <c r="Z3101" t="s">
        <v>102</v>
      </c>
      <c r="AA3101">
        <v>1</v>
      </c>
      <c r="AB3101" t="s">
        <v>103</v>
      </c>
      <c r="AC3101" t="s">
        <v>104</v>
      </c>
      <c r="AD3101">
        <v>1</v>
      </c>
      <c r="AE3101" t="s">
        <v>105</v>
      </c>
      <c r="AG3101" t="s">
        <v>121</v>
      </c>
      <c r="AJ3101" t="s">
        <v>940</v>
      </c>
    </row>
    <row r="3102" spans="1:36" hidden="1" x14ac:dyDescent="0.25">
      <c r="A3102" t="s">
        <v>14858</v>
      </c>
      <c r="B3102" t="e">
        <f>VLOOKUP(A3102,[2]mp_ALL!B$1:B$557,1,0)</f>
        <v>#N/A</v>
      </c>
      <c r="C3102" t="s">
        <v>14859</v>
      </c>
      <c r="D3102" t="s">
        <v>38</v>
      </c>
      <c r="E3102" t="s">
        <v>88</v>
      </c>
      <c r="F3102" t="s">
        <v>8284</v>
      </c>
      <c r="G3102" t="s">
        <v>8285</v>
      </c>
      <c r="H3102" t="s">
        <v>91</v>
      </c>
      <c r="I3102" t="s">
        <v>2840</v>
      </c>
      <c r="J3102">
        <v>1</v>
      </c>
      <c r="K3102" t="s">
        <v>425</v>
      </c>
      <c r="L3102">
        <v>1</v>
      </c>
      <c r="M3102" t="s">
        <v>113</v>
      </c>
      <c r="N3102" t="s">
        <v>195</v>
      </c>
      <c r="O3102" t="s">
        <v>426</v>
      </c>
      <c r="P3102" t="s">
        <v>2841</v>
      </c>
      <c r="Q3102" t="s">
        <v>2842</v>
      </c>
      <c r="R3102" t="s">
        <v>117</v>
      </c>
      <c r="S3102" t="s">
        <v>199</v>
      </c>
      <c r="T3102" t="s">
        <v>14860</v>
      </c>
      <c r="U3102" t="s">
        <v>14861</v>
      </c>
      <c r="V3102" s="41">
        <v>41218</v>
      </c>
      <c r="W3102" s="41">
        <v>33969</v>
      </c>
      <c r="X3102">
        <v>1</v>
      </c>
      <c r="Y3102">
        <v>1</v>
      </c>
      <c r="Z3102" t="s">
        <v>102</v>
      </c>
      <c r="AA3102">
        <v>1</v>
      </c>
      <c r="AB3102" t="s">
        <v>103</v>
      </c>
      <c r="AC3102" t="s">
        <v>104</v>
      </c>
      <c r="AD3102">
        <v>1</v>
      </c>
      <c r="AE3102" t="s">
        <v>105</v>
      </c>
      <c r="AG3102" t="s">
        <v>121</v>
      </c>
      <c r="AJ3102" t="s">
        <v>1556</v>
      </c>
    </row>
    <row r="3103" spans="1:36" hidden="1" x14ac:dyDescent="0.25">
      <c r="A3103" t="s">
        <v>14862</v>
      </c>
      <c r="B3103" t="e">
        <f>VLOOKUP(A3103,[2]mp_ALL!B$1:B$557,1,0)</f>
        <v>#N/A</v>
      </c>
      <c r="C3103" t="s">
        <v>14863</v>
      </c>
      <c r="D3103" t="s">
        <v>38</v>
      </c>
      <c r="E3103" t="s">
        <v>88</v>
      </c>
      <c r="F3103" t="s">
        <v>8284</v>
      </c>
      <c r="G3103" t="s">
        <v>8285</v>
      </c>
      <c r="H3103" t="s">
        <v>91</v>
      </c>
      <c r="I3103" t="s">
        <v>4466</v>
      </c>
      <c r="J3103">
        <v>1</v>
      </c>
      <c r="K3103" t="s">
        <v>4164</v>
      </c>
      <c r="L3103">
        <v>1</v>
      </c>
      <c r="M3103" t="s">
        <v>143</v>
      </c>
      <c r="N3103" t="s">
        <v>757</v>
      </c>
      <c r="O3103" t="s">
        <v>2938</v>
      </c>
      <c r="P3103" t="s">
        <v>4467</v>
      </c>
      <c r="Q3103" t="s">
        <v>4468</v>
      </c>
      <c r="R3103" t="s">
        <v>147</v>
      </c>
      <c r="S3103" t="s">
        <v>715</v>
      </c>
      <c r="T3103" t="s">
        <v>14864</v>
      </c>
      <c r="U3103" t="s">
        <v>4581</v>
      </c>
      <c r="V3103" s="41">
        <v>41218</v>
      </c>
      <c r="W3103" s="41">
        <v>34424</v>
      </c>
      <c r="X3103">
        <v>1</v>
      </c>
      <c r="Y3103">
        <v>1</v>
      </c>
      <c r="Z3103" t="s">
        <v>102</v>
      </c>
      <c r="AA3103">
        <v>1</v>
      </c>
      <c r="AB3103" t="s">
        <v>103</v>
      </c>
      <c r="AC3103" t="s">
        <v>104</v>
      </c>
      <c r="AD3103">
        <v>1</v>
      </c>
      <c r="AE3103" t="s">
        <v>105</v>
      </c>
      <c r="AG3103" t="s">
        <v>148</v>
      </c>
      <c r="AJ3103" t="s">
        <v>107</v>
      </c>
    </row>
    <row r="3104" spans="1:36" hidden="1" x14ac:dyDescent="0.25">
      <c r="A3104" t="s">
        <v>14865</v>
      </c>
      <c r="B3104" t="e">
        <f>VLOOKUP(A3104,[2]mp_ALL!B$1:B$557,1,0)</f>
        <v>#N/A</v>
      </c>
      <c r="C3104" t="s">
        <v>1696</v>
      </c>
      <c r="D3104" t="s">
        <v>38</v>
      </c>
      <c r="E3104" t="s">
        <v>88</v>
      </c>
      <c r="F3104" t="s">
        <v>8284</v>
      </c>
      <c r="G3104" t="s">
        <v>8285</v>
      </c>
      <c r="H3104" t="s">
        <v>91</v>
      </c>
      <c r="I3104" t="s">
        <v>5571</v>
      </c>
      <c r="J3104">
        <v>1</v>
      </c>
      <c r="K3104" t="s">
        <v>469</v>
      </c>
      <c r="L3104">
        <v>1</v>
      </c>
      <c r="M3104" t="s">
        <v>414</v>
      </c>
      <c r="N3104" t="s">
        <v>415</v>
      </c>
      <c r="O3104" t="s">
        <v>470</v>
      </c>
      <c r="P3104" t="s">
        <v>471</v>
      </c>
      <c r="Q3104" t="s">
        <v>5572</v>
      </c>
      <c r="R3104" t="s">
        <v>117</v>
      </c>
      <c r="S3104" t="s">
        <v>199</v>
      </c>
      <c r="T3104" t="s">
        <v>14866</v>
      </c>
      <c r="U3104" t="s">
        <v>14867</v>
      </c>
      <c r="V3104" s="41">
        <v>41218</v>
      </c>
      <c r="W3104" s="41">
        <v>33835</v>
      </c>
      <c r="X3104">
        <v>1</v>
      </c>
      <c r="Y3104">
        <v>2</v>
      </c>
      <c r="Z3104" t="s">
        <v>102</v>
      </c>
      <c r="AA3104">
        <v>1</v>
      </c>
      <c r="AB3104" t="s">
        <v>103</v>
      </c>
      <c r="AC3104" t="s">
        <v>104</v>
      </c>
      <c r="AD3104">
        <v>1</v>
      </c>
      <c r="AE3104" t="s">
        <v>105</v>
      </c>
      <c r="AG3104" t="s">
        <v>121</v>
      </c>
      <c r="AJ3104" t="s">
        <v>430</v>
      </c>
    </row>
    <row r="3105" spans="1:36" hidden="1" x14ac:dyDescent="0.25">
      <c r="A3105" t="s">
        <v>14868</v>
      </c>
      <c r="B3105" t="e">
        <f>VLOOKUP(A3105,[2]mp_ALL!B$1:B$557,1,0)</f>
        <v>#N/A</v>
      </c>
      <c r="C3105" t="s">
        <v>14869</v>
      </c>
      <c r="D3105" t="s">
        <v>37</v>
      </c>
      <c r="E3105" t="s">
        <v>88</v>
      </c>
      <c r="F3105" t="s">
        <v>8284</v>
      </c>
      <c r="G3105" t="s">
        <v>8285</v>
      </c>
      <c r="H3105" t="s">
        <v>91</v>
      </c>
      <c r="I3105" t="s">
        <v>6344</v>
      </c>
      <c r="J3105">
        <v>1</v>
      </c>
      <c r="K3105" t="s">
        <v>404</v>
      </c>
      <c r="L3105">
        <v>1</v>
      </c>
      <c r="M3105" t="s">
        <v>113</v>
      </c>
      <c r="N3105" t="s">
        <v>195</v>
      </c>
      <c r="O3105" t="s">
        <v>889</v>
      </c>
      <c r="P3105" t="s">
        <v>905</v>
      </c>
      <c r="Q3105" t="s">
        <v>6345</v>
      </c>
      <c r="R3105" t="s">
        <v>117</v>
      </c>
      <c r="S3105" t="s">
        <v>199</v>
      </c>
      <c r="T3105" t="s">
        <v>14870</v>
      </c>
      <c r="U3105" t="s">
        <v>14871</v>
      </c>
      <c r="V3105" s="41">
        <v>41218</v>
      </c>
      <c r="W3105" s="41">
        <v>33615</v>
      </c>
      <c r="X3105">
        <v>1</v>
      </c>
      <c r="Y3105">
        <v>1</v>
      </c>
      <c r="Z3105" t="s">
        <v>102</v>
      </c>
      <c r="AA3105">
        <v>1</v>
      </c>
      <c r="AB3105" t="s">
        <v>103</v>
      </c>
      <c r="AC3105" t="s">
        <v>104</v>
      </c>
      <c r="AD3105">
        <v>1</v>
      </c>
      <c r="AE3105" t="s">
        <v>105</v>
      </c>
      <c r="AG3105" t="s">
        <v>121</v>
      </c>
      <c r="AJ3105" t="s">
        <v>474</v>
      </c>
    </row>
    <row r="3106" spans="1:36" hidden="1" x14ac:dyDescent="0.25">
      <c r="A3106" t="s">
        <v>14872</v>
      </c>
      <c r="B3106" t="e">
        <f>VLOOKUP(A3106,[2]mp_ALL!B$1:B$557,1,0)</f>
        <v>#N/A</v>
      </c>
      <c r="C3106" t="s">
        <v>14873</v>
      </c>
      <c r="D3106" t="s">
        <v>38</v>
      </c>
      <c r="E3106" t="s">
        <v>88</v>
      </c>
      <c r="F3106" t="s">
        <v>8284</v>
      </c>
      <c r="G3106" t="s">
        <v>8285</v>
      </c>
      <c r="H3106" t="s">
        <v>91</v>
      </c>
      <c r="I3106" t="s">
        <v>5366</v>
      </c>
      <c r="J3106">
        <v>1</v>
      </c>
      <c r="K3106" t="s">
        <v>3306</v>
      </c>
      <c r="L3106">
        <v>1</v>
      </c>
      <c r="M3106" t="s">
        <v>113</v>
      </c>
      <c r="N3106" t="s">
        <v>362</v>
      </c>
      <c r="O3106" t="s">
        <v>243</v>
      </c>
      <c r="P3106" t="s">
        <v>3358</v>
      </c>
      <c r="Q3106" t="s">
        <v>5367</v>
      </c>
      <c r="R3106" t="s">
        <v>117</v>
      </c>
      <c r="S3106" t="s">
        <v>199</v>
      </c>
      <c r="T3106" t="s">
        <v>14874</v>
      </c>
      <c r="U3106" t="s">
        <v>14875</v>
      </c>
      <c r="V3106" s="41">
        <v>41218</v>
      </c>
      <c r="W3106" s="41">
        <v>34586</v>
      </c>
      <c r="X3106">
        <v>1</v>
      </c>
      <c r="Y3106">
        <v>1</v>
      </c>
      <c r="Z3106" t="s">
        <v>102</v>
      </c>
      <c r="AA3106">
        <v>1</v>
      </c>
      <c r="AB3106" t="s">
        <v>103</v>
      </c>
      <c r="AC3106" t="s">
        <v>104</v>
      </c>
      <c r="AD3106">
        <v>1</v>
      </c>
      <c r="AE3106" t="s">
        <v>105</v>
      </c>
      <c r="AG3106" t="s">
        <v>121</v>
      </c>
      <c r="AJ3106" t="s">
        <v>107</v>
      </c>
    </row>
    <row r="3107" spans="1:36" hidden="1" x14ac:dyDescent="0.25">
      <c r="A3107" t="s">
        <v>14876</v>
      </c>
      <c r="B3107" t="e">
        <f>VLOOKUP(A3107,[2]mp_ALL!B$1:B$557,1,0)</f>
        <v>#N/A</v>
      </c>
      <c r="C3107" t="s">
        <v>14877</v>
      </c>
      <c r="D3107" t="s">
        <v>38</v>
      </c>
      <c r="E3107" t="s">
        <v>88</v>
      </c>
      <c r="F3107" t="s">
        <v>250</v>
      </c>
      <c r="G3107" t="s">
        <v>251</v>
      </c>
      <c r="H3107" t="s">
        <v>91</v>
      </c>
      <c r="I3107" t="s">
        <v>7856</v>
      </c>
      <c r="J3107">
        <v>1</v>
      </c>
      <c r="K3107" t="s">
        <v>983</v>
      </c>
      <c r="L3107">
        <v>0</v>
      </c>
      <c r="M3107" t="s">
        <v>233</v>
      </c>
      <c r="N3107" t="s">
        <v>234</v>
      </c>
      <c r="O3107" t="s">
        <v>992</v>
      </c>
      <c r="P3107" t="s">
        <v>7857</v>
      </c>
      <c r="Q3107" t="s">
        <v>7858</v>
      </c>
      <c r="R3107" t="s">
        <v>117</v>
      </c>
      <c r="S3107" t="s">
        <v>237</v>
      </c>
      <c r="T3107" t="s">
        <v>14878</v>
      </c>
      <c r="U3107" t="s">
        <v>14879</v>
      </c>
      <c r="V3107" s="41">
        <v>41218</v>
      </c>
      <c r="W3107" s="41">
        <v>33963</v>
      </c>
      <c r="X3107">
        <v>0</v>
      </c>
      <c r="Z3107" t="s">
        <v>7195</v>
      </c>
      <c r="AA3107">
        <v>1</v>
      </c>
      <c r="AB3107" t="s">
        <v>103</v>
      </c>
      <c r="AC3107" t="s">
        <v>104</v>
      </c>
      <c r="AD3107">
        <v>1</v>
      </c>
      <c r="AE3107" t="s">
        <v>120</v>
      </c>
      <c r="AG3107" t="s">
        <v>121</v>
      </c>
      <c r="AJ3107" t="s">
        <v>490</v>
      </c>
    </row>
    <row r="3108" spans="1:36" hidden="1" x14ac:dyDescent="0.25">
      <c r="A3108" t="s">
        <v>14880</v>
      </c>
      <c r="B3108" t="e">
        <f>VLOOKUP(A3108,[2]mp_ALL!B$1:B$557,1,0)</f>
        <v>#N/A</v>
      </c>
      <c r="C3108" t="s">
        <v>14881</v>
      </c>
      <c r="D3108" t="s">
        <v>38</v>
      </c>
      <c r="E3108" t="s">
        <v>88</v>
      </c>
      <c r="F3108" t="s">
        <v>250</v>
      </c>
      <c r="G3108" t="s">
        <v>251</v>
      </c>
      <c r="H3108" t="s">
        <v>91</v>
      </c>
      <c r="I3108" t="s">
        <v>13685</v>
      </c>
      <c r="J3108">
        <v>1</v>
      </c>
      <c r="K3108" t="s">
        <v>13686</v>
      </c>
      <c r="L3108">
        <v>1</v>
      </c>
      <c r="M3108" t="s">
        <v>1281</v>
      </c>
      <c r="N3108" t="s">
        <v>1282</v>
      </c>
      <c r="R3108" t="s">
        <v>117</v>
      </c>
      <c r="S3108" t="s">
        <v>99</v>
      </c>
      <c r="T3108" t="s">
        <v>14882</v>
      </c>
      <c r="U3108" t="s">
        <v>7186</v>
      </c>
      <c r="V3108" s="41">
        <v>41218</v>
      </c>
      <c r="W3108" s="41">
        <v>34273</v>
      </c>
      <c r="X3108">
        <v>0</v>
      </c>
      <c r="Z3108" t="s">
        <v>7195</v>
      </c>
      <c r="AA3108">
        <v>1</v>
      </c>
      <c r="AB3108" t="s">
        <v>103</v>
      </c>
      <c r="AC3108" t="s">
        <v>104</v>
      </c>
      <c r="AD3108">
        <v>1</v>
      </c>
      <c r="AE3108" t="s">
        <v>138</v>
      </c>
      <c r="AG3108" t="s">
        <v>228</v>
      </c>
      <c r="AJ3108" t="s">
        <v>107</v>
      </c>
    </row>
    <row r="3109" spans="1:36" hidden="1" x14ac:dyDescent="0.25">
      <c r="A3109" t="s">
        <v>14883</v>
      </c>
      <c r="B3109" t="e">
        <f>VLOOKUP(A3109,[2]mp_ALL!B$1:B$557,1,0)</f>
        <v>#N/A</v>
      </c>
      <c r="C3109" t="s">
        <v>14884</v>
      </c>
      <c r="D3109" t="s">
        <v>38</v>
      </c>
      <c r="E3109" t="s">
        <v>88</v>
      </c>
      <c r="F3109" t="s">
        <v>250</v>
      </c>
      <c r="G3109" t="s">
        <v>251</v>
      </c>
      <c r="H3109" t="s">
        <v>91</v>
      </c>
      <c r="I3109" t="s">
        <v>3712</v>
      </c>
      <c r="J3109">
        <v>1</v>
      </c>
      <c r="K3109" t="s">
        <v>2564</v>
      </c>
      <c r="L3109">
        <v>1</v>
      </c>
      <c r="M3109" t="s">
        <v>1281</v>
      </c>
      <c r="N3109" t="s">
        <v>2094</v>
      </c>
      <c r="O3109" t="s">
        <v>2333</v>
      </c>
      <c r="P3109" t="s">
        <v>2565</v>
      </c>
      <c r="Q3109" t="s">
        <v>3713</v>
      </c>
      <c r="R3109" t="s">
        <v>117</v>
      </c>
      <c r="S3109" t="s">
        <v>99</v>
      </c>
      <c r="T3109" t="s">
        <v>14885</v>
      </c>
      <c r="U3109" t="s">
        <v>14886</v>
      </c>
      <c r="V3109" s="41">
        <v>41218</v>
      </c>
      <c r="W3109" s="41">
        <v>33832</v>
      </c>
      <c r="X3109">
        <v>1</v>
      </c>
      <c r="Y3109">
        <v>1</v>
      </c>
      <c r="Z3109" t="s">
        <v>7195</v>
      </c>
      <c r="AA3109">
        <v>1</v>
      </c>
      <c r="AB3109" t="s">
        <v>103</v>
      </c>
      <c r="AC3109" t="s">
        <v>104</v>
      </c>
      <c r="AD3109">
        <v>1</v>
      </c>
      <c r="AE3109" t="s">
        <v>105</v>
      </c>
      <c r="AG3109" t="s">
        <v>228</v>
      </c>
      <c r="AJ3109" t="s">
        <v>1705</v>
      </c>
    </row>
    <row r="3110" spans="1:36" hidden="1" x14ac:dyDescent="0.25">
      <c r="A3110" t="s">
        <v>14887</v>
      </c>
      <c r="B3110" t="e">
        <f>VLOOKUP(A3110,[2]mp_ALL!B$1:B$557,1,0)</f>
        <v>#N/A</v>
      </c>
      <c r="C3110" t="s">
        <v>14888</v>
      </c>
      <c r="D3110" t="s">
        <v>38</v>
      </c>
      <c r="E3110" t="s">
        <v>88</v>
      </c>
      <c r="F3110" t="s">
        <v>8284</v>
      </c>
      <c r="G3110" t="s">
        <v>8285</v>
      </c>
      <c r="H3110" t="s">
        <v>91</v>
      </c>
      <c r="I3110" t="s">
        <v>14889</v>
      </c>
      <c r="J3110">
        <v>1</v>
      </c>
      <c r="K3110" t="s">
        <v>5387</v>
      </c>
      <c r="L3110">
        <v>0</v>
      </c>
      <c r="M3110" t="s">
        <v>94</v>
      </c>
      <c r="N3110" t="s">
        <v>2670</v>
      </c>
      <c r="O3110" t="s">
        <v>5388</v>
      </c>
      <c r="P3110" t="s">
        <v>5612</v>
      </c>
      <c r="Q3110" t="s">
        <v>14890</v>
      </c>
      <c r="S3110" t="s">
        <v>218</v>
      </c>
      <c r="T3110" t="s">
        <v>14891</v>
      </c>
      <c r="U3110" t="s">
        <v>14886</v>
      </c>
      <c r="V3110" s="41">
        <v>41218</v>
      </c>
      <c r="W3110" s="41">
        <v>33680</v>
      </c>
      <c r="X3110">
        <v>0</v>
      </c>
      <c r="Z3110" t="s">
        <v>7195</v>
      </c>
      <c r="AA3110">
        <v>1</v>
      </c>
      <c r="AB3110" t="s">
        <v>103</v>
      </c>
      <c r="AC3110" t="s">
        <v>104</v>
      </c>
      <c r="AD3110">
        <v>1</v>
      </c>
      <c r="AE3110" t="s">
        <v>308</v>
      </c>
      <c r="AG3110" t="s">
        <v>106</v>
      </c>
      <c r="AJ3110" t="s">
        <v>1705</v>
      </c>
    </row>
    <row r="3111" spans="1:36" hidden="1" x14ac:dyDescent="0.25">
      <c r="A3111" t="s">
        <v>14892</v>
      </c>
      <c r="B3111" t="e">
        <f>VLOOKUP(A3111,[2]mp_ALL!B$1:B$557,1,0)</f>
        <v>#N/A</v>
      </c>
      <c r="C3111" t="s">
        <v>14893</v>
      </c>
      <c r="D3111" t="s">
        <v>38</v>
      </c>
      <c r="E3111" t="s">
        <v>88</v>
      </c>
      <c r="F3111" t="s">
        <v>8284</v>
      </c>
      <c r="G3111" t="s">
        <v>8285</v>
      </c>
      <c r="H3111" t="s">
        <v>91</v>
      </c>
      <c r="I3111" t="s">
        <v>5395</v>
      </c>
      <c r="J3111">
        <v>1</v>
      </c>
      <c r="K3111" t="s">
        <v>5040</v>
      </c>
      <c r="L3111">
        <v>1</v>
      </c>
      <c r="M3111" t="s">
        <v>94</v>
      </c>
      <c r="N3111" t="s">
        <v>95</v>
      </c>
      <c r="O3111" t="s">
        <v>215</v>
      </c>
      <c r="P3111" t="s">
        <v>5396</v>
      </c>
      <c r="Q3111" t="s">
        <v>5397</v>
      </c>
      <c r="S3111" t="s">
        <v>218</v>
      </c>
      <c r="T3111" t="s">
        <v>14894</v>
      </c>
      <c r="U3111" t="s">
        <v>2453</v>
      </c>
      <c r="V3111" s="41">
        <v>41218</v>
      </c>
      <c r="W3111" s="41">
        <v>34280</v>
      </c>
      <c r="X3111">
        <v>0</v>
      </c>
      <c r="Z3111" t="s">
        <v>7195</v>
      </c>
      <c r="AA3111">
        <v>1</v>
      </c>
      <c r="AB3111" t="s">
        <v>103</v>
      </c>
      <c r="AC3111" t="s">
        <v>104</v>
      </c>
      <c r="AD3111">
        <v>1</v>
      </c>
      <c r="AE3111" t="s">
        <v>105</v>
      </c>
      <c r="AG3111" t="s">
        <v>106</v>
      </c>
      <c r="AJ3111" t="s">
        <v>107</v>
      </c>
    </row>
    <row r="3112" spans="1:36" x14ac:dyDescent="0.25">
      <c r="A3112" t="s">
        <v>14895</v>
      </c>
      <c r="B3112" t="str">
        <f>VLOOKUP(A3112,[2]mp_ALL!B$1:B$557,1,0)</f>
        <v>1223276</v>
      </c>
      <c r="C3112" t="s">
        <v>14896</v>
      </c>
      <c r="D3112" t="s">
        <v>38</v>
      </c>
      <c r="E3112" t="s">
        <v>88</v>
      </c>
      <c r="F3112" t="s">
        <v>250</v>
      </c>
      <c r="G3112" t="s">
        <v>251</v>
      </c>
      <c r="H3112" t="s">
        <v>91</v>
      </c>
      <c r="I3112" t="s">
        <v>4303</v>
      </c>
      <c r="J3112">
        <v>1</v>
      </c>
      <c r="K3112" t="s">
        <v>4304</v>
      </c>
      <c r="L3112">
        <v>0</v>
      </c>
      <c r="M3112" t="s">
        <v>316</v>
      </c>
      <c r="N3112" t="s">
        <v>317</v>
      </c>
      <c r="O3112" t="s">
        <v>4305</v>
      </c>
      <c r="S3112" t="s">
        <v>549</v>
      </c>
      <c r="T3112" t="s">
        <v>14897</v>
      </c>
      <c r="U3112" t="s">
        <v>14898</v>
      </c>
      <c r="V3112" s="41">
        <v>41218</v>
      </c>
      <c r="W3112" s="41">
        <v>34277</v>
      </c>
      <c r="X3112">
        <v>0</v>
      </c>
      <c r="Z3112" t="s">
        <v>7195</v>
      </c>
      <c r="AA3112">
        <v>1</v>
      </c>
      <c r="AB3112" t="s">
        <v>103</v>
      </c>
      <c r="AC3112" t="s">
        <v>104</v>
      </c>
      <c r="AD3112">
        <v>1</v>
      </c>
      <c r="AE3112" t="s">
        <v>308</v>
      </c>
      <c r="AG3112" t="s">
        <v>1040</v>
      </c>
      <c r="AJ3112" t="s">
        <v>474</v>
      </c>
    </row>
    <row r="3113" spans="1:36" hidden="1" x14ac:dyDescent="0.25">
      <c r="A3113" t="s">
        <v>14899</v>
      </c>
      <c r="B3113" t="e">
        <f>VLOOKUP(A3113,[2]mp_ALL!B$1:B$557,1,0)</f>
        <v>#N/A</v>
      </c>
      <c r="C3113" t="s">
        <v>14900</v>
      </c>
      <c r="D3113" t="s">
        <v>38</v>
      </c>
      <c r="E3113" t="s">
        <v>88</v>
      </c>
      <c r="F3113" t="s">
        <v>8284</v>
      </c>
      <c r="G3113" t="s">
        <v>8285</v>
      </c>
      <c r="H3113" t="s">
        <v>91</v>
      </c>
      <c r="I3113" t="s">
        <v>4260</v>
      </c>
      <c r="J3113">
        <v>1</v>
      </c>
      <c r="K3113" t="s">
        <v>1719</v>
      </c>
      <c r="L3113">
        <v>1</v>
      </c>
      <c r="M3113" t="s">
        <v>172</v>
      </c>
      <c r="N3113" t="s">
        <v>173</v>
      </c>
      <c r="O3113" t="s">
        <v>1720</v>
      </c>
      <c r="P3113" t="s">
        <v>1721</v>
      </c>
      <c r="Q3113" t="s">
        <v>4261</v>
      </c>
      <c r="R3113" t="s">
        <v>147</v>
      </c>
      <c r="S3113" t="s">
        <v>525</v>
      </c>
      <c r="T3113" t="s">
        <v>14901</v>
      </c>
      <c r="U3113" t="s">
        <v>14902</v>
      </c>
      <c r="V3113" s="41">
        <v>41218</v>
      </c>
      <c r="W3113" s="41">
        <v>34461</v>
      </c>
      <c r="X3113">
        <v>0</v>
      </c>
      <c r="Z3113" t="s">
        <v>7195</v>
      </c>
      <c r="AA3113">
        <v>1</v>
      </c>
      <c r="AB3113" t="s">
        <v>103</v>
      </c>
      <c r="AC3113" t="s">
        <v>104</v>
      </c>
      <c r="AD3113">
        <v>1</v>
      </c>
      <c r="AE3113" t="s">
        <v>105</v>
      </c>
      <c r="AG3113" t="s">
        <v>179</v>
      </c>
      <c r="AJ3113" t="s">
        <v>107</v>
      </c>
    </row>
    <row r="3114" spans="1:36" hidden="1" x14ac:dyDescent="0.25">
      <c r="A3114" t="s">
        <v>14903</v>
      </c>
      <c r="B3114" t="e">
        <f>VLOOKUP(A3114,[2]mp_ALL!B$1:B$557,1,0)</f>
        <v>#N/A</v>
      </c>
      <c r="C3114" t="s">
        <v>14904</v>
      </c>
      <c r="D3114" t="s">
        <v>36</v>
      </c>
      <c r="E3114" t="s">
        <v>88</v>
      </c>
      <c r="F3114" t="s">
        <v>154</v>
      </c>
      <c r="G3114" t="s">
        <v>155</v>
      </c>
      <c r="H3114" t="s">
        <v>290</v>
      </c>
      <c r="I3114" t="s">
        <v>8031</v>
      </c>
      <c r="J3114">
        <v>1</v>
      </c>
      <c r="K3114" t="s">
        <v>8032</v>
      </c>
      <c r="L3114">
        <v>0</v>
      </c>
      <c r="M3114" t="s">
        <v>158</v>
      </c>
      <c r="N3114" t="s">
        <v>8033</v>
      </c>
      <c r="O3114" t="s">
        <v>8034</v>
      </c>
      <c r="R3114" t="s">
        <v>117</v>
      </c>
      <c r="S3114" t="s">
        <v>237</v>
      </c>
      <c r="T3114" t="s">
        <v>14905</v>
      </c>
      <c r="U3114" t="s">
        <v>14906</v>
      </c>
      <c r="V3114" s="41">
        <v>41226</v>
      </c>
      <c r="W3114" s="41">
        <v>33527</v>
      </c>
      <c r="X3114">
        <v>1</v>
      </c>
      <c r="Y3114">
        <v>0</v>
      </c>
      <c r="Z3114" t="s">
        <v>923</v>
      </c>
      <c r="AA3114">
        <v>1</v>
      </c>
      <c r="AB3114" t="s">
        <v>103</v>
      </c>
      <c r="AC3114" t="s">
        <v>297</v>
      </c>
      <c r="AD3114">
        <v>1</v>
      </c>
      <c r="AE3114" t="s">
        <v>322</v>
      </c>
      <c r="AG3114" t="s">
        <v>121</v>
      </c>
      <c r="AJ3114" t="s">
        <v>14907</v>
      </c>
    </row>
    <row r="3115" spans="1:36" hidden="1" x14ac:dyDescent="0.25">
      <c r="A3115" t="s">
        <v>14908</v>
      </c>
      <c r="B3115" t="e">
        <f>VLOOKUP(A3115,[2]mp_ALL!B$1:B$557,1,0)</f>
        <v>#N/A</v>
      </c>
      <c r="C3115" t="s">
        <v>14909</v>
      </c>
      <c r="D3115" t="s">
        <v>36</v>
      </c>
      <c r="E3115" t="s">
        <v>88</v>
      </c>
      <c r="F3115" t="s">
        <v>154</v>
      </c>
      <c r="G3115" t="s">
        <v>155</v>
      </c>
      <c r="H3115" t="s">
        <v>290</v>
      </c>
      <c r="I3115" t="s">
        <v>1633</v>
      </c>
      <c r="J3115">
        <v>1</v>
      </c>
      <c r="K3115" t="s">
        <v>494</v>
      </c>
      <c r="L3115">
        <v>0</v>
      </c>
      <c r="M3115" t="s">
        <v>435</v>
      </c>
      <c r="N3115" t="s">
        <v>495</v>
      </c>
      <c r="O3115" t="s">
        <v>1634</v>
      </c>
      <c r="R3115" t="s">
        <v>117</v>
      </c>
      <c r="S3115" t="s">
        <v>237</v>
      </c>
      <c r="T3115" t="s">
        <v>14910</v>
      </c>
      <c r="U3115" t="s">
        <v>14911</v>
      </c>
      <c r="V3115" s="41">
        <v>41226</v>
      </c>
      <c r="W3115" s="41">
        <v>33431</v>
      </c>
      <c r="X3115">
        <v>1</v>
      </c>
      <c r="Y3115">
        <v>3</v>
      </c>
      <c r="Z3115" t="s">
        <v>102</v>
      </c>
      <c r="AA3115">
        <v>1</v>
      </c>
      <c r="AB3115" t="s">
        <v>576</v>
      </c>
      <c r="AC3115" t="s">
        <v>297</v>
      </c>
      <c r="AD3115">
        <v>1</v>
      </c>
      <c r="AE3115" t="s">
        <v>322</v>
      </c>
      <c r="AG3115" t="s">
        <v>179</v>
      </c>
      <c r="AJ3115" t="s">
        <v>694</v>
      </c>
    </row>
    <row r="3116" spans="1:36" hidden="1" x14ac:dyDescent="0.25">
      <c r="A3116" t="s">
        <v>14912</v>
      </c>
      <c r="B3116" t="e">
        <f>VLOOKUP(A3116,[2]mp_ALL!B$1:B$557,1,0)</f>
        <v>#N/A</v>
      </c>
      <c r="C3116" t="s">
        <v>14913</v>
      </c>
      <c r="D3116" t="s">
        <v>36</v>
      </c>
      <c r="E3116" t="s">
        <v>88</v>
      </c>
      <c r="F3116" t="s">
        <v>154</v>
      </c>
      <c r="G3116" t="s">
        <v>155</v>
      </c>
      <c r="H3116" t="s">
        <v>290</v>
      </c>
      <c r="I3116" t="s">
        <v>2965</v>
      </c>
      <c r="J3116">
        <v>1</v>
      </c>
      <c r="K3116" t="s">
        <v>2197</v>
      </c>
      <c r="L3116">
        <v>0</v>
      </c>
      <c r="M3116" t="s">
        <v>2198</v>
      </c>
      <c r="N3116" t="s">
        <v>2966</v>
      </c>
      <c r="O3116" t="s">
        <v>2967</v>
      </c>
      <c r="R3116" t="s">
        <v>117</v>
      </c>
      <c r="S3116" t="s">
        <v>237</v>
      </c>
      <c r="T3116" t="s">
        <v>14914</v>
      </c>
      <c r="U3116" t="s">
        <v>733</v>
      </c>
      <c r="V3116" s="41">
        <v>41226</v>
      </c>
      <c r="W3116" s="41">
        <v>33558</v>
      </c>
      <c r="X3116">
        <v>1</v>
      </c>
      <c r="Y3116">
        <v>1</v>
      </c>
      <c r="Z3116" t="s">
        <v>102</v>
      </c>
      <c r="AA3116">
        <v>1</v>
      </c>
      <c r="AB3116" t="s">
        <v>576</v>
      </c>
      <c r="AC3116" t="s">
        <v>297</v>
      </c>
      <c r="AD3116">
        <v>1</v>
      </c>
      <c r="AE3116" t="s">
        <v>298</v>
      </c>
      <c r="AG3116" t="s">
        <v>121</v>
      </c>
      <c r="AJ3116" t="s">
        <v>1779</v>
      </c>
    </row>
    <row r="3117" spans="1:36" hidden="1" x14ac:dyDescent="0.25">
      <c r="A3117" t="s">
        <v>14915</v>
      </c>
      <c r="B3117" t="e">
        <f>VLOOKUP(A3117,[2]mp_ALL!B$1:B$557,1,0)</f>
        <v>#N/A</v>
      </c>
      <c r="C3117" t="s">
        <v>14916</v>
      </c>
      <c r="D3117" t="s">
        <v>36</v>
      </c>
      <c r="E3117" t="s">
        <v>88</v>
      </c>
      <c r="F3117" t="s">
        <v>154</v>
      </c>
      <c r="G3117" t="s">
        <v>155</v>
      </c>
      <c r="H3117" t="s">
        <v>290</v>
      </c>
      <c r="I3117" t="s">
        <v>2965</v>
      </c>
      <c r="J3117">
        <v>1</v>
      </c>
      <c r="K3117" t="s">
        <v>2197</v>
      </c>
      <c r="L3117">
        <v>0</v>
      </c>
      <c r="M3117" t="s">
        <v>2198</v>
      </c>
      <c r="N3117" t="s">
        <v>2966</v>
      </c>
      <c r="O3117" t="s">
        <v>2967</v>
      </c>
      <c r="R3117" t="s">
        <v>117</v>
      </c>
      <c r="S3117" t="s">
        <v>237</v>
      </c>
      <c r="T3117" t="s">
        <v>14917</v>
      </c>
      <c r="U3117" t="s">
        <v>733</v>
      </c>
      <c r="V3117" s="41">
        <v>41226</v>
      </c>
      <c r="W3117" s="41">
        <v>33387</v>
      </c>
      <c r="X3117">
        <v>1</v>
      </c>
      <c r="Y3117">
        <v>0</v>
      </c>
      <c r="Z3117" t="s">
        <v>102</v>
      </c>
      <c r="AA3117">
        <v>1</v>
      </c>
      <c r="AB3117" t="s">
        <v>103</v>
      </c>
      <c r="AC3117" t="s">
        <v>297</v>
      </c>
      <c r="AD3117">
        <v>1</v>
      </c>
      <c r="AE3117" t="s">
        <v>298</v>
      </c>
      <c r="AG3117" t="s">
        <v>121</v>
      </c>
      <c r="AJ3117" t="s">
        <v>3542</v>
      </c>
    </row>
    <row r="3118" spans="1:36" hidden="1" x14ac:dyDescent="0.25">
      <c r="A3118" t="s">
        <v>14918</v>
      </c>
      <c r="B3118" t="e">
        <f>VLOOKUP(A3118,[2]mp_ALL!B$1:B$557,1,0)</f>
        <v>#N/A</v>
      </c>
      <c r="C3118" t="s">
        <v>14919</v>
      </c>
      <c r="D3118" t="s">
        <v>39</v>
      </c>
      <c r="E3118" t="s">
        <v>88</v>
      </c>
      <c r="F3118" t="s">
        <v>311</v>
      </c>
      <c r="G3118" t="s">
        <v>312</v>
      </c>
      <c r="H3118" t="s">
        <v>313</v>
      </c>
      <c r="I3118" t="s">
        <v>14920</v>
      </c>
      <c r="J3118">
        <v>1</v>
      </c>
      <c r="K3118" t="s">
        <v>457</v>
      </c>
      <c r="L3118">
        <v>0</v>
      </c>
      <c r="M3118" t="s">
        <v>113</v>
      </c>
      <c r="N3118" t="s">
        <v>114</v>
      </c>
      <c r="O3118" t="s">
        <v>339</v>
      </c>
      <c r="R3118" t="s">
        <v>117</v>
      </c>
      <c r="S3118" t="s">
        <v>99</v>
      </c>
      <c r="T3118" t="s">
        <v>14921</v>
      </c>
      <c r="U3118" t="s">
        <v>253</v>
      </c>
      <c r="V3118" s="41">
        <v>41226</v>
      </c>
      <c r="W3118" s="41">
        <v>32982</v>
      </c>
      <c r="X3118">
        <v>1</v>
      </c>
      <c r="Y3118">
        <v>1</v>
      </c>
      <c r="Z3118" t="s">
        <v>102</v>
      </c>
      <c r="AA3118">
        <v>1</v>
      </c>
      <c r="AB3118" t="s">
        <v>103</v>
      </c>
      <c r="AC3118" t="s">
        <v>297</v>
      </c>
      <c r="AD3118">
        <v>1</v>
      </c>
      <c r="AE3118" t="s">
        <v>298</v>
      </c>
      <c r="AG3118" t="s">
        <v>121</v>
      </c>
      <c r="AJ3118" t="s">
        <v>107</v>
      </c>
    </row>
    <row r="3119" spans="1:36" hidden="1" x14ac:dyDescent="0.25">
      <c r="A3119" t="s">
        <v>14922</v>
      </c>
      <c r="B3119" t="e">
        <f>VLOOKUP(A3119,[2]mp_ALL!B$1:B$557,1,0)</f>
        <v>#N/A</v>
      </c>
      <c r="C3119" t="s">
        <v>14923</v>
      </c>
      <c r="D3119" t="s">
        <v>39</v>
      </c>
      <c r="E3119" t="s">
        <v>88</v>
      </c>
      <c r="F3119" t="s">
        <v>567</v>
      </c>
      <c r="G3119" t="s">
        <v>568</v>
      </c>
      <c r="H3119" t="s">
        <v>290</v>
      </c>
      <c r="I3119" t="s">
        <v>12185</v>
      </c>
      <c r="J3119">
        <v>1</v>
      </c>
      <c r="K3119" t="s">
        <v>232</v>
      </c>
      <c r="L3119">
        <v>0</v>
      </c>
      <c r="M3119" t="s">
        <v>233</v>
      </c>
      <c r="N3119" t="s">
        <v>976</v>
      </c>
      <c r="O3119" t="s">
        <v>12186</v>
      </c>
      <c r="R3119" t="s">
        <v>117</v>
      </c>
      <c r="S3119" t="s">
        <v>237</v>
      </c>
      <c r="T3119" t="s">
        <v>14924</v>
      </c>
      <c r="U3119" t="s">
        <v>3382</v>
      </c>
      <c r="V3119" s="41">
        <v>41226</v>
      </c>
      <c r="W3119" s="41">
        <v>32913</v>
      </c>
      <c r="X3119">
        <v>0</v>
      </c>
      <c r="Z3119" t="s">
        <v>7195</v>
      </c>
      <c r="AA3119">
        <v>1</v>
      </c>
      <c r="AB3119" t="s">
        <v>103</v>
      </c>
      <c r="AC3119" t="s">
        <v>297</v>
      </c>
      <c r="AD3119">
        <v>1</v>
      </c>
      <c r="AE3119" t="s">
        <v>322</v>
      </c>
      <c r="AG3119" t="s">
        <v>121</v>
      </c>
      <c r="AJ3119" t="s">
        <v>107</v>
      </c>
    </row>
    <row r="3120" spans="1:36" hidden="1" x14ac:dyDescent="0.25">
      <c r="A3120" t="s">
        <v>14925</v>
      </c>
      <c r="B3120" t="e">
        <f>VLOOKUP(A3120,[2]mp_ALL!B$1:B$557,1,0)</f>
        <v>#N/A</v>
      </c>
      <c r="C3120" t="s">
        <v>14926</v>
      </c>
      <c r="D3120" t="s">
        <v>39</v>
      </c>
      <c r="E3120" t="s">
        <v>88</v>
      </c>
      <c r="F3120" t="s">
        <v>567</v>
      </c>
      <c r="G3120" t="s">
        <v>568</v>
      </c>
      <c r="H3120" t="s">
        <v>313</v>
      </c>
      <c r="I3120" t="s">
        <v>2425</v>
      </c>
      <c r="J3120">
        <v>1</v>
      </c>
      <c r="K3120" t="s">
        <v>1420</v>
      </c>
      <c r="L3120">
        <v>0</v>
      </c>
      <c r="M3120" t="s">
        <v>1421</v>
      </c>
      <c r="N3120" t="s">
        <v>2426</v>
      </c>
      <c r="O3120" t="s">
        <v>2427</v>
      </c>
      <c r="R3120" t="s">
        <v>1424</v>
      </c>
      <c r="S3120" t="s">
        <v>560</v>
      </c>
      <c r="T3120" t="s">
        <v>14927</v>
      </c>
      <c r="U3120" t="s">
        <v>14928</v>
      </c>
      <c r="V3120" s="41">
        <v>41226</v>
      </c>
      <c r="W3120" s="41">
        <v>32497</v>
      </c>
      <c r="X3120">
        <v>1</v>
      </c>
      <c r="Y3120">
        <v>1</v>
      </c>
      <c r="Z3120" t="s">
        <v>102</v>
      </c>
      <c r="AA3120">
        <v>1</v>
      </c>
      <c r="AB3120" t="s">
        <v>103</v>
      </c>
      <c r="AC3120" t="s">
        <v>297</v>
      </c>
      <c r="AD3120">
        <v>1</v>
      </c>
      <c r="AE3120" t="s">
        <v>563</v>
      </c>
      <c r="AG3120" t="s">
        <v>1427</v>
      </c>
      <c r="AJ3120" t="s">
        <v>14929</v>
      </c>
    </row>
    <row r="3121" spans="1:36" hidden="1" x14ac:dyDescent="0.25">
      <c r="A3121" t="s">
        <v>14930</v>
      </c>
      <c r="B3121" t="e">
        <f>VLOOKUP(A3121,[2]mp_ALL!B$1:B$557,1,0)</f>
        <v>#N/A</v>
      </c>
      <c r="C3121" t="s">
        <v>14931</v>
      </c>
      <c r="D3121" t="s">
        <v>39</v>
      </c>
      <c r="E3121" t="s">
        <v>88</v>
      </c>
      <c r="F3121" t="s">
        <v>567</v>
      </c>
      <c r="G3121" t="s">
        <v>568</v>
      </c>
      <c r="H3121" t="s">
        <v>313</v>
      </c>
      <c r="I3121" t="s">
        <v>13505</v>
      </c>
      <c r="J3121">
        <v>1</v>
      </c>
      <c r="K3121" t="s">
        <v>11147</v>
      </c>
      <c r="L3121">
        <v>0</v>
      </c>
      <c r="M3121" t="s">
        <v>158</v>
      </c>
      <c r="N3121" t="s">
        <v>8033</v>
      </c>
      <c r="O3121" t="s">
        <v>13506</v>
      </c>
      <c r="R3121" t="s">
        <v>117</v>
      </c>
      <c r="S3121" t="s">
        <v>163</v>
      </c>
      <c r="T3121" t="s">
        <v>14932</v>
      </c>
      <c r="U3121" t="s">
        <v>14933</v>
      </c>
      <c r="V3121" s="41">
        <v>41226</v>
      </c>
      <c r="W3121" s="41">
        <v>31894</v>
      </c>
      <c r="X3121">
        <v>1</v>
      </c>
      <c r="Y3121">
        <v>2</v>
      </c>
      <c r="Z3121" t="s">
        <v>102</v>
      </c>
      <c r="AA3121">
        <v>1</v>
      </c>
      <c r="AB3121" t="s">
        <v>103</v>
      </c>
      <c r="AC3121" t="s">
        <v>297</v>
      </c>
      <c r="AD3121">
        <v>1</v>
      </c>
      <c r="AE3121" t="s">
        <v>322</v>
      </c>
      <c r="AG3121" t="s">
        <v>121</v>
      </c>
      <c r="AJ3121" t="s">
        <v>2166</v>
      </c>
    </row>
    <row r="3122" spans="1:36" hidden="1" x14ac:dyDescent="0.25">
      <c r="A3122" t="s">
        <v>14934</v>
      </c>
      <c r="B3122" t="e">
        <f>VLOOKUP(A3122,[2]mp_ALL!B$1:B$557,1,0)</f>
        <v>#N/A</v>
      </c>
      <c r="C3122" t="s">
        <v>14935</v>
      </c>
      <c r="D3122" t="s">
        <v>38</v>
      </c>
      <c r="E3122" t="s">
        <v>88</v>
      </c>
      <c r="F3122" t="s">
        <v>8284</v>
      </c>
      <c r="G3122" t="s">
        <v>8285</v>
      </c>
      <c r="H3122" t="s">
        <v>91</v>
      </c>
      <c r="I3122" t="s">
        <v>1043</v>
      </c>
      <c r="J3122">
        <v>1</v>
      </c>
      <c r="K3122" t="s">
        <v>728</v>
      </c>
      <c r="L3122">
        <v>1</v>
      </c>
      <c r="M3122" t="s">
        <v>158</v>
      </c>
      <c r="N3122" t="s">
        <v>184</v>
      </c>
      <c r="O3122" t="s">
        <v>185</v>
      </c>
      <c r="P3122" t="s">
        <v>1044</v>
      </c>
      <c r="Q3122" t="s">
        <v>1045</v>
      </c>
      <c r="R3122" t="s">
        <v>117</v>
      </c>
      <c r="S3122" t="s">
        <v>163</v>
      </c>
      <c r="T3122" t="s">
        <v>14936</v>
      </c>
      <c r="U3122" t="s">
        <v>14937</v>
      </c>
      <c r="V3122" s="41">
        <v>41232</v>
      </c>
      <c r="W3122" s="41">
        <v>33959</v>
      </c>
      <c r="X3122">
        <v>1</v>
      </c>
      <c r="Y3122">
        <v>1</v>
      </c>
      <c r="Z3122" t="s">
        <v>102</v>
      </c>
      <c r="AA3122">
        <v>1</v>
      </c>
      <c r="AB3122" t="s">
        <v>103</v>
      </c>
      <c r="AC3122" t="s">
        <v>104</v>
      </c>
      <c r="AD3122">
        <v>1</v>
      </c>
      <c r="AE3122" t="s">
        <v>105</v>
      </c>
      <c r="AG3122" t="s">
        <v>121</v>
      </c>
      <c r="AJ3122" t="s">
        <v>1217</v>
      </c>
    </row>
    <row r="3123" spans="1:36" hidden="1" x14ac:dyDescent="0.25">
      <c r="A3123" t="s">
        <v>14938</v>
      </c>
      <c r="B3123" t="e">
        <f>VLOOKUP(A3123,[2]mp_ALL!B$1:B$557,1,0)</f>
        <v>#N/A</v>
      </c>
      <c r="C3123" t="s">
        <v>14939</v>
      </c>
      <c r="D3123" t="s">
        <v>38</v>
      </c>
      <c r="E3123" t="s">
        <v>88</v>
      </c>
      <c r="F3123" t="s">
        <v>8284</v>
      </c>
      <c r="G3123" t="s">
        <v>8285</v>
      </c>
      <c r="H3123" t="s">
        <v>91</v>
      </c>
      <c r="I3123" t="s">
        <v>6758</v>
      </c>
      <c r="J3123">
        <v>1</v>
      </c>
      <c r="K3123" t="s">
        <v>1358</v>
      </c>
      <c r="L3123">
        <v>1</v>
      </c>
      <c r="M3123" t="s">
        <v>158</v>
      </c>
      <c r="N3123" t="s">
        <v>159</v>
      </c>
      <c r="O3123" t="s">
        <v>729</v>
      </c>
      <c r="P3123" t="s">
        <v>1359</v>
      </c>
      <c r="Q3123" t="s">
        <v>6759</v>
      </c>
      <c r="R3123" t="s">
        <v>117</v>
      </c>
      <c r="S3123" t="s">
        <v>237</v>
      </c>
      <c r="T3123" t="s">
        <v>14940</v>
      </c>
      <c r="U3123" t="s">
        <v>14941</v>
      </c>
      <c r="V3123" s="41">
        <v>41232</v>
      </c>
      <c r="W3123" s="41">
        <v>34242</v>
      </c>
      <c r="X3123">
        <v>1</v>
      </c>
      <c r="Y3123">
        <v>0</v>
      </c>
      <c r="Z3123" t="s">
        <v>102</v>
      </c>
      <c r="AA3123">
        <v>1</v>
      </c>
      <c r="AB3123" t="s">
        <v>103</v>
      </c>
      <c r="AC3123" t="s">
        <v>104</v>
      </c>
      <c r="AD3123">
        <v>1</v>
      </c>
      <c r="AE3123" t="s">
        <v>105</v>
      </c>
      <c r="AG3123" t="s">
        <v>121</v>
      </c>
      <c r="AJ3123" t="s">
        <v>1556</v>
      </c>
    </row>
    <row r="3124" spans="1:36" hidden="1" x14ac:dyDescent="0.25">
      <c r="A3124" t="s">
        <v>14942</v>
      </c>
      <c r="B3124" t="e">
        <f>VLOOKUP(A3124,[2]mp_ALL!B$1:B$557,1,0)</f>
        <v>#N/A</v>
      </c>
      <c r="C3124" t="s">
        <v>14943</v>
      </c>
      <c r="D3124" t="s">
        <v>37</v>
      </c>
      <c r="E3124" t="s">
        <v>88</v>
      </c>
      <c r="F3124" t="s">
        <v>8284</v>
      </c>
      <c r="G3124" t="s">
        <v>8285</v>
      </c>
      <c r="H3124" t="s">
        <v>91</v>
      </c>
      <c r="I3124" t="s">
        <v>8052</v>
      </c>
      <c r="J3124">
        <v>1</v>
      </c>
      <c r="K3124" t="s">
        <v>600</v>
      </c>
      <c r="L3124">
        <v>1</v>
      </c>
      <c r="M3124" t="s">
        <v>158</v>
      </c>
      <c r="N3124" t="s">
        <v>159</v>
      </c>
      <c r="O3124" t="s">
        <v>601</v>
      </c>
      <c r="P3124" t="s">
        <v>602</v>
      </c>
      <c r="Q3124" t="s">
        <v>8053</v>
      </c>
      <c r="R3124" t="s">
        <v>117</v>
      </c>
      <c r="S3124" t="s">
        <v>163</v>
      </c>
      <c r="T3124" t="s">
        <v>6958</v>
      </c>
      <c r="U3124" t="s">
        <v>14944</v>
      </c>
      <c r="V3124" s="41">
        <v>41232</v>
      </c>
      <c r="W3124" s="41">
        <v>34466</v>
      </c>
      <c r="X3124">
        <v>1</v>
      </c>
      <c r="Y3124">
        <v>0</v>
      </c>
      <c r="Z3124" t="s">
        <v>102</v>
      </c>
      <c r="AA3124">
        <v>1</v>
      </c>
      <c r="AB3124" t="s">
        <v>103</v>
      </c>
      <c r="AC3124" t="s">
        <v>104</v>
      </c>
      <c r="AD3124">
        <v>1</v>
      </c>
      <c r="AE3124" t="s">
        <v>105</v>
      </c>
      <c r="AG3124" t="s">
        <v>121</v>
      </c>
      <c r="AJ3124" t="s">
        <v>107</v>
      </c>
    </row>
    <row r="3125" spans="1:36" hidden="1" x14ac:dyDescent="0.25">
      <c r="A3125" t="s">
        <v>14945</v>
      </c>
      <c r="B3125" t="e">
        <f>VLOOKUP(A3125,[2]mp_ALL!B$1:B$557,1,0)</f>
        <v>#N/A</v>
      </c>
      <c r="C3125" t="s">
        <v>14946</v>
      </c>
      <c r="D3125" t="s">
        <v>38</v>
      </c>
      <c r="E3125" t="s">
        <v>88</v>
      </c>
      <c r="F3125" t="s">
        <v>8284</v>
      </c>
      <c r="G3125" t="s">
        <v>8285</v>
      </c>
      <c r="H3125" t="s">
        <v>91</v>
      </c>
      <c r="I3125" t="s">
        <v>4874</v>
      </c>
      <c r="J3125">
        <v>1</v>
      </c>
      <c r="K3125" t="s">
        <v>600</v>
      </c>
      <c r="L3125">
        <v>1</v>
      </c>
      <c r="M3125" t="s">
        <v>158</v>
      </c>
      <c r="N3125" t="s">
        <v>159</v>
      </c>
      <c r="O3125" t="s">
        <v>1051</v>
      </c>
      <c r="P3125" t="s">
        <v>1052</v>
      </c>
      <c r="Q3125" t="s">
        <v>4875</v>
      </c>
      <c r="R3125" t="s">
        <v>117</v>
      </c>
      <c r="S3125" t="s">
        <v>237</v>
      </c>
      <c r="T3125" t="s">
        <v>14947</v>
      </c>
      <c r="U3125" t="s">
        <v>14948</v>
      </c>
      <c r="V3125" s="41">
        <v>41232</v>
      </c>
      <c r="W3125" s="41">
        <v>34002</v>
      </c>
      <c r="X3125">
        <v>1</v>
      </c>
      <c r="Y3125">
        <v>0</v>
      </c>
      <c r="Z3125" t="s">
        <v>102</v>
      </c>
      <c r="AA3125">
        <v>1</v>
      </c>
      <c r="AB3125" t="s">
        <v>103</v>
      </c>
      <c r="AC3125" t="s">
        <v>104</v>
      </c>
      <c r="AD3125">
        <v>1</v>
      </c>
      <c r="AE3125" t="s">
        <v>105</v>
      </c>
      <c r="AG3125" t="s">
        <v>121</v>
      </c>
      <c r="AJ3125" t="s">
        <v>3435</v>
      </c>
    </row>
    <row r="3126" spans="1:36" hidden="1" x14ac:dyDescent="0.25">
      <c r="A3126" t="s">
        <v>14949</v>
      </c>
      <c r="B3126" t="e">
        <f>VLOOKUP(A3126,[2]mp_ALL!B$1:B$557,1,0)</f>
        <v>#N/A</v>
      </c>
      <c r="C3126" t="s">
        <v>14950</v>
      </c>
      <c r="D3126" t="s">
        <v>38</v>
      </c>
      <c r="E3126" t="s">
        <v>88</v>
      </c>
      <c r="F3126" t="s">
        <v>8284</v>
      </c>
      <c r="G3126" t="s">
        <v>8285</v>
      </c>
      <c r="H3126" t="s">
        <v>91</v>
      </c>
      <c r="I3126" t="s">
        <v>8608</v>
      </c>
      <c r="J3126">
        <v>1</v>
      </c>
      <c r="K3126" t="s">
        <v>1532</v>
      </c>
      <c r="L3126">
        <v>1</v>
      </c>
      <c r="M3126" t="s">
        <v>158</v>
      </c>
      <c r="N3126" t="s">
        <v>184</v>
      </c>
      <c r="O3126" t="s">
        <v>1533</v>
      </c>
      <c r="P3126" t="s">
        <v>4716</v>
      </c>
      <c r="Q3126" t="s">
        <v>8609</v>
      </c>
      <c r="R3126" t="s">
        <v>117</v>
      </c>
      <c r="S3126" t="s">
        <v>163</v>
      </c>
      <c r="T3126" t="s">
        <v>14951</v>
      </c>
      <c r="U3126" t="s">
        <v>14952</v>
      </c>
      <c r="V3126" s="41">
        <v>41232</v>
      </c>
      <c r="W3126" s="41">
        <v>34604</v>
      </c>
      <c r="X3126">
        <v>1</v>
      </c>
      <c r="Y3126">
        <v>0</v>
      </c>
      <c r="Z3126" t="s">
        <v>102</v>
      </c>
      <c r="AA3126">
        <v>1</v>
      </c>
      <c r="AB3126" t="s">
        <v>103</v>
      </c>
      <c r="AC3126" t="s">
        <v>104</v>
      </c>
      <c r="AD3126">
        <v>1</v>
      </c>
      <c r="AE3126" t="s">
        <v>105</v>
      </c>
      <c r="AG3126" t="s">
        <v>121</v>
      </c>
      <c r="AJ3126" t="s">
        <v>1556</v>
      </c>
    </row>
    <row r="3127" spans="1:36" hidden="1" x14ac:dyDescent="0.25">
      <c r="A3127" t="s">
        <v>14953</v>
      </c>
      <c r="B3127" t="e">
        <f>VLOOKUP(A3127,[2]mp_ALL!B$1:B$557,1,0)</f>
        <v>#N/A</v>
      </c>
      <c r="C3127" t="s">
        <v>14954</v>
      </c>
      <c r="D3127" t="s">
        <v>38</v>
      </c>
      <c r="E3127" t="s">
        <v>88</v>
      </c>
      <c r="F3127" t="s">
        <v>8284</v>
      </c>
      <c r="G3127" t="s">
        <v>8285</v>
      </c>
      <c r="H3127" t="s">
        <v>91</v>
      </c>
      <c r="I3127" t="s">
        <v>4874</v>
      </c>
      <c r="J3127">
        <v>1</v>
      </c>
      <c r="K3127" t="s">
        <v>600</v>
      </c>
      <c r="L3127">
        <v>1</v>
      </c>
      <c r="M3127" t="s">
        <v>158</v>
      </c>
      <c r="N3127" t="s">
        <v>159</v>
      </c>
      <c r="O3127" t="s">
        <v>1051</v>
      </c>
      <c r="P3127" t="s">
        <v>1052</v>
      </c>
      <c r="Q3127" t="s">
        <v>4875</v>
      </c>
      <c r="R3127" t="s">
        <v>117</v>
      </c>
      <c r="S3127" t="s">
        <v>237</v>
      </c>
      <c r="T3127" t="s">
        <v>14955</v>
      </c>
      <c r="U3127" t="s">
        <v>14956</v>
      </c>
      <c r="V3127" s="41">
        <v>41232</v>
      </c>
      <c r="W3127" s="41">
        <v>34117</v>
      </c>
      <c r="X3127">
        <v>1</v>
      </c>
      <c r="Y3127">
        <v>1</v>
      </c>
      <c r="Z3127" t="s">
        <v>102</v>
      </c>
      <c r="AA3127">
        <v>1</v>
      </c>
      <c r="AB3127" t="s">
        <v>103</v>
      </c>
      <c r="AC3127" t="s">
        <v>104</v>
      </c>
      <c r="AD3127">
        <v>1</v>
      </c>
      <c r="AE3127" t="s">
        <v>105</v>
      </c>
      <c r="AG3127" t="s">
        <v>121</v>
      </c>
      <c r="AJ3127" t="s">
        <v>430</v>
      </c>
    </row>
    <row r="3128" spans="1:36" hidden="1" x14ac:dyDescent="0.25">
      <c r="A3128" t="s">
        <v>14957</v>
      </c>
      <c r="B3128" t="e">
        <f>VLOOKUP(A3128,[2]mp_ALL!B$1:B$557,1,0)</f>
        <v>#N/A</v>
      </c>
      <c r="C3128" t="s">
        <v>14958</v>
      </c>
      <c r="D3128" t="s">
        <v>38</v>
      </c>
      <c r="E3128" t="s">
        <v>88</v>
      </c>
      <c r="F3128" t="s">
        <v>250</v>
      </c>
      <c r="G3128" t="s">
        <v>251</v>
      </c>
      <c r="H3128" t="s">
        <v>91</v>
      </c>
      <c r="I3128" t="s">
        <v>14959</v>
      </c>
      <c r="J3128">
        <v>1</v>
      </c>
      <c r="K3128" t="s">
        <v>8032</v>
      </c>
      <c r="L3128">
        <v>1</v>
      </c>
      <c r="M3128" t="s">
        <v>158</v>
      </c>
      <c r="N3128" t="s">
        <v>8033</v>
      </c>
      <c r="O3128" t="s">
        <v>14960</v>
      </c>
      <c r="R3128" t="s">
        <v>117</v>
      </c>
      <c r="S3128" t="s">
        <v>237</v>
      </c>
      <c r="T3128" t="s">
        <v>14961</v>
      </c>
      <c r="U3128" t="s">
        <v>14962</v>
      </c>
      <c r="V3128" s="41">
        <v>41232</v>
      </c>
      <c r="W3128" s="41">
        <v>33917</v>
      </c>
      <c r="X3128">
        <v>1</v>
      </c>
      <c r="Y3128">
        <v>2</v>
      </c>
      <c r="Z3128" t="s">
        <v>102</v>
      </c>
      <c r="AA3128">
        <v>1</v>
      </c>
      <c r="AB3128" t="s">
        <v>103</v>
      </c>
      <c r="AC3128" t="s">
        <v>104</v>
      </c>
      <c r="AD3128">
        <v>1</v>
      </c>
      <c r="AE3128" t="s">
        <v>138</v>
      </c>
      <c r="AG3128" t="s">
        <v>121</v>
      </c>
      <c r="AJ3128" t="s">
        <v>299</v>
      </c>
    </row>
    <row r="3129" spans="1:36" hidden="1" x14ac:dyDescent="0.25">
      <c r="A3129" t="s">
        <v>14963</v>
      </c>
      <c r="B3129" t="e">
        <f>VLOOKUP(A3129,[2]mp_ALL!B$1:B$557,1,0)</f>
        <v>#N/A</v>
      </c>
      <c r="C3129" t="s">
        <v>14964</v>
      </c>
      <c r="D3129" t="s">
        <v>38</v>
      </c>
      <c r="E3129" t="s">
        <v>88</v>
      </c>
      <c r="F3129" t="s">
        <v>8284</v>
      </c>
      <c r="G3129" t="s">
        <v>8285</v>
      </c>
      <c r="H3129" t="s">
        <v>91</v>
      </c>
      <c r="I3129" t="s">
        <v>14965</v>
      </c>
      <c r="J3129">
        <v>1</v>
      </c>
      <c r="K3129" t="s">
        <v>14966</v>
      </c>
      <c r="L3129">
        <v>0</v>
      </c>
      <c r="M3129" t="s">
        <v>158</v>
      </c>
      <c r="N3129" t="s">
        <v>2004</v>
      </c>
      <c r="O3129" t="s">
        <v>14967</v>
      </c>
      <c r="P3129" t="s">
        <v>14968</v>
      </c>
      <c r="Q3129" t="s">
        <v>14969</v>
      </c>
      <c r="R3129" t="s">
        <v>117</v>
      </c>
      <c r="S3129" t="s">
        <v>237</v>
      </c>
      <c r="T3129" t="s">
        <v>14970</v>
      </c>
      <c r="U3129" t="s">
        <v>14971</v>
      </c>
      <c r="V3129" s="41">
        <v>41232</v>
      </c>
      <c r="W3129" s="41">
        <v>34538</v>
      </c>
      <c r="X3129">
        <v>0</v>
      </c>
      <c r="Z3129" t="s">
        <v>7195</v>
      </c>
      <c r="AA3129">
        <v>1</v>
      </c>
      <c r="AB3129" t="s">
        <v>103</v>
      </c>
      <c r="AC3129" t="s">
        <v>104</v>
      </c>
      <c r="AD3129">
        <v>1</v>
      </c>
      <c r="AE3129" t="s">
        <v>120</v>
      </c>
      <c r="AG3129" t="s">
        <v>121</v>
      </c>
      <c r="AJ3129" t="s">
        <v>271</v>
      </c>
    </row>
    <row r="3130" spans="1:36" hidden="1" x14ac:dyDescent="0.25">
      <c r="A3130" t="s">
        <v>14972</v>
      </c>
      <c r="B3130" t="e">
        <f>VLOOKUP(A3130,[2]mp_ALL!B$1:B$557,1,0)</f>
        <v>#N/A</v>
      </c>
      <c r="C3130" t="s">
        <v>14973</v>
      </c>
      <c r="D3130" t="s">
        <v>38</v>
      </c>
      <c r="E3130" t="s">
        <v>88</v>
      </c>
      <c r="F3130" t="s">
        <v>8284</v>
      </c>
      <c r="G3130" t="s">
        <v>8285</v>
      </c>
      <c r="H3130" t="s">
        <v>91</v>
      </c>
      <c r="I3130" t="s">
        <v>5975</v>
      </c>
      <c r="J3130">
        <v>1</v>
      </c>
      <c r="K3130" t="s">
        <v>667</v>
      </c>
      <c r="L3130">
        <v>1</v>
      </c>
      <c r="M3130" t="s">
        <v>113</v>
      </c>
      <c r="N3130" t="s">
        <v>195</v>
      </c>
      <c r="O3130" t="s">
        <v>196</v>
      </c>
      <c r="P3130" t="s">
        <v>668</v>
      </c>
      <c r="Q3130" t="s">
        <v>5976</v>
      </c>
      <c r="R3130" t="s">
        <v>117</v>
      </c>
      <c r="S3130" t="s">
        <v>199</v>
      </c>
      <c r="T3130" t="s">
        <v>13161</v>
      </c>
      <c r="U3130" t="s">
        <v>14974</v>
      </c>
      <c r="V3130" s="41">
        <v>41232</v>
      </c>
      <c r="W3130" s="41">
        <v>33595</v>
      </c>
      <c r="X3130">
        <v>1</v>
      </c>
      <c r="Y3130">
        <v>1</v>
      </c>
      <c r="Z3130" t="s">
        <v>102</v>
      </c>
      <c r="AA3130">
        <v>1</v>
      </c>
      <c r="AB3130" t="s">
        <v>103</v>
      </c>
      <c r="AC3130" t="s">
        <v>104</v>
      </c>
      <c r="AD3130">
        <v>1</v>
      </c>
      <c r="AE3130" t="s">
        <v>105</v>
      </c>
      <c r="AG3130" t="s">
        <v>121</v>
      </c>
      <c r="AJ3130" t="s">
        <v>1705</v>
      </c>
    </row>
    <row r="3131" spans="1:36" hidden="1" x14ac:dyDescent="0.25">
      <c r="A3131" t="s">
        <v>14975</v>
      </c>
      <c r="B3131" t="e">
        <f>VLOOKUP(A3131,[2]mp_ALL!B$1:B$557,1,0)</f>
        <v>#N/A</v>
      </c>
      <c r="C3131" t="s">
        <v>14976</v>
      </c>
      <c r="D3131" t="s">
        <v>38</v>
      </c>
      <c r="E3131" t="s">
        <v>88</v>
      </c>
      <c r="F3131" t="s">
        <v>8284</v>
      </c>
      <c r="G3131" t="s">
        <v>8285</v>
      </c>
      <c r="H3131" t="s">
        <v>91</v>
      </c>
      <c r="I3131" t="s">
        <v>7770</v>
      </c>
      <c r="J3131">
        <v>1</v>
      </c>
      <c r="K3131" t="s">
        <v>413</v>
      </c>
      <c r="L3131">
        <v>0</v>
      </c>
      <c r="M3131" t="s">
        <v>414</v>
      </c>
      <c r="N3131" t="s">
        <v>415</v>
      </c>
      <c r="O3131" t="s">
        <v>416</v>
      </c>
      <c r="P3131" t="s">
        <v>7771</v>
      </c>
      <c r="Q3131" t="s">
        <v>7772</v>
      </c>
      <c r="R3131" t="s">
        <v>117</v>
      </c>
      <c r="S3131" t="s">
        <v>199</v>
      </c>
      <c r="T3131" t="s">
        <v>12623</v>
      </c>
      <c r="U3131" t="s">
        <v>14977</v>
      </c>
      <c r="V3131" s="41">
        <v>41232</v>
      </c>
      <c r="W3131" s="41">
        <v>34268</v>
      </c>
      <c r="X3131">
        <v>1</v>
      </c>
      <c r="Y3131">
        <v>2</v>
      </c>
      <c r="Z3131" t="s">
        <v>102</v>
      </c>
      <c r="AA3131">
        <v>1</v>
      </c>
      <c r="AB3131" t="s">
        <v>103</v>
      </c>
      <c r="AC3131" t="s">
        <v>104</v>
      </c>
      <c r="AD3131">
        <v>1</v>
      </c>
      <c r="AE3131" t="s">
        <v>308</v>
      </c>
      <c r="AG3131" t="s">
        <v>121</v>
      </c>
      <c r="AJ3131" t="s">
        <v>3654</v>
      </c>
    </row>
    <row r="3132" spans="1:36" hidden="1" x14ac:dyDescent="0.25">
      <c r="A3132" t="s">
        <v>14978</v>
      </c>
      <c r="B3132" t="e">
        <f>VLOOKUP(A3132,[2]mp_ALL!B$1:B$557,1,0)</f>
        <v>#N/A</v>
      </c>
      <c r="C3132" t="s">
        <v>14979</v>
      </c>
      <c r="D3132" t="s">
        <v>38</v>
      </c>
      <c r="E3132" t="s">
        <v>88</v>
      </c>
      <c r="F3132" t="s">
        <v>8284</v>
      </c>
      <c r="G3132" t="s">
        <v>8285</v>
      </c>
      <c r="H3132" t="s">
        <v>91</v>
      </c>
      <c r="I3132" t="s">
        <v>6234</v>
      </c>
      <c r="J3132">
        <v>1</v>
      </c>
      <c r="K3132" t="s">
        <v>3077</v>
      </c>
      <c r="L3132">
        <v>1</v>
      </c>
      <c r="M3132" t="s">
        <v>143</v>
      </c>
      <c r="N3132" t="s">
        <v>3078</v>
      </c>
      <c r="O3132" t="s">
        <v>3865</v>
      </c>
      <c r="P3132" t="s">
        <v>4241</v>
      </c>
      <c r="Q3132" t="s">
        <v>6235</v>
      </c>
      <c r="R3132" t="s">
        <v>147</v>
      </c>
      <c r="S3132" t="s">
        <v>715</v>
      </c>
      <c r="T3132" t="s">
        <v>14980</v>
      </c>
      <c r="U3132" t="s">
        <v>5131</v>
      </c>
      <c r="V3132" s="41">
        <v>41232</v>
      </c>
      <c r="W3132" s="41">
        <v>33912</v>
      </c>
      <c r="X3132">
        <v>1</v>
      </c>
      <c r="Y3132">
        <v>1</v>
      </c>
      <c r="Z3132" t="s">
        <v>102</v>
      </c>
      <c r="AA3132">
        <v>1</v>
      </c>
      <c r="AB3132" t="s">
        <v>103</v>
      </c>
      <c r="AC3132" t="s">
        <v>104</v>
      </c>
      <c r="AD3132">
        <v>1</v>
      </c>
      <c r="AE3132" t="s">
        <v>105</v>
      </c>
      <c r="AG3132" t="s">
        <v>121</v>
      </c>
      <c r="AJ3132" t="s">
        <v>107</v>
      </c>
    </row>
    <row r="3133" spans="1:36" hidden="1" x14ac:dyDescent="0.25">
      <c r="A3133" t="s">
        <v>14981</v>
      </c>
      <c r="B3133" t="e">
        <f>VLOOKUP(A3133,[2]mp_ALL!B$1:B$557,1,0)</f>
        <v>#N/A</v>
      </c>
      <c r="C3133" t="s">
        <v>14982</v>
      </c>
      <c r="D3133" t="s">
        <v>38</v>
      </c>
      <c r="E3133" t="s">
        <v>88</v>
      </c>
      <c r="F3133" t="s">
        <v>8284</v>
      </c>
      <c r="G3133" t="s">
        <v>8285</v>
      </c>
      <c r="H3133" t="s">
        <v>91</v>
      </c>
      <c r="I3133" t="s">
        <v>10530</v>
      </c>
      <c r="J3133">
        <v>1</v>
      </c>
      <c r="K3133" t="s">
        <v>4989</v>
      </c>
      <c r="L3133">
        <v>1</v>
      </c>
      <c r="M3133" t="s">
        <v>414</v>
      </c>
      <c r="N3133" t="s">
        <v>415</v>
      </c>
      <c r="O3133" t="s">
        <v>2457</v>
      </c>
      <c r="P3133" t="s">
        <v>4990</v>
      </c>
      <c r="Q3133" t="s">
        <v>5976</v>
      </c>
      <c r="R3133" t="s">
        <v>117</v>
      </c>
      <c r="S3133" t="s">
        <v>199</v>
      </c>
      <c r="T3133" t="s">
        <v>14983</v>
      </c>
      <c r="U3133" t="s">
        <v>14984</v>
      </c>
      <c r="V3133" s="41">
        <v>41232</v>
      </c>
      <c r="W3133" s="41">
        <v>34407</v>
      </c>
      <c r="X3133">
        <v>0</v>
      </c>
      <c r="Z3133" t="s">
        <v>7195</v>
      </c>
      <c r="AA3133">
        <v>1</v>
      </c>
      <c r="AB3133" t="s">
        <v>103</v>
      </c>
      <c r="AC3133" t="s">
        <v>104</v>
      </c>
      <c r="AD3133">
        <v>1</v>
      </c>
      <c r="AE3133" t="s">
        <v>105</v>
      </c>
      <c r="AG3133" t="s">
        <v>121</v>
      </c>
      <c r="AJ3133" t="s">
        <v>299</v>
      </c>
    </row>
    <row r="3134" spans="1:36" hidden="1" x14ac:dyDescent="0.25">
      <c r="A3134" t="s">
        <v>14985</v>
      </c>
      <c r="B3134" t="e">
        <f>VLOOKUP(A3134,[2]mp_ALL!B$1:B$557,1,0)</f>
        <v>#N/A</v>
      </c>
      <c r="C3134" t="s">
        <v>14986</v>
      </c>
      <c r="D3134" t="s">
        <v>38</v>
      </c>
      <c r="E3134" t="s">
        <v>88</v>
      </c>
      <c r="F3134" t="s">
        <v>8284</v>
      </c>
      <c r="G3134" t="s">
        <v>8285</v>
      </c>
      <c r="H3134" t="s">
        <v>91</v>
      </c>
      <c r="I3134" t="s">
        <v>5241</v>
      </c>
      <c r="J3134">
        <v>1</v>
      </c>
      <c r="K3134" t="s">
        <v>667</v>
      </c>
      <c r="L3134">
        <v>1</v>
      </c>
      <c r="M3134" t="s">
        <v>113</v>
      </c>
      <c r="N3134" t="s">
        <v>195</v>
      </c>
      <c r="O3134" t="s">
        <v>1273</v>
      </c>
      <c r="P3134" t="s">
        <v>1274</v>
      </c>
      <c r="Q3134" t="s">
        <v>5242</v>
      </c>
      <c r="R3134" t="s">
        <v>117</v>
      </c>
      <c r="S3134" t="s">
        <v>199</v>
      </c>
      <c r="T3134" t="s">
        <v>14987</v>
      </c>
      <c r="U3134" t="s">
        <v>14988</v>
      </c>
      <c r="V3134" s="41">
        <v>41232</v>
      </c>
      <c r="W3134" s="41">
        <v>34311</v>
      </c>
      <c r="X3134">
        <v>1</v>
      </c>
      <c r="Y3134">
        <v>1</v>
      </c>
      <c r="Z3134" t="s">
        <v>102</v>
      </c>
      <c r="AA3134">
        <v>1</v>
      </c>
      <c r="AB3134" t="s">
        <v>103</v>
      </c>
      <c r="AC3134" t="s">
        <v>104</v>
      </c>
      <c r="AD3134">
        <v>1</v>
      </c>
      <c r="AE3134" t="s">
        <v>105</v>
      </c>
      <c r="AG3134" t="s">
        <v>121</v>
      </c>
      <c r="AJ3134" t="s">
        <v>299</v>
      </c>
    </row>
    <row r="3135" spans="1:36" hidden="1" x14ac:dyDescent="0.25">
      <c r="A3135" t="s">
        <v>14989</v>
      </c>
      <c r="B3135" t="e">
        <f>VLOOKUP(A3135,[2]mp_ALL!B$1:B$557,1,0)</f>
        <v>#N/A</v>
      </c>
      <c r="C3135" t="s">
        <v>14990</v>
      </c>
      <c r="D3135" t="s">
        <v>37</v>
      </c>
      <c r="E3135" t="s">
        <v>88</v>
      </c>
      <c r="F3135" t="s">
        <v>8284</v>
      </c>
      <c r="G3135" t="s">
        <v>8285</v>
      </c>
      <c r="H3135" t="s">
        <v>91</v>
      </c>
      <c r="I3135" t="s">
        <v>5191</v>
      </c>
      <c r="J3135">
        <v>1</v>
      </c>
      <c r="K3135" t="s">
        <v>667</v>
      </c>
      <c r="L3135">
        <v>1</v>
      </c>
      <c r="M3135" t="s">
        <v>113</v>
      </c>
      <c r="N3135" t="s">
        <v>195</v>
      </c>
      <c r="O3135" t="s">
        <v>196</v>
      </c>
      <c r="P3135" t="s">
        <v>668</v>
      </c>
      <c r="Q3135" t="s">
        <v>5192</v>
      </c>
      <c r="R3135" t="s">
        <v>117</v>
      </c>
      <c r="S3135" t="s">
        <v>199</v>
      </c>
      <c r="T3135" t="s">
        <v>14991</v>
      </c>
      <c r="U3135" t="s">
        <v>14992</v>
      </c>
      <c r="V3135" s="41">
        <v>41232</v>
      </c>
      <c r="W3135" s="41">
        <v>34494</v>
      </c>
      <c r="X3135">
        <v>1</v>
      </c>
      <c r="Y3135">
        <v>2</v>
      </c>
      <c r="Z3135" t="s">
        <v>102</v>
      </c>
      <c r="AA3135">
        <v>1</v>
      </c>
      <c r="AB3135" t="s">
        <v>103</v>
      </c>
      <c r="AC3135" t="s">
        <v>104</v>
      </c>
      <c r="AD3135">
        <v>1</v>
      </c>
      <c r="AE3135" t="s">
        <v>105</v>
      </c>
      <c r="AG3135" t="s">
        <v>121</v>
      </c>
      <c r="AJ3135" t="s">
        <v>1008</v>
      </c>
    </row>
    <row r="3136" spans="1:36" hidden="1" x14ac:dyDescent="0.25">
      <c r="A3136" t="s">
        <v>14993</v>
      </c>
      <c r="B3136" t="e">
        <f>VLOOKUP(A3136,[2]mp_ALL!B$1:B$557,1,0)</f>
        <v>#N/A</v>
      </c>
      <c r="C3136" t="s">
        <v>14994</v>
      </c>
      <c r="D3136" t="s">
        <v>38</v>
      </c>
      <c r="E3136" t="s">
        <v>88</v>
      </c>
      <c r="F3136" t="s">
        <v>8284</v>
      </c>
      <c r="G3136" t="s">
        <v>8285</v>
      </c>
      <c r="H3136" t="s">
        <v>91</v>
      </c>
      <c r="I3136" t="s">
        <v>666</v>
      </c>
      <c r="J3136">
        <v>1</v>
      </c>
      <c r="K3136" t="s">
        <v>667</v>
      </c>
      <c r="L3136">
        <v>1</v>
      </c>
      <c r="M3136" t="s">
        <v>113</v>
      </c>
      <c r="N3136" t="s">
        <v>195</v>
      </c>
      <c r="O3136" t="s">
        <v>196</v>
      </c>
      <c r="P3136" t="s">
        <v>668</v>
      </c>
      <c r="Q3136" t="s">
        <v>669</v>
      </c>
      <c r="R3136" t="s">
        <v>117</v>
      </c>
      <c r="S3136" t="s">
        <v>199</v>
      </c>
      <c r="T3136" t="s">
        <v>14995</v>
      </c>
      <c r="U3136" t="s">
        <v>14996</v>
      </c>
      <c r="V3136" s="41">
        <v>41232</v>
      </c>
      <c r="W3136" s="41">
        <v>34242</v>
      </c>
      <c r="X3136">
        <v>1</v>
      </c>
      <c r="Y3136">
        <v>1</v>
      </c>
      <c r="Z3136" t="s">
        <v>102</v>
      </c>
      <c r="AA3136">
        <v>1</v>
      </c>
      <c r="AB3136" t="s">
        <v>103</v>
      </c>
      <c r="AC3136" t="s">
        <v>104</v>
      </c>
      <c r="AD3136">
        <v>1</v>
      </c>
      <c r="AE3136" t="s">
        <v>105</v>
      </c>
      <c r="AG3136" t="s">
        <v>121</v>
      </c>
      <c r="AJ3136" t="s">
        <v>2576</v>
      </c>
    </row>
    <row r="3137" spans="1:37" x14ac:dyDescent="0.25">
      <c r="A3137" t="s">
        <v>14997</v>
      </c>
      <c r="B3137" t="str">
        <f>VLOOKUP(A3137,[2]mp_ALL!B$1:B$557,1,0)</f>
        <v>1223335</v>
      </c>
      <c r="C3137" t="s">
        <v>14998</v>
      </c>
      <c r="D3137" t="s">
        <v>38</v>
      </c>
      <c r="E3137" t="s">
        <v>88</v>
      </c>
      <c r="F3137" t="s">
        <v>250</v>
      </c>
      <c r="G3137" t="s">
        <v>251</v>
      </c>
      <c r="H3137" t="s">
        <v>169</v>
      </c>
      <c r="I3137" t="s">
        <v>14999</v>
      </c>
      <c r="J3137">
        <v>1</v>
      </c>
      <c r="K3137" t="s">
        <v>1900</v>
      </c>
      <c r="L3137">
        <v>0</v>
      </c>
      <c r="M3137" t="s">
        <v>34</v>
      </c>
      <c r="N3137" t="s">
        <v>43</v>
      </c>
      <c r="O3137" t="s">
        <v>1901</v>
      </c>
      <c r="P3137" t="s">
        <v>3313</v>
      </c>
      <c r="Q3137" t="s">
        <v>15000</v>
      </c>
      <c r="S3137" t="s">
        <v>549</v>
      </c>
      <c r="T3137" t="s">
        <v>15001</v>
      </c>
      <c r="U3137" t="s">
        <v>2393</v>
      </c>
      <c r="V3137" s="41">
        <v>41232</v>
      </c>
      <c r="W3137" s="41">
        <v>34603</v>
      </c>
      <c r="X3137">
        <v>1</v>
      </c>
      <c r="Y3137">
        <v>1</v>
      </c>
      <c r="Z3137" t="s">
        <v>102</v>
      </c>
      <c r="AA3137">
        <v>1</v>
      </c>
      <c r="AB3137" t="s">
        <v>103</v>
      </c>
      <c r="AC3137" t="s">
        <v>104</v>
      </c>
      <c r="AD3137">
        <v>1</v>
      </c>
      <c r="AE3137" t="s">
        <v>120</v>
      </c>
      <c r="AG3137" t="s">
        <v>106</v>
      </c>
      <c r="AJ3137" t="s">
        <v>107</v>
      </c>
    </row>
    <row r="3138" spans="1:37" hidden="1" x14ac:dyDescent="0.25">
      <c r="A3138" t="s">
        <v>15002</v>
      </c>
      <c r="B3138" t="e">
        <f>VLOOKUP(A3138,[2]mp_ALL!B$1:B$557,1,0)</f>
        <v>#N/A</v>
      </c>
      <c r="C3138" t="s">
        <v>15003</v>
      </c>
      <c r="D3138" t="s">
        <v>37</v>
      </c>
      <c r="E3138" t="s">
        <v>88</v>
      </c>
      <c r="F3138" t="s">
        <v>8284</v>
      </c>
      <c r="G3138" t="s">
        <v>8285</v>
      </c>
      <c r="H3138" t="s">
        <v>91</v>
      </c>
      <c r="I3138" t="s">
        <v>3152</v>
      </c>
      <c r="J3138">
        <v>1</v>
      </c>
      <c r="K3138" t="s">
        <v>2491</v>
      </c>
      <c r="L3138">
        <v>1</v>
      </c>
      <c r="M3138" t="s">
        <v>143</v>
      </c>
      <c r="N3138" t="s">
        <v>787</v>
      </c>
      <c r="O3138" t="s">
        <v>3153</v>
      </c>
      <c r="P3138" t="s">
        <v>3154</v>
      </c>
      <c r="Q3138" t="s">
        <v>3155</v>
      </c>
      <c r="R3138" t="s">
        <v>147</v>
      </c>
      <c r="S3138" t="s">
        <v>715</v>
      </c>
      <c r="T3138" t="s">
        <v>15004</v>
      </c>
      <c r="U3138" t="s">
        <v>201</v>
      </c>
      <c r="V3138" s="41">
        <v>41232</v>
      </c>
      <c r="W3138" s="41">
        <v>34227</v>
      </c>
      <c r="X3138">
        <v>1</v>
      </c>
      <c r="Y3138">
        <v>1</v>
      </c>
      <c r="Z3138" t="s">
        <v>102</v>
      </c>
      <c r="AA3138">
        <v>1</v>
      </c>
      <c r="AB3138" t="s">
        <v>103</v>
      </c>
      <c r="AC3138" t="s">
        <v>104</v>
      </c>
      <c r="AD3138">
        <v>1</v>
      </c>
      <c r="AE3138" t="s">
        <v>105</v>
      </c>
      <c r="AG3138" t="s">
        <v>148</v>
      </c>
      <c r="AJ3138" t="s">
        <v>972</v>
      </c>
    </row>
    <row r="3139" spans="1:37" hidden="1" x14ac:dyDescent="0.25">
      <c r="A3139" t="s">
        <v>15005</v>
      </c>
      <c r="B3139" t="e">
        <f>VLOOKUP(A3139,[2]mp_ALL!B$1:B$557,1,0)</f>
        <v>#N/A</v>
      </c>
      <c r="C3139" t="s">
        <v>15006</v>
      </c>
      <c r="D3139" t="s">
        <v>38</v>
      </c>
      <c r="E3139" t="s">
        <v>88</v>
      </c>
      <c r="F3139" t="s">
        <v>8284</v>
      </c>
      <c r="G3139" t="s">
        <v>8285</v>
      </c>
      <c r="H3139" t="s">
        <v>91</v>
      </c>
      <c r="I3139" t="s">
        <v>5122</v>
      </c>
      <c r="J3139">
        <v>1</v>
      </c>
      <c r="K3139" t="s">
        <v>3394</v>
      </c>
      <c r="L3139">
        <v>1</v>
      </c>
      <c r="M3139" t="s">
        <v>316</v>
      </c>
      <c r="N3139" t="s">
        <v>3395</v>
      </c>
      <c r="O3139" t="s">
        <v>5123</v>
      </c>
      <c r="P3139" t="s">
        <v>5124</v>
      </c>
      <c r="Q3139" t="s">
        <v>5125</v>
      </c>
      <c r="S3139" t="s">
        <v>218</v>
      </c>
      <c r="T3139" t="s">
        <v>15007</v>
      </c>
      <c r="U3139" t="s">
        <v>15008</v>
      </c>
      <c r="V3139" s="41">
        <v>41232</v>
      </c>
      <c r="W3139" s="41">
        <v>34067</v>
      </c>
      <c r="X3139">
        <v>0</v>
      </c>
      <c r="Z3139" t="s">
        <v>7195</v>
      </c>
      <c r="AA3139">
        <v>1</v>
      </c>
      <c r="AB3139" t="s">
        <v>103</v>
      </c>
      <c r="AC3139" t="s">
        <v>104</v>
      </c>
      <c r="AD3139">
        <v>1</v>
      </c>
      <c r="AE3139" t="s">
        <v>105</v>
      </c>
      <c r="AG3139" t="s">
        <v>148</v>
      </c>
      <c r="AJ3139" t="s">
        <v>107</v>
      </c>
    </row>
    <row r="3140" spans="1:37" hidden="1" x14ac:dyDescent="0.25">
      <c r="A3140" t="s">
        <v>15009</v>
      </c>
      <c r="B3140" t="e">
        <f>VLOOKUP(A3140,[2]mp_ALL!B$1:B$557,1,0)</f>
        <v>#N/A</v>
      </c>
      <c r="C3140" t="s">
        <v>15010</v>
      </c>
      <c r="D3140" t="s">
        <v>38</v>
      </c>
      <c r="E3140" t="s">
        <v>88</v>
      </c>
      <c r="F3140" t="s">
        <v>8284</v>
      </c>
      <c r="G3140" t="s">
        <v>8285</v>
      </c>
      <c r="H3140" t="s">
        <v>91</v>
      </c>
      <c r="I3140" t="s">
        <v>4708</v>
      </c>
      <c r="J3140">
        <v>1</v>
      </c>
      <c r="K3140" t="s">
        <v>3394</v>
      </c>
      <c r="L3140">
        <v>0</v>
      </c>
      <c r="M3140" t="s">
        <v>316</v>
      </c>
      <c r="N3140" t="s">
        <v>3395</v>
      </c>
      <c r="O3140" t="s">
        <v>4709</v>
      </c>
      <c r="P3140" t="s">
        <v>4710</v>
      </c>
      <c r="Q3140" t="s">
        <v>4711</v>
      </c>
      <c r="S3140" t="s">
        <v>319</v>
      </c>
      <c r="T3140" t="s">
        <v>15011</v>
      </c>
      <c r="U3140" t="s">
        <v>1926</v>
      </c>
      <c r="V3140" s="41">
        <v>41232</v>
      </c>
      <c r="W3140" s="41">
        <v>34188</v>
      </c>
      <c r="X3140">
        <v>1</v>
      </c>
      <c r="Y3140">
        <v>0</v>
      </c>
      <c r="Z3140" t="s">
        <v>102</v>
      </c>
      <c r="AA3140">
        <v>1</v>
      </c>
      <c r="AB3140" t="s">
        <v>103</v>
      </c>
      <c r="AC3140" t="s">
        <v>104</v>
      </c>
      <c r="AD3140">
        <v>1</v>
      </c>
      <c r="AE3140" t="s">
        <v>308</v>
      </c>
      <c r="AG3140" t="s">
        <v>179</v>
      </c>
      <c r="AJ3140" t="s">
        <v>3584</v>
      </c>
    </row>
    <row r="3141" spans="1:37" hidden="1" x14ac:dyDescent="0.25">
      <c r="A3141" t="s">
        <v>15012</v>
      </c>
      <c r="B3141" t="e">
        <f>VLOOKUP(A3141,[2]mp_ALL!B$1:B$557,1,0)</f>
        <v>#N/A</v>
      </c>
      <c r="C3141" t="s">
        <v>1882</v>
      </c>
      <c r="D3141" t="s">
        <v>37</v>
      </c>
      <c r="E3141" t="s">
        <v>88</v>
      </c>
      <c r="F3141" t="s">
        <v>8284</v>
      </c>
      <c r="G3141" t="s">
        <v>8285</v>
      </c>
      <c r="H3141" t="s">
        <v>91</v>
      </c>
      <c r="I3141" t="s">
        <v>7210</v>
      </c>
      <c r="J3141">
        <v>1</v>
      </c>
      <c r="K3141" t="s">
        <v>3394</v>
      </c>
      <c r="L3141">
        <v>1</v>
      </c>
      <c r="M3141" t="s">
        <v>316</v>
      </c>
      <c r="N3141" t="s">
        <v>3395</v>
      </c>
      <c r="O3141" t="s">
        <v>5123</v>
      </c>
      <c r="P3141" t="s">
        <v>5261</v>
      </c>
      <c r="Q3141" t="s">
        <v>7211</v>
      </c>
      <c r="S3141" t="s">
        <v>319</v>
      </c>
      <c r="T3141" t="s">
        <v>15013</v>
      </c>
      <c r="U3141" t="s">
        <v>15014</v>
      </c>
      <c r="V3141" s="41">
        <v>41232</v>
      </c>
      <c r="W3141" s="41">
        <v>33890</v>
      </c>
      <c r="X3141">
        <v>1</v>
      </c>
      <c r="Y3141">
        <v>0</v>
      </c>
      <c r="Z3141" t="s">
        <v>102</v>
      </c>
      <c r="AA3141">
        <v>1</v>
      </c>
      <c r="AB3141" t="s">
        <v>103</v>
      </c>
      <c r="AC3141" t="s">
        <v>104</v>
      </c>
      <c r="AD3141">
        <v>1</v>
      </c>
      <c r="AE3141" t="s">
        <v>105</v>
      </c>
      <c r="AG3141" t="s">
        <v>148</v>
      </c>
      <c r="AJ3141" t="s">
        <v>15015</v>
      </c>
    </row>
    <row r="3142" spans="1:37" hidden="1" x14ac:dyDescent="0.25">
      <c r="A3142" t="s">
        <v>15016</v>
      </c>
      <c r="B3142" t="e">
        <f>VLOOKUP(A3142,[2]mp_ALL!B$1:B$557,1,0)</f>
        <v>#N/A</v>
      </c>
      <c r="C3142" t="s">
        <v>15017</v>
      </c>
      <c r="D3142" t="s">
        <v>38</v>
      </c>
      <c r="E3142" t="s">
        <v>88</v>
      </c>
      <c r="F3142" t="s">
        <v>250</v>
      </c>
      <c r="G3142" t="s">
        <v>251</v>
      </c>
      <c r="H3142" t="s">
        <v>91</v>
      </c>
      <c r="I3142" t="s">
        <v>6878</v>
      </c>
      <c r="J3142">
        <v>1</v>
      </c>
      <c r="K3142" t="s">
        <v>4906</v>
      </c>
      <c r="L3142">
        <v>0</v>
      </c>
      <c r="M3142" t="s">
        <v>316</v>
      </c>
      <c r="N3142" t="s">
        <v>3395</v>
      </c>
      <c r="O3142" t="s">
        <v>6879</v>
      </c>
      <c r="P3142" t="s">
        <v>6880</v>
      </c>
      <c r="Q3142" t="s">
        <v>6881</v>
      </c>
      <c r="S3142" t="s">
        <v>525</v>
      </c>
      <c r="T3142" t="s">
        <v>15018</v>
      </c>
      <c r="U3142" t="s">
        <v>15019</v>
      </c>
      <c r="V3142" s="41">
        <v>41232</v>
      </c>
      <c r="W3142" s="41">
        <v>34447</v>
      </c>
      <c r="X3142">
        <v>0</v>
      </c>
      <c r="Z3142" t="s">
        <v>7195</v>
      </c>
      <c r="AA3142">
        <v>1</v>
      </c>
      <c r="AB3142" t="s">
        <v>103</v>
      </c>
      <c r="AC3142" t="s">
        <v>104</v>
      </c>
      <c r="AD3142">
        <v>1</v>
      </c>
      <c r="AE3142" t="s">
        <v>308</v>
      </c>
      <c r="AG3142" t="s">
        <v>179</v>
      </c>
      <c r="AJ3142" t="s">
        <v>1556</v>
      </c>
    </row>
    <row r="3143" spans="1:37" hidden="1" x14ac:dyDescent="0.25">
      <c r="A3143" t="s">
        <v>15020</v>
      </c>
      <c r="B3143" t="e">
        <f>VLOOKUP(A3143,[2]mp_ALL!B$1:B$557,1,0)</f>
        <v>#N/A</v>
      </c>
      <c r="C3143" t="s">
        <v>15021</v>
      </c>
      <c r="D3143" t="s">
        <v>38</v>
      </c>
      <c r="E3143" t="s">
        <v>88</v>
      </c>
      <c r="F3143" t="s">
        <v>8284</v>
      </c>
      <c r="G3143" t="s">
        <v>8285</v>
      </c>
      <c r="H3143" t="s">
        <v>91</v>
      </c>
      <c r="I3143" t="s">
        <v>7270</v>
      </c>
      <c r="J3143">
        <v>1</v>
      </c>
      <c r="K3143" t="s">
        <v>315</v>
      </c>
      <c r="L3143">
        <v>0</v>
      </c>
      <c r="M3143" t="s">
        <v>316</v>
      </c>
      <c r="N3143" t="s">
        <v>317</v>
      </c>
      <c r="O3143" t="s">
        <v>318</v>
      </c>
      <c r="P3143" t="s">
        <v>5734</v>
      </c>
      <c r="Q3143" t="s">
        <v>7271</v>
      </c>
      <c r="S3143" t="s">
        <v>319</v>
      </c>
      <c r="T3143" t="s">
        <v>3410</v>
      </c>
      <c r="U3143" t="s">
        <v>3169</v>
      </c>
      <c r="V3143" s="41">
        <v>41232</v>
      </c>
      <c r="W3143" s="41">
        <v>33856</v>
      </c>
      <c r="X3143">
        <v>0</v>
      </c>
      <c r="Z3143" t="s">
        <v>7195</v>
      </c>
      <c r="AA3143">
        <v>1</v>
      </c>
      <c r="AB3143" t="s">
        <v>103</v>
      </c>
      <c r="AC3143" t="s">
        <v>104</v>
      </c>
      <c r="AD3143">
        <v>1</v>
      </c>
      <c r="AE3143" t="s">
        <v>308</v>
      </c>
      <c r="AG3143" t="s">
        <v>228</v>
      </c>
      <c r="AJ3143" t="s">
        <v>107</v>
      </c>
    </row>
    <row r="3144" spans="1:37" hidden="1" x14ac:dyDescent="0.25">
      <c r="A3144" t="s">
        <v>15022</v>
      </c>
      <c r="B3144" t="e">
        <f>VLOOKUP(A3144,[2]mp_ALL!B$1:B$557,1,0)</f>
        <v>#N/A</v>
      </c>
      <c r="C3144" t="s">
        <v>15023</v>
      </c>
      <c r="D3144" t="s">
        <v>38</v>
      </c>
      <c r="E3144" t="s">
        <v>88</v>
      </c>
      <c r="F3144" t="s">
        <v>8284</v>
      </c>
      <c r="G3144" t="s">
        <v>8285</v>
      </c>
      <c r="H3144" t="s">
        <v>91</v>
      </c>
      <c r="I3144" t="s">
        <v>778</v>
      </c>
      <c r="J3144">
        <v>1</v>
      </c>
      <c r="K3144" t="s">
        <v>779</v>
      </c>
      <c r="L3144">
        <v>1</v>
      </c>
      <c r="M3144" t="s">
        <v>113</v>
      </c>
      <c r="N3144" t="s">
        <v>134</v>
      </c>
      <c r="O3144" t="s">
        <v>347</v>
      </c>
      <c r="P3144" t="s">
        <v>780</v>
      </c>
      <c r="Q3144" t="s">
        <v>378</v>
      </c>
      <c r="R3144" t="s">
        <v>117</v>
      </c>
      <c r="S3144" t="s">
        <v>99</v>
      </c>
      <c r="T3144" t="s">
        <v>15024</v>
      </c>
      <c r="U3144" t="s">
        <v>527</v>
      </c>
      <c r="V3144" s="41">
        <v>41232</v>
      </c>
      <c r="W3144" s="41">
        <v>34497</v>
      </c>
      <c r="X3144">
        <v>0</v>
      </c>
      <c r="Z3144" t="s">
        <v>7195</v>
      </c>
      <c r="AA3144">
        <v>1</v>
      </c>
      <c r="AB3144" t="s">
        <v>103</v>
      </c>
      <c r="AC3144" t="s">
        <v>104</v>
      </c>
      <c r="AD3144">
        <v>1</v>
      </c>
      <c r="AE3144" t="s">
        <v>105</v>
      </c>
      <c r="AG3144" t="s">
        <v>121</v>
      </c>
      <c r="AJ3144" t="s">
        <v>107</v>
      </c>
    </row>
    <row r="3145" spans="1:37" hidden="1" x14ac:dyDescent="0.25">
      <c r="A3145" t="s">
        <v>15025</v>
      </c>
      <c r="B3145" t="e">
        <f>VLOOKUP(A3145,[2]mp_ALL!B$1:B$557,1,0)</f>
        <v>#N/A</v>
      </c>
      <c r="C3145" t="s">
        <v>15026</v>
      </c>
      <c r="D3145" t="s">
        <v>38</v>
      </c>
      <c r="E3145" t="s">
        <v>88</v>
      </c>
      <c r="F3145" t="s">
        <v>8284</v>
      </c>
      <c r="G3145" t="s">
        <v>8285</v>
      </c>
      <c r="H3145" t="s">
        <v>91</v>
      </c>
      <c r="I3145" t="s">
        <v>15027</v>
      </c>
      <c r="J3145">
        <v>1</v>
      </c>
      <c r="K3145" t="s">
        <v>779</v>
      </c>
      <c r="L3145">
        <v>1</v>
      </c>
      <c r="M3145" t="s">
        <v>113</v>
      </c>
      <c r="N3145" t="s">
        <v>134</v>
      </c>
      <c r="O3145" t="s">
        <v>347</v>
      </c>
      <c r="P3145" t="s">
        <v>780</v>
      </c>
      <c r="Q3145" t="s">
        <v>767</v>
      </c>
      <c r="R3145" t="s">
        <v>117</v>
      </c>
      <c r="S3145" t="s">
        <v>99</v>
      </c>
      <c r="T3145" t="s">
        <v>15028</v>
      </c>
      <c r="U3145" t="s">
        <v>15029</v>
      </c>
      <c r="V3145" s="41">
        <v>41232</v>
      </c>
      <c r="W3145" s="41">
        <v>33971</v>
      </c>
      <c r="X3145">
        <v>1</v>
      </c>
      <c r="Y3145">
        <v>0</v>
      </c>
      <c r="Z3145" t="s">
        <v>102</v>
      </c>
      <c r="AA3145">
        <v>1</v>
      </c>
      <c r="AB3145" t="s">
        <v>103</v>
      </c>
      <c r="AC3145" t="s">
        <v>104</v>
      </c>
      <c r="AD3145">
        <v>1</v>
      </c>
      <c r="AE3145" t="s">
        <v>105</v>
      </c>
      <c r="AG3145" t="s">
        <v>121</v>
      </c>
      <c r="AJ3145" t="s">
        <v>107</v>
      </c>
    </row>
    <row r="3146" spans="1:37" hidden="1" x14ac:dyDescent="0.25">
      <c r="A3146" t="s">
        <v>15030</v>
      </c>
      <c r="B3146" t="e">
        <f>VLOOKUP(A3146,[2]mp_ALL!B$1:B$557,1,0)</f>
        <v>#N/A</v>
      </c>
      <c r="C3146" t="s">
        <v>15031</v>
      </c>
      <c r="D3146" t="s">
        <v>38</v>
      </c>
      <c r="E3146" t="s">
        <v>88</v>
      </c>
      <c r="F3146" t="s">
        <v>8284</v>
      </c>
      <c r="G3146" t="s">
        <v>8285</v>
      </c>
      <c r="H3146" t="s">
        <v>91</v>
      </c>
      <c r="I3146" t="s">
        <v>4868</v>
      </c>
      <c r="J3146">
        <v>1</v>
      </c>
      <c r="K3146" t="s">
        <v>361</v>
      </c>
      <c r="L3146">
        <v>1</v>
      </c>
      <c r="M3146" t="s">
        <v>113</v>
      </c>
      <c r="N3146" t="s">
        <v>362</v>
      </c>
      <c r="O3146" t="s">
        <v>347</v>
      </c>
      <c r="P3146" t="s">
        <v>363</v>
      </c>
      <c r="Q3146" t="s">
        <v>4869</v>
      </c>
      <c r="R3146" t="s">
        <v>117</v>
      </c>
      <c r="S3146" t="s">
        <v>199</v>
      </c>
      <c r="T3146" t="s">
        <v>8538</v>
      </c>
      <c r="U3146" t="s">
        <v>3169</v>
      </c>
      <c r="V3146" s="41">
        <v>41232</v>
      </c>
      <c r="W3146" s="41">
        <v>34048</v>
      </c>
      <c r="X3146">
        <v>1</v>
      </c>
      <c r="Y3146">
        <v>0</v>
      </c>
      <c r="Z3146" t="s">
        <v>102</v>
      </c>
      <c r="AA3146">
        <v>1</v>
      </c>
      <c r="AB3146" t="s">
        <v>103</v>
      </c>
      <c r="AC3146" t="s">
        <v>104</v>
      </c>
      <c r="AD3146">
        <v>1</v>
      </c>
      <c r="AE3146" t="s">
        <v>105</v>
      </c>
      <c r="AG3146" t="s">
        <v>121</v>
      </c>
      <c r="AJ3146" t="s">
        <v>1556</v>
      </c>
    </row>
    <row r="3147" spans="1:37" hidden="1" x14ac:dyDescent="0.25">
      <c r="A3147" t="s">
        <v>15032</v>
      </c>
      <c r="B3147" t="e">
        <f>VLOOKUP(A3147,[2]mp_ALL!B$1:B$557,1,0)</f>
        <v>#N/A</v>
      </c>
      <c r="C3147" t="s">
        <v>15033</v>
      </c>
      <c r="D3147" t="s">
        <v>39</v>
      </c>
      <c r="E3147" t="s">
        <v>88</v>
      </c>
      <c r="F3147" t="s">
        <v>567</v>
      </c>
      <c r="G3147" t="s">
        <v>568</v>
      </c>
      <c r="H3147" t="s">
        <v>290</v>
      </c>
      <c r="I3147" t="s">
        <v>15034</v>
      </c>
      <c r="J3147">
        <v>1</v>
      </c>
      <c r="K3147" t="s">
        <v>4946</v>
      </c>
      <c r="L3147">
        <v>0</v>
      </c>
      <c r="M3147" t="s">
        <v>4947</v>
      </c>
      <c r="N3147" t="s">
        <v>4947</v>
      </c>
      <c r="O3147" t="s">
        <v>15035</v>
      </c>
      <c r="R3147" t="s">
        <v>4947</v>
      </c>
      <c r="S3147" t="s">
        <v>560</v>
      </c>
      <c r="T3147" t="s">
        <v>15036</v>
      </c>
      <c r="U3147" t="s">
        <v>5451</v>
      </c>
      <c r="V3147" s="41">
        <v>41234</v>
      </c>
      <c r="W3147" s="41">
        <v>33264</v>
      </c>
      <c r="X3147">
        <v>1</v>
      </c>
      <c r="Y3147">
        <v>1</v>
      </c>
      <c r="Z3147" t="s">
        <v>102</v>
      </c>
      <c r="AA3147">
        <v>1</v>
      </c>
      <c r="AB3147" t="s">
        <v>103</v>
      </c>
      <c r="AC3147" t="s">
        <v>297</v>
      </c>
      <c r="AD3147">
        <v>1</v>
      </c>
      <c r="AE3147" t="s">
        <v>322</v>
      </c>
      <c r="AG3147" t="s">
        <v>2183</v>
      </c>
      <c r="AJ3147" t="s">
        <v>107</v>
      </c>
    </row>
    <row r="3148" spans="1:37" hidden="1" x14ac:dyDescent="0.25">
      <c r="A3148" t="s">
        <v>15037</v>
      </c>
      <c r="B3148" t="e">
        <f>VLOOKUP(A3148,[2]mp_ALL!B$1:B$557,1,0)</f>
        <v>#N/A</v>
      </c>
      <c r="C3148" t="s">
        <v>15038</v>
      </c>
      <c r="D3148" t="s">
        <v>38</v>
      </c>
      <c r="E3148" t="s">
        <v>88</v>
      </c>
      <c r="F3148" t="s">
        <v>8284</v>
      </c>
      <c r="G3148" t="s">
        <v>8285</v>
      </c>
      <c r="H3148" t="s">
        <v>91</v>
      </c>
      <c r="I3148" t="s">
        <v>7067</v>
      </c>
      <c r="J3148">
        <v>1</v>
      </c>
      <c r="K3148" t="s">
        <v>6988</v>
      </c>
      <c r="L3148">
        <v>0</v>
      </c>
      <c r="M3148" t="s">
        <v>158</v>
      </c>
      <c r="N3148" t="s">
        <v>2004</v>
      </c>
      <c r="O3148" t="s">
        <v>7068</v>
      </c>
      <c r="P3148" t="s">
        <v>7069</v>
      </c>
      <c r="Q3148" t="s">
        <v>7070</v>
      </c>
      <c r="R3148" t="s">
        <v>117</v>
      </c>
      <c r="S3148" t="s">
        <v>237</v>
      </c>
      <c r="T3148" t="s">
        <v>15039</v>
      </c>
      <c r="U3148" t="s">
        <v>15040</v>
      </c>
      <c r="V3148" s="41">
        <v>41281</v>
      </c>
      <c r="W3148" s="41">
        <v>33375</v>
      </c>
      <c r="X3148">
        <v>1</v>
      </c>
      <c r="Y3148">
        <v>1</v>
      </c>
      <c r="Z3148" t="s">
        <v>102</v>
      </c>
      <c r="AA3148">
        <v>1</v>
      </c>
      <c r="AB3148" t="s">
        <v>103</v>
      </c>
      <c r="AC3148" t="s">
        <v>104</v>
      </c>
      <c r="AD3148">
        <v>1</v>
      </c>
      <c r="AE3148" t="s">
        <v>120</v>
      </c>
      <c r="AG3148" t="s">
        <v>121</v>
      </c>
      <c r="AJ3148" t="s">
        <v>15041</v>
      </c>
      <c r="AK3148" t="s">
        <v>15042</v>
      </c>
    </row>
    <row r="3149" spans="1:37" hidden="1" x14ac:dyDescent="0.25">
      <c r="A3149" t="s">
        <v>15043</v>
      </c>
      <c r="B3149" t="e">
        <f>VLOOKUP(A3149,[2]mp_ALL!B$1:B$557,1,0)</f>
        <v>#N/A</v>
      </c>
      <c r="C3149" t="s">
        <v>15044</v>
      </c>
      <c r="D3149" t="s">
        <v>38</v>
      </c>
      <c r="E3149" t="s">
        <v>88</v>
      </c>
      <c r="F3149" t="s">
        <v>8284</v>
      </c>
      <c r="G3149" t="s">
        <v>8285</v>
      </c>
      <c r="H3149" t="s">
        <v>91</v>
      </c>
      <c r="I3149" t="s">
        <v>3070</v>
      </c>
      <c r="J3149">
        <v>1</v>
      </c>
      <c r="K3149" t="s">
        <v>1650</v>
      </c>
      <c r="L3149">
        <v>1</v>
      </c>
      <c r="M3149" t="s">
        <v>143</v>
      </c>
      <c r="N3149" t="s">
        <v>144</v>
      </c>
      <c r="O3149" t="s">
        <v>1651</v>
      </c>
      <c r="P3149" t="s">
        <v>1652</v>
      </c>
      <c r="Q3149" t="s">
        <v>3071</v>
      </c>
      <c r="R3149" t="s">
        <v>147</v>
      </c>
      <c r="S3149" t="s">
        <v>148</v>
      </c>
      <c r="T3149" t="s">
        <v>15045</v>
      </c>
      <c r="U3149" t="s">
        <v>15046</v>
      </c>
      <c r="V3149" s="41">
        <v>41281</v>
      </c>
      <c r="W3149" s="41">
        <v>33986</v>
      </c>
      <c r="X3149">
        <v>1</v>
      </c>
      <c r="Y3149">
        <v>0</v>
      </c>
      <c r="Z3149" t="s">
        <v>102</v>
      </c>
      <c r="AA3149">
        <v>1</v>
      </c>
      <c r="AB3149" t="s">
        <v>103</v>
      </c>
      <c r="AC3149" t="s">
        <v>104</v>
      </c>
      <c r="AD3149">
        <v>1</v>
      </c>
      <c r="AE3149" t="s">
        <v>105</v>
      </c>
      <c r="AG3149" t="s">
        <v>148</v>
      </c>
      <c r="AJ3149" t="s">
        <v>15047</v>
      </c>
      <c r="AK3149" t="s">
        <v>15048</v>
      </c>
    </row>
    <row r="3150" spans="1:37" hidden="1" x14ac:dyDescent="0.25">
      <c r="A3150" t="s">
        <v>15049</v>
      </c>
      <c r="B3150" t="e">
        <f>VLOOKUP(A3150,[2]mp_ALL!B$1:B$557,1,0)</f>
        <v>#N/A</v>
      </c>
      <c r="C3150" t="s">
        <v>15050</v>
      </c>
      <c r="D3150" t="s">
        <v>38</v>
      </c>
      <c r="E3150" t="s">
        <v>88</v>
      </c>
      <c r="F3150" t="s">
        <v>8284</v>
      </c>
      <c r="G3150" t="s">
        <v>8285</v>
      </c>
      <c r="H3150" t="s">
        <v>91</v>
      </c>
      <c r="I3150" t="s">
        <v>6148</v>
      </c>
      <c r="J3150">
        <v>1</v>
      </c>
      <c r="K3150" t="s">
        <v>1115</v>
      </c>
      <c r="L3150">
        <v>1</v>
      </c>
      <c r="M3150" t="s">
        <v>435</v>
      </c>
      <c r="N3150" t="s">
        <v>505</v>
      </c>
      <c r="O3150" t="s">
        <v>1734</v>
      </c>
      <c r="P3150" t="s">
        <v>1735</v>
      </c>
      <c r="Q3150" t="s">
        <v>6149</v>
      </c>
      <c r="R3150" t="s">
        <v>117</v>
      </c>
      <c r="S3150" t="s">
        <v>148</v>
      </c>
      <c r="T3150" t="s">
        <v>15051</v>
      </c>
      <c r="U3150" t="s">
        <v>15052</v>
      </c>
      <c r="V3150" s="41">
        <v>41281</v>
      </c>
      <c r="W3150" s="41">
        <v>33653</v>
      </c>
      <c r="X3150">
        <v>0</v>
      </c>
      <c r="Z3150" t="s">
        <v>102</v>
      </c>
      <c r="AA3150">
        <v>1</v>
      </c>
      <c r="AB3150" t="s">
        <v>103</v>
      </c>
      <c r="AC3150" t="s">
        <v>104</v>
      </c>
      <c r="AD3150">
        <v>1</v>
      </c>
      <c r="AE3150" t="s">
        <v>105</v>
      </c>
      <c r="AG3150" t="s">
        <v>148</v>
      </c>
      <c r="AJ3150" t="s">
        <v>15053</v>
      </c>
      <c r="AK3150" t="s">
        <v>15054</v>
      </c>
    </row>
    <row r="3151" spans="1:37" hidden="1" x14ac:dyDescent="0.25">
      <c r="A3151" t="s">
        <v>15055</v>
      </c>
      <c r="B3151" t="e">
        <f>VLOOKUP(A3151,[2]mp_ALL!B$1:B$557,1,0)</f>
        <v>#N/A</v>
      </c>
      <c r="C3151" t="s">
        <v>15056</v>
      </c>
      <c r="D3151" t="s">
        <v>38</v>
      </c>
      <c r="E3151" t="s">
        <v>88</v>
      </c>
      <c r="F3151" t="s">
        <v>8284</v>
      </c>
      <c r="G3151" t="s">
        <v>8285</v>
      </c>
      <c r="H3151" t="s">
        <v>91</v>
      </c>
      <c r="I3151" t="s">
        <v>2349</v>
      </c>
      <c r="J3151">
        <v>1</v>
      </c>
      <c r="K3151" t="s">
        <v>434</v>
      </c>
      <c r="L3151">
        <v>0</v>
      </c>
      <c r="M3151" t="s">
        <v>435</v>
      </c>
      <c r="N3151" t="s">
        <v>436</v>
      </c>
      <c r="O3151" t="s">
        <v>437</v>
      </c>
      <c r="P3151" t="s">
        <v>2350</v>
      </c>
      <c r="Q3151" t="s">
        <v>2351</v>
      </c>
      <c r="R3151" t="s">
        <v>117</v>
      </c>
      <c r="S3151" t="s">
        <v>148</v>
      </c>
      <c r="T3151" t="s">
        <v>15057</v>
      </c>
      <c r="U3151" t="s">
        <v>15058</v>
      </c>
      <c r="V3151" s="41">
        <v>41281</v>
      </c>
      <c r="W3151" s="41">
        <v>34440</v>
      </c>
      <c r="X3151">
        <v>1</v>
      </c>
      <c r="Y3151">
        <v>1</v>
      </c>
      <c r="Z3151" t="s">
        <v>102</v>
      </c>
      <c r="AA3151">
        <v>1</v>
      </c>
      <c r="AB3151" t="s">
        <v>103</v>
      </c>
      <c r="AC3151" t="s">
        <v>104</v>
      </c>
      <c r="AD3151">
        <v>1</v>
      </c>
      <c r="AE3151" t="s">
        <v>308</v>
      </c>
      <c r="AG3151" t="s">
        <v>148</v>
      </c>
      <c r="AJ3151" t="s">
        <v>15059</v>
      </c>
      <c r="AK3151" t="s">
        <v>15060</v>
      </c>
    </row>
    <row r="3152" spans="1:37" hidden="1" x14ac:dyDescent="0.25">
      <c r="A3152" t="s">
        <v>15061</v>
      </c>
      <c r="B3152" t="e">
        <f>VLOOKUP(A3152,[2]mp_ALL!B$1:B$557,1,0)</f>
        <v>#N/A</v>
      </c>
      <c r="C3152" t="s">
        <v>15062</v>
      </c>
      <c r="D3152" t="s">
        <v>38</v>
      </c>
      <c r="E3152" t="s">
        <v>88</v>
      </c>
      <c r="F3152" t="s">
        <v>250</v>
      </c>
      <c r="G3152" t="s">
        <v>251</v>
      </c>
      <c r="H3152" t="s">
        <v>91</v>
      </c>
      <c r="I3152" t="s">
        <v>8572</v>
      </c>
      <c r="J3152">
        <v>1</v>
      </c>
      <c r="K3152" t="s">
        <v>2582</v>
      </c>
      <c r="L3152">
        <v>1</v>
      </c>
      <c r="M3152" t="s">
        <v>435</v>
      </c>
      <c r="N3152" t="s">
        <v>505</v>
      </c>
      <c r="O3152" t="s">
        <v>506</v>
      </c>
      <c r="P3152" t="s">
        <v>4489</v>
      </c>
      <c r="Q3152" t="s">
        <v>8573</v>
      </c>
      <c r="R3152" t="s">
        <v>117</v>
      </c>
      <c r="S3152" t="s">
        <v>148</v>
      </c>
      <c r="T3152" t="s">
        <v>15063</v>
      </c>
      <c r="U3152" t="s">
        <v>15064</v>
      </c>
      <c r="V3152" s="41">
        <v>41281</v>
      </c>
      <c r="W3152" s="41">
        <v>33594</v>
      </c>
      <c r="X3152">
        <v>1</v>
      </c>
      <c r="Y3152">
        <v>2</v>
      </c>
      <c r="Z3152" t="s">
        <v>102</v>
      </c>
      <c r="AA3152">
        <v>1</v>
      </c>
      <c r="AB3152" t="s">
        <v>103</v>
      </c>
      <c r="AC3152" t="s">
        <v>104</v>
      </c>
      <c r="AD3152">
        <v>1</v>
      </c>
      <c r="AE3152" t="s">
        <v>105</v>
      </c>
      <c r="AG3152" t="s">
        <v>148</v>
      </c>
      <c r="AJ3152" t="s">
        <v>15065</v>
      </c>
      <c r="AK3152" t="s">
        <v>15066</v>
      </c>
    </row>
    <row r="3153" spans="1:37" hidden="1" x14ac:dyDescent="0.25">
      <c r="A3153" t="s">
        <v>15067</v>
      </c>
      <c r="B3153" t="e">
        <f>VLOOKUP(A3153,[2]mp_ALL!B$1:B$557,1,0)</f>
        <v>#N/A</v>
      </c>
      <c r="C3153" t="s">
        <v>15068</v>
      </c>
      <c r="D3153" t="s">
        <v>38</v>
      </c>
      <c r="E3153" t="s">
        <v>88</v>
      </c>
      <c r="F3153" t="s">
        <v>250</v>
      </c>
      <c r="G3153" t="s">
        <v>251</v>
      </c>
      <c r="H3153" t="s">
        <v>91</v>
      </c>
      <c r="I3153" t="s">
        <v>8913</v>
      </c>
      <c r="J3153">
        <v>1</v>
      </c>
      <c r="K3153" t="s">
        <v>504</v>
      </c>
      <c r="L3153">
        <v>1</v>
      </c>
      <c r="M3153" t="s">
        <v>435</v>
      </c>
      <c r="N3153" t="s">
        <v>505</v>
      </c>
      <c r="O3153" t="s">
        <v>1229</v>
      </c>
      <c r="P3153" t="s">
        <v>5566</v>
      </c>
      <c r="Q3153" t="s">
        <v>8914</v>
      </c>
      <c r="R3153" t="s">
        <v>117</v>
      </c>
      <c r="S3153" t="s">
        <v>148</v>
      </c>
      <c r="T3153" t="s">
        <v>15069</v>
      </c>
      <c r="U3153" t="s">
        <v>15070</v>
      </c>
      <c r="V3153" s="41">
        <v>41281</v>
      </c>
      <c r="W3153" s="41">
        <v>34109</v>
      </c>
      <c r="X3153">
        <v>0</v>
      </c>
      <c r="Z3153" t="s">
        <v>102</v>
      </c>
      <c r="AA3153">
        <v>1</v>
      </c>
      <c r="AB3153" t="s">
        <v>103</v>
      </c>
      <c r="AC3153" t="s">
        <v>104</v>
      </c>
      <c r="AD3153">
        <v>1</v>
      </c>
      <c r="AE3153" t="s">
        <v>105</v>
      </c>
      <c r="AG3153" t="s">
        <v>148</v>
      </c>
      <c r="AJ3153" t="s">
        <v>15071</v>
      </c>
      <c r="AK3153" t="s">
        <v>15072</v>
      </c>
    </row>
    <row r="3154" spans="1:37" hidden="1" x14ac:dyDescent="0.25">
      <c r="A3154" t="s">
        <v>15073</v>
      </c>
      <c r="B3154" t="e">
        <f>VLOOKUP(A3154,[2]mp_ALL!B$1:B$557,1,0)</f>
        <v>#N/A</v>
      </c>
      <c r="C3154" t="s">
        <v>15074</v>
      </c>
      <c r="D3154" t="s">
        <v>38</v>
      </c>
      <c r="E3154" t="s">
        <v>88</v>
      </c>
      <c r="F3154" t="s">
        <v>8284</v>
      </c>
      <c r="G3154" t="s">
        <v>8285</v>
      </c>
      <c r="H3154" t="s">
        <v>91</v>
      </c>
      <c r="I3154" t="s">
        <v>424</v>
      </c>
      <c r="J3154">
        <v>1</v>
      </c>
      <c r="K3154" t="s">
        <v>425</v>
      </c>
      <c r="L3154">
        <v>1</v>
      </c>
      <c r="M3154" t="s">
        <v>113</v>
      </c>
      <c r="N3154" t="s">
        <v>195</v>
      </c>
      <c r="O3154" t="s">
        <v>426</v>
      </c>
      <c r="P3154" t="s">
        <v>427</v>
      </c>
      <c r="Q3154" t="s">
        <v>428</v>
      </c>
      <c r="R3154" t="s">
        <v>117</v>
      </c>
      <c r="S3154" t="s">
        <v>199</v>
      </c>
      <c r="T3154" t="s">
        <v>15075</v>
      </c>
      <c r="U3154" t="s">
        <v>14354</v>
      </c>
      <c r="V3154" s="41">
        <v>41281</v>
      </c>
      <c r="W3154" s="41">
        <v>33411</v>
      </c>
      <c r="X3154">
        <v>1</v>
      </c>
      <c r="Y3154">
        <v>1</v>
      </c>
      <c r="Z3154" t="s">
        <v>102</v>
      </c>
      <c r="AA3154">
        <v>1</v>
      </c>
      <c r="AB3154" t="s">
        <v>103</v>
      </c>
      <c r="AC3154" t="s">
        <v>104</v>
      </c>
      <c r="AD3154">
        <v>1</v>
      </c>
      <c r="AE3154" t="s">
        <v>105</v>
      </c>
      <c r="AG3154" t="s">
        <v>121</v>
      </c>
      <c r="AJ3154" t="s">
        <v>15076</v>
      </c>
      <c r="AK3154" t="s">
        <v>15077</v>
      </c>
    </row>
    <row r="3155" spans="1:37" hidden="1" x14ac:dyDescent="0.25">
      <c r="A3155" t="s">
        <v>15078</v>
      </c>
      <c r="B3155" t="e">
        <f>VLOOKUP(A3155,[2]mp_ALL!B$1:B$557,1,0)</f>
        <v>#N/A</v>
      </c>
      <c r="C3155" t="s">
        <v>15079</v>
      </c>
      <c r="D3155" t="s">
        <v>38</v>
      </c>
      <c r="E3155" t="s">
        <v>88</v>
      </c>
      <c r="F3155" t="s">
        <v>8284</v>
      </c>
      <c r="G3155" t="s">
        <v>8285</v>
      </c>
      <c r="H3155" t="s">
        <v>91</v>
      </c>
      <c r="I3155" t="s">
        <v>10246</v>
      </c>
      <c r="J3155">
        <v>1</v>
      </c>
      <c r="K3155" t="s">
        <v>983</v>
      </c>
      <c r="L3155">
        <v>1</v>
      </c>
      <c r="M3155" t="s">
        <v>233</v>
      </c>
      <c r="N3155" t="s">
        <v>234</v>
      </c>
      <c r="O3155" t="s">
        <v>1597</v>
      </c>
      <c r="P3155" t="s">
        <v>957</v>
      </c>
      <c r="Q3155" t="s">
        <v>10247</v>
      </c>
      <c r="R3155" t="s">
        <v>117</v>
      </c>
      <c r="S3155" t="s">
        <v>949</v>
      </c>
      <c r="T3155" t="s">
        <v>15080</v>
      </c>
      <c r="U3155" t="s">
        <v>15081</v>
      </c>
      <c r="V3155" s="41">
        <v>41281</v>
      </c>
      <c r="W3155" s="41">
        <v>33818</v>
      </c>
      <c r="X3155">
        <v>1</v>
      </c>
      <c r="Y3155">
        <v>0</v>
      </c>
      <c r="Z3155" t="s">
        <v>102</v>
      </c>
      <c r="AA3155">
        <v>1</v>
      </c>
      <c r="AB3155" t="s">
        <v>103</v>
      </c>
      <c r="AC3155" t="s">
        <v>104</v>
      </c>
      <c r="AD3155">
        <v>1</v>
      </c>
      <c r="AE3155" t="s">
        <v>105</v>
      </c>
      <c r="AG3155" t="s">
        <v>121</v>
      </c>
      <c r="AJ3155" t="s">
        <v>15082</v>
      </c>
      <c r="AK3155" t="s">
        <v>15083</v>
      </c>
    </row>
    <row r="3156" spans="1:37" hidden="1" x14ac:dyDescent="0.25">
      <c r="A3156" t="s">
        <v>15084</v>
      </c>
      <c r="B3156" t="e">
        <f>VLOOKUP(A3156,[2]mp_ALL!B$1:B$557,1,0)</f>
        <v>#N/A</v>
      </c>
      <c r="C3156" t="s">
        <v>15085</v>
      </c>
      <c r="D3156" t="s">
        <v>38</v>
      </c>
      <c r="E3156" t="s">
        <v>88</v>
      </c>
      <c r="F3156" t="s">
        <v>8284</v>
      </c>
      <c r="G3156" t="s">
        <v>8285</v>
      </c>
      <c r="H3156" t="s">
        <v>91</v>
      </c>
      <c r="I3156" t="s">
        <v>13669</v>
      </c>
      <c r="J3156">
        <v>1</v>
      </c>
      <c r="K3156" t="s">
        <v>805</v>
      </c>
      <c r="L3156">
        <v>1</v>
      </c>
      <c r="M3156" t="s">
        <v>94</v>
      </c>
      <c r="N3156" t="s">
        <v>95</v>
      </c>
      <c r="O3156" t="s">
        <v>806</v>
      </c>
      <c r="P3156" t="s">
        <v>807</v>
      </c>
      <c r="Q3156" t="s">
        <v>13670</v>
      </c>
      <c r="S3156" t="s">
        <v>218</v>
      </c>
      <c r="T3156" t="s">
        <v>15086</v>
      </c>
      <c r="U3156" t="s">
        <v>3149</v>
      </c>
      <c r="V3156" s="41">
        <v>41281</v>
      </c>
      <c r="W3156" s="41">
        <v>34086</v>
      </c>
      <c r="X3156">
        <v>1</v>
      </c>
      <c r="Y3156">
        <v>1</v>
      </c>
      <c r="Z3156" t="s">
        <v>102</v>
      </c>
      <c r="AA3156">
        <v>1</v>
      </c>
      <c r="AB3156" t="s">
        <v>103</v>
      </c>
      <c r="AC3156" t="s">
        <v>104</v>
      </c>
      <c r="AD3156">
        <v>1</v>
      </c>
      <c r="AE3156" t="s">
        <v>105</v>
      </c>
      <c r="AG3156" t="s">
        <v>106</v>
      </c>
      <c r="AJ3156" t="s">
        <v>1491</v>
      </c>
      <c r="AK3156" t="s">
        <v>15087</v>
      </c>
    </row>
    <row r="3157" spans="1:37" hidden="1" x14ac:dyDescent="0.25">
      <c r="A3157" t="s">
        <v>15088</v>
      </c>
      <c r="B3157" t="e">
        <f>VLOOKUP(A3157,[2]mp_ALL!B$1:B$557,1,0)</f>
        <v>#N/A</v>
      </c>
      <c r="C3157" t="s">
        <v>15089</v>
      </c>
      <c r="D3157" t="s">
        <v>38</v>
      </c>
      <c r="E3157" t="s">
        <v>88</v>
      </c>
      <c r="F3157" t="s">
        <v>8284</v>
      </c>
      <c r="G3157" t="s">
        <v>8285</v>
      </c>
      <c r="H3157" t="s">
        <v>91</v>
      </c>
      <c r="I3157" t="s">
        <v>14814</v>
      </c>
      <c r="J3157">
        <v>1</v>
      </c>
      <c r="K3157" t="s">
        <v>3011</v>
      </c>
      <c r="L3157">
        <v>0</v>
      </c>
      <c r="M3157" t="s">
        <v>94</v>
      </c>
      <c r="N3157" t="s">
        <v>43</v>
      </c>
      <c r="O3157" t="s">
        <v>3012</v>
      </c>
      <c r="P3157" t="s">
        <v>3013</v>
      </c>
      <c r="Q3157" t="s">
        <v>14815</v>
      </c>
      <c r="S3157" t="s">
        <v>218</v>
      </c>
      <c r="T3157" t="s">
        <v>15090</v>
      </c>
      <c r="U3157" t="s">
        <v>15091</v>
      </c>
      <c r="V3157" s="41">
        <v>41281</v>
      </c>
      <c r="W3157" s="41">
        <v>33783</v>
      </c>
      <c r="X3157">
        <v>1</v>
      </c>
      <c r="Y3157">
        <v>0</v>
      </c>
      <c r="Z3157" t="s">
        <v>102</v>
      </c>
      <c r="AA3157">
        <v>1</v>
      </c>
      <c r="AB3157" t="s">
        <v>103</v>
      </c>
      <c r="AC3157" t="s">
        <v>104</v>
      </c>
      <c r="AD3157">
        <v>1</v>
      </c>
      <c r="AE3157" t="s">
        <v>120</v>
      </c>
      <c r="AG3157" t="s">
        <v>106</v>
      </c>
      <c r="AJ3157" t="s">
        <v>15092</v>
      </c>
      <c r="AK3157" t="s">
        <v>15093</v>
      </c>
    </row>
    <row r="3158" spans="1:37" hidden="1" x14ac:dyDescent="0.25">
      <c r="A3158" t="s">
        <v>15094</v>
      </c>
      <c r="B3158" t="e">
        <f>VLOOKUP(A3158,[2]mp_ALL!B$1:B$557,1,0)</f>
        <v>#N/A</v>
      </c>
      <c r="C3158" t="s">
        <v>15095</v>
      </c>
      <c r="D3158" t="s">
        <v>38</v>
      </c>
      <c r="E3158" t="s">
        <v>88</v>
      </c>
      <c r="F3158" t="s">
        <v>8284</v>
      </c>
      <c r="G3158" t="s">
        <v>8285</v>
      </c>
      <c r="H3158" t="s">
        <v>91</v>
      </c>
      <c r="I3158" t="s">
        <v>3010</v>
      </c>
      <c r="J3158">
        <v>1</v>
      </c>
      <c r="K3158" t="s">
        <v>3011</v>
      </c>
      <c r="L3158">
        <v>0</v>
      </c>
      <c r="M3158" t="s">
        <v>94</v>
      </c>
      <c r="N3158" t="s">
        <v>43</v>
      </c>
      <c r="O3158" t="s">
        <v>3012</v>
      </c>
      <c r="P3158" t="s">
        <v>3013</v>
      </c>
      <c r="Q3158" t="s">
        <v>3014</v>
      </c>
      <c r="S3158" t="s">
        <v>218</v>
      </c>
      <c r="T3158" t="s">
        <v>15096</v>
      </c>
      <c r="U3158" t="s">
        <v>15097</v>
      </c>
      <c r="V3158" s="41">
        <v>41281</v>
      </c>
      <c r="W3158" s="41">
        <v>33709</v>
      </c>
      <c r="X3158">
        <v>1</v>
      </c>
      <c r="Y3158">
        <v>1</v>
      </c>
      <c r="Z3158" t="s">
        <v>102</v>
      </c>
      <c r="AA3158">
        <v>1</v>
      </c>
      <c r="AB3158" t="s">
        <v>103</v>
      </c>
      <c r="AC3158" t="s">
        <v>104</v>
      </c>
      <c r="AD3158">
        <v>1</v>
      </c>
      <c r="AE3158" t="s">
        <v>120</v>
      </c>
      <c r="AG3158" t="s">
        <v>106</v>
      </c>
      <c r="AJ3158" t="s">
        <v>1491</v>
      </c>
      <c r="AK3158" t="s">
        <v>15098</v>
      </c>
    </row>
    <row r="3159" spans="1:37" hidden="1" x14ac:dyDescent="0.25">
      <c r="A3159" t="s">
        <v>15099</v>
      </c>
      <c r="B3159" t="e">
        <f>VLOOKUP(A3159,[2]mp_ALL!B$1:B$557,1,0)</f>
        <v>#N/A</v>
      </c>
      <c r="C3159" t="s">
        <v>15100</v>
      </c>
      <c r="D3159" t="s">
        <v>38</v>
      </c>
      <c r="E3159" t="s">
        <v>88</v>
      </c>
      <c r="F3159" t="s">
        <v>8284</v>
      </c>
      <c r="G3159" t="s">
        <v>8285</v>
      </c>
      <c r="H3159" t="s">
        <v>91</v>
      </c>
      <c r="I3159" t="s">
        <v>14289</v>
      </c>
      <c r="J3159">
        <v>1</v>
      </c>
      <c r="K3159" t="s">
        <v>3011</v>
      </c>
      <c r="L3159">
        <v>0</v>
      </c>
      <c r="M3159" t="s">
        <v>94</v>
      </c>
      <c r="N3159" t="s">
        <v>43</v>
      </c>
      <c r="O3159" t="s">
        <v>3012</v>
      </c>
      <c r="P3159" t="s">
        <v>3013</v>
      </c>
      <c r="Q3159" t="s">
        <v>14290</v>
      </c>
      <c r="S3159" t="s">
        <v>218</v>
      </c>
      <c r="T3159" t="s">
        <v>15101</v>
      </c>
      <c r="U3159" t="s">
        <v>15102</v>
      </c>
      <c r="V3159" s="41">
        <v>41281</v>
      </c>
      <c r="W3159" s="41">
        <v>34217</v>
      </c>
      <c r="X3159">
        <v>1</v>
      </c>
      <c r="Y3159">
        <v>0</v>
      </c>
      <c r="Z3159" t="s">
        <v>102</v>
      </c>
      <c r="AA3159">
        <v>1</v>
      </c>
      <c r="AB3159" t="s">
        <v>103</v>
      </c>
      <c r="AC3159" t="s">
        <v>104</v>
      </c>
      <c r="AD3159">
        <v>1</v>
      </c>
      <c r="AE3159" t="s">
        <v>120</v>
      </c>
      <c r="AG3159" t="s">
        <v>106</v>
      </c>
      <c r="AJ3159" t="s">
        <v>15103</v>
      </c>
      <c r="AK3159" t="s">
        <v>15104</v>
      </c>
    </row>
    <row r="3160" spans="1:37" hidden="1" x14ac:dyDescent="0.25">
      <c r="A3160" t="s">
        <v>15105</v>
      </c>
      <c r="B3160" t="e">
        <f>VLOOKUP(A3160,[2]mp_ALL!B$1:B$557,1,0)</f>
        <v>#N/A</v>
      </c>
      <c r="C3160" t="s">
        <v>15106</v>
      </c>
      <c r="D3160" t="s">
        <v>38</v>
      </c>
      <c r="E3160" t="s">
        <v>88</v>
      </c>
      <c r="F3160" t="s">
        <v>8284</v>
      </c>
      <c r="G3160" t="s">
        <v>8285</v>
      </c>
      <c r="H3160" t="s">
        <v>91</v>
      </c>
      <c r="I3160" t="s">
        <v>337</v>
      </c>
      <c r="J3160">
        <v>1</v>
      </c>
      <c r="K3160" t="s">
        <v>338</v>
      </c>
      <c r="L3160">
        <v>0</v>
      </c>
      <c r="M3160" t="s">
        <v>113</v>
      </c>
      <c r="N3160" t="s">
        <v>114</v>
      </c>
      <c r="O3160" t="s">
        <v>339</v>
      </c>
      <c r="P3160" t="s">
        <v>340</v>
      </c>
      <c r="Q3160" t="s">
        <v>341</v>
      </c>
      <c r="R3160" t="s">
        <v>117</v>
      </c>
      <c r="S3160" t="s">
        <v>99</v>
      </c>
      <c r="T3160" t="s">
        <v>15107</v>
      </c>
      <c r="U3160" t="s">
        <v>15108</v>
      </c>
      <c r="V3160" s="41">
        <v>41281</v>
      </c>
      <c r="W3160" s="41">
        <v>34454</v>
      </c>
      <c r="X3160">
        <v>1</v>
      </c>
      <c r="Y3160">
        <v>1</v>
      </c>
      <c r="Z3160" t="s">
        <v>102</v>
      </c>
      <c r="AA3160">
        <v>1</v>
      </c>
      <c r="AB3160" t="s">
        <v>103</v>
      </c>
      <c r="AC3160" t="s">
        <v>104</v>
      </c>
      <c r="AD3160">
        <v>1</v>
      </c>
      <c r="AE3160" t="s">
        <v>120</v>
      </c>
      <c r="AG3160" t="s">
        <v>121</v>
      </c>
      <c r="AJ3160" t="s">
        <v>1491</v>
      </c>
      <c r="AK3160" t="s">
        <v>15109</v>
      </c>
    </row>
    <row r="3161" spans="1:37" hidden="1" x14ac:dyDescent="0.25">
      <c r="A3161" t="s">
        <v>15110</v>
      </c>
      <c r="B3161" t="e">
        <f>VLOOKUP(A3161,[2]mp_ALL!B$1:B$557,1,0)</f>
        <v>#N/A</v>
      </c>
      <c r="C3161" t="s">
        <v>15111</v>
      </c>
      <c r="D3161" t="s">
        <v>36</v>
      </c>
      <c r="E3161" t="s">
        <v>88</v>
      </c>
      <c r="F3161" t="s">
        <v>89</v>
      </c>
      <c r="G3161" t="s">
        <v>90</v>
      </c>
      <c r="H3161" t="s">
        <v>290</v>
      </c>
      <c r="I3161" t="s">
        <v>3529</v>
      </c>
      <c r="J3161">
        <v>1</v>
      </c>
      <c r="K3161" t="s">
        <v>2057</v>
      </c>
      <c r="L3161">
        <v>0</v>
      </c>
      <c r="M3161" t="s">
        <v>2058</v>
      </c>
      <c r="N3161" t="s">
        <v>2519</v>
      </c>
      <c r="O3161" t="s">
        <v>3530</v>
      </c>
      <c r="R3161" t="s">
        <v>1424</v>
      </c>
      <c r="S3161" t="s">
        <v>560</v>
      </c>
      <c r="T3161" t="s">
        <v>15112</v>
      </c>
      <c r="U3161" t="s">
        <v>15113</v>
      </c>
      <c r="V3161" s="41">
        <v>41282</v>
      </c>
      <c r="W3161" s="41">
        <v>33551</v>
      </c>
      <c r="X3161">
        <v>1</v>
      </c>
      <c r="Y3161">
        <v>1</v>
      </c>
      <c r="Z3161" t="s">
        <v>102</v>
      </c>
      <c r="AA3161">
        <v>1</v>
      </c>
      <c r="AB3161" t="s">
        <v>103</v>
      </c>
      <c r="AC3161" t="s">
        <v>297</v>
      </c>
      <c r="AD3161">
        <v>1</v>
      </c>
      <c r="AE3161" t="s">
        <v>298</v>
      </c>
      <c r="AG3161" t="s">
        <v>2063</v>
      </c>
      <c r="AJ3161" t="s">
        <v>1491</v>
      </c>
      <c r="AK3161" t="s">
        <v>15114</v>
      </c>
    </row>
    <row r="3162" spans="1:37" hidden="1" x14ac:dyDescent="0.25">
      <c r="A3162" t="s">
        <v>15115</v>
      </c>
      <c r="B3162" t="e">
        <f>VLOOKUP(A3162,[2]mp_ALL!B$1:B$557,1,0)</f>
        <v>#N/A</v>
      </c>
      <c r="C3162" t="s">
        <v>15116</v>
      </c>
      <c r="D3162" t="s">
        <v>36</v>
      </c>
      <c r="E3162" t="s">
        <v>88</v>
      </c>
      <c r="F3162" t="s">
        <v>154</v>
      </c>
      <c r="G3162" t="s">
        <v>155</v>
      </c>
      <c r="H3162" t="s">
        <v>290</v>
      </c>
      <c r="I3162" t="s">
        <v>7418</v>
      </c>
      <c r="J3162">
        <v>1</v>
      </c>
      <c r="K3162" t="s">
        <v>232</v>
      </c>
      <c r="L3162">
        <v>0</v>
      </c>
      <c r="M3162" t="s">
        <v>233</v>
      </c>
      <c r="N3162" t="s">
        <v>7253</v>
      </c>
      <c r="O3162" t="s">
        <v>7419</v>
      </c>
      <c r="R3162" t="s">
        <v>117</v>
      </c>
      <c r="S3162" t="s">
        <v>237</v>
      </c>
      <c r="T3162" t="s">
        <v>15117</v>
      </c>
      <c r="U3162" t="s">
        <v>15118</v>
      </c>
      <c r="V3162" s="41">
        <v>41282</v>
      </c>
      <c r="W3162" s="41">
        <v>33503</v>
      </c>
      <c r="X3162">
        <v>1</v>
      </c>
      <c r="Y3162">
        <v>0</v>
      </c>
      <c r="Z3162" t="s">
        <v>102</v>
      </c>
      <c r="AA3162">
        <v>1</v>
      </c>
      <c r="AB3162" t="s">
        <v>103</v>
      </c>
      <c r="AC3162" t="s">
        <v>297</v>
      </c>
      <c r="AD3162">
        <v>1</v>
      </c>
      <c r="AE3162" t="s">
        <v>322</v>
      </c>
      <c r="AG3162" t="s">
        <v>121</v>
      </c>
      <c r="AJ3162" t="s">
        <v>15076</v>
      </c>
      <c r="AK3162" t="s">
        <v>15119</v>
      </c>
    </row>
    <row r="3163" spans="1:37" hidden="1" x14ac:dyDescent="0.25">
      <c r="A3163" t="s">
        <v>15120</v>
      </c>
      <c r="B3163" t="e">
        <f>VLOOKUP(A3163,[2]mp_ALL!B$1:B$557,1,0)</f>
        <v>#N/A</v>
      </c>
      <c r="C3163" t="s">
        <v>15121</v>
      </c>
      <c r="D3163" t="s">
        <v>39</v>
      </c>
      <c r="E3163" t="s">
        <v>88</v>
      </c>
      <c r="F3163" t="s">
        <v>567</v>
      </c>
      <c r="G3163" t="s">
        <v>568</v>
      </c>
      <c r="H3163" t="s">
        <v>290</v>
      </c>
      <c r="I3163" t="s">
        <v>15122</v>
      </c>
      <c r="J3163">
        <v>1</v>
      </c>
      <c r="K3163" t="s">
        <v>2277</v>
      </c>
      <c r="L3163">
        <v>0</v>
      </c>
      <c r="M3163" t="s">
        <v>2278</v>
      </c>
      <c r="N3163" t="s">
        <v>2279</v>
      </c>
      <c r="O3163" t="s">
        <v>15123</v>
      </c>
      <c r="R3163" t="s">
        <v>2281</v>
      </c>
      <c r="S3163" t="s">
        <v>560</v>
      </c>
      <c r="T3163" t="s">
        <v>15124</v>
      </c>
      <c r="U3163" t="s">
        <v>15125</v>
      </c>
      <c r="V3163" s="41">
        <v>41282</v>
      </c>
      <c r="W3163" s="41">
        <v>32548</v>
      </c>
      <c r="X3163">
        <v>1</v>
      </c>
      <c r="Y3163">
        <v>1</v>
      </c>
      <c r="Z3163" t="s">
        <v>710</v>
      </c>
      <c r="AA3163">
        <v>1</v>
      </c>
      <c r="AB3163" t="s">
        <v>576</v>
      </c>
      <c r="AC3163" t="s">
        <v>297</v>
      </c>
      <c r="AD3163">
        <v>1</v>
      </c>
      <c r="AE3163" t="s">
        <v>563</v>
      </c>
      <c r="AG3163" t="s">
        <v>2183</v>
      </c>
      <c r="AJ3163" t="s">
        <v>15047</v>
      </c>
      <c r="AK3163" t="s">
        <v>15126</v>
      </c>
    </row>
    <row r="3164" spans="1:37" x14ac:dyDescent="0.25">
      <c r="A3164" t="s">
        <v>15127</v>
      </c>
      <c r="B3164" t="str">
        <f>VLOOKUP(A3164,[2]mp_ALL!B$1:B$557,1,0)</f>
        <v>1323398</v>
      </c>
      <c r="C3164" t="s">
        <v>15128</v>
      </c>
      <c r="D3164" t="s">
        <v>39</v>
      </c>
      <c r="E3164" t="s">
        <v>88</v>
      </c>
      <c r="F3164" t="s">
        <v>311</v>
      </c>
      <c r="G3164" t="s">
        <v>312</v>
      </c>
      <c r="H3164" t="s">
        <v>313</v>
      </c>
      <c r="I3164" t="s">
        <v>15129</v>
      </c>
      <c r="J3164">
        <v>1</v>
      </c>
      <c r="K3164" t="s">
        <v>6427</v>
      </c>
      <c r="L3164">
        <v>0</v>
      </c>
      <c r="M3164" t="s">
        <v>316</v>
      </c>
      <c r="N3164" t="s">
        <v>1951</v>
      </c>
      <c r="O3164" t="s">
        <v>6428</v>
      </c>
      <c r="S3164" t="s">
        <v>549</v>
      </c>
      <c r="T3164" t="s">
        <v>15130</v>
      </c>
      <c r="U3164" t="s">
        <v>6113</v>
      </c>
      <c r="V3164" s="41">
        <v>41282</v>
      </c>
      <c r="W3164" s="41">
        <v>31700</v>
      </c>
      <c r="X3164">
        <v>1</v>
      </c>
      <c r="Y3164">
        <v>0</v>
      </c>
      <c r="Z3164" t="s">
        <v>102</v>
      </c>
      <c r="AA3164">
        <v>1</v>
      </c>
      <c r="AB3164" t="s">
        <v>103</v>
      </c>
      <c r="AC3164" t="s">
        <v>297</v>
      </c>
      <c r="AD3164">
        <v>1</v>
      </c>
      <c r="AE3164" t="s">
        <v>322</v>
      </c>
      <c r="AG3164" t="s">
        <v>148</v>
      </c>
      <c r="AJ3164" t="s">
        <v>15131</v>
      </c>
      <c r="AK3164" t="s">
        <v>15132</v>
      </c>
    </row>
    <row r="3165" spans="1:37" hidden="1" x14ac:dyDescent="0.25">
      <c r="A3165" t="s">
        <v>15133</v>
      </c>
      <c r="B3165" t="e">
        <f>VLOOKUP(A3165,[2]mp_ALL!B$1:B$557,1,0)</f>
        <v>#N/A</v>
      </c>
      <c r="C3165" t="s">
        <v>15134</v>
      </c>
      <c r="D3165" t="s">
        <v>39</v>
      </c>
      <c r="E3165" t="s">
        <v>88</v>
      </c>
      <c r="F3165" t="s">
        <v>567</v>
      </c>
      <c r="G3165" t="s">
        <v>568</v>
      </c>
      <c r="H3165" t="s">
        <v>290</v>
      </c>
      <c r="I3165" t="s">
        <v>2247</v>
      </c>
      <c r="J3165">
        <v>1</v>
      </c>
      <c r="K3165" t="s">
        <v>2179</v>
      </c>
      <c r="L3165">
        <v>0</v>
      </c>
      <c r="M3165" t="s">
        <v>2180</v>
      </c>
      <c r="N3165" t="s">
        <v>2248</v>
      </c>
      <c r="O3165" t="s">
        <v>2249</v>
      </c>
      <c r="R3165" t="s">
        <v>559</v>
      </c>
      <c r="S3165" t="s">
        <v>560</v>
      </c>
      <c r="T3165" t="s">
        <v>15135</v>
      </c>
      <c r="U3165" t="s">
        <v>15136</v>
      </c>
      <c r="V3165" s="41">
        <v>41282</v>
      </c>
      <c r="W3165" s="41">
        <v>33040</v>
      </c>
      <c r="X3165">
        <v>1</v>
      </c>
      <c r="Y3165">
        <v>0</v>
      </c>
      <c r="Z3165" t="s">
        <v>102</v>
      </c>
      <c r="AA3165">
        <v>1</v>
      </c>
      <c r="AB3165" t="s">
        <v>576</v>
      </c>
      <c r="AC3165" t="s">
        <v>297</v>
      </c>
      <c r="AD3165">
        <v>1</v>
      </c>
      <c r="AE3165" t="s">
        <v>563</v>
      </c>
      <c r="AJ3165" t="s">
        <v>1491</v>
      </c>
      <c r="AK3165" t="s">
        <v>15137</v>
      </c>
    </row>
    <row r="3166" spans="1:37" hidden="1" x14ac:dyDescent="0.25">
      <c r="A3166" t="s">
        <v>15138</v>
      </c>
      <c r="B3166" t="e">
        <f>VLOOKUP(A3166,[2]mp_ALL!B$1:B$557,1,0)</f>
        <v>#N/A</v>
      </c>
      <c r="C3166" t="s">
        <v>15139</v>
      </c>
      <c r="D3166" t="s">
        <v>38</v>
      </c>
      <c r="E3166" t="s">
        <v>88</v>
      </c>
      <c r="F3166" t="s">
        <v>8284</v>
      </c>
      <c r="G3166" t="s">
        <v>8285</v>
      </c>
      <c r="H3166" t="s">
        <v>91</v>
      </c>
      <c r="I3166" t="s">
        <v>1841</v>
      </c>
      <c r="J3166">
        <v>1</v>
      </c>
      <c r="K3166" t="s">
        <v>484</v>
      </c>
      <c r="L3166">
        <v>1</v>
      </c>
      <c r="M3166" t="s">
        <v>414</v>
      </c>
      <c r="N3166" t="s">
        <v>159</v>
      </c>
      <c r="O3166" t="s">
        <v>1397</v>
      </c>
      <c r="P3166" t="s">
        <v>1398</v>
      </c>
      <c r="Q3166" t="s">
        <v>1842</v>
      </c>
      <c r="R3166" t="s">
        <v>117</v>
      </c>
      <c r="S3166" t="s">
        <v>163</v>
      </c>
      <c r="T3166" t="s">
        <v>15140</v>
      </c>
      <c r="U3166" t="s">
        <v>13792</v>
      </c>
      <c r="V3166" s="41">
        <v>41281</v>
      </c>
      <c r="W3166" s="41">
        <v>34007</v>
      </c>
      <c r="X3166">
        <v>1</v>
      </c>
      <c r="Y3166">
        <v>2</v>
      </c>
      <c r="Z3166" t="s">
        <v>102</v>
      </c>
      <c r="AA3166">
        <v>1</v>
      </c>
      <c r="AB3166" t="s">
        <v>103</v>
      </c>
      <c r="AC3166" t="s">
        <v>104</v>
      </c>
      <c r="AD3166">
        <v>1</v>
      </c>
      <c r="AE3166" t="s">
        <v>105</v>
      </c>
      <c r="AG3166" t="s">
        <v>121</v>
      </c>
      <c r="AJ3166" t="s">
        <v>15141</v>
      </c>
      <c r="AK3166" t="s">
        <v>15142</v>
      </c>
    </row>
    <row r="3167" spans="1:37" hidden="1" x14ac:dyDescent="0.25">
      <c r="A3167" t="s">
        <v>15143</v>
      </c>
      <c r="B3167" t="e">
        <f>VLOOKUP(A3167,[2]mp_ALL!B$1:B$557,1,0)</f>
        <v>#N/A</v>
      </c>
      <c r="C3167" t="s">
        <v>5678</v>
      </c>
      <c r="D3167" t="s">
        <v>38</v>
      </c>
      <c r="E3167" t="s">
        <v>88</v>
      </c>
      <c r="F3167" t="s">
        <v>8284</v>
      </c>
      <c r="G3167" t="s">
        <v>8285</v>
      </c>
      <c r="H3167" t="s">
        <v>91</v>
      </c>
      <c r="I3167" t="s">
        <v>1570</v>
      </c>
      <c r="J3167">
        <v>1</v>
      </c>
      <c r="K3167" t="s">
        <v>183</v>
      </c>
      <c r="L3167">
        <v>1</v>
      </c>
      <c r="M3167" t="s">
        <v>158</v>
      </c>
      <c r="N3167" t="s">
        <v>184</v>
      </c>
      <c r="O3167" t="s">
        <v>185</v>
      </c>
      <c r="P3167" t="s">
        <v>186</v>
      </c>
      <c r="Q3167" t="s">
        <v>1571</v>
      </c>
      <c r="R3167" t="s">
        <v>117</v>
      </c>
      <c r="S3167" t="s">
        <v>163</v>
      </c>
      <c r="T3167" t="s">
        <v>15144</v>
      </c>
      <c r="U3167" t="s">
        <v>10218</v>
      </c>
      <c r="V3167" s="41">
        <v>41281</v>
      </c>
      <c r="W3167" s="41">
        <v>33744</v>
      </c>
      <c r="X3167">
        <v>1</v>
      </c>
      <c r="Y3167">
        <v>1</v>
      </c>
      <c r="Z3167" t="s">
        <v>102</v>
      </c>
      <c r="AA3167">
        <v>1</v>
      </c>
      <c r="AB3167" t="s">
        <v>103</v>
      </c>
      <c r="AC3167" t="s">
        <v>104</v>
      </c>
      <c r="AD3167">
        <v>1</v>
      </c>
      <c r="AE3167" t="s">
        <v>105</v>
      </c>
      <c r="AG3167" t="s">
        <v>121</v>
      </c>
      <c r="AJ3167" t="s">
        <v>15092</v>
      </c>
      <c r="AK3167" t="s">
        <v>15145</v>
      </c>
    </row>
    <row r="3168" spans="1:37" hidden="1" x14ac:dyDescent="0.25">
      <c r="A3168" t="s">
        <v>15146</v>
      </c>
      <c r="B3168" t="e">
        <f>VLOOKUP(A3168,[2]mp_ALL!B$1:B$557,1,0)</f>
        <v>#N/A</v>
      </c>
      <c r="C3168" t="s">
        <v>15147</v>
      </c>
      <c r="D3168" t="s">
        <v>38</v>
      </c>
      <c r="E3168" t="s">
        <v>88</v>
      </c>
      <c r="F3168" t="s">
        <v>8284</v>
      </c>
      <c r="G3168" t="s">
        <v>8285</v>
      </c>
      <c r="H3168" t="s">
        <v>91</v>
      </c>
      <c r="I3168" t="s">
        <v>2847</v>
      </c>
      <c r="J3168">
        <v>1</v>
      </c>
      <c r="K3168" t="s">
        <v>600</v>
      </c>
      <c r="L3168">
        <v>1</v>
      </c>
      <c r="M3168" t="s">
        <v>158</v>
      </c>
      <c r="N3168" t="s">
        <v>159</v>
      </c>
      <c r="O3168" t="s">
        <v>1051</v>
      </c>
      <c r="P3168" t="s">
        <v>2848</v>
      </c>
      <c r="Q3168" t="s">
        <v>2849</v>
      </c>
      <c r="R3168" t="s">
        <v>117</v>
      </c>
      <c r="S3168" t="s">
        <v>163</v>
      </c>
      <c r="T3168" t="s">
        <v>15148</v>
      </c>
      <c r="U3168" t="s">
        <v>11983</v>
      </c>
      <c r="V3168" s="41">
        <v>41281</v>
      </c>
      <c r="W3168" s="41">
        <v>34001</v>
      </c>
      <c r="X3168">
        <v>1</v>
      </c>
      <c r="Y3168">
        <v>1</v>
      </c>
      <c r="Z3168" t="s">
        <v>102</v>
      </c>
      <c r="AA3168">
        <v>1</v>
      </c>
      <c r="AB3168" t="s">
        <v>103</v>
      </c>
      <c r="AC3168" t="s">
        <v>104</v>
      </c>
      <c r="AD3168">
        <v>1</v>
      </c>
      <c r="AE3168" t="s">
        <v>105</v>
      </c>
      <c r="AG3168" t="s">
        <v>121</v>
      </c>
      <c r="AJ3168" t="s">
        <v>15149</v>
      </c>
      <c r="AK3168" t="s">
        <v>15150</v>
      </c>
    </row>
    <row r="3169" spans="1:37" hidden="1" x14ac:dyDescent="0.25">
      <c r="A3169" t="s">
        <v>15151</v>
      </c>
      <c r="B3169" t="e">
        <f>VLOOKUP(A3169,[2]mp_ALL!B$1:B$557,1,0)</f>
        <v>#N/A</v>
      </c>
      <c r="C3169" t="s">
        <v>15152</v>
      </c>
      <c r="D3169" t="s">
        <v>38</v>
      </c>
      <c r="E3169" t="s">
        <v>88</v>
      </c>
      <c r="F3169" t="s">
        <v>8284</v>
      </c>
      <c r="G3169" t="s">
        <v>8285</v>
      </c>
      <c r="H3169" t="s">
        <v>91</v>
      </c>
      <c r="I3169" t="s">
        <v>4913</v>
      </c>
      <c r="J3169">
        <v>1</v>
      </c>
      <c r="K3169" t="s">
        <v>157</v>
      </c>
      <c r="L3169">
        <v>1</v>
      </c>
      <c r="M3169" t="s">
        <v>158</v>
      </c>
      <c r="N3169" t="s">
        <v>184</v>
      </c>
      <c r="O3169" t="s">
        <v>742</v>
      </c>
      <c r="P3169" t="s">
        <v>4914</v>
      </c>
      <c r="Q3169" t="s">
        <v>4915</v>
      </c>
      <c r="R3169" t="s">
        <v>117</v>
      </c>
      <c r="S3169" t="s">
        <v>163</v>
      </c>
      <c r="T3169" t="s">
        <v>15153</v>
      </c>
      <c r="U3169" t="s">
        <v>7761</v>
      </c>
      <c r="V3169" s="41">
        <v>41281</v>
      </c>
      <c r="W3169" s="41">
        <v>33400</v>
      </c>
      <c r="X3169">
        <v>1</v>
      </c>
      <c r="Y3169">
        <v>1</v>
      </c>
      <c r="Z3169" t="s">
        <v>102</v>
      </c>
      <c r="AA3169">
        <v>1</v>
      </c>
      <c r="AB3169" t="s">
        <v>103</v>
      </c>
      <c r="AC3169" t="s">
        <v>104</v>
      </c>
      <c r="AD3169">
        <v>1</v>
      </c>
      <c r="AE3169" t="s">
        <v>138</v>
      </c>
      <c r="AG3169" t="s">
        <v>121</v>
      </c>
      <c r="AJ3169" t="s">
        <v>15154</v>
      </c>
      <c r="AK3169" t="s">
        <v>15155</v>
      </c>
    </row>
    <row r="3170" spans="1:37" hidden="1" x14ac:dyDescent="0.25">
      <c r="A3170" t="s">
        <v>15156</v>
      </c>
      <c r="B3170" t="e">
        <f>VLOOKUP(A3170,[2]mp_ALL!B$1:B$557,1,0)</f>
        <v>#N/A</v>
      </c>
      <c r="C3170" t="s">
        <v>15157</v>
      </c>
      <c r="D3170" t="s">
        <v>37</v>
      </c>
      <c r="E3170" t="s">
        <v>88</v>
      </c>
      <c r="F3170" t="s">
        <v>8284</v>
      </c>
      <c r="G3170" t="s">
        <v>8285</v>
      </c>
      <c r="H3170" t="s">
        <v>91</v>
      </c>
      <c r="I3170" t="s">
        <v>8476</v>
      </c>
      <c r="J3170">
        <v>1</v>
      </c>
      <c r="K3170" t="s">
        <v>484</v>
      </c>
      <c r="L3170">
        <v>1</v>
      </c>
      <c r="M3170" t="s">
        <v>414</v>
      </c>
      <c r="N3170" t="s">
        <v>159</v>
      </c>
      <c r="O3170" t="s">
        <v>485</v>
      </c>
      <c r="P3170" t="s">
        <v>486</v>
      </c>
      <c r="Q3170" t="s">
        <v>8477</v>
      </c>
      <c r="R3170" t="s">
        <v>117</v>
      </c>
      <c r="S3170" t="s">
        <v>163</v>
      </c>
      <c r="T3170" t="s">
        <v>15158</v>
      </c>
      <c r="U3170" t="s">
        <v>15159</v>
      </c>
      <c r="V3170" s="41">
        <v>41281</v>
      </c>
      <c r="W3170" s="41">
        <v>33666</v>
      </c>
      <c r="X3170">
        <v>1</v>
      </c>
      <c r="Y3170">
        <v>1</v>
      </c>
      <c r="Z3170" t="s">
        <v>102</v>
      </c>
      <c r="AA3170">
        <v>1</v>
      </c>
      <c r="AB3170" t="s">
        <v>103</v>
      </c>
      <c r="AC3170" t="s">
        <v>104</v>
      </c>
      <c r="AD3170">
        <v>1</v>
      </c>
      <c r="AE3170" t="s">
        <v>105</v>
      </c>
      <c r="AG3170" t="s">
        <v>121</v>
      </c>
      <c r="AJ3170" t="s">
        <v>15041</v>
      </c>
      <c r="AK3170" t="s">
        <v>15160</v>
      </c>
    </row>
    <row r="3171" spans="1:37" hidden="1" x14ac:dyDescent="0.25">
      <c r="A3171" t="s">
        <v>15161</v>
      </c>
      <c r="B3171" t="e">
        <f>VLOOKUP(A3171,[2]mp_ALL!B$1:B$557,1,0)</f>
        <v>#N/A</v>
      </c>
      <c r="C3171" t="s">
        <v>15162</v>
      </c>
      <c r="D3171" t="s">
        <v>38</v>
      </c>
      <c r="E3171" t="s">
        <v>88</v>
      </c>
      <c r="F3171" t="s">
        <v>8284</v>
      </c>
      <c r="G3171" t="s">
        <v>8285</v>
      </c>
      <c r="H3171" t="s">
        <v>91</v>
      </c>
      <c r="I3171" t="s">
        <v>859</v>
      </c>
      <c r="J3171">
        <v>1</v>
      </c>
      <c r="K3171" t="s">
        <v>600</v>
      </c>
      <c r="L3171">
        <v>1</v>
      </c>
      <c r="M3171" t="s">
        <v>158</v>
      </c>
      <c r="N3171" t="s">
        <v>159</v>
      </c>
      <c r="O3171" t="s">
        <v>601</v>
      </c>
      <c r="P3171" t="s">
        <v>860</v>
      </c>
      <c r="Q3171" t="s">
        <v>861</v>
      </c>
      <c r="R3171" t="s">
        <v>117</v>
      </c>
      <c r="S3171" t="s">
        <v>163</v>
      </c>
      <c r="T3171" t="s">
        <v>15163</v>
      </c>
      <c r="U3171" t="s">
        <v>5270</v>
      </c>
      <c r="V3171" s="41">
        <v>41281</v>
      </c>
      <c r="W3171" s="41">
        <v>33857</v>
      </c>
      <c r="X3171">
        <v>1</v>
      </c>
      <c r="Y3171">
        <v>0</v>
      </c>
      <c r="Z3171" t="s">
        <v>102</v>
      </c>
      <c r="AA3171">
        <v>1</v>
      </c>
      <c r="AB3171" t="s">
        <v>103</v>
      </c>
      <c r="AC3171" t="s">
        <v>104</v>
      </c>
      <c r="AD3171">
        <v>1</v>
      </c>
      <c r="AE3171" t="s">
        <v>105</v>
      </c>
      <c r="AG3171" t="s">
        <v>121</v>
      </c>
      <c r="AJ3171" t="s">
        <v>1491</v>
      </c>
      <c r="AK3171" t="s">
        <v>15164</v>
      </c>
    </row>
    <row r="3172" spans="1:37" hidden="1" x14ac:dyDescent="0.25">
      <c r="A3172" t="s">
        <v>15165</v>
      </c>
      <c r="B3172" t="e">
        <f>VLOOKUP(A3172,[2]mp_ALL!B$1:B$557,1,0)</f>
        <v>#N/A</v>
      </c>
      <c r="C3172" t="s">
        <v>15166</v>
      </c>
      <c r="D3172" t="s">
        <v>38</v>
      </c>
      <c r="E3172" t="s">
        <v>88</v>
      </c>
      <c r="F3172" t="s">
        <v>8284</v>
      </c>
      <c r="G3172" t="s">
        <v>8285</v>
      </c>
      <c r="H3172" t="s">
        <v>91</v>
      </c>
      <c r="I3172" t="s">
        <v>9337</v>
      </c>
      <c r="J3172">
        <v>1</v>
      </c>
      <c r="K3172" t="s">
        <v>157</v>
      </c>
      <c r="L3172">
        <v>1</v>
      </c>
      <c r="M3172" t="s">
        <v>158</v>
      </c>
      <c r="N3172" t="s">
        <v>184</v>
      </c>
      <c r="O3172" t="s">
        <v>742</v>
      </c>
      <c r="P3172" t="s">
        <v>9338</v>
      </c>
      <c r="Q3172" t="s">
        <v>9339</v>
      </c>
      <c r="R3172" t="s">
        <v>117</v>
      </c>
      <c r="S3172" t="s">
        <v>163</v>
      </c>
      <c r="T3172" t="s">
        <v>15167</v>
      </c>
      <c r="U3172" t="s">
        <v>15168</v>
      </c>
      <c r="V3172" s="41">
        <v>41281</v>
      </c>
      <c r="W3172" s="41">
        <v>33599</v>
      </c>
      <c r="X3172">
        <v>1</v>
      </c>
      <c r="Y3172">
        <v>2</v>
      </c>
      <c r="Z3172" t="s">
        <v>102</v>
      </c>
      <c r="AA3172">
        <v>1</v>
      </c>
      <c r="AB3172" t="s">
        <v>103</v>
      </c>
      <c r="AC3172" t="s">
        <v>104</v>
      </c>
      <c r="AD3172">
        <v>1</v>
      </c>
      <c r="AE3172" t="s">
        <v>105</v>
      </c>
      <c r="AG3172" t="s">
        <v>121</v>
      </c>
      <c r="AJ3172" t="s">
        <v>15169</v>
      </c>
      <c r="AK3172" t="s">
        <v>15170</v>
      </c>
    </row>
    <row r="3173" spans="1:37" hidden="1" x14ac:dyDescent="0.25">
      <c r="A3173" t="s">
        <v>15171</v>
      </c>
      <c r="B3173" t="e">
        <f>VLOOKUP(A3173,[2]mp_ALL!B$1:B$557,1,0)</f>
        <v>#N/A</v>
      </c>
      <c r="C3173" t="s">
        <v>15172</v>
      </c>
      <c r="D3173" t="s">
        <v>38</v>
      </c>
      <c r="E3173" t="s">
        <v>88</v>
      </c>
      <c r="F3173" t="s">
        <v>8284</v>
      </c>
      <c r="G3173" t="s">
        <v>8285</v>
      </c>
      <c r="H3173" t="s">
        <v>91</v>
      </c>
      <c r="I3173" t="s">
        <v>8893</v>
      </c>
      <c r="J3173">
        <v>1</v>
      </c>
      <c r="K3173" t="s">
        <v>1826</v>
      </c>
      <c r="L3173">
        <v>1</v>
      </c>
      <c r="M3173" t="s">
        <v>414</v>
      </c>
      <c r="N3173" t="s">
        <v>159</v>
      </c>
      <c r="O3173" t="s">
        <v>1672</v>
      </c>
      <c r="P3173" t="s">
        <v>1827</v>
      </c>
      <c r="Q3173" t="s">
        <v>8894</v>
      </c>
      <c r="R3173" t="s">
        <v>117</v>
      </c>
      <c r="S3173" t="s">
        <v>163</v>
      </c>
      <c r="T3173" t="s">
        <v>15173</v>
      </c>
      <c r="U3173" t="s">
        <v>15174</v>
      </c>
      <c r="V3173" s="41">
        <v>41281</v>
      </c>
      <c r="W3173" s="41">
        <v>33541</v>
      </c>
      <c r="X3173">
        <v>1</v>
      </c>
      <c r="Y3173">
        <v>1</v>
      </c>
      <c r="Z3173" t="s">
        <v>102</v>
      </c>
      <c r="AA3173">
        <v>1</v>
      </c>
      <c r="AB3173" t="s">
        <v>103</v>
      </c>
      <c r="AC3173" t="s">
        <v>104</v>
      </c>
      <c r="AD3173">
        <v>1</v>
      </c>
      <c r="AE3173" t="s">
        <v>105</v>
      </c>
      <c r="AG3173" t="s">
        <v>121</v>
      </c>
      <c r="AJ3173" t="s">
        <v>15175</v>
      </c>
      <c r="AK3173" t="s">
        <v>15176</v>
      </c>
    </row>
    <row r="3174" spans="1:37" hidden="1" x14ac:dyDescent="0.25">
      <c r="A3174" t="s">
        <v>15177</v>
      </c>
      <c r="B3174" t="e">
        <f>VLOOKUP(A3174,[2]mp_ALL!B$1:B$557,1,0)</f>
        <v>#N/A</v>
      </c>
      <c r="C3174" t="s">
        <v>15178</v>
      </c>
      <c r="D3174" t="s">
        <v>38</v>
      </c>
      <c r="E3174" t="s">
        <v>88</v>
      </c>
      <c r="F3174" t="s">
        <v>8284</v>
      </c>
      <c r="G3174" t="s">
        <v>8285</v>
      </c>
      <c r="H3174" t="s">
        <v>91</v>
      </c>
      <c r="I3174" t="s">
        <v>7967</v>
      </c>
      <c r="J3174">
        <v>1</v>
      </c>
      <c r="K3174" t="s">
        <v>600</v>
      </c>
      <c r="L3174">
        <v>1</v>
      </c>
      <c r="M3174" t="s">
        <v>158</v>
      </c>
      <c r="N3174" t="s">
        <v>159</v>
      </c>
      <c r="O3174" t="s">
        <v>1051</v>
      </c>
      <c r="P3174" t="s">
        <v>2848</v>
      </c>
      <c r="Q3174" t="s">
        <v>7968</v>
      </c>
      <c r="R3174" t="s">
        <v>117</v>
      </c>
      <c r="S3174" t="s">
        <v>163</v>
      </c>
      <c r="T3174" t="s">
        <v>15179</v>
      </c>
      <c r="U3174" t="s">
        <v>15180</v>
      </c>
      <c r="V3174" s="41">
        <v>41281</v>
      </c>
      <c r="W3174" s="41">
        <v>33299</v>
      </c>
      <c r="X3174">
        <v>1</v>
      </c>
      <c r="Y3174">
        <v>1</v>
      </c>
      <c r="Z3174" t="s">
        <v>102</v>
      </c>
      <c r="AA3174">
        <v>1</v>
      </c>
      <c r="AB3174" t="s">
        <v>103</v>
      </c>
      <c r="AC3174" t="s">
        <v>104</v>
      </c>
      <c r="AD3174">
        <v>1</v>
      </c>
      <c r="AE3174" t="s">
        <v>105</v>
      </c>
      <c r="AG3174" t="s">
        <v>121</v>
      </c>
      <c r="AJ3174" t="s">
        <v>15065</v>
      </c>
      <c r="AK3174" t="s">
        <v>15181</v>
      </c>
    </row>
    <row r="3175" spans="1:37" hidden="1" x14ac:dyDescent="0.25">
      <c r="A3175" t="s">
        <v>15182</v>
      </c>
      <c r="B3175" t="e">
        <f>VLOOKUP(A3175,[2]mp_ALL!B$1:B$557,1,0)</f>
        <v>#N/A</v>
      </c>
      <c r="C3175" t="s">
        <v>15183</v>
      </c>
      <c r="D3175" t="s">
        <v>38</v>
      </c>
      <c r="E3175" t="s">
        <v>88</v>
      </c>
      <c r="F3175" t="s">
        <v>8284</v>
      </c>
      <c r="G3175" t="s">
        <v>8285</v>
      </c>
      <c r="H3175" t="s">
        <v>91</v>
      </c>
      <c r="I3175" t="s">
        <v>8370</v>
      </c>
      <c r="J3175">
        <v>1</v>
      </c>
      <c r="K3175" t="s">
        <v>484</v>
      </c>
      <c r="L3175">
        <v>1</v>
      </c>
      <c r="M3175" t="s">
        <v>414</v>
      </c>
      <c r="N3175" t="s">
        <v>159</v>
      </c>
      <c r="O3175" t="s">
        <v>1366</v>
      </c>
      <c r="P3175" t="s">
        <v>1367</v>
      </c>
      <c r="R3175" t="s">
        <v>117</v>
      </c>
      <c r="S3175" t="s">
        <v>237</v>
      </c>
      <c r="T3175" t="s">
        <v>15184</v>
      </c>
      <c r="U3175" t="s">
        <v>15185</v>
      </c>
      <c r="V3175" s="41">
        <v>41281</v>
      </c>
      <c r="W3175" s="41">
        <v>34443</v>
      </c>
      <c r="X3175">
        <v>1</v>
      </c>
      <c r="Y3175">
        <v>0</v>
      </c>
      <c r="Z3175" t="s">
        <v>102</v>
      </c>
      <c r="AA3175">
        <v>1</v>
      </c>
      <c r="AB3175" t="s">
        <v>103</v>
      </c>
      <c r="AC3175" t="s">
        <v>104</v>
      </c>
      <c r="AD3175">
        <v>1</v>
      </c>
      <c r="AE3175" t="s">
        <v>105</v>
      </c>
      <c r="AG3175" t="s">
        <v>121</v>
      </c>
      <c r="AJ3175" t="s">
        <v>15186</v>
      </c>
      <c r="AK3175" t="s">
        <v>15187</v>
      </c>
    </row>
    <row r="3176" spans="1:37" hidden="1" x14ac:dyDescent="0.25">
      <c r="A3176" t="s">
        <v>15188</v>
      </c>
      <c r="B3176" t="e">
        <f>VLOOKUP(A3176,[2]mp_ALL!B$1:B$557,1,0)</f>
        <v>#N/A</v>
      </c>
      <c r="C3176" t="s">
        <v>15189</v>
      </c>
      <c r="D3176" t="s">
        <v>38</v>
      </c>
      <c r="E3176" t="s">
        <v>88</v>
      </c>
      <c r="F3176" t="s">
        <v>8284</v>
      </c>
      <c r="G3176" t="s">
        <v>8285</v>
      </c>
      <c r="H3176" t="s">
        <v>91</v>
      </c>
      <c r="I3176" t="s">
        <v>15190</v>
      </c>
      <c r="J3176">
        <v>1</v>
      </c>
      <c r="K3176" t="s">
        <v>14966</v>
      </c>
      <c r="L3176">
        <v>0</v>
      </c>
      <c r="M3176" t="s">
        <v>158</v>
      </c>
      <c r="N3176" t="s">
        <v>2004</v>
      </c>
      <c r="O3176" t="s">
        <v>14967</v>
      </c>
      <c r="P3176" t="s">
        <v>15191</v>
      </c>
      <c r="Q3176" t="s">
        <v>15192</v>
      </c>
      <c r="R3176" t="s">
        <v>117</v>
      </c>
      <c r="S3176" t="s">
        <v>237</v>
      </c>
      <c r="T3176" t="s">
        <v>15193</v>
      </c>
      <c r="U3176" t="s">
        <v>13699</v>
      </c>
      <c r="V3176" s="41">
        <v>41281</v>
      </c>
      <c r="W3176" s="41">
        <v>33727</v>
      </c>
      <c r="X3176">
        <v>1</v>
      </c>
      <c r="Y3176">
        <v>2</v>
      </c>
      <c r="Z3176" t="s">
        <v>102</v>
      </c>
      <c r="AA3176">
        <v>1</v>
      </c>
      <c r="AB3176" t="s">
        <v>103</v>
      </c>
      <c r="AC3176" t="s">
        <v>104</v>
      </c>
      <c r="AD3176">
        <v>1</v>
      </c>
      <c r="AE3176" t="s">
        <v>120</v>
      </c>
      <c r="AG3176" t="s">
        <v>121</v>
      </c>
      <c r="AJ3176" t="s">
        <v>15194</v>
      </c>
      <c r="AK3176" t="s">
        <v>15195</v>
      </c>
    </row>
    <row r="3177" spans="1:37" hidden="1" x14ac:dyDescent="0.25">
      <c r="A3177" t="s">
        <v>15196</v>
      </c>
      <c r="B3177" t="e">
        <f>VLOOKUP(A3177,[2]mp_ALL!B$1:B$557,1,0)</f>
        <v>#N/A</v>
      </c>
      <c r="C3177" t="s">
        <v>15197</v>
      </c>
      <c r="D3177" t="s">
        <v>38</v>
      </c>
      <c r="E3177" t="s">
        <v>88</v>
      </c>
      <c r="F3177" t="s">
        <v>8284</v>
      </c>
      <c r="G3177" t="s">
        <v>8285</v>
      </c>
      <c r="H3177" t="s">
        <v>91</v>
      </c>
      <c r="I3177" t="s">
        <v>15198</v>
      </c>
      <c r="J3177">
        <v>1</v>
      </c>
      <c r="K3177" t="s">
        <v>14966</v>
      </c>
      <c r="L3177">
        <v>0</v>
      </c>
      <c r="M3177" t="s">
        <v>158</v>
      </c>
      <c r="N3177" t="s">
        <v>2004</v>
      </c>
      <c r="O3177" t="s">
        <v>14967</v>
      </c>
      <c r="P3177" t="s">
        <v>15199</v>
      </c>
      <c r="Q3177" t="s">
        <v>15200</v>
      </c>
      <c r="R3177" t="s">
        <v>117</v>
      </c>
      <c r="S3177" t="s">
        <v>237</v>
      </c>
      <c r="T3177" t="s">
        <v>15201</v>
      </c>
      <c r="U3177" t="s">
        <v>15202</v>
      </c>
      <c r="V3177" s="41">
        <v>41295</v>
      </c>
      <c r="W3177" s="41">
        <v>34597</v>
      </c>
      <c r="X3177">
        <v>0</v>
      </c>
      <c r="Z3177" t="s">
        <v>923</v>
      </c>
      <c r="AA3177">
        <v>1</v>
      </c>
      <c r="AB3177" t="s">
        <v>103</v>
      </c>
      <c r="AC3177" t="s">
        <v>104</v>
      </c>
      <c r="AD3177">
        <v>1</v>
      </c>
      <c r="AE3177" t="s">
        <v>120</v>
      </c>
      <c r="AG3177" t="s">
        <v>121</v>
      </c>
      <c r="AJ3177" t="s">
        <v>107</v>
      </c>
      <c r="AK3177" t="s">
        <v>15203</v>
      </c>
    </row>
    <row r="3178" spans="1:37" hidden="1" x14ac:dyDescent="0.25">
      <c r="A3178" t="s">
        <v>15204</v>
      </c>
      <c r="B3178" t="e">
        <f>VLOOKUP(A3178,[2]mp_ALL!B$1:B$557,1,0)</f>
        <v>#N/A</v>
      </c>
      <c r="C3178" t="s">
        <v>15205</v>
      </c>
      <c r="D3178" t="s">
        <v>38</v>
      </c>
      <c r="E3178" t="s">
        <v>88</v>
      </c>
      <c r="F3178" t="s">
        <v>8284</v>
      </c>
      <c r="G3178" t="s">
        <v>8285</v>
      </c>
      <c r="H3178" t="s">
        <v>91</v>
      </c>
      <c r="I3178" t="s">
        <v>15198</v>
      </c>
      <c r="J3178">
        <v>1</v>
      </c>
      <c r="K3178" t="s">
        <v>14966</v>
      </c>
      <c r="L3178">
        <v>0</v>
      </c>
      <c r="M3178" t="s">
        <v>158</v>
      </c>
      <c r="N3178" t="s">
        <v>2004</v>
      </c>
      <c r="O3178" t="s">
        <v>14967</v>
      </c>
      <c r="P3178" t="s">
        <v>15199</v>
      </c>
      <c r="Q3178" t="s">
        <v>15200</v>
      </c>
      <c r="R3178" t="s">
        <v>117</v>
      </c>
      <c r="S3178" t="s">
        <v>163</v>
      </c>
      <c r="T3178" t="s">
        <v>15206</v>
      </c>
      <c r="U3178" t="s">
        <v>15207</v>
      </c>
      <c r="V3178" s="41">
        <v>41295</v>
      </c>
      <c r="W3178" s="41">
        <v>33713</v>
      </c>
      <c r="X3178">
        <v>1</v>
      </c>
      <c r="Y3178">
        <v>0</v>
      </c>
      <c r="Z3178" t="s">
        <v>102</v>
      </c>
      <c r="AA3178">
        <v>1</v>
      </c>
      <c r="AB3178" t="s">
        <v>103</v>
      </c>
      <c r="AC3178" t="s">
        <v>104</v>
      </c>
      <c r="AD3178">
        <v>1</v>
      </c>
      <c r="AE3178" t="s">
        <v>120</v>
      </c>
      <c r="AG3178" t="s">
        <v>121</v>
      </c>
      <c r="AJ3178" t="s">
        <v>940</v>
      </c>
      <c r="AK3178" t="s">
        <v>15208</v>
      </c>
    </row>
    <row r="3179" spans="1:37" hidden="1" x14ac:dyDescent="0.25">
      <c r="A3179" t="s">
        <v>15209</v>
      </c>
      <c r="B3179" t="e">
        <f>VLOOKUP(A3179,[2]mp_ALL!B$1:B$557,1,0)</f>
        <v>#N/A</v>
      </c>
      <c r="C3179" t="s">
        <v>15210</v>
      </c>
      <c r="D3179" t="s">
        <v>37</v>
      </c>
      <c r="E3179" t="s">
        <v>88</v>
      </c>
      <c r="F3179" t="s">
        <v>8284</v>
      </c>
      <c r="G3179" t="s">
        <v>8285</v>
      </c>
      <c r="H3179" t="s">
        <v>91</v>
      </c>
      <c r="I3179" t="s">
        <v>5047</v>
      </c>
      <c r="J3179">
        <v>1</v>
      </c>
      <c r="K3179" t="s">
        <v>183</v>
      </c>
      <c r="L3179">
        <v>1</v>
      </c>
      <c r="M3179" t="s">
        <v>158</v>
      </c>
      <c r="N3179" t="s">
        <v>205</v>
      </c>
      <c r="O3179" t="s">
        <v>1213</v>
      </c>
      <c r="P3179" t="s">
        <v>1991</v>
      </c>
      <c r="Q3179" t="s">
        <v>5048</v>
      </c>
      <c r="R3179" t="s">
        <v>117</v>
      </c>
      <c r="S3179" t="s">
        <v>207</v>
      </c>
      <c r="T3179" t="s">
        <v>15211</v>
      </c>
      <c r="U3179" t="s">
        <v>15212</v>
      </c>
      <c r="V3179" s="41">
        <v>41295</v>
      </c>
      <c r="W3179" s="41">
        <v>34542</v>
      </c>
      <c r="X3179">
        <v>1</v>
      </c>
      <c r="Y3179">
        <v>1</v>
      </c>
      <c r="Z3179" t="s">
        <v>102</v>
      </c>
      <c r="AA3179">
        <v>1</v>
      </c>
      <c r="AB3179" t="s">
        <v>103</v>
      </c>
      <c r="AC3179" t="s">
        <v>104</v>
      </c>
      <c r="AD3179">
        <v>1</v>
      </c>
      <c r="AE3179" t="s">
        <v>105</v>
      </c>
      <c r="AG3179" t="s">
        <v>121</v>
      </c>
      <c r="AJ3179" t="s">
        <v>972</v>
      </c>
      <c r="AK3179" t="s">
        <v>15213</v>
      </c>
    </row>
    <row r="3180" spans="1:37" hidden="1" x14ac:dyDescent="0.25">
      <c r="A3180" t="s">
        <v>15214</v>
      </c>
      <c r="B3180" t="e">
        <f>VLOOKUP(A3180,[2]mp_ALL!B$1:B$557,1,0)</f>
        <v>#N/A</v>
      </c>
      <c r="C3180" t="s">
        <v>15215</v>
      </c>
      <c r="D3180" t="s">
        <v>38</v>
      </c>
      <c r="E3180" t="s">
        <v>88</v>
      </c>
      <c r="F3180" t="s">
        <v>8284</v>
      </c>
      <c r="G3180" t="s">
        <v>8285</v>
      </c>
      <c r="H3180" t="s">
        <v>91</v>
      </c>
      <c r="I3180" t="s">
        <v>1063</v>
      </c>
      <c r="J3180">
        <v>1</v>
      </c>
      <c r="K3180" t="s">
        <v>667</v>
      </c>
      <c r="L3180">
        <v>1</v>
      </c>
      <c r="M3180" t="s">
        <v>113</v>
      </c>
      <c r="N3180" t="s">
        <v>195</v>
      </c>
      <c r="O3180" t="s">
        <v>196</v>
      </c>
      <c r="P3180" t="s">
        <v>668</v>
      </c>
      <c r="Q3180" t="s">
        <v>1064</v>
      </c>
      <c r="R3180" t="s">
        <v>117</v>
      </c>
      <c r="S3180" t="s">
        <v>199</v>
      </c>
      <c r="T3180" t="s">
        <v>15216</v>
      </c>
      <c r="U3180" t="s">
        <v>15217</v>
      </c>
      <c r="V3180" s="41">
        <v>41295</v>
      </c>
      <c r="W3180" s="41">
        <v>34273</v>
      </c>
      <c r="X3180">
        <v>1</v>
      </c>
      <c r="Y3180">
        <v>1</v>
      </c>
      <c r="Z3180" t="s">
        <v>102</v>
      </c>
      <c r="AA3180">
        <v>1</v>
      </c>
      <c r="AB3180" t="s">
        <v>103</v>
      </c>
      <c r="AC3180" t="s">
        <v>104</v>
      </c>
      <c r="AD3180">
        <v>1</v>
      </c>
      <c r="AE3180" t="s">
        <v>105</v>
      </c>
      <c r="AG3180" t="s">
        <v>121</v>
      </c>
      <c r="AJ3180" t="s">
        <v>1452</v>
      </c>
      <c r="AK3180" t="s">
        <v>15218</v>
      </c>
    </row>
    <row r="3181" spans="1:37" x14ac:dyDescent="0.25">
      <c r="A3181" t="s">
        <v>15219</v>
      </c>
      <c r="B3181" t="str">
        <f>VLOOKUP(A3181,[2]mp_ALL!B$1:B$557,1,0)</f>
        <v>1323427</v>
      </c>
      <c r="C3181" t="s">
        <v>15220</v>
      </c>
      <c r="D3181" t="s">
        <v>38</v>
      </c>
      <c r="E3181" t="s">
        <v>88</v>
      </c>
      <c r="F3181" t="s">
        <v>8284</v>
      </c>
      <c r="G3181" t="s">
        <v>8285</v>
      </c>
      <c r="H3181" t="s">
        <v>91</v>
      </c>
      <c r="I3181" t="s">
        <v>4816</v>
      </c>
      <c r="J3181">
        <v>1</v>
      </c>
      <c r="K3181" t="s">
        <v>2774</v>
      </c>
      <c r="L3181">
        <v>0</v>
      </c>
      <c r="M3181" t="s">
        <v>34</v>
      </c>
      <c r="N3181" t="s">
        <v>41</v>
      </c>
      <c r="O3181" t="s">
        <v>3695</v>
      </c>
      <c r="P3181" t="s">
        <v>4817</v>
      </c>
      <c r="Q3181" t="s">
        <v>4818</v>
      </c>
      <c r="S3181" t="s">
        <v>549</v>
      </c>
      <c r="T3181" t="s">
        <v>15221</v>
      </c>
      <c r="U3181" t="s">
        <v>15222</v>
      </c>
      <c r="V3181" s="41">
        <v>41295</v>
      </c>
      <c r="W3181" s="41">
        <v>33653</v>
      </c>
      <c r="X3181">
        <v>1</v>
      </c>
      <c r="Y3181">
        <v>1</v>
      </c>
      <c r="Z3181" t="s">
        <v>102</v>
      </c>
      <c r="AA3181">
        <v>1</v>
      </c>
      <c r="AB3181" t="s">
        <v>103</v>
      </c>
      <c r="AC3181" t="s">
        <v>104</v>
      </c>
      <c r="AD3181">
        <v>1</v>
      </c>
      <c r="AE3181" t="s">
        <v>308</v>
      </c>
      <c r="AG3181" t="s">
        <v>106</v>
      </c>
      <c r="AJ3181" t="s">
        <v>15065</v>
      </c>
      <c r="AK3181" t="s">
        <v>15223</v>
      </c>
    </row>
    <row r="3182" spans="1:37" x14ac:dyDescent="0.25">
      <c r="A3182" t="s">
        <v>15224</v>
      </c>
      <c r="B3182" t="str">
        <f>VLOOKUP(A3182,[2]mp_ALL!B$1:B$557,1,0)</f>
        <v>1323429</v>
      </c>
      <c r="C3182" t="s">
        <v>15225</v>
      </c>
      <c r="D3182" t="s">
        <v>38</v>
      </c>
      <c r="E3182" t="s">
        <v>88</v>
      </c>
      <c r="F3182" t="s">
        <v>8284</v>
      </c>
      <c r="G3182" t="s">
        <v>8285</v>
      </c>
      <c r="H3182" t="s">
        <v>91</v>
      </c>
      <c r="I3182" t="s">
        <v>1899</v>
      </c>
      <c r="J3182">
        <v>1</v>
      </c>
      <c r="K3182" t="s">
        <v>1900</v>
      </c>
      <c r="L3182">
        <v>0</v>
      </c>
      <c r="M3182" t="s">
        <v>34</v>
      </c>
      <c r="N3182" t="s">
        <v>43</v>
      </c>
      <c r="O3182" t="s">
        <v>1901</v>
      </c>
      <c r="P3182" t="s">
        <v>1902</v>
      </c>
      <c r="Q3182" t="s">
        <v>1903</v>
      </c>
      <c r="S3182" t="s">
        <v>549</v>
      </c>
      <c r="T3182" t="s">
        <v>15226</v>
      </c>
      <c r="U3182" t="s">
        <v>693</v>
      </c>
      <c r="V3182" s="41">
        <v>41295</v>
      </c>
      <c r="W3182" s="41">
        <v>33525</v>
      </c>
      <c r="X3182">
        <v>1</v>
      </c>
      <c r="Y3182">
        <v>1</v>
      </c>
      <c r="Z3182" t="s">
        <v>102</v>
      </c>
      <c r="AA3182">
        <v>1</v>
      </c>
      <c r="AB3182" t="s">
        <v>103</v>
      </c>
      <c r="AC3182" t="s">
        <v>104</v>
      </c>
      <c r="AD3182">
        <v>1</v>
      </c>
      <c r="AE3182" t="s">
        <v>120</v>
      </c>
      <c r="AG3182" t="s">
        <v>106</v>
      </c>
      <c r="AJ3182" t="s">
        <v>1153</v>
      </c>
      <c r="AK3182" t="s">
        <v>15227</v>
      </c>
    </row>
    <row r="3183" spans="1:37" x14ac:dyDescent="0.25">
      <c r="A3183" t="s">
        <v>15228</v>
      </c>
      <c r="B3183" t="str">
        <f>VLOOKUP(A3183,[2]mp_ALL!B$1:B$557,1,0)</f>
        <v>1323431</v>
      </c>
      <c r="C3183" t="s">
        <v>15229</v>
      </c>
      <c r="D3183" t="s">
        <v>38</v>
      </c>
      <c r="E3183" t="s">
        <v>88</v>
      </c>
      <c r="F3183" t="s">
        <v>8284</v>
      </c>
      <c r="G3183" t="s">
        <v>8285</v>
      </c>
      <c r="H3183" t="s">
        <v>91</v>
      </c>
      <c r="I3183" t="s">
        <v>5936</v>
      </c>
      <c r="J3183">
        <v>1</v>
      </c>
      <c r="K3183" t="s">
        <v>3983</v>
      </c>
      <c r="L3183">
        <v>1</v>
      </c>
      <c r="M3183" t="s">
        <v>34</v>
      </c>
      <c r="N3183" t="s">
        <v>45</v>
      </c>
      <c r="O3183" t="s">
        <v>4661</v>
      </c>
      <c r="P3183" t="s">
        <v>4662</v>
      </c>
      <c r="Q3183" t="s">
        <v>5937</v>
      </c>
      <c r="S3183" t="s">
        <v>549</v>
      </c>
      <c r="T3183" t="s">
        <v>15230</v>
      </c>
      <c r="U3183" t="s">
        <v>15231</v>
      </c>
      <c r="V3183" s="41">
        <v>41295</v>
      </c>
      <c r="W3183" s="41">
        <v>34389</v>
      </c>
      <c r="X3183">
        <v>1</v>
      </c>
      <c r="Y3183">
        <v>0</v>
      </c>
      <c r="Z3183" t="s">
        <v>102</v>
      </c>
      <c r="AA3183">
        <v>1</v>
      </c>
      <c r="AB3183" t="s">
        <v>103</v>
      </c>
      <c r="AC3183" t="s">
        <v>104</v>
      </c>
      <c r="AD3183">
        <v>1</v>
      </c>
      <c r="AE3183" t="s">
        <v>105</v>
      </c>
      <c r="AG3183" t="s">
        <v>106</v>
      </c>
      <c r="AJ3183" t="s">
        <v>3061</v>
      </c>
      <c r="AK3183" t="s">
        <v>15232</v>
      </c>
    </row>
    <row r="3184" spans="1:37" x14ac:dyDescent="0.25">
      <c r="A3184" t="s">
        <v>15233</v>
      </c>
      <c r="B3184" t="str">
        <f>VLOOKUP(A3184,[2]mp_ALL!B$1:B$557,1,0)</f>
        <v>1323432</v>
      </c>
      <c r="C3184" t="s">
        <v>15234</v>
      </c>
      <c r="D3184" t="s">
        <v>38</v>
      </c>
      <c r="E3184" t="s">
        <v>88</v>
      </c>
      <c r="F3184" t="s">
        <v>8284</v>
      </c>
      <c r="G3184" t="s">
        <v>8285</v>
      </c>
      <c r="H3184" t="s">
        <v>91</v>
      </c>
      <c r="I3184" t="s">
        <v>13659</v>
      </c>
      <c r="J3184">
        <v>1</v>
      </c>
      <c r="K3184" t="s">
        <v>749</v>
      </c>
      <c r="L3184">
        <v>1</v>
      </c>
      <c r="M3184" t="s">
        <v>34</v>
      </c>
      <c r="N3184" t="s">
        <v>45</v>
      </c>
      <c r="O3184" t="s">
        <v>546</v>
      </c>
      <c r="P3184" t="s">
        <v>750</v>
      </c>
      <c r="Q3184" t="s">
        <v>13660</v>
      </c>
      <c r="S3184" t="s">
        <v>549</v>
      </c>
      <c r="T3184" t="s">
        <v>15235</v>
      </c>
      <c r="U3184" t="s">
        <v>15236</v>
      </c>
      <c r="V3184" s="41">
        <v>41295</v>
      </c>
      <c r="W3184" s="41">
        <v>34044</v>
      </c>
      <c r="X3184">
        <v>1</v>
      </c>
      <c r="Y3184">
        <v>1</v>
      </c>
      <c r="Z3184" t="s">
        <v>102</v>
      </c>
      <c r="AA3184">
        <v>1</v>
      </c>
      <c r="AB3184" t="s">
        <v>103</v>
      </c>
      <c r="AC3184" t="s">
        <v>104</v>
      </c>
      <c r="AD3184">
        <v>1</v>
      </c>
      <c r="AE3184" t="s">
        <v>105</v>
      </c>
      <c r="AG3184" t="s">
        <v>106</v>
      </c>
      <c r="AJ3184" t="s">
        <v>421</v>
      </c>
      <c r="AK3184" t="s">
        <v>15237</v>
      </c>
    </row>
    <row r="3185" spans="1:37" hidden="1" x14ac:dyDescent="0.25">
      <c r="A3185" t="s">
        <v>15238</v>
      </c>
      <c r="B3185" t="e">
        <f>VLOOKUP(A3185,[2]mp_ALL!B$1:B$557,1,0)</f>
        <v>#N/A</v>
      </c>
      <c r="C3185" t="s">
        <v>15239</v>
      </c>
      <c r="D3185" t="s">
        <v>38</v>
      </c>
      <c r="E3185" t="s">
        <v>88</v>
      </c>
      <c r="F3185" t="s">
        <v>8284</v>
      </c>
      <c r="G3185" t="s">
        <v>8285</v>
      </c>
      <c r="H3185" t="s">
        <v>91</v>
      </c>
      <c r="I3185" t="s">
        <v>9028</v>
      </c>
      <c r="J3185">
        <v>1</v>
      </c>
      <c r="K3185" t="s">
        <v>3394</v>
      </c>
      <c r="L3185">
        <v>1</v>
      </c>
      <c r="M3185" t="s">
        <v>316</v>
      </c>
      <c r="N3185" t="s">
        <v>3395</v>
      </c>
      <c r="O3185" t="s">
        <v>5123</v>
      </c>
      <c r="P3185" t="s">
        <v>5261</v>
      </c>
      <c r="Q3185" t="s">
        <v>9029</v>
      </c>
      <c r="S3185" t="s">
        <v>319</v>
      </c>
      <c r="T3185" t="s">
        <v>15240</v>
      </c>
      <c r="U3185" t="s">
        <v>3642</v>
      </c>
      <c r="V3185" s="41">
        <v>41295</v>
      </c>
      <c r="W3185" s="41">
        <v>34370</v>
      </c>
      <c r="X3185">
        <v>1</v>
      </c>
      <c r="Y3185">
        <v>0</v>
      </c>
      <c r="Z3185" t="s">
        <v>102</v>
      </c>
      <c r="AA3185">
        <v>1</v>
      </c>
      <c r="AB3185" t="s">
        <v>103</v>
      </c>
      <c r="AC3185" t="s">
        <v>104</v>
      </c>
      <c r="AD3185">
        <v>1</v>
      </c>
      <c r="AE3185" t="s">
        <v>105</v>
      </c>
      <c r="AG3185" t="s">
        <v>148</v>
      </c>
      <c r="AJ3185" t="s">
        <v>107</v>
      </c>
      <c r="AK3185" t="s">
        <v>15241</v>
      </c>
    </row>
    <row r="3186" spans="1:37" hidden="1" x14ac:dyDescent="0.25">
      <c r="A3186" t="s">
        <v>15242</v>
      </c>
      <c r="B3186" t="e">
        <f>VLOOKUP(A3186,[2]mp_ALL!B$1:B$557,1,0)</f>
        <v>#N/A</v>
      </c>
      <c r="C3186" t="s">
        <v>15243</v>
      </c>
      <c r="D3186" t="s">
        <v>38</v>
      </c>
      <c r="E3186" t="s">
        <v>88</v>
      </c>
      <c r="F3186" t="s">
        <v>8284</v>
      </c>
      <c r="G3186" t="s">
        <v>8285</v>
      </c>
      <c r="H3186" t="s">
        <v>91</v>
      </c>
      <c r="I3186" t="s">
        <v>346</v>
      </c>
      <c r="J3186">
        <v>1</v>
      </c>
      <c r="K3186" t="s">
        <v>242</v>
      </c>
      <c r="L3186">
        <v>1</v>
      </c>
      <c r="M3186" t="s">
        <v>113</v>
      </c>
      <c r="N3186" t="s">
        <v>134</v>
      </c>
      <c r="O3186" t="s">
        <v>347</v>
      </c>
      <c r="P3186" t="s">
        <v>348</v>
      </c>
      <c r="Q3186" t="s">
        <v>349</v>
      </c>
      <c r="R3186" t="s">
        <v>117</v>
      </c>
      <c r="S3186" t="s">
        <v>99</v>
      </c>
      <c r="T3186" t="s">
        <v>15244</v>
      </c>
      <c r="U3186" t="s">
        <v>15245</v>
      </c>
      <c r="V3186" s="41">
        <v>41295</v>
      </c>
      <c r="W3186" s="41">
        <v>34246</v>
      </c>
      <c r="X3186">
        <v>1</v>
      </c>
      <c r="Y3186">
        <v>1</v>
      </c>
      <c r="Z3186" t="s">
        <v>102</v>
      </c>
      <c r="AA3186">
        <v>1</v>
      </c>
      <c r="AB3186" t="s">
        <v>103</v>
      </c>
      <c r="AC3186" t="s">
        <v>104</v>
      </c>
      <c r="AD3186">
        <v>1</v>
      </c>
      <c r="AE3186" t="s">
        <v>105</v>
      </c>
      <c r="AG3186" t="s">
        <v>121</v>
      </c>
      <c r="AJ3186" t="s">
        <v>1338</v>
      </c>
      <c r="AK3186" t="s">
        <v>15246</v>
      </c>
    </row>
    <row r="3187" spans="1:37" hidden="1" x14ac:dyDescent="0.25">
      <c r="A3187" t="s">
        <v>15247</v>
      </c>
      <c r="B3187" t="e">
        <f>VLOOKUP(A3187,[2]mp_ALL!B$1:B$557,1,0)</f>
        <v>#N/A</v>
      </c>
      <c r="C3187" t="s">
        <v>15248</v>
      </c>
      <c r="D3187" t="s">
        <v>39</v>
      </c>
      <c r="E3187" t="s">
        <v>88</v>
      </c>
      <c r="F3187" t="s">
        <v>567</v>
      </c>
      <c r="G3187" t="s">
        <v>568</v>
      </c>
      <c r="H3187" t="s">
        <v>290</v>
      </c>
      <c r="I3187" t="s">
        <v>975</v>
      </c>
      <c r="J3187">
        <v>1</v>
      </c>
      <c r="K3187" t="s">
        <v>232</v>
      </c>
      <c r="L3187">
        <v>0</v>
      </c>
      <c r="M3187" t="s">
        <v>233</v>
      </c>
      <c r="N3187" t="s">
        <v>976</v>
      </c>
      <c r="O3187" t="s">
        <v>977</v>
      </c>
      <c r="R3187" t="s">
        <v>117</v>
      </c>
      <c r="S3187" t="s">
        <v>237</v>
      </c>
      <c r="T3187" t="s">
        <v>15249</v>
      </c>
      <c r="U3187" t="s">
        <v>9664</v>
      </c>
      <c r="V3187" s="41">
        <v>41297</v>
      </c>
      <c r="W3187" s="41">
        <v>31699</v>
      </c>
      <c r="X3187">
        <v>1</v>
      </c>
      <c r="Y3187">
        <v>0</v>
      </c>
      <c r="Z3187" t="s">
        <v>102</v>
      </c>
      <c r="AA3187">
        <v>1</v>
      </c>
      <c r="AB3187" t="s">
        <v>576</v>
      </c>
      <c r="AC3187" t="s">
        <v>297</v>
      </c>
      <c r="AD3187">
        <v>1</v>
      </c>
      <c r="AE3187" t="s">
        <v>322</v>
      </c>
      <c r="AG3187" t="s">
        <v>121</v>
      </c>
      <c r="AJ3187" t="s">
        <v>1528</v>
      </c>
      <c r="AK3187" t="s">
        <v>15250</v>
      </c>
    </row>
    <row r="3188" spans="1:37" hidden="1" x14ac:dyDescent="0.25">
      <c r="A3188" t="s">
        <v>15251</v>
      </c>
      <c r="B3188" t="e">
        <f>VLOOKUP(A3188,[2]mp_ALL!B$1:B$557,1,0)</f>
        <v>#N/A</v>
      </c>
      <c r="C3188" t="s">
        <v>15252</v>
      </c>
      <c r="D3188" t="s">
        <v>36</v>
      </c>
      <c r="E3188" t="s">
        <v>88</v>
      </c>
      <c r="F3188" t="s">
        <v>154</v>
      </c>
      <c r="G3188" t="s">
        <v>155</v>
      </c>
      <c r="H3188" t="s">
        <v>290</v>
      </c>
      <c r="I3188" t="s">
        <v>12870</v>
      </c>
      <c r="J3188">
        <v>1</v>
      </c>
      <c r="K3188" t="s">
        <v>2179</v>
      </c>
      <c r="L3188">
        <v>0</v>
      </c>
      <c r="M3188" t="s">
        <v>2180</v>
      </c>
      <c r="N3188" t="s">
        <v>2206</v>
      </c>
      <c r="O3188" t="s">
        <v>12871</v>
      </c>
      <c r="R3188" t="s">
        <v>559</v>
      </c>
      <c r="S3188" t="s">
        <v>560</v>
      </c>
      <c r="T3188" t="s">
        <v>15253</v>
      </c>
      <c r="U3188" t="s">
        <v>15254</v>
      </c>
      <c r="V3188" s="41">
        <v>41297</v>
      </c>
      <c r="W3188" s="41">
        <v>32682</v>
      </c>
      <c r="X3188">
        <v>1</v>
      </c>
      <c r="Y3188">
        <v>1</v>
      </c>
      <c r="Z3188" t="s">
        <v>102</v>
      </c>
      <c r="AA3188">
        <v>1</v>
      </c>
      <c r="AB3188" t="s">
        <v>103</v>
      </c>
      <c r="AC3188" t="s">
        <v>297</v>
      </c>
      <c r="AD3188">
        <v>1</v>
      </c>
      <c r="AE3188" t="s">
        <v>563</v>
      </c>
      <c r="AG3188" t="s">
        <v>1040</v>
      </c>
      <c r="AJ3188" t="s">
        <v>2999</v>
      </c>
      <c r="AK3188" t="s">
        <v>15255</v>
      </c>
    </row>
    <row r="3189" spans="1:37" hidden="1" x14ac:dyDescent="0.25">
      <c r="A3189" t="s">
        <v>15256</v>
      </c>
      <c r="B3189" t="e">
        <f>VLOOKUP(A3189,[2]mp_ALL!B$1:B$557,1,0)</f>
        <v>#N/A</v>
      </c>
      <c r="C3189" t="s">
        <v>15257</v>
      </c>
      <c r="D3189" t="s">
        <v>37</v>
      </c>
      <c r="E3189" t="s">
        <v>88</v>
      </c>
      <c r="F3189" t="s">
        <v>8284</v>
      </c>
      <c r="G3189" t="s">
        <v>8285</v>
      </c>
      <c r="H3189" t="s">
        <v>91</v>
      </c>
      <c r="I3189" t="s">
        <v>5346</v>
      </c>
      <c r="J3189">
        <v>1</v>
      </c>
      <c r="K3189" t="s">
        <v>413</v>
      </c>
      <c r="L3189">
        <v>1</v>
      </c>
      <c r="M3189" t="s">
        <v>414</v>
      </c>
      <c r="N3189" t="s">
        <v>415</v>
      </c>
      <c r="O3189" t="s">
        <v>416</v>
      </c>
      <c r="P3189" t="s">
        <v>417</v>
      </c>
      <c r="Q3189" t="s">
        <v>5347</v>
      </c>
      <c r="R3189" t="s">
        <v>117</v>
      </c>
      <c r="S3189" t="s">
        <v>199</v>
      </c>
      <c r="T3189" t="s">
        <v>15258</v>
      </c>
      <c r="U3189" t="s">
        <v>15259</v>
      </c>
      <c r="V3189" s="41">
        <v>41309</v>
      </c>
      <c r="W3189" s="41">
        <v>34183</v>
      </c>
      <c r="X3189">
        <v>1</v>
      </c>
      <c r="Y3189">
        <v>1</v>
      </c>
      <c r="Z3189" t="s">
        <v>102</v>
      </c>
      <c r="AA3189">
        <v>1</v>
      </c>
      <c r="AB3189" t="s">
        <v>103</v>
      </c>
      <c r="AC3189" t="s">
        <v>104</v>
      </c>
      <c r="AD3189">
        <v>1</v>
      </c>
      <c r="AE3189" t="s">
        <v>105</v>
      </c>
      <c r="AG3189" t="s">
        <v>121</v>
      </c>
      <c r="AJ3189" t="s">
        <v>1556</v>
      </c>
      <c r="AK3189" t="s">
        <v>15260</v>
      </c>
    </row>
    <row r="3190" spans="1:37" hidden="1" x14ac:dyDescent="0.25">
      <c r="A3190" t="s">
        <v>15261</v>
      </c>
      <c r="B3190" t="e">
        <f>VLOOKUP(A3190,[2]mp_ALL!B$1:B$557,1,0)</f>
        <v>#N/A</v>
      </c>
      <c r="C3190" t="s">
        <v>15262</v>
      </c>
      <c r="D3190" t="s">
        <v>38</v>
      </c>
      <c r="E3190" t="s">
        <v>88</v>
      </c>
      <c r="F3190" t="s">
        <v>8284</v>
      </c>
      <c r="G3190" t="s">
        <v>8285</v>
      </c>
      <c r="H3190" t="s">
        <v>91</v>
      </c>
      <c r="I3190" t="s">
        <v>7436</v>
      </c>
      <c r="J3190">
        <v>1</v>
      </c>
      <c r="K3190" t="s">
        <v>1115</v>
      </c>
      <c r="L3190">
        <v>1</v>
      </c>
      <c r="M3190" t="s">
        <v>435</v>
      </c>
      <c r="N3190" t="s">
        <v>505</v>
      </c>
      <c r="O3190" t="s">
        <v>1116</v>
      </c>
      <c r="P3190" t="s">
        <v>7437</v>
      </c>
      <c r="Q3190" t="s">
        <v>7438</v>
      </c>
      <c r="R3190" t="s">
        <v>117</v>
      </c>
      <c r="S3190" t="s">
        <v>148</v>
      </c>
      <c r="T3190" t="s">
        <v>15263</v>
      </c>
      <c r="U3190" t="s">
        <v>15264</v>
      </c>
      <c r="V3190" s="41">
        <v>41309</v>
      </c>
      <c r="W3190" s="41">
        <v>34142</v>
      </c>
      <c r="X3190">
        <v>1</v>
      </c>
      <c r="Y3190">
        <v>0</v>
      </c>
      <c r="Z3190" t="s">
        <v>102</v>
      </c>
      <c r="AA3190">
        <v>1</v>
      </c>
      <c r="AB3190" t="s">
        <v>103</v>
      </c>
      <c r="AC3190" t="s">
        <v>104</v>
      </c>
      <c r="AD3190">
        <v>1</v>
      </c>
      <c r="AE3190" t="s">
        <v>105</v>
      </c>
      <c r="AG3190" t="s">
        <v>148</v>
      </c>
      <c r="AJ3190" t="s">
        <v>1528</v>
      </c>
      <c r="AK3190" t="s">
        <v>15265</v>
      </c>
    </row>
    <row r="3191" spans="1:37" hidden="1" x14ac:dyDescent="0.25">
      <c r="A3191" t="s">
        <v>15266</v>
      </c>
      <c r="B3191" t="e">
        <f>VLOOKUP(A3191,[2]mp_ALL!B$1:B$557,1,0)</f>
        <v>#N/A</v>
      </c>
      <c r="C3191" t="s">
        <v>15267</v>
      </c>
      <c r="D3191" t="s">
        <v>38</v>
      </c>
      <c r="E3191" t="s">
        <v>88</v>
      </c>
      <c r="F3191" t="s">
        <v>8284</v>
      </c>
      <c r="G3191" t="s">
        <v>8285</v>
      </c>
      <c r="H3191" t="s">
        <v>91</v>
      </c>
      <c r="I3191" t="s">
        <v>8323</v>
      </c>
      <c r="J3191">
        <v>1</v>
      </c>
      <c r="K3191" t="s">
        <v>484</v>
      </c>
      <c r="L3191">
        <v>1</v>
      </c>
      <c r="M3191" t="s">
        <v>414</v>
      </c>
      <c r="N3191" t="s">
        <v>159</v>
      </c>
      <c r="O3191" t="s">
        <v>485</v>
      </c>
      <c r="P3191" t="s">
        <v>1178</v>
      </c>
      <c r="Q3191" t="s">
        <v>8324</v>
      </c>
      <c r="R3191" t="s">
        <v>117</v>
      </c>
      <c r="S3191" t="s">
        <v>163</v>
      </c>
      <c r="T3191" t="s">
        <v>15268</v>
      </c>
      <c r="U3191" t="s">
        <v>693</v>
      </c>
      <c r="V3191" s="41">
        <v>41309</v>
      </c>
      <c r="W3191" s="41">
        <v>34332</v>
      </c>
      <c r="X3191">
        <v>0</v>
      </c>
      <c r="Z3191" t="s">
        <v>102</v>
      </c>
      <c r="AA3191">
        <v>1</v>
      </c>
      <c r="AB3191" t="s">
        <v>103</v>
      </c>
      <c r="AC3191" t="s">
        <v>104</v>
      </c>
      <c r="AD3191">
        <v>1</v>
      </c>
      <c r="AE3191" t="s">
        <v>105</v>
      </c>
      <c r="AG3191" t="s">
        <v>121</v>
      </c>
      <c r="AJ3191" t="s">
        <v>421</v>
      </c>
      <c r="AK3191" t="s">
        <v>15269</v>
      </c>
    </row>
    <row r="3192" spans="1:37" hidden="1" x14ac:dyDescent="0.25">
      <c r="A3192" t="s">
        <v>15270</v>
      </c>
      <c r="B3192" t="e">
        <f>VLOOKUP(A3192,[2]mp_ALL!B$1:B$557,1,0)</f>
        <v>#N/A</v>
      </c>
      <c r="C3192" t="s">
        <v>15271</v>
      </c>
      <c r="D3192" t="s">
        <v>38</v>
      </c>
      <c r="E3192" t="s">
        <v>88</v>
      </c>
      <c r="F3192" t="s">
        <v>8284</v>
      </c>
      <c r="G3192" t="s">
        <v>8285</v>
      </c>
      <c r="H3192" t="s">
        <v>91</v>
      </c>
      <c r="I3192" t="s">
        <v>13022</v>
      </c>
      <c r="J3192">
        <v>1</v>
      </c>
      <c r="K3192" t="s">
        <v>6375</v>
      </c>
      <c r="L3192">
        <v>1</v>
      </c>
      <c r="M3192" t="s">
        <v>1281</v>
      </c>
      <c r="N3192" t="s">
        <v>1282</v>
      </c>
      <c r="O3192" t="s">
        <v>6376</v>
      </c>
      <c r="P3192" t="s">
        <v>13023</v>
      </c>
      <c r="Q3192" t="s">
        <v>13024</v>
      </c>
      <c r="R3192" t="s">
        <v>117</v>
      </c>
      <c r="S3192" t="s">
        <v>99</v>
      </c>
      <c r="T3192" t="s">
        <v>15272</v>
      </c>
      <c r="U3192" t="s">
        <v>15273</v>
      </c>
      <c r="V3192" s="41">
        <v>41309</v>
      </c>
      <c r="W3192" s="41">
        <v>34091</v>
      </c>
      <c r="X3192">
        <v>1</v>
      </c>
      <c r="Y3192">
        <v>1</v>
      </c>
      <c r="Z3192" t="s">
        <v>102</v>
      </c>
      <c r="AA3192">
        <v>1</v>
      </c>
      <c r="AB3192" t="s">
        <v>103</v>
      </c>
      <c r="AC3192" t="s">
        <v>104</v>
      </c>
      <c r="AD3192">
        <v>1</v>
      </c>
      <c r="AE3192" t="s">
        <v>105</v>
      </c>
      <c r="AG3192" t="s">
        <v>228</v>
      </c>
      <c r="AJ3192" t="s">
        <v>1556</v>
      </c>
      <c r="AK3192" t="s">
        <v>15274</v>
      </c>
    </row>
    <row r="3193" spans="1:37" x14ac:dyDescent="0.25">
      <c r="A3193" t="s">
        <v>15275</v>
      </c>
      <c r="B3193" t="str">
        <f>VLOOKUP(A3193,[2]mp_ALL!B$1:B$557,1,0)</f>
        <v>1323455</v>
      </c>
      <c r="C3193" t="s">
        <v>15276</v>
      </c>
      <c r="D3193" t="s">
        <v>38</v>
      </c>
      <c r="E3193" t="s">
        <v>88</v>
      </c>
      <c r="F3193" t="s">
        <v>8284</v>
      </c>
      <c r="G3193" t="s">
        <v>8285</v>
      </c>
      <c r="H3193" t="s">
        <v>91</v>
      </c>
      <c r="I3193" t="s">
        <v>544</v>
      </c>
      <c r="J3193">
        <v>1</v>
      </c>
      <c r="K3193" t="s">
        <v>545</v>
      </c>
      <c r="L3193">
        <v>1</v>
      </c>
      <c r="M3193" t="s">
        <v>34</v>
      </c>
      <c r="N3193" t="s">
        <v>45</v>
      </c>
      <c r="O3193" t="s">
        <v>546</v>
      </c>
      <c r="P3193" t="s">
        <v>547</v>
      </c>
      <c r="Q3193" t="s">
        <v>548</v>
      </c>
      <c r="S3193" t="s">
        <v>549</v>
      </c>
      <c r="T3193" t="s">
        <v>15277</v>
      </c>
      <c r="U3193" t="s">
        <v>1251</v>
      </c>
      <c r="V3193" s="41">
        <v>41309</v>
      </c>
      <c r="W3193" s="41">
        <v>33802</v>
      </c>
      <c r="X3193">
        <v>1</v>
      </c>
      <c r="Y3193">
        <v>0</v>
      </c>
      <c r="Z3193" t="s">
        <v>102</v>
      </c>
      <c r="AA3193">
        <v>1</v>
      </c>
      <c r="AB3193" t="s">
        <v>103</v>
      </c>
      <c r="AC3193" t="s">
        <v>104</v>
      </c>
      <c r="AD3193">
        <v>1</v>
      </c>
      <c r="AE3193" t="s">
        <v>105</v>
      </c>
      <c r="AG3193" t="s">
        <v>106</v>
      </c>
      <c r="AJ3193" t="s">
        <v>107</v>
      </c>
      <c r="AK3193" t="s">
        <v>15278</v>
      </c>
    </row>
    <row r="3194" spans="1:37" hidden="1" x14ac:dyDescent="0.25">
      <c r="A3194" t="s">
        <v>15279</v>
      </c>
      <c r="B3194" t="e">
        <f>VLOOKUP(A3194,[2]mp_ALL!B$1:B$557,1,0)</f>
        <v>#N/A</v>
      </c>
      <c r="C3194" t="s">
        <v>15280</v>
      </c>
      <c r="D3194" t="s">
        <v>38</v>
      </c>
      <c r="E3194" t="s">
        <v>88</v>
      </c>
      <c r="F3194" t="s">
        <v>8284</v>
      </c>
      <c r="G3194" t="s">
        <v>8285</v>
      </c>
      <c r="H3194" t="s">
        <v>91</v>
      </c>
      <c r="I3194" t="s">
        <v>3256</v>
      </c>
      <c r="J3194">
        <v>1</v>
      </c>
      <c r="K3194" t="s">
        <v>3257</v>
      </c>
      <c r="L3194">
        <v>1</v>
      </c>
      <c r="M3194" t="s">
        <v>94</v>
      </c>
      <c r="N3194" t="s">
        <v>95</v>
      </c>
      <c r="O3194" t="s">
        <v>1892</v>
      </c>
      <c r="P3194" t="s">
        <v>3258</v>
      </c>
      <c r="Q3194" t="s">
        <v>3259</v>
      </c>
      <c r="S3194" t="s">
        <v>218</v>
      </c>
      <c r="T3194" t="s">
        <v>15281</v>
      </c>
      <c r="U3194" t="s">
        <v>801</v>
      </c>
      <c r="V3194" s="41">
        <v>41309</v>
      </c>
      <c r="W3194" s="41">
        <v>34509</v>
      </c>
      <c r="X3194">
        <v>1</v>
      </c>
      <c r="Y3194">
        <v>1</v>
      </c>
      <c r="Z3194" t="s">
        <v>102</v>
      </c>
      <c r="AA3194">
        <v>1</v>
      </c>
      <c r="AB3194" t="s">
        <v>103</v>
      </c>
      <c r="AC3194" t="s">
        <v>104</v>
      </c>
      <c r="AD3194">
        <v>1</v>
      </c>
      <c r="AE3194" t="s">
        <v>105</v>
      </c>
      <c r="AG3194" t="s">
        <v>106</v>
      </c>
      <c r="AJ3194" t="s">
        <v>107</v>
      </c>
      <c r="AK3194" t="s">
        <v>15282</v>
      </c>
    </row>
    <row r="3195" spans="1:37" hidden="1" x14ac:dyDescent="0.25">
      <c r="A3195" t="s">
        <v>15283</v>
      </c>
      <c r="B3195" t="e">
        <f>VLOOKUP(A3195,[2]mp_ALL!B$1:B$557,1,0)</f>
        <v>#N/A</v>
      </c>
      <c r="C3195" t="s">
        <v>15284</v>
      </c>
      <c r="D3195" t="s">
        <v>39</v>
      </c>
      <c r="E3195" t="s">
        <v>88</v>
      </c>
      <c r="F3195" t="s">
        <v>311</v>
      </c>
      <c r="G3195" t="s">
        <v>312</v>
      </c>
      <c r="H3195" t="s">
        <v>313</v>
      </c>
      <c r="I3195" t="s">
        <v>15285</v>
      </c>
      <c r="J3195">
        <v>1</v>
      </c>
      <c r="K3195" t="s">
        <v>2277</v>
      </c>
      <c r="L3195">
        <v>0</v>
      </c>
      <c r="M3195" t="s">
        <v>2278</v>
      </c>
      <c r="N3195" t="s">
        <v>3065</v>
      </c>
      <c r="O3195" t="s">
        <v>15286</v>
      </c>
      <c r="R3195" t="s">
        <v>2281</v>
      </c>
      <c r="S3195" t="s">
        <v>560</v>
      </c>
      <c r="T3195" t="s">
        <v>15287</v>
      </c>
      <c r="U3195" t="s">
        <v>15288</v>
      </c>
      <c r="V3195" s="41">
        <v>41313</v>
      </c>
      <c r="W3195" s="41">
        <v>33527</v>
      </c>
      <c r="X3195">
        <v>0</v>
      </c>
      <c r="Z3195" t="s">
        <v>710</v>
      </c>
      <c r="AA3195">
        <v>1</v>
      </c>
      <c r="AB3195" t="s">
        <v>576</v>
      </c>
      <c r="AC3195" t="s">
        <v>297</v>
      </c>
      <c r="AD3195">
        <v>1</v>
      </c>
      <c r="AE3195" t="s">
        <v>563</v>
      </c>
      <c r="AG3195" t="s">
        <v>2183</v>
      </c>
      <c r="AJ3195" t="s">
        <v>107</v>
      </c>
      <c r="AK3195" t="s">
        <v>15289</v>
      </c>
    </row>
    <row r="3196" spans="1:37" hidden="1" x14ac:dyDescent="0.25">
      <c r="A3196" t="s">
        <v>15290</v>
      </c>
      <c r="B3196" t="e">
        <f>VLOOKUP(A3196,[2]mp_ALL!B$1:B$557,1,0)</f>
        <v>#N/A</v>
      </c>
      <c r="C3196" t="s">
        <v>15291</v>
      </c>
      <c r="D3196" t="s">
        <v>39</v>
      </c>
      <c r="E3196" t="s">
        <v>88</v>
      </c>
      <c r="F3196" t="s">
        <v>567</v>
      </c>
      <c r="G3196" t="s">
        <v>568</v>
      </c>
      <c r="H3196" t="s">
        <v>290</v>
      </c>
      <c r="I3196" t="s">
        <v>13622</v>
      </c>
      <c r="J3196">
        <v>1</v>
      </c>
      <c r="K3196" t="s">
        <v>232</v>
      </c>
      <c r="L3196">
        <v>0</v>
      </c>
      <c r="M3196" t="s">
        <v>233</v>
      </c>
      <c r="N3196" t="s">
        <v>976</v>
      </c>
      <c r="O3196" t="s">
        <v>13623</v>
      </c>
      <c r="R3196" t="s">
        <v>117</v>
      </c>
      <c r="S3196" t="s">
        <v>237</v>
      </c>
      <c r="T3196" t="s">
        <v>15292</v>
      </c>
      <c r="U3196" t="s">
        <v>3143</v>
      </c>
      <c r="V3196" s="41">
        <v>41313</v>
      </c>
      <c r="W3196" s="41">
        <v>32698</v>
      </c>
      <c r="X3196">
        <v>1</v>
      </c>
      <c r="Y3196">
        <v>1</v>
      </c>
      <c r="Z3196" t="s">
        <v>102</v>
      </c>
      <c r="AA3196">
        <v>1</v>
      </c>
      <c r="AB3196" t="s">
        <v>103</v>
      </c>
      <c r="AC3196" t="s">
        <v>297</v>
      </c>
      <c r="AD3196">
        <v>1</v>
      </c>
      <c r="AE3196" t="s">
        <v>322</v>
      </c>
      <c r="AG3196" t="s">
        <v>121</v>
      </c>
      <c r="AJ3196" t="s">
        <v>2895</v>
      </c>
      <c r="AK3196" t="s">
        <v>15293</v>
      </c>
    </row>
    <row r="3197" spans="1:37" hidden="1" x14ac:dyDescent="0.25">
      <c r="A3197" t="s">
        <v>15294</v>
      </c>
      <c r="B3197" t="e">
        <f>VLOOKUP(A3197,[2]mp_ALL!B$1:B$557,1,0)</f>
        <v>#N/A</v>
      </c>
      <c r="C3197" t="s">
        <v>15295</v>
      </c>
      <c r="D3197" t="s">
        <v>37</v>
      </c>
      <c r="E3197" t="s">
        <v>88</v>
      </c>
      <c r="F3197" t="s">
        <v>8284</v>
      </c>
      <c r="G3197" t="s">
        <v>8285</v>
      </c>
      <c r="H3197" t="s">
        <v>91</v>
      </c>
      <c r="I3197" t="s">
        <v>3924</v>
      </c>
      <c r="J3197">
        <v>1</v>
      </c>
      <c r="K3197" t="s">
        <v>600</v>
      </c>
      <c r="L3197">
        <v>1</v>
      </c>
      <c r="M3197" t="s">
        <v>158</v>
      </c>
      <c r="N3197" t="s">
        <v>159</v>
      </c>
      <c r="O3197" t="s">
        <v>1051</v>
      </c>
      <c r="P3197" t="s">
        <v>1410</v>
      </c>
      <c r="Q3197" t="s">
        <v>3925</v>
      </c>
      <c r="R3197" t="s">
        <v>117</v>
      </c>
      <c r="S3197" t="s">
        <v>163</v>
      </c>
      <c r="T3197" t="s">
        <v>15296</v>
      </c>
      <c r="U3197" t="s">
        <v>15297</v>
      </c>
      <c r="V3197" s="41">
        <v>41323</v>
      </c>
      <c r="W3197" s="41">
        <v>34492</v>
      </c>
      <c r="X3197">
        <v>1</v>
      </c>
      <c r="Y3197">
        <v>0</v>
      </c>
      <c r="Z3197" t="s">
        <v>102</v>
      </c>
      <c r="AA3197">
        <v>1</v>
      </c>
      <c r="AB3197" t="s">
        <v>103</v>
      </c>
      <c r="AC3197" t="s">
        <v>104</v>
      </c>
      <c r="AD3197">
        <v>1</v>
      </c>
      <c r="AE3197" t="s">
        <v>105</v>
      </c>
      <c r="AG3197" t="s">
        <v>121</v>
      </c>
      <c r="AJ3197" t="s">
        <v>430</v>
      </c>
      <c r="AK3197" t="s">
        <v>15298</v>
      </c>
    </row>
    <row r="3198" spans="1:37" hidden="1" x14ac:dyDescent="0.25">
      <c r="A3198" t="s">
        <v>15299</v>
      </c>
      <c r="B3198" t="e">
        <f>VLOOKUP(A3198,[2]mp_ALL!B$1:B$557,1,0)</f>
        <v>#N/A</v>
      </c>
      <c r="C3198" t="s">
        <v>15300</v>
      </c>
      <c r="D3198" t="s">
        <v>38</v>
      </c>
      <c r="E3198" t="s">
        <v>88</v>
      </c>
      <c r="F3198" t="s">
        <v>8284</v>
      </c>
      <c r="G3198" t="s">
        <v>8285</v>
      </c>
      <c r="H3198" t="s">
        <v>91</v>
      </c>
      <c r="I3198" t="s">
        <v>6066</v>
      </c>
      <c r="J3198">
        <v>1</v>
      </c>
      <c r="K3198" t="s">
        <v>6067</v>
      </c>
      <c r="L3198">
        <v>1</v>
      </c>
      <c r="M3198" t="s">
        <v>143</v>
      </c>
      <c r="N3198" t="s">
        <v>144</v>
      </c>
      <c r="O3198" t="s">
        <v>145</v>
      </c>
      <c r="P3198" t="s">
        <v>6068</v>
      </c>
      <c r="Q3198" t="s">
        <v>6069</v>
      </c>
      <c r="R3198" t="s">
        <v>147</v>
      </c>
      <c r="S3198" t="s">
        <v>148</v>
      </c>
      <c r="T3198" t="s">
        <v>12915</v>
      </c>
      <c r="U3198" t="s">
        <v>15301</v>
      </c>
      <c r="V3198" s="41">
        <v>41323</v>
      </c>
      <c r="W3198" s="41">
        <v>33711</v>
      </c>
      <c r="X3198">
        <v>1</v>
      </c>
      <c r="Y3198">
        <v>1</v>
      </c>
      <c r="Z3198" t="s">
        <v>102</v>
      </c>
      <c r="AA3198">
        <v>1</v>
      </c>
      <c r="AB3198" t="s">
        <v>103</v>
      </c>
      <c r="AC3198" t="s">
        <v>104</v>
      </c>
      <c r="AD3198">
        <v>1</v>
      </c>
      <c r="AE3198" t="s">
        <v>105</v>
      </c>
      <c r="AG3198" t="s">
        <v>148</v>
      </c>
      <c r="AJ3198" t="s">
        <v>465</v>
      </c>
      <c r="AK3198" t="s">
        <v>15302</v>
      </c>
    </row>
    <row r="3199" spans="1:37" hidden="1" x14ac:dyDescent="0.25">
      <c r="A3199" t="s">
        <v>15303</v>
      </c>
      <c r="B3199" t="e">
        <f>VLOOKUP(A3199,[2]mp_ALL!B$1:B$557,1,0)</f>
        <v>#N/A</v>
      </c>
      <c r="C3199" t="s">
        <v>15304</v>
      </c>
      <c r="D3199" t="s">
        <v>37</v>
      </c>
      <c r="E3199" t="s">
        <v>88</v>
      </c>
      <c r="F3199" t="s">
        <v>8284</v>
      </c>
      <c r="G3199" t="s">
        <v>8285</v>
      </c>
      <c r="H3199" t="s">
        <v>91</v>
      </c>
      <c r="I3199" t="s">
        <v>5517</v>
      </c>
      <c r="J3199">
        <v>1</v>
      </c>
      <c r="K3199" t="s">
        <v>1358</v>
      </c>
      <c r="L3199">
        <v>1</v>
      </c>
      <c r="M3199" t="s">
        <v>158</v>
      </c>
      <c r="N3199" t="s">
        <v>184</v>
      </c>
      <c r="O3199" t="s">
        <v>1533</v>
      </c>
      <c r="P3199" t="s">
        <v>4716</v>
      </c>
      <c r="Q3199" t="s">
        <v>5518</v>
      </c>
      <c r="R3199" t="s">
        <v>117</v>
      </c>
      <c r="S3199" t="s">
        <v>163</v>
      </c>
      <c r="T3199" t="s">
        <v>15305</v>
      </c>
      <c r="U3199" t="s">
        <v>15306</v>
      </c>
      <c r="V3199" s="41">
        <v>41323</v>
      </c>
      <c r="W3199" s="41">
        <v>34348</v>
      </c>
      <c r="X3199">
        <v>1</v>
      </c>
      <c r="Y3199">
        <v>0</v>
      </c>
      <c r="Z3199" t="s">
        <v>102</v>
      </c>
      <c r="AA3199">
        <v>1</v>
      </c>
      <c r="AB3199" t="s">
        <v>103</v>
      </c>
      <c r="AC3199" t="s">
        <v>104</v>
      </c>
      <c r="AD3199">
        <v>1</v>
      </c>
      <c r="AE3199" t="s">
        <v>105</v>
      </c>
      <c r="AG3199" t="s">
        <v>121</v>
      </c>
      <c r="AJ3199" t="s">
        <v>190</v>
      </c>
      <c r="AK3199" t="s">
        <v>15307</v>
      </c>
    </row>
    <row r="3200" spans="1:37" hidden="1" x14ac:dyDescent="0.25">
      <c r="A3200" t="s">
        <v>15308</v>
      </c>
      <c r="B3200" t="e">
        <f>VLOOKUP(A3200,[2]mp_ALL!B$1:B$557,1,0)</f>
        <v>#N/A</v>
      </c>
      <c r="C3200" t="s">
        <v>15309</v>
      </c>
      <c r="D3200" t="s">
        <v>38</v>
      </c>
      <c r="E3200" t="s">
        <v>88</v>
      </c>
      <c r="F3200" t="s">
        <v>8284</v>
      </c>
      <c r="G3200" t="s">
        <v>8285</v>
      </c>
      <c r="H3200" t="s">
        <v>91</v>
      </c>
      <c r="I3200" t="s">
        <v>7958</v>
      </c>
      <c r="J3200">
        <v>1</v>
      </c>
      <c r="K3200" t="s">
        <v>728</v>
      </c>
      <c r="L3200">
        <v>1</v>
      </c>
      <c r="M3200" t="s">
        <v>158</v>
      </c>
      <c r="N3200" t="s">
        <v>159</v>
      </c>
      <c r="O3200" t="s">
        <v>601</v>
      </c>
      <c r="P3200" t="s">
        <v>602</v>
      </c>
      <c r="Q3200" t="s">
        <v>7959</v>
      </c>
      <c r="R3200" t="s">
        <v>117</v>
      </c>
      <c r="S3200" t="s">
        <v>163</v>
      </c>
      <c r="T3200" t="s">
        <v>15310</v>
      </c>
      <c r="U3200" t="s">
        <v>15311</v>
      </c>
      <c r="V3200" s="41">
        <v>41323</v>
      </c>
      <c r="W3200" s="41">
        <v>34453</v>
      </c>
      <c r="X3200">
        <v>0</v>
      </c>
      <c r="Z3200" t="s">
        <v>102</v>
      </c>
      <c r="AA3200">
        <v>1</v>
      </c>
      <c r="AB3200" t="s">
        <v>103</v>
      </c>
      <c r="AC3200" t="s">
        <v>104</v>
      </c>
      <c r="AD3200">
        <v>1</v>
      </c>
      <c r="AE3200" t="s">
        <v>105</v>
      </c>
      <c r="AG3200" t="s">
        <v>121</v>
      </c>
      <c r="AJ3200" t="s">
        <v>2081</v>
      </c>
      <c r="AK3200" t="s">
        <v>15312</v>
      </c>
    </row>
    <row r="3201" spans="1:37" hidden="1" x14ac:dyDescent="0.25">
      <c r="A3201" t="s">
        <v>15313</v>
      </c>
      <c r="B3201" t="e">
        <f>VLOOKUP(A3201,[2]mp_ALL!B$1:B$557,1,0)</f>
        <v>#N/A</v>
      </c>
      <c r="C3201" t="s">
        <v>15314</v>
      </c>
      <c r="D3201" t="s">
        <v>37</v>
      </c>
      <c r="E3201" t="s">
        <v>88</v>
      </c>
      <c r="F3201" t="s">
        <v>8284</v>
      </c>
      <c r="G3201" t="s">
        <v>8285</v>
      </c>
      <c r="H3201" t="s">
        <v>91</v>
      </c>
      <c r="I3201" t="s">
        <v>1056</v>
      </c>
      <c r="J3201">
        <v>1</v>
      </c>
      <c r="K3201" t="s">
        <v>157</v>
      </c>
      <c r="L3201">
        <v>1</v>
      </c>
      <c r="M3201" t="s">
        <v>158</v>
      </c>
      <c r="N3201" t="s">
        <v>184</v>
      </c>
      <c r="O3201" t="s">
        <v>742</v>
      </c>
      <c r="P3201" t="s">
        <v>1057</v>
      </c>
      <c r="Q3201" t="s">
        <v>1058</v>
      </c>
      <c r="R3201" t="s">
        <v>117</v>
      </c>
      <c r="S3201" t="s">
        <v>163</v>
      </c>
      <c r="T3201" t="s">
        <v>15315</v>
      </c>
      <c r="U3201" t="s">
        <v>15316</v>
      </c>
      <c r="V3201" s="41">
        <v>41323</v>
      </c>
      <c r="W3201" s="41">
        <v>34061</v>
      </c>
      <c r="X3201">
        <v>1</v>
      </c>
      <c r="Y3201">
        <v>2</v>
      </c>
      <c r="Z3201" t="s">
        <v>102</v>
      </c>
      <c r="AA3201">
        <v>1</v>
      </c>
      <c r="AB3201" t="s">
        <v>103</v>
      </c>
      <c r="AC3201" t="s">
        <v>104</v>
      </c>
      <c r="AD3201">
        <v>1</v>
      </c>
      <c r="AE3201" t="s">
        <v>105</v>
      </c>
      <c r="AG3201" t="s">
        <v>121</v>
      </c>
      <c r="AJ3201" t="s">
        <v>107</v>
      </c>
      <c r="AK3201" t="s">
        <v>15317</v>
      </c>
    </row>
    <row r="3202" spans="1:37" hidden="1" x14ac:dyDescent="0.25">
      <c r="A3202" t="s">
        <v>15318</v>
      </c>
      <c r="B3202" t="e">
        <f>VLOOKUP(A3202,[2]mp_ALL!B$1:B$557,1,0)</f>
        <v>#N/A</v>
      </c>
      <c r="C3202" t="s">
        <v>15319</v>
      </c>
      <c r="D3202" t="s">
        <v>37</v>
      </c>
      <c r="E3202" t="s">
        <v>88</v>
      </c>
      <c r="F3202" t="s">
        <v>8284</v>
      </c>
      <c r="G3202" t="s">
        <v>8285</v>
      </c>
      <c r="H3202" t="s">
        <v>91</v>
      </c>
      <c r="I3202" t="s">
        <v>7958</v>
      </c>
      <c r="J3202">
        <v>1</v>
      </c>
      <c r="K3202" t="s">
        <v>728</v>
      </c>
      <c r="L3202">
        <v>1</v>
      </c>
      <c r="M3202" t="s">
        <v>158</v>
      </c>
      <c r="N3202" t="s">
        <v>159</v>
      </c>
      <c r="O3202" t="s">
        <v>601</v>
      </c>
      <c r="P3202" t="s">
        <v>602</v>
      </c>
      <c r="Q3202" t="s">
        <v>7959</v>
      </c>
      <c r="R3202" t="s">
        <v>117</v>
      </c>
      <c r="S3202" t="s">
        <v>163</v>
      </c>
      <c r="T3202" t="s">
        <v>15320</v>
      </c>
      <c r="U3202" t="s">
        <v>15321</v>
      </c>
      <c r="V3202" s="41">
        <v>41323</v>
      </c>
      <c r="W3202" s="41">
        <v>33869</v>
      </c>
      <c r="X3202">
        <v>0</v>
      </c>
      <c r="Z3202" t="s">
        <v>102</v>
      </c>
      <c r="AA3202">
        <v>1</v>
      </c>
      <c r="AB3202" t="s">
        <v>103</v>
      </c>
      <c r="AC3202" t="s">
        <v>104</v>
      </c>
      <c r="AD3202">
        <v>1</v>
      </c>
      <c r="AE3202" t="s">
        <v>105</v>
      </c>
      <c r="AG3202" t="s">
        <v>121</v>
      </c>
      <c r="AJ3202" t="s">
        <v>421</v>
      </c>
      <c r="AK3202" t="s">
        <v>15322</v>
      </c>
    </row>
    <row r="3203" spans="1:37" hidden="1" x14ac:dyDescent="0.25">
      <c r="A3203" t="s">
        <v>15323</v>
      </c>
      <c r="B3203" t="e">
        <f>VLOOKUP(A3203,[2]mp_ALL!B$1:B$557,1,0)</f>
        <v>#N/A</v>
      </c>
      <c r="C3203" t="s">
        <v>15324</v>
      </c>
      <c r="D3203" t="s">
        <v>38</v>
      </c>
      <c r="E3203" t="s">
        <v>88</v>
      </c>
      <c r="F3203" t="s">
        <v>8284</v>
      </c>
      <c r="G3203" t="s">
        <v>8285</v>
      </c>
      <c r="H3203" t="s">
        <v>91</v>
      </c>
      <c r="I3203" t="s">
        <v>4510</v>
      </c>
      <c r="J3203">
        <v>1</v>
      </c>
      <c r="K3203" t="s">
        <v>728</v>
      </c>
      <c r="L3203">
        <v>1</v>
      </c>
      <c r="M3203" t="s">
        <v>158</v>
      </c>
      <c r="N3203" t="s">
        <v>159</v>
      </c>
      <c r="O3203" t="s">
        <v>1679</v>
      </c>
      <c r="P3203" t="s">
        <v>1680</v>
      </c>
      <c r="Q3203" t="s">
        <v>4511</v>
      </c>
      <c r="R3203" t="s">
        <v>117</v>
      </c>
      <c r="S3203" t="s">
        <v>163</v>
      </c>
      <c r="T3203" t="s">
        <v>15325</v>
      </c>
      <c r="U3203" t="s">
        <v>15326</v>
      </c>
      <c r="V3203" s="41">
        <v>41323</v>
      </c>
      <c r="W3203" s="41">
        <v>34167</v>
      </c>
      <c r="X3203">
        <v>1</v>
      </c>
      <c r="Y3203">
        <v>1</v>
      </c>
      <c r="Z3203" t="s">
        <v>102</v>
      </c>
      <c r="AA3203">
        <v>1</v>
      </c>
      <c r="AB3203" t="s">
        <v>103</v>
      </c>
      <c r="AC3203" t="s">
        <v>104</v>
      </c>
      <c r="AD3203">
        <v>1</v>
      </c>
      <c r="AE3203" t="s">
        <v>105</v>
      </c>
      <c r="AG3203" t="s">
        <v>121</v>
      </c>
      <c r="AJ3203" t="s">
        <v>1913</v>
      </c>
      <c r="AK3203" t="s">
        <v>15327</v>
      </c>
    </row>
    <row r="3204" spans="1:37" hidden="1" x14ac:dyDescent="0.25">
      <c r="A3204" t="s">
        <v>15328</v>
      </c>
      <c r="B3204" t="e">
        <f>VLOOKUP(A3204,[2]mp_ALL!B$1:B$557,1,0)</f>
        <v>#N/A</v>
      </c>
      <c r="C3204" t="s">
        <v>15329</v>
      </c>
      <c r="D3204" t="s">
        <v>38</v>
      </c>
      <c r="E3204" t="s">
        <v>88</v>
      </c>
      <c r="F3204" t="s">
        <v>8284</v>
      </c>
      <c r="G3204" t="s">
        <v>8285</v>
      </c>
      <c r="H3204" t="s">
        <v>91</v>
      </c>
      <c r="I3204" t="s">
        <v>8736</v>
      </c>
      <c r="J3204">
        <v>1</v>
      </c>
      <c r="K3204" t="s">
        <v>183</v>
      </c>
      <c r="L3204">
        <v>1</v>
      </c>
      <c r="M3204" t="s">
        <v>158</v>
      </c>
      <c r="N3204" t="s">
        <v>205</v>
      </c>
      <c r="O3204" t="s">
        <v>3351</v>
      </c>
      <c r="P3204" t="s">
        <v>8737</v>
      </c>
      <c r="Q3204" t="s">
        <v>8738</v>
      </c>
      <c r="R3204" t="s">
        <v>117</v>
      </c>
      <c r="S3204" t="s">
        <v>207</v>
      </c>
      <c r="T3204" t="s">
        <v>15330</v>
      </c>
      <c r="U3204" t="s">
        <v>15331</v>
      </c>
      <c r="V3204" s="41">
        <v>41323</v>
      </c>
      <c r="W3204" s="41">
        <v>33750</v>
      </c>
      <c r="X3204">
        <v>0</v>
      </c>
      <c r="Z3204" t="s">
        <v>102</v>
      </c>
      <c r="AA3204">
        <v>1</v>
      </c>
      <c r="AB3204" t="s">
        <v>103</v>
      </c>
      <c r="AC3204" t="s">
        <v>104</v>
      </c>
      <c r="AD3204">
        <v>1</v>
      </c>
      <c r="AE3204" t="s">
        <v>105</v>
      </c>
      <c r="AG3204" t="s">
        <v>121</v>
      </c>
      <c r="AJ3204" t="s">
        <v>694</v>
      </c>
    </row>
    <row r="3205" spans="1:37" hidden="1" x14ac:dyDescent="0.25">
      <c r="A3205" t="s">
        <v>15332</v>
      </c>
      <c r="B3205" t="e">
        <f>VLOOKUP(A3205,[2]mp_ALL!B$1:B$557,1,0)</f>
        <v>#N/A</v>
      </c>
      <c r="C3205" t="s">
        <v>15333</v>
      </c>
      <c r="D3205" t="s">
        <v>38</v>
      </c>
      <c r="E3205" t="s">
        <v>88</v>
      </c>
      <c r="F3205" t="s">
        <v>250</v>
      </c>
      <c r="G3205" t="s">
        <v>251</v>
      </c>
      <c r="H3205" t="s">
        <v>91</v>
      </c>
      <c r="I3205" t="s">
        <v>8262</v>
      </c>
      <c r="J3205">
        <v>1</v>
      </c>
      <c r="K3205" t="s">
        <v>513</v>
      </c>
      <c r="L3205">
        <v>1</v>
      </c>
      <c r="M3205" t="s">
        <v>435</v>
      </c>
      <c r="N3205" t="s">
        <v>505</v>
      </c>
      <c r="O3205" t="s">
        <v>1127</v>
      </c>
      <c r="P3205" t="s">
        <v>1517</v>
      </c>
      <c r="Q3205" t="s">
        <v>8263</v>
      </c>
      <c r="R3205" t="s">
        <v>117</v>
      </c>
      <c r="S3205" t="s">
        <v>148</v>
      </c>
      <c r="T3205" t="s">
        <v>15334</v>
      </c>
      <c r="U3205" t="s">
        <v>15335</v>
      </c>
      <c r="V3205" s="41">
        <v>41323</v>
      </c>
      <c r="W3205" s="41">
        <v>33764</v>
      </c>
      <c r="X3205">
        <v>1</v>
      </c>
      <c r="Y3205">
        <v>2</v>
      </c>
      <c r="Z3205" t="s">
        <v>102</v>
      </c>
      <c r="AA3205">
        <v>1</v>
      </c>
      <c r="AB3205" t="s">
        <v>103</v>
      </c>
      <c r="AC3205" t="s">
        <v>104</v>
      </c>
      <c r="AD3205">
        <v>1</v>
      </c>
      <c r="AE3205" t="s">
        <v>138</v>
      </c>
      <c r="AG3205" t="s">
        <v>148</v>
      </c>
      <c r="AJ3205" t="s">
        <v>689</v>
      </c>
      <c r="AK3205" t="s">
        <v>15336</v>
      </c>
    </row>
    <row r="3206" spans="1:37" hidden="1" x14ac:dyDescent="0.25">
      <c r="A3206" t="s">
        <v>15337</v>
      </c>
      <c r="B3206" t="e">
        <f>VLOOKUP(A3206,[2]mp_ALL!B$1:B$557,1,0)</f>
        <v>#N/A</v>
      </c>
      <c r="C3206" t="s">
        <v>15338</v>
      </c>
      <c r="D3206" t="s">
        <v>38</v>
      </c>
      <c r="E3206" t="s">
        <v>88</v>
      </c>
      <c r="F3206" t="s">
        <v>8284</v>
      </c>
      <c r="G3206" t="s">
        <v>8285</v>
      </c>
      <c r="H3206" t="s">
        <v>91</v>
      </c>
      <c r="I3206" t="s">
        <v>8887</v>
      </c>
      <c r="J3206">
        <v>1</v>
      </c>
      <c r="K3206" t="s">
        <v>504</v>
      </c>
      <c r="L3206">
        <v>1</v>
      </c>
      <c r="M3206" t="s">
        <v>435</v>
      </c>
      <c r="N3206" t="s">
        <v>505</v>
      </c>
      <c r="O3206" t="s">
        <v>506</v>
      </c>
      <c r="P3206" t="s">
        <v>507</v>
      </c>
      <c r="Q3206" t="s">
        <v>8888</v>
      </c>
      <c r="R3206" t="s">
        <v>117</v>
      </c>
      <c r="S3206" t="s">
        <v>148</v>
      </c>
      <c r="T3206" t="s">
        <v>15339</v>
      </c>
      <c r="U3206" t="s">
        <v>15340</v>
      </c>
      <c r="V3206" s="41">
        <v>41323</v>
      </c>
      <c r="W3206" s="41">
        <v>33609</v>
      </c>
      <c r="X3206">
        <v>1</v>
      </c>
      <c r="Y3206">
        <v>2</v>
      </c>
      <c r="Z3206" t="s">
        <v>102</v>
      </c>
      <c r="AA3206">
        <v>1</v>
      </c>
      <c r="AB3206" t="s">
        <v>103</v>
      </c>
      <c r="AC3206" t="s">
        <v>104</v>
      </c>
      <c r="AD3206">
        <v>1</v>
      </c>
      <c r="AE3206" t="s">
        <v>105</v>
      </c>
      <c r="AG3206" t="s">
        <v>148</v>
      </c>
      <c r="AJ3206" t="s">
        <v>474</v>
      </c>
      <c r="AK3206" t="s">
        <v>15341</v>
      </c>
    </row>
    <row r="3207" spans="1:37" hidden="1" x14ac:dyDescent="0.25">
      <c r="A3207" t="s">
        <v>15342</v>
      </c>
      <c r="B3207" t="e">
        <f>VLOOKUP(A3207,[2]mp_ALL!B$1:B$557,1,0)</f>
        <v>#N/A</v>
      </c>
      <c r="C3207" t="s">
        <v>15343</v>
      </c>
      <c r="D3207" t="s">
        <v>37</v>
      </c>
      <c r="E3207" t="s">
        <v>88</v>
      </c>
      <c r="F3207" t="s">
        <v>8284</v>
      </c>
      <c r="G3207" t="s">
        <v>8285</v>
      </c>
      <c r="H3207" t="s">
        <v>91</v>
      </c>
      <c r="I3207" t="s">
        <v>4290</v>
      </c>
      <c r="J3207">
        <v>1</v>
      </c>
      <c r="K3207" t="s">
        <v>581</v>
      </c>
      <c r="L3207">
        <v>1</v>
      </c>
      <c r="M3207" t="s">
        <v>113</v>
      </c>
      <c r="N3207" t="s">
        <v>582</v>
      </c>
      <c r="O3207" t="s">
        <v>912</v>
      </c>
      <c r="P3207" t="s">
        <v>4291</v>
      </c>
      <c r="Q3207" t="s">
        <v>4292</v>
      </c>
      <c r="R3207" t="s">
        <v>117</v>
      </c>
      <c r="S3207" t="s">
        <v>199</v>
      </c>
      <c r="T3207" t="s">
        <v>15344</v>
      </c>
      <c r="U3207" t="s">
        <v>15345</v>
      </c>
      <c r="V3207" s="41">
        <v>41323</v>
      </c>
      <c r="W3207" s="41">
        <v>34297</v>
      </c>
      <c r="X3207">
        <v>1</v>
      </c>
      <c r="Y3207">
        <v>1</v>
      </c>
      <c r="Z3207" t="s">
        <v>102</v>
      </c>
      <c r="AA3207">
        <v>1</v>
      </c>
      <c r="AB3207" t="s">
        <v>103</v>
      </c>
      <c r="AC3207" t="s">
        <v>104</v>
      </c>
      <c r="AD3207">
        <v>1</v>
      </c>
      <c r="AE3207" t="s">
        <v>138</v>
      </c>
      <c r="AG3207" t="s">
        <v>121</v>
      </c>
      <c r="AJ3207" t="s">
        <v>694</v>
      </c>
      <c r="AK3207" t="s">
        <v>15346</v>
      </c>
    </row>
    <row r="3208" spans="1:37" hidden="1" x14ac:dyDescent="0.25">
      <c r="A3208" t="s">
        <v>15347</v>
      </c>
      <c r="B3208" t="e">
        <f>VLOOKUP(A3208,[2]mp_ALL!B$1:B$557,1,0)</f>
        <v>#N/A</v>
      </c>
      <c r="C3208" t="s">
        <v>15348</v>
      </c>
      <c r="D3208" t="s">
        <v>38</v>
      </c>
      <c r="E3208" t="s">
        <v>88</v>
      </c>
      <c r="F3208" t="s">
        <v>8284</v>
      </c>
      <c r="G3208" t="s">
        <v>8285</v>
      </c>
      <c r="H3208" t="s">
        <v>91</v>
      </c>
      <c r="I3208" t="s">
        <v>5930</v>
      </c>
      <c r="J3208">
        <v>1</v>
      </c>
      <c r="K3208" t="s">
        <v>457</v>
      </c>
      <c r="L3208">
        <v>0</v>
      </c>
      <c r="M3208" t="s">
        <v>113</v>
      </c>
      <c r="N3208" t="s">
        <v>362</v>
      </c>
      <c r="O3208" t="s">
        <v>3602</v>
      </c>
      <c r="P3208" t="s">
        <v>5931</v>
      </c>
      <c r="Q3208" t="s">
        <v>5932</v>
      </c>
      <c r="R3208" t="s">
        <v>117</v>
      </c>
      <c r="S3208" t="s">
        <v>199</v>
      </c>
      <c r="T3208" t="s">
        <v>15349</v>
      </c>
      <c r="U3208" t="s">
        <v>5197</v>
      </c>
      <c r="V3208" s="41">
        <v>41323</v>
      </c>
      <c r="W3208" s="41">
        <v>34470</v>
      </c>
      <c r="X3208">
        <v>1</v>
      </c>
      <c r="Y3208">
        <v>1</v>
      </c>
      <c r="Z3208" t="s">
        <v>102</v>
      </c>
      <c r="AA3208">
        <v>1</v>
      </c>
      <c r="AB3208" t="s">
        <v>103</v>
      </c>
      <c r="AC3208" t="s">
        <v>104</v>
      </c>
      <c r="AD3208">
        <v>1</v>
      </c>
      <c r="AE3208" t="s">
        <v>120</v>
      </c>
      <c r="AG3208" t="s">
        <v>121</v>
      </c>
      <c r="AJ3208" t="s">
        <v>107</v>
      </c>
      <c r="AK3208" t="s">
        <v>15350</v>
      </c>
    </row>
    <row r="3209" spans="1:37" hidden="1" x14ac:dyDescent="0.25">
      <c r="A3209" t="s">
        <v>15351</v>
      </c>
      <c r="B3209" t="e">
        <f>VLOOKUP(A3209,[2]mp_ALL!B$1:B$557,1,0)</f>
        <v>#N/A</v>
      </c>
      <c r="C3209" t="s">
        <v>15352</v>
      </c>
      <c r="D3209" t="s">
        <v>38</v>
      </c>
      <c r="E3209" t="s">
        <v>88</v>
      </c>
      <c r="F3209" t="s">
        <v>8284</v>
      </c>
      <c r="G3209" t="s">
        <v>8285</v>
      </c>
      <c r="H3209" t="s">
        <v>91</v>
      </c>
      <c r="I3209" t="s">
        <v>4856</v>
      </c>
      <c r="J3209">
        <v>1</v>
      </c>
      <c r="K3209" t="s">
        <v>457</v>
      </c>
      <c r="L3209">
        <v>0</v>
      </c>
      <c r="M3209" t="s">
        <v>113</v>
      </c>
      <c r="N3209" t="s">
        <v>362</v>
      </c>
      <c r="O3209" t="s">
        <v>4857</v>
      </c>
      <c r="P3209" t="s">
        <v>136</v>
      </c>
      <c r="Q3209" t="s">
        <v>4858</v>
      </c>
      <c r="R3209" t="s">
        <v>117</v>
      </c>
      <c r="S3209" t="s">
        <v>1688</v>
      </c>
      <c r="T3209" t="s">
        <v>15353</v>
      </c>
      <c r="U3209" t="s">
        <v>15354</v>
      </c>
      <c r="V3209" s="41">
        <v>41323</v>
      </c>
      <c r="W3209" s="41">
        <v>34491</v>
      </c>
      <c r="X3209">
        <v>1</v>
      </c>
      <c r="Y3209">
        <v>0</v>
      </c>
      <c r="Z3209" t="s">
        <v>102</v>
      </c>
      <c r="AA3209">
        <v>1</v>
      </c>
      <c r="AB3209" t="s">
        <v>103</v>
      </c>
      <c r="AC3209" t="s">
        <v>104</v>
      </c>
      <c r="AD3209">
        <v>1</v>
      </c>
      <c r="AE3209" t="s">
        <v>308</v>
      </c>
      <c r="AG3209" t="s">
        <v>121</v>
      </c>
      <c r="AJ3209" t="s">
        <v>421</v>
      </c>
      <c r="AK3209" t="s">
        <v>15355</v>
      </c>
    </row>
    <row r="3210" spans="1:37" hidden="1" x14ac:dyDescent="0.25">
      <c r="A3210" t="s">
        <v>15356</v>
      </c>
      <c r="B3210" t="e">
        <f>VLOOKUP(A3210,[2]mp_ALL!B$1:B$557,1,0)</f>
        <v>#N/A</v>
      </c>
      <c r="C3210" t="s">
        <v>15357</v>
      </c>
      <c r="D3210" t="s">
        <v>38</v>
      </c>
      <c r="E3210" t="s">
        <v>88</v>
      </c>
      <c r="F3210" t="s">
        <v>8284</v>
      </c>
      <c r="G3210" t="s">
        <v>8285</v>
      </c>
      <c r="H3210" t="s">
        <v>91</v>
      </c>
      <c r="I3210" t="s">
        <v>6579</v>
      </c>
      <c r="J3210">
        <v>1</v>
      </c>
      <c r="K3210" t="s">
        <v>457</v>
      </c>
      <c r="L3210">
        <v>0</v>
      </c>
      <c r="M3210" t="s">
        <v>113</v>
      </c>
      <c r="N3210" t="s">
        <v>362</v>
      </c>
      <c r="O3210" t="s">
        <v>3602</v>
      </c>
      <c r="P3210" t="s">
        <v>6580</v>
      </c>
      <c r="Q3210" t="s">
        <v>6581</v>
      </c>
      <c r="R3210" t="s">
        <v>117</v>
      </c>
      <c r="S3210" t="s">
        <v>199</v>
      </c>
      <c r="T3210" t="s">
        <v>15358</v>
      </c>
      <c r="U3210" t="s">
        <v>15359</v>
      </c>
      <c r="V3210" s="41">
        <v>41323</v>
      </c>
      <c r="W3210" s="41">
        <v>33934</v>
      </c>
      <c r="X3210">
        <v>1</v>
      </c>
      <c r="Y3210">
        <v>0</v>
      </c>
      <c r="Z3210" t="s">
        <v>102</v>
      </c>
      <c r="AA3210">
        <v>1</v>
      </c>
      <c r="AB3210" t="s">
        <v>103</v>
      </c>
      <c r="AC3210" t="s">
        <v>104</v>
      </c>
      <c r="AD3210">
        <v>1</v>
      </c>
      <c r="AE3210" t="s">
        <v>120</v>
      </c>
      <c r="AG3210" t="s">
        <v>121</v>
      </c>
      <c r="AJ3210" t="s">
        <v>2928</v>
      </c>
      <c r="AK3210" t="s">
        <v>15360</v>
      </c>
    </row>
    <row r="3211" spans="1:37" hidden="1" x14ac:dyDescent="0.25">
      <c r="A3211" t="s">
        <v>15361</v>
      </c>
      <c r="B3211" t="e">
        <f>VLOOKUP(A3211,[2]mp_ALL!B$1:B$557,1,0)</f>
        <v>#N/A</v>
      </c>
      <c r="C3211" t="s">
        <v>15362</v>
      </c>
      <c r="D3211" t="s">
        <v>38</v>
      </c>
      <c r="E3211" t="s">
        <v>88</v>
      </c>
      <c r="F3211" t="s">
        <v>8284</v>
      </c>
      <c r="G3211" t="s">
        <v>8285</v>
      </c>
      <c r="H3211" t="s">
        <v>91</v>
      </c>
      <c r="I3211" t="s">
        <v>3952</v>
      </c>
      <c r="J3211">
        <v>1</v>
      </c>
      <c r="K3211" t="s">
        <v>457</v>
      </c>
      <c r="L3211">
        <v>1</v>
      </c>
      <c r="M3211" t="s">
        <v>113</v>
      </c>
      <c r="N3211" t="s">
        <v>385</v>
      </c>
      <c r="O3211" t="s">
        <v>1266</v>
      </c>
      <c r="P3211" t="s">
        <v>3953</v>
      </c>
      <c r="Q3211" t="s">
        <v>3954</v>
      </c>
      <c r="R3211" t="s">
        <v>117</v>
      </c>
      <c r="S3211" t="s">
        <v>199</v>
      </c>
      <c r="T3211" t="s">
        <v>12541</v>
      </c>
      <c r="U3211" t="s">
        <v>15363</v>
      </c>
      <c r="V3211" s="41">
        <v>41323</v>
      </c>
      <c r="W3211" s="41">
        <v>34264</v>
      </c>
      <c r="X3211">
        <v>1</v>
      </c>
      <c r="Y3211">
        <v>1</v>
      </c>
      <c r="Z3211" t="s">
        <v>102</v>
      </c>
      <c r="AA3211">
        <v>1</v>
      </c>
      <c r="AB3211" t="s">
        <v>103</v>
      </c>
      <c r="AC3211" t="s">
        <v>104</v>
      </c>
      <c r="AD3211">
        <v>1</v>
      </c>
      <c r="AE3211" t="s">
        <v>138</v>
      </c>
      <c r="AG3211" t="s">
        <v>121</v>
      </c>
      <c r="AJ3211" t="s">
        <v>7113</v>
      </c>
      <c r="AK3211" t="s">
        <v>15364</v>
      </c>
    </row>
    <row r="3212" spans="1:37" hidden="1" x14ac:dyDescent="0.25">
      <c r="A3212" t="s">
        <v>15365</v>
      </c>
      <c r="B3212" t="e">
        <f>VLOOKUP(A3212,[2]mp_ALL!B$1:B$557,1,0)</f>
        <v>#N/A</v>
      </c>
      <c r="C3212" t="s">
        <v>15366</v>
      </c>
      <c r="D3212" t="s">
        <v>38</v>
      </c>
      <c r="E3212" t="s">
        <v>88</v>
      </c>
      <c r="F3212" t="s">
        <v>8284</v>
      </c>
      <c r="G3212" t="s">
        <v>8285</v>
      </c>
      <c r="H3212" t="s">
        <v>91</v>
      </c>
      <c r="I3212" t="s">
        <v>12485</v>
      </c>
      <c r="J3212">
        <v>1</v>
      </c>
      <c r="K3212" t="s">
        <v>232</v>
      </c>
      <c r="L3212">
        <v>1</v>
      </c>
      <c r="M3212" t="s">
        <v>233</v>
      </c>
      <c r="N3212" t="s">
        <v>234</v>
      </c>
      <c r="O3212" t="s">
        <v>235</v>
      </c>
      <c r="P3212" t="s">
        <v>12486</v>
      </c>
      <c r="Q3212" t="s">
        <v>12487</v>
      </c>
      <c r="R3212" t="s">
        <v>117</v>
      </c>
      <c r="S3212" t="s">
        <v>949</v>
      </c>
      <c r="T3212" t="s">
        <v>15367</v>
      </c>
      <c r="U3212" t="s">
        <v>15368</v>
      </c>
      <c r="V3212" s="41">
        <v>41323</v>
      </c>
      <c r="W3212" s="41">
        <v>34015</v>
      </c>
      <c r="X3212">
        <v>1</v>
      </c>
      <c r="Y3212">
        <v>2</v>
      </c>
      <c r="Z3212" t="s">
        <v>102</v>
      </c>
      <c r="AA3212">
        <v>1</v>
      </c>
      <c r="AB3212" t="s">
        <v>103</v>
      </c>
      <c r="AC3212" t="s">
        <v>104</v>
      </c>
      <c r="AD3212">
        <v>1</v>
      </c>
      <c r="AE3212" t="s">
        <v>138</v>
      </c>
      <c r="AG3212" t="s">
        <v>121</v>
      </c>
      <c r="AJ3212" t="s">
        <v>1008</v>
      </c>
      <c r="AK3212" t="s">
        <v>15369</v>
      </c>
    </row>
    <row r="3213" spans="1:37" hidden="1" x14ac:dyDescent="0.25">
      <c r="A3213" t="s">
        <v>15370</v>
      </c>
      <c r="B3213" t="e">
        <f>VLOOKUP(A3213,[2]mp_ALL!B$1:B$557,1,0)</f>
        <v>#N/A</v>
      </c>
      <c r="C3213" t="s">
        <v>15371</v>
      </c>
      <c r="D3213" t="s">
        <v>38</v>
      </c>
      <c r="E3213" t="s">
        <v>88</v>
      </c>
      <c r="F3213" t="s">
        <v>8284</v>
      </c>
      <c r="G3213" t="s">
        <v>8285</v>
      </c>
      <c r="H3213" t="s">
        <v>91</v>
      </c>
      <c r="I3213" t="s">
        <v>5463</v>
      </c>
      <c r="J3213">
        <v>1</v>
      </c>
      <c r="K3213" t="s">
        <v>983</v>
      </c>
      <c r="L3213">
        <v>1</v>
      </c>
      <c r="M3213" t="s">
        <v>233</v>
      </c>
      <c r="N3213" t="s">
        <v>234</v>
      </c>
      <c r="O3213" t="s">
        <v>1597</v>
      </c>
      <c r="P3213" t="s">
        <v>957</v>
      </c>
      <c r="Q3213" t="s">
        <v>5464</v>
      </c>
      <c r="R3213" t="s">
        <v>117</v>
      </c>
      <c r="S3213" t="s">
        <v>949</v>
      </c>
      <c r="T3213" t="s">
        <v>15372</v>
      </c>
      <c r="U3213" t="s">
        <v>15373</v>
      </c>
      <c r="V3213" s="41">
        <v>41323</v>
      </c>
      <c r="W3213" s="41">
        <v>34286</v>
      </c>
      <c r="X3213">
        <v>1</v>
      </c>
      <c r="Y3213">
        <v>1</v>
      </c>
      <c r="Z3213" t="s">
        <v>102</v>
      </c>
      <c r="AA3213">
        <v>1</v>
      </c>
      <c r="AB3213" t="s">
        <v>103</v>
      </c>
      <c r="AC3213" t="s">
        <v>104</v>
      </c>
      <c r="AD3213">
        <v>1</v>
      </c>
      <c r="AE3213" t="s">
        <v>105</v>
      </c>
      <c r="AG3213" t="s">
        <v>121</v>
      </c>
      <c r="AJ3213" t="s">
        <v>1008</v>
      </c>
      <c r="AK3213" t="s">
        <v>15374</v>
      </c>
    </row>
    <row r="3214" spans="1:37" hidden="1" x14ac:dyDescent="0.25">
      <c r="A3214" t="s">
        <v>15375</v>
      </c>
      <c r="B3214" t="e">
        <f>VLOOKUP(A3214,[2]mp_ALL!B$1:B$557,1,0)</f>
        <v>#N/A</v>
      </c>
      <c r="C3214" t="s">
        <v>15376</v>
      </c>
      <c r="D3214" t="s">
        <v>38</v>
      </c>
      <c r="E3214" t="s">
        <v>88</v>
      </c>
      <c r="F3214" t="s">
        <v>8284</v>
      </c>
      <c r="G3214" t="s">
        <v>8285</v>
      </c>
      <c r="H3214" t="s">
        <v>91</v>
      </c>
      <c r="I3214" t="s">
        <v>8945</v>
      </c>
      <c r="J3214">
        <v>1</v>
      </c>
      <c r="K3214" t="s">
        <v>983</v>
      </c>
      <c r="L3214">
        <v>1</v>
      </c>
      <c r="M3214" t="s">
        <v>233</v>
      </c>
      <c r="N3214" t="s">
        <v>234</v>
      </c>
      <c r="O3214" t="s">
        <v>4597</v>
      </c>
      <c r="P3214" t="s">
        <v>1603</v>
      </c>
      <c r="Q3214" t="s">
        <v>8946</v>
      </c>
      <c r="R3214" t="s">
        <v>117</v>
      </c>
      <c r="S3214" t="s">
        <v>949</v>
      </c>
      <c r="T3214" t="s">
        <v>15377</v>
      </c>
      <c r="U3214" t="s">
        <v>15378</v>
      </c>
      <c r="V3214" s="41">
        <v>41323</v>
      </c>
      <c r="W3214" s="41">
        <v>34221</v>
      </c>
      <c r="X3214">
        <v>1</v>
      </c>
      <c r="Y3214">
        <v>1</v>
      </c>
      <c r="Z3214" t="s">
        <v>102</v>
      </c>
      <c r="AA3214">
        <v>1</v>
      </c>
      <c r="AB3214" t="s">
        <v>103</v>
      </c>
      <c r="AC3214" t="s">
        <v>104</v>
      </c>
      <c r="AD3214">
        <v>1</v>
      </c>
      <c r="AE3214" t="s">
        <v>105</v>
      </c>
      <c r="AG3214" t="s">
        <v>121</v>
      </c>
      <c r="AJ3214" t="s">
        <v>1164</v>
      </c>
      <c r="AK3214" t="s">
        <v>15379</v>
      </c>
    </row>
    <row r="3215" spans="1:37" hidden="1" x14ac:dyDescent="0.25">
      <c r="A3215" t="s">
        <v>15380</v>
      </c>
      <c r="B3215" t="e">
        <f>VLOOKUP(A3215,[2]mp_ALL!B$1:B$557,1,0)</f>
        <v>#N/A</v>
      </c>
      <c r="C3215" t="s">
        <v>15381</v>
      </c>
      <c r="D3215" t="s">
        <v>38</v>
      </c>
      <c r="E3215" t="s">
        <v>88</v>
      </c>
      <c r="F3215" t="s">
        <v>8284</v>
      </c>
      <c r="G3215" t="s">
        <v>8285</v>
      </c>
      <c r="H3215" t="s">
        <v>91</v>
      </c>
      <c r="I3215" t="s">
        <v>7496</v>
      </c>
      <c r="J3215">
        <v>1</v>
      </c>
      <c r="K3215" t="s">
        <v>983</v>
      </c>
      <c r="L3215">
        <v>1</v>
      </c>
      <c r="M3215" t="s">
        <v>233</v>
      </c>
      <c r="N3215" t="s">
        <v>234</v>
      </c>
      <c r="O3215" t="s">
        <v>4597</v>
      </c>
      <c r="P3215" t="s">
        <v>1603</v>
      </c>
      <c r="Q3215" t="s">
        <v>7497</v>
      </c>
      <c r="R3215" t="s">
        <v>117</v>
      </c>
      <c r="S3215" t="s">
        <v>949</v>
      </c>
      <c r="T3215" t="s">
        <v>15382</v>
      </c>
      <c r="U3215" t="s">
        <v>296</v>
      </c>
      <c r="V3215" s="41">
        <v>41323</v>
      </c>
      <c r="W3215" s="41">
        <v>34283</v>
      </c>
      <c r="X3215">
        <v>1</v>
      </c>
      <c r="Y3215">
        <v>1</v>
      </c>
      <c r="Z3215" t="s">
        <v>102</v>
      </c>
      <c r="AA3215">
        <v>1</v>
      </c>
      <c r="AB3215" t="s">
        <v>103</v>
      </c>
      <c r="AC3215" t="s">
        <v>104</v>
      </c>
      <c r="AD3215">
        <v>1</v>
      </c>
      <c r="AE3215" t="s">
        <v>105</v>
      </c>
      <c r="AG3215" t="s">
        <v>121</v>
      </c>
      <c r="AJ3215" t="s">
        <v>107</v>
      </c>
      <c r="AK3215" t="s">
        <v>15383</v>
      </c>
    </row>
    <row r="3216" spans="1:37" hidden="1" x14ac:dyDescent="0.25">
      <c r="A3216" t="s">
        <v>15384</v>
      </c>
      <c r="B3216" t="e">
        <f>VLOOKUP(A3216,[2]mp_ALL!B$1:B$557,1,0)</f>
        <v>#N/A</v>
      </c>
      <c r="C3216" t="s">
        <v>15385</v>
      </c>
      <c r="D3216" t="s">
        <v>38</v>
      </c>
      <c r="E3216" t="s">
        <v>88</v>
      </c>
      <c r="F3216" t="s">
        <v>8284</v>
      </c>
      <c r="G3216" t="s">
        <v>8285</v>
      </c>
      <c r="H3216" t="s">
        <v>91</v>
      </c>
      <c r="I3216" t="s">
        <v>7152</v>
      </c>
      <c r="J3216">
        <v>1</v>
      </c>
      <c r="K3216" t="s">
        <v>232</v>
      </c>
      <c r="L3216">
        <v>0</v>
      </c>
      <c r="M3216" t="s">
        <v>233</v>
      </c>
      <c r="N3216" t="s">
        <v>234</v>
      </c>
      <c r="O3216" t="s">
        <v>984</v>
      </c>
      <c r="P3216" t="s">
        <v>5118</v>
      </c>
      <c r="Q3216" t="s">
        <v>7153</v>
      </c>
      <c r="R3216" t="s">
        <v>117</v>
      </c>
      <c r="S3216" t="s">
        <v>949</v>
      </c>
      <c r="T3216" t="s">
        <v>15386</v>
      </c>
      <c r="U3216" t="s">
        <v>15387</v>
      </c>
      <c r="V3216" s="41">
        <v>41323</v>
      </c>
      <c r="W3216" s="41">
        <v>33305</v>
      </c>
      <c r="X3216">
        <v>1</v>
      </c>
      <c r="Y3216">
        <v>1</v>
      </c>
      <c r="Z3216" t="s">
        <v>102</v>
      </c>
      <c r="AA3216">
        <v>1</v>
      </c>
      <c r="AB3216" t="s">
        <v>103</v>
      </c>
      <c r="AC3216" t="s">
        <v>104</v>
      </c>
      <c r="AD3216">
        <v>1</v>
      </c>
      <c r="AE3216" t="s">
        <v>120</v>
      </c>
      <c r="AG3216" t="s">
        <v>121</v>
      </c>
      <c r="AJ3216" t="s">
        <v>689</v>
      </c>
      <c r="AK3216" t="s">
        <v>15388</v>
      </c>
    </row>
    <row r="3217" spans="1:37" hidden="1" x14ac:dyDescent="0.25">
      <c r="A3217" t="s">
        <v>15389</v>
      </c>
      <c r="B3217" t="e">
        <f>VLOOKUP(A3217,[2]mp_ALL!B$1:B$557,1,0)</f>
        <v>#N/A</v>
      </c>
      <c r="C3217" t="s">
        <v>15390</v>
      </c>
      <c r="D3217" t="s">
        <v>38</v>
      </c>
      <c r="E3217" t="s">
        <v>88</v>
      </c>
      <c r="F3217" t="s">
        <v>8284</v>
      </c>
      <c r="G3217" t="s">
        <v>8285</v>
      </c>
      <c r="H3217" t="s">
        <v>91</v>
      </c>
      <c r="I3217" t="s">
        <v>3492</v>
      </c>
      <c r="J3217">
        <v>1</v>
      </c>
      <c r="K3217" t="s">
        <v>983</v>
      </c>
      <c r="L3217">
        <v>1</v>
      </c>
      <c r="M3217" t="s">
        <v>233</v>
      </c>
      <c r="N3217" t="s">
        <v>234</v>
      </c>
      <c r="O3217" t="s">
        <v>984</v>
      </c>
      <c r="P3217" t="s">
        <v>3493</v>
      </c>
      <c r="Q3217" t="s">
        <v>3494</v>
      </c>
      <c r="R3217" t="s">
        <v>117</v>
      </c>
      <c r="S3217" t="s">
        <v>237</v>
      </c>
      <c r="T3217" t="s">
        <v>15391</v>
      </c>
      <c r="U3217" t="s">
        <v>15392</v>
      </c>
      <c r="V3217" s="41">
        <v>41323</v>
      </c>
      <c r="W3217" s="41">
        <v>34173</v>
      </c>
      <c r="X3217">
        <v>1</v>
      </c>
      <c r="Y3217">
        <v>1</v>
      </c>
      <c r="Z3217" t="s">
        <v>102</v>
      </c>
      <c r="AA3217">
        <v>1</v>
      </c>
      <c r="AB3217" t="s">
        <v>103</v>
      </c>
      <c r="AC3217" t="s">
        <v>104</v>
      </c>
      <c r="AD3217">
        <v>1</v>
      </c>
      <c r="AE3217" t="s">
        <v>105</v>
      </c>
      <c r="AG3217" t="s">
        <v>121</v>
      </c>
      <c r="AJ3217" t="s">
        <v>1452</v>
      </c>
      <c r="AK3217" t="s">
        <v>15393</v>
      </c>
    </row>
    <row r="3218" spans="1:37" hidden="1" x14ac:dyDescent="0.25">
      <c r="A3218" t="s">
        <v>15394</v>
      </c>
      <c r="B3218" t="e">
        <f>VLOOKUP(A3218,[2]mp_ALL!B$1:B$557,1,0)</f>
        <v>#N/A</v>
      </c>
      <c r="C3218" t="s">
        <v>15395</v>
      </c>
      <c r="D3218" t="s">
        <v>38</v>
      </c>
      <c r="E3218" t="s">
        <v>88</v>
      </c>
      <c r="F3218" t="s">
        <v>8284</v>
      </c>
      <c r="G3218" t="s">
        <v>8285</v>
      </c>
      <c r="H3218" t="s">
        <v>91</v>
      </c>
      <c r="I3218" t="s">
        <v>6335</v>
      </c>
      <c r="J3218">
        <v>1</v>
      </c>
      <c r="K3218" t="s">
        <v>786</v>
      </c>
      <c r="L3218">
        <v>1</v>
      </c>
      <c r="M3218" t="s">
        <v>143</v>
      </c>
      <c r="N3218" t="s">
        <v>787</v>
      </c>
      <c r="O3218" t="s">
        <v>788</v>
      </c>
      <c r="P3218" t="s">
        <v>789</v>
      </c>
      <c r="Q3218" t="s">
        <v>6336</v>
      </c>
      <c r="R3218" t="s">
        <v>147</v>
      </c>
      <c r="S3218" t="s">
        <v>760</v>
      </c>
      <c r="T3218" t="s">
        <v>15396</v>
      </c>
      <c r="U3218" t="s">
        <v>1145</v>
      </c>
      <c r="V3218" s="41">
        <v>41323</v>
      </c>
      <c r="W3218" s="41">
        <v>34115</v>
      </c>
      <c r="X3218">
        <v>1</v>
      </c>
      <c r="Y3218">
        <v>1</v>
      </c>
      <c r="Z3218" t="s">
        <v>102</v>
      </c>
      <c r="AA3218">
        <v>1</v>
      </c>
      <c r="AB3218" t="s">
        <v>103</v>
      </c>
      <c r="AC3218" t="s">
        <v>104</v>
      </c>
      <c r="AD3218">
        <v>1</v>
      </c>
      <c r="AE3218" t="s">
        <v>105</v>
      </c>
      <c r="AG3218" t="s">
        <v>148</v>
      </c>
      <c r="AJ3218" t="s">
        <v>107</v>
      </c>
      <c r="AK3218" t="s">
        <v>15397</v>
      </c>
    </row>
    <row r="3219" spans="1:37" hidden="1" x14ac:dyDescent="0.25">
      <c r="A3219" t="s">
        <v>15398</v>
      </c>
      <c r="B3219" t="e">
        <f>VLOOKUP(A3219,[2]mp_ALL!B$1:B$557,1,0)</f>
        <v>#N/A</v>
      </c>
      <c r="C3219" t="s">
        <v>15399</v>
      </c>
      <c r="D3219" t="s">
        <v>37</v>
      </c>
      <c r="E3219" t="s">
        <v>88</v>
      </c>
      <c r="F3219" t="s">
        <v>8284</v>
      </c>
      <c r="G3219" t="s">
        <v>8285</v>
      </c>
      <c r="H3219" t="s">
        <v>91</v>
      </c>
      <c r="I3219" t="s">
        <v>7136</v>
      </c>
      <c r="J3219">
        <v>1</v>
      </c>
      <c r="K3219" t="s">
        <v>3250</v>
      </c>
      <c r="L3219">
        <v>1</v>
      </c>
      <c r="M3219" t="s">
        <v>143</v>
      </c>
      <c r="N3219" t="s">
        <v>757</v>
      </c>
      <c r="O3219" t="s">
        <v>5552</v>
      </c>
      <c r="P3219" t="s">
        <v>5553</v>
      </c>
      <c r="Q3219" t="s">
        <v>7137</v>
      </c>
      <c r="R3219" t="s">
        <v>147</v>
      </c>
      <c r="S3219" t="s">
        <v>715</v>
      </c>
      <c r="T3219" t="s">
        <v>15400</v>
      </c>
      <c r="U3219" t="s">
        <v>440</v>
      </c>
      <c r="V3219" s="41">
        <v>41323</v>
      </c>
      <c r="W3219" s="41">
        <v>33457</v>
      </c>
      <c r="X3219">
        <v>1</v>
      </c>
      <c r="Y3219">
        <v>1</v>
      </c>
      <c r="Z3219" t="s">
        <v>102</v>
      </c>
      <c r="AA3219">
        <v>1</v>
      </c>
      <c r="AB3219" t="s">
        <v>103</v>
      </c>
      <c r="AC3219" t="s">
        <v>104</v>
      </c>
      <c r="AD3219">
        <v>1</v>
      </c>
      <c r="AE3219" t="s">
        <v>105</v>
      </c>
      <c r="AG3219" t="s">
        <v>148</v>
      </c>
      <c r="AJ3219" t="s">
        <v>107</v>
      </c>
      <c r="AK3219" t="s">
        <v>15401</v>
      </c>
    </row>
    <row r="3220" spans="1:37" hidden="1" x14ac:dyDescent="0.25">
      <c r="A3220" t="s">
        <v>15402</v>
      </c>
      <c r="B3220" t="e">
        <f>VLOOKUP(A3220,[2]mp_ALL!B$1:B$557,1,0)</f>
        <v>#N/A</v>
      </c>
      <c r="C3220" t="s">
        <v>15403</v>
      </c>
      <c r="D3220" t="s">
        <v>38</v>
      </c>
      <c r="E3220" t="s">
        <v>88</v>
      </c>
      <c r="F3220" t="s">
        <v>8284</v>
      </c>
      <c r="G3220" t="s">
        <v>8285</v>
      </c>
      <c r="H3220" t="s">
        <v>91</v>
      </c>
      <c r="I3220" t="s">
        <v>8431</v>
      </c>
      <c r="J3220">
        <v>1</v>
      </c>
      <c r="K3220" t="s">
        <v>728</v>
      </c>
      <c r="L3220">
        <v>1</v>
      </c>
      <c r="M3220" t="s">
        <v>158</v>
      </c>
      <c r="N3220" t="s">
        <v>184</v>
      </c>
      <c r="O3220" t="s">
        <v>867</v>
      </c>
      <c r="P3220" t="s">
        <v>8432</v>
      </c>
      <c r="Q3220" t="s">
        <v>8433</v>
      </c>
      <c r="R3220" t="s">
        <v>117</v>
      </c>
      <c r="S3220" t="s">
        <v>163</v>
      </c>
      <c r="T3220" t="s">
        <v>15404</v>
      </c>
      <c r="U3220" t="s">
        <v>15405</v>
      </c>
      <c r="V3220" s="41">
        <v>41323</v>
      </c>
      <c r="W3220" s="41">
        <v>34003</v>
      </c>
      <c r="X3220">
        <v>1</v>
      </c>
      <c r="Y3220">
        <v>1</v>
      </c>
      <c r="Z3220" t="s">
        <v>102</v>
      </c>
      <c r="AA3220">
        <v>1</v>
      </c>
      <c r="AB3220" t="s">
        <v>103</v>
      </c>
      <c r="AC3220" t="s">
        <v>104</v>
      </c>
      <c r="AD3220">
        <v>1</v>
      </c>
      <c r="AE3220" t="s">
        <v>105</v>
      </c>
      <c r="AG3220" t="s">
        <v>121</v>
      </c>
      <c r="AJ3220" t="s">
        <v>689</v>
      </c>
      <c r="AK3220" t="s">
        <v>15406</v>
      </c>
    </row>
    <row r="3221" spans="1:37" hidden="1" x14ac:dyDescent="0.25">
      <c r="A3221" t="s">
        <v>15407</v>
      </c>
      <c r="B3221" t="e">
        <f>VLOOKUP(A3221,[2]mp_ALL!B$1:B$557,1,0)</f>
        <v>#N/A</v>
      </c>
      <c r="C3221" t="s">
        <v>15408</v>
      </c>
      <c r="D3221" t="s">
        <v>38</v>
      </c>
      <c r="E3221" t="s">
        <v>88</v>
      </c>
      <c r="F3221" t="s">
        <v>8284</v>
      </c>
      <c r="G3221" t="s">
        <v>8285</v>
      </c>
      <c r="H3221" t="s">
        <v>91</v>
      </c>
      <c r="I3221" t="s">
        <v>1167</v>
      </c>
      <c r="J3221">
        <v>1</v>
      </c>
      <c r="K3221" t="s">
        <v>600</v>
      </c>
      <c r="L3221">
        <v>1</v>
      </c>
      <c r="M3221" t="s">
        <v>158</v>
      </c>
      <c r="N3221" t="s">
        <v>159</v>
      </c>
      <c r="O3221" t="s">
        <v>601</v>
      </c>
      <c r="P3221" t="s">
        <v>860</v>
      </c>
      <c r="Q3221" t="s">
        <v>1168</v>
      </c>
      <c r="R3221" t="s">
        <v>117</v>
      </c>
      <c r="S3221" t="s">
        <v>163</v>
      </c>
      <c r="T3221" t="s">
        <v>15409</v>
      </c>
      <c r="U3221" t="s">
        <v>15410</v>
      </c>
      <c r="V3221" s="41">
        <v>41323</v>
      </c>
      <c r="W3221" s="41">
        <v>33656</v>
      </c>
      <c r="X3221">
        <v>1</v>
      </c>
      <c r="Y3221">
        <v>0</v>
      </c>
      <c r="Z3221" t="s">
        <v>102</v>
      </c>
      <c r="AA3221">
        <v>1</v>
      </c>
      <c r="AB3221" t="s">
        <v>103</v>
      </c>
      <c r="AC3221" t="s">
        <v>104</v>
      </c>
      <c r="AD3221">
        <v>1</v>
      </c>
      <c r="AE3221" t="s">
        <v>105</v>
      </c>
      <c r="AG3221" t="s">
        <v>121</v>
      </c>
      <c r="AJ3221" t="s">
        <v>430</v>
      </c>
      <c r="AK3221" t="s">
        <v>15411</v>
      </c>
    </row>
    <row r="3222" spans="1:37" hidden="1" x14ac:dyDescent="0.25">
      <c r="A3222" t="s">
        <v>15412</v>
      </c>
      <c r="B3222" t="e">
        <f>VLOOKUP(A3222,[2]mp_ALL!B$1:B$557,1,0)</f>
        <v>#N/A</v>
      </c>
      <c r="C3222" t="s">
        <v>15413</v>
      </c>
      <c r="D3222" t="s">
        <v>38</v>
      </c>
      <c r="E3222" t="s">
        <v>88</v>
      </c>
      <c r="F3222" t="s">
        <v>8284</v>
      </c>
      <c r="G3222" t="s">
        <v>8285</v>
      </c>
      <c r="H3222" t="s">
        <v>91</v>
      </c>
      <c r="I3222" t="s">
        <v>5517</v>
      </c>
      <c r="J3222">
        <v>1</v>
      </c>
      <c r="K3222" t="s">
        <v>1358</v>
      </c>
      <c r="L3222">
        <v>1</v>
      </c>
      <c r="M3222" t="s">
        <v>158</v>
      </c>
      <c r="N3222" t="s">
        <v>184</v>
      </c>
      <c r="O3222" t="s">
        <v>1533</v>
      </c>
      <c r="P3222" t="s">
        <v>4716</v>
      </c>
      <c r="Q3222" t="s">
        <v>5518</v>
      </c>
      <c r="R3222" t="s">
        <v>117</v>
      </c>
      <c r="S3222" t="s">
        <v>163</v>
      </c>
      <c r="T3222" t="s">
        <v>15414</v>
      </c>
      <c r="U3222" t="s">
        <v>15415</v>
      </c>
      <c r="V3222" s="41">
        <v>41323</v>
      </c>
      <c r="W3222" s="41">
        <v>33741</v>
      </c>
      <c r="X3222">
        <v>1</v>
      </c>
      <c r="Y3222">
        <v>0</v>
      </c>
      <c r="Z3222" t="s">
        <v>102</v>
      </c>
      <c r="AA3222">
        <v>1</v>
      </c>
      <c r="AB3222" t="s">
        <v>103</v>
      </c>
      <c r="AC3222" t="s">
        <v>104</v>
      </c>
      <c r="AD3222">
        <v>1</v>
      </c>
      <c r="AE3222" t="s">
        <v>105</v>
      </c>
      <c r="AG3222" t="s">
        <v>121</v>
      </c>
      <c r="AJ3222" t="s">
        <v>1556</v>
      </c>
      <c r="AK3222" t="s">
        <v>15416</v>
      </c>
    </row>
    <row r="3223" spans="1:37" hidden="1" x14ac:dyDescent="0.25">
      <c r="A3223" t="s">
        <v>15417</v>
      </c>
      <c r="B3223" t="e">
        <f>VLOOKUP(A3223,[2]mp_ALL!B$1:B$557,1,0)</f>
        <v>#N/A</v>
      </c>
      <c r="C3223" t="s">
        <v>15418</v>
      </c>
      <c r="D3223" t="s">
        <v>38</v>
      </c>
      <c r="E3223" t="s">
        <v>88</v>
      </c>
      <c r="F3223" t="s">
        <v>8284</v>
      </c>
      <c r="G3223" t="s">
        <v>8285</v>
      </c>
      <c r="H3223" t="s">
        <v>91</v>
      </c>
      <c r="I3223" t="s">
        <v>8088</v>
      </c>
      <c r="J3223">
        <v>1</v>
      </c>
      <c r="K3223" t="s">
        <v>1532</v>
      </c>
      <c r="L3223">
        <v>1</v>
      </c>
      <c r="M3223" t="s">
        <v>158</v>
      </c>
      <c r="N3223" t="s">
        <v>184</v>
      </c>
      <c r="O3223" t="s">
        <v>1533</v>
      </c>
      <c r="P3223" t="s">
        <v>4716</v>
      </c>
      <c r="Q3223" t="s">
        <v>8089</v>
      </c>
      <c r="R3223" t="s">
        <v>117</v>
      </c>
      <c r="S3223" t="s">
        <v>163</v>
      </c>
      <c r="T3223" t="s">
        <v>15419</v>
      </c>
      <c r="U3223" t="s">
        <v>15420</v>
      </c>
      <c r="V3223" s="41">
        <v>41323</v>
      </c>
      <c r="W3223" s="41">
        <v>33521</v>
      </c>
      <c r="X3223">
        <v>1</v>
      </c>
      <c r="Y3223">
        <v>0</v>
      </c>
      <c r="Z3223" t="s">
        <v>102</v>
      </c>
      <c r="AA3223">
        <v>1</v>
      </c>
      <c r="AB3223" t="s">
        <v>103</v>
      </c>
      <c r="AC3223" t="s">
        <v>104</v>
      </c>
      <c r="AD3223">
        <v>1</v>
      </c>
      <c r="AE3223" t="s">
        <v>105</v>
      </c>
      <c r="AG3223" t="s">
        <v>121</v>
      </c>
      <c r="AJ3223" t="s">
        <v>3654</v>
      </c>
      <c r="AK3223" t="s">
        <v>15421</v>
      </c>
    </row>
    <row r="3224" spans="1:37" hidden="1" x14ac:dyDescent="0.25">
      <c r="A3224" t="s">
        <v>15422</v>
      </c>
      <c r="B3224" t="e">
        <f>VLOOKUP(A3224,[2]mp_ALL!B$1:B$557,1,0)</f>
        <v>#N/A</v>
      </c>
      <c r="C3224" t="s">
        <v>15423</v>
      </c>
      <c r="D3224" t="s">
        <v>38</v>
      </c>
      <c r="E3224" t="s">
        <v>88</v>
      </c>
      <c r="F3224" t="s">
        <v>8284</v>
      </c>
      <c r="G3224" t="s">
        <v>8285</v>
      </c>
      <c r="H3224" t="s">
        <v>91</v>
      </c>
      <c r="I3224" t="s">
        <v>15424</v>
      </c>
      <c r="J3224">
        <v>1</v>
      </c>
      <c r="K3224" t="s">
        <v>6988</v>
      </c>
      <c r="L3224">
        <v>0</v>
      </c>
      <c r="M3224" t="s">
        <v>158</v>
      </c>
      <c r="N3224" t="s">
        <v>2004</v>
      </c>
      <c r="O3224" t="s">
        <v>6989</v>
      </c>
      <c r="P3224" t="s">
        <v>6990</v>
      </c>
      <c r="Q3224" t="s">
        <v>15425</v>
      </c>
      <c r="R3224" t="s">
        <v>117</v>
      </c>
      <c r="S3224" t="s">
        <v>163</v>
      </c>
      <c r="T3224" t="s">
        <v>9953</v>
      </c>
      <c r="U3224" t="s">
        <v>15426</v>
      </c>
      <c r="V3224" s="41">
        <v>41337</v>
      </c>
      <c r="W3224" s="41">
        <v>34116</v>
      </c>
      <c r="X3224">
        <v>1</v>
      </c>
      <c r="Y3224">
        <v>1</v>
      </c>
      <c r="Z3224" t="s">
        <v>102</v>
      </c>
      <c r="AA3224">
        <v>1</v>
      </c>
      <c r="AB3224" t="s">
        <v>103</v>
      </c>
      <c r="AC3224" t="s">
        <v>104</v>
      </c>
      <c r="AD3224">
        <v>1</v>
      </c>
      <c r="AE3224" t="s">
        <v>120</v>
      </c>
      <c r="AG3224" t="s">
        <v>121</v>
      </c>
      <c r="AJ3224" t="s">
        <v>421</v>
      </c>
      <c r="AK3224" t="s">
        <v>15427</v>
      </c>
    </row>
    <row r="3225" spans="1:37" hidden="1" x14ac:dyDescent="0.25">
      <c r="A3225" t="s">
        <v>15428</v>
      </c>
      <c r="B3225" t="e">
        <f>VLOOKUP(A3225,[2]mp_ALL!B$1:B$557,1,0)</f>
        <v>#N/A</v>
      </c>
      <c r="C3225" t="s">
        <v>15429</v>
      </c>
      <c r="D3225" t="s">
        <v>38</v>
      </c>
      <c r="E3225" t="s">
        <v>88</v>
      </c>
      <c r="F3225" t="s">
        <v>8284</v>
      </c>
      <c r="G3225" t="s">
        <v>8285</v>
      </c>
      <c r="H3225" t="s">
        <v>91</v>
      </c>
      <c r="I3225" t="s">
        <v>12068</v>
      </c>
      <c r="J3225">
        <v>1</v>
      </c>
      <c r="K3225" t="s">
        <v>7094</v>
      </c>
      <c r="L3225">
        <v>0</v>
      </c>
      <c r="M3225" t="s">
        <v>113</v>
      </c>
      <c r="N3225" t="s">
        <v>395</v>
      </c>
      <c r="O3225" t="s">
        <v>7778</v>
      </c>
      <c r="P3225" t="s">
        <v>7779</v>
      </c>
      <c r="Q3225" t="s">
        <v>12069</v>
      </c>
      <c r="R3225" t="s">
        <v>117</v>
      </c>
      <c r="S3225" t="s">
        <v>1688</v>
      </c>
      <c r="T3225" t="s">
        <v>15430</v>
      </c>
      <c r="U3225" t="s">
        <v>15431</v>
      </c>
      <c r="V3225" s="41">
        <v>41337</v>
      </c>
      <c r="W3225" s="41">
        <v>33855</v>
      </c>
      <c r="X3225">
        <v>1</v>
      </c>
      <c r="Y3225">
        <v>0</v>
      </c>
      <c r="Z3225" t="s">
        <v>102</v>
      </c>
      <c r="AA3225">
        <v>1</v>
      </c>
      <c r="AB3225" t="s">
        <v>103</v>
      </c>
      <c r="AC3225" t="s">
        <v>104</v>
      </c>
      <c r="AD3225">
        <v>1</v>
      </c>
      <c r="AE3225" t="s">
        <v>120</v>
      </c>
      <c r="AG3225" t="s">
        <v>121</v>
      </c>
      <c r="AJ3225" t="s">
        <v>3422</v>
      </c>
      <c r="AK3225" t="s">
        <v>15432</v>
      </c>
    </row>
    <row r="3226" spans="1:37" hidden="1" x14ac:dyDescent="0.25">
      <c r="A3226" t="s">
        <v>15433</v>
      </c>
      <c r="B3226" t="e">
        <f>VLOOKUP(A3226,[2]mp_ALL!B$1:B$557,1,0)</f>
        <v>#N/A</v>
      </c>
      <c r="C3226" t="s">
        <v>15434</v>
      </c>
      <c r="D3226" t="s">
        <v>38</v>
      </c>
      <c r="E3226" t="s">
        <v>88</v>
      </c>
      <c r="F3226" t="s">
        <v>8284</v>
      </c>
      <c r="G3226" t="s">
        <v>8285</v>
      </c>
      <c r="H3226" t="s">
        <v>91</v>
      </c>
      <c r="I3226" t="s">
        <v>241</v>
      </c>
      <c r="J3226">
        <v>1</v>
      </c>
      <c r="K3226" t="s">
        <v>242</v>
      </c>
      <c r="L3226">
        <v>1</v>
      </c>
      <c r="M3226" t="s">
        <v>113</v>
      </c>
      <c r="N3226" t="s">
        <v>134</v>
      </c>
      <c r="O3226" t="s">
        <v>243</v>
      </c>
      <c r="P3226" t="s">
        <v>244</v>
      </c>
      <c r="Q3226" t="s">
        <v>245</v>
      </c>
      <c r="R3226" t="s">
        <v>117</v>
      </c>
      <c r="S3226" t="s">
        <v>99</v>
      </c>
      <c r="T3226" t="s">
        <v>15435</v>
      </c>
      <c r="U3226" t="s">
        <v>15436</v>
      </c>
      <c r="V3226" s="41">
        <v>41337</v>
      </c>
      <c r="W3226" s="41">
        <v>34593</v>
      </c>
      <c r="X3226">
        <v>1</v>
      </c>
      <c r="Y3226">
        <v>1</v>
      </c>
      <c r="Z3226" t="s">
        <v>102</v>
      </c>
      <c r="AA3226">
        <v>1</v>
      </c>
      <c r="AB3226" t="s">
        <v>103</v>
      </c>
      <c r="AC3226" t="s">
        <v>104</v>
      </c>
      <c r="AD3226">
        <v>1</v>
      </c>
      <c r="AE3226" t="s">
        <v>105</v>
      </c>
      <c r="AG3226" t="s">
        <v>121</v>
      </c>
      <c r="AJ3226" t="s">
        <v>107</v>
      </c>
      <c r="AK3226" t="s">
        <v>15437</v>
      </c>
    </row>
    <row r="3227" spans="1:37" hidden="1" x14ac:dyDescent="0.25">
      <c r="A3227" t="s">
        <v>15438</v>
      </c>
      <c r="B3227" t="e">
        <f>VLOOKUP(A3227,[2]mp_ALL!B$1:B$557,1,0)</f>
        <v>#N/A</v>
      </c>
      <c r="C3227" t="s">
        <v>15439</v>
      </c>
      <c r="D3227" t="s">
        <v>38</v>
      </c>
      <c r="E3227" t="s">
        <v>88</v>
      </c>
      <c r="F3227" t="s">
        <v>8284</v>
      </c>
      <c r="G3227" t="s">
        <v>8285</v>
      </c>
      <c r="H3227" t="s">
        <v>91</v>
      </c>
      <c r="I3227" t="s">
        <v>15190</v>
      </c>
      <c r="J3227">
        <v>1</v>
      </c>
      <c r="K3227" t="s">
        <v>14966</v>
      </c>
      <c r="L3227">
        <v>0</v>
      </c>
      <c r="M3227" t="s">
        <v>158</v>
      </c>
      <c r="N3227" t="s">
        <v>2004</v>
      </c>
      <c r="O3227" t="s">
        <v>14967</v>
      </c>
      <c r="P3227" t="s">
        <v>15191</v>
      </c>
      <c r="Q3227" t="s">
        <v>15192</v>
      </c>
      <c r="R3227" t="s">
        <v>117</v>
      </c>
      <c r="S3227" t="s">
        <v>163</v>
      </c>
      <c r="T3227" t="s">
        <v>15440</v>
      </c>
      <c r="U3227" t="s">
        <v>15441</v>
      </c>
      <c r="V3227" s="41">
        <v>41337</v>
      </c>
      <c r="W3227" s="41">
        <v>33537</v>
      </c>
      <c r="X3227">
        <v>1</v>
      </c>
      <c r="Y3227">
        <v>1</v>
      </c>
      <c r="Z3227" t="s">
        <v>102</v>
      </c>
      <c r="AA3227">
        <v>1</v>
      </c>
      <c r="AB3227" t="s">
        <v>103</v>
      </c>
      <c r="AC3227" t="s">
        <v>104</v>
      </c>
      <c r="AD3227">
        <v>1</v>
      </c>
      <c r="AE3227" t="s">
        <v>120</v>
      </c>
      <c r="AG3227" t="s">
        <v>121</v>
      </c>
      <c r="AJ3227" t="s">
        <v>1153</v>
      </c>
      <c r="AK3227" t="s">
        <v>15442</v>
      </c>
    </row>
    <row r="3228" spans="1:37" hidden="1" x14ac:dyDescent="0.25">
      <c r="A3228" t="s">
        <v>15443</v>
      </c>
      <c r="B3228" t="e">
        <f>VLOOKUP(A3228,[2]mp_ALL!B$1:B$557,1,0)</f>
        <v>#N/A</v>
      </c>
      <c r="C3228" t="s">
        <v>15444</v>
      </c>
      <c r="D3228" t="s">
        <v>38</v>
      </c>
      <c r="E3228" t="s">
        <v>88</v>
      </c>
      <c r="F3228" t="s">
        <v>8284</v>
      </c>
      <c r="G3228" t="s">
        <v>8285</v>
      </c>
      <c r="H3228" t="s">
        <v>91</v>
      </c>
      <c r="I3228" t="s">
        <v>4022</v>
      </c>
      <c r="J3228">
        <v>1</v>
      </c>
      <c r="K3228" t="s">
        <v>224</v>
      </c>
      <c r="L3228">
        <v>1</v>
      </c>
      <c r="M3228" t="s">
        <v>94</v>
      </c>
      <c r="N3228" t="s">
        <v>45</v>
      </c>
      <c r="O3228" t="s">
        <v>243</v>
      </c>
      <c r="P3228" t="s">
        <v>3639</v>
      </c>
      <c r="Q3228" t="s">
        <v>4023</v>
      </c>
      <c r="S3228" t="s">
        <v>817</v>
      </c>
      <c r="T3228" t="s">
        <v>15445</v>
      </c>
      <c r="U3228" t="s">
        <v>15446</v>
      </c>
      <c r="V3228" s="41">
        <v>41337</v>
      </c>
      <c r="W3228" s="41">
        <v>34067</v>
      </c>
      <c r="X3228">
        <v>1</v>
      </c>
      <c r="Y3228">
        <v>1</v>
      </c>
      <c r="Z3228" t="s">
        <v>102</v>
      </c>
      <c r="AA3228">
        <v>1</v>
      </c>
      <c r="AB3228" t="s">
        <v>103</v>
      </c>
      <c r="AC3228" t="s">
        <v>104</v>
      </c>
      <c r="AD3228">
        <v>1</v>
      </c>
      <c r="AE3228" t="s">
        <v>105</v>
      </c>
      <c r="AG3228" t="s">
        <v>106</v>
      </c>
      <c r="AJ3228" t="s">
        <v>1008</v>
      </c>
      <c r="AK3228" t="s">
        <v>15447</v>
      </c>
    </row>
    <row r="3229" spans="1:37" hidden="1" x14ac:dyDescent="0.25">
      <c r="A3229" t="s">
        <v>15448</v>
      </c>
      <c r="B3229" t="e">
        <f>VLOOKUP(A3229,[2]mp_ALL!B$1:B$557,1,0)</f>
        <v>#N/A</v>
      </c>
      <c r="C3229" t="s">
        <v>7876</v>
      </c>
      <c r="D3229" t="s">
        <v>38</v>
      </c>
      <c r="E3229" t="s">
        <v>88</v>
      </c>
      <c r="F3229" t="s">
        <v>8284</v>
      </c>
      <c r="G3229" t="s">
        <v>8285</v>
      </c>
      <c r="H3229" t="s">
        <v>91</v>
      </c>
      <c r="I3229" t="s">
        <v>15198</v>
      </c>
      <c r="J3229">
        <v>1</v>
      </c>
      <c r="K3229" t="s">
        <v>14966</v>
      </c>
      <c r="L3229">
        <v>0</v>
      </c>
      <c r="M3229" t="s">
        <v>158</v>
      </c>
      <c r="N3229" t="s">
        <v>2004</v>
      </c>
      <c r="O3229" t="s">
        <v>14967</v>
      </c>
      <c r="P3229" t="s">
        <v>15199</v>
      </c>
      <c r="Q3229" t="s">
        <v>15200</v>
      </c>
      <c r="R3229" t="s">
        <v>117</v>
      </c>
      <c r="S3229" t="s">
        <v>163</v>
      </c>
      <c r="T3229" t="s">
        <v>15449</v>
      </c>
      <c r="U3229" t="s">
        <v>15450</v>
      </c>
      <c r="V3229" s="41">
        <v>41337</v>
      </c>
      <c r="W3229" s="41">
        <v>33838</v>
      </c>
      <c r="X3229">
        <v>1</v>
      </c>
      <c r="Y3229">
        <v>1</v>
      </c>
      <c r="Z3229" t="s">
        <v>102</v>
      </c>
      <c r="AA3229">
        <v>1</v>
      </c>
      <c r="AB3229" t="s">
        <v>103</v>
      </c>
      <c r="AC3229" t="s">
        <v>104</v>
      </c>
      <c r="AD3229">
        <v>1</v>
      </c>
      <c r="AE3229" t="s">
        <v>120</v>
      </c>
      <c r="AG3229" t="s">
        <v>121</v>
      </c>
      <c r="AJ3229" t="s">
        <v>2535</v>
      </c>
      <c r="AK3229" t="s">
        <v>15451</v>
      </c>
    </row>
    <row r="3230" spans="1:37" hidden="1" x14ac:dyDescent="0.25">
      <c r="A3230" t="s">
        <v>15452</v>
      </c>
      <c r="B3230" t="e">
        <f>VLOOKUP(A3230,[2]mp_ALL!B$1:B$557,1,0)</f>
        <v>#N/A</v>
      </c>
      <c r="C3230" t="s">
        <v>15453</v>
      </c>
      <c r="D3230" t="s">
        <v>38</v>
      </c>
      <c r="E3230" t="s">
        <v>88</v>
      </c>
      <c r="F3230" t="s">
        <v>8284</v>
      </c>
      <c r="G3230" t="s">
        <v>8285</v>
      </c>
      <c r="H3230" t="s">
        <v>91</v>
      </c>
      <c r="I3230" t="s">
        <v>5047</v>
      </c>
      <c r="J3230">
        <v>1</v>
      </c>
      <c r="K3230" t="s">
        <v>183</v>
      </c>
      <c r="L3230">
        <v>1</v>
      </c>
      <c r="M3230" t="s">
        <v>158</v>
      </c>
      <c r="N3230" t="s">
        <v>205</v>
      </c>
      <c r="O3230" t="s">
        <v>1213</v>
      </c>
      <c r="P3230" t="s">
        <v>1991</v>
      </c>
      <c r="Q3230" t="s">
        <v>5048</v>
      </c>
      <c r="R3230" t="s">
        <v>117</v>
      </c>
      <c r="S3230" t="s">
        <v>163</v>
      </c>
      <c r="T3230" t="s">
        <v>15454</v>
      </c>
      <c r="U3230" t="s">
        <v>15455</v>
      </c>
      <c r="V3230" s="41">
        <v>41337</v>
      </c>
      <c r="W3230" s="41">
        <v>33771</v>
      </c>
      <c r="X3230">
        <v>1</v>
      </c>
      <c r="Y3230">
        <v>1</v>
      </c>
      <c r="Z3230" t="s">
        <v>102</v>
      </c>
      <c r="AA3230">
        <v>1</v>
      </c>
      <c r="AB3230" t="s">
        <v>103</v>
      </c>
      <c r="AC3230" t="s">
        <v>104</v>
      </c>
      <c r="AD3230">
        <v>1</v>
      </c>
      <c r="AE3230" t="s">
        <v>105</v>
      </c>
      <c r="AG3230" t="s">
        <v>121</v>
      </c>
      <c r="AJ3230" t="s">
        <v>352</v>
      </c>
      <c r="AK3230" t="s">
        <v>15456</v>
      </c>
    </row>
    <row r="3231" spans="1:37" hidden="1" x14ac:dyDescent="0.25">
      <c r="A3231" t="s">
        <v>15457</v>
      </c>
      <c r="B3231" t="e">
        <f>VLOOKUP(A3231,[2]mp_ALL!B$1:B$557,1,0)</f>
        <v>#N/A</v>
      </c>
      <c r="C3231" t="s">
        <v>15458</v>
      </c>
      <c r="D3231" t="s">
        <v>38</v>
      </c>
      <c r="E3231" t="s">
        <v>88</v>
      </c>
      <c r="F3231" t="s">
        <v>8284</v>
      </c>
      <c r="G3231" t="s">
        <v>8285</v>
      </c>
      <c r="H3231" t="s">
        <v>91</v>
      </c>
      <c r="I3231" t="s">
        <v>4923</v>
      </c>
      <c r="J3231">
        <v>1</v>
      </c>
      <c r="K3231" t="s">
        <v>3394</v>
      </c>
      <c r="L3231">
        <v>1</v>
      </c>
      <c r="M3231" t="s">
        <v>316</v>
      </c>
      <c r="N3231" t="s">
        <v>3395</v>
      </c>
      <c r="O3231" t="s">
        <v>3396</v>
      </c>
      <c r="P3231" t="s">
        <v>3397</v>
      </c>
      <c r="Q3231" t="s">
        <v>4924</v>
      </c>
      <c r="S3231" t="s">
        <v>319</v>
      </c>
      <c r="T3231" t="s">
        <v>15459</v>
      </c>
      <c r="U3231" t="s">
        <v>15460</v>
      </c>
      <c r="V3231" s="41">
        <v>41337</v>
      </c>
      <c r="W3231" s="41">
        <v>34006</v>
      </c>
      <c r="X3231">
        <v>1</v>
      </c>
      <c r="Y3231">
        <v>0</v>
      </c>
      <c r="Z3231" t="s">
        <v>102</v>
      </c>
      <c r="AA3231">
        <v>1</v>
      </c>
      <c r="AB3231" t="s">
        <v>103</v>
      </c>
      <c r="AC3231" t="s">
        <v>104</v>
      </c>
      <c r="AD3231">
        <v>1</v>
      </c>
      <c r="AE3231" t="s">
        <v>105</v>
      </c>
      <c r="AG3231" t="s">
        <v>148</v>
      </c>
      <c r="AJ3231" t="s">
        <v>107</v>
      </c>
      <c r="AK3231" t="s">
        <v>15461</v>
      </c>
    </row>
    <row r="3232" spans="1:37" hidden="1" x14ac:dyDescent="0.25">
      <c r="A3232" t="s">
        <v>15462</v>
      </c>
      <c r="B3232" t="e">
        <f>VLOOKUP(A3232,[2]mp_ALL!B$1:B$557,1,0)</f>
        <v>#N/A</v>
      </c>
      <c r="C3232" t="s">
        <v>15463</v>
      </c>
      <c r="D3232" t="s">
        <v>38</v>
      </c>
      <c r="E3232" t="s">
        <v>88</v>
      </c>
      <c r="F3232" t="s">
        <v>8284</v>
      </c>
      <c r="G3232" t="s">
        <v>8285</v>
      </c>
      <c r="H3232" t="s">
        <v>91</v>
      </c>
      <c r="I3232" t="s">
        <v>11548</v>
      </c>
      <c r="J3232">
        <v>1</v>
      </c>
      <c r="K3232" t="s">
        <v>728</v>
      </c>
      <c r="L3232">
        <v>1</v>
      </c>
      <c r="M3232" t="s">
        <v>158</v>
      </c>
      <c r="N3232" t="s">
        <v>184</v>
      </c>
      <c r="O3232" t="s">
        <v>867</v>
      </c>
      <c r="P3232" t="s">
        <v>8432</v>
      </c>
      <c r="Q3232" t="s">
        <v>11549</v>
      </c>
      <c r="R3232" t="s">
        <v>117</v>
      </c>
      <c r="S3232" t="s">
        <v>163</v>
      </c>
      <c r="T3232" t="s">
        <v>15464</v>
      </c>
      <c r="U3232" t="s">
        <v>15465</v>
      </c>
      <c r="V3232" s="41">
        <v>41337</v>
      </c>
      <c r="W3232" s="41">
        <v>34225</v>
      </c>
      <c r="X3232">
        <v>1</v>
      </c>
      <c r="Y3232">
        <v>0</v>
      </c>
      <c r="Z3232" t="s">
        <v>102</v>
      </c>
      <c r="AA3232">
        <v>1</v>
      </c>
      <c r="AB3232" t="s">
        <v>103</v>
      </c>
      <c r="AC3232" t="s">
        <v>104</v>
      </c>
      <c r="AD3232">
        <v>1</v>
      </c>
      <c r="AE3232" t="s">
        <v>105</v>
      </c>
      <c r="AG3232" t="s">
        <v>121</v>
      </c>
      <c r="AJ3232" t="s">
        <v>1528</v>
      </c>
      <c r="AK3232" t="s">
        <v>15466</v>
      </c>
    </row>
    <row r="3233" spans="1:37" hidden="1" x14ac:dyDescent="0.25">
      <c r="A3233" t="s">
        <v>15467</v>
      </c>
      <c r="B3233" t="e">
        <f>VLOOKUP(A3233,[2]mp_ALL!B$1:B$557,1,0)</f>
        <v>#N/A</v>
      </c>
      <c r="C3233" t="s">
        <v>15468</v>
      </c>
      <c r="D3233" t="s">
        <v>38</v>
      </c>
      <c r="E3233" t="s">
        <v>88</v>
      </c>
      <c r="F3233" t="s">
        <v>8284</v>
      </c>
      <c r="G3233" t="s">
        <v>8285</v>
      </c>
      <c r="H3233" t="s">
        <v>91</v>
      </c>
      <c r="I3233" t="s">
        <v>15469</v>
      </c>
      <c r="J3233">
        <v>1</v>
      </c>
      <c r="K3233" t="s">
        <v>14966</v>
      </c>
      <c r="L3233">
        <v>0</v>
      </c>
      <c r="M3233" t="s">
        <v>158</v>
      </c>
      <c r="N3233" t="s">
        <v>2004</v>
      </c>
      <c r="O3233" t="s">
        <v>14967</v>
      </c>
      <c r="P3233" t="s">
        <v>15470</v>
      </c>
      <c r="Q3233" t="s">
        <v>15471</v>
      </c>
      <c r="R3233" t="s">
        <v>117</v>
      </c>
      <c r="S3233" t="s">
        <v>163</v>
      </c>
      <c r="T3233" t="s">
        <v>15472</v>
      </c>
      <c r="U3233" t="s">
        <v>3753</v>
      </c>
      <c r="V3233" s="41">
        <v>41337</v>
      </c>
      <c r="W3233" s="41">
        <v>34249</v>
      </c>
      <c r="X3233">
        <v>1</v>
      </c>
      <c r="Y3233">
        <v>1</v>
      </c>
      <c r="Z3233" t="s">
        <v>102</v>
      </c>
      <c r="AA3233">
        <v>1</v>
      </c>
      <c r="AB3233" t="s">
        <v>103</v>
      </c>
      <c r="AC3233" t="s">
        <v>104</v>
      </c>
      <c r="AD3233">
        <v>1</v>
      </c>
      <c r="AE3233" t="s">
        <v>120</v>
      </c>
      <c r="AG3233" t="s">
        <v>121</v>
      </c>
      <c r="AJ3233" t="s">
        <v>972</v>
      </c>
      <c r="AK3233" t="s">
        <v>15473</v>
      </c>
    </row>
    <row r="3234" spans="1:37" hidden="1" x14ac:dyDescent="0.25">
      <c r="A3234" t="s">
        <v>15474</v>
      </c>
      <c r="B3234" t="e">
        <f>VLOOKUP(A3234,[2]mp_ALL!B$1:B$557,1,0)</f>
        <v>#N/A</v>
      </c>
      <c r="C3234" t="s">
        <v>15475</v>
      </c>
      <c r="D3234" t="s">
        <v>38</v>
      </c>
      <c r="E3234" t="s">
        <v>88</v>
      </c>
      <c r="F3234" t="s">
        <v>8284</v>
      </c>
      <c r="G3234" t="s">
        <v>8285</v>
      </c>
      <c r="H3234" t="s">
        <v>91</v>
      </c>
      <c r="I3234" t="s">
        <v>9294</v>
      </c>
      <c r="J3234">
        <v>1</v>
      </c>
      <c r="K3234" t="s">
        <v>6988</v>
      </c>
      <c r="L3234">
        <v>0</v>
      </c>
      <c r="M3234" t="s">
        <v>158</v>
      </c>
      <c r="N3234" t="s">
        <v>2004</v>
      </c>
      <c r="O3234" t="s">
        <v>6989</v>
      </c>
      <c r="P3234" t="s">
        <v>6990</v>
      </c>
      <c r="Q3234" t="s">
        <v>9295</v>
      </c>
      <c r="R3234" t="s">
        <v>117</v>
      </c>
      <c r="S3234" t="s">
        <v>163</v>
      </c>
      <c r="T3234" t="s">
        <v>8883</v>
      </c>
      <c r="U3234" t="s">
        <v>15476</v>
      </c>
      <c r="V3234" s="41">
        <v>41337</v>
      </c>
      <c r="W3234" s="41">
        <v>34550</v>
      </c>
      <c r="X3234">
        <v>1</v>
      </c>
      <c r="Y3234">
        <v>0</v>
      </c>
      <c r="Z3234" t="s">
        <v>102</v>
      </c>
      <c r="AA3234">
        <v>1</v>
      </c>
      <c r="AB3234" t="s">
        <v>103</v>
      </c>
      <c r="AC3234" t="s">
        <v>104</v>
      </c>
      <c r="AD3234">
        <v>1</v>
      </c>
      <c r="AE3234" t="s">
        <v>120</v>
      </c>
      <c r="AG3234" t="s">
        <v>121</v>
      </c>
      <c r="AJ3234" t="s">
        <v>299</v>
      </c>
      <c r="AK3234" t="s">
        <v>15477</v>
      </c>
    </row>
    <row r="3235" spans="1:37" hidden="1" x14ac:dyDescent="0.25">
      <c r="A3235" t="s">
        <v>15478</v>
      </c>
      <c r="B3235" t="e">
        <f>VLOOKUP(A3235,[2]mp_ALL!B$1:B$557,1,0)</f>
        <v>#N/A</v>
      </c>
      <c r="C3235" t="s">
        <v>15479</v>
      </c>
      <c r="D3235" t="s">
        <v>38</v>
      </c>
      <c r="E3235" t="s">
        <v>88</v>
      </c>
      <c r="F3235" t="s">
        <v>8284</v>
      </c>
      <c r="G3235" t="s">
        <v>8285</v>
      </c>
      <c r="H3235" t="s">
        <v>91</v>
      </c>
      <c r="I3235" t="s">
        <v>1211</v>
      </c>
      <c r="J3235">
        <v>1</v>
      </c>
      <c r="K3235" t="s">
        <v>1212</v>
      </c>
      <c r="L3235">
        <v>1</v>
      </c>
      <c r="M3235" t="s">
        <v>158</v>
      </c>
      <c r="N3235" t="s">
        <v>205</v>
      </c>
      <c r="O3235" t="s">
        <v>1213</v>
      </c>
      <c r="P3235" t="s">
        <v>1214</v>
      </c>
      <c r="Q3235" t="s">
        <v>1215</v>
      </c>
      <c r="R3235" t="s">
        <v>117</v>
      </c>
      <c r="S3235" t="s">
        <v>207</v>
      </c>
      <c r="T3235" t="s">
        <v>15480</v>
      </c>
      <c r="U3235" t="s">
        <v>15481</v>
      </c>
      <c r="V3235" s="41">
        <v>41337</v>
      </c>
      <c r="W3235" s="41">
        <v>34098</v>
      </c>
      <c r="X3235">
        <v>0</v>
      </c>
      <c r="Z3235" t="s">
        <v>102</v>
      </c>
      <c r="AA3235">
        <v>1</v>
      </c>
      <c r="AB3235" t="s">
        <v>103</v>
      </c>
      <c r="AC3235" t="s">
        <v>104</v>
      </c>
      <c r="AD3235">
        <v>1</v>
      </c>
      <c r="AE3235" t="s">
        <v>105</v>
      </c>
      <c r="AG3235" t="s">
        <v>121</v>
      </c>
      <c r="AJ3235" t="s">
        <v>271</v>
      </c>
      <c r="AK3235" t="s">
        <v>15482</v>
      </c>
    </row>
    <row r="3236" spans="1:37" hidden="1" x14ac:dyDescent="0.25">
      <c r="A3236" t="s">
        <v>15483</v>
      </c>
      <c r="B3236" t="e">
        <f>VLOOKUP(A3236,[2]mp_ALL!B$1:B$557,1,0)</f>
        <v>#N/A</v>
      </c>
      <c r="C3236" t="s">
        <v>10872</v>
      </c>
      <c r="D3236" t="s">
        <v>38</v>
      </c>
      <c r="E3236" t="s">
        <v>88</v>
      </c>
      <c r="F3236" t="s">
        <v>8284</v>
      </c>
      <c r="G3236" t="s">
        <v>8285</v>
      </c>
      <c r="H3236" t="s">
        <v>91</v>
      </c>
      <c r="I3236" t="s">
        <v>274</v>
      </c>
      <c r="J3236">
        <v>1</v>
      </c>
      <c r="K3236" t="s">
        <v>275</v>
      </c>
      <c r="L3236">
        <v>1</v>
      </c>
      <c r="M3236" t="s">
        <v>113</v>
      </c>
      <c r="N3236" t="s">
        <v>134</v>
      </c>
      <c r="O3236" t="s">
        <v>243</v>
      </c>
      <c r="P3236" t="s">
        <v>276</v>
      </c>
      <c r="Q3236" t="s">
        <v>277</v>
      </c>
      <c r="R3236" t="s">
        <v>117</v>
      </c>
      <c r="S3236" t="s">
        <v>99</v>
      </c>
      <c r="T3236" t="s">
        <v>15484</v>
      </c>
      <c r="U3236" t="s">
        <v>2116</v>
      </c>
      <c r="V3236" s="41">
        <v>41337</v>
      </c>
      <c r="W3236" s="41">
        <v>33773</v>
      </c>
      <c r="X3236">
        <v>0</v>
      </c>
      <c r="Z3236" t="s">
        <v>102</v>
      </c>
      <c r="AA3236">
        <v>1</v>
      </c>
      <c r="AB3236" t="s">
        <v>103</v>
      </c>
      <c r="AC3236" t="s">
        <v>104</v>
      </c>
      <c r="AD3236">
        <v>1</v>
      </c>
      <c r="AE3236" t="s">
        <v>105</v>
      </c>
      <c r="AG3236" t="s">
        <v>121</v>
      </c>
      <c r="AJ3236" t="s">
        <v>694</v>
      </c>
      <c r="AK3236" t="s">
        <v>15485</v>
      </c>
    </row>
    <row r="3237" spans="1:37" hidden="1" x14ac:dyDescent="0.25">
      <c r="A3237" t="s">
        <v>15486</v>
      </c>
      <c r="B3237" t="e">
        <f>VLOOKUP(A3237,[2]mp_ALL!B$1:B$557,1,0)</f>
        <v>#N/A</v>
      </c>
      <c r="C3237" t="s">
        <v>15487</v>
      </c>
      <c r="D3237" t="s">
        <v>38</v>
      </c>
      <c r="E3237" t="s">
        <v>88</v>
      </c>
      <c r="F3237" t="s">
        <v>8284</v>
      </c>
      <c r="G3237" t="s">
        <v>8285</v>
      </c>
      <c r="H3237" t="s">
        <v>91</v>
      </c>
      <c r="I3237" t="s">
        <v>4575</v>
      </c>
      <c r="J3237">
        <v>1</v>
      </c>
      <c r="K3237" t="s">
        <v>779</v>
      </c>
      <c r="L3237">
        <v>1</v>
      </c>
      <c r="M3237" t="s">
        <v>113</v>
      </c>
      <c r="N3237" t="s">
        <v>134</v>
      </c>
      <c r="O3237" t="s">
        <v>347</v>
      </c>
      <c r="P3237" t="s">
        <v>780</v>
      </c>
      <c r="Q3237" t="s">
        <v>2602</v>
      </c>
      <c r="R3237" t="s">
        <v>117</v>
      </c>
      <c r="S3237" t="s">
        <v>99</v>
      </c>
      <c r="T3237" t="s">
        <v>15488</v>
      </c>
      <c r="U3237" t="s">
        <v>5615</v>
      </c>
      <c r="V3237" s="41">
        <v>41337</v>
      </c>
      <c r="W3237" s="41">
        <v>34279</v>
      </c>
      <c r="X3237">
        <v>1</v>
      </c>
      <c r="Y3237">
        <v>1</v>
      </c>
      <c r="Z3237" t="s">
        <v>102</v>
      </c>
      <c r="AA3237">
        <v>1</v>
      </c>
      <c r="AB3237" t="s">
        <v>103</v>
      </c>
      <c r="AC3237" t="s">
        <v>104</v>
      </c>
      <c r="AD3237">
        <v>1</v>
      </c>
      <c r="AE3237" t="s">
        <v>105</v>
      </c>
      <c r="AG3237" t="s">
        <v>121</v>
      </c>
      <c r="AJ3237" t="s">
        <v>107</v>
      </c>
      <c r="AK3237" t="s">
        <v>15489</v>
      </c>
    </row>
    <row r="3238" spans="1:37" hidden="1" x14ac:dyDescent="0.25">
      <c r="A3238" t="s">
        <v>15490</v>
      </c>
      <c r="B3238" t="e">
        <f>VLOOKUP(A3238,[2]mp_ALL!B$1:B$557,1,0)</f>
        <v>#N/A</v>
      </c>
      <c r="C3238" t="s">
        <v>15491</v>
      </c>
      <c r="D3238" t="s">
        <v>39</v>
      </c>
      <c r="E3238" t="s">
        <v>88</v>
      </c>
      <c r="F3238" t="s">
        <v>311</v>
      </c>
      <c r="G3238" t="s">
        <v>312</v>
      </c>
      <c r="H3238" t="s">
        <v>290</v>
      </c>
      <c r="I3238" t="s">
        <v>8046</v>
      </c>
      <c r="J3238">
        <v>1</v>
      </c>
      <c r="K3238" t="s">
        <v>2262</v>
      </c>
      <c r="L3238">
        <v>0</v>
      </c>
      <c r="M3238" t="s">
        <v>2263</v>
      </c>
      <c r="N3238" t="s">
        <v>3094</v>
      </c>
      <c r="O3238" t="s">
        <v>8047</v>
      </c>
      <c r="R3238" t="s">
        <v>559</v>
      </c>
      <c r="S3238" t="s">
        <v>560</v>
      </c>
      <c r="T3238" t="s">
        <v>15492</v>
      </c>
      <c r="U3238" t="s">
        <v>15493</v>
      </c>
      <c r="V3238" s="41">
        <v>41341</v>
      </c>
      <c r="W3238" s="41">
        <v>32537</v>
      </c>
      <c r="X3238">
        <v>1</v>
      </c>
      <c r="Y3238">
        <v>1</v>
      </c>
      <c r="Z3238" t="s">
        <v>102</v>
      </c>
      <c r="AA3238">
        <v>1</v>
      </c>
      <c r="AB3238" t="s">
        <v>103</v>
      </c>
      <c r="AC3238" t="s">
        <v>297</v>
      </c>
      <c r="AD3238">
        <v>1</v>
      </c>
      <c r="AE3238" t="s">
        <v>322</v>
      </c>
      <c r="AG3238" t="s">
        <v>1040</v>
      </c>
      <c r="AJ3238" t="s">
        <v>7640</v>
      </c>
      <c r="AK3238" t="s">
        <v>15494</v>
      </c>
    </row>
    <row r="3239" spans="1:37" hidden="1" x14ac:dyDescent="0.25">
      <c r="A3239" t="s">
        <v>15495</v>
      </c>
      <c r="B3239" t="e">
        <f>VLOOKUP(A3239,[2]mp_ALL!B$1:B$557,1,0)</f>
        <v>#N/A</v>
      </c>
      <c r="C3239" t="s">
        <v>15496</v>
      </c>
      <c r="D3239" t="s">
        <v>39</v>
      </c>
      <c r="E3239" t="s">
        <v>88</v>
      </c>
      <c r="F3239" t="s">
        <v>567</v>
      </c>
      <c r="G3239" t="s">
        <v>568</v>
      </c>
      <c r="H3239" t="s">
        <v>290</v>
      </c>
      <c r="I3239" t="s">
        <v>15497</v>
      </c>
      <c r="J3239">
        <v>1</v>
      </c>
      <c r="K3239" t="s">
        <v>3370</v>
      </c>
      <c r="L3239">
        <v>0</v>
      </c>
      <c r="M3239" t="s">
        <v>113</v>
      </c>
      <c r="N3239" t="s">
        <v>293</v>
      </c>
      <c r="O3239" t="s">
        <v>15498</v>
      </c>
      <c r="R3239" t="s">
        <v>117</v>
      </c>
      <c r="S3239" t="s">
        <v>199</v>
      </c>
      <c r="T3239" t="s">
        <v>15499</v>
      </c>
      <c r="U3239" t="s">
        <v>15500</v>
      </c>
      <c r="V3239" s="41">
        <v>41341</v>
      </c>
      <c r="W3239" s="41">
        <v>32357</v>
      </c>
      <c r="X3239">
        <v>1</v>
      </c>
      <c r="Y3239">
        <v>3</v>
      </c>
      <c r="Z3239" t="s">
        <v>102</v>
      </c>
      <c r="AA3239">
        <v>1</v>
      </c>
      <c r="AB3239" t="s">
        <v>103</v>
      </c>
      <c r="AC3239" t="s">
        <v>297</v>
      </c>
      <c r="AD3239">
        <v>1</v>
      </c>
      <c r="AE3239" t="s">
        <v>322</v>
      </c>
      <c r="AG3239" t="s">
        <v>121</v>
      </c>
      <c r="AJ3239" t="s">
        <v>1528</v>
      </c>
      <c r="AK3239" t="s">
        <v>15501</v>
      </c>
    </row>
    <row r="3240" spans="1:37" hidden="1" x14ac:dyDescent="0.25">
      <c r="A3240" t="s">
        <v>15502</v>
      </c>
      <c r="B3240" t="e">
        <f>VLOOKUP(A3240,[2]mp_ALL!B$1:B$557,1,0)</f>
        <v>#N/A</v>
      </c>
      <c r="C3240" t="s">
        <v>15503</v>
      </c>
      <c r="D3240" t="s">
        <v>39</v>
      </c>
      <c r="E3240" t="s">
        <v>88</v>
      </c>
      <c r="F3240" t="s">
        <v>567</v>
      </c>
      <c r="G3240" t="s">
        <v>568</v>
      </c>
      <c r="H3240" t="s">
        <v>290</v>
      </c>
      <c r="I3240" t="s">
        <v>12185</v>
      </c>
      <c r="J3240">
        <v>1</v>
      </c>
      <c r="K3240" t="s">
        <v>232</v>
      </c>
      <c r="L3240">
        <v>0</v>
      </c>
      <c r="M3240" t="s">
        <v>233</v>
      </c>
      <c r="N3240" t="s">
        <v>976</v>
      </c>
      <c r="O3240" t="s">
        <v>12186</v>
      </c>
      <c r="R3240" t="s">
        <v>117</v>
      </c>
      <c r="S3240" t="s">
        <v>237</v>
      </c>
      <c r="T3240" t="s">
        <v>15504</v>
      </c>
      <c r="U3240" t="s">
        <v>15505</v>
      </c>
      <c r="V3240" s="41">
        <v>41341</v>
      </c>
      <c r="W3240" s="41">
        <v>32717</v>
      </c>
      <c r="X3240">
        <v>1</v>
      </c>
      <c r="Y3240">
        <v>1</v>
      </c>
      <c r="Z3240" t="s">
        <v>923</v>
      </c>
      <c r="AA3240">
        <v>1</v>
      </c>
      <c r="AB3240" t="s">
        <v>103</v>
      </c>
      <c r="AC3240" t="s">
        <v>297</v>
      </c>
      <c r="AD3240">
        <v>1</v>
      </c>
      <c r="AE3240" t="s">
        <v>322</v>
      </c>
      <c r="AG3240" t="s">
        <v>121</v>
      </c>
      <c r="AJ3240" t="s">
        <v>334</v>
      </c>
      <c r="AK3240" t="s">
        <v>15506</v>
      </c>
    </row>
    <row r="3241" spans="1:37" hidden="1" x14ac:dyDescent="0.25">
      <c r="A3241" t="s">
        <v>15507</v>
      </c>
      <c r="B3241" t="e">
        <f>VLOOKUP(A3241,[2]mp_ALL!B$1:B$557,1,0)</f>
        <v>#N/A</v>
      </c>
      <c r="C3241" t="s">
        <v>15508</v>
      </c>
      <c r="D3241" t="s">
        <v>39</v>
      </c>
      <c r="E3241" t="s">
        <v>88</v>
      </c>
      <c r="F3241" t="s">
        <v>567</v>
      </c>
      <c r="G3241" t="s">
        <v>568</v>
      </c>
      <c r="H3241" t="s">
        <v>313</v>
      </c>
      <c r="I3241" t="s">
        <v>15509</v>
      </c>
      <c r="J3241">
        <v>1</v>
      </c>
      <c r="K3241" t="s">
        <v>157</v>
      </c>
      <c r="L3241">
        <v>0</v>
      </c>
      <c r="M3241" t="s">
        <v>158</v>
      </c>
      <c r="N3241" t="s">
        <v>2004</v>
      </c>
      <c r="O3241" t="s">
        <v>7068</v>
      </c>
      <c r="R3241" t="s">
        <v>117</v>
      </c>
      <c r="S3241" t="s">
        <v>237</v>
      </c>
      <c r="T3241" t="s">
        <v>15510</v>
      </c>
      <c r="U3241" t="s">
        <v>15511</v>
      </c>
      <c r="V3241" s="41">
        <v>41341</v>
      </c>
      <c r="W3241" s="41">
        <v>33054</v>
      </c>
      <c r="X3241">
        <v>1</v>
      </c>
      <c r="Y3241">
        <v>1</v>
      </c>
      <c r="Z3241" t="s">
        <v>102</v>
      </c>
      <c r="AA3241">
        <v>1</v>
      </c>
      <c r="AB3241" t="s">
        <v>103</v>
      </c>
      <c r="AC3241" t="s">
        <v>297</v>
      </c>
      <c r="AD3241">
        <v>1</v>
      </c>
      <c r="AE3241" t="s">
        <v>322</v>
      </c>
      <c r="AG3241" t="s">
        <v>121</v>
      </c>
      <c r="AJ3241" t="s">
        <v>327</v>
      </c>
      <c r="AK3241" t="s">
        <v>15512</v>
      </c>
    </row>
    <row r="3242" spans="1:37" hidden="1" x14ac:dyDescent="0.25">
      <c r="A3242" t="s">
        <v>15513</v>
      </c>
      <c r="B3242" t="e">
        <f>VLOOKUP(A3242,[2]mp_ALL!B$1:B$557,1,0)</f>
        <v>#N/A</v>
      </c>
      <c r="C3242" t="s">
        <v>15514</v>
      </c>
      <c r="D3242" t="s">
        <v>39</v>
      </c>
      <c r="E3242" t="s">
        <v>88</v>
      </c>
      <c r="F3242" t="s">
        <v>567</v>
      </c>
      <c r="G3242" t="s">
        <v>568</v>
      </c>
      <c r="H3242" t="s">
        <v>313</v>
      </c>
      <c r="I3242" t="s">
        <v>13654</v>
      </c>
      <c r="J3242">
        <v>1</v>
      </c>
      <c r="K3242" t="s">
        <v>157</v>
      </c>
      <c r="L3242">
        <v>0</v>
      </c>
      <c r="M3242" t="s">
        <v>158</v>
      </c>
      <c r="N3242" t="s">
        <v>2004</v>
      </c>
      <c r="O3242" t="s">
        <v>13655</v>
      </c>
      <c r="R3242" t="s">
        <v>117</v>
      </c>
      <c r="S3242" t="s">
        <v>237</v>
      </c>
      <c r="T3242" t="s">
        <v>15515</v>
      </c>
      <c r="U3242" t="s">
        <v>15516</v>
      </c>
      <c r="V3242" s="41">
        <v>41341</v>
      </c>
      <c r="W3242" s="41">
        <v>32650</v>
      </c>
      <c r="X3242">
        <v>1</v>
      </c>
      <c r="Y3242">
        <v>0</v>
      </c>
      <c r="Z3242" t="s">
        <v>102</v>
      </c>
      <c r="AA3242">
        <v>1</v>
      </c>
      <c r="AB3242" t="s">
        <v>103</v>
      </c>
      <c r="AC3242" t="s">
        <v>297</v>
      </c>
      <c r="AD3242">
        <v>1</v>
      </c>
      <c r="AE3242" t="s">
        <v>322</v>
      </c>
      <c r="AG3242" t="s">
        <v>121</v>
      </c>
      <c r="AJ3242" t="s">
        <v>8510</v>
      </c>
    </row>
    <row r="3243" spans="1:37" hidden="1" x14ac:dyDescent="0.25">
      <c r="A3243" t="s">
        <v>15517</v>
      </c>
      <c r="B3243" t="e">
        <f>VLOOKUP(A3243,[2]mp_ALL!B$1:B$557,1,0)</f>
        <v>#N/A</v>
      </c>
      <c r="C3243" t="s">
        <v>15518</v>
      </c>
      <c r="D3243" t="s">
        <v>36</v>
      </c>
      <c r="E3243" t="s">
        <v>88</v>
      </c>
      <c r="F3243" t="s">
        <v>154</v>
      </c>
      <c r="G3243" t="s">
        <v>155</v>
      </c>
      <c r="H3243" t="s">
        <v>290</v>
      </c>
      <c r="I3243" t="s">
        <v>15519</v>
      </c>
      <c r="J3243">
        <v>1</v>
      </c>
      <c r="K3243" t="s">
        <v>555</v>
      </c>
      <c r="L3243">
        <v>0</v>
      </c>
      <c r="M3243" t="s">
        <v>556</v>
      </c>
      <c r="N3243" t="s">
        <v>2270</v>
      </c>
      <c r="O3243" t="s">
        <v>15520</v>
      </c>
      <c r="R3243" t="s">
        <v>559</v>
      </c>
      <c r="S3243" t="s">
        <v>560</v>
      </c>
      <c r="T3243" t="s">
        <v>15521</v>
      </c>
      <c r="U3243" t="s">
        <v>5729</v>
      </c>
      <c r="V3243" s="41">
        <v>41341</v>
      </c>
      <c r="W3243" s="41">
        <v>33415</v>
      </c>
      <c r="X3243">
        <v>0</v>
      </c>
      <c r="Z3243" t="s">
        <v>102</v>
      </c>
      <c r="AA3243">
        <v>1</v>
      </c>
      <c r="AB3243" t="s">
        <v>576</v>
      </c>
      <c r="AC3243" t="s">
        <v>297</v>
      </c>
      <c r="AD3243">
        <v>1</v>
      </c>
      <c r="AE3243" t="s">
        <v>563</v>
      </c>
      <c r="AG3243" t="s">
        <v>564</v>
      </c>
      <c r="AJ3243" t="s">
        <v>107</v>
      </c>
      <c r="AK3243" t="s">
        <v>15522</v>
      </c>
    </row>
    <row r="3244" spans="1:37" hidden="1" x14ac:dyDescent="0.25">
      <c r="A3244" t="s">
        <v>15523</v>
      </c>
      <c r="B3244" t="e">
        <f>VLOOKUP(A3244,[2]mp_ALL!B$1:B$557,1,0)</f>
        <v>#N/A</v>
      </c>
      <c r="C3244" t="s">
        <v>15524</v>
      </c>
      <c r="D3244" t="s">
        <v>39</v>
      </c>
      <c r="E3244" t="s">
        <v>88</v>
      </c>
      <c r="F3244" t="s">
        <v>1473</v>
      </c>
      <c r="G3244" t="s">
        <v>1474</v>
      </c>
      <c r="H3244" t="s">
        <v>290</v>
      </c>
      <c r="I3244" t="s">
        <v>15525</v>
      </c>
      <c r="J3244">
        <v>1</v>
      </c>
      <c r="K3244" t="s">
        <v>555</v>
      </c>
      <c r="L3244">
        <v>0</v>
      </c>
      <c r="M3244" t="s">
        <v>556</v>
      </c>
      <c r="N3244" t="s">
        <v>557</v>
      </c>
      <c r="O3244" t="s">
        <v>15526</v>
      </c>
      <c r="R3244" t="s">
        <v>559</v>
      </c>
      <c r="S3244" t="s">
        <v>560</v>
      </c>
      <c r="T3244" t="s">
        <v>15527</v>
      </c>
      <c r="U3244" t="s">
        <v>15528</v>
      </c>
      <c r="V3244" s="41">
        <v>41341</v>
      </c>
      <c r="W3244" s="41">
        <v>33451</v>
      </c>
      <c r="X3244">
        <v>1</v>
      </c>
      <c r="Y3244">
        <v>1</v>
      </c>
      <c r="Z3244" t="s">
        <v>102</v>
      </c>
      <c r="AA3244">
        <v>1</v>
      </c>
      <c r="AB3244" t="s">
        <v>103</v>
      </c>
      <c r="AC3244" t="s">
        <v>297</v>
      </c>
      <c r="AD3244">
        <v>1</v>
      </c>
      <c r="AE3244" t="s">
        <v>563</v>
      </c>
      <c r="AG3244" t="s">
        <v>564</v>
      </c>
      <c r="AJ3244" t="s">
        <v>2166</v>
      </c>
      <c r="AK3244" t="s">
        <v>15529</v>
      </c>
    </row>
    <row r="3245" spans="1:37" hidden="1" x14ac:dyDescent="0.25">
      <c r="A3245" t="s">
        <v>15530</v>
      </c>
      <c r="B3245" t="e">
        <f>VLOOKUP(A3245,[2]mp_ALL!B$1:B$557,1,0)</f>
        <v>#N/A</v>
      </c>
      <c r="C3245" t="s">
        <v>15531</v>
      </c>
      <c r="D3245" t="s">
        <v>36</v>
      </c>
      <c r="E3245" t="s">
        <v>88</v>
      </c>
      <c r="F3245" t="s">
        <v>154</v>
      </c>
      <c r="G3245" t="s">
        <v>155</v>
      </c>
      <c r="H3245" t="s">
        <v>290</v>
      </c>
      <c r="I3245" t="s">
        <v>6290</v>
      </c>
      <c r="J3245">
        <v>1</v>
      </c>
      <c r="K3245" t="s">
        <v>1420</v>
      </c>
      <c r="L3245">
        <v>0</v>
      </c>
      <c r="M3245" t="s">
        <v>1421</v>
      </c>
      <c r="N3245" t="s">
        <v>2426</v>
      </c>
      <c r="O3245" t="s">
        <v>6291</v>
      </c>
      <c r="R3245" t="s">
        <v>1424</v>
      </c>
      <c r="S3245" t="s">
        <v>560</v>
      </c>
      <c r="T3245" t="s">
        <v>15532</v>
      </c>
      <c r="U3245" t="s">
        <v>15533</v>
      </c>
      <c r="V3245" s="41">
        <v>41341</v>
      </c>
      <c r="W3245" s="41">
        <v>32490</v>
      </c>
      <c r="X3245">
        <v>1</v>
      </c>
      <c r="Y3245">
        <v>2</v>
      </c>
      <c r="Z3245" t="s">
        <v>102</v>
      </c>
      <c r="AA3245">
        <v>1</v>
      </c>
      <c r="AB3245" t="s">
        <v>103</v>
      </c>
      <c r="AC3245" t="s">
        <v>297</v>
      </c>
      <c r="AD3245">
        <v>1</v>
      </c>
      <c r="AE3245" t="s">
        <v>563</v>
      </c>
      <c r="AG3245" t="s">
        <v>1427</v>
      </c>
      <c r="AI3245" t="s">
        <v>1444</v>
      </c>
      <c r="AJ3245" t="s">
        <v>271</v>
      </c>
      <c r="AK3245" t="s">
        <v>15534</v>
      </c>
    </row>
    <row r="3246" spans="1:37" hidden="1" x14ac:dyDescent="0.25">
      <c r="A3246" t="s">
        <v>15535</v>
      </c>
      <c r="B3246" t="e">
        <f>VLOOKUP(A3246,[2]mp_ALL!B$1:B$557,1,0)</f>
        <v>#N/A</v>
      </c>
      <c r="C3246" t="s">
        <v>15536</v>
      </c>
      <c r="D3246" t="s">
        <v>36</v>
      </c>
      <c r="E3246" t="s">
        <v>88</v>
      </c>
      <c r="F3246" t="s">
        <v>154</v>
      </c>
      <c r="G3246" t="s">
        <v>155</v>
      </c>
      <c r="H3246" t="s">
        <v>290</v>
      </c>
      <c r="I3246" t="s">
        <v>13622</v>
      </c>
      <c r="J3246">
        <v>1</v>
      </c>
      <c r="K3246" t="s">
        <v>232</v>
      </c>
      <c r="L3246">
        <v>0</v>
      </c>
      <c r="M3246" t="s">
        <v>233</v>
      </c>
      <c r="N3246" t="s">
        <v>976</v>
      </c>
      <c r="O3246" t="s">
        <v>13623</v>
      </c>
      <c r="R3246" t="s">
        <v>117</v>
      </c>
      <c r="S3246" t="s">
        <v>237</v>
      </c>
      <c r="T3246" t="s">
        <v>15537</v>
      </c>
      <c r="U3246" t="s">
        <v>6586</v>
      </c>
      <c r="V3246" s="41">
        <v>41341</v>
      </c>
      <c r="W3246" s="41">
        <v>33350</v>
      </c>
      <c r="X3246">
        <v>1</v>
      </c>
      <c r="Y3246">
        <v>1</v>
      </c>
      <c r="Z3246" t="s">
        <v>102</v>
      </c>
      <c r="AA3246">
        <v>1</v>
      </c>
      <c r="AB3246" t="s">
        <v>103</v>
      </c>
      <c r="AC3246" t="s">
        <v>297</v>
      </c>
      <c r="AD3246">
        <v>1</v>
      </c>
      <c r="AE3246" t="s">
        <v>322</v>
      </c>
      <c r="AG3246" t="s">
        <v>121</v>
      </c>
      <c r="AJ3246" t="s">
        <v>15538</v>
      </c>
      <c r="AK3246" t="s">
        <v>15539</v>
      </c>
    </row>
    <row r="3247" spans="1:37" hidden="1" x14ac:dyDescent="0.25">
      <c r="A3247" t="s">
        <v>15540</v>
      </c>
      <c r="B3247" t="e">
        <f>VLOOKUP(A3247,[2]mp_ALL!B$1:B$557,1,0)</f>
        <v>#N/A</v>
      </c>
      <c r="C3247" t="s">
        <v>15541</v>
      </c>
      <c r="D3247" t="s">
        <v>37</v>
      </c>
      <c r="E3247" t="s">
        <v>88</v>
      </c>
      <c r="F3247" t="s">
        <v>8284</v>
      </c>
      <c r="G3247" t="s">
        <v>8285</v>
      </c>
      <c r="H3247" t="s">
        <v>91</v>
      </c>
      <c r="I3247" t="s">
        <v>6831</v>
      </c>
      <c r="J3247">
        <v>1</v>
      </c>
      <c r="K3247" t="s">
        <v>2491</v>
      </c>
      <c r="L3247">
        <v>1</v>
      </c>
      <c r="M3247" t="s">
        <v>143</v>
      </c>
      <c r="N3247" t="s">
        <v>787</v>
      </c>
      <c r="O3247" t="s">
        <v>2492</v>
      </c>
      <c r="P3247" t="s">
        <v>2493</v>
      </c>
      <c r="Q3247" t="s">
        <v>6832</v>
      </c>
      <c r="R3247" t="s">
        <v>147</v>
      </c>
      <c r="S3247" t="s">
        <v>715</v>
      </c>
      <c r="T3247" t="s">
        <v>15542</v>
      </c>
      <c r="U3247" t="s">
        <v>15543</v>
      </c>
      <c r="V3247" s="41">
        <v>41351</v>
      </c>
      <c r="W3247" s="41">
        <v>34005</v>
      </c>
      <c r="X3247">
        <v>0</v>
      </c>
      <c r="Z3247" t="s">
        <v>102</v>
      </c>
      <c r="AA3247">
        <v>1</v>
      </c>
      <c r="AB3247" t="s">
        <v>103</v>
      </c>
      <c r="AC3247" t="s">
        <v>104</v>
      </c>
      <c r="AD3247">
        <v>1</v>
      </c>
      <c r="AE3247" t="s">
        <v>105</v>
      </c>
      <c r="AG3247" t="s">
        <v>148</v>
      </c>
      <c r="AJ3247" t="s">
        <v>15544</v>
      </c>
      <c r="AK3247" t="s">
        <v>15545</v>
      </c>
    </row>
    <row r="3248" spans="1:37" hidden="1" x14ac:dyDescent="0.25">
      <c r="A3248" t="s">
        <v>15546</v>
      </c>
      <c r="B3248" t="e">
        <f>VLOOKUP(A3248,[2]mp_ALL!B$1:B$557,1,0)</f>
        <v>#N/A</v>
      </c>
      <c r="C3248" t="s">
        <v>15547</v>
      </c>
      <c r="D3248" t="s">
        <v>38</v>
      </c>
      <c r="E3248" t="s">
        <v>88</v>
      </c>
      <c r="F3248" t="s">
        <v>8284</v>
      </c>
      <c r="G3248" t="s">
        <v>8285</v>
      </c>
      <c r="H3248" t="s">
        <v>91</v>
      </c>
      <c r="I3248" t="s">
        <v>8742</v>
      </c>
      <c r="J3248">
        <v>1</v>
      </c>
      <c r="K3248" t="s">
        <v>1212</v>
      </c>
      <c r="L3248">
        <v>1</v>
      </c>
      <c r="M3248" t="s">
        <v>158</v>
      </c>
      <c r="N3248" t="s">
        <v>205</v>
      </c>
      <c r="O3248" t="s">
        <v>3351</v>
      </c>
      <c r="P3248" t="s">
        <v>3352</v>
      </c>
      <c r="Q3248" t="s">
        <v>8743</v>
      </c>
      <c r="R3248" t="s">
        <v>117</v>
      </c>
      <c r="S3248" t="s">
        <v>163</v>
      </c>
      <c r="T3248" t="s">
        <v>15548</v>
      </c>
      <c r="U3248" t="s">
        <v>15549</v>
      </c>
      <c r="V3248" s="41">
        <v>41351</v>
      </c>
      <c r="W3248" s="41">
        <v>34094</v>
      </c>
      <c r="X3248">
        <v>0</v>
      </c>
      <c r="Z3248" t="s">
        <v>102</v>
      </c>
      <c r="AA3248">
        <v>1</v>
      </c>
      <c r="AB3248" t="s">
        <v>103</v>
      </c>
      <c r="AC3248" t="s">
        <v>104</v>
      </c>
      <c r="AD3248">
        <v>1</v>
      </c>
      <c r="AE3248" t="s">
        <v>105</v>
      </c>
      <c r="AG3248" t="s">
        <v>121</v>
      </c>
      <c r="AJ3248" t="s">
        <v>190</v>
      </c>
      <c r="AK3248" t="s">
        <v>15550</v>
      </c>
    </row>
    <row r="3249" spans="1:37" hidden="1" x14ac:dyDescent="0.25">
      <c r="A3249" t="s">
        <v>15551</v>
      </c>
      <c r="B3249" t="e">
        <f>VLOOKUP(A3249,[2]mp_ALL!B$1:B$557,1,0)</f>
        <v>#N/A</v>
      </c>
      <c r="C3249" t="s">
        <v>15552</v>
      </c>
      <c r="D3249" t="s">
        <v>38</v>
      </c>
      <c r="E3249" t="s">
        <v>88</v>
      </c>
      <c r="F3249" t="s">
        <v>8284</v>
      </c>
      <c r="G3249" t="s">
        <v>8285</v>
      </c>
      <c r="H3249" t="s">
        <v>91</v>
      </c>
      <c r="I3249" t="s">
        <v>727</v>
      </c>
      <c r="J3249">
        <v>1</v>
      </c>
      <c r="K3249" t="s">
        <v>728</v>
      </c>
      <c r="L3249">
        <v>1</v>
      </c>
      <c r="M3249" t="s">
        <v>158</v>
      </c>
      <c r="N3249" t="s">
        <v>159</v>
      </c>
      <c r="O3249" t="s">
        <v>729</v>
      </c>
      <c r="P3249" t="s">
        <v>730</v>
      </c>
      <c r="Q3249" t="s">
        <v>731</v>
      </c>
      <c r="R3249" t="s">
        <v>117</v>
      </c>
      <c r="S3249" t="s">
        <v>163</v>
      </c>
      <c r="T3249" t="s">
        <v>15553</v>
      </c>
      <c r="U3249" t="s">
        <v>15554</v>
      </c>
      <c r="V3249" s="41">
        <v>41351</v>
      </c>
      <c r="W3249" s="41">
        <v>34088</v>
      </c>
      <c r="X3249">
        <v>1</v>
      </c>
      <c r="Y3249">
        <v>0</v>
      </c>
      <c r="Z3249" t="s">
        <v>102</v>
      </c>
      <c r="AA3249">
        <v>1</v>
      </c>
      <c r="AB3249" t="s">
        <v>103</v>
      </c>
      <c r="AC3249" t="s">
        <v>104</v>
      </c>
      <c r="AD3249">
        <v>1</v>
      </c>
      <c r="AE3249" t="s">
        <v>105</v>
      </c>
      <c r="AG3249" t="s">
        <v>121</v>
      </c>
      <c r="AJ3249" t="s">
        <v>1153</v>
      </c>
      <c r="AK3249" t="s">
        <v>15555</v>
      </c>
    </row>
    <row r="3250" spans="1:37" hidden="1" x14ac:dyDescent="0.25">
      <c r="A3250" t="s">
        <v>15556</v>
      </c>
      <c r="B3250" t="e">
        <f>VLOOKUP(A3250,[2]mp_ALL!B$1:B$557,1,0)</f>
        <v>#N/A</v>
      </c>
      <c r="C3250" t="s">
        <v>15557</v>
      </c>
      <c r="D3250" t="s">
        <v>38</v>
      </c>
      <c r="E3250" t="s">
        <v>88</v>
      </c>
      <c r="F3250" t="s">
        <v>8284</v>
      </c>
      <c r="G3250" t="s">
        <v>8285</v>
      </c>
      <c r="H3250" t="s">
        <v>91</v>
      </c>
      <c r="I3250" t="s">
        <v>1260</v>
      </c>
      <c r="J3250">
        <v>1</v>
      </c>
      <c r="K3250" t="s">
        <v>1212</v>
      </c>
      <c r="L3250">
        <v>1</v>
      </c>
      <c r="M3250" t="s">
        <v>158</v>
      </c>
      <c r="N3250" t="s">
        <v>205</v>
      </c>
      <c r="O3250" t="s">
        <v>1213</v>
      </c>
      <c r="P3250" t="s">
        <v>1214</v>
      </c>
      <c r="Q3250" t="s">
        <v>1261</v>
      </c>
      <c r="R3250" t="s">
        <v>117</v>
      </c>
      <c r="S3250" t="s">
        <v>207</v>
      </c>
      <c r="T3250" t="s">
        <v>15558</v>
      </c>
      <c r="U3250" t="s">
        <v>2321</v>
      </c>
      <c r="V3250" s="41">
        <v>41351</v>
      </c>
      <c r="W3250" s="41">
        <v>34282</v>
      </c>
      <c r="X3250">
        <v>0</v>
      </c>
      <c r="Z3250" t="s">
        <v>102</v>
      </c>
      <c r="AA3250">
        <v>1</v>
      </c>
      <c r="AB3250" t="s">
        <v>103</v>
      </c>
      <c r="AC3250" t="s">
        <v>104</v>
      </c>
      <c r="AD3250">
        <v>1</v>
      </c>
      <c r="AE3250" t="s">
        <v>105</v>
      </c>
      <c r="AG3250" t="s">
        <v>121</v>
      </c>
      <c r="AJ3250" t="s">
        <v>107</v>
      </c>
      <c r="AK3250" t="s">
        <v>15559</v>
      </c>
    </row>
    <row r="3251" spans="1:37" hidden="1" x14ac:dyDescent="0.25">
      <c r="A3251" t="s">
        <v>15560</v>
      </c>
      <c r="B3251" t="e">
        <f>VLOOKUP(A3251,[2]mp_ALL!B$1:B$557,1,0)</f>
        <v>#N/A</v>
      </c>
      <c r="C3251" t="s">
        <v>15561</v>
      </c>
      <c r="D3251" t="s">
        <v>38</v>
      </c>
      <c r="E3251" t="s">
        <v>88</v>
      </c>
      <c r="F3251" t="s">
        <v>8284</v>
      </c>
      <c r="G3251" t="s">
        <v>8285</v>
      </c>
      <c r="H3251" t="s">
        <v>91</v>
      </c>
      <c r="I3251" t="s">
        <v>2847</v>
      </c>
      <c r="J3251">
        <v>1</v>
      </c>
      <c r="K3251" t="s">
        <v>600</v>
      </c>
      <c r="L3251">
        <v>1</v>
      </c>
      <c r="M3251" t="s">
        <v>158</v>
      </c>
      <c r="N3251" t="s">
        <v>159</v>
      </c>
      <c r="O3251" t="s">
        <v>1051</v>
      </c>
      <c r="P3251" t="s">
        <v>2848</v>
      </c>
      <c r="Q3251" t="s">
        <v>2849</v>
      </c>
      <c r="R3251" t="s">
        <v>117</v>
      </c>
      <c r="S3251" t="s">
        <v>163</v>
      </c>
      <c r="T3251" t="s">
        <v>15562</v>
      </c>
      <c r="U3251" t="s">
        <v>15563</v>
      </c>
      <c r="V3251" s="41">
        <v>41351</v>
      </c>
      <c r="W3251" s="41">
        <v>33615</v>
      </c>
      <c r="X3251">
        <v>0</v>
      </c>
      <c r="Z3251" t="s">
        <v>102</v>
      </c>
      <c r="AA3251">
        <v>1</v>
      </c>
      <c r="AB3251" t="s">
        <v>103</v>
      </c>
      <c r="AC3251" t="s">
        <v>104</v>
      </c>
      <c r="AD3251">
        <v>1</v>
      </c>
      <c r="AE3251" t="s">
        <v>105</v>
      </c>
      <c r="AG3251" t="s">
        <v>121</v>
      </c>
      <c r="AJ3251" t="s">
        <v>271</v>
      </c>
      <c r="AK3251" t="s">
        <v>15564</v>
      </c>
    </row>
    <row r="3252" spans="1:37" hidden="1" x14ac:dyDescent="0.25">
      <c r="A3252" t="s">
        <v>15565</v>
      </c>
      <c r="B3252" t="e">
        <f>VLOOKUP(A3252,[2]mp_ALL!B$1:B$557,1,0)</f>
        <v>#N/A</v>
      </c>
      <c r="C3252" t="s">
        <v>15566</v>
      </c>
      <c r="D3252" t="s">
        <v>37</v>
      </c>
      <c r="E3252" t="s">
        <v>88</v>
      </c>
      <c r="F3252" t="s">
        <v>8284</v>
      </c>
      <c r="G3252" t="s">
        <v>8285</v>
      </c>
      <c r="H3252" t="s">
        <v>91</v>
      </c>
      <c r="I3252" t="s">
        <v>6013</v>
      </c>
      <c r="J3252">
        <v>1</v>
      </c>
      <c r="K3252" t="s">
        <v>1826</v>
      </c>
      <c r="L3252">
        <v>1</v>
      </c>
      <c r="M3252" t="s">
        <v>414</v>
      </c>
      <c r="N3252" t="s">
        <v>159</v>
      </c>
      <c r="O3252" t="s">
        <v>1672</v>
      </c>
      <c r="P3252" t="s">
        <v>1827</v>
      </c>
      <c r="Q3252" t="s">
        <v>6014</v>
      </c>
      <c r="R3252" t="s">
        <v>117</v>
      </c>
      <c r="S3252" t="s">
        <v>163</v>
      </c>
      <c r="T3252" t="s">
        <v>15567</v>
      </c>
      <c r="U3252" t="s">
        <v>15568</v>
      </c>
      <c r="V3252" s="41">
        <v>41351</v>
      </c>
      <c r="W3252" s="41">
        <v>34590</v>
      </c>
      <c r="X3252">
        <v>1</v>
      </c>
      <c r="Y3252">
        <v>0</v>
      </c>
      <c r="Z3252" t="s">
        <v>102</v>
      </c>
      <c r="AA3252">
        <v>1</v>
      </c>
      <c r="AB3252" t="s">
        <v>103</v>
      </c>
      <c r="AC3252" t="s">
        <v>104</v>
      </c>
      <c r="AD3252">
        <v>1</v>
      </c>
      <c r="AE3252" t="s">
        <v>105</v>
      </c>
      <c r="AG3252" t="s">
        <v>121</v>
      </c>
      <c r="AJ3252" t="s">
        <v>1621</v>
      </c>
      <c r="AK3252" t="s">
        <v>15569</v>
      </c>
    </row>
    <row r="3253" spans="1:37" hidden="1" x14ac:dyDescent="0.25">
      <c r="A3253" t="s">
        <v>15570</v>
      </c>
      <c r="B3253" t="e">
        <f>VLOOKUP(A3253,[2]mp_ALL!B$1:B$557,1,0)</f>
        <v>#N/A</v>
      </c>
      <c r="C3253" t="s">
        <v>15571</v>
      </c>
      <c r="D3253" t="s">
        <v>38</v>
      </c>
      <c r="E3253" t="s">
        <v>88</v>
      </c>
      <c r="F3253" t="s">
        <v>8284</v>
      </c>
      <c r="G3253" t="s">
        <v>8285</v>
      </c>
      <c r="H3253" t="s">
        <v>91</v>
      </c>
      <c r="I3253" t="s">
        <v>4432</v>
      </c>
      <c r="J3253">
        <v>1</v>
      </c>
      <c r="K3253" t="s">
        <v>927</v>
      </c>
      <c r="L3253">
        <v>1</v>
      </c>
      <c r="M3253" t="s">
        <v>414</v>
      </c>
      <c r="N3253" t="s">
        <v>532</v>
      </c>
      <c r="O3253" t="s">
        <v>928</v>
      </c>
      <c r="P3253" t="s">
        <v>929</v>
      </c>
      <c r="Q3253" t="s">
        <v>4433</v>
      </c>
      <c r="R3253" t="s">
        <v>117</v>
      </c>
      <c r="S3253" t="s">
        <v>207</v>
      </c>
      <c r="T3253" t="s">
        <v>15572</v>
      </c>
      <c r="U3253" t="s">
        <v>15573</v>
      </c>
      <c r="V3253" s="41">
        <v>41351</v>
      </c>
      <c r="W3253" s="41">
        <v>33327</v>
      </c>
      <c r="X3253">
        <v>1</v>
      </c>
      <c r="Y3253">
        <v>1</v>
      </c>
      <c r="Z3253" t="s">
        <v>102</v>
      </c>
      <c r="AA3253">
        <v>1</v>
      </c>
      <c r="AB3253" t="s">
        <v>103</v>
      </c>
      <c r="AC3253" t="s">
        <v>104</v>
      </c>
      <c r="AD3253">
        <v>1</v>
      </c>
      <c r="AE3253" t="s">
        <v>105</v>
      </c>
      <c r="AG3253" t="s">
        <v>121</v>
      </c>
      <c r="AJ3253" t="s">
        <v>430</v>
      </c>
      <c r="AK3253" t="s">
        <v>15574</v>
      </c>
    </row>
    <row r="3254" spans="1:37" hidden="1" x14ac:dyDescent="0.25">
      <c r="A3254" t="s">
        <v>15575</v>
      </c>
      <c r="B3254" t="e">
        <f>VLOOKUP(A3254,[2]mp_ALL!B$1:B$557,1,0)</f>
        <v>#N/A</v>
      </c>
      <c r="C3254" t="s">
        <v>15576</v>
      </c>
      <c r="D3254" t="s">
        <v>38</v>
      </c>
      <c r="E3254" t="s">
        <v>88</v>
      </c>
      <c r="F3254" t="s">
        <v>8284</v>
      </c>
      <c r="G3254" t="s">
        <v>8285</v>
      </c>
      <c r="H3254" t="s">
        <v>91</v>
      </c>
      <c r="I3254" t="s">
        <v>483</v>
      </c>
      <c r="J3254">
        <v>1</v>
      </c>
      <c r="K3254" t="s">
        <v>484</v>
      </c>
      <c r="L3254">
        <v>1</v>
      </c>
      <c r="M3254" t="s">
        <v>414</v>
      </c>
      <c r="N3254" t="s">
        <v>159</v>
      </c>
      <c r="O3254" t="s">
        <v>485</v>
      </c>
      <c r="P3254" t="s">
        <v>486</v>
      </c>
      <c r="Q3254" t="s">
        <v>487</v>
      </c>
      <c r="R3254" t="s">
        <v>117</v>
      </c>
      <c r="S3254" t="s">
        <v>163</v>
      </c>
      <c r="T3254" t="s">
        <v>15577</v>
      </c>
      <c r="U3254" t="s">
        <v>15578</v>
      </c>
      <c r="V3254" s="41">
        <v>41351</v>
      </c>
      <c r="W3254" s="41">
        <v>33485</v>
      </c>
      <c r="X3254">
        <v>1</v>
      </c>
      <c r="Y3254">
        <v>1</v>
      </c>
      <c r="Z3254" t="s">
        <v>102</v>
      </c>
      <c r="AA3254">
        <v>1</v>
      </c>
      <c r="AB3254" t="s">
        <v>103</v>
      </c>
      <c r="AC3254" t="s">
        <v>104</v>
      </c>
      <c r="AD3254">
        <v>1</v>
      </c>
      <c r="AE3254" t="s">
        <v>105</v>
      </c>
      <c r="AG3254" t="s">
        <v>121</v>
      </c>
      <c r="AJ3254" t="s">
        <v>689</v>
      </c>
      <c r="AK3254" t="s">
        <v>15579</v>
      </c>
    </row>
    <row r="3255" spans="1:37" hidden="1" x14ac:dyDescent="0.25">
      <c r="A3255" t="s">
        <v>15580</v>
      </c>
      <c r="B3255" t="e">
        <f>VLOOKUP(A3255,[2]mp_ALL!B$1:B$557,1,0)</f>
        <v>#N/A</v>
      </c>
      <c r="C3255" t="s">
        <v>15581</v>
      </c>
      <c r="D3255" t="s">
        <v>37</v>
      </c>
      <c r="E3255" t="s">
        <v>88</v>
      </c>
      <c r="F3255" t="s">
        <v>8284</v>
      </c>
      <c r="G3255" t="s">
        <v>8285</v>
      </c>
      <c r="H3255" t="s">
        <v>91</v>
      </c>
      <c r="I3255" t="s">
        <v>8156</v>
      </c>
      <c r="J3255">
        <v>1</v>
      </c>
      <c r="K3255" t="s">
        <v>1115</v>
      </c>
      <c r="L3255">
        <v>1</v>
      </c>
      <c r="M3255" t="s">
        <v>435</v>
      </c>
      <c r="N3255" t="s">
        <v>505</v>
      </c>
      <c r="O3255" t="s">
        <v>1116</v>
      </c>
      <c r="P3255" t="s">
        <v>1522</v>
      </c>
      <c r="Q3255" t="s">
        <v>8157</v>
      </c>
      <c r="R3255" t="s">
        <v>117</v>
      </c>
      <c r="S3255" t="s">
        <v>148</v>
      </c>
      <c r="T3255" t="s">
        <v>15582</v>
      </c>
      <c r="U3255" t="s">
        <v>15583</v>
      </c>
      <c r="V3255" s="41">
        <v>41351</v>
      </c>
      <c r="W3255" s="41">
        <v>33804</v>
      </c>
      <c r="X3255">
        <v>1</v>
      </c>
      <c r="Y3255">
        <v>1</v>
      </c>
      <c r="Z3255" t="s">
        <v>102</v>
      </c>
      <c r="AA3255">
        <v>1</v>
      </c>
      <c r="AB3255" t="s">
        <v>103</v>
      </c>
      <c r="AC3255" t="s">
        <v>104</v>
      </c>
      <c r="AD3255">
        <v>1</v>
      </c>
      <c r="AE3255" t="s">
        <v>105</v>
      </c>
      <c r="AG3255" t="s">
        <v>148</v>
      </c>
      <c r="AJ3255" t="s">
        <v>694</v>
      </c>
      <c r="AK3255" t="s">
        <v>15584</v>
      </c>
    </row>
    <row r="3256" spans="1:37" hidden="1" x14ac:dyDescent="0.25">
      <c r="A3256" t="s">
        <v>15585</v>
      </c>
      <c r="B3256" t="e">
        <f>VLOOKUP(A3256,[2]mp_ALL!B$1:B$557,1,0)</f>
        <v>#N/A</v>
      </c>
      <c r="C3256" t="s">
        <v>15586</v>
      </c>
      <c r="D3256" t="s">
        <v>38</v>
      </c>
      <c r="E3256" t="s">
        <v>88</v>
      </c>
      <c r="F3256" t="s">
        <v>8284</v>
      </c>
      <c r="G3256" t="s">
        <v>8285</v>
      </c>
      <c r="H3256" t="s">
        <v>91</v>
      </c>
      <c r="I3256" t="s">
        <v>935</v>
      </c>
      <c r="J3256">
        <v>1</v>
      </c>
      <c r="K3256" t="s">
        <v>645</v>
      </c>
      <c r="L3256">
        <v>1</v>
      </c>
      <c r="M3256" t="s">
        <v>158</v>
      </c>
      <c r="N3256" t="s">
        <v>205</v>
      </c>
      <c r="O3256" t="s">
        <v>936</v>
      </c>
      <c r="P3256" t="s">
        <v>937</v>
      </c>
      <c r="Q3256" t="s">
        <v>938</v>
      </c>
      <c r="R3256" t="s">
        <v>117</v>
      </c>
      <c r="S3256" t="s">
        <v>207</v>
      </c>
      <c r="T3256" t="s">
        <v>15587</v>
      </c>
      <c r="U3256" t="s">
        <v>10932</v>
      </c>
      <c r="V3256" s="41">
        <v>41351</v>
      </c>
      <c r="W3256" s="41">
        <v>34442</v>
      </c>
      <c r="X3256">
        <v>1</v>
      </c>
      <c r="Y3256">
        <v>1</v>
      </c>
      <c r="Z3256" t="s">
        <v>102</v>
      </c>
      <c r="AA3256">
        <v>1</v>
      </c>
      <c r="AB3256" t="s">
        <v>103</v>
      </c>
      <c r="AC3256" t="s">
        <v>104</v>
      </c>
      <c r="AD3256">
        <v>1</v>
      </c>
      <c r="AE3256" t="s">
        <v>105</v>
      </c>
      <c r="AG3256" t="s">
        <v>121</v>
      </c>
      <c r="AJ3256" t="s">
        <v>1008</v>
      </c>
      <c r="AK3256" t="s">
        <v>15588</v>
      </c>
    </row>
    <row r="3257" spans="1:37" hidden="1" x14ac:dyDescent="0.25">
      <c r="A3257" t="s">
        <v>15589</v>
      </c>
      <c r="B3257" t="e">
        <f>VLOOKUP(A3257,[2]mp_ALL!B$1:B$557,1,0)</f>
        <v>#N/A</v>
      </c>
      <c r="C3257" t="s">
        <v>15590</v>
      </c>
      <c r="D3257" t="s">
        <v>38</v>
      </c>
      <c r="E3257" t="s">
        <v>88</v>
      </c>
      <c r="F3257" t="s">
        <v>8284</v>
      </c>
      <c r="G3257" t="s">
        <v>8285</v>
      </c>
      <c r="H3257" t="s">
        <v>91</v>
      </c>
      <c r="I3257" t="s">
        <v>866</v>
      </c>
      <c r="J3257">
        <v>1</v>
      </c>
      <c r="K3257" t="s">
        <v>183</v>
      </c>
      <c r="L3257">
        <v>1</v>
      </c>
      <c r="M3257" t="s">
        <v>158</v>
      </c>
      <c r="N3257" t="s">
        <v>184</v>
      </c>
      <c r="O3257" t="s">
        <v>867</v>
      </c>
      <c r="P3257" t="s">
        <v>868</v>
      </c>
      <c r="Q3257" t="s">
        <v>869</v>
      </c>
      <c r="R3257" t="s">
        <v>117</v>
      </c>
      <c r="S3257" t="s">
        <v>163</v>
      </c>
      <c r="T3257" t="s">
        <v>15591</v>
      </c>
      <c r="U3257" t="s">
        <v>15592</v>
      </c>
      <c r="V3257" s="41">
        <v>41351</v>
      </c>
      <c r="W3257" s="41">
        <v>34357</v>
      </c>
      <c r="X3257">
        <v>1</v>
      </c>
      <c r="Y3257">
        <v>1</v>
      </c>
      <c r="Z3257" t="s">
        <v>102</v>
      </c>
      <c r="AA3257">
        <v>1</v>
      </c>
      <c r="AB3257" t="s">
        <v>103</v>
      </c>
      <c r="AC3257" t="s">
        <v>104</v>
      </c>
      <c r="AD3257">
        <v>1</v>
      </c>
      <c r="AE3257" t="s">
        <v>105</v>
      </c>
      <c r="AG3257" t="s">
        <v>121</v>
      </c>
      <c r="AJ3257" t="s">
        <v>474</v>
      </c>
      <c r="AK3257" t="s">
        <v>15593</v>
      </c>
    </row>
    <row r="3258" spans="1:37" hidden="1" x14ac:dyDescent="0.25">
      <c r="A3258" t="s">
        <v>15594</v>
      </c>
      <c r="B3258" t="e">
        <f>VLOOKUP(A3258,[2]mp_ALL!B$1:B$557,1,0)</f>
        <v>#N/A</v>
      </c>
      <c r="C3258" t="s">
        <v>15595</v>
      </c>
      <c r="D3258" t="s">
        <v>38</v>
      </c>
      <c r="E3258" t="s">
        <v>88</v>
      </c>
      <c r="F3258" t="s">
        <v>8284</v>
      </c>
      <c r="G3258" t="s">
        <v>8285</v>
      </c>
      <c r="H3258" t="s">
        <v>91</v>
      </c>
      <c r="I3258" t="s">
        <v>1990</v>
      </c>
      <c r="J3258">
        <v>1</v>
      </c>
      <c r="K3258" t="s">
        <v>183</v>
      </c>
      <c r="L3258">
        <v>1</v>
      </c>
      <c r="M3258" t="s">
        <v>158</v>
      </c>
      <c r="N3258" t="s">
        <v>205</v>
      </c>
      <c r="O3258" t="s">
        <v>1213</v>
      </c>
      <c r="P3258" t="s">
        <v>1991</v>
      </c>
      <c r="Q3258" t="s">
        <v>1992</v>
      </c>
      <c r="R3258" t="s">
        <v>117</v>
      </c>
      <c r="S3258" t="s">
        <v>207</v>
      </c>
      <c r="T3258" t="s">
        <v>15596</v>
      </c>
      <c r="U3258" t="s">
        <v>15597</v>
      </c>
      <c r="V3258" s="41">
        <v>41358</v>
      </c>
      <c r="W3258" s="41">
        <v>34343</v>
      </c>
      <c r="X3258">
        <v>0</v>
      </c>
      <c r="Z3258" t="s">
        <v>102</v>
      </c>
      <c r="AA3258">
        <v>1</v>
      </c>
      <c r="AB3258" t="s">
        <v>103</v>
      </c>
      <c r="AC3258" t="s">
        <v>104</v>
      </c>
      <c r="AD3258">
        <v>1</v>
      </c>
      <c r="AE3258" t="s">
        <v>105</v>
      </c>
      <c r="AG3258" t="s">
        <v>121</v>
      </c>
      <c r="AJ3258" t="s">
        <v>107</v>
      </c>
      <c r="AK3258" t="s">
        <v>15598</v>
      </c>
    </row>
    <row r="3259" spans="1:37" hidden="1" x14ac:dyDescent="0.25">
      <c r="A3259" t="s">
        <v>15599</v>
      </c>
      <c r="B3259" t="e">
        <f>VLOOKUP(A3259,[2]mp_ALL!B$1:B$557,1,0)</f>
        <v>#N/A</v>
      </c>
      <c r="C3259" t="s">
        <v>15600</v>
      </c>
      <c r="D3259" t="s">
        <v>38</v>
      </c>
      <c r="E3259" t="s">
        <v>88</v>
      </c>
      <c r="F3259" t="s">
        <v>8284</v>
      </c>
      <c r="G3259" t="s">
        <v>8285</v>
      </c>
      <c r="H3259" t="s">
        <v>91</v>
      </c>
      <c r="I3259" t="s">
        <v>5346</v>
      </c>
      <c r="J3259">
        <v>1</v>
      </c>
      <c r="K3259" t="s">
        <v>413</v>
      </c>
      <c r="L3259">
        <v>1</v>
      </c>
      <c r="M3259" t="s">
        <v>414</v>
      </c>
      <c r="N3259" t="s">
        <v>415</v>
      </c>
      <c r="O3259" t="s">
        <v>416</v>
      </c>
      <c r="P3259" t="s">
        <v>417</v>
      </c>
      <c r="Q3259" t="s">
        <v>5347</v>
      </c>
      <c r="R3259" t="s">
        <v>117</v>
      </c>
      <c r="S3259" t="s">
        <v>199</v>
      </c>
      <c r="T3259" t="s">
        <v>15601</v>
      </c>
      <c r="U3259" t="s">
        <v>8336</v>
      </c>
      <c r="V3259" s="41">
        <v>41358</v>
      </c>
      <c r="W3259" s="41">
        <v>34191</v>
      </c>
      <c r="X3259">
        <v>1</v>
      </c>
      <c r="Y3259">
        <v>1</v>
      </c>
      <c r="Z3259" t="s">
        <v>102</v>
      </c>
      <c r="AA3259">
        <v>1</v>
      </c>
      <c r="AB3259" t="s">
        <v>103</v>
      </c>
      <c r="AC3259" t="s">
        <v>104</v>
      </c>
      <c r="AD3259">
        <v>1</v>
      </c>
      <c r="AE3259" t="s">
        <v>105</v>
      </c>
      <c r="AG3259" t="s">
        <v>121</v>
      </c>
      <c r="AJ3259" t="s">
        <v>2193</v>
      </c>
      <c r="AK3259" t="s">
        <v>15602</v>
      </c>
    </row>
    <row r="3260" spans="1:37" hidden="1" x14ac:dyDescent="0.25">
      <c r="A3260" t="s">
        <v>15603</v>
      </c>
      <c r="B3260" t="e">
        <f>VLOOKUP(A3260,[2]mp_ALL!B$1:B$557,1,0)</f>
        <v>#N/A</v>
      </c>
      <c r="C3260" t="s">
        <v>15604</v>
      </c>
      <c r="D3260" t="s">
        <v>38</v>
      </c>
      <c r="E3260" t="s">
        <v>88</v>
      </c>
      <c r="F3260" t="s">
        <v>8284</v>
      </c>
      <c r="G3260" t="s">
        <v>8285</v>
      </c>
      <c r="H3260" t="s">
        <v>91</v>
      </c>
      <c r="I3260" t="s">
        <v>9310</v>
      </c>
      <c r="J3260">
        <v>1</v>
      </c>
      <c r="K3260" t="s">
        <v>645</v>
      </c>
      <c r="L3260">
        <v>1</v>
      </c>
      <c r="M3260" t="s">
        <v>158</v>
      </c>
      <c r="N3260" t="s">
        <v>205</v>
      </c>
      <c r="O3260" t="s">
        <v>936</v>
      </c>
      <c r="P3260" t="s">
        <v>937</v>
      </c>
      <c r="Q3260" t="s">
        <v>9311</v>
      </c>
      <c r="R3260" t="s">
        <v>117</v>
      </c>
      <c r="S3260" t="s">
        <v>207</v>
      </c>
      <c r="T3260" t="s">
        <v>15605</v>
      </c>
      <c r="U3260" t="s">
        <v>15606</v>
      </c>
      <c r="V3260" s="41">
        <v>41358</v>
      </c>
      <c r="W3260" s="41">
        <v>34304</v>
      </c>
      <c r="X3260">
        <v>0</v>
      </c>
      <c r="Z3260" t="s">
        <v>102</v>
      </c>
      <c r="AA3260">
        <v>1</v>
      </c>
      <c r="AB3260" t="s">
        <v>103</v>
      </c>
      <c r="AC3260" t="s">
        <v>104</v>
      </c>
      <c r="AD3260">
        <v>1</v>
      </c>
      <c r="AE3260" t="s">
        <v>105</v>
      </c>
      <c r="AG3260" t="s">
        <v>148</v>
      </c>
      <c r="AJ3260" t="s">
        <v>1338</v>
      </c>
      <c r="AK3260" t="s">
        <v>15607</v>
      </c>
    </row>
    <row r="3261" spans="1:37" hidden="1" x14ac:dyDescent="0.25">
      <c r="A3261" t="s">
        <v>15608</v>
      </c>
      <c r="B3261" t="e">
        <f>VLOOKUP(A3261,[2]mp_ALL!B$1:B$557,1,0)</f>
        <v>#N/A</v>
      </c>
      <c r="C3261" t="s">
        <v>15609</v>
      </c>
      <c r="D3261" t="s">
        <v>38</v>
      </c>
      <c r="E3261" t="s">
        <v>88</v>
      </c>
      <c r="F3261" t="s">
        <v>8284</v>
      </c>
      <c r="G3261" t="s">
        <v>8285</v>
      </c>
      <c r="H3261" t="s">
        <v>91</v>
      </c>
      <c r="I3261" t="s">
        <v>8736</v>
      </c>
      <c r="J3261">
        <v>1</v>
      </c>
      <c r="K3261" t="s">
        <v>183</v>
      </c>
      <c r="L3261">
        <v>1</v>
      </c>
      <c r="M3261" t="s">
        <v>158</v>
      </c>
      <c r="N3261" t="s">
        <v>205</v>
      </c>
      <c r="O3261" t="s">
        <v>3351</v>
      </c>
      <c r="P3261" t="s">
        <v>8737</v>
      </c>
      <c r="Q3261" t="s">
        <v>8738</v>
      </c>
      <c r="R3261" t="s">
        <v>117</v>
      </c>
      <c r="S3261" t="s">
        <v>207</v>
      </c>
      <c r="T3261" t="s">
        <v>15610</v>
      </c>
      <c r="U3261" t="s">
        <v>15611</v>
      </c>
      <c r="V3261" s="41">
        <v>41358</v>
      </c>
      <c r="W3261" s="41">
        <v>34076</v>
      </c>
      <c r="X3261">
        <v>1</v>
      </c>
      <c r="Y3261">
        <v>0</v>
      </c>
      <c r="Z3261" t="s">
        <v>102</v>
      </c>
      <c r="AA3261">
        <v>1</v>
      </c>
      <c r="AB3261" t="s">
        <v>103</v>
      </c>
      <c r="AC3261" t="s">
        <v>104</v>
      </c>
      <c r="AD3261">
        <v>1</v>
      </c>
      <c r="AE3261" t="s">
        <v>105</v>
      </c>
      <c r="AG3261" t="s">
        <v>121</v>
      </c>
      <c r="AJ3261" t="s">
        <v>1452</v>
      </c>
      <c r="AK3261" t="s">
        <v>15612</v>
      </c>
    </row>
    <row r="3262" spans="1:37" hidden="1" x14ac:dyDescent="0.25">
      <c r="A3262" t="s">
        <v>15613</v>
      </c>
      <c r="B3262" t="e">
        <f>VLOOKUP(A3262,[2]mp_ALL!B$1:B$557,1,0)</f>
        <v>#N/A</v>
      </c>
      <c r="C3262" t="s">
        <v>15614</v>
      </c>
      <c r="D3262" t="s">
        <v>38</v>
      </c>
      <c r="E3262" t="s">
        <v>88</v>
      </c>
      <c r="F3262" t="s">
        <v>8284</v>
      </c>
      <c r="G3262" t="s">
        <v>8285</v>
      </c>
      <c r="H3262" t="s">
        <v>91</v>
      </c>
      <c r="I3262" t="s">
        <v>9490</v>
      </c>
      <c r="J3262">
        <v>1</v>
      </c>
      <c r="K3262" t="s">
        <v>626</v>
      </c>
      <c r="L3262">
        <v>0</v>
      </c>
      <c r="M3262" t="s">
        <v>414</v>
      </c>
      <c r="N3262" t="s">
        <v>415</v>
      </c>
      <c r="O3262" t="s">
        <v>533</v>
      </c>
      <c r="P3262" t="s">
        <v>9491</v>
      </c>
      <c r="Q3262" t="s">
        <v>9492</v>
      </c>
      <c r="R3262" t="s">
        <v>117</v>
      </c>
      <c r="S3262" t="s">
        <v>199</v>
      </c>
      <c r="T3262" t="s">
        <v>9626</v>
      </c>
      <c r="U3262" t="s">
        <v>15615</v>
      </c>
      <c r="V3262" s="41">
        <v>41358</v>
      </c>
      <c r="W3262" s="41">
        <v>33920</v>
      </c>
      <c r="X3262">
        <v>1</v>
      </c>
      <c r="Y3262">
        <v>1</v>
      </c>
      <c r="Z3262" t="s">
        <v>102</v>
      </c>
      <c r="AA3262">
        <v>1</v>
      </c>
      <c r="AB3262" t="s">
        <v>103</v>
      </c>
      <c r="AC3262" t="s">
        <v>104</v>
      </c>
      <c r="AD3262">
        <v>1</v>
      </c>
      <c r="AE3262" t="s">
        <v>308</v>
      </c>
      <c r="AG3262" t="s">
        <v>121</v>
      </c>
      <c r="AJ3262" t="s">
        <v>299</v>
      </c>
      <c r="AK3262" t="s">
        <v>15616</v>
      </c>
    </row>
    <row r="3263" spans="1:37" hidden="1" x14ac:dyDescent="0.25">
      <c r="A3263" t="s">
        <v>15617</v>
      </c>
      <c r="B3263" t="e">
        <f>VLOOKUP(A3263,[2]mp_ALL!B$1:B$557,1,0)</f>
        <v>#N/A</v>
      </c>
      <c r="C3263" t="s">
        <v>15618</v>
      </c>
      <c r="D3263" t="s">
        <v>38</v>
      </c>
      <c r="E3263" t="s">
        <v>88</v>
      </c>
      <c r="F3263" t="s">
        <v>8284</v>
      </c>
      <c r="G3263" t="s">
        <v>8285</v>
      </c>
      <c r="H3263" t="s">
        <v>91</v>
      </c>
      <c r="I3263" t="s">
        <v>10047</v>
      </c>
      <c r="J3263">
        <v>1</v>
      </c>
      <c r="K3263" t="s">
        <v>954</v>
      </c>
      <c r="L3263">
        <v>1</v>
      </c>
      <c r="M3263" t="s">
        <v>233</v>
      </c>
      <c r="N3263" t="s">
        <v>955</v>
      </c>
      <c r="O3263" t="s">
        <v>1156</v>
      </c>
      <c r="P3263" t="s">
        <v>4201</v>
      </c>
      <c r="Q3263" t="s">
        <v>10048</v>
      </c>
      <c r="R3263" t="s">
        <v>117</v>
      </c>
      <c r="S3263" t="s">
        <v>163</v>
      </c>
      <c r="T3263" t="s">
        <v>15619</v>
      </c>
      <c r="U3263" t="s">
        <v>15620</v>
      </c>
      <c r="V3263" s="41">
        <v>41358</v>
      </c>
      <c r="W3263" s="41">
        <v>34591</v>
      </c>
      <c r="X3263">
        <v>1</v>
      </c>
      <c r="Y3263">
        <v>1</v>
      </c>
      <c r="Z3263" t="s">
        <v>102</v>
      </c>
      <c r="AA3263">
        <v>1</v>
      </c>
      <c r="AB3263" t="s">
        <v>103</v>
      </c>
      <c r="AC3263" t="s">
        <v>104</v>
      </c>
      <c r="AD3263">
        <v>1</v>
      </c>
      <c r="AE3263" t="s">
        <v>105</v>
      </c>
      <c r="AG3263" t="s">
        <v>121</v>
      </c>
      <c r="AJ3263" t="s">
        <v>2297</v>
      </c>
      <c r="AK3263" t="s">
        <v>15621</v>
      </c>
    </row>
    <row r="3264" spans="1:37" x14ac:dyDescent="0.25">
      <c r="A3264" t="s">
        <v>15622</v>
      </c>
      <c r="B3264" t="str">
        <f>VLOOKUP(A3264,[2]mp_ALL!B$1:B$557,1,0)</f>
        <v>1323635</v>
      </c>
      <c r="C3264" t="s">
        <v>15623</v>
      </c>
      <c r="D3264" t="s">
        <v>38</v>
      </c>
      <c r="E3264" t="s">
        <v>88</v>
      </c>
      <c r="F3264" t="s">
        <v>8284</v>
      </c>
      <c r="G3264" t="s">
        <v>8285</v>
      </c>
      <c r="H3264" t="s">
        <v>91</v>
      </c>
      <c r="I3264" t="s">
        <v>4780</v>
      </c>
      <c r="J3264">
        <v>1</v>
      </c>
      <c r="K3264" t="s">
        <v>2774</v>
      </c>
      <c r="L3264">
        <v>0</v>
      </c>
      <c r="M3264" t="s">
        <v>34</v>
      </c>
      <c r="N3264" t="s">
        <v>41</v>
      </c>
      <c r="P3264" t="s">
        <v>4781</v>
      </c>
      <c r="Q3264" t="s">
        <v>4782</v>
      </c>
      <c r="S3264" t="s">
        <v>549</v>
      </c>
      <c r="T3264" t="s">
        <v>15624</v>
      </c>
      <c r="U3264" t="s">
        <v>15625</v>
      </c>
      <c r="V3264" s="41">
        <v>41358</v>
      </c>
      <c r="W3264" s="41">
        <v>33873</v>
      </c>
      <c r="X3264">
        <v>1</v>
      </c>
      <c r="Y3264">
        <v>1</v>
      </c>
      <c r="Z3264" t="s">
        <v>102</v>
      </c>
      <c r="AA3264">
        <v>1</v>
      </c>
      <c r="AB3264" t="s">
        <v>103</v>
      </c>
      <c r="AC3264" t="s">
        <v>104</v>
      </c>
      <c r="AD3264">
        <v>1</v>
      </c>
      <c r="AE3264" t="s">
        <v>308</v>
      </c>
      <c r="AG3264" t="s">
        <v>106</v>
      </c>
      <c r="AJ3264" t="s">
        <v>107</v>
      </c>
      <c r="AK3264" t="s">
        <v>15626</v>
      </c>
    </row>
    <row r="3265" spans="1:37" hidden="1" x14ac:dyDescent="0.25">
      <c r="A3265" t="s">
        <v>15627</v>
      </c>
      <c r="B3265" t="e">
        <f>VLOOKUP(A3265,[2]mp_ALL!B$1:B$557,1,0)</f>
        <v>#N/A</v>
      </c>
      <c r="C3265" t="s">
        <v>15628</v>
      </c>
      <c r="D3265" t="s">
        <v>37</v>
      </c>
      <c r="E3265" t="s">
        <v>88</v>
      </c>
      <c r="F3265" t="s">
        <v>8284</v>
      </c>
      <c r="G3265" t="s">
        <v>8285</v>
      </c>
      <c r="H3265" t="s">
        <v>91</v>
      </c>
      <c r="I3265" t="s">
        <v>8339</v>
      </c>
      <c r="J3265">
        <v>1</v>
      </c>
      <c r="K3265" t="s">
        <v>157</v>
      </c>
      <c r="L3265">
        <v>1</v>
      </c>
      <c r="M3265" t="s">
        <v>158</v>
      </c>
      <c r="N3265" t="s">
        <v>159</v>
      </c>
      <c r="O3265" t="s">
        <v>160</v>
      </c>
      <c r="P3265" t="s">
        <v>8329</v>
      </c>
      <c r="Q3265" t="s">
        <v>7878</v>
      </c>
      <c r="R3265" t="s">
        <v>117</v>
      </c>
      <c r="S3265" t="s">
        <v>163</v>
      </c>
      <c r="T3265" t="s">
        <v>15629</v>
      </c>
      <c r="U3265" t="s">
        <v>15630</v>
      </c>
      <c r="V3265" s="41">
        <v>41358</v>
      </c>
      <c r="W3265" s="41">
        <v>33667</v>
      </c>
      <c r="X3265">
        <v>1</v>
      </c>
      <c r="Y3265">
        <v>1</v>
      </c>
      <c r="Z3265" t="s">
        <v>102</v>
      </c>
      <c r="AA3265">
        <v>1</v>
      </c>
      <c r="AB3265" t="s">
        <v>103</v>
      </c>
      <c r="AC3265" t="s">
        <v>104</v>
      </c>
      <c r="AD3265">
        <v>1</v>
      </c>
      <c r="AE3265" t="s">
        <v>138</v>
      </c>
      <c r="AG3265" t="s">
        <v>121</v>
      </c>
      <c r="AJ3265" t="s">
        <v>689</v>
      </c>
      <c r="AK3265" t="s">
        <v>15631</v>
      </c>
    </row>
    <row r="3266" spans="1:37" x14ac:dyDescent="0.25">
      <c r="A3266" t="s">
        <v>15632</v>
      </c>
      <c r="B3266" t="str">
        <f>VLOOKUP(A3266,[2]mp_ALL!B$1:B$557,1,0)</f>
        <v>1323642</v>
      </c>
      <c r="C3266" t="s">
        <v>15633</v>
      </c>
      <c r="D3266" t="s">
        <v>38</v>
      </c>
      <c r="E3266" t="s">
        <v>88</v>
      </c>
      <c r="F3266" t="s">
        <v>8284</v>
      </c>
      <c r="G3266" t="s">
        <v>8285</v>
      </c>
      <c r="H3266" t="s">
        <v>91</v>
      </c>
      <c r="I3266" t="s">
        <v>5304</v>
      </c>
      <c r="J3266">
        <v>1</v>
      </c>
      <c r="K3266" t="s">
        <v>2774</v>
      </c>
      <c r="L3266">
        <v>0</v>
      </c>
      <c r="M3266" t="s">
        <v>34</v>
      </c>
      <c r="N3266" t="s">
        <v>41</v>
      </c>
      <c r="P3266" t="s">
        <v>5305</v>
      </c>
      <c r="Q3266" t="s">
        <v>5306</v>
      </c>
      <c r="S3266" t="s">
        <v>549</v>
      </c>
      <c r="T3266" t="s">
        <v>13485</v>
      </c>
      <c r="U3266" t="s">
        <v>10862</v>
      </c>
      <c r="V3266" s="41">
        <v>41358</v>
      </c>
      <c r="W3266" s="41">
        <v>34344</v>
      </c>
      <c r="X3266">
        <v>0</v>
      </c>
      <c r="Z3266" t="s">
        <v>102</v>
      </c>
      <c r="AA3266">
        <v>1</v>
      </c>
      <c r="AB3266" t="s">
        <v>103</v>
      </c>
      <c r="AC3266" t="s">
        <v>104</v>
      </c>
      <c r="AD3266">
        <v>1</v>
      </c>
      <c r="AE3266" t="s">
        <v>308</v>
      </c>
      <c r="AG3266" t="s">
        <v>106</v>
      </c>
      <c r="AJ3266" t="s">
        <v>1008</v>
      </c>
      <c r="AK3266" t="s">
        <v>15634</v>
      </c>
    </row>
    <row r="3267" spans="1:37" hidden="1" x14ac:dyDescent="0.25">
      <c r="A3267" t="s">
        <v>15635</v>
      </c>
      <c r="B3267" t="e">
        <f>VLOOKUP(A3267,[2]mp_ALL!B$1:B$557,1,0)</f>
        <v>#N/A</v>
      </c>
      <c r="C3267" t="s">
        <v>15636</v>
      </c>
      <c r="D3267" t="s">
        <v>38</v>
      </c>
      <c r="E3267" t="s">
        <v>88</v>
      </c>
      <c r="F3267" t="s">
        <v>8284</v>
      </c>
      <c r="G3267" t="s">
        <v>8285</v>
      </c>
      <c r="H3267" t="s">
        <v>91</v>
      </c>
      <c r="I3267" t="s">
        <v>5490</v>
      </c>
      <c r="J3267">
        <v>1</v>
      </c>
      <c r="K3267" t="s">
        <v>728</v>
      </c>
      <c r="L3267">
        <v>1</v>
      </c>
      <c r="M3267" t="s">
        <v>158</v>
      </c>
      <c r="N3267" t="s">
        <v>159</v>
      </c>
      <c r="O3267" t="s">
        <v>1051</v>
      </c>
      <c r="P3267" t="s">
        <v>1410</v>
      </c>
      <c r="Q3267" t="s">
        <v>5491</v>
      </c>
      <c r="R3267" t="s">
        <v>117</v>
      </c>
      <c r="S3267" t="s">
        <v>163</v>
      </c>
      <c r="T3267" t="s">
        <v>15637</v>
      </c>
      <c r="U3267" t="s">
        <v>15638</v>
      </c>
      <c r="V3267" s="41">
        <v>41358</v>
      </c>
      <c r="W3267" s="41">
        <v>34481</v>
      </c>
      <c r="X3267">
        <v>1</v>
      </c>
      <c r="Y3267">
        <v>1</v>
      </c>
      <c r="Z3267" t="s">
        <v>102</v>
      </c>
      <c r="AA3267">
        <v>1</v>
      </c>
      <c r="AB3267" t="s">
        <v>103</v>
      </c>
      <c r="AC3267" t="s">
        <v>104</v>
      </c>
      <c r="AD3267">
        <v>1</v>
      </c>
      <c r="AE3267" t="s">
        <v>105</v>
      </c>
      <c r="AG3267" t="s">
        <v>121</v>
      </c>
      <c r="AJ3267" t="s">
        <v>430</v>
      </c>
      <c r="AK3267" t="s">
        <v>15639</v>
      </c>
    </row>
    <row r="3268" spans="1:37" hidden="1" x14ac:dyDescent="0.25">
      <c r="A3268" t="s">
        <v>15640</v>
      </c>
      <c r="B3268" t="e">
        <f>VLOOKUP(A3268,[2]mp_ALL!B$1:B$557,1,0)</f>
        <v>#N/A</v>
      </c>
      <c r="C3268" t="s">
        <v>15641</v>
      </c>
      <c r="D3268" t="s">
        <v>38</v>
      </c>
      <c r="E3268" t="s">
        <v>88</v>
      </c>
      <c r="F3268" t="s">
        <v>8284</v>
      </c>
      <c r="G3268" t="s">
        <v>8285</v>
      </c>
      <c r="H3268" t="s">
        <v>91</v>
      </c>
      <c r="I3268" t="s">
        <v>9211</v>
      </c>
      <c r="J3268">
        <v>1</v>
      </c>
      <c r="K3268" t="s">
        <v>954</v>
      </c>
      <c r="L3268">
        <v>0</v>
      </c>
      <c r="M3268" t="s">
        <v>233</v>
      </c>
      <c r="N3268" t="s">
        <v>955</v>
      </c>
      <c r="O3268" t="s">
        <v>1156</v>
      </c>
      <c r="P3268" t="s">
        <v>1157</v>
      </c>
      <c r="Q3268" t="s">
        <v>9212</v>
      </c>
      <c r="R3268" t="s">
        <v>117</v>
      </c>
      <c r="S3268" t="s">
        <v>163</v>
      </c>
      <c r="T3268" t="s">
        <v>15642</v>
      </c>
      <c r="U3268" t="s">
        <v>15476</v>
      </c>
      <c r="V3268" s="41">
        <v>41358</v>
      </c>
      <c r="W3268" s="41">
        <v>34680</v>
      </c>
      <c r="X3268">
        <v>0</v>
      </c>
      <c r="Z3268" t="s">
        <v>102</v>
      </c>
      <c r="AA3268">
        <v>1</v>
      </c>
      <c r="AB3268" t="s">
        <v>103</v>
      </c>
      <c r="AC3268" t="s">
        <v>104</v>
      </c>
      <c r="AD3268">
        <v>1</v>
      </c>
      <c r="AE3268" t="s">
        <v>120</v>
      </c>
      <c r="AG3268" t="s">
        <v>121</v>
      </c>
      <c r="AJ3268" t="s">
        <v>299</v>
      </c>
      <c r="AK3268" t="s">
        <v>15643</v>
      </c>
    </row>
    <row r="3269" spans="1:37" hidden="1" x14ac:dyDescent="0.25">
      <c r="A3269" t="s">
        <v>15644</v>
      </c>
      <c r="B3269" t="e">
        <f>VLOOKUP(A3269,[2]mp_ALL!B$1:B$557,1,0)</f>
        <v>#N/A</v>
      </c>
      <c r="C3269" t="s">
        <v>15645</v>
      </c>
      <c r="D3269" t="s">
        <v>38</v>
      </c>
      <c r="E3269" t="s">
        <v>88</v>
      </c>
      <c r="F3269" t="s">
        <v>8284</v>
      </c>
      <c r="G3269" t="s">
        <v>8285</v>
      </c>
      <c r="H3269" t="s">
        <v>91</v>
      </c>
      <c r="I3269" t="s">
        <v>6636</v>
      </c>
      <c r="J3269">
        <v>1</v>
      </c>
      <c r="K3269" t="s">
        <v>232</v>
      </c>
      <c r="L3269">
        <v>1</v>
      </c>
      <c r="M3269" t="s">
        <v>233</v>
      </c>
      <c r="N3269" t="s">
        <v>955</v>
      </c>
      <c r="P3269" t="s">
        <v>999</v>
      </c>
      <c r="Q3269" t="s">
        <v>6637</v>
      </c>
      <c r="R3269" t="s">
        <v>117</v>
      </c>
      <c r="S3269" t="s">
        <v>163</v>
      </c>
      <c r="T3269" t="s">
        <v>15646</v>
      </c>
      <c r="U3269" t="s">
        <v>2630</v>
      </c>
      <c r="V3269" s="41">
        <v>41358</v>
      </c>
      <c r="W3269" s="41">
        <v>34247</v>
      </c>
      <c r="X3269">
        <v>1</v>
      </c>
      <c r="Y3269">
        <v>1</v>
      </c>
      <c r="Z3269" t="s">
        <v>102</v>
      </c>
      <c r="AA3269">
        <v>1</v>
      </c>
      <c r="AB3269" t="s">
        <v>103</v>
      </c>
      <c r="AC3269" t="s">
        <v>104</v>
      </c>
      <c r="AD3269">
        <v>1</v>
      </c>
      <c r="AE3269" t="s">
        <v>105</v>
      </c>
      <c r="AG3269" t="s">
        <v>121</v>
      </c>
      <c r="AJ3269" t="s">
        <v>15647</v>
      </c>
      <c r="AK3269" t="s">
        <v>15648</v>
      </c>
    </row>
    <row r="3270" spans="1:37" hidden="1" x14ac:dyDescent="0.25">
      <c r="A3270" t="s">
        <v>15649</v>
      </c>
      <c r="B3270" t="e">
        <f>VLOOKUP(A3270,[2]mp_ALL!B$1:B$557,1,0)</f>
        <v>#N/A</v>
      </c>
      <c r="C3270" t="s">
        <v>15650</v>
      </c>
      <c r="D3270" t="s">
        <v>38</v>
      </c>
      <c r="E3270" t="s">
        <v>88</v>
      </c>
      <c r="F3270" t="s">
        <v>8284</v>
      </c>
      <c r="G3270" t="s">
        <v>8285</v>
      </c>
      <c r="H3270" t="s">
        <v>91</v>
      </c>
      <c r="I3270" t="s">
        <v>9642</v>
      </c>
      <c r="J3270">
        <v>1</v>
      </c>
      <c r="K3270" t="s">
        <v>954</v>
      </c>
      <c r="L3270">
        <v>1</v>
      </c>
      <c r="M3270" t="s">
        <v>233</v>
      </c>
      <c r="N3270" t="s">
        <v>955</v>
      </c>
      <c r="O3270" t="s">
        <v>956</v>
      </c>
      <c r="P3270" t="s">
        <v>4506</v>
      </c>
      <c r="Q3270" t="s">
        <v>9643</v>
      </c>
      <c r="R3270" t="s">
        <v>117</v>
      </c>
      <c r="S3270" t="s">
        <v>163</v>
      </c>
      <c r="T3270" t="s">
        <v>15651</v>
      </c>
      <c r="U3270" t="s">
        <v>10284</v>
      </c>
      <c r="V3270" s="41">
        <v>41358</v>
      </c>
      <c r="W3270" s="41">
        <v>34516</v>
      </c>
      <c r="X3270">
        <v>0</v>
      </c>
      <c r="Z3270" t="s">
        <v>102</v>
      </c>
      <c r="AA3270">
        <v>1</v>
      </c>
      <c r="AB3270" t="s">
        <v>103</v>
      </c>
      <c r="AC3270" t="s">
        <v>104</v>
      </c>
      <c r="AD3270">
        <v>1</v>
      </c>
      <c r="AE3270" t="s">
        <v>105</v>
      </c>
      <c r="AG3270" t="s">
        <v>121</v>
      </c>
      <c r="AJ3270" t="s">
        <v>190</v>
      </c>
      <c r="AK3270" t="s">
        <v>15652</v>
      </c>
    </row>
    <row r="3271" spans="1:37" hidden="1" x14ac:dyDescent="0.25">
      <c r="A3271" t="s">
        <v>15653</v>
      </c>
      <c r="B3271" t="e">
        <f>VLOOKUP(A3271,[2]mp_ALL!B$1:B$557,1,0)</f>
        <v>#N/A</v>
      </c>
      <c r="C3271" t="s">
        <v>15654</v>
      </c>
      <c r="D3271" t="s">
        <v>38</v>
      </c>
      <c r="E3271" t="s">
        <v>88</v>
      </c>
      <c r="F3271" t="s">
        <v>8284</v>
      </c>
      <c r="G3271" t="s">
        <v>8285</v>
      </c>
      <c r="H3271" t="s">
        <v>91</v>
      </c>
      <c r="I3271" t="s">
        <v>9910</v>
      </c>
      <c r="J3271">
        <v>1</v>
      </c>
      <c r="K3271" t="s">
        <v>232</v>
      </c>
      <c r="L3271">
        <v>1</v>
      </c>
      <c r="M3271" t="s">
        <v>233</v>
      </c>
      <c r="N3271" t="s">
        <v>234</v>
      </c>
      <c r="O3271" t="s">
        <v>235</v>
      </c>
      <c r="P3271" t="s">
        <v>9911</v>
      </c>
      <c r="Q3271" t="s">
        <v>9912</v>
      </c>
      <c r="R3271" t="s">
        <v>117</v>
      </c>
      <c r="S3271" t="s">
        <v>949</v>
      </c>
      <c r="T3271" t="s">
        <v>15655</v>
      </c>
      <c r="U3271" t="s">
        <v>15656</v>
      </c>
      <c r="V3271" s="41">
        <v>41358</v>
      </c>
      <c r="W3271" s="41">
        <v>34377</v>
      </c>
      <c r="X3271">
        <v>1</v>
      </c>
      <c r="Y3271">
        <v>1</v>
      </c>
      <c r="Z3271" t="s">
        <v>102</v>
      </c>
      <c r="AA3271">
        <v>1</v>
      </c>
      <c r="AB3271" t="s">
        <v>103</v>
      </c>
      <c r="AC3271" t="s">
        <v>104</v>
      </c>
      <c r="AD3271">
        <v>1</v>
      </c>
      <c r="AE3271" t="s">
        <v>105</v>
      </c>
      <c r="AG3271" t="s">
        <v>121</v>
      </c>
      <c r="AJ3271" t="s">
        <v>190</v>
      </c>
      <c r="AK3271" t="s">
        <v>15657</v>
      </c>
    </row>
    <row r="3272" spans="1:37" hidden="1" x14ac:dyDescent="0.25">
      <c r="A3272" t="s">
        <v>15658</v>
      </c>
      <c r="B3272" t="e">
        <f>VLOOKUP(A3272,[2]mp_ALL!B$1:B$557,1,0)</f>
        <v>#N/A</v>
      </c>
      <c r="C3272" t="s">
        <v>15659</v>
      </c>
      <c r="D3272" t="s">
        <v>38</v>
      </c>
      <c r="E3272" t="s">
        <v>88</v>
      </c>
      <c r="F3272" t="s">
        <v>8284</v>
      </c>
      <c r="G3272" t="s">
        <v>8285</v>
      </c>
      <c r="H3272" t="s">
        <v>91</v>
      </c>
      <c r="I3272" t="s">
        <v>10768</v>
      </c>
      <c r="J3272">
        <v>1</v>
      </c>
      <c r="K3272" t="s">
        <v>3306</v>
      </c>
      <c r="L3272">
        <v>1</v>
      </c>
      <c r="M3272" t="s">
        <v>113</v>
      </c>
      <c r="N3272" t="s">
        <v>362</v>
      </c>
      <c r="O3272" t="s">
        <v>347</v>
      </c>
      <c r="P3272" t="s">
        <v>3307</v>
      </c>
      <c r="Q3272" t="s">
        <v>10769</v>
      </c>
      <c r="R3272" t="s">
        <v>117</v>
      </c>
      <c r="S3272" t="s">
        <v>199</v>
      </c>
      <c r="T3272" t="s">
        <v>15660</v>
      </c>
      <c r="U3272" t="s">
        <v>15661</v>
      </c>
      <c r="V3272" s="41">
        <v>41358</v>
      </c>
      <c r="W3272" s="41">
        <v>34370</v>
      </c>
      <c r="X3272">
        <v>1</v>
      </c>
      <c r="Y3272">
        <v>2</v>
      </c>
      <c r="Z3272" t="s">
        <v>102</v>
      </c>
      <c r="AA3272">
        <v>1</v>
      </c>
      <c r="AB3272" t="s">
        <v>103</v>
      </c>
      <c r="AC3272" t="s">
        <v>104</v>
      </c>
      <c r="AD3272">
        <v>1</v>
      </c>
      <c r="AE3272" t="s">
        <v>105</v>
      </c>
      <c r="AG3272" t="s">
        <v>121</v>
      </c>
      <c r="AJ3272" t="s">
        <v>107</v>
      </c>
      <c r="AK3272" t="s">
        <v>15662</v>
      </c>
    </row>
    <row r="3273" spans="1:37" hidden="1" x14ac:dyDescent="0.25">
      <c r="A3273" t="s">
        <v>15663</v>
      </c>
      <c r="B3273" t="e">
        <f>VLOOKUP(A3273,[2]mp_ALL!B$1:B$557,1,0)</f>
        <v>#N/A</v>
      </c>
      <c r="C3273" t="s">
        <v>15664</v>
      </c>
      <c r="D3273" t="s">
        <v>38</v>
      </c>
      <c r="E3273" t="s">
        <v>88</v>
      </c>
      <c r="F3273" t="s">
        <v>8284</v>
      </c>
      <c r="G3273" t="s">
        <v>8285</v>
      </c>
      <c r="H3273" t="s">
        <v>91</v>
      </c>
      <c r="I3273" t="s">
        <v>6617</v>
      </c>
      <c r="J3273">
        <v>1</v>
      </c>
      <c r="K3273" t="s">
        <v>1396</v>
      </c>
      <c r="L3273">
        <v>1</v>
      </c>
      <c r="M3273" t="s">
        <v>414</v>
      </c>
      <c r="N3273" t="s">
        <v>159</v>
      </c>
      <c r="O3273" t="s">
        <v>1672</v>
      </c>
      <c r="P3273" t="s">
        <v>1673</v>
      </c>
      <c r="Q3273" t="s">
        <v>6618</v>
      </c>
      <c r="R3273" t="s">
        <v>117</v>
      </c>
      <c r="S3273" t="s">
        <v>163</v>
      </c>
      <c r="T3273" t="s">
        <v>15665</v>
      </c>
      <c r="U3273" t="s">
        <v>4705</v>
      </c>
      <c r="V3273" s="41">
        <v>41358</v>
      </c>
      <c r="W3273" s="41">
        <v>34099</v>
      </c>
      <c r="X3273">
        <v>1</v>
      </c>
      <c r="Y3273">
        <v>0</v>
      </c>
      <c r="Z3273" t="s">
        <v>102</v>
      </c>
      <c r="AA3273">
        <v>1</v>
      </c>
      <c r="AB3273" t="s">
        <v>103</v>
      </c>
      <c r="AC3273" t="s">
        <v>104</v>
      </c>
      <c r="AD3273">
        <v>1</v>
      </c>
      <c r="AE3273" t="s">
        <v>105</v>
      </c>
      <c r="AG3273" t="s">
        <v>121</v>
      </c>
      <c r="AJ3273" t="s">
        <v>1621</v>
      </c>
      <c r="AK3273" t="s">
        <v>15666</v>
      </c>
    </row>
    <row r="3274" spans="1:37" hidden="1" x14ac:dyDescent="0.25">
      <c r="A3274" t="s">
        <v>15667</v>
      </c>
      <c r="B3274" t="e">
        <f>VLOOKUP(A3274,[2]mp_ALL!B$1:B$557,1,0)</f>
        <v>#N/A</v>
      </c>
      <c r="C3274" t="s">
        <v>15668</v>
      </c>
      <c r="D3274" t="s">
        <v>38</v>
      </c>
      <c r="E3274" t="s">
        <v>88</v>
      </c>
      <c r="F3274" t="s">
        <v>8284</v>
      </c>
      <c r="G3274" t="s">
        <v>8285</v>
      </c>
      <c r="H3274" t="s">
        <v>91</v>
      </c>
      <c r="I3274" t="s">
        <v>1934</v>
      </c>
      <c r="J3274">
        <v>1</v>
      </c>
      <c r="K3274" t="s">
        <v>600</v>
      </c>
      <c r="L3274">
        <v>1</v>
      </c>
      <c r="M3274" t="s">
        <v>158</v>
      </c>
      <c r="N3274" t="s">
        <v>159</v>
      </c>
      <c r="O3274" t="s">
        <v>601</v>
      </c>
      <c r="P3274" t="s">
        <v>854</v>
      </c>
      <c r="Q3274" t="s">
        <v>1935</v>
      </c>
      <c r="R3274" t="s">
        <v>117</v>
      </c>
      <c r="S3274" t="s">
        <v>163</v>
      </c>
      <c r="T3274" t="s">
        <v>15669</v>
      </c>
      <c r="U3274" t="s">
        <v>15670</v>
      </c>
      <c r="V3274" s="41">
        <v>41358</v>
      </c>
      <c r="W3274" s="41">
        <v>34439</v>
      </c>
      <c r="X3274">
        <v>1</v>
      </c>
      <c r="Y3274">
        <v>1</v>
      </c>
      <c r="Z3274" t="s">
        <v>102</v>
      </c>
      <c r="AA3274">
        <v>1</v>
      </c>
      <c r="AB3274" t="s">
        <v>103</v>
      </c>
      <c r="AC3274" t="s">
        <v>104</v>
      </c>
      <c r="AD3274">
        <v>1</v>
      </c>
      <c r="AE3274" t="s">
        <v>105</v>
      </c>
      <c r="AG3274" t="s">
        <v>121</v>
      </c>
      <c r="AJ3274" t="s">
        <v>474</v>
      </c>
      <c r="AK3274" t="s">
        <v>15671</v>
      </c>
    </row>
    <row r="3275" spans="1:37" hidden="1" x14ac:dyDescent="0.25">
      <c r="A3275" t="s">
        <v>15672</v>
      </c>
      <c r="B3275" t="e">
        <f>VLOOKUP(A3275,[2]mp_ALL!B$1:B$557,1,0)</f>
        <v>#N/A</v>
      </c>
      <c r="C3275" t="s">
        <v>15673</v>
      </c>
      <c r="D3275" t="s">
        <v>38</v>
      </c>
      <c r="E3275" t="s">
        <v>88</v>
      </c>
      <c r="F3275" t="s">
        <v>8284</v>
      </c>
      <c r="G3275" t="s">
        <v>8285</v>
      </c>
      <c r="H3275" t="s">
        <v>91</v>
      </c>
      <c r="I3275" t="s">
        <v>8242</v>
      </c>
      <c r="J3275">
        <v>1</v>
      </c>
      <c r="K3275" t="s">
        <v>954</v>
      </c>
      <c r="L3275">
        <v>1</v>
      </c>
      <c r="M3275" t="s">
        <v>233</v>
      </c>
      <c r="N3275" t="s">
        <v>955</v>
      </c>
      <c r="O3275" t="s">
        <v>956</v>
      </c>
      <c r="P3275" t="s">
        <v>4506</v>
      </c>
      <c r="Q3275" t="s">
        <v>8243</v>
      </c>
      <c r="R3275" t="s">
        <v>117</v>
      </c>
      <c r="S3275" t="s">
        <v>163</v>
      </c>
      <c r="T3275" t="s">
        <v>15674</v>
      </c>
      <c r="U3275" t="s">
        <v>15675</v>
      </c>
      <c r="V3275" s="41">
        <v>41358</v>
      </c>
      <c r="W3275" s="41">
        <v>33946</v>
      </c>
      <c r="X3275">
        <v>1</v>
      </c>
      <c r="Y3275">
        <v>0</v>
      </c>
      <c r="Z3275" t="s">
        <v>102</v>
      </c>
      <c r="AA3275">
        <v>1</v>
      </c>
      <c r="AB3275" t="s">
        <v>103</v>
      </c>
      <c r="AC3275" t="s">
        <v>104</v>
      </c>
      <c r="AD3275">
        <v>1</v>
      </c>
      <c r="AE3275" t="s">
        <v>105</v>
      </c>
      <c r="AG3275" t="s">
        <v>121</v>
      </c>
      <c r="AJ3275" t="s">
        <v>271</v>
      </c>
      <c r="AK3275" t="s">
        <v>15676</v>
      </c>
    </row>
    <row r="3276" spans="1:37" hidden="1" x14ac:dyDescent="0.25">
      <c r="A3276" t="s">
        <v>15677</v>
      </c>
      <c r="B3276" t="e">
        <f>VLOOKUP(A3276,[2]mp_ALL!B$1:B$557,1,0)</f>
        <v>#N/A</v>
      </c>
      <c r="C3276" t="s">
        <v>15678</v>
      </c>
      <c r="D3276" t="s">
        <v>38</v>
      </c>
      <c r="E3276" t="s">
        <v>88</v>
      </c>
      <c r="F3276" t="s">
        <v>8284</v>
      </c>
      <c r="G3276" t="s">
        <v>8285</v>
      </c>
      <c r="H3276" t="s">
        <v>91</v>
      </c>
      <c r="I3276" t="s">
        <v>1249</v>
      </c>
      <c r="J3276">
        <v>1</v>
      </c>
      <c r="K3276" t="s">
        <v>275</v>
      </c>
      <c r="L3276">
        <v>1</v>
      </c>
      <c r="M3276" t="s">
        <v>113</v>
      </c>
      <c r="N3276" t="s">
        <v>134</v>
      </c>
      <c r="O3276" t="s">
        <v>243</v>
      </c>
      <c r="P3276" t="s">
        <v>276</v>
      </c>
      <c r="Q3276" t="s">
        <v>245</v>
      </c>
      <c r="R3276" t="s">
        <v>117</v>
      </c>
      <c r="S3276" t="s">
        <v>99</v>
      </c>
      <c r="T3276" t="s">
        <v>15679</v>
      </c>
      <c r="U3276" t="s">
        <v>15680</v>
      </c>
      <c r="V3276" s="41">
        <v>41358</v>
      </c>
      <c r="W3276" s="41">
        <v>34610</v>
      </c>
      <c r="X3276">
        <v>1</v>
      </c>
      <c r="Y3276">
        <v>1</v>
      </c>
      <c r="Z3276" t="s">
        <v>102</v>
      </c>
      <c r="AA3276">
        <v>1</v>
      </c>
      <c r="AB3276" t="s">
        <v>103</v>
      </c>
      <c r="AC3276" t="s">
        <v>104</v>
      </c>
      <c r="AD3276">
        <v>1</v>
      </c>
      <c r="AE3276" t="s">
        <v>105</v>
      </c>
      <c r="AG3276" t="s">
        <v>121</v>
      </c>
      <c r="AJ3276" t="s">
        <v>271</v>
      </c>
      <c r="AK3276" t="s">
        <v>15681</v>
      </c>
    </row>
    <row r="3277" spans="1:37" hidden="1" x14ac:dyDescent="0.25">
      <c r="A3277" t="s">
        <v>15682</v>
      </c>
      <c r="B3277" t="e">
        <f>VLOOKUP(A3277,[2]mp_ALL!B$1:B$557,1,0)</f>
        <v>#N/A</v>
      </c>
      <c r="C3277" t="s">
        <v>15683</v>
      </c>
      <c r="D3277" t="s">
        <v>38</v>
      </c>
      <c r="E3277" t="s">
        <v>88</v>
      </c>
      <c r="F3277" t="s">
        <v>8284</v>
      </c>
      <c r="G3277" t="s">
        <v>8285</v>
      </c>
      <c r="H3277" t="s">
        <v>91</v>
      </c>
      <c r="I3277" t="s">
        <v>10056</v>
      </c>
      <c r="J3277">
        <v>1</v>
      </c>
      <c r="K3277" t="s">
        <v>183</v>
      </c>
      <c r="L3277">
        <v>1</v>
      </c>
      <c r="M3277" t="s">
        <v>158</v>
      </c>
      <c r="N3277" t="s">
        <v>205</v>
      </c>
      <c r="O3277" t="s">
        <v>3351</v>
      </c>
      <c r="P3277" t="s">
        <v>8737</v>
      </c>
      <c r="Q3277" t="s">
        <v>10057</v>
      </c>
      <c r="R3277" t="s">
        <v>117</v>
      </c>
      <c r="S3277" t="s">
        <v>207</v>
      </c>
      <c r="T3277" t="s">
        <v>15684</v>
      </c>
      <c r="U3277" t="s">
        <v>15685</v>
      </c>
      <c r="V3277" s="41">
        <v>41358</v>
      </c>
      <c r="W3277" s="41">
        <v>33850</v>
      </c>
      <c r="X3277">
        <v>1</v>
      </c>
      <c r="Y3277">
        <v>1</v>
      </c>
      <c r="Z3277" t="s">
        <v>102</v>
      </c>
      <c r="AA3277">
        <v>1</v>
      </c>
      <c r="AB3277" t="s">
        <v>103</v>
      </c>
      <c r="AC3277" t="s">
        <v>104</v>
      </c>
      <c r="AD3277">
        <v>1</v>
      </c>
      <c r="AE3277" t="s">
        <v>105</v>
      </c>
      <c r="AG3277" t="s">
        <v>121</v>
      </c>
      <c r="AJ3277" t="s">
        <v>430</v>
      </c>
      <c r="AK3277" t="s">
        <v>15686</v>
      </c>
    </row>
    <row r="3278" spans="1:37" hidden="1" x14ac:dyDescent="0.25">
      <c r="A3278" t="s">
        <v>15687</v>
      </c>
      <c r="B3278" t="e">
        <f>VLOOKUP(A3278,[2]mp_ALL!B$1:B$557,1,0)</f>
        <v>#N/A</v>
      </c>
      <c r="C3278" t="s">
        <v>15688</v>
      </c>
      <c r="D3278" t="s">
        <v>38</v>
      </c>
      <c r="E3278" t="s">
        <v>88</v>
      </c>
      <c r="F3278" t="s">
        <v>8284</v>
      </c>
      <c r="G3278" t="s">
        <v>8285</v>
      </c>
      <c r="H3278" t="s">
        <v>91</v>
      </c>
      <c r="I3278" t="s">
        <v>1083</v>
      </c>
      <c r="J3278">
        <v>1</v>
      </c>
      <c r="K3278" t="s">
        <v>183</v>
      </c>
      <c r="L3278">
        <v>1</v>
      </c>
      <c r="M3278" t="s">
        <v>158</v>
      </c>
      <c r="N3278" t="s">
        <v>205</v>
      </c>
      <c r="O3278" t="s">
        <v>646</v>
      </c>
      <c r="P3278" t="s">
        <v>647</v>
      </c>
      <c r="Q3278" t="s">
        <v>1084</v>
      </c>
      <c r="R3278" t="s">
        <v>117</v>
      </c>
      <c r="S3278" t="s">
        <v>237</v>
      </c>
      <c r="T3278" t="s">
        <v>15689</v>
      </c>
      <c r="U3278" t="s">
        <v>15690</v>
      </c>
      <c r="V3278" s="41">
        <v>41358</v>
      </c>
      <c r="W3278" s="41">
        <v>34234</v>
      </c>
      <c r="X3278">
        <v>1</v>
      </c>
      <c r="Y3278">
        <v>0</v>
      </c>
      <c r="Z3278" t="s">
        <v>102</v>
      </c>
      <c r="AA3278">
        <v>1</v>
      </c>
      <c r="AB3278" t="s">
        <v>103</v>
      </c>
      <c r="AC3278" t="s">
        <v>104</v>
      </c>
      <c r="AD3278">
        <v>1</v>
      </c>
      <c r="AE3278" t="s">
        <v>105</v>
      </c>
      <c r="AG3278" t="s">
        <v>121</v>
      </c>
      <c r="AJ3278" t="s">
        <v>190</v>
      </c>
      <c r="AK3278" t="s">
        <v>15691</v>
      </c>
    </row>
    <row r="3279" spans="1:37" hidden="1" x14ac:dyDescent="0.25">
      <c r="A3279" t="s">
        <v>15692</v>
      </c>
      <c r="B3279" t="e">
        <f>VLOOKUP(A3279,[2]mp_ALL!B$1:B$557,1,0)</f>
        <v>#N/A</v>
      </c>
      <c r="C3279" t="s">
        <v>15693</v>
      </c>
      <c r="D3279" t="s">
        <v>38</v>
      </c>
      <c r="E3279" t="s">
        <v>88</v>
      </c>
      <c r="F3279" t="s">
        <v>8284</v>
      </c>
      <c r="G3279" t="s">
        <v>8285</v>
      </c>
      <c r="H3279" t="s">
        <v>91</v>
      </c>
      <c r="I3279" t="s">
        <v>10825</v>
      </c>
      <c r="J3279">
        <v>1</v>
      </c>
      <c r="K3279" t="s">
        <v>6183</v>
      </c>
      <c r="L3279">
        <v>1</v>
      </c>
      <c r="M3279" t="s">
        <v>158</v>
      </c>
      <c r="N3279" t="s">
        <v>205</v>
      </c>
      <c r="O3279" t="s">
        <v>646</v>
      </c>
      <c r="P3279" t="s">
        <v>10826</v>
      </c>
      <c r="Q3279" t="s">
        <v>10827</v>
      </c>
      <c r="R3279" t="s">
        <v>117</v>
      </c>
      <c r="S3279" t="s">
        <v>207</v>
      </c>
      <c r="T3279" t="s">
        <v>11320</v>
      </c>
      <c r="U3279" t="s">
        <v>15694</v>
      </c>
      <c r="V3279" s="41">
        <v>41358</v>
      </c>
      <c r="W3279" s="41">
        <v>34146</v>
      </c>
      <c r="X3279">
        <v>1</v>
      </c>
      <c r="Y3279">
        <v>1</v>
      </c>
      <c r="Z3279" t="s">
        <v>102</v>
      </c>
      <c r="AA3279">
        <v>1</v>
      </c>
      <c r="AB3279" t="s">
        <v>103</v>
      </c>
      <c r="AC3279" t="s">
        <v>104</v>
      </c>
      <c r="AD3279">
        <v>1</v>
      </c>
      <c r="AE3279" t="s">
        <v>105</v>
      </c>
      <c r="AG3279" t="s">
        <v>121</v>
      </c>
      <c r="AJ3279" t="s">
        <v>663</v>
      </c>
      <c r="AK3279" t="s">
        <v>15695</v>
      </c>
    </row>
    <row r="3280" spans="1:37" hidden="1" x14ac:dyDescent="0.25">
      <c r="A3280" t="s">
        <v>15696</v>
      </c>
      <c r="B3280" t="e">
        <f>VLOOKUP(A3280,[2]mp_ALL!B$1:B$557,1,0)</f>
        <v>#N/A</v>
      </c>
      <c r="C3280" t="s">
        <v>15697</v>
      </c>
      <c r="D3280" t="s">
        <v>38</v>
      </c>
      <c r="E3280" t="s">
        <v>88</v>
      </c>
      <c r="F3280" t="s">
        <v>8284</v>
      </c>
      <c r="G3280" t="s">
        <v>8285</v>
      </c>
      <c r="H3280" t="s">
        <v>91</v>
      </c>
      <c r="I3280" t="s">
        <v>9219</v>
      </c>
      <c r="J3280">
        <v>1</v>
      </c>
      <c r="K3280" t="s">
        <v>954</v>
      </c>
      <c r="L3280">
        <v>1</v>
      </c>
      <c r="M3280" t="s">
        <v>233</v>
      </c>
      <c r="N3280" t="s">
        <v>955</v>
      </c>
      <c r="O3280" t="s">
        <v>956</v>
      </c>
      <c r="P3280" t="s">
        <v>8410</v>
      </c>
      <c r="Q3280" t="s">
        <v>9220</v>
      </c>
      <c r="R3280" t="s">
        <v>117</v>
      </c>
      <c r="S3280" t="s">
        <v>163</v>
      </c>
      <c r="T3280" t="s">
        <v>15698</v>
      </c>
      <c r="U3280" t="s">
        <v>15699</v>
      </c>
      <c r="V3280" s="41">
        <v>41358</v>
      </c>
      <c r="W3280" s="41">
        <v>33979</v>
      </c>
      <c r="X3280">
        <v>1</v>
      </c>
      <c r="Y3280">
        <v>1</v>
      </c>
      <c r="Z3280" t="s">
        <v>102</v>
      </c>
      <c r="AA3280">
        <v>1</v>
      </c>
      <c r="AB3280" t="s">
        <v>103</v>
      </c>
      <c r="AC3280" t="s">
        <v>104</v>
      </c>
      <c r="AD3280">
        <v>1</v>
      </c>
      <c r="AE3280" t="s">
        <v>105</v>
      </c>
      <c r="AG3280" t="s">
        <v>121</v>
      </c>
      <c r="AJ3280" t="s">
        <v>15700</v>
      </c>
      <c r="AK3280" t="s">
        <v>15701</v>
      </c>
    </row>
    <row r="3281" spans="1:37" hidden="1" x14ac:dyDescent="0.25">
      <c r="A3281" t="s">
        <v>15702</v>
      </c>
      <c r="B3281" t="e">
        <f>VLOOKUP(A3281,[2]mp_ALL!B$1:B$557,1,0)</f>
        <v>#N/A</v>
      </c>
      <c r="C3281" t="s">
        <v>15703</v>
      </c>
      <c r="D3281" t="s">
        <v>38</v>
      </c>
      <c r="E3281" t="s">
        <v>88</v>
      </c>
      <c r="F3281" t="s">
        <v>8284</v>
      </c>
      <c r="G3281" t="s">
        <v>8285</v>
      </c>
      <c r="H3281" t="s">
        <v>91</v>
      </c>
      <c r="I3281" t="s">
        <v>7491</v>
      </c>
      <c r="J3281">
        <v>1</v>
      </c>
      <c r="K3281" t="s">
        <v>232</v>
      </c>
      <c r="L3281">
        <v>1</v>
      </c>
      <c r="M3281" t="s">
        <v>233</v>
      </c>
      <c r="N3281" t="s">
        <v>955</v>
      </c>
      <c r="P3281" t="s">
        <v>5113</v>
      </c>
      <c r="Q3281" t="s">
        <v>7492</v>
      </c>
      <c r="R3281" t="s">
        <v>117</v>
      </c>
      <c r="S3281" t="s">
        <v>163</v>
      </c>
      <c r="T3281" t="s">
        <v>15704</v>
      </c>
      <c r="U3281" t="s">
        <v>15705</v>
      </c>
      <c r="V3281" s="41">
        <v>41358</v>
      </c>
      <c r="W3281" s="41">
        <v>34673</v>
      </c>
      <c r="X3281">
        <v>1</v>
      </c>
      <c r="Y3281">
        <v>0</v>
      </c>
      <c r="Z3281" t="s">
        <v>102</v>
      </c>
      <c r="AA3281">
        <v>1</v>
      </c>
      <c r="AB3281" t="s">
        <v>103</v>
      </c>
      <c r="AC3281" t="s">
        <v>104</v>
      </c>
      <c r="AD3281">
        <v>1</v>
      </c>
      <c r="AE3281" t="s">
        <v>105</v>
      </c>
      <c r="AG3281" t="s">
        <v>121</v>
      </c>
      <c r="AJ3281" t="s">
        <v>689</v>
      </c>
      <c r="AK3281" t="s">
        <v>15706</v>
      </c>
    </row>
    <row r="3282" spans="1:37" hidden="1" x14ac:dyDescent="0.25">
      <c r="A3282" t="s">
        <v>15707</v>
      </c>
      <c r="B3282" t="e">
        <f>VLOOKUP(A3282,[2]mp_ALL!B$1:B$557,1,0)</f>
        <v>#N/A</v>
      </c>
      <c r="C3282" t="s">
        <v>15708</v>
      </c>
      <c r="D3282" t="s">
        <v>38</v>
      </c>
      <c r="E3282" t="s">
        <v>88</v>
      </c>
      <c r="F3282" t="s">
        <v>8284</v>
      </c>
      <c r="G3282" t="s">
        <v>8285</v>
      </c>
      <c r="H3282" t="s">
        <v>91</v>
      </c>
      <c r="I3282" t="s">
        <v>9219</v>
      </c>
      <c r="J3282">
        <v>1</v>
      </c>
      <c r="K3282" t="s">
        <v>954</v>
      </c>
      <c r="L3282">
        <v>1</v>
      </c>
      <c r="M3282" t="s">
        <v>233</v>
      </c>
      <c r="N3282" t="s">
        <v>955</v>
      </c>
      <c r="O3282" t="s">
        <v>956</v>
      </c>
      <c r="P3282" t="s">
        <v>8410</v>
      </c>
      <c r="Q3282" t="s">
        <v>9220</v>
      </c>
      <c r="R3282" t="s">
        <v>117</v>
      </c>
      <c r="S3282" t="s">
        <v>949</v>
      </c>
      <c r="T3282" t="s">
        <v>15709</v>
      </c>
      <c r="U3282" t="s">
        <v>7300</v>
      </c>
      <c r="V3282" s="41">
        <v>41358</v>
      </c>
      <c r="W3282" s="41">
        <v>34471</v>
      </c>
      <c r="X3282">
        <v>0</v>
      </c>
      <c r="Z3282" t="s">
        <v>102</v>
      </c>
      <c r="AA3282">
        <v>1</v>
      </c>
      <c r="AB3282" t="s">
        <v>103</v>
      </c>
      <c r="AC3282" t="s">
        <v>104</v>
      </c>
      <c r="AD3282">
        <v>1</v>
      </c>
      <c r="AE3282" t="s">
        <v>105</v>
      </c>
      <c r="AG3282" t="s">
        <v>121</v>
      </c>
      <c r="AJ3282" t="s">
        <v>107</v>
      </c>
      <c r="AK3282" t="s">
        <v>15710</v>
      </c>
    </row>
    <row r="3283" spans="1:37" hidden="1" x14ac:dyDescent="0.25">
      <c r="A3283" t="s">
        <v>15711</v>
      </c>
      <c r="B3283" t="e">
        <f>VLOOKUP(A3283,[2]mp_ALL!B$1:B$557,1,0)</f>
        <v>#N/A</v>
      </c>
      <c r="C3283" t="s">
        <v>15712</v>
      </c>
      <c r="D3283" t="s">
        <v>38</v>
      </c>
      <c r="E3283" t="s">
        <v>88</v>
      </c>
      <c r="F3283" t="s">
        <v>8284</v>
      </c>
      <c r="G3283" t="s">
        <v>8285</v>
      </c>
      <c r="H3283" t="s">
        <v>91</v>
      </c>
      <c r="I3283" t="s">
        <v>10047</v>
      </c>
      <c r="J3283">
        <v>1</v>
      </c>
      <c r="K3283" t="s">
        <v>954</v>
      </c>
      <c r="L3283">
        <v>1</v>
      </c>
      <c r="M3283" t="s">
        <v>233</v>
      </c>
      <c r="N3283" t="s">
        <v>955</v>
      </c>
      <c r="O3283" t="s">
        <v>1156</v>
      </c>
      <c r="P3283" t="s">
        <v>4201</v>
      </c>
      <c r="Q3283" t="s">
        <v>10048</v>
      </c>
      <c r="R3283" t="s">
        <v>117</v>
      </c>
      <c r="S3283" t="s">
        <v>163</v>
      </c>
      <c r="T3283" t="s">
        <v>15713</v>
      </c>
      <c r="U3283" t="s">
        <v>8060</v>
      </c>
      <c r="V3283" s="41">
        <v>41358</v>
      </c>
      <c r="W3283" s="41">
        <v>34336</v>
      </c>
      <c r="X3283">
        <v>1</v>
      </c>
      <c r="Y3283">
        <v>0</v>
      </c>
      <c r="Z3283" t="s">
        <v>102</v>
      </c>
      <c r="AA3283">
        <v>1</v>
      </c>
      <c r="AB3283" t="s">
        <v>103</v>
      </c>
      <c r="AC3283" t="s">
        <v>104</v>
      </c>
      <c r="AD3283">
        <v>1</v>
      </c>
      <c r="AE3283" t="s">
        <v>105</v>
      </c>
      <c r="AG3283" t="s">
        <v>121</v>
      </c>
      <c r="AJ3283" t="s">
        <v>1217</v>
      </c>
      <c r="AK3283" t="s">
        <v>15714</v>
      </c>
    </row>
    <row r="3284" spans="1:37" hidden="1" x14ac:dyDescent="0.25">
      <c r="A3284" t="s">
        <v>15715</v>
      </c>
      <c r="B3284" t="e">
        <f>VLOOKUP(A3284,[2]mp_ALL!B$1:B$557,1,0)</f>
        <v>#N/A</v>
      </c>
      <c r="C3284" t="s">
        <v>15716</v>
      </c>
      <c r="D3284" t="s">
        <v>37</v>
      </c>
      <c r="E3284" t="s">
        <v>88</v>
      </c>
      <c r="F3284" t="s">
        <v>8284</v>
      </c>
      <c r="G3284" t="s">
        <v>8285</v>
      </c>
      <c r="H3284" t="s">
        <v>91</v>
      </c>
      <c r="I3284" t="s">
        <v>7725</v>
      </c>
      <c r="J3284">
        <v>1</v>
      </c>
      <c r="K3284" t="s">
        <v>1459</v>
      </c>
      <c r="L3284">
        <v>0</v>
      </c>
      <c r="M3284" t="s">
        <v>1460</v>
      </c>
      <c r="N3284" t="s">
        <v>2440</v>
      </c>
      <c r="O3284" t="s">
        <v>7040</v>
      </c>
      <c r="P3284" t="s">
        <v>7041</v>
      </c>
      <c r="Q3284" t="s">
        <v>7726</v>
      </c>
      <c r="R3284" t="s">
        <v>1424</v>
      </c>
      <c r="S3284" t="s">
        <v>949</v>
      </c>
      <c r="T3284" t="s">
        <v>15717</v>
      </c>
      <c r="U3284" t="s">
        <v>15718</v>
      </c>
      <c r="V3284" s="41">
        <v>41358</v>
      </c>
      <c r="W3284" s="41">
        <v>33435</v>
      </c>
      <c r="X3284">
        <v>1</v>
      </c>
      <c r="Y3284">
        <v>2</v>
      </c>
      <c r="Z3284" t="s">
        <v>102</v>
      </c>
      <c r="AA3284">
        <v>1</v>
      </c>
      <c r="AB3284" t="s">
        <v>103</v>
      </c>
      <c r="AC3284" t="s">
        <v>104</v>
      </c>
      <c r="AD3284">
        <v>1</v>
      </c>
      <c r="AE3284" t="s">
        <v>120</v>
      </c>
      <c r="AG3284" t="s">
        <v>1463</v>
      </c>
      <c r="AJ3284" t="s">
        <v>357</v>
      </c>
      <c r="AK3284" t="s">
        <v>15719</v>
      </c>
    </row>
    <row r="3285" spans="1:37" hidden="1" x14ac:dyDescent="0.25">
      <c r="A3285" t="s">
        <v>15720</v>
      </c>
      <c r="B3285" t="e">
        <f>VLOOKUP(A3285,[2]mp_ALL!B$1:B$557,1,0)</f>
        <v>#N/A</v>
      </c>
      <c r="C3285" t="s">
        <v>15721</v>
      </c>
      <c r="D3285" t="s">
        <v>38</v>
      </c>
      <c r="E3285" t="s">
        <v>88</v>
      </c>
      <c r="F3285" t="s">
        <v>8284</v>
      </c>
      <c r="G3285" t="s">
        <v>8285</v>
      </c>
      <c r="H3285" t="s">
        <v>91</v>
      </c>
      <c r="I3285" t="s">
        <v>6182</v>
      </c>
      <c r="J3285">
        <v>1</v>
      </c>
      <c r="K3285" t="s">
        <v>6183</v>
      </c>
      <c r="L3285">
        <v>1</v>
      </c>
      <c r="M3285" t="s">
        <v>158</v>
      </c>
      <c r="N3285" t="s">
        <v>205</v>
      </c>
      <c r="O3285" t="s">
        <v>936</v>
      </c>
      <c r="P3285" t="s">
        <v>6184</v>
      </c>
      <c r="Q3285" t="s">
        <v>6185</v>
      </c>
      <c r="R3285" t="s">
        <v>117</v>
      </c>
      <c r="S3285" t="s">
        <v>207</v>
      </c>
      <c r="T3285" t="s">
        <v>15722</v>
      </c>
      <c r="U3285" t="s">
        <v>15723</v>
      </c>
      <c r="V3285" s="41">
        <v>41358</v>
      </c>
      <c r="W3285" s="41">
        <v>33937</v>
      </c>
      <c r="X3285">
        <v>1</v>
      </c>
      <c r="Y3285">
        <v>1</v>
      </c>
      <c r="Z3285" t="s">
        <v>102</v>
      </c>
      <c r="AA3285">
        <v>1</v>
      </c>
      <c r="AB3285" t="s">
        <v>103</v>
      </c>
      <c r="AC3285" t="s">
        <v>104</v>
      </c>
      <c r="AD3285">
        <v>1</v>
      </c>
      <c r="AE3285" t="s">
        <v>105</v>
      </c>
      <c r="AG3285" t="s">
        <v>121</v>
      </c>
      <c r="AJ3285" t="s">
        <v>421</v>
      </c>
      <c r="AK3285" t="s">
        <v>15724</v>
      </c>
    </row>
    <row r="3286" spans="1:37" hidden="1" x14ac:dyDescent="0.25">
      <c r="A3286" t="s">
        <v>15725</v>
      </c>
      <c r="B3286" t="e">
        <f>VLOOKUP(A3286,[2]mp_ALL!B$1:B$557,1,0)</f>
        <v>#N/A</v>
      </c>
      <c r="C3286" t="s">
        <v>15726</v>
      </c>
      <c r="D3286" t="s">
        <v>37</v>
      </c>
      <c r="E3286" t="s">
        <v>88</v>
      </c>
      <c r="F3286" t="s">
        <v>8284</v>
      </c>
      <c r="G3286" t="s">
        <v>8285</v>
      </c>
      <c r="H3286" t="s">
        <v>91</v>
      </c>
      <c r="I3286" t="s">
        <v>3349</v>
      </c>
      <c r="J3286">
        <v>1</v>
      </c>
      <c r="K3286" t="s">
        <v>3350</v>
      </c>
      <c r="L3286">
        <v>1</v>
      </c>
      <c r="M3286" t="s">
        <v>158</v>
      </c>
      <c r="N3286" t="s">
        <v>205</v>
      </c>
      <c r="O3286" t="s">
        <v>3351</v>
      </c>
      <c r="P3286" t="s">
        <v>3352</v>
      </c>
      <c r="Q3286" t="s">
        <v>3353</v>
      </c>
      <c r="R3286" t="s">
        <v>117</v>
      </c>
      <c r="S3286" t="s">
        <v>207</v>
      </c>
      <c r="T3286" t="s">
        <v>15727</v>
      </c>
      <c r="U3286" t="s">
        <v>15728</v>
      </c>
      <c r="V3286" s="41">
        <v>41358</v>
      </c>
      <c r="W3286" s="41">
        <v>33522</v>
      </c>
      <c r="X3286">
        <v>1</v>
      </c>
      <c r="Y3286">
        <v>1</v>
      </c>
      <c r="Z3286" t="s">
        <v>102</v>
      </c>
      <c r="AA3286">
        <v>1</v>
      </c>
      <c r="AB3286" t="s">
        <v>103</v>
      </c>
      <c r="AC3286" t="s">
        <v>104</v>
      </c>
      <c r="AD3286">
        <v>1</v>
      </c>
      <c r="AE3286" t="s">
        <v>105</v>
      </c>
      <c r="AG3286" t="s">
        <v>121</v>
      </c>
      <c r="AJ3286" t="s">
        <v>689</v>
      </c>
      <c r="AK3286" t="s">
        <v>15729</v>
      </c>
    </row>
    <row r="3287" spans="1:37" hidden="1" x14ac:dyDescent="0.25">
      <c r="A3287" t="s">
        <v>15730</v>
      </c>
      <c r="B3287" t="e">
        <f>VLOOKUP(A3287,[2]mp_ALL!B$1:B$557,1,0)</f>
        <v>#N/A</v>
      </c>
      <c r="C3287" t="s">
        <v>15731</v>
      </c>
      <c r="D3287" t="s">
        <v>38</v>
      </c>
      <c r="E3287" t="s">
        <v>88</v>
      </c>
      <c r="F3287" t="s">
        <v>8284</v>
      </c>
      <c r="G3287" t="s">
        <v>8285</v>
      </c>
      <c r="H3287" t="s">
        <v>91</v>
      </c>
      <c r="I3287" t="s">
        <v>1172</v>
      </c>
      <c r="J3287">
        <v>1</v>
      </c>
      <c r="K3287" t="s">
        <v>728</v>
      </c>
      <c r="L3287">
        <v>1</v>
      </c>
      <c r="M3287" t="s">
        <v>158</v>
      </c>
      <c r="N3287" t="s">
        <v>184</v>
      </c>
      <c r="O3287" t="s">
        <v>185</v>
      </c>
      <c r="P3287" t="s">
        <v>1044</v>
      </c>
      <c r="Q3287" t="s">
        <v>1173</v>
      </c>
      <c r="R3287" t="s">
        <v>117</v>
      </c>
      <c r="S3287" t="s">
        <v>163</v>
      </c>
      <c r="T3287" t="s">
        <v>15732</v>
      </c>
      <c r="U3287" t="s">
        <v>15733</v>
      </c>
      <c r="V3287" s="41">
        <v>41358</v>
      </c>
      <c r="W3287" s="41">
        <v>33635</v>
      </c>
      <c r="X3287">
        <v>1</v>
      </c>
      <c r="Y3287">
        <v>1</v>
      </c>
      <c r="Z3287" t="s">
        <v>102</v>
      </c>
      <c r="AA3287">
        <v>1</v>
      </c>
      <c r="AB3287" t="s">
        <v>103</v>
      </c>
      <c r="AC3287" t="s">
        <v>104</v>
      </c>
      <c r="AD3287">
        <v>1</v>
      </c>
      <c r="AE3287" t="s">
        <v>105</v>
      </c>
      <c r="AG3287" t="s">
        <v>121</v>
      </c>
      <c r="AJ3287" t="s">
        <v>490</v>
      </c>
      <c r="AK3287" t="s">
        <v>15734</v>
      </c>
    </row>
    <row r="3288" spans="1:37" hidden="1" x14ac:dyDescent="0.25">
      <c r="A3288" t="s">
        <v>15735</v>
      </c>
      <c r="B3288" t="e">
        <f>VLOOKUP(A3288,[2]mp_ALL!B$1:B$557,1,0)</f>
        <v>#N/A</v>
      </c>
      <c r="C3288" t="s">
        <v>15736</v>
      </c>
      <c r="D3288" t="s">
        <v>38</v>
      </c>
      <c r="E3288" t="s">
        <v>88</v>
      </c>
      <c r="F3288" t="s">
        <v>8284</v>
      </c>
      <c r="G3288" t="s">
        <v>8285</v>
      </c>
      <c r="H3288" t="s">
        <v>91</v>
      </c>
      <c r="I3288" t="s">
        <v>1172</v>
      </c>
      <c r="J3288">
        <v>1</v>
      </c>
      <c r="K3288" t="s">
        <v>728</v>
      </c>
      <c r="L3288">
        <v>1</v>
      </c>
      <c r="M3288" t="s">
        <v>158</v>
      </c>
      <c r="N3288" t="s">
        <v>184</v>
      </c>
      <c r="O3288" t="s">
        <v>185</v>
      </c>
      <c r="P3288" t="s">
        <v>1044</v>
      </c>
      <c r="Q3288" t="s">
        <v>1173</v>
      </c>
      <c r="R3288" t="s">
        <v>117</v>
      </c>
      <c r="S3288" t="s">
        <v>163</v>
      </c>
      <c r="T3288" t="s">
        <v>15737</v>
      </c>
      <c r="U3288" t="s">
        <v>12670</v>
      </c>
      <c r="V3288" s="41">
        <v>41358</v>
      </c>
      <c r="W3288" s="41">
        <v>34074</v>
      </c>
      <c r="X3288">
        <v>1</v>
      </c>
      <c r="Y3288">
        <v>1</v>
      </c>
      <c r="Z3288" t="s">
        <v>102</v>
      </c>
      <c r="AA3288">
        <v>1</v>
      </c>
      <c r="AB3288" t="s">
        <v>103</v>
      </c>
      <c r="AC3288" t="s">
        <v>104</v>
      </c>
      <c r="AD3288">
        <v>1</v>
      </c>
      <c r="AE3288" t="s">
        <v>105</v>
      </c>
      <c r="AG3288" t="s">
        <v>121</v>
      </c>
      <c r="AJ3288" t="s">
        <v>430</v>
      </c>
      <c r="AK3288" t="s">
        <v>15738</v>
      </c>
    </row>
    <row r="3289" spans="1:37" hidden="1" x14ac:dyDescent="0.25">
      <c r="A3289" t="s">
        <v>15739</v>
      </c>
      <c r="B3289" t="e">
        <f>VLOOKUP(A3289,[2]mp_ALL!B$1:B$557,1,0)</f>
        <v>#N/A</v>
      </c>
      <c r="C3289" t="s">
        <v>15740</v>
      </c>
      <c r="D3289" t="s">
        <v>38</v>
      </c>
      <c r="E3289" t="s">
        <v>88</v>
      </c>
      <c r="F3289" t="s">
        <v>8284</v>
      </c>
      <c r="G3289" t="s">
        <v>8285</v>
      </c>
      <c r="H3289" t="s">
        <v>91</v>
      </c>
      <c r="I3289" t="s">
        <v>3575</v>
      </c>
      <c r="J3289">
        <v>1</v>
      </c>
      <c r="K3289" t="s">
        <v>1358</v>
      </c>
      <c r="L3289">
        <v>1</v>
      </c>
      <c r="M3289" t="s">
        <v>158</v>
      </c>
      <c r="N3289" t="s">
        <v>184</v>
      </c>
      <c r="O3289" t="s">
        <v>3576</v>
      </c>
      <c r="P3289" t="s">
        <v>3577</v>
      </c>
      <c r="Q3289" t="s">
        <v>3578</v>
      </c>
      <c r="R3289" t="s">
        <v>117</v>
      </c>
      <c r="S3289" t="s">
        <v>163</v>
      </c>
      <c r="T3289" t="s">
        <v>15741</v>
      </c>
      <c r="U3289" t="s">
        <v>641</v>
      </c>
      <c r="V3289" s="41">
        <v>41358</v>
      </c>
      <c r="W3289" s="41">
        <v>34664</v>
      </c>
      <c r="X3289">
        <v>0</v>
      </c>
      <c r="Z3289" t="s">
        <v>102</v>
      </c>
      <c r="AA3289">
        <v>1</v>
      </c>
      <c r="AB3289" t="s">
        <v>103</v>
      </c>
      <c r="AC3289" t="s">
        <v>104</v>
      </c>
      <c r="AD3289">
        <v>1</v>
      </c>
      <c r="AE3289" t="s">
        <v>105</v>
      </c>
      <c r="AG3289" t="s">
        <v>121</v>
      </c>
      <c r="AJ3289" t="s">
        <v>1556</v>
      </c>
      <c r="AK3289" t="s">
        <v>15742</v>
      </c>
    </row>
    <row r="3290" spans="1:37" hidden="1" x14ac:dyDescent="0.25">
      <c r="A3290" t="s">
        <v>15743</v>
      </c>
      <c r="B3290" t="e">
        <f>VLOOKUP(A3290,[2]mp_ALL!B$1:B$557,1,0)</f>
        <v>#N/A</v>
      </c>
      <c r="C3290" t="s">
        <v>15744</v>
      </c>
      <c r="D3290" t="s">
        <v>38</v>
      </c>
      <c r="E3290" t="s">
        <v>88</v>
      </c>
      <c r="F3290" t="s">
        <v>8284</v>
      </c>
      <c r="G3290" t="s">
        <v>8285</v>
      </c>
      <c r="H3290" t="s">
        <v>91</v>
      </c>
      <c r="I3290" t="s">
        <v>1846</v>
      </c>
      <c r="J3290">
        <v>1</v>
      </c>
      <c r="K3290" t="s">
        <v>600</v>
      </c>
      <c r="L3290">
        <v>1</v>
      </c>
      <c r="M3290" t="s">
        <v>158</v>
      </c>
      <c r="N3290" t="s">
        <v>159</v>
      </c>
      <c r="O3290" t="s">
        <v>601</v>
      </c>
      <c r="P3290" t="s">
        <v>860</v>
      </c>
      <c r="Q3290" t="s">
        <v>1847</v>
      </c>
      <c r="R3290" t="s">
        <v>117</v>
      </c>
      <c r="S3290" t="s">
        <v>163</v>
      </c>
      <c r="T3290" t="s">
        <v>15745</v>
      </c>
      <c r="U3290" t="s">
        <v>15746</v>
      </c>
      <c r="V3290" s="41">
        <v>41358</v>
      </c>
      <c r="W3290" s="41">
        <v>33580</v>
      </c>
      <c r="X3290">
        <v>1</v>
      </c>
      <c r="Y3290">
        <v>2</v>
      </c>
      <c r="Z3290" t="s">
        <v>102</v>
      </c>
      <c r="AA3290">
        <v>1</v>
      </c>
      <c r="AB3290" t="s">
        <v>103</v>
      </c>
      <c r="AC3290" t="s">
        <v>104</v>
      </c>
      <c r="AD3290">
        <v>1</v>
      </c>
      <c r="AE3290" t="s">
        <v>105</v>
      </c>
      <c r="AG3290" t="s">
        <v>121</v>
      </c>
      <c r="AJ3290" t="s">
        <v>689</v>
      </c>
      <c r="AK3290" t="s">
        <v>15747</v>
      </c>
    </row>
    <row r="3291" spans="1:37" hidden="1" x14ac:dyDescent="0.25">
      <c r="A3291" t="s">
        <v>15748</v>
      </c>
      <c r="B3291" t="e">
        <f>VLOOKUP(A3291,[2]mp_ALL!B$1:B$557,1,0)</f>
        <v>#N/A</v>
      </c>
      <c r="C3291" t="s">
        <v>15749</v>
      </c>
      <c r="D3291" t="s">
        <v>38</v>
      </c>
      <c r="E3291" t="s">
        <v>88</v>
      </c>
      <c r="F3291" t="s">
        <v>8284</v>
      </c>
      <c r="G3291" t="s">
        <v>8285</v>
      </c>
      <c r="H3291" t="s">
        <v>91</v>
      </c>
      <c r="I3291" t="s">
        <v>10047</v>
      </c>
      <c r="J3291">
        <v>1</v>
      </c>
      <c r="K3291" t="s">
        <v>954</v>
      </c>
      <c r="L3291">
        <v>1</v>
      </c>
      <c r="M3291" t="s">
        <v>233</v>
      </c>
      <c r="N3291" t="s">
        <v>955</v>
      </c>
      <c r="O3291" t="s">
        <v>1156</v>
      </c>
      <c r="P3291" t="s">
        <v>4201</v>
      </c>
      <c r="Q3291" t="s">
        <v>10048</v>
      </c>
      <c r="R3291" t="s">
        <v>117</v>
      </c>
      <c r="S3291" t="s">
        <v>163</v>
      </c>
      <c r="T3291" t="s">
        <v>15750</v>
      </c>
      <c r="U3291" t="s">
        <v>15751</v>
      </c>
      <c r="V3291" s="41">
        <v>41358</v>
      </c>
      <c r="W3291" s="41">
        <v>33577</v>
      </c>
      <c r="X3291">
        <v>1</v>
      </c>
      <c r="Y3291">
        <v>1</v>
      </c>
      <c r="Z3291" t="s">
        <v>102</v>
      </c>
      <c r="AA3291">
        <v>1</v>
      </c>
      <c r="AB3291" t="s">
        <v>103</v>
      </c>
      <c r="AC3291" t="s">
        <v>104</v>
      </c>
      <c r="AD3291">
        <v>1</v>
      </c>
      <c r="AE3291" t="s">
        <v>105</v>
      </c>
      <c r="AG3291" t="s">
        <v>121</v>
      </c>
      <c r="AJ3291" t="s">
        <v>689</v>
      </c>
      <c r="AK3291" t="s">
        <v>15752</v>
      </c>
    </row>
    <row r="3292" spans="1:37" hidden="1" x14ac:dyDescent="0.25">
      <c r="A3292" t="s">
        <v>15753</v>
      </c>
      <c r="B3292" t="e">
        <f>VLOOKUP(A3292,[2]mp_ALL!B$1:B$557,1,0)</f>
        <v>#N/A</v>
      </c>
      <c r="C3292" t="s">
        <v>15754</v>
      </c>
      <c r="D3292" t="s">
        <v>38</v>
      </c>
      <c r="E3292" t="s">
        <v>88</v>
      </c>
      <c r="F3292" t="s">
        <v>8284</v>
      </c>
      <c r="G3292" t="s">
        <v>8285</v>
      </c>
      <c r="H3292" t="s">
        <v>91</v>
      </c>
      <c r="I3292" t="s">
        <v>599</v>
      </c>
      <c r="J3292">
        <v>1</v>
      </c>
      <c r="K3292" t="s">
        <v>600</v>
      </c>
      <c r="L3292">
        <v>1</v>
      </c>
      <c r="M3292" t="s">
        <v>158</v>
      </c>
      <c r="N3292" t="s">
        <v>159</v>
      </c>
      <c r="O3292" t="s">
        <v>601</v>
      </c>
      <c r="P3292" t="s">
        <v>602</v>
      </c>
      <c r="Q3292" t="s">
        <v>603</v>
      </c>
      <c r="R3292" t="s">
        <v>117</v>
      </c>
      <c r="S3292" t="s">
        <v>163</v>
      </c>
      <c r="T3292" t="s">
        <v>15755</v>
      </c>
      <c r="U3292" t="s">
        <v>15756</v>
      </c>
      <c r="V3292" s="41">
        <v>41358</v>
      </c>
      <c r="W3292" s="41">
        <v>33728</v>
      </c>
      <c r="X3292">
        <v>1</v>
      </c>
      <c r="Y3292">
        <v>1</v>
      </c>
      <c r="Z3292" t="s">
        <v>102</v>
      </c>
      <c r="AA3292">
        <v>1</v>
      </c>
      <c r="AB3292" t="s">
        <v>103</v>
      </c>
      <c r="AC3292" t="s">
        <v>104</v>
      </c>
      <c r="AD3292">
        <v>1</v>
      </c>
      <c r="AE3292" t="s">
        <v>105</v>
      </c>
      <c r="AG3292" t="s">
        <v>121</v>
      </c>
      <c r="AJ3292" t="s">
        <v>1008</v>
      </c>
      <c r="AK3292" t="s">
        <v>15757</v>
      </c>
    </row>
    <row r="3293" spans="1:37" hidden="1" x14ac:dyDescent="0.25">
      <c r="A3293" t="s">
        <v>15758</v>
      </c>
      <c r="B3293" t="e">
        <f>VLOOKUP(A3293,[2]mp_ALL!B$1:B$557,1,0)</f>
        <v>#N/A</v>
      </c>
      <c r="C3293" t="s">
        <v>15759</v>
      </c>
      <c r="D3293" t="s">
        <v>38</v>
      </c>
      <c r="E3293" t="s">
        <v>88</v>
      </c>
      <c r="F3293" t="s">
        <v>8284</v>
      </c>
      <c r="G3293" t="s">
        <v>8285</v>
      </c>
      <c r="H3293" t="s">
        <v>91</v>
      </c>
      <c r="I3293" t="s">
        <v>8247</v>
      </c>
      <c r="J3293">
        <v>1</v>
      </c>
      <c r="K3293" t="s">
        <v>232</v>
      </c>
      <c r="L3293">
        <v>1</v>
      </c>
      <c r="M3293" t="s">
        <v>233</v>
      </c>
      <c r="N3293" t="s">
        <v>955</v>
      </c>
      <c r="O3293" t="s">
        <v>1156</v>
      </c>
      <c r="P3293" t="s">
        <v>7926</v>
      </c>
      <c r="Q3293" t="s">
        <v>8248</v>
      </c>
      <c r="R3293" t="s">
        <v>117</v>
      </c>
      <c r="S3293" t="s">
        <v>163</v>
      </c>
      <c r="T3293" t="s">
        <v>15760</v>
      </c>
      <c r="U3293" t="s">
        <v>15761</v>
      </c>
      <c r="V3293" s="41">
        <v>41358</v>
      </c>
      <c r="W3293" s="41">
        <v>33460</v>
      </c>
      <c r="X3293">
        <v>1</v>
      </c>
      <c r="Y3293">
        <v>1</v>
      </c>
      <c r="Z3293" t="s">
        <v>102</v>
      </c>
      <c r="AA3293">
        <v>1</v>
      </c>
      <c r="AB3293" t="s">
        <v>103</v>
      </c>
      <c r="AC3293" t="s">
        <v>104</v>
      </c>
      <c r="AD3293">
        <v>1</v>
      </c>
      <c r="AE3293" t="s">
        <v>105</v>
      </c>
      <c r="AG3293" t="s">
        <v>121</v>
      </c>
      <c r="AJ3293" t="s">
        <v>3390</v>
      </c>
      <c r="AK3293" t="s">
        <v>15762</v>
      </c>
    </row>
    <row r="3294" spans="1:37" hidden="1" x14ac:dyDescent="0.25">
      <c r="A3294" t="s">
        <v>15763</v>
      </c>
      <c r="B3294" t="e">
        <f>VLOOKUP(A3294,[2]mp_ALL!B$1:B$557,1,0)</f>
        <v>#N/A</v>
      </c>
      <c r="C3294" t="s">
        <v>15764</v>
      </c>
      <c r="D3294" t="s">
        <v>38</v>
      </c>
      <c r="E3294" t="s">
        <v>88</v>
      </c>
      <c r="F3294" t="s">
        <v>8284</v>
      </c>
      <c r="G3294" t="s">
        <v>8285</v>
      </c>
      <c r="H3294" t="s">
        <v>91</v>
      </c>
      <c r="I3294" t="s">
        <v>1309</v>
      </c>
      <c r="J3294">
        <v>1</v>
      </c>
      <c r="K3294" t="s">
        <v>1310</v>
      </c>
      <c r="L3294">
        <v>1</v>
      </c>
      <c r="M3294" t="s">
        <v>414</v>
      </c>
      <c r="N3294" t="s">
        <v>159</v>
      </c>
      <c r="O3294" t="s">
        <v>1311</v>
      </c>
      <c r="P3294" t="s">
        <v>1312</v>
      </c>
      <c r="Q3294" t="s">
        <v>1313</v>
      </c>
      <c r="R3294" t="s">
        <v>117</v>
      </c>
      <c r="S3294" t="s">
        <v>163</v>
      </c>
      <c r="T3294" t="s">
        <v>15765</v>
      </c>
      <c r="U3294" t="s">
        <v>15766</v>
      </c>
      <c r="V3294" s="41">
        <v>41358</v>
      </c>
      <c r="W3294" s="41">
        <v>34124</v>
      </c>
      <c r="X3294">
        <v>1</v>
      </c>
      <c r="Y3294">
        <v>1</v>
      </c>
      <c r="Z3294" t="s">
        <v>102</v>
      </c>
      <c r="AA3294">
        <v>1</v>
      </c>
      <c r="AB3294" t="s">
        <v>103</v>
      </c>
      <c r="AC3294" t="s">
        <v>104</v>
      </c>
      <c r="AD3294">
        <v>1</v>
      </c>
      <c r="AE3294" t="s">
        <v>105</v>
      </c>
      <c r="AG3294" t="s">
        <v>121</v>
      </c>
      <c r="AJ3294" t="s">
        <v>3654</v>
      </c>
      <c r="AK3294" t="s">
        <v>15767</v>
      </c>
    </row>
    <row r="3295" spans="1:37" hidden="1" x14ac:dyDescent="0.25">
      <c r="A3295" t="s">
        <v>15768</v>
      </c>
      <c r="B3295" t="e">
        <f>VLOOKUP(A3295,[2]mp_ALL!B$1:B$557,1,0)</f>
        <v>#N/A</v>
      </c>
      <c r="C3295" t="s">
        <v>15769</v>
      </c>
      <c r="D3295" t="s">
        <v>38</v>
      </c>
      <c r="E3295" t="s">
        <v>88</v>
      </c>
      <c r="F3295" t="s">
        <v>8284</v>
      </c>
      <c r="G3295" t="s">
        <v>8285</v>
      </c>
      <c r="H3295" t="s">
        <v>91</v>
      </c>
      <c r="I3295" t="s">
        <v>10815</v>
      </c>
      <c r="J3295">
        <v>1</v>
      </c>
      <c r="K3295" t="s">
        <v>484</v>
      </c>
      <c r="L3295">
        <v>1</v>
      </c>
      <c r="M3295" t="s">
        <v>414</v>
      </c>
      <c r="N3295" t="s">
        <v>532</v>
      </c>
      <c r="O3295" t="s">
        <v>1877</v>
      </c>
      <c r="P3295" t="s">
        <v>1878</v>
      </c>
      <c r="Q3295" t="s">
        <v>10816</v>
      </c>
      <c r="R3295" t="s">
        <v>117</v>
      </c>
      <c r="S3295" t="s">
        <v>207</v>
      </c>
      <c r="T3295" t="s">
        <v>5690</v>
      </c>
      <c r="U3295" t="s">
        <v>15770</v>
      </c>
      <c r="V3295" s="41">
        <v>41358</v>
      </c>
      <c r="W3295" s="41">
        <v>33540</v>
      </c>
      <c r="X3295">
        <v>0</v>
      </c>
      <c r="Z3295" t="s">
        <v>102</v>
      </c>
      <c r="AA3295">
        <v>1</v>
      </c>
      <c r="AB3295" t="s">
        <v>103</v>
      </c>
      <c r="AC3295" t="s">
        <v>104</v>
      </c>
      <c r="AD3295">
        <v>1</v>
      </c>
      <c r="AE3295" t="s">
        <v>105</v>
      </c>
      <c r="AG3295" t="s">
        <v>121</v>
      </c>
      <c r="AJ3295" t="s">
        <v>940</v>
      </c>
      <c r="AK3295" t="s">
        <v>15771</v>
      </c>
    </row>
    <row r="3296" spans="1:37" hidden="1" x14ac:dyDescent="0.25">
      <c r="A3296" t="s">
        <v>15772</v>
      </c>
      <c r="B3296" t="e">
        <f>VLOOKUP(A3296,[2]mp_ALL!B$1:B$557,1,0)</f>
        <v>#N/A</v>
      </c>
      <c r="C3296" t="s">
        <v>15773</v>
      </c>
      <c r="D3296" t="s">
        <v>38</v>
      </c>
      <c r="E3296" t="s">
        <v>88</v>
      </c>
      <c r="F3296" t="s">
        <v>8284</v>
      </c>
      <c r="G3296" t="s">
        <v>8285</v>
      </c>
      <c r="H3296" t="s">
        <v>91</v>
      </c>
      <c r="I3296" t="s">
        <v>8782</v>
      </c>
      <c r="J3296">
        <v>1</v>
      </c>
      <c r="K3296" t="s">
        <v>728</v>
      </c>
      <c r="L3296">
        <v>1</v>
      </c>
      <c r="M3296" t="s">
        <v>158</v>
      </c>
      <c r="N3296" t="s">
        <v>159</v>
      </c>
      <c r="O3296" t="s">
        <v>1679</v>
      </c>
      <c r="P3296" t="s">
        <v>1680</v>
      </c>
      <c r="Q3296" t="s">
        <v>8783</v>
      </c>
      <c r="R3296" t="s">
        <v>117</v>
      </c>
      <c r="S3296" t="s">
        <v>163</v>
      </c>
      <c r="T3296" t="s">
        <v>15774</v>
      </c>
      <c r="U3296" t="s">
        <v>15775</v>
      </c>
      <c r="V3296" s="41">
        <v>41358</v>
      </c>
      <c r="W3296" s="41">
        <v>34013</v>
      </c>
      <c r="X3296">
        <v>1</v>
      </c>
      <c r="Y3296">
        <v>0</v>
      </c>
      <c r="Z3296" t="s">
        <v>102</v>
      </c>
      <c r="AA3296">
        <v>1</v>
      </c>
      <c r="AB3296" t="s">
        <v>103</v>
      </c>
      <c r="AC3296" t="s">
        <v>104</v>
      </c>
      <c r="AD3296">
        <v>1</v>
      </c>
      <c r="AE3296" t="s">
        <v>105</v>
      </c>
      <c r="AG3296" t="s">
        <v>121</v>
      </c>
      <c r="AJ3296" t="s">
        <v>107</v>
      </c>
      <c r="AK3296" t="s">
        <v>15776</v>
      </c>
    </row>
    <row r="3297" spans="1:37" hidden="1" x14ac:dyDescent="0.25">
      <c r="A3297" t="s">
        <v>15777</v>
      </c>
      <c r="B3297" t="e">
        <f>VLOOKUP(A3297,[2]mp_ALL!B$1:B$557,1,0)</f>
        <v>#N/A</v>
      </c>
      <c r="C3297" t="s">
        <v>15778</v>
      </c>
      <c r="D3297" t="s">
        <v>37</v>
      </c>
      <c r="E3297" t="s">
        <v>88</v>
      </c>
      <c r="F3297" t="s">
        <v>8284</v>
      </c>
      <c r="G3297" t="s">
        <v>8285</v>
      </c>
      <c r="H3297" t="s">
        <v>91</v>
      </c>
      <c r="I3297" t="s">
        <v>7210</v>
      </c>
      <c r="J3297">
        <v>1</v>
      </c>
      <c r="K3297" t="s">
        <v>3394</v>
      </c>
      <c r="L3297">
        <v>1</v>
      </c>
      <c r="M3297" t="s">
        <v>316</v>
      </c>
      <c r="N3297" t="s">
        <v>3395</v>
      </c>
      <c r="O3297" t="s">
        <v>5123</v>
      </c>
      <c r="P3297" t="s">
        <v>5261</v>
      </c>
      <c r="Q3297" t="s">
        <v>7211</v>
      </c>
      <c r="S3297" t="s">
        <v>319</v>
      </c>
      <c r="T3297" t="s">
        <v>15779</v>
      </c>
      <c r="U3297" t="s">
        <v>15780</v>
      </c>
      <c r="V3297" s="41">
        <v>41358</v>
      </c>
      <c r="W3297" s="41">
        <v>34570</v>
      </c>
      <c r="X3297">
        <v>1</v>
      </c>
      <c r="Y3297">
        <v>1</v>
      </c>
      <c r="Z3297" t="s">
        <v>102</v>
      </c>
      <c r="AA3297">
        <v>1</v>
      </c>
      <c r="AB3297" t="s">
        <v>103</v>
      </c>
      <c r="AC3297" t="s">
        <v>104</v>
      </c>
      <c r="AD3297">
        <v>1</v>
      </c>
      <c r="AE3297" t="s">
        <v>105</v>
      </c>
      <c r="AG3297" t="s">
        <v>148</v>
      </c>
      <c r="AJ3297" t="s">
        <v>1153</v>
      </c>
      <c r="AK3297" t="s">
        <v>15781</v>
      </c>
    </row>
    <row r="3298" spans="1:37" hidden="1" x14ac:dyDescent="0.25">
      <c r="A3298" t="s">
        <v>15782</v>
      </c>
      <c r="B3298" t="e">
        <f>VLOOKUP(A3298,[2]mp_ALL!B$1:B$557,1,0)</f>
        <v>#N/A</v>
      </c>
      <c r="C3298" t="s">
        <v>15783</v>
      </c>
      <c r="D3298" t="s">
        <v>38</v>
      </c>
      <c r="E3298" t="s">
        <v>88</v>
      </c>
      <c r="F3298" t="s">
        <v>8284</v>
      </c>
      <c r="G3298" t="s">
        <v>8285</v>
      </c>
      <c r="H3298" t="s">
        <v>91</v>
      </c>
      <c r="I3298" t="s">
        <v>4575</v>
      </c>
      <c r="J3298">
        <v>1</v>
      </c>
      <c r="K3298" t="s">
        <v>779</v>
      </c>
      <c r="L3298">
        <v>1</v>
      </c>
      <c r="M3298" t="s">
        <v>113</v>
      </c>
      <c r="N3298" t="s">
        <v>134</v>
      </c>
      <c r="O3298" t="s">
        <v>347</v>
      </c>
      <c r="P3298" t="s">
        <v>780</v>
      </c>
      <c r="Q3298" t="s">
        <v>2602</v>
      </c>
      <c r="R3298" t="s">
        <v>117</v>
      </c>
      <c r="S3298" t="s">
        <v>99</v>
      </c>
      <c r="T3298" t="s">
        <v>15784</v>
      </c>
      <c r="U3298" t="s">
        <v>15785</v>
      </c>
      <c r="V3298" s="41">
        <v>41358</v>
      </c>
      <c r="W3298" s="41">
        <v>34313</v>
      </c>
      <c r="X3298">
        <v>1</v>
      </c>
      <c r="Y3298">
        <v>2</v>
      </c>
      <c r="Z3298" t="s">
        <v>102</v>
      </c>
      <c r="AA3298">
        <v>1</v>
      </c>
      <c r="AB3298" t="s">
        <v>103</v>
      </c>
      <c r="AC3298" t="s">
        <v>104</v>
      </c>
      <c r="AD3298">
        <v>1</v>
      </c>
      <c r="AE3298" t="s">
        <v>105</v>
      </c>
      <c r="AG3298" t="s">
        <v>121</v>
      </c>
      <c r="AJ3298" t="s">
        <v>107</v>
      </c>
      <c r="AK3298" t="s">
        <v>15786</v>
      </c>
    </row>
    <row r="3299" spans="1:37" hidden="1" x14ac:dyDescent="0.25">
      <c r="A3299" t="s">
        <v>15787</v>
      </c>
      <c r="B3299" t="e">
        <f>VLOOKUP(A3299,[2]mp_ALL!B$1:B$557,1,0)</f>
        <v>#N/A</v>
      </c>
      <c r="C3299" t="s">
        <v>15788</v>
      </c>
      <c r="D3299" t="s">
        <v>38</v>
      </c>
      <c r="E3299" t="s">
        <v>88</v>
      </c>
      <c r="F3299" t="s">
        <v>8284</v>
      </c>
      <c r="G3299" t="s">
        <v>8285</v>
      </c>
      <c r="H3299" t="s">
        <v>91</v>
      </c>
      <c r="I3299" t="s">
        <v>3299</v>
      </c>
      <c r="J3299">
        <v>1</v>
      </c>
      <c r="K3299" t="s">
        <v>469</v>
      </c>
      <c r="L3299">
        <v>1</v>
      </c>
      <c r="M3299" t="s">
        <v>414</v>
      </c>
      <c r="N3299" t="s">
        <v>415</v>
      </c>
      <c r="O3299" t="s">
        <v>611</v>
      </c>
      <c r="P3299" t="s">
        <v>3300</v>
      </c>
      <c r="Q3299" t="s">
        <v>3301</v>
      </c>
      <c r="R3299" t="s">
        <v>117</v>
      </c>
      <c r="S3299" t="s">
        <v>199</v>
      </c>
      <c r="T3299" t="s">
        <v>15789</v>
      </c>
      <c r="U3299" t="s">
        <v>1926</v>
      </c>
      <c r="V3299" s="41">
        <v>41358</v>
      </c>
      <c r="W3299" s="41">
        <v>34260</v>
      </c>
      <c r="X3299">
        <v>0</v>
      </c>
      <c r="Z3299" t="s">
        <v>102</v>
      </c>
      <c r="AA3299">
        <v>1</v>
      </c>
      <c r="AB3299" t="s">
        <v>103</v>
      </c>
      <c r="AC3299" t="s">
        <v>104</v>
      </c>
      <c r="AD3299">
        <v>1</v>
      </c>
      <c r="AE3299" t="s">
        <v>105</v>
      </c>
      <c r="AG3299" t="s">
        <v>121</v>
      </c>
      <c r="AJ3299" t="s">
        <v>15790</v>
      </c>
      <c r="AK3299" t="s">
        <v>15791</v>
      </c>
    </row>
    <row r="3300" spans="1:37" hidden="1" x14ac:dyDescent="0.25">
      <c r="A3300" t="s">
        <v>15792</v>
      </c>
      <c r="B3300" t="e">
        <f>VLOOKUP(A3300,[2]mp_ALL!B$1:B$557,1,0)</f>
        <v>#N/A</v>
      </c>
      <c r="C3300" t="s">
        <v>15793</v>
      </c>
      <c r="D3300" t="s">
        <v>38</v>
      </c>
      <c r="E3300" t="s">
        <v>88</v>
      </c>
      <c r="F3300" t="s">
        <v>8284</v>
      </c>
      <c r="G3300" t="s">
        <v>8285</v>
      </c>
      <c r="H3300" t="s">
        <v>91</v>
      </c>
      <c r="I3300" t="s">
        <v>1409</v>
      </c>
      <c r="J3300">
        <v>1</v>
      </c>
      <c r="K3300" t="s">
        <v>600</v>
      </c>
      <c r="L3300">
        <v>1</v>
      </c>
      <c r="M3300" t="s">
        <v>158</v>
      </c>
      <c r="N3300" t="s">
        <v>159</v>
      </c>
      <c r="O3300" t="s">
        <v>1051</v>
      </c>
      <c r="P3300" t="s">
        <v>1410</v>
      </c>
      <c r="Q3300" t="s">
        <v>1411</v>
      </c>
      <c r="R3300" t="s">
        <v>117</v>
      </c>
      <c r="S3300" t="s">
        <v>163</v>
      </c>
      <c r="T3300" t="s">
        <v>15794</v>
      </c>
      <c r="U3300" t="s">
        <v>15795</v>
      </c>
      <c r="V3300" s="41">
        <v>41358</v>
      </c>
      <c r="W3300" s="41">
        <v>34305</v>
      </c>
      <c r="X3300">
        <v>1</v>
      </c>
      <c r="Y3300">
        <v>1</v>
      </c>
      <c r="Z3300" t="s">
        <v>102</v>
      </c>
      <c r="AA3300">
        <v>1</v>
      </c>
      <c r="AB3300" t="s">
        <v>103</v>
      </c>
      <c r="AC3300" t="s">
        <v>104</v>
      </c>
      <c r="AD3300">
        <v>1</v>
      </c>
      <c r="AE3300" t="s">
        <v>105</v>
      </c>
      <c r="AG3300" t="s">
        <v>121</v>
      </c>
      <c r="AJ3300" t="s">
        <v>352</v>
      </c>
      <c r="AK3300" t="s">
        <v>15796</v>
      </c>
    </row>
    <row r="3301" spans="1:37" hidden="1" x14ac:dyDescent="0.25">
      <c r="A3301" t="s">
        <v>15797</v>
      </c>
      <c r="B3301" t="e">
        <f>VLOOKUP(A3301,[2]mp_ALL!B$1:B$557,1,0)</f>
        <v>#N/A</v>
      </c>
      <c r="C3301" t="s">
        <v>15798</v>
      </c>
      <c r="D3301" t="s">
        <v>38</v>
      </c>
      <c r="E3301" t="s">
        <v>88</v>
      </c>
      <c r="F3301" t="s">
        <v>8284</v>
      </c>
      <c r="G3301" t="s">
        <v>8285</v>
      </c>
      <c r="H3301" t="s">
        <v>91</v>
      </c>
      <c r="I3301" t="s">
        <v>1155</v>
      </c>
      <c r="J3301">
        <v>1</v>
      </c>
      <c r="K3301" t="s">
        <v>232</v>
      </c>
      <c r="L3301">
        <v>0</v>
      </c>
      <c r="M3301" t="s">
        <v>233</v>
      </c>
      <c r="N3301" t="s">
        <v>955</v>
      </c>
      <c r="O3301" t="s">
        <v>1156</v>
      </c>
      <c r="P3301" t="s">
        <v>1157</v>
      </c>
      <c r="Q3301" t="s">
        <v>1158</v>
      </c>
      <c r="R3301" t="s">
        <v>117</v>
      </c>
      <c r="S3301" t="s">
        <v>949</v>
      </c>
      <c r="T3301" t="s">
        <v>8923</v>
      </c>
      <c r="U3301" t="s">
        <v>15799</v>
      </c>
      <c r="V3301" s="41">
        <v>41358</v>
      </c>
      <c r="W3301" s="41">
        <v>33422</v>
      </c>
      <c r="X3301">
        <v>1</v>
      </c>
      <c r="Y3301">
        <v>1</v>
      </c>
      <c r="Z3301" t="s">
        <v>102</v>
      </c>
      <c r="AA3301">
        <v>1</v>
      </c>
      <c r="AB3301" t="s">
        <v>103</v>
      </c>
      <c r="AC3301" t="s">
        <v>104</v>
      </c>
      <c r="AD3301">
        <v>1</v>
      </c>
      <c r="AE3301" t="s">
        <v>120</v>
      </c>
      <c r="AG3301" t="s">
        <v>121</v>
      </c>
      <c r="AJ3301" t="s">
        <v>490</v>
      </c>
      <c r="AK3301" t="s">
        <v>15800</v>
      </c>
    </row>
    <row r="3302" spans="1:37" hidden="1" x14ac:dyDescent="0.25">
      <c r="A3302" t="s">
        <v>15801</v>
      </c>
      <c r="B3302" t="e">
        <f>VLOOKUP(A3302,[2]mp_ALL!B$1:B$557,1,0)</f>
        <v>#N/A</v>
      </c>
      <c r="C3302" t="s">
        <v>15802</v>
      </c>
      <c r="D3302" t="s">
        <v>37</v>
      </c>
      <c r="E3302" t="s">
        <v>88</v>
      </c>
      <c r="F3302" t="s">
        <v>8284</v>
      </c>
      <c r="G3302" t="s">
        <v>8285</v>
      </c>
      <c r="H3302" t="s">
        <v>91</v>
      </c>
      <c r="I3302" t="s">
        <v>412</v>
      </c>
      <c r="J3302">
        <v>1</v>
      </c>
      <c r="K3302" t="s">
        <v>413</v>
      </c>
      <c r="L3302">
        <v>1</v>
      </c>
      <c r="M3302" t="s">
        <v>414</v>
      </c>
      <c r="N3302" t="s">
        <v>415</v>
      </c>
      <c r="O3302" t="s">
        <v>416</v>
      </c>
      <c r="P3302" t="s">
        <v>417</v>
      </c>
      <c r="Q3302" t="s">
        <v>418</v>
      </c>
      <c r="R3302" t="s">
        <v>117</v>
      </c>
      <c r="S3302" t="s">
        <v>199</v>
      </c>
      <c r="T3302" t="s">
        <v>15803</v>
      </c>
      <c r="U3302" t="s">
        <v>15804</v>
      </c>
      <c r="V3302" s="41">
        <v>41358</v>
      </c>
      <c r="W3302" s="41">
        <v>33954</v>
      </c>
      <c r="X3302">
        <v>1</v>
      </c>
      <c r="Y3302">
        <v>1</v>
      </c>
      <c r="Z3302" t="s">
        <v>102</v>
      </c>
      <c r="AA3302">
        <v>1</v>
      </c>
      <c r="AB3302" t="s">
        <v>103</v>
      </c>
      <c r="AC3302" t="s">
        <v>104</v>
      </c>
      <c r="AD3302">
        <v>1</v>
      </c>
      <c r="AE3302" t="s">
        <v>105</v>
      </c>
      <c r="AG3302" t="s">
        <v>121</v>
      </c>
      <c r="AJ3302" t="s">
        <v>1153</v>
      </c>
      <c r="AK3302" t="s">
        <v>15805</v>
      </c>
    </row>
    <row r="3303" spans="1:37" hidden="1" x14ac:dyDescent="0.25">
      <c r="A3303" t="s">
        <v>15806</v>
      </c>
      <c r="B3303" t="e">
        <f>VLOOKUP(A3303,[2]mp_ALL!B$1:B$557,1,0)</f>
        <v>#N/A</v>
      </c>
      <c r="C3303" t="s">
        <v>15807</v>
      </c>
      <c r="D3303" t="s">
        <v>38</v>
      </c>
      <c r="E3303" t="s">
        <v>88</v>
      </c>
      <c r="F3303" t="s">
        <v>8284</v>
      </c>
      <c r="G3303" t="s">
        <v>8285</v>
      </c>
      <c r="H3303" t="s">
        <v>91</v>
      </c>
      <c r="I3303" t="s">
        <v>8247</v>
      </c>
      <c r="J3303">
        <v>1</v>
      </c>
      <c r="K3303" t="s">
        <v>232</v>
      </c>
      <c r="L3303">
        <v>1</v>
      </c>
      <c r="M3303" t="s">
        <v>233</v>
      </c>
      <c r="N3303" t="s">
        <v>955</v>
      </c>
      <c r="O3303" t="s">
        <v>1156</v>
      </c>
      <c r="P3303" t="s">
        <v>7926</v>
      </c>
      <c r="Q3303" t="s">
        <v>8248</v>
      </c>
      <c r="R3303" t="s">
        <v>117</v>
      </c>
      <c r="S3303" t="s">
        <v>163</v>
      </c>
      <c r="T3303" t="s">
        <v>15808</v>
      </c>
      <c r="U3303" t="s">
        <v>15809</v>
      </c>
      <c r="V3303" s="41">
        <v>41358</v>
      </c>
      <c r="W3303" s="41">
        <v>34445</v>
      </c>
      <c r="X3303">
        <v>0</v>
      </c>
      <c r="Z3303" t="s">
        <v>102</v>
      </c>
      <c r="AA3303">
        <v>1</v>
      </c>
      <c r="AB3303" t="s">
        <v>103</v>
      </c>
      <c r="AC3303" t="s">
        <v>104</v>
      </c>
      <c r="AD3303">
        <v>1</v>
      </c>
      <c r="AE3303" t="s">
        <v>105</v>
      </c>
      <c r="AG3303" t="s">
        <v>121</v>
      </c>
      <c r="AJ3303" t="s">
        <v>1217</v>
      </c>
      <c r="AK3303" t="s">
        <v>15810</v>
      </c>
    </row>
    <row r="3304" spans="1:37" hidden="1" x14ac:dyDescent="0.25">
      <c r="A3304" t="s">
        <v>15811</v>
      </c>
      <c r="B3304" t="e">
        <f>VLOOKUP(A3304,[2]mp_ALL!B$1:B$557,1,0)</f>
        <v>#N/A</v>
      </c>
      <c r="C3304" t="s">
        <v>15812</v>
      </c>
      <c r="D3304" t="s">
        <v>38</v>
      </c>
      <c r="E3304" t="s">
        <v>88</v>
      </c>
      <c r="F3304" t="s">
        <v>8284</v>
      </c>
      <c r="G3304" t="s">
        <v>8285</v>
      </c>
      <c r="H3304" t="s">
        <v>91</v>
      </c>
      <c r="I3304" t="s">
        <v>8972</v>
      </c>
      <c r="J3304">
        <v>1</v>
      </c>
      <c r="K3304" t="s">
        <v>1532</v>
      </c>
      <c r="L3304">
        <v>1</v>
      </c>
      <c r="M3304" t="s">
        <v>158</v>
      </c>
      <c r="N3304" t="s">
        <v>184</v>
      </c>
      <c r="O3304" t="s">
        <v>3576</v>
      </c>
      <c r="P3304" t="s">
        <v>3919</v>
      </c>
      <c r="Q3304" t="s">
        <v>8973</v>
      </c>
      <c r="R3304" t="s">
        <v>117</v>
      </c>
      <c r="S3304" t="s">
        <v>163</v>
      </c>
      <c r="T3304" t="s">
        <v>15813</v>
      </c>
      <c r="U3304" t="s">
        <v>15814</v>
      </c>
      <c r="V3304" s="41">
        <v>41358</v>
      </c>
      <c r="W3304" s="41">
        <v>33710</v>
      </c>
      <c r="X3304">
        <v>1</v>
      </c>
      <c r="Y3304">
        <v>0</v>
      </c>
      <c r="Z3304" t="s">
        <v>102</v>
      </c>
      <c r="AA3304">
        <v>1</v>
      </c>
      <c r="AB3304" t="s">
        <v>103</v>
      </c>
      <c r="AC3304" t="s">
        <v>104</v>
      </c>
      <c r="AD3304">
        <v>1</v>
      </c>
      <c r="AE3304" t="s">
        <v>105</v>
      </c>
      <c r="AG3304" t="s">
        <v>121</v>
      </c>
      <c r="AJ3304" t="s">
        <v>474</v>
      </c>
      <c r="AK3304" t="s">
        <v>15815</v>
      </c>
    </row>
    <row r="3305" spans="1:37" hidden="1" x14ac:dyDescent="0.25">
      <c r="A3305" t="s">
        <v>15816</v>
      </c>
      <c r="B3305" t="e">
        <f>VLOOKUP(A3305,[2]mp_ALL!B$1:B$557,1,0)</f>
        <v>#N/A</v>
      </c>
      <c r="C3305" t="s">
        <v>15817</v>
      </c>
      <c r="D3305" t="s">
        <v>38</v>
      </c>
      <c r="E3305" t="s">
        <v>88</v>
      </c>
      <c r="F3305" t="s">
        <v>8284</v>
      </c>
      <c r="G3305" t="s">
        <v>8285</v>
      </c>
      <c r="H3305" t="s">
        <v>91</v>
      </c>
      <c r="I3305" t="s">
        <v>5721</v>
      </c>
      <c r="J3305">
        <v>1</v>
      </c>
      <c r="K3305" t="s">
        <v>142</v>
      </c>
      <c r="L3305">
        <v>1</v>
      </c>
      <c r="M3305" t="s">
        <v>143</v>
      </c>
      <c r="N3305" t="s">
        <v>144</v>
      </c>
      <c r="O3305" t="s">
        <v>145</v>
      </c>
      <c r="P3305" t="s">
        <v>146</v>
      </c>
      <c r="Q3305" t="s">
        <v>5722</v>
      </c>
      <c r="R3305" t="s">
        <v>147</v>
      </c>
      <c r="S3305" t="s">
        <v>148</v>
      </c>
      <c r="T3305" t="s">
        <v>15818</v>
      </c>
      <c r="U3305" t="s">
        <v>15819</v>
      </c>
      <c r="V3305" s="41">
        <v>41358</v>
      </c>
      <c r="W3305" s="41">
        <v>34332</v>
      </c>
      <c r="X3305">
        <v>1</v>
      </c>
      <c r="Y3305">
        <v>1</v>
      </c>
      <c r="Z3305" t="s">
        <v>102</v>
      </c>
      <c r="AA3305">
        <v>1</v>
      </c>
      <c r="AB3305" t="s">
        <v>103</v>
      </c>
      <c r="AC3305" t="s">
        <v>104</v>
      </c>
      <c r="AD3305">
        <v>1</v>
      </c>
      <c r="AE3305" t="s">
        <v>105</v>
      </c>
      <c r="AG3305" t="s">
        <v>148</v>
      </c>
      <c r="AJ3305" t="s">
        <v>689</v>
      </c>
      <c r="AK3305" t="s">
        <v>15820</v>
      </c>
    </row>
    <row r="3306" spans="1:37" hidden="1" x14ac:dyDescent="0.25">
      <c r="A3306" t="s">
        <v>15821</v>
      </c>
      <c r="B3306" t="e">
        <f>VLOOKUP(A3306,[2]mp_ALL!B$1:B$557,1,0)</f>
        <v>#N/A</v>
      </c>
      <c r="C3306" t="s">
        <v>15822</v>
      </c>
      <c r="D3306" t="s">
        <v>38</v>
      </c>
      <c r="E3306" t="s">
        <v>88</v>
      </c>
      <c r="F3306" t="s">
        <v>8284</v>
      </c>
      <c r="G3306" t="s">
        <v>8285</v>
      </c>
      <c r="H3306" t="s">
        <v>91</v>
      </c>
      <c r="I3306" t="s">
        <v>4510</v>
      </c>
      <c r="J3306">
        <v>1</v>
      </c>
      <c r="K3306" t="s">
        <v>728</v>
      </c>
      <c r="L3306">
        <v>1</v>
      </c>
      <c r="M3306" t="s">
        <v>158</v>
      </c>
      <c r="N3306" t="s">
        <v>159</v>
      </c>
      <c r="O3306" t="s">
        <v>1679</v>
      </c>
      <c r="P3306" t="s">
        <v>1680</v>
      </c>
      <c r="Q3306" t="s">
        <v>4511</v>
      </c>
      <c r="R3306" t="s">
        <v>117</v>
      </c>
      <c r="S3306" t="s">
        <v>163</v>
      </c>
      <c r="T3306" t="s">
        <v>15823</v>
      </c>
      <c r="U3306" t="s">
        <v>15824</v>
      </c>
      <c r="V3306" s="41">
        <v>41358</v>
      </c>
      <c r="W3306" s="41">
        <v>34627</v>
      </c>
      <c r="X3306">
        <v>1</v>
      </c>
      <c r="Y3306">
        <v>1</v>
      </c>
      <c r="Z3306" t="s">
        <v>102</v>
      </c>
      <c r="AA3306">
        <v>1</v>
      </c>
      <c r="AB3306" t="s">
        <v>103</v>
      </c>
      <c r="AC3306" t="s">
        <v>104</v>
      </c>
      <c r="AD3306">
        <v>1</v>
      </c>
      <c r="AE3306" t="s">
        <v>105</v>
      </c>
      <c r="AG3306" t="s">
        <v>121</v>
      </c>
      <c r="AJ3306" t="s">
        <v>1217</v>
      </c>
      <c r="AK3306" t="s">
        <v>15825</v>
      </c>
    </row>
    <row r="3307" spans="1:37" hidden="1" x14ac:dyDescent="0.25">
      <c r="A3307" t="s">
        <v>15826</v>
      </c>
      <c r="B3307" t="e">
        <f>VLOOKUP(A3307,[2]mp_ALL!B$1:B$557,1,0)</f>
        <v>#N/A</v>
      </c>
      <c r="C3307" t="s">
        <v>15827</v>
      </c>
      <c r="D3307" t="s">
        <v>38</v>
      </c>
      <c r="E3307" t="s">
        <v>88</v>
      </c>
      <c r="F3307" t="s">
        <v>8284</v>
      </c>
      <c r="G3307" t="s">
        <v>8285</v>
      </c>
      <c r="H3307" t="s">
        <v>91</v>
      </c>
      <c r="I3307" t="s">
        <v>13137</v>
      </c>
      <c r="J3307">
        <v>1</v>
      </c>
      <c r="K3307" t="s">
        <v>983</v>
      </c>
      <c r="L3307">
        <v>1</v>
      </c>
      <c r="M3307" t="s">
        <v>233</v>
      </c>
      <c r="N3307" t="s">
        <v>234</v>
      </c>
      <c r="O3307" t="s">
        <v>992</v>
      </c>
      <c r="P3307" t="s">
        <v>5152</v>
      </c>
      <c r="Q3307" t="s">
        <v>13138</v>
      </c>
      <c r="R3307" t="s">
        <v>117</v>
      </c>
      <c r="S3307" t="s">
        <v>949</v>
      </c>
      <c r="T3307" t="s">
        <v>15828</v>
      </c>
      <c r="U3307" t="s">
        <v>15829</v>
      </c>
      <c r="V3307" s="41">
        <v>41358</v>
      </c>
      <c r="W3307" s="41">
        <v>34500</v>
      </c>
      <c r="X3307">
        <v>1</v>
      </c>
      <c r="Y3307">
        <v>1</v>
      </c>
      <c r="Z3307" t="s">
        <v>102</v>
      </c>
      <c r="AA3307">
        <v>1</v>
      </c>
      <c r="AB3307" t="s">
        <v>103</v>
      </c>
      <c r="AC3307" t="s">
        <v>104</v>
      </c>
      <c r="AD3307">
        <v>1</v>
      </c>
      <c r="AE3307" t="s">
        <v>105</v>
      </c>
      <c r="AG3307" t="s">
        <v>121</v>
      </c>
      <c r="AJ3307" t="s">
        <v>490</v>
      </c>
      <c r="AK3307" t="s">
        <v>15830</v>
      </c>
    </row>
    <row r="3308" spans="1:37" hidden="1" x14ac:dyDescent="0.25">
      <c r="A3308" t="s">
        <v>15831</v>
      </c>
      <c r="B3308" t="e">
        <f>VLOOKUP(A3308,[2]mp_ALL!B$1:B$557,1,0)</f>
        <v>#N/A</v>
      </c>
      <c r="C3308" t="s">
        <v>15832</v>
      </c>
      <c r="D3308" t="s">
        <v>38</v>
      </c>
      <c r="E3308" t="s">
        <v>88</v>
      </c>
      <c r="F3308" t="s">
        <v>8284</v>
      </c>
      <c r="G3308" t="s">
        <v>8285</v>
      </c>
      <c r="H3308" t="s">
        <v>91</v>
      </c>
      <c r="I3308" t="s">
        <v>15833</v>
      </c>
      <c r="J3308">
        <v>1</v>
      </c>
      <c r="K3308" t="s">
        <v>457</v>
      </c>
      <c r="L3308">
        <v>0</v>
      </c>
      <c r="M3308" t="s">
        <v>113</v>
      </c>
      <c r="N3308" t="s">
        <v>395</v>
      </c>
      <c r="O3308" t="s">
        <v>11369</v>
      </c>
      <c r="R3308" t="s">
        <v>117</v>
      </c>
      <c r="S3308" t="s">
        <v>199</v>
      </c>
      <c r="T3308" t="s">
        <v>15834</v>
      </c>
      <c r="U3308" t="s">
        <v>15835</v>
      </c>
      <c r="V3308" s="41">
        <v>41358</v>
      </c>
      <c r="W3308" s="41">
        <v>34614</v>
      </c>
      <c r="X3308">
        <v>1</v>
      </c>
      <c r="Y3308">
        <v>1</v>
      </c>
      <c r="Z3308" t="s">
        <v>102</v>
      </c>
      <c r="AA3308">
        <v>1</v>
      </c>
      <c r="AB3308" t="s">
        <v>103</v>
      </c>
      <c r="AC3308" t="s">
        <v>104</v>
      </c>
      <c r="AD3308">
        <v>1</v>
      </c>
      <c r="AE3308" t="s">
        <v>120</v>
      </c>
      <c r="AG3308" t="s">
        <v>121</v>
      </c>
      <c r="AJ3308" t="s">
        <v>421</v>
      </c>
      <c r="AK3308" t="s">
        <v>15836</v>
      </c>
    </row>
    <row r="3309" spans="1:37" hidden="1" x14ac:dyDescent="0.25">
      <c r="A3309" t="s">
        <v>15837</v>
      </c>
      <c r="B3309" t="e">
        <f>VLOOKUP(A3309,[2]mp_ALL!B$1:B$557,1,0)</f>
        <v>#N/A</v>
      </c>
      <c r="C3309" t="s">
        <v>15838</v>
      </c>
      <c r="D3309" t="s">
        <v>38</v>
      </c>
      <c r="E3309" t="s">
        <v>88</v>
      </c>
      <c r="F3309" t="s">
        <v>8284</v>
      </c>
      <c r="G3309" t="s">
        <v>8285</v>
      </c>
      <c r="H3309" t="s">
        <v>91</v>
      </c>
      <c r="I3309" t="s">
        <v>15839</v>
      </c>
      <c r="J3309">
        <v>1</v>
      </c>
      <c r="K3309" t="s">
        <v>338</v>
      </c>
      <c r="L3309">
        <v>0</v>
      </c>
      <c r="M3309" t="s">
        <v>113</v>
      </c>
      <c r="N3309" t="s">
        <v>114</v>
      </c>
      <c r="O3309" t="s">
        <v>339</v>
      </c>
      <c r="P3309" t="s">
        <v>698</v>
      </c>
      <c r="Q3309" t="s">
        <v>15840</v>
      </c>
      <c r="R3309" t="s">
        <v>117</v>
      </c>
      <c r="S3309" t="s">
        <v>99</v>
      </c>
      <c r="T3309" t="s">
        <v>15841</v>
      </c>
      <c r="U3309" t="s">
        <v>5197</v>
      </c>
      <c r="V3309" s="41">
        <v>41358</v>
      </c>
      <c r="W3309" s="41">
        <v>34383</v>
      </c>
      <c r="X3309">
        <v>1</v>
      </c>
      <c r="Y3309">
        <v>1</v>
      </c>
      <c r="Z3309" t="s">
        <v>102</v>
      </c>
      <c r="AA3309">
        <v>1</v>
      </c>
      <c r="AB3309" t="s">
        <v>103</v>
      </c>
      <c r="AC3309" t="s">
        <v>104</v>
      </c>
      <c r="AD3309">
        <v>1</v>
      </c>
      <c r="AE3309" t="s">
        <v>120</v>
      </c>
      <c r="AG3309" t="s">
        <v>121</v>
      </c>
      <c r="AJ3309" t="s">
        <v>107</v>
      </c>
      <c r="AK3309" t="s">
        <v>15842</v>
      </c>
    </row>
    <row r="3310" spans="1:37" hidden="1" x14ac:dyDescent="0.25">
      <c r="A3310" t="s">
        <v>15843</v>
      </c>
      <c r="B3310" t="e">
        <f>VLOOKUP(A3310,[2]mp_ALL!B$1:B$557,1,0)</f>
        <v>#N/A</v>
      </c>
      <c r="C3310" t="s">
        <v>222</v>
      </c>
      <c r="D3310" t="s">
        <v>38</v>
      </c>
      <c r="E3310" t="s">
        <v>88</v>
      </c>
      <c r="F3310" t="s">
        <v>8284</v>
      </c>
      <c r="G3310" t="s">
        <v>8285</v>
      </c>
      <c r="H3310" t="s">
        <v>91</v>
      </c>
      <c r="I3310" t="s">
        <v>8323</v>
      </c>
      <c r="J3310">
        <v>1</v>
      </c>
      <c r="K3310" t="s">
        <v>484</v>
      </c>
      <c r="L3310">
        <v>1</v>
      </c>
      <c r="M3310" t="s">
        <v>414</v>
      </c>
      <c r="N3310" t="s">
        <v>159</v>
      </c>
      <c r="O3310" t="s">
        <v>485</v>
      </c>
      <c r="P3310" t="s">
        <v>1178</v>
      </c>
      <c r="Q3310" t="s">
        <v>8324</v>
      </c>
      <c r="R3310" t="s">
        <v>117</v>
      </c>
      <c r="S3310" t="s">
        <v>163</v>
      </c>
      <c r="T3310" t="s">
        <v>15844</v>
      </c>
      <c r="U3310" t="s">
        <v>15845</v>
      </c>
      <c r="V3310" s="41">
        <v>41358</v>
      </c>
      <c r="W3310" s="41">
        <v>33976</v>
      </c>
      <c r="X3310">
        <v>0</v>
      </c>
      <c r="Z3310" t="s">
        <v>102</v>
      </c>
      <c r="AA3310">
        <v>1</v>
      </c>
      <c r="AB3310" t="s">
        <v>103</v>
      </c>
      <c r="AC3310" t="s">
        <v>104</v>
      </c>
      <c r="AD3310">
        <v>1</v>
      </c>
      <c r="AE3310" t="s">
        <v>105</v>
      </c>
      <c r="AG3310" t="s">
        <v>121</v>
      </c>
      <c r="AJ3310" t="s">
        <v>299</v>
      </c>
      <c r="AK3310" t="s">
        <v>15846</v>
      </c>
    </row>
    <row r="3311" spans="1:37" hidden="1" x14ac:dyDescent="0.25">
      <c r="A3311" t="s">
        <v>15847</v>
      </c>
      <c r="B3311" t="e">
        <f>VLOOKUP(A3311,[2]mp_ALL!B$1:B$557,1,0)</f>
        <v>#N/A</v>
      </c>
      <c r="C3311" t="s">
        <v>15848</v>
      </c>
      <c r="D3311" t="s">
        <v>39</v>
      </c>
      <c r="E3311" t="s">
        <v>88</v>
      </c>
      <c r="F3311" t="s">
        <v>567</v>
      </c>
      <c r="G3311" t="s">
        <v>568</v>
      </c>
      <c r="H3311" t="s">
        <v>290</v>
      </c>
      <c r="I3311" t="s">
        <v>975</v>
      </c>
      <c r="J3311">
        <v>1</v>
      </c>
      <c r="K3311" t="s">
        <v>232</v>
      </c>
      <c r="L3311">
        <v>0</v>
      </c>
      <c r="M3311" t="s">
        <v>233</v>
      </c>
      <c r="N3311" t="s">
        <v>976</v>
      </c>
      <c r="O3311" t="s">
        <v>977</v>
      </c>
      <c r="R3311" t="s">
        <v>117</v>
      </c>
      <c r="S3311" t="s">
        <v>237</v>
      </c>
      <c r="T3311" t="s">
        <v>15849</v>
      </c>
      <c r="U3311" t="s">
        <v>15850</v>
      </c>
      <c r="V3311" s="41">
        <v>41355</v>
      </c>
      <c r="W3311" s="41">
        <v>33093</v>
      </c>
      <c r="X3311">
        <v>1</v>
      </c>
      <c r="Y3311">
        <v>2</v>
      </c>
      <c r="Z3311" t="s">
        <v>102</v>
      </c>
      <c r="AA3311">
        <v>1</v>
      </c>
      <c r="AB3311" t="s">
        <v>103</v>
      </c>
      <c r="AC3311" t="s">
        <v>297</v>
      </c>
      <c r="AD3311">
        <v>1</v>
      </c>
      <c r="AE3311" t="s">
        <v>322</v>
      </c>
      <c r="AG3311" t="s">
        <v>121</v>
      </c>
      <c r="AJ3311" t="s">
        <v>3435</v>
      </c>
      <c r="AK3311" t="s">
        <v>15851</v>
      </c>
    </row>
    <row r="3312" spans="1:37" hidden="1" x14ac:dyDescent="0.25">
      <c r="A3312" t="s">
        <v>15852</v>
      </c>
      <c r="B3312" t="e">
        <f>VLOOKUP(A3312,[2]mp_ALL!B$1:B$557,1,0)</f>
        <v>#N/A</v>
      </c>
      <c r="C3312" t="s">
        <v>15853</v>
      </c>
      <c r="D3312" t="s">
        <v>36</v>
      </c>
      <c r="E3312" t="s">
        <v>88</v>
      </c>
      <c r="F3312" t="s">
        <v>154</v>
      </c>
      <c r="G3312" t="s">
        <v>155</v>
      </c>
      <c r="H3312" t="s">
        <v>290</v>
      </c>
      <c r="I3312" t="s">
        <v>3550</v>
      </c>
      <c r="J3312">
        <v>1</v>
      </c>
      <c r="K3312" t="s">
        <v>555</v>
      </c>
      <c r="L3312">
        <v>0</v>
      </c>
      <c r="M3312" t="s">
        <v>556</v>
      </c>
      <c r="N3312" t="s">
        <v>2270</v>
      </c>
      <c r="O3312" t="s">
        <v>3551</v>
      </c>
      <c r="R3312" t="s">
        <v>559</v>
      </c>
      <c r="S3312" t="s">
        <v>560</v>
      </c>
      <c r="T3312" t="s">
        <v>15854</v>
      </c>
      <c r="U3312" t="s">
        <v>15855</v>
      </c>
      <c r="V3312" s="41">
        <v>41355</v>
      </c>
      <c r="W3312" s="41">
        <v>32822</v>
      </c>
      <c r="X3312">
        <v>1</v>
      </c>
      <c r="Y3312">
        <v>1</v>
      </c>
      <c r="Z3312" t="s">
        <v>102</v>
      </c>
      <c r="AA3312">
        <v>1</v>
      </c>
      <c r="AB3312" t="s">
        <v>576</v>
      </c>
      <c r="AC3312" t="s">
        <v>297</v>
      </c>
      <c r="AD3312">
        <v>1</v>
      </c>
      <c r="AE3312" t="s">
        <v>563</v>
      </c>
      <c r="AG3312" t="s">
        <v>564</v>
      </c>
      <c r="AJ3312" t="s">
        <v>1528</v>
      </c>
      <c r="AK3312" t="s">
        <v>15856</v>
      </c>
    </row>
    <row r="3313" spans="1:37" hidden="1" x14ac:dyDescent="0.25">
      <c r="A3313" t="s">
        <v>15857</v>
      </c>
      <c r="B3313" t="e">
        <f>VLOOKUP(A3313,[2]mp_ALL!B$1:B$557,1,0)</f>
        <v>#N/A</v>
      </c>
      <c r="C3313" t="s">
        <v>15858</v>
      </c>
      <c r="D3313" t="s">
        <v>39</v>
      </c>
      <c r="E3313" t="s">
        <v>88</v>
      </c>
      <c r="F3313" t="s">
        <v>567</v>
      </c>
      <c r="G3313" t="s">
        <v>568</v>
      </c>
      <c r="H3313" t="s">
        <v>290</v>
      </c>
      <c r="I3313" t="s">
        <v>15859</v>
      </c>
      <c r="J3313">
        <v>1</v>
      </c>
      <c r="K3313" t="s">
        <v>570</v>
      </c>
      <c r="L3313">
        <v>0</v>
      </c>
      <c r="M3313" t="s">
        <v>571</v>
      </c>
      <c r="N3313" t="s">
        <v>5449</v>
      </c>
      <c r="O3313" t="s">
        <v>15860</v>
      </c>
      <c r="R3313" t="s">
        <v>559</v>
      </c>
      <c r="S3313" t="s">
        <v>560</v>
      </c>
      <c r="T3313" t="s">
        <v>15861</v>
      </c>
      <c r="U3313" t="s">
        <v>15862</v>
      </c>
      <c r="V3313" s="41">
        <v>41366</v>
      </c>
      <c r="W3313" s="41">
        <v>33212</v>
      </c>
      <c r="X3313">
        <v>1</v>
      </c>
      <c r="Y3313">
        <v>0</v>
      </c>
      <c r="Z3313" t="s">
        <v>710</v>
      </c>
      <c r="AA3313">
        <v>1</v>
      </c>
      <c r="AB3313" t="s">
        <v>576</v>
      </c>
      <c r="AC3313" t="s">
        <v>297</v>
      </c>
      <c r="AD3313">
        <v>1</v>
      </c>
      <c r="AE3313" t="s">
        <v>563</v>
      </c>
      <c r="AG3313" t="s">
        <v>577</v>
      </c>
      <c r="AJ3313" t="s">
        <v>107</v>
      </c>
      <c r="AK3313" t="s">
        <v>15863</v>
      </c>
    </row>
    <row r="3314" spans="1:37" hidden="1" x14ac:dyDescent="0.25">
      <c r="A3314" t="s">
        <v>15864</v>
      </c>
      <c r="B3314" t="e">
        <f>VLOOKUP(A3314,[2]mp_ALL!B$1:B$557,1,0)</f>
        <v>#N/A</v>
      </c>
      <c r="C3314" t="s">
        <v>15865</v>
      </c>
      <c r="D3314" t="s">
        <v>39</v>
      </c>
      <c r="E3314" t="s">
        <v>88</v>
      </c>
      <c r="F3314" t="s">
        <v>567</v>
      </c>
      <c r="G3314" t="s">
        <v>568</v>
      </c>
      <c r="H3314" t="s">
        <v>313</v>
      </c>
      <c r="I3314" t="s">
        <v>15866</v>
      </c>
      <c r="J3314">
        <v>1</v>
      </c>
      <c r="K3314" t="s">
        <v>570</v>
      </c>
      <c r="L3314">
        <v>0</v>
      </c>
      <c r="M3314" t="s">
        <v>571</v>
      </c>
      <c r="N3314" t="s">
        <v>572</v>
      </c>
      <c r="O3314" t="s">
        <v>15867</v>
      </c>
      <c r="R3314" t="s">
        <v>559</v>
      </c>
      <c r="S3314" t="s">
        <v>560</v>
      </c>
      <c r="T3314" t="s">
        <v>15868</v>
      </c>
      <c r="U3314" t="s">
        <v>15869</v>
      </c>
      <c r="V3314" s="41">
        <v>41366</v>
      </c>
      <c r="W3314" s="41">
        <v>32419</v>
      </c>
      <c r="X3314">
        <v>1</v>
      </c>
      <c r="Y3314">
        <v>1</v>
      </c>
      <c r="Z3314" t="s">
        <v>102</v>
      </c>
      <c r="AA3314">
        <v>1</v>
      </c>
      <c r="AB3314" t="s">
        <v>576</v>
      </c>
      <c r="AC3314" t="s">
        <v>297</v>
      </c>
      <c r="AD3314">
        <v>1</v>
      </c>
      <c r="AE3314" t="s">
        <v>563</v>
      </c>
      <c r="AG3314" t="s">
        <v>577</v>
      </c>
      <c r="AJ3314" t="s">
        <v>2166</v>
      </c>
      <c r="AK3314" t="s">
        <v>15870</v>
      </c>
    </row>
    <row r="3315" spans="1:37" hidden="1" x14ac:dyDescent="0.25">
      <c r="A3315" t="s">
        <v>15871</v>
      </c>
      <c r="B3315" t="e">
        <f>VLOOKUP(A3315,[2]mp_ALL!B$1:B$557,1,0)</f>
        <v>#N/A</v>
      </c>
      <c r="C3315" t="s">
        <v>15872</v>
      </c>
      <c r="D3315" t="s">
        <v>36</v>
      </c>
      <c r="E3315" t="s">
        <v>88</v>
      </c>
      <c r="F3315" t="s">
        <v>154</v>
      </c>
      <c r="G3315" t="s">
        <v>155</v>
      </c>
      <c r="H3315" t="s">
        <v>290</v>
      </c>
      <c r="I3315" t="s">
        <v>15866</v>
      </c>
      <c r="J3315">
        <v>1</v>
      </c>
      <c r="K3315" t="s">
        <v>570</v>
      </c>
      <c r="L3315">
        <v>0</v>
      </c>
      <c r="M3315" t="s">
        <v>571</v>
      </c>
      <c r="N3315" t="s">
        <v>572</v>
      </c>
      <c r="O3315" t="s">
        <v>15867</v>
      </c>
      <c r="R3315" t="s">
        <v>559</v>
      </c>
      <c r="S3315" t="s">
        <v>560</v>
      </c>
      <c r="T3315" t="s">
        <v>15873</v>
      </c>
      <c r="U3315" t="s">
        <v>15874</v>
      </c>
      <c r="V3315" s="41">
        <v>41366</v>
      </c>
      <c r="W3315" s="41">
        <v>32796</v>
      </c>
      <c r="X3315">
        <v>0</v>
      </c>
      <c r="Z3315" t="s">
        <v>102</v>
      </c>
      <c r="AA3315">
        <v>1</v>
      </c>
      <c r="AB3315" t="s">
        <v>576</v>
      </c>
      <c r="AC3315" t="s">
        <v>297</v>
      </c>
      <c r="AD3315">
        <v>1</v>
      </c>
      <c r="AE3315" t="s">
        <v>563</v>
      </c>
      <c r="AG3315" t="s">
        <v>577</v>
      </c>
      <c r="AJ3315" t="s">
        <v>327</v>
      </c>
      <c r="AK3315" t="s">
        <v>15875</v>
      </c>
    </row>
    <row r="3316" spans="1:37" hidden="1" x14ac:dyDescent="0.25">
      <c r="A3316" t="s">
        <v>15876</v>
      </c>
      <c r="B3316" t="e">
        <f>VLOOKUP(A3316,[2]mp_ALL!B$1:B$557,1,0)</f>
        <v>#N/A</v>
      </c>
      <c r="C3316" t="s">
        <v>15877</v>
      </c>
      <c r="D3316" t="s">
        <v>36</v>
      </c>
      <c r="E3316" t="s">
        <v>88</v>
      </c>
      <c r="F3316" t="s">
        <v>89</v>
      </c>
      <c r="G3316" t="s">
        <v>90</v>
      </c>
      <c r="H3316" t="s">
        <v>290</v>
      </c>
      <c r="I3316" t="s">
        <v>12185</v>
      </c>
      <c r="J3316">
        <v>1</v>
      </c>
      <c r="K3316" t="s">
        <v>232</v>
      </c>
      <c r="L3316">
        <v>0</v>
      </c>
      <c r="M3316" t="s">
        <v>233</v>
      </c>
      <c r="N3316" t="s">
        <v>976</v>
      </c>
      <c r="O3316" t="s">
        <v>12186</v>
      </c>
      <c r="R3316" t="s">
        <v>117</v>
      </c>
      <c r="S3316" t="s">
        <v>237</v>
      </c>
      <c r="T3316" t="s">
        <v>15878</v>
      </c>
      <c r="U3316" t="s">
        <v>15879</v>
      </c>
      <c r="V3316" s="41">
        <v>41366</v>
      </c>
      <c r="W3316" s="41">
        <v>33119</v>
      </c>
      <c r="X3316">
        <v>1</v>
      </c>
      <c r="Y3316">
        <v>0</v>
      </c>
      <c r="Z3316" t="s">
        <v>102</v>
      </c>
      <c r="AA3316">
        <v>1</v>
      </c>
      <c r="AB3316" t="s">
        <v>103</v>
      </c>
      <c r="AC3316" t="s">
        <v>297</v>
      </c>
      <c r="AD3316">
        <v>1</v>
      </c>
      <c r="AE3316" t="s">
        <v>322</v>
      </c>
      <c r="AG3316" t="s">
        <v>121</v>
      </c>
      <c r="AJ3316" t="s">
        <v>15880</v>
      </c>
      <c r="AK3316" t="s">
        <v>15881</v>
      </c>
    </row>
    <row r="3317" spans="1:37" hidden="1" x14ac:dyDescent="0.25">
      <c r="A3317" t="s">
        <v>15882</v>
      </c>
      <c r="B3317" t="e">
        <f>VLOOKUP(A3317,[2]mp_ALL!B$1:B$557,1,0)</f>
        <v>#N/A</v>
      </c>
      <c r="C3317" t="s">
        <v>15883</v>
      </c>
      <c r="D3317" t="s">
        <v>36</v>
      </c>
      <c r="E3317" t="s">
        <v>88</v>
      </c>
      <c r="F3317" t="s">
        <v>154</v>
      </c>
      <c r="G3317" t="s">
        <v>155</v>
      </c>
      <c r="H3317" t="s">
        <v>290</v>
      </c>
      <c r="I3317" t="s">
        <v>7252</v>
      </c>
      <c r="J3317">
        <v>1</v>
      </c>
      <c r="K3317" t="s">
        <v>232</v>
      </c>
      <c r="L3317">
        <v>0</v>
      </c>
      <c r="M3317" t="s">
        <v>233</v>
      </c>
      <c r="N3317" t="s">
        <v>7253</v>
      </c>
      <c r="O3317" t="s">
        <v>7254</v>
      </c>
      <c r="R3317" t="s">
        <v>117</v>
      </c>
      <c r="S3317" t="s">
        <v>237</v>
      </c>
      <c r="T3317" t="s">
        <v>15884</v>
      </c>
      <c r="U3317" t="s">
        <v>15885</v>
      </c>
      <c r="V3317" s="41">
        <v>41366</v>
      </c>
      <c r="W3317" s="41">
        <v>32752</v>
      </c>
      <c r="X3317">
        <v>1</v>
      </c>
      <c r="Y3317">
        <v>0</v>
      </c>
      <c r="Z3317" t="s">
        <v>710</v>
      </c>
      <c r="AA3317">
        <v>1</v>
      </c>
      <c r="AB3317" t="s">
        <v>576</v>
      </c>
      <c r="AC3317" t="s">
        <v>297</v>
      </c>
      <c r="AD3317">
        <v>1</v>
      </c>
      <c r="AE3317" t="s">
        <v>322</v>
      </c>
      <c r="AG3317" t="s">
        <v>121</v>
      </c>
      <c r="AJ3317" t="s">
        <v>15886</v>
      </c>
      <c r="AK3317" t="s">
        <v>15887</v>
      </c>
    </row>
    <row r="3318" spans="1:37" hidden="1" x14ac:dyDescent="0.25">
      <c r="A3318" t="s">
        <v>15888</v>
      </c>
      <c r="B3318" t="e">
        <f>VLOOKUP(A3318,[2]mp_ALL!B$1:B$557,1,0)</f>
        <v>#N/A</v>
      </c>
      <c r="C3318" t="s">
        <v>15889</v>
      </c>
      <c r="D3318" t="s">
        <v>36</v>
      </c>
      <c r="E3318" t="s">
        <v>88</v>
      </c>
      <c r="F3318" t="s">
        <v>89</v>
      </c>
      <c r="G3318" t="s">
        <v>90</v>
      </c>
      <c r="H3318" t="s">
        <v>290</v>
      </c>
      <c r="I3318" t="s">
        <v>7242</v>
      </c>
      <c r="J3318">
        <v>1</v>
      </c>
      <c r="K3318" t="s">
        <v>232</v>
      </c>
      <c r="L3318">
        <v>0</v>
      </c>
      <c r="M3318" t="s">
        <v>233</v>
      </c>
      <c r="N3318" t="s">
        <v>976</v>
      </c>
      <c r="O3318" t="s">
        <v>7243</v>
      </c>
      <c r="R3318" t="s">
        <v>117</v>
      </c>
      <c r="S3318" t="s">
        <v>237</v>
      </c>
      <c r="T3318" t="s">
        <v>15890</v>
      </c>
      <c r="U3318" t="s">
        <v>15891</v>
      </c>
      <c r="V3318" s="41">
        <v>41366</v>
      </c>
      <c r="W3318" s="41">
        <v>33226</v>
      </c>
      <c r="X3318">
        <v>1</v>
      </c>
      <c r="Y3318">
        <v>1</v>
      </c>
      <c r="Z3318" t="s">
        <v>923</v>
      </c>
      <c r="AA3318">
        <v>1</v>
      </c>
      <c r="AB3318" t="s">
        <v>103</v>
      </c>
      <c r="AC3318" t="s">
        <v>297</v>
      </c>
      <c r="AD3318">
        <v>1</v>
      </c>
      <c r="AE3318" t="s">
        <v>322</v>
      </c>
      <c r="AG3318" t="s">
        <v>121</v>
      </c>
      <c r="AJ3318" t="s">
        <v>2244</v>
      </c>
      <c r="AK3318" t="s">
        <v>15892</v>
      </c>
    </row>
    <row r="3319" spans="1:37" hidden="1" x14ac:dyDescent="0.25">
      <c r="A3319" t="s">
        <v>15893</v>
      </c>
      <c r="B3319" t="e">
        <f>VLOOKUP(A3319,[2]mp_ALL!B$1:B$557,1,0)</f>
        <v>#N/A</v>
      </c>
      <c r="C3319" t="s">
        <v>15894</v>
      </c>
      <c r="D3319" t="s">
        <v>36</v>
      </c>
      <c r="E3319" t="s">
        <v>88</v>
      </c>
      <c r="F3319" t="s">
        <v>154</v>
      </c>
      <c r="G3319" t="s">
        <v>155</v>
      </c>
      <c r="H3319" t="s">
        <v>290</v>
      </c>
      <c r="I3319" t="s">
        <v>15895</v>
      </c>
      <c r="J3319">
        <v>1</v>
      </c>
      <c r="K3319" t="s">
        <v>1485</v>
      </c>
      <c r="L3319">
        <v>0</v>
      </c>
      <c r="M3319" t="s">
        <v>1486</v>
      </c>
      <c r="N3319" t="s">
        <v>1487</v>
      </c>
      <c r="O3319" t="s">
        <v>15896</v>
      </c>
      <c r="R3319" t="s">
        <v>147</v>
      </c>
      <c r="S3319" t="s">
        <v>560</v>
      </c>
      <c r="T3319" t="s">
        <v>15897</v>
      </c>
      <c r="U3319" t="s">
        <v>119</v>
      </c>
      <c r="V3319" s="41">
        <v>41366</v>
      </c>
      <c r="W3319" s="41">
        <v>33532</v>
      </c>
      <c r="X3319">
        <v>1</v>
      </c>
      <c r="Y3319">
        <v>0</v>
      </c>
      <c r="Z3319" t="s">
        <v>923</v>
      </c>
      <c r="AA3319">
        <v>1</v>
      </c>
      <c r="AB3319" t="s">
        <v>576</v>
      </c>
      <c r="AC3319" t="s">
        <v>297</v>
      </c>
      <c r="AD3319">
        <v>1</v>
      </c>
      <c r="AE3319" t="s">
        <v>322</v>
      </c>
      <c r="AG3319" t="s">
        <v>148</v>
      </c>
      <c r="AJ3319" t="s">
        <v>15898</v>
      </c>
      <c r="AK3319" t="s">
        <v>15899</v>
      </c>
    </row>
    <row r="3320" spans="1:37" hidden="1" x14ac:dyDescent="0.25">
      <c r="A3320" t="s">
        <v>15900</v>
      </c>
      <c r="B3320" t="e">
        <f>VLOOKUP(A3320,[2]mp_ALL!B$1:B$557,1,0)</f>
        <v>#N/A</v>
      </c>
      <c r="C3320" t="s">
        <v>15901</v>
      </c>
      <c r="D3320" t="s">
        <v>36</v>
      </c>
      <c r="E3320" t="s">
        <v>88</v>
      </c>
      <c r="F3320" t="s">
        <v>154</v>
      </c>
      <c r="G3320" t="s">
        <v>155</v>
      </c>
      <c r="H3320" t="s">
        <v>290</v>
      </c>
      <c r="I3320" t="s">
        <v>7235</v>
      </c>
      <c r="J3320">
        <v>1</v>
      </c>
      <c r="K3320" t="s">
        <v>457</v>
      </c>
      <c r="L3320">
        <v>0</v>
      </c>
      <c r="M3320" t="s">
        <v>113</v>
      </c>
      <c r="N3320" t="s">
        <v>582</v>
      </c>
      <c r="O3320" t="s">
        <v>7236</v>
      </c>
      <c r="R3320" t="s">
        <v>117</v>
      </c>
      <c r="S3320" t="s">
        <v>237</v>
      </c>
      <c r="T3320" t="s">
        <v>15902</v>
      </c>
      <c r="U3320" t="s">
        <v>15903</v>
      </c>
      <c r="V3320" s="41">
        <v>41366</v>
      </c>
      <c r="W3320" s="41">
        <v>33485</v>
      </c>
      <c r="X3320">
        <v>1</v>
      </c>
      <c r="Y3320">
        <v>1</v>
      </c>
      <c r="Z3320" t="s">
        <v>102</v>
      </c>
      <c r="AA3320">
        <v>1</v>
      </c>
      <c r="AB3320" t="s">
        <v>103</v>
      </c>
      <c r="AC3320" t="s">
        <v>297</v>
      </c>
      <c r="AD3320">
        <v>1</v>
      </c>
      <c r="AE3320" t="s">
        <v>322</v>
      </c>
      <c r="AG3320" t="s">
        <v>121</v>
      </c>
      <c r="AJ3320" t="s">
        <v>1779</v>
      </c>
      <c r="AK3320" t="s">
        <v>15904</v>
      </c>
    </row>
    <row r="3321" spans="1:37" hidden="1" x14ac:dyDescent="0.25">
      <c r="A3321" t="s">
        <v>15905</v>
      </c>
      <c r="B3321" t="e">
        <f>VLOOKUP(A3321,[2]mp_ALL!B$1:B$557,1,0)</f>
        <v>#N/A</v>
      </c>
      <c r="C3321" t="s">
        <v>15906</v>
      </c>
      <c r="D3321" t="s">
        <v>38</v>
      </c>
      <c r="E3321" t="s">
        <v>88</v>
      </c>
      <c r="F3321" t="s">
        <v>8284</v>
      </c>
      <c r="G3321" t="s">
        <v>8285</v>
      </c>
      <c r="H3321" t="s">
        <v>91</v>
      </c>
      <c r="I3321" t="s">
        <v>1846</v>
      </c>
      <c r="J3321">
        <v>1</v>
      </c>
      <c r="K3321" t="s">
        <v>600</v>
      </c>
      <c r="L3321">
        <v>1</v>
      </c>
      <c r="M3321" t="s">
        <v>158</v>
      </c>
      <c r="N3321" t="s">
        <v>159</v>
      </c>
      <c r="O3321" t="s">
        <v>601</v>
      </c>
      <c r="P3321" t="s">
        <v>860</v>
      </c>
      <c r="Q3321" t="s">
        <v>1847</v>
      </c>
      <c r="R3321" t="s">
        <v>117</v>
      </c>
      <c r="S3321" t="s">
        <v>163</v>
      </c>
      <c r="T3321" t="s">
        <v>15907</v>
      </c>
      <c r="U3321" t="s">
        <v>15908</v>
      </c>
      <c r="V3321" s="41">
        <v>41372</v>
      </c>
      <c r="W3321" s="41">
        <v>34270</v>
      </c>
      <c r="X3321">
        <v>1</v>
      </c>
      <c r="Y3321">
        <v>1</v>
      </c>
      <c r="Z3321" t="s">
        <v>102</v>
      </c>
      <c r="AA3321">
        <v>1</v>
      </c>
      <c r="AB3321" t="s">
        <v>103</v>
      </c>
      <c r="AC3321" t="s">
        <v>104</v>
      </c>
      <c r="AD3321">
        <v>1</v>
      </c>
      <c r="AE3321" t="s">
        <v>105</v>
      </c>
      <c r="AG3321" t="s">
        <v>121</v>
      </c>
      <c r="AJ3321" t="s">
        <v>474</v>
      </c>
      <c r="AK3321" t="s">
        <v>15909</v>
      </c>
    </row>
    <row r="3322" spans="1:37" hidden="1" x14ac:dyDescent="0.25">
      <c r="A3322" t="s">
        <v>15910</v>
      </c>
      <c r="B3322" t="e">
        <f>VLOOKUP(A3322,[2]mp_ALL!B$1:B$557,1,0)</f>
        <v>#N/A</v>
      </c>
      <c r="C3322" t="s">
        <v>15911</v>
      </c>
      <c r="D3322" t="s">
        <v>38</v>
      </c>
      <c r="E3322" t="s">
        <v>88</v>
      </c>
      <c r="F3322" t="s">
        <v>8284</v>
      </c>
      <c r="G3322" t="s">
        <v>8285</v>
      </c>
      <c r="H3322" t="s">
        <v>91</v>
      </c>
      <c r="I3322" t="s">
        <v>7690</v>
      </c>
      <c r="J3322">
        <v>1</v>
      </c>
      <c r="K3322" t="s">
        <v>1826</v>
      </c>
      <c r="L3322">
        <v>1</v>
      </c>
      <c r="M3322" t="s">
        <v>414</v>
      </c>
      <c r="N3322" t="s">
        <v>159</v>
      </c>
      <c r="O3322" t="s">
        <v>1672</v>
      </c>
      <c r="P3322" t="s">
        <v>1827</v>
      </c>
      <c r="Q3322" t="s">
        <v>7691</v>
      </c>
      <c r="R3322" t="s">
        <v>117</v>
      </c>
      <c r="S3322" t="s">
        <v>163</v>
      </c>
      <c r="T3322" t="s">
        <v>15912</v>
      </c>
      <c r="U3322" t="s">
        <v>15913</v>
      </c>
      <c r="V3322" s="41">
        <v>41372</v>
      </c>
      <c r="W3322" s="41">
        <v>34182</v>
      </c>
      <c r="X3322">
        <v>1</v>
      </c>
      <c r="Y3322">
        <v>0</v>
      </c>
      <c r="Z3322" t="s">
        <v>102</v>
      </c>
      <c r="AA3322">
        <v>1</v>
      </c>
      <c r="AB3322" t="s">
        <v>103</v>
      </c>
      <c r="AC3322" t="s">
        <v>104</v>
      </c>
      <c r="AD3322">
        <v>1</v>
      </c>
      <c r="AE3322" t="s">
        <v>105</v>
      </c>
      <c r="AG3322" t="s">
        <v>121</v>
      </c>
      <c r="AJ3322" t="s">
        <v>421</v>
      </c>
      <c r="AK3322" t="s">
        <v>15914</v>
      </c>
    </row>
    <row r="3323" spans="1:37" hidden="1" x14ac:dyDescent="0.25">
      <c r="A3323" t="s">
        <v>15915</v>
      </c>
      <c r="B3323" t="e">
        <f>VLOOKUP(A3323,[2]mp_ALL!B$1:B$557,1,0)</f>
        <v>#N/A</v>
      </c>
      <c r="C3323" t="s">
        <v>15916</v>
      </c>
      <c r="D3323" t="s">
        <v>38</v>
      </c>
      <c r="E3323" t="s">
        <v>88</v>
      </c>
      <c r="F3323" t="s">
        <v>8284</v>
      </c>
      <c r="G3323" t="s">
        <v>8285</v>
      </c>
      <c r="H3323" t="s">
        <v>91</v>
      </c>
      <c r="I3323" t="s">
        <v>926</v>
      </c>
      <c r="J3323">
        <v>1</v>
      </c>
      <c r="K3323" t="s">
        <v>927</v>
      </c>
      <c r="L3323">
        <v>1</v>
      </c>
      <c r="M3323" t="s">
        <v>414</v>
      </c>
      <c r="N3323" t="s">
        <v>532</v>
      </c>
      <c r="O3323" t="s">
        <v>928</v>
      </c>
      <c r="P3323" t="s">
        <v>929</v>
      </c>
      <c r="Q3323" t="s">
        <v>930</v>
      </c>
      <c r="R3323" t="s">
        <v>117</v>
      </c>
      <c r="S3323" t="s">
        <v>207</v>
      </c>
      <c r="T3323" t="s">
        <v>15917</v>
      </c>
      <c r="U3323" t="s">
        <v>15918</v>
      </c>
      <c r="V3323" s="41">
        <v>41372</v>
      </c>
      <c r="W3323" s="41">
        <v>34048</v>
      </c>
      <c r="X3323">
        <v>1</v>
      </c>
      <c r="Y3323">
        <v>2</v>
      </c>
      <c r="Z3323" t="s">
        <v>102</v>
      </c>
      <c r="AA3323">
        <v>1</v>
      </c>
      <c r="AB3323" t="s">
        <v>103</v>
      </c>
      <c r="AC3323" t="s">
        <v>104</v>
      </c>
      <c r="AD3323">
        <v>1</v>
      </c>
      <c r="AE3323" t="s">
        <v>105</v>
      </c>
      <c r="AG3323" t="s">
        <v>121</v>
      </c>
      <c r="AJ3323" t="s">
        <v>107</v>
      </c>
      <c r="AK3323" t="s">
        <v>15919</v>
      </c>
    </row>
    <row r="3324" spans="1:37" hidden="1" x14ac:dyDescent="0.25">
      <c r="A3324" t="s">
        <v>15920</v>
      </c>
      <c r="B3324" t="e">
        <f>VLOOKUP(A3324,[2]mp_ALL!B$1:B$557,1,0)</f>
        <v>#N/A</v>
      </c>
      <c r="C3324" t="s">
        <v>15921</v>
      </c>
      <c r="D3324" t="s">
        <v>38</v>
      </c>
      <c r="E3324" t="s">
        <v>88</v>
      </c>
      <c r="F3324" t="s">
        <v>8284</v>
      </c>
      <c r="G3324" t="s">
        <v>8285</v>
      </c>
      <c r="H3324" t="s">
        <v>91</v>
      </c>
      <c r="I3324" t="s">
        <v>8339</v>
      </c>
      <c r="J3324">
        <v>1</v>
      </c>
      <c r="K3324" t="s">
        <v>157</v>
      </c>
      <c r="L3324">
        <v>1</v>
      </c>
      <c r="M3324" t="s">
        <v>158</v>
      </c>
      <c r="N3324" t="s">
        <v>159</v>
      </c>
      <c r="O3324" t="s">
        <v>160</v>
      </c>
      <c r="P3324" t="s">
        <v>8329</v>
      </c>
      <c r="Q3324" t="s">
        <v>7878</v>
      </c>
      <c r="R3324" t="s">
        <v>117</v>
      </c>
      <c r="S3324" t="s">
        <v>163</v>
      </c>
      <c r="T3324" t="s">
        <v>15922</v>
      </c>
      <c r="U3324" t="s">
        <v>15923</v>
      </c>
      <c r="V3324" s="41">
        <v>41372</v>
      </c>
      <c r="W3324" s="41">
        <v>33670</v>
      </c>
      <c r="X3324">
        <v>1</v>
      </c>
      <c r="Y3324">
        <v>1</v>
      </c>
      <c r="Z3324" t="s">
        <v>102</v>
      </c>
      <c r="AA3324">
        <v>1</v>
      </c>
      <c r="AB3324" t="s">
        <v>103</v>
      </c>
      <c r="AC3324" t="s">
        <v>104</v>
      </c>
      <c r="AD3324">
        <v>1</v>
      </c>
      <c r="AE3324" t="s">
        <v>138</v>
      </c>
      <c r="AG3324" t="s">
        <v>121</v>
      </c>
      <c r="AJ3324" t="s">
        <v>689</v>
      </c>
      <c r="AK3324" t="s">
        <v>15924</v>
      </c>
    </row>
    <row r="3325" spans="1:37" hidden="1" x14ac:dyDescent="0.25">
      <c r="A3325" t="s">
        <v>15925</v>
      </c>
      <c r="B3325" t="e">
        <f>VLOOKUP(A3325,[2]mp_ALL!B$1:B$557,1,0)</f>
        <v>#N/A</v>
      </c>
      <c r="C3325" t="s">
        <v>15926</v>
      </c>
      <c r="D3325" t="s">
        <v>38</v>
      </c>
      <c r="E3325" t="s">
        <v>88</v>
      </c>
      <c r="F3325" t="s">
        <v>8284</v>
      </c>
      <c r="G3325" t="s">
        <v>8285</v>
      </c>
      <c r="H3325" t="s">
        <v>91</v>
      </c>
      <c r="I3325" t="s">
        <v>4638</v>
      </c>
      <c r="J3325">
        <v>1</v>
      </c>
      <c r="K3325" t="s">
        <v>214</v>
      </c>
      <c r="L3325">
        <v>1</v>
      </c>
      <c r="M3325" t="s">
        <v>94</v>
      </c>
      <c r="N3325" t="s">
        <v>95</v>
      </c>
      <c r="O3325" t="s">
        <v>806</v>
      </c>
      <c r="P3325" t="s">
        <v>3278</v>
      </c>
      <c r="Q3325" t="s">
        <v>4639</v>
      </c>
      <c r="S3325" t="s">
        <v>218</v>
      </c>
      <c r="T3325" t="s">
        <v>15927</v>
      </c>
      <c r="U3325" t="s">
        <v>15928</v>
      </c>
      <c r="V3325" s="41">
        <v>41372</v>
      </c>
      <c r="W3325" s="41">
        <v>34091</v>
      </c>
      <c r="X3325">
        <v>0</v>
      </c>
      <c r="Z3325" t="s">
        <v>102</v>
      </c>
      <c r="AA3325">
        <v>1</v>
      </c>
      <c r="AB3325" t="s">
        <v>103</v>
      </c>
      <c r="AC3325" t="s">
        <v>104</v>
      </c>
      <c r="AD3325">
        <v>1</v>
      </c>
      <c r="AE3325" t="s">
        <v>105</v>
      </c>
      <c r="AG3325" t="s">
        <v>106</v>
      </c>
      <c r="AJ3325" t="s">
        <v>107</v>
      </c>
      <c r="AK3325" t="s">
        <v>15929</v>
      </c>
    </row>
    <row r="3326" spans="1:37" hidden="1" x14ac:dyDescent="0.25">
      <c r="A3326" t="s">
        <v>15930</v>
      </c>
      <c r="B3326" t="e">
        <f>VLOOKUP(A3326,[2]mp_ALL!B$1:B$557,1,0)</f>
        <v>#N/A</v>
      </c>
      <c r="C3326" t="s">
        <v>15931</v>
      </c>
      <c r="D3326" t="s">
        <v>38</v>
      </c>
      <c r="E3326" t="s">
        <v>88</v>
      </c>
      <c r="F3326" t="s">
        <v>8284</v>
      </c>
      <c r="G3326" t="s">
        <v>8285</v>
      </c>
      <c r="H3326" t="s">
        <v>91</v>
      </c>
      <c r="I3326" t="s">
        <v>8088</v>
      </c>
      <c r="J3326">
        <v>1</v>
      </c>
      <c r="K3326" t="s">
        <v>1532</v>
      </c>
      <c r="L3326">
        <v>1</v>
      </c>
      <c r="M3326" t="s">
        <v>158</v>
      </c>
      <c r="N3326" t="s">
        <v>184</v>
      </c>
      <c r="O3326" t="s">
        <v>1533</v>
      </c>
      <c r="P3326" t="s">
        <v>4716</v>
      </c>
      <c r="Q3326" t="s">
        <v>8089</v>
      </c>
      <c r="R3326" t="s">
        <v>117</v>
      </c>
      <c r="S3326" t="s">
        <v>163</v>
      </c>
      <c r="T3326" t="s">
        <v>15932</v>
      </c>
      <c r="U3326" t="s">
        <v>15933</v>
      </c>
      <c r="V3326" s="41">
        <v>41372</v>
      </c>
      <c r="W3326" s="41">
        <v>34386</v>
      </c>
      <c r="X3326">
        <v>0</v>
      </c>
      <c r="Z3326" t="s">
        <v>102</v>
      </c>
      <c r="AA3326">
        <v>1</v>
      </c>
      <c r="AB3326" t="s">
        <v>103</v>
      </c>
      <c r="AC3326" t="s">
        <v>104</v>
      </c>
      <c r="AD3326">
        <v>1</v>
      </c>
      <c r="AE3326" t="s">
        <v>105</v>
      </c>
      <c r="AG3326" t="s">
        <v>121</v>
      </c>
      <c r="AJ3326" t="s">
        <v>2297</v>
      </c>
      <c r="AK3326" t="s">
        <v>15934</v>
      </c>
    </row>
    <row r="3327" spans="1:37" hidden="1" x14ac:dyDescent="0.25">
      <c r="A3327" t="s">
        <v>15935</v>
      </c>
      <c r="B3327" t="e">
        <f>VLOOKUP(A3327,[2]mp_ALL!B$1:B$557,1,0)</f>
        <v>#N/A</v>
      </c>
      <c r="C3327" t="s">
        <v>15936</v>
      </c>
      <c r="D3327" t="s">
        <v>38</v>
      </c>
      <c r="E3327" t="s">
        <v>88</v>
      </c>
      <c r="F3327" t="s">
        <v>8284</v>
      </c>
      <c r="G3327" t="s">
        <v>8285</v>
      </c>
      <c r="H3327" t="s">
        <v>91</v>
      </c>
      <c r="I3327" t="s">
        <v>15937</v>
      </c>
      <c r="J3327">
        <v>1</v>
      </c>
      <c r="K3327" t="s">
        <v>224</v>
      </c>
      <c r="L3327">
        <v>0</v>
      </c>
      <c r="M3327" t="s">
        <v>94</v>
      </c>
      <c r="N3327" t="s">
        <v>47</v>
      </c>
      <c r="O3327" t="s">
        <v>3407</v>
      </c>
      <c r="P3327" t="s">
        <v>3564</v>
      </c>
      <c r="Q3327" t="s">
        <v>15938</v>
      </c>
      <c r="S3327" t="s">
        <v>218</v>
      </c>
      <c r="T3327" t="s">
        <v>15939</v>
      </c>
      <c r="U3327" t="s">
        <v>7300</v>
      </c>
      <c r="V3327" s="41">
        <v>41372</v>
      </c>
      <c r="W3327" s="41">
        <v>34296</v>
      </c>
      <c r="X3327">
        <v>1</v>
      </c>
      <c r="Y3327">
        <v>2</v>
      </c>
      <c r="Z3327" t="s">
        <v>102</v>
      </c>
      <c r="AA3327">
        <v>1</v>
      </c>
      <c r="AB3327" t="s">
        <v>103</v>
      </c>
      <c r="AC3327" t="s">
        <v>104</v>
      </c>
      <c r="AD3327">
        <v>1</v>
      </c>
      <c r="AE3327" t="s">
        <v>120</v>
      </c>
      <c r="AG3327" t="s">
        <v>106</v>
      </c>
      <c r="AJ3327" t="s">
        <v>107</v>
      </c>
      <c r="AK3327" t="s">
        <v>15940</v>
      </c>
    </row>
    <row r="3328" spans="1:37" hidden="1" x14ac:dyDescent="0.25">
      <c r="A3328" t="s">
        <v>15941</v>
      </c>
      <c r="B3328" t="e">
        <f>VLOOKUP(A3328,[2]mp_ALL!B$1:B$557,1,0)</f>
        <v>#N/A</v>
      </c>
      <c r="C3328" t="s">
        <v>15942</v>
      </c>
      <c r="D3328" t="s">
        <v>38</v>
      </c>
      <c r="E3328" t="s">
        <v>88</v>
      </c>
      <c r="F3328" t="s">
        <v>8284</v>
      </c>
      <c r="G3328" t="s">
        <v>8285</v>
      </c>
      <c r="H3328" t="s">
        <v>91</v>
      </c>
      <c r="I3328" t="s">
        <v>8572</v>
      </c>
      <c r="J3328">
        <v>1</v>
      </c>
      <c r="K3328" t="s">
        <v>2582</v>
      </c>
      <c r="L3328">
        <v>1</v>
      </c>
      <c r="M3328" t="s">
        <v>435</v>
      </c>
      <c r="N3328" t="s">
        <v>505</v>
      </c>
      <c r="O3328" t="s">
        <v>506</v>
      </c>
      <c r="P3328" t="s">
        <v>4489</v>
      </c>
      <c r="Q3328" t="s">
        <v>8573</v>
      </c>
      <c r="R3328" t="s">
        <v>117</v>
      </c>
      <c r="S3328" t="s">
        <v>148</v>
      </c>
      <c r="T3328" t="s">
        <v>15943</v>
      </c>
      <c r="U3328" t="s">
        <v>15944</v>
      </c>
      <c r="V3328" s="41">
        <v>41372</v>
      </c>
      <c r="W3328" s="41">
        <v>33602</v>
      </c>
      <c r="X3328">
        <v>1</v>
      </c>
      <c r="Y3328">
        <v>1</v>
      </c>
      <c r="Z3328" t="s">
        <v>102</v>
      </c>
      <c r="AA3328">
        <v>1</v>
      </c>
      <c r="AB3328" t="s">
        <v>103</v>
      </c>
      <c r="AC3328" t="s">
        <v>104</v>
      </c>
      <c r="AD3328">
        <v>1</v>
      </c>
      <c r="AE3328" t="s">
        <v>105</v>
      </c>
      <c r="AG3328" t="s">
        <v>148</v>
      </c>
      <c r="AJ3328" t="s">
        <v>1705</v>
      </c>
      <c r="AK3328" t="s">
        <v>15945</v>
      </c>
    </row>
    <row r="3329" spans="1:37" hidden="1" x14ac:dyDescent="0.25">
      <c r="A3329" t="s">
        <v>15946</v>
      </c>
      <c r="B3329" t="e">
        <f>VLOOKUP(A3329,[2]mp_ALL!B$1:B$557,1,0)</f>
        <v>#N/A</v>
      </c>
      <c r="C3329" t="s">
        <v>15947</v>
      </c>
      <c r="D3329" t="s">
        <v>38</v>
      </c>
      <c r="E3329" t="s">
        <v>88</v>
      </c>
      <c r="F3329" t="s">
        <v>8284</v>
      </c>
      <c r="G3329" t="s">
        <v>8285</v>
      </c>
      <c r="H3329" t="s">
        <v>91</v>
      </c>
      <c r="I3329" t="s">
        <v>15948</v>
      </c>
      <c r="J3329">
        <v>1</v>
      </c>
      <c r="K3329" t="s">
        <v>3394</v>
      </c>
      <c r="L3329">
        <v>0</v>
      </c>
      <c r="M3329" t="s">
        <v>316</v>
      </c>
      <c r="N3329" t="s">
        <v>3395</v>
      </c>
      <c r="O3329" t="s">
        <v>4709</v>
      </c>
      <c r="P3329" t="s">
        <v>15949</v>
      </c>
      <c r="S3329" t="s">
        <v>319</v>
      </c>
      <c r="T3329" t="s">
        <v>15950</v>
      </c>
      <c r="U3329" t="s">
        <v>15951</v>
      </c>
      <c r="V3329" s="41">
        <v>41372</v>
      </c>
      <c r="W3329" s="41">
        <v>34290</v>
      </c>
      <c r="X3329">
        <v>0</v>
      </c>
      <c r="Z3329" t="s">
        <v>923</v>
      </c>
      <c r="AA3329">
        <v>1</v>
      </c>
      <c r="AB3329" t="s">
        <v>103</v>
      </c>
      <c r="AC3329" t="s">
        <v>104</v>
      </c>
      <c r="AD3329">
        <v>1</v>
      </c>
      <c r="AE3329" t="s">
        <v>308</v>
      </c>
      <c r="AG3329" t="s">
        <v>148</v>
      </c>
      <c r="AJ3329" t="s">
        <v>1153</v>
      </c>
      <c r="AK3329" t="s">
        <v>15952</v>
      </c>
    </row>
    <row r="3330" spans="1:37" hidden="1" x14ac:dyDescent="0.25">
      <c r="A3330" t="s">
        <v>15953</v>
      </c>
      <c r="B3330" t="e">
        <f>VLOOKUP(A3330,[2]mp_ALL!B$1:B$557,1,0)</f>
        <v>#N/A</v>
      </c>
      <c r="C3330" t="s">
        <v>15954</v>
      </c>
      <c r="D3330" t="s">
        <v>38</v>
      </c>
      <c r="E3330" t="s">
        <v>88</v>
      </c>
      <c r="F3330" t="s">
        <v>250</v>
      </c>
      <c r="G3330" t="s">
        <v>251</v>
      </c>
      <c r="H3330" t="s">
        <v>91</v>
      </c>
      <c r="I3330" t="s">
        <v>1243</v>
      </c>
      <c r="J3330">
        <v>1</v>
      </c>
      <c r="K3330" t="s">
        <v>1107</v>
      </c>
      <c r="L3330">
        <v>1</v>
      </c>
      <c r="M3330" t="s">
        <v>172</v>
      </c>
      <c r="N3330" t="s">
        <v>1108</v>
      </c>
      <c r="O3330" t="s">
        <v>1244</v>
      </c>
      <c r="R3330" t="s">
        <v>147</v>
      </c>
      <c r="S3330" t="s">
        <v>3344</v>
      </c>
      <c r="T3330" t="s">
        <v>15955</v>
      </c>
      <c r="U3330" t="s">
        <v>15956</v>
      </c>
      <c r="V3330" s="41">
        <v>41372</v>
      </c>
      <c r="W3330" s="41">
        <v>34547</v>
      </c>
      <c r="X3330">
        <v>1</v>
      </c>
      <c r="Y3330">
        <v>0</v>
      </c>
      <c r="Z3330" t="s">
        <v>102</v>
      </c>
      <c r="AA3330">
        <v>1</v>
      </c>
      <c r="AB3330" t="s">
        <v>103</v>
      </c>
      <c r="AC3330" t="s">
        <v>104</v>
      </c>
      <c r="AD3330">
        <v>1</v>
      </c>
      <c r="AE3330" t="s">
        <v>138</v>
      </c>
      <c r="AJ3330" t="s">
        <v>1621</v>
      </c>
      <c r="AK3330" t="s">
        <v>15957</v>
      </c>
    </row>
    <row r="3331" spans="1:37" hidden="1" x14ac:dyDescent="0.25">
      <c r="A3331" t="s">
        <v>15958</v>
      </c>
      <c r="B3331" t="e">
        <f>VLOOKUP(A3331,[2]mp_ALL!B$1:B$557,1,0)</f>
        <v>#N/A</v>
      </c>
      <c r="C3331" t="s">
        <v>15959</v>
      </c>
      <c r="D3331" t="s">
        <v>37</v>
      </c>
      <c r="E3331" t="s">
        <v>88</v>
      </c>
      <c r="F3331" t="s">
        <v>8284</v>
      </c>
      <c r="G3331" t="s">
        <v>8285</v>
      </c>
      <c r="H3331" t="s">
        <v>91</v>
      </c>
      <c r="I3331" t="s">
        <v>6607</v>
      </c>
      <c r="J3331">
        <v>1</v>
      </c>
      <c r="K3331" t="s">
        <v>786</v>
      </c>
      <c r="L3331">
        <v>1</v>
      </c>
      <c r="M3331" t="s">
        <v>143</v>
      </c>
      <c r="N3331" t="s">
        <v>787</v>
      </c>
      <c r="O3331" t="s">
        <v>3286</v>
      </c>
      <c r="P3331" t="s">
        <v>3287</v>
      </c>
      <c r="Q3331" t="s">
        <v>6608</v>
      </c>
      <c r="R3331" t="s">
        <v>147</v>
      </c>
      <c r="S3331" t="s">
        <v>715</v>
      </c>
      <c r="T3331" t="s">
        <v>8238</v>
      </c>
      <c r="U3331" t="s">
        <v>15960</v>
      </c>
      <c r="V3331" s="41">
        <v>41372</v>
      </c>
      <c r="W3331" s="41">
        <v>34738</v>
      </c>
      <c r="X3331">
        <v>1</v>
      </c>
      <c r="Y3331">
        <v>1</v>
      </c>
      <c r="Z3331" t="s">
        <v>102</v>
      </c>
      <c r="AA3331">
        <v>1</v>
      </c>
      <c r="AB3331" t="s">
        <v>103</v>
      </c>
      <c r="AC3331" t="s">
        <v>104</v>
      </c>
      <c r="AD3331">
        <v>1</v>
      </c>
      <c r="AE3331" t="s">
        <v>105</v>
      </c>
      <c r="AG3331" t="s">
        <v>148</v>
      </c>
      <c r="AJ3331" t="s">
        <v>190</v>
      </c>
      <c r="AK3331" t="s">
        <v>15961</v>
      </c>
    </row>
    <row r="3332" spans="1:37" hidden="1" x14ac:dyDescent="0.25">
      <c r="A3332" t="s">
        <v>15962</v>
      </c>
      <c r="B3332" t="e">
        <f>VLOOKUP(A3332,[2]mp_ALL!B$1:B$557,1,0)</f>
        <v>#N/A</v>
      </c>
      <c r="C3332" t="s">
        <v>15963</v>
      </c>
      <c r="D3332" t="s">
        <v>37</v>
      </c>
      <c r="E3332" t="s">
        <v>88</v>
      </c>
      <c r="F3332" t="s">
        <v>8284</v>
      </c>
      <c r="G3332" t="s">
        <v>8285</v>
      </c>
      <c r="H3332" t="s">
        <v>91</v>
      </c>
      <c r="I3332" t="s">
        <v>4532</v>
      </c>
      <c r="J3332">
        <v>1</v>
      </c>
      <c r="K3332" t="s">
        <v>3077</v>
      </c>
      <c r="L3332">
        <v>1</v>
      </c>
      <c r="M3332" t="s">
        <v>143</v>
      </c>
      <c r="N3332" t="s">
        <v>3078</v>
      </c>
      <c r="O3332" t="s">
        <v>3079</v>
      </c>
      <c r="P3332" t="s">
        <v>3080</v>
      </c>
      <c r="Q3332" t="s">
        <v>4533</v>
      </c>
      <c r="R3332" t="s">
        <v>147</v>
      </c>
      <c r="S3332" t="s">
        <v>760</v>
      </c>
      <c r="T3332" t="s">
        <v>15964</v>
      </c>
      <c r="U3332" t="s">
        <v>7992</v>
      </c>
      <c r="V3332" s="41">
        <v>41372</v>
      </c>
      <c r="W3332" s="41">
        <v>33801</v>
      </c>
      <c r="X3332">
        <v>1</v>
      </c>
      <c r="Y3332">
        <v>0</v>
      </c>
      <c r="Z3332" t="s">
        <v>102</v>
      </c>
      <c r="AA3332">
        <v>1</v>
      </c>
      <c r="AB3332" t="s">
        <v>103</v>
      </c>
      <c r="AC3332" t="s">
        <v>104</v>
      </c>
      <c r="AD3332">
        <v>1</v>
      </c>
      <c r="AE3332" t="s">
        <v>105</v>
      </c>
      <c r="AG3332" t="s">
        <v>148</v>
      </c>
      <c r="AJ3332" t="s">
        <v>107</v>
      </c>
      <c r="AK3332" t="s">
        <v>15965</v>
      </c>
    </row>
    <row r="3333" spans="1:37" hidden="1" x14ac:dyDescent="0.25">
      <c r="A3333" t="s">
        <v>15966</v>
      </c>
      <c r="B3333" t="e">
        <f>VLOOKUP(A3333,[2]mp_ALL!B$1:B$557,1,0)</f>
        <v>#N/A</v>
      </c>
      <c r="C3333" t="s">
        <v>15967</v>
      </c>
      <c r="D3333" t="s">
        <v>38</v>
      </c>
      <c r="E3333" t="s">
        <v>88</v>
      </c>
      <c r="F3333" t="s">
        <v>8284</v>
      </c>
      <c r="G3333" t="s">
        <v>8285</v>
      </c>
      <c r="H3333" t="s">
        <v>91</v>
      </c>
      <c r="I3333" t="s">
        <v>8103</v>
      </c>
      <c r="J3333">
        <v>1</v>
      </c>
      <c r="K3333" t="s">
        <v>667</v>
      </c>
      <c r="L3333">
        <v>1</v>
      </c>
      <c r="M3333" t="s">
        <v>113</v>
      </c>
      <c r="N3333" t="s">
        <v>195</v>
      </c>
      <c r="O3333" t="s">
        <v>1273</v>
      </c>
      <c r="P3333" t="s">
        <v>1274</v>
      </c>
      <c r="Q3333" t="s">
        <v>8104</v>
      </c>
      <c r="R3333" t="s">
        <v>117</v>
      </c>
      <c r="S3333" t="s">
        <v>199</v>
      </c>
      <c r="T3333" t="s">
        <v>15968</v>
      </c>
      <c r="U3333" t="s">
        <v>15969</v>
      </c>
      <c r="V3333" s="41">
        <v>41372</v>
      </c>
      <c r="W3333" s="41">
        <v>34396</v>
      </c>
      <c r="X3333">
        <v>1</v>
      </c>
      <c r="Y3333">
        <v>1</v>
      </c>
      <c r="Z3333" t="s">
        <v>102</v>
      </c>
      <c r="AA3333">
        <v>1</v>
      </c>
      <c r="AB3333" t="s">
        <v>103</v>
      </c>
      <c r="AC3333" t="s">
        <v>104</v>
      </c>
      <c r="AD3333">
        <v>1</v>
      </c>
      <c r="AE3333" t="s">
        <v>105</v>
      </c>
      <c r="AG3333" t="s">
        <v>121</v>
      </c>
      <c r="AJ3333" t="s">
        <v>1556</v>
      </c>
      <c r="AK3333" t="s">
        <v>15970</v>
      </c>
    </row>
    <row r="3334" spans="1:37" hidden="1" x14ac:dyDescent="0.25">
      <c r="A3334" t="s">
        <v>15971</v>
      </c>
      <c r="B3334" t="e">
        <f>VLOOKUP(A3334,[2]mp_ALL!B$1:B$557,1,0)</f>
        <v>#N/A</v>
      </c>
      <c r="C3334" t="s">
        <v>5217</v>
      </c>
      <c r="D3334" t="s">
        <v>38</v>
      </c>
      <c r="E3334" t="s">
        <v>88</v>
      </c>
      <c r="F3334" t="s">
        <v>8284</v>
      </c>
      <c r="G3334" t="s">
        <v>8285</v>
      </c>
      <c r="H3334" t="s">
        <v>91</v>
      </c>
      <c r="I3334" t="s">
        <v>5744</v>
      </c>
      <c r="J3334">
        <v>1</v>
      </c>
      <c r="K3334" t="s">
        <v>5745</v>
      </c>
      <c r="L3334">
        <v>1</v>
      </c>
      <c r="M3334" t="s">
        <v>143</v>
      </c>
      <c r="N3334" t="s">
        <v>757</v>
      </c>
      <c r="O3334" t="s">
        <v>5552</v>
      </c>
      <c r="P3334" t="s">
        <v>5746</v>
      </c>
      <c r="Q3334" t="s">
        <v>5747</v>
      </c>
      <c r="R3334" t="s">
        <v>147</v>
      </c>
      <c r="S3334" t="s">
        <v>715</v>
      </c>
      <c r="T3334" t="s">
        <v>15972</v>
      </c>
      <c r="U3334" t="s">
        <v>15973</v>
      </c>
      <c r="V3334" s="41">
        <v>41372</v>
      </c>
      <c r="W3334" s="41">
        <v>33415</v>
      </c>
      <c r="X3334">
        <v>1</v>
      </c>
      <c r="Y3334">
        <v>0</v>
      </c>
      <c r="Z3334" t="s">
        <v>102</v>
      </c>
      <c r="AA3334">
        <v>1</v>
      </c>
      <c r="AB3334" t="s">
        <v>103</v>
      </c>
      <c r="AC3334" t="s">
        <v>104</v>
      </c>
      <c r="AD3334">
        <v>1</v>
      </c>
      <c r="AE3334" t="s">
        <v>105</v>
      </c>
      <c r="AG3334" t="s">
        <v>148</v>
      </c>
      <c r="AJ3334" t="s">
        <v>3435</v>
      </c>
      <c r="AK3334" t="s">
        <v>15974</v>
      </c>
    </row>
    <row r="3335" spans="1:37" hidden="1" x14ac:dyDescent="0.25">
      <c r="A3335" t="s">
        <v>15975</v>
      </c>
      <c r="B3335" t="e">
        <f>VLOOKUP(A3335,[2]mp_ALL!B$1:B$557,1,0)</f>
        <v>#N/A</v>
      </c>
      <c r="C3335" t="s">
        <v>15976</v>
      </c>
      <c r="D3335" t="s">
        <v>37</v>
      </c>
      <c r="E3335" t="s">
        <v>88</v>
      </c>
      <c r="F3335" t="s">
        <v>8284</v>
      </c>
      <c r="G3335" t="s">
        <v>8285</v>
      </c>
      <c r="H3335" t="s">
        <v>91</v>
      </c>
      <c r="I3335" t="s">
        <v>4324</v>
      </c>
      <c r="J3335">
        <v>1</v>
      </c>
      <c r="K3335" t="s">
        <v>610</v>
      </c>
      <c r="L3335">
        <v>1</v>
      </c>
      <c r="M3335" t="s">
        <v>414</v>
      </c>
      <c r="N3335" t="s">
        <v>415</v>
      </c>
      <c r="O3335" t="s">
        <v>611</v>
      </c>
      <c r="P3335" t="s">
        <v>4284</v>
      </c>
      <c r="Q3335" t="s">
        <v>4325</v>
      </c>
      <c r="R3335" t="s">
        <v>117</v>
      </c>
      <c r="S3335" t="s">
        <v>199</v>
      </c>
      <c r="T3335" t="s">
        <v>15977</v>
      </c>
      <c r="U3335" t="s">
        <v>15978</v>
      </c>
      <c r="V3335" s="41">
        <v>41372</v>
      </c>
      <c r="W3335" s="41">
        <v>34109</v>
      </c>
      <c r="X3335">
        <v>1</v>
      </c>
      <c r="Y3335">
        <v>2</v>
      </c>
      <c r="Z3335" t="s">
        <v>102</v>
      </c>
      <c r="AA3335">
        <v>1</v>
      </c>
      <c r="AB3335" t="s">
        <v>103</v>
      </c>
      <c r="AC3335" t="s">
        <v>104</v>
      </c>
      <c r="AD3335">
        <v>1</v>
      </c>
      <c r="AE3335" t="s">
        <v>105</v>
      </c>
      <c r="AG3335" t="s">
        <v>121</v>
      </c>
      <c r="AJ3335" t="s">
        <v>107</v>
      </c>
      <c r="AK3335" t="s">
        <v>15979</v>
      </c>
    </row>
    <row r="3336" spans="1:37" hidden="1" x14ac:dyDescent="0.25">
      <c r="A3336" t="s">
        <v>15980</v>
      </c>
      <c r="B3336" t="e">
        <f>VLOOKUP(A3336,[2]mp_ALL!B$1:B$557,1,0)</f>
        <v>#N/A</v>
      </c>
      <c r="C3336" t="s">
        <v>15981</v>
      </c>
      <c r="D3336" t="s">
        <v>38</v>
      </c>
      <c r="E3336" t="s">
        <v>88</v>
      </c>
      <c r="F3336" t="s">
        <v>8284</v>
      </c>
      <c r="G3336" t="s">
        <v>8285</v>
      </c>
      <c r="H3336" t="s">
        <v>91</v>
      </c>
      <c r="I3336" t="s">
        <v>3453</v>
      </c>
      <c r="J3336">
        <v>1</v>
      </c>
      <c r="K3336" t="s">
        <v>3306</v>
      </c>
      <c r="L3336">
        <v>1</v>
      </c>
      <c r="M3336" t="s">
        <v>113</v>
      </c>
      <c r="N3336" t="s">
        <v>362</v>
      </c>
      <c r="O3336" t="s">
        <v>243</v>
      </c>
      <c r="P3336" t="s">
        <v>3358</v>
      </c>
      <c r="Q3336" t="s">
        <v>3454</v>
      </c>
      <c r="R3336" t="s">
        <v>117</v>
      </c>
      <c r="S3336" t="s">
        <v>1688</v>
      </c>
      <c r="T3336" t="s">
        <v>5030</v>
      </c>
      <c r="U3336" t="s">
        <v>15982</v>
      </c>
      <c r="V3336" s="41">
        <v>41372</v>
      </c>
      <c r="W3336" s="41">
        <v>34702</v>
      </c>
      <c r="X3336">
        <v>0</v>
      </c>
      <c r="Z3336" t="s">
        <v>102</v>
      </c>
      <c r="AA3336">
        <v>1</v>
      </c>
      <c r="AB3336" t="s">
        <v>103</v>
      </c>
      <c r="AC3336" t="s">
        <v>104</v>
      </c>
      <c r="AD3336">
        <v>1</v>
      </c>
      <c r="AE3336" t="s">
        <v>105</v>
      </c>
      <c r="AG3336" t="s">
        <v>121</v>
      </c>
      <c r="AJ3336" t="s">
        <v>107</v>
      </c>
      <c r="AK3336" t="s">
        <v>15983</v>
      </c>
    </row>
    <row r="3337" spans="1:37" hidden="1" x14ac:dyDescent="0.25">
      <c r="A3337" t="s">
        <v>15984</v>
      </c>
      <c r="B3337" t="e">
        <f>VLOOKUP(A3337,[2]mp_ALL!B$1:B$557,1,0)</f>
        <v>#N/A</v>
      </c>
      <c r="C3337" t="s">
        <v>15985</v>
      </c>
      <c r="D3337" t="s">
        <v>38</v>
      </c>
      <c r="E3337" t="s">
        <v>88</v>
      </c>
      <c r="F3337" t="s">
        <v>8284</v>
      </c>
      <c r="G3337" t="s">
        <v>8285</v>
      </c>
      <c r="H3337" t="s">
        <v>91</v>
      </c>
      <c r="I3337" t="s">
        <v>888</v>
      </c>
      <c r="J3337">
        <v>1</v>
      </c>
      <c r="K3337" t="s">
        <v>404</v>
      </c>
      <c r="L3337">
        <v>1</v>
      </c>
      <c r="M3337" t="s">
        <v>113</v>
      </c>
      <c r="N3337" t="s">
        <v>195</v>
      </c>
      <c r="O3337" t="s">
        <v>889</v>
      </c>
      <c r="P3337" t="s">
        <v>890</v>
      </c>
      <c r="Q3337" t="s">
        <v>891</v>
      </c>
      <c r="R3337" t="s">
        <v>117</v>
      </c>
      <c r="S3337" t="s">
        <v>199</v>
      </c>
      <c r="T3337" t="s">
        <v>15986</v>
      </c>
      <c r="U3337" t="s">
        <v>15987</v>
      </c>
      <c r="V3337" s="41">
        <v>41372</v>
      </c>
      <c r="W3337" s="41">
        <v>34048</v>
      </c>
      <c r="X3337">
        <v>1</v>
      </c>
      <c r="Y3337">
        <v>0</v>
      </c>
      <c r="Z3337" t="s">
        <v>102</v>
      </c>
      <c r="AA3337">
        <v>1</v>
      </c>
      <c r="AB3337" t="s">
        <v>103</v>
      </c>
      <c r="AC3337" t="s">
        <v>104</v>
      </c>
      <c r="AD3337">
        <v>1</v>
      </c>
      <c r="AE3337" t="s">
        <v>105</v>
      </c>
      <c r="AG3337" t="s">
        <v>121</v>
      </c>
      <c r="AJ3337" t="s">
        <v>1153</v>
      </c>
      <c r="AK3337" t="s">
        <v>15988</v>
      </c>
    </row>
    <row r="3338" spans="1:37" hidden="1" x14ac:dyDescent="0.25">
      <c r="A3338" t="s">
        <v>15989</v>
      </c>
      <c r="B3338" t="e">
        <f>VLOOKUP(A3338,[2]mp_ALL!B$1:B$557,1,0)</f>
        <v>#N/A</v>
      </c>
      <c r="C3338" t="s">
        <v>15990</v>
      </c>
      <c r="D3338" t="s">
        <v>38</v>
      </c>
      <c r="E3338" t="s">
        <v>88</v>
      </c>
      <c r="F3338" t="s">
        <v>8284</v>
      </c>
      <c r="G3338" t="s">
        <v>8285</v>
      </c>
      <c r="H3338" t="s">
        <v>91</v>
      </c>
      <c r="I3338" t="s">
        <v>13320</v>
      </c>
      <c r="J3338">
        <v>1</v>
      </c>
      <c r="K3338" t="s">
        <v>3370</v>
      </c>
      <c r="L3338">
        <v>1</v>
      </c>
      <c r="M3338" t="s">
        <v>113</v>
      </c>
      <c r="N3338" t="s">
        <v>582</v>
      </c>
      <c r="O3338" t="s">
        <v>3371</v>
      </c>
      <c r="P3338" t="s">
        <v>6983</v>
      </c>
      <c r="Q3338" t="s">
        <v>13321</v>
      </c>
      <c r="R3338" t="s">
        <v>117</v>
      </c>
      <c r="S3338" t="s">
        <v>199</v>
      </c>
      <c r="T3338" t="s">
        <v>15991</v>
      </c>
      <c r="U3338" t="s">
        <v>15992</v>
      </c>
      <c r="V3338" s="41">
        <v>41372</v>
      </c>
      <c r="W3338" s="41">
        <v>33383</v>
      </c>
      <c r="X3338">
        <v>1</v>
      </c>
      <c r="Y3338">
        <v>2</v>
      </c>
      <c r="Z3338" t="s">
        <v>102</v>
      </c>
      <c r="AA3338">
        <v>1</v>
      </c>
      <c r="AB3338" t="s">
        <v>103</v>
      </c>
      <c r="AC3338" t="s">
        <v>104</v>
      </c>
      <c r="AD3338">
        <v>1</v>
      </c>
      <c r="AE3338" t="s">
        <v>138</v>
      </c>
      <c r="AG3338" t="s">
        <v>121</v>
      </c>
      <c r="AJ3338" t="s">
        <v>430</v>
      </c>
      <c r="AK3338" t="s">
        <v>15993</v>
      </c>
    </row>
    <row r="3339" spans="1:37" hidden="1" x14ac:dyDescent="0.25">
      <c r="A3339" t="s">
        <v>15994</v>
      </c>
      <c r="B3339" t="e">
        <f>VLOOKUP(A3339,[2]mp_ALL!B$1:B$557,1,0)</f>
        <v>#N/A</v>
      </c>
      <c r="C3339" t="s">
        <v>15995</v>
      </c>
      <c r="D3339" t="s">
        <v>38</v>
      </c>
      <c r="E3339" t="s">
        <v>88</v>
      </c>
      <c r="F3339" t="s">
        <v>8284</v>
      </c>
      <c r="G3339" t="s">
        <v>8285</v>
      </c>
      <c r="H3339" t="s">
        <v>91</v>
      </c>
      <c r="I3339" t="s">
        <v>6631</v>
      </c>
      <c r="J3339">
        <v>1</v>
      </c>
      <c r="K3339" t="s">
        <v>983</v>
      </c>
      <c r="L3339">
        <v>1</v>
      </c>
      <c r="M3339" t="s">
        <v>233</v>
      </c>
      <c r="N3339" t="s">
        <v>234</v>
      </c>
      <c r="O3339" t="s">
        <v>992</v>
      </c>
      <c r="P3339" t="s">
        <v>5152</v>
      </c>
      <c r="Q3339" t="s">
        <v>6632</v>
      </c>
      <c r="R3339" t="s">
        <v>117</v>
      </c>
      <c r="S3339" t="s">
        <v>199</v>
      </c>
      <c r="T3339" t="s">
        <v>15996</v>
      </c>
      <c r="U3339" t="s">
        <v>15997</v>
      </c>
      <c r="V3339" s="41">
        <v>41372</v>
      </c>
      <c r="W3339" s="41">
        <v>34360</v>
      </c>
      <c r="X3339">
        <v>1</v>
      </c>
      <c r="Y3339">
        <v>1</v>
      </c>
      <c r="Z3339" t="s">
        <v>102</v>
      </c>
      <c r="AA3339">
        <v>1</v>
      </c>
      <c r="AB3339" t="s">
        <v>103</v>
      </c>
      <c r="AC3339" t="s">
        <v>104</v>
      </c>
      <c r="AD3339">
        <v>1</v>
      </c>
      <c r="AE3339" t="s">
        <v>105</v>
      </c>
      <c r="AG3339" t="s">
        <v>121</v>
      </c>
      <c r="AJ3339" t="s">
        <v>663</v>
      </c>
      <c r="AK3339" t="s">
        <v>15998</v>
      </c>
    </row>
    <row r="3340" spans="1:37" hidden="1" x14ac:dyDescent="0.25">
      <c r="A3340" t="s">
        <v>15999</v>
      </c>
      <c r="B3340" t="e">
        <f>VLOOKUP(A3340,[2]mp_ALL!B$1:B$557,1,0)</f>
        <v>#N/A</v>
      </c>
      <c r="C3340" t="s">
        <v>16000</v>
      </c>
      <c r="D3340" t="s">
        <v>38</v>
      </c>
      <c r="E3340" t="s">
        <v>88</v>
      </c>
      <c r="F3340" t="s">
        <v>8284</v>
      </c>
      <c r="G3340" t="s">
        <v>8285</v>
      </c>
      <c r="H3340" t="s">
        <v>91</v>
      </c>
      <c r="I3340" t="s">
        <v>3357</v>
      </c>
      <c r="J3340">
        <v>1</v>
      </c>
      <c r="K3340" t="s">
        <v>3306</v>
      </c>
      <c r="L3340">
        <v>1</v>
      </c>
      <c r="M3340" t="s">
        <v>113</v>
      </c>
      <c r="N3340" t="s">
        <v>362</v>
      </c>
      <c r="O3340" t="s">
        <v>243</v>
      </c>
      <c r="P3340" t="s">
        <v>3358</v>
      </c>
      <c r="Q3340" t="s">
        <v>3359</v>
      </c>
      <c r="R3340" t="s">
        <v>117</v>
      </c>
      <c r="S3340" t="s">
        <v>237</v>
      </c>
      <c r="T3340" t="s">
        <v>16001</v>
      </c>
      <c r="U3340" t="s">
        <v>16002</v>
      </c>
      <c r="V3340" s="41">
        <v>41372</v>
      </c>
      <c r="W3340" s="41">
        <v>34216</v>
      </c>
      <c r="X3340">
        <v>1</v>
      </c>
      <c r="Y3340">
        <v>1</v>
      </c>
      <c r="Z3340" t="s">
        <v>102</v>
      </c>
      <c r="AA3340">
        <v>1</v>
      </c>
      <c r="AB3340" t="s">
        <v>103</v>
      </c>
      <c r="AC3340" t="s">
        <v>104</v>
      </c>
      <c r="AD3340">
        <v>1</v>
      </c>
      <c r="AE3340" t="s">
        <v>105</v>
      </c>
      <c r="AG3340" t="s">
        <v>121</v>
      </c>
      <c r="AJ3340" t="s">
        <v>2535</v>
      </c>
      <c r="AK3340" t="s">
        <v>16003</v>
      </c>
    </row>
    <row r="3341" spans="1:37" hidden="1" x14ac:dyDescent="0.25">
      <c r="A3341" t="s">
        <v>16004</v>
      </c>
      <c r="B3341" t="e">
        <f>VLOOKUP(A3341,[2]mp_ALL!B$1:B$557,1,0)</f>
        <v>#N/A</v>
      </c>
      <c r="C3341" t="s">
        <v>16005</v>
      </c>
      <c r="D3341" t="s">
        <v>38</v>
      </c>
      <c r="E3341" t="s">
        <v>88</v>
      </c>
      <c r="F3341" t="s">
        <v>8284</v>
      </c>
      <c r="G3341" t="s">
        <v>8285</v>
      </c>
      <c r="H3341" t="s">
        <v>91</v>
      </c>
      <c r="I3341" t="s">
        <v>1759</v>
      </c>
      <c r="J3341">
        <v>1</v>
      </c>
      <c r="K3341" t="s">
        <v>1760</v>
      </c>
      <c r="L3341">
        <v>1</v>
      </c>
      <c r="M3341" t="s">
        <v>113</v>
      </c>
      <c r="N3341" t="s">
        <v>362</v>
      </c>
      <c r="O3341" t="s">
        <v>347</v>
      </c>
      <c r="P3341" t="s">
        <v>1761</v>
      </c>
      <c r="Q3341" t="s">
        <v>1762</v>
      </c>
      <c r="R3341" t="s">
        <v>117</v>
      </c>
      <c r="S3341" t="s">
        <v>1688</v>
      </c>
      <c r="T3341" t="s">
        <v>16006</v>
      </c>
      <c r="U3341" t="s">
        <v>2304</v>
      </c>
      <c r="V3341" s="41">
        <v>41372</v>
      </c>
      <c r="W3341" s="41">
        <v>34728</v>
      </c>
      <c r="X3341">
        <v>1</v>
      </c>
      <c r="Y3341">
        <v>0</v>
      </c>
      <c r="Z3341" t="s">
        <v>102</v>
      </c>
      <c r="AA3341">
        <v>1</v>
      </c>
      <c r="AB3341" t="s">
        <v>103</v>
      </c>
      <c r="AC3341" t="s">
        <v>104</v>
      </c>
      <c r="AD3341">
        <v>1</v>
      </c>
      <c r="AE3341" t="s">
        <v>105</v>
      </c>
      <c r="AG3341" t="s">
        <v>121</v>
      </c>
      <c r="AJ3341" t="s">
        <v>107</v>
      </c>
      <c r="AK3341" t="s">
        <v>16007</v>
      </c>
    </row>
    <row r="3342" spans="1:37" hidden="1" x14ac:dyDescent="0.25">
      <c r="A3342" t="s">
        <v>16008</v>
      </c>
      <c r="B3342" t="e">
        <f>VLOOKUP(A3342,[2]mp_ALL!B$1:B$557,1,0)</f>
        <v>#N/A</v>
      </c>
      <c r="C3342" t="s">
        <v>16009</v>
      </c>
      <c r="D3342" t="s">
        <v>38</v>
      </c>
      <c r="E3342" t="s">
        <v>88</v>
      </c>
      <c r="F3342" t="s">
        <v>8284</v>
      </c>
      <c r="G3342" t="s">
        <v>8285</v>
      </c>
      <c r="H3342" t="s">
        <v>91</v>
      </c>
      <c r="I3342" t="s">
        <v>2558</v>
      </c>
      <c r="J3342">
        <v>1</v>
      </c>
      <c r="K3342" t="s">
        <v>425</v>
      </c>
      <c r="L3342">
        <v>1</v>
      </c>
      <c r="M3342" t="s">
        <v>113</v>
      </c>
      <c r="N3342" t="s">
        <v>195</v>
      </c>
      <c r="O3342" t="s">
        <v>881</v>
      </c>
      <c r="P3342" t="s">
        <v>882</v>
      </c>
      <c r="Q3342" t="s">
        <v>2559</v>
      </c>
      <c r="R3342" t="s">
        <v>117</v>
      </c>
      <c r="S3342" t="s">
        <v>199</v>
      </c>
      <c r="T3342" t="s">
        <v>16010</v>
      </c>
      <c r="U3342" t="s">
        <v>1700</v>
      </c>
      <c r="V3342" s="41">
        <v>41372</v>
      </c>
      <c r="W3342" s="41">
        <v>33944</v>
      </c>
      <c r="X3342">
        <v>1</v>
      </c>
      <c r="Y3342">
        <v>1</v>
      </c>
      <c r="Z3342" t="s">
        <v>102</v>
      </c>
      <c r="AA3342">
        <v>1</v>
      </c>
      <c r="AB3342" t="s">
        <v>103</v>
      </c>
      <c r="AC3342" t="s">
        <v>104</v>
      </c>
      <c r="AD3342">
        <v>1</v>
      </c>
      <c r="AE3342" t="s">
        <v>105</v>
      </c>
      <c r="AG3342" t="s">
        <v>121</v>
      </c>
      <c r="AJ3342" t="s">
        <v>299</v>
      </c>
      <c r="AK3342" t="s">
        <v>16011</v>
      </c>
    </row>
    <row r="3343" spans="1:37" hidden="1" x14ac:dyDescent="0.25">
      <c r="A3343" t="s">
        <v>16012</v>
      </c>
      <c r="B3343" t="e">
        <f>VLOOKUP(A3343,[2]mp_ALL!B$1:B$557,1,0)</f>
        <v>#N/A</v>
      </c>
      <c r="C3343" t="s">
        <v>16013</v>
      </c>
      <c r="D3343" t="s">
        <v>38</v>
      </c>
      <c r="E3343" t="s">
        <v>88</v>
      </c>
      <c r="F3343" t="s">
        <v>8284</v>
      </c>
      <c r="G3343" t="s">
        <v>8285</v>
      </c>
      <c r="H3343" t="s">
        <v>91</v>
      </c>
      <c r="I3343" t="s">
        <v>609</v>
      </c>
      <c r="J3343">
        <v>1</v>
      </c>
      <c r="K3343" t="s">
        <v>610</v>
      </c>
      <c r="L3343">
        <v>1</v>
      </c>
      <c r="M3343" t="s">
        <v>414</v>
      </c>
      <c r="N3343" t="s">
        <v>415</v>
      </c>
      <c r="O3343" t="s">
        <v>611</v>
      </c>
      <c r="P3343" t="s">
        <v>612</v>
      </c>
      <c r="Q3343" t="s">
        <v>613</v>
      </c>
      <c r="R3343" t="s">
        <v>117</v>
      </c>
      <c r="S3343" t="s">
        <v>199</v>
      </c>
      <c r="T3343" t="s">
        <v>16014</v>
      </c>
      <c r="U3343" t="s">
        <v>16015</v>
      </c>
      <c r="V3343" s="41">
        <v>41379</v>
      </c>
      <c r="W3343" s="41">
        <v>33339</v>
      </c>
      <c r="X3343">
        <v>1</v>
      </c>
      <c r="Y3343">
        <v>1</v>
      </c>
      <c r="Z3343" t="s">
        <v>102</v>
      </c>
      <c r="AA3343">
        <v>1</v>
      </c>
      <c r="AB3343" t="s">
        <v>103</v>
      </c>
      <c r="AC3343" t="s">
        <v>104</v>
      </c>
      <c r="AD3343">
        <v>1</v>
      </c>
      <c r="AE3343" t="s">
        <v>105</v>
      </c>
      <c r="AG3343" t="s">
        <v>121</v>
      </c>
      <c r="AJ3343" t="s">
        <v>107</v>
      </c>
      <c r="AK3343" t="s">
        <v>16016</v>
      </c>
    </row>
    <row r="3344" spans="1:37" hidden="1" x14ac:dyDescent="0.25">
      <c r="A3344" t="s">
        <v>16017</v>
      </c>
      <c r="B3344" t="e">
        <f>VLOOKUP(A3344,[2]mp_ALL!B$1:B$557,1,0)</f>
        <v>#N/A</v>
      </c>
      <c r="C3344" t="s">
        <v>16018</v>
      </c>
      <c r="D3344" t="s">
        <v>38</v>
      </c>
      <c r="E3344" t="s">
        <v>88</v>
      </c>
      <c r="F3344" t="s">
        <v>8284</v>
      </c>
      <c r="G3344" t="s">
        <v>8285</v>
      </c>
      <c r="H3344" t="s">
        <v>91</v>
      </c>
      <c r="I3344" t="s">
        <v>1788</v>
      </c>
      <c r="J3344">
        <v>1</v>
      </c>
      <c r="K3344" t="s">
        <v>626</v>
      </c>
      <c r="L3344">
        <v>1</v>
      </c>
      <c r="M3344" t="s">
        <v>414</v>
      </c>
      <c r="N3344" t="s">
        <v>415</v>
      </c>
      <c r="O3344" t="s">
        <v>533</v>
      </c>
      <c r="P3344" t="s">
        <v>1319</v>
      </c>
      <c r="Q3344" t="s">
        <v>1789</v>
      </c>
      <c r="R3344" t="s">
        <v>117</v>
      </c>
      <c r="S3344" t="s">
        <v>199</v>
      </c>
      <c r="T3344" t="s">
        <v>16019</v>
      </c>
      <c r="U3344" t="s">
        <v>16020</v>
      </c>
      <c r="V3344" s="41">
        <v>41379</v>
      </c>
      <c r="W3344" s="41">
        <v>33807</v>
      </c>
      <c r="X3344">
        <v>1</v>
      </c>
      <c r="Y3344">
        <v>1</v>
      </c>
      <c r="Z3344" t="s">
        <v>102</v>
      </c>
      <c r="AA3344">
        <v>1</v>
      </c>
      <c r="AB3344" t="s">
        <v>103</v>
      </c>
      <c r="AC3344" t="s">
        <v>104</v>
      </c>
      <c r="AD3344">
        <v>1</v>
      </c>
      <c r="AE3344" t="s">
        <v>138</v>
      </c>
      <c r="AG3344" t="s">
        <v>121</v>
      </c>
      <c r="AJ3344" t="s">
        <v>3061</v>
      </c>
      <c r="AK3344" t="s">
        <v>16021</v>
      </c>
    </row>
    <row r="3345" spans="1:37" hidden="1" x14ac:dyDescent="0.25">
      <c r="A3345" t="s">
        <v>16022</v>
      </c>
      <c r="B3345" t="e">
        <f>VLOOKUP(A3345,[2]mp_ALL!B$1:B$557,1,0)</f>
        <v>#N/A</v>
      </c>
      <c r="C3345" t="s">
        <v>16023</v>
      </c>
      <c r="D3345" t="s">
        <v>38</v>
      </c>
      <c r="E3345" t="s">
        <v>88</v>
      </c>
      <c r="F3345" t="s">
        <v>8284</v>
      </c>
      <c r="G3345" t="s">
        <v>8285</v>
      </c>
      <c r="H3345" t="s">
        <v>91</v>
      </c>
      <c r="I3345" t="s">
        <v>6713</v>
      </c>
      <c r="J3345">
        <v>1</v>
      </c>
      <c r="K3345" t="s">
        <v>674</v>
      </c>
      <c r="L3345">
        <v>1</v>
      </c>
      <c r="M3345" t="s">
        <v>414</v>
      </c>
      <c r="N3345" t="s">
        <v>415</v>
      </c>
      <c r="O3345" t="s">
        <v>2457</v>
      </c>
      <c r="P3345" t="s">
        <v>2458</v>
      </c>
      <c r="Q3345" t="s">
        <v>6714</v>
      </c>
      <c r="R3345" t="s">
        <v>117</v>
      </c>
      <c r="S3345" t="s">
        <v>199</v>
      </c>
      <c r="T3345" t="s">
        <v>16024</v>
      </c>
      <c r="U3345" t="s">
        <v>16025</v>
      </c>
      <c r="V3345" s="41">
        <v>41379</v>
      </c>
      <c r="W3345" s="41">
        <v>33803</v>
      </c>
      <c r="X3345">
        <v>1</v>
      </c>
      <c r="Y3345">
        <v>2</v>
      </c>
      <c r="Z3345" t="s">
        <v>102</v>
      </c>
      <c r="AA3345">
        <v>1</v>
      </c>
      <c r="AB3345" t="s">
        <v>103</v>
      </c>
      <c r="AC3345" t="s">
        <v>104</v>
      </c>
      <c r="AD3345">
        <v>1</v>
      </c>
      <c r="AE3345" t="s">
        <v>105</v>
      </c>
      <c r="AG3345" t="s">
        <v>121</v>
      </c>
      <c r="AJ3345" t="s">
        <v>271</v>
      </c>
      <c r="AK3345" t="s">
        <v>16026</v>
      </c>
    </row>
    <row r="3346" spans="1:37" hidden="1" x14ac:dyDescent="0.25">
      <c r="A3346" t="s">
        <v>16027</v>
      </c>
      <c r="B3346" t="e">
        <f>VLOOKUP(A3346,[2]mp_ALL!B$1:B$557,1,0)</f>
        <v>#N/A</v>
      </c>
      <c r="C3346" t="s">
        <v>16028</v>
      </c>
      <c r="D3346" t="s">
        <v>38</v>
      </c>
      <c r="E3346" t="s">
        <v>88</v>
      </c>
      <c r="F3346" t="s">
        <v>8284</v>
      </c>
      <c r="G3346" t="s">
        <v>8285</v>
      </c>
      <c r="H3346" t="s">
        <v>91</v>
      </c>
      <c r="I3346" t="s">
        <v>880</v>
      </c>
      <c r="J3346">
        <v>1</v>
      </c>
      <c r="K3346" t="s">
        <v>425</v>
      </c>
      <c r="L3346">
        <v>1</v>
      </c>
      <c r="M3346" t="s">
        <v>113</v>
      </c>
      <c r="N3346" t="s">
        <v>195</v>
      </c>
      <c r="O3346" t="s">
        <v>881</v>
      </c>
      <c r="P3346" t="s">
        <v>882</v>
      </c>
      <c r="Q3346" t="s">
        <v>883</v>
      </c>
      <c r="R3346" t="s">
        <v>117</v>
      </c>
      <c r="S3346" t="s">
        <v>199</v>
      </c>
      <c r="T3346" t="s">
        <v>1391</v>
      </c>
      <c r="U3346" t="s">
        <v>16029</v>
      </c>
      <c r="V3346" s="41">
        <v>41379</v>
      </c>
      <c r="W3346" s="41">
        <v>34074</v>
      </c>
      <c r="X3346">
        <v>0</v>
      </c>
      <c r="Z3346" t="s">
        <v>102</v>
      </c>
      <c r="AA3346">
        <v>1</v>
      </c>
      <c r="AB3346" t="s">
        <v>103</v>
      </c>
      <c r="AC3346" t="s">
        <v>104</v>
      </c>
      <c r="AD3346">
        <v>1</v>
      </c>
      <c r="AE3346" t="s">
        <v>105</v>
      </c>
      <c r="AG3346" t="s">
        <v>121</v>
      </c>
      <c r="AJ3346" t="s">
        <v>7528</v>
      </c>
      <c r="AK3346" t="s">
        <v>16030</v>
      </c>
    </row>
    <row r="3347" spans="1:37" hidden="1" x14ac:dyDescent="0.25">
      <c r="A3347" t="s">
        <v>16031</v>
      </c>
      <c r="B3347" t="e">
        <f>VLOOKUP(A3347,[2]mp_ALL!B$1:B$557,1,0)</f>
        <v>#N/A</v>
      </c>
      <c r="C3347" t="s">
        <v>16032</v>
      </c>
      <c r="D3347" t="s">
        <v>38</v>
      </c>
      <c r="E3347" t="s">
        <v>88</v>
      </c>
      <c r="F3347" t="s">
        <v>8284</v>
      </c>
      <c r="G3347" t="s">
        <v>8285</v>
      </c>
      <c r="H3347" t="s">
        <v>91</v>
      </c>
      <c r="I3347" t="s">
        <v>9473</v>
      </c>
      <c r="J3347">
        <v>1</v>
      </c>
      <c r="K3347" t="s">
        <v>610</v>
      </c>
      <c r="L3347">
        <v>1</v>
      </c>
      <c r="M3347" t="s">
        <v>414</v>
      </c>
      <c r="N3347" t="s">
        <v>415</v>
      </c>
      <c r="O3347" t="s">
        <v>470</v>
      </c>
      <c r="P3347" t="s">
        <v>6919</v>
      </c>
      <c r="Q3347" t="s">
        <v>9474</v>
      </c>
      <c r="R3347" t="s">
        <v>117</v>
      </c>
      <c r="S3347" t="s">
        <v>199</v>
      </c>
      <c r="T3347" t="s">
        <v>16033</v>
      </c>
      <c r="U3347" t="s">
        <v>16034</v>
      </c>
      <c r="V3347" s="41">
        <v>41379</v>
      </c>
      <c r="W3347" s="41">
        <v>33757</v>
      </c>
      <c r="X3347">
        <v>1</v>
      </c>
      <c r="Y3347">
        <v>0</v>
      </c>
      <c r="Z3347" t="s">
        <v>102</v>
      </c>
      <c r="AA3347">
        <v>1</v>
      </c>
      <c r="AB3347" t="s">
        <v>103</v>
      </c>
      <c r="AC3347" t="s">
        <v>104</v>
      </c>
      <c r="AD3347">
        <v>1</v>
      </c>
      <c r="AE3347" t="s">
        <v>105</v>
      </c>
      <c r="AG3347" t="s">
        <v>121</v>
      </c>
      <c r="AJ3347" t="s">
        <v>3061</v>
      </c>
      <c r="AK3347" t="s">
        <v>16035</v>
      </c>
    </row>
    <row r="3348" spans="1:37" hidden="1" x14ac:dyDescent="0.25">
      <c r="A3348" t="s">
        <v>16036</v>
      </c>
      <c r="B3348" t="e">
        <f>VLOOKUP(A3348,[2]mp_ALL!B$1:B$557,1,0)</f>
        <v>#N/A</v>
      </c>
      <c r="C3348" t="s">
        <v>16037</v>
      </c>
      <c r="D3348" t="s">
        <v>38</v>
      </c>
      <c r="E3348" t="s">
        <v>88</v>
      </c>
      <c r="F3348" t="s">
        <v>8284</v>
      </c>
      <c r="G3348" t="s">
        <v>8285</v>
      </c>
      <c r="H3348" t="s">
        <v>91</v>
      </c>
      <c r="I3348" t="s">
        <v>10345</v>
      </c>
      <c r="J3348">
        <v>1</v>
      </c>
      <c r="K3348" t="s">
        <v>404</v>
      </c>
      <c r="L3348">
        <v>1</v>
      </c>
      <c r="M3348" t="s">
        <v>113</v>
      </c>
      <c r="N3348" t="s">
        <v>195</v>
      </c>
      <c r="O3348" t="s">
        <v>889</v>
      </c>
      <c r="P3348" t="s">
        <v>890</v>
      </c>
      <c r="Q3348" t="s">
        <v>10346</v>
      </c>
      <c r="R3348" t="s">
        <v>117</v>
      </c>
      <c r="S3348" t="s">
        <v>199</v>
      </c>
      <c r="T3348" t="s">
        <v>16038</v>
      </c>
      <c r="U3348" t="s">
        <v>16039</v>
      </c>
      <c r="V3348" s="41">
        <v>41379</v>
      </c>
      <c r="W3348" s="41">
        <v>34464</v>
      </c>
      <c r="X3348">
        <v>0</v>
      </c>
      <c r="Z3348" t="s">
        <v>102</v>
      </c>
      <c r="AA3348">
        <v>1</v>
      </c>
      <c r="AB3348" t="s">
        <v>103</v>
      </c>
      <c r="AC3348" t="s">
        <v>104</v>
      </c>
      <c r="AD3348">
        <v>1</v>
      </c>
      <c r="AE3348" t="s">
        <v>105</v>
      </c>
      <c r="AG3348" t="s">
        <v>121</v>
      </c>
      <c r="AJ3348" t="s">
        <v>299</v>
      </c>
      <c r="AK3348" t="s">
        <v>16040</v>
      </c>
    </row>
    <row r="3349" spans="1:37" hidden="1" x14ac:dyDescent="0.25">
      <c r="A3349" t="s">
        <v>16041</v>
      </c>
      <c r="B3349" t="e">
        <f>VLOOKUP(A3349,[2]mp_ALL!B$1:B$557,1,0)</f>
        <v>#N/A</v>
      </c>
      <c r="C3349" t="s">
        <v>16042</v>
      </c>
      <c r="D3349" t="s">
        <v>38</v>
      </c>
      <c r="E3349" t="s">
        <v>88</v>
      </c>
      <c r="F3349" t="s">
        <v>8284</v>
      </c>
      <c r="G3349" t="s">
        <v>8285</v>
      </c>
      <c r="H3349" t="s">
        <v>91</v>
      </c>
      <c r="I3349" t="s">
        <v>1870</v>
      </c>
      <c r="J3349">
        <v>1</v>
      </c>
      <c r="K3349" t="s">
        <v>469</v>
      </c>
      <c r="L3349">
        <v>1</v>
      </c>
      <c r="M3349" t="s">
        <v>414</v>
      </c>
      <c r="N3349" t="s">
        <v>415</v>
      </c>
      <c r="O3349" t="s">
        <v>470</v>
      </c>
      <c r="P3349" t="s">
        <v>471</v>
      </c>
      <c r="Q3349" t="s">
        <v>1871</v>
      </c>
      <c r="R3349" t="s">
        <v>117</v>
      </c>
      <c r="S3349" t="s">
        <v>199</v>
      </c>
      <c r="T3349" t="s">
        <v>16043</v>
      </c>
      <c r="U3349" t="s">
        <v>16044</v>
      </c>
      <c r="V3349" s="41">
        <v>41379</v>
      </c>
      <c r="W3349" s="41">
        <v>33749</v>
      </c>
      <c r="X3349">
        <v>1</v>
      </c>
      <c r="Y3349">
        <v>1</v>
      </c>
      <c r="Z3349" t="s">
        <v>102</v>
      </c>
      <c r="AA3349">
        <v>1</v>
      </c>
      <c r="AB3349" t="s">
        <v>103</v>
      </c>
      <c r="AC3349" t="s">
        <v>104</v>
      </c>
      <c r="AD3349">
        <v>1</v>
      </c>
      <c r="AE3349" t="s">
        <v>105</v>
      </c>
      <c r="AG3349" t="s">
        <v>121</v>
      </c>
      <c r="AJ3349" t="s">
        <v>190</v>
      </c>
      <c r="AK3349" t="s">
        <v>16045</v>
      </c>
    </row>
    <row r="3350" spans="1:37" hidden="1" x14ac:dyDescent="0.25">
      <c r="A3350" t="s">
        <v>16046</v>
      </c>
      <c r="B3350" t="e">
        <f>VLOOKUP(A3350,[2]mp_ALL!B$1:B$557,1,0)</f>
        <v>#N/A</v>
      </c>
      <c r="C3350" t="s">
        <v>7850</v>
      </c>
      <c r="D3350" t="s">
        <v>38</v>
      </c>
      <c r="E3350" t="s">
        <v>88</v>
      </c>
      <c r="F3350" t="s">
        <v>8284</v>
      </c>
      <c r="G3350" t="s">
        <v>8285</v>
      </c>
      <c r="H3350" t="s">
        <v>91</v>
      </c>
      <c r="I3350" t="s">
        <v>4283</v>
      </c>
      <c r="J3350">
        <v>1</v>
      </c>
      <c r="K3350" t="s">
        <v>610</v>
      </c>
      <c r="L3350">
        <v>1</v>
      </c>
      <c r="M3350" t="s">
        <v>414</v>
      </c>
      <c r="N3350" t="s">
        <v>415</v>
      </c>
      <c r="O3350" t="s">
        <v>611</v>
      </c>
      <c r="P3350" t="s">
        <v>4284</v>
      </c>
      <c r="Q3350" t="s">
        <v>4285</v>
      </c>
      <c r="R3350" t="s">
        <v>117</v>
      </c>
      <c r="S3350" t="s">
        <v>199</v>
      </c>
      <c r="T3350" t="s">
        <v>16047</v>
      </c>
      <c r="U3350" t="s">
        <v>16048</v>
      </c>
      <c r="V3350" s="41">
        <v>41379</v>
      </c>
      <c r="W3350" s="41">
        <v>34444</v>
      </c>
      <c r="X3350">
        <v>1</v>
      </c>
      <c r="Y3350">
        <v>1</v>
      </c>
      <c r="Z3350" t="s">
        <v>102</v>
      </c>
      <c r="AA3350">
        <v>1</v>
      </c>
      <c r="AB3350" t="s">
        <v>103</v>
      </c>
      <c r="AC3350" t="s">
        <v>104</v>
      </c>
      <c r="AD3350">
        <v>1</v>
      </c>
      <c r="AE3350" t="s">
        <v>105</v>
      </c>
      <c r="AG3350" t="s">
        <v>121</v>
      </c>
      <c r="AJ3350" t="s">
        <v>465</v>
      </c>
      <c r="AK3350" t="s">
        <v>16049</v>
      </c>
    </row>
    <row r="3351" spans="1:37" hidden="1" x14ac:dyDescent="0.25">
      <c r="A3351" t="s">
        <v>16050</v>
      </c>
      <c r="B3351" t="e">
        <f>VLOOKUP(A3351,[2]mp_ALL!B$1:B$557,1,0)</f>
        <v>#N/A</v>
      </c>
      <c r="C3351" t="s">
        <v>3660</v>
      </c>
      <c r="D3351" t="s">
        <v>38</v>
      </c>
      <c r="E3351" t="s">
        <v>88</v>
      </c>
      <c r="F3351" t="s">
        <v>8284</v>
      </c>
      <c r="G3351" t="s">
        <v>8285</v>
      </c>
      <c r="H3351" t="s">
        <v>91</v>
      </c>
      <c r="I3351" t="s">
        <v>10530</v>
      </c>
      <c r="J3351">
        <v>1</v>
      </c>
      <c r="K3351" t="s">
        <v>4989</v>
      </c>
      <c r="L3351">
        <v>1</v>
      </c>
      <c r="M3351" t="s">
        <v>414</v>
      </c>
      <c r="N3351" t="s">
        <v>415</v>
      </c>
      <c r="O3351" t="s">
        <v>2457</v>
      </c>
      <c r="P3351" t="s">
        <v>4990</v>
      </c>
      <c r="Q3351" t="s">
        <v>5976</v>
      </c>
      <c r="R3351" t="s">
        <v>117</v>
      </c>
      <c r="S3351" t="s">
        <v>199</v>
      </c>
      <c r="T3351" t="s">
        <v>16051</v>
      </c>
      <c r="U3351" t="s">
        <v>7314</v>
      </c>
      <c r="V3351" s="41">
        <v>41379</v>
      </c>
      <c r="W3351" s="41">
        <v>33942</v>
      </c>
      <c r="X3351">
        <v>0</v>
      </c>
      <c r="Z3351" t="s">
        <v>102</v>
      </c>
      <c r="AA3351">
        <v>1</v>
      </c>
      <c r="AB3351" t="s">
        <v>103</v>
      </c>
      <c r="AC3351" t="s">
        <v>104</v>
      </c>
      <c r="AD3351">
        <v>1</v>
      </c>
      <c r="AE3351" t="s">
        <v>105</v>
      </c>
      <c r="AG3351" t="s">
        <v>121</v>
      </c>
      <c r="AJ3351" t="s">
        <v>271</v>
      </c>
      <c r="AK3351" t="s">
        <v>16052</v>
      </c>
    </row>
    <row r="3352" spans="1:37" hidden="1" x14ac:dyDescent="0.25">
      <c r="A3352" t="s">
        <v>16053</v>
      </c>
      <c r="B3352" t="e">
        <f>VLOOKUP(A3352,[2]mp_ALL!B$1:B$557,1,0)</f>
        <v>#N/A</v>
      </c>
      <c r="C3352" t="s">
        <v>16054</v>
      </c>
      <c r="D3352" t="s">
        <v>39</v>
      </c>
      <c r="E3352" t="s">
        <v>1439</v>
      </c>
      <c r="F3352" t="s">
        <v>567</v>
      </c>
      <c r="G3352" t="s">
        <v>568</v>
      </c>
      <c r="H3352" t="s">
        <v>1440</v>
      </c>
      <c r="I3352" t="s">
        <v>8067</v>
      </c>
      <c r="J3352">
        <v>1</v>
      </c>
      <c r="K3352" t="s">
        <v>157</v>
      </c>
      <c r="L3352">
        <v>0</v>
      </c>
      <c r="M3352" t="s">
        <v>158</v>
      </c>
      <c r="R3352" t="s">
        <v>117</v>
      </c>
      <c r="S3352" t="s">
        <v>163</v>
      </c>
      <c r="T3352" t="s">
        <v>16055</v>
      </c>
      <c r="U3352" t="s">
        <v>16056</v>
      </c>
      <c r="V3352" s="41">
        <v>41382</v>
      </c>
      <c r="W3352" s="41">
        <v>33417</v>
      </c>
      <c r="X3352">
        <v>1</v>
      </c>
      <c r="Y3352">
        <v>1</v>
      </c>
      <c r="Z3352" t="s">
        <v>102</v>
      </c>
      <c r="AA3352">
        <v>1</v>
      </c>
      <c r="AB3352" t="s">
        <v>103</v>
      </c>
      <c r="AC3352" t="s">
        <v>297</v>
      </c>
      <c r="AD3352">
        <v>1</v>
      </c>
      <c r="AE3352" t="s">
        <v>322</v>
      </c>
      <c r="AG3352" t="s">
        <v>121</v>
      </c>
      <c r="AI3352" t="s">
        <v>210</v>
      </c>
      <c r="AJ3352" t="s">
        <v>618</v>
      </c>
      <c r="AK3352" t="s">
        <v>16057</v>
      </c>
    </row>
    <row r="3353" spans="1:37" hidden="1" x14ac:dyDescent="0.25">
      <c r="A3353" t="s">
        <v>16058</v>
      </c>
      <c r="B3353" t="e">
        <f>VLOOKUP(A3353,[2]mp_ALL!B$1:B$557,1,0)</f>
        <v>#N/A</v>
      </c>
      <c r="C3353" t="s">
        <v>16059</v>
      </c>
      <c r="D3353" t="s">
        <v>39</v>
      </c>
      <c r="E3353" t="s">
        <v>88</v>
      </c>
      <c r="F3353" t="s">
        <v>311</v>
      </c>
      <c r="G3353" t="s">
        <v>312</v>
      </c>
      <c r="H3353" t="s">
        <v>290</v>
      </c>
      <c r="I3353" t="s">
        <v>16060</v>
      </c>
      <c r="J3353">
        <v>1</v>
      </c>
      <c r="K3353" t="s">
        <v>224</v>
      </c>
      <c r="L3353">
        <v>0</v>
      </c>
      <c r="M3353" t="s">
        <v>94</v>
      </c>
      <c r="N3353" t="s">
        <v>47</v>
      </c>
      <c r="O3353" t="s">
        <v>16061</v>
      </c>
      <c r="S3353" t="s">
        <v>319</v>
      </c>
      <c r="T3353" t="s">
        <v>16062</v>
      </c>
      <c r="U3353" t="s">
        <v>16063</v>
      </c>
      <c r="V3353" s="41">
        <v>41382</v>
      </c>
      <c r="W3353" s="41">
        <v>33565</v>
      </c>
      <c r="X3353">
        <v>1</v>
      </c>
      <c r="Y3353">
        <v>1</v>
      </c>
      <c r="Z3353" t="s">
        <v>102</v>
      </c>
      <c r="AA3353">
        <v>1</v>
      </c>
      <c r="AB3353" t="s">
        <v>576</v>
      </c>
      <c r="AC3353" t="s">
        <v>297</v>
      </c>
      <c r="AD3353">
        <v>1</v>
      </c>
      <c r="AE3353" t="s">
        <v>322</v>
      </c>
      <c r="AG3353" t="s">
        <v>106</v>
      </c>
      <c r="AJ3353" t="s">
        <v>2414</v>
      </c>
      <c r="AK3353" t="s">
        <v>16064</v>
      </c>
    </row>
    <row r="3354" spans="1:37" hidden="1" x14ac:dyDescent="0.25">
      <c r="A3354" t="s">
        <v>16065</v>
      </c>
      <c r="B3354" t="e">
        <f>VLOOKUP(A3354,[2]mp_ALL!B$1:B$557,1,0)</f>
        <v>#N/A</v>
      </c>
      <c r="C3354" t="s">
        <v>16066</v>
      </c>
      <c r="D3354" t="s">
        <v>36</v>
      </c>
      <c r="E3354" t="s">
        <v>88</v>
      </c>
      <c r="F3354" t="s">
        <v>154</v>
      </c>
      <c r="G3354" t="s">
        <v>155</v>
      </c>
      <c r="H3354" t="s">
        <v>290</v>
      </c>
      <c r="I3354" t="s">
        <v>590</v>
      </c>
      <c r="J3354">
        <v>1</v>
      </c>
      <c r="K3354" t="s">
        <v>591</v>
      </c>
      <c r="L3354">
        <v>0</v>
      </c>
      <c r="M3354" t="s">
        <v>592</v>
      </c>
      <c r="N3354" t="s">
        <v>593</v>
      </c>
      <c r="O3354" t="s">
        <v>594</v>
      </c>
      <c r="R3354" t="s">
        <v>147</v>
      </c>
      <c r="S3354" t="s">
        <v>560</v>
      </c>
      <c r="T3354" t="s">
        <v>16067</v>
      </c>
      <c r="U3354" t="s">
        <v>16068</v>
      </c>
      <c r="V3354" s="41">
        <v>41382</v>
      </c>
      <c r="W3354" s="41">
        <v>33246</v>
      </c>
      <c r="X3354">
        <v>1</v>
      </c>
      <c r="Y3354">
        <v>0</v>
      </c>
      <c r="Z3354" t="s">
        <v>102</v>
      </c>
      <c r="AA3354">
        <v>1</v>
      </c>
      <c r="AB3354" t="s">
        <v>103</v>
      </c>
      <c r="AC3354" t="s">
        <v>297</v>
      </c>
      <c r="AD3354">
        <v>1</v>
      </c>
      <c r="AE3354" t="s">
        <v>563</v>
      </c>
      <c r="AG3354" t="s">
        <v>577</v>
      </c>
      <c r="AJ3354" t="s">
        <v>327</v>
      </c>
      <c r="AK3354" t="s">
        <v>16069</v>
      </c>
    </row>
    <row r="3355" spans="1:37" hidden="1" x14ac:dyDescent="0.25">
      <c r="A3355" t="s">
        <v>16070</v>
      </c>
      <c r="B3355" t="e">
        <f>VLOOKUP(A3355,[2]mp_ALL!B$1:B$557,1,0)</f>
        <v>#N/A</v>
      </c>
      <c r="C3355" t="s">
        <v>16071</v>
      </c>
      <c r="D3355" t="s">
        <v>38</v>
      </c>
      <c r="E3355" t="s">
        <v>88</v>
      </c>
      <c r="F3355" t="s">
        <v>8284</v>
      </c>
      <c r="G3355" t="s">
        <v>8285</v>
      </c>
      <c r="H3355" t="s">
        <v>91</v>
      </c>
      <c r="I3355" t="s">
        <v>5571</v>
      </c>
      <c r="J3355">
        <v>1</v>
      </c>
      <c r="K3355" t="s">
        <v>469</v>
      </c>
      <c r="L3355">
        <v>1</v>
      </c>
      <c r="M3355" t="s">
        <v>414</v>
      </c>
      <c r="N3355" t="s">
        <v>415</v>
      </c>
      <c r="O3355" t="s">
        <v>470</v>
      </c>
      <c r="P3355" t="s">
        <v>471</v>
      </c>
      <c r="Q3355" t="s">
        <v>5572</v>
      </c>
      <c r="R3355" t="s">
        <v>117</v>
      </c>
      <c r="S3355" t="s">
        <v>199</v>
      </c>
      <c r="T3355" t="s">
        <v>16072</v>
      </c>
      <c r="U3355" t="s">
        <v>979</v>
      </c>
      <c r="V3355" s="41">
        <v>41386</v>
      </c>
      <c r="W3355" s="41">
        <v>34611</v>
      </c>
      <c r="X3355">
        <v>1</v>
      </c>
      <c r="Y3355">
        <v>0</v>
      </c>
      <c r="Z3355" t="s">
        <v>102</v>
      </c>
      <c r="AA3355">
        <v>1</v>
      </c>
      <c r="AB3355" t="s">
        <v>103</v>
      </c>
      <c r="AC3355" t="s">
        <v>104</v>
      </c>
      <c r="AD3355">
        <v>1</v>
      </c>
      <c r="AE3355" t="s">
        <v>105</v>
      </c>
      <c r="AG3355" t="s">
        <v>121</v>
      </c>
      <c r="AJ3355" t="s">
        <v>2081</v>
      </c>
      <c r="AK3355" t="s">
        <v>16073</v>
      </c>
    </row>
    <row r="3356" spans="1:37" hidden="1" x14ac:dyDescent="0.25">
      <c r="A3356" t="s">
        <v>16074</v>
      </c>
      <c r="B3356" t="e">
        <f>VLOOKUP(A3356,[2]mp_ALL!B$1:B$557,1,0)</f>
        <v>#N/A</v>
      </c>
      <c r="C3356" t="s">
        <v>3826</v>
      </c>
      <c r="D3356" t="s">
        <v>37</v>
      </c>
      <c r="E3356" t="s">
        <v>88</v>
      </c>
      <c r="F3356" t="s">
        <v>250</v>
      </c>
      <c r="G3356" t="s">
        <v>251</v>
      </c>
      <c r="H3356" t="s">
        <v>91</v>
      </c>
      <c r="I3356" t="s">
        <v>3270</v>
      </c>
      <c r="J3356">
        <v>1</v>
      </c>
      <c r="K3356" t="s">
        <v>3218</v>
      </c>
      <c r="L3356">
        <v>1</v>
      </c>
      <c r="M3356" t="s">
        <v>435</v>
      </c>
      <c r="N3356" t="s">
        <v>436</v>
      </c>
      <c r="O3356" t="s">
        <v>3219</v>
      </c>
      <c r="P3356" t="s">
        <v>3271</v>
      </c>
      <c r="Q3356" t="s">
        <v>3272</v>
      </c>
      <c r="R3356" t="s">
        <v>117</v>
      </c>
      <c r="S3356" t="s">
        <v>199</v>
      </c>
      <c r="T3356" t="s">
        <v>9302</v>
      </c>
      <c r="U3356" t="s">
        <v>16075</v>
      </c>
      <c r="V3356" s="41">
        <v>41386</v>
      </c>
      <c r="W3356" s="41">
        <v>34586</v>
      </c>
      <c r="X3356">
        <v>1</v>
      </c>
      <c r="Y3356">
        <v>1</v>
      </c>
      <c r="Z3356" t="s">
        <v>102</v>
      </c>
      <c r="AA3356">
        <v>1</v>
      </c>
      <c r="AB3356" t="s">
        <v>103</v>
      </c>
      <c r="AC3356" t="s">
        <v>104</v>
      </c>
      <c r="AD3356">
        <v>1</v>
      </c>
      <c r="AE3356" t="s">
        <v>105</v>
      </c>
      <c r="AG3356" t="s">
        <v>148</v>
      </c>
      <c r="AJ3356" t="s">
        <v>107</v>
      </c>
      <c r="AK3356" t="s">
        <v>16076</v>
      </c>
    </row>
    <row r="3357" spans="1:37" hidden="1" x14ac:dyDescent="0.25">
      <c r="A3357" t="s">
        <v>16077</v>
      </c>
      <c r="B3357" t="e">
        <f>VLOOKUP(A3357,[2]mp_ALL!B$1:B$557,1,0)</f>
        <v>#N/A</v>
      </c>
      <c r="C3357" t="s">
        <v>16078</v>
      </c>
      <c r="D3357" t="s">
        <v>38</v>
      </c>
      <c r="E3357" t="s">
        <v>88</v>
      </c>
      <c r="F3357" t="s">
        <v>8284</v>
      </c>
      <c r="G3357" t="s">
        <v>8285</v>
      </c>
      <c r="H3357" t="s">
        <v>91</v>
      </c>
      <c r="I3357" t="s">
        <v>13072</v>
      </c>
      <c r="J3357">
        <v>1</v>
      </c>
      <c r="K3357" t="s">
        <v>194</v>
      </c>
      <c r="L3357">
        <v>1</v>
      </c>
      <c r="M3357" t="s">
        <v>113</v>
      </c>
      <c r="N3357" t="s">
        <v>195</v>
      </c>
      <c r="O3357" t="s">
        <v>196</v>
      </c>
      <c r="P3357" t="s">
        <v>2483</v>
      </c>
      <c r="Q3357" t="s">
        <v>13073</v>
      </c>
      <c r="R3357" t="s">
        <v>117</v>
      </c>
      <c r="S3357" t="s">
        <v>199</v>
      </c>
      <c r="T3357" t="s">
        <v>16079</v>
      </c>
      <c r="U3357" t="s">
        <v>16080</v>
      </c>
      <c r="V3357" s="41">
        <v>41386</v>
      </c>
      <c r="W3357" s="41">
        <v>34438</v>
      </c>
      <c r="X3357">
        <v>1</v>
      </c>
      <c r="Y3357">
        <v>1</v>
      </c>
      <c r="Z3357" t="s">
        <v>102</v>
      </c>
      <c r="AA3357">
        <v>1</v>
      </c>
      <c r="AB3357" t="s">
        <v>103</v>
      </c>
      <c r="AC3357" t="s">
        <v>104</v>
      </c>
      <c r="AD3357">
        <v>1</v>
      </c>
      <c r="AE3357" t="s">
        <v>105</v>
      </c>
      <c r="AG3357" t="s">
        <v>121</v>
      </c>
      <c r="AJ3357" t="s">
        <v>271</v>
      </c>
      <c r="AK3357" t="s">
        <v>16081</v>
      </c>
    </row>
    <row r="3358" spans="1:37" hidden="1" x14ac:dyDescent="0.25">
      <c r="A3358" t="s">
        <v>16082</v>
      </c>
      <c r="B3358" t="e">
        <f>VLOOKUP(A3358,[2]mp_ALL!B$1:B$557,1,0)</f>
        <v>#N/A</v>
      </c>
      <c r="C3358" t="s">
        <v>16083</v>
      </c>
      <c r="D3358" t="s">
        <v>38</v>
      </c>
      <c r="E3358" t="s">
        <v>88</v>
      </c>
      <c r="F3358" t="s">
        <v>8284</v>
      </c>
      <c r="G3358" t="s">
        <v>8285</v>
      </c>
      <c r="H3358" t="s">
        <v>91</v>
      </c>
      <c r="I3358" t="s">
        <v>7033</v>
      </c>
      <c r="J3358">
        <v>1</v>
      </c>
      <c r="K3358" t="s">
        <v>232</v>
      </c>
      <c r="L3358">
        <v>0</v>
      </c>
      <c r="M3358" t="s">
        <v>233</v>
      </c>
      <c r="N3358" t="s">
        <v>1433</v>
      </c>
      <c r="O3358" t="s">
        <v>7034</v>
      </c>
      <c r="P3358" t="s">
        <v>7035</v>
      </c>
      <c r="Q3358" t="s">
        <v>7036</v>
      </c>
      <c r="R3358" t="s">
        <v>117</v>
      </c>
      <c r="S3358" t="s">
        <v>949</v>
      </c>
      <c r="T3358" t="s">
        <v>16084</v>
      </c>
      <c r="U3358" t="s">
        <v>16085</v>
      </c>
      <c r="V3358" s="41">
        <v>41386</v>
      </c>
      <c r="W3358" s="41">
        <v>34039</v>
      </c>
      <c r="X3358">
        <v>1</v>
      </c>
      <c r="Y3358">
        <v>1</v>
      </c>
      <c r="Z3358" t="s">
        <v>102</v>
      </c>
      <c r="AA3358">
        <v>1</v>
      </c>
      <c r="AB3358" t="s">
        <v>103</v>
      </c>
      <c r="AC3358" t="s">
        <v>104</v>
      </c>
      <c r="AD3358">
        <v>1</v>
      </c>
      <c r="AE3358" t="s">
        <v>120</v>
      </c>
      <c r="AG3358" t="s">
        <v>121</v>
      </c>
      <c r="AJ3358" t="s">
        <v>107</v>
      </c>
      <c r="AK3358" t="s">
        <v>16086</v>
      </c>
    </row>
    <row r="3359" spans="1:37" x14ac:dyDescent="0.25">
      <c r="A3359" t="s">
        <v>16087</v>
      </c>
      <c r="B3359" t="str">
        <f>VLOOKUP(A3359,[2]mp_ALL!B$1:B$557,1,0)</f>
        <v>1323859</v>
      </c>
      <c r="C3359" t="s">
        <v>16088</v>
      </c>
      <c r="D3359" t="s">
        <v>38</v>
      </c>
      <c r="E3359" t="s">
        <v>88</v>
      </c>
      <c r="F3359" t="s">
        <v>8284</v>
      </c>
      <c r="G3359" t="s">
        <v>8285</v>
      </c>
      <c r="H3359" t="s">
        <v>91</v>
      </c>
      <c r="I3359" t="s">
        <v>3236</v>
      </c>
      <c r="J3359">
        <v>1</v>
      </c>
      <c r="K3359" t="s">
        <v>2287</v>
      </c>
      <c r="L3359">
        <v>0</v>
      </c>
      <c r="M3359" t="s">
        <v>316</v>
      </c>
      <c r="N3359" t="s">
        <v>2288</v>
      </c>
      <c r="O3359" t="s">
        <v>3237</v>
      </c>
      <c r="P3359" t="s">
        <v>3238</v>
      </c>
      <c r="Q3359" t="s">
        <v>3239</v>
      </c>
      <c r="S3359" t="s">
        <v>549</v>
      </c>
      <c r="T3359" t="s">
        <v>14695</v>
      </c>
      <c r="U3359" t="s">
        <v>16089</v>
      </c>
      <c r="V3359" s="41">
        <v>41386</v>
      </c>
      <c r="W3359" s="41">
        <v>34333</v>
      </c>
      <c r="X3359">
        <v>1</v>
      </c>
      <c r="Y3359">
        <v>1</v>
      </c>
      <c r="Z3359" t="s">
        <v>102</v>
      </c>
      <c r="AA3359">
        <v>1</v>
      </c>
      <c r="AB3359" t="s">
        <v>103</v>
      </c>
      <c r="AC3359" t="s">
        <v>104</v>
      </c>
      <c r="AD3359">
        <v>1</v>
      </c>
      <c r="AE3359" t="s">
        <v>308</v>
      </c>
      <c r="AG3359" t="s">
        <v>2183</v>
      </c>
      <c r="AJ3359" t="s">
        <v>490</v>
      </c>
      <c r="AK3359" t="s">
        <v>16090</v>
      </c>
    </row>
    <row r="3360" spans="1:37" hidden="1" x14ac:dyDescent="0.25">
      <c r="A3360" t="s">
        <v>16091</v>
      </c>
      <c r="B3360" t="e">
        <f>VLOOKUP(A3360,[2]mp_ALL!B$1:B$557,1,0)</f>
        <v>#N/A</v>
      </c>
      <c r="C3360" t="s">
        <v>16092</v>
      </c>
      <c r="D3360" t="s">
        <v>38</v>
      </c>
      <c r="E3360" t="s">
        <v>88</v>
      </c>
      <c r="F3360" t="s">
        <v>8284</v>
      </c>
      <c r="G3360" t="s">
        <v>8285</v>
      </c>
      <c r="H3360" t="s">
        <v>91</v>
      </c>
      <c r="I3360" t="s">
        <v>12282</v>
      </c>
      <c r="J3360">
        <v>1</v>
      </c>
      <c r="K3360" t="s">
        <v>2018</v>
      </c>
      <c r="L3360">
        <v>0</v>
      </c>
      <c r="M3360" t="s">
        <v>158</v>
      </c>
      <c r="N3360" t="s">
        <v>2004</v>
      </c>
      <c r="O3360" t="s">
        <v>2025</v>
      </c>
      <c r="P3360" t="s">
        <v>2026</v>
      </c>
      <c r="Q3360" t="s">
        <v>12283</v>
      </c>
      <c r="R3360" t="s">
        <v>117</v>
      </c>
      <c r="S3360" t="s">
        <v>163</v>
      </c>
      <c r="T3360" t="s">
        <v>2603</v>
      </c>
      <c r="U3360" t="s">
        <v>16093</v>
      </c>
      <c r="V3360" s="41">
        <v>41386</v>
      </c>
      <c r="W3360" s="41">
        <v>33696</v>
      </c>
      <c r="X3360">
        <v>0</v>
      </c>
      <c r="Z3360" t="s">
        <v>102</v>
      </c>
      <c r="AA3360">
        <v>1</v>
      </c>
      <c r="AB3360" t="s">
        <v>103</v>
      </c>
      <c r="AC3360" t="s">
        <v>104</v>
      </c>
      <c r="AD3360">
        <v>1</v>
      </c>
      <c r="AE3360" t="s">
        <v>120</v>
      </c>
      <c r="AG3360" t="s">
        <v>121</v>
      </c>
      <c r="AJ3360" t="s">
        <v>1153</v>
      </c>
      <c r="AK3360" t="s">
        <v>16094</v>
      </c>
    </row>
    <row r="3361" spans="1:37" hidden="1" x14ac:dyDescent="0.25">
      <c r="A3361" t="s">
        <v>16095</v>
      </c>
      <c r="B3361" t="e">
        <f>VLOOKUP(A3361,[2]mp_ALL!B$1:B$557,1,0)</f>
        <v>#N/A</v>
      </c>
      <c r="C3361" t="s">
        <v>16096</v>
      </c>
      <c r="D3361" t="s">
        <v>38</v>
      </c>
      <c r="E3361" t="s">
        <v>88</v>
      </c>
      <c r="F3361" t="s">
        <v>8284</v>
      </c>
      <c r="G3361" t="s">
        <v>8285</v>
      </c>
      <c r="H3361" t="s">
        <v>91</v>
      </c>
      <c r="I3361" t="s">
        <v>9277</v>
      </c>
      <c r="J3361">
        <v>1</v>
      </c>
      <c r="K3361" t="s">
        <v>6988</v>
      </c>
      <c r="L3361">
        <v>0</v>
      </c>
      <c r="M3361" t="s">
        <v>158</v>
      </c>
      <c r="N3361" t="s">
        <v>2004</v>
      </c>
      <c r="O3361" t="s">
        <v>7068</v>
      </c>
      <c r="P3361" t="s">
        <v>7069</v>
      </c>
      <c r="Q3361" t="s">
        <v>9278</v>
      </c>
      <c r="R3361" t="s">
        <v>117</v>
      </c>
      <c r="S3361" t="s">
        <v>163</v>
      </c>
      <c r="T3361" t="s">
        <v>16097</v>
      </c>
      <c r="U3361" t="s">
        <v>16098</v>
      </c>
      <c r="V3361" s="41">
        <v>41386</v>
      </c>
      <c r="W3361" s="41">
        <v>33820</v>
      </c>
      <c r="X3361">
        <v>1</v>
      </c>
      <c r="Y3361">
        <v>1</v>
      </c>
      <c r="Z3361" t="s">
        <v>102</v>
      </c>
      <c r="AA3361">
        <v>1</v>
      </c>
      <c r="AB3361" t="s">
        <v>103</v>
      </c>
      <c r="AC3361" t="s">
        <v>104</v>
      </c>
      <c r="AD3361">
        <v>1</v>
      </c>
      <c r="AE3361" t="s">
        <v>120</v>
      </c>
      <c r="AG3361" t="s">
        <v>121</v>
      </c>
      <c r="AJ3361" t="s">
        <v>689</v>
      </c>
      <c r="AK3361" t="s">
        <v>16099</v>
      </c>
    </row>
    <row r="3362" spans="1:37" hidden="1" x14ac:dyDescent="0.25">
      <c r="A3362" t="s">
        <v>16100</v>
      </c>
      <c r="B3362" t="e">
        <f>VLOOKUP(A3362,[2]mp_ALL!B$1:B$557,1,0)</f>
        <v>#N/A</v>
      </c>
      <c r="C3362" t="s">
        <v>16101</v>
      </c>
      <c r="D3362" t="s">
        <v>38</v>
      </c>
      <c r="E3362" t="s">
        <v>88</v>
      </c>
      <c r="F3362" t="s">
        <v>8284</v>
      </c>
      <c r="G3362" t="s">
        <v>8285</v>
      </c>
      <c r="H3362" t="s">
        <v>91</v>
      </c>
      <c r="I3362" t="s">
        <v>11902</v>
      </c>
      <c r="J3362">
        <v>1</v>
      </c>
      <c r="K3362" t="s">
        <v>3218</v>
      </c>
      <c r="L3362">
        <v>1</v>
      </c>
      <c r="M3362" t="s">
        <v>435</v>
      </c>
      <c r="N3362" t="s">
        <v>436</v>
      </c>
      <c r="O3362" t="s">
        <v>3219</v>
      </c>
      <c r="P3362" t="s">
        <v>3220</v>
      </c>
      <c r="Q3362" t="s">
        <v>11903</v>
      </c>
      <c r="R3362" t="s">
        <v>117</v>
      </c>
      <c r="S3362" t="s">
        <v>199</v>
      </c>
      <c r="T3362" t="s">
        <v>16102</v>
      </c>
      <c r="U3362" t="s">
        <v>7761</v>
      </c>
      <c r="V3362" s="41">
        <v>41386</v>
      </c>
      <c r="W3362" s="41">
        <v>33821</v>
      </c>
      <c r="X3362">
        <v>1</v>
      </c>
      <c r="Y3362">
        <v>0</v>
      </c>
      <c r="Z3362" t="s">
        <v>102</v>
      </c>
      <c r="AA3362">
        <v>1</v>
      </c>
      <c r="AB3362" t="s">
        <v>103</v>
      </c>
      <c r="AC3362" t="s">
        <v>104</v>
      </c>
      <c r="AD3362">
        <v>1</v>
      </c>
      <c r="AE3362" t="s">
        <v>105</v>
      </c>
      <c r="AG3362" t="s">
        <v>148</v>
      </c>
      <c r="AJ3362" t="s">
        <v>107</v>
      </c>
      <c r="AK3362" t="s">
        <v>16103</v>
      </c>
    </row>
    <row r="3363" spans="1:37" hidden="1" x14ac:dyDescent="0.25">
      <c r="A3363" t="s">
        <v>16104</v>
      </c>
      <c r="B3363" t="e">
        <f>VLOOKUP(A3363,[2]mp_ALL!B$1:B$557,1,0)</f>
        <v>#N/A</v>
      </c>
      <c r="C3363" t="s">
        <v>16105</v>
      </c>
      <c r="D3363" t="s">
        <v>38</v>
      </c>
      <c r="E3363" t="s">
        <v>88</v>
      </c>
      <c r="F3363" t="s">
        <v>8284</v>
      </c>
      <c r="G3363" t="s">
        <v>8285</v>
      </c>
      <c r="H3363" t="s">
        <v>91</v>
      </c>
      <c r="I3363" t="s">
        <v>12295</v>
      </c>
      <c r="J3363">
        <v>1</v>
      </c>
      <c r="K3363" t="s">
        <v>6988</v>
      </c>
      <c r="L3363">
        <v>0</v>
      </c>
      <c r="M3363" t="s">
        <v>158</v>
      </c>
      <c r="N3363" t="s">
        <v>2004</v>
      </c>
      <c r="O3363" t="s">
        <v>7068</v>
      </c>
      <c r="P3363" t="s">
        <v>7069</v>
      </c>
      <c r="Q3363" t="s">
        <v>12296</v>
      </c>
      <c r="R3363" t="s">
        <v>117</v>
      </c>
      <c r="S3363" t="s">
        <v>163</v>
      </c>
      <c r="T3363" t="s">
        <v>16106</v>
      </c>
      <c r="U3363" t="s">
        <v>3382</v>
      </c>
      <c r="V3363" s="41">
        <v>41386</v>
      </c>
      <c r="W3363" s="41">
        <v>34546</v>
      </c>
      <c r="X3363">
        <v>1</v>
      </c>
      <c r="Y3363">
        <v>1</v>
      </c>
      <c r="Z3363" t="s">
        <v>102</v>
      </c>
      <c r="AA3363">
        <v>1</v>
      </c>
      <c r="AB3363" t="s">
        <v>103</v>
      </c>
      <c r="AC3363" t="s">
        <v>104</v>
      </c>
      <c r="AD3363">
        <v>1</v>
      </c>
      <c r="AE3363" t="s">
        <v>120</v>
      </c>
      <c r="AG3363" t="s">
        <v>121</v>
      </c>
      <c r="AJ3363" t="s">
        <v>107</v>
      </c>
    </row>
    <row r="3364" spans="1:37" hidden="1" x14ac:dyDescent="0.25">
      <c r="A3364" t="s">
        <v>16107</v>
      </c>
      <c r="B3364" t="e">
        <f>VLOOKUP(A3364,[2]mp_ALL!B$1:B$557,1,0)</f>
        <v>#N/A</v>
      </c>
      <c r="C3364" t="s">
        <v>16108</v>
      </c>
      <c r="D3364" t="s">
        <v>38</v>
      </c>
      <c r="E3364" t="s">
        <v>88</v>
      </c>
      <c r="F3364" t="s">
        <v>8284</v>
      </c>
      <c r="G3364" t="s">
        <v>8285</v>
      </c>
      <c r="H3364" t="s">
        <v>91</v>
      </c>
      <c r="I3364" t="s">
        <v>16109</v>
      </c>
      <c r="J3364">
        <v>1</v>
      </c>
      <c r="K3364" t="s">
        <v>2018</v>
      </c>
      <c r="L3364">
        <v>0</v>
      </c>
      <c r="M3364" t="s">
        <v>158</v>
      </c>
      <c r="N3364" t="s">
        <v>2004</v>
      </c>
      <c r="O3364" t="s">
        <v>2019</v>
      </c>
      <c r="P3364" t="s">
        <v>2020</v>
      </c>
      <c r="Q3364" t="s">
        <v>16110</v>
      </c>
      <c r="R3364" t="s">
        <v>117</v>
      </c>
      <c r="S3364" t="s">
        <v>163</v>
      </c>
      <c r="T3364" t="s">
        <v>16111</v>
      </c>
      <c r="U3364" t="s">
        <v>16112</v>
      </c>
      <c r="V3364" s="41">
        <v>41386</v>
      </c>
      <c r="W3364" s="41">
        <v>33667</v>
      </c>
      <c r="X3364">
        <v>1</v>
      </c>
      <c r="Y3364">
        <v>1</v>
      </c>
      <c r="Z3364" t="s">
        <v>102</v>
      </c>
      <c r="AA3364">
        <v>1</v>
      </c>
      <c r="AB3364" t="s">
        <v>103</v>
      </c>
      <c r="AC3364" t="s">
        <v>104</v>
      </c>
      <c r="AD3364">
        <v>1</v>
      </c>
      <c r="AE3364" t="s">
        <v>120</v>
      </c>
      <c r="AG3364" t="s">
        <v>121</v>
      </c>
      <c r="AJ3364" t="s">
        <v>6498</v>
      </c>
      <c r="AK3364" t="s">
        <v>16113</v>
      </c>
    </row>
    <row r="3365" spans="1:37" hidden="1" x14ac:dyDescent="0.25">
      <c r="A3365" t="s">
        <v>16114</v>
      </c>
      <c r="B3365" t="e">
        <f>VLOOKUP(A3365,[2]mp_ALL!B$1:B$557,1,0)</f>
        <v>#N/A</v>
      </c>
      <c r="C3365" t="s">
        <v>16115</v>
      </c>
      <c r="D3365" t="s">
        <v>38</v>
      </c>
      <c r="E3365" t="s">
        <v>88</v>
      </c>
      <c r="F3365" t="s">
        <v>8284</v>
      </c>
      <c r="G3365" t="s">
        <v>8285</v>
      </c>
      <c r="H3365" t="s">
        <v>91</v>
      </c>
      <c r="I3365" t="s">
        <v>6987</v>
      </c>
      <c r="J3365">
        <v>1</v>
      </c>
      <c r="K3365" t="s">
        <v>6988</v>
      </c>
      <c r="L3365">
        <v>0</v>
      </c>
      <c r="M3365" t="s">
        <v>158</v>
      </c>
      <c r="N3365" t="s">
        <v>2004</v>
      </c>
      <c r="O3365" t="s">
        <v>6989</v>
      </c>
      <c r="P3365" t="s">
        <v>6990</v>
      </c>
      <c r="Q3365" t="s">
        <v>6991</v>
      </c>
      <c r="R3365" t="s">
        <v>117</v>
      </c>
      <c r="S3365" t="s">
        <v>163</v>
      </c>
      <c r="T3365" t="s">
        <v>16116</v>
      </c>
      <c r="U3365" t="s">
        <v>16117</v>
      </c>
      <c r="V3365" s="41">
        <v>41386</v>
      </c>
      <c r="W3365" s="41">
        <v>34701</v>
      </c>
      <c r="X3365">
        <v>1</v>
      </c>
      <c r="Y3365">
        <v>1</v>
      </c>
      <c r="Z3365" t="s">
        <v>102</v>
      </c>
      <c r="AA3365">
        <v>1</v>
      </c>
      <c r="AB3365" t="s">
        <v>103</v>
      </c>
      <c r="AC3365" t="s">
        <v>104</v>
      </c>
      <c r="AD3365">
        <v>1</v>
      </c>
      <c r="AE3365" t="s">
        <v>120</v>
      </c>
      <c r="AG3365" t="s">
        <v>121</v>
      </c>
      <c r="AJ3365" t="s">
        <v>689</v>
      </c>
      <c r="AK3365" t="s">
        <v>16118</v>
      </c>
    </row>
    <row r="3366" spans="1:37" hidden="1" x14ac:dyDescent="0.25">
      <c r="A3366" t="s">
        <v>16119</v>
      </c>
      <c r="B3366" t="e">
        <f>VLOOKUP(A3366,[2]mp_ALL!B$1:B$557,1,0)</f>
        <v>#N/A</v>
      </c>
      <c r="C3366" t="s">
        <v>13834</v>
      </c>
      <c r="D3366" t="s">
        <v>38</v>
      </c>
      <c r="E3366" t="s">
        <v>88</v>
      </c>
      <c r="F3366" t="s">
        <v>8284</v>
      </c>
      <c r="G3366" t="s">
        <v>8285</v>
      </c>
      <c r="H3366" t="s">
        <v>91</v>
      </c>
      <c r="I3366" t="s">
        <v>1788</v>
      </c>
      <c r="J3366">
        <v>1</v>
      </c>
      <c r="K3366" t="s">
        <v>626</v>
      </c>
      <c r="L3366">
        <v>1</v>
      </c>
      <c r="M3366" t="s">
        <v>414</v>
      </c>
      <c r="N3366" t="s">
        <v>415</v>
      </c>
      <c r="O3366" t="s">
        <v>533</v>
      </c>
      <c r="P3366" t="s">
        <v>1319</v>
      </c>
      <c r="Q3366" t="s">
        <v>1789</v>
      </c>
      <c r="R3366" t="s">
        <v>117</v>
      </c>
      <c r="S3366" t="s">
        <v>199</v>
      </c>
      <c r="T3366" t="s">
        <v>16120</v>
      </c>
      <c r="U3366" t="s">
        <v>3149</v>
      </c>
      <c r="V3366" s="41">
        <v>41386</v>
      </c>
      <c r="W3366" s="41">
        <v>34511</v>
      </c>
      <c r="X3366">
        <v>1</v>
      </c>
      <c r="Y3366">
        <v>1</v>
      </c>
      <c r="Z3366" t="s">
        <v>102</v>
      </c>
      <c r="AA3366">
        <v>1</v>
      </c>
      <c r="AB3366" t="s">
        <v>103</v>
      </c>
      <c r="AC3366" t="s">
        <v>104</v>
      </c>
      <c r="AD3366">
        <v>1</v>
      </c>
      <c r="AE3366" t="s">
        <v>138</v>
      </c>
      <c r="AG3366" t="s">
        <v>121</v>
      </c>
      <c r="AJ3366" t="s">
        <v>1705</v>
      </c>
      <c r="AK3366" t="s">
        <v>16121</v>
      </c>
    </row>
    <row r="3367" spans="1:37" hidden="1" x14ac:dyDescent="0.25">
      <c r="A3367" t="s">
        <v>16122</v>
      </c>
      <c r="B3367" t="e">
        <f>VLOOKUP(A3367,[2]mp_ALL!B$1:B$557,1,0)</f>
        <v>#N/A</v>
      </c>
      <c r="C3367" t="s">
        <v>16123</v>
      </c>
      <c r="D3367" t="s">
        <v>38</v>
      </c>
      <c r="E3367" t="s">
        <v>88</v>
      </c>
      <c r="F3367" t="s">
        <v>250</v>
      </c>
      <c r="G3367" t="s">
        <v>251</v>
      </c>
      <c r="H3367" t="s">
        <v>91</v>
      </c>
      <c r="I3367" t="s">
        <v>5708</v>
      </c>
      <c r="J3367">
        <v>1</v>
      </c>
      <c r="K3367" t="s">
        <v>434</v>
      </c>
      <c r="L3367">
        <v>1</v>
      </c>
      <c r="M3367" t="s">
        <v>435</v>
      </c>
      <c r="N3367" t="s">
        <v>436</v>
      </c>
      <c r="O3367" t="s">
        <v>437</v>
      </c>
      <c r="P3367" t="s">
        <v>5709</v>
      </c>
      <c r="Q3367" t="s">
        <v>5710</v>
      </c>
      <c r="R3367" t="s">
        <v>117</v>
      </c>
      <c r="S3367" t="s">
        <v>163</v>
      </c>
      <c r="T3367" t="s">
        <v>16124</v>
      </c>
      <c r="U3367" t="s">
        <v>16125</v>
      </c>
      <c r="V3367" s="41">
        <v>41386</v>
      </c>
      <c r="W3367" s="41">
        <v>34107</v>
      </c>
      <c r="X3367">
        <v>0</v>
      </c>
      <c r="Z3367" t="s">
        <v>102</v>
      </c>
      <c r="AA3367">
        <v>1</v>
      </c>
      <c r="AB3367" t="s">
        <v>103</v>
      </c>
      <c r="AC3367" t="s">
        <v>104</v>
      </c>
      <c r="AD3367">
        <v>1</v>
      </c>
      <c r="AE3367" t="s">
        <v>105</v>
      </c>
      <c r="AG3367" t="s">
        <v>148</v>
      </c>
      <c r="AJ3367" t="s">
        <v>5945</v>
      </c>
      <c r="AK3367" t="s">
        <v>16126</v>
      </c>
    </row>
    <row r="3368" spans="1:37" hidden="1" x14ac:dyDescent="0.25">
      <c r="A3368" t="s">
        <v>16127</v>
      </c>
      <c r="B3368" t="e">
        <f>VLOOKUP(A3368,[2]mp_ALL!B$1:B$557,1,0)</f>
        <v>#N/A</v>
      </c>
      <c r="C3368" t="s">
        <v>16128</v>
      </c>
      <c r="D3368" t="s">
        <v>38</v>
      </c>
      <c r="E3368" t="s">
        <v>88</v>
      </c>
      <c r="F3368" t="s">
        <v>8284</v>
      </c>
      <c r="G3368" t="s">
        <v>8285</v>
      </c>
      <c r="H3368" t="s">
        <v>91</v>
      </c>
      <c r="I3368" t="s">
        <v>5463</v>
      </c>
      <c r="J3368">
        <v>1</v>
      </c>
      <c r="K3368" t="s">
        <v>983</v>
      </c>
      <c r="L3368">
        <v>1</v>
      </c>
      <c r="M3368" t="s">
        <v>233</v>
      </c>
      <c r="N3368" t="s">
        <v>234</v>
      </c>
      <c r="O3368" t="s">
        <v>1597</v>
      </c>
      <c r="P3368" t="s">
        <v>957</v>
      </c>
      <c r="Q3368" t="s">
        <v>5464</v>
      </c>
      <c r="R3368" t="s">
        <v>117</v>
      </c>
      <c r="S3368" t="s">
        <v>949</v>
      </c>
      <c r="T3368" t="s">
        <v>16129</v>
      </c>
      <c r="U3368" t="s">
        <v>16130</v>
      </c>
      <c r="V3368" s="41">
        <v>41386</v>
      </c>
      <c r="W3368" s="41">
        <v>34098</v>
      </c>
      <c r="X3368">
        <v>1</v>
      </c>
      <c r="Y3368">
        <v>0</v>
      </c>
      <c r="Z3368" t="s">
        <v>102</v>
      </c>
      <c r="AA3368">
        <v>1</v>
      </c>
      <c r="AB3368" t="s">
        <v>103</v>
      </c>
      <c r="AC3368" t="s">
        <v>104</v>
      </c>
      <c r="AD3368">
        <v>1</v>
      </c>
      <c r="AE3368" t="s">
        <v>105</v>
      </c>
      <c r="AG3368" t="s">
        <v>121</v>
      </c>
      <c r="AJ3368" t="s">
        <v>1008</v>
      </c>
      <c r="AK3368" t="s">
        <v>16131</v>
      </c>
    </row>
    <row r="3369" spans="1:37" hidden="1" x14ac:dyDescent="0.25">
      <c r="A3369" t="s">
        <v>16132</v>
      </c>
      <c r="B3369" t="e">
        <f>VLOOKUP(A3369,[2]mp_ALL!B$1:B$557,1,0)</f>
        <v>#N/A</v>
      </c>
      <c r="C3369" t="s">
        <v>4413</v>
      </c>
      <c r="D3369" t="s">
        <v>38</v>
      </c>
      <c r="E3369" t="s">
        <v>88</v>
      </c>
      <c r="F3369" t="s">
        <v>8284</v>
      </c>
      <c r="G3369" t="s">
        <v>8285</v>
      </c>
      <c r="H3369" t="s">
        <v>91</v>
      </c>
      <c r="I3369" t="s">
        <v>2024</v>
      </c>
      <c r="J3369">
        <v>1</v>
      </c>
      <c r="K3369" t="s">
        <v>2018</v>
      </c>
      <c r="L3369">
        <v>0</v>
      </c>
      <c r="M3369" t="s">
        <v>158</v>
      </c>
      <c r="N3369" t="s">
        <v>2004</v>
      </c>
      <c r="O3369" t="s">
        <v>2025</v>
      </c>
      <c r="P3369" t="s">
        <v>2026</v>
      </c>
      <c r="Q3369" t="s">
        <v>2027</v>
      </c>
      <c r="R3369" t="s">
        <v>117</v>
      </c>
      <c r="S3369" t="s">
        <v>163</v>
      </c>
      <c r="T3369" t="s">
        <v>2603</v>
      </c>
      <c r="U3369" t="s">
        <v>16133</v>
      </c>
      <c r="V3369" s="41">
        <v>41386</v>
      </c>
      <c r="W3369" s="41">
        <v>33853</v>
      </c>
      <c r="X3369">
        <v>0</v>
      </c>
      <c r="Z3369" t="s">
        <v>102</v>
      </c>
      <c r="AA3369">
        <v>1</v>
      </c>
      <c r="AB3369" t="s">
        <v>103</v>
      </c>
      <c r="AC3369" t="s">
        <v>104</v>
      </c>
      <c r="AD3369">
        <v>1</v>
      </c>
      <c r="AE3369" t="s">
        <v>120</v>
      </c>
      <c r="AG3369" t="s">
        <v>121</v>
      </c>
      <c r="AJ3369" t="s">
        <v>1153</v>
      </c>
      <c r="AK3369" t="s">
        <v>16134</v>
      </c>
    </row>
    <row r="3370" spans="1:37" hidden="1" x14ac:dyDescent="0.25">
      <c r="A3370" t="s">
        <v>16135</v>
      </c>
      <c r="B3370" t="e">
        <f>VLOOKUP(A3370,[2]mp_ALL!B$1:B$557,1,0)</f>
        <v>#N/A</v>
      </c>
      <c r="C3370" t="s">
        <v>16136</v>
      </c>
      <c r="D3370" t="s">
        <v>38</v>
      </c>
      <c r="E3370" t="s">
        <v>88</v>
      </c>
      <c r="F3370" t="s">
        <v>8284</v>
      </c>
      <c r="G3370" t="s">
        <v>8285</v>
      </c>
      <c r="H3370" t="s">
        <v>91</v>
      </c>
      <c r="I3370" t="s">
        <v>7293</v>
      </c>
      <c r="J3370">
        <v>1</v>
      </c>
      <c r="K3370" t="s">
        <v>1459</v>
      </c>
      <c r="L3370">
        <v>0</v>
      </c>
      <c r="M3370" t="s">
        <v>1460</v>
      </c>
      <c r="N3370" t="s">
        <v>2440</v>
      </c>
      <c r="O3370" t="s">
        <v>7040</v>
      </c>
      <c r="P3370" t="s">
        <v>7294</v>
      </c>
      <c r="Q3370" t="s">
        <v>7295</v>
      </c>
      <c r="R3370" t="s">
        <v>1424</v>
      </c>
      <c r="S3370" t="s">
        <v>237</v>
      </c>
      <c r="T3370" t="s">
        <v>16137</v>
      </c>
      <c r="U3370" t="s">
        <v>16138</v>
      </c>
      <c r="V3370" s="41">
        <v>41386</v>
      </c>
      <c r="W3370" s="41">
        <v>33447</v>
      </c>
      <c r="X3370">
        <v>1</v>
      </c>
      <c r="Y3370">
        <v>2</v>
      </c>
      <c r="Z3370" t="s">
        <v>102</v>
      </c>
      <c r="AA3370">
        <v>1</v>
      </c>
      <c r="AB3370" t="s">
        <v>103</v>
      </c>
      <c r="AC3370" t="s">
        <v>104</v>
      </c>
      <c r="AD3370">
        <v>1</v>
      </c>
      <c r="AE3370" t="s">
        <v>120</v>
      </c>
      <c r="AG3370" t="s">
        <v>1463</v>
      </c>
      <c r="AJ3370" t="s">
        <v>2895</v>
      </c>
      <c r="AK3370" t="s">
        <v>16139</v>
      </c>
    </row>
    <row r="3371" spans="1:37" hidden="1" x14ac:dyDescent="0.25">
      <c r="A3371" t="s">
        <v>16140</v>
      </c>
      <c r="B3371" t="e">
        <f>VLOOKUP(A3371,[2]mp_ALL!B$1:B$557,1,0)</f>
        <v>#N/A</v>
      </c>
      <c r="C3371" t="s">
        <v>16141</v>
      </c>
      <c r="D3371" t="s">
        <v>38</v>
      </c>
      <c r="E3371" t="s">
        <v>88</v>
      </c>
      <c r="F3371" t="s">
        <v>8284</v>
      </c>
      <c r="G3371" t="s">
        <v>8285</v>
      </c>
      <c r="H3371" t="s">
        <v>91</v>
      </c>
      <c r="I3371" t="s">
        <v>2833</v>
      </c>
      <c r="J3371">
        <v>1</v>
      </c>
      <c r="K3371" t="s">
        <v>425</v>
      </c>
      <c r="L3371">
        <v>1</v>
      </c>
      <c r="M3371" t="s">
        <v>113</v>
      </c>
      <c r="N3371" t="s">
        <v>195</v>
      </c>
      <c r="O3371" t="s">
        <v>881</v>
      </c>
      <c r="P3371" t="s">
        <v>2834</v>
      </c>
      <c r="Q3371" t="s">
        <v>2835</v>
      </c>
      <c r="R3371" t="s">
        <v>117</v>
      </c>
      <c r="S3371" t="s">
        <v>199</v>
      </c>
      <c r="T3371" t="s">
        <v>16142</v>
      </c>
      <c r="U3371" t="s">
        <v>1785</v>
      </c>
      <c r="V3371" s="41">
        <v>41386</v>
      </c>
      <c r="W3371" s="41">
        <v>33754</v>
      </c>
      <c r="X3371">
        <v>1</v>
      </c>
      <c r="Y3371">
        <v>1</v>
      </c>
      <c r="Z3371" t="s">
        <v>102</v>
      </c>
      <c r="AA3371">
        <v>1</v>
      </c>
      <c r="AB3371" t="s">
        <v>103</v>
      </c>
      <c r="AC3371" t="s">
        <v>104</v>
      </c>
      <c r="AD3371">
        <v>1</v>
      </c>
      <c r="AE3371" t="s">
        <v>105</v>
      </c>
      <c r="AG3371" t="s">
        <v>121</v>
      </c>
      <c r="AJ3371" t="s">
        <v>2535</v>
      </c>
      <c r="AK3371" t="s">
        <v>16143</v>
      </c>
    </row>
    <row r="3372" spans="1:37" hidden="1" x14ac:dyDescent="0.25">
      <c r="A3372" t="s">
        <v>16144</v>
      </c>
      <c r="B3372" t="e">
        <f>VLOOKUP(A3372,[2]mp_ALL!B$1:B$557,1,0)</f>
        <v>#N/A</v>
      </c>
      <c r="C3372" t="s">
        <v>16145</v>
      </c>
      <c r="D3372" t="s">
        <v>38</v>
      </c>
      <c r="E3372" t="s">
        <v>88</v>
      </c>
      <c r="F3372" t="s">
        <v>8284</v>
      </c>
      <c r="G3372" t="s">
        <v>8285</v>
      </c>
      <c r="H3372" t="s">
        <v>91</v>
      </c>
      <c r="I3372" t="s">
        <v>6935</v>
      </c>
      <c r="J3372">
        <v>1</v>
      </c>
      <c r="K3372" t="s">
        <v>983</v>
      </c>
      <c r="L3372">
        <v>1</v>
      </c>
      <c r="M3372" t="s">
        <v>233</v>
      </c>
      <c r="N3372" t="s">
        <v>234</v>
      </c>
      <c r="O3372" t="s">
        <v>4597</v>
      </c>
      <c r="P3372" t="s">
        <v>6936</v>
      </c>
      <c r="Q3372" t="s">
        <v>6937</v>
      </c>
      <c r="R3372" t="s">
        <v>117</v>
      </c>
      <c r="S3372" t="s">
        <v>949</v>
      </c>
      <c r="T3372" t="s">
        <v>16146</v>
      </c>
      <c r="U3372" t="s">
        <v>16147</v>
      </c>
      <c r="V3372" s="41">
        <v>41386</v>
      </c>
      <c r="W3372" s="41">
        <v>33421</v>
      </c>
      <c r="X3372">
        <v>1</v>
      </c>
      <c r="Y3372">
        <v>1</v>
      </c>
      <c r="Z3372" t="s">
        <v>102</v>
      </c>
      <c r="AA3372">
        <v>1</v>
      </c>
      <c r="AB3372" t="s">
        <v>103</v>
      </c>
      <c r="AC3372" t="s">
        <v>104</v>
      </c>
      <c r="AD3372">
        <v>1</v>
      </c>
      <c r="AE3372" t="s">
        <v>105</v>
      </c>
      <c r="AG3372" t="s">
        <v>121</v>
      </c>
      <c r="AJ3372" t="s">
        <v>689</v>
      </c>
      <c r="AK3372" t="s">
        <v>16148</v>
      </c>
    </row>
    <row r="3373" spans="1:37" hidden="1" x14ac:dyDescent="0.25">
      <c r="A3373" t="s">
        <v>16149</v>
      </c>
      <c r="B3373" t="e">
        <f>VLOOKUP(A3373,[2]mp_ALL!B$1:B$557,1,0)</f>
        <v>#N/A</v>
      </c>
      <c r="C3373" t="s">
        <v>16150</v>
      </c>
      <c r="D3373" t="s">
        <v>38</v>
      </c>
      <c r="E3373" t="s">
        <v>88</v>
      </c>
      <c r="F3373" t="s">
        <v>250</v>
      </c>
      <c r="G3373" t="s">
        <v>251</v>
      </c>
      <c r="H3373" t="s">
        <v>91</v>
      </c>
      <c r="I3373" t="s">
        <v>7293</v>
      </c>
      <c r="J3373">
        <v>1</v>
      </c>
      <c r="K3373" t="s">
        <v>1459</v>
      </c>
      <c r="L3373">
        <v>0</v>
      </c>
      <c r="M3373" t="s">
        <v>1460</v>
      </c>
      <c r="N3373" t="s">
        <v>2440</v>
      </c>
      <c r="O3373" t="s">
        <v>7040</v>
      </c>
      <c r="P3373" t="s">
        <v>7294</v>
      </c>
      <c r="Q3373" t="s">
        <v>7295</v>
      </c>
      <c r="R3373" t="s">
        <v>1424</v>
      </c>
      <c r="S3373" t="s">
        <v>237</v>
      </c>
      <c r="T3373" t="s">
        <v>16151</v>
      </c>
      <c r="U3373" t="s">
        <v>16152</v>
      </c>
      <c r="V3373" s="41">
        <v>41386</v>
      </c>
      <c r="W3373" s="41">
        <v>33712</v>
      </c>
      <c r="X3373">
        <v>1</v>
      </c>
      <c r="Y3373">
        <v>1</v>
      </c>
      <c r="Z3373" t="s">
        <v>102</v>
      </c>
      <c r="AA3373">
        <v>1</v>
      </c>
      <c r="AB3373" t="s">
        <v>103</v>
      </c>
      <c r="AC3373" t="s">
        <v>104</v>
      </c>
      <c r="AD3373">
        <v>1</v>
      </c>
      <c r="AE3373" t="s">
        <v>120</v>
      </c>
      <c r="AG3373" t="s">
        <v>1463</v>
      </c>
      <c r="AJ3373" t="s">
        <v>2704</v>
      </c>
      <c r="AK3373" t="s">
        <v>16153</v>
      </c>
    </row>
    <row r="3374" spans="1:37" hidden="1" x14ac:dyDescent="0.25">
      <c r="A3374" t="s">
        <v>16154</v>
      </c>
      <c r="B3374" t="e">
        <f>VLOOKUP(A3374,[2]mp_ALL!B$1:B$557,1,0)</f>
        <v>#N/A</v>
      </c>
      <c r="C3374" t="s">
        <v>16155</v>
      </c>
      <c r="D3374" t="s">
        <v>38</v>
      </c>
      <c r="E3374" t="s">
        <v>88</v>
      </c>
      <c r="F3374" t="s">
        <v>8284</v>
      </c>
      <c r="G3374" t="s">
        <v>8285</v>
      </c>
      <c r="H3374" t="s">
        <v>91</v>
      </c>
      <c r="I3374" t="s">
        <v>8349</v>
      </c>
      <c r="J3374">
        <v>1</v>
      </c>
      <c r="K3374" t="s">
        <v>1115</v>
      </c>
      <c r="L3374">
        <v>1</v>
      </c>
      <c r="M3374" t="s">
        <v>435</v>
      </c>
      <c r="N3374" t="s">
        <v>505</v>
      </c>
      <c r="O3374" t="s">
        <v>1734</v>
      </c>
      <c r="P3374" t="s">
        <v>6218</v>
      </c>
      <c r="Q3374" t="s">
        <v>8350</v>
      </c>
      <c r="R3374" t="s">
        <v>117</v>
      </c>
      <c r="S3374" t="s">
        <v>148</v>
      </c>
      <c r="T3374" t="s">
        <v>16156</v>
      </c>
      <c r="U3374" t="s">
        <v>16157</v>
      </c>
      <c r="V3374" s="41">
        <v>41386</v>
      </c>
      <c r="W3374" s="41">
        <v>33591</v>
      </c>
      <c r="X3374">
        <v>1</v>
      </c>
      <c r="Y3374">
        <v>0</v>
      </c>
      <c r="Z3374" t="s">
        <v>102</v>
      </c>
      <c r="AA3374">
        <v>1</v>
      </c>
      <c r="AB3374" t="s">
        <v>103</v>
      </c>
      <c r="AC3374" t="s">
        <v>104</v>
      </c>
      <c r="AD3374">
        <v>1</v>
      </c>
      <c r="AE3374" t="s">
        <v>105</v>
      </c>
      <c r="AG3374" t="s">
        <v>148</v>
      </c>
      <c r="AJ3374" t="s">
        <v>490</v>
      </c>
      <c r="AK3374" t="s">
        <v>16158</v>
      </c>
    </row>
    <row r="3375" spans="1:37" hidden="1" x14ac:dyDescent="0.25">
      <c r="A3375" t="s">
        <v>16159</v>
      </c>
      <c r="B3375" t="e">
        <f>VLOOKUP(A3375,[2]mp_ALL!B$1:B$557,1,0)</f>
        <v>#N/A</v>
      </c>
      <c r="C3375" t="s">
        <v>13668</v>
      </c>
      <c r="D3375" t="s">
        <v>38</v>
      </c>
      <c r="E3375" t="s">
        <v>88</v>
      </c>
      <c r="F3375" t="s">
        <v>8284</v>
      </c>
      <c r="G3375" t="s">
        <v>8285</v>
      </c>
      <c r="H3375" t="s">
        <v>91</v>
      </c>
      <c r="I3375" t="s">
        <v>1718</v>
      </c>
      <c r="J3375">
        <v>1</v>
      </c>
      <c r="K3375" t="s">
        <v>1719</v>
      </c>
      <c r="L3375">
        <v>1</v>
      </c>
      <c r="M3375" t="s">
        <v>172</v>
      </c>
      <c r="N3375" t="s">
        <v>173</v>
      </c>
      <c r="O3375" t="s">
        <v>1720</v>
      </c>
      <c r="P3375" t="s">
        <v>1721</v>
      </c>
      <c r="Q3375" t="s">
        <v>1722</v>
      </c>
      <c r="R3375" t="s">
        <v>147</v>
      </c>
      <c r="S3375" t="s">
        <v>715</v>
      </c>
      <c r="T3375" t="s">
        <v>16160</v>
      </c>
      <c r="U3375" t="s">
        <v>16161</v>
      </c>
      <c r="V3375" s="41">
        <v>41386</v>
      </c>
      <c r="W3375" s="41">
        <v>34443</v>
      </c>
      <c r="X3375">
        <v>1</v>
      </c>
      <c r="Y3375">
        <v>1</v>
      </c>
      <c r="Z3375" t="s">
        <v>102</v>
      </c>
      <c r="AA3375">
        <v>1</v>
      </c>
      <c r="AB3375" t="s">
        <v>103</v>
      </c>
      <c r="AC3375" t="s">
        <v>104</v>
      </c>
      <c r="AD3375">
        <v>1</v>
      </c>
      <c r="AE3375" t="s">
        <v>105</v>
      </c>
      <c r="AG3375" t="s">
        <v>179</v>
      </c>
      <c r="AJ3375" t="s">
        <v>299</v>
      </c>
      <c r="AK3375" t="s">
        <v>16162</v>
      </c>
    </row>
    <row r="3376" spans="1:37" hidden="1" x14ac:dyDescent="0.25">
      <c r="A3376" t="s">
        <v>16163</v>
      </c>
      <c r="B3376" t="e">
        <f>VLOOKUP(A3376,[2]mp_ALL!B$1:B$557,1,0)</f>
        <v>#N/A</v>
      </c>
      <c r="C3376" t="s">
        <v>16164</v>
      </c>
      <c r="D3376" t="s">
        <v>38</v>
      </c>
      <c r="E3376" t="s">
        <v>88</v>
      </c>
      <c r="F3376" t="s">
        <v>8284</v>
      </c>
      <c r="G3376" t="s">
        <v>8285</v>
      </c>
      <c r="H3376" t="s">
        <v>91</v>
      </c>
      <c r="I3376" t="s">
        <v>961</v>
      </c>
      <c r="J3376">
        <v>1</v>
      </c>
      <c r="K3376" t="s">
        <v>232</v>
      </c>
      <c r="L3376">
        <v>1</v>
      </c>
      <c r="M3376" t="s">
        <v>233</v>
      </c>
      <c r="N3376" t="s">
        <v>234</v>
      </c>
      <c r="O3376" t="s">
        <v>235</v>
      </c>
      <c r="P3376" t="s">
        <v>948</v>
      </c>
      <c r="Q3376" t="s">
        <v>962</v>
      </c>
      <c r="R3376" t="s">
        <v>117</v>
      </c>
      <c r="S3376" t="s">
        <v>949</v>
      </c>
      <c r="T3376" t="s">
        <v>16165</v>
      </c>
      <c r="U3376" t="s">
        <v>12036</v>
      </c>
      <c r="V3376" s="41">
        <v>41386</v>
      </c>
      <c r="W3376" s="41">
        <v>33846</v>
      </c>
      <c r="X3376">
        <v>1</v>
      </c>
      <c r="Y3376">
        <v>0</v>
      </c>
      <c r="Z3376" t="s">
        <v>102</v>
      </c>
      <c r="AA3376">
        <v>1</v>
      </c>
      <c r="AB3376" t="s">
        <v>103</v>
      </c>
      <c r="AC3376" t="s">
        <v>104</v>
      </c>
      <c r="AD3376">
        <v>1</v>
      </c>
      <c r="AE3376" t="s">
        <v>138</v>
      </c>
      <c r="AG3376" t="s">
        <v>121</v>
      </c>
      <c r="AJ3376" t="s">
        <v>1338</v>
      </c>
      <c r="AK3376" t="s">
        <v>16166</v>
      </c>
    </row>
    <row r="3377" spans="1:37" hidden="1" x14ac:dyDescent="0.25">
      <c r="A3377" t="s">
        <v>16167</v>
      </c>
      <c r="B3377" t="e">
        <f>VLOOKUP(A3377,[2]mp_ALL!B$1:B$557,1,0)</f>
        <v>#N/A</v>
      </c>
      <c r="C3377" t="s">
        <v>16168</v>
      </c>
      <c r="D3377" t="s">
        <v>38</v>
      </c>
      <c r="E3377" t="s">
        <v>88</v>
      </c>
      <c r="F3377" t="s">
        <v>8284</v>
      </c>
      <c r="G3377" t="s">
        <v>8285</v>
      </c>
      <c r="H3377" t="s">
        <v>91</v>
      </c>
      <c r="I3377" t="s">
        <v>92</v>
      </c>
      <c r="J3377">
        <v>1</v>
      </c>
      <c r="K3377" t="s">
        <v>93</v>
      </c>
      <c r="L3377">
        <v>1</v>
      </c>
      <c r="M3377" t="s">
        <v>94</v>
      </c>
      <c r="N3377" t="s">
        <v>95</v>
      </c>
      <c r="O3377" t="s">
        <v>96</v>
      </c>
      <c r="P3377" t="s">
        <v>97</v>
      </c>
      <c r="Q3377" t="s">
        <v>98</v>
      </c>
      <c r="S3377" t="s">
        <v>218</v>
      </c>
      <c r="T3377" t="s">
        <v>16169</v>
      </c>
      <c r="U3377" t="s">
        <v>5197</v>
      </c>
      <c r="V3377" s="41">
        <v>41386</v>
      </c>
      <c r="W3377" s="41">
        <v>34174</v>
      </c>
      <c r="X3377">
        <v>1</v>
      </c>
      <c r="Y3377">
        <v>2</v>
      </c>
      <c r="Z3377" t="s">
        <v>102</v>
      </c>
      <c r="AA3377">
        <v>1</v>
      </c>
      <c r="AB3377" t="s">
        <v>103</v>
      </c>
      <c r="AC3377" t="s">
        <v>104</v>
      </c>
      <c r="AD3377">
        <v>1</v>
      </c>
      <c r="AE3377" t="s">
        <v>105</v>
      </c>
      <c r="AG3377" t="s">
        <v>106</v>
      </c>
      <c r="AJ3377" t="s">
        <v>1153</v>
      </c>
      <c r="AK3377" t="s">
        <v>16170</v>
      </c>
    </row>
    <row r="3378" spans="1:37" hidden="1" x14ac:dyDescent="0.25">
      <c r="A3378" t="s">
        <v>16171</v>
      </c>
      <c r="B3378" t="e">
        <f>VLOOKUP(A3378,[2]mp_ALL!B$1:B$557,1,0)</f>
        <v>#N/A</v>
      </c>
      <c r="C3378" t="s">
        <v>16172</v>
      </c>
      <c r="D3378" t="s">
        <v>38</v>
      </c>
      <c r="E3378" t="s">
        <v>88</v>
      </c>
      <c r="F3378" t="s">
        <v>8284</v>
      </c>
      <c r="G3378" t="s">
        <v>8285</v>
      </c>
      <c r="H3378" t="s">
        <v>91</v>
      </c>
      <c r="I3378" t="s">
        <v>5311</v>
      </c>
      <c r="J3378">
        <v>1</v>
      </c>
      <c r="K3378" t="s">
        <v>1028</v>
      </c>
      <c r="L3378">
        <v>1</v>
      </c>
      <c r="M3378" t="s">
        <v>94</v>
      </c>
      <c r="N3378" t="s">
        <v>95</v>
      </c>
      <c r="O3378" t="s">
        <v>839</v>
      </c>
      <c r="P3378" t="s">
        <v>840</v>
      </c>
      <c r="Q3378" t="s">
        <v>5312</v>
      </c>
      <c r="S3378" t="s">
        <v>218</v>
      </c>
      <c r="T3378" t="s">
        <v>16173</v>
      </c>
      <c r="U3378" t="s">
        <v>1896</v>
      </c>
      <c r="V3378" s="41">
        <v>41386</v>
      </c>
      <c r="W3378" s="41">
        <v>33717</v>
      </c>
      <c r="X3378">
        <v>1</v>
      </c>
      <c r="Y3378">
        <v>0</v>
      </c>
      <c r="Z3378" t="s">
        <v>102</v>
      </c>
      <c r="AA3378">
        <v>1</v>
      </c>
      <c r="AB3378" t="s">
        <v>103</v>
      </c>
      <c r="AC3378" t="s">
        <v>104</v>
      </c>
      <c r="AD3378">
        <v>1</v>
      </c>
      <c r="AE3378" t="s">
        <v>105</v>
      </c>
      <c r="AG3378" t="s">
        <v>106</v>
      </c>
      <c r="AJ3378" t="s">
        <v>107</v>
      </c>
      <c r="AK3378" t="s">
        <v>16174</v>
      </c>
    </row>
    <row r="3379" spans="1:37" hidden="1" x14ac:dyDescent="0.25">
      <c r="A3379" t="s">
        <v>16175</v>
      </c>
      <c r="B3379" t="e">
        <f>VLOOKUP(A3379,[2]mp_ALL!B$1:B$557,1,0)</f>
        <v>#N/A</v>
      </c>
      <c r="C3379" t="s">
        <v>16176</v>
      </c>
      <c r="D3379" t="s">
        <v>38</v>
      </c>
      <c r="E3379" t="s">
        <v>88</v>
      </c>
      <c r="F3379" t="s">
        <v>8284</v>
      </c>
      <c r="G3379" t="s">
        <v>8285</v>
      </c>
      <c r="H3379" t="s">
        <v>91</v>
      </c>
      <c r="I3379" t="s">
        <v>5418</v>
      </c>
      <c r="J3379">
        <v>1</v>
      </c>
      <c r="K3379" t="s">
        <v>3011</v>
      </c>
      <c r="L3379">
        <v>0</v>
      </c>
      <c r="M3379" t="s">
        <v>94</v>
      </c>
      <c r="N3379" t="s">
        <v>43</v>
      </c>
      <c r="O3379" t="s">
        <v>4701</v>
      </c>
      <c r="P3379" t="s">
        <v>4702</v>
      </c>
      <c r="Q3379" t="s">
        <v>5419</v>
      </c>
      <c r="S3379" t="s">
        <v>218</v>
      </c>
      <c r="T3379" t="s">
        <v>16177</v>
      </c>
      <c r="U3379" t="s">
        <v>16178</v>
      </c>
      <c r="V3379" s="41">
        <v>41386</v>
      </c>
      <c r="W3379" s="41">
        <v>34187</v>
      </c>
      <c r="X3379">
        <v>1</v>
      </c>
      <c r="Y3379">
        <v>1</v>
      </c>
      <c r="Z3379" t="s">
        <v>102</v>
      </c>
      <c r="AA3379">
        <v>1</v>
      </c>
      <c r="AB3379" t="s">
        <v>103</v>
      </c>
      <c r="AC3379" t="s">
        <v>104</v>
      </c>
      <c r="AD3379">
        <v>1</v>
      </c>
      <c r="AE3379" t="s">
        <v>120</v>
      </c>
      <c r="AG3379" t="s">
        <v>106</v>
      </c>
      <c r="AJ3379" t="s">
        <v>6798</v>
      </c>
      <c r="AK3379" t="s">
        <v>16179</v>
      </c>
    </row>
    <row r="3380" spans="1:37" hidden="1" x14ac:dyDescent="0.25">
      <c r="A3380" t="s">
        <v>16180</v>
      </c>
      <c r="B3380" t="e">
        <f>VLOOKUP(A3380,[2]mp_ALL!B$1:B$557,1,0)</f>
        <v>#N/A</v>
      </c>
      <c r="C3380" t="s">
        <v>16181</v>
      </c>
      <c r="D3380" t="s">
        <v>38</v>
      </c>
      <c r="E3380" t="s">
        <v>88</v>
      </c>
      <c r="F3380" t="s">
        <v>8284</v>
      </c>
      <c r="G3380" t="s">
        <v>8285</v>
      </c>
      <c r="H3380" t="s">
        <v>91</v>
      </c>
      <c r="I3380" t="s">
        <v>7563</v>
      </c>
      <c r="J3380">
        <v>1</v>
      </c>
      <c r="K3380" t="s">
        <v>3370</v>
      </c>
      <c r="L3380">
        <v>1</v>
      </c>
      <c r="M3380" t="s">
        <v>113</v>
      </c>
      <c r="N3380" t="s">
        <v>582</v>
      </c>
      <c r="O3380" t="s">
        <v>3371</v>
      </c>
      <c r="P3380" t="s">
        <v>6983</v>
      </c>
      <c r="Q3380" t="s">
        <v>7564</v>
      </c>
      <c r="R3380" t="s">
        <v>117</v>
      </c>
      <c r="S3380" t="s">
        <v>199</v>
      </c>
      <c r="T3380" t="s">
        <v>16182</v>
      </c>
      <c r="U3380" t="s">
        <v>16183</v>
      </c>
      <c r="V3380" s="41">
        <v>41400</v>
      </c>
      <c r="W3380" s="41">
        <v>34030</v>
      </c>
      <c r="X3380">
        <v>1</v>
      </c>
      <c r="Y3380">
        <v>1</v>
      </c>
      <c r="Z3380" t="s">
        <v>102</v>
      </c>
      <c r="AA3380">
        <v>1</v>
      </c>
      <c r="AB3380" t="s">
        <v>103</v>
      </c>
      <c r="AC3380" t="s">
        <v>104</v>
      </c>
      <c r="AD3380">
        <v>1</v>
      </c>
      <c r="AE3380" t="s">
        <v>138</v>
      </c>
      <c r="AG3380" t="s">
        <v>121</v>
      </c>
      <c r="AJ3380" t="s">
        <v>1164</v>
      </c>
      <c r="AK3380" t="s">
        <v>16184</v>
      </c>
    </row>
    <row r="3381" spans="1:37" hidden="1" x14ac:dyDescent="0.25">
      <c r="A3381" t="s">
        <v>16185</v>
      </c>
      <c r="B3381" t="e">
        <f>VLOOKUP(A3381,[2]mp_ALL!B$1:B$557,1,0)</f>
        <v>#N/A</v>
      </c>
      <c r="C3381" t="s">
        <v>16186</v>
      </c>
      <c r="D3381" t="s">
        <v>38</v>
      </c>
      <c r="E3381" t="s">
        <v>88</v>
      </c>
      <c r="F3381" t="s">
        <v>8284</v>
      </c>
      <c r="G3381" t="s">
        <v>8285</v>
      </c>
      <c r="H3381" t="s">
        <v>91</v>
      </c>
      <c r="I3381" t="s">
        <v>6792</v>
      </c>
      <c r="J3381">
        <v>1</v>
      </c>
      <c r="K3381" t="s">
        <v>513</v>
      </c>
      <c r="L3381">
        <v>0</v>
      </c>
      <c r="M3381" t="s">
        <v>435</v>
      </c>
      <c r="N3381" t="s">
        <v>436</v>
      </c>
      <c r="O3381" t="s">
        <v>1185</v>
      </c>
      <c r="P3381" t="s">
        <v>4060</v>
      </c>
      <c r="Q3381" t="s">
        <v>6793</v>
      </c>
      <c r="R3381" t="s">
        <v>117</v>
      </c>
      <c r="S3381" t="s">
        <v>199</v>
      </c>
      <c r="T3381" t="s">
        <v>16187</v>
      </c>
      <c r="U3381" t="s">
        <v>16188</v>
      </c>
      <c r="V3381" s="41">
        <v>41400</v>
      </c>
      <c r="W3381" s="41">
        <v>33774</v>
      </c>
      <c r="X3381">
        <v>1</v>
      </c>
      <c r="Y3381">
        <v>1</v>
      </c>
      <c r="Z3381" t="s">
        <v>102</v>
      </c>
      <c r="AA3381">
        <v>1</v>
      </c>
      <c r="AB3381" t="s">
        <v>103</v>
      </c>
      <c r="AC3381" t="s">
        <v>104</v>
      </c>
      <c r="AD3381">
        <v>1</v>
      </c>
      <c r="AE3381" t="s">
        <v>308</v>
      </c>
      <c r="AG3381" t="s">
        <v>148</v>
      </c>
      <c r="AJ3381" t="s">
        <v>271</v>
      </c>
      <c r="AK3381" t="s">
        <v>16189</v>
      </c>
    </row>
    <row r="3382" spans="1:37" hidden="1" x14ac:dyDescent="0.25">
      <c r="A3382" t="s">
        <v>16190</v>
      </c>
      <c r="B3382" t="e">
        <f>VLOOKUP(A3382,[2]mp_ALL!B$1:B$557,1,0)</f>
        <v>#N/A</v>
      </c>
      <c r="C3382" t="s">
        <v>7087</v>
      </c>
      <c r="D3382" t="s">
        <v>38</v>
      </c>
      <c r="E3382" t="s">
        <v>88</v>
      </c>
      <c r="F3382" t="s">
        <v>8284</v>
      </c>
      <c r="G3382" t="s">
        <v>8285</v>
      </c>
      <c r="H3382" t="s">
        <v>91</v>
      </c>
      <c r="I3382" t="s">
        <v>10254</v>
      </c>
      <c r="J3382">
        <v>1</v>
      </c>
      <c r="K3382" t="s">
        <v>983</v>
      </c>
      <c r="L3382">
        <v>1</v>
      </c>
      <c r="M3382" t="s">
        <v>233</v>
      </c>
      <c r="N3382" t="s">
        <v>234</v>
      </c>
      <c r="O3382" t="s">
        <v>992</v>
      </c>
      <c r="P3382" t="s">
        <v>7857</v>
      </c>
      <c r="Q3382" t="s">
        <v>10255</v>
      </c>
      <c r="R3382" t="s">
        <v>117</v>
      </c>
      <c r="S3382" t="s">
        <v>949</v>
      </c>
      <c r="T3382" t="s">
        <v>16191</v>
      </c>
      <c r="U3382" t="s">
        <v>16192</v>
      </c>
      <c r="V3382" s="41">
        <v>41400</v>
      </c>
      <c r="W3382" s="41">
        <v>33583</v>
      </c>
      <c r="X3382">
        <v>1</v>
      </c>
      <c r="Y3382">
        <v>2</v>
      </c>
      <c r="Z3382" t="s">
        <v>102</v>
      </c>
      <c r="AA3382">
        <v>1</v>
      </c>
      <c r="AB3382" t="s">
        <v>103</v>
      </c>
      <c r="AC3382" t="s">
        <v>104</v>
      </c>
      <c r="AD3382">
        <v>1</v>
      </c>
      <c r="AE3382" t="s">
        <v>105</v>
      </c>
      <c r="AG3382" t="s">
        <v>121</v>
      </c>
      <c r="AJ3382" t="s">
        <v>16193</v>
      </c>
      <c r="AK3382" t="s">
        <v>16194</v>
      </c>
    </row>
    <row r="3383" spans="1:37" hidden="1" x14ac:dyDescent="0.25">
      <c r="A3383" t="s">
        <v>16195</v>
      </c>
      <c r="B3383" t="e">
        <f>VLOOKUP(A3383,[2]mp_ALL!B$1:B$557,1,0)</f>
        <v>#N/A</v>
      </c>
      <c r="C3383" t="s">
        <v>16196</v>
      </c>
      <c r="D3383" t="s">
        <v>38</v>
      </c>
      <c r="E3383" t="s">
        <v>88</v>
      </c>
      <c r="F3383" t="s">
        <v>8284</v>
      </c>
      <c r="G3383" t="s">
        <v>8285</v>
      </c>
      <c r="H3383" t="s">
        <v>91</v>
      </c>
      <c r="I3383" t="s">
        <v>1409</v>
      </c>
      <c r="J3383">
        <v>1</v>
      </c>
      <c r="K3383" t="s">
        <v>600</v>
      </c>
      <c r="L3383">
        <v>1</v>
      </c>
      <c r="M3383" t="s">
        <v>158</v>
      </c>
      <c r="N3383" t="s">
        <v>159</v>
      </c>
      <c r="O3383" t="s">
        <v>1051</v>
      </c>
      <c r="P3383" t="s">
        <v>1410</v>
      </c>
      <c r="Q3383" t="s">
        <v>1411</v>
      </c>
      <c r="R3383" t="s">
        <v>117</v>
      </c>
      <c r="S3383" t="s">
        <v>163</v>
      </c>
      <c r="T3383" t="s">
        <v>16197</v>
      </c>
      <c r="U3383" t="s">
        <v>13593</v>
      </c>
      <c r="V3383" s="41">
        <v>41400</v>
      </c>
      <c r="W3383" s="41">
        <v>33468</v>
      </c>
      <c r="X3383">
        <v>1</v>
      </c>
      <c r="Y3383">
        <v>1</v>
      </c>
      <c r="Z3383" t="s">
        <v>102</v>
      </c>
      <c r="AA3383">
        <v>1</v>
      </c>
      <c r="AB3383" t="s">
        <v>103</v>
      </c>
      <c r="AC3383" t="s">
        <v>104</v>
      </c>
      <c r="AD3383">
        <v>1</v>
      </c>
      <c r="AE3383" t="s">
        <v>105</v>
      </c>
      <c r="AG3383" t="s">
        <v>121</v>
      </c>
      <c r="AJ3383" t="s">
        <v>1153</v>
      </c>
      <c r="AK3383" t="s">
        <v>16198</v>
      </c>
    </row>
    <row r="3384" spans="1:37" hidden="1" x14ac:dyDescent="0.25">
      <c r="A3384" t="s">
        <v>16199</v>
      </c>
      <c r="B3384" t="e">
        <f>VLOOKUP(A3384,[2]mp_ALL!B$1:B$557,1,0)</f>
        <v>#N/A</v>
      </c>
      <c r="C3384" t="s">
        <v>16200</v>
      </c>
      <c r="D3384" t="s">
        <v>38</v>
      </c>
      <c r="E3384" t="s">
        <v>88</v>
      </c>
      <c r="F3384" t="s">
        <v>8284</v>
      </c>
      <c r="G3384" t="s">
        <v>8285</v>
      </c>
      <c r="H3384" t="s">
        <v>91</v>
      </c>
      <c r="I3384" t="s">
        <v>8689</v>
      </c>
      <c r="J3384">
        <v>1</v>
      </c>
      <c r="K3384" t="s">
        <v>983</v>
      </c>
      <c r="L3384">
        <v>1</v>
      </c>
      <c r="M3384" t="s">
        <v>233</v>
      </c>
      <c r="N3384" t="s">
        <v>234</v>
      </c>
      <c r="O3384" t="s">
        <v>4597</v>
      </c>
      <c r="P3384" t="s">
        <v>6936</v>
      </c>
      <c r="Q3384" t="s">
        <v>8690</v>
      </c>
      <c r="R3384" t="s">
        <v>117</v>
      </c>
      <c r="S3384" t="s">
        <v>949</v>
      </c>
      <c r="T3384" t="s">
        <v>16201</v>
      </c>
      <c r="U3384" t="s">
        <v>16202</v>
      </c>
      <c r="V3384" s="41">
        <v>41400</v>
      </c>
      <c r="W3384" s="41">
        <v>34387</v>
      </c>
      <c r="X3384">
        <v>1</v>
      </c>
      <c r="Y3384">
        <v>0</v>
      </c>
      <c r="Z3384" t="s">
        <v>102</v>
      </c>
      <c r="AA3384">
        <v>1</v>
      </c>
      <c r="AB3384" t="s">
        <v>103</v>
      </c>
      <c r="AC3384" t="s">
        <v>104</v>
      </c>
      <c r="AD3384">
        <v>1</v>
      </c>
      <c r="AE3384" t="s">
        <v>105</v>
      </c>
      <c r="AG3384" t="s">
        <v>121</v>
      </c>
      <c r="AJ3384" t="s">
        <v>1705</v>
      </c>
      <c r="AK3384" t="s">
        <v>16203</v>
      </c>
    </row>
    <row r="3385" spans="1:37" hidden="1" x14ac:dyDescent="0.25">
      <c r="A3385" t="s">
        <v>16204</v>
      </c>
      <c r="B3385" t="e">
        <f>VLOOKUP(A3385,[2]mp_ALL!B$1:B$557,1,0)</f>
        <v>#N/A</v>
      </c>
      <c r="C3385" t="s">
        <v>16205</v>
      </c>
      <c r="D3385" t="s">
        <v>38</v>
      </c>
      <c r="E3385" t="s">
        <v>88</v>
      </c>
      <c r="F3385" t="s">
        <v>8284</v>
      </c>
      <c r="G3385" t="s">
        <v>8285</v>
      </c>
      <c r="H3385" t="s">
        <v>91</v>
      </c>
      <c r="I3385" t="s">
        <v>7725</v>
      </c>
      <c r="J3385">
        <v>1</v>
      </c>
      <c r="K3385" t="s">
        <v>1459</v>
      </c>
      <c r="L3385">
        <v>0</v>
      </c>
      <c r="M3385" t="s">
        <v>1460</v>
      </c>
      <c r="N3385" t="s">
        <v>2440</v>
      </c>
      <c r="O3385" t="s">
        <v>7040</v>
      </c>
      <c r="P3385" t="s">
        <v>7041</v>
      </c>
      <c r="Q3385" t="s">
        <v>7726</v>
      </c>
      <c r="R3385" t="s">
        <v>1424</v>
      </c>
      <c r="S3385" t="s">
        <v>237</v>
      </c>
      <c r="T3385" t="s">
        <v>16206</v>
      </c>
      <c r="U3385" t="s">
        <v>16207</v>
      </c>
      <c r="V3385" s="41">
        <v>41400</v>
      </c>
      <c r="W3385" s="41">
        <v>33535</v>
      </c>
      <c r="X3385">
        <v>1</v>
      </c>
      <c r="Y3385">
        <v>2</v>
      </c>
      <c r="Z3385" t="s">
        <v>102</v>
      </c>
      <c r="AA3385">
        <v>1</v>
      </c>
      <c r="AB3385" t="s">
        <v>103</v>
      </c>
      <c r="AC3385" t="s">
        <v>104</v>
      </c>
      <c r="AD3385">
        <v>1</v>
      </c>
      <c r="AE3385" t="s">
        <v>120</v>
      </c>
      <c r="AG3385" t="s">
        <v>1463</v>
      </c>
      <c r="AJ3385" t="s">
        <v>3654</v>
      </c>
      <c r="AK3385" t="s">
        <v>16208</v>
      </c>
    </row>
    <row r="3386" spans="1:37" x14ac:dyDescent="0.25">
      <c r="A3386" t="s">
        <v>16209</v>
      </c>
      <c r="B3386" t="str">
        <f>VLOOKUP(A3386,[2]mp_ALL!B$1:B$557,1,0)</f>
        <v>1323937</v>
      </c>
      <c r="C3386" t="s">
        <v>16210</v>
      </c>
      <c r="D3386" t="s">
        <v>38</v>
      </c>
      <c r="E3386" t="s">
        <v>88</v>
      </c>
      <c r="F3386" t="s">
        <v>250</v>
      </c>
      <c r="G3386" t="s">
        <v>251</v>
      </c>
      <c r="H3386" t="s">
        <v>169</v>
      </c>
      <c r="I3386" t="s">
        <v>16211</v>
      </c>
      <c r="J3386">
        <v>1</v>
      </c>
      <c r="K3386" t="s">
        <v>1900</v>
      </c>
      <c r="L3386">
        <v>0</v>
      </c>
      <c r="M3386" t="s">
        <v>34</v>
      </c>
      <c r="N3386" t="s">
        <v>43</v>
      </c>
      <c r="O3386" t="s">
        <v>3470</v>
      </c>
      <c r="P3386" t="s">
        <v>3671</v>
      </c>
      <c r="Q3386" t="s">
        <v>16212</v>
      </c>
      <c r="S3386" t="s">
        <v>549</v>
      </c>
      <c r="T3386" t="s">
        <v>16213</v>
      </c>
      <c r="U3386" t="s">
        <v>16214</v>
      </c>
      <c r="V3386" s="41">
        <v>41400</v>
      </c>
      <c r="W3386" s="41">
        <v>33933</v>
      </c>
      <c r="X3386">
        <v>1</v>
      </c>
      <c r="Y3386">
        <v>1</v>
      </c>
      <c r="Z3386" t="s">
        <v>102</v>
      </c>
      <c r="AA3386">
        <v>1</v>
      </c>
      <c r="AB3386" t="s">
        <v>103</v>
      </c>
      <c r="AC3386" t="s">
        <v>104</v>
      </c>
      <c r="AD3386">
        <v>1</v>
      </c>
      <c r="AE3386" t="s">
        <v>120</v>
      </c>
      <c r="AG3386" t="s">
        <v>106</v>
      </c>
      <c r="AJ3386" t="s">
        <v>663</v>
      </c>
      <c r="AK3386" t="s">
        <v>16215</v>
      </c>
    </row>
    <row r="3387" spans="1:37" hidden="1" x14ac:dyDescent="0.25">
      <c r="A3387" t="s">
        <v>16216</v>
      </c>
      <c r="B3387" t="e">
        <f>VLOOKUP(A3387,[2]mp_ALL!B$1:B$557,1,0)</f>
        <v>#N/A</v>
      </c>
      <c r="C3387" t="s">
        <v>16217</v>
      </c>
      <c r="D3387" t="s">
        <v>38</v>
      </c>
      <c r="E3387" t="s">
        <v>88</v>
      </c>
      <c r="F3387" t="s">
        <v>8284</v>
      </c>
      <c r="G3387" t="s">
        <v>8285</v>
      </c>
      <c r="H3387" t="s">
        <v>91</v>
      </c>
      <c r="I3387" t="s">
        <v>6665</v>
      </c>
      <c r="J3387">
        <v>1</v>
      </c>
      <c r="K3387" t="s">
        <v>434</v>
      </c>
      <c r="L3387">
        <v>1</v>
      </c>
      <c r="M3387" t="s">
        <v>435</v>
      </c>
      <c r="N3387" t="s">
        <v>436</v>
      </c>
      <c r="O3387" t="s">
        <v>437</v>
      </c>
      <c r="P3387" t="s">
        <v>5709</v>
      </c>
      <c r="Q3387" t="s">
        <v>6666</v>
      </c>
      <c r="R3387" t="s">
        <v>117</v>
      </c>
      <c r="S3387" t="s">
        <v>163</v>
      </c>
      <c r="T3387" t="s">
        <v>16218</v>
      </c>
      <c r="U3387" t="s">
        <v>16219</v>
      </c>
      <c r="V3387" s="41">
        <v>41400</v>
      </c>
      <c r="W3387" s="41">
        <v>34432</v>
      </c>
      <c r="X3387">
        <v>0</v>
      </c>
      <c r="Z3387" t="s">
        <v>102</v>
      </c>
      <c r="AA3387">
        <v>1</v>
      </c>
      <c r="AB3387" t="s">
        <v>103</v>
      </c>
      <c r="AC3387" t="s">
        <v>104</v>
      </c>
      <c r="AD3387">
        <v>1</v>
      </c>
      <c r="AE3387" t="s">
        <v>105</v>
      </c>
      <c r="AG3387" t="s">
        <v>148</v>
      </c>
      <c r="AJ3387" t="s">
        <v>190</v>
      </c>
      <c r="AK3387" t="s">
        <v>16220</v>
      </c>
    </row>
    <row r="3388" spans="1:37" hidden="1" x14ac:dyDescent="0.25">
      <c r="A3388" t="s">
        <v>16221</v>
      </c>
      <c r="B3388" t="e">
        <f>VLOOKUP(A3388,[2]mp_ALL!B$1:B$557,1,0)</f>
        <v>#N/A</v>
      </c>
      <c r="C3388" t="s">
        <v>16222</v>
      </c>
      <c r="D3388" t="s">
        <v>38</v>
      </c>
      <c r="E3388" t="s">
        <v>88</v>
      </c>
      <c r="F3388" t="s">
        <v>8284</v>
      </c>
      <c r="G3388" t="s">
        <v>8285</v>
      </c>
      <c r="H3388" t="s">
        <v>91</v>
      </c>
      <c r="I3388" t="s">
        <v>14178</v>
      </c>
      <c r="J3388">
        <v>1</v>
      </c>
      <c r="K3388" t="s">
        <v>5896</v>
      </c>
      <c r="L3388">
        <v>1</v>
      </c>
      <c r="M3388" t="s">
        <v>113</v>
      </c>
      <c r="N3388" t="s">
        <v>582</v>
      </c>
      <c r="O3388" t="s">
        <v>5897</v>
      </c>
      <c r="P3388" t="s">
        <v>5898</v>
      </c>
      <c r="Q3388" t="s">
        <v>14179</v>
      </c>
      <c r="R3388" t="s">
        <v>117</v>
      </c>
      <c r="S3388" t="s">
        <v>199</v>
      </c>
      <c r="T3388" t="s">
        <v>16223</v>
      </c>
      <c r="U3388" t="s">
        <v>16224</v>
      </c>
      <c r="V3388" s="41">
        <v>41400</v>
      </c>
      <c r="W3388" s="41">
        <v>33656</v>
      </c>
      <c r="X3388">
        <v>1</v>
      </c>
      <c r="Y3388">
        <v>0</v>
      </c>
      <c r="Z3388" t="s">
        <v>102</v>
      </c>
      <c r="AA3388">
        <v>1</v>
      </c>
      <c r="AB3388" t="s">
        <v>103</v>
      </c>
      <c r="AC3388" t="s">
        <v>104</v>
      </c>
      <c r="AD3388">
        <v>1</v>
      </c>
      <c r="AE3388" t="s">
        <v>138</v>
      </c>
      <c r="AG3388" t="s">
        <v>121</v>
      </c>
      <c r="AJ3388" t="s">
        <v>7113</v>
      </c>
      <c r="AK3388" t="s">
        <v>16225</v>
      </c>
    </row>
    <row r="3389" spans="1:37" hidden="1" x14ac:dyDescent="0.25">
      <c r="A3389" t="s">
        <v>16226</v>
      </c>
      <c r="B3389" t="e">
        <f>VLOOKUP(A3389,[2]mp_ALL!B$1:B$557,1,0)</f>
        <v>#N/A</v>
      </c>
      <c r="C3389" t="s">
        <v>7023</v>
      </c>
      <c r="D3389" t="s">
        <v>38</v>
      </c>
      <c r="E3389" t="s">
        <v>88</v>
      </c>
      <c r="F3389" t="s">
        <v>8284</v>
      </c>
      <c r="G3389" t="s">
        <v>8285</v>
      </c>
      <c r="H3389" t="s">
        <v>91</v>
      </c>
      <c r="I3389" t="s">
        <v>7591</v>
      </c>
      <c r="J3389">
        <v>1</v>
      </c>
      <c r="K3389" t="s">
        <v>5896</v>
      </c>
      <c r="L3389">
        <v>1</v>
      </c>
      <c r="M3389" t="s">
        <v>113</v>
      </c>
      <c r="N3389" t="s">
        <v>582</v>
      </c>
      <c r="O3389" t="s">
        <v>5897</v>
      </c>
      <c r="P3389" t="s">
        <v>7592</v>
      </c>
      <c r="Q3389" t="s">
        <v>7593</v>
      </c>
      <c r="R3389" t="s">
        <v>117</v>
      </c>
      <c r="S3389" t="s">
        <v>199</v>
      </c>
      <c r="T3389" t="s">
        <v>16227</v>
      </c>
      <c r="U3389" t="s">
        <v>4890</v>
      </c>
      <c r="V3389" s="41">
        <v>41400</v>
      </c>
      <c r="W3389" s="41">
        <v>34238</v>
      </c>
      <c r="X3389">
        <v>0</v>
      </c>
      <c r="Z3389" t="s">
        <v>102</v>
      </c>
      <c r="AA3389">
        <v>1</v>
      </c>
      <c r="AB3389" t="s">
        <v>103</v>
      </c>
      <c r="AC3389" t="s">
        <v>104</v>
      </c>
      <c r="AD3389">
        <v>1</v>
      </c>
      <c r="AE3389" t="s">
        <v>138</v>
      </c>
      <c r="AG3389" t="s">
        <v>121</v>
      </c>
      <c r="AJ3389" t="s">
        <v>107</v>
      </c>
      <c r="AK3389" t="s">
        <v>16228</v>
      </c>
    </row>
    <row r="3390" spans="1:37" hidden="1" x14ac:dyDescent="0.25">
      <c r="A3390" t="s">
        <v>16229</v>
      </c>
      <c r="B3390" t="e">
        <f>VLOOKUP(A3390,[2]mp_ALL!B$1:B$557,1,0)</f>
        <v>#N/A</v>
      </c>
      <c r="C3390" t="s">
        <v>16230</v>
      </c>
      <c r="D3390" t="s">
        <v>38</v>
      </c>
      <c r="E3390" t="s">
        <v>88</v>
      </c>
      <c r="F3390" t="s">
        <v>8284</v>
      </c>
      <c r="G3390" t="s">
        <v>8285</v>
      </c>
      <c r="H3390" t="s">
        <v>91</v>
      </c>
      <c r="I3390" t="s">
        <v>8749</v>
      </c>
      <c r="J3390">
        <v>1</v>
      </c>
      <c r="K3390" t="s">
        <v>1212</v>
      </c>
      <c r="L3390">
        <v>1</v>
      </c>
      <c r="M3390" t="s">
        <v>158</v>
      </c>
      <c r="N3390" t="s">
        <v>205</v>
      </c>
      <c r="O3390" t="s">
        <v>3351</v>
      </c>
      <c r="P3390" t="s">
        <v>3352</v>
      </c>
      <c r="Q3390" t="s">
        <v>8750</v>
      </c>
      <c r="R3390" t="s">
        <v>117</v>
      </c>
      <c r="S3390" t="s">
        <v>207</v>
      </c>
      <c r="T3390" t="s">
        <v>16231</v>
      </c>
      <c r="U3390" t="s">
        <v>3743</v>
      </c>
      <c r="V3390" s="41">
        <v>41400</v>
      </c>
      <c r="W3390" s="41">
        <v>34683</v>
      </c>
      <c r="X3390">
        <v>1</v>
      </c>
      <c r="Y3390">
        <v>1</v>
      </c>
      <c r="Z3390" t="s">
        <v>102</v>
      </c>
      <c r="AA3390">
        <v>1</v>
      </c>
      <c r="AB3390" t="s">
        <v>103</v>
      </c>
      <c r="AC3390" t="s">
        <v>104</v>
      </c>
      <c r="AD3390">
        <v>1</v>
      </c>
      <c r="AE3390" t="s">
        <v>105</v>
      </c>
      <c r="AG3390" t="s">
        <v>121</v>
      </c>
      <c r="AJ3390" t="s">
        <v>6085</v>
      </c>
      <c r="AK3390" t="s">
        <v>16232</v>
      </c>
    </row>
    <row r="3391" spans="1:37" hidden="1" x14ac:dyDescent="0.25">
      <c r="A3391" t="s">
        <v>16233</v>
      </c>
      <c r="B3391" t="e">
        <f>VLOOKUP(A3391,[2]mp_ALL!B$1:B$557,1,0)</f>
        <v>#N/A</v>
      </c>
      <c r="C3391" t="s">
        <v>16234</v>
      </c>
      <c r="D3391" t="s">
        <v>38</v>
      </c>
      <c r="E3391" t="s">
        <v>88</v>
      </c>
      <c r="F3391" t="s">
        <v>250</v>
      </c>
      <c r="G3391" t="s">
        <v>251</v>
      </c>
      <c r="H3391" t="s">
        <v>91</v>
      </c>
      <c r="I3391" t="s">
        <v>6154</v>
      </c>
      <c r="J3391">
        <v>1</v>
      </c>
      <c r="K3391" t="s">
        <v>434</v>
      </c>
      <c r="L3391">
        <v>1</v>
      </c>
      <c r="M3391" t="s">
        <v>435</v>
      </c>
      <c r="N3391" t="s">
        <v>436</v>
      </c>
      <c r="O3391" t="s">
        <v>1727</v>
      </c>
      <c r="P3391" t="s">
        <v>6155</v>
      </c>
      <c r="Q3391" t="s">
        <v>6156</v>
      </c>
      <c r="R3391" t="s">
        <v>117</v>
      </c>
      <c r="S3391" t="s">
        <v>163</v>
      </c>
      <c r="T3391" t="s">
        <v>16235</v>
      </c>
      <c r="U3391" t="s">
        <v>16236</v>
      </c>
      <c r="V3391" s="41">
        <v>41400</v>
      </c>
      <c r="W3391" s="41">
        <v>34609</v>
      </c>
      <c r="X3391">
        <v>1</v>
      </c>
      <c r="Y3391">
        <v>1</v>
      </c>
      <c r="Z3391" t="s">
        <v>102</v>
      </c>
      <c r="AA3391">
        <v>1</v>
      </c>
      <c r="AB3391" t="s">
        <v>103</v>
      </c>
      <c r="AC3391" t="s">
        <v>104</v>
      </c>
      <c r="AD3391">
        <v>1</v>
      </c>
      <c r="AE3391" t="s">
        <v>105</v>
      </c>
      <c r="AG3391" t="s">
        <v>148</v>
      </c>
      <c r="AJ3391" t="s">
        <v>2081</v>
      </c>
      <c r="AK3391" t="s">
        <v>16237</v>
      </c>
    </row>
    <row r="3392" spans="1:37" hidden="1" x14ac:dyDescent="0.25">
      <c r="A3392" t="s">
        <v>16238</v>
      </c>
      <c r="B3392" t="e">
        <f>VLOOKUP(A3392,[2]mp_ALL!B$1:B$557,1,0)</f>
        <v>#N/A</v>
      </c>
      <c r="C3392" t="s">
        <v>16239</v>
      </c>
      <c r="D3392" t="s">
        <v>38</v>
      </c>
      <c r="E3392" t="s">
        <v>88</v>
      </c>
      <c r="F3392" t="s">
        <v>8284</v>
      </c>
      <c r="G3392" t="s">
        <v>8285</v>
      </c>
      <c r="H3392" t="s">
        <v>91</v>
      </c>
      <c r="I3392" t="s">
        <v>8494</v>
      </c>
      <c r="J3392">
        <v>1</v>
      </c>
      <c r="K3392" t="s">
        <v>1115</v>
      </c>
      <c r="L3392">
        <v>1</v>
      </c>
      <c r="M3392" t="s">
        <v>435</v>
      </c>
      <c r="N3392" t="s">
        <v>505</v>
      </c>
      <c r="O3392" t="s">
        <v>1116</v>
      </c>
      <c r="P3392" t="s">
        <v>7437</v>
      </c>
      <c r="Q3392" t="s">
        <v>8495</v>
      </c>
      <c r="R3392" t="s">
        <v>117</v>
      </c>
      <c r="S3392" t="s">
        <v>148</v>
      </c>
      <c r="T3392" t="s">
        <v>16240</v>
      </c>
      <c r="U3392" t="s">
        <v>16241</v>
      </c>
      <c r="V3392" s="41">
        <v>41400</v>
      </c>
      <c r="W3392" s="41">
        <v>34164</v>
      </c>
      <c r="X3392">
        <v>1</v>
      </c>
      <c r="Y3392">
        <v>1</v>
      </c>
      <c r="Z3392" t="s">
        <v>102</v>
      </c>
      <c r="AA3392">
        <v>1</v>
      </c>
      <c r="AB3392" t="s">
        <v>103</v>
      </c>
      <c r="AC3392" t="s">
        <v>104</v>
      </c>
      <c r="AD3392">
        <v>1</v>
      </c>
      <c r="AE3392" t="s">
        <v>105</v>
      </c>
      <c r="AG3392" t="s">
        <v>148</v>
      </c>
      <c r="AJ3392" t="s">
        <v>1913</v>
      </c>
      <c r="AK3392" t="s">
        <v>16242</v>
      </c>
    </row>
    <row r="3393" spans="1:37" hidden="1" x14ac:dyDescent="0.25">
      <c r="A3393" t="s">
        <v>16243</v>
      </c>
      <c r="B3393" t="e">
        <f>VLOOKUP(A3393,[2]mp_ALL!B$1:B$557,1,0)</f>
        <v>#N/A</v>
      </c>
      <c r="C3393" t="s">
        <v>16244</v>
      </c>
      <c r="D3393" t="s">
        <v>38</v>
      </c>
      <c r="E3393" t="s">
        <v>88</v>
      </c>
      <c r="F3393" t="s">
        <v>8284</v>
      </c>
      <c r="G3393" t="s">
        <v>8285</v>
      </c>
      <c r="H3393" t="s">
        <v>91</v>
      </c>
      <c r="I3393" t="s">
        <v>8742</v>
      </c>
      <c r="J3393">
        <v>1</v>
      </c>
      <c r="K3393" t="s">
        <v>1212</v>
      </c>
      <c r="L3393">
        <v>1</v>
      </c>
      <c r="M3393" t="s">
        <v>158</v>
      </c>
      <c r="N3393" t="s">
        <v>205</v>
      </c>
      <c r="O3393" t="s">
        <v>3351</v>
      </c>
      <c r="P3393" t="s">
        <v>3352</v>
      </c>
      <c r="Q3393" t="s">
        <v>8743</v>
      </c>
      <c r="R3393" t="s">
        <v>117</v>
      </c>
      <c r="S3393" t="s">
        <v>207</v>
      </c>
      <c r="T3393" t="s">
        <v>16245</v>
      </c>
      <c r="U3393" t="s">
        <v>16246</v>
      </c>
      <c r="V3393" s="41">
        <v>41400</v>
      </c>
      <c r="W3393" s="41">
        <v>34073</v>
      </c>
      <c r="X3393">
        <v>1</v>
      </c>
      <c r="Y3393">
        <v>1</v>
      </c>
      <c r="Z3393" t="s">
        <v>102</v>
      </c>
      <c r="AA3393">
        <v>1</v>
      </c>
      <c r="AB3393" t="s">
        <v>103</v>
      </c>
      <c r="AC3393" t="s">
        <v>104</v>
      </c>
      <c r="AD3393">
        <v>1</v>
      </c>
      <c r="AE3393" t="s">
        <v>105</v>
      </c>
      <c r="AG3393" t="s">
        <v>121</v>
      </c>
      <c r="AJ3393" t="s">
        <v>271</v>
      </c>
      <c r="AK3393" t="s">
        <v>16247</v>
      </c>
    </row>
    <row r="3394" spans="1:37" hidden="1" x14ac:dyDescent="0.25">
      <c r="A3394" t="s">
        <v>16248</v>
      </c>
      <c r="B3394" t="e">
        <f>VLOOKUP(A3394,[2]mp_ALL!B$1:B$557,1,0)</f>
        <v>#N/A</v>
      </c>
      <c r="C3394" t="s">
        <v>16249</v>
      </c>
      <c r="D3394" t="s">
        <v>38</v>
      </c>
      <c r="E3394" t="s">
        <v>88</v>
      </c>
      <c r="F3394" t="s">
        <v>8284</v>
      </c>
      <c r="G3394" t="s">
        <v>8285</v>
      </c>
      <c r="H3394" t="s">
        <v>91</v>
      </c>
      <c r="I3394" t="s">
        <v>5386</v>
      </c>
      <c r="J3394">
        <v>1</v>
      </c>
      <c r="K3394" t="s">
        <v>5387</v>
      </c>
      <c r="L3394">
        <v>0</v>
      </c>
      <c r="M3394" t="s">
        <v>94</v>
      </c>
      <c r="N3394" t="s">
        <v>2670</v>
      </c>
      <c r="O3394" t="s">
        <v>5388</v>
      </c>
      <c r="P3394" t="s">
        <v>5389</v>
      </c>
      <c r="Q3394" t="s">
        <v>5390</v>
      </c>
      <c r="S3394" t="s">
        <v>218</v>
      </c>
      <c r="T3394" t="s">
        <v>16250</v>
      </c>
      <c r="U3394" t="s">
        <v>3753</v>
      </c>
      <c r="V3394" s="41">
        <v>41400</v>
      </c>
      <c r="W3394" s="41">
        <v>34140</v>
      </c>
      <c r="X3394">
        <v>0</v>
      </c>
      <c r="Z3394" t="s">
        <v>102</v>
      </c>
      <c r="AA3394">
        <v>1</v>
      </c>
      <c r="AB3394" t="s">
        <v>103</v>
      </c>
      <c r="AC3394" t="s">
        <v>104</v>
      </c>
      <c r="AD3394">
        <v>1</v>
      </c>
      <c r="AE3394" t="s">
        <v>308</v>
      </c>
      <c r="AG3394" t="s">
        <v>106</v>
      </c>
      <c r="AJ3394" t="s">
        <v>1338</v>
      </c>
      <c r="AK3394" t="s">
        <v>16251</v>
      </c>
    </row>
    <row r="3395" spans="1:37" hidden="1" x14ac:dyDescent="0.25">
      <c r="A3395" t="s">
        <v>16252</v>
      </c>
      <c r="B3395" t="e">
        <f>VLOOKUP(A3395,[2]mp_ALL!B$1:B$557,1,0)</f>
        <v>#N/A</v>
      </c>
      <c r="C3395" t="s">
        <v>16253</v>
      </c>
      <c r="D3395" t="s">
        <v>38</v>
      </c>
      <c r="E3395" t="s">
        <v>88</v>
      </c>
      <c r="F3395" t="s">
        <v>8284</v>
      </c>
      <c r="G3395" t="s">
        <v>8285</v>
      </c>
      <c r="H3395" t="s">
        <v>91</v>
      </c>
      <c r="I3395" t="s">
        <v>3270</v>
      </c>
      <c r="J3395">
        <v>1</v>
      </c>
      <c r="K3395" t="s">
        <v>3218</v>
      </c>
      <c r="L3395">
        <v>1</v>
      </c>
      <c r="M3395" t="s">
        <v>435</v>
      </c>
      <c r="N3395" t="s">
        <v>436</v>
      </c>
      <c r="O3395" t="s">
        <v>3219</v>
      </c>
      <c r="P3395" t="s">
        <v>3271</v>
      </c>
      <c r="Q3395" t="s">
        <v>3272</v>
      </c>
      <c r="R3395" t="s">
        <v>117</v>
      </c>
      <c r="S3395" t="s">
        <v>199</v>
      </c>
      <c r="T3395" t="s">
        <v>16254</v>
      </c>
      <c r="U3395" t="s">
        <v>16255</v>
      </c>
      <c r="V3395" s="41">
        <v>41400</v>
      </c>
      <c r="W3395" s="41">
        <v>34186</v>
      </c>
      <c r="X3395">
        <v>1</v>
      </c>
      <c r="Y3395">
        <v>2</v>
      </c>
      <c r="Z3395" t="s">
        <v>102</v>
      </c>
      <c r="AA3395">
        <v>1</v>
      </c>
      <c r="AB3395" t="s">
        <v>103</v>
      </c>
      <c r="AC3395" t="s">
        <v>104</v>
      </c>
      <c r="AD3395">
        <v>1</v>
      </c>
      <c r="AE3395" t="s">
        <v>105</v>
      </c>
      <c r="AG3395" t="s">
        <v>148</v>
      </c>
      <c r="AJ3395" t="s">
        <v>16256</v>
      </c>
      <c r="AK3395" t="s">
        <v>16257</v>
      </c>
    </row>
    <row r="3396" spans="1:37" hidden="1" x14ac:dyDescent="0.25">
      <c r="A3396" t="s">
        <v>16258</v>
      </c>
      <c r="B3396" t="e">
        <f>VLOOKUP(A3396,[2]mp_ALL!B$1:B$557,1,0)</f>
        <v>#N/A</v>
      </c>
      <c r="C3396" t="s">
        <v>16259</v>
      </c>
      <c r="D3396" t="s">
        <v>38</v>
      </c>
      <c r="E3396" t="s">
        <v>88</v>
      </c>
      <c r="F3396" t="s">
        <v>8284</v>
      </c>
      <c r="G3396" t="s">
        <v>8285</v>
      </c>
      <c r="H3396" t="s">
        <v>91</v>
      </c>
      <c r="I3396" t="s">
        <v>8370</v>
      </c>
      <c r="J3396">
        <v>1</v>
      </c>
      <c r="K3396" t="s">
        <v>484</v>
      </c>
      <c r="L3396">
        <v>1</v>
      </c>
      <c r="M3396" t="s">
        <v>414</v>
      </c>
      <c r="N3396" t="s">
        <v>159</v>
      </c>
      <c r="O3396" t="s">
        <v>1366</v>
      </c>
      <c r="P3396" t="s">
        <v>1367</v>
      </c>
      <c r="R3396" t="s">
        <v>117</v>
      </c>
      <c r="S3396" t="s">
        <v>163</v>
      </c>
      <c r="T3396" t="s">
        <v>16260</v>
      </c>
      <c r="U3396" t="s">
        <v>16261</v>
      </c>
      <c r="V3396" s="41">
        <v>41400</v>
      </c>
      <c r="W3396" s="41">
        <v>33423</v>
      </c>
      <c r="X3396">
        <v>1</v>
      </c>
      <c r="Y3396">
        <v>1</v>
      </c>
      <c r="Z3396" t="s">
        <v>102</v>
      </c>
      <c r="AA3396">
        <v>1</v>
      </c>
      <c r="AB3396" t="s">
        <v>103</v>
      </c>
      <c r="AC3396" t="s">
        <v>104</v>
      </c>
      <c r="AD3396">
        <v>1</v>
      </c>
      <c r="AE3396" t="s">
        <v>105</v>
      </c>
      <c r="AG3396" t="s">
        <v>121</v>
      </c>
      <c r="AJ3396" t="s">
        <v>287</v>
      </c>
      <c r="AK3396" t="s">
        <v>16262</v>
      </c>
    </row>
    <row r="3397" spans="1:37" hidden="1" x14ac:dyDescent="0.25">
      <c r="A3397" t="s">
        <v>16263</v>
      </c>
      <c r="B3397" t="e">
        <f>VLOOKUP(A3397,[2]mp_ALL!B$1:B$557,1,0)</f>
        <v>#N/A</v>
      </c>
      <c r="C3397" t="s">
        <v>16264</v>
      </c>
      <c r="D3397" t="s">
        <v>38</v>
      </c>
      <c r="E3397" t="s">
        <v>88</v>
      </c>
      <c r="F3397" t="s">
        <v>8284</v>
      </c>
      <c r="G3397" t="s">
        <v>8285</v>
      </c>
      <c r="H3397" t="s">
        <v>91</v>
      </c>
      <c r="I3397" t="s">
        <v>3051</v>
      </c>
      <c r="J3397">
        <v>1</v>
      </c>
      <c r="K3397" t="s">
        <v>2074</v>
      </c>
      <c r="L3397">
        <v>1</v>
      </c>
      <c r="M3397" t="s">
        <v>94</v>
      </c>
      <c r="N3397" t="s">
        <v>2075</v>
      </c>
      <c r="O3397" t="s">
        <v>2076</v>
      </c>
      <c r="P3397" t="s">
        <v>3052</v>
      </c>
      <c r="Q3397" t="s">
        <v>3053</v>
      </c>
      <c r="S3397" t="s">
        <v>817</v>
      </c>
      <c r="T3397" t="s">
        <v>16265</v>
      </c>
      <c r="U3397" t="s">
        <v>5197</v>
      </c>
      <c r="V3397" s="41">
        <v>41400</v>
      </c>
      <c r="W3397" s="41">
        <v>33845</v>
      </c>
      <c r="X3397">
        <v>1</v>
      </c>
      <c r="Y3397">
        <v>1</v>
      </c>
      <c r="Z3397" t="s">
        <v>102</v>
      </c>
      <c r="AA3397">
        <v>1</v>
      </c>
      <c r="AB3397" t="s">
        <v>103</v>
      </c>
      <c r="AC3397" t="s">
        <v>104</v>
      </c>
      <c r="AD3397">
        <v>1</v>
      </c>
      <c r="AE3397" t="s">
        <v>138</v>
      </c>
      <c r="AG3397" t="s">
        <v>106</v>
      </c>
      <c r="AJ3397" t="s">
        <v>107</v>
      </c>
      <c r="AK3397" t="s">
        <v>16266</v>
      </c>
    </row>
    <row r="3398" spans="1:37" hidden="1" x14ac:dyDescent="0.25">
      <c r="A3398" t="s">
        <v>16267</v>
      </c>
      <c r="B3398" t="e">
        <f>VLOOKUP(A3398,[2]mp_ALL!B$1:B$557,1,0)</f>
        <v>#N/A</v>
      </c>
      <c r="C3398" t="s">
        <v>16268</v>
      </c>
      <c r="D3398" t="s">
        <v>38</v>
      </c>
      <c r="E3398" t="s">
        <v>88</v>
      </c>
      <c r="F3398" t="s">
        <v>8284</v>
      </c>
      <c r="G3398" t="s">
        <v>8285</v>
      </c>
      <c r="H3398" t="s">
        <v>91</v>
      </c>
      <c r="I3398" t="s">
        <v>778</v>
      </c>
      <c r="J3398">
        <v>1</v>
      </c>
      <c r="K3398" t="s">
        <v>779</v>
      </c>
      <c r="L3398">
        <v>1</v>
      </c>
      <c r="M3398" t="s">
        <v>113</v>
      </c>
      <c r="N3398" t="s">
        <v>134</v>
      </c>
      <c r="O3398" t="s">
        <v>347</v>
      </c>
      <c r="P3398" t="s">
        <v>780</v>
      </c>
      <c r="Q3398" t="s">
        <v>378</v>
      </c>
      <c r="R3398" t="s">
        <v>117</v>
      </c>
      <c r="S3398" t="s">
        <v>99</v>
      </c>
      <c r="T3398" t="s">
        <v>16269</v>
      </c>
      <c r="U3398" t="s">
        <v>16270</v>
      </c>
      <c r="V3398" s="41">
        <v>41400</v>
      </c>
      <c r="W3398" s="41">
        <v>34370</v>
      </c>
      <c r="X3398">
        <v>1</v>
      </c>
      <c r="Y3398">
        <v>0</v>
      </c>
      <c r="Z3398" t="s">
        <v>102</v>
      </c>
      <c r="AA3398">
        <v>1</v>
      </c>
      <c r="AB3398" t="s">
        <v>103</v>
      </c>
      <c r="AC3398" t="s">
        <v>104</v>
      </c>
      <c r="AD3398">
        <v>1</v>
      </c>
      <c r="AE3398" t="s">
        <v>105</v>
      </c>
      <c r="AG3398" t="s">
        <v>121</v>
      </c>
      <c r="AJ3398" t="s">
        <v>1153</v>
      </c>
      <c r="AK3398" t="s">
        <v>16271</v>
      </c>
    </row>
    <row r="3399" spans="1:37" hidden="1" x14ac:dyDescent="0.25">
      <c r="A3399" t="s">
        <v>16272</v>
      </c>
      <c r="B3399" t="e">
        <f>VLOOKUP(A3399,[2]mp_ALL!B$1:B$557,1,0)</f>
        <v>#N/A</v>
      </c>
      <c r="C3399" t="s">
        <v>16273</v>
      </c>
      <c r="D3399" t="s">
        <v>37</v>
      </c>
      <c r="E3399" t="s">
        <v>88</v>
      </c>
      <c r="F3399" t="s">
        <v>8284</v>
      </c>
      <c r="G3399" t="s">
        <v>8285</v>
      </c>
      <c r="H3399" t="s">
        <v>91</v>
      </c>
      <c r="I3399" t="s">
        <v>14959</v>
      </c>
      <c r="J3399">
        <v>1</v>
      </c>
      <c r="K3399" t="s">
        <v>8032</v>
      </c>
      <c r="L3399">
        <v>1</v>
      </c>
      <c r="M3399" t="s">
        <v>158</v>
      </c>
      <c r="N3399" t="s">
        <v>8033</v>
      </c>
      <c r="O3399" t="s">
        <v>14960</v>
      </c>
      <c r="R3399" t="s">
        <v>117</v>
      </c>
      <c r="S3399" t="s">
        <v>207</v>
      </c>
      <c r="T3399" t="s">
        <v>16274</v>
      </c>
      <c r="U3399" t="s">
        <v>8618</v>
      </c>
      <c r="V3399" s="41">
        <v>41400</v>
      </c>
      <c r="W3399" s="41">
        <v>33735</v>
      </c>
      <c r="X3399">
        <v>1</v>
      </c>
      <c r="Y3399">
        <v>1</v>
      </c>
      <c r="Z3399" t="s">
        <v>102</v>
      </c>
      <c r="AA3399">
        <v>1</v>
      </c>
      <c r="AB3399" t="s">
        <v>103</v>
      </c>
      <c r="AC3399" t="s">
        <v>104</v>
      </c>
      <c r="AD3399">
        <v>1</v>
      </c>
      <c r="AE3399" t="s">
        <v>138</v>
      </c>
      <c r="AG3399" t="s">
        <v>121</v>
      </c>
      <c r="AJ3399" t="s">
        <v>474</v>
      </c>
      <c r="AK3399" t="s">
        <v>16275</v>
      </c>
    </row>
    <row r="3400" spans="1:37" hidden="1" x14ac:dyDescent="0.25">
      <c r="A3400" t="s">
        <v>16276</v>
      </c>
      <c r="B3400" t="e">
        <f>VLOOKUP(A3400,[2]mp_ALL!B$1:B$557,1,0)</f>
        <v>#N/A</v>
      </c>
      <c r="C3400" t="s">
        <v>16277</v>
      </c>
      <c r="D3400" t="s">
        <v>38</v>
      </c>
      <c r="E3400" t="s">
        <v>88</v>
      </c>
      <c r="F3400" t="s">
        <v>8284</v>
      </c>
      <c r="G3400" t="s">
        <v>8285</v>
      </c>
      <c r="H3400" t="s">
        <v>91</v>
      </c>
      <c r="I3400" t="s">
        <v>5434</v>
      </c>
      <c r="J3400">
        <v>1</v>
      </c>
      <c r="K3400" t="s">
        <v>3011</v>
      </c>
      <c r="L3400">
        <v>0</v>
      </c>
      <c r="M3400" t="s">
        <v>94</v>
      </c>
      <c r="N3400" t="s">
        <v>43</v>
      </c>
      <c r="O3400" t="s">
        <v>5435</v>
      </c>
      <c r="P3400" t="s">
        <v>5436</v>
      </c>
      <c r="Q3400" t="s">
        <v>5437</v>
      </c>
      <c r="S3400" t="s">
        <v>218</v>
      </c>
      <c r="T3400" t="s">
        <v>16278</v>
      </c>
      <c r="U3400" t="s">
        <v>3979</v>
      </c>
      <c r="V3400" s="41">
        <v>41400</v>
      </c>
      <c r="W3400" s="41">
        <v>33853</v>
      </c>
      <c r="X3400">
        <v>1</v>
      </c>
      <c r="Y3400">
        <v>1</v>
      </c>
      <c r="Z3400" t="s">
        <v>102</v>
      </c>
      <c r="AA3400">
        <v>1</v>
      </c>
      <c r="AB3400" t="s">
        <v>103</v>
      </c>
      <c r="AC3400" t="s">
        <v>104</v>
      </c>
      <c r="AD3400">
        <v>1</v>
      </c>
      <c r="AE3400" t="s">
        <v>120</v>
      </c>
      <c r="AG3400" t="s">
        <v>106</v>
      </c>
      <c r="AJ3400" t="s">
        <v>107</v>
      </c>
      <c r="AK3400" t="s">
        <v>16279</v>
      </c>
    </row>
    <row r="3401" spans="1:37" hidden="1" x14ac:dyDescent="0.25">
      <c r="A3401" t="s">
        <v>16280</v>
      </c>
      <c r="B3401" t="e">
        <f>VLOOKUP(A3401,[2]mp_ALL!B$1:B$557,1,0)</f>
        <v>#N/A</v>
      </c>
      <c r="C3401" t="s">
        <v>16281</v>
      </c>
      <c r="D3401" t="s">
        <v>38</v>
      </c>
      <c r="E3401" t="s">
        <v>88</v>
      </c>
      <c r="F3401" t="s">
        <v>8284</v>
      </c>
      <c r="G3401" t="s">
        <v>8285</v>
      </c>
      <c r="H3401" t="s">
        <v>91</v>
      </c>
      <c r="I3401" t="s">
        <v>1531</v>
      </c>
      <c r="J3401">
        <v>1</v>
      </c>
      <c r="K3401" t="s">
        <v>1532</v>
      </c>
      <c r="L3401">
        <v>1</v>
      </c>
      <c r="M3401" t="s">
        <v>158</v>
      </c>
      <c r="N3401" t="s">
        <v>184</v>
      </c>
      <c r="O3401" t="s">
        <v>1533</v>
      </c>
      <c r="P3401" t="s">
        <v>1534</v>
      </c>
      <c r="Q3401" t="s">
        <v>1535</v>
      </c>
      <c r="R3401" t="s">
        <v>117</v>
      </c>
      <c r="S3401" t="s">
        <v>163</v>
      </c>
      <c r="T3401" t="s">
        <v>5690</v>
      </c>
      <c r="U3401" t="s">
        <v>16282</v>
      </c>
      <c r="V3401" s="41">
        <v>41400</v>
      </c>
      <c r="W3401" s="41">
        <v>34298</v>
      </c>
      <c r="X3401">
        <v>1</v>
      </c>
      <c r="Y3401">
        <v>1</v>
      </c>
      <c r="Z3401" t="s">
        <v>102</v>
      </c>
      <c r="AA3401">
        <v>1</v>
      </c>
      <c r="AB3401" t="s">
        <v>103</v>
      </c>
      <c r="AC3401" t="s">
        <v>104</v>
      </c>
      <c r="AD3401">
        <v>1</v>
      </c>
      <c r="AE3401" t="s">
        <v>105</v>
      </c>
      <c r="AG3401" t="s">
        <v>121</v>
      </c>
      <c r="AJ3401" t="s">
        <v>940</v>
      </c>
      <c r="AK3401" t="s">
        <v>16283</v>
      </c>
    </row>
    <row r="3402" spans="1:37" hidden="1" x14ac:dyDescent="0.25">
      <c r="A3402" t="s">
        <v>16284</v>
      </c>
      <c r="B3402" t="e">
        <f>VLOOKUP(A3402,[2]mp_ALL!B$1:B$557,1,0)</f>
        <v>#N/A</v>
      </c>
      <c r="C3402" t="s">
        <v>16285</v>
      </c>
      <c r="D3402" t="s">
        <v>38</v>
      </c>
      <c r="E3402" t="s">
        <v>88</v>
      </c>
      <c r="F3402" t="s">
        <v>8284</v>
      </c>
      <c r="G3402" t="s">
        <v>8285</v>
      </c>
      <c r="H3402" t="s">
        <v>91</v>
      </c>
      <c r="I3402" t="s">
        <v>736</v>
      </c>
      <c r="J3402">
        <v>1</v>
      </c>
      <c r="K3402" t="s">
        <v>157</v>
      </c>
      <c r="L3402">
        <v>1</v>
      </c>
      <c r="M3402" t="s">
        <v>158</v>
      </c>
      <c r="N3402" t="s">
        <v>159</v>
      </c>
      <c r="O3402" t="s">
        <v>160</v>
      </c>
      <c r="P3402" t="s">
        <v>638</v>
      </c>
      <c r="Q3402" t="s">
        <v>737</v>
      </c>
      <c r="R3402" t="s">
        <v>117</v>
      </c>
      <c r="S3402" t="s">
        <v>163</v>
      </c>
      <c r="T3402" t="s">
        <v>13355</v>
      </c>
      <c r="U3402" t="s">
        <v>16286</v>
      </c>
      <c r="V3402" s="41">
        <v>41400</v>
      </c>
      <c r="W3402" s="41">
        <v>33738</v>
      </c>
      <c r="X3402">
        <v>1</v>
      </c>
      <c r="Y3402">
        <v>1</v>
      </c>
      <c r="Z3402" t="s">
        <v>102</v>
      </c>
      <c r="AA3402">
        <v>1</v>
      </c>
      <c r="AB3402" t="s">
        <v>103</v>
      </c>
      <c r="AC3402" t="s">
        <v>104</v>
      </c>
      <c r="AD3402">
        <v>1</v>
      </c>
      <c r="AE3402" t="s">
        <v>138</v>
      </c>
      <c r="AG3402" t="s">
        <v>121</v>
      </c>
      <c r="AJ3402" t="s">
        <v>1705</v>
      </c>
      <c r="AK3402" t="s">
        <v>16287</v>
      </c>
    </row>
    <row r="3403" spans="1:37" hidden="1" x14ac:dyDescent="0.25">
      <c r="A3403" t="s">
        <v>16288</v>
      </c>
      <c r="B3403" t="e">
        <f>VLOOKUP(A3403,[2]mp_ALL!B$1:B$557,1,0)</f>
        <v>#N/A</v>
      </c>
      <c r="C3403" t="s">
        <v>16289</v>
      </c>
      <c r="D3403" t="s">
        <v>38</v>
      </c>
      <c r="E3403" t="s">
        <v>88</v>
      </c>
      <c r="F3403" t="s">
        <v>8284</v>
      </c>
      <c r="G3403" t="s">
        <v>8285</v>
      </c>
      <c r="H3403" t="s">
        <v>91</v>
      </c>
      <c r="I3403" t="s">
        <v>5253</v>
      </c>
      <c r="J3403">
        <v>1</v>
      </c>
      <c r="K3403" t="s">
        <v>3257</v>
      </c>
      <c r="L3403">
        <v>1</v>
      </c>
      <c r="M3403" t="s">
        <v>94</v>
      </c>
      <c r="N3403" t="s">
        <v>95</v>
      </c>
      <c r="O3403" t="s">
        <v>839</v>
      </c>
      <c r="P3403" t="s">
        <v>5254</v>
      </c>
      <c r="Q3403" t="s">
        <v>5255</v>
      </c>
      <c r="S3403" t="s">
        <v>218</v>
      </c>
      <c r="T3403" t="s">
        <v>16290</v>
      </c>
      <c r="U3403" t="s">
        <v>16291</v>
      </c>
      <c r="V3403" s="41">
        <v>41400</v>
      </c>
      <c r="W3403" s="41">
        <v>34313</v>
      </c>
      <c r="X3403">
        <v>0</v>
      </c>
      <c r="Z3403" t="s">
        <v>102</v>
      </c>
      <c r="AA3403">
        <v>1</v>
      </c>
      <c r="AB3403" t="s">
        <v>103</v>
      </c>
      <c r="AC3403" t="s">
        <v>104</v>
      </c>
      <c r="AD3403">
        <v>1</v>
      </c>
      <c r="AE3403" t="s">
        <v>105</v>
      </c>
      <c r="AG3403" t="s">
        <v>106</v>
      </c>
      <c r="AJ3403" t="s">
        <v>1008</v>
      </c>
      <c r="AK3403" t="s">
        <v>16292</v>
      </c>
    </row>
    <row r="3404" spans="1:37" x14ac:dyDescent="0.25">
      <c r="A3404" t="s">
        <v>16293</v>
      </c>
      <c r="B3404" t="str">
        <f>VLOOKUP(A3404,[2]mp_ALL!B$1:B$557,1,0)</f>
        <v>1323991</v>
      </c>
      <c r="C3404" t="s">
        <v>16294</v>
      </c>
      <c r="D3404" t="s">
        <v>38</v>
      </c>
      <c r="E3404" t="s">
        <v>88</v>
      </c>
      <c r="F3404" t="s">
        <v>8284</v>
      </c>
      <c r="G3404" t="s">
        <v>8285</v>
      </c>
      <c r="H3404" t="s">
        <v>91</v>
      </c>
      <c r="I3404" t="s">
        <v>748</v>
      </c>
      <c r="J3404">
        <v>1</v>
      </c>
      <c r="K3404" t="s">
        <v>749</v>
      </c>
      <c r="L3404">
        <v>1</v>
      </c>
      <c r="M3404" t="s">
        <v>34</v>
      </c>
      <c r="N3404" t="s">
        <v>45</v>
      </c>
      <c r="O3404" t="s">
        <v>546</v>
      </c>
      <c r="P3404" t="s">
        <v>750</v>
      </c>
      <c r="Q3404" t="s">
        <v>751</v>
      </c>
      <c r="S3404" t="s">
        <v>549</v>
      </c>
      <c r="T3404" t="s">
        <v>10072</v>
      </c>
      <c r="U3404" t="s">
        <v>16295</v>
      </c>
      <c r="V3404" s="41">
        <v>41400</v>
      </c>
      <c r="W3404" s="41">
        <v>34100</v>
      </c>
      <c r="X3404">
        <v>1</v>
      </c>
      <c r="Y3404">
        <v>0</v>
      </c>
      <c r="Z3404" t="s">
        <v>102</v>
      </c>
      <c r="AA3404">
        <v>1</v>
      </c>
      <c r="AB3404" t="s">
        <v>103</v>
      </c>
      <c r="AC3404" t="s">
        <v>104</v>
      </c>
      <c r="AD3404">
        <v>1</v>
      </c>
      <c r="AE3404" t="s">
        <v>105</v>
      </c>
      <c r="AG3404" t="s">
        <v>106</v>
      </c>
      <c r="AJ3404" t="s">
        <v>271</v>
      </c>
      <c r="AK3404" t="s">
        <v>16296</v>
      </c>
    </row>
    <row r="3405" spans="1:37" hidden="1" x14ac:dyDescent="0.25">
      <c r="A3405" t="s">
        <v>16297</v>
      </c>
      <c r="B3405" t="e">
        <f>VLOOKUP(A3405,[2]mp_ALL!B$1:B$557,1,0)</f>
        <v>#N/A</v>
      </c>
      <c r="C3405" t="s">
        <v>16298</v>
      </c>
      <c r="D3405" t="s">
        <v>38</v>
      </c>
      <c r="E3405" t="s">
        <v>88</v>
      </c>
      <c r="F3405" t="s">
        <v>8284</v>
      </c>
      <c r="G3405" t="s">
        <v>8285</v>
      </c>
      <c r="H3405" t="s">
        <v>91</v>
      </c>
      <c r="I3405" t="s">
        <v>6182</v>
      </c>
      <c r="J3405">
        <v>1</v>
      </c>
      <c r="K3405" t="s">
        <v>6183</v>
      </c>
      <c r="L3405">
        <v>1</v>
      </c>
      <c r="M3405" t="s">
        <v>158</v>
      </c>
      <c r="N3405" t="s">
        <v>205</v>
      </c>
      <c r="O3405" t="s">
        <v>936</v>
      </c>
      <c r="P3405" t="s">
        <v>6184</v>
      </c>
      <c r="Q3405" t="s">
        <v>6185</v>
      </c>
      <c r="R3405" t="s">
        <v>117</v>
      </c>
      <c r="S3405" t="s">
        <v>163</v>
      </c>
      <c r="T3405" t="s">
        <v>16102</v>
      </c>
      <c r="U3405" t="s">
        <v>16299</v>
      </c>
      <c r="V3405" s="41">
        <v>41400</v>
      </c>
      <c r="W3405" s="41">
        <v>34516</v>
      </c>
      <c r="X3405">
        <v>1</v>
      </c>
      <c r="Y3405">
        <v>0</v>
      </c>
      <c r="Z3405" t="s">
        <v>102</v>
      </c>
      <c r="AA3405">
        <v>1</v>
      </c>
      <c r="AB3405" t="s">
        <v>103</v>
      </c>
      <c r="AC3405" t="s">
        <v>104</v>
      </c>
      <c r="AD3405">
        <v>1</v>
      </c>
      <c r="AE3405" t="s">
        <v>105</v>
      </c>
      <c r="AG3405" t="s">
        <v>121</v>
      </c>
      <c r="AJ3405" t="s">
        <v>1153</v>
      </c>
      <c r="AK3405" t="s">
        <v>16300</v>
      </c>
    </row>
    <row r="3406" spans="1:37" hidden="1" x14ac:dyDescent="0.25">
      <c r="A3406" t="s">
        <v>16301</v>
      </c>
      <c r="B3406" t="e">
        <f>VLOOKUP(A3406,[2]mp_ALL!B$1:B$557,1,0)</f>
        <v>#N/A</v>
      </c>
      <c r="C3406" t="s">
        <v>16302</v>
      </c>
      <c r="D3406" t="s">
        <v>38</v>
      </c>
      <c r="E3406" t="s">
        <v>88</v>
      </c>
      <c r="F3406" t="s">
        <v>8284</v>
      </c>
      <c r="G3406" t="s">
        <v>8285</v>
      </c>
      <c r="H3406" t="s">
        <v>91</v>
      </c>
      <c r="I3406" t="s">
        <v>1260</v>
      </c>
      <c r="J3406">
        <v>1</v>
      </c>
      <c r="K3406" t="s">
        <v>1212</v>
      </c>
      <c r="L3406">
        <v>1</v>
      </c>
      <c r="M3406" t="s">
        <v>158</v>
      </c>
      <c r="N3406" t="s">
        <v>205</v>
      </c>
      <c r="O3406" t="s">
        <v>1213</v>
      </c>
      <c r="P3406" t="s">
        <v>1214</v>
      </c>
      <c r="Q3406" t="s">
        <v>1261</v>
      </c>
      <c r="R3406" t="s">
        <v>117</v>
      </c>
      <c r="S3406" t="s">
        <v>207</v>
      </c>
      <c r="T3406" t="s">
        <v>16303</v>
      </c>
      <c r="U3406" t="s">
        <v>16304</v>
      </c>
      <c r="V3406" s="41">
        <v>41400</v>
      </c>
      <c r="W3406" s="41">
        <v>33645</v>
      </c>
      <c r="X3406">
        <v>1</v>
      </c>
      <c r="Y3406">
        <v>1</v>
      </c>
      <c r="Z3406" t="s">
        <v>102</v>
      </c>
      <c r="AA3406">
        <v>1</v>
      </c>
      <c r="AB3406" t="s">
        <v>103</v>
      </c>
      <c r="AC3406" t="s">
        <v>104</v>
      </c>
      <c r="AD3406">
        <v>1</v>
      </c>
      <c r="AE3406" t="s">
        <v>105</v>
      </c>
      <c r="AG3406" t="s">
        <v>121</v>
      </c>
      <c r="AJ3406" t="s">
        <v>1556</v>
      </c>
      <c r="AK3406" t="s">
        <v>16305</v>
      </c>
    </row>
    <row r="3407" spans="1:37" hidden="1" x14ac:dyDescent="0.25">
      <c r="A3407" t="s">
        <v>16306</v>
      </c>
      <c r="B3407" t="e">
        <f>VLOOKUP(A3407,[2]mp_ALL!B$1:B$557,1,0)</f>
        <v>#N/A</v>
      </c>
      <c r="C3407" t="s">
        <v>14973</v>
      </c>
      <c r="D3407" t="s">
        <v>38</v>
      </c>
      <c r="E3407" t="s">
        <v>88</v>
      </c>
      <c r="F3407" t="s">
        <v>8284</v>
      </c>
      <c r="G3407" t="s">
        <v>8285</v>
      </c>
      <c r="H3407" t="s">
        <v>91</v>
      </c>
      <c r="I3407" t="s">
        <v>5490</v>
      </c>
      <c r="J3407">
        <v>1</v>
      </c>
      <c r="K3407" t="s">
        <v>728</v>
      </c>
      <c r="L3407">
        <v>1</v>
      </c>
      <c r="M3407" t="s">
        <v>158</v>
      </c>
      <c r="N3407" t="s">
        <v>159</v>
      </c>
      <c r="O3407" t="s">
        <v>1051</v>
      </c>
      <c r="P3407" t="s">
        <v>1410</v>
      </c>
      <c r="Q3407" t="s">
        <v>5491</v>
      </c>
      <c r="R3407" t="s">
        <v>117</v>
      </c>
      <c r="S3407" t="s">
        <v>163</v>
      </c>
      <c r="T3407" t="s">
        <v>16307</v>
      </c>
      <c r="U3407" t="s">
        <v>16308</v>
      </c>
      <c r="V3407" s="41">
        <v>41400</v>
      </c>
      <c r="W3407" s="41">
        <v>33788</v>
      </c>
      <c r="X3407">
        <v>1</v>
      </c>
      <c r="Y3407">
        <v>1</v>
      </c>
      <c r="Z3407" t="s">
        <v>102</v>
      </c>
      <c r="AA3407">
        <v>1</v>
      </c>
      <c r="AB3407" t="s">
        <v>103</v>
      </c>
      <c r="AC3407" t="s">
        <v>104</v>
      </c>
      <c r="AD3407">
        <v>1</v>
      </c>
      <c r="AE3407" t="s">
        <v>105</v>
      </c>
      <c r="AG3407" t="s">
        <v>121</v>
      </c>
      <c r="AJ3407" t="s">
        <v>2110</v>
      </c>
      <c r="AK3407" t="s">
        <v>16309</v>
      </c>
    </row>
    <row r="3408" spans="1:37" hidden="1" x14ac:dyDescent="0.25">
      <c r="A3408" t="s">
        <v>16310</v>
      </c>
      <c r="B3408" t="e">
        <f>VLOOKUP(A3408,[2]mp_ALL!B$1:B$557,1,0)</f>
        <v>#N/A</v>
      </c>
      <c r="C3408" t="s">
        <v>16311</v>
      </c>
      <c r="D3408" t="s">
        <v>38</v>
      </c>
      <c r="E3408" t="s">
        <v>88</v>
      </c>
      <c r="F3408" t="s">
        <v>8284</v>
      </c>
      <c r="G3408" t="s">
        <v>8285</v>
      </c>
      <c r="H3408" t="s">
        <v>91</v>
      </c>
      <c r="I3408" t="s">
        <v>9910</v>
      </c>
      <c r="J3408">
        <v>1</v>
      </c>
      <c r="K3408" t="s">
        <v>232</v>
      </c>
      <c r="L3408">
        <v>1</v>
      </c>
      <c r="M3408" t="s">
        <v>233</v>
      </c>
      <c r="N3408" t="s">
        <v>234</v>
      </c>
      <c r="O3408" t="s">
        <v>235</v>
      </c>
      <c r="P3408" t="s">
        <v>9911</v>
      </c>
      <c r="Q3408" t="s">
        <v>9912</v>
      </c>
      <c r="R3408" t="s">
        <v>117</v>
      </c>
      <c r="S3408" t="s">
        <v>949</v>
      </c>
      <c r="T3408" t="s">
        <v>16312</v>
      </c>
      <c r="U3408" t="s">
        <v>15845</v>
      </c>
      <c r="V3408" s="41">
        <v>41400</v>
      </c>
      <c r="W3408" s="41">
        <v>34264</v>
      </c>
      <c r="X3408">
        <v>1</v>
      </c>
      <c r="Y3408">
        <v>0</v>
      </c>
      <c r="Z3408" t="s">
        <v>102</v>
      </c>
      <c r="AA3408">
        <v>1</v>
      </c>
      <c r="AB3408" t="s">
        <v>103</v>
      </c>
      <c r="AC3408" t="s">
        <v>104</v>
      </c>
      <c r="AD3408">
        <v>1</v>
      </c>
      <c r="AE3408" t="s">
        <v>105</v>
      </c>
      <c r="AG3408" t="s">
        <v>121</v>
      </c>
      <c r="AJ3408" t="s">
        <v>1164</v>
      </c>
      <c r="AK3408" t="s">
        <v>16313</v>
      </c>
    </row>
    <row r="3409" spans="1:37" hidden="1" x14ac:dyDescent="0.25">
      <c r="A3409" t="s">
        <v>16314</v>
      </c>
      <c r="B3409" t="e">
        <f>VLOOKUP(A3409,[2]mp_ALL!B$1:B$557,1,0)</f>
        <v>#N/A</v>
      </c>
      <c r="C3409" t="s">
        <v>16315</v>
      </c>
      <c r="D3409" t="s">
        <v>38</v>
      </c>
      <c r="E3409" t="s">
        <v>88</v>
      </c>
      <c r="F3409" t="s">
        <v>8284</v>
      </c>
      <c r="G3409" t="s">
        <v>8285</v>
      </c>
      <c r="H3409" t="s">
        <v>91</v>
      </c>
      <c r="I3409" t="s">
        <v>6182</v>
      </c>
      <c r="J3409">
        <v>1</v>
      </c>
      <c r="K3409" t="s">
        <v>6183</v>
      </c>
      <c r="L3409">
        <v>1</v>
      </c>
      <c r="M3409" t="s">
        <v>158</v>
      </c>
      <c r="N3409" t="s">
        <v>205</v>
      </c>
      <c r="O3409" t="s">
        <v>936</v>
      </c>
      <c r="P3409" t="s">
        <v>6184</v>
      </c>
      <c r="Q3409" t="s">
        <v>6185</v>
      </c>
      <c r="R3409" t="s">
        <v>117</v>
      </c>
      <c r="S3409" t="s">
        <v>207</v>
      </c>
      <c r="T3409" t="s">
        <v>716</v>
      </c>
      <c r="U3409" t="s">
        <v>5197</v>
      </c>
      <c r="V3409" s="41">
        <v>41400</v>
      </c>
      <c r="W3409" s="41">
        <v>34179</v>
      </c>
      <c r="X3409">
        <v>0</v>
      </c>
      <c r="Z3409" t="s">
        <v>102</v>
      </c>
      <c r="AA3409">
        <v>1</v>
      </c>
      <c r="AB3409" t="s">
        <v>103</v>
      </c>
      <c r="AC3409" t="s">
        <v>104</v>
      </c>
      <c r="AD3409">
        <v>1</v>
      </c>
      <c r="AE3409" t="s">
        <v>105</v>
      </c>
      <c r="AG3409" t="s">
        <v>121</v>
      </c>
      <c r="AJ3409" t="s">
        <v>107</v>
      </c>
      <c r="AK3409" t="s">
        <v>16316</v>
      </c>
    </row>
    <row r="3410" spans="1:37" hidden="1" x14ac:dyDescent="0.25">
      <c r="A3410" t="s">
        <v>16317</v>
      </c>
      <c r="B3410" t="e">
        <f>VLOOKUP(A3410,[2]mp_ALL!B$1:B$557,1,0)</f>
        <v>#N/A</v>
      </c>
      <c r="C3410" t="s">
        <v>16318</v>
      </c>
      <c r="D3410" t="s">
        <v>38</v>
      </c>
      <c r="E3410" t="s">
        <v>88</v>
      </c>
      <c r="F3410" t="s">
        <v>8284</v>
      </c>
      <c r="G3410" t="s">
        <v>8285</v>
      </c>
      <c r="H3410" t="s">
        <v>91</v>
      </c>
      <c r="I3410" t="s">
        <v>15469</v>
      </c>
      <c r="J3410">
        <v>1</v>
      </c>
      <c r="K3410" t="s">
        <v>14966</v>
      </c>
      <c r="L3410">
        <v>0</v>
      </c>
      <c r="M3410" t="s">
        <v>158</v>
      </c>
      <c r="N3410" t="s">
        <v>2004</v>
      </c>
      <c r="O3410" t="s">
        <v>14967</v>
      </c>
      <c r="P3410" t="s">
        <v>15470</v>
      </c>
      <c r="Q3410" t="s">
        <v>15471</v>
      </c>
      <c r="R3410" t="s">
        <v>117</v>
      </c>
      <c r="S3410" t="s">
        <v>207</v>
      </c>
      <c r="T3410" t="s">
        <v>16319</v>
      </c>
      <c r="U3410" t="s">
        <v>16320</v>
      </c>
      <c r="V3410" s="41">
        <v>41400</v>
      </c>
      <c r="W3410" s="41">
        <v>33916</v>
      </c>
      <c r="X3410">
        <v>1</v>
      </c>
      <c r="Y3410">
        <v>2</v>
      </c>
      <c r="Z3410" t="s">
        <v>102</v>
      </c>
      <c r="AA3410">
        <v>1</v>
      </c>
      <c r="AB3410" t="s">
        <v>103</v>
      </c>
      <c r="AC3410" t="s">
        <v>104</v>
      </c>
      <c r="AD3410">
        <v>1</v>
      </c>
      <c r="AE3410" t="s">
        <v>120</v>
      </c>
      <c r="AG3410" t="s">
        <v>121</v>
      </c>
      <c r="AJ3410" t="s">
        <v>3422</v>
      </c>
      <c r="AK3410" t="s">
        <v>16321</v>
      </c>
    </row>
    <row r="3411" spans="1:37" hidden="1" x14ac:dyDescent="0.25">
      <c r="A3411" t="s">
        <v>16322</v>
      </c>
      <c r="B3411" t="e">
        <f>VLOOKUP(A3411,[2]mp_ALL!B$1:B$557,1,0)</f>
        <v>#N/A</v>
      </c>
      <c r="C3411" t="s">
        <v>16323</v>
      </c>
      <c r="D3411" t="s">
        <v>38</v>
      </c>
      <c r="E3411" t="s">
        <v>88</v>
      </c>
      <c r="F3411" t="s">
        <v>8284</v>
      </c>
      <c r="G3411" t="s">
        <v>8285</v>
      </c>
      <c r="H3411" t="s">
        <v>91</v>
      </c>
      <c r="I3411" t="s">
        <v>1609</v>
      </c>
      <c r="J3411">
        <v>1</v>
      </c>
      <c r="K3411" t="s">
        <v>183</v>
      </c>
      <c r="L3411">
        <v>1</v>
      </c>
      <c r="M3411" t="s">
        <v>158</v>
      </c>
      <c r="N3411" t="s">
        <v>184</v>
      </c>
      <c r="O3411" t="s">
        <v>867</v>
      </c>
      <c r="P3411" t="s">
        <v>868</v>
      </c>
      <c r="Q3411" t="s">
        <v>1610</v>
      </c>
      <c r="R3411" t="s">
        <v>117</v>
      </c>
      <c r="S3411" t="s">
        <v>163</v>
      </c>
      <c r="T3411" t="s">
        <v>8840</v>
      </c>
      <c r="U3411" t="s">
        <v>16324</v>
      </c>
      <c r="V3411" s="41">
        <v>41400</v>
      </c>
      <c r="W3411" s="41">
        <v>34473</v>
      </c>
      <c r="X3411">
        <v>1</v>
      </c>
      <c r="Y3411">
        <v>0</v>
      </c>
      <c r="Z3411" t="s">
        <v>102</v>
      </c>
      <c r="AA3411">
        <v>1</v>
      </c>
      <c r="AB3411" t="s">
        <v>103</v>
      </c>
      <c r="AC3411" t="s">
        <v>104</v>
      </c>
      <c r="AD3411">
        <v>1</v>
      </c>
      <c r="AE3411" t="s">
        <v>105</v>
      </c>
      <c r="AG3411" t="s">
        <v>121</v>
      </c>
      <c r="AJ3411" t="s">
        <v>430</v>
      </c>
      <c r="AK3411" t="s">
        <v>16325</v>
      </c>
    </row>
    <row r="3412" spans="1:37" hidden="1" x14ac:dyDescent="0.25">
      <c r="A3412" t="s">
        <v>16326</v>
      </c>
      <c r="B3412" t="e">
        <f>VLOOKUP(A3412,[2]mp_ALL!B$1:B$557,1,0)</f>
        <v>#N/A</v>
      </c>
      <c r="C3412" t="s">
        <v>16327</v>
      </c>
      <c r="D3412" t="s">
        <v>38</v>
      </c>
      <c r="E3412" t="s">
        <v>88</v>
      </c>
      <c r="F3412" t="s">
        <v>8284</v>
      </c>
      <c r="G3412" t="s">
        <v>8285</v>
      </c>
      <c r="H3412" t="s">
        <v>91</v>
      </c>
      <c r="I3412" t="s">
        <v>13505</v>
      </c>
      <c r="J3412">
        <v>1</v>
      </c>
      <c r="K3412" t="s">
        <v>11147</v>
      </c>
      <c r="L3412">
        <v>1</v>
      </c>
      <c r="M3412" t="s">
        <v>158</v>
      </c>
      <c r="N3412" t="s">
        <v>8033</v>
      </c>
      <c r="O3412" t="s">
        <v>13506</v>
      </c>
      <c r="R3412" t="s">
        <v>117</v>
      </c>
      <c r="S3412" t="s">
        <v>207</v>
      </c>
      <c r="T3412" t="s">
        <v>16328</v>
      </c>
      <c r="U3412" t="s">
        <v>4641</v>
      </c>
      <c r="V3412" s="41">
        <v>41400</v>
      </c>
      <c r="W3412" s="41">
        <v>34377</v>
      </c>
      <c r="X3412">
        <v>1</v>
      </c>
      <c r="Y3412">
        <v>1</v>
      </c>
      <c r="Z3412" t="s">
        <v>102</v>
      </c>
      <c r="AA3412">
        <v>1</v>
      </c>
      <c r="AB3412" t="s">
        <v>103</v>
      </c>
      <c r="AC3412" t="s">
        <v>104</v>
      </c>
      <c r="AD3412">
        <v>1</v>
      </c>
      <c r="AE3412" t="s">
        <v>138</v>
      </c>
      <c r="AG3412" t="s">
        <v>121</v>
      </c>
      <c r="AJ3412" t="s">
        <v>972</v>
      </c>
      <c r="AK3412" t="s">
        <v>16329</v>
      </c>
    </row>
    <row r="3413" spans="1:37" hidden="1" x14ac:dyDescent="0.25">
      <c r="A3413" t="s">
        <v>16330</v>
      </c>
      <c r="B3413" t="e">
        <f>VLOOKUP(A3413,[2]mp_ALL!B$1:B$557,1,0)</f>
        <v>#N/A</v>
      </c>
      <c r="C3413" t="s">
        <v>16331</v>
      </c>
      <c r="D3413" t="s">
        <v>38</v>
      </c>
      <c r="E3413" t="s">
        <v>88</v>
      </c>
      <c r="F3413" t="s">
        <v>8284</v>
      </c>
      <c r="G3413" t="s">
        <v>8285</v>
      </c>
      <c r="H3413" t="s">
        <v>91</v>
      </c>
      <c r="I3413" t="s">
        <v>14965</v>
      </c>
      <c r="J3413">
        <v>1</v>
      </c>
      <c r="K3413" t="s">
        <v>14966</v>
      </c>
      <c r="L3413">
        <v>0</v>
      </c>
      <c r="M3413" t="s">
        <v>158</v>
      </c>
      <c r="N3413" t="s">
        <v>2004</v>
      </c>
      <c r="O3413" t="s">
        <v>14967</v>
      </c>
      <c r="P3413" t="s">
        <v>14968</v>
      </c>
      <c r="Q3413" t="s">
        <v>14969</v>
      </c>
      <c r="R3413" t="s">
        <v>117</v>
      </c>
      <c r="S3413" t="s">
        <v>207</v>
      </c>
      <c r="T3413" t="s">
        <v>16332</v>
      </c>
      <c r="U3413" t="s">
        <v>16333</v>
      </c>
      <c r="V3413" s="41">
        <v>41400</v>
      </c>
      <c r="W3413" s="41">
        <v>34205</v>
      </c>
      <c r="X3413">
        <v>1</v>
      </c>
      <c r="Y3413">
        <v>2</v>
      </c>
      <c r="Z3413" t="s">
        <v>102</v>
      </c>
      <c r="AA3413">
        <v>1</v>
      </c>
      <c r="AB3413" t="s">
        <v>103</v>
      </c>
      <c r="AC3413" t="s">
        <v>104</v>
      </c>
      <c r="AD3413">
        <v>1</v>
      </c>
      <c r="AE3413" t="s">
        <v>120</v>
      </c>
      <c r="AG3413" t="s">
        <v>121</v>
      </c>
      <c r="AJ3413" t="s">
        <v>1913</v>
      </c>
      <c r="AK3413" t="s">
        <v>16334</v>
      </c>
    </row>
    <row r="3414" spans="1:37" x14ac:dyDescent="0.25">
      <c r="A3414" t="s">
        <v>16335</v>
      </c>
      <c r="B3414" t="str">
        <f>VLOOKUP(A3414,[2]mp_ALL!B$1:B$557,1,0)</f>
        <v>1324015</v>
      </c>
      <c r="C3414" t="s">
        <v>16336</v>
      </c>
      <c r="D3414" t="s">
        <v>38</v>
      </c>
      <c r="E3414" t="s">
        <v>88</v>
      </c>
      <c r="F3414" t="s">
        <v>250</v>
      </c>
      <c r="G3414" t="s">
        <v>251</v>
      </c>
      <c r="H3414" t="s">
        <v>91</v>
      </c>
      <c r="I3414" t="s">
        <v>16337</v>
      </c>
      <c r="J3414">
        <v>1</v>
      </c>
      <c r="K3414" t="s">
        <v>2617</v>
      </c>
      <c r="L3414">
        <v>0</v>
      </c>
      <c r="M3414" t="s">
        <v>34</v>
      </c>
      <c r="N3414" t="s">
        <v>43</v>
      </c>
      <c r="O3414" t="s">
        <v>4055</v>
      </c>
      <c r="P3414" t="s">
        <v>16338</v>
      </c>
      <c r="Q3414" t="s">
        <v>16339</v>
      </c>
      <c r="S3414" t="s">
        <v>549</v>
      </c>
      <c r="T3414" t="s">
        <v>16340</v>
      </c>
      <c r="U3414" t="s">
        <v>16341</v>
      </c>
      <c r="V3414" s="41">
        <v>41400</v>
      </c>
      <c r="W3414" s="41">
        <v>34440</v>
      </c>
      <c r="X3414">
        <v>1</v>
      </c>
      <c r="Y3414">
        <v>0</v>
      </c>
      <c r="Z3414" t="s">
        <v>102</v>
      </c>
      <c r="AA3414">
        <v>1</v>
      </c>
      <c r="AB3414" t="s">
        <v>103</v>
      </c>
      <c r="AC3414" t="s">
        <v>104</v>
      </c>
      <c r="AD3414">
        <v>1</v>
      </c>
      <c r="AE3414" t="s">
        <v>120</v>
      </c>
      <c r="AG3414" t="s">
        <v>106</v>
      </c>
      <c r="AJ3414" t="s">
        <v>689</v>
      </c>
      <c r="AK3414" t="s">
        <v>16342</v>
      </c>
    </row>
    <row r="3415" spans="1:37" hidden="1" x14ac:dyDescent="0.25">
      <c r="A3415" t="s">
        <v>16343</v>
      </c>
      <c r="B3415" t="e">
        <f>VLOOKUP(A3415,[2]mp_ALL!B$1:B$557,1,0)</f>
        <v>#N/A</v>
      </c>
      <c r="C3415" t="s">
        <v>16344</v>
      </c>
      <c r="D3415" t="s">
        <v>38</v>
      </c>
      <c r="E3415" t="s">
        <v>88</v>
      </c>
      <c r="F3415" t="s">
        <v>8284</v>
      </c>
      <c r="G3415" t="s">
        <v>8285</v>
      </c>
      <c r="H3415" t="s">
        <v>91</v>
      </c>
      <c r="I3415" t="s">
        <v>6182</v>
      </c>
      <c r="J3415">
        <v>1</v>
      </c>
      <c r="K3415" t="s">
        <v>6183</v>
      </c>
      <c r="L3415">
        <v>1</v>
      </c>
      <c r="M3415" t="s">
        <v>158</v>
      </c>
      <c r="N3415" t="s">
        <v>205</v>
      </c>
      <c r="O3415" t="s">
        <v>936</v>
      </c>
      <c r="P3415" t="s">
        <v>6184</v>
      </c>
      <c r="Q3415" t="s">
        <v>6185</v>
      </c>
      <c r="R3415" t="s">
        <v>117</v>
      </c>
      <c r="S3415" t="s">
        <v>207</v>
      </c>
      <c r="T3415" t="s">
        <v>16345</v>
      </c>
      <c r="U3415" t="s">
        <v>16346</v>
      </c>
      <c r="V3415" s="41">
        <v>41400</v>
      </c>
      <c r="W3415" s="41">
        <v>34305</v>
      </c>
      <c r="X3415">
        <v>0</v>
      </c>
      <c r="Z3415" t="s">
        <v>102</v>
      </c>
      <c r="AA3415">
        <v>1</v>
      </c>
      <c r="AB3415" t="s">
        <v>103</v>
      </c>
      <c r="AC3415" t="s">
        <v>104</v>
      </c>
      <c r="AD3415">
        <v>1</v>
      </c>
      <c r="AE3415" t="s">
        <v>105</v>
      </c>
      <c r="AG3415" t="s">
        <v>121</v>
      </c>
      <c r="AJ3415" t="s">
        <v>107</v>
      </c>
      <c r="AK3415" t="s">
        <v>16347</v>
      </c>
    </row>
    <row r="3416" spans="1:37" hidden="1" x14ac:dyDescent="0.25">
      <c r="A3416" t="s">
        <v>16348</v>
      </c>
      <c r="B3416" t="e">
        <f>VLOOKUP(A3416,[2]mp_ALL!B$1:B$557,1,0)</f>
        <v>#N/A</v>
      </c>
      <c r="C3416" t="s">
        <v>16349</v>
      </c>
      <c r="D3416" t="s">
        <v>38</v>
      </c>
      <c r="E3416" t="s">
        <v>88</v>
      </c>
      <c r="F3416" t="s">
        <v>8284</v>
      </c>
      <c r="G3416" t="s">
        <v>8285</v>
      </c>
      <c r="H3416" t="s">
        <v>91</v>
      </c>
      <c r="I3416" t="s">
        <v>3270</v>
      </c>
      <c r="J3416">
        <v>1</v>
      </c>
      <c r="K3416" t="s">
        <v>3218</v>
      </c>
      <c r="L3416">
        <v>1</v>
      </c>
      <c r="M3416" t="s">
        <v>435</v>
      </c>
      <c r="N3416" t="s">
        <v>436</v>
      </c>
      <c r="O3416" t="s">
        <v>3219</v>
      </c>
      <c r="P3416" t="s">
        <v>3271</v>
      </c>
      <c r="Q3416" t="s">
        <v>3272</v>
      </c>
      <c r="R3416" t="s">
        <v>117</v>
      </c>
      <c r="S3416" t="s">
        <v>199</v>
      </c>
      <c r="T3416" t="s">
        <v>16350</v>
      </c>
      <c r="U3416" t="s">
        <v>16351</v>
      </c>
      <c r="V3416" s="41">
        <v>41400</v>
      </c>
      <c r="W3416" s="41">
        <v>33675</v>
      </c>
      <c r="X3416">
        <v>1</v>
      </c>
      <c r="Y3416">
        <v>1</v>
      </c>
      <c r="Z3416" t="s">
        <v>102</v>
      </c>
      <c r="AA3416">
        <v>1</v>
      </c>
      <c r="AB3416" t="s">
        <v>103</v>
      </c>
      <c r="AC3416" t="s">
        <v>104</v>
      </c>
      <c r="AD3416">
        <v>1</v>
      </c>
      <c r="AE3416" t="s">
        <v>105</v>
      </c>
      <c r="AG3416" t="s">
        <v>148</v>
      </c>
      <c r="AJ3416" t="s">
        <v>689</v>
      </c>
      <c r="AK3416" t="s">
        <v>16352</v>
      </c>
    </row>
    <row r="3417" spans="1:37" hidden="1" x14ac:dyDescent="0.25">
      <c r="A3417" t="s">
        <v>16353</v>
      </c>
      <c r="B3417" t="e">
        <f>VLOOKUP(A3417,[2]mp_ALL!B$1:B$557,1,0)</f>
        <v>#N/A</v>
      </c>
      <c r="C3417" t="s">
        <v>16354</v>
      </c>
      <c r="D3417" t="s">
        <v>36</v>
      </c>
      <c r="E3417" t="s">
        <v>88</v>
      </c>
      <c r="F3417" t="s">
        <v>89</v>
      </c>
      <c r="G3417" t="s">
        <v>90</v>
      </c>
      <c r="H3417" t="s">
        <v>290</v>
      </c>
      <c r="I3417" t="s">
        <v>3172</v>
      </c>
      <c r="J3417">
        <v>1</v>
      </c>
      <c r="K3417" t="s">
        <v>1420</v>
      </c>
      <c r="L3417">
        <v>0</v>
      </c>
      <c r="M3417" t="s">
        <v>1421</v>
      </c>
      <c r="N3417" t="s">
        <v>2301</v>
      </c>
      <c r="O3417" t="s">
        <v>3173</v>
      </c>
      <c r="R3417" t="s">
        <v>1424</v>
      </c>
      <c r="S3417" t="s">
        <v>560</v>
      </c>
      <c r="T3417" t="s">
        <v>16355</v>
      </c>
      <c r="U3417" t="s">
        <v>16356</v>
      </c>
      <c r="V3417" s="41">
        <v>41405</v>
      </c>
      <c r="W3417" s="41">
        <v>33104</v>
      </c>
      <c r="X3417">
        <v>1</v>
      </c>
      <c r="Y3417">
        <v>1</v>
      </c>
      <c r="Z3417" t="s">
        <v>102</v>
      </c>
      <c r="AA3417">
        <v>1</v>
      </c>
      <c r="AB3417" t="s">
        <v>103</v>
      </c>
      <c r="AC3417" t="s">
        <v>297</v>
      </c>
      <c r="AD3417">
        <v>1</v>
      </c>
      <c r="AE3417" t="s">
        <v>563</v>
      </c>
      <c r="AG3417" t="s">
        <v>1427</v>
      </c>
      <c r="AJ3417" t="s">
        <v>16357</v>
      </c>
      <c r="AK3417" t="s">
        <v>16358</v>
      </c>
    </row>
    <row r="3418" spans="1:37" hidden="1" x14ac:dyDescent="0.25">
      <c r="A3418" t="s">
        <v>16359</v>
      </c>
      <c r="B3418" t="e">
        <f>VLOOKUP(A3418,[2]mp_ALL!B$1:B$557,1,0)</f>
        <v>#N/A</v>
      </c>
      <c r="C3418" t="s">
        <v>16360</v>
      </c>
      <c r="D3418" t="s">
        <v>39</v>
      </c>
      <c r="E3418" t="s">
        <v>88</v>
      </c>
      <c r="F3418" t="s">
        <v>567</v>
      </c>
      <c r="G3418" t="s">
        <v>568</v>
      </c>
      <c r="H3418" t="s">
        <v>290</v>
      </c>
      <c r="I3418" t="s">
        <v>16361</v>
      </c>
      <c r="J3418">
        <v>1</v>
      </c>
      <c r="K3418" t="s">
        <v>1420</v>
      </c>
      <c r="L3418">
        <v>0</v>
      </c>
      <c r="M3418" t="s">
        <v>1421</v>
      </c>
      <c r="N3418" t="s">
        <v>2234</v>
      </c>
      <c r="O3418" t="s">
        <v>16362</v>
      </c>
      <c r="R3418" t="s">
        <v>1424</v>
      </c>
      <c r="S3418" t="s">
        <v>560</v>
      </c>
      <c r="T3418" t="s">
        <v>16363</v>
      </c>
      <c r="U3418" t="s">
        <v>16364</v>
      </c>
      <c r="V3418" s="41">
        <v>41405</v>
      </c>
      <c r="W3418" s="41">
        <v>33058</v>
      </c>
      <c r="X3418">
        <v>1</v>
      </c>
      <c r="Y3418">
        <v>2</v>
      </c>
      <c r="Z3418" t="s">
        <v>102</v>
      </c>
      <c r="AA3418">
        <v>1</v>
      </c>
      <c r="AB3418" t="s">
        <v>103</v>
      </c>
      <c r="AC3418" t="s">
        <v>297</v>
      </c>
      <c r="AD3418">
        <v>1</v>
      </c>
      <c r="AE3418" t="s">
        <v>563</v>
      </c>
      <c r="AG3418" t="s">
        <v>1427</v>
      </c>
      <c r="AJ3418" t="s">
        <v>12867</v>
      </c>
      <c r="AK3418" t="s">
        <v>16365</v>
      </c>
    </row>
    <row r="3419" spans="1:37" hidden="1" x14ac:dyDescent="0.25">
      <c r="A3419" t="s">
        <v>16366</v>
      </c>
      <c r="B3419" t="e">
        <f>VLOOKUP(A3419,[2]mp_ALL!B$1:B$557,1,0)</f>
        <v>#N/A</v>
      </c>
      <c r="C3419" t="s">
        <v>16367</v>
      </c>
      <c r="D3419" t="s">
        <v>39</v>
      </c>
      <c r="E3419" t="s">
        <v>88</v>
      </c>
      <c r="F3419" t="s">
        <v>567</v>
      </c>
      <c r="G3419" t="s">
        <v>568</v>
      </c>
      <c r="H3419" t="s">
        <v>290</v>
      </c>
      <c r="I3419" t="s">
        <v>9395</v>
      </c>
      <c r="J3419">
        <v>1</v>
      </c>
      <c r="K3419" t="s">
        <v>8032</v>
      </c>
      <c r="L3419">
        <v>0</v>
      </c>
      <c r="M3419" t="s">
        <v>158</v>
      </c>
      <c r="N3419" t="s">
        <v>8033</v>
      </c>
      <c r="O3419" t="s">
        <v>9396</v>
      </c>
      <c r="R3419" t="s">
        <v>117</v>
      </c>
      <c r="S3419" t="s">
        <v>163</v>
      </c>
      <c r="T3419" t="s">
        <v>16368</v>
      </c>
      <c r="U3419" t="s">
        <v>16369</v>
      </c>
      <c r="V3419" s="41">
        <v>41405</v>
      </c>
      <c r="W3419" s="41">
        <v>33276</v>
      </c>
      <c r="X3419">
        <v>0</v>
      </c>
      <c r="Z3419" t="s">
        <v>923</v>
      </c>
      <c r="AA3419">
        <v>1</v>
      </c>
      <c r="AB3419" t="s">
        <v>103</v>
      </c>
      <c r="AC3419" t="s">
        <v>297</v>
      </c>
      <c r="AD3419">
        <v>1</v>
      </c>
      <c r="AE3419" t="s">
        <v>322</v>
      </c>
      <c r="AG3419" t="s">
        <v>121</v>
      </c>
      <c r="AI3419" t="s">
        <v>210</v>
      </c>
      <c r="AJ3419" t="s">
        <v>107</v>
      </c>
      <c r="AK3419" t="s">
        <v>16370</v>
      </c>
    </row>
    <row r="3420" spans="1:37" hidden="1" x14ac:dyDescent="0.25">
      <c r="A3420" t="s">
        <v>16371</v>
      </c>
      <c r="B3420" t="e">
        <f>VLOOKUP(A3420,[2]mp_ALL!B$1:B$557,1,0)</f>
        <v>#N/A</v>
      </c>
      <c r="C3420" t="s">
        <v>8261</v>
      </c>
      <c r="D3420" t="s">
        <v>38</v>
      </c>
      <c r="E3420" t="s">
        <v>88</v>
      </c>
      <c r="F3420" t="s">
        <v>8284</v>
      </c>
      <c r="G3420" t="s">
        <v>8285</v>
      </c>
      <c r="H3420" t="s">
        <v>91</v>
      </c>
      <c r="I3420" t="s">
        <v>666</v>
      </c>
      <c r="J3420">
        <v>1</v>
      </c>
      <c r="K3420" t="s">
        <v>667</v>
      </c>
      <c r="L3420">
        <v>1</v>
      </c>
      <c r="M3420" t="s">
        <v>113</v>
      </c>
      <c r="N3420" t="s">
        <v>195</v>
      </c>
      <c r="O3420" t="s">
        <v>196</v>
      </c>
      <c r="P3420" t="s">
        <v>668</v>
      </c>
      <c r="Q3420" t="s">
        <v>669</v>
      </c>
      <c r="R3420" t="s">
        <v>117</v>
      </c>
      <c r="S3420" t="s">
        <v>199</v>
      </c>
      <c r="T3420" t="s">
        <v>16372</v>
      </c>
      <c r="U3420" t="s">
        <v>16373</v>
      </c>
      <c r="V3420" s="41">
        <v>41414</v>
      </c>
      <c r="W3420" s="41">
        <v>33972</v>
      </c>
      <c r="X3420">
        <v>1</v>
      </c>
      <c r="Y3420">
        <v>0</v>
      </c>
      <c r="Z3420" t="s">
        <v>102</v>
      </c>
      <c r="AA3420">
        <v>1</v>
      </c>
      <c r="AB3420" t="s">
        <v>103</v>
      </c>
      <c r="AC3420" t="s">
        <v>104</v>
      </c>
      <c r="AD3420">
        <v>1</v>
      </c>
      <c r="AE3420" t="s">
        <v>105</v>
      </c>
      <c r="AG3420" t="s">
        <v>121</v>
      </c>
      <c r="AJ3420" t="s">
        <v>271</v>
      </c>
      <c r="AK3420" t="s">
        <v>16374</v>
      </c>
    </row>
    <row r="3421" spans="1:37" hidden="1" x14ac:dyDescent="0.25">
      <c r="A3421" t="s">
        <v>16375</v>
      </c>
      <c r="B3421" t="e">
        <f>VLOOKUP(A3421,[2]mp_ALL!B$1:B$557,1,0)</f>
        <v>#N/A</v>
      </c>
      <c r="C3421" t="s">
        <v>16376</v>
      </c>
      <c r="D3421" t="s">
        <v>37</v>
      </c>
      <c r="E3421" t="s">
        <v>88</v>
      </c>
      <c r="F3421" t="s">
        <v>8284</v>
      </c>
      <c r="G3421" t="s">
        <v>8285</v>
      </c>
      <c r="H3421" t="s">
        <v>91</v>
      </c>
      <c r="I3421" t="s">
        <v>1759</v>
      </c>
      <c r="J3421">
        <v>1</v>
      </c>
      <c r="K3421" t="s">
        <v>1760</v>
      </c>
      <c r="L3421">
        <v>1</v>
      </c>
      <c r="M3421" t="s">
        <v>113</v>
      </c>
      <c r="N3421" t="s">
        <v>362</v>
      </c>
      <c r="O3421" t="s">
        <v>347</v>
      </c>
      <c r="P3421" t="s">
        <v>1761</v>
      </c>
      <c r="Q3421" t="s">
        <v>1762</v>
      </c>
      <c r="R3421" t="s">
        <v>117</v>
      </c>
      <c r="S3421" t="s">
        <v>199</v>
      </c>
      <c r="T3421" t="s">
        <v>16377</v>
      </c>
      <c r="U3421" t="s">
        <v>16378</v>
      </c>
      <c r="V3421" s="41">
        <v>41414</v>
      </c>
      <c r="W3421" s="41">
        <v>34222</v>
      </c>
      <c r="X3421">
        <v>0</v>
      </c>
      <c r="Z3421" t="s">
        <v>102</v>
      </c>
      <c r="AA3421">
        <v>1</v>
      </c>
      <c r="AB3421" t="s">
        <v>103</v>
      </c>
      <c r="AC3421" t="s">
        <v>104</v>
      </c>
      <c r="AD3421">
        <v>1</v>
      </c>
      <c r="AE3421" t="s">
        <v>105</v>
      </c>
      <c r="AG3421" t="s">
        <v>121</v>
      </c>
      <c r="AJ3421" t="s">
        <v>1153</v>
      </c>
      <c r="AK3421" t="s">
        <v>16379</v>
      </c>
    </row>
    <row r="3422" spans="1:37" hidden="1" x14ac:dyDescent="0.25">
      <c r="A3422" t="s">
        <v>16380</v>
      </c>
      <c r="B3422" t="e">
        <f>VLOOKUP(A3422,[2]mp_ALL!B$1:B$557,1,0)</f>
        <v>#N/A</v>
      </c>
      <c r="C3422" t="s">
        <v>16381</v>
      </c>
      <c r="D3422" t="s">
        <v>38</v>
      </c>
      <c r="E3422" t="s">
        <v>88</v>
      </c>
      <c r="F3422" t="s">
        <v>8284</v>
      </c>
      <c r="G3422" t="s">
        <v>8285</v>
      </c>
      <c r="H3422" t="s">
        <v>91</v>
      </c>
      <c r="I3422" t="s">
        <v>1069</v>
      </c>
      <c r="J3422">
        <v>1</v>
      </c>
      <c r="K3422" t="s">
        <v>404</v>
      </c>
      <c r="L3422">
        <v>1</v>
      </c>
      <c r="M3422" t="s">
        <v>113</v>
      </c>
      <c r="N3422" t="s">
        <v>195</v>
      </c>
      <c r="O3422" t="s">
        <v>889</v>
      </c>
      <c r="P3422" t="s">
        <v>905</v>
      </c>
      <c r="Q3422" t="s">
        <v>1070</v>
      </c>
      <c r="R3422" t="s">
        <v>117</v>
      </c>
      <c r="S3422" t="s">
        <v>199</v>
      </c>
      <c r="T3422" t="s">
        <v>16382</v>
      </c>
      <c r="U3422" t="s">
        <v>16383</v>
      </c>
      <c r="V3422" s="41">
        <v>41414</v>
      </c>
      <c r="W3422" s="41">
        <v>33945</v>
      </c>
      <c r="X3422">
        <v>1</v>
      </c>
      <c r="Y3422">
        <v>0</v>
      </c>
      <c r="Z3422" t="s">
        <v>102</v>
      </c>
      <c r="AA3422">
        <v>1</v>
      </c>
      <c r="AB3422" t="s">
        <v>103</v>
      </c>
      <c r="AC3422" t="s">
        <v>104</v>
      </c>
      <c r="AD3422">
        <v>1</v>
      </c>
      <c r="AE3422" t="s">
        <v>105</v>
      </c>
      <c r="AG3422" t="s">
        <v>121</v>
      </c>
      <c r="AJ3422" t="s">
        <v>5918</v>
      </c>
      <c r="AK3422" t="s">
        <v>16384</v>
      </c>
    </row>
    <row r="3423" spans="1:37" hidden="1" x14ac:dyDescent="0.25">
      <c r="A3423" t="s">
        <v>16385</v>
      </c>
      <c r="B3423" t="e">
        <f>VLOOKUP(A3423,[2]mp_ALL!B$1:B$557,1,0)</f>
        <v>#N/A</v>
      </c>
      <c r="C3423" t="s">
        <v>16386</v>
      </c>
      <c r="D3423" t="s">
        <v>37</v>
      </c>
      <c r="E3423" t="s">
        <v>88</v>
      </c>
      <c r="F3423" t="s">
        <v>8284</v>
      </c>
      <c r="G3423" t="s">
        <v>8285</v>
      </c>
      <c r="H3423" t="s">
        <v>91</v>
      </c>
      <c r="I3423" t="s">
        <v>4966</v>
      </c>
      <c r="J3423">
        <v>1</v>
      </c>
      <c r="K3423" t="s">
        <v>3350</v>
      </c>
      <c r="L3423">
        <v>1</v>
      </c>
      <c r="M3423" t="s">
        <v>158</v>
      </c>
      <c r="N3423" t="s">
        <v>205</v>
      </c>
      <c r="O3423" t="s">
        <v>1213</v>
      </c>
      <c r="P3423" t="s">
        <v>1214</v>
      </c>
      <c r="Q3423" t="s">
        <v>4967</v>
      </c>
      <c r="R3423" t="s">
        <v>117</v>
      </c>
      <c r="S3423" t="s">
        <v>207</v>
      </c>
      <c r="T3423" t="s">
        <v>16387</v>
      </c>
      <c r="U3423" t="s">
        <v>10172</v>
      </c>
      <c r="V3423" s="41">
        <v>41414</v>
      </c>
      <c r="W3423" s="41">
        <v>34041</v>
      </c>
      <c r="X3423">
        <v>0</v>
      </c>
      <c r="Z3423" t="s">
        <v>102</v>
      </c>
      <c r="AA3423">
        <v>1</v>
      </c>
      <c r="AB3423" t="s">
        <v>103</v>
      </c>
      <c r="AC3423" t="s">
        <v>104</v>
      </c>
      <c r="AD3423">
        <v>1</v>
      </c>
      <c r="AE3423" t="s">
        <v>105</v>
      </c>
      <c r="AG3423" t="s">
        <v>121</v>
      </c>
      <c r="AJ3423" t="s">
        <v>13104</v>
      </c>
      <c r="AK3423" t="s">
        <v>16388</v>
      </c>
    </row>
    <row r="3424" spans="1:37" hidden="1" x14ac:dyDescent="0.25">
      <c r="A3424" t="s">
        <v>16389</v>
      </c>
      <c r="B3424" t="e">
        <f>VLOOKUP(A3424,[2]mp_ALL!B$1:B$557,1,0)</f>
        <v>#N/A</v>
      </c>
      <c r="C3424" t="s">
        <v>16390</v>
      </c>
      <c r="D3424" t="s">
        <v>38</v>
      </c>
      <c r="E3424" t="s">
        <v>88</v>
      </c>
      <c r="F3424" t="s">
        <v>8284</v>
      </c>
      <c r="G3424" t="s">
        <v>8285</v>
      </c>
      <c r="H3424" t="s">
        <v>91</v>
      </c>
      <c r="I3424" t="s">
        <v>1260</v>
      </c>
      <c r="J3424">
        <v>1</v>
      </c>
      <c r="K3424" t="s">
        <v>1212</v>
      </c>
      <c r="L3424">
        <v>1</v>
      </c>
      <c r="M3424" t="s">
        <v>158</v>
      </c>
      <c r="N3424" t="s">
        <v>205</v>
      </c>
      <c r="O3424" t="s">
        <v>1213</v>
      </c>
      <c r="P3424" t="s">
        <v>1214</v>
      </c>
      <c r="Q3424" t="s">
        <v>1261</v>
      </c>
      <c r="R3424" t="s">
        <v>117</v>
      </c>
      <c r="S3424" t="s">
        <v>207</v>
      </c>
      <c r="T3424" t="s">
        <v>16391</v>
      </c>
      <c r="U3424" t="s">
        <v>16392</v>
      </c>
      <c r="V3424" s="41">
        <v>41414</v>
      </c>
      <c r="W3424" s="41">
        <v>34695</v>
      </c>
      <c r="X3424">
        <v>1</v>
      </c>
      <c r="Y3424">
        <v>1</v>
      </c>
      <c r="Z3424" t="s">
        <v>102</v>
      </c>
      <c r="AA3424">
        <v>1</v>
      </c>
      <c r="AB3424" t="s">
        <v>103</v>
      </c>
      <c r="AC3424" t="s">
        <v>104</v>
      </c>
      <c r="AD3424">
        <v>1</v>
      </c>
      <c r="AE3424" t="s">
        <v>105</v>
      </c>
      <c r="AG3424" t="s">
        <v>121</v>
      </c>
      <c r="AJ3424" t="s">
        <v>107</v>
      </c>
      <c r="AK3424" t="s">
        <v>16393</v>
      </c>
    </row>
    <row r="3425" spans="1:37" hidden="1" x14ac:dyDescent="0.25">
      <c r="A3425" t="s">
        <v>16394</v>
      </c>
      <c r="B3425" t="e">
        <f>VLOOKUP(A3425,[2]mp_ALL!B$1:B$557,1,0)</f>
        <v>#N/A</v>
      </c>
      <c r="C3425" t="s">
        <v>16395</v>
      </c>
      <c r="D3425" t="s">
        <v>38</v>
      </c>
      <c r="E3425" t="s">
        <v>88</v>
      </c>
      <c r="F3425" t="s">
        <v>8284</v>
      </c>
      <c r="G3425" t="s">
        <v>8285</v>
      </c>
      <c r="H3425" t="s">
        <v>91</v>
      </c>
      <c r="I3425" t="s">
        <v>8140</v>
      </c>
      <c r="J3425">
        <v>1</v>
      </c>
      <c r="K3425" t="s">
        <v>2952</v>
      </c>
      <c r="L3425">
        <v>1</v>
      </c>
      <c r="M3425" t="s">
        <v>435</v>
      </c>
      <c r="N3425" t="s">
        <v>505</v>
      </c>
      <c r="O3425" t="s">
        <v>2953</v>
      </c>
      <c r="P3425" t="s">
        <v>7811</v>
      </c>
      <c r="Q3425" t="s">
        <v>8141</v>
      </c>
      <c r="R3425" t="s">
        <v>117</v>
      </c>
      <c r="S3425" t="s">
        <v>148</v>
      </c>
      <c r="T3425" t="s">
        <v>16396</v>
      </c>
      <c r="U3425" t="s">
        <v>16397</v>
      </c>
      <c r="V3425" s="41">
        <v>41414</v>
      </c>
      <c r="W3425" s="41">
        <v>33761</v>
      </c>
      <c r="X3425">
        <v>1</v>
      </c>
      <c r="Y3425">
        <v>1</v>
      </c>
      <c r="Z3425" t="s">
        <v>102</v>
      </c>
      <c r="AA3425">
        <v>1</v>
      </c>
      <c r="AB3425" t="s">
        <v>103</v>
      </c>
      <c r="AC3425" t="s">
        <v>104</v>
      </c>
      <c r="AD3425">
        <v>1</v>
      </c>
      <c r="AE3425" t="s">
        <v>105</v>
      </c>
      <c r="AG3425" t="s">
        <v>148</v>
      </c>
      <c r="AJ3425" t="s">
        <v>357</v>
      </c>
      <c r="AK3425" t="s">
        <v>16398</v>
      </c>
    </row>
    <row r="3426" spans="1:37" hidden="1" x14ac:dyDescent="0.25">
      <c r="A3426" t="s">
        <v>16399</v>
      </c>
      <c r="B3426" t="e">
        <f>VLOOKUP(A3426,[2]mp_ALL!B$1:B$557,1,0)</f>
        <v>#N/A</v>
      </c>
      <c r="C3426" t="s">
        <v>16400</v>
      </c>
      <c r="D3426" t="s">
        <v>38</v>
      </c>
      <c r="E3426" t="s">
        <v>88</v>
      </c>
      <c r="F3426" t="s">
        <v>8284</v>
      </c>
      <c r="G3426" t="s">
        <v>8285</v>
      </c>
      <c r="H3426" t="s">
        <v>91</v>
      </c>
      <c r="I3426" t="s">
        <v>5277</v>
      </c>
      <c r="J3426">
        <v>1</v>
      </c>
      <c r="K3426" t="s">
        <v>721</v>
      </c>
      <c r="L3426">
        <v>1</v>
      </c>
      <c r="M3426" t="s">
        <v>414</v>
      </c>
      <c r="N3426" t="s">
        <v>159</v>
      </c>
      <c r="O3426" t="s">
        <v>722</v>
      </c>
      <c r="P3426" t="s">
        <v>723</v>
      </c>
      <c r="R3426" t="s">
        <v>117</v>
      </c>
      <c r="S3426" t="s">
        <v>163</v>
      </c>
      <c r="T3426" t="s">
        <v>16401</v>
      </c>
      <c r="U3426" t="s">
        <v>3642</v>
      </c>
      <c r="V3426" s="41">
        <v>41414</v>
      </c>
      <c r="W3426" s="41">
        <v>33941</v>
      </c>
      <c r="X3426">
        <v>1</v>
      </c>
      <c r="Y3426">
        <v>2</v>
      </c>
      <c r="Z3426" t="s">
        <v>102</v>
      </c>
      <c r="AA3426">
        <v>1</v>
      </c>
      <c r="AB3426" t="s">
        <v>103</v>
      </c>
      <c r="AC3426" t="s">
        <v>104</v>
      </c>
      <c r="AD3426">
        <v>1</v>
      </c>
      <c r="AE3426" t="s">
        <v>105</v>
      </c>
      <c r="AG3426" t="s">
        <v>121</v>
      </c>
      <c r="AJ3426" t="s">
        <v>107</v>
      </c>
      <c r="AK3426" t="s">
        <v>16402</v>
      </c>
    </row>
    <row r="3427" spans="1:37" hidden="1" x14ac:dyDescent="0.25">
      <c r="A3427" t="s">
        <v>16403</v>
      </c>
      <c r="B3427" t="e">
        <f>VLOOKUP(A3427,[2]mp_ALL!B$1:B$557,1,0)</f>
        <v>#N/A</v>
      </c>
      <c r="C3427" t="s">
        <v>16404</v>
      </c>
      <c r="D3427" t="s">
        <v>38</v>
      </c>
      <c r="E3427" t="s">
        <v>88</v>
      </c>
      <c r="F3427" t="s">
        <v>8284</v>
      </c>
      <c r="G3427" t="s">
        <v>8285</v>
      </c>
      <c r="H3427" t="s">
        <v>91</v>
      </c>
      <c r="I3427" t="s">
        <v>3570</v>
      </c>
      <c r="J3427">
        <v>1</v>
      </c>
      <c r="K3427" t="s">
        <v>721</v>
      </c>
      <c r="L3427">
        <v>1</v>
      </c>
      <c r="M3427" t="s">
        <v>414</v>
      </c>
      <c r="N3427" t="s">
        <v>159</v>
      </c>
      <c r="O3427" t="s">
        <v>722</v>
      </c>
      <c r="P3427" t="s">
        <v>1352</v>
      </c>
      <c r="Q3427" t="s">
        <v>3571</v>
      </c>
      <c r="R3427" t="s">
        <v>117</v>
      </c>
      <c r="S3427" t="s">
        <v>163</v>
      </c>
      <c r="T3427" t="s">
        <v>4484</v>
      </c>
      <c r="U3427" t="s">
        <v>16405</v>
      </c>
      <c r="V3427" s="41">
        <v>41414</v>
      </c>
      <c r="W3427" s="41">
        <v>33810</v>
      </c>
      <c r="X3427">
        <v>1</v>
      </c>
      <c r="Y3427">
        <v>1</v>
      </c>
      <c r="Z3427" t="s">
        <v>102</v>
      </c>
      <c r="AA3427">
        <v>1</v>
      </c>
      <c r="AB3427" t="s">
        <v>103</v>
      </c>
      <c r="AC3427" t="s">
        <v>104</v>
      </c>
      <c r="AD3427">
        <v>1</v>
      </c>
      <c r="AE3427" t="s">
        <v>105</v>
      </c>
      <c r="AG3427" t="s">
        <v>121</v>
      </c>
      <c r="AJ3427" t="s">
        <v>474</v>
      </c>
      <c r="AK3427" t="s">
        <v>16406</v>
      </c>
    </row>
    <row r="3428" spans="1:37" hidden="1" x14ac:dyDescent="0.25">
      <c r="A3428" t="s">
        <v>16407</v>
      </c>
      <c r="B3428" t="e">
        <f>VLOOKUP(A3428,[2]mp_ALL!B$1:B$557,1,0)</f>
        <v>#N/A</v>
      </c>
      <c r="C3428" t="s">
        <v>16408</v>
      </c>
      <c r="D3428" t="s">
        <v>38</v>
      </c>
      <c r="E3428" t="s">
        <v>88</v>
      </c>
      <c r="F3428" t="s">
        <v>8284</v>
      </c>
      <c r="G3428" t="s">
        <v>8285</v>
      </c>
      <c r="H3428" t="s">
        <v>91</v>
      </c>
      <c r="I3428" t="s">
        <v>14824</v>
      </c>
      <c r="J3428">
        <v>1</v>
      </c>
      <c r="K3428" t="s">
        <v>2188</v>
      </c>
      <c r="L3428">
        <v>0</v>
      </c>
      <c r="M3428" t="s">
        <v>435</v>
      </c>
      <c r="N3428" t="s">
        <v>2189</v>
      </c>
      <c r="O3428" t="s">
        <v>14825</v>
      </c>
      <c r="R3428" t="s">
        <v>117</v>
      </c>
      <c r="S3428" t="s">
        <v>237</v>
      </c>
      <c r="T3428" t="s">
        <v>16409</v>
      </c>
      <c r="U3428" t="s">
        <v>16410</v>
      </c>
      <c r="V3428" s="41">
        <v>41414</v>
      </c>
      <c r="W3428" s="41">
        <v>33693</v>
      </c>
      <c r="X3428">
        <v>1</v>
      </c>
      <c r="Y3428">
        <v>1</v>
      </c>
      <c r="Z3428" t="s">
        <v>102</v>
      </c>
      <c r="AA3428">
        <v>1</v>
      </c>
      <c r="AB3428" t="s">
        <v>103</v>
      </c>
      <c r="AC3428" t="s">
        <v>104</v>
      </c>
      <c r="AD3428">
        <v>1</v>
      </c>
      <c r="AE3428" t="s">
        <v>308</v>
      </c>
      <c r="AG3428" t="s">
        <v>577</v>
      </c>
      <c r="AJ3428" t="s">
        <v>299</v>
      </c>
      <c r="AK3428" t="s">
        <v>16411</v>
      </c>
    </row>
    <row r="3429" spans="1:37" hidden="1" x14ac:dyDescent="0.25">
      <c r="A3429" t="s">
        <v>16412</v>
      </c>
      <c r="B3429" t="e">
        <f>VLOOKUP(A3429,[2]mp_ALL!B$1:B$557,1,0)</f>
        <v>#N/A</v>
      </c>
      <c r="C3429" t="s">
        <v>16413</v>
      </c>
      <c r="D3429" t="s">
        <v>38</v>
      </c>
      <c r="E3429" t="s">
        <v>88</v>
      </c>
      <c r="F3429" t="s">
        <v>8284</v>
      </c>
      <c r="G3429" t="s">
        <v>8285</v>
      </c>
      <c r="H3429" t="s">
        <v>91</v>
      </c>
      <c r="I3429" t="s">
        <v>2847</v>
      </c>
      <c r="J3429">
        <v>1</v>
      </c>
      <c r="K3429" t="s">
        <v>600</v>
      </c>
      <c r="L3429">
        <v>1</v>
      </c>
      <c r="M3429" t="s">
        <v>158</v>
      </c>
      <c r="N3429" t="s">
        <v>159</v>
      </c>
      <c r="O3429" t="s">
        <v>1051</v>
      </c>
      <c r="P3429" t="s">
        <v>2848</v>
      </c>
      <c r="Q3429" t="s">
        <v>2849</v>
      </c>
      <c r="R3429" t="s">
        <v>117</v>
      </c>
      <c r="S3429" t="s">
        <v>163</v>
      </c>
      <c r="T3429" t="s">
        <v>16414</v>
      </c>
      <c r="U3429" t="s">
        <v>16415</v>
      </c>
      <c r="V3429" s="41">
        <v>41414</v>
      </c>
      <c r="W3429" s="41">
        <v>34606</v>
      </c>
      <c r="X3429">
        <v>1</v>
      </c>
      <c r="Y3429">
        <v>1</v>
      </c>
      <c r="Z3429" t="s">
        <v>102</v>
      </c>
      <c r="AA3429">
        <v>1</v>
      </c>
      <c r="AB3429" t="s">
        <v>103</v>
      </c>
      <c r="AC3429" t="s">
        <v>104</v>
      </c>
      <c r="AD3429">
        <v>1</v>
      </c>
      <c r="AE3429" t="s">
        <v>105</v>
      </c>
      <c r="AG3429" t="s">
        <v>121</v>
      </c>
      <c r="AJ3429" t="s">
        <v>474</v>
      </c>
      <c r="AK3429" t="s">
        <v>16416</v>
      </c>
    </row>
    <row r="3430" spans="1:37" hidden="1" x14ac:dyDescent="0.25">
      <c r="A3430" t="s">
        <v>16417</v>
      </c>
      <c r="B3430" t="e">
        <f>VLOOKUP(A3430,[2]mp_ALL!B$1:B$557,1,0)</f>
        <v>#N/A</v>
      </c>
      <c r="C3430" t="s">
        <v>16418</v>
      </c>
      <c r="D3430" t="s">
        <v>38</v>
      </c>
      <c r="E3430" t="s">
        <v>88</v>
      </c>
      <c r="F3430" t="s">
        <v>8284</v>
      </c>
      <c r="G3430" t="s">
        <v>8285</v>
      </c>
      <c r="H3430" t="s">
        <v>91</v>
      </c>
      <c r="I3430" t="s">
        <v>10204</v>
      </c>
      <c r="J3430">
        <v>1</v>
      </c>
      <c r="K3430" t="s">
        <v>581</v>
      </c>
      <c r="L3430">
        <v>1</v>
      </c>
      <c r="M3430" t="s">
        <v>113</v>
      </c>
      <c r="N3430" t="s">
        <v>582</v>
      </c>
      <c r="O3430" t="s">
        <v>583</v>
      </c>
      <c r="P3430" t="s">
        <v>8217</v>
      </c>
      <c r="Q3430" t="s">
        <v>4292</v>
      </c>
      <c r="R3430" t="s">
        <v>117</v>
      </c>
      <c r="S3430" t="s">
        <v>199</v>
      </c>
      <c r="T3430" t="s">
        <v>16419</v>
      </c>
      <c r="U3430" t="s">
        <v>16420</v>
      </c>
      <c r="V3430" s="41">
        <v>41414</v>
      </c>
      <c r="W3430" s="41">
        <v>33788</v>
      </c>
      <c r="X3430">
        <v>0</v>
      </c>
      <c r="Z3430" t="s">
        <v>102</v>
      </c>
      <c r="AA3430">
        <v>1</v>
      </c>
      <c r="AB3430" t="s">
        <v>103</v>
      </c>
      <c r="AC3430" t="s">
        <v>104</v>
      </c>
      <c r="AD3430">
        <v>1</v>
      </c>
      <c r="AE3430" t="s">
        <v>138</v>
      </c>
      <c r="AG3430" t="s">
        <v>121</v>
      </c>
      <c r="AJ3430" t="s">
        <v>271</v>
      </c>
      <c r="AK3430" t="s">
        <v>16421</v>
      </c>
    </row>
    <row r="3431" spans="1:37" hidden="1" x14ac:dyDescent="0.25">
      <c r="A3431" t="s">
        <v>16422</v>
      </c>
      <c r="B3431" t="e">
        <f>VLOOKUP(A3431,[2]mp_ALL!B$1:B$557,1,0)</f>
        <v>#N/A</v>
      </c>
      <c r="C3431" t="s">
        <v>16423</v>
      </c>
      <c r="D3431" t="s">
        <v>38</v>
      </c>
      <c r="E3431" t="s">
        <v>88</v>
      </c>
      <c r="F3431" t="s">
        <v>8284</v>
      </c>
      <c r="G3431" t="s">
        <v>8285</v>
      </c>
      <c r="H3431" t="s">
        <v>91</v>
      </c>
      <c r="I3431" t="s">
        <v>10825</v>
      </c>
      <c r="J3431">
        <v>1</v>
      </c>
      <c r="K3431" t="s">
        <v>6183</v>
      </c>
      <c r="L3431">
        <v>1</v>
      </c>
      <c r="M3431" t="s">
        <v>158</v>
      </c>
      <c r="N3431" t="s">
        <v>205</v>
      </c>
      <c r="O3431" t="s">
        <v>646</v>
      </c>
      <c r="P3431" t="s">
        <v>10826</v>
      </c>
      <c r="Q3431" t="s">
        <v>10827</v>
      </c>
      <c r="R3431" t="s">
        <v>117</v>
      </c>
      <c r="S3431" t="s">
        <v>207</v>
      </c>
      <c r="T3431" t="s">
        <v>16424</v>
      </c>
      <c r="U3431" t="s">
        <v>16425</v>
      </c>
      <c r="V3431" s="41">
        <v>41414</v>
      </c>
      <c r="W3431" s="41">
        <v>33981</v>
      </c>
      <c r="X3431">
        <v>1</v>
      </c>
      <c r="Y3431">
        <v>2</v>
      </c>
      <c r="Z3431" t="s">
        <v>102</v>
      </c>
      <c r="AA3431">
        <v>1</v>
      </c>
      <c r="AB3431" t="s">
        <v>103</v>
      </c>
      <c r="AC3431" t="s">
        <v>104</v>
      </c>
      <c r="AD3431">
        <v>1</v>
      </c>
      <c r="AE3431" t="s">
        <v>105</v>
      </c>
      <c r="AG3431" t="s">
        <v>121</v>
      </c>
      <c r="AJ3431" t="s">
        <v>3435</v>
      </c>
      <c r="AK3431" t="s">
        <v>16426</v>
      </c>
    </row>
    <row r="3432" spans="1:37" hidden="1" x14ac:dyDescent="0.25">
      <c r="A3432" t="s">
        <v>16427</v>
      </c>
      <c r="B3432" t="e">
        <f>VLOOKUP(A3432,[2]mp_ALL!B$1:B$557,1,0)</f>
        <v>#N/A</v>
      </c>
      <c r="C3432" t="s">
        <v>16428</v>
      </c>
      <c r="D3432" t="s">
        <v>37</v>
      </c>
      <c r="E3432" t="s">
        <v>88</v>
      </c>
      <c r="F3432" t="s">
        <v>8284</v>
      </c>
      <c r="G3432" t="s">
        <v>8285</v>
      </c>
      <c r="H3432" t="s">
        <v>91</v>
      </c>
      <c r="I3432" t="s">
        <v>6182</v>
      </c>
      <c r="J3432">
        <v>1</v>
      </c>
      <c r="K3432" t="s">
        <v>6183</v>
      </c>
      <c r="L3432">
        <v>1</v>
      </c>
      <c r="M3432" t="s">
        <v>158</v>
      </c>
      <c r="N3432" t="s">
        <v>205</v>
      </c>
      <c r="O3432" t="s">
        <v>936</v>
      </c>
      <c r="P3432" t="s">
        <v>6184</v>
      </c>
      <c r="Q3432" t="s">
        <v>6185</v>
      </c>
      <c r="R3432" t="s">
        <v>117</v>
      </c>
      <c r="S3432" t="s">
        <v>207</v>
      </c>
      <c r="T3432" t="s">
        <v>16429</v>
      </c>
      <c r="U3432" t="s">
        <v>16430</v>
      </c>
      <c r="V3432" s="41">
        <v>41414</v>
      </c>
      <c r="W3432" s="41">
        <v>33768</v>
      </c>
      <c r="X3432">
        <v>1</v>
      </c>
      <c r="Y3432">
        <v>1</v>
      </c>
      <c r="Z3432" t="s">
        <v>102</v>
      </c>
      <c r="AA3432">
        <v>1</v>
      </c>
      <c r="AB3432" t="s">
        <v>103</v>
      </c>
      <c r="AC3432" t="s">
        <v>104</v>
      </c>
      <c r="AD3432">
        <v>1</v>
      </c>
      <c r="AE3432" t="s">
        <v>105</v>
      </c>
      <c r="AG3432" t="s">
        <v>121</v>
      </c>
      <c r="AJ3432" t="s">
        <v>1913</v>
      </c>
      <c r="AK3432" t="s">
        <v>16431</v>
      </c>
    </row>
    <row r="3433" spans="1:37" hidden="1" x14ac:dyDescent="0.25">
      <c r="A3433" t="s">
        <v>16432</v>
      </c>
      <c r="B3433" t="e">
        <f>VLOOKUP(A3433,[2]mp_ALL!B$1:B$557,1,0)</f>
        <v>#N/A</v>
      </c>
      <c r="C3433" t="s">
        <v>16433</v>
      </c>
      <c r="D3433" t="s">
        <v>38</v>
      </c>
      <c r="E3433" t="s">
        <v>88</v>
      </c>
      <c r="F3433" t="s">
        <v>8284</v>
      </c>
      <c r="G3433" t="s">
        <v>8285</v>
      </c>
      <c r="H3433" t="s">
        <v>91</v>
      </c>
      <c r="I3433" t="s">
        <v>5162</v>
      </c>
      <c r="J3433">
        <v>1</v>
      </c>
      <c r="K3433" t="s">
        <v>600</v>
      </c>
      <c r="L3433">
        <v>1</v>
      </c>
      <c r="M3433" t="s">
        <v>158</v>
      </c>
      <c r="N3433" t="s">
        <v>159</v>
      </c>
      <c r="O3433" t="s">
        <v>1051</v>
      </c>
      <c r="P3433" t="s">
        <v>2848</v>
      </c>
      <c r="Q3433" t="s">
        <v>5163</v>
      </c>
      <c r="R3433" t="s">
        <v>117</v>
      </c>
      <c r="S3433" t="s">
        <v>163</v>
      </c>
      <c r="T3433" t="s">
        <v>16434</v>
      </c>
      <c r="U3433" t="s">
        <v>16435</v>
      </c>
      <c r="V3433" s="41">
        <v>41414</v>
      </c>
      <c r="W3433" s="41">
        <v>34486</v>
      </c>
      <c r="X3433">
        <v>0</v>
      </c>
      <c r="Z3433" t="s">
        <v>102</v>
      </c>
      <c r="AA3433">
        <v>1</v>
      </c>
      <c r="AB3433" t="s">
        <v>103</v>
      </c>
      <c r="AC3433" t="s">
        <v>104</v>
      </c>
      <c r="AD3433">
        <v>1</v>
      </c>
      <c r="AE3433" t="s">
        <v>105</v>
      </c>
      <c r="AG3433" t="s">
        <v>121</v>
      </c>
      <c r="AJ3433" t="s">
        <v>3335</v>
      </c>
      <c r="AK3433" t="s">
        <v>16436</v>
      </c>
    </row>
    <row r="3434" spans="1:37" hidden="1" x14ac:dyDescent="0.25">
      <c r="A3434" t="s">
        <v>16437</v>
      </c>
      <c r="B3434" t="e">
        <f>VLOOKUP(A3434,[2]mp_ALL!B$1:B$557,1,0)</f>
        <v>#N/A</v>
      </c>
      <c r="C3434" t="s">
        <v>6041</v>
      </c>
      <c r="D3434" t="s">
        <v>38</v>
      </c>
      <c r="E3434" t="s">
        <v>88</v>
      </c>
      <c r="F3434" t="s">
        <v>8284</v>
      </c>
      <c r="G3434" t="s">
        <v>8285</v>
      </c>
      <c r="H3434" t="s">
        <v>91</v>
      </c>
      <c r="I3434" t="s">
        <v>8959</v>
      </c>
      <c r="J3434">
        <v>1</v>
      </c>
      <c r="K3434" t="s">
        <v>1740</v>
      </c>
      <c r="L3434">
        <v>0</v>
      </c>
      <c r="M3434" t="s">
        <v>414</v>
      </c>
      <c r="N3434" t="s">
        <v>415</v>
      </c>
      <c r="O3434" t="s">
        <v>2827</v>
      </c>
      <c r="P3434" t="s">
        <v>8960</v>
      </c>
      <c r="Q3434" t="s">
        <v>8960</v>
      </c>
      <c r="R3434" t="s">
        <v>117</v>
      </c>
      <c r="S3434" t="s">
        <v>199</v>
      </c>
      <c r="T3434" t="s">
        <v>16438</v>
      </c>
      <c r="U3434" t="s">
        <v>16439</v>
      </c>
      <c r="V3434" s="41">
        <v>41414</v>
      </c>
      <c r="W3434" s="41">
        <v>34037</v>
      </c>
      <c r="X3434">
        <v>1</v>
      </c>
      <c r="Y3434">
        <v>1</v>
      </c>
      <c r="Z3434" t="s">
        <v>923</v>
      </c>
      <c r="AA3434">
        <v>1</v>
      </c>
      <c r="AB3434" t="s">
        <v>103</v>
      </c>
      <c r="AC3434" t="s">
        <v>104</v>
      </c>
      <c r="AD3434">
        <v>1</v>
      </c>
      <c r="AE3434" t="s">
        <v>308</v>
      </c>
      <c r="AG3434" t="s">
        <v>121</v>
      </c>
      <c r="AJ3434" t="s">
        <v>1338</v>
      </c>
      <c r="AK3434" t="s">
        <v>16440</v>
      </c>
    </row>
    <row r="3435" spans="1:37" hidden="1" x14ac:dyDescent="0.25">
      <c r="A3435" t="s">
        <v>16441</v>
      </c>
      <c r="B3435" t="e">
        <f>VLOOKUP(A3435,[2]mp_ALL!B$1:B$557,1,0)</f>
        <v>#N/A</v>
      </c>
      <c r="C3435" t="s">
        <v>16442</v>
      </c>
      <c r="D3435" t="s">
        <v>38</v>
      </c>
      <c r="E3435" t="s">
        <v>88</v>
      </c>
      <c r="F3435" t="s">
        <v>8284</v>
      </c>
      <c r="G3435" t="s">
        <v>8285</v>
      </c>
      <c r="H3435" t="s">
        <v>91</v>
      </c>
      <c r="I3435" t="s">
        <v>9257</v>
      </c>
      <c r="J3435">
        <v>1</v>
      </c>
      <c r="K3435" t="s">
        <v>1358</v>
      </c>
      <c r="L3435">
        <v>1</v>
      </c>
      <c r="M3435" t="s">
        <v>158</v>
      </c>
      <c r="N3435" t="s">
        <v>159</v>
      </c>
      <c r="O3435" t="s">
        <v>1679</v>
      </c>
      <c r="P3435" t="s">
        <v>4939</v>
      </c>
      <c r="Q3435" t="s">
        <v>9258</v>
      </c>
      <c r="R3435" t="s">
        <v>117</v>
      </c>
      <c r="S3435" t="s">
        <v>163</v>
      </c>
      <c r="T3435" t="s">
        <v>16443</v>
      </c>
      <c r="U3435" t="s">
        <v>16444</v>
      </c>
      <c r="V3435" s="41">
        <v>41414</v>
      </c>
      <c r="W3435" s="41">
        <v>34446</v>
      </c>
      <c r="X3435">
        <v>1</v>
      </c>
      <c r="Y3435">
        <v>0</v>
      </c>
      <c r="Z3435" t="s">
        <v>102</v>
      </c>
      <c r="AA3435">
        <v>1</v>
      </c>
      <c r="AB3435" t="s">
        <v>103</v>
      </c>
      <c r="AC3435" t="s">
        <v>104</v>
      </c>
      <c r="AD3435">
        <v>1</v>
      </c>
      <c r="AE3435" t="s">
        <v>105</v>
      </c>
      <c r="AG3435" t="s">
        <v>121</v>
      </c>
      <c r="AJ3435" t="s">
        <v>7113</v>
      </c>
      <c r="AK3435" t="s">
        <v>16445</v>
      </c>
    </row>
    <row r="3436" spans="1:37" hidden="1" x14ac:dyDescent="0.25">
      <c r="A3436" t="s">
        <v>16446</v>
      </c>
      <c r="B3436" t="e">
        <f>VLOOKUP(A3436,[2]mp_ALL!B$1:B$557,1,0)</f>
        <v>#N/A</v>
      </c>
      <c r="C3436" t="s">
        <v>16447</v>
      </c>
      <c r="D3436" t="s">
        <v>38</v>
      </c>
      <c r="E3436" t="s">
        <v>88</v>
      </c>
      <c r="F3436" t="s">
        <v>8284</v>
      </c>
      <c r="G3436" t="s">
        <v>8285</v>
      </c>
      <c r="H3436" t="s">
        <v>91</v>
      </c>
      <c r="I3436" t="s">
        <v>1990</v>
      </c>
      <c r="J3436">
        <v>1</v>
      </c>
      <c r="K3436" t="s">
        <v>183</v>
      </c>
      <c r="L3436">
        <v>1</v>
      </c>
      <c r="M3436" t="s">
        <v>158</v>
      </c>
      <c r="N3436" t="s">
        <v>205</v>
      </c>
      <c r="O3436" t="s">
        <v>1213</v>
      </c>
      <c r="P3436" t="s">
        <v>1991</v>
      </c>
      <c r="Q3436" t="s">
        <v>1992</v>
      </c>
      <c r="R3436" t="s">
        <v>117</v>
      </c>
      <c r="S3436" t="s">
        <v>207</v>
      </c>
      <c r="T3436" t="s">
        <v>6815</v>
      </c>
      <c r="U3436" t="s">
        <v>6613</v>
      </c>
      <c r="V3436" s="41">
        <v>41414</v>
      </c>
      <c r="W3436" s="41">
        <v>34602</v>
      </c>
      <c r="X3436">
        <v>1</v>
      </c>
      <c r="Y3436">
        <v>0</v>
      </c>
      <c r="Z3436" t="s">
        <v>102</v>
      </c>
      <c r="AA3436">
        <v>1</v>
      </c>
      <c r="AB3436" t="s">
        <v>103</v>
      </c>
      <c r="AC3436" t="s">
        <v>104</v>
      </c>
      <c r="AD3436">
        <v>1</v>
      </c>
      <c r="AE3436" t="s">
        <v>105</v>
      </c>
      <c r="AG3436" t="s">
        <v>121</v>
      </c>
      <c r="AJ3436" t="s">
        <v>1153</v>
      </c>
      <c r="AK3436" t="s">
        <v>16448</v>
      </c>
    </row>
    <row r="3437" spans="1:37" hidden="1" x14ac:dyDescent="0.25">
      <c r="A3437" t="s">
        <v>16449</v>
      </c>
      <c r="B3437" t="e">
        <f>VLOOKUP(A3437,[2]mp_ALL!B$1:B$557,1,0)</f>
        <v>#N/A</v>
      </c>
      <c r="C3437" t="s">
        <v>16450</v>
      </c>
      <c r="D3437" t="s">
        <v>38</v>
      </c>
      <c r="E3437" t="s">
        <v>88</v>
      </c>
      <c r="F3437" t="s">
        <v>8284</v>
      </c>
      <c r="G3437" t="s">
        <v>8285</v>
      </c>
      <c r="H3437" t="s">
        <v>91</v>
      </c>
      <c r="I3437" t="s">
        <v>3997</v>
      </c>
      <c r="J3437">
        <v>1</v>
      </c>
      <c r="K3437" t="s">
        <v>3650</v>
      </c>
      <c r="L3437">
        <v>1</v>
      </c>
      <c r="M3437" t="s">
        <v>94</v>
      </c>
      <c r="N3437" t="s">
        <v>45</v>
      </c>
      <c r="O3437" t="s">
        <v>1200</v>
      </c>
      <c r="P3437" t="s">
        <v>3651</v>
      </c>
      <c r="Q3437" t="s">
        <v>3998</v>
      </c>
      <c r="S3437" t="s">
        <v>817</v>
      </c>
      <c r="T3437" t="s">
        <v>16451</v>
      </c>
      <c r="U3437" t="s">
        <v>688</v>
      </c>
      <c r="V3437" s="41">
        <v>41414</v>
      </c>
      <c r="W3437" s="41">
        <v>34235</v>
      </c>
      <c r="X3437">
        <v>0</v>
      </c>
      <c r="Z3437" t="s">
        <v>923</v>
      </c>
      <c r="AA3437">
        <v>1</v>
      </c>
      <c r="AB3437" t="s">
        <v>103</v>
      </c>
      <c r="AC3437" t="s">
        <v>104</v>
      </c>
      <c r="AD3437">
        <v>1</v>
      </c>
      <c r="AE3437" t="s">
        <v>105</v>
      </c>
      <c r="AG3437" t="s">
        <v>106</v>
      </c>
      <c r="AJ3437" t="s">
        <v>1153</v>
      </c>
      <c r="AK3437" t="s">
        <v>16452</v>
      </c>
    </row>
    <row r="3438" spans="1:37" hidden="1" x14ac:dyDescent="0.25">
      <c r="A3438" t="s">
        <v>16453</v>
      </c>
      <c r="B3438" t="e">
        <f>VLOOKUP(A3438,[2]mp_ALL!B$1:B$557,1,0)</f>
        <v>#N/A</v>
      </c>
      <c r="C3438" t="s">
        <v>16454</v>
      </c>
      <c r="D3438" t="s">
        <v>38</v>
      </c>
      <c r="E3438" t="s">
        <v>88</v>
      </c>
      <c r="F3438" t="s">
        <v>8284</v>
      </c>
      <c r="G3438" t="s">
        <v>8285</v>
      </c>
      <c r="H3438" t="s">
        <v>91</v>
      </c>
      <c r="I3438" t="s">
        <v>16455</v>
      </c>
      <c r="J3438">
        <v>1</v>
      </c>
      <c r="K3438" t="s">
        <v>1740</v>
      </c>
      <c r="L3438">
        <v>1</v>
      </c>
      <c r="M3438" t="s">
        <v>414</v>
      </c>
      <c r="N3438" t="s">
        <v>415</v>
      </c>
      <c r="O3438" t="s">
        <v>2827</v>
      </c>
      <c r="P3438" t="s">
        <v>8130</v>
      </c>
      <c r="Q3438" t="s">
        <v>16456</v>
      </c>
      <c r="R3438" t="s">
        <v>117</v>
      </c>
      <c r="S3438" t="s">
        <v>199</v>
      </c>
      <c r="T3438" t="s">
        <v>16457</v>
      </c>
      <c r="U3438" t="s">
        <v>6237</v>
      </c>
      <c r="V3438" s="41">
        <v>41414</v>
      </c>
      <c r="W3438" s="41">
        <v>34537</v>
      </c>
      <c r="X3438">
        <v>1</v>
      </c>
      <c r="Y3438">
        <v>2</v>
      </c>
      <c r="Z3438" t="s">
        <v>102</v>
      </c>
      <c r="AA3438">
        <v>1</v>
      </c>
      <c r="AB3438" t="s">
        <v>103</v>
      </c>
      <c r="AC3438" t="s">
        <v>104</v>
      </c>
      <c r="AD3438">
        <v>1</v>
      </c>
      <c r="AE3438" t="s">
        <v>105</v>
      </c>
      <c r="AG3438" t="s">
        <v>121</v>
      </c>
      <c r="AJ3438" t="s">
        <v>271</v>
      </c>
      <c r="AK3438" t="s">
        <v>16458</v>
      </c>
    </row>
    <row r="3439" spans="1:37" hidden="1" x14ac:dyDescent="0.25">
      <c r="A3439" t="s">
        <v>16459</v>
      </c>
      <c r="B3439" t="e">
        <f>VLOOKUP(A3439,[2]mp_ALL!B$1:B$557,1,0)</f>
        <v>#N/A</v>
      </c>
      <c r="C3439" t="s">
        <v>16460</v>
      </c>
      <c r="D3439" t="s">
        <v>38</v>
      </c>
      <c r="E3439" t="s">
        <v>88</v>
      </c>
      <c r="F3439" t="s">
        <v>8284</v>
      </c>
      <c r="G3439" t="s">
        <v>8285</v>
      </c>
      <c r="H3439" t="s">
        <v>91</v>
      </c>
      <c r="I3439" t="s">
        <v>1559</v>
      </c>
      <c r="J3439">
        <v>1</v>
      </c>
      <c r="K3439" t="s">
        <v>721</v>
      </c>
      <c r="L3439">
        <v>1</v>
      </c>
      <c r="M3439" t="s">
        <v>414</v>
      </c>
      <c r="N3439" t="s">
        <v>159</v>
      </c>
      <c r="O3439" t="s">
        <v>722</v>
      </c>
      <c r="P3439" t="s">
        <v>1352</v>
      </c>
      <c r="Q3439" t="s">
        <v>1560</v>
      </c>
      <c r="R3439" t="s">
        <v>117</v>
      </c>
      <c r="S3439" t="s">
        <v>163</v>
      </c>
      <c r="T3439" t="s">
        <v>16461</v>
      </c>
      <c r="U3439" t="s">
        <v>16462</v>
      </c>
      <c r="V3439" s="41">
        <v>41414</v>
      </c>
      <c r="W3439" s="41">
        <v>33448</v>
      </c>
      <c r="X3439">
        <v>1</v>
      </c>
      <c r="Y3439">
        <v>1</v>
      </c>
      <c r="Z3439" t="s">
        <v>102</v>
      </c>
      <c r="AA3439">
        <v>1</v>
      </c>
      <c r="AB3439" t="s">
        <v>103</v>
      </c>
      <c r="AC3439" t="s">
        <v>104</v>
      </c>
      <c r="AD3439">
        <v>1</v>
      </c>
      <c r="AE3439" t="s">
        <v>105</v>
      </c>
      <c r="AG3439" t="s">
        <v>121</v>
      </c>
      <c r="AJ3439" t="s">
        <v>1008</v>
      </c>
      <c r="AK3439" t="s">
        <v>16463</v>
      </c>
    </row>
    <row r="3440" spans="1:37" hidden="1" x14ac:dyDescent="0.25">
      <c r="A3440" t="s">
        <v>16464</v>
      </c>
      <c r="B3440" t="e">
        <f>VLOOKUP(A3440,[2]mp_ALL!B$1:B$557,1,0)</f>
        <v>#N/A</v>
      </c>
      <c r="C3440" t="s">
        <v>16465</v>
      </c>
      <c r="D3440" t="s">
        <v>38</v>
      </c>
      <c r="E3440" t="s">
        <v>88</v>
      </c>
      <c r="F3440" t="s">
        <v>8284</v>
      </c>
      <c r="G3440" t="s">
        <v>8285</v>
      </c>
      <c r="H3440" t="s">
        <v>91</v>
      </c>
      <c r="I3440" t="s">
        <v>10320</v>
      </c>
      <c r="J3440">
        <v>1</v>
      </c>
      <c r="K3440" t="s">
        <v>600</v>
      </c>
      <c r="L3440">
        <v>1</v>
      </c>
      <c r="M3440" t="s">
        <v>158</v>
      </c>
      <c r="N3440" t="s">
        <v>159</v>
      </c>
      <c r="O3440" t="s">
        <v>1051</v>
      </c>
      <c r="P3440" t="s">
        <v>2848</v>
      </c>
      <c r="Q3440" t="s">
        <v>10321</v>
      </c>
      <c r="R3440" t="s">
        <v>117</v>
      </c>
      <c r="S3440" t="s">
        <v>163</v>
      </c>
      <c r="T3440" t="s">
        <v>16466</v>
      </c>
      <c r="U3440" t="s">
        <v>2975</v>
      </c>
      <c r="V3440" s="41">
        <v>41414</v>
      </c>
      <c r="W3440" s="41">
        <v>34554</v>
      </c>
      <c r="X3440">
        <v>1</v>
      </c>
      <c r="Y3440">
        <v>1</v>
      </c>
      <c r="Z3440" t="s">
        <v>102</v>
      </c>
      <c r="AA3440">
        <v>1</v>
      </c>
      <c r="AB3440" t="s">
        <v>103</v>
      </c>
      <c r="AC3440" t="s">
        <v>104</v>
      </c>
      <c r="AD3440">
        <v>1</v>
      </c>
      <c r="AE3440" t="s">
        <v>105</v>
      </c>
      <c r="AG3440" t="s">
        <v>121</v>
      </c>
      <c r="AJ3440" t="s">
        <v>1153</v>
      </c>
      <c r="AK3440" t="s">
        <v>16467</v>
      </c>
    </row>
    <row r="3441" spans="1:37" hidden="1" x14ac:dyDescent="0.25">
      <c r="A3441" t="s">
        <v>16468</v>
      </c>
      <c r="B3441" t="e">
        <f>VLOOKUP(A3441,[2]mp_ALL!B$1:B$557,1,0)</f>
        <v>#N/A</v>
      </c>
      <c r="C3441" t="s">
        <v>16469</v>
      </c>
      <c r="D3441" t="s">
        <v>38</v>
      </c>
      <c r="E3441" t="s">
        <v>88</v>
      </c>
      <c r="F3441" t="s">
        <v>8284</v>
      </c>
      <c r="G3441" t="s">
        <v>8285</v>
      </c>
      <c r="H3441" t="s">
        <v>91</v>
      </c>
      <c r="I3441" t="s">
        <v>6665</v>
      </c>
      <c r="J3441">
        <v>1</v>
      </c>
      <c r="K3441" t="s">
        <v>434</v>
      </c>
      <c r="L3441">
        <v>1</v>
      </c>
      <c r="M3441" t="s">
        <v>435</v>
      </c>
      <c r="N3441" t="s">
        <v>436</v>
      </c>
      <c r="O3441" t="s">
        <v>437</v>
      </c>
      <c r="P3441" t="s">
        <v>5709</v>
      </c>
      <c r="Q3441" t="s">
        <v>6666</v>
      </c>
      <c r="R3441" t="s">
        <v>117</v>
      </c>
      <c r="S3441" t="s">
        <v>163</v>
      </c>
      <c r="T3441" t="s">
        <v>16470</v>
      </c>
      <c r="U3441" t="s">
        <v>16471</v>
      </c>
      <c r="V3441" s="41">
        <v>41414</v>
      </c>
      <c r="W3441" s="41">
        <v>34064</v>
      </c>
      <c r="X3441">
        <v>0</v>
      </c>
      <c r="Z3441" t="s">
        <v>102</v>
      </c>
      <c r="AA3441">
        <v>1</v>
      </c>
      <c r="AB3441" t="s">
        <v>103</v>
      </c>
      <c r="AC3441" t="s">
        <v>104</v>
      </c>
      <c r="AD3441">
        <v>1</v>
      </c>
      <c r="AE3441" t="s">
        <v>105</v>
      </c>
      <c r="AG3441" t="s">
        <v>148</v>
      </c>
      <c r="AJ3441" t="s">
        <v>271</v>
      </c>
      <c r="AK3441" t="s">
        <v>16472</v>
      </c>
    </row>
    <row r="3442" spans="1:37" hidden="1" x14ac:dyDescent="0.25">
      <c r="A3442" t="s">
        <v>16473</v>
      </c>
      <c r="B3442" t="e">
        <f>VLOOKUP(A3442,[2]mp_ALL!B$1:B$557,1,0)</f>
        <v>#N/A</v>
      </c>
      <c r="C3442" t="s">
        <v>16474</v>
      </c>
      <c r="D3442" t="s">
        <v>38</v>
      </c>
      <c r="E3442" t="s">
        <v>88</v>
      </c>
      <c r="F3442" t="s">
        <v>8284</v>
      </c>
      <c r="G3442" t="s">
        <v>8285</v>
      </c>
      <c r="H3442" t="s">
        <v>91</v>
      </c>
      <c r="I3442" t="s">
        <v>9466</v>
      </c>
      <c r="J3442">
        <v>1</v>
      </c>
      <c r="K3442" t="s">
        <v>194</v>
      </c>
      <c r="L3442">
        <v>1</v>
      </c>
      <c r="M3442" t="s">
        <v>113</v>
      </c>
      <c r="N3442" t="s">
        <v>195</v>
      </c>
      <c r="O3442" t="s">
        <v>1273</v>
      </c>
      <c r="P3442" t="s">
        <v>9467</v>
      </c>
      <c r="Q3442" t="s">
        <v>9468</v>
      </c>
      <c r="R3442" t="s">
        <v>117</v>
      </c>
      <c r="S3442" t="s">
        <v>199</v>
      </c>
      <c r="T3442" t="s">
        <v>16475</v>
      </c>
      <c r="U3442" t="s">
        <v>15064</v>
      </c>
      <c r="V3442" s="41">
        <v>41414</v>
      </c>
      <c r="W3442" s="41">
        <v>33744</v>
      </c>
      <c r="X3442">
        <v>1</v>
      </c>
      <c r="Y3442">
        <v>1</v>
      </c>
      <c r="Z3442" t="s">
        <v>102</v>
      </c>
      <c r="AA3442">
        <v>1</v>
      </c>
      <c r="AB3442" t="s">
        <v>103</v>
      </c>
      <c r="AC3442" t="s">
        <v>104</v>
      </c>
      <c r="AD3442">
        <v>1</v>
      </c>
      <c r="AE3442" t="s">
        <v>105</v>
      </c>
      <c r="AG3442" t="s">
        <v>121</v>
      </c>
      <c r="AJ3442" t="s">
        <v>940</v>
      </c>
      <c r="AK3442" t="s">
        <v>16476</v>
      </c>
    </row>
    <row r="3443" spans="1:37" hidden="1" x14ac:dyDescent="0.25">
      <c r="A3443" t="s">
        <v>16477</v>
      </c>
      <c r="B3443" t="e">
        <f>VLOOKUP(A3443,[2]mp_ALL!B$1:B$557,1,0)</f>
        <v>#N/A</v>
      </c>
      <c r="C3443" t="s">
        <v>16478</v>
      </c>
      <c r="D3443" t="s">
        <v>38</v>
      </c>
      <c r="E3443" t="s">
        <v>88</v>
      </c>
      <c r="F3443" t="s">
        <v>8284</v>
      </c>
      <c r="G3443" t="s">
        <v>8285</v>
      </c>
      <c r="H3443" t="s">
        <v>91</v>
      </c>
      <c r="I3443" t="s">
        <v>1148</v>
      </c>
      <c r="J3443">
        <v>1</v>
      </c>
      <c r="K3443" t="s">
        <v>494</v>
      </c>
      <c r="L3443">
        <v>0</v>
      </c>
      <c r="M3443" t="s">
        <v>435</v>
      </c>
      <c r="N3443" t="s">
        <v>495</v>
      </c>
      <c r="O3443" t="s">
        <v>496</v>
      </c>
      <c r="P3443" t="s">
        <v>1149</v>
      </c>
      <c r="Q3443" t="s">
        <v>1150</v>
      </c>
      <c r="R3443" t="s">
        <v>117</v>
      </c>
      <c r="S3443" t="s">
        <v>148</v>
      </c>
      <c r="T3443" t="s">
        <v>16479</v>
      </c>
      <c r="U3443" t="s">
        <v>16480</v>
      </c>
      <c r="V3443" s="41">
        <v>41414</v>
      </c>
      <c r="W3443" s="41">
        <v>33786</v>
      </c>
      <c r="X3443">
        <v>1</v>
      </c>
      <c r="Y3443">
        <v>1</v>
      </c>
      <c r="Z3443" t="s">
        <v>102</v>
      </c>
      <c r="AA3443">
        <v>1</v>
      </c>
      <c r="AB3443" t="s">
        <v>103</v>
      </c>
      <c r="AC3443" t="s">
        <v>104</v>
      </c>
      <c r="AD3443">
        <v>1</v>
      </c>
      <c r="AE3443" t="s">
        <v>308</v>
      </c>
      <c r="AG3443" t="s">
        <v>179</v>
      </c>
      <c r="AJ3443" t="s">
        <v>1705</v>
      </c>
      <c r="AK3443" t="s">
        <v>16481</v>
      </c>
    </row>
    <row r="3444" spans="1:37" hidden="1" x14ac:dyDescent="0.25">
      <c r="A3444" t="s">
        <v>16482</v>
      </c>
      <c r="B3444" t="e">
        <f>VLOOKUP(A3444,[2]mp_ALL!B$1:B$557,1,0)</f>
        <v>#N/A</v>
      </c>
      <c r="C3444" t="s">
        <v>16483</v>
      </c>
      <c r="D3444" t="s">
        <v>38</v>
      </c>
      <c r="E3444" t="s">
        <v>88</v>
      </c>
      <c r="F3444" t="s">
        <v>8284</v>
      </c>
      <c r="G3444" t="s">
        <v>8285</v>
      </c>
      <c r="H3444" t="s">
        <v>91</v>
      </c>
      <c r="I3444" t="s">
        <v>11328</v>
      </c>
      <c r="J3444">
        <v>1</v>
      </c>
      <c r="K3444" t="s">
        <v>610</v>
      </c>
      <c r="L3444">
        <v>1</v>
      </c>
      <c r="M3444" t="s">
        <v>414</v>
      </c>
      <c r="N3444" t="s">
        <v>415</v>
      </c>
      <c r="O3444" t="s">
        <v>470</v>
      </c>
      <c r="P3444" t="s">
        <v>823</v>
      </c>
      <c r="Q3444" t="s">
        <v>11329</v>
      </c>
      <c r="R3444" t="s">
        <v>117</v>
      </c>
      <c r="S3444" t="s">
        <v>199</v>
      </c>
      <c r="T3444" t="s">
        <v>16484</v>
      </c>
      <c r="U3444" t="s">
        <v>16485</v>
      </c>
      <c r="V3444" s="41">
        <v>41414</v>
      </c>
      <c r="W3444" s="41">
        <v>34627</v>
      </c>
      <c r="X3444">
        <v>1</v>
      </c>
      <c r="Y3444">
        <v>1</v>
      </c>
      <c r="Z3444" t="s">
        <v>102</v>
      </c>
      <c r="AA3444">
        <v>1</v>
      </c>
      <c r="AB3444" t="s">
        <v>103</v>
      </c>
      <c r="AC3444" t="s">
        <v>104</v>
      </c>
      <c r="AD3444">
        <v>1</v>
      </c>
      <c r="AE3444" t="s">
        <v>105</v>
      </c>
      <c r="AG3444" t="s">
        <v>121</v>
      </c>
      <c r="AJ3444" t="s">
        <v>1705</v>
      </c>
      <c r="AK3444" t="s">
        <v>16486</v>
      </c>
    </row>
    <row r="3445" spans="1:37" hidden="1" x14ac:dyDescent="0.25">
      <c r="A3445" t="s">
        <v>16487</v>
      </c>
      <c r="B3445" t="e">
        <f>VLOOKUP(A3445,[2]mp_ALL!B$1:B$557,1,0)</f>
        <v>#N/A</v>
      </c>
      <c r="C3445" t="s">
        <v>16488</v>
      </c>
      <c r="D3445" t="s">
        <v>38</v>
      </c>
      <c r="E3445" t="s">
        <v>88</v>
      </c>
      <c r="F3445" t="s">
        <v>8284</v>
      </c>
      <c r="G3445" t="s">
        <v>8285</v>
      </c>
      <c r="H3445" t="s">
        <v>91</v>
      </c>
      <c r="I3445" t="s">
        <v>8742</v>
      </c>
      <c r="J3445">
        <v>1</v>
      </c>
      <c r="K3445" t="s">
        <v>1212</v>
      </c>
      <c r="L3445">
        <v>1</v>
      </c>
      <c r="M3445" t="s">
        <v>158</v>
      </c>
      <c r="N3445" t="s">
        <v>205</v>
      </c>
      <c r="O3445" t="s">
        <v>3351</v>
      </c>
      <c r="P3445" t="s">
        <v>3352</v>
      </c>
      <c r="Q3445" t="s">
        <v>8743</v>
      </c>
      <c r="R3445" t="s">
        <v>117</v>
      </c>
      <c r="S3445" t="s">
        <v>207</v>
      </c>
      <c r="T3445" t="s">
        <v>16489</v>
      </c>
      <c r="U3445" t="s">
        <v>16490</v>
      </c>
      <c r="V3445" s="41">
        <v>41414</v>
      </c>
      <c r="W3445" s="41">
        <v>34448</v>
      </c>
      <c r="X3445">
        <v>1</v>
      </c>
      <c r="Y3445">
        <v>2</v>
      </c>
      <c r="Z3445" t="s">
        <v>102</v>
      </c>
      <c r="AA3445">
        <v>1</v>
      </c>
      <c r="AB3445" t="s">
        <v>103</v>
      </c>
      <c r="AC3445" t="s">
        <v>104</v>
      </c>
      <c r="AD3445">
        <v>1</v>
      </c>
      <c r="AE3445" t="s">
        <v>105</v>
      </c>
      <c r="AG3445" t="s">
        <v>121</v>
      </c>
      <c r="AJ3445" t="s">
        <v>1153</v>
      </c>
      <c r="AK3445" t="s">
        <v>16491</v>
      </c>
    </row>
    <row r="3446" spans="1:37" hidden="1" x14ac:dyDescent="0.25">
      <c r="A3446" t="s">
        <v>16492</v>
      </c>
      <c r="B3446" t="e">
        <f>VLOOKUP(A3446,[2]mp_ALL!B$1:B$557,1,0)</f>
        <v>#N/A</v>
      </c>
      <c r="C3446" t="s">
        <v>16493</v>
      </c>
      <c r="D3446" t="s">
        <v>38</v>
      </c>
      <c r="E3446" t="s">
        <v>88</v>
      </c>
      <c r="F3446" t="s">
        <v>8284</v>
      </c>
      <c r="G3446" t="s">
        <v>8285</v>
      </c>
      <c r="H3446" t="s">
        <v>91</v>
      </c>
      <c r="I3446" t="s">
        <v>10825</v>
      </c>
      <c r="J3446">
        <v>1</v>
      </c>
      <c r="K3446" t="s">
        <v>6183</v>
      </c>
      <c r="L3446">
        <v>1</v>
      </c>
      <c r="M3446" t="s">
        <v>158</v>
      </c>
      <c r="N3446" t="s">
        <v>205</v>
      </c>
      <c r="O3446" t="s">
        <v>646</v>
      </c>
      <c r="P3446" t="s">
        <v>10826</v>
      </c>
      <c r="Q3446" t="s">
        <v>10827</v>
      </c>
      <c r="R3446" t="s">
        <v>117</v>
      </c>
      <c r="S3446" t="s">
        <v>207</v>
      </c>
      <c r="T3446" t="s">
        <v>16494</v>
      </c>
      <c r="U3446" t="s">
        <v>16495</v>
      </c>
      <c r="V3446" s="41">
        <v>41414</v>
      </c>
      <c r="W3446" s="41">
        <v>34747</v>
      </c>
      <c r="X3446">
        <v>1</v>
      </c>
      <c r="Y3446">
        <v>1</v>
      </c>
      <c r="Z3446" t="s">
        <v>102</v>
      </c>
      <c r="AA3446">
        <v>1</v>
      </c>
      <c r="AB3446" t="s">
        <v>103</v>
      </c>
      <c r="AC3446" t="s">
        <v>104</v>
      </c>
      <c r="AD3446">
        <v>1</v>
      </c>
      <c r="AE3446" t="s">
        <v>105</v>
      </c>
      <c r="AG3446" t="s">
        <v>121</v>
      </c>
      <c r="AJ3446" t="s">
        <v>271</v>
      </c>
      <c r="AK3446" t="s">
        <v>16496</v>
      </c>
    </row>
    <row r="3447" spans="1:37" hidden="1" x14ac:dyDescent="0.25">
      <c r="A3447" t="s">
        <v>16497</v>
      </c>
      <c r="B3447" t="e">
        <f>VLOOKUP(A3447,[2]mp_ALL!B$1:B$557,1,0)</f>
        <v>#N/A</v>
      </c>
      <c r="C3447" t="s">
        <v>16498</v>
      </c>
      <c r="D3447" t="s">
        <v>38</v>
      </c>
      <c r="E3447" t="s">
        <v>88</v>
      </c>
      <c r="F3447" t="s">
        <v>8284</v>
      </c>
      <c r="G3447" t="s">
        <v>8285</v>
      </c>
      <c r="H3447" t="s">
        <v>91</v>
      </c>
      <c r="I3447" t="s">
        <v>6182</v>
      </c>
      <c r="J3447">
        <v>1</v>
      </c>
      <c r="K3447" t="s">
        <v>6183</v>
      </c>
      <c r="L3447">
        <v>1</v>
      </c>
      <c r="M3447" t="s">
        <v>158</v>
      </c>
      <c r="N3447" t="s">
        <v>205</v>
      </c>
      <c r="O3447" t="s">
        <v>936</v>
      </c>
      <c r="P3447" t="s">
        <v>6184</v>
      </c>
      <c r="Q3447" t="s">
        <v>6185</v>
      </c>
      <c r="R3447" t="s">
        <v>117</v>
      </c>
      <c r="S3447" t="s">
        <v>207</v>
      </c>
      <c r="T3447" t="s">
        <v>16499</v>
      </c>
      <c r="U3447" t="s">
        <v>16500</v>
      </c>
      <c r="V3447" s="41">
        <v>41414</v>
      </c>
      <c r="W3447" s="41">
        <v>34383</v>
      </c>
      <c r="X3447">
        <v>1</v>
      </c>
      <c r="Y3447">
        <v>0</v>
      </c>
      <c r="Z3447" t="s">
        <v>102</v>
      </c>
      <c r="AA3447">
        <v>1</v>
      </c>
      <c r="AB3447" t="s">
        <v>103</v>
      </c>
      <c r="AC3447" t="s">
        <v>104</v>
      </c>
      <c r="AD3447">
        <v>1</v>
      </c>
      <c r="AE3447" t="s">
        <v>105</v>
      </c>
      <c r="AG3447" t="s">
        <v>121</v>
      </c>
      <c r="AJ3447" t="s">
        <v>8510</v>
      </c>
      <c r="AK3447" t="s">
        <v>16501</v>
      </c>
    </row>
    <row r="3448" spans="1:37" hidden="1" x14ac:dyDescent="0.25">
      <c r="A3448" t="s">
        <v>16502</v>
      </c>
      <c r="B3448" t="e">
        <f>VLOOKUP(A3448,[2]mp_ALL!B$1:B$557,1,0)</f>
        <v>#N/A</v>
      </c>
      <c r="C3448" t="s">
        <v>16503</v>
      </c>
      <c r="D3448" t="s">
        <v>38</v>
      </c>
      <c r="E3448" t="s">
        <v>88</v>
      </c>
      <c r="F3448" t="s">
        <v>8284</v>
      </c>
      <c r="G3448" t="s">
        <v>8285</v>
      </c>
      <c r="H3448" t="s">
        <v>91</v>
      </c>
      <c r="I3448" t="s">
        <v>644</v>
      </c>
      <c r="J3448">
        <v>1</v>
      </c>
      <c r="K3448" t="s">
        <v>645</v>
      </c>
      <c r="L3448">
        <v>1</v>
      </c>
      <c r="M3448" t="s">
        <v>158</v>
      </c>
      <c r="N3448" t="s">
        <v>205</v>
      </c>
      <c r="O3448" t="s">
        <v>646</v>
      </c>
      <c r="P3448" t="s">
        <v>647</v>
      </c>
      <c r="Q3448" t="s">
        <v>648</v>
      </c>
      <c r="R3448" t="s">
        <v>117</v>
      </c>
      <c r="S3448" t="s">
        <v>207</v>
      </c>
      <c r="T3448" t="s">
        <v>16504</v>
      </c>
      <c r="U3448" t="s">
        <v>16505</v>
      </c>
      <c r="V3448" s="41">
        <v>41414</v>
      </c>
      <c r="W3448" s="41">
        <v>33860</v>
      </c>
      <c r="X3448">
        <v>1</v>
      </c>
      <c r="Y3448">
        <v>2</v>
      </c>
      <c r="Z3448" t="s">
        <v>102</v>
      </c>
      <c r="AA3448">
        <v>1</v>
      </c>
      <c r="AB3448" t="s">
        <v>103</v>
      </c>
      <c r="AC3448" t="s">
        <v>104</v>
      </c>
      <c r="AD3448">
        <v>1</v>
      </c>
      <c r="AE3448" t="s">
        <v>105</v>
      </c>
      <c r="AG3448" t="s">
        <v>121</v>
      </c>
      <c r="AJ3448" t="s">
        <v>1217</v>
      </c>
      <c r="AK3448" t="s">
        <v>16506</v>
      </c>
    </row>
    <row r="3449" spans="1:37" hidden="1" x14ac:dyDescent="0.25">
      <c r="A3449" t="s">
        <v>16507</v>
      </c>
      <c r="B3449" t="e">
        <f>VLOOKUP(A3449,[2]mp_ALL!B$1:B$557,1,0)</f>
        <v>#N/A</v>
      </c>
      <c r="C3449" t="s">
        <v>16508</v>
      </c>
      <c r="D3449" t="s">
        <v>38</v>
      </c>
      <c r="E3449" t="s">
        <v>88</v>
      </c>
      <c r="F3449" t="s">
        <v>8284</v>
      </c>
      <c r="G3449" t="s">
        <v>8285</v>
      </c>
      <c r="H3449" t="s">
        <v>91</v>
      </c>
      <c r="I3449" t="s">
        <v>765</v>
      </c>
      <c r="J3449">
        <v>1</v>
      </c>
      <c r="K3449" t="s">
        <v>275</v>
      </c>
      <c r="L3449">
        <v>1</v>
      </c>
      <c r="M3449" t="s">
        <v>113</v>
      </c>
      <c r="N3449" t="s">
        <v>134</v>
      </c>
      <c r="O3449" t="s">
        <v>347</v>
      </c>
      <c r="P3449" t="s">
        <v>766</v>
      </c>
      <c r="Q3449" t="s">
        <v>767</v>
      </c>
      <c r="R3449" t="s">
        <v>117</v>
      </c>
      <c r="S3449" t="s">
        <v>99</v>
      </c>
      <c r="T3449" t="s">
        <v>16509</v>
      </c>
      <c r="U3449" t="s">
        <v>16510</v>
      </c>
      <c r="V3449" s="41">
        <v>41414</v>
      </c>
      <c r="W3449" s="41">
        <v>34652</v>
      </c>
      <c r="X3449">
        <v>1</v>
      </c>
      <c r="Y3449">
        <v>0</v>
      </c>
      <c r="Z3449" t="s">
        <v>102</v>
      </c>
      <c r="AA3449">
        <v>1</v>
      </c>
      <c r="AB3449" t="s">
        <v>103</v>
      </c>
      <c r="AC3449" t="s">
        <v>104</v>
      </c>
      <c r="AD3449">
        <v>1</v>
      </c>
      <c r="AE3449" t="s">
        <v>105</v>
      </c>
      <c r="AG3449" t="s">
        <v>121</v>
      </c>
      <c r="AJ3449" t="s">
        <v>3654</v>
      </c>
      <c r="AK3449" t="s">
        <v>16511</v>
      </c>
    </row>
    <row r="3450" spans="1:37" hidden="1" x14ac:dyDescent="0.25">
      <c r="A3450" t="s">
        <v>16512</v>
      </c>
      <c r="B3450" t="e">
        <f>VLOOKUP(A3450,[2]mp_ALL!B$1:B$557,1,0)</f>
        <v>#N/A</v>
      </c>
      <c r="C3450" t="s">
        <v>16513</v>
      </c>
      <c r="D3450" t="s">
        <v>37</v>
      </c>
      <c r="E3450" t="s">
        <v>88</v>
      </c>
      <c r="F3450" t="s">
        <v>8284</v>
      </c>
      <c r="G3450" t="s">
        <v>8285</v>
      </c>
      <c r="H3450" t="s">
        <v>91</v>
      </c>
      <c r="I3450" t="s">
        <v>4896</v>
      </c>
      <c r="J3450">
        <v>1</v>
      </c>
      <c r="K3450" t="s">
        <v>484</v>
      </c>
      <c r="L3450">
        <v>1</v>
      </c>
      <c r="M3450" t="s">
        <v>414</v>
      </c>
      <c r="N3450" t="s">
        <v>532</v>
      </c>
      <c r="O3450" t="s">
        <v>1089</v>
      </c>
      <c r="P3450" t="s">
        <v>1090</v>
      </c>
      <c r="Q3450" t="s">
        <v>4897</v>
      </c>
      <c r="R3450" t="s">
        <v>117</v>
      </c>
      <c r="S3450" t="s">
        <v>207</v>
      </c>
      <c r="T3450" t="s">
        <v>16514</v>
      </c>
      <c r="U3450" t="s">
        <v>1031</v>
      </c>
      <c r="V3450" s="41">
        <v>41414</v>
      </c>
      <c r="W3450" s="41">
        <v>34695</v>
      </c>
      <c r="X3450">
        <v>1</v>
      </c>
      <c r="Y3450">
        <v>1</v>
      </c>
      <c r="Z3450" t="s">
        <v>102</v>
      </c>
      <c r="AA3450">
        <v>1</v>
      </c>
      <c r="AB3450" t="s">
        <v>103</v>
      </c>
      <c r="AC3450" t="s">
        <v>104</v>
      </c>
      <c r="AD3450">
        <v>1</v>
      </c>
      <c r="AE3450" t="s">
        <v>105</v>
      </c>
      <c r="AG3450" t="s">
        <v>121</v>
      </c>
      <c r="AJ3450" t="s">
        <v>663</v>
      </c>
      <c r="AK3450" t="s">
        <v>16515</v>
      </c>
    </row>
    <row r="3451" spans="1:37" hidden="1" x14ac:dyDescent="0.25">
      <c r="A3451" t="s">
        <v>16516</v>
      </c>
      <c r="B3451" t="e">
        <f>VLOOKUP(A3451,[2]mp_ALL!B$1:B$557,1,0)</f>
        <v>#N/A</v>
      </c>
      <c r="C3451" t="s">
        <v>16517</v>
      </c>
      <c r="D3451" t="s">
        <v>38</v>
      </c>
      <c r="E3451" t="s">
        <v>88</v>
      </c>
      <c r="F3451" t="s">
        <v>8284</v>
      </c>
      <c r="G3451" t="s">
        <v>8285</v>
      </c>
      <c r="H3451" t="s">
        <v>91</v>
      </c>
      <c r="I3451" t="s">
        <v>1990</v>
      </c>
      <c r="J3451">
        <v>1</v>
      </c>
      <c r="K3451" t="s">
        <v>183</v>
      </c>
      <c r="L3451">
        <v>1</v>
      </c>
      <c r="M3451" t="s">
        <v>158</v>
      </c>
      <c r="N3451" t="s">
        <v>205</v>
      </c>
      <c r="O3451" t="s">
        <v>1213</v>
      </c>
      <c r="P3451" t="s">
        <v>1991</v>
      </c>
      <c r="Q3451" t="s">
        <v>1992</v>
      </c>
      <c r="R3451" t="s">
        <v>117</v>
      </c>
      <c r="S3451" t="s">
        <v>207</v>
      </c>
      <c r="T3451" t="s">
        <v>16518</v>
      </c>
      <c r="U3451" t="s">
        <v>2315</v>
      </c>
      <c r="V3451" s="41">
        <v>41414</v>
      </c>
      <c r="W3451" s="41">
        <v>34466</v>
      </c>
      <c r="X3451">
        <v>1</v>
      </c>
      <c r="Y3451">
        <v>0</v>
      </c>
      <c r="Z3451" t="s">
        <v>102</v>
      </c>
      <c r="AA3451">
        <v>1</v>
      </c>
      <c r="AB3451" t="s">
        <v>103</v>
      </c>
      <c r="AC3451" t="s">
        <v>104</v>
      </c>
      <c r="AD3451">
        <v>1</v>
      </c>
      <c r="AE3451" t="s">
        <v>105</v>
      </c>
      <c r="AG3451" t="s">
        <v>121</v>
      </c>
      <c r="AJ3451" t="s">
        <v>107</v>
      </c>
      <c r="AK3451" t="s">
        <v>16519</v>
      </c>
    </row>
    <row r="3452" spans="1:37" hidden="1" x14ac:dyDescent="0.25">
      <c r="A3452" t="s">
        <v>16520</v>
      </c>
      <c r="B3452" t="e">
        <f>VLOOKUP(A3452,[2]mp_ALL!B$1:B$557,1,0)</f>
        <v>#N/A</v>
      </c>
      <c r="C3452" t="s">
        <v>15586</v>
      </c>
      <c r="D3452" t="s">
        <v>38</v>
      </c>
      <c r="E3452" t="s">
        <v>88</v>
      </c>
      <c r="F3452" t="s">
        <v>8284</v>
      </c>
      <c r="G3452" t="s">
        <v>8285</v>
      </c>
      <c r="H3452" t="s">
        <v>91</v>
      </c>
      <c r="I3452" t="s">
        <v>4988</v>
      </c>
      <c r="J3452">
        <v>1</v>
      </c>
      <c r="K3452" t="s">
        <v>4989</v>
      </c>
      <c r="L3452">
        <v>1</v>
      </c>
      <c r="M3452" t="s">
        <v>414</v>
      </c>
      <c r="N3452" t="s">
        <v>415</v>
      </c>
      <c r="O3452" t="s">
        <v>2457</v>
      </c>
      <c r="P3452" t="s">
        <v>4990</v>
      </c>
      <c r="R3452" t="s">
        <v>117</v>
      </c>
      <c r="S3452" t="s">
        <v>199</v>
      </c>
      <c r="T3452" t="s">
        <v>16521</v>
      </c>
      <c r="U3452" t="s">
        <v>16522</v>
      </c>
      <c r="V3452" s="41">
        <v>41414</v>
      </c>
      <c r="W3452" s="41">
        <v>33892</v>
      </c>
      <c r="X3452">
        <v>0</v>
      </c>
      <c r="Z3452" t="s">
        <v>102</v>
      </c>
      <c r="AA3452">
        <v>1</v>
      </c>
      <c r="AB3452" t="s">
        <v>103</v>
      </c>
      <c r="AC3452" t="s">
        <v>104</v>
      </c>
      <c r="AD3452">
        <v>1</v>
      </c>
      <c r="AE3452" t="s">
        <v>105</v>
      </c>
      <c r="AG3452" t="s">
        <v>121</v>
      </c>
      <c r="AJ3452" t="s">
        <v>1705</v>
      </c>
      <c r="AK3452" t="s">
        <v>16523</v>
      </c>
    </row>
    <row r="3453" spans="1:37" hidden="1" x14ac:dyDescent="0.25">
      <c r="A3453" t="s">
        <v>16524</v>
      </c>
      <c r="B3453" t="e">
        <f>VLOOKUP(A3453,[2]mp_ALL!B$1:B$557,1,0)</f>
        <v>#N/A</v>
      </c>
      <c r="C3453" t="s">
        <v>16525</v>
      </c>
      <c r="D3453" t="s">
        <v>38</v>
      </c>
      <c r="E3453" t="s">
        <v>88</v>
      </c>
      <c r="F3453" t="s">
        <v>8284</v>
      </c>
      <c r="G3453" t="s">
        <v>8285</v>
      </c>
      <c r="H3453" t="s">
        <v>91</v>
      </c>
      <c r="I3453" t="s">
        <v>8736</v>
      </c>
      <c r="J3453">
        <v>1</v>
      </c>
      <c r="K3453" t="s">
        <v>183</v>
      </c>
      <c r="L3453">
        <v>1</v>
      </c>
      <c r="M3453" t="s">
        <v>158</v>
      </c>
      <c r="N3453" t="s">
        <v>205</v>
      </c>
      <c r="O3453" t="s">
        <v>3351</v>
      </c>
      <c r="P3453" t="s">
        <v>8737</v>
      </c>
      <c r="Q3453" t="s">
        <v>8738</v>
      </c>
      <c r="R3453" t="s">
        <v>117</v>
      </c>
      <c r="S3453" t="s">
        <v>207</v>
      </c>
      <c r="T3453" t="s">
        <v>16526</v>
      </c>
      <c r="U3453" t="s">
        <v>2465</v>
      </c>
      <c r="V3453" s="41">
        <v>41414</v>
      </c>
      <c r="W3453" s="41">
        <v>34088</v>
      </c>
      <c r="X3453">
        <v>1</v>
      </c>
      <c r="Y3453">
        <v>1</v>
      </c>
      <c r="Z3453" t="s">
        <v>102</v>
      </c>
      <c r="AA3453">
        <v>1</v>
      </c>
      <c r="AB3453" t="s">
        <v>103</v>
      </c>
      <c r="AC3453" t="s">
        <v>104</v>
      </c>
      <c r="AD3453">
        <v>1</v>
      </c>
      <c r="AE3453" t="s">
        <v>105</v>
      </c>
      <c r="AG3453" t="s">
        <v>121</v>
      </c>
      <c r="AJ3453" t="s">
        <v>107</v>
      </c>
      <c r="AK3453" t="s">
        <v>16527</v>
      </c>
    </row>
    <row r="3454" spans="1:37" hidden="1" x14ac:dyDescent="0.25">
      <c r="A3454" t="s">
        <v>16528</v>
      </c>
      <c r="B3454" t="e">
        <f>VLOOKUP(A3454,[2]mp_ALL!B$1:B$557,1,0)</f>
        <v>#N/A</v>
      </c>
      <c r="C3454" t="s">
        <v>16529</v>
      </c>
      <c r="D3454" t="s">
        <v>37</v>
      </c>
      <c r="E3454" t="s">
        <v>88</v>
      </c>
      <c r="F3454" t="s">
        <v>8284</v>
      </c>
      <c r="G3454" t="s">
        <v>8285</v>
      </c>
      <c r="H3454" t="s">
        <v>91</v>
      </c>
      <c r="I3454" t="s">
        <v>8763</v>
      </c>
      <c r="J3454">
        <v>1</v>
      </c>
      <c r="K3454" t="s">
        <v>484</v>
      </c>
      <c r="L3454">
        <v>1</v>
      </c>
      <c r="M3454" t="s">
        <v>414</v>
      </c>
      <c r="N3454" t="s">
        <v>532</v>
      </c>
      <c r="O3454" t="s">
        <v>1877</v>
      </c>
      <c r="P3454" t="s">
        <v>1878</v>
      </c>
      <c r="Q3454" t="s">
        <v>8764</v>
      </c>
      <c r="R3454" t="s">
        <v>117</v>
      </c>
      <c r="S3454" t="s">
        <v>207</v>
      </c>
      <c r="T3454" t="s">
        <v>16530</v>
      </c>
      <c r="U3454" t="s">
        <v>4125</v>
      </c>
      <c r="V3454" s="41">
        <v>41414</v>
      </c>
      <c r="W3454" s="41">
        <v>34023</v>
      </c>
      <c r="X3454">
        <v>1</v>
      </c>
      <c r="Y3454">
        <v>0</v>
      </c>
      <c r="Z3454" t="s">
        <v>102</v>
      </c>
      <c r="AA3454">
        <v>1</v>
      </c>
      <c r="AB3454" t="s">
        <v>103</v>
      </c>
      <c r="AC3454" t="s">
        <v>104</v>
      </c>
      <c r="AD3454">
        <v>1</v>
      </c>
      <c r="AE3454" t="s">
        <v>105</v>
      </c>
      <c r="AG3454" t="s">
        <v>121</v>
      </c>
      <c r="AJ3454" t="s">
        <v>107</v>
      </c>
      <c r="AK3454" t="s">
        <v>16531</v>
      </c>
    </row>
    <row r="3455" spans="1:37" hidden="1" x14ac:dyDescent="0.25">
      <c r="A3455" t="s">
        <v>16532</v>
      </c>
      <c r="B3455" t="e">
        <f>VLOOKUP(A3455,[2]mp_ALL!B$1:B$557,1,0)</f>
        <v>#N/A</v>
      </c>
      <c r="C3455" t="s">
        <v>16533</v>
      </c>
      <c r="D3455" t="s">
        <v>38</v>
      </c>
      <c r="E3455" t="s">
        <v>88</v>
      </c>
      <c r="F3455" t="s">
        <v>8284</v>
      </c>
      <c r="G3455" t="s">
        <v>8285</v>
      </c>
      <c r="H3455" t="s">
        <v>91</v>
      </c>
      <c r="I3455" t="s">
        <v>5868</v>
      </c>
      <c r="J3455">
        <v>1</v>
      </c>
      <c r="K3455" t="s">
        <v>5745</v>
      </c>
      <c r="L3455">
        <v>1</v>
      </c>
      <c r="M3455" t="s">
        <v>143</v>
      </c>
      <c r="N3455" t="s">
        <v>757</v>
      </c>
      <c r="O3455" t="s">
        <v>5552</v>
      </c>
      <c r="P3455" t="s">
        <v>5746</v>
      </c>
      <c r="Q3455" t="s">
        <v>5869</v>
      </c>
      <c r="R3455" t="s">
        <v>147</v>
      </c>
      <c r="S3455" t="s">
        <v>715</v>
      </c>
      <c r="T3455" t="s">
        <v>16534</v>
      </c>
      <c r="U3455" t="s">
        <v>2089</v>
      </c>
      <c r="V3455" s="41">
        <v>41414</v>
      </c>
      <c r="W3455" s="41">
        <v>34050</v>
      </c>
      <c r="X3455">
        <v>1</v>
      </c>
      <c r="Y3455">
        <v>3</v>
      </c>
      <c r="Z3455" t="s">
        <v>102</v>
      </c>
      <c r="AA3455">
        <v>1</v>
      </c>
      <c r="AB3455" t="s">
        <v>103</v>
      </c>
      <c r="AC3455" t="s">
        <v>104</v>
      </c>
      <c r="AD3455">
        <v>1</v>
      </c>
      <c r="AE3455" t="s">
        <v>105</v>
      </c>
      <c r="AG3455" t="s">
        <v>148</v>
      </c>
      <c r="AJ3455" t="s">
        <v>107</v>
      </c>
      <c r="AK3455" t="s">
        <v>16535</v>
      </c>
    </row>
    <row r="3456" spans="1:37" hidden="1" x14ac:dyDescent="0.25">
      <c r="A3456" t="s">
        <v>16536</v>
      </c>
      <c r="B3456" t="e">
        <f>VLOOKUP(A3456,[2]mp_ALL!B$1:B$557,1,0)</f>
        <v>#N/A</v>
      </c>
      <c r="C3456" t="s">
        <v>16537</v>
      </c>
      <c r="D3456" t="s">
        <v>38</v>
      </c>
      <c r="E3456" t="s">
        <v>88</v>
      </c>
      <c r="F3456" t="s">
        <v>8284</v>
      </c>
      <c r="G3456" t="s">
        <v>8285</v>
      </c>
      <c r="H3456" t="s">
        <v>91</v>
      </c>
      <c r="I3456" t="s">
        <v>3413</v>
      </c>
      <c r="J3456">
        <v>1</v>
      </c>
      <c r="K3456" t="s">
        <v>3414</v>
      </c>
      <c r="L3456">
        <v>1</v>
      </c>
      <c r="M3456" t="s">
        <v>435</v>
      </c>
      <c r="N3456" t="s">
        <v>3415</v>
      </c>
      <c r="R3456" t="s">
        <v>117</v>
      </c>
      <c r="S3456" t="s">
        <v>237</v>
      </c>
      <c r="T3456" t="s">
        <v>16538</v>
      </c>
      <c r="U3456" t="s">
        <v>16539</v>
      </c>
      <c r="V3456" s="41">
        <v>41414</v>
      </c>
      <c r="W3456" s="41">
        <v>33815</v>
      </c>
      <c r="X3456">
        <v>1</v>
      </c>
      <c r="Y3456">
        <v>0</v>
      </c>
      <c r="Z3456" t="s">
        <v>102</v>
      </c>
      <c r="AA3456">
        <v>1</v>
      </c>
      <c r="AB3456" t="s">
        <v>103</v>
      </c>
      <c r="AC3456" t="s">
        <v>104</v>
      </c>
      <c r="AD3456">
        <v>1</v>
      </c>
      <c r="AE3456" t="s">
        <v>138</v>
      </c>
      <c r="AJ3456" t="s">
        <v>1705</v>
      </c>
      <c r="AK3456" t="s">
        <v>16540</v>
      </c>
    </row>
    <row r="3457" spans="1:37" hidden="1" x14ac:dyDescent="0.25">
      <c r="A3457" t="s">
        <v>16541</v>
      </c>
      <c r="B3457" t="e">
        <f>VLOOKUP(A3457,[2]mp_ALL!B$1:B$557,1,0)</f>
        <v>#N/A</v>
      </c>
      <c r="C3457" t="s">
        <v>16542</v>
      </c>
      <c r="D3457" t="s">
        <v>38</v>
      </c>
      <c r="E3457" t="s">
        <v>88</v>
      </c>
      <c r="F3457" t="s">
        <v>8284</v>
      </c>
      <c r="G3457" t="s">
        <v>8285</v>
      </c>
      <c r="H3457" t="s">
        <v>91</v>
      </c>
      <c r="I3457" t="s">
        <v>12288</v>
      </c>
      <c r="J3457">
        <v>1</v>
      </c>
      <c r="K3457" t="s">
        <v>183</v>
      </c>
      <c r="L3457">
        <v>1</v>
      </c>
      <c r="M3457" t="s">
        <v>158</v>
      </c>
      <c r="N3457" t="s">
        <v>205</v>
      </c>
      <c r="O3457" t="s">
        <v>936</v>
      </c>
      <c r="P3457" t="s">
        <v>937</v>
      </c>
      <c r="Q3457" t="s">
        <v>12289</v>
      </c>
      <c r="R3457" t="s">
        <v>117</v>
      </c>
      <c r="S3457" t="s">
        <v>207</v>
      </c>
      <c r="T3457" t="s">
        <v>16543</v>
      </c>
      <c r="U3457" t="s">
        <v>16544</v>
      </c>
      <c r="V3457" s="41">
        <v>41414</v>
      </c>
      <c r="W3457" s="41">
        <v>34059</v>
      </c>
      <c r="X3457">
        <v>1</v>
      </c>
      <c r="Y3457">
        <v>1</v>
      </c>
      <c r="Z3457" t="s">
        <v>102</v>
      </c>
      <c r="AA3457">
        <v>1</v>
      </c>
      <c r="AB3457" t="s">
        <v>103</v>
      </c>
      <c r="AC3457" t="s">
        <v>104</v>
      </c>
      <c r="AD3457">
        <v>1</v>
      </c>
      <c r="AE3457" t="s">
        <v>105</v>
      </c>
      <c r="AG3457" t="s">
        <v>121</v>
      </c>
      <c r="AJ3457" t="s">
        <v>352</v>
      </c>
      <c r="AK3457" t="s">
        <v>16545</v>
      </c>
    </row>
    <row r="3458" spans="1:37" hidden="1" x14ac:dyDescent="0.25">
      <c r="A3458" t="s">
        <v>16546</v>
      </c>
      <c r="B3458" t="e">
        <f>VLOOKUP(A3458,[2]mp_ALL!B$1:B$557,1,0)</f>
        <v>#N/A</v>
      </c>
      <c r="C3458" t="s">
        <v>16547</v>
      </c>
      <c r="D3458" t="s">
        <v>38</v>
      </c>
      <c r="E3458" t="s">
        <v>88</v>
      </c>
      <c r="F3458" t="s">
        <v>8284</v>
      </c>
      <c r="G3458" t="s">
        <v>8285</v>
      </c>
      <c r="H3458" t="s">
        <v>91</v>
      </c>
      <c r="I3458" t="s">
        <v>8807</v>
      </c>
      <c r="J3458">
        <v>1</v>
      </c>
      <c r="K3458" t="s">
        <v>1532</v>
      </c>
      <c r="L3458">
        <v>1</v>
      </c>
      <c r="M3458" t="s">
        <v>158</v>
      </c>
      <c r="N3458" t="s">
        <v>184</v>
      </c>
      <c r="O3458" t="s">
        <v>3576</v>
      </c>
      <c r="P3458" t="s">
        <v>3577</v>
      </c>
      <c r="Q3458" t="s">
        <v>8808</v>
      </c>
      <c r="R3458" t="s">
        <v>117</v>
      </c>
      <c r="S3458" t="s">
        <v>163</v>
      </c>
      <c r="T3458" t="s">
        <v>16548</v>
      </c>
      <c r="U3458" t="s">
        <v>16549</v>
      </c>
      <c r="V3458" s="41">
        <v>41414</v>
      </c>
      <c r="W3458" s="41">
        <v>33966</v>
      </c>
      <c r="X3458">
        <v>1</v>
      </c>
      <c r="Y3458">
        <v>1</v>
      </c>
      <c r="Z3458" t="s">
        <v>102</v>
      </c>
      <c r="AA3458">
        <v>1</v>
      </c>
      <c r="AB3458" t="s">
        <v>103</v>
      </c>
      <c r="AC3458" t="s">
        <v>104</v>
      </c>
      <c r="AD3458">
        <v>1</v>
      </c>
      <c r="AE3458" t="s">
        <v>105</v>
      </c>
      <c r="AG3458" t="s">
        <v>121</v>
      </c>
      <c r="AJ3458" t="s">
        <v>7528</v>
      </c>
      <c r="AK3458" t="s">
        <v>16550</v>
      </c>
    </row>
    <row r="3459" spans="1:37" hidden="1" x14ac:dyDescent="0.25">
      <c r="A3459" t="s">
        <v>16551</v>
      </c>
      <c r="B3459" t="e">
        <f>VLOOKUP(A3459,[2]mp_ALL!B$1:B$557,1,0)</f>
        <v>#N/A</v>
      </c>
      <c r="C3459" t="s">
        <v>16552</v>
      </c>
      <c r="D3459" t="s">
        <v>37</v>
      </c>
      <c r="E3459" t="s">
        <v>88</v>
      </c>
      <c r="F3459" t="s">
        <v>8284</v>
      </c>
      <c r="G3459" t="s">
        <v>8285</v>
      </c>
      <c r="H3459" t="s">
        <v>91</v>
      </c>
      <c r="I3459" t="s">
        <v>10056</v>
      </c>
      <c r="J3459">
        <v>1</v>
      </c>
      <c r="K3459" t="s">
        <v>183</v>
      </c>
      <c r="L3459">
        <v>1</v>
      </c>
      <c r="M3459" t="s">
        <v>158</v>
      </c>
      <c r="N3459" t="s">
        <v>205</v>
      </c>
      <c r="O3459" t="s">
        <v>3351</v>
      </c>
      <c r="P3459" t="s">
        <v>8737</v>
      </c>
      <c r="Q3459" t="s">
        <v>10057</v>
      </c>
      <c r="R3459" t="s">
        <v>117</v>
      </c>
      <c r="S3459" t="s">
        <v>207</v>
      </c>
      <c r="T3459" t="s">
        <v>16553</v>
      </c>
      <c r="U3459" t="s">
        <v>16554</v>
      </c>
      <c r="V3459" s="41">
        <v>41414</v>
      </c>
      <c r="W3459" s="41">
        <v>34031</v>
      </c>
      <c r="X3459">
        <v>1</v>
      </c>
      <c r="Y3459">
        <v>0</v>
      </c>
      <c r="Z3459" t="s">
        <v>102</v>
      </c>
      <c r="AA3459">
        <v>1</v>
      </c>
      <c r="AB3459" t="s">
        <v>103</v>
      </c>
      <c r="AC3459" t="s">
        <v>104</v>
      </c>
      <c r="AD3459">
        <v>1</v>
      </c>
      <c r="AE3459" t="s">
        <v>105</v>
      </c>
      <c r="AG3459" t="s">
        <v>121</v>
      </c>
      <c r="AJ3459" t="s">
        <v>1153</v>
      </c>
      <c r="AK3459" t="s">
        <v>16555</v>
      </c>
    </row>
    <row r="3460" spans="1:37" hidden="1" x14ac:dyDescent="0.25">
      <c r="A3460" t="s">
        <v>16556</v>
      </c>
      <c r="B3460" t="e">
        <f>VLOOKUP(A3460,[2]mp_ALL!B$1:B$557,1,0)</f>
        <v>#N/A</v>
      </c>
      <c r="C3460" t="s">
        <v>16557</v>
      </c>
      <c r="D3460" t="s">
        <v>38</v>
      </c>
      <c r="E3460" t="s">
        <v>88</v>
      </c>
      <c r="F3460" t="s">
        <v>8284</v>
      </c>
      <c r="G3460" t="s">
        <v>8285</v>
      </c>
      <c r="H3460" t="s">
        <v>91</v>
      </c>
      <c r="I3460" t="s">
        <v>9437</v>
      </c>
      <c r="J3460">
        <v>1</v>
      </c>
      <c r="K3460" t="s">
        <v>1115</v>
      </c>
      <c r="L3460">
        <v>1</v>
      </c>
      <c r="M3460" t="s">
        <v>435</v>
      </c>
      <c r="N3460" t="s">
        <v>505</v>
      </c>
      <c r="O3460" t="s">
        <v>1116</v>
      </c>
      <c r="P3460" t="s">
        <v>1522</v>
      </c>
      <c r="Q3460" t="s">
        <v>9438</v>
      </c>
      <c r="R3460" t="s">
        <v>117</v>
      </c>
      <c r="S3460" t="s">
        <v>148</v>
      </c>
      <c r="T3460" t="s">
        <v>16558</v>
      </c>
      <c r="U3460" t="s">
        <v>16559</v>
      </c>
      <c r="V3460" s="41">
        <v>41414</v>
      </c>
      <c r="W3460" s="41">
        <v>33579</v>
      </c>
      <c r="X3460">
        <v>1</v>
      </c>
      <c r="Y3460">
        <v>1</v>
      </c>
      <c r="Z3460" t="s">
        <v>102</v>
      </c>
      <c r="AA3460">
        <v>1</v>
      </c>
      <c r="AB3460" t="s">
        <v>103</v>
      </c>
      <c r="AC3460" t="s">
        <v>104</v>
      </c>
      <c r="AD3460">
        <v>1</v>
      </c>
      <c r="AE3460" t="s">
        <v>105</v>
      </c>
      <c r="AG3460" t="s">
        <v>148</v>
      </c>
      <c r="AJ3460" t="s">
        <v>3654</v>
      </c>
      <c r="AK3460" t="s">
        <v>16560</v>
      </c>
    </row>
    <row r="3461" spans="1:37" hidden="1" x14ac:dyDescent="0.25">
      <c r="A3461" t="s">
        <v>16561</v>
      </c>
      <c r="B3461" t="e">
        <f>VLOOKUP(A3461,[2]mp_ALL!B$1:B$557,1,0)</f>
        <v>#N/A</v>
      </c>
      <c r="C3461" t="s">
        <v>16562</v>
      </c>
      <c r="D3461" t="s">
        <v>38</v>
      </c>
      <c r="E3461" t="s">
        <v>88</v>
      </c>
      <c r="F3461" t="s">
        <v>8284</v>
      </c>
      <c r="G3461" t="s">
        <v>8285</v>
      </c>
      <c r="H3461" t="s">
        <v>91</v>
      </c>
      <c r="I3461" t="s">
        <v>3918</v>
      </c>
      <c r="J3461">
        <v>1</v>
      </c>
      <c r="K3461" t="s">
        <v>1532</v>
      </c>
      <c r="L3461">
        <v>1</v>
      </c>
      <c r="M3461" t="s">
        <v>158</v>
      </c>
      <c r="N3461" t="s">
        <v>184</v>
      </c>
      <c r="O3461" t="s">
        <v>3576</v>
      </c>
      <c r="P3461" t="s">
        <v>3919</v>
      </c>
      <c r="Q3461" t="s">
        <v>3920</v>
      </c>
      <c r="R3461" t="s">
        <v>117</v>
      </c>
      <c r="S3461" t="s">
        <v>163</v>
      </c>
      <c r="T3461" t="s">
        <v>16563</v>
      </c>
      <c r="U3461" t="s">
        <v>16564</v>
      </c>
      <c r="V3461" s="41">
        <v>41414</v>
      </c>
      <c r="W3461" s="41">
        <v>34049</v>
      </c>
      <c r="X3461">
        <v>1</v>
      </c>
      <c r="Y3461">
        <v>2</v>
      </c>
      <c r="Z3461" t="s">
        <v>102</v>
      </c>
      <c r="AA3461">
        <v>1</v>
      </c>
      <c r="AB3461" t="s">
        <v>103</v>
      </c>
      <c r="AC3461" t="s">
        <v>104</v>
      </c>
      <c r="AD3461">
        <v>1</v>
      </c>
      <c r="AE3461" t="s">
        <v>105</v>
      </c>
      <c r="AG3461" t="s">
        <v>121</v>
      </c>
      <c r="AJ3461" t="s">
        <v>1556</v>
      </c>
      <c r="AK3461" t="s">
        <v>16565</v>
      </c>
    </row>
    <row r="3462" spans="1:37" hidden="1" x14ac:dyDescent="0.25">
      <c r="A3462" t="s">
        <v>16566</v>
      </c>
      <c r="B3462" t="e">
        <f>VLOOKUP(A3462,[2]mp_ALL!B$1:B$557,1,0)</f>
        <v>#N/A</v>
      </c>
      <c r="C3462" t="s">
        <v>16567</v>
      </c>
      <c r="D3462" t="s">
        <v>38</v>
      </c>
      <c r="E3462" t="s">
        <v>88</v>
      </c>
      <c r="F3462" t="s">
        <v>8284</v>
      </c>
      <c r="G3462" t="s">
        <v>8285</v>
      </c>
      <c r="H3462" t="s">
        <v>91</v>
      </c>
      <c r="I3462" t="s">
        <v>5925</v>
      </c>
      <c r="J3462">
        <v>1</v>
      </c>
      <c r="K3462" t="s">
        <v>394</v>
      </c>
      <c r="L3462">
        <v>1</v>
      </c>
      <c r="M3462" t="s">
        <v>113</v>
      </c>
      <c r="N3462" t="s">
        <v>195</v>
      </c>
      <c r="O3462" t="s">
        <v>654</v>
      </c>
      <c r="P3462" t="s">
        <v>4370</v>
      </c>
      <c r="Q3462" t="s">
        <v>5926</v>
      </c>
      <c r="R3462" t="s">
        <v>117</v>
      </c>
      <c r="S3462" t="s">
        <v>199</v>
      </c>
      <c r="T3462" t="s">
        <v>16568</v>
      </c>
      <c r="U3462" t="s">
        <v>7545</v>
      </c>
      <c r="V3462" s="41">
        <v>41414</v>
      </c>
      <c r="W3462" s="41">
        <v>33616</v>
      </c>
      <c r="X3462">
        <v>1</v>
      </c>
      <c r="Y3462">
        <v>1</v>
      </c>
      <c r="Z3462" t="s">
        <v>102</v>
      </c>
      <c r="AA3462">
        <v>1</v>
      </c>
      <c r="AB3462" t="s">
        <v>103</v>
      </c>
      <c r="AC3462" t="s">
        <v>104</v>
      </c>
      <c r="AD3462">
        <v>1</v>
      </c>
      <c r="AE3462" t="s">
        <v>138</v>
      </c>
      <c r="AG3462" t="s">
        <v>121</v>
      </c>
      <c r="AJ3462" t="s">
        <v>16569</v>
      </c>
      <c r="AK3462" t="s">
        <v>16570</v>
      </c>
    </row>
    <row r="3463" spans="1:37" hidden="1" x14ac:dyDescent="0.25">
      <c r="A3463" t="s">
        <v>16571</v>
      </c>
      <c r="B3463" t="e">
        <f>VLOOKUP(A3463,[2]mp_ALL!B$1:B$557,1,0)</f>
        <v>#N/A</v>
      </c>
      <c r="C3463" t="s">
        <v>16572</v>
      </c>
      <c r="D3463" t="s">
        <v>38</v>
      </c>
      <c r="E3463" t="s">
        <v>88</v>
      </c>
      <c r="F3463" t="s">
        <v>8284</v>
      </c>
      <c r="G3463" t="s">
        <v>8285</v>
      </c>
      <c r="H3463" t="s">
        <v>91</v>
      </c>
      <c r="I3463" t="s">
        <v>8323</v>
      </c>
      <c r="J3463">
        <v>1</v>
      </c>
      <c r="K3463" t="s">
        <v>484</v>
      </c>
      <c r="L3463">
        <v>1</v>
      </c>
      <c r="M3463" t="s">
        <v>414</v>
      </c>
      <c r="N3463" t="s">
        <v>159</v>
      </c>
      <c r="O3463" t="s">
        <v>485</v>
      </c>
      <c r="P3463" t="s">
        <v>1178</v>
      </c>
      <c r="Q3463" t="s">
        <v>8324</v>
      </c>
      <c r="R3463" t="s">
        <v>117</v>
      </c>
      <c r="S3463" t="s">
        <v>163</v>
      </c>
      <c r="T3463" t="s">
        <v>16573</v>
      </c>
      <c r="U3463" t="s">
        <v>16574</v>
      </c>
      <c r="V3463" s="41">
        <v>41414</v>
      </c>
      <c r="W3463" s="41">
        <v>33730</v>
      </c>
      <c r="X3463">
        <v>1</v>
      </c>
      <c r="Y3463">
        <v>1</v>
      </c>
      <c r="Z3463" t="s">
        <v>102</v>
      </c>
      <c r="AA3463">
        <v>1</v>
      </c>
      <c r="AB3463" t="s">
        <v>103</v>
      </c>
      <c r="AC3463" t="s">
        <v>104</v>
      </c>
      <c r="AD3463">
        <v>1</v>
      </c>
      <c r="AE3463" t="s">
        <v>105</v>
      </c>
      <c r="AG3463" t="s">
        <v>121</v>
      </c>
      <c r="AJ3463" t="s">
        <v>430</v>
      </c>
      <c r="AK3463" t="s">
        <v>16575</v>
      </c>
    </row>
    <row r="3464" spans="1:37" hidden="1" x14ac:dyDescent="0.25">
      <c r="A3464" t="s">
        <v>16576</v>
      </c>
      <c r="B3464" t="e">
        <f>VLOOKUP(A3464,[2]mp_ALL!B$1:B$557,1,0)</f>
        <v>#N/A</v>
      </c>
      <c r="C3464" t="s">
        <v>16577</v>
      </c>
      <c r="D3464" t="s">
        <v>38</v>
      </c>
      <c r="E3464" t="s">
        <v>88</v>
      </c>
      <c r="F3464" t="s">
        <v>8284</v>
      </c>
      <c r="G3464" t="s">
        <v>8285</v>
      </c>
      <c r="H3464" t="s">
        <v>91</v>
      </c>
      <c r="I3464" t="s">
        <v>5587</v>
      </c>
      <c r="J3464">
        <v>1</v>
      </c>
      <c r="K3464" t="s">
        <v>494</v>
      </c>
      <c r="L3464">
        <v>0</v>
      </c>
      <c r="M3464" t="s">
        <v>435</v>
      </c>
      <c r="N3464" t="s">
        <v>495</v>
      </c>
      <c r="O3464" t="s">
        <v>5588</v>
      </c>
      <c r="R3464" t="s">
        <v>117</v>
      </c>
      <c r="S3464" t="s">
        <v>237</v>
      </c>
      <c r="T3464" t="s">
        <v>16578</v>
      </c>
      <c r="U3464" t="s">
        <v>16579</v>
      </c>
      <c r="V3464" s="41">
        <v>41414</v>
      </c>
      <c r="W3464" s="41">
        <v>33853</v>
      </c>
      <c r="X3464">
        <v>0</v>
      </c>
      <c r="Z3464" t="s">
        <v>102</v>
      </c>
      <c r="AA3464">
        <v>1</v>
      </c>
      <c r="AB3464" t="s">
        <v>103</v>
      </c>
      <c r="AC3464" t="s">
        <v>104</v>
      </c>
      <c r="AD3464">
        <v>1</v>
      </c>
      <c r="AE3464" t="s">
        <v>308</v>
      </c>
      <c r="AG3464" t="s">
        <v>179</v>
      </c>
      <c r="AJ3464" t="s">
        <v>3435</v>
      </c>
      <c r="AK3464" t="s">
        <v>16580</v>
      </c>
    </row>
    <row r="3465" spans="1:37" hidden="1" x14ac:dyDescent="0.25">
      <c r="A3465" t="s">
        <v>16581</v>
      </c>
      <c r="B3465" t="e">
        <f>VLOOKUP(A3465,[2]mp_ALL!B$1:B$557,1,0)</f>
        <v>#N/A</v>
      </c>
      <c r="C3465" t="s">
        <v>16582</v>
      </c>
      <c r="D3465" t="s">
        <v>38</v>
      </c>
      <c r="E3465" t="s">
        <v>88</v>
      </c>
      <c r="F3465" t="s">
        <v>8284</v>
      </c>
      <c r="G3465" t="s">
        <v>8285</v>
      </c>
      <c r="H3465" t="s">
        <v>91</v>
      </c>
      <c r="I3465" t="s">
        <v>4715</v>
      </c>
      <c r="J3465">
        <v>1</v>
      </c>
      <c r="K3465" t="s">
        <v>1532</v>
      </c>
      <c r="L3465">
        <v>1</v>
      </c>
      <c r="M3465" t="s">
        <v>158</v>
      </c>
      <c r="N3465" t="s">
        <v>184</v>
      </c>
      <c r="O3465" t="s">
        <v>1533</v>
      </c>
      <c r="P3465" t="s">
        <v>4716</v>
      </c>
      <c r="Q3465" t="s">
        <v>4717</v>
      </c>
      <c r="R3465" t="s">
        <v>117</v>
      </c>
      <c r="S3465" t="s">
        <v>163</v>
      </c>
      <c r="T3465" t="s">
        <v>16583</v>
      </c>
      <c r="U3465" t="s">
        <v>16584</v>
      </c>
      <c r="V3465" s="41">
        <v>41414</v>
      </c>
      <c r="W3465" s="41">
        <v>33799</v>
      </c>
      <c r="X3465">
        <v>0</v>
      </c>
      <c r="Z3465" t="s">
        <v>102</v>
      </c>
      <c r="AA3465">
        <v>1</v>
      </c>
      <c r="AB3465" t="s">
        <v>103</v>
      </c>
      <c r="AC3465" t="s">
        <v>104</v>
      </c>
      <c r="AD3465">
        <v>1</v>
      </c>
      <c r="AE3465" t="s">
        <v>105</v>
      </c>
      <c r="AG3465" t="s">
        <v>121</v>
      </c>
      <c r="AJ3465" t="s">
        <v>3654</v>
      </c>
      <c r="AK3465" t="s">
        <v>16585</v>
      </c>
    </row>
    <row r="3466" spans="1:37" hidden="1" x14ac:dyDescent="0.25">
      <c r="A3466" t="s">
        <v>16586</v>
      </c>
      <c r="B3466" t="e">
        <f>VLOOKUP(A3466,[2]mp_ALL!B$1:B$557,1,0)</f>
        <v>#N/A</v>
      </c>
      <c r="C3466" t="s">
        <v>14043</v>
      </c>
      <c r="D3466" t="s">
        <v>38</v>
      </c>
      <c r="E3466" t="s">
        <v>88</v>
      </c>
      <c r="F3466" t="s">
        <v>8284</v>
      </c>
      <c r="G3466" t="s">
        <v>8285</v>
      </c>
      <c r="H3466" t="s">
        <v>91</v>
      </c>
      <c r="I3466" t="s">
        <v>4538</v>
      </c>
      <c r="J3466">
        <v>1</v>
      </c>
      <c r="K3466" t="s">
        <v>645</v>
      </c>
      <c r="L3466">
        <v>1</v>
      </c>
      <c r="M3466" t="s">
        <v>158</v>
      </c>
      <c r="N3466" t="s">
        <v>205</v>
      </c>
      <c r="O3466" t="s">
        <v>646</v>
      </c>
      <c r="P3466" t="s">
        <v>647</v>
      </c>
      <c r="Q3466" t="s">
        <v>4539</v>
      </c>
      <c r="R3466" t="s">
        <v>117</v>
      </c>
      <c r="S3466" t="s">
        <v>207</v>
      </c>
      <c r="T3466" t="s">
        <v>16587</v>
      </c>
      <c r="U3466" t="s">
        <v>16588</v>
      </c>
      <c r="V3466" s="41">
        <v>41421</v>
      </c>
      <c r="W3466" s="41">
        <v>33511</v>
      </c>
      <c r="X3466">
        <v>1</v>
      </c>
      <c r="Y3466">
        <v>2</v>
      </c>
      <c r="Z3466" t="s">
        <v>102</v>
      </c>
      <c r="AA3466">
        <v>1</v>
      </c>
      <c r="AB3466" t="s">
        <v>103</v>
      </c>
      <c r="AC3466" t="s">
        <v>104</v>
      </c>
      <c r="AD3466">
        <v>1</v>
      </c>
      <c r="AE3466" t="s">
        <v>105</v>
      </c>
      <c r="AG3466" t="s">
        <v>121</v>
      </c>
      <c r="AJ3466" t="s">
        <v>2297</v>
      </c>
      <c r="AK3466" t="s">
        <v>16589</v>
      </c>
    </row>
    <row r="3467" spans="1:37" hidden="1" x14ac:dyDescent="0.25">
      <c r="A3467" t="s">
        <v>16590</v>
      </c>
      <c r="B3467" t="e">
        <f>VLOOKUP(A3467,[2]mp_ALL!B$1:B$557,1,0)</f>
        <v>#N/A</v>
      </c>
      <c r="C3467" t="s">
        <v>16591</v>
      </c>
      <c r="D3467" t="s">
        <v>38</v>
      </c>
      <c r="E3467" t="s">
        <v>88</v>
      </c>
      <c r="F3467" t="s">
        <v>8284</v>
      </c>
      <c r="G3467" t="s">
        <v>8285</v>
      </c>
      <c r="H3467" t="s">
        <v>91</v>
      </c>
      <c r="I3467" t="s">
        <v>3349</v>
      </c>
      <c r="J3467">
        <v>1</v>
      </c>
      <c r="K3467" t="s">
        <v>3350</v>
      </c>
      <c r="L3467">
        <v>1</v>
      </c>
      <c r="M3467" t="s">
        <v>158</v>
      </c>
      <c r="N3467" t="s">
        <v>205</v>
      </c>
      <c r="O3467" t="s">
        <v>3351</v>
      </c>
      <c r="P3467" t="s">
        <v>3352</v>
      </c>
      <c r="Q3467" t="s">
        <v>3353</v>
      </c>
      <c r="R3467" t="s">
        <v>117</v>
      </c>
      <c r="S3467" t="s">
        <v>207</v>
      </c>
      <c r="T3467" t="s">
        <v>16592</v>
      </c>
      <c r="U3467" t="s">
        <v>16593</v>
      </c>
      <c r="V3467" s="41">
        <v>41421</v>
      </c>
      <c r="W3467" s="41">
        <v>33474</v>
      </c>
      <c r="X3467">
        <v>1</v>
      </c>
      <c r="Y3467">
        <v>2</v>
      </c>
      <c r="Z3467" t="s">
        <v>102</v>
      </c>
      <c r="AA3467">
        <v>1</v>
      </c>
      <c r="AB3467" t="s">
        <v>103</v>
      </c>
      <c r="AC3467" t="s">
        <v>104</v>
      </c>
      <c r="AD3467">
        <v>1</v>
      </c>
      <c r="AE3467" t="s">
        <v>105</v>
      </c>
      <c r="AG3467" t="s">
        <v>121</v>
      </c>
      <c r="AJ3467" t="s">
        <v>1705</v>
      </c>
      <c r="AK3467" t="s">
        <v>16594</v>
      </c>
    </row>
    <row r="3468" spans="1:37" hidden="1" x14ac:dyDescent="0.25">
      <c r="A3468" t="s">
        <v>16595</v>
      </c>
      <c r="B3468" t="e">
        <f>VLOOKUP(A3468,[2]mp_ALL!B$1:B$557,1,0)</f>
        <v>#N/A</v>
      </c>
      <c r="C3468" t="s">
        <v>16596</v>
      </c>
      <c r="D3468" t="s">
        <v>38</v>
      </c>
      <c r="E3468" t="s">
        <v>88</v>
      </c>
      <c r="F3468" t="s">
        <v>8284</v>
      </c>
      <c r="G3468" t="s">
        <v>8285</v>
      </c>
      <c r="H3468" t="s">
        <v>91</v>
      </c>
      <c r="I3468" t="s">
        <v>8736</v>
      </c>
      <c r="J3468">
        <v>1</v>
      </c>
      <c r="K3468" t="s">
        <v>183</v>
      </c>
      <c r="L3468">
        <v>1</v>
      </c>
      <c r="M3468" t="s">
        <v>158</v>
      </c>
      <c r="N3468" t="s">
        <v>205</v>
      </c>
      <c r="O3468" t="s">
        <v>3351</v>
      </c>
      <c r="P3468" t="s">
        <v>8737</v>
      </c>
      <c r="Q3468" t="s">
        <v>8738</v>
      </c>
      <c r="R3468" t="s">
        <v>117</v>
      </c>
      <c r="S3468" t="s">
        <v>207</v>
      </c>
      <c r="T3468" t="s">
        <v>5370</v>
      </c>
      <c r="U3468" t="s">
        <v>16597</v>
      </c>
      <c r="V3468" s="41">
        <v>41421</v>
      </c>
      <c r="W3468" s="41">
        <v>34101</v>
      </c>
      <c r="X3468">
        <v>0</v>
      </c>
      <c r="Z3468" t="s">
        <v>102</v>
      </c>
      <c r="AA3468">
        <v>1</v>
      </c>
      <c r="AB3468" t="s">
        <v>103</v>
      </c>
      <c r="AC3468" t="s">
        <v>104</v>
      </c>
      <c r="AD3468">
        <v>1</v>
      </c>
      <c r="AE3468" t="s">
        <v>105</v>
      </c>
      <c r="AG3468" t="s">
        <v>121</v>
      </c>
      <c r="AJ3468" t="s">
        <v>1153</v>
      </c>
      <c r="AK3468" t="s">
        <v>16598</v>
      </c>
    </row>
    <row r="3469" spans="1:37" hidden="1" x14ac:dyDescent="0.25">
      <c r="A3469" t="s">
        <v>16599</v>
      </c>
      <c r="B3469" t="e">
        <f>VLOOKUP(A3469,[2]mp_ALL!B$1:B$557,1,0)</f>
        <v>#N/A</v>
      </c>
      <c r="C3469" t="s">
        <v>16600</v>
      </c>
      <c r="D3469" t="s">
        <v>38</v>
      </c>
      <c r="E3469" t="s">
        <v>88</v>
      </c>
      <c r="F3469" t="s">
        <v>8284</v>
      </c>
      <c r="G3469" t="s">
        <v>8285</v>
      </c>
      <c r="H3469" t="s">
        <v>91</v>
      </c>
      <c r="I3469" t="s">
        <v>4966</v>
      </c>
      <c r="J3469">
        <v>1</v>
      </c>
      <c r="K3469" t="s">
        <v>3350</v>
      </c>
      <c r="L3469">
        <v>1</v>
      </c>
      <c r="M3469" t="s">
        <v>158</v>
      </c>
      <c r="N3469" t="s">
        <v>205</v>
      </c>
      <c r="O3469" t="s">
        <v>1213</v>
      </c>
      <c r="P3469" t="s">
        <v>1214</v>
      </c>
      <c r="Q3469" t="s">
        <v>4967</v>
      </c>
      <c r="R3469" t="s">
        <v>117</v>
      </c>
      <c r="S3469" t="s">
        <v>207</v>
      </c>
      <c r="T3469" t="s">
        <v>16601</v>
      </c>
      <c r="U3469" t="s">
        <v>16602</v>
      </c>
      <c r="V3469" s="41">
        <v>41421</v>
      </c>
      <c r="W3469" s="41">
        <v>33879</v>
      </c>
      <c r="X3469">
        <v>1</v>
      </c>
      <c r="Y3469">
        <v>1</v>
      </c>
      <c r="Z3469" t="s">
        <v>102</v>
      </c>
      <c r="AA3469">
        <v>1</v>
      </c>
      <c r="AB3469" t="s">
        <v>103</v>
      </c>
      <c r="AC3469" t="s">
        <v>104</v>
      </c>
      <c r="AD3469">
        <v>1</v>
      </c>
      <c r="AE3469" t="s">
        <v>105</v>
      </c>
      <c r="AG3469" t="s">
        <v>121</v>
      </c>
      <c r="AJ3469" t="s">
        <v>940</v>
      </c>
      <c r="AK3469" t="s">
        <v>16603</v>
      </c>
    </row>
    <row r="3470" spans="1:37" hidden="1" x14ac:dyDescent="0.25">
      <c r="A3470" t="s">
        <v>16604</v>
      </c>
      <c r="B3470" t="e">
        <f>VLOOKUP(A3470,[2]mp_ALL!B$1:B$557,1,0)</f>
        <v>#N/A</v>
      </c>
      <c r="C3470" t="s">
        <v>16605</v>
      </c>
      <c r="D3470" t="s">
        <v>38</v>
      </c>
      <c r="E3470" t="s">
        <v>88</v>
      </c>
      <c r="F3470" t="s">
        <v>8284</v>
      </c>
      <c r="G3470" t="s">
        <v>8285</v>
      </c>
      <c r="H3470" t="s">
        <v>91</v>
      </c>
      <c r="I3470" t="s">
        <v>10497</v>
      </c>
      <c r="J3470">
        <v>1</v>
      </c>
      <c r="K3470" t="s">
        <v>983</v>
      </c>
      <c r="L3470">
        <v>1</v>
      </c>
      <c r="M3470" t="s">
        <v>233</v>
      </c>
      <c r="N3470" t="s">
        <v>234</v>
      </c>
      <c r="O3470" t="s">
        <v>984</v>
      </c>
      <c r="P3470" t="s">
        <v>3493</v>
      </c>
      <c r="Q3470" t="s">
        <v>10498</v>
      </c>
      <c r="R3470" t="s">
        <v>117</v>
      </c>
      <c r="S3470" t="s">
        <v>207</v>
      </c>
      <c r="T3470" t="s">
        <v>16606</v>
      </c>
      <c r="U3470" t="s">
        <v>16607</v>
      </c>
      <c r="V3470" s="41">
        <v>41421</v>
      </c>
      <c r="W3470" s="41">
        <v>33894</v>
      </c>
      <c r="X3470">
        <v>1</v>
      </c>
      <c r="Y3470">
        <v>1</v>
      </c>
      <c r="Z3470" t="s">
        <v>102</v>
      </c>
      <c r="AA3470">
        <v>1</v>
      </c>
      <c r="AB3470" t="s">
        <v>103</v>
      </c>
      <c r="AC3470" t="s">
        <v>104</v>
      </c>
      <c r="AD3470">
        <v>1</v>
      </c>
      <c r="AE3470" t="s">
        <v>105</v>
      </c>
      <c r="AG3470" t="s">
        <v>121</v>
      </c>
      <c r="AJ3470" t="s">
        <v>663</v>
      </c>
      <c r="AK3470" t="s">
        <v>16608</v>
      </c>
    </row>
    <row r="3471" spans="1:37" hidden="1" x14ac:dyDescent="0.25">
      <c r="A3471" t="s">
        <v>16609</v>
      </c>
      <c r="B3471" t="e">
        <f>VLOOKUP(A3471,[2]mp_ALL!B$1:B$557,1,0)</f>
        <v>#N/A</v>
      </c>
      <c r="C3471" t="s">
        <v>16610</v>
      </c>
      <c r="D3471" t="s">
        <v>38</v>
      </c>
      <c r="E3471" t="s">
        <v>88</v>
      </c>
      <c r="F3471" t="s">
        <v>8284</v>
      </c>
      <c r="G3471" t="s">
        <v>8285</v>
      </c>
      <c r="H3471" t="s">
        <v>91</v>
      </c>
      <c r="I3471" t="s">
        <v>1211</v>
      </c>
      <c r="J3471">
        <v>1</v>
      </c>
      <c r="K3471" t="s">
        <v>1212</v>
      </c>
      <c r="L3471">
        <v>1</v>
      </c>
      <c r="M3471" t="s">
        <v>158</v>
      </c>
      <c r="N3471" t="s">
        <v>205</v>
      </c>
      <c r="O3471" t="s">
        <v>1213</v>
      </c>
      <c r="P3471" t="s">
        <v>1214</v>
      </c>
      <c r="Q3471" t="s">
        <v>1215</v>
      </c>
      <c r="R3471" t="s">
        <v>117</v>
      </c>
      <c r="S3471" t="s">
        <v>207</v>
      </c>
      <c r="T3471" t="s">
        <v>16611</v>
      </c>
      <c r="U3471" t="s">
        <v>16612</v>
      </c>
      <c r="V3471" s="41">
        <v>41421</v>
      </c>
      <c r="W3471" s="41">
        <v>33806</v>
      </c>
      <c r="X3471">
        <v>1</v>
      </c>
      <c r="Y3471">
        <v>0</v>
      </c>
      <c r="Z3471" t="s">
        <v>102</v>
      </c>
      <c r="AA3471">
        <v>1</v>
      </c>
      <c r="AB3471" t="s">
        <v>103</v>
      </c>
      <c r="AC3471" t="s">
        <v>104</v>
      </c>
      <c r="AD3471">
        <v>1</v>
      </c>
      <c r="AE3471" t="s">
        <v>105</v>
      </c>
      <c r="AG3471" t="s">
        <v>121</v>
      </c>
      <c r="AJ3471" t="s">
        <v>107</v>
      </c>
      <c r="AK3471" t="s">
        <v>16613</v>
      </c>
    </row>
    <row r="3472" spans="1:37" hidden="1" x14ac:dyDescent="0.25">
      <c r="A3472" t="s">
        <v>16614</v>
      </c>
      <c r="B3472" t="e">
        <f>VLOOKUP(A3472,[2]mp_ALL!B$1:B$557,1,0)</f>
        <v>#N/A</v>
      </c>
      <c r="C3472" t="s">
        <v>16615</v>
      </c>
      <c r="D3472" t="s">
        <v>38</v>
      </c>
      <c r="E3472" t="s">
        <v>88</v>
      </c>
      <c r="F3472" t="s">
        <v>8284</v>
      </c>
      <c r="G3472" t="s">
        <v>8285</v>
      </c>
      <c r="H3472" t="s">
        <v>91</v>
      </c>
      <c r="I3472" t="s">
        <v>3349</v>
      </c>
      <c r="J3472">
        <v>1</v>
      </c>
      <c r="K3472" t="s">
        <v>3350</v>
      </c>
      <c r="L3472">
        <v>1</v>
      </c>
      <c r="M3472" t="s">
        <v>158</v>
      </c>
      <c r="N3472" t="s">
        <v>205</v>
      </c>
      <c r="O3472" t="s">
        <v>3351</v>
      </c>
      <c r="P3472" t="s">
        <v>3352</v>
      </c>
      <c r="Q3472" t="s">
        <v>3353</v>
      </c>
      <c r="R3472" t="s">
        <v>117</v>
      </c>
      <c r="S3472" t="s">
        <v>207</v>
      </c>
      <c r="T3472" t="s">
        <v>16616</v>
      </c>
      <c r="U3472" t="s">
        <v>16617</v>
      </c>
      <c r="V3472" s="41">
        <v>41421</v>
      </c>
      <c r="W3472" s="41">
        <v>33818</v>
      </c>
      <c r="X3472">
        <v>1</v>
      </c>
      <c r="Y3472">
        <v>1</v>
      </c>
      <c r="Z3472" t="s">
        <v>102</v>
      </c>
      <c r="AA3472">
        <v>1</v>
      </c>
      <c r="AB3472" t="s">
        <v>103</v>
      </c>
      <c r="AC3472" t="s">
        <v>104</v>
      </c>
      <c r="AD3472">
        <v>1</v>
      </c>
      <c r="AE3472" t="s">
        <v>105</v>
      </c>
      <c r="AG3472" t="s">
        <v>121</v>
      </c>
      <c r="AJ3472" t="s">
        <v>663</v>
      </c>
      <c r="AK3472" t="s">
        <v>16618</v>
      </c>
    </row>
    <row r="3473" spans="1:37" hidden="1" x14ac:dyDescent="0.25">
      <c r="A3473" t="s">
        <v>16619</v>
      </c>
      <c r="B3473" t="e">
        <f>VLOOKUP(A3473,[2]mp_ALL!B$1:B$557,1,0)</f>
        <v>#N/A</v>
      </c>
      <c r="C3473" t="s">
        <v>16620</v>
      </c>
      <c r="D3473" t="s">
        <v>38</v>
      </c>
      <c r="E3473" t="s">
        <v>88</v>
      </c>
      <c r="F3473" t="s">
        <v>8284</v>
      </c>
      <c r="G3473" t="s">
        <v>8285</v>
      </c>
      <c r="H3473" t="s">
        <v>91</v>
      </c>
      <c r="I3473" t="s">
        <v>13181</v>
      </c>
      <c r="J3473">
        <v>1</v>
      </c>
      <c r="K3473" t="s">
        <v>983</v>
      </c>
      <c r="L3473">
        <v>1</v>
      </c>
      <c r="M3473" t="s">
        <v>233</v>
      </c>
      <c r="N3473" t="s">
        <v>234</v>
      </c>
      <c r="O3473" t="s">
        <v>992</v>
      </c>
      <c r="P3473" t="s">
        <v>7857</v>
      </c>
      <c r="Q3473" t="s">
        <v>13182</v>
      </c>
      <c r="R3473" t="s">
        <v>117</v>
      </c>
      <c r="S3473" t="s">
        <v>949</v>
      </c>
      <c r="T3473" t="s">
        <v>16621</v>
      </c>
      <c r="U3473" t="s">
        <v>16622</v>
      </c>
      <c r="V3473" s="41">
        <v>41421</v>
      </c>
      <c r="W3473" s="41">
        <v>34486</v>
      </c>
      <c r="X3473">
        <v>0</v>
      </c>
      <c r="Z3473" t="s">
        <v>102</v>
      </c>
      <c r="AA3473">
        <v>1</v>
      </c>
      <c r="AB3473" t="s">
        <v>103</v>
      </c>
      <c r="AC3473" t="s">
        <v>104</v>
      </c>
      <c r="AD3473">
        <v>1</v>
      </c>
      <c r="AE3473" t="s">
        <v>105</v>
      </c>
      <c r="AG3473" t="s">
        <v>121</v>
      </c>
      <c r="AJ3473" t="s">
        <v>3422</v>
      </c>
      <c r="AK3473" t="s">
        <v>16623</v>
      </c>
    </row>
    <row r="3474" spans="1:37" hidden="1" x14ac:dyDescent="0.25">
      <c r="A3474" t="s">
        <v>16624</v>
      </c>
      <c r="B3474" t="e">
        <f>VLOOKUP(A3474,[2]mp_ALL!B$1:B$557,1,0)</f>
        <v>#N/A</v>
      </c>
      <c r="C3474" t="s">
        <v>10872</v>
      </c>
      <c r="D3474" t="s">
        <v>38</v>
      </c>
      <c r="E3474" t="s">
        <v>88</v>
      </c>
      <c r="F3474" t="s">
        <v>8284</v>
      </c>
      <c r="G3474" t="s">
        <v>8285</v>
      </c>
      <c r="H3474" t="s">
        <v>91</v>
      </c>
      <c r="I3474" t="s">
        <v>6942</v>
      </c>
      <c r="J3474">
        <v>1</v>
      </c>
      <c r="K3474" t="s">
        <v>983</v>
      </c>
      <c r="L3474">
        <v>1</v>
      </c>
      <c r="M3474" t="s">
        <v>233</v>
      </c>
      <c r="N3474" t="s">
        <v>234</v>
      </c>
      <c r="O3474" t="s">
        <v>984</v>
      </c>
      <c r="P3474" t="s">
        <v>985</v>
      </c>
      <c r="Q3474" t="s">
        <v>6943</v>
      </c>
      <c r="R3474" t="s">
        <v>117</v>
      </c>
      <c r="S3474" t="s">
        <v>949</v>
      </c>
      <c r="T3474" t="s">
        <v>6815</v>
      </c>
      <c r="U3474" t="s">
        <v>16625</v>
      </c>
      <c r="V3474" s="41">
        <v>41421</v>
      </c>
      <c r="W3474" s="41">
        <v>33698</v>
      </c>
      <c r="X3474">
        <v>1</v>
      </c>
      <c r="Y3474">
        <v>0</v>
      </c>
      <c r="Z3474" t="s">
        <v>102</v>
      </c>
      <c r="AA3474">
        <v>1</v>
      </c>
      <c r="AB3474" t="s">
        <v>103</v>
      </c>
      <c r="AC3474" t="s">
        <v>104</v>
      </c>
      <c r="AD3474">
        <v>1</v>
      </c>
      <c r="AE3474" t="s">
        <v>105</v>
      </c>
      <c r="AG3474" t="s">
        <v>121</v>
      </c>
      <c r="AJ3474" t="s">
        <v>1153</v>
      </c>
      <c r="AK3474" t="s">
        <v>16626</v>
      </c>
    </row>
    <row r="3475" spans="1:37" hidden="1" x14ac:dyDescent="0.25">
      <c r="A3475" t="s">
        <v>16627</v>
      </c>
      <c r="B3475" t="e">
        <f>VLOOKUP(A3475,[2]mp_ALL!B$1:B$557,1,0)</f>
        <v>#N/A</v>
      </c>
      <c r="C3475" t="s">
        <v>16628</v>
      </c>
      <c r="D3475" t="s">
        <v>38</v>
      </c>
      <c r="E3475" t="s">
        <v>88</v>
      </c>
      <c r="F3475" t="s">
        <v>8284</v>
      </c>
      <c r="G3475" t="s">
        <v>8285</v>
      </c>
      <c r="H3475" t="s">
        <v>91</v>
      </c>
      <c r="I3475" t="s">
        <v>13137</v>
      </c>
      <c r="J3475">
        <v>1</v>
      </c>
      <c r="K3475" t="s">
        <v>983</v>
      </c>
      <c r="L3475">
        <v>1</v>
      </c>
      <c r="M3475" t="s">
        <v>233</v>
      </c>
      <c r="N3475" t="s">
        <v>234</v>
      </c>
      <c r="O3475" t="s">
        <v>992</v>
      </c>
      <c r="P3475" t="s">
        <v>5152</v>
      </c>
      <c r="Q3475" t="s">
        <v>13138</v>
      </c>
      <c r="R3475" t="s">
        <v>117</v>
      </c>
      <c r="S3475" t="s">
        <v>207</v>
      </c>
      <c r="T3475" t="s">
        <v>16629</v>
      </c>
      <c r="U3475" t="s">
        <v>16630</v>
      </c>
      <c r="V3475" s="41">
        <v>41421</v>
      </c>
      <c r="W3475" s="41">
        <v>34198</v>
      </c>
      <c r="X3475">
        <v>1</v>
      </c>
      <c r="Y3475">
        <v>1</v>
      </c>
      <c r="Z3475" t="s">
        <v>102</v>
      </c>
      <c r="AA3475">
        <v>1</v>
      </c>
      <c r="AB3475" t="s">
        <v>103</v>
      </c>
      <c r="AC3475" t="s">
        <v>104</v>
      </c>
      <c r="AD3475">
        <v>1</v>
      </c>
      <c r="AE3475" t="s">
        <v>105</v>
      </c>
      <c r="AG3475" t="s">
        <v>121</v>
      </c>
      <c r="AJ3475" t="s">
        <v>606</v>
      </c>
      <c r="AK3475" t="s">
        <v>16631</v>
      </c>
    </row>
    <row r="3476" spans="1:37" hidden="1" x14ac:dyDescent="0.25">
      <c r="A3476" t="s">
        <v>16632</v>
      </c>
      <c r="B3476" t="e">
        <f>VLOOKUP(A3476,[2]mp_ALL!B$1:B$557,1,0)</f>
        <v>#N/A</v>
      </c>
      <c r="C3476" t="s">
        <v>16633</v>
      </c>
      <c r="D3476" t="s">
        <v>38</v>
      </c>
      <c r="E3476" t="s">
        <v>88</v>
      </c>
      <c r="F3476" t="s">
        <v>8284</v>
      </c>
      <c r="G3476" t="s">
        <v>8285</v>
      </c>
      <c r="H3476" t="s">
        <v>91</v>
      </c>
      <c r="I3476" t="s">
        <v>5708</v>
      </c>
      <c r="J3476">
        <v>1</v>
      </c>
      <c r="K3476" t="s">
        <v>434</v>
      </c>
      <c r="L3476">
        <v>1</v>
      </c>
      <c r="M3476" t="s">
        <v>435</v>
      </c>
      <c r="N3476" t="s">
        <v>436</v>
      </c>
      <c r="O3476" t="s">
        <v>437</v>
      </c>
      <c r="P3476" t="s">
        <v>5709</v>
      </c>
      <c r="Q3476" t="s">
        <v>5710</v>
      </c>
      <c r="R3476" t="s">
        <v>117</v>
      </c>
      <c r="S3476" t="s">
        <v>148</v>
      </c>
      <c r="T3476" t="s">
        <v>16634</v>
      </c>
      <c r="U3476" t="s">
        <v>16635</v>
      </c>
      <c r="V3476" s="41">
        <v>41421</v>
      </c>
      <c r="W3476" s="41">
        <v>33585</v>
      </c>
      <c r="X3476">
        <v>1</v>
      </c>
      <c r="Y3476">
        <v>1</v>
      </c>
      <c r="Z3476" t="s">
        <v>102</v>
      </c>
      <c r="AA3476">
        <v>1</v>
      </c>
      <c r="AB3476" t="s">
        <v>103</v>
      </c>
      <c r="AC3476" t="s">
        <v>104</v>
      </c>
      <c r="AD3476">
        <v>1</v>
      </c>
      <c r="AE3476" t="s">
        <v>105</v>
      </c>
      <c r="AG3476" t="s">
        <v>148</v>
      </c>
      <c r="AJ3476" t="s">
        <v>1705</v>
      </c>
      <c r="AK3476" t="s">
        <v>16636</v>
      </c>
    </row>
    <row r="3477" spans="1:37" hidden="1" x14ac:dyDescent="0.25">
      <c r="A3477" t="s">
        <v>16637</v>
      </c>
      <c r="B3477" t="e">
        <f>VLOOKUP(A3477,[2]mp_ALL!B$1:B$557,1,0)</f>
        <v>#N/A</v>
      </c>
      <c r="C3477" t="s">
        <v>16638</v>
      </c>
      <c r="D3477" t="s">
        <v>38</v>
      </c>
      <c r="E3477" t="s">
        <v>88</v>
      </c>
      <c r="F3477" t="s">
        <v>8284</v>
      </c>
      <c r="G3477" t="s">
        <v>8285</v>
      </c>
      <c r="H3477" t="s">
        <v>91</v>
      </c>
      <c r="I3477" t="s">
        <v>3503</v>
      </c>
      <c r="J3477">
        <v>1</v>
      </c>
      <c r="K3477" t="s">
        <v>434</v>
      </c>
      <c r="L3477">
        <v>0</v>
      </c>
      <c r="M3477" t="s">
        <v>435</v>
      </c>
      <c r="N3477" t="s">
        <v>436</v>
      </c>
      <c r="O3477" t="s">
        <v>1727</v>
      </c>
      <c r="P3477" t="s">
        <v>3504</v>
      </c>
      <c r="Q3477" t="s">
        <v>3505</v>
      </c>
      <c r="R3477" t="s">
        <v>117</v>
      </c>
      <c r="S3477" t="s">
        <v>163</v>
      </c>
      <c r="T3477" t="s">
        <v>16639</v>
      </c>
      <c r="U3477" t="s">
        <v>16640</v>
      </c>
      <c r="V3477" s="41">
        <v>41421</v>
      </c>
      <c r="W3477" s="41">
        <v>34424</v>
      </c>
      <c r="X3477">
        <v>1</v>
      </c>
      <c r="Y3477">
        <v>0</v>
      </c>
      <c r="Z3477" t="s">
        <v>102</v>
      </c>
      <c r="AA3477">
        <v>1</v>
      </c>
      <c r="AB3477" t="s">
        <v>103</v>
      </c>
      <c r="AC3477" t="s">
        <v>104</v>
      </c>
      <c r="AD3477">
        <v>1</v>
      </c>
      <c r="AE3477" t="s">
        <v>308</v>
      </c>
      <c r="AG3477" t="s">
        <v>148</v>
      </c>
      <c r="AJ3477" t="s">
        <v>490</v>
      </c>
      <c r="AK3477" t="s">
        <v>16641</v>
      </c>
    </row>
    <row r="3478" spans="1:37" hidden="1" x14ac:dyDescent="0.25">
      <c r="A3478" t="s">
        <v>16642</v>
      </c>
      <c r="B3478" t="e">
        <f>VLOOKUP(A3478,[2]mp_ALL!B$1:B$557,1,0)</f>
        <v>#N/A</v>
      </c>
      <c r="C3478" t="s">
        <v>16643</v>
      </c>
      <c r="D3478" t="s">
        <v>38</v>
      </c>
      <c r="E3478" t="s">
        <v>88</v>
      </c>
      <c r="F3478" t="s">
        <v>8284</v>
      </c>
      <c r="G3478" t="s">
        <v>8285</v>
      </c>
      <c r="H3478" t="s">
        <v>91</v>
      </c>
      <c r="I3478" t="s">
        <v>7706</v>
      </c>
      <c r="J3478">
        <v>1</v>
      </c>
      <c r="K3478" t="s">
        <v>2582</v>
      </c>
      <c r="L3478">
        <v>1</v>
      </c>
      <c r="M3478" t="s">
        <v>435</v>
      </c>
      <c r="N3478" t="s">
        <v>505</v>
      </c>
      <c r="O3478" t="s">
        <v>1229</v>
      </c>
      <c r="P3478" t="s">
        <v>2583</v>
      </c>
      <c r="Q3478" t="s">
        <v>7707</v>
      </c>
      <c r="R3478" t="s">
        <v>117</v>
      </c>
      <c r="S3478" t="s">
        <v>148</v>
      </c>
      <c r="T3478" t="s">
        <v>16644</v>
      </c>
      <c r="U3478" t="s">
        <v>16645</v>
      </c>
      <c r="V3478" s="41">
        <v>41421</v>
      </c>
      <c r="W3478" s="41">
        <v>33583</v>
      </c>
      <c r="X3478">
        <v>1</v>
      </c>
      <c r="Y3478">
        <v>1</v>
      </c>
      <c r="Z3478" t="s">
        <v>102</v>
      </c>
      <c r="AA3478">
        <v>1</v>
      </c>
      <c r="AB3478" t="s">
        <v>103</v>
      </c>
      <c r="AC3478" t="s">
        <v>104</v>
      </c>
      <c r="AD3478">
        <v>1</v>
      </c>
      <c r="AE3478" t="s">
        <v>105</v>
      </c>
      <c r="AG3478" t="s">
        <v>148</v>
      </c>
      <c r="AJ3478" t="s">
        <v>2999</v>
      </c>
      <c r="AK3478" t="s">
        <v>16646</v>
      </c>
    </row>
    <row r="3479" spans="1:37" hidden="1" x14ac:dyDescent="0.25">
      <c r="A3479" t="s">
        <v>16647</v>
      </c>
      <c r="B3479" t="e">
        <f>VLOOKUP(A3479,[2]mp_ALL!B$1:B$557,1,0)</f>
        <v>#N/A</v>
      </c>
      <c r="C3479" t="s">
        <v>16648</v>
      </c>
      <c r="D3479" t="s">
        <v>38</v>
      </c>
      <c r="E3479" t="s">
        <v>88</v>
      </c>
      <c r="F3479" t="s">
        <v>8284</v>
      </c>
      <c r="G3479" t="s">
        <v>8285</v>
      </c>
      <c r="H3479" t="s">
        <v>91</v>
      </c>
      <c r="I3479" t="s">
        <v>6271</v>
      </c>
      <c r="J3479">
        <v>1</v>
      </c>
      <c r="K3479" t="s">
        <v>1115</v>
      </c>
      <c r="L3479">
        <v>1</v>
      </c>
      <c r="M3479" t="s">
        <v>435</v>
      </c>
      <c r="N3479" t="s">
        <v>505</v>
      </c>
      <c r="O3479" t="s">
        <v>1734</v>
      </c>
      <c r="P3479" t="s">
        <v>6272</v>
      </c>
      <c r="Q3479" t="s">
        <v>6273</v>
      </c>
      <c r="R3479" t="s">
        <v>117</v>
      </c>
      <c r="S3479" t="s">
        <v>148</v>
      </c>
      <c r="T3479" t="s">
        <v>16649</v>
      </c>
      <c r="U3479" t="s">
        <v>16650</v>
      </c>
      <c r="V3479" s="41">
        <v>41421</v>
      </c>
      <c r="W3479" s="41">
        <v>33745</v>
      </c>
      <c r="X3479">
        <v>1</v>
      </c>
      <c r="Y3479">
        <v>0</v>
      </c>
      <c r="Z3479" t="s">
        <v>102</v>
      </c>
      <c r="AA3479">
        <v>1</v>
      </c>
      <c r="AB3479" t="s">
        <v>103</v>
      </c>
      <c r="AC3479" t="s">
        <v>104</v>
      </c>
      <c r="AD3479">
        <v>1</v>
      </c>
      <c r="AE3479" t="s">
        <v>105</v>
      </c>
      <c r="AG3479" t="s">
        <v>148</v>
      </c>
      <c r="AJ3479" t="s">
        <v>2406</v>
      </c>
      <c r="AK3479" t="s">
        <v>16651</v>
      </c>
    </row>
    <row r="3480" spans="1:37" hidden="1" x14ac:dyDescent="0.25">
      <c r="A3480" t="s">
        <v>16652</v>
      </c>
      <c r="B3480" t="e">
        <f>VLOOKUP(A3480,[2]mp_ALL!B$1:B$557,1,0)</f>
        <v>#N/A</v>
      </c>
      <c r="C3480" t="s">
        <v>16653</v>
      </c>
      <c r="D3480" t="s">
        <v>38</v>
      </c>
      <c r="E3480" t="s">
        <v>88</v>
      </c>
      <c r="F3480" t="s">
        <v>8284</v>
      </c>
      <c r="G3480" t="s">
        <v>8285</v>
      </c>
      <c r="H3480" t="s">
        <v>91</v>
      </c>
      <c r="I3480" t="s">
        <v>11902</v>
      </c>
      <c r="J3480">
        <v>1</v>
      </c>
      <c r="K3480" t="s">
        <v>3218</v>
      </c>
      <c r="L3480">
        <v>1</v>
      </c>
      <c r="M3480" t="s">
        <v>435</v>
      </c>
      <c r="N3480" t="s">
        <v>436</v>
      </c>
      <c r="O3480" t="s">
        <v>3219</v>
      </c>
      <c r="P3480" t="s">
        <v>3220</v>
      </c>
      <c r="Q3480" t="s">
        <v>11903</v>
      </c>
      <c r="R3480" t="s">
        <v>117</v>
      </c>
      <c r="S3480" t="s">
        <v>163</v>
      </c>
      <c r="T3480" t="s">
        <v>16654</v>
      </c>
      <c r="U3480" t="s">
        <v>16655</v>
      </c>
      <c r="V3480" s="41">
        <v>41421</v>
      </c>
      <c r="W3480" s="41">
        <v>34186</v>
      </c>
      <c r="X3480">
        <v>1</v>
      </c>
      <c r="Y3480">
        <v>0</v>
      </c>
      <c r="Z3480" t="s">
        <v>102</v>
      </c>
      <c r="AA3480">
        <v>1</v>
      </c>
      <c r="AB3480" t="s">
        <v>103</v>
      </c>
      <c r="AC3480" t="s">
        <v>104</v>
      </c>
      <c r="AD3480">
        <v>1</v>
      </c>
      <c r="AE3480" t="s">
        <v>105</v>
      </c>
      <c r="AG3480" t="s">
        <v>148</v>
      </c>
      <c r="AJ3480" t="s">
        <v>1008</v>
      </c>
      <c r="AK3480" t="s">
        <v>16656</v>
      </c>
    </row>
    <row r="3481" spans="1:37" hidden="1" x14ac:dyDescent="0.25">
      <c r="A3481" t="s">
        <v>16657</v>
      </c>
      <c r="B3481" t="e">
        <f>VLOOKUP(A3481,[2]mp_ALL!B$1:B$557,1,0)</f>
        <v>#N/A</v>
      </c>
      <c r="C3481" t="s">
        <v>16658</v>
      </c>
      <c r="D3481" t="s">
        <v>38</v>
      </c>
      <c r="E3481" t="s">
        <v>88</v>
      </c>
      <c r="F3481" t="s">
        <v>8284</v>
      </c>
      <c r="G3481" t="s">
        <v>8285</v>
      </c>
      <c r="H3481" t="s">
        <v>91</v>
      </c>
      <c r="I3481" t="s">
        <v>7019</v>
      </c>
      <c r="J3481">
        <v>1</v>
      </c>
      <c r="K3481" t="s">
        <v>1115</v>
      </c>
      <c r="L3481">
        <v>1</v>
      </c>
      <c r="M3481" t="s">
        <v>435</v>
      </c>
      <c r="N3481" t="s">
        <v>505</v>
      </c>
      <c r="O3481" t="s">
        <v>1116</v>
      </c>
      <c r="P3481" t="s">
        <v>1117</v>
      </c>
      <c r="Q3481" t="s">
        <v>7020</v>
      </c>
      <c r="R3481" t="s">
        <v>117</v>
      </c>
      <c r="S3481" t="s">
        <v>148</v>
      </c>
      <c r="T3481" t="s">
        <v>16659</v>
      </c>
      <c r="U3481" t="s">
        <v>16660</v>
      </c>
      <c r="V3481" s="41">
        <v>41421</v>
      </c>
      <c r="W3481" s="41">
        <v>33415</v>
      </c>
      <c r="X3481">
        <v>1</v>
      </c>
      <c r="Y3481">
        <v>1</v>
      </c>
      <c r="Z3481" t="s">
        <v>102</v>
      </c>
      <c r="AA3481">
        <v>1</v>
      </c>
      <c r="AB3481" t="s">
        <v>103</v>
      </c>
      <c r="AC3481" t="s">
        <v>104</v>
      </c>
      <c r="AD3481">
        <v>1</v>
      </c>
      <c r="AE3481" t="s">
        <v>105</v>
      </c>
      <c r="AG3481" t="s">
        <v>148</v>
      </c>
      <c r="AJ3481" t="s">
        <v>1164</v>
      </c>
      <c r="AK3481" t="s">
        <v>16661</v>
      </c>
    </row>
    <row r="3482" spans="1:37" hidden="1" x14ac:dyDescent="0.25">
      <c r="A3482" t="s">
        <v>16662</v>
      </c>
      <c r="B3482" t="e">
        <f>VLOOKUP(A3482,[2]mp_ALL!B$1:B$557,1,0)</f>
        <v>#N/A</v>
      </c>
      <c r="C3482" t="s">
        <v>16663</v>
      </c>
      <c r="D3482" t="s">
        <v>38</v>
      </c>
      <c r="E3482" t="s">
        <v>88</v>
      </c>
      <c r="F3482" t="s">
        <v>8284</v>
      </c>
      <c r="G3482" t="s">
        <v>8285</v>
      </c>
      <c r="H3482" t="s">
        <v>91</v>
      </c>
      <c r="I3482" t="s">
        <v>13524</v>
      </c>
      <c r="J3482">
        <v>1</v>
      </c>
      <c r="K3482" t="s">
        <v>404</v>
      </c>
      <c r="L3482">
        <v>1</v>
      </c>
      <c r="M3482" t="s">
        <v>113</v>
      </c>
      <c r="N3482" t="s">
        <v>195</v>
      </c>
      <c r="O3482" t="s">
        <v>405</v>
      </c>
      <c r="P3482" t="s">
        <v>406</v>
      </c>
      <c r="Q3482" t="s">
        <v>13525</v>
      </c>
      <c r="R3482" t="s">
        <v>117</v>
      </c>
      <c r="S3482" t="s">
        <v>199</v>
      </c>
      <c r="T3482" t="s">
        <v>16664</v>
      </c>
      <c r="U3482" t="s">
        <v>16665</v>
      </c>
      <c r="V3482" s="41">
        <v>41421</v>
      </c>
      <c r="W3482" s="41">
        <v>33741</v>
      </c>
      <c r="X3482">
        <v>1</v>
      </c>
      <c r="Y3482">
        <v>2</v>
      </c>
      <c r="Z3482" t="s">
        <v>102</v>
      </c>
      <c r="AA3482">
        <v>1</v>
      </c>
      <c r="AB3482" t="s">
        <v>103</v>
      </c>
      <c r="AC3482" t="s">
        <v>104</v>
      </c>
      <c r="AD3482">
        <v>1</v>
      </c>
      <c r="AE3482" t="s">
        <v>105</v>
      </c>
      <c r="AG3482" t="s">
        <v>121</v>
      </c>
      <c r="AJ3482" t="s">
        <v>421</v>
      </c>
      <c r="AK3482" t="s">
        <v>16666</v>
      </c>
    </row>
    <row r="3483" spans="1:37" hidden="1" x14ac:dyDescent="0.25">
      <c r="A3483" t="s">
        <v>16667</v>
      </c>
      <c r="B3483" t="e">
        <f>VLOOKUP(A3483,[2]mp_ALL!B$1:B$557,1,0)</f>
        <v>#N/A</v>
      </c>
      <c r="C3483" t="s">
        <v>16668</v>
      </c>
      <c r="D3483" t="s">
        <v>38</v>
      </c>
      <c r="E3483" t="s">
        <v>88</v>
      </c>
      <c r="F3483" t="s">
        <v>8284</v>
      </c>
      <c r="G3483" t="s">
        <v>8285</v>
      </c>
      <c r="H3483" t="s">
        <v>91</v>
      </c>
      <c r="I3483" t="s">
        <v>5721</v>
      </c>
      <c r="J3483">
        <v>1</v>
      </c>
      <c r="K3483" t="s">
        <v>142</v>
      </c>
      <c r="L3483">
        <v>1</v>
      </c>
      <c r="M3483" t="s">
        <v>143</v>
      </c>
      <c r="N3483" t="s">
        <v>144</v>
      </c>
      <c r="O3483" t="s">
        <v>145</v>
      </c>
      <c r="P3483" t="s">
        <v>146</v>
      </c>
      <c r="Q3483" t="s">
        <v>5722</v>
      </c>
      <c r="R3483" t="s">
        <v>147</v>
      </c>
      <c r="S3483" t="s">
        <v>148</v>
      </c>
      <c r="T3483" t="s">
        <v>16669</v>
      </c>
      <c r="U3483" t="s">
        <v>16670</v>
      </c>
      <c r="V3483" s="41">
        <v>41421</v>
      </c>
      <c r="W3483" s="41">
        <v>34001</v>
      </c>
      <c r="X3483">
        <v>0</v>
      </c>
      <c r="Z3483" t="s">
        <v>102</v>
      </c>
      <c r="AA3483">
        <v>1</v>
      </c>
      <c r="AB3483" t="s">
        <v>103</v>
      </c>
      <c r="AC3483" t="s">
        <v>104</v>
      </c>
      <c r="AD3483">
        <v>1</v>
      </c>
      <c r="AE3483" t="s">
        <v>105</v>
      </c>
      <c r="AG3483" t="s">
        <v>148</v>
      </c>
      <c r="AJ3483" t="s">
        <v>107</v>
      </c>
      <c r="AK3483" t="s">
        <v>16671</v>
      </c>
    </row>
    <row r="3484" spans="1:37" hidden="1" x14ac:dyDescent="0.25">
      <c r="A3484" t="s">
        <v>16672</v>
      </c>
      <c r="B3484" t="e">
        <f>VLOOKUP(A3484,[2]mp_ALL!B$1:B$557,1,0)</f>
        <v>#N/A</v>
      </c>
      <c r="C3484" t="s">
        <v>16673</v>
      </c>
      <c r="D3484" t="s">
        <v>38</v>
      </c>
      <c r="E3484" t="s">
        <v>88</v>
      </c>
      <c r="F3484" t="s">
        <v>8284</v>
      </c>
      <c r="G3484" t="s">
        <v>8285</v>
      </c>
      <c r="H3484" t="s">
        <v>91</v>
      </c>
      <c r="I3484" t="s">
        <v>8186</v>
      </c>
      <c r="J3484">
        <v>1</v>
      </c>
      <c r="K3484" t="s">
        <v>504</v>
      </c>
      <c r="L3484">
        <v>1</v>
      </c>
      <c r="M3484" t="s">
        <v>435</v>
      </c>
      <c r="N3484" t="s">
        <v>505</v>
      </c>
      <c r="O3484" t="s">
        <v>506</v>
      </c>
      <c r="P3484" t="s">
        <v>507</v>
      </c>
      <c r="Q3484" t="s">
        <v>8187</v>
      </c>
      <c r="R3484" t="s">
        <v>117</v>
      </c>
      <c r="S3484" t="s">
        <v>148</v>
      </c>
      <c r="T3484" t="s">
        <v>9540</v>
      </c>
      <c r="U3484" t="s">
        <v>16674</v>
      </c>
      <c r="V3484" s="41">
        <v>41421</v>
      </c>
      <c r="W3484" s="41">
        <v>33702</v>
      </c>
      <c r="X3484">
        <v>0</v>
      </c>
      <c r="Z3484" t="s">
        <v>102</v>
      </c>
      <c r="AA3484">
        <v>1</v>
      </c>
      <c r="AB3484" t="s">
        <v>103</v>
      </c>
      <c r="AC3484" t="s">
        <v>104</v>
      </c>
      <c r="AD3484">
        <v>1</v>
      </c>
      <c r="AE3484" t="s">
        <v>105</v>
      </c>
      <c r="AG3484" t="s">
        <v>148</v>
      </c>
      <c r="AJ3484" t="s">
        <v>663</v>
      </c>
      <c r="AK3484" t="s">
        <v>16675</v>
      </c>
    </row>
    <row r="3485" spans="1:37" hidden="1" x14ac:dyDescent="0.25">
      <c r="A3485" t="s">
        <v>16676</v>
      </c>
      <c r="B3485" t="e">
        <f>VLOOKUP(A3485,[2]mp_ALL!B$1:B$557,1,0)</f>
        <v>#N/A</v>
      </c>
      <c r="C3485" t="s">
        <v>16677</v>
      </c>
      <c r="D3485" t="s">
        <v>38</v>
      </c>
      <c r="E3485" t="s">
        <v>88</v>
      </c>
      <c r="F3485" t="s">
        <v>8284</v>
      </c>
      <c r="G3485" t="s">
        <v>8285</v>
      </c>
      <c r="H3485" t="s">
        <v>91</v>
      </c>
      <c r="I3485" t="s">
        <v>3712</v>
      </c>
      <c r="J3485">
        <v>1</v>
      </c>
      <c r="K3485" t="s">
        <v>2564</v>
      </c>
      <c r="L3485">
        <v>1</v>
      </c>
      <c r="M3485" t="s">
        <v>1281</v>
      </c>
      <c r="N3485" t="s">
        <v>2094</v>
      </c>
      <c r="O3485" t="s">
        <v>2333</v>
      </c>
      <c r="P3485" t="s">
        <v>2565</v>
      </c>
      <c r="Q3485" t="s">
        <v>3713</v>
      </c>
      <c r="R3485" t="s">
        <v>117</v>
      </c>
      <c r="S3485" t="s">
        <v>99</v>
      </c>
      <c r="T3485" t="s">
        <v>16678</v>
      </c>
      <c r="U3485" t="s">
        <v>16679</v>
      </c>
      <c r="V3485" s="41">
        <v>41421</v>
      </c>
      <c r="W3485" s="41">
        <v>34136</v>
      </c>
      <c r="X3485">
        <v>1</v>
      </c>
      <c r="Y3485">
        <v>2</v>
      </c>
      <c r="Z3485" t="s">
        <v>102</v>
      </c>
      <c r="AA3485">
        <v>1</v>
      </c>
      <c r="AB3485" t="s">
        <v>103</v>
      </c>
      <c r="AC3485" t="s">
        <v>104</v>
      </c>
      <c r="AD3485">
        <v>1</v>
      </c>
      <c r="AE3485" t="s">
        <v>105</v>
      </c>
      <c r="AG3485" t="s">
        <v>228</v>
      </c>
      <c r="AJ3485" t="s">
        <v>474</v>
      </c>
      <c r="AK3485" t="s">
        <v>16680</v>
      </c>
    </row>
    <row r="3486" spans="1:37" hidden="1" x14ac:dyDescent="0.25">
      <c r="A3486" t="s">
        <v>16681</v>
      </c>
      <c r="B3486" t="e">
        <f>VLOOKUP(A3486,[2]mp_ALL!B$1:B$557,1,0)</f>
        <v>#N/A</v>
      </c>
      <c r="C3486" t="s">
        <v>16682</v>
      </c>
      <c r="D3486" t="s">
        <v>38</v>
      </c>
      <c r="E3486" t="s">
        <v>88</v>
      </c>
      <c r="F3486" t="s">
        <v>250</v>
      </c>
      <c r="G3486" t="s">
        <v>251</v>
      </c>
      <c r="H3486" t="s">
        <v>91</v>
      </c>
      <c r="I3486" t="s">
        <v>7810</v>
      </c>
      <c r="J3486">
        <v>1</v>
      </c>
      <c r="K3486" t="s">
        <v>2952</v>
      </c>
      <c r="L3486">
        <v>1</v>
      </c>
      <c r="M3486" t="s">
        <v>435</v>
      </c>
      <c r="N3486" t="s">
        <v>505</v>
      </c>
      <c r="O3486" t="s">
        <v>2953</v>
      </c>
      <c r="P3486" t="s">
        <v>7811</v>
      </c>
      <c r="Q3486" t="s">
        <v>7812</v>
      </c>
      <c r="R3486" t="s">
        <v>117</v>
      </c>
      <c r="S3486" t="s">
        <v>148</v>
      </c>
      <c r="T3486" t="s">
        <v>16683</v>
      </c>
      <c r="U3486" t="s">
        <v>16684</v>
      </c>
      <c r="V3486" s="41">
        <v>41421</v>
      </c>
      <c r="W3486" s="41">
        <v>33970</v>
      </c>
      <c r="X3486">
        <v>1</v>
      </c>
      <c r="Y3486">
        <v>0</v>
      </c>
      <c r="Z3486" t="s">
        <v>102</v>
      </c>
      <c r="AA3486">
        <v>1</v>
      </c>
      <c r="AB3486" t="s">
        <v>103</v>
      </c>
      <c r="AC3486" t="s">
        <v>104</v>
      </c>
      <c r="AD3486">
        <v>1</v>
      </c>
      <c r="AE3486" t="s">
        <v>105</v>
      </c>
      <c r="AG3486" t="s">
        <v>148</v>
      </c>
      <c r="AJ3486" t="s">
        <v>271</v>
      </c>
      <c r="AK3486" t="s">
        <v>16685</v>
      </c>
    </row>
    <row r="3487" spans="1:37" hidden="1" x14ac:dyDescent="0.25">
      <c r="A3487" t="s">
        <v>16686</v>
      </c>
      <c r="B3487" t="e">
        <f>VLOOKUP(A3487,[2]mp_ALL!B$1:B$557,1,0)</f>
        <v>#N/A</v>
      </c>
      <c r="C3487" t="s">
        <v>16687</v>
      </c>
      <c r="D3487" t="s">
        <v>38</v>
      </c>
      <c r="E3487" t="s">
        <v>88</v>
      </c>
      <c r="F3487" t="s">
        <v>8284</v>
      </c>
      <c r="G3487" t="s">
        <v>8285</v>
      </c>
      <c r="H3487" t="s">
        <v>91</v>
      </c>
      <c r="I3487" t="s">
        <v>859</v>
      </c>
      <c r="J3487">
        <v>1</v>
      </c>
      <c r="K3487" t="s">
        <v>600</v>
      </c>
      <c r="L3487">
        <v>1</v>
      </c>
      <c r="M3487" t="s">
        <v>158</v>
      </c>
      <c r="N3487" t="s">
        <v>159</v>
      </c>
      <c r="O3487" t="s">
        <v>601</v>
      </c>
      <c r="P3487" t="s">
        <v>860</v>
      </c>
      <c r="Q3487" t="s">
        <v>861</v>
      </c>
      <c r="R3487" t="s">
        <v>117</v>
      </c>
      <c r="S3487" t="s">
        <v>163</v>
      </c>
      <c r="T3487" t="s">
        <v>16688</v>
      </c>
      <c r="U3487" t="s">
        <v>16689</v>
      </c>
      <c r="V3487" s="41">
        <v>41421</v>
      </c>
      <c r="W3487" s="41">
        <v>34818</v>
      </c>
      <c r="X3487">
        <v>1</v>
      </c>
      <c r="Y3487">
        <v>1</v>
      </c>
      <c r="Z3487" t="s">
        <v>102</v>
      </c>
      <c r="AA3487">
        <v>1</v>
      </c>
      <c r="AB3487" t="s">
        <v>103</v>
      </c>
      <c r="AC3487" t="s">
        <v>104</v>
      </c>
      <c r="AD3487">
        <v>1</v>
      </c>
      <c r="AE3487" t="s">
        <v>105</v>
      </c>
      <c r="AG3487" t="s">
        <v>121</v>
      </c>
      <c r="AJ3487" t="s">
        <v>271</v>
      </c>
      <c r="AK3487" t="s">
        <v>16690</v>
      </c>
    </row>
    <row r="3488" spans="1:37" hidden="1" x14ac:dyDescent="0.25">
      <c r="A3488" t="s">
        <v>16691</v>
      </c>
      <c r="B3488" t="e">
        <f>VLOOKUP(A3488,[2]mp_ALL!B$1:B$557,1,0)</f>
        <v>#N/A</v>
      </c>
      <c r="C3488" t="s">
        <v>16692</v>
      </c>
      <c r="D3488" t="s">
        <v>38</v>
      </c>
      <c r="E3488" t="s">
        <v>88</v>
      </c>
      <c r="F3488" t="s">
        <v>8284</v>
      </c>
      <c r="G3488" t="s">
        <v>8285</v>
      </c>
      <c r="H3488" t="s">
        <v>91</v>
      </c>
      <c r="I3488" t="s">
        <v>4988</v>
      </c>
      <c r="J3488">
        <v>1</v>
      </c>
      <c r="K3488" t="s">
        <v>4989</v>
      </c>
      <c r="L3488">
        <v>1</v>
      </c>
      <c r="M3488" t="s">
        <v>414</v>
      </c>
      <c r="N3488" t="s">
        <v>415</v>
      </c>
      <c r="O3488" t="s">
        <v>2457</v>
      </c>
      <c r="P3488" t="s">
        <v>4990</v>
      </c>
      <c r="R3488" t="s">
        <v>117</v>
      </c>
      <c r="S3488" t="s">
        <v>199</v>
      </c>
      <c r="T3488" t="s">
        <v>16693</v>
      </c>
      <c r="U3488" t="s">
        <v>16694</v>
      </c>
      <c r="V3488" s="41">
        <v>41421</v>
      </c>
      <c r="W3488" s="41">
        <v>33980</v>
      </c>
      <c r="X3488">
        <v>1</v>
      </c>
      <c r="Y3488">
        <v>0</v>
      </c>
      <c r="Z3488" t="s">
        <v>102</v>
      </c>
      <c r="AA3488">
        <v>1</v>
      </c>
      <c r="AB3488" t="s">
        <v>103</v>
      </c>
      <c r="AC3488" t="s">
        <v>104</v>
      </c>
      <c r="AD3488">
        <v>1</v>
      </c>
      <c r="AE3488" t="s">
        <v>105</v>
      </c>
      <c r="AG3488" t="s">
        <v>121</v>
      </c>
      <c r="AJ3488" t="s">
        <v>352</v>
      </c>
      <c r="AK3488" t="s">
        <v>16695</v>
      </c>
    </row>
    <row r="3489" spans="1:37" hidden="1" x14ac:dyDescent="0.25">
      <c r="A3489" t="s">
        <v>16696</v>
      </c>
      <c r="B3489" t="e">
        <f>VLOOKUP(A3489,[2]mp_ALL!B$1:B$557,1,0)</f>
        <v>#N/A</v>
      </c>
      <c r="C3489" t="s">
        <v>16697</v>
      </c>
      <c r="D3489" t="s">
        <v>38</v>
      </c>
      <c r="E3489" t="s">
        <v>88</v>
      </c>
      <c r="F3489" t="s">
        <v>8284</v>
      </c>
      <c r="G3489" t="s">
        <v>8285</v>
      </c>
      <c r="H3489" t="s">
        <v>91</v>
      </c>
      <c r="I3489" t="s">
        <v>1139</v>
      </c>
      <c r="J3489">
        <v>1</v>
      </c>
      <c r="K3489" t="s">
        <v>1140</v>
      </c>
      <c r="L3489">
        <v>0</v>
      </c>
      <c r="M3489" t="s">
        <v>316</v>
      </c>
      <c r="N3489" t="s">
        <v>317</v>
      </c>
      <c r="O3489" t="s">
        <v>1141</v>
      </c>
      <c r="P3489" t="s">
        <v>1142</v>
      </c>
      <c r="Q3489" t="s">
        <v>1143</v>
      </c>
      <c r="S3489" t="s">
        <v>319</v>
      </c>
      <c r="T3489" t="s">
        <v>16698</v>
      </c>
      <c r="U3489" t="s">
        <v>16699</v>
      </c>
      <c r="V3489" s="41">
        <v>41421</v>
      </c>
      <c r="W3489" s="41">
        <v>34554</v>
      </c>
      <c r="X3489">
        <v>0</v>
      </c>
      <c r="Z3489" t="s">
        <v>102</v>
      </c>
      <c r="AA3489">
        <v>1</v>
      </c>
      <c r="AB3489" t="s">
        <v>103</v>
      </c>
      <c r="AC3489" t="s">
        <v>104</v>
      </c>
      <c r="AD3489">
        <v>1</v>
      </c>
      <c r="AE3489" t="s">
        <v>308</v>
      </c>
      <c r="AG3489" t="s">
        <v>228</v>
      </c>
      <c r="AJ3489" t="s">
        <v>1556</v>
      </c>
      <c r="AK3489" t="s">
        <v>16700</v>
      </c>
    </row>
    <row r="3490" spans="1:37" hidden="1" x14ac:dyDescent="0.25">
      <c r="A3490" t="s">
        <v>16701</v>
      </c>
      <c r="B3490" t="e">
        <f>VLOOKUP(A3490,[2]mp_ALL!B$1:B$557,1,0)</f>
        <v>#N/A</v>
      </c>
      <c r="C3490" t="s">
        <v>16702</v>
      </c>
      <c r="D3490" t="s">
        <v>38</v>
      </c>
      <c r="E3490" t="s">
        <v>88</v>
      </c>
      <c r="F3490" t="s">
        <v>8284</v>
      </c>
      <c r="G3490" t="s">
        <v>8285</v>
      </c>
      <c r="H3490" t="s">
        <v>91</v>
      </c>
      <c r="I3490" t="s">
        <v>8476</v>
      </c>
      <c r="J3490">
        <v>1</v>
      </c>
      <c r="K3490" t="s">
        <v>484</v>
      </c>
      <c r="L3490">
        <v>1</v>
      </c>
      <c r="M3490" t="s">
        <v>414</v>
      </c>
      <c r="N3490" t="s">
        <v>159</v>
      </c>
      <c r="O3490" t="s">
        <v>485</v>
      </c>
      <c r="P3490" t="s">
        <v>486</v>
      </c>
      <c r="Q3490" t="s">
        <v>8477</v>
      </c>
      <c r="R3490" t="s">
        <v>117</v>
      </c>
      <c r="S3490" t="s">
        <v>163</v>
      </c>
      <c r="T3490" t="s">
        <v>10957</v>
      </c>
      <c r="U3490" t="s">
        <v>16703</v>
      </c>
      <c r="V3490" s="41">
        <v>41421</v>
      </c>
      <c r="W3490" s="41">
        <v>34114</v>
      </c>
      <c r="X3490">
        <v>0</v>
      </c>
      <c r="Z3490" t="s">
        <v>102</v>
      </c>
      <c r="AA3490">
        <v>1</v>
      </c>
      <c r="AB3490" t="s">
        <v>103</v>
      </c>
      <c r="AC3490" t="s">
        <v>104</v>
      </c>
      <c r="AD3490">
        <v>1</v>
      </c>
      <c r="AE3490" t="s">
        <v>105</v>
      </c>
      <c r="AG3490" t="s">
        <v>121</v>
      </c>
      <c r="AJ3490" t="s">
        <v>430</v>
      </c>
      <c r="AK3490" t="s">
        <v>16704</v>
      </c>
    </row>
    <row r="3491" spans="1:37" x14ac:dyDescent="0.25">
      <c r="A3491" t="s">
        <v>16705</v>
      </c>
      <c r="B3491" t="str">
        <f>VLOOKUP(A3491,[2]mp_ALL!B$1:B$557,1,0)</f>
        <v>1324230</v>
      </c>
      <c r="C3491" t="s">
        <v>16706</v>
      </c>
      <c r="D3491" t="s">
        <v>38</v>
      </c>
      <c r="E3491" t="s">
        <v>88</v>
      </c>
      <c r="F3491" t="s">
        <v>8284</v>
      </c>
      <c r="G3491" t="s">
        <v>8285</v>
      </c>
      <c r="H3491" t="s">
        <v>91</v>
      </c>
      <c r="I3491" t="s">
        <v>4648</v>
      </c>
      <c r="J3491">
        <v>1</v>
      </c>
      <c r="K3491" t="s">
        <v>1625</v>
      </c>
      <c r="L3491">
        <v>1</v>
      </c>
      <c r="M3491" t="s">
        <v>34</v>
      </c>
      <c r="N3491" t="s">
        <v>45</v>
      </c>
      <c r="O3491" t="s">
        <v>1626</v>
      </c>
      <c r="P3491" t="s">
        <v>1627</v>
      </c>
      <c r="Q3491" t="s">
        <v>4649</v>
      </c>
      <c r="S3491" t="s">
        <v>163</v>
      </c>
      <c r="T3491" t="s">
        <v>16707</v>
      </c>
      <c r="U3491" t="s">
        <v>16708</v>
      </c>
      <c r="V3491" s="41">
        <v>41421</v>
      </c>
      <c r="W3491" s="41">
        <v>34084</v>
      </c>
      <c r="X3491">
        <v>1</v>
      </c>
      <c r="Y3491">
        <v>0</v>
      </c>
      <c r="Z3491" t="s">
        <v>102</v>
      </c>
      <c r="AA3491">
        <v>1</v>
      </c>
      <c r="AB3491" t="s">
        <v>103</v>
      </c>
      <c r="AC3491" t="s">
        <v>104</v>
      </c>
      <c r="AD3491">
        <v>1</v>
      </c>
      <c r="AE3491" t="s">
        <v>105</v>
      </c>
      <c r="AG3491" t="s">
        <v>106</v>
      </c>
      <c r="AJ3491" t="s">
        <v>421</v>
      </c>
      <c r="AK3491" t="s">
        <v>16709</v>
      </c>
    </row>
    <row r="3492" spans="1:37" hidden="1" x14ac:dyDescent="0.25">
      <c r="A3492" t="s">
        <v>16710</v>
      </c>
      <c r="B3492" t="e">
        <f>VLOOKUP(A3492,[2]mp_ALL!B$1:B$557,1,0)</f>
        <v>#N/A</v>
      </c>
      <c r="C3492" t="s">
        <v>16711</v>
      </c>
      <c r="D3492" t="s">
        <v>38</v>
      </c>
      <c r="E3492" t="s">
        <v>88</v>
      </c>
      <c r="F3492" t="s">
        <v>8284</v>
      </c>
      <c r="G3492" t="s">
        <v>8285</v>
      </c>
      <c r="H3492" t="s">
        <v>91</v>
      </c>
      <c r="I3492" t="s">
        <v>5577</v>
      </c>
      <c r="J3492">
        <v>1</v>
      </c>
      <c r="K3492" t="s">
        <v>194</v>
      </c>
      <c r="L3492">
        <v>1</v>
      </c>
      <c r="M3492" t="s">
        <v>113</v>
      </c>
      <c r="N3492" t="s">
        <v>195</v>
      </c>
      <c r="O3492" t="s">
        <v>1273</v>
      </c>
      <c r="P3492" t="s">
        <v>5578</v>
      </c>
      <c r="Q3492" t="s">
        <v>5579</v>
      </c>
      <c r="R3492" t="s">
        <v>117</v>
      </c>
      <c r="S3492" t="s">
        <v>199</v>
      </c>
      <c r="T3492" t="s">
        <v>16712</v>
      </c>
      <c r="U3492" t="s">
        <v>16713</v>
      </c>
      <c r="V3492" s="41">
        <v>41421</v>
      </c>
      <c r="W3492" s="41">
        <v>34219</v>
      </c>
      <c r="X3492">
        <v>1</v>
      </c>
      <c r="Y3492">
        <v>1</v>
      </c>
      <c r="Z3492" t="s">
        <v>102</v>
      </c>
      <c r="AA3492">
        <v>1</v>
      </c>
      <c r="AB3492" t="s">
        <v>103</v>
      </c>
      <c r="AC3492" t="s">
        <v>104</v>
      </c>
      <c r="AD3492">
        <v>1</v>
      </c>
      <c r="AE3492" t="s">
        <v>105</v>
      </c>
      <c r="AG3492" t="s">
        <v>121</v>
      </c>
      <c r="AJ3492" t="s">
        <v>271</v>
      </c>
      <c r="AK3492" t="s">
        <v>16714</v>
      </c>
    </row>
    <row r="3493" spans="1:37" hidden="1" x14ac:dyDescent="0.25">
      <c r="A3493" t="s">
        <v>16715</v>
      </c>
      <c r="B3493" t="e">
        <f>VLOOKUP(A3493,[2]mp_ALL!B$1:B$557,1,0)</f>
        <v>#N/A</v>
      </c>
      <c r="C3493" t="s">
        <v>16716</v>
      </c>
      <c r="D3493" t="s">
        <v>38</v>
      </c>
      <c r="E3493" t="s">
        <v>88</v>
      </c>
      <c r="F3493" t="s">
        <v>8284</v>
      </c>
      <c r="G3493" t="s">
        <v>8285</v>
      </c>
      <c r="H3493" t="s">
        <v>91</v>
      </c>
      <c r="I3493" t="s">
        <v>3988</v>
      </c>
      <c r="J3493">
        <v>1</v>
      </c>
      <c r="K3493" t="s">
        <v>3989</v>
      </c>
      <c r="L3493">
        <v>1</v>
      </c>
      <c r="M3493" t="s">
        <v>94</v>
      </c>
      <c r="N3493" t="s">
        <v>45</v>
      </c>
      <c r="O3493" t="s">
        <v>1200</v>
      </c>
      <c r="P3493" t="s">
        <v>3990</v>
      </c>
      <c r="S3493" t="s">
        <v>817</v>
      </c>
      <c r="T3493" t="s">
        <v>16717</v>
      </c>
      <c r="U3493" t="s">
        <v>5131</v>
      </c>
      <c r="V3493" s="41">
        <v>41421</v>
      </c>
      <c r="W3493" s="41">
        <v>33619</v>
      </c>
      <c r="X3493">
        <v>1</v>
      </c>
      <c r="Y3493">
        <v>0</v>
      </c>
      <c r="Z3493" t="s">
        <v>102</v>
      </c>
      <c r="AA3493">
        <v>1</v>
      </c>
      <c r="AB3493" t="s">
        <v>103</v>
      </c>
      <c r="AC3493" t="s">
        <v>104</v>
      </c>
      <c r="AD3493">
        <v>1</v>
      </c>
      <c r="AE3493" t="s">
        <v>105</v>
      </c>
      <c r="AG3493" t="s">
        <v>106</v>
      </c>
      <c r="AJ3493" t="s">
        <v>107</v>
      </c>
      <c r="AK3493" t="s">
        <v>16718</v>
      </c>
    </row>
    <row r="3494" spans="1:37" hidden="1" x14ac:dyDescent="0.25">
      <c r="A3494" t="s">
        <v>16719</v>
      </c>
      <c r="B3494" t="e">
        <f>VLOOKUP(A3494,[2]mp_ALL!B$1:B$557,1,0)</f>
        <v>#N/A</v>
      </c>
      <c r="C3494" t="s">
        <v>16720</v>
      </c>
      <c r="D3494" t="s">
        <v>38</v>
      </c>
      <c r="E3494" t="s">
        <v>88</v>
      </c>
      <c r="F3494" t="s">
        <v>8284</v>
      </c>
      <c r="G3494" t="s">
        <v>8285</v>
      </c>
      <c r="H3494" t="s">
        <v>91</v>
      </c>
      <c r="I3494" t="s">
        <v>5247</v>
      </c>
      <c r="J3494">
        <v>1</v>
      </c>
      <c r="K3494" t="s">
        <v>721</v>
      </c>
      <c r="L3494">
        <v>1</v>
      </c>
      <c r="M3494" t="s">
        <v>414</v>
      </c>
      <c r="N3494" t="s">
        <v>159</v>
      </c>
      <c r="O3494" t="s">
        <v>1311</v>
      </c>
      <c r="P3494" t="s">
        <v>1312</v>
      </c>
      <c r="Q3494" t="s">
        <v>5248</v>
      </c>
      <c r="R3494" t="s">
        <v>117</v>
      </c>
      <c r="S3494" t="s">
        <v>163</v>
      </c>
      <c r="T3494" t="s">
        <v>16721</v>
      </c>
      <c r="U3494" t="s">
        <v>16722</v>
      </c>
      <c r="V3494" s="41">
        <v>41421</v>
      </c>
      <c r="W3494" s="41">
        <v>34106</v>
      </c>
      <c r="X3494">
        <v>1</v>
      </c>
      <c r="Y3494">
        <v>0</v>
      </c>
      <c r="Z3494" t="s">
        <v>102</v>
      </c>
      <c r="AA3494">
        <v>1</v>
      </c>
      <c r="AB3494" t="s">
        <v>103</v>
      </c>
      <c r="AC3494" t="s">
        <v>104</v>
      </c>
      <c r="AD3494">
        <v>1</v>
      </c>
      <c r="AE3494" t="s">
        <v>105</v>
      </c>
      <c r="AG3494" t="s">
        <v>121</v>
      </c>
      <c r="AJ3494" t="s">
        <v>271</v>
      </c>
      <c r="AK3494" t="s">
        <v>16723</v>
      </c>
    </row>
    <row r="3495" spans="1:37" hidden="1" x14ac:dyDescent="0.25">
      <c r="A3495" t="s">
        <v>16724</v>
      </c>
      <c r="B3495" t="e">
        <f>VLOOKUP(A3495,[2]mp_ALL!B$1:B$557,1,0)</f>
        <v>#N/A</v>
      </c>
      <c r="C3495" t="s">
        <v>16725</v>
      </c>
      <c r="D3495" t="s">
        <v>38</v>
      </c>
      <c r="E3495" t="s">
        <v>88</v>
      </c>
      <c r="F3495" t="s">
        <v>8284</v>
      </c>
      <c r="G3495" t="s">
        <v>8285</v>
      </c>
      <c r="H3495" t="s">
        <v>91</v>
      </c>
      <c r="I3495" t="s">
        <v>727</v>
      </c>
      <c r="J3495">
        <v>1</v>
      </c>
      <c r="K3495" t="s">
        <v>728</v>
      </c>
      <c r="L3495">
        <v>1</v>
      </c>
      <c r="M3495" t="s">
        <v>158</v>
      </c>
      <c r="N3495" t="s">
        <v>159</v>
      </c>
      <c r="O3495" t="s">
        <v>729</v>
      </c>
      <c r="P3495" t="s">
        <v>730</v>
      </c>
      <c r="Q3495" t="s">
        <v>731</v>
      </c>
      <c r="R3495" t="s">
        <v>117</v>
      </c>
      <c r="S3495" t="s">
        <v>163</v>
      </c>
      <c r="T3495" t="s">
        <v>16726</v>
      </c>
      <c r="U3495" t="s">
        <v>1926</v>
      </c>
      <c r="V3495" s="41">
        <v>41421</v>
      </c>
      <c r="W3495" s="41">
        <v>34441</v>
      </c>
      <c r="X3495">
        <v>1</v>
      </c>
      <c r="Y3495">
        <v>0</v>
      </c>
      <c r="Z3495" t="s">
        <v>102</v>
      </c>
      <c r="AA3495">
        <v>1</v>
      </c>
      <c r="AB3495" t="s">
        <v>103</v>
      </c>
      <c r="AC3495" t="s">
        <v>104</v>
      </c>
      <c r="AD3495">
        <v>1</v>
      </c>
      <c r="AE3495" t="s">
        <v>105</v>
      </c>
      <c r="AG3495" t="s">
        <v>121</v>
      </c>
      <c r="AJ3495" t="s">
        <v>107</v>
      </c>
      <c r="AK3495" t="s">
        <v>16727</v>
      </c>
    </row>
    <row r="3496" spans="1:37" hidden="1" x14ac:dyDescent="0.25">
      <c r="A3496" t="s">
        <v>16728</v>
      </c>
      <c r="B3496" t="e">
        <f>VLOOKUP(A3496,[2]mp_ALL!B$1:B$557,1,0)</f>
        <v>#N/A</v>
      </c>
      <c r="C3496" t="s">
        <v>16729</v>
      </c>
      <c r="D3496" t="s">
        <v>38</v>
      </c>
      <c r="E3496" t="s">
        <v>88</v>
      </c>
      <c r="F3496" t="s">
        <v>8284</v>
      </c>
      <c r="G3496" t="s">
        <v>8285</v>
      </c>
      <c r="H3496" t="s">
        <v>91</v>
      </c>
      <c r="I3496" t="s">
        <v>785</v>
      </c>
      <c r="J3496">
        <v>1</v>
      </c>
      <c r="K3496" t="s">
        <v>786</v>
      </c>
      <c r="L3496">
        <v>1</v>
      </c>
      <c r="M3496" t="s">
        <v>143</v>
      </c>
      <c r="N3496" t="s">
        <v>787</v>
      </c>
      <c r="O3496" t="s">
        <v>788</v>
      </c>
      <c r="P3496" t="s">
        <v>789</v>
      </c>
      <c r="Q3496" t="s">
        <v>790</v>
      </c>
      <c r="R3496" t="s">
        <v>147</v>
      </c>
      <c r="S3496" t="s">
        <v>715</v>
      </c>
      <c r="T3496" t="s">
        <v>10086</v>
      </c>
      <c r="U3496" t="s">
        <v>16730</v>
      </c>
      <c r="V3496" s="41">
        <v>41421</v>
      </c>
      <c r="W3496" s="41">
        <v>34299</v>
      </c>
      <c r="X3496">
        <v>1</v>
      </c>
      <c r="Y3496">
        <v>1</v>
      </c>
      <c r="Z3496" t="s">
        <v>102</v>
      </c>
      <c r="AA3496">
        <v>1</v>
      </c>
      <c r="AB3496" t="s">
        <v>103</v>
      </c>
      <c r="AC3496" t="s">
        <v>104</v>
      </c>
      <c r="AD3496">
        <v>1</v>
      </c>
      <c r="AE3496" t="s">
        <v>105</v>
      </c>
      <c r="AG3496" t="s">
        <v>148</v>
      </c>
      <c r="AJ3496" t="s">
        <v>271</v>
      </c>
      <c r="AK3496" t="s">
        <v>16731</v>
      </c>
    </row>
    <row r="3497" spans="1:37" hidden="1" x14ac:dyDescent="0.25">
      <c r="A3497" t="s">
        <v>16732</v>
      </c>
      <c r="B3497" t="e">
        <f>VLOOKUP(A3497,[2]mp_ALL!B$1:B$557,1,0)</f>
        <v>#N/A</v>
      </c>
      <c r="C3497" t="s">
        <v>16733</v>
      </c>
      <c r="D3497" t="s">
        <v>38</v>
      </c>
      <c r="E3497" t="s">
        <v>88</v>
      </c>
      <c r="F3497" t="s">
        <v>8284</v>
      </c>
      <c r="G3497" t="s">
        <v>8285</v>
      </c>
      <c r="H3497" t="s">
        <v>91</v>
      </c>
      <c r="I3497" t="s">
        <v>9211</v>
      </c>
      <c r="J3497">
        <v>1</v>
      </c>
      <c r="K3497" t="s">
        <v>954</v>
      </c>
      <c r="L3497">
        <v>0</v>
      </c>
      <c r="M3497" t="s">
        <v>233</v>
      </c>
      <c r="N3497" t="s">
        <v>955</v>
      </c>
      <c r="O3497" t="s">
        <v>1156</v>
      </c>
      <c r="P3497" t="s">
        <v>1157</v>
      </c>
      <c r="Q3497" t="s">
        <v>9212</v>
      </c>
      <c r="R3497" t="s">
        <v>117</v>
      </c>
      <c r="S3497" t="s">
        <v>163</v>
      </c>
      <c r="T3497" t="s">
        <v>16734</v>
      </c>
      <c r="U3497" t="s">
        <v>16735</v>
      </c>
      <c r="V3497" s="41">
        <v>41421</v>
      </c>
      <c r="W3497" s="41">
        <v>34468</v>
      </c>
      <c r="X3497">
        <v>1</v>
      </c>
      <c r="Y3497">
        <v>1</v>
      </c>
      <c r="Z3497" t="s">
        <v>102</v>
      </c>
      <c r="AA3497">
        <v>1</v>
      </c>
      <c r="AB3497" t="s">
        <v>103</v>
      </c>
      <c r="AC3497" t="s">
        <v>104</v>
      </c>
      <c r="AD3497">
        <v>1</v>
      </c>
      <c r="AE3497" t="s">
        <v>120</v>
      </c>
      <c r="AG3497" t="s">
        <v>121</v>
      </c>
      <c r="AJ3497" t="s">
        <v>107</v>
      </c>
      <c r="AK3497" t="s">
        <v>16736</v>
      </c>
    </row>
    <row r="3498" spans="1:37" hidden="1" x14ac:dyDescent="0.25">
      <c r="A3498" t="s">
        <v>16737</v>
      </c>
      <c r="B3498" t="e">
        <f>VLOOKUP(A3498,[2]mp_ALL!B$1:B$557,1,0)</f>
        <v>#N/A</v>
      </c>
      <c r="C3498" t="s">
        <v>16738</v>
      </c>
      <c r="D3498" t="s">
        <v>38</v>
      </c>
      <c r="E3498" t="s">
        <v>88</v>
      </c>
      <c r="F3498" t="s">
        <v>8284</v>
      </c>
      <c r="G3498" t="s">
        <v>8285</v>
      </c>
      <c r="H3498" t="s">
        <v>91</v>
      </c>
      <c r="I3498" t="s">
        <v>853</v>
      </c>
      <c r="J3498">
        <v>1</v>
      </c>
      <c r="K3498" t="s">
        <v>600</v>
      </c>
      <c r="L3498">
        <v>1</v>
      </c>
      <c r="M3498" t="s">
        <v>158</v>
      </c>
      <c r="N3498" t="s">
        <v>159</v>
      </c>
      <c r="O3498" t="s">
        <v>601</v>
      </c>
      <c r="P3498" t="s">
        <v>854</v>
      </c>
      <c r="Q3498" t="s">
        <v>855</v>
      </c>
      <c r="R3498" t="s">
        <v>117</v>
      </c>
      <c r="S3498" t="s">
        <v>163</v>
      </c>
      <c r="T3498" t="s">
        <v>16739</v>
      </c>
      <c r="U3498" t="s">
        <v>16740</v>
      </c>
      <c r="V3498" s="41">
        <v>41421</v>
      </c>
      <c r="W3498" s="41">
        <v>34184</v>
      </c>
      <c r="X3498">
        <v>0</v>
      </c>
      <c r="Z3498" t="s">
        <v>102</v>
      </c>
      <c r="AA3498">
        <v>1</v>
      </c>
      <c r="AB3498" t="s">
        <v>103</v>
      </c>
      <c r="AC3498" t="s">
        <v>104</v>
      </c>
      <c r="AD3498">
        <v>1</v>
      </c>
      <c r="AE3498" t="s">
        <v>105</v>
      </c>
      <c r="AG3498" t="s">
        <v>121</v>
      </c>
      <c r="AJ3498" t="s">
        <v>16741</v>
      </c>
      <c r="AK3498" t="s">
        <v>16742</v>
      </c>
    </row>
    <row r="3499" spans="1:37" hidden="1" x14ac:dyDescent="0.25">
      <c r="A3499" t="s">
        <v>16743</v>
      </c>
      <c r="B3499" t="e">
        <f>VLOOKUP(A3499,[2]mp_ALL!B$1:B$557,1,0)</f>
        <v>#N/A</v>
      </c>
      <c r="C3499" t="s">
        <v>16744</v>
      </c>
      <c r="D3499" t="s">
        <v>38</v>
      </c>
      <c r="E3499" t="s">
        <v>88</v>
      </c>
      <c r="F3499" t="s">
        <v>8284</v>
      </c>
      <c r="G3499" t="s">
        <v>8285</v>
      </c>
      <c r="H3499" t="s">
        <v>91</v>
      </c>
      <c r="I3499" t="s">
        <v>1056</v>
      </c>
      <c r="J3499">
        <v>1</v>
      </c>
      <c r="K3499" t="s">
        <v>157</v>
      </c>
      <c r="L3499">
        <v>1</v>
      </c>
      <c r="M3499" t="s">
        <v>158</v>
      </c>
      <c r="N3499" t="s">
        <v>184</v>
      </c>
      <c r="O3499" t="s">
        <v>742</v>
      </c>
      <c r="P3499" t="s">
        <v>1057</v>
      </c>
      <c r="Q3499" t="s">
        <v>1058</v>
      </c>
      <c r="R3499" t="s">
        <v>117</v>
      </c>
      <c r="S3499" t="s">
        <v>163</v>
      </c>
      <c r="T3499" t="s">
        <v>16745</v>
      </c>
      <c r="U3499" t="s">
        <v>16746</v>
      </c>
      <c r="V3499" s="41">
        <v>41421</v>
      </c>
      <c r="W3499" s="41">
        <v>34679</v>
      </c>
      <c r="X3499">
        <v>0</v>
      </c>
      <c r="Z3499" t="s">
        <v>102</v>
      </c>
      <c r="AA3499">
        <v>1</v>
      </c>
      <c r="AB3499" t="s">
        <v>103</v>
      </c>
      <c r="AC3499" t="s">
        <v>104</v>
      </c>
      <c r="AD3499">
        <v>1</v>
      </c>
      <c r="AE3499" t="s">
        <v>105</v>
      </c>
      <c r="AG3499" t="s">
        <v>121</v>
      </c>
      <c r="AJ3499" t="s">
        <v>271</v>
      </c>
      <c r="AK3499" t="s">
        <v>16747</v>
      </c>
    </row>
    <row r="3500" spans="1:37" hidden="1" x14ac:dyDescent="0.25">
      <c r="A3500" t="s">
        <v>16748</v>
      </c>
      <c r="B3500" t="e">
        <f>VLOOKUP(A3500,[2]mp_ALL!B$1:B$557,1,0)</f>
        <v>#N/A</v>
      </c>
      <c r="C3500" t="s">
        <v>16749</v>
      </c>
      <c r="D3500" t="s">
        <v>37</v>
      </c>
      <c r="E3500" t="s">
        <v>88</v>
      </c>
      <c r="F3500" t="s">
        <v>8284</v>
      </c>
      <c r="G3500" t="s">
        <v>8285</v>
      </c>
      <c r="H3500" t="s">
        <v>91</v>
      </c>
      <c r="I3500" t="s">
        <v>8129</v>
      </c>
      <c r="J3500">
        <v>1</v>
      </c>
      <c r="K3500" t="s">
        <v>1740</v>
      </c>
      <c r="L3500">
        <v>1</v>
      </c>
      <c r="M3500" t="s">
        <v>414</v>
      </c>
      <c r="N3500" t="s">
        <v>415</v>
      </c>
      <c r="O3500" t="s">
        <v>2827</v>
      </c>
      <c r="P3500" t="s">
        <v>8130</v>
      </c>
      <c r="Q3500" t="s">
        <v>8131</v>
      </c>
      <c r="R3500" t="s">
        <v>117</v>
      </c>
      <c r="S3500" t="s">
        <v>199</v>
      </c>
      <c r="T3500" t="s">
        <v>16750</v>
      </c>
      <c r="U3500" t="s">
        <v>16751</v>
      </c>
      <c r="V3500" s="41">
        <v>41421</v>
      </c>
      <c r="W3500" s="41">
        <v>34128</v>
      </c>
      <c r="X3500">
        <v>1</v>
      </c>
      <c r="Y3500">
        <v>1</v>
      </c>
      <c r="Z3500" t="s">
        <v>102</v>
      </c>
      <c r="AA3500">
        <v>1</v>
      </c>
      <c r="AB3500" t="s">
        <v>103</v>
      </c>
      <c r="AC3500" t="s">
        <v>104</v>
      </c>
      <c r="AD3500">
        <v>1</v>
      </c>
      <c r="AE3500" t="s">
        <v>105</v>
      </c>
      <c r="AG3500" t="s">
        <v>121</v>
      </c>
      <c r="AJ3500" t="s">
        <v>689</v>
      </c>
      <c r="AK3500" t="s">
        <v>16752</v>
      </c>
    </row>
    <row r="3501" spans="1:37" hidden="1" x14ac:dyDescent="0.25">
      <c r="A3501" t="s">
        <v>16753</v>
      </c>
      <c r="B3501" t="e">
        <f>VLOOKUP(A3501,[2]mp_ALL!B$1:B$557,1,0)</f>
        <v>#N/A</v>
      </c>
      <c r="C3501" t="s">
        <v>16754</v>
      </c>
      <c r="D3501" t="s">
        <v>38</v>
      </c>
      <c r="E3501" t="s">
        <v>88</v>
      </c>
      <c r="F3501" t="s">
        <v>8284</v>
      </c>
      <c r="G3501" t="s">
        <v>8285</v>
      </c>
      <c r="H3501" t="s">
        <v>91</v>
      </c>
      <c r="I3501" t="s">
        <v>2840</v>
      </c>
      <c r="J3501">
        <v>1</v>
      </c>
      <c r="K3501" t="s">
        <v>425</v>
      </c>
      <c r="L3501">
        <v>1</v>
      </c>
      <c r="M3501" t="s">
        <v>113</v>
      </c>
      <c r="N3501" t="s">
        <v>195</v>
      </c>
      <c r="O3501" t="s">
        <v>426</v>
      </c>
      <c r="P3501" t="s">
        <v>2841</v>
      </c>
      <c r="Q3501" t="s">
        <v>2842</v>
      </c>
      <c r="R3501" t="s">
        <v>117</v>
      </c>
      <c r="S3501" t="s">
        <v>199</v>
      </c>
      <c r="T3501" t="s">
        <v>16755</v>
      </c>
      <c r="U3501" t="s">
        <v>16756</v>
      </c>
      <c r="V3501" s="41">
        <v>41421</v>
      </c>
      <c r="W3501" s="41">
        <v>33838</v>
      </c>
      <c r="X3501">
        <v>1</v>
      </c>
      <c r="Y3501">
        <v>1</v>
      </c>
      <c r="Z3501" t="s">
        <v>102</v>
      </c>
      <c r="AA3501">
        <v>1</v>
      </c>
      <c r="AB3501" t="s">
        <v>103</v>
      </c>
      <c r="AC3501" t="s">
        <v>104</v>
      </c>
      <c r="AD3501">
        <v>1</v>
      </c>
      <c r="AE3501" t="s">
        <v>105</v>
      </c>
      <c r="AG3501" t="s">
        <v>121</v>
      </c>
      <c r="AJ3501" t="s">
        <v>1621</v>
      </c>
      <c r="AK3501" t="s">
        <v>16757</v>
      </c>
    </row>
    <row r="3502" spans="1:37" hidden="1" x14ac:dyDescent="0.25">
      <c r="A3502" t="s">
        <v>16758</v>
      </c>
      <c r="B3502" t="e">
        <f>VLOOKUP(A3502,[2]mp_ALL!B$1:B$557,1,0)</f>
        <v>#N/A</v>
      </c>
      <c r="C3502" t="s">
        <v>16759</v>
      </c>
      <c r="D3502" t="s">
        <v>38</v>
      </c>
      <c r="E3502" t="s">
        <v>88</v>
      </c>
      <c r="F3502" t="s">
        <v>8284</v>
      </c>
      <c r="G3502" t="s">
        <v>8285</v>
      </c>
      <c r="H3502" t="s">
        <v>91</v>
      </c>
      <c r="I3502" t="s">
        <v>5603</v>
      </c>
      <c r="J3502">
        <v>1</v>
      </c>
      <c r="K3502" t="s">
        <v>425</v>
      </c>
      <c r="L3502">
        <v>1</v>
      </c>
      <c r="M3502" t="s">
        <v>113</v>
      </c>
      <c r="N3502" t="s">
        <v>195</v>
      </c>
      <c r="O3502" t="s">
        <v>426</v>
      </c>
      <c r="P3502" t="s">
        <v>2841</v>
      </c>
      <c r="Q3502" t="s">
        <v>5604</v>
      </c>
      <c r="R3502" t="s">
        <v>117</v>
      </c>
      <c r="S3502" t="s">
        <v>199</v>
      </c>
      <c r="T3502" t="s">
        <v>16760</v>
      </c>
      <c r="U3502" t="s">
        <v>16761</v>
      </c>
      <c r="V3502" s="41">
        <v>41421</v>
      </c>
      <c r="W3502" s="41">
        <v>34063</v>
      </c>
      <c r="X3502">
        <v>1</v>
      </c>
      <c r="Y3502">
        <v>1</v>
      </c>
      <c r="Z3502" t="s">
        <v>102</v>
      </c>
      <c r="AA3502">
        <v>1</v>
      </c>
      <c r="AB3502" t="s">
        <v>103</v>
      </c>
      <c r="AC3502" t="s">
        <v>104</v>
      </c>
      <c r="AD3502">
        <v>1</v>
      </c>
      <c r="AE3502" t="s">
        <v>105</v>
      </c>
      <c r="AG3502" t="s">
        <v>121</v>
      </c>
      <c r="AJ3502" t="s">
        <v>2081</v>
      </c>
      <c r="AK3502" t="s">
        <v>16762</v>
      </c>
    </row>
    <row r="3503" spans="1:37" hidden="1" x14ac:dyDescent="0.25">
      <c r="A3503" t="s">
        <v>16763</v>
      </c>
      <c r="B3503" t="e">
        <f>VLOOKUP(A3503,[2]mp_ALL!B$1:B$557,1,0)</f>
        <v>#N/A</v>
      </c>
      <c r="C3503" t="s">
        <v>1017</v>
      </c>
      <c r="D3503" t="s">
        <v>38</v>
      </c>
      <c r="E3503" t="s">
        <v>88</v>
      </c>
      <c r="F3503" t="s">
        <v>8284</v>
      </c>
      <c r="G3503" t="s">
        <v>8285</v>
      </c>
      <c r="H3503" t="s">
        <v>91</v>
      </c>
      <c r="I3503" t="s">
        <v>5603</v>
      </c>
      <c r="J3503">
        <v>1</v>
      </c>
      <c r="K3503" t="s">
        <v>425</v>
      </c>
      <c r="L3503">
        <v>1</v>
      </c>
      <c r="M3503" t="s">
        <v>113</v>
      </c>
      <c r="N3503" t="s">
        <v>195</v>
      </c>
      <c r="O3503" t="s">
        <v>426</v>
      </c>
      <c r="P3503" t="s">
        <v>2841</v>
      </c>
      <c r="Q3503" t="s">
        <v>5604</v>
      </c>
      <c r="R3503" t="s">
        <v>117</v>
      </c>
      <c r="S3503" t="s">
        <v>199</v>
      </c>
      <c r="T3503" t="s">
        <v>16764</v>
      </c>
      <c r="U3503" t="s">
        <v>16765</v>
      </c>
      <c r="V3503" s="41">
        <v>41421</v>
      </c>
      <c r="W3503" s="41">
        <v>34052</v>
      </c>
      <c r="X3503">
        <v>0</v>
      </c>
      <c r="Z3503" t="s">
        <v>102</v>
      </c>
      <c r="AA3503">
        <v>1</v>
      </c>
      <c r="AB3503" t="s">
        <v>103</v>
      </c>
      <c r="AC3503" t="s">
        <v>104</v>
      </c>
      <c r="AD3503">
        <v>1</v>
      </c>
      <c r="AE3503" t="s">
        <v>105</v>
      </c>
      <c r="AG3503" t="s">
        <v>121</v>
      </c>
      <c r="AJ3503" t="s">
        <v>2081</v>
      </c>
      <c r="AK3503" t="s">
        <v>16766</v>
      </c>
    </row>
    <row r="3504" spans="1:37" hidden="1" x14ac:dyDescent="0.25">
      <c r="A3504" t="s">
        <v>16767</v>
      </c>
      <c r="B3504" t="e">
        <f>VLOOKUP(A3504,[2]mp_ALL!B$1:B$557,1,0)</f>
        <v>#N/A</v>
      </c>
      <c r="C3504" t="s">
        <v>16768</v>
      </c>
      <c r="D3504" t="s">
        <v>38</v>
      </c>
      <c r="E3504" t="s">
        <v>88</v>
      </c>
      <c r="F3504" t="s">
        <v>8284</v>
      </c>
      <c r="G3504" t="s">
        <v>8285</v>
      </c>
      <c r="H3504" t="s">
        <v>91</v>
      </c>
      <c r="I3504" t="s">
        <v>609</v>
      </c>
      <c r="J3504">
        <v>1</v>
      </c>
      <c r="K3504" t="s">
        <v>610</v>
      </c>
      <c r="L3504">
        <v>1</v>
      </c>
      <c r="M3504" t="s">
        <v>414</v>
      </c>
      <c r="N3504" t="s">
        <v>415</v>
      </c>
      <c r="O3504" t="s">
        <v>611</v>
      </c>
      <c r="P3504" t="s">
        <v>612</v>
      </c>
      <c r="Q3504" t="s">
        <v>613</v>
      </c>
      <c r="R3504" t="s">
        <v>117</v>
      </c>
      <c r="S3504" t="s">
        <v>199</v>
      </c>
      <c r="T3504" t="s">
        <v>16769</v>
      </c>
      <c r="U3504" t="s">
        <v>16770</v>
      </c>
      <c r="V3504" s="41">
        <v>41421</v>
      </c>
      <c r="W3504" s="41">
        <v>33997</v>
      </c>
      <c r="X3504">
        <v>0</v>
      </c>
      <c r="Z3504" t="s">
        <v>102</v>
      </c>
      <c r="AA3504">
        <v>1</v>
      </c>
      <c r="AB3504" t="s">
        <v>103</v>
      </c>
      <c r="AC3504" t="s">
        <v>104</v>
      </c>
      <c r="AD3504">
        <v>1</v>
      </c>
      <c r="AE3504" t="s">
        <v>105</v>
      </c>
      <c r="AG3504" t="s">
        <v>121</v>
      </c>
      <c r="AJ3504" t="s">
        <v>940</v>
      </c>
      <c r="AK3504" t="s">
        <v>16771</v>
      </c>
    </row>
    <row r="3505" spans="1:37" hidden="1" x14ac:dyDescent="0.25">
      <c r="A3505" t="s">
        <v>16772</v>
      </c>
      <c r="B3505" t="e">
        <f>VLOOKUP(A3505,[2]mp_ALL!B$1:B$557,1,0)</f>
        <v>#N/A</v>
      </c>
      <c r="C3505" t="s">
        <v>16773</v>
      </c>
      <c r="D3505" t="s">
        <v>38</v>
      </c>
      <c r="E3505" t="s">
        <v>88</v>
      </c>
      <c r="F3505" t="s">
        <v>8284</v>
      </c>
      <c r="G3505" t="s">
        <v>8285</v>
      </c>
      <c r="H3505" t="s">
        <v>91</v>
      </c>
      <c r="I3505" t="s">
        <v>8584</v>
      </c>
      <c r="J3505">
        <v>1</v>
      </c>
      <c r="K3505" t="s">
        <v>384</v>
      </c>
      <c r="L3505">
        <v>1</v>
      </c>
      <c r="M3505" t="s">
        <v>113</v>
      </c>
      <c r="N3505" t="s">
        <v>385</v>
      </c>
      <c r="O3505" t="s">
        <v>6099</v>
      </c>
      <c r="P3505" t="s">
        <v>6642</v>
      </c>
      <c r="Q3505" t="s">
        <v>8585</v>
      </c>
      <c r="R3505" t="s">
        <v>117</v>
      </c>
      <c r="S3505" t="s">
        <v>199</v>
      </c>
      <c r="T3505" t="s">
        <v>16774</v>
      </c>
      <c r="U3505" t="s">
        <v>16775</v>
      </c>
      <c r="V3505" s="41">
        <v>41421</v>
      </c>
      <c r="W3505" s="41">
        <v>33889</v>
      </c>
      <c r="X3505">
        <v>1</v>
      </c>
      <c r="Y3505">
        <v>1</v>
      </c>
      <c r="Z3505" t="s">
        <v>102</v>
      </c>
      <c r="AA3505">
        <v>1</v>
      </c>
      <c r="AB3505" t="s">
        <v>103</v>
      </c>
      <c r="AC3505" t="s">
        <v>104</v>
      </c>
      <c r="AD3505">
        <v>1</v>
      </c>
      <c r="AE3505" t="s">
        <v>105</v>
      </c>
      <c r="AG3505" t="s">
        <v>121</v>
      </c>
      <c r="AJ3505" t="s">
        <v>2166</v>
      </c>
      <c r="AK3505" t="s">
        <v>16776</v>
      </c>
    </row>
    <row r="3506" spans="1:37" hidden="1" x14ac:dyDescent="0.25">
      <c r="A3506" t="s">
        <v>16777</v>
      </c>
      <c r="B3506" t="e">
        <f>VLOOKUP(A3506,[2]mp_ALL!B$1:B$557,1,0)</f>
        <v>#N/A</v>
      </c>
      <c r="C3506" t="s">
        <v>16778</v>
      </c>
      <c r="D3506" t="s">
        <v>38</v>
      </c>
      <c r="E3506" t="s">
        <v>88</v>
      </c>
      <c r="F3506" t="s">
        <v>8284</v>
      </c>
      <c r="G3506" t="s">
        <v>8285</v>
      </c>
      <c r="H3506" t="s">
        <v>91</v>
      </c>
      <c r="I3506" t="s">
        <v>6098</v>
      </c>
      <c r="J3506">
        <v>1</v>
      </c>
      <c r="K3506" t="s">
        <v>384</v>
      </c>
      <c r="L3506">
        <v>1</v>
      </c>
      <c r="M3506" t="s">
        <v>113</v>
      </c>
      <c r="N3506" t="s">
        <v>385</v>
      </c>
      <c r="O3506" t="s">
        <v>6099</v>
      </c>
      <c r="P3506" t="s">
        <v>6100</v>
      </c>
      <c r="Q3506" t="s">
        <v>6101</v>
      </c>
      <c r="R3506" t="s">
        <v>117</v>
      </c>
      <c r="S3506" t="s">
        <v>199</v>
      </c>
      <c r="T3506" t="s">
        <v>16779</v>
      </c>
      <c r="U3506" t="s">
        <v>16780</v>
      </c>
      <c r="V3506" s="41">
        <v>41421</v>
      </c>
      <c r="W3506" s="41">
        <v>34087</v>
      </c>
      <c r="X3506">
        <v>1</v>
      </c>
      <c r="Y3506">
        <v>1</v>
      </c>
      <c r="Z3506" t="s">
        <v>102</v>
      </c>
      <c r="AA3506">
        <v>1</v>
      </c>
      <c r="AB3506" t="s">
        <v>103</v>
      </c>
      <c r="AC3506" t="s">
        <v>104</v>
      </c>
      <c r="AD3506">
        <v>1</v>
      </c>
      <c r="AE3506" t="s">
        <v>105</v>
      </c>
      <c r="AG3506" t="s">
        <v>121</v>
      </c>
      <c r="AJ3506" t="s">
        <v>271</v>
      </c>
      <c r="AK3506" t="s">
        <v>16781</v>
      </c>
    </row>
    <row r="3507" spans="1:37" hidden="1" x14ac:dyDescent="0.25">
      <c r="A3507" t="s">
        <v>16782</v>
      </c>
      <c r="B3507" t="e">
        <f>VLOOKUP(A3507,[2]mp_ALL!B$1:B$557,1,0)</f>
        <v>#N/A</v>
      </c>
      <c r="C3507" t="s">
        <v>16783</v>
      </c>
      <c r="D3507" t="s">
        <v>38</v>
      </c>
      <c r="E3507" t="s">
        <v>88</v>
      </c>
      <c r="F3507" t="s">
        <v>8284</v>
      </c>
      <c r="G3507" t="s">
        <v>8285</v>
      </c>
      <c r="H3507" t="s">
        <v>91</v>
      </c>
      <c r="I3507" t="s">
        <v>9490</v>
      </c>
      <c r="J3507">
        <v>1</v>
      </c>
      <c r="K3507" t="s">
        <v>626</v>
      </c>
      <c r="L3507">
        <v>0</v>
      </c>
      <c r="M3507" t="s">
        <v>414</v>
      </c>
      <c r="N3507" t="s">
        <v>415</v>
      </c>
      <c r="O3507" t="s">
        <v>533</v>
      </c>
      <c r="P3507" t="s">
        <v>9491</v>
      </c>
      <c r="Q3507" t="s">
        <v>9492</v>
      </c>
      <c r="R3507" t="s">
        <v>117</v>
      </c>
      <c r="S3507" t="s">
        <v>199</v>
      </c>
      <c r="T3507" t="s">
        <v>16784</v>
      </c>
      <c r="U3507" t="s">
        <v>16785</v>
      </c>
      <c r="V3507" s="41">
        <v>41421</v>
      </c>
      <c r="W3507" s="41">
        <v>33420</v>
      </c>
      <c r="X3507">
        <v>1</v>
      </c>
      <c r="Y3507">
        <v>1</v>
      </c>
      <c r="Z3507" t="s">
        <v>102</v>
      </c>
      <c r="AA3507">
        <v>1</v>
      </c>
      <c r="AB3507" t="s">
        <v>103</v>
      </c>
      <c r="AC3507" t="s">
        <v>104</v>
      </c>
      <c r="AD3507">
        <v>1</v>
      </c>
      <c r="AE3507" t="s">
        <v>308</v>
      </c>
      <c r="AG3507" t="s">
        <v>121</v>
      </c>
      <c r="AJ3507" t="s">
        <v>689</v>
      </c>
      <c r="AK3507" t="s">
        <v>16786</v>
      </c>
    </row>
    <row r="3508" spans="1:37" hidden="1" x14ac:dyDescent="0.25">
      <c r="A3508" t="s">
        <v>16787</v>
      </c>
      <c r="B3508" t="e">
        <f>VLOOKUP(A3508,[2]mp_ALL!B$1:B$557,1,0)</f>
        <v>#N/A</v>
      </c>
      <c r="C3508" t="s">
        <v>16788</v>
      </c>
      <c r="D3508" t="s">
        <v>38</v>
      </c>
      <c r="E3508" t="s">
        <v>88</v>
      </c>
      <c r="F3508" t="s">
        <v>8284</v>
      </c>
      <c r="G3508" t="s">
        <v>8285</v>
      </c>
      <c r="H3508" t="s">
        <v>91</v>
      </c>
      <c r="I3508" t="s">
        <v>4988</v>
      </c>
      <c r="J3508">
        <v>1</v>
      </c>
      <c r="K3508" t="s">
        <v>4989</v>
      </c>
      <c r="L3508">
        <v>1</v>
      </c>
      <c r="M3508" t="s">
        <v>414</v>
      </c>
      <c r="N3508" t="s">
        <v>415</v>
      </c>
      <c r="O3508" t="s">
        <v>2457</v>
      </c>
      <c r="P3508" t="s">
        <v>4990</v>
      </c>
      <c r="R3508" t="s">
        <v>117</v>
      </c>
      <c r="S3508" t="s">
        <v>199</v>
      </c>
      <c r="T3508" t="s">
        <v>16789</v>
      </c>
      <c r="U3508" t="s">
        <v>16790</v>
      </c>
      <c r="V3508" s="41">
        <v>41421</v>
      </c>
      <c r="W3508" s="41">
        <v>34197</v>
      </c>
      <c r="X3508">
        <v>1</v>
      </c>
      <c r="Y3508">
        <v>0</v>
      </c>
      <c r="Z3508" t="s">
        <v>102</v>
      </c>
      <c r="AA3508">
        <v>1</v>
      </c>
      <c r="AB3508" t="s">
        <v>103</v>
      </c>
      <c r="AC3508" t="s">
        <v>104</v>
      </c>
      <c r="AD3508">
        <v>1</v>
      </c>
      <c r="AE3508" t="s">
        <v>105</v>
      </c>
      <c r="AG3508" t="s">
        <v>121</v>
      </c>
      <c r="AJ3508" t="s">
        <v>299</v>
      </c>
      <c r="AK3508" t="s">
        <v>16791</v>
      </c>
    </row>
    <row r="3509" spans="1:37" hidden="1" x14ac:dyDescent="0.25">
      <c r="A3509" t="s">
        <v>16792</v>
      </c>
      <c r="B3509" t="e">
        <f>VLOOKUP(A3509,[2]mp_ALL!B$1:B$557,1,0)</f>
        <v>#N/A</v>
      </c>
      <c r="C3509" t="s">
        <v>16793</v>
      </c>
      <c r="D3509" t="s">
        <v>38</v>
      </c>
      <c r="E3509" t="s">
        <v>88</v>
      </c>
      <c r="F3509" t="s">
        <v>8284</v>
      </c>
      <c r="G3509" t="s">
        <v>8285</v>
      </c>
      <c r="H3509" t="s">
        <v>91</v>
      </c>
      <c r="I3509" t="s">
        <v>2343</v>
      </c>
      <c r="J3509">
        <v>1</v>
      </c>
      <c r="K3509" t="s">
        <v>484</v>
      </c>
      <c r="L3509">
        <v>1</v>
      </c>
      <c r="M3509" t="s">
        <v>414</v>
      </c>
      <c r="N3509" t="s">
        <v>159</v>
      </c>
      <c r="O3509" t="s">
        <v>485</v>
      </c>
      <c r="P3509" t="s">
        <v>486</v>
      </c>
      <c r="Q3509" t="s">
        <v>2344</v>
      </c>
      <c r="R3509" t="s">
        <v>117</v>
      </c>
      <c r="S3509" t="s">
        <v>163</v>
      </c>
      <c r="T3509" t="s">
        <v>16794</v>
      </c>
      <c r="U3509" t="s">
        <v>16795</v>
      </c>
      <c r="V3509" s="41">
        <v>41421</v>
      </c>
      <c r="W3509" s="41">
        <v>33479</v>
      </c>
      <c r="X3509">
        <v>0</v>
      </c>
      <c r="Z3509" t="s">
        <v>102</v>
      </c>
      <c r="AA3509">
        <v>1</v>
      </c>
      <c r="AB3509" t="s">
        <v>103</v>
      </c>
      <c r="AC3509" t="s">
        <v>104</v>
      </c>
      <c r="AD3509">
        <v>1</v>
      </c>
      <c r="AE3509" t="s">
        <v>105</v>
      </c>
      <c r="AG3509" t="s">
        <v>121</v>
      </c>
      <c r="AJ3509" t="s">
        <v>271</v>
      </c>
      <c r="AK3509" t="s">
        <v>16796</v>
      </c>
    </row>
    <row r="3510" spans="1:37" hidden="1" x14ac:dyDescent="0.25">
      <c r="A3510" t="s">
        <v>16797</v>
      </c>
      <c r="B3510" t="e">
        <f>VLOOKUP(A3510,[2]mp_ALL!B$1:B$557,1,0)</f>
        <v>#N/A</v>
      </c>
      <c r="C3510" t="s">
        <v>16798</v>
      </c>
      <c r="D3510" t="s">
        <v>38</v>
      </c>
      <c r="E3510" t="s">
        <v>88</v>
      </c>
      <c r="F3510" t="s">
        <v>8284</v>
      </c>
      <c r="G3510" t="s">
        <v>8285</v>
      </c>
      <c r="H3510" t="s">
        <v>91</v>
      </c>
      <c r="I3510" t="s">
        <v>1870</v>
      </c>
      <c r="J3510">
        <v>1</v>
      </c>
      <c r="K3510" t="s">
        <v>469</v>
      </c>
      <c r="L3510">
        <v>1</v>
      </c>
      <c r="M3510" t="s">
        <v>414</v>
      </c>
      <c r="N3510" t="s">
        <v>415</v>
      </c>
      <c r="O3510" t="s">
        <v>470</v>
      </c>
      <c r="P3510" t="s">
        <v>471</v>
      </c>
      <c r="Q3510" t="s">
        <v>1871</v>
      </c>
      <c r="R3510" t="s">
        <v>117</v>
      </c>
      <c r="S3510" t="s">
        <v>199</v>
      </c>
      <c r="T3510" t="s">
        <v>14838</v>
      </c>
      <c r="U3510" t="s">
        <v>16799</v>
      </c>
      <c r="V3510" s="41">
        <v>41421</v>
      </c>
      <c r="W3510" s="41">
        <v>34492</v>
      </c>
      <c r="X3510">
        <v>0</v>
      </c>
      <c r="Z3510" t="s">
        <v>102</v>
      </c>
      <c r="AA3510">
        <v>1</v>
      </c>
      <c r="AB3510" t="s">
        <v>103</v>
      </c>
      <c r="AC3510" t="s">
        <v>104</v>
      </c>
      <c r="AD3510">
        <v>1</v>
      </c>
      <c r="AE3510" t="s">
        <v>105</v>
      </c>
      <c r="AG3510" t="s">
        <v>121</v>
      </c>
      <c r="AJ3510" t="s">
        <v>299</v>
      </c>
      <c r="AK3510" t="s">
        <v>16800</v>
      </c>
    </row>
    <row r="3511" spans="1:37" hidden="1" x14ac:dyDescent="0.25">
      <c r="A3511" t="s">
        <v>16801</v>
      </c>
      <c r="B3511" t="e">
        <f>VLOOKUP(A3511,[2]mp_ALL!B$1:B$557,1,0)</f>
        <v>#N/A</v>
      </c>
      <c r="C3511" t="s">
        <v>16802</v>
      </c>
      <c r="D3511" t="s">
        <v>38</v>
      </c>
      <c r="E3511" t="s">
        <v>88</v>
      </c>
      <c r="F3511" t="s">
        <v>8284</v>
      </c>
      <c r="G3511" t="s">
        <v>8285</v>
      </c>
      <c r="H3511" t="s">
        <v>91</v>
      </c>
      <c r="I3511" t="s">
        <v>6707</v>
      </c>
      <c r="J3511">
        <v>1</v>
      </c>
      <c r="K3511" t="s">
        <v>384</v>
      </c>
      <c r="L3511">
        <v>1</v>
      </c>
      <c r="M3511" t="s">
        <v>113</v>
      </c>
      <c r="N3511" t="s">
        <v>385</v>
      </c>
      <c r="O3511" t="s">
        <v>386</v>
      </c>
      <c r="P3511" t="s">
        <v>6708</v>
      </c>
      <c r="Q3511" t="s">
        <v>6709</v>
      </c>
      <c r="R3511" t="s">
        <v>117</v>
      </c>
      <c r="S3511" t="s">
        <v>199</v>
      </c>
      <c r="T3511" t="s">
        <v>16803</v>
      </c>
      <c r="U3511" t="s">
        <v>16804</v>
      </c>
      <c r="V3511" s="41">
        <v>41421</v>
      </c>
      <c r="W3511" s="41">
        <v>34278</v>
      </c>
      <c r="X3511">
        <v>1</v>
      </c>
      <c r="Y3511">
        <v>1</v>
      </c>
      <c r="Z3511" t="s">
        <v>102</v>
      </c>
      <c r="AA3511">
        <v>1</v>
      </c>
      <c r="AB3511" t="s">
        <v>103</v>
      </c>
      <c r="AC3511" t="s">
        <v>104</v>
      </c>
      <c r="AD3511">
        <v>1</v>
      </c>
      <c r="AE3511" t="s">
        <v>105</v>
      </c>
      <c r="AG3511" t="s">
        <v>121</v>
      </c>
      <c r="AJ3511" t="s">
        <v>3422</v>
      </c>
      <c r="AK3511" t="s">
        <v>16805</v>
      </c>
    </row>
    <row r="3512" spans="1:37" hidden="1" x14ac:dyDescent="0.25">
      <c r="A3512" t="s">
        <v>16806</v>
      </c>
      <c r="B3512" t="e">
        <f>VLOOKUP(A3512,[2]mp_ALL!B$1:B$557,1,0)</f>
        <v>#N/A</v>
      </c>
      <c r="C3512" t="s">
        <v>16807</v>
      </c>
      <c r="D3512" t="s">
        <v>38</v>
      </c>
      <c r="E3512" t="s">
        <v>88</v>
      </c>
      <c r="F3512" t="s">
        <v>8284</v>
      </c>
      <c r="G3512" t="s">
        <v>8285</v>
      </c>
      <c r="H3512" t="s">
        <v>91</v>
      </c>
      <c r="I3512" t="s">
        <v>16808</v>
      </c>
      <c r="J3512">
        <v>1</v>
      </c>
      <c r="K3512" t="s">
        <v>674</v>
      </c>
      <c r="L3512">
        <v>1</v>
      </c>
      <c r="M3512" t="s">
        <v>414</v>
      </c>
      <c r="N3512" t="s">
        <v>415</v>
      </c>
      <c r="O3512" t="s">
        <v>675</v>
      </c>
      <c r="P3512" t="s">
        <v>676</v>
      </c>
      <c r="Q3512" t="s">
        <v>16809</v>
      </c>
      <c r="R3512" t="s">
        <v>117</v>
      </c>
      <c r="S3512" t="s">
        <v>199</v>
      </c>
      <c r="T3512" t="s">
        <v>16810</v>
      </c>
      <c r="U3512" t="s">
        <v>16811</v>
      </c>
      <c r="V3512" s="41">
        <v>41421</v>
      </c>
      <c r="W3512" s="41">
        <v>34444</v>
      </c>
      <c r="X3512">
        <v>1</v>
      </c>
      <c r="Y3512">
        <v>0</v>
      </c>
      <c r="Z3512" t="s">
        <v>102</v>
      </c>
      <c r="AA3512">
        <v>1</v>
      </c>
      <c r="AB3512" t="s">
        <v>103</v>
      </c>
      <c r="AC3512" t="s">
        <v>104</v>
      </c>
      <c r="AD3512">
        <v>1</v>
      </c>
      <c r="AE3512" t="s">
        <v>105</v>
      </c>
      <c r="AG3512" t="s">
        <v>121</v>
      </c>
      <c r="AJ3512" t="s">
        <v>689</v>
      </c>
      <c r="AK3512" t="s">
        <v>16812</v>
      </c>
    </row>
    <row r="3513" spans="1:37" hidden="1" x14ac:dyDescent="0.25">
      <c r="A3513" t="s">
        <v>16813</v>
      </c>
      <c r="B3513" t="e">
        <f>VLOOKUP(A3513,[2]mp_ALL!B$1:B$557,1,0)</f>
        <v>#N/A</v>
      </c>
      <c r="C3513" t="s">
        <v>16814</v>
      </c>
      <c r="D3513" t="s">
        <v>38</v>
      </c>
      <c r="E3513" t="s">
        <v>88</v>
      </c>
      <c r="F3513" t="s">
        <v>8284</v>
      </c>
      <c r="G3513" t="s">
        <v>8285</v>
      </c>
      <c r="H3513" t="s">
        <v>91</v>
      </c>
      <c r="I3513" t="s">
        <v>16455</v>
      </c>
      <c r="J3513">
        <v>1</v>
      </c>
      <c r="K3513" t="s">
        <v>1740</v>
      </c>
      <c r="L3513">
        <v>1</v>
      </c>
      <c r="M3513" t="s">
        <v>414</v>
      </c>
      <c r="N3513" t="s">
        <v>415</v>
      </c>
      <c r="O3513" t="s">
        <v>2827</v>
      </c>
      <c r="P3513" t="s">
        <v>8130</v>
      </c>
      <c r="Q3513" t="s">
        <v>16456</v>
      </c>
      <c r="R3513" t="s">
        <v>117</v>
      </c>
      <c r="S3513" t="s">
        <v>199</v>
      </c>
      <c r="T3513" t="s">
        <v>16815</v>
      </c>
      <c r="U3513" t="s">
        <v>16816</v>
      </c>
      <c r="V3513" s="41">
        <v>41421</v>
      </c>
      <c r="W3513" s="41">
        <v>33763</v>
      </c>
      <c r="X3513">
        <v>1</v>
      </c>
      <c r="Y3513">
        <v>0</v>
      </c>
      <c r="Z3513" t="s">
        <v>102</v>
      </c>
      <c r="AA3513">
        <v>1</v>
      </c>
      <c r="AB3513" t="s">
        <v>103</v>
      </c>
      <c r="AC3513" t="s">
        <v>104</v>
      </c>
      <c r="AD3513">
        <v>1</v>
      </c>
      <c r="AE3513" t="s">
        <v>105</v>
      </c>
      <c r="AG3513" t="s">
        <v>121</v>
      </c>
      <c r="AJ3513" t="s">
        <v>271</v>
      </c>
      <c r="AK3513" t="s">
        <v>16817</v>
      </c>
    </row>
    <row r="3514" spans="1:37" hidden="1" x14ac:dyDescent="0.25">
      <c r="A3514" t="s">
        <v>16818</v>
      </c>
      <c r="B3514" t="e">
        <f>VLOOKUP(A3514,[2]mp_ALL!B$1:B$557,1,0)</f>
        <v>#N/A</v>
      </c>
      <c r="C3514" t="s">
        <v>16819</v>
      </c>
      <c r="D3514" t="s">
        <v>38</v>
      </c>
      <c r="E3514" t="s">
        <v>88</v>
      </c>
      <c r="F3514" t="s">
        <v>8284</v>
      </c>
      <c r="G3514" t="s">
        <v>8285</v>
      </c>
      <c r="H3514" t="s">
        <v>91</v>
      </c>
      <c r="I3514" t="s">
        <v>13685</v>
      </c>
      <c r="J3514">
        <v>1</v>
      </c>
      <c r="K3514" t="s">
        <v>13686</v>
      </c>
      <c r="L3514">
        <v>1</v>
      </c>
      <c r="M3514" t="s">
        <v>1281</v>
      </c>
      <c r="N3514" t="s">
        <v>1282</v>
      </c>
      <c r="R3514" t="s">
        <v>117</v>
      </c>
      <c r="S3514" t="s">
        <v>99</v>
      </c>
      <c r="T3514" t="s">
        <v>16820</v>
      </c>
      <c r="U3514" t="s">
        <v>3378</v>
      </c>
      <c r="V3514" s="41">
        <v>41421</v>
      </c>
      <c r="W3514" s="41">
        <v>34703</v>
      </c>
      <c r="X3514">
        <v>1</v>
      </c>
      <c r="Y3514">
        <v>1</v>
      </c>
      <c r="Z3514" t="s">
        <v>102</v>
      </c>
      <c r="AA3514">
        <v>1</v>
      </c>
      <c r="AB3514" t="s">
        <v>103</v>
      </c>
      <c r="AC3514" t="s">
        <v>104</v>
      </c>
      <c r="AD3514">
        <v>1</v>
      </c>
      <c r="AE3514" t="s">
        <v>138</v>
      </c>
      <c r="AG3514" t="s">
        <v>228</v>
      </c>
      <c r="AJ3514" t="s">
        <v>107</v>
      </c>
      <c r="AK3514" t="s">
        <v>16821</v>
      </c>
    </row>
    <row r="3515" spans="1:37" hidden="1" x14ac:dyDescent="0.25">
      <c r="A3515" t="s">
        <v>16822</v>
      </c>
      <c r="B3515" t="e">
        <f>VLOOKUP(A3515,[2]mp_ALL!B$1:B$557,1,0)</f>
        <v>#N/A</v>
      </c>
      <c r="C3515" t="s">
        <v>16823</v>
      </c>
      <c r="D3515" t="s">
        <v>38</v>
      </c>
      <c r="E3515" t="s">
        <v>88</v>
      </c>
      <c r="F3515" t="s">
        <v>8284</v>
      </c>
      <c r="G3515" t="s">
        <v>8285</v>
      </c>
      <c r="H3515" t="s">
        <v>91</v>
      </c>
      <c r="I3515" t="s">
        <v>4643</v>
      </c>
      <c r="J3515">
        <v>1</v>
      </c>
      <c r="K3515" t="s">
        <v>224</v>
      </c>
      <c r="L3515">
        <v>0</v>
      </c>
      <c r="M3515" t="s">
        <v>94</v>
      </c>
      <c r="N3515" t="s">
        <v>47</v>
      </c>
      <c r="O3515" t="s">
        <v>3407</v>
      </c>
      <c r="P3515" t="s">
        <v>4273</v>
      </c>
      <c r="Q3515" t="s">
        <v>4644</v>
      </c>
      <c r="S3515" t="s">
        <v>218</v>
      </c>
      <c r="T3515" t="s">
        <v>16824</v>
      </c>
      <c r="U3515" t="s">
        <v>16825</v>
      </c>
      <c r="V3515" s="41">
        <v>41421</v>
      </c>
      <c r="W3515" s="41">
        <v>34057</v>
      </c>
      <c r="X3515">
        <v>0</v>
      </c>
      <c r="Z3515" t="s">
        <v>102</v>
      </c>
      <c r="AA3515">
        <v>1</v>
      </c>
      <c r="AB3515" t="s">
        <v>103</v>
      </c>
      <c r="AC3515" t="s">
        <v>104</v>
      </c>
      <c r="AD3515">
        <v>1</v>
      </c>
      <c r="AE3515" t="s">
        <v>120</v>
      </c>
      <c r="AG3515" t="s">
        <v>106</v>
      </c>
      <c r="AJ3515" t="s">
        <v>107</v>
      </c>
      <c r="AK3515" t="s">
        <v>16826</v>
      </c>
    </row>
    <row r="3516" spans="1:37" hidden="1" x14ac:dyDescent="0.25">
      <c r="A3516" t="s">
        <v>16827</v>
      </c>
      <c r="B3516" t="e">
        <f>VLOOKUP(A3516,[2]mp_ALL!B$1:B$557,1,0)</f>
        <v>#N/A</v>
      </c>
      <c r="C3516" t="s">
        <v>16828</v>
      </c>
      <c r="D3516" t="s">
        <v>38</v>
      </c>
      <c r="E3516" t="s">
        <v>88</v>
      </c>
      <c r="F3516" t="s">
        <v>8284</v>
      </c>
      <c r="G3516" t="s">
        <v>8285</v>
      </c>
      <c r="H3516" t="s">
        <v>91</v>
      </c>
      <c r="I3516" t="s">
        <v>3205</v>
      </c>
      <c r="J3516">
        <v>1</v>
      </c>
      <c r="K3516" t="s">
        <v>2074</v>
      </c>
      <c r="L3516">
        <v>1</v>
      </c>
      <c r="M3516" t="s">
        <v>94</v>
      </c>
      <c r="N3516" t="s">
        <v>2075</v>
      </c>
      <c r="O3516" t="s">
        <v>2076</v>
      </c>
      <c r="P3516" t="s">
        <v>3052</v>
      </c>
      <c r="Q3516" t="s">
        <v>3206</v>
      </c>
      <c r="S3516" t="s">
        <v>218</v>
      </c>
      <c r="T3516" t="s">
        <v>16829</v>
      </c>
      <c r="U3516" t="s">
        <v>16830</v>
      </c>
      <c r="V3516" s="41">
        <v>41421</v>
      </c>
      <c r="W3516" s="41">
        <v>33865</v>
      </c>
      <c r="X3516">
        <v>1</v>
      </c>
      <c r="Y3516">
        <v>0</v>
      </c>
      <c r="Z3516" t="s">
        <v>102</v>
      </c>
      <c r="AA3516">
        <v>1</v>
      </c>
      <c r="AB3516" t="s">
        <v>103</v>
      </c>
      <c r="AC3516" t="s">
        <v>104</v>
      </c>
      <c r="AD3516">
        <v>1</v>
      </c>
      <c r="AE3516" t="s">
        <v>138</v>
      </c>
      <c r="AG3516" t="s">
        <v>106</v>
      </c>
      <c r="AJ3516" t="s">
        <v>2556</v>
      </c>
      <c r="AK3516" t="s">
        <v>16831</v>
      </c>
    </row>
    <row r="3517" spans="1:37" x14ac:dyDescent="0.25">
      <c r="A3517" t="s">
        <v>16832</v>
      </c>
      <c r="B3517" t="str">
        <f>VLOOKUP(A3517,[2]mp_ALL!B$1:B$557,1,0)</f>
        <v>1324289</v>
      </c>
      <c r="C3517" t="s">
        <v>16833</v>
      </c>
      <c r="D3517" t="s">
        <v>38</v>
      </c>
      <c r="E3517" t="s">
        <v>88</v>
      </c>
      <c r="F3517" t="s">
        <v>8284</v>
      </c>
      <c r="G3517" t="s">
        <v>8285</v>
      </c>
      <c r="H3517" t="s">
        <v>91</v>
      </c>
      <c r="I3517" t="s">
        <v>5096</v>
      </c>
      <c r="J3517">
        <v>1</v>
      </c>
      <c r="K3517" t="s">
        <v>1884</v>
      </c>
      <c r="L3517">
        <v>0</v>
      </c>
      <c r="M3517" t="s">
        <v>34</v>
      </c>
      <c r="N3517" t="s">
        <v>47</v>
      </c>
      <c r="O3517" t="s">
        <v>4101</v>
      </c>
      <c r="P3517" t="s">
        <v>4102</v>
      </c>
      <c r="Q3517" t="s">
        <v>5097</v>
      </c>
      <c r="S3517" t="s">
        <v>549</v>
      </c>
      <c r="T3517" t="s">
        <v>16834</v>
      </c>
      <c r="U3517" t="s">
        <v>16835</v>
      </c>
      <c r="V3517" s="41">
        <v>41421</v>
      </c>
      <c r="W3517" s="41">
        <v>33798</v>
      </c>
      <c r="X3517">
        <v>1</v>
      </c>
      <c r="Y3517">
        <v>1</v>
      </c>
      <c r="Z3517" t="s">
        <v>102</v>
      </c>
      <c r="AA3517">
        <v>1</v>
      </c>
      <c r="AB3517" t="s">
        <v>103</v>
      </c>
      <c r="AC3517" t="s">
        <v>104</v>
      </c>
      <c r="AD3517">
        <v>1</v>
      </c>
      <c r="AE3517" t="s">
        <v>120</v>
      </c>
      <c r="AG3517" t="s">
        <v>106</v>
      </c>
      <c r="AJ3517" t="s">
        <v>7528</v>
      </c>
      <c r="AK3517" t="s">
        <v>16836</v>
      </c>
    </row>
    <row r="3518" spans="1:37" hidden="1" x14ac:dyDescent="0.25">
      <c r="A3518" t="s">
        <v>16837</v>
      </c>
      <c r="B3518" t="e">
        <f>VLOOKUP(A3518,[2]mp_ALL!B$1:B$557,1,0)</f>
        <v>#N/A</v>
      </c>
      <c r="C3518" t="s">
        <v>16838</v>
      </c>
      <c r="D3518" t="s">
        <v>38</v>
      </c>
      <c r="E3518" t="s">
        <v>88</v>
      </c>
      <c r="F3518" t="s">
        <v>8284</v>
      </c>
      <c r="G3518" t="s">
        <v>8285</v>
      </c>
      <c r="H3518" t="s">
        <v>91</v>
      </c>
      <c r="I3518" t="s">
        <v>11413</v>
      </c>
      <c r="J3518">
        <v>1</v>
      </c>
      <c r="K3518" t="s">
        <v>494</v>
      </c>
      <c r="L3518">
        <v>0</v>
      </c>
      <c r="M3518" t="s">
        <v>435</v>
      </c>
      <c r="N3518" t="s">
        <v>495</v>
      </c>
      <c r="O3518" t="s">
        <v>496</v>
      </c>
      <c r="P3518" t="s">
        <v>2038</v>
      </c>
      <c r="Q3518" t="s">
        <v>11414</v>
      </c>
      <c r="R3518" t="s">
        <v>117</v>
      </c>
      <c r="S3518" t="s">
        <v>199</v>
      </c>
      <c r="T3518" t="s">
        <v>10324</v>
      </c>
      <c r="U3518" t="s">
        <v>16839</v>
      </c>
      <c r="V3518" s="41">
        <v>41421</v>
      </c>
      <c r="W3518" s="41">
        <v>34421</v>
      </c>
      <c r="X3518">
        <v>1</v>
      </c>
      <c r="Y3518">
        <v>2</v>
      </c>
      <c r="Z3518" t="s">
        <v>102</v>
      </c>
      <c r="AA3518">
        <v>1</v>
      </c>
      <c r="AB3518" t="s">
        <v>103</v>
      </c>
      <c r="AC3518" t="s">
        <v>104</v>
      </c>
      <c r="AD3518">
        <v>1</v>
      </c>
      <c r="AE3518" t="s">
        <v>308</v>
      </c>
      <c r="AG3518" t="s">
        <v>179</v>
      </c>
      <c r="AJ3518" t="s">
        <v>299</v>
      </c>
      <c r="AK3518" t="s">
        <v>16840</v>
      </c>
    </row>
    <row r="3519" spans="1:37" hidden="1" x14ac:dyDescent="0.25">
      <c r="A3519" t="s">
        <v>16841</v>
      </c>
      <c r="B3519" t="e">
        <f>VLOOKUP(A3519,[2]mp_ALL!B$1:B$557,1,0)</f>
        <v>#N/A</v>
      </c>
      <c r="C3519" t="s">
        <v>16842</v>
      </c>
      <c r="D3519" t="s">
        <v>38</v>
      </c>
      <c r="E3519" t="s">
        <v>88</v>
      </c>
      <c r="F3519" t="s">
        <v>8284</v>
      </c>
      <c r="G3519" t="s">
        <v>8285</v>
      </c>
      <c r="H3519" t="s">
        <v>91</v>
      </c>
      <c r="I3519" t="s">
        <v>3406</v>
      </c>
      <c r="J3519">
        <v>1</v>
      </c>
      <c r="K3519" t="s">
        <v>224</v>
      </c>
      <c r="L3519">
        <v>0</v>
      </c>
      <c r="M3519" t="s">
        <v>94</v>
      </c>
      <c r="N3519" t="s">
        <v>47</v>
      </c>
      <c r="O3519" t="s">
        <v>3407</v>
      </c>
      <c r="P3519" t="s">
        <v>3408</v>
      </c>
      <c r="Q3519" t="s">
        <v>3409</v>
      </c>
      <c r="S3519" t="s">
        <v>218</v>
      </c>
      <c r="T3519" t="s">
        <v>16843</v>
      </c>
      <c r="U3519" t="s">
        <v>4535</v>
      </c>
      <c r="V3519" s="41">
        <v>41421</v>
      </c>
      <c r="W3519" s="41">
        <v>34492</v>
      </c>
      <c r="X3519">
        <v>1</v>
      </c>
      <c r="Y3519">
        <v>0</v>
      </c>
      <c r="Z3519" t="s">
        <v>102</v>
      </c>
      <c r="AA3519">
        <v>1</v>
      </c>
      <c r="AB3519" t="s">
        <v>103</v>
      </c>
      <c r="AC3519" t="s">
        <v>104</v>
      </c>
      <c r="AD3519">
        <v>1</v>
      </c>
      <c r="AE3519" t="s">
        <v>120</v>
      </c>
      <c r="AG3519" t="s">
        <v>106</v>
      </c>
      <c r="AJ3519" t="s">
        <v>107</v>
      </c>
      <c r="AK3519" t="s">
        <v>16844</v>
      </c>
    </row>
    <row r="3520" spans="1:37" hidden="1" x14ac:dyDescent="0.25">
      <c r="A3520" t="s">
        <v>16845</v>
      </c>
      <c r="B3520" t="e">
        <f>VLOOKUP(A3520,[2]mp_ALL!B$1:B$557,1,0)</f>
        <v>#N/A</v>
      </c>
      <c r="C3520" t="s">
        <v>16846</v>
      </c>
      <c r="D3520" t="s">
        <v>38</v>
      </c>
      <c r="E3520" t="s">
        <v>88</v>
      </c>
      <c r="F3520" t="s">
        <v>8284</v>
      </c>
      <c r="G3520" t="s">
        <v>8285</v>
      </c>
      <c r="H3520" t="s">
        <v>91</v>
      </c>
      <c r="I3520" t="s">
        <v>3010</v>
      </c>
      <c r="J3520">
        <v>1</v>
      </c>
      <c r="K3520" t="s">
        <v>3011</v>
      </c>
      <c r="L3520">
        <v>0</v>
      </c>
      <c r="M3520" t="s">
        <v>94</v>
      </c>
      <c r="N3520" t="s">
        <v>43</v>
      </c>
      <c r="O3520" t="s">
        <v>3012</v>
      </c>
      <c r="P3520" t="s">
        <v>3013</v>
      </c>
      <c r="Q3520" t="s">
        <v>3014</v>
      </c>
      <c r="S3520" t="s">
        <v>218</v>
      </c>
      <c r="T3520" t="s">
        <v>16847</v>
      </c>
      <c r="U3520" t="s">
        <v>16848</v>
      </c>
      <c r="V3520" s="41">
        <v>41421</v>
      </c>
      <c r="W3520" s="41">
        <v>34160</v>
      </c>
      <c r="X3520">
        <v>1</v>
      </c>
      <c r="Y3520">
        <v>1</v>
      </c>
      <c r="Z3520" t="s">
        <v>102</v>
      </c>
      <c r="AA3520">
        <v>1</v>
      </c>
      <c r="AB3520" t="s">
        <v>103</v>
      </c>
      <c r="AC3520" t="s">
        <v>104</v>
      </c>
      <c r="AD3520">
        <v>1</v>
      </c>
      <c r="AE3520" t="s">
        <v>120</v>
      </c>
      <c r="AG3520" t="s">
        <v>106</v>
      </c>
      <c r="AJ3520" t="s">
        <v>357</v>
      </c>
      <c r="AK3520" t="s">
        <v>16849</v>
      </c>
    </row>
    <row r="3521" spans="1:37" hidden="1" x14ac:dyDescent="0.25">
      <c r="A3521" t="s">
        <v>16850</v>
      </c>
      <c r="B3521" t="e">
        <f>VLOOKUP(A3521,[2]mp_ALL!B$1:B$557,1,0)</f>
        <v>#N/A</v>
      </c>
      <c r="C3521" t="s">
        <v>16851</v>
      </c>
      <c r="D3521" t="s">
        <v>38</v>
      </c>
      <c r="E3521" t="s">
        <v>88</v>
      </c>
      <c r="F3521" t="s">
        <v>8284</v>
      </c>
      <c r="G3521" t="s">
        <v>8285</v>
      </c>
      <c r="H3521" t="s">
        <v>91</v>
      </c>
      <c r="I3521" t="s">
        <v>9028</v>
      </c>
      <c r="J3521">
        <v>1</v>
      </c>
      <c r="K3521" t="s">
        <v>3394</v>
      </c>
      <c r="L3521">
        <v>1</v>
      </c>
      <c r="M3521" t="s">
        <v>316</v>
      </c>
      <c r="N3521" t="s">
        <v>3395</v>
      </c>
      <c r="O3521" t="s">
        <v>5123</v>
      </c>
      <c r="P3521" t="s">
        <v>5261</v>
      </c>
      <c r="Q3521" t="s">
        <v>9029</v>
      </c>
      <c r="S3521" t="s">
        <v>319</v>
      </c>
      <c r="T3521" t="s">
        <v>16852</v>
      </c>
      <c r="U3521" t="s">
        <v>16853</v>
      </c>
      <c r="V3521" s="41">
        <v>41421</v>
      </c>
      <c r="W3521" s="41">
        <v>33624</v>
      </c>
      <c r="X3521">
        <v>0</v>
      </c>
      <c r="Z3521" t="s">
        <v>102</v>
      </c>
      <c r="AA3521">
        <v>1</v>
      </c>
      <c r="AB3521" t="s">
        <v>103</v>
      </c>
      <c r="AC3521" t="s">
        <v>104</v>
      </c>
      <c r="AD3521">
        <v>1</v>
      </c>
      <c r="AE3521" t="s">
        <v>105</v>
      </c>
      <c r="AG3521" t="s">
        <v>148</v>
      </c>
      <c r="AJ3521" t="s">
        <v>107</v>
      </c>
      <c r="AK3521" t="s">
        <v>16854</v>
      </c>
    </row>
    <row r="3522" spans="1:37" hidden="1" x14ac:dyDescent="0.25">
      <c r="A3522" t="s">
        <v>16855</v>
      </c>
      <c r="B3522" t="e">
        <f>VLOOKUP(A3522,[2]mp_ALL!B$1:B$557,1,0)</f>
        <v>#N/A</v>
      </c>
      <c r="C3522" t="s">
        <v>16856</v>
      </c>
      <c r="D3522" t="s">
        <v>38</v>
      </c>
      <c r="E3522" t="s">
        <v>88</v>
      </c>
      <c r="F3522" t="s">
        <v>8284</v>
      </c>
      <c r="G3522" t="s">
        <v>8285</v>
      </c>
      <c r="H3522" t="s">
        <v>91</v>
      </c>
      <c r="I3522" t="s">
        <v>11797</v>
      </c>
      <c r="J3522">
        <v>1</v>
      </c>
      <c r="K3522" t="s">
        <v>11798</v>
      </c>
      <c r="L3522">
        <v>1</v>
      </c>
      <c r="M3522" t="s">
        <v>414</v>
      </c>
      <c r="N3522" t="s">
        <v>7400</v>
      </c>
      <c r="O3522" t="s">
        <v>11799</v>
      </c>
      <c r="R3522" t="s">
        <v>117</v>
      </c>
      <c r="S3522" t="s">
        <v>163</v>
      </c>
      <c r="T3522" t="s">
        <v>16857</v>
      </c>
      <c r="U3522" t="s">
        <v>1804</v>
      </c>
      <c r="V3522" s="41">
        <v>41421</v>
      </c>
      <c r="W3522" s="41">
        <v>33986</v>
      </c>
      <c r="X3522">
        <v>0</v>
      </c>
      <c r="Z3522" t="s">
        <v>102</v>
      </c>
      <c r="AA3522">
        <v>1</v>
      </c>
      <c r="AB3522" t="s">
        <v>103</v>
      </c>
      <c r="AC3522" t="s">
        <v>104</v>
      </c>
      <c r="AD3522">
        <v>1</v>
      </c>
      <c r="AE3522" t="s">
        <v>138</v>
      </c>
      <c r="AG3522" t="s">
        <v>121</v>
      </c>
      <c r="AJ3522" t="s">
        <v>1153</v>
      </c>
      <c r="AK3522" t="s">
        <v>16858</v>
      </c>
    </row>
    <row r="3523" spans="1:37" hidden="1" x14ac:dyDescent="0.25">
      <c r="A3523" t="s">
        <v>16859</v>
      </c>
      <c r="B3523" t="e">
        <f>VLOOKUP(A3523,[2]mp_ALL!B$1:B$557,1,0)</f>
        <v>#N/A</v>
      </c>
      <c r="C3523" t="s">
        <v>16860</v>
      </c>
      <c r="D3523" t="s">
        <v>38</v>
      </c>
      <c r="E3523" t="s">
        <v>88</v>
      </c>
      <c r="F3523" t="s">
        <v>8284</v>
      </c>
      <c r="G3523" t="s">
        <v>8285</v>
      </c>
      <c r="H3523" t="s">
        <v>91</v>
      </c>
      <c r="I3523" t="s">
        <v>653</v>
      </c>
      <c r="J3523">
        <v>1</v>
      </c>
      <c r="K3523" t="s">
        <v>394</v>
      </c>
      <c r="L3523">
        <v>1</v>
      </c>
      <c r="M3523" t="s">
        <v>113</v>
      </c>
      <c r="N3523" t="s">
        <v>195</v>
      </c>
      <c r="O3523" t="s">
        <v>654</v>
      </c>
      <c r="P3523" t="s">
        <v>655</v>
      </c>
      <c r="Q3523" t="s">
        <v>656</v>
      </c>
      <c r="R3523" t="s">
        <v>117</v>
      </c>
      <c r="S3523" t="s">
        <v>199</v>
      </c>
      <c r="T3523" t="s">
        <v>16861</v>
      </c>
      <c r="U3523" t="s">
        <v>1499</v>
      </c>
      <c r="V3523" s="41">
        <v>41421</v>
      </c>
      <c r="W3523" s="41">
        <v>33758</v>
      </c>
      <c r="X3523">
        <v>1</v>
      </c>
      <c r="Y3523">
        <v>1</v>
      </c>
      <c r="Z3523" t="s">
        <v>102</v>
      </c>
      <c r="AA3523">
        <v>1</v>
      </c>
      <c r="AB3523" t="s">
        <v>103</v>
      </c>
      <c r="AC3523" t="s">
        <v>104</v>
      </c>
      <c r="AD3523">
        <v>1</v>
      </c>
      <c r="AE3523" t="s">
        <v>138</v>
      </c>
      <c r="AG3523" t="s">
        <v>121</v>
      </c>
      <c r="AJ3523" t="s">
        <v>271</v>
      </c>
      <c r="AK3523" t="s">
        <v>16862</v>
      </c>
    </row>
    <row r="3524" spans="1:37" hidden="1" x14ac:dyDescent="0.25">
      <c r="A3524" t="s">
        <v>16863</v>
      </c>
      <c r="B3524" t="e">
        <f>VLOOKUP(A3524,[2]mp_ALL!B$1:B$557,1,0)</f>
        <v>#N/A</v>
      </c>
      <c r="C3524" t="s">
        <v>16864</v>
      </c>
      <c r="D3524" t="s">
        <v>38</v>
      </c>
      <c r="E3524" t="s">
        <v>88</v>
      </c>
      <c r="F3524" t="s">
        <v>8284</v>
      </c>
      <c r="G3524" t="s">
        <v>8285</v>
      </c>
      <c r="H3524" t="s">
        <v>91</v>
      </c>
      <c r="I3524" t="s">
        <v>4318</v>
      </c>
      <c r="J3524">
        <v>1</v>
      </c>
      <c r="K3524" t="s">
        <v>224</v>
      </c>
      <c r="L3524">
        <v>1</v>
      </c>
      <c r="M3524" t="s">
        <v>94</v>
      </c>
      <c r="N3524" t="s">
        <v>45</v>
      </c>
      <c r="O3524" t="s">
        <v>243</v>
      </c>
      <c r="P3524" t="s">
        <v>3639</v>
      </c>
      <c r="Q3524" t="s">
        <v>4319</v>
      </c>
      <c r="S3524" t="s">
        <v>817</v>
      </c>
      <c r="T3524" t="s">
        <v>16865</v>
      </c>
      <c r="U3524" t="s">
        <v>16866</v>
      </c>
      <c r="V3524" s="41">
        <v>41428</v>
      </c>
      <c r="W3524" s="41">
        <v>33960</v>
      </c>
      <c r="X3524">
        <v>1</v>
      </c>
      <c r="Y3524">
        <v>1</v>
      </c>
      <c r="Z3524" t="s">
        <v>102</v>
      </c>
      <c r="AA3524">
        <v>1</v>
      </c>
      <c r="AB3524" t="s">
        <v>103</v>
      </c>
      <c r="AC3524" t="s">
        <v>104</v>
      </c>
      <c r="AD3524">
        <v>1</v>
      </c>
      <c r="AE3524" t="s">
        <v>105</v>
      </c>
      <c r="AG3524" t="s">
        <v>106</v>
      </c>
      <c r="AJ3524" t="s">
        <v>2406</v>
      </c>
      <c r="AK3524" t="s">
        <v>16867</v>
      </c>
    </row>
    <row r="3525" spans="1:37" hidden="1" x14ac:dyDescent="0.25">
      <c r="A3525" t="s">
        <v>16868</v>
      </c>
      <c r="B3525" t="e">
        <f>VLOOKUP(A3525,[2]mp_ALL!B$1:B$557,1,0)</f>
        <v>#N/A</v>
      </c>
      <c r="C3525" t="s">
        <v>16869</v>
      </c>
      <c r="D3525" t="s">
        <v>38</v>
      </c>
      <c r="E3525" t="s">
        <v>88</v>
      </c>
      <c r="F3525" t="s">
        <v>8284</v>
      </c>
      <c r="G3525" t="s">
        <v>8285</v>
      </c>
      <c r="H3525" t="s">
        <v>91</v>
      </c>
      <c r="I3525" t="s">
        <v>8562</v>
      </c>
      <c r="J3525">
        <v>1</v>
      </c>
      <c r="K3525" t="s">
        <v>1532</v>
      </c>
      <c r="L3525">
        <v>1</v>
      </c>
      <c r="M3525" t="s">
        <v>158</v>
      </c>
      <c r="N3525" t="s">
        <v>184</v>
      </c>
      <c r="O3525" t="s">
        <v>3576</v>
      </c>
      <c r="P3525" t="s">
        <v>3577</v>
      </c>
      <c r="Q3525" t="s">
        <v>8563</v>
      </c>
      <c r="R3525" t="s">
        <v>117</v>
      </c>
      <c r="S3525" t="s">
        <v>163</v>
      </c>
      <c r="T3525" t="s">
        <v>16870</v>
      </c>
      <c r="U3525" t="s">
        <v>16871</v>
      </c>
      <c r="V3525" s="41">
        <v>41428</v>
      </c>
      <c r="W3525" s="41">
        <v>34748</v>
      </c>
      <c r="X3525">
        <v>1</v>
      </c>
      <c r="Y3525">
        <v>0</v>
      </c>
      <c r="Z3525" t="s">
        <v>102</v>
      </c>
      <c r="AA3525">
        <v>1</v>
      </c>
      <c r="AB3525" t="s">
        <v>103</v>
      </c>
      <c r="AC3525" t="s">
        <v>104</v>
      </c>
      <c r="AD3525">
        <v>1</v>
      </c>
      <c r="AE3525" t="s">
        <v>105</v>
      </c>
      <c r="AG3525" t="s">
        <v>121</v>
      </c>
      <c r="AJ3525" t="s">
        <v>5945</v>
      </c>
      <c r="AK3525" t="s">
        <v>16872</v>
      </c>
    </row>
    <row r="3526" spans="1:37" hidden="1" x14ac:dyDescent="0.25">
      <c r="A3526" t="s">
        <v>16873</v>
      </c>
      <c r="B3526" t="e">
        <f>VLOOKUP(A3526,[2]mp_ALL!B$1:B$557,1,0)</f>
        <v>#N/A</v>
      </c>
      <c r="C3526" t="s">
        <v>16874</v>
      </c>
      <c r="D3526" t="s">
        <v>38</v>
      </c>
      <c r="E3526" t="s">
        <v>88</v>
      </c>
      <c r="F3526" t="s">
        <v>8284</v>
      </c>
      <c r="G3526" t="s">
        <v>8285</v>
      </c>
      <c r="H3526" t="s">
        <v>91</v>
      </c>
      <c r="I3526" t="s">
        <v>5458</v>
      </c>
      <c r="J3526">
        <v>1</v>
      </c>
      <c r="K3526" t="s">
        <v>983</v>
      </c>
      <c r="L3526">
        <v>1</v>
      </c>
      <c r="M3526" t="s">
        <v>233</v>
      </c>
      <c r="N3526" t="s">
        <v>234</v>
      </c>
      <c r="O3526" t="s">
        <v>1597</v>
      </c>
      <c r="P3526" t="s">
        <v>1985</v>
      </c>
      <c r="Q3526" t="s">
        <v>5459</v>
      </c>
      <c r="R3526" t="s">
        <v>117</v>
      </c>
      <c r="S3526" t="s">
        <v>949</v>
      </c>
      <c r="T3526" t="s">
        <v>16875</v>
      </c>
      <c r="U3526" t="s">
        <v>16876</v>
      </c>
      <c r="V3526" s="41">
        <v>41428</v>
      </c>
      <c r="W3526" s="41">
        <v>34050</v>
      </c>
      <c r="X3526">
        <v>1</v>
      </c>
      <c r="Y3526">
        <v>1</v>
      </c>
      <c r="Z3526" t="s">
        <v>102</v>
      </c>
      <c r="AA3526">
        <v>1</v>
      </c>
      <c r="AB3526" t="s">
        <v>103</v>
      </c>
      <c r="AC3526" t="s">
        <v>104</v>
      </c>
      <c r="AD3526">
        <v>1</v>
      </c>
      <c r="AE3526" t="s">
        <v>105</v>
      </c>
      <c r="AG3526" t="s">
        <v>121</v>
      </c>
      <c r="AJ3526" t="s">
        <v>1338</v>
      </c>
      <c r="AK3526" t="s">
        <v>16877</v>
      </c>
    </row>
    <row r="3527" spans="1:37" hidden="1" x14ac:dyDescent="0.25">
      <c r="A3527" t="s">
        <v>16878</v>
      </c>
      <c r="B3527" t="e">
        <f>VLOOKUP(A3527,[2]mp_ALL!B$1:B$557,1,0)</f>
        <v>#N/A</v>
      </c>
      <c r="C3527" t="s">
        <v>16879</v>
      </c>
      <c r="D3527" t="s">
        <v>38</v>
      </c>
      <c r="E3527" t="s">
        <v>88</v>
      </c>
      <c r="F3527" t="s">
        <v>8284</v>
      </c>
      <c r="G3527" t="s">
        <v>8285</v>
      </c>
      <c r="H3527" t="s">
        <v>91</v>
      </c>
      <c r="I3527" t="s">
        <v>7958</v>
      </c>
      <c r="J3527">
        <v>1</v>
      </c>
      <c r="K3527" t="s">
        <v>728</v>
      </c>
      <c r="L3527">
        <v>1</v>
      </c>
      <c r="M3527" t="s">
        <v>158</v>
      </c>
      <c r="N3527" t="s">
        <v>159</v>
      </c>
      <c r="O3527" t="s">
        <v>601</v>
      </c>
      <c r="P3527" t="s">
        <v>602</v>
      </c>
      <c r="Q3527" t="s">
        <v>7959</v>
      </c>
      <c r="R3527" t="s">
        <v>117</v>
      </c>
      <c r="S3527" t="s">
        <v>163</v>
      </c>
      <c r="T3527" t="s">
        <v>16880</v>
      </c>
      <c r="U3527" t="s">
        <v>3169</v>
      </c>
      <c r="V3527" s="41">
        <v>41428</v>
      </c>
      <c r="W3527" s="41">
        <v>34087</v>
      </c>
      <c r="X3527">
        <v>0</v>
      </c>
      <c r="Z3527" t="s">
        <v>102</v>
      </c>
      <c r="AA3527">
        <v>1</v>
      </c>
      <c r="AB3527" t="s">
        <v>103</v>
      </c>
      <c r="AC3527" t="s">
        <v>104</v>
      </c>
      <c r="AD3527">
        <v>1</v>
      </c>
      <c r="AE3527" t="s">
        <v>105</v>
      </c>
      <c r="AG3527" t="s">
        <v>121</v>
      </c>
      <c r="AJ3527" t="s">
        <v>2556</v>
      </c>
      <c r="AK3527" t="s">
        <v>16881</v>
      </c>
    </row>
    <row r="3528" spans="1:37" hidden="1" x14ac:dyDescent="0.25">
      <c r="A3528" t="s">
        <v>16882</v>
      </c>
      <c r="B3528" t="e">
        <f>VLOOKUP(A3528,[2]mp_ALL!B$1:B$557,1,0)</f>
        <v>#N/A</v>
      </c>
      <c r="C3528" t="s">
        <v>16883</v>
      </c>
      <c r="D3528" t="s">
        <v>38</v>
      </c>
      <c r="E3528" t="s">
        <v>88</v>
      </c>
      <c r="F3528" t="s">
        <v>8284</v>
      </c>
      <c r="G3528" t="s">
        <v>8285</v>
      </c>
      <c r="H3528" t="s">
        <v>91</v>
      </c>
      <c r="I3528" t="s">
        <v>8031</v>
      </c>
      <c r="J3528">
        <v>1</v>
      </c>
      <c r="K3528" t="s">
        <v>8032</v>
      </c>
      <c r="L3528">
        <v>1</v>
      </c>
      <c r="M3528" t="s">
        <v>158</v>
      </c>
      <c r="N3528" t="s">
        <v>8033</v>
      </c>
      <c r="O3528" t="s">
        <v>8034</v>
      </c>
      <c r="R3528" t="s">
        <v>117</v>
      </c>
      <c r="S3528" t="s">
        <v>163</v>
      </c>
      <c r="T3528" t="s">
        <v>16884</v>
      </c>
      <c r="U3528" t="s">
        <v>16885</v>
      </c>
      <c r="V3528" s="41">
        <v>41428</v>
      </c>
      <c r="W3528" s="41">
        <v>34206</v>
      </c>
      <c r="X3528">
        <v>0</v>
      </c>
      <c r="Z3528" t="s">
        <v>102</v>
      </c>
      <c r="AA3528">
        <v>1</v>
      </c>
      <c r="AB3528" t="s">
        <v>103</v>
      </c>
      <c r="AC3528" t="s">
        <v>104</v>
      </c>
      <c r="AD3528">
        <v>1</v>
      </c>
      <c r="AE3528" t="s">
        <v>138</v>
      </c>
      <c r="AG3528" t="s">
        <v>121</v>
      </c>
      <c r="AJ3528" t="s">
        <v>1164</v>
      </c>
    </row>
    <row r="3529" spans="1:37" hidden="1" x14ac:dyDescent="0.25">
      <c r="A3529" t="s">
        <v>16886</v>
      </c>
      <c r="B3529" t="e">
        <f>VLOOKUP(A3529,[2]mp_ALL!B$1:B$557,1,0)</f>
        <v>#N/A</v>
      </c>
      <c r="C3529" t="s">
        <v>16887</v>
      </c>
      <c r="D3529" t="s">
        <v>38</v>
      </c>
      <c r="E3529" t="s">
        <v>88</v>
      </c>
      <c r="F3529" t="s">
        <v>8284</v>
      </c>
      <c r="G3529" t="s">
        <v>8285</v>
      </c>
      <c r="H3529" t="s">
        <v>91</v>
      </c>
      <c r="I3529" t="s">
        <v>1167</v>
      </c>
      <c r="J3529">
        <v>1</v>
      </c>
      <c r="K3529" t="s">
        <v>600</v>
      </c>
      <c r="L3529">
        <v>1</v>
      </c>
      <c r="M3529" t="s">
        <v>158</v>
      </c>
      <c r="N3529" t="s">
        <v>159</v>
      </c>
      <c r="O3529" t="s">
        <v>601</v>
      </c>
      <c r="P3529" t="s">
        <v>860</v>
      </c>
      <c r="Q3529" t="s">
        <v>1168</v>
      </c>
      <c r="R3529" t="s">
        <v>117</v>
      </c>
      <c r="S3529" t="s">
        <v>163</v>
      </c>
      <c r="T3529" t="s">
        <v>16888</v>
      </c>
      <c r="U3529" t="s">
        <v>16889</v>
      </c>
      <c r="V3529" s="41">
        <v>41428</v>
      </c>
      <c r="W3529" s="41">
        <v>34227</v>
      </c>
      <c r="X3529">
        <v>0</v>
      </c>
      <c r="Z3529" t="s">
        <v>102</v>
      </c>
      <c r="AA3529">
        <v>1</v>
      </c>
      <c r="AB3529" t="s">
        <v>103</v>
      </c>
      <c r="AC3529" t="s">
        <v>104</v>
      </c>
      <c r="AD3529">
        <v>1</v>
      </c>
      <c r="AE3529" t="s">
        <v>105</v>
      </c>
      <c r="AG3529" t="s">
        <v>121</v>
      </c>
      <c r="AJ3529" t="s">
        <v>16890</v>
      </c>
      <c r="AK3529" t="s">
        <v>16891</v>
      </c>
    </row>
    <row r="3530" spans="1:37" hidden="1" x14ac:dyDescent="0.25">
      <c r="A3530" t="s">
        <v>16892</v>
      </c>
      <c r="B3530" t="e">
        <f>VLOOKUP(A3530,[2]mp_ALL!B$1:B$557,1,0)</f>
        <v>#N/A</v>
      </c>
      <c r="C3530" t="s">
        <v>16893</v>
      </c>
      <c r="D3530" t="s">
        <v>38</v>
      </c>
      <c r="E3530" t="s">
        <v>88</v>
      </c>
      <c r="F3530" t="s">
        <v>8284</v>
      </c>
      <c r="G3530" t="s">
        <v>8285</v>
      </c>
      <c r="H3530" t="s">
        <v>91</v>
      </c>
      <c r="I3530" t="s">
        <v>8562</v>
      </c>
      <c r="J3530">
        <v>1</v>
      </c>
      <c r="K3530" t="s">
        <v>1532</v>
      </c>
      <c r="L3530">
        <v>1</v>
      </c>
      <c r="M3530" t="s">
        <v>158</v>
      </c>
      <c r="N3530" t="s">
        <v>184</v>
      </c>
      <c r="O3530" t="s">
        <v>3576</v>
      </c>
      <c r="P3530" t="s">
        <v>3577</v>
      </c>
      <c r="Q3530" t="s">
        <v>8563</v>
      </c>
      <c r="R3530" t="s">
        <v>117</v>
      </c>
      <c r="S3530" t="s">
        <v>163</v>
      </c>
      <c r="T3530" t="s">
        <v>16894</v>
      </c>
      <c r="U3530" t="s">
        <v>15174</v>
      </c>
      <c r="V3530" s="41">
        <v>41428</v>
      </c>
      <c r="W3530" s="41">
        <v>34169</v>
      </c>
      <c r="X3530">
        <v>1</v>
      </c>
      <c r="Y3530">
        <v>0</v>
      </c>
      <c r="Z3530" t="s">
        <v>102</v>
      </c>
      <c r="AA3530">
        <v>1</v>
      </c>
      <c r="AB3530" t="s">
        <v>103</v>
      </c>
      <c r="AC3530" t="s">
        <v>104</v>
      </c>
      <c r="AD3530">
        <v>1</v>
      </c>
      <c r="AE3530" t="s">
        <v>105</v>
      </c>
      <c r="AG3530" t="s">
        <v>121</v>
      </c>
      <c r="AJ3530" t="s">
        <v>2576</v>
      </c>
      <c r="AK3530" t="s">
        <v>16895</v>
      </c>
    </row>
    <row r="3531" spans="1:37" hidden="1" x14ac:dyDescent="0.25">
      <c r="A3531" t="s">
        <v>16896</v>
      </c>
      <c r="B3531" t="e">
        <f>VLOOKUP(A3531,[2]mp_ALL!B$1:B$557,1,0)</f>
        <v>#N/A</v>
      </c>
      <c r="C3531" t="s">
        <v>16897</v>
      </c>
      <c r="D3531" t="s">
        <v>38</v>
      </c>
      <c r="E3531" t="s">
        <v>88</v>
      </c>
      <c r="F3531" t="s">
        <v>8284</v>
      </c>
      <c r="G3531" t="s">
        <v>8285</v>
      </c>
      <c r="H3531" t="s">
        <v>91</v>
      </c>
      <c r="I3531" t="s">
        <v>5490</v>
      </c>
      <c r="J3531">
        <v>1</v>
      </c>
      <c r="K3531" t="s">
        <v>728</v>
      </c>
      <c r="L3531">
        <v>1</v>
      </c>
      <c r="M3531" t="s">
        <v>158</v>
      </c>
      <c r="N3531" t="s">
        <v>159</v>
      </c>
      <c r="O3531" t="s">
        <v>1051</v>
      </c>
      <c r="P3531" t="s">
        <v>1410</v>
      </c>
      <c r="Q3531" t="s">
        <v>5491</v>
      </c>
      <c r="R3531" t="s">
        <v>117</v>
      </c>
      <c r="S3531" t="s">
        <v>163</v>
      </c>
      <c r="T3531" t="s">
        <v>16898</v>
      </c>
      <c r="U3531" t="s">
        <v>16899</v>
      </c>
      <c r="V3531" s="41">
        <v>41428</v>
      </c>
      <c r="W3531" s="41">
        <v>33849</v>
      </c>
      <c r="X3531">
        <v>1</v>
      </c>
      <c r="Y3531">
        <v>1</v>
      </c>
      <c r="Z3531" t="s">
        <v>102</v>
      </c>
      <c r="AA3531">
        <v>1</v>
      </c>
      <c r="AB3531" t="s">
        <v>103</v>
      </c>
      <c r="AC3531" t="s">
        <v>104</v>
      </c>
      <c r="AD3531">
        <v>1</v>
      </c>
      <c r="AE3531" t="s">
        <v>105</v>
      </c>
      <c r="AG3531" t="s">
        <v>121</v>
      </c>
      <c r="AJ3531" t="s">
        <v>2081</v>
      </c>
      <c r="AK3531" t="s">
        <v>16900</v>
      </c>
    </row>
    <row r="3532" spans="1:37" hidden="1" x14ac:dyDescent="0.25">
      <c r="A3532" t="s">
        <v>16901</v>
      </c>
      <c r="B3532" t="e">
        <f>VLOOKUP(A3532,[2]mp_ALL!B$1:B$557,1,0)</f>
        <v>#N/A</v>
      </c>
      <c r="C3532" t="s">
        <v>16902</v>
      </c>
      <c r="D3532" t="s">
        <v>38</v>
      </c>
      <c r="E3532" t="s">
        <v>88</v>
      </c>
      <c r="F3532" t="s">
        <v>8284</v>
      </c>
      <c r="G3532" t="s">
        <v>8285</v>
      </c>
      <c r="H3532" t="s">
        <v>91</v>
      </c>
      <c r="I3532" t="s">
        <v>3924</v>
      </c>
      <c r="J3532">
        <v>1</v>
      </c>
      <c r="K3532" t="s">
        <v>600</v>
      </c>
      <c r="L3532">
        <v>1</v>
      </c>
      <c r="M3532" t="s">
        <v>158</v>
      </c>
      <c r="N3532" t="s">
        <v>159</v>
      </c>
      <c r="O3532" t="s">
        <v>1051</v>
      </c>
      <c r="P3532" t="s">
        <v>1410</v>
      </c>
      <c r="Q3532" t="s">
        <v>3925</v>
      </c>
      <c r="R3532" t="s">
        <v>117</v>
      </c>
      <c r="S3532" t="s">
        <v>163</v>
      </c>
      <c r="T3532" t="s">
        <v>16903</v>
      </c>
      <c r="U3532" t="s">
        <v>16904</v>
      </c>
      <c r="V3532" s="41">
        <v>41428</v>
      </c>
      <c r="W3532" s="41">
        <v>34076</v>
      </c>
      <c r="X3532">
        <v>1</v>
      </c>
      <c r="Y3532">
        <v>1</v>
      </c>
      <c r="Z3532" t="s">
        <v>102</v>
      </c>
      <c r="AA3532">
        <v>1</v>
      </c>
      <c r="AB3532" t="s">
        <v>103</v>
      </c>
      <c r="AC3532" t="s">
        <v>104</v>
      </c>
      <c r="AD3532">
        <v>1</v>
      </c>
      <c r="AE3532" t="s">
        <v>105</v>
      </c>
      <c r="AG3532" t="s">
        <v>121</v>
      </c>
      <c r="AJ3532" t="s">
        <v>2535</v>
      </c>
      <c r="AK3532" t="s">
        <v>16905</v>
      </c>
    </row>
    <row r="3533" spans="1:37" hidden="1" x14ac:dyDescent="0.25">
      <c r="A3533" t="s">
        <v>16906</v>
      </c>
      <c r="B3533" t="e">
        <f>VLOOKUP(A3533,[2]mp_ALL!B$1:B$557,1,0)</f>
        <v>#N/A</v>
      </c>
      <c r="C3533" t="s">
        <v>16907</v>
      </c>
      <c r="D3533" t="s">
        <v>38</v>
      </c>
      <c r="E3533" t="s">
        <v>88</v>
      </c>
      <c r="F3533" t="s">
        <v>8284</v>
      </c>
      <c r="G3533" t="s">
        <v>8285</v>
      </c>
      <c r="H3533" t="s">
        <v>91</v>
      </c>
      <c r="I3533" t="s">
        <v>9337</v>
      </c>
      <c r="J3533">
        <v>1</v>
      </c>
      <c r="K3533" t="s">
        <v>157</v>
      </c>
      <c r="L3533">
        <v>1</v>
      </c>
      <c r="M3533" t="s">
        <v>158</v>
      </c>
      <c r="N3533" t="s">
        <v>184</v>
      </c>
      <c r="O3533" t="s">
        <v>742</v>
      </c>
      <c r="P3533" t="s">
        <v>9338</v>
      </c>
      <c r="Q3533" t="s">
        <v>9339</v>
      </c>
      <c r="R3533" t="s">
        <v>117</v>
      </c>
      <c r="S3533" t="s">
        <v>163</v>
      </c>
      <c r="T3533" t="s">
        <v>12718</v>
      </c>
      <c r="U3533" t="s">
        <v>16908</v>
      </c>
      <c r="V3533" s="41">
        <v>41428</v>
      </c>
      <c r="W3533" s="41">
        <v>33808</v>
      </c>
      <c r="X3533">
        <v>1</v>
      </c>
      <c r="Y3533">
        <v>1</v>
      </c>
      <c r="Z3533" t="s">
        <v>102</v>
      </c>
      <c r="AA3533">
        <v>1</v>
      </c>
      <c r="AB3533" t="s">
        <v>103</v>
      </c>
      <c r="AC3533" t="s">
        <v>104</v>
      </c>
      <c r="AD3533">
        <v>1</v>
      </c>
      <c r="AE3533" t="s">
        <v>105</v>
      </c>
      <c r="AG3533" t="s">
        <v>121</v>
      </c>
      <c r="AJ3533" t="s">
        <v>1556</v>
      </c>
      <c r="AK3533" t="s">
        <v>16909</v>
      </c>
    </row>
    <row r="3534" spans="1:37" hidden="1" x14ac:dyDescent="0.25">
      <c r="A3534" t="s">
        <v>16910</v>
      </c>
      <c r="B3534" t="e">
        <f>VLOOKUP(A3534,[2]mp_ALL!B$1:B$557,1,0)</f>
        <v>#N/A</v>
      </c>
      <c r="C3534" t="s">
        <v>16911</v>
      </c>
      <c r="D3534" t="s">
        <v>38</v>
      </c>
      <c r="E3534" t="s">
        <v>88</v>
      </c>
      <c r="F3534" t="s">
        <v>8284</v>
      </c>
      <c r="G3534" t="s">
        <v>8285</v>
      </c>
      <c r="H3534" t="s">
        <v>91</v>
      </c>
      <c r="I3534" t="s">
        <v>1678</v>
      </c>
      <c r="J3534">
        <v>1</v>
      </c>
      <c r="K3534" t="s">
        <v>728</v>
      </c>
      <c r="L3534">
        <v>1</v>
      </c>
      <c r="M3534" t="s">
        <v>158</v>
      </c>
      <c r="N3534" t="s">
        <v>159</v>
      </c>
      <c r="O3534" t="s">
        <v>1679</v>
      </c>
      <c r="P3534" t="s">
        <v>1680</v>
      </c>
      <c r="Q3534" t="s">
        <v>1681</v>
      </c>
      <c r="R3534" t="s">
        <v>117</v>
      </c>
      <c r="S3534" t="s">
        <v>163</v>
      </c>
      <c r="T3534" t="s">
        <v>8670</v>
      </c>
      <c r="U3534" t="s">
        <v>16912</v>
      </c>
      <c r="V3534" s="41">
        <v>41428</v>
      </c>
      <c r="W3534" s="41">
        <v>33694</v>
      </c>
      <c r="X3534">
        <v>1</v>
      </c>
      <c r="Y3534">
        <v>1</v>
      </c>
      <c r="Z3534" t="s">
        <v>102</v>
      </c>
      <c r="AA3534">
        <v>1</v>
      </c>
      <c r="AB3534" t="s">
        <v>103</v>
      </c>
      <c r="AC3534" t="s">
        <v>104</v>
      </c>
      <c r="AD3534">
        <v>1</v>
      </c>
      <c r="AE3534" t="s">
        <v>105</v>
      </c>
      <c r="AG3534" t="s">
        <v>121</v>
      </c>
      <c r="AJ3534" t="s">
        <v>271</v>
      </c>
      <c r="AK3534" t="s">
        <v>16913</v>
      </c>
    </row>
    <row r="3535" spans="1:37" hidden="1" x14ac:dyDescent="0.25">
      <c r="A3535" t="s">
        <v>16914</v>
      </c>
      <c r="B3535" t="e">
        <f>VLOOKUP(A3535,[2]mp_ALL!B$1:B$557,1,0)</f>
        <v>#N/A</v>
      </c>
      <c r="C3535" t="s">
        <v>16915</v>
      </c>
      <c r="D3535" t="s">
        <v>38</v>
      </c>
      <c r="E3535" t="s">
        <v>88</v>
      </c>
      <c r="F3535" t="s">
        <v>8284</v>
      </c>
      <c r="G3535" t="s">
        <v>8285</v>
      </c>
      <c r="H3535" t="s">
        <v>91</v>
      </c>
      <c r="I3535" t="s">
        <v>2658</v>
      </c>
      <c r="J3535">
        <v>1</v>
      </c>
      <c r="K3535" t="s">
        <v>1358</v>
      </c>
      <c r="L3535">
        <v>1</v>
      </c>
      <c r="M3535" t="s">
        <v>158</v>
      </c>
      <c r="N3535" t="s">
        <v>159</v>
      </c>
      <c r="O3535" t="s">
        <v>729</v>
      </c>
      <c r="P3535" t="s">
        <v>1359</v>
      </c>
      <c r="Q3535" t="s">
        <v>2659</v>
      </c>
      <c r="R3535" t="s">
        <v>117</v>
      </c>
      <c r="S3535" t="s">
        <v>163</v>
      </c>
      <c r="T3535" t="s">
        <v>6112</v>
      </c>
      <c r="U3535" t="s">
        <v>4535</v>
      </c>
      <c r="V3535" s="41">
        <v>41428</v>
      </c>
      <c r="W3535" s="41">
        <v>34535</v>
      </c>
      <c r="X3535">
        <v>0</v>
      </c>
      <c r="Z3535" t="s">
        <v>102</v>
      </c>
      <c r="AA3535">
        <v>1</v>
      </c>
      <c r="AB3535" t="s">
        <v>103</v>
      </c>
      <c r="AC3535" t="s">
        <v>104</v>
      </c>
      <c r="AD3535">
        <v>1</v>
      </c>
      <c r="AE3535" t="s">
        <v>105</v>
      </c>
      <c r="AG3535" t="s">
        <v>121</v>
      </c>
      <c r="AJ3535" t="s">
        <v>430</v>
      </c>
      <c r="AK3535" t="s">
        <v>16916</v>
      </c>
    </row>
    <row r="3536" spans="1:37" hidden="1" x14ac:dyDescent="0.25">
      <c r="A3536" t="s">
        <v>16917</v>
      </c>
      <c r="B3536" t="e">
        <f>VLOOKUP(A3536,[2]mp_ALL!B$1:B$557,1,0)</f>
        <v>#N/A</v>
      </c>
      <c r="C3536" t="s">
        <v>16918</v>
      </c>
      <c r="D3536" t="s">
        <v>38</v>
      </c>
      <c r="E3536" t="s">
        <v>88</v>
      </c>
      <c r="F3536" t="s">
        <v>8284</v>
      </c>
      <c r="G3536" t="s">
        <v>8285</v>
      </c>
      <c r="H3536" t="s">
        <v>91</v>
      </c>
      <c r="I3536" t="s">
        <v>5253</v>
      </c>
      <c r="J3536">
        <v>1</v>
      </c>
      <c r="K3536" t="s">
        <v>3257</v>
      </c>
      <c r="L3536">
        <v>1</v>
      </c>
      <c r="M3536" t="s">
        <v>94</v>
      </c>
      <c r="N3536" t="s">
        <v>95</v>
      </c>
      <c r="O3536" t="s">
        <v>839</v>
      </c>
      <c r="P3536" t="s">
        <v>5254</v>
      </c>
      <c r="Q3536" t="s">
        <v>5255</v>
      </c>
      <c r="S3536" t="s">
        <v>218</v>
      </c>
      <c r="T3536" t="s">
        <v>16919</v>
      </c>
      <c r="U3536" t="s">
        <v>5012</v>
      </c>
      <c r="V3536" s="41">
        <v>41428</v>
      </c>
      <c r="W3536" s="41">
        <v>34189</v>
      </c>
      <c r="X3536">
        <v>1</v>
      </c>
      <c r="Y3536">
        <v>0</v>
      </c>
      <c r="Z3536" t="s">
        <v>102</v>
      </c>
      <c r="AA3536">
        <v>1</v>
      </c>
      <c r="AB3536" t="s">
        <v>103</v>
      </c>
      <c r="AC3536" t="s">
        <v>104</v>
      </c>
      <c r="AD3536">
        <v>1</v>
      </c>
      <c r="AE3536" t="s">
        <v>105</v>
      </c>
      <c r="AG3536" t="s">
        <v>106</v>
      </c>
      <c r="AJ3536" t="s">
        <v>107</v>
      </c>
      <c r="AK3536" t="s">
        <v>16920</v>
      </c>
    </row>
    <row r="3537" spans="1:37" hidden="1" x14ac:dyDescent="0.25">
      <c r="A3537" t="s">
        <v>16921</v>
      </c>
      <c r="B3537" t="e">
        <f>VLOOKUP(A3537,[2]mp_ALL!B$1:B$557,1,0)</f>
        <v>#N/A</v>
      </c>
      <c r="C3537" t="s">
        <v>16922</v>
      </c>
      <c r="D3537" t="s">
        <v>38</v>
      </c>
      <c r="E3537" t="s">
        <v>88</v>
      </c>
      <c r="F3537" t="s">
        <v>8284</v>
      </c>
      <c r="G3537" t="s">
        <v>8285</v>
      </c>
      <c r="H3537" t="s">
        <v>91</v>
      </c>
      <c r="I3537" t="s">
        <v>1357</v>
      </c>
      <c r="J3537">
        <v>1</v>
      </c>
      <c r="K3537" t="s">
        <v>1358</v>
      </c>
      <c r="L3537">
        <v>1</v>
      </c>
      <c r="M3537" t="s">
        <v>158</v>
      </c>
      <c r="N3537" t="s">
        <v>159</v>
      </c>
      <c r="O3537" t="s">
        <v>729</v>
      </c>
      <c r="P3537" t="s">
        <v>1359</v>
      </c>
      <c r="Q3537" t="s">
        <v>1360</v>
      </c>
      <c r="R3537" t="s">
        <v>117</v>
      </c>
      <c r="S3537" t="s">
        <v>163</v>
      </c>
      <c r="T3537" t="s">
        <v>16923</v>
      </c>
      <c r="U3537" t="s">
        <v>16924</v>
      </c>
      <c r="V3537" s="41">
        <v>41428</v>
      </c>
      <c r="W3537" s="41">
        <v>33837</v>
      </c>
      <c r="X3537">
        <v>1</v>
      </c>
      <c r="Y3537">
        <v>2</v>
      </c>
      <c r="Z3537" t="s">
        <v>102</v>
      </c>
      <c r="AA3537">
        <v>1</v>
      </c>
      <c r="AB3537" t="s">
        <v>103</v>
      </c>
      <c r="AC3537" t="s">
        <v>104</v>
      </c>
      <c r="AD3537">
        <v>1</v>
      </c>
      <c r="AE3537" t="s">
        <v>105</v>
      </c>
      <c r="AG3537" t="s">
        <v>121</v>
      </c>
      <c r="AJ3537" t="s">
        <v>1008</v>
      </c>
      <c r="AK3537" t="s">
        <v>16925</v>
      </c>
    </row>
    <row r="3538" spans="1:37" hidden="1" x14ac:dyDescent="0.25">
      <c r="A3538" t="s">
        <v>16926</v>
      </c>
      <c r="B3538" t="e">
        <f>VLOOKUP(A3538,[2]mp_ALL!B$1:B$557,1,0)</f>
        <v>#N/A</v>
      </c>
      <c r="C3538" t="s">
        <v>16927</v>
      </c>
      <c r="D3538" t="s">
        <v>39</v>
      </c>
      <c r="E3538" t="s">
        <v>88</v>
      </c>
      <c r="F3538" t="s">
        <v>311</v>
      </c>
      <c r="G3538" t="s">
        <v>312</v>
      </c>
      <c r="H3538" t="s">
        <v>290</v>
      </c>
      <c r="I3538" t="s">
        <v>13636</v>
      </c>
      <c r="J3538">
        <v>1</v>
      </c>
      <c r="K3538" t="s">
        <v>570</v>
      </c>
      <c r="L3538">
        <v>0</v>
      </c>
      <c r="M3538" t="s">
        <v>571</v>
      </c>
      <c r="N3538" t="s">
        <v>13637</v>
      </c>
      <c r="O3538" t="s">
        <v>13638</v>
      </c>
      <c r="R3538" t="s">
        <v>559</v>
      </c>
      <c r="S3538" t="s">
        <v>560</v>
      </c>
      <c r="T3538" t="s">
        <v>16928</v>
      </c>
      <c r="U3538" t="s">
        <v>16929</v>
      </c>
      <c r="V3538" s="41">
        <v>41430</v>
      </c>
      <c r="W3538" s="41">
        <v>33195</v>
      </c>
      <c r="X3538">
        <v>1</v>
      </c>
      <c r="Y3538">
        <v>2</v>
      </c>
      <c r="Z3538" t="s">
        <v>923</v>
      </c>
      <c r="AA3538">
        <v>1</v>
      </c>
      <c r="AB3538" t="s">
        <v>103</v>
      </c>
      <c r="AC3538" t="s">
        <v>297</v>
      </c>
      <c r="AD3538">
        <v>1</v>
      </c>
      <c r="AE3538" t="s">
        <v>563</v>
      </c>
      <c r="AI3538" t="s">
        <v>210</v>
      </c>
      <c r="AJ3538" t="s">
        <v>107</v>
      </c>
      <c r="AK3538" t="s">
        <v>16930</v>
      </c>
    </row>
    <row r="3539" spans="1:37" hidden="1" x14ac:dyDescent="0.25">
      <c r="A3539" t="s">
        <v>16931</v>
      </c>
      <c r="B3539" t="e">
        <f>VLOOKUP(A3539,[2]mp_ALL!B$1:B$557,1,0)</f>
        <v>#N/A</v>
      </c>
      <c r="C3539" t="s">
        <v>16932</v>
      </c>
      <c r="D3539" t="s">
        <v>39</v>
      </c>
      <c r="E3539" t="s">
        <v>1439</v>
      </c>
      <c r="F3539" t="s">
        <v>567</v>
      </c>
      <c r="G3539" t="s">
        <v>568</v>
      </c>
      <c r="H3539" t="s">
        <v>1440</v>
      </c>
      <c r="I3539" t="s">
        <v>14768</v>
      </c>
      <c r="J3539">
        <v>1</v>
      </c>
      <c r="K3539" t="s">
        <v>1459</v>
      </c>
      <c r="L3539">
        <v>0</v>
      </c>
      <c r="M3539" t="s">
        <v>1460</v>
      </c>
      <c r="R3539" t="s">
        <v>1424</v>
      </c>
      <c r="S3539" t="s">
        <v>560</v>
      </c>
      <c r="T3539" t="s">
        <v>16933</v>
      </c>
      <c r="U3539" t="s">
        <v>16934</v>
      </c>
      <c r="V3539" s="41">
        <v>41430</v>
      </c>
      <c r="W3539" s="41">
        <v>33108</v>
      </c>
      <c r="X3539">
        <v>1</v>
      </c>
      <c r="Y3539">
        <v>1</v>
      </c>
      <c r="Z3539" t="s">
        <v>102</v>
      </c>
      <c r="AA3539">
        <v>1</v>
      </c>
      <c r="AB3539" t="s">
        <v>103</v>
      </c>
      <c r="AC3539" t="s">
        <v>297</v>
      </c>
      <c r="AD3539">
        <v>1</v>
      </c>
      <c r="AE3539" t="s">
        <v>563</v>
      </c>
      <c r="AG3539" t="s">
        <v>1463</v>
      </c>
      <c r="AI3539" t="s">
        <v>210</v>
      </c>
      <c r="AJ3539" t="s">
        <v>9800</v>
      </c>
      <c r="AK3539" t="s">
        <v>16935</v>
      </c>
    </row>
    <row r="3540" spans="1:37" x14ac:dyDescent="0.25">
      <c r="A3540" t="s">
        <v>16936</v>
      </c>
      <c r="B3540" t="str">
        <f>VLOOKUP(A3540,[2]mp_ALL!B$1:B$557,1,0)</f>
        <v>1324334</v>
      </c>
      <c r="C3540" t="s">
        <v>16937</v>
      </c>
      <c r="D3540" t="s">
        <v>38</v>
      </c>
      <c r="E3540" t="s">
        <v>88</v>
      </c>
      <c r="F3540" t="s">
        <v>8284</v>
      </c>
      <c r="G3540" t="s">
        <v>8285</v>
      </c>
      <c r="H3540" t="s">
        <v>91</v>
      </c>
      <c r="I3540" t="s">
        <v>5598</v>
      </c>
      <c r="J3540">
        <v>1</v>
      </c>
      <c r="K3540" t="s">
        <v>830</v>
      </c>
      <c r="L3540">
        <v>1</v>
      </c>
      <c r="M3540" t="s">
        <v>34</v>
      </c>
      <c r="N3540" t="s">
        <v>45</v>
      </c>
      <c r="O3540" t="s">
        <v>831</v>
      </c>
      <c r="P3540" t="s">
        <v>832</v>
      </c>
      <c r="S3540" t="s">
        <v>549</v>
      </c>
      <c r="T3540" t="s">
        <v>16938</v>
      </c>
      <c r="U3540" t="s">
        <v>16939</v>
      </c>
      <c r="V3540" s="41">
        <v>41442</v>
      </c>
      <c r="W3540" s="41">
        <v>34405</v>
      </c>
      <c r="X3540">
        <v>0</v>
      </c>
      <c r="Z3540" t="s">
        <v>102</v>
      </c>
      <c r="AA3540">
        <v>1</v>
      </c>
      <c r="AB3540" t="s">
        <v>103</v>
      </c>
      <c r="AC3540" t="s">
        <v>104</v>
      </c>
      <c r="AD3540">
        <v>1</v>
      </c>
      <c r="AE3540" t="s">
        <v>105</v>
      </c>
      <c r="AG3540" t="s">
        <v>106</v>
      </c>
      <c r="AJ3540" t="s">
        <v>2576</v>
      </c>
      <c r="AK3540" t="s">
        <v>16940</v>
      </c>
    </row>
    <row r="3541" spans="1:37" hidden="1" x14ac:dyDescent="0.25">
      <c r="A3541" t="s">
        <v>16941</v>
      </c>
      <c r="B3541" t="e">
        <f>VLOOKUP(A3541,[2]mp_ALL!B$1:B$557,1,0)</f>
        <v>#N/A</v>
      </c>
      <c r="C3541" t="s">
        <v>16942</v>
      </c>
      <c r="D3541" t="s">
        <v>38</v>
      </c>
      <c r="E3541" t="s">
        <v>88</v>
      </c>
      <c r="F3541" t="s">
        <v>8284</v>
      </c>
      <c r="G3541" t="s">
        <v>8285</v>
      </c>
      <c r="H3541" t="s">
        <v>91</v>
      </c>
      <c r="I3541" t="s">
        <v>4554</v>
      </c>
      <c r="J3541">
        <v>1</v>
      </c>
      <c r="K3541" t="s">
        <v>721</v>
      </c>
      <c r="L3541">
        <v>1</v>
      </c>
      <c r="M3541" t="s">
        <v>414</v>
      </c>
      <c r="N3541" t="s">
        <v>159</v>
      </c>
      <c r="O3541" t="s">
        <v>722</v>
      </c>
      <c r="P3541" t="s">
        <v>723</v>
      </c>
      <c r="Q3541" t="s">
        <v>4555</v>
      </c>
      <c r="R3541" t="s">
        <v>117</v>
      </c>
      <c r="S3541" t="s">
        <v>163</v>
      </c>
      <c r="T3541" t="s">
        <v>16943</v>
      </c>
      <c r="U3541" t="s">
        <v>16944</v>
      </c>
      <c r="V3541" s="41">
        <v>41442</v>
      </c>
      <c r="W3541" s="41">
        <v>33782</v>
      </c>
      <c r="X3541">
        <v>1</v>
      </c>
      <c r="Y3541">
        <v>1</v>
      </c>
      <c r="Z3541" t="s">
        <v>102</v>
      </c>
      <c r="AA3541">
        <v>1</v>
      </c>
      <c r="AB3541" t="s">
        <v>103</v>
      </c>
      <c r="AC3541" t="s">
        <v>104</v>
      </c>
      <c r="AD3541">
        <v>1</v>
      </c>
      <c r="AE3541" t="s">
        <v>105</v>
      </c>
      <c r="AG3541" t="s">
        <v>121</v>
      </c>
      <c r="AJ3541" t="s">
        <v>299</v>
      </c>
      <c r="AK3541" t="s">
        <v>16945</v>
      </c>
    </row>
    <row r="3542" spans="1:37" x14ac:dyDescent="0.25">
      <c r="A3542" t="s">
        <v>16946</v>
      </c>
      <c r="B3542" t="str">
        <f>VLOOKUP(A3542,[2]mp_ALL!B$1:B$557,1,0)</f>
        <v>1324336</v>
      </c>
      <c r="C3542" t="s">
        <v>16947</v>
      </c>
      <c r="D3542" t="s">
        <v>38</v>
      </c>
      <c r="E3542" t="s">
        <v>88</v>
      </c>
      <c r="F3542" t="s">
        <v>8284</v>
      </c>
      <c r="G3542" t="s">
        <v>8285</v>
      </c>
      <c r="H3542" t="s">
        <v>91</v>
      </c>
      <c r="I3542" t="s">
        <v>14999</v>
      </c>
      <c r="J3542">
        <v>1</v>
      </c>
      <c r="K3542" t="s">
        <v>1900</v>
      </c>
      <c r="L3542">
        <v>0</v>
      </c>
      <c r="M3542" t="s">
        <v>34</v>
      </c>
      <c r="N3542" t="s">
        <v>43</v>
      </c>
      <c r="O3542" t="s">
        <v>1901</v>
      </c>
      <c r="P3542" t="s">
        <v>3313</v>
      </c>
      <c r="Q3542" t="s">
        <v>15000</v>
      </c>
      <c r="S3542" t="s">
        <v>549</v>
      </c>
      <c r="T3542" t="s">
        <v>16948</v>
      </c>
      <c r="U3542" t="s">
        <v>16949</v>
      </c>
      <c r="V3542" s="41">
        <v>41442</v>
      </c>
      <c r="W3542" s="41">
        <v>34317</v>
      </c>
      <c r="X3542">
        <v>0</v>
      </c>
      <c r="Z3542" t="s">
        <v>102</v>
      </c>
      <c r="AA3542">
        <v>1</v>
      </c>
      <c r="AB3542" t="s">
        <v>103</v>
      </c>
      <c r="AC3542" t="s">
        <v>104</v>
      </c>
      <c r="AD3542">
        <v>1</v>
      </c>
      <c r="AE3542" t="s">
        <v>120</v>
      </c>
      <c r="AG3542" t="s">
        <v>106</v>
      </c>
      <c r="AJ3542" t="s">
        <v>3584</v>
      </c>
      <c r="AK3542" t="s">
        <v>16950</v>
      </c>
    </row>
    <row r="3543" spans="1:37" x14ac:dyDescent="0.25">
      <c r="A3543" t="s">
        <v>16951</v>
      </c>
      <c r="B3543" t="str">
        <f>VLOOKUP(A3543,[2]mp_ALL!B$1:B$557,1,0)</f>
        <v>1324337</v>
      </c>
      <c r="C3543" t="s">
        <v>16952</v>
      </c>
      <c r="D3543" t="s">
        <v>38</v>
      </c>
      <c r="E3543" t="s">
        <v>88</v>
      </c>
      <c r="F3543" t="s">
        <v>8284</v>
      </c>
      <c r="G3543" t="s">
        <v>8285</v>
      </c>
      <c r="H3543" t="s">
        <v>91</v>
      </c>
      <c r="I3543" t="s">
        <v>4934</v>
      </c>
      <c r="J3543">
        <v>1</v>
      </c>
      <c r="K3543" t="s">
        <v>545</v>
      </c>
      <c r="L3543">
        <v>1</v>
      </c>
      <c r="M3543" t="s">
        <v>34</v>
      </c>
      <c r="N3543" t="s">
        <v>45</v>
      </c>
      <c r="O3543" t="s">
        <v>1769</v>
      </c>
      <c r="P3543" t="s">
        <v>1909</v>
      </c>
      <c r="S3543" t="s">
        <v>549</v>
      </c>
      <c r="T3543" t="s">
        <v>16953</v>
      </c>
      <c r="U3543" t="s">
        <v>16954</v>
      </c>
      <c r="V3543" s="41">
        <v>41442</v>
      </c>
      <c r="W3543" s="41">
        <v>33391</v>
      </c>
      <c r="X3543">
        <v>1</v>
      </c>
      <c r="Y3543">
        <v>2</v>
      </c>
      <c r="Z3543" t="s">
        <v>102</v>
      </c>
      <c r="AA3543">
        <v>1</v>
      </c>
      <c r="AB3543" t="s">
        <v>103</v>
      </c>
      <c r="AC3543" t="s">
        <v>104</v>
      </c>
      <c r="AD3543">
        <v>1</v>
      </c>
      <c r="AE3543" t="s">
        <v>105</v>
      </c>
      <c r="AG3543" t="s">
        <v>106</v>
      </c>
      <c r="AJ3543" t="s">
        <v>490</v>
      </c>
      <c r="AK3543" t="s">
        <v>16955</v>
      </c>
    </row>
    <row r="3544" spans="1:37" hidden="1" x14ac:dyDescent="0.25">
      <c r="A3544" t="s">
        <v>16956</v>
      </c>
      <c r="B3544" t="e">
        <f>VLOOKUP(A3544,[2]mp_ALL!B$1:B$557,1,0)</f>
        <v>#N/A</v>
      </c>
      <c r="C3544" t="s">
        <v>16957</v>
      </c>
      <c r="D3544" t="s">
        <v>38</v>
      </c>
      <c r="E3544" t="s">
        <v>88</v>
      </c>
      <c r="F3544" t="s">
        <v>8284</v>
      </c>
      <c r="G3544" t="s">
        <v>8285</v>
      </c>
      <c r="H3544" t="s">
        <v>91</v>
      </c>
      <c r="I3544" t="s">
        <v>5611</v>
      </c>
      <c r="J3544">
        <v>1</v>
      </c>
      <c r="K3544" t="s">
        <v>5387</v>
      </c>
      <c r="L3544">
        <v>0</v>
      </c>
      <c r="M3544" t="s">
        <v>94</v>
      </c>
      <c r="N3544" t="s">
        <v>2670</v>
      </c>
      <c r="O3544" t="s">
        <v>5388</v>
      </c>
      <c r="P3544" t="s">
        <v>5612</v>
      </c>
      <c r="Q3544" t="s">
        <v>5613</v>
      </c>
      <c r="S3544" t="s">
        <v>218</v>
      </c>
      <c r="T3544" t="s">
        <v>16958</v>
      </c>
      <c r="U3544" t="s">
        <v>16959</v>
      </c>
      <c r="V3544" s="41">
        <v>41442</v>
      </c>
      <c r="W3544" s="41">
        <v>33786</v>
      </c>
      <c r="X3544">
        <v>1</v>
      </c>
      <c r="Y3544">
        <v>0</v>
      </c>
      <c r="Z3544" t="s">
        <v>102</v>
      </c>
      <c r="AA3544">
        <v>1</v>
      </c>
      <c r="AB3544" t="s">
        <v>103</v>
      </c>
      <c r="AC3544" t="s">
        <v>104</v>
      </c>
      <c r="AD3544">
        <v>1</v>
      </c>
      <c r="AE3544" t="s">
        <v>308</v>
      </c>
      <c r="AG3544" t="s">
        <v>106</v>
      </c>
      <c r="AJ3544" t="s">
        <v>352</v>
      </c>
      <c r="AK3544" t="s">
        <v>16960</v>
      </c>
    </row>
    <row r="3545" spans="1:37" hidden="1" x14ac:dyDescent="0.25">
      <c r="A3545" t="s">
        <v>16961</v>
      </c>
      <c r="B3545" t="e">
        <f>VLOOKUP(A3545,[2]mp_ALL!B$1:B$557,1,0)</f>
        <v>#N/A</v>
      </c>
      <c r="C3545" t="s">
        <v>16962</v>
      </c>
      <c r="D3545" t="s">
        <v>38</v>
      </c>
      <c r="E3545" t="s">
        <v>88</v>
      </c>
      <c r="F3545" t="s">
        <v>8284</v>
      </c>
      <c r="G3545" t="s">
        <v>8285</v>
      </c>
      <c r="H3545" t="s">
        <v>91</v>
      </c>
      <c r="I3545" t="s">
        <v>8927</v>
      </c>
      <c r="J3545">
        <v>1</v>
      </c>
      <c r="K3545" t="s">
        <v>224</v>
      </c>
      <c r="L3545">
        <v>1</v>
      </c>
      <c r="M3545" t="s">
        <v>94</v>
      </c>
      <c r="N3545" t="s">
        <v>95</v>
      </c>
      <c r="O3545" t="s">
        <v>96</v>
      </c>
      <c r="S3545" t="s">
        <v>218</v>
      </c>
      <c r="T3545" t="s">
        <v>16963</v>
      </c>
      <c r="U3545" t="s">
        <v>16964</v>
      </c>
      <c r="V3545" s="41">
        <v>41442</v>
      </c>
      <c r="W3545" s="41">
        <v>34031</v>
      </c>
      <c r="X3545">
        <v>1</v>
      </c>
      <c r="Y3545">
        <v>1</v>
      </c>
      <c r="Z3545" t="s">
        <v>102</v>
      </c>
      <c r="AA3545">
        <v>1</v>
      </c>
      <c r="AB3545" t="s">
        <v>103</v>
      </c>
      <c r="AC3545" t="s">
        <v>104</v>
      </c>
      <c r="AD3545">
        <v>1</v>
      </c>
      <c r="AE3545" t="s">
        <v>138</v>
      </c>
      <c r="AG3545" t="s">
        <v>228</v>
      </c>
      <c r="AJ3545" t="s">
        <v>2576</v>
      </c>
      <c r="AK3545" t="s">
        <v>16965</v>
      </c>
    </row>
    <row r="3546" spans="1:37" hidden="1" x14ac:dyDescent="0.25">
      <c r="A3546" t="s">
        <v>16966</v>
      </c>
      <c r="B3546" t="e">
        <f>VLOOKUP(A3546,[2]mp_ALL!B$1:B$557,1,0)</f>
        <v>#N/A</v>
      </c>
      <c r="C3546" t="s">
        <v>16967</v>
      </c>
      <c r="D3546" t="s">
        <v>38</v>
      </c>
      <c r="E3546" t="s">
        <v>88</v>
      </c>
      <c r="F3546" t="s">
        <v>8284</v>
      </c>
      <c r="G3546" t="s">
        <v>8285</v>
      </c>
      <c r="H3546" t="s">
        <v>91</v>
      </c>
      <c r="I3546" t="s">
        <v>6366</v>
      </c>
      <c r="J3546">
        <v>1</v>
      </c>
      <c r="K3546" t="s">
        <v>6367</v>
      </c>
      <c r="L3546">
        <v>0</v>
      </c>
      <c r="M3546" t="s">
        <v>172</v>
      </c>
      <c r="N3546" t="s">
        <v>173</v>
      </c>
      <c r="O3546" t="s">
        <v>5141</v>
      </c>
      <c r="P3546" t="s">
        <v>6368</v>
      </c>
      <c r="Q3546" t="s">
        <v>6369</v>
      </c>
      <c r="R3546" t="s">
        <v>147</v>
      </c>
      <c r="S3546" t="s">
        <v>3344</v>
      </c>
      <c r="T3546" t="s">
        <v>16968</v>
      </c>
      <c r="U3546" t="s">
        <v>16969</v>
      </c>
      <c r="V3546" s="41">
        <v>41442</v>
      </c>
      <c r="W3546" s="41">
        <v>34104</v>
      </c>
      <c r="X3546">
        <v>0</v>
      </c>
      <c r="Z3546" t="s">
        <v>102</v>
      </c>
      <c r="AA3546">
        <v>1</v>
      </c>
      <c r="AB3546" t="s">
        <v>103</v>
      </c>
      <c r="AC3546" t="s">
        <v>104</v>
      </c>
      <c r="AD3546">
        <v>1</v>
      </c>
      <c r="AE3546" t="s">
        <v>120</v>
      </c>
      <c r="AG3546" t="s">
        <v>179</v>
      </c>
      <c r="AJ3546" t="s">
        <v>3584</v>
      </c>
      <c r="AK3546" t="s">
        <v>16970</v>
      </c>
    </row>
    <row r="3547" spans="1:37" hidden="1" x14ac:dyDescent="0.25">
      <c r="A3547" t="s">
        <v>16971</v>
      </c>
      <c r="B3547" t="e">
        <f>VLOOKUP(A3547,[2]mp_ALL!B$1:B$557,1,0)</f>
        <v>#N/A</v>
      </c>
      <c r="C3547" t="s">
        <v>8640</v>
      </c>
      <c r="D3547" t="s">
        <v>38</v>
      </c>
      <c r="E3547" t="s">
        <v>88</v>
      </c>
      <c r="F3547" t="s">
        <v>8284</v>
      </c>
      <c r="G3547" t="s">
        <v>8285</v>
      </c>
      <c r="H3547" t="s">
        <v>91</v>
      </c>
      <c r="I3547" t="s">
        <v>11576</v>
      </c>
      <c r="J3547">
        <v>1</v>
      </c>
      <c r="K3547" t="s">
        <v>224</v>
      </c>
      <c r="L3547">
        <v>1</v>
      </c>
      <c r="M3547" t="s">
        <v>94</v>
      </c>
      <c r="N3547" t="s">
        <v>95</v>
      </c>
      <c r="O3547" t="s">
        <v>3678</v>
      </c>
      <c r="S3547" t="s">
        <v>218</v>
      </c>
      <c r="T3547" t="s">
        <v>16972</v>
      </c>
      <c r="U3547" t="s">
        <v>16973</v>
      </c>
      <c r="V3547" s="41">
        <v>41442</v>
      </c>
      <c r="W3547" s="41">
        <v>33370</v>
      </c>
      <c r="X3547">
        <v>1</v>
      </c>
      <c r="Y3547">
        <v>1</v>
      </c>
      <c r="Z3547" t="s">
        <v>102</v>
      </c>
      <c r="AA3547">
        <v>1</v>
      </c>
      <c r="AB3547" t="s">
        <v>103</v>
      </c>
      <c r="AC3547" t="s">
        <v>104</v>
      </c>
      <c r="AD3547">
        <v>1</v>
      </c>
      <c r="AE3547" t="s">
        <v>138</v>
      </c>
      <c r="AG3547" t="s">
        <v>228</v>
      </c>
      <c r="AJ3547" t="s">
        <v>2576</v>
      </c>
      <c r="AK3547" t="s">
        <v>16974</v>
      </c>
    </row>
    <row r="3548" spans="1:37" hidden="1" x14ac:dyDescent="0.25">
      <c r="A3548" t="s">
        <v>16975</v>
      </c>
      <c r="B3548" t="e">
        <f>VLOOKUP(A3548,[2]mp_ALL!B$1:B$557,1,0)</f>
        <v>#N/A</v>
      </c>
      <c r="C3548" t="s">
        <v>16976</v>
      </c>
      <c r="D3548" t="s">
        <v>38</v>
      </c>
      <c r="E3548" t="s">
        <v>88</v>
      </c>
      <c r="F3548" t="s">
        <v>8284</v>
      </c>
      <c r="G3548" t="s">
        <v>8285</v>
      </c>
      <c r="H3548" t="s">
        <v>91</v>
      </c>
      <c r="I3548" t="s">
        <v>11706</v>
      </c>
      <c r="J3548">
        <v>1</v>
      </c>
      <c r="K3548" t="s">
        <v>1028</v>
      </c>
      <c r="L3548">
        <v>1</v>
      </c>
      <c r="M3548" t="s">
        <v>94</v>
      </c>
      <c r="N3548" t="s">
        <v>95</v>
      </c>
      <c r="O3548" t="s">
        <v>1892</v>
      </c>
      <c r="P3548" t="s">
        <v>1893</v>
      </c>
      <c r="S3548" t="s">
        <v>218</v>
      </c>
      <c r="T3548" t="s">
        <v>16977</v>
      </c>
      <c r="U3548" t="s">
        <v>16978</v>
      </c>
      <c r="V3548" s="41">
        <v>41442</v>
      </c>
      <c r="W3548" s="41">
        <v>33726</v>
      </c>
      <c r="X3548">
        <v>0</v>
      </c>
      <c r="Z3548" t="s">
        <v>102</v>
      </c>
      <c r="AA3548">
        <v>1</v>
      </c>
      <c r="AB3548" t="s">
        <v>103</v>
      </c>
      <c r="AC3548" t="s">
        <v>104</v>
      </c>
      <c r="AD3548">
        <v>1</v>
      </c>
      <c r="AE3548" t="s">
        <v>105</v>
      </c>
      <c r="AG3548" t="s">
        <v>106</v>
      </c>
      <c r="AJ3548" t="s">
        <v>1286</v>
      </c>
      <c r="AK3548" t="s">
        <v>16979</v>
      </c>
    </row>
    <row r="3549" spans="1:37" hidden="1" x14ac:dyDescent="0.25">
      <c r="A3549" t="s">
        <v>16980</v>
      </c>
      <c r="B3549" t="e">
        <f>VLOOKUP(A3549,[2]mp_ALL!B$1:B$557,1,0)</f>
        <v>#N/A</v>
      </c>
      <c r="C3549" t="s">
        <v>16981</v>
      </c>
      <c r="D3549" t="s">
        <v>37</v>
      </c>
      <c r="E3549" t="s">
        <v>88</v>
      </c>
      <c r="F3549" t="s">
        <v>250</v>
      </c>
      <c r="G3549" t="s">
        <v>251</v>
      </c>
      <c r="H3549" t="s">
        <v>91</v>
      </c>
      <c r="I3549" t="s">
        <v>3661</v>
      </c>
      <c r="J3549">
        <v>1</v>
      </c>
      <c r="K3549" t="s">
        <v>3662</v>
      </c>
      <c r="L3549">
        <v>0</v>
      </c>
      <c r="M3549" t="s">
        <v>316</v>
      </c>
      <c r="N3549" t="s">
        <v>3395</v>
      </c>
      <c r="O3549" t="s">
        <v>3663</v>
      </c>
      <c r="P3549" t="s">
        <v>3664</v>
      </c>
      <c r="Q3549" t="s">
        <v>3665</v>
      </c>
      <c r="S3549" t="s">
        <v>760</v>
      </c>
      <c r="T3549" t="s">
        <v>16982</v>
      </c>
      <c r="U3549" t="s">
        <v>16983</v>
      </c>
      <c r="V3549" s="41">
        <v>41442</v>
      </c>
      <c r="W3549" s="41">
        <v>34393</v>
      </c>
      <c r="X3549">
        <v>1</v>
      </c>
      <c r="Y3549">
        <v>1</v>
      </c>
      <c r="Z3549" t="s">
        <v>102</v>
      </c>
      <c r="AA3549">
        <v>1</v>
      </c>
      <c r="AB3549" t="s">
        <v>103</v>
      </c>
      <c r="AC3549" t="s">
        <v>104</v>
      </c>
      <c r="AD3549">
        <v>1</v>
      </c>
      <c r="AE3549" t="s">
        <v>308</v>
      </c>
      <c r="AG3549" t="s">
        <v>179</v>
      </c>
      <c r="AJ3549" t="s">
        <v>2576</v>
      </c>
      <c r="AK3549" t="s">
        <v>16984</v>
      </c>
    </row>
    <row r="3550" spans="1:37" hidden="1" x14ac:dyDescent="0.25">
      <c r="A3550" t="s">
        <v>16985</v>
      </c>
      <c r="B3550" t="e">
        <f>VLOOKUP(A3550,[2]mp_ALL!B$1:B$557,1,0)</f>
        <v>#N/A</v>
      </c>
      <c r="C3550" t="s">
        <v>16986</v>
      </c>
      <c r="D3550" t="s">
        <v>38</v>
      </c>
      <c r="E3550" t="s">
        <v>88</v>
      </c>
      <c r="F3550" t="s">
        <v>8284</v>
      </c>
      <c r="G3550" t="s">
        <v>8285</v>
      </c>
      <c r="H3550" t="s">
        <v>91</v>
      </c>
      <c r="I3550" t="s">
        <v>7895</v>
      </c>
      <c r="J3550">
        <v>1</v>
      </c>
      <c r="K3550" t="s">
        <v>3394</v>
      </c>
      <c r="L3550">
        <v>0</v>
      </c>
      <c r="M3550" t="s">
        <v>316</v>
      </c>
      <c r="N3550" t="s">
        <v>3395</v>
      </c>
      <c r="O3550" t="s">
        <v>4709</v>
      </c>
      <c r="P3550" t="s">
        <v>7896</v>
      </c>
      <c r="Q3550" t="s">
        <v>7897</v>
      </c>
      <c r="S3550" t="s">
        <v>319</v>
      </c>
      <c r="T3550" t="s">
        <v>16987</v>
      </c>
      <c r="U3550" t="s">
        <v>16988</v>
      </c>
      <c r="V3550" s="41">
        <v>41442</v>
      </c>
      <c r="W3550" s="41">
        <v>33597</v>
      </c>
      <c r="X3550">
        <v>1</v>
      </c>
      <c r="Y3550">
        <v>0</v>
      </c>
      <c r="Z3550" t="s">
        <v>102</v>
      </c>
      <c r="AA3550">
        <v>1</v>
      </c>
      <c r="AB3550" t="s">
        <v>103</v>
      </c>
      <c r="AC3550" t="s">
        <v>104</v>
      </c>
      <c r="AD3550">
        <v>1</v>
      </c>
      <c r="AE3550" t="s">
        <v>308</v>
      </c>
      <c r="AG3550" t="s">
        <v>179</v>
      </c>
      <c r="AJ3550" t="s">
        <v>299</v>
      </c>
      <c r="AK3550" t="s">
        <v>16989</v>
      </c>
    </row>
    <row r="3551" spans="1:37" x14ac:dyDescent="0.25">
      <c r="A3551" t="s">
        <v>16990</v>
      </c>
      <c r="B3551" t="str">
        <f>VLOOKUP(A3551,[2]mp_ALL!B$1:B$557,1,0)</f>
        <v>1324345</v>
      </c>
      <c r="C3551" t="s">
        <v>16991</v>
      </c>
      <c r="D3551" t="s">
        <v>38</v>
      </c>
      <c r="E3551" t="s">
        <v>88</v>
      </c>
      <c r="F3551" t="s">
        <v>250</v>
      </c>
      <c r="G3551" t="s">
        <v>251</v>
      </c>
      <c r="H3551" t="s">
        <v>91</v>
      </c>
      <c r="I3551" t="s">
        <v>14740</v>
      </c>
      <c r="J3551">
        <v>1</v>
      </c>
      <c r="K3551" t="s">
        <v>1950</v>
      </c>
      <c r="L3551">
        <v>0</v>
      </c>
      <c r="M3551" t="s">
        <v>316</v>
      </c>
      <c r="N3551" t="s">
        <v>1951</v>
      </c>
      <c r="O3551" t="s">
        <v>14741</v>
      </c>
      <c r="S3551" t="s">
        <v>549</v>
      </c>
      <c r="T3551" t="s">
        <v>16992</v>
      </c>
      <c r="U3551" t="s">
        <v>16993</v>
      </c>
      <c r="V3551" s="41">
        <v>41442</v>
      </c>
      <c r="W3551" s="41">
        <v>33481</v>
      </c>
      <c r="X3551">
        <v>1</v>
      </c>
      <c r="Y3551">
        <v>1</v>
      </c>
      <c r="Z3551" t="s">
        <v>102</v>
      </c>
      <c r="AA3551">
        <v>1</v>
      </c>
      <c r="AB3551" t="s">
        <v>103</v>
      </c>
      <c r="AC3551" t="s">
        <v>104</v>
      </c>
      <c r="AD3551">
        <v>1</v>
      </c>
      <c r="AE3551" t="s">
        <v>308</v>
      </c>
      <c r="AG3551" t="s">
        <v>148</v>
      </c>
      <c r="AJ3551" t="s">
        <v>1286</v>
      </c>
      <c r="AK3551" t="s">
        <v>16994</v>
      </c>
    </row>
    <row r="3552" spans="1:37" hidden="1" x14ac:dyDescent="0.25">
      <c r="A3552" t="s">
        <v>16995</v>
      </c>
      <c r="B3552" t="e">
        <f>VLOOKUP(A3552,[2]mp_ALL!B$1:B$557,1,0)</f>
        <v>#N/A</v>
      </c>
      <c r="C3552" t="s">
        <v>4681</v>
      </c>
      <c r="D3552" t="s">
        <v>38</v>
      </c>
      <c r="E3552" t="s">
        <v>88</v>
      </c>
      <c r="F3552" t="s">
        <v>8284</v>
      </c>
      <c r="G3552" t="s">
        <v>8285</v>
      </c>
      <c r="H3552" t="s">
        <v>91</v>
      </c>
      <c r="I3552" t="s">
        <v>7895</v>
      </c>
      <c r="J3552">
        <v>1</v>
      </c>
      <c r="K3552" t="s">
        <v>3394</v>
      </c>
      <c r="L3552">
        <v>0</v>
      </c>
      <c r="M3552" t="s">
        <v>316</v>
      </c>
      <c r="N3552" t="s">
        <v>3395</v>
      </c>
      <c r="O3552" t="s">
        <v>4709</v>
      </c>
      <c r="P3552" t="s">
        <v>7896</v>
      </c>
      <c r="Q3552" t="s">
        <v>7897</v>
      </c>
      <c r="S3552" t="s">
        <v>319</v>
      </c>
      <c r="T3552" t="s">
        <v>16996</v>
      </c>
      <c r="U3552" t="s">
        <v>2873</v>
      </c>
      <c r="V3552" s="41">
        <v>41442</v>
      </c>
      <c r="W3552" s="41">
        <v>33719</v>
      </c>
      <c r="X3552">
        <v>1</v>
      </c>
      <c r="Y3552">
        <v>0</v>
      </c>
      <c r="Z3552" t="s">
        <v>102</v>
      </c>
      <c r="AA3552">
        <v>1</v>
      </c>
      <c r="AB3552" t="s">
        <v>103</v>
      </c>
      <c r="AC3552" t="s">
        <v>104</v>
      </c>
      <c r="AD3552">
        <v>1</v>
      </c>
      <c r="AE3552" t="s">
        <v>308</v>
      </c>
      <c r="AG3552" t="s">
        <v>179</v>
      </c>
      <c r="AJ3552" t="s">
        <v>352</v>
      </c>
      <c r="AK3552" t="s">
        <v>16997</v>
      </c>
    </row>
    <row r="3553" spans="1:37" hidden="1" x14ac:dyDescent="0.25">
      <c r="A3553" t="s">
        <v>16998</v>
      </c>
      <c r="B3553" t="e">
        <f>VLOOKUP(A3553,[2]mp_ALL!B$1:B$557,1,0)</f>
        <v>#N/A</v>
      </c>
      <c r="C3553" t="s">
        <v>1696</v>
      </c>
      <c r="D3553" t="s">
        <v>38</v>
      </c>
      <c r="E3553" t="s">
        <v>88</v>
      </c>
      <c r="F3553" t="s">
        <v>8284</v>
      </c>
      <c r="G3553" t="s">
        <v>8285</v>
      </c>
      <c r="H3553" t="s">
        <v>91</v>
      </c>
      <c r="I3553" t="s">
        <v>16999</v>
      </c>
      <c r="J3553">
        <v>1</v>
      </c>
      <c r="K3553" t="s">
        <v>2074</v>
      </c>
      <c r="L3553">
        <v>1</v>
      </c>
      <c r="M3553" t="s">
        <v>94</v>
      </c>
      <c r="N3553" t="s">
        <v>2075</v>
      </c>
      <c r="O3553" t="s">
        <v>2076</v>
      </c>
      <c r="P3553" t="s">
        <v>2077</v>
      </c>
      <c r="Q3553" t="s">
        <v>17000</v>
      </c>
      <c r="S3553" t="s">
        <v>817</v>
      </c>
      <c r="T3553" t="s">
        <v>17001</v>
      </c>
      <c r="U3553" t="s">
        <v>17002</v>
      </c>
      <c r="V3553" s="41">
        <v>41442</v>
      </c>
      <c r="W3553" s="41">
        <v>33463</v>
      </c>
      <c r="X3553">
        <v>1</v>
      </c>
      <c r="Y3553">
        <v>1</v>
      </c>
      <c r="Z3553" t="s">
        <v>102</v>
      </c>
      <c r="AA3553">
        <v>1</v>
      </c>
      <c r="AB3553" t="s">
        <v>103</v>
      </c>
      <c r="AC3553" t="s">
        <v>104</v>
      </c>
      <c r="AD3553">
        <v>1</v>
      </c>
      <c r="AE3553" t="s">
        <v>138</v>
      </c>
      <c r="AG3553" t="s">
        <v>106</v>
      </c>
      <c r="AJ3553" t="s">
        <v>1286</v>
      </c>
      <c r="AK3553" t="s">
        <v>17003</v>
      </c>
    </row>
    <row r="3554" spans="1:37" hidden="1" x14ac:dyDescent="0.25">
      <c r="A3554" t="s">
        <v>17004</v>
      </c>
      <c r="B3554" t="e">
        <f>VLOOKUP(A3554,[2]mp_ALL!B$1:B$557,1,0)</f>
        <v>#N/A</v>
      </c>
      <c r="C3554" t="s">
        <v>17005</v>
      </c>
      <c r="D3554" t="s">
        <v>38</v>
      </c>
      <c r="E3554" t="s">
        <v>88</v>
      </c>
      <c r="F3554" t="s">
        <v>8284</v>
      </c>
      <c r="G3554" t="s">
        <v>8285</v>
      </c>
      <c r="H3554" t="s">
        <v>91</v>
      </c>
      <c r="I3554" t="s">
        <v>2365</v>
      </c>
      <c r="J3554">
        <v>1</v>
      </c>
      <c r="K3554" t="s">
        <v>2085</v>
      </c>
      <c r="L3554">
        <v>1</v>
      </c>
      <c r="M3554" t="s">
        <v>1281</v>
      </c>
      <c r="N3554" t="s">
        <v>2086</v>
      </c>
      <c r="O3554" t="s">
        <v>2366</v>
      </c>
      <c r="R3554" t="s">
        <v>117</v>
      </c>
      <c r="S3554" t="s">
        <v>99</v>
      </c>
      <c r="T3554" t="s">
        <v>17006</v>
      </c>
      <c r="U3554" t="s">
        <v>17007</v>
      </c>
      <c r="V3554" s="41">
        <v>41442</v>
      </c>
      <c r="W3554" s="41">
        <v>33477</v>
      </c>
      <c r="X3554">
        <v>1</v>
      </c>
      <c r="Y3554">
        <v>1</v>
      </c>
      <c r="Z3554" t="s">
        <v>102</v>
      </c>
      <c r="AA3554">
        <v>1</v>
      </c>
      <c r="AB3554" t="s">
        <v>103</v>
      </c>
      <c r="AC3554" t="s">
        <v>104</v>
      </c>
      <c r="AD3554">
        <v>1</v>
      </c>
      <c r="AE3554" t="s">
        <v>138</v>
      </c>
      <c r="AG3554" t="s">
        <v>228</v>
      </c>
      <c r="AJ3554" t="s">
        <v>3584</v>
      </c>
      <c r="AK3554" t="s">
        <v>17008</v>
      </c>
    </row>
    <row r="3555" spans="1:37" hidden="1" x14ac:dyDescent="0.25">
      <c r="A3555" t="s">
        <v>17009</v>
      </c>
      <c r="B3555" t="e">
        <f>VLOOKUP(A3555,[2]mp_ALL!B$1:B$557,1,0)</f>
        <v>#N/A</v>
      </c>
      <c r="C3555" t="s">
        <v>17010</v>
      </c>
      <c r="D3555" t="s">
        <v>36</v>
      </c>
      <c r="E3555" t="s">
        <v>88</v>
      </c>
      <c r="F3555" t="s">
        <v>89</v>
      </c>
      <c r="G3555" t="s">
        <v>90</v>
      </c>
      <c r="H3555" t="s">
        <v>290</v>
      </c>
      <c r="I3555" t="s">
        <v>1447</v>
      </c>
      <c r="J3555">
        <v>1</v>
      </c>
      <c r="K3555" t="s">
        <v>1448</v>
      </c>
      <c r="L3555">
        <v>0</v>
      </c>
      <c r="M3555" t="s">
        <v>1281</v>
      </c>
      <c r="N3555" t="s">
        <v>1449</v>
      </c>
      <c r="O3555" t="s">
        <v>1450</v>
      </c>
      <c r="R3555" t="s">
        <v>117</v>
      </c>
      <c r="S3555" t="s">
        <v>237</v>
      </c>
      <c r="T3555" t="s">
        <v>17011</v>
      </c>
      <c r="U3555" t="s">
        <v>5628</v>
      </c>
      <c r="V3555" s="41">
        <v>41456</v>
      </c>
      <c r="W3555" s="41">
        <v>32704</v>
      </c>
      <c r="X3555">
        <v>1</v>
      </c>
      <c r="Y3555">
        <v>2</v>
      </c>
      <c r="Z3555" t="s">
        <v>102</v>
      </c>
      <c r="AA3555">
        <v>1</v>
      </c>
      <c r="AB3555" t="s">
        <v>103</v>
      </c>
      <c r="AC3555" t="s">
        <v>297</v>
      </c>
      <c r="AD3555">
        <v>1</v>
      </c>
      <c r="AE3555" t="s">
        <v>298</v>
      </c>
      <c r="AG3555" t="s">
        <v>121</v>
      </c>
      <c r="AJ3555" t="s">
        <v>287</v>
      </c>
      <c r="AK3555" t="s">
        <v>17012</v>
      </c>
    </row>
    <row r="3556" spans="1:37" hidden="1" x14ac:dyDescent="0.25">
      <c r="A3556" t="s">
        <v>17013</v>
      </c>
      <c r="B3556" t="e">
        <f>VLOOKUP(A3556,[2]mp_ALL!B$1:B$557,1,0)</f>
        <v>#N/A</v>
      </c>
      <c r="C3556" t="s">
        <v>17014</v>
      </c>
      <c r="D3556" t="s">
        <v>38</v>
      </c>
      <c r="E3556" t="s">
        <v>88</v>
      </c>
      <c r="F3556" t="s">
        <v>8284</v>
      </c>
      <c r="G3556" t="s">
        <v>8285</v>
      </c>
      <c r="H3556" t="s">
        <v>91</v>
      </c>
      <c r="I3556" t="s">
        <v>5618</v>
      </c>
      <c r="J3556">
        <v>1</v>
      </c>
      <c r="K3556" t="s">
        <v>1028</v>
      </c>
      <c r="L3556">
        <v>1</v>
      </c>
      <c r="M3556" t="s">
        <v>94</v>
      </c>
      <c r="N3556" t="s">
        <v>95</v>
      </c>
      <c r="O3556" t="s">
        <v>839</v>
      </c>
      <c r="P3556" t="s">
        <v>1029</v>
      </c>
      <c r="Q3556" t="s">
        <v>5619</v>
      </c>
      <c r="S3556" t="s">
        <v>218</v>
      </c>
      <c r="T3556" t="s">
        <v>17015</v>
      </c>
      <c r="U3556" t="s">
        <v>253</v>
      </c>
      <c r="V3556" s="41">
        <v>41463</v>
      </c>
      <c r="W3556" s="41">
        <v>33834</v>
      </c>
      <c r="X3556">
        <v>1</v>
      </c>
      <c r="Y3556">
        <v>0</v>
      </c>
      <c r="Z3556" t="s">
        <v>102</v>
      </c>
      <c r="AA3556">
        <v>1</v>
      </c>
      <c r="AB3556" t="s">
        <v>103</v>
      </c>
      <c r="AC3556" t="s">
        <v>104</v>
      </c>
      <c r="AD3556">
        <v>1</v>
      </c>
      <c r="AE3556" t="s">
        <v>105</v>
      </c>
      <c r="AG3556" t="s">
        <v>106</v>
      </c>
      <c r="AJ3556" t="s">
        <v>107</v>
      </c>
      <c r="AK3556" t="s">
        <v>17016</v>
      </c>
    </row>
    <row r="3557" spans="1:37" x14ac:dyDescent="0.25">
      <c r="A3557" t="s">
        <v>17017</v>
      </c>
      <c r="B3557" t="str">
        <f>VLOOKUP(A3557,[2]mp_ALL!B$1:B$557,1,0)</f>
        <v>1324364</v>
      </c>
      <c r="C3557" t="s">
        <v>17018</v>
      </c>
      <c r="D3557" t="s">
        <v>37</v>
      </c>
      <c r="E3557" t="s">
        <v>88</v>
      </c>
      <c r="F3557" t="s">
        <v>8284</v>
      </c>
      <c r="G3557" t="s">
        <v>8285</v>
      </c>
      <c r="H3557" t="s">
        <v>91</v>
      </c>
      <c r="I3557" t="s">
        <v>5875</v>
      </c>
      <c r="J3557">
        <v>1</v>
      </c>
      <c r="K3557" t="s">
        <v>1884</v>
      </c>
      <c r="L3557">
        <v>1</v>
      </c>
      <c r="M3557" t="s">
        <v>34</v>
      </c>
      <c r="N3557" t="s">
        <v>45</v>
      </c>
      <c r="O3557" t="s">
        <v>4115</v>
      </c>
      <c r="S3557" t="s">
        <v>549</v>
      </c>
      <c r="T3557" t="s">
        <v>17019</v>
      </c>
      <c r="U3557" t="s">
        <v>17020</v>
      </c>
      <c r="V3557" s="41">
        <v>41463</v>
      </c>
      <c r="W3557" s="41">
        <v>34247</v>
      </c>
      <c r="X3557">
        <v>1</v>
      </c>
      <c r="Y3557">
        <v>0</v>
      </c>
      <c r="Z3557" t="s">
        <v>102</v>
      </c>
      <c r="AA3557">
        <v>1</v>
      </c>
      <c r="AB3557" t="s">
        <v>576</v>
      </c>
      <c r="AC3557" t="s">
        <v>104</v>
      </c>
      <c r="AD3557">
        <v>1</v>
      </c>
      <c r="AE3557" t="s">
        <v>138</v>
      </c>
      <c r="AG3557" t="s">
        <v>228</v>
      </c>
      <c r="AJ3557" t="s">
        <v>1556</v>
      </c>
      <c r="AK3557" t="s">
        <v>17021</v>
      </c>
    </row>
    <row r="3558" spans="1:37" hidden="1" x14ac:dyDescent="0.25">
      <c r="A3558" t="s">
        <v>17022</v>
      </c>
      <c r="B3558" t="e">
        <f>VLOOKUP(A3558,[2]mp_ALL!B$1:B$557,1,0)</f>
        <v>#N/A</v>
      </c>
      <c r="C3558" t="s">
        <v>17023</v>
      </c>
      <c r="D3558" t="s">
        <v>37</v>
      </c>
      <c r="E3558" t="s">
        <v>88</v>
      </c>
      <c r="F3558" t="s">
        <v>8284</v>
      </c>
      <c r="G3558" t="s">
        <v>8285</v>
      </c>
      <c r="H3558" t="s">
        <v>91</v>
      </c>
      <c r="I3558" t="s">
        <v>4211</v>
      </c>
      <c r="J3558">
        <v>1</v>
      </c>
      <c r="K3558" t="s">
        <v>4212</v>
      </c>
      <c r="L3558">
        <v>0</v>
      </c>
      <c r="M3558" t="s">
        <v>316</v>
      </c>
      <c r="N3558" t="s">
        <v>4213</v>
      </c>
      <c r="O3558" t="s">
        <v>4214</v>
      </c>
      <c r="S3558" t="s">
        <v>525</v>
      </c>
      <c r="T3558" t="s">
        <v>17024</v>
      </c>
      <c r="U3558" t="s">
        <v>17025</v>
      </c>
      <c r="V3558" s="41">
        <v>41463</v>
      </c>
      <c r="W3558" s="41">
        <v>34597</v>
      </c>
      <c r="X3558">
        <v>1</v>
      </c>
      <c r="Y3558">
        <v>1</v>
      </c>
      <c r="Z3558" t="s">
        <v>102</v>
      </c>
      <c r="AA3558">
        <v>1</v>
      </c>
      <c r="AB3558" t="s">
        <v>576</v>
      </c>
      <c r="AC3558" t="s">
        <v>104</v>
      </c>
      <c r="AD3558">
        <v>1</v>
      </c>
      <c r="AE3558" t="s">
        <v>308</v>
      </c>
      <c r="AG3558" t="s">
        <v>1040</v>
      </c>
      <c r="AJ3558" t="s">
        <v>972</v>
      </c>
      <c r="AK3558" t="s">
        <v>17026</v>
      </c>
    </row>
    <row r="3559" spans="1:37" hidden="1" x14ac:dyDescent="0.25">
      <c r="A3559" t="s">
        <v>17027</v>
      </c>
      <c r="B3559" t="e">
        <f>VLOOKUP(A3559,[2]mp_ALL!B$1:B$557,1,0)</f>
        <v>#N/A</v>
      </c>
      <c r="C3559" t="s">
        <v>17028</v>
      </c>
      <c r="D3559" t="s">
        <v>36</v>
      </c>
      <c r="E3559" t="s">
        <v>88</v>
      </c>
      <c r="F3559" t="s">
        <v>89</v>
      </c>
      <c r="G3559" t="s">
        <v>90</v>
      </c>
      <c r="H3559" t="s">
        <v>290</v>
      </c>
      <c r="I3559" t="s">
        <v>17029</v>
      </c>
      <c r="J3559">
        <v>1</v>
      </c>
      <c r="K3559" t="s">
        <v>7459</v>
      </c>
      <c r="L3559">
        <v>0</v>
      </c>
      <c r="M3559" t="s">
        <v>2198</v>
      </c>
      <c r="N3559" t="s">
        <v>17030</v>
      </c>
      <c r="O3559" t="s">
        <v>17031</v>
      </c>
      <c r="R3559" t="s">
        <v>117</v>
      </c>
      <c r="S3559" t="s">
        <v>237</v>
      </c>
      <c r="T3559" t="s">
        <v>17032</v>
      </c>
      <c r="U3559" t="s">
        <v>17033</v>
      </c>
      <c r="V3559" s="41">
        <v>41472</v>
      </c>
      <c r="W3559" s="41">
        <v>33576</v>
      </c>
      <c r="X3559">
        <v>1</v>
      </c>
      <c r="Y3559">
        <v>1</v>
      </c>
      <c r="Z3559" t="s">
        <v>102</v>
      </c>
      <c r="AA3559">
        <v>1</v>
      </c>
      <c r="AB3559" t="s">
        <v>103</v>
      </c>
      <c r="AC3559" t="s">
        <v>297</v>
      </c>
      <c r="AD3559">
        <v>1</v>
      </c>
      <c r="AE3559" t="s">
        <v>322</v>
      </c>
      <c r="AG3559" t="s">
        <v>228</v>
      </c>
      <c r="AJ3559" t="s">
        <v>7528</v>
      </c>
      <c r="AK3559" t="s">
        <v>17034</v>
      </c>
    </row>
    <row r="3560" spans="1:37" hidden="1" x14ac:dyDescent="0.25">
      <c r="A3560" t="s">
        <v>17035</v>
      </c>
      <c r="B3560" t="e">
        <f>VLOOKUP(A3560,[2]mp_ALL!B$1:B$557,1,0)</f>
        <v>#N/A</v>
      </c>
      <c r="C3560" t="s">
        <v>17036</v>
      </c>
      <c r="D3560" t="s">
        <v>36</v>
      </c>
      <c r="E3560" t="s">
        <v>88</v>
      </c>
      <c r="F3560" t="s">
        <v>154</v>
      </c>
      <c r="G3560" t="s">
        <v>155</v>
      </c>
      <c r="H3560" t="s">
        <v>290</v>
      </c>
      <c r="I3560" t="s">
        <v>2425</v>
      </c>
      <c r="J3560">
        <v>1</v>
      </c>
      <c r="K3560" t="s">
        <v>1420</v>
      </c>
      <c r="L3560">
        <v>0</v>
      </c>
      <c r="M3560" t="s">
        <v>1421</v>
      </c>
      <c r="N3560" t="s">
        <v>2426</v>
      </c>
      <c r="O3560" t="s">
        <v>2427</v>
      </c>
      <c r="R3560" t="s">
        <v>1424</v>
      </c>
      <c r="S3560" t="s">
        <v>560</v>
      </c>
      <c r="T3560" t="s">
        <v>17037</v>
      </c>
      <c r="U3560" t="s">
        <v>4276</v>
      </c>
      <c r="V3560" s="41">
        <v>41472</v>
      </c>
      <c r="W3560" s="41">
        <v>33604</v>
      </c>
      <c r="X3560">
        <v>3</v>
      </c>
      <c r="Y3560">
        <v>1</v>
      </c>
      <c r="Z3560" t="s">
        <v>102</v>
      </c>
      <c r="AA3560">
        <v>1</v>
      </c>
      <c r="AB3560" t="s">
        <v>103</v>
      </c>
      <c r="AC3560" t="s">
        <v>297</v>
      </c>
      <c r="AD3560">
        <v>1</v>
      </c>
      <c r="AE3560" t="s">
        <v>563</v>
      </c>
      <c r="AG3560" t="s">
        <v>1427</v>
      </c>
      <c r="AJ3560" t="s">
        <v>2297</v>
      </c>
      <c r="AK3560" t="s">
        <v>17038</v>
      </c>
    </row>
    <row r="3561" spans="1:37" hidden="1" x14ac:dyDescent="0.25">
      <c r="A3561" t="s">
        <v>17039</v>
      </c>
      <c r="B3561" t="e">
        <f>VLOOKUP(A3561,[2]mp_ALL!B$1:B$557,1,0)</f>
        <v>#N/A</v>
      </c>
      <c r="C3561" t="s">
        <v>17040</v>
      </c>
      <c r="D3561" t="s">
        <v>36</v>
      </c>
      <c r="E3561" t="s">
        <v>88</v>
      </c>
      <c r="F3561" t="s">
        <v>89</v>
      </c>
      <c r="G3561" t="s">
        <v>90</v>
      </c>
      <c r="H3561" t="s">
        <v>290</v>
      </c>
      <c r="I3561" t="s">
        <v>2222</v>
      </c>
      <c r="J3561">
        <v>1</v>
      </c>
      <c r="K3561" t="s">
        <v>2057</v>
      </c>
      <c r="L3561">
        <v>0</v>
      </c>
      <c r="M3561" t="s">
        <v>2058</v>
      </c>
      <c r="N3561" t="s">
        <v>2059</v>
      </c>
      <c r="O3561" t="s">
        <v>2223</v>
      </c>
      <c r="R3561" t="s">
        <v>1424</v>
      </c>
      <c r="S3561" t="s">
        <v>560</v>
      </c>
      <c r="T3561" t="s">
        <v>17041</v>
      </c>
      <c r="U3561" t="s">
        <v>17042</v>
      </c>
      <c r="V3561" s="41">
        <v>41472</v>
      </c>
      <c r="W3561" s="41">
        <v>33834</v>
      </c>
      <c r="X3561">
        <v>1</v>
      </c>
      <c r="Y3561">
        <v>1</v>
      </c>
      <c r="Z3561" t="s">
        <v>102</v>
      </c>
      <c r="AA3561">
        <v>1</v>
      </c>
      <c r="AB3561" t="s">
        <v>576</v>
      </c>
      <c r="AC3561" t="s">
        <v>297</v>
      </c>
      <c r="AD3561">
        <v>1</v>
      </c>
      <c r="AE3561" t="s">
        <v>298</v>
      </c>
      <c r="AG3561" t="s">
        <v>2063</v>
      </c>
      <c r="AJ3561" t="s">
        <v>694</v>
      </c>
      <c r="AK3561" t="s">
        <v>17043</v>
      </c>
    </row>
    <row r="3562" spans="1:37" hidden="1" x14ac:dyDescent="0.25">
      <c r="A3562" t="s">
        <v>17044</v>
      </c>
      <c r="B3562" t="e">
        <f>VLOOKUP(A3562,[2]mp_ALL!B$1:B$557,1,0)</f>
        <v>#N/A</v>
      </c>
      <c r="C3562" t="s">
        <v>17045</v>
      </c>
      <c r="D3562" t="s">
        <v>38</v>
      </c>
      <c r="E3562" t="s">
        <v>88</v>
      </c>
      <c r="F3562" t="s">
        <v>8284</v>
      </c>
      <c r="G3562" t="s">
        <v>8285</v>
      </c>
      <c r="H3562" t="s">
        <v>91</v>
      </c>
      <c r="I3562" t="s">
        <v>2815</v>
      </c>
      <c r="J3562">
        <v>1</v>
      </c>
      <c r="K3562" t="s">
        <v>2332</v>
      </c>
      <c r="L3562">
        <v>1</v>
      </c>
      <c r="M3562" t="s">
        <v>1281</v>
      </c>
      <c r="N3562" t="s">
        <v>2094</v>
      </c>
      <c r="O3562" t="s">
        <v>2333</v>
      </c>
      <c r="P3562" t="s">
        <v>2816</v>
      </c>
      <c r="Q3562" t="s">
        <v>2817</v>
      </c>
      <c r="R3562" t="s">
        <v>117</v>
      </c>
      <c r="S3562" t="s">
        <v>99</v>
      </c>
      <c r="T3562" t="s">
        <v>17046</v>
      </c>
      <c r="U3562" t="s">
        <v>17047</v>
      </c>
      <c r="V3562" s="41">
        <v>41512</v>
      </c>
      <c r="W3562" s="41">
        <v>33713</v>
      </c>
      <c r="X3562">
        <v>1</v>
      </c>
      <c r="Y3562">
        <v>1</v>
      </c>
      <c r="Z3562" t="s">
        <v>102</v>
      </c>
      <c r="AA3562">
        <v>1</v>
      </c>
      <c r="AB3562" t="s">
        <v>103</v>
      </c>
      <c r="AC3562" t="s">
        <v>104</v>
      </c>
      <c r="AD3562">
        <v>1</v>
      </c>
      <c r="AE3562" t="s">
        <v>105</v>
      </c>
      <c r="AG3562" t="s">
        <v>228</v>
      </c>
      <c r="AJ3562" t="s">
        <v>1556</v>
      </c>
      <c r="AK3562" t="s">
        <v>17048</v>
      </c>
    </row>
    <row r="3563" spans="1:37" hidden="1" x14ac:dyDescent="0.25">
      <c r="A3563" t="s">
        <v>17049</v>
      </c>
      <c r="B3563" t="e">
        <f>VLOOKUP(A3563,[2]mp_ALL!B$1:B$557,1,0)</f>
        <v>#N/A</v>
      </c>
      <c r="C3563" t="s">
        <v>17050</v>
      </c>
      <c r="D3563" t="s">
        <v>39</v>
      </c>
      <c r="E3563" t="s">
        <v>88</v>
      </c>
      <c r="F3563" t="s">
        <v>567</v>
      </c>
      <c r="G3563" t="s">
        <v>568</v>
      </c>
      <c r="H3563" t="s">
        <v>313</v>
      </c>
      <c r="I3563" t="s">
        <v>17051</v>
      </c>
      <c r="J3563">
        <v>1</v>
      </c>
      <c r="K3563" t="s">
        <v>2277</v>
      </c>
      <c r="L3563">
        <v>0</v>
      </c>
      <c r="M3563" t="s">
        <v>2278</v>
      </c>
      <c r="N3563" t="s">
        <v>7158</v>
      </c>
      <c r="O3563" t="s">
        <v>17052</v>
      </c>
      <c r="R3563" t="s">
        <v>2281</v>
      </c>
      <c r="S3563" t="s">
        <v>560</v>
      </c>
      <c r="T3563" t="s">
        <v>17053</v>
      </c>
      <c r="U3563" t="s">
        <v>9799</v>
      </c>
      <c r="V3563" s="41">
        <v>41519</v>
      </c>
      <c r="W3563" s="41">
        <v>33421</v>
      </c>
      <c r="X3563">
        <v>0</v>
      </c>
      <c r="Z3563" t="s">
        <v>710</v>
      </c>
      <c r="AA3563">
        <v>1</v>
      </c>
      <c r="AB3563" t="s">
        <v>103</v>
      </c>
      <c r="AC3563" t="s">
        <v>297</v>
      </c>
      <c r="AD3563">
        <v>1</v>
      </c>
      <c r="AE3563" t="s">
        <v>563</v>
      </c>
      <c r="AG3563" t="s">
        <v>2183</v>
      </c>
      <c r="AJ3563" t="s">
        <v>107</v>
      </c>
      <c r="AK3563" t="s">
        <v>17054</v>
      </c>
    </row>
    <row r="3564" spans="1:37" hidden="1" x14ac:dyDescent="0.25">
      <c r="A3564" t="s">
        <v>17055</v>
      </c>
      <c r="B3564" t="e">
        <f>VLOOKUP(A3564,[2]mp_ALL!B$1:B$557,1,0)</f>
        <v>#N/A</v>
      </c>
      <c r="C3564" t="s">
        <v>17056</v>
      </c>
      <c r="D3564" t="s">
        <v>36</v>
      </c>
      <c r="E3564" t="s">
        <v>88</v>
      </c>
      <c r="F3564" t="s">
        <v>89</v>
      </c>
      <c r="G3564" t="s">
        <v>90</v>
      </c>
      <c r="H3564" t="s">
        <v>290</v>
      </c>
      <c r="I3564" t="s">
        <v>2766</v>
      </c>
      <c r="J3564">
        <v>1</v>
      </c>
      <c r="K3564" t="s">
        <v>2197</v>
      </c>
      <c r="L3564">
        <v>0</v>
      </c>
      <c r="M3564" t="s">
        <v>2198</v>
      </c>
      <c r="N3564" t="s">
        <v>2767</v>
      </c>
      <c r="O3564" t="s">
        <v>2768</v>
      </c>
      <c r="R3564" t="s">
        <v>117</v>
      </c>
      <c r="S3564" t="s">
        <v>237</v>
      </c>
      <c r="T3564" t="s">
        <v>17057</v>
      </c>
      <c r="U3564" t="s">
        <v>17058</v>
      </c>
      <c r="V3564" s="41">
        <v>41519</v>
      </c>
      <c r="W3564" s="41">
        <v>33559</v>
      </c>
      <c r="X3564">
        <v>1</v>
      </c>
      <c r="Y3564">
        <v>2</v>
      </c>
      <c r="Z3564" t="s">
        <v>102</v>
      </c>
      <c r="AA3564">
        <v>1</v>
      </c>
      <c r="AB3564" t="s">
        <v>103</v>
      </c>
      <c r="AC3564" t="s">
        <v>297</v>
      </c>
      <c r="AD3564">
        <v>1</v>
      </c>
      <c r="AE3564" t="s">
        <v>298</v>
      </c>
      <c r="AG3564" t="s">
        <v>2202</v>
      </c>
      <c r="AJ3564" t="s">
        <v>1032</v>
      </c>
      <c r="AK3564" t="s">
        <v>17059</v>
      </c>
    </row>
    <row r="3565" spans="1:37" hidden="1" x14ac:dyDescent="0.25">
      <c r="A3565" t="s">
        <v>17060</v>
      </c>
      <c r="B3565" t="e">
        <f>VLOOKUP(A3565,[2]mp_ALL!B$1:B$557,1,0)</f>
        <v>#N/A</v>
      </c>
      <c r="C3565" t="s">
        <v>17061</v>
      </c>
      <c r="D3565" t="s">
        <v>36</v>
      </c>
      <c r="E3565" t="s">
        <v>88</v>
      </c>
      <c r="F3565" t="s">
        <v>89</v>
      </c>
      <c r="G3565" t="s">
        <v>90</v>
      </c>
      <c r="H3565" t="s">
        <v>290</v>
      </c>
      <c r="I3565" t="s">
        <v>13630</v>
      </c>
      <c r="J3565">
        <v>1</v>
      </c>
      <c r="K3565" t="s">
        <v>2197</v>
      </c>
      <c r="L3565">
        <v>0</v>
      </c>
      <c r="M3565" t="s">
        <v>2198</v>
      </c>
      <c r="N3565" t="s">
        <v>7376</v>
      </c>
      <c r="O3565" t="s">
        <v>13631</v>
      </c>
      <c r="R3565" t="s">
        <v>117</v>
      </c>
      <c r="S3565" t="s">
        <v>237</v>
      </c>
      <c r="T3565" t="s">
        <v>17062</v>
      </c>
      <c r="U3565" t="s">
        <v>17063</v>
      </c>
      <c r="V3565" s="41">
        <v>41519</v>
      </c>
      <c r="W3565" s="41">
        <v>33702</v>
      </c>
      <c r="X3565">
        <v>1</v>
      </c>
      <c r="Y3565">
        <v>1</v>
      </c>
      <c r="Z3565" t="s">
        <v>102</v>
      </c>
      <c r="AA3565">
        <v>1</v>
      </c>
      <c r="AB3565" t="s">
        <v>103</v>
      </c>
      <c r="AC3565" t="s">
        <v>297</v>
      </c>
      <c r="AD3565">
        <v>1</v>
      </c>
      <c r="AE3565" t="s">
        <v>298</v>
      </c>
      <c r="AG3565" t="s">
        <v>121</v>
      </c>
      <c r="AJ3565" t="s">
        <v>3435</v>
      </c>
      <c r="AK3565" t="s">
        <v>17064</v>
      </c>
    </row>
    <row r="3566" spans="1:37" hidden="1" x14ac:dyDescent="0.25">
      <c r="A3566" t="s">
        <v>17065</v>
      </c>
      <c r="B3566" t="e">
        <f>VLOOKUP(A3566,[2]mp_ALL!B$1:B$557,1,0)</f>
        <v>#N/A</v>
      </c>
      <c r="C3566" t="s">
        <v>17066</v>
      </c>
      <c r="D3566" t="s">
        <v>39</v>
      </c>
      <c r="E3566" t="s">
        <v>1439</v>
      </c>
      <c r="F3566" t="s">
        <v>311</v>
      </c>
      <c r="G3566" t="s">
        <v>312</v>
      </c>
      <c r="H3566" t="s">
        <v>1440</v>
      </c>
      <c r="I3566" t="s">
        <v>17067</v>
      </c>
      <c r="J3566">
        <v>1</v>
      </c>
      <c r="K3566" t="s">
        <v>1581</v>
      </c>
      <c r="L3566">
        <v>0</v>
      </c>
      <c r="M3566" t="s">
        <v>1582</v>
      </c>
      <c r="R3566" t="s">
        <v>559</v>
      </c>
      <c r="S3566" t="s">
        <v>560</v>
      </c>
      <c r="T3566" t="s">
        <v>17068</v>
      </c>
      <c r="U3566" t="s">
        <v>1744</v>
      </c>
      <c r="V3566" s="41">
        <v>41519</v>
      </c>
      <c r="W3566" s="41">
        <v>30986</v>
      </c>
      <c r="X3566">
        <v>1</v>
      </c>
      <c r="Y3566">
        <v>3</v>
      </c>
      <c r="Z3566" t="s">
        <v>102</v>
      </c>
      <c r="AA3566">
        <v>1</v>
      </c>
      <c r="AB3566" t="s">
        <v>103</v>
      </c>
      <c r="AC3566" t="s">
        <v>297</v>
      </c>
      <c r="AD3566">
        <v>1</v>
      </c>
      <c r="AE3566" t="s">
        <v>563</v>
      </c>
      <c r="AG3566" t="s">
        <v>1040</v>
      </c>
      <c r="AI3566" t="s">
        <v>210</v>
      </c>
      <c r="AJ3566" t="s">
        <v>107</v>
      </c>
      <c r="AK3566" t="s">
        <v>17069</v>
      </c>
    </row>
    <row r="3567" spans="1:37" hidden="1" x14ac:dyDescent="0.25">
      <c r="A3567" t="s">
        <v>17070</v>
      </c>
      <c r="B3567" t="e">
        <f>VLOOKUP(A3567,[2]mp_ALL!B$1:B$557,1,0)</f>
        <v>#N/A</v>
      </c>
      <c r="C3567" t="s">
        <v>17071</v>
      </c>
      <c r="D3567" t="s">
        <v>36</v>
      </c>
      <c r="E3567" t="s">
        <v>88</v>
      </c>
      <c r="F3567" t="s">
        <v>154</v>
      </c>
      <c r="G3567" t="s">
        <v>155</v>
      </c>
      <c r="H3567" t="s">
        <v>290</v>
      </c>
      <c r="I3567" t="s">
        <v>11146</v>
      </c>
      <c r="J3567">
        <v>1</v>
      </c>
      <c r="K3567" t="s">
        <v>11147</v>
      </c>
      <c r="L3567">
        <v>0</v>
      </c>
      <c r="M3567" t="s">
        <v>158</v>
      </c>
      <c r="N3567" t="s">
        <v>8033</v>
      </c>
      <c r="O3567" t="s">
        <v>11148</v>
      </c>
      <c r="R3567" t="s">
        <v>117</v>
      </c>
      <c r="S3567" t="s">
        <v>163</v>
      </c>
      <c r="T3567" t="s">
        <v>17072</v>
      </c>
      <c r="U3567" t="s">
        <v>17073</v>
      </c>
      <c r="V3567" s="41">
        <v>41519</v>
      </c>
      <c r="W3567" s="41">
        <v>33659</v>
      </c>
      <c r="X3567">
        <v>1</v>
      </c>
      <c r="Y3567">
        <v>2</v>
      </c>
      <c r="Z3567" t="s">
        <v>102</v>
      </c>
      <c r="AA3567">
        <v>1</v>
      </c>
      <c r="AB3567" t="s">
        <v>103</v>
      </c>
      <c r="AC3567" t="s">
        <v>297</v>
      </c>
      <c r="AD3567">
        <v>1</v>
      </c>
      <c r="AE3567" t="s">
        <v>322</v>
      </c>
      <c r="AG3567" t="s">
        <v>121</v>
      </c>
      <c r="AJ3567" t="s">
        <v>1452</v>
      </c>
      <c r="AK3567" t="s">
        <v>17074</v>
      </c>
    </row>
    <row r="3568" spans="1:37" hidden="1" x14ac:dyDescent="0.25">
      <c r="A3568" t="s">
        <v>17075</v>
      </c>
      <c r="B3568" t="e">
        <f>VLOOKUP(A3568,[2]mp_ALL!B$1:B$557,1,0)</f>
        <v>#N/A</v>
      </c>
      <c r="C3568" t="s">
        <v>17076</v>
      </c>
      <c r="D3568" t="s">
        <v>36</v>
      </c>
      <c r="E3568" t="s">
        <v>88</v>
      </c>
      <c r="F3568" t="s">
        <v>89</v>
      </c>
      <c r="G3568" t="s">
        <v>90</v>
      </c>
      <c r="H3568" t="s">
        <v>290</v>
      </c>
      <c r="I3568" t="s">
        <v>6558</v>
      </c>
      <c r="J3568">
        <v>1</v>
      </c>
      <c r="K3568" t="s">
        <v>3100</v>
      </c>
      <c r="L3568">
        <v>0</v>
      </c>
      <c r="M3568" t="s">
        <v>3101</v>
      </c>
      <c r="N3568" t="s">
        <v>3858</v>
      </c>
      <c r="O3568" t="s">
        <v>6559</v>
      </c>
      <c r="R3568" t="s">
        <v>559</v>
      </c>
      <c r="S3568" t="s">
        <v>560</v>
      </c>
      <c r="T3568" t="s">
        <v>17077</v>
      </c>
      <c r="U3568" t="s">
        <v>9873</v>
      </c>
      <c r="V3568" s="41">
        <v>41519</v>
      </c>
      <c r="W3568" s="41">
        <v>32819</v>
      </c>
      <c r="X3568">
        <v>1</v>
      </c>
      <c r="Y3568">
        <v>2</v>
      </c>
      <c r="Z3568" t="s">
        <v>102</v>
      </c>
      <c r="AA3568">
        <v>1</v>
      </c>
      <c r="AB3568" t="s">
        <v>103</v>
      </c>
      <c r="AC3568" t="s">
        <v>297</v>
      </c>
      <c r="AD3568">
        <v>1</v>
      </c>
      <c r="AE3568" t="s">
        <v>563</v>
      </c>
      <c r="AG3568" t="s">
        <v>1040</v>
      </c>
      <c r="AJ3568" t="s">
        <v>271</v>
      </c>
      <c r="AK3568" t="s">
        <v>17078</v>
      </c>
    </row>
    <row r="3569" spans="1:37" hidden="1" x14ac:dyDescent="0.25">
      <c r="A3569" t="s">
        <v>17079</v>
      </c>
      <c r="B3569" t="e">
        <f>VLOOKUP(A3569,[2]mp_ALL!B$1:B$557,1,0)</f>
        <v>#N/A</v>
      </c>
      <c r="C3569" t="s">
        <v>17080</v>
      </c>
      <c r="D3569" t="s">
        <v>36</v>
      </c>
      <c r="E3569" t="s">
        <v>88</v>
      </c>
      <c r="F3569" t="s">
        <v>154</v>
      </c>
      <c r="G3569" t="s">
        <v>155</v>
      </c>
      <c r="H3569" t="s">
        <v>290</v>
      </c>
      <c r="I3569" t="s">
        <v>5726</v>
      </c>
      <c r="J3569">
        <v>1</v>
      </c>
      <c r="K3569" t="s">
        <v>3192</v>
      </c>
      <c r="L3569">
        <v>0</v>
      </c>
      <c r="M3569" t="s">
        <v>1486</v>
      </c>
      <c r="N3569" t="s">
        <v>2156</v>
      </c>
      <c r="O3569" t="s">
        <v>5727</v>
      </c>
      <c r="R3569" t="s">
        <v>147</v>
      </c>
      <c r="S3569" t="s">
        <v>319</v>
      </c>
      <c r="T3569" t="s">
        <v>17081</v>
      </c>
      <c r="U3569" t="s">
        <v>17082</v>
      </c>
      <c r="V3569" s="41">
        <v>41519</v>
      </c>
      <c r="W3569" s="41">
        <v>33744</v>
      </c>
      <c r="X3569">
        <v>0</v>
      </c>
      <c r="Z3569" t="s">
        <v>102</v>
      </c>
      <c r="AA3569">
        <v>1</v>
      </c>
      <c r="AB3569" t="s">
        <v>103</v>
      </c>
      <c r="AC3569" t="s">
        <v>297</v>
      </c>
      <c r="AD3569">
        <v>1</v>
      </c>
      <c r="AE3569" t="s">
        <v>322</v>
      </c>
      <c r="AG3569" t="s">
        <v>148</v>
      </c>
      <c r="AJ3569" t="s">
        <v>5945</v>
      </c>
      <c r="AK3569" t="s">
        <v>17083</v>
      </c>
    </row>
    <row r="3570" spans="1:37" hidden="1" x14ac:dyDescent="0.25">
      <c r="A3570" t="s">
        <v>17084</v>
      </c>
      <c r="B3570" t="e">
        <f>VLOOKUP(A3570,[2]mp_ALL!B$1:B$557,1,0)</f>
        <v>#N/A</v>
      </c>
      <c r="C3570" t="s">
        <v>17085</v>
      </c>
      <c r="D3570" t="s">
        <v>39</v>
      </c>
      <c r="E3570" t="s">
        <v>1439</v>
      </c>
      <c r="F3570" t="s">
        <v>311</v>
      </c>
      <c r="G3570" t="s">
        <v>312</v>
      </c>
      <c r="H3570" t="s">
        <v>1440</v>
      </c>
      <c r="I3570" t="s">
        <v>6461</v>
      </c>
      <c r="J3570">
        <v>1</v>
      </c>
      <c r="K3570" t="s">
        <v>457</v>
      </c>
      <c r="L3570">
        <v>0</v>
      </c>
      <c r="M3570" t="s">
        <v>113</v>
      </c>
      <c r="R3570" t="s">
        <v>117</v>
      </c>
      <c r="S3570" t="s">
        <v>237</v>
      </c>
      <c r="T3570" t="s">
        <v>17086</v>
      </c>
      <c r="U3570" t="s">
        <v>17087</v>
      </c>
      <c r="V3570" s="41">
        <v>41519</v>
      </c>
      <c r="W3570" s="41">
        <v>33110</v>
      </c>
      <c r="X3570">
        <v>1</v>
      </c>
      <c r="Y3570">
        <v>2</v>
      </c>
      <c r="Z3570" t="s">
        <v>102</v>
      </c>
      <c r="AA3570">
        <v>1</v>
      </c>
      <c r="AB3570" t="s">
        <v>103</v>
      </c>
      <c r="AC3570" t="s">
        <v>297</v>
      </c>
      <c r="AD3570">
        <v>1</v>
      </c>
      <c r="AE3570" t="s">
        <v>322</v>
      </c>
      <c r="AG3570" t="s">
        <v>121</v>
      </c>
      <c r="AI3570" t="s">
        <v>210</v>
      </c>
      <c r="AJ3570" t="s">
        <v>107</v>
      </c>
      <c r="AK3570" t="s">
        <v>17088</v>
      </c>
    </row>
    <row r="3571" spans="1:37" hidden="1" x14ac:dyDescent="0.25">
      <c r="A3571" t="s">
        <v>17089</v>
      </c>
      <c r="B3571" t="e">
        <f>VLOOKUP(A3571,[2]mp_ALL!B$1:B$557,1,0)</f>
        <v>#N/A</v>
      </c>
      <c r="C3571" t="s">
        <v>17090</v>
      </c>
      <c r="D3571" t="s">
        <v>36</v>
      </c>
      <c r="E3571" t="s">
        <v>88</v>
      </c>
      <c r="F3571" t="s">
        <v>154</v>
      </c>
      <c r="G3571" t="s">
        <v>155</v>
      </c>
      <c r="H3571" t="s">
        <v>290</v>
      </c>
      <c r="I3571" t="s">
        <v>2376</v>
      </c>
      <c r="J3571">
        <v>1</v>
      </c>
      <c r="K3571" t="s">
        <v>591</v>
      </c>
      <c r="L3571">
        <v>0</v>
      </c>
      <c r="M3571" t="s">
        <v>592</v>
      </c>
      <c r="N3571" t="s">
        <v>2377</v>
      </c>
      <c r="O3571" t="s">
        <v>2378</v>
      </c>
      <c r="R3571" t="s">
        <v>147</v>
      </c>
      <c r="S3571" t="s">
        <v>560</v>
      </c>
      <c r="T3571" t="s">
        <v>17091</v>
      </c>
      <c r="U3571" t="s">
        <v>17092</v>
      </c>
      <c r="V3571" s="41">
        <v>41519</v>
      </c>
      <c r="W3571" s="41">
        <v>33804</v>
      </c>
      <c r="X3571">
        <v>1</v>
      </c>
      <c r="Y3571">
        <v>1</v>
      </c>
      <c r="Z3571" t="s">
        <v>102</v>
      </c>
      <c r="AA3571">
        <v>1</v>
      </c>
      <c r="AB3571" t="s">
        <v>103</v>
      </c>
      <c r="AC3571" t="s">
        <v>297</v>
      </c>
      <c r="AD3571">
        <v>1</v>
      </c>
      <c r="AE3571" t="s">
        <v>563</v>
      </c>
      <c r="AG3571" t="s">
        <v>577</v>
      </c>
      <c r="AJ3571" t="s">
        <v>694</v>
      </c>
      <c r="AK3571" t="s">
        <v>17093</v>
      </c>
    </row>
    <row r="3572" spans="1:37" hidden="1" x14ac:dyDescent="0.25">
      <c r="A3572" t="s">
        <v>17094</v>
      </c>
      <c r="B3572" t="e">
        <f>VLOOKUP(A3572,[2]mp_ALL!B$1:B$557,1,0)</f>
        <v>#N/A</v>
      </c>
      <c r="C3572" t="s">
        <v>17095</v>
      </c>
      <c r="D3572" t="s">
        <v>36</v>
      </c>
      <c r="E3572" t="s">
        <v>88</v>
      </c>
      <c r="F3572" t="s">
        <v>154</v>
      </c>
      <c r="G3572" t="s">
        <v>155</v>
      </c>
      <c r="H3572" t="s">
        <v>290</v>
      </c>
      <c r="I3572" t="s">
        <v>17096</v>
      </c>
      <c r="J3572">
        <v>1</v>
      </c>
      <c r="K3572" t="s">
        <v>7459</v>
      </c>
      <c r="L3572">
        <v>0</v>
      </c>
      <c r="M3572" t="s">
        <v>2198</v>
      </c>
      <c r="N3572" t="s">
        <v>17030</v>
      </c>
      <c r="O3572" t="s">
        <v>17097</v>
      </c>
      <c r="R3572" t="s">
        <v>117</v>
      </c>
      <c r="S3572" t="s">
        <v>237</v>
      </c>
      <c r="T3572" t="s">
        <v>17098</v>
      </c>
      <c r="U3572" t="s">
        <v>17099</v>
      </c>
      <c r="V3572" s="41">
        <v>41519</v>
      </c>
      <c r="W3572" s="41">
        <v>33584</v>
      </c>
      <c r="X3572">
        <v>1</v>
      </c>
      <c r="Y3572">
        <v>1</v>
      </c>
      <c r="Z3572" t="s">
        <v>102</v>
      </c>
      <c r="AA3572">
        <v>1</v>
      </c>
      <c r="AB3572" t="s">
        <v>103</v>
      </c>
      <c r="AC3572" t="s">
        <v>297</v>
      </c>
      <c r="AD3572">
        <v>1</v>
      </c>
      <c r="AE3572" t="s">
        <v>322</v>
      </c>
      <c r="AG3572" t="s">
        <v>228</v>
      </c>
      <c r="AJ3572" t="s">
        <v>1599</v>
      </c>
      <c r="AK3572" t="s">
        <v>17100</v>
      </c>
    </row>
    <row r="3573" spans="1:37" hidden="1" x14ac:dyDescent="0.25">
      <c r="A3573" t="s">
        <v>17101</v>
      </c>
      <c r="B3573" t="e">
        <f>VLOOKUP(A3573,[2]mp_ALL!B$1:B$557,1,0)</f>
        <v>#N/A</v>
      </c>
      <c r="C3573" t="s">
        <v>17102</v>
      </c>
      <c r="D3573" t="s">
        <v>36</v>
      </c>
      <c r="E3573" t="s">
        <v>88</v>
      </c>
      <c r="F3573" t="s">
        <v>89</v>
      </c>
      <c r="G3573" t="s">
        <v>90</v>
      </c>
      <c r="H3573" t="s">
        <v>290</v>
      </c>
      <c r="I3573" t="s">
        <v>7399</v>
      </c>
      <c r="J3573">
        <v>1</v>
      </c>
      <c r="K3573" t="s">
        <v>5896</v>
      </c>
      <c r="L3573">
        <v>0</v>
      </c>
      <c r="M3573" t="s">
        <v>414</v>
      </c>
      <c r="N3573" t="s">
        <v>7400</v>
      </c>
      <c r="O3573" t="s">
        <v>7401</v>
      </c>
      <c r="R3573" t="s">
        <v>117</v>
      </c>
      <c r="S3573" t="s">
        <v>163</v>
      </c>
      <c r="T3573" t="s">
        <v>17103</v>
      </c>
      <c r="U3573" t="s">
        <v>17104</v>
      </c>
      <c r="V3573" s="41">
        <v>41519</v>
      </c>
      <c r="W3573" s="41">
        <v>33647</v>
      </c>
      <c r="X3573">
        <v>0</v>
      </c>
      <c r="Z3573" t="s">
        <v>102</v>
      </c>
      <c r="AA3573">
        <v>1</v>
      </c>
      <c r="AB3573" t="s">
        <v>103</v>
      </c>
      <c r="AC3573" t="s">
        <v>297</v>
      </c>
      <c r="AD3573">
        <v>1</v>
      </c>
      <c r="AE3573" t="s">
        <v>322</v>
      </c>
      <c r="AG3573" t="s">
        <v>121</v>
      </c>
      <c r="AJ3573" t="s">
        <v>694</v>
      </c>
      <c r="AK3573" t="s">
        <v>17105</v>
      </c>
    </row>
    <row r="3574" spans="1:37" hidden="1" x14ac:dyDescent="0.25">
      <c r="A3574" t="s">
        <v>17106</v>
      </c>
      <c r="B3574" t="e">
        <f>VLOOKUP(A3574,[2]mp_ALL!B$1:B$557,1,0)</f>
        <v>#N/A</v>
      </c>
      <c r="C3574" t="s">
        <v>17107</v>
      </c>
      <c r="D3574" t="s">
        <v>36</v>
      </c>
      <c r="E3574" t="s">
        <v>88</v>
      </c>
      <c r="F3574" t="s">
        <v>89</v>
      </c>
      <c r="G3574" t="s">
        <v>90</v>
      </c>
      <c r="H3574" t="s">
        <v>290</v>
      </c>
      <c r="I3574" t="s">
        <v>13654</v>
      </c>
      <c r="J3574">
        <v>1</v>
      </c>
      <c r="K3574" t="s">
        <v>157</v>
      </c>
      <c r="L3574">
        <v>0</v>
      </c>
      <c r="M3574" t="s">
        <v>158</v>
      </c>
      <c r="N3574" t="s">
        <v>2004</v>
      </c>
      <c r="O3574" t="s">
        <v>13655</v>
      </c>
      <c r="R3574" t="s">
        <v>117</v>
      </c>
      <c r="S3574" t="s">
        <v>237</v>
      </c>
      <c r="T3574" t="s">
        <v>17108</v>
      </c>
      <c r="U3574" t="s">
        <v>17109</v>
      </c>
      <c r="V3574" s="41">
        <v>41519</v>
      </c>
      <c r="W3574" s="41">
        <v>33835</v>
      </c>
      <c r="X3574">
        <v>1</v>
      </c>
      <c r="Y3574">
        <v>1</v>
      </c>
      <c r="Z3574" t="s">
        <v>102</v>
      </c>
      <c r="AA3574">
        <v>1</v>
      </c>
      <c r="AB3574" t="s">
        <v>103</v>
      </c>
      <c r="AC3574" t="s">
        <v>297</v>
      </c>
      <c r="AD3574">
        <v>1</v>
      </c>
      <c r="AE3574" t="s">
        <v>322</v>
      </c>
      <c r="AG3574" t="s">
        <v>121</v>
      </c>
      <c r="AJ3574" t="s">
        <v>2166</v>
      </c>
      <c r="AK3574" t="s">
        <v>17110</v>
      </c>
    </row>
    <row r="3575" spans="1:37" hidden="1" x14ac:dyDescent="0.25">
      <c r="A3575" t="s">
        <v>17111</v>
      </c>
      <c r="B3575" t="e">
        <f>VLOOKUP(A3575,[2]mp_ALL!B$1:B$557,1,0)</f>
        <v>#N/A</v>
      </c>
      <c r="C3575" t="s">
        <v>17112</v>
      </c>
      <c r="D3575" t="s">
        <v>38</v>
      </c>
      <c r="E3575" t="s">
        <v>88</v>
      </c>
      <c r="F3575" t="s">
        <v>8284</v>
      </c>
      <c r="G3575" t="s">
        <v>8285</v>
      </c>
      <c r="H3575" t="s">
        <v>91</v>
      </c>
      <c r="I3575" t="s">
        <v>16999</v>
      </c>
      <c r="J3575">
        <v>1</v>
      </c>
      <c r="K3575" t="s">
        <v>2074</v>
      </c>
      <c r="L3575">
        <v>1</v>
      </c>
      <c r="M3575" t="s">
        <v>94</v>
      </c>
      <c r="N3575" t="s">
        <v>2075</v>
      </c>
      <c r="O3575" t="s">
        <v>2076</v>
      </c>
      <c r="P3575" t="s">
        <v>2077</v>
      </c>
      <c r="Q3575" t="s">
        <v>17000</v>
      </c>
      <c r="S3575" t="s">
        <v>817</v>
      </c>
      <c r="T3575" t="s">
        <v>17113</v>
      </c>
      <c r="U3575" t="s">
        <v>17114</v>
      </c>
      <c r="V3575" s="41">
        <v>41533</v>
      </c>
      <c r="W3575" s="41">
        <v>33701</v>
      </c>
      <c r="X3575">
        <v>1</v>
      </c>
      <c r="Y3575">
        <v>1</v>
      </c>
      <c r="Z3575" t="s">
        <v>102</v>
      </c>
      <c r="AA3575">
        <v>1</v>
      </c>
      <c r="AB3575" t="s">
        <v>103</v>
      </c>
      <c r="AC3575" t="s">
        <v>104</v>
      </c>
      <c r="AD3575">
        <v>1</v>
      </c>
      <c r="AE3575" t="s">
        <v>138</v>
      </c>
      <c r="AG3575" t="s">
        <v>106</v>
      </c>
      <c r="AJ3575" t="s">
        <v>1528</v>
      </c>
    </row>
    <row r="3576" spans="1:37" hidden="1" x14ac:dyDescent="0.25">
      <c r="A3576" t="s">
        <v>17115</v>
      </c>
      <c r="B3576" t="e">
        <f>VLOOKUP(A3576,[2]mp_ALL!B$1:B$557,1,0)</f>
        <v>#N/A</v>
      </c>
      <c r="C3576" t="s">
        <v>17116</v>
      </c>
      <c r="D3576" t="s">
        <v>38</v>
      </c>
      <c r="E3576" t="s">
        <v>88</v>
      </c>
      <c r="F3576" t="s">
        <v>8284</v>
      </c>
      <c r="G3576" t="s">
        <v>8285</v>
      </c>
      <c r="H3576" t="s">
        <v>91</v>
      </c>
      <c r="I3576" t="s">
        <v>3975</v>
      </c>
      <c r="J3576">
        <v>1</v>
      </c>
      <c r="K3576" t="s">
        <v>2074</v>
      </c>
      <c r="L3576">
        <v>1</v>
      </c>
      <c r="M3576" t="s">
        <v>94</v>
      </c>
      <c r="N3576" t="s">
        <v>2075</v>
      </c>
      <c r="O3576" t="s">
        <v>2076</v>
      </c>
      <c r="P3576" t="s">
        <v>3976</v>
      </c>
      <c r="Q3576" t="s">
        <v>3977</v>
      </c>
      <c r="S3576" t="s">
        <v>817</v>
      </c>
      <c r="T3576" t="s">
        <v>17117</v>
      </c>
      <c r="U3576" t="s">
        <v>17118</v>
      </c>
      <c r="V3576" s="41">
        <v>41526</v>
      </c>
      <c r="W3576" s="41">
        <v>33950</v>
      </c>
      <c r="X3576">
        <v>1</v>
      </c>
      <c r="Y3576">
        <v>0</v>
      </c>
      <c r="Z3576" t="s">
        <v>102</v>
      </c>
      <c r="AA3576">
        <v>1</v>
      </c>
      <c r="AB3576" t="s">
        <v>103</v>
      </c>
      <c r="AC3576" t="s">
        <v>104</v>
      </c>
      <c r="AD3576">
        <v>1</v>
      </c>
      <c r="AE3576" t="s">
        <v>138</v>
      </c>
      <c r="AG3576" t="s">
        <v>106</v>
      </c>
      <c r="AJ3576" t="s">
        <v>1008</v>
      </c>
      <c r="AK3576" t="s">
        <v>17119</v>
      </c>
    </row>
    <row r="3577" spans="1:37" hidden="1" x14ac:dyDescent="0.25">
      <c r="A3577" t="s">
        <v>17120</v>
      </c>
      <c r="B3577" t="e">
        <f>VLOOKUP(A3577,[2]mp_ALL!B$1:B$557,1,0)</f>
        <v>#N/A</v>
      </c>
      <c r="C3577" t="s">
        <v>17121</v>
      </c>
      <c r="D3577" t="s">
        <v>38</v>
      </c>
      <c r="E3577" t="s">
        <v>88</v>
      </c>
      <c r="F3577" t="s">
        <v>8284</v>
      </c>
      <c r="G3577" t="s">
        <v>8285</v>
      </c>
      <c r="H3577" t="s">
        <v>91</v>
      </c>
      <c r="I3577" t="s">
        <v>4442</v>
      </c>
      <c r="J3577">
        <v>1</v>
      </c>
      <c r="K3577" t="s">
        <v>3319</v>
      </c>
      <c r="L3577">
        <v>0</v>
      </c>
      <c r="M3577" t="s">
        <v>94</v>
      </c>
      <c r="N3577" t="s">
        <v>43</v>
      </c>
      <c r="O3577" t="s">
        <v>3320</v>
      </c>
      <c r="P3577" t="s">
        <v>3321</v>
      </c>
      <c r="Q3577" t="s">
        <v>4443</v>
      </c>
      <c r="S3577" t="s">
        <v>817</v>
      </c>
      <c r="T3577" t="s">
        <v>17122</v>
      </c>
      <c r="U3577" t="s">
        <v>17123</v>
      </c>
      <c r="V3577" s="41">
        <v>41526</v>
      </c>
      <c r="W3577" s="41">
        <v>34007</v>
      </c>
      <c r="X3577">
        <v>1</v>
      </c>
      <c r="Y3577">
        <v>1</v>
      </c>
      <c r="Z3577" t="s">
        <v>102</v>
      </c>
      <c r="AA3577">
        <v>1</v>
      </c>
      <c r="AB3577" t="s">
        <v>103</v>
      </c>
      <c r="AC3577" t="s">
        <v>104</v>
      </c>
      <c r="AD3577">
        <v>1</v>
      </c>
      <c r="AE3577" t="s">
        <v>120</v>
      </c>
      <c r="AG3577" t="s">
        <v>106</v>
      </c>
      <c r="AJ3577" t="s">
        <v>3422</v>
      </c>
      <c r="AK3577" t="s">
        <v>17124</v>
      </c>
    </row>
    <row r="3578" spans="1:37" hidden="1" x14ac:dyDescent="0.25">
      <c r="A3578" t="s">
        <v>17125</v>
      </c>
      <c r="B3578" t="e">
        <f>VLOOKUP(A3578,[2]mp_ALL!B$1:B$557,1,0)</f>
        <v>#N/A</v>
      </c>
      <c r="C3578" t="s">
        <v>17126</v>
      </c>
      <c r="D3578" t="s">
        <v>38</v>
      </c>
      <c r="E3578" t="s">
        <v>88</v>
      </c>
      <c r="F3578" t="s">
        <v>8284</v>
      </c>
      <c r="G3578" t="s">
        <v>8285</v>
      </c>
      <c r="H3578" t="s">
        <v>91</v>
      </c>
      <c r="I3578" t="s">
        <v>1447</v>
      </c>
      <c r="J3578">
        <v>1</v>
      </c>
      <c r="K3578" t="s">
        <v>1448</v>
      </c>
      <c r="L3578">
        <v>1</v>
      </c>
      <c r="M3578" t="s">
        <v>1281</v>
      </c>
      <c r="N3578" t="s">
        <v>1449</v>
      </c>
      <c r="O3578" t="s">
        <v>1450</v>
      </c>
      <c r="R3578" t="s">
        <v>117</v>
      </c>
      <c r="S3578" t="s">
        <v>525</v>
      </c>
      <c r="T3578" t="s">
        <v>9546</v>
      </c>
      <c r="U3578" t="s">
        <v>17127</v>
      </c>
      <c r="V3578" s="41">
        <v>41526</v>
      </c>
      <c r="W3578" s="41">
        <v>34472</v>
      </c>
      <c r="X3578">
        <v>1</v>
      </c>
      <c r="Y3578">
        <v>1</v>
      </c>
      <c r="Z3578" t="s">
        <v>102</v>
      </c>
      <c r="AA3578">
        <v>1</v>
      </c>
      <c r="AB3578" t="s">
        <v>103</v>
      </c>
      <c r="AC3578" t="s">
        <v>104</v>
      </c>
      <c r="AD3578">
        <v>1</v>
      </c>
      <c r="AE3578" t="s">
        <v>138</v>
      </c>
      <c r="AJ3578" t="s">
        <v>663</v>
      </c>
      <c r="AK3578" t="s">
        <v>17128</v>
      </c>
    </row>
    <row r="3579" spans="1:37" x14ac:dyDescent="0.25">
      <c r="A3579" t="s">
        <v>17129</v>
      </c>
      <c r="B3579" t="str">
        <f>VLOOKUP(A3579,[2]mp_ALL!B$1:B$557,1,0)</f>
        <v>1324427</v>
      </c>
      <c r="C3579" t="s">
        <v>17130</v>
      </c>
      <c r="D3579" t="s">
        <v>38</v>
      </c>
      <c r="E3579" t="s">
        <v>88</v>
      </c>
      <c r="F3579" t="s">
        <v>8284</v>
      </c>
      <c r="G3579" t="s">
        <v>8285</v>
      </c>
      <c r="H3579" t="s">
        <v>91</v>
      </c>
      <c r="I3579" t="s">
        <v>4114</v>
      </c>
      <c r="J3579">
        <v>1</v>
      </c>
      <c r="K3579" t="s">
        <v>1884</v>
      </c>
      <c r="L3579">
        <v>1</v>
      </c>
      <c r="M3579" t="s">
        <v>34</v>
      </c>
      <c r="N3579" t="s">
        <v>45</v>
      </c>
      <c r="O3579" t="s">
        <v>4115</v>
      </c>
      <c r="P3579" t="s">
        <v>4116</v>
      </c>
      <c r="S3579" t="s">
        <v>549</v>
      </c>
      <c r="T3579" t="s">
        <v>17131</v>
      </c>
      <c r="U3579" t="s">
        <v>17132</v>
      </c>
      <c r="V3579" s="41">
        <v>41526</v>
      </c>
      <c r="W3579" s="41">
        <v>34580</v>
      </c>
      <c r="X3579">
        <v>1</v>
      </c>
      <c r="Y3579">
        <v>1</v>
      </c>
      <c r="Z3579" t="s">
        <v>102</v>
      </c>
      <c r="AA3579">
        <v>1</v>
      </c>
      <c r="AB3579" t="s">
        <v>103</v>
      </c>
      <c r="AC3579" t="s">
        <v>104</v>
      </c>
      <c r="AD3579">
        <v>1</v>
      </c>
      <c r="AE3579" t="s">
        <v>138</v>
      </c>
      <c r="AG3579" t="s">
        <v>228</v>
      </c>
      <c r="AJ3579" t="s">
        <v>107</v>
      </c>
      <c r="AK3579" t="s">
        <v>17133</v>
      </c>
    </row>
    <row r="3580" spans="1:37" x14ac:dyDescent="0.25">
      <c r="A3580" t="s">
        <v>17134</v>
      </c>
      <c r="B3580" t="str">
        <f>VLOOKUP(A3580,[2]mp_ALL!B$1:B$557,1,0)</f>
        <v>1324428</v>
      </c>
      <c r="C3580" t="s">
        <v>17135</v>
      </c>
      <c r="D3580" t="s">
        <v>38</v>
      </c>
      <c r="E3580" t="s">
        <v>88</v>
      </c>
      <c r="F3580" t="s">
        <v>8284</v>
      </c>
      <c r="G3580" t="s">
        <v>8285</v>
      </c>
      <c r="H3580" t="s">
        <v>91</v>
      </c>
      <c r="I3580" t="s">
        <v>4648</v>
      </c>
      <c r="J3580">
        <v>1</v>
      </c>
      <c r="K3580" t="s">
        <v>1625</v>
      </c>
      <c r="L3580">
        <v>1</v>
      </c>
      <c r="M3580" t="s">
        <v>34</v>
      </c>
      <c r="N3580" t="s">
        <v>45</v>
      </c>
      <c r="O3580" t="s">
        <v>1626</v>
      </c>
      <c r="P3580" t="s">
        <v>1627</v>
      </c>
      <c r="Q3580" t="s">
        <v>4649</v>
      </c>
      <c r="S3580" t="s">
        <v>549</v>
      </c>
      <c r="T3580" t="s">
        <v>14237</v>
      </c>
      <c r="U3580" t="s">
        <v>17136</v>
      </c>
      <c r="V3580" s="41">
        <v>41526</v>
      </c>
      <c r="W3580" s="41">
        <v>33682</v>
      </c>
      <c r="X3580">
        <v>1</v>
      </c>
      <c r="Y3580">
        <v>1</v>
      </c>
      <c r="Z3580" t="s">
        <v>102</v>
      </c>
      <c r="AA3580">
        <v>1</v>
      </c>
      <c r="AB3580" t="s">
        <v>103</v>
      </c>
      <c r="AC3580" t="s">
        <v>104</v>
      </c>
      <c r="AD3580">
        <v>1</v>
      </c>
      <c r="AE3580" t="s">
        <v>105</v>
      </c>
      <c r="AG3580" t="s">
        <v>106</v>
      </c>
      <c r="AJ3580" t="s">
        <v>107</v>
      </c>
      <c r="AK3580" t="s">
        <v>17137</v>
      </c>
    </row>
    <row r="3581" spans="1:37" hidden="1" x14ac:dyDescent="0.25">
      <c r="A3581" t="s">
        <v>17138</v>
      </c>
      <c r="B3581" t="e">
        <f>VLOOKUP(A3581,[2]mp_ALL!B$1:B$557,1,0)</f>
        <v>#N/A</v>
      </c>
      <c r="C3581" t="s">
        <v>17139</v>
      </c>
      <c r="D3581" t="s">
        <v>38</v>
      </c>
      <c r="E3581" t="s">
        <v>88</v>
      </c>
      <c r="F3581" t="s">
        <v>8284</v>
      </c>
      <c r="G3581" t="s">
        <v>8285</v>
      </c>
      <c r="H3581" t="s">
        <v>91</v>
      </c>
      <c r="I3581" t="s">
        <v>14677</v>
      </c>
      <c r="J3581">
        <v>1</v>
      </c>
      <c r="K3581" t="s">
        <v>232</v>
      </c>
      <c r="L3581">
        <v>0</v>
      </c>
      <c r="M3581" t="s">
        <v>233</v>
      </c>
      <c r="N3581" t="s">
        <v>1433</v>
      </c>
      <c r="O3581" t="s">
        <v>7034</v>
      </c>
      <c r="P3581" t="s">
        <v>14678</v>
      </c>
      <c r="Q3581" t="s">
        <v>14679</v>
      </c>
      <c r="R3581" t="s">
        <v>117</v>
      </c>
      <c r="S3581" t="s">
        <v>949</v>
      </c>
      <c r="T3581" t="s">
        <v>17140</v>
      </c>
      <c r="U3581" t="s">
        <v>17141</v>
      </c>
      <c r="V3581" s="41">
        <v>41526</v>
      </c>
      <c r="W3581" s="41">
        <v>34023</v>
      </c>
      <c r="X3581">
        <v>1</v>
      </c>
      <c r="Y3581">
        <v>1</v>
      </c>
      <c r="Z3581" t="s">
        <v>102</v>
      </c>
      <c r="AA3581">
        <v>1</v>
      </c>
      <c r="AB3581" t="s">
        <v>103</v>
      </c>
      <c r="AC3581" t="s">
        <v>104</v>
      </c>
      <c r="AD3581">
        <v>1</v>
      </c>
      <c r="AE3581" t="s">
        <v>120</v>
      </c>
      <c r="AG3581" t="s">
        <v>121</v>
      </c>
      <c r="AJ3581" t="s">
        <v>1705</v>
      </c>
      <c r="AK3581" t="s">
        <v>17142</v>
      </c>
    </row>
    <row r="3582" spans="1:37" hidden="1" x14ac:dyDescent="0.25">
      <c r="A3582" t="s">
        <v>17143</v>
      </c>
      <c r="B3582" t="e">
        <f>VLOOKUP(A3582,[2]mp_ALL!B$1:B$557,1,0)</f>
        <v>#N/A</v>
      </c>
      <c r="C3582" t="s">
        <v>17144</v>
      </c>
      <c r="D3582" t="s">
        <v>38</v>
      </c>
      <c r="E3582" t="s">
        <v>88</v>
      </c>
      <c r="F3582" t="s">
        <v>8284</v>
      </c>
      <c r="G3582" t="s">
        <v>8285</v>
      </c>
      <c r="H3582" t="s">
        <v>91</v>
      </c>
      <c r="I3582" t="s">
        <v>17145</v>
      </c>
      <c r="J3582">
        <v>1</v>
      </c>
      <c r="K3582" t="s">
        <v>2801</v>
      </c>
      <c r="L3582">
        <v>0</v>
      </c>
      <c r="M3582" t="s">
        <v>316</v>
      </c>
      <c r="N3582" t="s">
        <v>2802</v>
      </c>
      <c r="O3582" t="s">
        <v>2803</v>
      </c>
      <c r="P3582" t="s">
        <v>2804</v>
      </c>
      <c r="Q3582" t="s">
        <v>10651</v>
      </c>
      <c r="S3582" t="s">
        <v>319</v>
      </c>
      <c r="T3582" t="s">
        <v>17146</v>
      </c>
      <c r="U3582" t="s">
        <v>17147</v>
      </c>
      <c r="V3582" s="41">
        <v>41526</v>
      </c>
      <c r="W3582" s="41">
        <v>34584</v>
      </c>
      <c r="X3582">
        <v>1</v>
      </c>
      <c r="Y3582">
        <v>0</v>
      </c>
      <c r="Z3582" t="s">
        <v>102</v>
      </c>
      <c r="AA3582">
        <v>1</v>
      </c>
      <c r="AB3582" t="s">
        <v>103</v>
      </c>
      <c r="AC3582" t="s">
        <v>104</v>
      </c>
      <c r="AD3582">
        <v>1</v>
      </c>
      <c r="AE3582" t="s">
        <v>308</v>
      </c>
      <c r="AG3582" t="s">
        <v>2183</v>
      </c>
      <c r="AJ3582" t="s">
        <v>1217</v>
      </c>
      <c r="AK3582" t="s">
        <v>17148</v>
      </c>
    </row>
    <row r="3583" spans="1:37" hidden="1" x14ac:dyDescent="0.25">
      <c r="A3583" t="s">
        <v>17149</v>
      </c>
      <c r="B3583" t="e">
        <f>VLOOKUP(A3583,[2]mp_ALL!B$1:B$557,1,0)</f>
        <v>#N/A</v>
      </c>
      <c r="C3583" t="s">
        <v>17150</v>
      </c>
      <c r="D3583" t="s">
        <v>38</v>
      </c>
      <c r="E3583" t="s">
        <v>88</v>
      </c>
      <c r="F3583" t="s">
        <v>8284</v>
      </c>
      <c r="G3583" t="s">
        <v>8285</v>
      </c>
      <c r="H3583" t="s">
        <v>91</v>
      </c>
      <c r="I3583" t="s">
        <v>17151</v>
      </c>
      <c r="J3583">
        <v>1</v>
      </c>
      <c r="K3583" t="s">
        <v>338</v>
      </c>
      <c r="L3583">
        <v>0</v>
      </c>
      <c r="M3583" t="s">
        <v>113</v>
      </c>
      <c r="N3583" t="s">
        <v>114</v>
      </c>
      <c r="O3583" t="s">
        <v>339</v>
      </c>
      <c r="P3583" t="s">
        <v>10367</v>
      </c>
      <c r="Q3583" t="s">
        <v>17152</v>
      </c>
      <c r="R3583" t="s">
        <v>117</v>
      </c>
      <c r="S3583" t="s">
        <v>99</v>
      </c>
      <c r="T3583" t="s">
        <v>17153</v>
      </c>
      <c r="U3583" t="s">
        <v>3739</v>
      </c>
      <c r="V3583" s="41">
        <v>41526</v>
      </c>
      <c r="W3583" s="41">
        <v>33676</v>
      </c>
      <c r="X3583">
        <v>1</v>
      </c>
      <c r="Y3583">
        <v>1</v>
      </c>
      <c r="Z3583" t="s">
        <v>102</v>
      </c>
      <c r="AA3583">
        <v>1</v>
      </c>
      <c r="AB3583" t="s">
        <v>103</v>
      </c>
      <c r="AC3583" t="s">
        <v>104</v>
      </c>
      <c r="AD3583">
        <v>1</v>
      </c>
      <c r="AE3583" t="s">
        <v>120</v>
      </c>
      <c r="AG3583" t="s">
        <v>121</v>
      </c>
      <c r="AJ3583" t="s">
        <v>190</v>
      </c>
      <c r="AK3583" t="s">
        <v>17154</v>
      </c>
    </row>
    <row r="3584" spans="1:37" hidden="1" x14ac:dyDescent="0.25">
      <c r="A3584" t="s">
        <v>17155</v>
      </c>
      <c r="B3584" t="e">
        <f>VLOOKUP(A3584,[2]mp_ALL!B$1:B$557,1,0)</f>
        <v>#N/A</v>
      </c>
      <c r="C3584" t="s">
        <v>17156</v>
      </c>
      <c r="D3584" t="s">
        <v>38</v>
      </c>
      <c r="E3584" t="s">
        <v>88</v>
      </c>
      <c r="F3584" t="s">
        <v>8284</v>
      </c>
      <c r="G3584" t="s">
        <v>8285</v>
      </c>
      <c r="H3584" t="s">
        <v>91</v>
      </c>
      <c r="I3584" t="s">
        <v>346</v>
      </c>
      <c r="J3584">
        <v>1</v>
      </c>
      <c r="K3584" t="s">
        <v>242</v>
      </c>
      <c r="L3584">
        <v>1</v>
      </c>
      <c r="M3584" t="s">
        <v>113</v>
      </c>
      <c r="N3584" t="s">
        <v>134</v>
      </c>
      <c r="O3584" t="s">
        <v>347</v>
      </c>
      <c r="P3584" t="s">
        <v>348</v>
      </c>
      <c r="Q3584" t="s">
        <v>349</v>
      </c>
      <c r="R3584" t="s">
        <v>117</v>
      </c>
      <c r="S3584" t="s">
        <v>99</v>
      </c>
      <c r="T3584" t="s">
        <v>17157</v>
      </c>
      <c r="U3584" t="s">
        <v>17158</v>
      </c>
      <c r="V3584" s="41">
        <v>41526</v>
      </c>
      <c r="W3584" s="41">
        <v>33667</v>
      </c>
      <c r="X3584">
        <v>1</v>
      </c>
      <c r="Y3584">
        <v>0</v>
      </c>
      <c r="Z3584" t="s">
        <v>102</v>
      </c>
      <c r="AA3584">
        <v>1</v>
      </c>
      <c r="AB3584" t="s">
        <v>103</v>
      </c>
      <c r="AC3584" t="s">
        <v>104</v>
      </c>
      <c r="AD3584">
        <v>1</v>
      </c>
      <c r="AE3584" t="s">
        <v>105</v>
      </c>
      <c r="AG3584" t="s">
        <v>121</v>
      </c>
      <c r="AJ3584" t="s">
        <v>1705</v>
      </c>
      <c r="AK3584" t="s">
        <v>17159</v>
      </c>
    </row>
    <row r="3585" spans="1:37" hidden="1" x14ac:dyDescent="0.25">
      <c r="A3585" t="s">
        <v>17160</v>
      </c>
      <c r="B3585" t="e">
        <f>VLOOKUP(A3585,[2]mp_ALL!B$1:B$557,1,0)</f>
        <v>#N/A</v>
      </c>
      <c r="C3585" t="s">
        <v>17161</v>
      </c>
      <c r="D3585" t="s">
        <v>38</v>
      </c>
      <c r="E3585" t="s">
        <v>88</v>
      </c>
      <c r="F3585" t="s">
        <v>8284</v>
      </c>
      <c r="G3585" t="s">
        <v>8285</v>
      </c>
      <c r="H3585" t="s">
        <v>91</v>
      </c>
      <c r="I3585" t="s">
        <v>5075</v>
      </c>
      <c r="J3585">
        <v>1</v>
      </c>
      <c r="K3585" t="s">
        <v>1358</v>
      </c>
      <c r="L3585">
        <v>1</v>
      </c>
      <c r="M3585" t="s">
        <v>158</v>
      </c>
      <c r="N3585" t="s">
        <v>159</v>
      </c>
      <c r="O3585" t="s">
        <v>1679</v>
      </c>
      <c r="P3585" t="s">
        <v>4939</v>
      </c>
      <c r="Q3585" t="s">
        <v>5076</v>
      </c>
      <c r="R3585" t="s">
        <v>117</v>
      </c>
      <c r="S3585" t="s">
        <v>163</v>
      </c>
      <c r="T3585" t="s">
        <v>17162</v>
      </c>
      <c r="U3585" t="s">
        <v>17163</v>
      </c>
      <c r="V3585" s="41">
        <v>41533</v>
      </c>
      <c r="W3585" s="41">
        <v>34778</v>
      </c>
      <c r="X3585">
        <v>1</v>
      </c>
      <c r="Y3585">
        <v>1</v>
      </c>
      <c r="Z3585" t="s">
        <v>102</v>
      </c>
      <c r="AA3585">
        <v>1</v>
      </c>
      <c r="AB3585" t="s">
        <v>103</v>
      </c>
      <c r="AC3585" t="s">
        <v>104</v>
      </c>
      <c r="AD3585">
        <v>1</v>
      </c>
      <c r="AE3585" t="s">
        <v>105</v>
      </c>
      <c r="AG3585" t="s">
        <v>121</v>
      </c>
      <c r="AJ3585" t="s">
        <v>421</v>
      </c>
      <c r="AK3585" t="s">
        <v>17164</v>
      </c>
    </row>
    <row r="3586" spans="1:37" hidden="1" x14ac:dyDescent="0.25">
      <c r="A3586" t="s">
        <v>17165</v>
      </c>
      <c r="B3586" t="e">
        <f>VLOOKUP(A3586,[2]mp_ALL!B$1:B$557,1,0)</f>
        <v>#N/A</v>
      </c>
      <c r="C3586" t="s">
        <v>17166</v>
      </c>
      <c r="D3586" t="s">
        <v>37</v>
      </c>
      <c r="E3586" t="s">
        <v>88</v>
      </c>
      <c r="F3586" t="s">
        <v>8284</v>
      </c>
      <c r="G3586" t="s">
        <v>8285</v>
      </c>
      <c r="H3586" t="s">
        <v>91</v>
      </c>
      <c r="I3586" t="s">
        <v>1570</v>
      </c>
      <c r="J3586">
        <v>1</v>
      </c>
      <c r="K3586" t="s">
        <v>183</v>
      </c>
      <c r="L3586">
        <v>1</v>
      </c>
      <c r="M3586" t="s">
        <v>158</v>
      </c>
      <c r="N3586" t="s">
        <v>184</v>
      </c>
      <c r="O3586" t="s">
        <v>185</v>
      </c>
      <c r="P3586" t="s">
        <v>186</v>
      </c>
      <c r="Q3586" t="s">
        <v>1571</v>
      </c>
      <c r="R3586" t="s">
        <v>117</v>
      </c>
      <c r="S3586" t="s">
        <v>207</v>
      </c>
      <c r="T3586" t="s">
        <v>15320</v>
      </c>
      <c r="U3586" t="s">
        <v>17167</v>
      </c>
      <c r="V3586" s="41">
        <v>41533</v>
      </c>
      <c r="W3586" s="41">
        <v>34815</v>
      </c>
      <c r="X3586">
        <v>1</v>
      </c>
      <c r="Y3586">
        <v>0</v>
      </c>
      <c r="Z3586" t="s">
        <v>102</v>
      </c>
      <c r="AA3586">
        <v>1</v>
      </c>
      <c r="AB3586" t="s">
        <v>103</v>
      </c>
      <c r="AC3586" t="s">
        <v>104</v>
      </c>
      <c r="AD3586">
        <v>1</v>
      </c>
      <c r="AE3586" t="s">
        <v>105</v>
      </c>
      <c r="AG3586" t="s">
        <v>121</v>
      </c>
      <c r="AJ3586" t="s">
        <v>421</v>
      </c>
      <c r="AK3586" t="s">
        <v>17168</v>
      </c>
    </row>
    <row r="3587" spans="1:37" hidden="1" x14ac:dyDescent="0.25">
      <c r="A3587" t="s">
        <v>17169</v>
      </c>
      <c r="B3587" t="e">
        <f>VLOOKUP(A3587,[2]mp_ALL!B$1:B$557,1,0)</f>
        <v>#N/A</v>
      </c>
      <c r="C3587" t="s">
        <v>17170</v>
      </c>
      <c r="D3587" t="s">
        <v>38</v>
      </c>
      <c r="E3587" t="s">
        <v>88</v>
      </c>
      <c r="F3587" t="s">
        <v>8284</v>
      </c>
      <c r="G3587" t="s">
        <v>8285</v>
      </c>
      <c r="H3587" t="s">
        <v>91</v>
      </c>
      <c r="I3587" t="s">
        <v>8736</v>
      </c>
      <c r="J3587">
        <v>1</v>
      </c>
      <c r="K3587" t="s">
        <v>183</v>
      </c>
      <c r="L3587">
        <v>1</v>
      </c>
      <c r="M3587" t="s">
        <v>158</v>
      </c>
      <c r="N3587" t="s">
        <v>205</v>
      </c>
      <c r="O3587" t="s">
        <v>3351</v>
      </c>
      <c r="P3587" t="s">
        <v>8737</v>
      </c>
      <c r="Q3587" t="s">
        <v>8738</v>
      </c>
      <c r="R3587" t="s">
        <v>117</v>
      </c>
      <c r="S3587" t="s">
        <v>207</v>
      </c>
      <c r="T3587" t="s">
        <v>17171</v>
      </c>
      <c r="U3587" t="s">
        <v>17172</v>
      </c>
      <c r="V3587" s="41">
        <v>41533</v>
      </c>
      <c r="W3587" s="41">
        <v>34908</v>
      </c>
      <c r="X3587">
        <v>1</v>
      </c>
      <c r="Y3587">
        <v>1</v>
      </c>
      <c r="Z3587" t="s">
        <v>102</v>
      </c>
      <c r="AA3587">
        <v>1</v>
      </c>
      <c r="AB3587" t="s">
        <v>103</v>
      </c>
      <c r="AC3587" t="s">
        <v>104</v>
      </c>
      <c r="AD3587">
        <v>1</v>
      </c>
      <c r="AE3587" t="s">
        <v>105</v>
      </c>
      <c r="AG3587" t="s">
        <v>121</v>
      </c>
      <c r="AJ3587" t="s">
        <v>1913</v>
      </c>
      <c r="AK3587" t="s">
        <v>17173</v>
      </c>
    </row>
    <row r="3588" spans="1:37" hidden="1" x14ac:dyDescent="0.25">
      <c r="A3588" t="s">
        <v>17174</v>
      </c>
      <c r="B3588" t="e">
        <f>VLOOKUP(A3588,[2]mp_ALL!B$1:B$557,1,0)</f>
        <v>#N/A</v>
      </c>
      <c r="C3588" t="s">
        <v>17175</v>
      </c>
      <c r="D3588" t="s">
        <v>38</v>
      </c>
      <c r="E3588" t="s">
        <v>88</v>
      </c>
      <c r="F3588" t="s">
        <v>8284</v>
      </c>
      <c r="G3588" t="s">
        <v>8285</v>
      </c>
      <c r="H3588" t="s">
        <v>91</v>
      </c>
      <c r="I3588" t="s">
        <v>6466</v>
      </c>
      <c r="J3588">
        <v>1</v>
      </c>
      <c r="K3588" t="s">
        <v>361</v>
      </c>
      <c r="L3588">
        <v>1</v>
      </c>
      <c r="M3588" t="s">
        <v>113</v>
      </c>
      <c r="N3588" t="s">
        <v>362</v>
      </c>
      <c r="O3588" t="s">
        <v>243</v>
      </c>
      <c r="P3588" t="s">
        <v>444</v>
      </c>
      <c r="Q3588" t="s">
        <v>6467</v>
      </c>
      <c r="R3588" t="s">
        <v>117</v>
      </c>
      <c r="S3588" t="s">
        <v>199</v>
      </c>
      <c r="T3588" t="s">
        <v>17176</v>
      </c>
      <c r="U3588" t="s">
        <v>17177</v>
      </c>
      <c r="V3588" s="41">
        <v>41533</v>
      </c>
      <c r="W3588" s="41">
        <v>34702</v>
      </c>
      <c r="X3588">
        <v>1</v>
      </c>
      <c r="Y3588">
        <v>1</v>
      </c>
      <c r="Z3588" t="s">
        <v>102</v>
      </c>
      <c r="AA3588">
        <v>1</v>
      </c>
      <c r="AB3588" t="s">
        <v>103</v>
      </c>
      <c r="AC3588" t="s">
        <v>104</v>
      </c>
      <c r="AD3588">
        <v>1</v>
      </c>
      <c r="AE3588" t="s">
        <v>105</v>
      </c>
      <c r="AG3588" t="s">
        <v>121</v>
      </c>
      <c r="AJ3588" t="s">
        <v>1913</v>
      </c>
      <c r="AK3588" t="s">
        <v>17178</v>
      </c>
    </row>
    <row r="3589" spans="1:37" hidden="1" x14ac:dyDescent="0.25">
      <c r="A3589" t="s">
        <v>17179</v>
      </c>
      <c r="B3589" t="e">
        <f>VLOOKUP(A3589,[2]mp_ALL!B$1:B$557,1,0)</f>
        <v>#N/A</v>
      </c>
      <c r="C3589" t="s">
        <v>17180</v>
      </c>
      <c r="D3589" t="s">
        <v>38</v>
      </c>
      <c r="E3589" t="s">
        <v>88</v>
      </c>
      <c r="F3589" t="s">
        <v>8284</v>
      </c>
      <c r="G3589" t="s">
        <v>8285</v>
      </c>
      <c r="H3589" t="s">
        <v>91</v>
      </c>
      <c r="I3589" t="s">
        <v>5930</v>
      </c>
      <c r="J3589">
        <v>1</v>
      </c>
      <c r="K3589" t="s">
        <v>457</v>
      </c>
      <c r="L3589">
        <v>0</v>
      </c>
      <c r="M3589" t="s">
        <v>113</v>
      </c>
      <c r="N3589" t="s">
        <v>362</v>
      </c>
      <c r="O3589" t="s">
        <v>3602</v>
      </c>
      <c r="P3589" t="s">
        <v>5931</v>
      </c>
      <c r="Q3589" t="s">
        <v>5932</v>
      </c>
      <c r="R3589" t="s">
        <v>117</v>
      </c>
      <c r="S3589" t="s">
        <v>199</v>
      </c>
      <c r="T3589" t="s">
        <v>17181</v>
      </c>
      <c r="U3589" t="s">
        <v>17182</v>
      </c>
      <c r="V3589" s="41">
        <v>41533</v>
      </c>
      <c r="W3589" s="41">
        <v>34747</v>
      </c>
      <c r="X3589">
        <v>0</v>
      </c>
      <c r="Z3589" t="s">
        <v>102</v>
      </c>
      <c r="AA3589">
        <v>1</v>
      </c>
      <c r="AB3589" t="s">
        <v>103</v>
      </c>
      <c r="AC3589" t="s">
        <v>104</v>
      </c>
      <c r="AD3589">
        <v>1</v>
      </c>
      <c r="AE3589" t="s">
        <v>120</v>
      </c>
      <c r="AG3589" t="s">
        <v>121</v>
      </c>
      <c r="AJ3589" t="s">
        <v>1913</v>
      </c>
      <c r="AK3589" t="s">
        <v>17183</v>
      </c>
    </row>
    <row r="3590" spans="1:37" hidden="1" x14ac:dyDescent="0.25">
      <c r="A3590" t="s">
        <v>17184</v>
      </c>
      <c r="B3590" t="e">
        <f>VLOOKUP(A3590,[2]mp_ALL!B$1:B$557,1,0)</f>
        <v>#N/A</v>
      </c>
      <c r="C3590" t="s">
        <v>17185</v>
      </c>
      <c r="D3590" t="s">
        <v>38</v>
      </c>
      <c r="E3590" t="s">
        <v>88</v>
      </c>
      <c r="F3590" t="s">
        <v>8284</v>
      </c>
      <c r="G3590" t="s">
        <v>8285</v>
      </c>
      <c r="H3590" t="s">
        <v>290</v>
      </c>
      <c r="I3590" t="s">
        <v>2943</v>
      </c>
      <c r="J3590">
        <v>1</v>
      </c>
      <c r="K3590" t="s">
        <v>2944</v>
      </c>
      <c r="L3590">
        <v>0</v>
      </c>
      <c r="M3590" t="s">
        <v>2945</v>
      </c>
      <c r="N3590" t="s">
        <v>2946</v>
      </c>
      <c r="O3590" t="s">
        <v>2947</v>
      </c>
      <c r="R3590" t="s">
        <v>559</v>
      </c>
      <c r="S3590" t="s">
        <v>560</v>
      </c>
      <c r="T3590" t="s">
        <v>17186</v>
      </c>
      <c r="U3590" t="s">
        <v>17187</v>
      </c>
      <c r="V3590" s="41">
        <v>41533</v>
      </c>
      <c r="W3590" s="41">
        <v>34990</v>
      </c>
      <c r="X3590">
        <v>0</v>
      </c>
      <c r="Z3590" t="s">
        <v>102</v>
      </c>
      <c r="AA3590">
        <v>1</v>
      </c>
      <c r="AB3590" t="s">
        <v>103</v>
      </c>
      <c r="AC3590" t="s">
        <v>297</v>
      </c>
      <c r="AD3590">
        <v>1</v>
      </c>
      <c r="AE3590" t="s">
        <v>563</v>
      </c>
      <c r="AG3590" t="s">
        <v>577</v>
      </c>
      <c r="AJ3590" t="s">
        <v>1913</v>
      </c>
      <c r="AK3590" t="s">
        <v>17188</v>
      </c>
    </row>
    <row r="3591" spans="1:37" hidden="1" x14ac:dyDescent="0.25">
      <c r="A3591" t="s">
        <v>17189</v>
      </c>
      <c r="B3591" t="e">
        <f>VLOOKUP(A3591,[2]mp_ALL!B$1:B$557,1,0)</f>
        <v>#N/A</v>
      </c>
      <c r="C3591" t="s">
        <v>17190</v>
      </c>
      <c r="D3591" t="s">
        <v>38</v>
      </c>
      <c r="E3591" t="s">
        <v>88</v>
      </c>
      <c r="F3591" t="s">
        <v>8284</v>
      </c>
      <c r="G3591" t="s">
        <v>8285</v>
      </c>
      <c r="H3591" t="s">
        <v>91</v>
      </c>
      <c r="I3591" t="s">
        <v>5352</v>
      </c>
      <c r="J3591">
        <v>1</v>
      </c>
      <c r="K3591" t="s">
        <v>384</v>
      </c>
      <c r="L3591">
        <v>1</v>
      </c>
      <c r="M3591" t="s">
        <v>113</v>
      </c>
      <c r="N3591" t="s">
        <v>385</v>
      </c>
      <c r="O3591" t="s">
        <v>450</v>
      </c>
      <c r="P3591" t="s">
        <v>5353</v>
      </c>
      <c r="Q3591" t="s">
        <v>5354</v>
      </c>
      <c r="R3591" t="s">
        <v>117</v>
      </c>
      <c r="S3591" t="s">
        <v>199</v>
      </c>
      <c r="T3591" t="s">
        <v>17191</v>
      </c>
      <c r="U3591" t="s">
        <v>17192</v>
      </c>
      <c r="V3591" s="41">
        <v>41533</v>
      </c>
      <c r="W3591" s="41">
        <v>34779</v>
      </c>
      <c r="X3591">
        <v>0</v>
      </c>
      <c r="Z3591" t="s">
        <v>102</v>
      </c>
      <c r="AA3591">
        <v>1</v>
      </c>
      <c r="AB3591" t="s">
        <v>103</v>
      </c>
      <c r="AC3591" t="s">
        <v>104</v>
      </c>
      <c r="AD3591">
        <v>1</v>
      </c>
      <c r="AE3591" t="s">
        <v>105</v>
      </c>
      <c r="AG3591" t="s">
        <v>121</v>
      </c>
      <c r="AJ3591" t="s">
        <v>421</v>
      </c>
      <c r="AK3591" t="s">
        <v>17193</v>
      </c>
    </row>
    <row r="3592" spans="1:37" hidden="1" x14ac:dyDescent="0.25">
      <c r="A3592" t="s">
        <v>17194</v>
      </c>
      <c r="B3592" t="e">
        <f>VLOOKUP(A3592,[2]mp_ALL!B$1:B$557,1,0)</f>
        <v>#N/A</v>
      </c>
      <c r="C3592" t="s">
        <v>17195</v>
      </c>
      <c r="D3592" t="s">
        <v>38</v>
      </c>
      <c r="E3592" t="s">
        <v>88</v>
      </c>
      <c r="F3592" t="s">
        <v>8284</v>
      </c>
      <c r="G3592" t="s">
        <v>8285</v>
      </c>
      <c r="H3592" t="s">
        <v>91</v>
      </c>
      <c r="I3592" t="s">
        <v>6350</v>
      </c>
      <c r="J3592">
        <v>1</v>
      </c>
      <c r="K3592" t="s">
        <v>194</v>
      </c>
      <c r="L3592">
        <v>1</v>
      </c>
      <c r="M3592" t="s">
        <v>113</v>
      </c>
      <c r="N3592" t="s">
        <v>195</v>
      </c>
      <c r="O3592" t="s">
        <v>1273</v>
      </c>
      <c r="P3592" t="s">
        <v>5578</v>
      </c>
      <c r="Q3592" t="s">
        <v>6351</v>
      </c>
      <c r="R3592" t="s">
        <v>117</v>
      </c>
      <c r="S3592" t="s">
        <v>199</v>
      </c>
      <c r="T3592" t="s">
        <v>17196</v>
      </c>
      <c r="U3592" t="s">
        <v>17197</v>
      </c>
      <c r="V3592" s="41">
        <v>41533</v>
      </c>
      <c r="W3592" s="41">
        <v>34851</v>
      </c>
      <c r="X3592">
        <v>0</v>
      </c>
      <c r="Z3592" t="s">
        <v>102</v>
      </c>
      <c r="AA3592">
        <v>1</v>
      </c>
      <c r="AB3592" t="s">
        <v>103</v>
      </c>
      <c r="AC3592" t="s">
        <v>104</v>
      </c>
      <c r="AD3592">
        <v>1</v>
      </c>
      <c r="AE3592" t="s">
        <v>105</v>
      </c>
      <c r="AG3592" t="s">
        <v>121</v>
      </c>
      <c r="AJ3592" t="s">
        <v>421</v>
      </c>
      <c r="AK3592" t="s">
        <v>17198</v>
      </c>
    </row>
    <row r="3593" spans="1:37" hidden="1" x14ac:dyDescent="0.25">
      <c r="A3593" t="s">
        <v>17199</v>
      </c>
      <c r="B3593" t="e">
        <f>VLOOKUP(A3593,[2]mp_ALL!B$1:B$557,1,0)</f>
        <v>#N/A</v>
      </c>
      <c r="C3593" t="s">
        <v>17200</v>
      </c>
      <c r="D3593" t="s">
        <v>38</v>
      </c>
      <c r="E3593" t="s">
        <v>88</v>
      </c>
      <c r="F3593" t="s">
        <v>8284</v>
      </c>
      <c r="G3593" t="s">
        <v>8285</v>
      </c>
      <c r="H3593" t="s">
        <v>91</v>
      </c>
      <c r="I3593" t="s">
        <v>7919</v>
      </c>
      <c r="J3593">
        <v>1</v>
      </c>
      <c r="K3593" t="s">
        <v>983</v>
      </c>
      <c r="L3593">
        <v>1</v>
      </c>
      <c r="M3593" t="s">
        <v>233</v>
      </c>
      <c r="N3593" t="s">
        <v>234</v>
      </c>
      <c r="O3593" t="s">
        <v>4597</v>
      </c>
      <c r="P3593" t="s">
        <v>1603</v>
      </c>
      <c r="Q3593" t="s">
        <v>7920</v>
      </c>
      <c r="R3593" t="s">
        <v>117</v>
      </c>
      <c r="S3593" t="s">
        <v>949</v>
      </c>
      <c r="T3593" t="s">
        <v>9953</v>
      </c>
      <c r="U3593" t="s">
        <v>17201</v>
      </c>
      <c r="V3593" s="41">
        <v>41533</v>
      </c>
      <c r="W3593" s="41">
        <v>34910</v>
      </c>
      <c r="X3593">
        <v>1</v>
      </c>
      <c r="Y3593">
        <v>1</v>
      </c>
      <c r="Z3593" t="s">
        <v>102</v>
      </c>
      <c r="AA3593">
        <v>1</v>
      </c>
      <c r="AB3593" t="s">
        <v>103</v>
      </c>
      <c r="AC3593" t="s">
        <v>104</v>
      </c>
      <c r="AD3593">
        <v>1</v>
      </c>
      <c r="AE3593" t="s">
        <v>105</v>
      </c>
      <c r="AG3593" t="s">
        <v>121</v>
      </c>
      <c r="AJ3593" t="s">
        <v>421</v>
      </c>
      <c r="AK3593" t="s">
        <v>17202</v>
      </c>
    </row>
    <row r="3594" spans="1:37" hidden="1" x14ac:dyDescent="0.25">
      <c r="A3594" t="s">
        <v>17203</v>
      </c>
      <c r="B3594" t="e">
        <f>VLOOKUP(A3594,[2]mp_ALL!B$1:B$557,1,0)</f>
        <v>#N/A</v>
      </c>
      <c r="C3594" t="s">
        <v>17204</v>
      </c>
      <c r="D3594" t="s">
        <v>36</v>
      </c>
      <c r="E3594" t="s">
        <v>88</v>
      </c>
      <c r="F3594" t="s">
        <v>154</v>
      </c>
      <c r="G3594" t="s">
        <v>155</v>
      </c>
      <c r="H3594" t="s">
        <v>290</v>
      </c>
      <c r="I3594" t="s">
        <v>17205</v>
      </c>
      <c r="J3594">
        <v>1</v>
      </c>
      <c r="K3594" t="s">
        <v>570</v>
      </c>
      <c r="L3594">
        <v>0</v>
      </c>
      <c r="M3594" t="s">
        <v>571</v>
      </c>
      <c r="N3594" t="s">
        <v>5449</v>
      </c>
      <c r="O3594" t="s">
        <v>17206</v>
      </c>
      <c r="R3594" t="s">
        <v>559</v>
      </c>
      <c r="S3594" t="s">
        <v>560</v>
      </c>
      <c r="T3594" t="s">
        <v>17207</v>
      </c>
      <c r="U3594" t="s">
        <v>17208</v>
      </c>
      <c r="V3594" s="41">
        <v>41554</v>
      </c>
      <c r="W3594" s="41">
        <v>33547</v>
      </c>
      <c r="X3594">
        <v>1</v>
      </c>
      <c r="Y3594">
        <v>1</v>
      </c>
      <c r="Z3594" t="s">
        <v>102</v>
      </c>
      <c r="AA3594">
        <v>1</v>
      </c>
      <c r="AB3594" t="s">
        <v>103</v>
      </c>
      <c r="AC3594" t="s">
        <v>297</v>
      </c>
      <c r="AD3594">
        <v>1</v>
      </c>
      <c r="AE3594" t="s">
        <v>563</v>
      </c>
      <c r="AG3594" t="s">
        <v>577</v>
      </c>
      <c r="AJ3594" t="s">
        <v>327</v>
      </c>
      <c r="AK3594" t="s">
        <v>17209</v>
      </c>
    </row>
    <row r="3595" spans="1:37" hidden="1" x14ac:dyDescent="0.25">
      <c r="A3595" t="s">
        <v>17210</v>
      </c>
      <c r="B3595" t="e">
        <f>VLOOKUP(A3595,[2]mp_ALL!B$1:B$557,1,0)</f>
        <v>#N/A</v>
      </c>
      <c r="C3595" t="s">
        <v>17211</v>
      </c>
      <c r="D3595" t="s">
        <v>39</v>
      </c>
      <c r="E3595" t="s">
        <v>88</v>
      </c>
      <c r="F3595" t="s">
        <v>1473</v>
      </c>
      <c r="G3595" t="s">
        <v>1474</v>
      </c>
      <c r="H3595" t="s">
        <v>290</v>
      </c>
      <c r="I3595" t="s">
        <v>14472</v>
      </c>
      <c r="J3595">
        <v>1</v>
      </c>
      <c r="K3595" t="s">
        <v>3192</v>
      </c>
      <c r="L3595">
        <v>0</v>
      </c>
      <c r="M3595" t="s">
        <v>1486</v>
      </c>
      <c r="N3595" t="s">
        <v>4451</v>
      </c>
      <c r="O3595" t="s">
        <v>14473</v>
      </c>
      <c r="R3595" t="s">
        <v>147</v>
      </c>
      <c r="S3595" t="s">
        <v>560</v>
      </c>
      <c r="T3595" t="s">
        <v>17212</v>
      </c>
      <c r="U3595" t="s">
        <v>17213</v>
      </c>
      <c r="V3595" s="41">
        <v>41554</v>
      </c>
      <c r="W3595" s="41">
        <v>33625</v>
      </c>
      <c r="X3595">
        <v>1</v>
      </c>
      <c r="Y3595">
        <v>2</v>
      </c>
      <c r="Z3595" t="s">
        <v>102</v>
      </c>
      <c r="AA3595">
        <v>1</v>
      </c>
      <c r="AB3595" t="s">
        <v>103</v>
      </c>
      <c r="AC3595" t="s">
        <v>297</v>
      </c>
      <c r="AD3595">
        <v>1</v>
      </c>
      <c r="AE3595" t="s">
        <v>322</v>
      </c>
      <c r="AG3595" t="s">
        <v>148</v>
      </c>
      <c r="AJ3595" t="s">
        <v>5945</v>
      </c>
      <c r="AK3595" t="s">
        <v>17214</v>
      </c>
    </row>
    <row r="3596" spans="1:37" hidden="1" x14ac:dyDescent="0.25">
      <c r="A3596" t="s">
        <v>17215</v>
      </c>
      <c r="B3596" t="e">
        <f>VLOOKUP(A3596,[2]mp_ALL!B$1:B$557,1,0)</f>
        <v>#N/A</v>
      </c>
      <c r="C3596" t="s">
        <v>17216</v>
      </c>
      <c r="D3596" t="s">
        <v>36</v>
      </c>
      <c r="E3596" t="s">
        <v>88</v>
      </c>
      <c r="F3596" t="s">
        <v>89</v>
      </c>
      <c r="G3596" t="s">
        <v>90</v>
      </c>
      <c r="H3596" t="s">
        <v>290</v>
      </c>
      <c r="I3596" t="s">
        <v>6855</v>
      </c>
      <c r="J3596">
        <v>1</v>
      </c>
      <c r="K3596" t="s">
        <v>2277</v>
      </c>
      <c r="L3596">
        <v>0</v>
      </c>
      <c r="M3596" t="s">
        <v>2278</v>
      </c>
      <c r="N3596" t="s">
        <v>3834</v>
      </c>
      <c r="O3596" t="s">
        <v>6856</v>
      </c>
      <c r="R3596" t="s">
        <v>2281</v>
      </c>
      <c r="S3596" t="s">
        <v>560</v>
      </c>
      <c r="T3596" t="s">
        <v>17217</v>
      </c>
      <c r="U3596" t="s">
        <v>17218</v>
      </c>
      <c r="V3596" s="41">
        <v>41554</v>
      </c>
      <c r="W3596" s="41">
        <v>33372</v>
      </c>
      <c r="X3596">
        <v>1</v>
      </c>
      <c r="Y3596">
        <v>1</v>
      </c>
      <c r="Z3596" t="s">
        <v>102</v>
      </c>
      <c r="AA3596">
        <v>1</v>
      </c>
      <c r="AB3596" t="s">
        <v>103</v>
      </c>
      <c r="AC3596" t="s">
        <v>297</v>
      </c>
      <c r="AD3596">
        <v>1</v>
      </c>
      <c r="AE3596" t="s">
        <v>563</v>
      </c>
      <c r="AG3596" t="s">
        <v>2183</v>
      </c>
      <c r="AJ3596" t="s">
        <v>3422</v>
      </c>
      <c r="AK3596" t="s">
        <v>17219</v>
      </c>
    </row>
    <row r="3597" spans="1:37" hidden="1" x14ac:dyDescent="0.25">
      <c r="A3597" t="s">
        <v>17220</v>
      </c>
      <c r="B3597" t="e">
        <f>VLOOKUP(A3597,[2]mp_ALL!B$1:B$557,1,0)</f>
        <v>#N/A</v>
      </c>
      <c r="C3597" t="s">
        <v>17221</v>
      </c>
      <c r="D3597" t="s">
        <v>36</v>
      </c>
      <c r="E3597" t="s">
        <v>88</v>
      </c>
      <c r="F3597" t="s">
        <v>154</v>
      </c>
      <c r="G3597" t="s">
        <v>155</v>
      </c>
      <c r="H3597" t="s">
        <v>290</v>
      </c>
      <c r="I3597" t="s">
        <v>12221</v>
      </c>
      <c r="J3597">
        <v>1</v>
      </c>
      <c r="K3597" t="s">
        <v>1420</v>
      </c>
      <c r="L3597">
        <v>0</v>
      </c>
      <c r="M3597" t="s">
        <v>1421</v>
      </c>
      <c r="N3597" t="s">
        <v>2301</v>
      </c>
      <c r="O3597" t="s">
        <v>12222</v>
      </c>
      <c r="R3597" t="s">
        <v>1424</v>
      </c>
      <c r="S3597" t="s">
        <v>560</v>
      </c>
      <c r="T3597" t="s">
        <v>17222</v>
      </c>
      <c r="U3597" t="s">
        <v>4300</v>
      </c>
      <c r="V3597" s="41">
        <v>41554</v>
      </c>
      <c r="W3597" s="41">
        <v>33629</v>
      </c>
      <c r="X3597">
        <v>1</v>
      </c>
      <c r="Y3597">
        <v>1</v>
      </c>
      <c r="Z3597" t="s">
        <v>102</v>
      </c>
      <c r="AA3597">
        <v>1</v>
      </c>
      <c r="AB3597" t="s">
        <v>103</v>
      </c>
      <c r="AC3597" t="s">
        <v>297</v>
      </c>
      <c r="AD3597">
        <v>1</v>
      </c>
      <c r="AE3597" t="s">
        <v>563</v>
      </c>
      <c r="AG3597" t="s">
        <v>1427</v>
      </c>
      <c r="AJ3597" t="s">
        <v>2535</v>
      </c>
      <c r="AK3597" t="s">
        <v>17223</v>
      </c>
    </row>
    <row r="3598" spans="1:37" hidden="1" x14ac:dyDescent="0.25">
      <c r="A3598" t="s">
        <v>17224</v>
      </c>
      <c r="B3598" t="e">
        <f>VLOOKUP(A3598,[2]mp_ALL!B$1:B$557,1,0)</f>
        <v>#N/A</v>
      </c>
      <c r="C3598" t="s">
        <v>17225</v>
      </c>
      <c r="D3598" t="s">
        <v>36</v>
      </c>
      <c r="E3598" t="s">
        <v>88</v>
      </c>
      <c r="F3598" t="s">
        <v>89</v>
      </c>
      <c r="G3598" t="s">
        <v>90</v>
      </c>
      <c r="H3598" t="s">
        <v>290</v>
      </c>
      <c r="I3598" t="s">
        <v>12337</v>
      </c>
      <c r="J3598">
        <v>1</v>
      </c>
      <c r="K3598" t="s">
        <v>1420</v>
      </c>
      <c r="L3598">
        <v>0</v>
      </c>
      <c r="M3598" t="s">
        <v>1421</v>
      </c>
      <c r="N3598" t="s">
        <v>1422</v>
      </c>
      <c r="O3598" t="s">
        <v>12338</v>
      </c>
      <c r="R3598" t="s">
        <v>1424</v>
      </c>
      <c r="S3598" t="s">
        <v>560</v>
      </c>
      <c r="T3598" t="s">
        <v>17226</v>
      </c>
      <c r="U3598" t="s">
        <v>17227</v>
      </c>
      <c r="V3598" s="41">
        <v>41554</v>
      </c>
      <c r="W3598" s="41">
        <v>33708</v>
      </c>
      <c r="X3598">
        <v>1</v>
      </c>
      <c r="Y3598">
        <v>0</v>
      </c>
      <c r="Z3598" t="s">
        <v>102</v>
      </c>
      <c r="AA3598">
        <v>1</v>
      </c>
      <c r="AB3598" t="s">
        <v>103</v>
      </c>
      <c r="AC3598" t="s">
        <v>297</v>
      </c>
      <c r="AD3598">
        <v>1</v>
      </c>
      <c r="AE3598" t="s">
        <v>563</v>
      </c>
      <c r="AG3598" t="s">
        <v>1427</v>
      </c>
      <c r="AJ3598" t="s">
        <v>606</v>
      </c>
      <c r="AK3598" t="s">
        <v>17228</v>
      </c>
    </row>
    <row r="3599" spans="1:37" hidden="1" x14ac:dyDescent="0.25">
      <c r="A3599" t="s">
        <v>17229</v>
      </c>
      <c r="B3599" t="e">
        <f>VLOOKUP(A3599,[2]mp_ALL!B$1:B$557,1,0)</f>
        <v>#N/A</v>
      </c>
      <c r="C3599" t="s">
        <v>17230</v>
      </c>
      <c r="D3599" t="s">
        <v>36</v>
      </c>
      <c r="E3599" t="s">
        <v>88</v>
      </c>
      <c r="F3599" t="s">
        <v>154</v>
      </c>
      <c r="G3599" t="s">
        <v>155</v>
      </c>
      <c r="H3599" t="s">
        <v>290</v>
      </c>
      <c r="I3599" t="s">
        <v>291</v>
      </c>
      <c r="J3599">
        <v>1</v>
      </c>
      <c r="K3599" t="s">
        <v>292</v>
      </c>
      <c r="L3599">
        <v>0</v>
      </c>
      <c r="M3599" t="s">
        <v>113</v>
      </c>
      <c r="N3599" t="s">
        <v>293</v>
      </c>
      <c r="O3599" t="s">
        <v>294</v>
      </c>
      <c r="R3599" t="s">
        <v>117</v>
      </c>
      <c r="S3599" t="s">
        <v>99</v>
      </c>
      <c r="T3599" t="s">
        <v>17231</v>
      </c>
      <c r="U3599" t="s">
        <v>17232</v>
      </c>
      <c r="V3599" s="41">
        <v>41554</v>
      </c>
      <c r="W3599" s="41">
        <v>33636</v>
      </c>
      <c r="X3599">
        <v>1</v>
      </c>
      <c r="Y3599">
        <v>1</v>
      </c>
      <c r="Z3599" t="s">
        <v>102</v>
      </c>
      <c r="AA3599">
        <v>1</v>
      </c>
      <c r="AB3599" t="s">
        <v>103</v>
      </c>
      <c r="AC3599" t="s">
        <v>297</v>
      </c>
      <c r="AD3599">
        <v>1</v>
      </c>
      <c r="AE3599" t="s">
        <v>298</v>
      </c>
      <c r="AG3599" t="s">
        <v>121</v>
      </c>
      <c r="AJ3599" t="s">
        <v>694</v>
      </c>
      <c r="AK3599" t="s">
        <v>17233</v>
      </c>
    </row>
    <row r="3600" spans="1:37" hidden="1" x14ac:dyDescent="0.25">
      <c r="A3600" t="s">
        <v>17234</v>
      </c>
      <c r="B3600" t="e">
        <f>VLOOKUP(A3600,[2]mp_ALL!B$1:B$557,1,0)</f>
        <v>#N/A</v>
      </c>
      <c r="C3600" t="s">
        <v>17235</v>
      </c>
      <c r="D3600" t="s">
        <v>36</v>
      </c>
      <c r="E3600" t="s">
        <v>88</v>
      </c>
      <c r="F3600" t="s">
        <v>154</v>
      </c>
      <c r="G3600" t="s">
        <v>155</v>
      </c>
      <c r="H3600" t="s">
        <v>290</v>
      </c>
      <c r="I3600" t="s">
        <v>2881</v>
      </c>
      <c r="J3600">
        <v>1</v>
      </c>
      <c r="K3600" t="s">
        <v>1476</v>
      </c>
      <c r="L3600">
        <v>0</v>
      </c>
      <c r="M3600" t="s">
        <v>1477</v>
      </c>
      <c r="N3600" t="s">
        <v>1478</v>
      </c>
      <c r="O3600" t="s">
        <v>2882</v>
      </c>
      <c r="R3600" t="s">
        <v>147</v>
      </c>
      <c r="S3600" t="s">
        <v>319</v>
      </c>
      <c r="T3600" t="s">
        <v>17236</v>
      </c>
      <c r="U3600" t="s">
        <v>17237</v>
      </c>
      <c r="V3600" s="41">
        <v>41554</v>
      </c>
      <c r="W3600" s="41">
        <v>33802</v>
      </c>
      <c r="X3600">
        <v>1</v>
      </c>
      <c r="Y3600">
        <v>0</v>
      </c>
      <c r="Z3600" t="s">
        <v>102</v>
      </c>
      <c r="AA3600">
        <v>1</v>
      </c>
      <c r="AB3600" t="s">
        <v>103</v>
      </c>
      <c r="AC3600" t="s">
        <v>297</v>
      </c>
      <c r="AD3600">
        <v>1</v>
      </c>
      <c r="AE3600" t="s">
        <v>563</v>
      </c>
      <c r="AG3600" t="s">
        <v>179</v>
      </c>
      <c r="AJ3600" t="s">
        <v>1599</v>
      </c>
      <c r="AK3600" t="s">
        <v>17238</v>
      </c>
    </row>
    <row r="3601" spans="1:37" hidden="1" x14ac:dyDescent="0.25">
      <c r="A3601" t="s">
        <v>17239</v>
      </c>
      <c r="B3601" t="e">
        <f>VLOOKUP(A3601,[2]mp_ALL!B$1:B$557,1,0)</f>
        <v>#N/A</v>
      </c>
      <c r="C3601" t="s">
        <v>17240</v>
      </c>
      <c r="D3601" t="s">
        <v>36</v>
      </c>
      <c r="E3601" t="s">
        <v>88</v>
      </c>
      <c r="F3601" t="s">
        <v>154</v>
      </c>
      <c r="G3601" t="s">
        <v>155</v>
      </c>
      <c r="H3601" t="s">
        <v>290</v>
      </c>
      <c r="I3601" t="s">
        <v>14439</v>
      </c>
      <c r="J3601">
        <v>1</v>
      </c>
      <c r="K3601" t="s">
        <v>2074</v>
      </c>
      <c r="L3601">
        <v>0</v>
      </c>
      <c r="M3601" t="s">
        <v>94</v>
      </c>
      <c r="N3601" t="s">
        <v>2075</v>
      </c>
      <c r="O3601" t="s">
        <v>3212</v>
      </c>
      <c r="S3601" t="s">
        <v>817</v>
      </c>
      <c r="T3601" t="s">
        <v>17241</v>
      </c>
      <c r="U3601" t="s">
        <v>17242</v>
      </c>
      <c r="V3601" s="41">
        <v>41554</v>
      </c>
      <c r="W3601" s="41">
        <v>33642</v>
      </c>
      <c r="X3601">
        <v>1</v>
      </c>
      <c r="Y3601">
        <v>1</v>
      </c>
      <c r="Z3601" t="s">
        <v>102</v>
      </c>
      <c r="AA3601">
        <v>1</v>
      </c>
      <c r="AB3601" t="s">
        <v>103</v>
      </c>
      <c r="AC3601" t="s">
        <v>297</v>
      </c>
      <c r="AD3601">
        <v>1</v>
      </c>
      <c r="AE3601" t="s">
        <v>298</v>
      </c>
      <c r="AG3601" t="s">
        <v>106</v>
      </c>
      <c r="AJ3601" t="s">
        <v>2160</v>
      </c>
      <c r="AK3601" t="s">
        <v>17243</v>
      </c>
    </row>
    <row r="3602" spans="1:37" hidden="1" x14ac:dyDescent="0.25">
      <c r="A3602" t="s">
        <v>17244</v>
      </c>
      <c r="B3602" t="e">
        <f>VLOOKUP(A3602,[2]mp_ALL!B$1:B$557,1,0)</f>
        <v>#N/A</v>
      </c>
      <c r="C3602" t="s">
        <v>17245</v>
      </c>
      <c r="D3602" t="s">
        <v>36</v>
      </c>
      <c r="E3602" t="s">
        <v>88</v>
      </c>
      <c r="F3602" t="s">
        <v>154</v>
      </c>
      <c r="G3602" t="s">
        <v>155</v>
      </c>
      <c r="H3602" t="s">
        <v>290</v>
      </c>
      <c r="I3602" t="s">
        <v>4845</v>
      </c>
      <c r="J3602">
        <v>1</v>
      </c>
      <c r="K3602" t="s">
        <v>3011</v>
      </c>
      <c r="L3602">
        <v>0</v>
      </c>
      <c r="M3602" t="s">
        <v>94</v>
      </c>
      <c r="N3602" t="s">
        <v>43</v>
      </c>
      <c r="O3602" t="s">
        <v>4846</v>
      </c>
      <c r="S3602" t="s">
        <v>218</v>
      </c>
      <c r="T3602" t="s">
        <v>17246</v>
      </c>
      <c r="U3602" t="s">
        <v>17042</v>
      </c>
      <c r="V3602" s="41">
        <v>41571</v>
      </c>
      <c r="W3602" s="41">
        <v>33307</v>
      </c>
      <c r="X3602">
        <v>1</v>
      </c>
      <c r="Y3602">
        <v>0</v>
      </c>
      <c r="Z3602" t="s">
        <v>710</v>
      </c>
      <c r="AA3602">
        <v>1</v>
      </c>
      <c r="AB3602" t="s">
        <v>103</v>
      </c>
      <c r="AC3602" t="s">
        <v>297</v>
      </c>
      <c r="AD3602">
        <v>1</v>
      </c>
      <c r="AE3602" t="s">
        <v>322</v>
      </c>
      <c r="AG3602" t="s">
        <v>106</v>
      </c>
      <c r="AJ3602" t="s">
        <v>694</v>
      </c>
      <c r="AK3602" t="s">
        <v>17247</v>
      </c>
    </row>
    <row r="3603" spans="1:37" hidden="1" x14ac:dyDescent="0.25">
      <c r="A3603" t="s">
        <v>17248</v>
      </c>
      <c r="B3603" t="e">
        <f>VLOOKUP(A3603,[2]mp_ALL!B$1:B$557,1,0)</f>
        <v>#N/A</v>
      </c>
      <c r="C3603" t="s">
        <v>17249</v>
      </c>
      <c r="D3603" t="s">
        <v>36</v>
      </c>
      <c r="E3603" t="s">
        <v>88</v>
      </c>
      <c r="F3603" t="s">
        <v>154</v>
      </c>
      <c r="G3603" t="s">
        <v>155</v>
      </c>
      <c r="H3603" t="s">
        <v>290</v>
      </c>
      <c r="I3603" t="s">
        <v>17250</v>
      </c>
      <c r="J3603">
        <v>1</v>
      </c>
      <c r="K3603" t="s">
        <v>2801</v>
      </c>
      <c r="L3603">
        <v>0</v>
      </c>
      <c r="M3603" t="s">
        <v>316</v>
      </c>
      <c r="N3603" t="s">
        <v>2802</v>
      </c>
      <c r="O3603" t="s">
        <v>17251</v>
      </c>
      <c r="S3603" t="s">
        <v>319</v>
      </c>
      <c r="T3603" t="s">
        <v>17252</v>
      </c>
      <c r="U3603" t="s">
        <v>2429</v>
      </c>
      <c r="V3603" s="41">
        <v>41571</v>
      </c>
      <c r="W3603" s="41">
        <v>33701</v>
      </c>
      <c r="X3603">
        <v>0</v>
      </c>
      <c r="Z3603" t="s">
        <v>102</v>
      </c>
      <c r="AA3603">
        <v>1</v>
      </c>
      <c r="AB3603" t="s">
        <v>103</v>
      </c>
      <c r="AC3603" t="s">
        <v>297</v>
      </c>
      <c r="AD3603">
        <v>1</v>
      </c>
      <c r="AE3603" t="s">
        <v>322</v>
      </c>
      <c r="AG3603" t="s">
        <v>2183</v>
      </c>
      <c r="AJ3603" t="s">
        <v>107</v>
      </c>
      <c r="AK3603" t="s">
        <v>17253</v>
      </c>
    </row>
    <row r="3604" spans="1:37" hidden="1" x14ac:dyDescent="0.25">
      <c r="A3604" t="s">
        <v>17254</v>
      </c>
      <c r="B3604" t="e">
        <f>VLOOKUP(A3604,[2]mp_ALL!B$1:B$557,1,0)</f>
        <v>#N/A</v>
      </c>
      <c r="C3604" t="s">
        <v>17255</v>
      </c>
      <c r="D3604" t="s">
        <v>36</v>
      </c>
      <c r="E3604" t="s">
        <v>88</v>
      </c>
      <c r="F3604" t="s">
        <v>89</v>
      </c>
      <c r="G3604" t="s">
        <v>90</v>
      </c>
      <c r="H3604" t="s">
        <v>290</v>
      </c>
      <c r="I3604" t="s">
        <v>2211</v>
      </c>
      <c r="J3604">
        <v>1</v>
      </c>
      <c r="K3604" t="s">
        <v>1459</v>
      </c>
      <c r="L3604">
        <v>0</v>
      </c>
      <c r="M3604" t="s">
        <v>1460</v>
      </c>
      <c r="N3604" t="s">
        <v>1802</v>
      </c>
      <c r="O3604" t="s">
        <v>2212</v>
      </c>
      <c r="R3604" t="s">
        <v>1424</v>
      </c>
      <c r="S3604" t="s">
        <v>237</v>
      </c>
      <c r="T3604" t="s">
        <v>17256</v>
      </c>
      <c r="U3604" t="s">
        <v>17257</v>
      </c>
      <c r="V3604" s="41">
        <v>41571</v>
      </c>
      <c r="W3604" s="41">
        <v>33916</v>
      </c>
      <c r="X3604">
        <v>0</v>
      </c>
      <c r="Z3604" t="s">
        <v>102</v>
      </c>
      <c r="AA3604">
        <v>1</v>
      </c>
      <c r="AB3604" t="s">
        <v>103</v>
      </c>
      <c r="AC3604" t="s">
        <v>297</v>
      </c>
      <c r="AD3604">
        <v>1</v>
      </c>
      <c r="AE3604" t="s">
        <v>563</v>
      </c>
      <c r="AG3604" t="s">
        <v>1463</v>
      </c>
      <c r="AI3604" t="s">
        <v>1444</v>
      </c>
      <c r="AJ3604" t="s">
        <v>1599</v>
      </c>
      <c r="AK3604" t="s">
        <v>17258</v>
      </c>
    </row>
    <row r="3605" spans="1:37" hidden="1" x14ac:dyDescent="0.25">
      <c r="A3605" t="s">
        <v>17259</v>
      </c>
      <c r="B3605" t="e">
        <f>VLOOKUP(A3605,[2]mp_ALL!B$1:B$557,1,0)</f>
        <v>#N/A</v>
      </c>
      <c r="C3605" t="s">
        <v>17260</v>
      </c>
      <c r="D3605" t="s">
        <v>36</v>
      </c>
      <c r="E3605" t="s">
        <v>88</v>
      </c>
      <c r="F3605" t="s">
        <v>154</v>
      </c>
      <c r="G3605" t="s">
        <v>155</v>
      </c>
      <c r="H3605" t="s">
        <v>290</v>
      </c>
      <c r="I3605" t="s">
        <v>2049</v>
      </c>
      <c r="J3605">
        <v>1</v>
      </c>
      <c r="K3605" t="s">
        <v>555</v>
      </c>
      <c r="L3605">
        <v>0</v>
      </c>
      <c r="M3605" t="s">
        <v>556</v>
      </c>
      <c r="N3605" t="s">
        <v>1467</v>
      </c>
      <c r="O3605" t="s">
        <v>2050</v>
      </c>
      <c r="R3605" t="s">
        <v>559</v>
      </c>
      <c r="S3605" t="s">
        <v>237</v>
      </c>
      <c r="T3605" t="s">
        <v>17261</v>
      </c>
      <c r="U3605" t="s">
        <v>17262</v>
      </c>
      <c r="V3605" s="41">
        <v>41571</v>
      </c>
      <c r="W3605" s="41">
        <v>33646</v>
      </c>
      <c r="X3605">
        <v>1</v>
      </c>
      <c r="Y3605">
        <v>0</v>
      </c>
      <c r="Z3605" t="s">
        <v>102</v>
      </c>
      <c r="AA3605">
        <v>1</v>
      </c>
      <c r="AB3605" t="s">
        <v>103</v>
      </c>
      <c r="AC3605" t="s">
        <v>297</v>
      </c>
      <c r="AD3605">
        <v>1</v>
      </c>
      <c r="AE3605" t="s">
        <v>563</v>
      </c>
      <c r="AG3605" t="s">
        <v>564</v>
      </c>
      <c r="AJ3605" t="s">
        <v>663</v>
      </c>
      <c r="AK3605" t="s">
        <v>17263</v>
      </c>
    </row>
    <row r="3606" spans="1:37" hidden="1" x14ac:dyDescent="0.25">
      <c r="A3606" t="s">
        <v>17264</v>
      </c>
      <c r="B3606" t="e">
        <f>VLOOKUP(A3606,[2]mp_ALL!B$1:B$557,1,0)</f>
        <v>#N/A</v>
      </c>
      <c r="C3606" t="s">
        <v>17265</v>
      </c>
      <c r="D3606" t="s">
        <v>36</v>
      </c>
      <c r="E3606" t="s">
        <v>88</v>
      </c>
      <c r="F3606" t="s">
        <v>154</v>
      </c>
      <c r="G3606" t="s">
        <v>155</v>
      </c>
      <c r="H3606" t="s">
        <v>290</v>
      </c>
      <c r="I3606" t="s">
        <v>8039</v>
      </c>
      <c r="J3606">
        <v>1</v>
      </c>
      <c r="K3606" t="s">
        <v>8040</v>
      </c>
      <c r="L3606">
        <v>0</v>
      </c>
      <c r="M3606" t="s">
        <v>94</v>
      </c>
      <c r="N3606" t="s">
        <v>2075</v>
      </c>
      <c r="O3606" t="s">
        <v>8041</v>
      </c>
      <c r="S3606" t="s">
        <v>817</v>
      </c>
      <c r="T3606" t="s">
        <v>17266</v>
      </c>
      <c r="U3606" t="s">
        <v>3378</v>
      </c>
      <c r="V3606" s="41">
        <v>41571</v>
      </c>
      <c r="W3606" s="41">
        <v>33722</v>
      </c>
      <c r="X3606">
        <v>1</v>
      </c>
      <c r="Y3606">
        <v>1</v>
      </c>
      <c r="Z3606" t="s">
        <v>102</v>
      </c>
      <c r="AA3606">
        <v>1</v>
      </c>
      <c r="AB3606" t="s">
        <v>103</v>
      </c>
      <c r="AC3606" t="s">
        <v>297</v>
      </c>
      <c r="AD3606">
        <v>1</v>
      </c>
      <c r="AE3606" t="s">
        <v>298</v>
      </c>
      <c r="AG3606" t="s">
        <v>106</v>
      </c>
      <c r="AJ3606" t="s">
        <v>107</v>
      </c>
      <c r="AK3606" t="s">
        <v>17267</v>
      </c>
    </row>
    <row r="3607" spans="1:37" hidden="1" x14ac:dyDescent="0.25">
      <c r="A3607" t="s">
        <v>17268</v>
      </c>
      <c r="B3607" t="e">
        <f>VLOOKUP(A3607,[2]mp_ALL!B$1:B$557,1,0)</f>
        <v>#N/A</v>
      </c>
      <c r="C3607" t="s">
        <v>17269</v>
      </c>
      <c r="D3607" t="s">
        <v>39</v>
      </c>
      <c r="E3607" t="s">
        <v>88</v>
      </c>
      <c r="F3607" t="s">
        <v>567</v>
      </c>
      <c r="G3607" t="s">
        <v>568</v>
      </c>
      <c r="H3607" t="s">
        <v>290</v>
      </c>
      <c r="I3607" t="s">
        <v>8046</v>
      </c>
      <c r="J3607">
        <v>1</v>
      </c>
      <c r="K3607" t="s">
        <v>2262</v>
      </c>
      <c r="L3607">
        <v>0</v>
      </c>
      <c r="M3607" t="s">
        <v>2263</v>
      </c>
      <c r="N3607" t="s">
        <v>3094</v>
      </c>
      <c r="O3607" t="s">
        <v>8047</v>
      </c>
      <c r="R3607" t="s">
        <v>559</v>
      </c>
      <c r="S3607" t="s">
        <v>560</v>
      </c>
      <c r="T3607" t="s">
        <v>17270</v>
      </c>
      <c r="U3607" t="s">
        <v>17271</v>
      </c>
      <c r="V3607" s="41">
        <v>41585</v>
      </c>
      <c r="W3607" s="41">
        <v>33315</v>
      </c>
      <c r="X3607">
        <v>1</v>
      </c>
      <c r="Y3607">
        <v>1</v>
      </c>
      <c r="Z3607" t="s">
        <v>102</v>
      </c>
      <c r="AA3607">
        <v>1</v>
      </c>
      <c r="AB3607" t="s">
        <v>576</v>
      </c>
      <c r="AC3607" t="s">
        <v>297</v>
      </c>
      <c r="AD3607">
        <v>1</v>
      </c>
      <c r="AE3607" t="s">
        <v>322</v>
      </c>
      <c r="AG3607" t="s">
        <v>1040</v>
      </c>
      <c r="AJ3607" t="s">
        <v>12247</v>
      </c>
      <c r="AK3607" t="s">
        <v>17272</v>
      </c>
    </row>
    <row r="3608" spans="1:37" hidden="1" x14ac:dyDescent="0.25">
      <c r="A3608" t="s">
        <v>17273</v>
      </c>
      <c r="B3608" t="e">
        <f>VLOOKUP(A3608,[2]mp_ALL!B$1:B$557,1,0)</f>
        <v>#N/A</v>
      </c>
      <c r="C3608" t="s">
        <v>17274</v>
      </c>
      <c r="D3608" t="s">
        <v>14761</v>
      </c>
      <c r="E3608" t="s">
        <v>88</v>
      </c>
      <c r="F3608" t="s">
        <v>567</v>
      </c>
      <c r="G3608" t="s">
        <v>568</v>
      </c>
      <c r="H3608" t="s">
        <v>313</v>
      </c>
      <c r="I3608" t="s">
        <v>1106</v>
      </c>
      <c r="J3608">
        <v>1</v>
      </c>
      <c r="K3608" t="s">
        <v>1107</v>
      </c>
      <c r="L3608">
        <v>0</v>
      </c>
      <c r="M3608" t="s">
        <v>172</v>
      </c>
      <c r="N3608" t="s">
        <v>1108</v>
      </c>
      <c r="O3608" t="s">
        <v>1109</v>
      </c>
      <c r="R3608" t="s">
        <v>147</v>
      </c>
      <c r="S3608" t="s">
        <v>2733</v>
      </c>
      <c r="T3608" t="s">
        <v>17275</v>
      </c>
      <c r="U3608" t="s">
        <v>17276</v>
      </c>
      <c r="V3608" s="41">
        <v>41585</v>
      </c>
      <c r="W3608" s="41">
        <v>32619</v>
      </c>
      <c r="X3608">
        <v>1</v>
      </c>
      <c r="Y3608">
        <v>1</v>
      </c>
      <c r="Z3608" t="s">
        <v>102</v>
      </c>
      <c r="AA3608">
        <v>1</v>
      </c>
      <c r="AB3608" t="s">
        <v>103</v>
      </c>
      <c r="AC3608" t="s">
        <v>297</v>
      </c>
      <c r="AD3608">
        <v>1</v>
      </c>
      <c r="AE3608" t="s">
        <v>322</v>
      </c>
      <c r="AG3608" t="s">
        <v>179</v>
      </c>
      <c r="AJ3608" t="s">
        <v>2704</v>
      </c>
      <c r="AK3608" t="s">
        <v>17277</v>
      </c>
    </row>
    <row r="3609" spans="1:37" hidden="1" x14ac:dyDescent="0.25">
      <c r="A3609" t="s">
        <v>17278</v>
      </c>
      <c r="B3609" t="e">
        <f>VLOOKUP(A3609,[2]mp_ALL!B$1:B$557,1,0)</f>
        <v>#N/A</v>
      </c>
      <c r="C3609" t="s">
        <v>17279</v>
      </c>
      <c r="D3609" t="s">
        <v>39</v>
      </c>
      <c r="E3609" t="s">
        <v>88</v>
      </c>
      <c r="F3609" t="s">
        <v>567</v>
      </c>
      <c r="G3609" t="s">
        <v>568</v>
      </c>
      <c r="H3609" t="s">
        <v>313</v>
      </c>
      <c r="I3609" t="s">
        <v>3424</v>
      </c>
      <c r="J3609">
        <v>1</v>
      </c>
      <c r="K3609" t="s">
        <v>292</v>
      </c>
      <c r="L3609">
        <v>0</v>
      </c>
      <c r="M3609" t="s">
        <v>113</v>
      </c>
      <c r="N3609" t="s">
        <v>293</v>
      </c>
      <c r="O3609" t="s">
        <v>3425</v>
      </c>
      <c r="R3609" t="s">
        <v>117</v>
      </c>
      <c r="S3609" t="s">
        <v>525</v>
      </c>
      <c r="T3609" t="s">
        <v>17280</v>
      </c>
      <c r="U3609" t="s">
        <v>3149</v>
      </c>
      <c r="V3609" s="41">
        <v>41585</v>
      </c>
      <c r="W3609" s="41">
        <v>33521</v>
      </c>
      <c r="X3609">
        <v>0</v>
      </c>
      <c r="Z3609" t="s">
        <v>102</v>
      </c>
      <c r="AA3609">
        <v>1</v>
      </c>
      <c r="AB3609" t="s">
        <v>103</v>
      </c>
      <c r="AC3609" t="s">
        <v>297</v>
      </c>
      <c r="AD3609">
        <v>1</v>
      </c>
      <c r="AE3609" t="s">
        <v>298</v>
      </c>
      <c r="AG3609" t="s">
        <v>121</v>
      </c>
      <c r="AJ3609" t="s">
        <v>107</v>
      </c>
      <c r="AK3609" t="s">
        <v>17281</v>
      </c>
    </row>
    <row r="3610" spans="1:37" hidden="1" x14ac:dyDescent="0.25">
      <c r="A3610" t="s">
        <v>17282</v>
      </c>
      <c r="B3610" t="e">
        <f>VLOOKUP(A3610,[2]mp_ALL!B$1:B$557,1,0)</f>
        <v>#N/A</v>
      </c>
      <c r="C3610" t="s">
        <v>17283</v>
      </c>
      <c r="D3610" t="s">
        <v>36</v>
      </c>
      <c r="E3610" t="s">
        <v>88</v>
      </c>
      <c r="F3610" t="s">
        <v>154</v>
      </c>
      <c r="G3610" t="s">
        <v>155</v>
      </c>
      <c r="H3610" t="s">
        <v>290</v>
      </c>
      <c r="I3610" t="s">
        <v>17284</v>
      </c>
      <c r="J3610">
        <v>1</v>
      </c>
      <c r="K3610" t="s">
        <v>2254</v>
      </c>
      <c r="L3610">
        <v>0</v>
      </c>
      <c r="M3610" t="s">
        <v>2255</v>
      </c>
      <c r="N3610" t="s">
        <v>3557</v>
      </c>
      <c r="O3610" t="s">
        <v>17285</v>
      </c>
      <c r="R3610" t="s">
        <v>2255</v>
      </c>
      <c r="S3610" t="s">
        <v>237</v>
      </c>
      <c r="T3610" t="s">
        <v>17286</v>
      </c>
      <c r="U3610" t="s">
        <v>17287</v>
      </c>
      <c r="V3610" s="41">
        <v>41585</v>
      </c>
      <c r="W3610" s="41">
        <v>33497</v>
      </c>
      <c r="X3610">
        <v>1</v>
      </c>
      <c r="Y3610">
        <v>0</v>
      </c>
      <c r="Z3610" t="s">
        <v>102</v>
      </c>
      <c r="AA3610">
        <v>1</v>
      </c>
      <c r="AB3610" t="s">
        <v>103</v>
      </c>
      <c r="AC3610" t="s">
        <v>297</v>
      </c>
      <c r="AD3610">
        <v>1</v>
      </c>
      <c r="AE3610" t="s">
        <v>563</v>
      </c>
      <c r="AG3610" t="s">
        <v>179</v>
      </c>
      <c r="AJ3610" t="s">
        <v>2166</v>
      </c>
      <c r="AK3610" t="s">
        <v>17288</v>
      </c>
    </row>
    <row r="3611" spans="1:37" hidden="1" x14ac:dyDescent="0.25">
      <c r="A3611" t="s">
        <v>17289</v>
      </c>
      <c r="B3611" t="e">
        <f>VLOOKUP(A3611,[2]mp_ALL!B$1:B$557,1,0)</f>
        <v>#N/A</v>
      </c>
      <c r="C3611" t="s">
        <v>17290</v>
      </c>
      <c r="D3611" t="s">
        <v>38</v>
      </c>
      <c r="E3611" t="s">
        <v>88</v>
      </c>
      <c r="F3611" t="s">
        <v>8284</v>
      </c>
      <c r="G3611" t="s">
        <v>8285</v>
      </c>
      <c r="H3611" t="s">
        <v>91</v>
      </c>
      <c r="I3611" t="s">
        <v>15190</v>
      </c>
      <c r="J3611">
        <v>1</v>
      </c>
      <c r="K3611" t="s">
        <v>14966</v>
      </c>
      <c r="L3611">
        <v>0</v>
      </c>
      <c r="M3611" t="s">
        <v>158</v>
      </c>
      <c r="N3611" t="s">
        <v>2004</v>
      </c>
      <c r="O3611" t="s">
        <v>14967</v>
      </c>
      <c r="P3611" t="s">
        <v>15191</v>
      </c>
      <c r="Q3611" t="s">
        <v>15192</v>
      </c>
      <c r="R3611" t="s">
        <v>117</v>
      </c>
      <c r="S3611" t="s">
        <v>163</v>
      </c>
      <c r="T3611" t="s">
        <v>17291</v>
      </c>
      <c r="U3611" t="s">
        <v>17292</v>
      </c>
      <c r="V3611" s="41">
        <v>41603</v>
      </c>
      <c r="W3611" s="41">
        <v>34727</v>
      </c>
      <c r="X3611">
        <v>0</v>
      </c>
      <c r="Z3611" t="s">
        <v>102</v>
      </c>
      <c r="AA3611">
        <v>1</v>
      </c>
      <c r="AB3611" t="s">
        <v>103</v>
      </c>
      <c r="AC3611" t="s">
        <v>104</v>
      </c>
      <c r="AD3611">
        <v>1</v>
      </c>
      <c r="AE3611" t="s">
        <v>120</v>
      </c>
      <c r="AG3611" t="s">
        <v>121</v>
      </c>
      <c r="AJ3611" t="s">
        <v>694</v>
      </c>
      <c r="AK3611" t="s">
        <v>17293</v>
      </c>
    </row>
    <row r="3612" spans="1:37" hidden="1" x14ac:dyDescent="0.25">
      <c r="A3612" t="s">
        <v>17294</v>
      </c>
      <c r="B3612" t="e">
        <f>VLOOKUP(A3612,[2]mp_ALL!B$1:B$557,1,0)</f>
        <v>#N/A</v>
      </c>
      <c r="C3612" t="s">
        <v>17295</v>
      </c>
      <c r="D3612" t="s">
        <v>38</v>
      </c>
      <c r="E3612" t="s">
        <v>88</v>
      </c>
      <c r="F3612" t="s">
        <v>8284</v>
      </c>
      <c r="G3612" t="s">
        <v>8285</v>
      </c>
      <c r="H3612" t="s">
        <v>91</v>
      </c>
      <c r="I3612" t="s">
        <v>7856</v>
      </c>
      <c r="J3612">
        <v>1</v>
      </c>
      <c r="K3612" t="s">
        <v>983</v>
      </c>
      <c r="L3612">
        <v>0</v>
      </c>
      <c r="M3612" t="s">
        <v>233</v>
      </c>
      <c r="N3612" t="s">
        <v>234</v>
      </c>
      <c r="O3612" t="s">
        <v>992</v>
      </c>
      <c r="P3612" t="s">
        <v>7857</v>
      </c>
      <c r="Q3612" t="s">
        <v>7858</v>
      </c>
      <c r="R3612" t="s">
        <v>117</v>
      </c>
      <c r="S3612" t="s">
        <v>949</v>
      </c>
      <c r="T3612" t="s">
        <v>17296</v>
      </c>
      <c r="U3612" t="s">
        <v>17297</v>
      </c>
      <c r="V3612" s="41">
        <v>41603</v>
      </c>
      <c r="W3612" s="41">
        <v>33915</v>
      </c>
      <c r="X3612">
        <v>1</v>
      </c>
      <c r="Y3612">
        <v>1</v>
      </c>
      <c r="Z3612" t="s">
        <v>102</v>
      </c>
      <c r="AA3612">
        <v>1</v>
      </c>
      <c r="AB3612" t="s">
        <v>103</v>
      </c>
      <c r="AC3612" t="s">
        <v>104</v>
      </c>
      <c r="AD3612">
        <v>1</v>
      </c>
      <c r="AE3612" t="s">
        <v>120</v>
      </c>
      <c r="AG3612" t="s">
        <v>121</v>
      </c>
      <c r="AJ3612" t="s">
        <v>2576</v>
      </c>
      <c r="AK3612" t="s">
        <v>17298</v>
      </c>
    </row>
    <row r="3613" spans="1:37" hidden="1" x14ac:dyDescent="0.25">
      <c r="A3613" t="s">
        <v>17299</v>
      </c>
      <c r="B3613" t="e">
        <f>VLOOKUP(A3613,[2]mp_ALL!B$1:B$557,1,0)</f>
        <v>#N/A</v>
      </c>
      <c r="C3613" t="s">
        <v>17300</v>
      </c>
      <c r="D3613" t="s">
        <v>38</v>
      </c>
      <c r="E3613" t="s">
        <v>88</v>
      </c>
      <c r="F3613" t="s">
        <v>8284</v>
      </c>
      <c r="G3613" t="s">
        <v>8285</v>
      </c>
      <c r="H3613" t="s">
        <v>91</v>
      </c>
      <c r="I3613" t="s">
        <v>193</v>
      </c>
      <c r="J3613">
        <v>1</v>
      </c>
      <c r="K3613" t="s">
        <v>194</v>
      </c>
      <c r="L3613">
        <v>1</v>
      </c>
      <c r="M3613" t="s">
        <v>113</v>
      </c>
      <c r="N3613" t="s">
        <v>195</v>
      </c>
      <c r="O3613" t="s">
        <v>196</v>
      </c>
      <c r="P3613" t="s">
        <v>197</v>
      </c>
      <c r="Q3613" t="s">
        <v>198</v>
      </c>
      <c r="R3613" t="s">
        <v>117</v>
      </c>
      <c r="S3613" t="s">
        <v>199</v>
      </c>
      <c r="T3613" t="s">
        <v>17301</v>
      </c>
      <c r="U3613" t="s">
        <v>16944</v>
      </c>
      <c r="V3613" s="41">
        <v>41603</v>
      </c>
      <c r="W3613" s="41">
        <v>34820</v>
      </c>
      <c r="X3613">
        <v>1</v>
      </c>
      <c r="Y3613">
        <v>0</v>
      </c>
      <c r="Z3613" t="s">
        <v>102</v>
      </c>
      <c r="AA3613">
        <v>1</v>
      </c>
      <c r="AB3613" t="s">
        <v>103</v>
      </c>
      <c r="AC3613" t="s">
        <v>104</v>
      </c>
      <c r="AD3613">
        <v>1</v>
      </c>
      <c r="AE3613" t="s">
        <v>105</v>
      </c>
      <c r="AG3613" t="s">
        <v>121</v>
      </c>
      <c r="AJ3613" t="s">
        <v>1286</v>
      </c>
      <c r="AK3613" t="s">
        <v>17302</v>
      </c>
    </row>
    <row r="3614" spans="1:37" hidden="1" x14ac:dyDescent="0.25">
      <c r="A3614" t="s">
        <v>17303</v>
      </c>
      <c r="B3614" t="e">
        <f>VLOOKUP(A3614,[2]mp_ALL!B$1:B$557,1,0)</f>
        <v>#N/A</v>
      </c>
      <c r="C3614" t="s">
        <v>17304</v>
      </c>
      <c r="D3614" t="s">
        <v>38</v>
      </c>
      <c r="E3614" t="s">
        <v>88</v>
      </c>
      <c r="F3614" t="s">
        <v>8284</v>
      </c>
      <c r="G3614" t="s">
        <v>8285</v>
      </c>
      <c r="H3614" t="s">
        <v>91</v>
      </c>
      <c r="I3614" t="s">
        <v>1220</v>
      </c>
      <c r="J3614">
        <v>1</v>
      </c>
      <c r="K3614" t="s">
        <v>157</v>
      </c>
      <c r="L3614">
        <v>1</v>
      </c>
      <c r="M3614" t="s">
        <v>158</v>
      </c>
      <c r="N3614" t="s">
        <v>205</v>
      </c>
      <c r="O3614" t="s">
        <v>1221</v>
      </c>
      <c r="P3614" t="s">
        <v>1222</v>
      </c>
      <c r="Q3614" t="s">
        <v>1223</v>
      </c>
      <c r="R3614" t="s">
        <v>117</v>
      </c>
      <c r="S3614" t="s">
        <v>207</v>
      </c>
      <c r="T3614" t="s">
        <v>17305</v>
      </c>
      <c r="U3614" t="s">
        <v>17306</v>
      </c>
      <c r="V3614" s="41">
        <v>41603</v>
      </c>
      <c r="W3614" s="41">
        <v>34629</v>
      </c>
      <c r="X3614">
        <v>1</v>
      </c>
      <c r="Y3614">
        <v>1</v>
      </c>
      <c r="Z3614" t="s">
        <v>102</v>
      </c>
      <c r="AA3614">
        <v>1</v>
      </c>
      <c r="AB3614" t="s">
        <v>103</v>
      </c>
      <c r="AC3614" t="s">
        <v>104</v>
      </c>
      <c r="AD3614">
        <v>1</v>
      </c>
      <c r="AE3614" t="s">
        <v>138</v>
      </c>
      <c r="AG3614" t="s">
        <v>121</v>
      </c>
      <c r="AJ3614" t="s">
        <v>299</v>
      </c>
      <c r="AK3614" t="s">
        <v>17307</v>
      </c>
    </row>
    <row r="3615" spans="1:37" hidden="1" x14ac:dyDescent="0.25">
      <c r="A3615" t="s">
        <v>17308</v>
      </c>
      <c r="B3615" t="e">
        <f>VLOOKUP(A3615,[2]mp_ALL!B$1:B$557,1,0)</f>
        <v>#N/A</v>
      </c>
      <c r="C3615" t="s">
        <v>17309</v>
      </c>
      <c r="D3615" t="s">
        <v>38</v>
      </c>
      <c r="E3615" t="s">
        <v>88</v>
      </c>
      <c r="F3615" t="s">
        <v>8284</v>
      </c>
      <c r="G3615" t="s">
        <v>8285</v>
      </c>
      <c r="H3615" t="s">
        <v>91</v>
      </c>
      <c r="I3615" t="s">
        <v>7496</v>
      </c>
      <c r="J3615">
        <v>1</v>
      </c>
      <c r="K3615" t="s">
        <v>983</v>
      </c>
      <c r="L3615">
        <v>1</v>
      </c>
      <c r="M3615" t="s">
        <v>233</v>
      </c>
      <c r="N3615" t="s">
        <v>234</v>
      </c>
      <c r="O3615" t="s">
        <v>4597</v>
      </c>
      <c r="P3615" t="s">
        <v>1603</v>
      </c>
      <c r="Q3615" t="s">
        <v>7497</v>
      </c>
      <c r="R3615" t="s">
        <v>117</v>
      </c>
      <c r="S3615" t="s">
        <v>949</v>
      </c>
      <c r="T3615" t="s">
        <v>17310</v>
      </c>
      <c r="U3615" t="s">
        <v>9897</v>
      </c>
      <c r="V3615" s="41">
        <v>41603</v>
      </c>
      <c r="W3615" s="41">
        <v>33967</v>
      </c>
      <c r="X3615">
        <v>0</v>
      </c>
      <c r="Z3615" t="s">
        <v>102</v>
      </c>
      <c r="AA3615">
        <v>1</v>
      </c>
      <c r="AB3615" t="s">
        <v>103</v>
      </c>
      <c r="AC3615" t="s">
        <v>104</v>
      </c>
      <c r="AD3615">
        <v>1</v>
      </c>
      <c r="AE3615" t="s">
        <v>105</v>
      </c>
      <c r="AG3615" t="s">
        <v>121</v>
      </c>
      <c r="AJ3615" t="s">
        <v>299</v>
      </c>
      <c r="AK3615" t="s">
        <v>17311</v>
      </c>
    </row>
    <row r="3616" spans="1:37" hidden="1" x14ac:dyDescent="0.25">
      <c r="A3616" t="s">
        <v>17312</v>
      </c>
      <c r="B3616" t="e">
        <f>VLOOKUP(A3616,[2]mp_ALL!B$1:B$557,1,0)</f>
        <v>#N/A</v>
      </c>
      <c r="C3616" t="s">
        <v>12637</v>
      </c>
      <c r="D3616" t="s">
        <v>38</v>
      </c>
      <c r="E3616" t="s">
        <v>88</v>
      </c>
      <c r="F3616" t="s">
        <v>8284</v>
      </c>
      <c r="G3616" t="s">
        <v>8285</v>
      </c>
      <c r="H3616" t="s">
        <v>91</v>
      </c>
      <c r="I3616" t="s">
        <v>4856</v>
      </c>
      <c r="J3616">
        <v>1</v>
      </c>
      <c r="K3616" t="s">
        <v>457</v>
      </c>
      <c r="L3616">
        <v>0</v>
      </c>
      <c r="M3616" t="s">
        <v>113</v>
      </c>
      <c r="N3616" t="s">
        <v>362</v>
      </c>
      <c r="O3616" t="s">
        <v>4857</v>
      </c>
      <c r="P3616" t="s">
        <v>136</v>
      </c>
      <c r="Q3616" t="s">
        <v>4858</v>
      </c>
      <c r="R3616" t="s">
        <v>117</v>
      </c>
      <c r="S3616" t="s">
        <v>1688</v>
      </c>
      <c r="T3616" t="s">
        <v>17313</v>
      </c>
      <c r="U3616" t="s">
        <v>17314</v>
      </c>
      <c r="V3616" s="41">
        <v>41603</v>
      </c>
      <c r="W3616" s="41">
        <v>34748</v>
      </c>
      <c r="X3616">
        <v>1</v>
      </c>
      <c r="Y3616">
        <v>1</v>
      </c>
      <c r="Z3616" t="s">
        <v>102</v>
      </c>
      <c r="AA3616">
        <v>1</v>
      </c>
      <c r="AB3616" t="s">
        <v>103</v>
      </c>
      <c r="AC3616" t="s">
        <v>104</v>
      </c>
      <c r="AD3616">
        <v>1</v>
      </c>
      <c r="AE3616" t="s">
        <v>308</v>
      </c>
      <c r="AG3616" t="s">
        <v>121</v>
      </c>
      <c r="AJ3616" t="s">
        <v>352</v>
      </c>
      <c r="AK3616" t="s">
        <v>17315</v>
      </c>
    </row>
    <row r="3617" spans="1:37" hidden="1" x14ac:dyDescent="0.25">
      <c r="A3617" t="s">
        <v>17316</v>
      </c>
      <c r="B3617" t="e">
        <f>VLOOKUP(A3617,[2]mp_ALL!B$1:B$557,1,0)</f>
        <v>#N/A</v>
      </c>
      <c r="C3617" t="s">
        <v>17317</v>
      </c>
      <c r="D3617" t="s">
        <v>38</v>
      </c>
      <c r="E3617" t="s">
        <v>88</v>
      </c>
      <c r="F3617" t="s">
        <v>8284</v>
      </c>
      <c r="G3617" t="s">
        <v>8285</v>
      </c>
      <c r="H3617" t="s">
        <v>91</v>
      </c>
      <c r="I3617" t="s">
        <v>6763</v>
      </c>
      <c r="J3617">
        <v>1</v>
      </c>
      <c r="K3617" t="s">
        <v>667</v>
      </c>
      <c r="L3617">
        <v>1</v>
      </c>
      <c r="M3617" t="s">
        <v>113</v>
      </c>
      <c r="N3617" t="s">
        <v>195</v>
      </c>
      <c r="O3617" t="s">
        <v>1273</v>
      </c>
      <c r="P3617" t="s">
        <v>1274</v>
      </c>
      <c r="Q3617" t="s">
        <v>1064</v>
      </c>
      <c r="R3617" t="s">
        <v>117</v>
      </c>
      <c r="S3617" t="s">
        <v>199</v>
      </c>
      <c r="T3617" t="s">
        <v>17318</v>
      </c>
      <c r="U3617" t="s">
        <v>17319</v>
      </c>
      <c r="V3617" s="41">
        <v>41603</v>
      </c>
      <c r="W3617" s="41">
        <v>34451</v>
      </c>
      <c r="X3617">
        <v>1</v>
      </c>
      <c r="Y3617">
        <v>0</v>
      </c>
      <c r="Z3617" t="s">
        <v>102</v>
      </c>
      <c r="AA3617">
        <v>1</v>
      </c>
      <c r="AB3617" t="s">
        <v>103</v>
      </c>
      <c r="AC3617" t="s">
        <v>104</v>
      </c>
      <c r="AD3617">
        <v>1</v>
      </c>
      <c r="AE3617" t="s">
        <v>105</v>
      </c>
      <c r="AG3617" t="s">
        <v>121</v>
      </c>
      <c r="AJ3617" t="s">
        <v>2576</v>
      </c>
      <c r="AK3617" t="s">
        <v>17320</v>
      </c>
    </row>
    <row r="3618" spans="1:37" hidden="1" x14ac:dyDescent="0.25">
      <c r="A3618" t="s">
        <v>17321</v>
      </c>
      <c r="B3618" t="e">
        <f>VLOOKUP(A3618,[2]mp_ALL!B$1:B$557,1,0)</f>
        <v>#N/A</v>
      </c>
      <c r="C3618" t="s">
        <v>17322</v>
      </c>
      <c r="D3618" t="s">
        <v>38</v>
      </c>
      <c r="E3618" t="s">
        <v>88</v>
      </c>
      <c r="F3618" t="s">
        <v>8284</v>
      </c>
      <c r="G3618" t="s">
        <v>8285</v>
      </c>
      <c r="H3618" t="s">
        <v>91</v>
      </c>
      <c r="I3618" t="s">
        <v>11581</v>
      </c>
      <c r="J3618">
        <v>1</v>
      </c>
      <c r="K3618" t="s">
        <v>3011</v>
      </c>
      <c r="L3618">
        <v>0</v>
      </c>
      <c r="M3618" t="s">
        <v>94</v>
      </c>
      <c r="N3618" t="s">
        <v>43</v>
      </c>
      <c r="O3618" t="s">
        <v>5435</v>
      </c>
      <c r="P3618" t="s">
        <v>5436</v>
      </c>
      <c r="Q3618" t="s">
        <v>11582</v>
      </c>
      <c r="S3618" t="s">
        <v>218</v>
      </c>
      <c r="T3618" t="s">
        <v>17323</v>
      </c>
      <c r="U3618" t="s">
        <v>17324</v>
      </c>
      <c r="V3618" s="41">
        <v>41603</v>
      </c>
      <c r="W3618" s="41">
        <v>34199</v>
      </c>
      <c r="X3618">
        <v>1</v>
      </c>
      <c r="Y3618">
        <v>1</v>
      </c>
      <c r="Z3618" t="s">
        <v>102</v>
      </c>
      <c r="AA3618">
        <v>1</v>
      </c>
      <c r="AB3618" t="s">
        <v>103</v>
      </c>
      <c r="AC3618" t="s">
        <v>104</v>
      </c>
      <c r="AD3618">
        <v>1</v>
      </c>
      <c r="AE3618" t="s">
        <v>120</v>
      </c>
      <c r="AG3618" t="s">
        <v>106</v>
      </c>
      <c r="AJ3618" t="s">
        <v>1913</v>
      </c>
      <c r="AK3618" t="s">
        <v>17325</v>
      </c>
    </row>
    <row r="3619" spans="1:37" hidden="1" x14ac:dyDescent="0.25">
      <c r="A3619" t="s">
        <v>17326</v>
      </c>
      <c r="B3619" t="e">
        <f>VLOOKUP(A3619,[2]mp_ALL!B$1:B$557,1,0)</f>
        <v>#N/A</v>
      </c>
      <c r="C3619" t="s">
        <v>17327</v>
      </c>
      <c r="D3619" t="s">
        <v>38</v>
      </c>
      <c r="E3619" t="s">
        <v>88</v>
      </c>
      <c r="F3619" t="s">
        <v>8284</v>
      </c>
      <c r="G3619" t="s">
        <v>8285</v>
      </c>
      <c r="H3619" t="s">
        <v>91</v>
      </c>
      <c r="I3619" t="s">
        <v>4638</v>
      </c>
      <c r="J3619">
        <v>1</v>
      </c>
      <c r="K3619" t="s">
        <v>214</v>
      </c>
      <c r="L3619">
        <v>1</v>
      </c>
      <c r="M3619" t="s">
        <v>94</v>
      </c>
      <c r="N3619" t="s">
        <v>95</v>
      </c>
      <c r="O3619" t="s">
        <v>806</v>
      </c>
      <c r="P3619" t="s">
        <v>3278</v>
      </c>
      <c r="Q3619" t="s">
        <v>4639</v>
      </c>
      <c r="S3619" t="s">
        <v>218</v>
      </c>
      <c r="T3619" t="s">
        <v>17328</v>
      </c>
      <c r="U3619" t="s">
        <v>17329</v>
      </c>
      <c r="V3619" s="41">
        <v>41603</v>
      </c>
      <c r="W3619" s="41">
        <v>33918</v>
      </c>
      <c r="X3619">
        <v>0</v>
      </c>
      <c r="Z3619" t="s">
        <v>102</v>
      </c>
      <c r="AA3619">
        <v>1</v>
      </c>
      <c r="AB3619" t="s">
        <v>103</v>
      </c>
      <c r="AC3619" t="s">
        <v>104</v>
      </c>
      <c r="AD3619">
        <v>1</v>
      </c>
      <c r="AE3619" t="s">
        <v>105</v>
      </c>
      <c r="AG3619" t="s">
        <v>106</v>
      </c>
      <c r="AJ3619" t="s">
        <v>474</v>
      </c>
      <c r="AK3619" t="s">
        <v>17330</v>
      </c>
    </row>
    <row r="3620" spans="1:37" hidden="1" x14ac:dyDescent="0.25">
      <c r="A3620" t="s">
        <v>17331</v>
      </c>
      <c r="B3620" t="e">
        <f>VLOOKUP(A3620,[2]mp_ALL!B$1:B$557,1,0)</f>
        <v>#N/A</v>
      </c>
      <c r="C3620" t="s">
        <v>17332</v>
      </c>
      <c r="D3620" t="s">
        <v>39</v>
      </c>
      <c r="E3620" t="s">
        <v>88</v>
      </c>
      <c r="F3620" t="s">
        <v>567</v>
      </c>
      <c r="G3620" t="s">
        <v>568</v>
      </c>
      <c r="H3620" t="s">
        <v>313</v>
      </c>
      <c r="I3620" t="s">
        <v>17333</v>
      </c>
      <c r="J3620">
        <v>1</v>
      </c>
      <c r="K3620" t="s">
        <v>555</v>
      </c>
      <c r="L3620">
        <v>0</v>
      </c>
      <c r="M3620" t="s">
        <v>556</v>
      </c>
      <c r="N3620" t="s">
        <v>557</v>
      </c>
      <c r="O3620" t="s">
        <v>17334</v>
      </c>
      <c r="R3620" t="s">
        <v>559</v>
      </c>
      <c r="S3620" t="s">
        <v>560</v>
      </c>
      <c r="T3620" t="s">
        <v>17335</v>
      </c>
      <c r="U3620" t="s">
        <v>17336</v>
      </c>
      <c r="V3620" s="41">
        <v>41599</v>
      </c>
      <c r="W3620" s="41">
        <v>33294</v>
      </c>
      <c r="X3620">
        <v>1</v>
      </c>
      <c r="Y3620">
        <v>1</v>
      </c>
      <c r="Z3620" t="s">
        <v>102</v>
      </c>
      <c r="AA3620">
        <v>1</v>
      </c>
      <c r="AB3620" t="s">
        <v>103</v>
      </c>
      <c r="AC3620" t="s">
        <v>297</v>
      </c>
      <c r="AD3620">
        <v>1</v>
      </c>
      <c r="AE3620" t="s">
        <v>563</v>
      </c>
      <c r="AG3620" t="s">
        <v>564</v>
      </c>
      <c r="AJ3620" t="s">
        <v>2928</v>
      </c>
      <c r="AK3620" t="s">
        <v>17337</v>
      </c>
    </row>
    <row r="3621" spans="1:37" hidden="1" x14ac:dyDescent="0.25">
      <c r="A3621" t="s">
        <v>17338</v>
      </c>
      <c r="B3621" t="e">
        <f>VLOOKUP(A3621,[2]mp_ALL!B$1:B$557,1,0)</f>
        <v>#N/A</v>
      </c>
      <c r="C3621" t="s">
        <v>17339</v>
      </c>
      <c r="D3621" t="s">
        <v>38</v>
      </c>
      <c r="E3621" t="s">
        <v>88</v>
      </c>
      <c r="F3621" t="s">
        <v>8284</v>
      </c>
      <c r="G3621" t="s">
        <v>8285</v>
      </c>
      <c r="H3621" t="s">
        <v>91</v>
      </c>
      <c r="I3621" t="s">
        <v>13252</v>
      </c>
      <c r="J3621">
        <v>1</v>
      </c>
      <c r="K3621" t="s">
        <v>2093</v>
      </c>
      <c r="L3621">
        <v>1</v>
      </c>
      <c r="M3621" t="s">
        <v>1281</v>
      </c>
      <c r="N3621" t="s">
        <v>2094</v>
      </c>
      <c r="O3621" t="s">
        <v>2095</v>
      </c>
      <c r="P3621" t="s">
        <v>2096</v>
      </c>
      <c r="Q3621" t="s">
        <v>13253</v>
      </c>
      <c r="R3621" t="s">
        <v>117</v>
      </c>
      <c r="S3621" t="s">
        <v>99</v>
      </c>
      <c r="T3621" t="s">
        <v>17340</v>
      </c>
      <c r="U3621" t="s">
        <v>3968</v>
      </c>
      <c r="V3621" s="41">
        <v>41599</v>
      </c>
      <c r="W3621" s="41">
        <v>33947</v>
      </c>
      <c r="X3621">
        <v>1</v>
      </c>
      <c r="Y3621">
        <v>1</v>
      </c>
      <c r="Z3621" t="s">
        <v>102</v>
      </c>
      <c r="AA3621">
        <v>1</v>
      </c>
      <c r="AB3621" t="s">
        <v>103</v>
      </c>
      <c r="AC3621" t="s">
        <v>104</v>
      </c>
      <c r="AD3621">
        <v>1</v>
      </c>
      <c r="AE3621" t="s">
        <v>105</v>
      </c>
      <c r="AG3621" t="s">
        <v>228</v>
      </c>
      <c r="AJ3621" t="s">
        <v>107</v>
      </c>
    </row>
    <row r="3622" spans="1:37" hidden="1" x14ac:dyDescent="0.25">
      <c r="A3622" t="s">
        <v>17341</v>
      </c>
      <c r="B3622" t="e">
        <f>VLOOKUP(A3622,[2]mp_ALL!B$1:B$557,1,0)</f>
        <v>#N/A</v>
      </c>
      <c r="C3622" t="s">
        <v>17342</v>
      </c>
      <c r="D3622" t="s">
        <v>36</v>
      </c>
      <c r="E3622" t="s">
        <v>88</v>
      </c>
      <c r="F3622" t="s">
        <v>154</v>
      </c>
      <c r="G3622" t="s">
        <v>155</v>
      </c>
      <c r="H3622" t="s">
        <v>290</v>
      </c>
      <c r="I3622" t="s">
        <v>2269</v>
      </c>
      <c r="J3622">
        <v>1</v>
      </c>
      <c r="K3622" t="s">
        <v>555</v>
      </c>
      <c r="L3622">
        <v>0</v>
      </c>
      <c r="M3622" t="s">
        <v>556</v>
      </c>
      <c r="N3622" t="s">
        <v>2270</v>
      </c>
      <c r="O3622" t="s">
        <v>2271</v>
      </c>
      <c r="R3622" t="s">
        <v>559</v>
      </c>
      <c r="S3622" t="s">
        <v>560</v>
      </c>
      <c r="T3622" t="s">
        <v>17343</v>
      </c>
      <c r="U3622" t="s">
        <v>8336</v>
      </c>
      <c r="V3622" s="41">
        <v>41599</v>
      </c>
      <c r="W3622" s="41">
        <v>33384</v>
      </c>
      <c r="X3622">
        <v>0</v>
      </c>
      <c r="Z3622" t="s">
        <v>102</v>
      </c>
      <c r="AA3622">
        <v>1</v>
      </c>
      <c r="AB3622" t="s">
        <v>576</v>
      </c>
      <c r="AC3622" t="s">
        <v>297</v>
      </c>
      <c r="AD3622">
        <v>1</v>
      </c>
      <c r="AE3622" t="s">
        <v>563</v>
      </c>
      <c r="AG3622" t="s">
        <v>564</v>
      </c>
      <c r="AJ3622" t="s">
        <v>6498</v>
      </c>
      <c r="AK3622" t="s">
        <v>17344</v>
      </c>
    </row>
    <row r="3623" spans="1:37" hidden="1" x14ac:dyDescent="0.25">
      <c r="A3623" t="s">
        <v>17345</v>
      </c>
      <c r="B3623" t="e">
        <f>VLOOKUP(A3623,[2]mp_ALL!B$1:B$557,1,0)</f>
        <v>#N/A</v>
      </c>
      <c r="C3623" t="s">
        <v>17346</v>
      </c>
      <c r="D3623" t="s">
        <v>36</v>
      </c>
      <c r="E3623" t="s">
        <v>88</v>
      </c>
      <c r="F3623" t="s">
        <v>154</v>
      </c>
      <c r="G3623" t="s">
        <v>155</v>
      </c>
      <c r="H3623" t="s">
        <v>290</v>
      </c>
      <c r="I3623" t="s">
        <v>17347</v>
      </c>
      <c r="J3623">
        <v>1</v>
      </c>
      <c r="K3623" t="s">
        <v>1476</v>
      </c>
      <c r="L3623">
        <v>0</v>
      </c>
      <c r="M3623" t="s">
        <v>2255</v>
      </c>
      <c r="N3623" t="s">
        <v>3557</v>
      </c>
      <c r="O3623" t="s">
        <v>17348</v>
      </c>
      <c r="R3623" t="s">
        <v>2255</v>
      </c>
      <c r="S3623" t="s">
        <v>319</v>
      </c>
      <c r="T3623" t="s">
        <v>17349</v>
      </c>
      <c r="U3623" t="s">
        <v>17350</v>
      </c>
      <c r="V3623" s="41">
        <v>41599</v>
      </c>
      <c r="W3623" s="41">
        <v>33417</v>
      </c>
      <c r="X3623">
        <v>1</v>
      </c>
      <c r="Y3623">
        <v>1</v>
      </c>
      <c r="Z3623" t="s">
        <v>102</v>
      </c>
      <c r="AA3623">
        <v>1</v>
      </c>
      <c r="AB3623" t="s">
        <v>103</v>
      </c>
      <c r="AC3623" t="s">
        <v>297</v>
      </c>
      <c r="AD3623">
        <v>1</v>
      </c>
      <c r="AE3623" t="s">
        <v>563</v>
      </c>
      <c r="AG3623" t="s">
        <v>1427</v>
      </c>
      <c r="AJ3623" t="s">
        <v>694</v>
      </c>
      <c r="AK3623" t="s">
        <v>17351</v>
      </c>
    </row>
    <row r="3624" spans="1:37" hidden="1" x14ac:dyDescent="0.25">
      <c r="A3624" t="s">
        <v>17352</v>
      </c>
      <c r="B3624" t="e">
        <f>VLOOKUP(A3624,[2]mp_ALL!B$1:B$557,1,0)</f>
        <v>#N/A</v>
      </c>
      <c r="C3624" t="s">
        <v>17353</v>
      </c>
      <c r="D3624" t="s">
        <v>36</v>
      </c>
      <c r="E3624" t="s">
        <v>88</v>
      </c>
      <c r="F3624" t="s">
        <v>89</v>
      </c>
      <c r="G3624" t="s">
        <v>90</v>
      </c>
      <c r="H3624" t="s">
        <v>290</v>
      </c>
      <c r="I3624" t="s">
        <v>3808</v>
      </c>
      <c r="J3624">
        <v>1</v>
      </c>
      <c r="K3624" t="s">
        <v>2325</v>
      </c>
      <c r="L3624">
        <v>0</v>
      </c>
      <c r="M3624" t="s">
        <v>1281</v>
      </c>
      <c r="N3624" t="s">
        <v>1449</v>
      </c>
      <c r="O3624" t="s">
        <v>3809</v>
      </c>
      <c r="R3624" t="s">
        <v>117</v>
      </c>
      <c r="S3624" t="s">
        <v>237</v>
      </c>
      <c r="T3624" t="s">
        <v>17354</v>
      </c>
      <c r="U3624" t="s">
        <v>17355</v>
      </c>
      <c r="V3624" s="41">
        <v>41599</v>
      </c>
      <c r="W3624" s="41">
        <v>33870</v>
      </c>
      <c r="X3624">
        <v>1</v>
      </c>
      <c r="Y3624">
        <v>0</v>
      </c>
      <c r="Z3624" t="s">
        <v>710</v>
      </c>
      <c r="AA3624">
        <v>1</v>
      </c>
      <c r="AB3624" t="s">
        <v>103</v>
      </c>
      <c r="AC3624" t="s">
        <v>297</v>
      </c>
      <c r="AD3624">
        <v>1</v>
      </c>
      <c r="AE3624" t="s">
        <v>298</v>
      </c>
      <c r="AG3624" t="s">
        <v>121</v>
      </c>
      <c r="AJ3624" t="s">
        <v>107</v>
      </c>
      <c r="AK3624" t="s">
        <v>17356</v>
      </c>
    </row>
    <row r="3625" spans="1:37" hidden="1" x14ac:dyDescent="0.25">
      <c r="A3625" t="s">
        <v>17357</v>
      </c>
      <c r="B3625" t="e">
        <f>VLOOKUP(A3625,[2]mp_ALL!B$1:B$557,1,0)</f>
        <v>#N/A</v>
      </c>
      <c r="C3625" t="s">
        <v>17358</v>
      </c>
      <c r="D3625" t="s">
        <v>38</v>
      </c>
      <c r="E3625" t="s">
        <v>88</v>
      </c>
      <c r="F3625" t="s">
        <v>8284</v>
      </c>
      <c r="G3625" t="s">
        <v>8285</v>
      </c>
      <c r="H3625" t="s">
        <v>91</v>
      </c>
      <c r="I3625" t="s">
        <v>17359</v>
      </c>
      <c r="J3625">
        <v>1</v>
      </c>
      <c r="K3625" t="s">
        <v>9109</v>
      </c>
      <c r="L3625">
        <v>0</v>
      </c>
      <c r="M3625" t="s">
        <v>316</v>
      </c>
      <c r="N3625" t="s">
        <v>317</v>
      </c>
      <c r="O3625" t="s">
        <v>318</v>
      </c>
      <c r="P3625" t="s">
        <v>9110</v>
      </c>
      <c r="Q3625" t="s">
        <v>17360</v>
      </c>
      <c r="S3625" t="s">
        <v>319</v>
      </c>
      <c r="T3625" t="s">
        <v>17361</v>
      </c>
      <c r="U3625" t="s">
        <v>17362</v>
      </c>
      <c r="V3625" s="41">
        <v>41610</v>
      </c>
      <c r="W3625" s="41">
        <v>34813</v>
      </c>
      <c r="X3625">
        <v>0</v>
      </c>
      <c r="Z3625" t="s">
        <v>102</v>
      </c>
      <c r="AA3625">
        <v>1</v>
      </c>
      <c r="AB3625" t="s">
        <v>103</v>
      </c>
      <c r="AC3625" t="s">
        <v>104</v>
      </c>
      <c r="AD3625">
        <v>1</v>
      </c>
      <c r="AE3625" t="s">
        <v>308</v>
      </c>
      <c r="AG3625" t="s">
        <v>228</v>
      </c>
      <c r="AJ3625" t="s">
        <v>299</v>
      </c>
      <c r="AK3625" t="s">
        <v>17363</v>
      </c>
    </row>
    <row r="3626" spans="1:37" hidden="1" x14ac:dyDescent="0.25">
      <c r="A3626" t="s">
        <v>17364</v>
      </c>
      <c r="B3626" t="e">
        <f>VLOOKUP(A3626,[2]mp_ALL!B$1:B$557,1,0)</f>
        <v>#N/A</v>
      </c>
      <c r="C3626" t="s">
        <v>5732</v>
      </c>
      <c r="D3626" t="s">
        <v>37</v>
      </c>
      <c r="E3626" t="s">
        <v>88</v>
      </c>
      <c r="F3626" t="s">
        <v>8284</v>
      </c>
      <c r="G3626" t="s">
        <v>8285</v>
      </c>
      <c r="H3626" t="s">
        <v>91</v>
      </c>
      <c r="I3626" t="s">
        <v>2821</v>
      </c>
      <c r="J3626">
        <v>1</v>
      </c>
      <c r="K3626" t="s">
        <v>2553</v>
      </c>
      <c r="L3626">
        <v>1</v>
      </c>
      <c r="M3626" t="s">
        <v>414</v>
      </c>
      <c r="N3626" t="s">
        <v>415</v>
      </c>
      <c r="O3626" t="s">
        <v>416</v>
      </c>
      <c r="P3626" t="s">
        <v>2554</v>
      </c>
      <c r="Q3626" t="s">
        <v>2822</v>
      </c>
      <c r="R3626" t="s">
        <v>117</v>
      </c>
      <c r="S3626" t="s">
        <v>199</v>
      </c>
      <c r="T3626" t="s">
        <v>17365</v>
      </c>
      <c r="U3626" t="s">
        <v>17366</v>
      </c>
      <c r="V3626" s="41">
        <v>41619</v>
      </c>
      <c r="W3626" s="41">
        <v>34459</v>
      </c>
      <c r="X3626">
        <v>1</v>
      </c>
      <c r="Y3626">
        <v>1</v>
      </c>
      <c r="Z3626" t="s">
        <v>102</v>
      </c>
      <c r="AA3626">
        <v>1</v>
      </c>
      <c r="AB3626" t="s">
        <v>103</v>
      </c>
      <c r="AC3626" t="s">
        <v>104</v>
      </c>
      <c r="AD3626">
        <v>1</v>
      </c>
      <c r="AE3626" t="s">
        <v>105</v>
      </c>
      <c r="AG3626" t="s">
        <v>121</v>
      </c>
      <c r="AJ3626" t="s">
        <v>1913</v>
      </c>
      <c r="AK3626" t="s">
        <v>17367</v>
      </c>
    </row>
    <row r="3627" spans="1:37" hidden="1" x14ac:dyDescent="0.25">
      <c r="A3627" t="s">
        <v>17368</v>
      </c>
      <c r="B3627" t="e">
        <f>VLOOKUP(A3627,[2]mp_ALL!B$1:B$557,1,0)</f>
        <v>#N/A</v>
      </c>
      <c r="C3627" t="s">
        <v>17369</v>
      </c>
      <c r="D3627" t="s">
        <v>38</v>
      </c>
      <c r="E3627" t="s">
        <v>88</v>
      </c>
      <c r="F3627" t="s">
        <v>8284</v>
      </c>
      <c r="G3627" t="s">
        <v>8285</v>
      </c>
      <c r="H3627" t="s">
        <v>91</v>
      </c>
      <c r="I3627" t="s">
        <v>1056</v>
      </c>
      <c r="J3627">
        <v>1</v>
      </c>
      <c r="K3627" t="s">
        <v>157</v>
      </c>
      <c r="L3627">
        <v>1</v>
      </c>
      <c r="M3627" t="s">
        <v>158</v>
      </c>
      <c r="N3627" t="s">
        <v>184</v>
      </c>
      <c r="O3627" t="s">
        <v>742</v>
      </c>
      <c r="P3627" t="s">
        <v>1057</v>
      </c>
      <c r="Q3627" t="s">
        <v>1058</v>
      </c>
      <c r="R3627" t="s">
        <v>117</v>
      </c>
      <c r="S3627" t="s">
        <v>163</v>
      </c>
      <c r="T3627" t="s">
        <v>17370</v>
      </c>
      <c r="U3627" t="s">
        <v>17172</v>
      </c>
      <c r="V3627" s="41">
        <v>41619</v>
      </c>
      <c r="W3627" s="41">
        <v>34236</v>
      </c>
      <c r="X3627">
        <v>1</v>
      </c>
      <c r="Y3627">
        <v>0</v>
      </c>
      <c r="Z3627" t="s">
        <v>102</v>
      </c>
      <c r="AA3627">
        <v>1</v>
      </c>
      <c r="AB3627" t="s">
        <v>103</v>
      </c>
      <c r="AC3627" t="s">
        <v>104</v>
      </c>
      <c r="AD3627">
        <v>1</v>
      </c>
      <c r="AE3627" t="s">
        <v>105</v>
      </c>
      <c r="AG3627" t="s">
        <v>121</v>
      </c>
      <c r="AJ3627" t="s">
        <v>1913</v>
      </c>
      <c r="AK3627" t="s">
        <v>17371</v>
      </c>
    </row>
    <row r="3628" spans="1:37" hidden="1" x14ac:dyDescent="0.25">
      <c r="A3628" t="s">
        <v>17372</v>
      </c>
      <c r="B3628" t="e">
        <f>VLOOKUP(A3628,[2]mp_ALL!B$1:B$557,1,0)</f>
        <v>#N/A</v>
      </c>
      <c r="C3628" t="s">
        <v>17373</v>
      </c>
      <c r="D3628" t="s">
        <v>38</v>
      </c>
      <c r="E3628" t="s">
        <v>88</v>
      </c>
      <c r="F3628" t="s">
        <v>8284</v>
      </c>
      <c r="G3628" t="s">
        <v>8285</v>
      </c>
      <c r="H3628" t="s">
        <v>91</v>
      </c>
      <c r="I3628" t="s">
        <v>9337</v>
      </c>
      <c r="J3628">
        <v>1</v>
      </c>
      <c r="K3628" t="s">
        <v>157</v>
      </c>
      <c r="L3628">
        <v>1</v>
      </c>
      <c r="M3628" t="s">
        <v>158</v>
      </c>
      <c r="N3628" t="s">
        <v>184</v>
      </c>
      <c r="O3628" t="s">
        <v>742</v>
      </c>
      <c r="P3628" t="s">
        <v>9338</v>
      </c>
      <c r="Q3628" t="s">
        <v>9339</v>
      </c>
      <c r="R3628" t="s">
        <v>117</v>
      </c>
      <c r="S3628" t="s">
        <v>163</v>
      </c>
      <c r="T3628" t="s">
        <v>17374</v>
      </c>
      <c r="U3628" t="s">
        <v>17375</v>
      </c>
      <c r="V3628" s="41">
        <v>41619</v>
      </c>
      <c r="W3628" s="41">
        <v>34791</v>
      </c>
      <c r="X3628">
        <v>1</v>
      </c>
      <c r="Y3628">
        <v>0</v>
      </c>
      <c r="Z3628" t="s">
        <v>102</v>
      </c>
      <c r="AA3628">
        <v>1</v>
      </c>
      <c r="AB3628" t="s">
        <v>103</v>
      </c>
      <c r="AC3628" t="s">
        <v>104</v>
      </c>
      <c r="AD3628">
        <v>1</v>
      </c>
      <c r="AE3628" t="s">
        <v>105</v>
      </c>
      <c r="AG3628" t="s">
        <v>121</v>
      </c>
      <c r="AJ3628" t="s">
        <v>1913</v>
      </c>
      <c r="AK3628" t="s">
        <v>17376</v>
      </c>
    </row>
    <row r="3629" spans="1:37" hidden="1" x14ac:dyDescent="0.25">
      <c r="A3629" t="s">
        <v>17377</v>
      </c>
      <c r="B3629" t="e">
        <f>VLOOKUP(A3629,[2]mp_ALL!B$1:B$557,1,0)</f>
        <v>#N/A</v>
      </c>
      <c r="C3629" t="s">
        <v>17378</v>
      </c>
      <c r="D3629" t="s">
        <v>38</v>
      </c>
      <c r="E3629" t="s">
        <v>88</v>
      </c>
      <c r="F3629" t="s">
        <v>8284</v>
      </c>
      <c r="G3629" t="s">
        <v>8285</v>
      </c>
      <c r="H3629" t="s">
        <v>91</v>
      </c>
      <c r="I3629" t="s">
        <v>1820</v>
      </c>
      <c r="J3629">
        <v>1</v>
      </c>
      <c r="K3629" t="s">
        <v>728</v>
      </c>
      <c r="L3629">
        <v>1</v>
      </c>
      <c r="M3629" t="s">
        <v>158</v>
      </c>
      <c r="N3629" t="s">
        <v>159</v>
      </c>
      <c r="O3629" t="s">
        <v>729</v>
      </c>
      <c r="P3629" t="s">
        <v>730</v>
      </c>
      <c r="Q3629" t="s">
        <v>1821</v>
      </c>
      <c r="R3629" t="s">
        <v>117</v>
      </c>
      <c r="S3629" t="s">
        <v>163</v>
      </c>
      <c r="T3629" t="s">
        <v>17379</v>
      </c>
      <c r="U3629" t="s">
        <v>17380</v>
      </c>
      <c r="V3629" s="41">
        <v>41619</v>
      </c>
      <c r="W3629" s="41">
        <v>34729</v>
      </c>
      <c r="X3629">
        <v>1</v>
      </c>
      <c r="Y3629">
        <v>0</v>
      </c>
      <c r="Z3629" t="s">
        <v>102</v>
      </c>
      <c r="AA3629">
        <v>1</v>
      </c>
      <c r="AB3629" t="s">
        <v>103</v>
      </c>
      <c r="AC3629" t="s">
        <v>104</v>
      </c>
      <c r="AD3629">
        <v>1</v>
      </c>
      <c r="AE3629" t="s">
        <v>105</v>
      </c>
      <c r="AG3629" t="s">
        <v>121</v>
      </c>
      <c r="AJ3629" t="s">
        <v>421</v>
      </c>
      <c r="AK3629" t="s">
        <v>17381</v>
      </c>
    </row>
    <row r="3630" spans="1:37" hidden="1" x14ac:dyDescent="0.25">
      <c r="A3630" t="s">
        <v>17382</v>
      </c>
      <c r="B3630" t="e">
        <f>VLOOKUP(A3630,[2]mp_ALL!B$1:B$557,1,0)</f>
        <v>#N/A</v>
      </c>
      <c r="C3630" t="s">
        <v>17383</v>
      </c>
      <c r="D3630" t="s">
        <v>38</v>
      </c>
      <c r="E3630" t="s">
        <v>88</v>
      </c>
      <c r="F3630" t="s">
        <v>8284</v>
      </c>
      <c r="G3630" t="s">
        <v>8285</v>
      </c>
      <c r="H3630" t="s">
        <v>91</v>
      </c>
      <c r="I3630" t="s">
        <v>8851</v>
      </c>
      <c r="J3630">
        <v>1</v>
      </c>
      <c r="K3630" t="s">
        <v>425</v>
      </c>
      <c r="L3630">
        <v>1</v>
      </c>
      <c r="M3630" t="s">
        <v>113</v>
      </c>
      <c r="N3630" t="s">
        <v>195</v>
      </c>
      <c r="O3630" t="s">
        <v>426</v>
      </c>
      <c r="P3630" t="s">
        <v>2841</v>
      </c>
      <c r="Q3630" t="s">
        <v>8852</v>
      </c>
      <c r="R3630" t="s">
        <v>117</v>
      </c>
      <c r="S3630" t="s">
        <v>199</v>
      </c>
      <c r="T3630" t="s">
        <v>17384</v>
      </c>
      <c r="U3630" t="s">
        <v>17385</v>
      </c>
      <c r="V3630" s="41">
        <v>41619</v>
      </c>
      <c r="W3630" s="41">
        <v>35054</v>
      </c>
      <c r="X3630">
        <v>1</v>
      </c>
      <c r="Y3630">
        <v>1</v>
      </c>
      <c r="Z3630" t="s">
        <v>102</v>
      </c>
      <c r="AA3630">
        <v>1</v>
      </c>
      <c r="AB3630" t="s">
        <v>103</v>
      </c>
      <c r="AC3630" t="s">
        <v>104</v>
      </c>
      <c r="AD3630">
        <v>1</v>
      </c>
      <c r="AE3630" t="s">
        <v>105</v>
      </c>
      <c r="AG3630" t="s">
        <v>121</v>
      </c>
      <c r="AJ3630" t="s">
        <v>421</v>
      </c>
      <c r="AK3630" t="s">
        <v>17386</v>
      </c>
    </row>
    <row r="3631" spans="1:37" hidden="1" x14ac:dyDescent="0.25">
      <c r="A3631" t="s">
        <v>17387</v>
      </c>
      <c r="B3631" t="e">
        <f>VLOOKUP(A3631,[2]mp_ALL!B$1:B$557,1,0)</f>
        <v>#N/A</v>
      </c>
      <c r="C3631" t="s">
        <v>17388</v>
      </c>
      <c r="D3631" t="s">
        <v>38</v>
      </c>
      <c r="E3631" t="s">
        <v>88</v>
      </c>
      <c r="F3631" t="s">
        <v>8284</v>
      </c>
      <c r="G3631" t="s">
        <v>8285</v>
      </c>
      <c r="H3631" t="s">
        <v>91</v>
      </c>
      <c r="I3631" t="s">
        <v>904</v>
      </c>
      <c r="J3631">
        <v>1</v>
      </c>
      <c r="K3631" t="s">
        <v>897</v>
      </c>
      <c r="L3631">
        <v>1</v>
      </c>
      <c r="M3631" t="s">
        <v>113</v>
      </c>
      <c r="N3631" t="s">
        <v>195</v>
      </c>
      <c r="O3631" t="s">
        <v>889</v>
      </c>
      <c r="P3631" t="s">
        <v>905</v>
      </c>
      <c r="Q3631" t="s">
        <v>906</v>
      </c>
      <c r="R3631" t="s">
        <v>117</v>
      </c>
      <c r="S3631" t="s">
        <v>199</v>
      </c>
      <c r="T3631" t="s">
        <v>17389</v>
      </c>
      <c r="U3631" t="s">
        <v>17390</v>
      </c>
      <c r="V3631" s="41">
        <v>41619</v>
      </c>
      <c r="W3631" s="41">
        <v>34851</v>
      </c>
      <c r="X3631">
        <v>1</v>
      </c>
      <c r="Y3631">
        <v>0</v>
      </c>
      <c r="Z3631" t="s">
        <v>102</v>
      </c>
      <c r="AA3631">
        <v>1</v>
      </c>
      <c r="AB3631" t="s">
        <v>103</v>
      </c>
      <c r="AC3631" t="s">
        <v>104</v>
      </c>
      <c r="AD3631">
        <v>1</v>
      </c>
      <c r="AE3631" t="s">
        <v>105</v>
      </c>
      <c r="AG3631" t="s">
        <v>121</v>
      </c>
      <c r="AJ3631" t="s">
        <v>421</v>
      </c>
      <c r="AK3631" t="s">
        <v>17391</v>
      </c>
    </row>
    <row r="3632" spans="1:37" hidden="1" x14ac:dyDescent="0.25">
      <c r="A3632" t="s">
        <v>17392</v>
      </c>
      <c r="B3632" t="e">
        <f>VLOOKUP(A3632,[2]mp_ALL!B$1:B$557,1,0)</f>
        <v>#N/A</v>
      </c>
      <c r="C3632" t="s">
        <v>17393</v>
      </c>
      <c r="D3632" t="s">
        <v>38</v>
      </c>
      <c r="E3632" t="s">
        <v>88</v>
      </c>
      <c r="F3632" t="s">
        <v>8284</v>
      </c>
      <c r="G3632" t="s">
        <v>8285</v>
      </c>
      <c r="H3632" t="s">
        <v>91</v>
      </c>
      <c r="I3632" t="s">
        <v>424</v>
      </c>
      <c r="J3632">
        <v>1</v>
      </c>
      <c r="K3632" t="s">
        <v>425</v>
      </c>
      <c r="L3632">
        <v>1</v>
      </c>
      <c r="M3632" t="s">
        <v>113</v>
      </c>
      <c r="N3632" t="s">
        <v>195</v>
      </c>
      <c r="O3632" t="s">
        <v>426</v>
      </c>
      <c r="P3632" t="s">
        <v>427</v>
      </c>
      <c r="Q3632" t="s">
        <v>428</v>
      </c>
      <c r="R3632" t="s">
        <v>117</v>
      </c>
      <c r="S3632" t="s">
        <v>199</v>
      </c>
      <c r="T3632" t="s">
        <v>17394</v>
      </c>
      <c r="U3632" t="s">
        <v>17395</v>
      </c>
      <c r="V3632" s="41">
        <v>41619</v>
      </c>
      <c r="W3632" s="41">
        <v>34838</v>
      </c>
      <c r="X3632">
        <v>1</v>
      </c>
      <c r="Y3632">
        <v>2</v>
      </c>
      <c r="Z3632" t="s">
        <v>102</v>
      </c>
      <c r="AA3632">
        <v>1</v>
      </c>
      <c r="AB3632" t="s">
        <v>103</v>
      </c>
      <c r="AC3632" t="s">
        <v>104</v>
      </c>
      <c r="AD3632">
        <v>1</v>
      </c>
      <c r="AE3632" t="s">
        <v>105</v>
      </c>
      <c r="AG3632" t="s">
        <v>121</v>
      </c>
      <c r="AJ3632" t="s">
        <v>352</v>
      </c>
      <c r="AK3632" t="s">
        <v>17396</v>
      </c>
    </row>
    <row r="3633" spans="1:37" hidden="1" x14ac:dyDescent="0.25">
      <c r="A3633" t="s">
        <v>17397</v>
      </c>
      <c r="B3633" t="e">
        <f>VLOOKUP(A3633,[2]mp_ALL!B$1:B$557,1,0)</f>
        <v>#N/A</v>
      </c>
      <c r="C3633" t="s">
        <v>17398</v>
      </c>
      <c r="D3633" t="s">
        <v>38</v>
      </c>
      <c r="E3633" t="s">
        <v>88</v>
      </c>
      <c r="F3633" t="s">
        <v>8284</v>
      </c>
      <c r="G3633" t="s">
        <v>8285</v>
      </c>
      <c r="H3633" t="s">
        <v>91</v>
      </c>
      <c r="I3633" t="s">
        <v>1531</v>
      </c>
      <c r="J3633">
        <v>1</v>
      </c>
      <c r="K3633" t="s">
        <v>1532</v>
      </c>
      <c r="L3633">
        <v>1</v>
      </c>
      <c r="M3633" t="s">
        <v>158</v>
      </c>
      <c r="N3633" t="s">
        <v>184</v>
      </c>
      <c r="O3633" t="s">
        <v>1533</v>
      </c>
      <c r="P3633" t="s">
        <v>1534</v>
      </c>
      <c r="Q3633" t="s">
        <v>1535</v>
      </c>
      <c r="R3633" t="s">
        <v>117</v>
      </c>
      <c r="S3633" t="s">
        <v>163</v>
      </c>
      <c r="T3633" t="s">
        <v>17399</v>
      </c>
      <c r="U3633" t="s">
        <v>17400</v>
      </c>
      <c r="V3633" s="41">
        <v>41619</v>
      </c>
      <c r="W3633" s="41">
        <v>34953</v>
      </c>
      <c r="X3633">
        <v>1</v>
      </c>
      <c r="Y3633">
        <v>1</v>
      </c>
      <c r="Z3633" t="s">
        <v>102</v>
      </c>
      <c r="AA3633">
        <v>1</v>
      </c>
      <c r="AB3633" t="s">
        <v>103</v>
      </c>
      <c r="AC3633" t="s">
        <v>104</v>
      </c>
      <c r="AD3633">
        <v>1</v>
      </c>
      <c r="AE3633" t="s">
        <v>105</v>
      </c>
      <c r="AG3633" t="s">
        <v>121</v>
      </c>
      <c r="AJ3633" t="s">
        <v>421</v>
      </c>
      <c r="AK3633" t="s">
        <v>17401</v>
      </c>
    </row>
    <row r="3634" spans="1:37" hidden="1" x14ac:dyDescent="0.25">
      <c r="A3634" t="s">
        <v>17402</v>
      </c>
      <c r="B3634" t="e">
        <f>VLOOKUP(A3634,[2]mp_ALL!B$1:B$557,1,0)</f>
        <v>#N/A</v>
      </c>
      <c r="C3634" t="s">
        <v>17403</v>
      </c>
      <c r="D3634" t="s">
        <v>38</v>
      </c>
      <c r="E3634" t="s">
        <v>88</v>
      </c>
      <c r="F3634" t="s">
        <v>8284</v>
      </c>
      <c r="G3634" t="s">
        <v>8285</v>
      </c>
      <c r="H3634" t="s">
        <v>91</v>
      </c>
      <c r="I3634" t="s">
        <v>7770</v>
      </c>
      <c r="J3634">
        <v>1</v>
      </c>
      <c r="K3634" t="s">
        <v>413</v>
      </c>
      <c r="L3634">
        <v>0</v>
      </c>
      <c r="M3634" t="s">
        <v>414</v>
      </c>
      <c r="N3634" t="s">
        <v>415</v>
      </c>
      <c r="O3634" t="s">
        <v>416</v>
      </c>
      <c r="P3634" t="s">
        <v>7771</v>
      </c>
      <c r="Q3634" t="s">
        <v>7772</v>
      </c>
      <c r="R3634" t="s">
        <v>117</v>
      </c>
      <c r="S3634" t="s">
        <v>199</v>
      </c>
      <c r="T3634" t="s">
        <v>17404</v>
      </c>
      <c r="U3634" t="s">
        <v>17405</v>
      </c>
      <c r="V3634" s="41">
        <v>41619</v>
      </c>
      <c r="W3634" s="41">
        <v>34426</v>
      </c>
      <c r="X3634">
        <v>0</v>
      </c>
      <c r="Z3634" t="s">
        <v>102</v>
      </c>
      <c r="AA3634">
        <v>1</v>
      </c>
      <c r="AB3634" t="s">
        <v>103</v>
      </c>
      <c r="AC3634" t="s">
        <v>104</v>
      </c>
      <c r="AD3634">
        <v>1</v>
      </c>
      <c r="AE3634" t="s">
        <v>308</v>
      </c>
      <c r="AG3634" t="s">
        <v>121</v>
      </c>
      <c r="AJ3634" t="s">
        <v>421</v>
      </c>
      <c r="AK3634" t="s">
        <v>17406</v>
      </c>
    </row>
    <row r="3635" spans="1:37" hidden="1" x14ac:dyDescent="0.25">
      <c r="A3635" t="s">
        <v>17407</v>
      </c>
      <c r="B3635" t="e">
        <f>VLOOKUP(A3635,[2]mp_ALL!B$1:B$557,1,0)</f>
        <v>#N/A</v>
      </c>
      <c r="C3635" t="s">
        <v>17408</v>
      </c>
      <c r="D3635" t="s">
        <v>38</v>
      </c>
      <c r="E3635" t="s">
        <v>88</v>
      </c>
      <c r="F3635" t="s">
        <v>8284</v>
      </c>
      <c r="G3635" t="s">
        <v>8285</v>
      </c>
      <c r="H3635" t="s">
        <v>91</v>
      </c>
      <c r="I3635" t="s">
        <v>5075</v>
      </c>
      <c r="J3635">
        <v>1</v>
      </c>
      <c r="K3635" t="s">
        <v>1358</v>
      </c>
      <c r="L3635">
        <v>1</v>
      </c>
      <c r="M3635" t="s">
        <v>158</v>
      </c>
      <c r="N3635" t="s">
        <v>159</v>
      </c>
      <c r="O3635" t="s">
        <v>1679</v>
      </c>
      <c r="P3635" t="s">
        <v>4939</v>
      </c>
      <c r="Q3635" t="s">
        <v>5076</v>
      </c>
      <c r="R3635" t="s">
        <v>117</v>
      </c>
      <c r="S3635" t="s">
        <v>163</v>
      </c>
      <c r="T3635" t="s">
        <v>17409</v>
      </c>
      <c r="U3635" t="s">
        <v>17410</v>
      </c>
      <c r="V3635" s="41">
        <v>41619</v>
      </c>
      <c r="W3635" s="41">
        <v>34877</v>
      </c>
      <c r="X3635">
        <v>0</v>
      </c>
      <c r="Z3635" t="s">
        <v>102</v>
      </c>
      <c r="AA3635">
        <v>1</v>
      </c>
      <c r="AB3635" t="s">
        <v>103</v>
      </c>
      <c r="AC3635" t="s">
        <v>104</v>
      </c>
      <c r="AD3635">
        <v>1</v>
      </c>
      <c r="AE3635" t="s">
        <v>105</v>
      </c>
      <c r="AG3635" t="s">
        <v>121</v>
      </c>
      <c r="AJ3635" t="s">
        <v>972</v>
      </c>
      <c r="AK3635" t="s">
        <v>17411</v>
      </c>
    </row>
    <row r="3636" spans="1:37" hidden="1" x14ac:dyDescent="0.25">
      <c r="A3636" t="s">
        <v>17412</v>
      </c>
      <c r="B3636" t="e">
        <f>VLOOKUP(A3636,[2]mp_ALL!B$1:B$557,1,0)</f>
        <v>#N/A</v>
      </c>
      <c r="C3636" t="s">
        <v>17413</v>
      </c>
      <c r="D3636" t="s">
        <v>38</v>
      </c>
      <c r="E3636" t="s">
        <v>88</v>
      </c>
      <c r="F3636" t="s">
        <v>250</v>
      </c>
      <c r="G3636" t="s">
        <v>251</v>
      </c>
      <c r="H3636" t="s">
        <v>91</v>
      </c>
      <c r="I3636" t="s">
        <v>2031</v>
      </c>
      <c r="J3636">
        <v>1</v>
      </c>
      <c r="K3636" t="s">
        <v>513</v>
      </c>
      <c r="L3636">
        <v>1</v>
      </c>
      <c r="M3636" t="s">
        <v>435</v>
      </c>
      <c r="N3636" t="s">
        <v>505</v>
      </c>
      <c r="O3636" t="s">
        <v>1127</v>
      </c>
      <c r="P3636" t="s">
        <v>2032</v>
      </c>
      <c r="Q3636" t="s">
        <v>2033</v>
      </c>
      <c r="R3636" t="s">
        <v>117</v>
      </c>
      <c r="S3636" t="s">
        <v>148</v>
      </c>
      <c r="T3636" t="s">
        <v>17414</v>
      </c>
      <c r="U3636" t="s">
        <v>17415</v>
      </c>
      <c r="V3636" s="41">
        <v>41619</v>
      </c>
      <c r="W3636" s="41">
        <v>34323</v>
      </c>
      <c r="X3636">
        <v>1</v>
      </c>
      <c r="Y3636">
        <v>0</v>
      </c>
      <c r="Z3636" t="s">
        <v>102</v>
      </c>
      <c r="AA3636">
        <v>1</v>
      </c>
      <c r="AB3636" t="s">
        <v>103</v>
      </c>
      <c r="AC3636" t="s">
        <v>104</v>
      </c>
      <c r="AD3636">
        <v>1</v>
      </c>
      <c r="AE3636" t="s">
        <v>138</v>
      </c>
      <c r="AG3636" t="s">
        <v>148</v>
      </c>
      <c r="AJ3636" t="s">
        <v>2110</v>
      </c>
      <c r="AK3636" t="s">
        <v>17416</v>
      </c>
    </row>
    <row r="3637" spans="1:37" hidden="1" x14ac:dyDescent="0.25">
      <c r="A3637" t="s">
        <v>17417</v>
      </c>
      <c r="B3637" t="e">
        <f>VLOOKUP(A3637,[2]mp_ALL!B$1:B$557,1,0)</f>
        <v>#N/A</v>
      </c>
      <c r="C3637" t="s">
        <v>17418</v>
      </c>
      <c r="D3637" t="s">
        <v>38</v>
      </c>
      <c r="E3637" t="s">
        <v>88</v>
      </c>
      <c r="F3637" t="s">
        <v>8284</v>
      </c>
      <c r="G3637" t="s">
        <v>8285</v>
      </c>
      <c r="H3637" t="s">
        <v>91</v>
      </c>
      <c r="I3637" t="s">
        <v>1825</v>
      </c>
      <c r="J3637">
        <v>1</v>
      </c>
      <c r="K3637" t="s">
        <v>1826</v>
      </c>
      <c r="L3637">
        <v>1</v>
      </c>
      <c r="M3637" t="s">
        <v>414</v>
      </c>
      <c r="N3637" t="s">
        <v>159</v>
      </c>
      <c r="O3637" t="s">
        <v>1672</v>
      </c>
      <c r="P3637" t="s">
        <v>1827</v>
      </c>
      <c r="Q3637" t="s">
        <v>1828</v>
      </c>
      <c r="R3637" t="s">
        <v>117</v>
      </c>
      <c r="S3637" t="s">
        <v>163</v>
      </c>
      <c r="T3637" t="s">
        <v>17419</v>
      </c>
      <c r="U3637" t="s">
        <v>17420</v>
      </c>
      <c r="V3637" s="41">
        <v>41619</v>
      </c>
      <c r="W3637" s="41">
        <v>34780</v>
      </c>
      <c r="X3637">
        <v>0</v>
      </c>
      <c r="Z3637" t="s">
        <v>102</v>
      </c>
      <c r="AA3637">
        <v>1</v>
      </c>
      <c r="AB3637" t="s">
        <v>103</v>
      </c>
      <c r="AC3637" t="s">
        <v>104</v>
      </c>
      <c r="AD3637">
        <v>1</v>
      </c>
      <c r="AE3637" t="s">
        <v>105</v>
      </c>
      <c r="AG3637" t="s">
        <v>121</v>
      </c>
      <c r="AJ3637" t="s">
        <v>421</v>
      </c>
      <c r="AK3637" t="s">
        <v>17421</v>
      </c>
    </row>
    <row r="3638" spans="1:37" hidden="1" x14ac:dyDescent="0.25">
      <c r="A3638" t="s">
        <v>17422</v>
      </c>
      <c r="B3638" t="e">
        <f>VLOOKUP(A3638,[2]mp_ALL!B$1:B$557,1,0)</f>
        <v>#N/A</v>
      </c>
      <c r="C3638" t="s">
        <v>17423</v>
      </c>
      <c r="D3638" t="s">
        <v>38</v>
      </c>
      <c r="E3638" t="s">
        <v>88</v>
      </c>
      <c r="F3638" t="s">
        <v>8284</v>
      </c>
      <c r="G3638" t="s">
        <v>8285</v>
      </c>
      <c r="H3638" t="s">
        <v>91</v>
      </c>
      <c r="I3638" t="s">
        <v>1056</v>
      </c>
      <c r="J3638">
        <v>1</v>
      </c>
      <c r="K3638" t="s">
        <v>157</v>
      </c>
      <c r="L3638">
        <v>1</v>
      </c>
      <c r="M3638" t="s">
        <v>158</v>
      </c>
      <c r="N3638" t="s">
        <v>184</v>
      </c>
      <c r="O3638" t="s">
        <v>742</v>
      </c>
      <c r="P3638" t="s">
        <v>1057</v>
      </c>
      <c r="Q3638" t="s">
        <v>1058</v>
      </c>
      <c r="R3638" t="s">
        <v>117</v>
      </c>
      <c r="S3638" t="s">
        <v>163</v>
      </c>
      <c r="T3638" t="s">
        <v>17424</v>
      </c>
      <c r="U3638" t="s">
        <v>17425</v>
      </c>
      <c r="V3638" s="41">
        <v>41619</v>
      </c>
      <c r="W3638" s="41">
        <v>34330</v>
      </c>
      <c r="X3638">
        <v>1</v>
      </c>
      <c r="Y3638">
        <v>1</v>
      </c>
      <c r="Z3638" t="s">
        <v>102</v>
      </c>
      <c r="AA3638">
        <v>1</v>
      </c>
      <c r="AB3638" t="s">
        <v>103</v>
      </c>
      <c r="AC3638" t="s">
        <v>104</v>
      </c>
      <c r="AD3638">
        <v>1</v>
      </c>
      <c r="AE3638" t="s">
        <v>105</v>
      </c>
      <c r="AG3638" t="s">
        <v>121</v>
      </c>
      <c r="AJ3638" t="s">
        <v>421</v>
      </c>
      <c r="AK3638" t="s">
        <v>17426</v>
      </c>
    </row>
    <row r="3639" spans="1:37" hidden="1" x14ac:dyDescent="0.25">
      <c r="A3639" t="s">
        <v>17427</v>
      </c>
      <c r="B3639" t="e">
        <f>VLOOKUP(A3639,[2]mp_ALL!B$1:B$557,1,0)</f>
        <v>#N/A</v>
      </c>
      <c r="C3639" t="s">
        <v>17428</v>
      </c>
      <c r="D3639" t="s">
        <v>38</v>
      </c>
      <c r="E3639" t="s">
        <v>88</v>
      </c>
      <c r="F3639" t="s">
        <v>8284</v>
      </c>
      <c r="G3639" t="s">
        <v>8285</v>
      </c>
      <c r="H3639" t="s">
        <v>91</v>
      </c>
      <c r="I3639" t="s">
        <v>8323</v>
      </c>
      <c r="J3639">
        <v>1</v>
      </c>
      <c r="K3639" t="s">
        <v>484</v>
      </c>
      <c r="L3639">
        <v>1</v>
      </c>
      <c r="M3639" t="s">
        <v>414</v>
      </c>
      <c r="N3639" t="s">
        <v>159</v>
      </c>
      <c r="O3639" t="s">
        <v>485</v>
      </c>
      <c r="P3639" t="s">
        <v>1178</v>
      </c>
      <c r="Q3639" t="s">
        <v>8324</v>
      </c>
      <c r="R3639" t="s">
        <v>117</v>
      </c>
      <c r="S3639" t="s">
        <v>163</v>
      </c>
      <c r="T3639" t="s">
        <v>17429</v>
      </c>
      <c r="U3639" t="s">
        <v>17430</v>
      </c>
      <c r="V3639" s="41">
        <v>41619</v>
      </c>
      <c r="W3639" s="41">
        <v>34809</v>
      </c>
      <c r="X3639">
        <v>0</v>
      </c>
      <c r="Z3639" t="s">
        <v>102</v>
      </c>
      <c r="AA3639">
        <v>1</v>
      </c>
      <c r="AB3639" t="s">
        <v>103</v>
      </c>
      <c r="AC3639" t="s">
        <v>104</v>
      </c>
      <c r="AD3639">
        <v>1</v>
      </c>
      <c r="AE3639" t="s">
        <v>105</v>
      </c>
      <c r="AG3639" t="s">
        <v>121</v>
      </c>
      <c r="AJ3639" t="s">
        <v>1913</v>
      </c>
      <c r="AK3639" t="s">
        <v>17431</v>
      </c>
    </row>
    <row r="3640" spans="1:37" hidden="1" x14ac:dyDescent="0.25">
      <c r="A3640" t="s">
        <v>17432</v>
      </c>
      <c r="B3640" t="e">
        <f>VLOOKUP(A3640,[2]mp_ALL!B$1:B$557,1,0)</f>
        <v>#N/A</v>
      </c>
      <c r="C3640" t="s">
        <v>4053</v>
      </c>
      <c r="D3640" t="s">
        <v>38</v>
      </c>
      <c r="E3640" t="s">
        <v>88</v>
      </c>
      <c r="F3640" t="s">
        <v>8284</v>
      </c>
      <c r="G3640" t="s">
        <v>8285</v>
      </c>
      <c r="H3640" t="s">
        <v>91</v>
      </c>
      <c r="I3640" t="s">
        <v>7491</v>
      </c>
      <c r="J3640">
        <v>1</v>
      </c>
      <c r="K3640" t="s">
        <v>232</v>
      </c>
      <c r="L3640">
        <v>1</v>
      </c>
      <c r="M3640" t="s">
        <v>233</v>
      </c>
      <c r="N3640" t="s">
        <v>955</v>
      </c>
      <c r="P3640" t="s">
        <v>5113</v>
      </c>
      <c r="Q3640" t="s">
        <v>7492</v>
      </c>
      <c r="R3640" t="s">
        <v>117</v>
      </c>
      <c r="S3640" t="s">
        <v>949</v>
      </c>
      <c r="T3640" t="s">
        <v>17433</v>
      </c>
      <c r="U3640" t="s">
        <v>17434</v>
      </c>
      <c r="V3640" s="41">
        <v>41619</v>
      </c>
      <c r="W3640" s="41">
        <v>34458</v>
      </c>
      <c r="X3640">
        <v>1</v>
      </c>
      <c r="Y3640">
        <v>1</v>
      </c>
      <c r="Z3640" t="s">
        <v>102</v>
      </c>
      <c r="AA3640">
        <v>1</v>
      </c>
      <c r="AB3640" t="s">
        <v>103</v>
      </c>
      <c r="AC3640" t="s">
        <v>104</v>
      </c>
      <c r="AD3640">
        <v>1</v>
      </c>
      <c r="AE3640" t="s">
        <v>105</v>
      </c>
      <c r="AG3640" t="s">
        <v>121</v>
      </c>
      <c r="AJ3640" t="s">
        <v>2576</v>
      </c>
      <c r="AK3640" t="s">
        <v>17435</v>
      </c>
    </row>
    <row r="3641" spans="1:37" hidden="1" x14ac:dyDescent="0.25">
      <c r="A3641" t="s">
        <v>17436</v>
      </c>
      <c r="B3641" t="e">
        <f>VLOOKUP(A3641,[2]mp_ALL!B$1:B$557,1,0)</f>
        <v>#N/A</v>
      </c>
      <c r="C3641" t="s">
        <v>17437</v>
      </c>
      <c r="D3641" t="s">
        <v>38</v>
      </c>
      <c r="E3641" t="s">
        <v>88</v>
      </c>
      <c r="F3641" t="s">
        <v>8284</v>
      </c>
      <c r="G3641" t="s">
        <v>8285</v>
      </c>
      <c r="H3641" t="s">
        <v>91</v>
      </c>
      <c r="I3641" t="s">
        <v>9544</v>
      </c>
      <c r="J3641">
        <v>1</v>
      </c>
      <c r="K3641" t="s">
        <v>504</v>
      </c>
      <c r="L3641">
        <v>1</v>
      </c>
      <c r="M3641" t="s">
        <v>435</v>
      </c>
      <c r="N3641" t="s">
        <v>505</v>
      </c>
      <c r="O3641" t="s">
        <v>506</v>
      </c>
      <c r="P3641" t="s">
        <v>1122</v>
      </c>
      <c r="Q3641" t="s">
        <v>9545</v>
      </c>
      <c r="R3641" t="s">
        <v>117</v>
      </c>
      <c r="S3641" t="s">
        <v>148</v>
      </c>
      <c r="T3641" t="s">
        <v>17438</v>
      </c>
      <c r="U3641" t="s">
        <v>17439</v>
      </c>
      <c r="V3641" s="41">
        <v>41619</v>
      </c>
      <c r="W3641" s="41">
        <v>34359</v>
      </c>
      <c r="X3641">
        <v>1</v>
      </c>
      <c r="Y3641">
        <v>1</v>
      </c>
      <c r="Z3641" t="s">
        <v>102</v>
      </c>
      <c r="AA3641">
        <v>1</v>
      </c>
      <c r="AB3641" t="s">
        <v>103</v>
      </c>
      <c r="AC3641" t="s">
        <v>104</v>
      </c>
      <c r="AD3641">
        <v>1</v>
      </c>
      <c r="AE3641" t="s">
        <v>105</v>
      </c>
      <c r="AG3641" t="s">
        <v>148</v>
      </c>
      <c r="AJ3641" t="s">
        <v>352</v>
      </c>
      <c r="AK3641" t="s">
        <v>17440</v>
      </c>
    </row>
    <row r="3642" spans="1:37" hidden="1" x14ac:dyDescent="0.25">
      <c r="A3642" t="s">
        <v>17441</v>
      </c>
      <c r="B3642" t="e">
        <f>VLOOKUP(A3642,[2]mp_ALL!B$1:B$557,1,0)</f>
        <v>#N/A</v>
      </c>
      <c r="C3642" t="s">
        <v>17442</v>
      </c>
      <c r="D3642" t="s">
        <v>37</v>
      </c>
      <c r="E3642" t="s">
        <v>88</v>
      </c>
      <c r="F3642" t="s">
        <v>8284</v>
      </c>
      <c r="G3642" t="s">
        <v>8285</v>
      </c>
      <c r="H3642" t="s">
        <v>91</v>
      </c>
      <c r="I3642" t="s">
        <v>1559</v>
      </c>
      <c r="J3642">
        <v>1</v>
      </c>
      <c r="K3642" t="s">
        <v>721</v>
      </c>
      <c r="L3642">
        <v>1</v>
      </c>
      <c r="M3642" t="s">
        <v>414</v>
      </c>
      <c r="N3642" t="s">
        <v>159</v>
      </c>
      <c r="O3642" t="s">
        <v>722</v>
      </c>
      <c r="P3642" t="s">
        <v>1352</v>
      </c>
      <c r="Q3642" t="s">
        <v>1560</v>
      </c>
      <c r="R3642" t="s">
        <v>117</v>
      </c>
      <c r="S3642" t="s">
        <v>163</v>
      </c>
      <c r="T3642" t="s">
        <v>17443</v>
      </c>
      <c r="U3642" t="s">
        <v>17444</v>
      </c>
      <c r="V3642" s="41">
        <v>41619</v>
      </c>
      <c r="W3642" s="41">
        <v>34370</v>
      </c>
      <c r="X3642">
        <v>1</v>
      </c>
      <c r="Y3642">
        <v>1</v>
      </c>
      <c r="Z3642" t="s">
        <v>102</v>
      </c>
      <c r="AA3642">
        <v>1</v>
      </c>
      <c r="AB3642" t="s">
        <v>103</v>
      </c>
      <c r="AC3642" t="s">
        <v>104</v>
      </c>
      <c r="AD3642">
        <v>1</v>
      </c>
      <c r="AE3642" t="s">
        <v>105</v>
      </c>
      <c r="AG3642" t="s">
        <v>121</v>
      </c>
      <c r="AJ3642" t="s">
        <v>1913</v>
      </c>
      <c r="AK3642" t="s">
        <v>17445</v>
      </c>
    </row>
    <row r="3643" spans="1:37" hidden="1" x14ac:dyDescent="0.25">
      <c r="A3643" t="s">
        <v>17446</v>
      </c>
      <c r="B3643" t="e">
        <f>VLOOKUP(A3643,[2]mp_ALL!B$1:B$557,1,0)</f>
        <v>#N/A</v>
      </c>
      <c r="C3643" t="s">
        <v>17447</v>
      </c>
      <c r="D3643" t="s">
        <v>38</v>
      </c>
      <c r="E3643" t="s">
        <v>88</v>
      </c>
      <c r="F3643" t="s">
        <v>8284</v>
      </c>
      <c r="G3643" t="s">
        <v>8285</v>
      </c>
      <c r="H3643" t="s">
        <v>91</v>
      </c>
      <c r="I3643" t="s">
        <v>2581</v>
      </c>
      <c r="J3643">
        <v>1</v>
      </c>
      <c r="K3643" t="s">
        <v>2582</v>
      </c>
      <c r="L3643">
        <v>1</v>
      </c>
      <c r="M3643" t="s">
        <v>435</v>
      </c>
      <c r="N3643" t="s">
        <v>505</v>
      </c>
      <c r="O3643" t="s">
        <v>1229</v>
      </c>
      <c r="P3643" t="s">
        <v>2583</v>
      </c>
      <c r="Q3643" t="s">
        <v>2584</v>
      </c>
      <c r="R3643" t="s">
        <v>117</v>
      </c>
      <c r="S3643" t="s">
        <v>148</v>
      </c>
      <c r="T3643" t="s">
        <v>17448</v>
      </c>
      <c r="U3643" t="s">
        <v>17449</v>
      </c>
      <c r="V3643" s="41">
        <v>41619</v>
      </c>
      <c r="W3643" s="41">
        <v>34827</v>
      </c>
      <c r="X3643">
        <v>0</v>
      </c>
      <c r="Z3643" t="s">
        <v>102</v>
      </c>
      <c r="AA3643">
        <v>1</v>
      </c>
      <c r="AB3643" t="s">
        <v>103</v>
      </c>
      <c r="AC3643" t="s">
        <v>104</v>
      </c>
      <c r="AD3643">
        <v>1</v>
      </c>
      <c r="AE3643" t="s">
        <v>105</v>
      </c>
      <c r="AG3643" t="s">
        <v>148</v>
      </c>
      <c r="AJ3643" t="s">
        <v>107</v>
      </c>
      <c r="AK3643" t="s">
        <v>17450</v>
      </c>
    </row>
    <row r="3644" spans="1:37" hidden="1" x14ac:dyDescent="0.25">
      <c r="A3644" t="s">
        <v>17451</v>
      </c>
      <c r="B3644" t="e">
        <f>VLOOKUP(A3644,[2]mp_ALL!B$1:B$557,1,0)</f>
        <v>#N/A</v>
      </c>
      <c r="C3644" t="s">
        <v>17452</v>
      </c>
      <c r="D3644" t="s">
        <v>38</v>
      </c>
      <c r="E3644" t="s">
        <v>88</v>
      </c>
      <c r="F3644" t="s">
        <v>8284</v>
      </c>
      <c r="G3644" t="s">
        <v>8285</v>
      </c>
      <c r="H3644" t="s">
        <v>91</v>
      </c>
      <c r="I3644" t="s">
        <v>7836</v>
      </c>
      <c r="J3644">
        <v>1</v>
      </c>
      <c r="K3644" t="s">
        <v>232</v>
      </c>
      <c r="L3644">
        <v>1</v>
      </c>
      <c r="M3644" t="s">
        <v>233</v>
      </c>
      <c r="N3644" t="s">
        <v>955</v>
      </c>
      <c r="P3644" t="s">
        <v>1603</v>
      </c>
      <c r="Q3644" t="s">
        <v>7837</v>
      </c>
      <c r="R3644" t="s">
        <v>117</v>
      </c>
      <c r="S3644" t="s">
        <v>163</v>
      </c>
      <c r="T3644" t="s">
        <v>17453</v>
      </c>
      <c r="U3644" t="s">
        <v>17454</v>
      </c>
      <c r="V3644" s="41">
        <v>41619</v>
      </c>
      <c r="W3644" s="41">
        <v>35133</v>
      </c>
      <c r="X3644">
        <v>0</v>
      </c>
      <c r="Z3644" t="s">
        <v>102</v>
      </c>
      <c r="AA3644">
        <v>1</v>
      </c>
      <c r="AB3644" t="s">
        <v>103</v>
      </c>
      <c r="AC3644" t="s">
        <v>104</v>
      </c>
      <c r="AD3644">
        <v>1</v>
      </c>
      <c r="AE3644" t="s">
        <v>105</v>
      </c>
      <c r="AG3644" t="s">
        <v>121</v>
      </c>
      <c r="AJ3644" t="s">
        <v>17455</v>
      </c>
      <c r="AK3644" t="s">
        <v>17456</v>
      </c>
    </row>
    <row r="3645" spans="1:37" hidden="1" x14ac:dyDescent="0.25">
      <c r="A3645" t="s">
        <v>17457</v>
      </c>
      <c r="B3645" t="e">
        <f>VLOOKUP(A3645,[2]mp_ALL!B$1:B$557,1,0)</f>
        <v>#N/A</v>
      </c>
      <c r="C3645" t="s">
        <v>17458</v>
      </c>
      <c r="D3645" t="s">
        <v>38</v>
      </c>
      <c r="E3645" t="s">
        <v>88</v>
      </c>
      <c r="F3645" t="s">
        <v>8284</v>
      </c>
      <c r="G3645" t="s">
        <v>8285</v>
      </c>
      <c r="H3645" t="s">
        <v>91</v>
      </c>
      <c r="I3645" t="s">
        <v>9211</v>
      </c>
      <c r="J3645">
        <v>1</v>
      </c>
      <c r="K3645" t="s">
        <v>954</v>
      </c>
      <c r="L3645">
        <v>0</v>
      </c>
      <c r="M3645" t="s">
        <v>233</v>
      </c>
      <c r="N3645" t="s">
        <v>955</v>
      </c>
      <c r="O3645" t="s">
        <v>1156</v>
      </c>
      <c r="P3645" t="s">
        <v>1157</v>
      </c>
      <c r="Q3645" t="s">
        <v>9212</v>
      </c>
      <c r="R3645" t="s">
        <v>117</v>
      </c>
      <c r="S3645" t="s">
        <v>163</v>
      </c>
      <c r="T3645" t="s">
        <v>17459</v>
      </c>
      <c r="U3645" t="s">
        <v>17460</v>
      </c>
      <c r="V3645" s="41">
        <v>41619</v>
      </c>
      <c r="W3645" s="41">
        <v>34819</v>
      </c>
      <c r="X3645">
        <v>1</v>
      </c>
      <c r="Y3645">
        <v>0</v>
      </c>
      <c r="Z3645" t="s">
        <v>102</v>
      </c>
      <c r="AA3645">
        <v>1</v>
      </c>
      <c r="AB3645" t="s">
        <v>103</v>
      </c>
      <c r="AC3645" t="s">
        <v>104</v>
      </c>
      <c r="AD3645">
        <v>1</v>
      </c>
      <c r="AE3645" t="s">
        <v>120</v>
      </c>
      <c r="AG3645" t="s">
        <v>121</v>
      </c>
      <c r="AJ3645" t="s">
        <v>421</v>
      </c>
      <c r="AK3645" t="s">
        <v>17461</v>
      </c>
    </row>
    <row r="3646" spans="1:37" hidden="1" x14ac:dyDescent="0.25">
      <c r="A3646" t="s">
        <v>17462</v>
      </c>
      <c r="B3646" t="e">
        <f>VLOOKUP(A3646,[2]mp_ALL!B$1:B$557,1,0)</f>
        <v>#N/A</v>
      </c>
      <c r="C3646" t="s">
        <v>17463</v>
      </c>
      <c r="D3646" t="s">
        <v>38</v>
      </c>
      <c r="E3646" t="s">
        <v>88</v>
      </c>
      <c r="F3646" t="s">
        <v>8284</v>
      </c>
      <c r="G3646" t="s">
        <v>8285</v>
      </c>
      <c r="H3646" t="s">
        <v>91</v>
      </c>
      <c r="I3646" t="s">
        <v>8709</v>
      </c>
      <c r="J3646">
        <v>1</v>
      </c>
      <c r="K3646" t="s">
        <v>232</v>
      </c>
      <c r="L3646">
        <v>0</v>
      </c>
      <c r="M3646" t="s">
        <v>233</v>
      </c>
      <c r="N3646" t="s">
        <v>955</v>
      </c>
      <c r="O3646" t="s">
        <v>1156</v>
      </c>
      <c r="P3646" t="s">
        <v>4612</v>
      </c>
      <c r="Q3646" t="s">
        <v>8710</v>
      </c>
      <c r="R3646" t="s">
        <v>117</v>
      </c>
      <c r="S3646" t="s">
        <v>163</v>
      </c>
      <c r="T3646" t="s">
        <v>17464</v>
      </c>
      <c r="U3646" t="s">
        <v>17465</v>
      </c>
      <c r="V3646" s="41">
        <v>41619</v>
      </c>
      <c r="W3646" s="41">
        <v>34788</v>
      </c>
      <c r="X3646">
        <v>0</v>
      </c>
      <c r="Z3646" t="s">
        <v>102</v>
      </c>
      <c r="AA3646">
        <v>1</v>
      </c>
      <c r="AB3646" t="s">
        <v>103</v>
      </c>
      <c r="AC3646" t="s">
        <v>104</v>
      </c>
      <c r="AD3646">
        <v>1</v>
      </c>
      <c r="AE3646" t="s">
        <v>120</v>
      </c>
      <c r="AG3646" t="s">
        <v>121</v>
      </c>
      <c r="AJ3646" t="s">
        <v>689</v>
      </c>
      <c r="AK3646" t="s">
        <v>17466</v>
      </c>
    </row>
    <row r="3647" spans="1:37" hidden="1" x14ac:dyDescent="0.25">
      <c r="A3647" t="s">
        <v>17467</v>
      </c>
      <c r="B3647" t="e">
        <f>VLOOKUP(A3647,[2]mp_ALL!B$1:B$557,1,0)</f>
        <v>#N/A</v>
      </c>
      <c r="C3647" t="s">
        <v>17468</v>
      </c>
      <c r="D3647" t="s">
        <v>38</v>
      </c>
      <c r="E3647" t="s">
        <v>88</v>
      </c>
      <c r="F3647" t="s">
        <v>8284</v>
      </c>
      <c r="G3647" t="s">
        <v>8285</v>
      </c>
      <c r="H3647" t="s">
        <v>91</v>
      </c>
      <c r="I3647" t="s">
        <v>8103</v>
      </c>
      <c r="J3647">
        <v>1</v>
      </c>
      <c r="K3647" t="s">
        <v>667</v>
      </c>
      <c r="L3647">
        <v>1</v>
      </c>
      <c r="M3647" t="s">
        <v>113</v>
      </c>
      <c r="N3647" t="s">
        <v>195</v>
      </c>
      <c r="O3647" t="s">
        <v>1273</v>
      </c>
      <c r="P3647" t="s">
        <v>1274</v>
      </c>
      <c r="Q3647" t="s">
        <v>8104</v>
      </c>
      <c r="R3647" t="s">
        <v>117</v>
      </c>
      <c r="S3647" t="s">
        <v>199</v>
      </c>
      <c r="T3647" t="s">
        <v>17469</v>
      </c>
      <c r="U3647" t="s">
        <v>17470</v>
      </c>
      <c r="V3647" s="41">
        <v>41619</v>
      </c>
      <c r="W3647" s="41">
        <v>34515</v>
      </c>
      <c r="X3647">
        <v>1</v>
      </c>
      <c r="Y3647">
        <v>0</v>
      </c>
      <c r="Z3647" t="s">
        <v>102</v>
      </c>
      <c r="AA3647">
        <v>1</v>
      </c>
      <c r="AB3647" t="s">
        <v>103</v>
      </c>
      <c r="AC3647" t="s">
        <v>104</v>
      </c>
      <c r="AD3647">
        <v>1</v>
      </c>
      <c r="AE3647" t="s">
        <v>105</v>
      </c>
      <c r="AG3647" t="s">
        <v>121</v>
      </c>
      <c r="AJ3647" t="s">
        <v>689</v>
      </c>
      <c r="AK3647" t="s">
        <v>17471</v>
      </c>
    </row>
    <row r="3648" spans="1:37" hidden="1" x14ac:dyDescent="0.25">
      <c r="A3648" t="s">
        <v>17472</v>
      </c>
      <c r="B3648" t="e">
        <f>VLOOKUP(A3648,[2]mp_ALL!B$1:B$557,1,0)</f>
        <v>#N/A</v>
      </c>
      <c r="C3648" t="s">
        <v>17473</v>
      </c>
      <c r="D3648" t="s">
        <v>38</v>
      </c>
      <c r="E3648" t="s">
        <v>88</v>
      </c>
      <c r="F3648" t="s">
        <v>8284</v>
      </c>
      <c r="G3648" t="s">
        <v>8285</v>
      </c>
      <c r="H3648" t="s">
        <v>91</v>
      </c>
      <c r="I3648" t="s">
        <v>5241</v>
      </c>
      <c r="J3648">
        <v>1</v>
      </c>
      <c r="K3648" t="s">
        <v>667</v>
      </c>
      <c r="L3648">
        <v>1</v>
      </c>
      <c r="M3648" t="s">
        <v>113</v>
      </c>
      <c r="N3648" t="s">
        <v>195</v>
      </c>
      <c r="O3648" t="s">
        <v>1273</v>
      </c>
      <c r="P3648" t="s">
        <v>1274</v>
      </c>
      <c r="Q3648" t="s">
        <v>5242</v>
      </c>
      <c r="R3648" t="s">
        <v>117</v>
      </c>
      <c r="S3648" t="s">
        <v>199</v>
      </c>
      <c r="T3648" t="s">
        <v>17474</v>
      </c>
      <c r="U3648" t="s">
        <v>17475</v>
      </c>
      <c r="V3648" s="41">
        <v>41619</v>
      </c>
      <c r="W3648" s="41">
        <v>35017</v>
      </c>
      <c r="X3648">
        <v>1</v>
      </c>
      <c r="Y3648">
        <v>1</v>
      </c>
      <c r="Z3648" t="s">
        <v>102</v>
      </c>
      <c r="AA3648">
        <v>1</v>
      </c>
      <c r="AB3648" t="s">
        <v>103</v>
      </c>
      <c r="AC3648" t="s">
        <v>104</v>
      </c>
      <c r="AD3648">
        <v>1</v>
      </c>
      <c r="AE3648" t="s">
        <v>105</v>
      </c>
      <c r="AG3648" t="s">
        <v>121</v>
      </c>
      <c r="AJ3648" t="s">
        <v>2110</v>
      </c>
      <c r="AK3648" t="s">
        <v>17476</v>
      </c>
    </row>
    <row r="3649" spans="1:37" hidden="1" x14ac:dyDescent="0.25">
      <c r="A3649" t="s">
        <v>17477</v>
      </c>
      <c r="B3649" t="e">
        <f>VLOOKUP(A3649,[2]mp_ALL!B$1:B$557,1,0)</f>
        <v>#N/A</v>
      </c>
      <c r="C3649" t="s">
        <v>17478</v>
      </c>
      <c r="D3649" t="s">
        <v>38</v>
      </c>
      <c r="E3649" t="s">
        <v>88</v>
      </c>
      <c r="F3649" t="s">
        <v>8284</v>
      </c>
      <c r="G3649" t="s">
        <v>8285</v>
      </c>
      <c r="H3649" t="s">
        <v>91</v>
      </c>
      <c r="I3649" t="s">
        <v>880</v>
      </c>
      <c r="J3649">
        <v>1</v>
      </c>
      <c r="K3649" t="s">
        <v>425</v>
      </c>
      <c r="L3649">
        <v>1</v>
      </c>
      <c r="M3649" t="s">
        <v>113</v>
      </c>
      <c r="N3649" t="s">
        <v>195</v>
      </c>
      <c r="O3649" t="s">
        <v>881</v>
      </c>
      <c r="P3649" t="s">
        <v>882</v>
      </c>
      <c r="Q3649" t="s">
        <v>883</v>
      </c>
      <c r="R3649" t="s">
        <v>117</v>
      </c>
      <c r="S3649" t="s">
        <v>199</v>
      </c>
      <c r="T3649" t="s">
        <v>17479</v>
      </c>
      <c r="U3649" t="s">
        <v>8814</v>
      </c>
      <c r="V3649" s="41">
        <v>41624</v>
      </c>
      <c r="W3649" s="41">
        <v>33772</v>
      </c>
      <c r="X3649">
        <v>0</v>
      </c>
      <c r="Z3649" t="s">
        <v>102</v>
      </c>
      <c r="AA3649">
        <v>1</v>
      </c>
      <c r="AB3649" t="s">
        <v>103</v>
      </c>
      <c r="AC3649" t="s">
        <v>104</v>
      </c>
      <c r="AD3649">
        <v>1</v>
      </c>
      <c r="AE3649" t="s">
        <v>105</v>
      </c>
      <c r="AG3649" t="s">
        <v>121</v>
      </c>
      <c r="AJ3649" t="s">
        <v>1338</v>
      </c>
      <c r="AK3649" t="s">
        <v>17480</v>
      </c>
    </row>
    <row r="3650" spans="1:37" hidden="1" x14ac:dyDescent="0.25">
      <c r="A3650" t="s">
        <v>17481</v>
      </c>
      <c r="B3650" t="e">
        <f>VLOOKUP(A3650,[2]mp_ALL!B$1:B$557,1,0)</f>
        <v>#N/A</v>
      </c>
      <c r="C3650" t="s">
        <v>17482</v>
      </c>
      <c r="D3650" t="s">
        <v>38</v>
      </c>
      <c r="E3650" t="s">
        <v>88</v>
      </c>
      <c r="F3650" t="s">
        <v>8284</v>
      </c>
      <c r="G3650" t="s">
        <v>8285</v>
      </c>
      <c r="H3650" t="s">
        <v>91</v>
      </c>
      <c r="I3650" t="s">
        <v>8370</v>
      </c>
      <c r="J3650">
        <v>1</v>
      </c>
      <c r="K3650" t="s">
        <v>484</v>
      </c>
      <c r="L3650">
        <v>1</v>
      </c>
      <c r="M3650" t="s">
        <v>414</v>
      </c>
      <c r="N3650" t="s">
        <v>159</v>
      </c>
      <c r="O3650" t="s">
        <v>1366</v>
      </c>
      <c r="P3650" t="s">
        <v>1367</v>
      </c>
      <c r="R3650" t="s">
        <v>117</v>
      </c>
      <c r="S3650" t="s">
        <v>163</v>
      </c>
      <c r="T3650" t="s">
        <v>17483</v>
      </c>
      <c r="U3650" t="s">
        <v>17484</v>
      </c>
      <c r="V3650" s="41">
        <v>41624</v>
      </c>
      <c r="W3650" s="41">
        <v>34848</v>
      </c>
      <c r="X3650">
        <v>1</v>
      </c>
      <c r="Y3650">
        <v>1</v>
      </c>
      <c r="Z3650" t="s">
        <v>102</v>
      </c>
      <c r="AA3650">
        <v>1</v>
      </c>
      <c r="AB3650" t="s">
        <v>103</v>
      </c>
      <c r="AC3650" t="s">
        <v>104</v>
      </c>
      <c r="AD3650">
        <v>1</v>
      </c>
      <c r="AE3650" t="s">
        <v>105</v>
      </c>
      <c r="AG3650" t="s">
        <v>121</v>
      </c>
      <c r="AJ3650" t="s">
        <v>474</v>
      </c>
      <c r="AK3650" t="s">
        <v>17485</v>
      </c>
    </row>
    <row r="3651" spans="1:37" hidden="1" x14ac:dyDescent="0.25">
      <c r="A3651" t="s">
        <v>17486</v>
      </c>
      <c r="B3651" t="e">
        <f>VLOOKUP(A3651,[2]mp_ALL!B$1:B$557,1,0)</f>
        <v>#N/A</v>
      </c>
      <c r="C3651" t="s">
        <v>17487</v>
      </c>
      <c r="D3651" t="s">
        <v>38</v>
      </c>
      <c r="E3651" t="s">
        <v>88</v>
      </c>
      <c r="F3651" t="s">
        <v>8284</v>
      </c>
      <c r="G3651" t="s">
        <v>8285</v>
      </c>
      <c r="H3651" t="s">
        <v>91</v>
      </c>
      <c r="I3651" t="s">
        <v>5277</v>
      </c>
      <c r="J3651">
        <v>1</v>
      </c>
      <c r="K3651" t="s">
        <v>721</v>
      </c>
      <c r="L3651">
        <v>1</v>
      </c>
      <c r="M3651" t="s">
        <v>414</v>
      </c>
      <c r="N3651" t="s">
        <v>159</v>
      </c>
      <c r="O3651" t="s">
        <v>722</v>
      </c>
      <c r="P3651" t="s">
        <v>723</v>
      </c>
      <c r="R3651" t="s">
        <v>117</v>
      </c>
      <c r="S3651" t="s">
        <v>163</v>
      </c>
      <c r="T3651" t="s">
        <v>17488</v>
      </c>
      <c r="U3651" t="s">
        <v>8367</v>
      </c>
      <c r="V3651" s="41">
        <v>41624</v>
      </c>
      <c r="W3651" s="41">
        <v>34837</v>
      </c>
      <c r="X3651">
        <v>1</v>
      </c>
      <c r="Y3651">
        <v>0</v>
      </c>
      <c r="Z3651" t="s">
        <v>102</v>
      </c>
      <c r="AA3651">
        <v>1</v>
      </c>
      <c r="AB3651" t="s">
        <v>103</v>
      </c>
      <c r="AC3651" t="s">
        <v>104</v>
      </c>
      <c r="AD3651">
        <v>1</v>
      </c>
      <c r="AE3651" t="s">
        <v>105</v>
      </c>
      <c r="AG3651" t="s">
        <v>121</v>
      </c>
      <c r="AJ3651" t="s">
        <v>474</v>
      </c>
      <c r="AK3651" t="s">
        <v>17489</v>
      </c>
    </row>
    <row r="3652" spans="1:37" hidden="1" x14ac:dyDescent="0.25">
      <c r="A3652" t="s">
        <v>17490</v>
      </c>
      <c r="B3652" t="e">
        <f>VLOOKUP(A3652,[2]mp_ALL!B$1:B$557,1,0)</f>
        <v>#N/A</v>
      </c>
      <c r="C3652" t="s">
        <v>17491</v>
      </c>
      <c r="D3652" t="s">
        <v>38</v>
      </c>
      <c r="E3652" t="s">
        <v>88</v>
      </c>
      <c r="F3652" t="s">
        <v>8284</v>
      </c>
      <c r="G3652" t="s">
        <v>8285</v>
      </c>
      <c r="H3652" t="s">
        <v>91</v>
      </c>
      <c r="I3652" t="s">
        <v>3864</v>
      </c>
      <c r="J3652">
        <v>1</v>
      </c>
      <c r="K3652" t="s">
        <v>3077</v>
      </c>
      <c r="L3652">
        <v>1</v>
      </c>
      <c r="M3652" t="s">
        <v>143</v>
      </c>
      <c r="N3652" t="s">
        <v>3078</v>
      </c>
      <c r="O3652" t="s">
        <v>3865</v>
      </c>
      <c r="P3652" t="s">
        <v>3866</v>
      </c>
      <c r="Q3652" t="s">
        <v>3867</v>
      </c>
      <c r="R3652" t="s">
        <v>147</v>
      </c>
      <c r="S3652" t="s">
        <v>148</v>
      </c>
      <c r="T3652" t="s">
        <v>17492</v>
      </c>
      <c r="U3652" t="s">
        <v>17493</v>
      </c>
      <c r="V3652" s="41">
        <v>41624</v>
      </c>
      <c r="W3652" s="41">
        <v>34140</v>
      </c>
      <c r="X3652">
        <v>0</v>
      </c>
      <c r="Z3652" t="s">
        <v>102</v>
      </c>
      <c r="AA3652">
        <v>1</v>
      </c>
      <c r="AB3652" t="s">
        <v>103</v>
      </c>
      <c r="AC3652" t="s">
        <v>104</v>
      </c>
      <c r="AD3652">
        <v>1</v>
      </c>
      <c r="AE3652" t="s">
        <v>105</v>
      </c>
      <c r="AG3652" t="s">
        <v>148</v>
      </c>
      <c r="AJ3652" t="s">
        <v>474</v>
      </c>
      <c r="AK3652" t="s">
        <v>17494</v>
      </c>
    </row>
    <row r="3653" spans="1:37" hidden="1" x14ac:dyDescent="0.25">
      <c r="A3653" t="s">
        <v>17495</v>
      </c>
      <c r="B3653" t="e">
        <f>VLOOKUP(A3653,[2]mp_ALL!B$1:B$557,1,0)</f>
        <v>#N/A</v>
      </c>
      <c r="C3653" t="s">
        <v>17496</v>
      </c>
      <c r="D3653" t="s">
        <v>38</v>
      </c>
      <c r="E3653" t="s">
        <v>88</v>
      </c>
      <c r="F3653" t="s">
        <v>8284</v>
      </c>
      <c r="G3653" t="s">
        <v>8285</v>
      </c>
      <c r="H3653" t="s">
        <v>91</v>
      </c>
      <c r="I3653" t="s">
        <v>9140</v>
      </c>
      <c r="J3653">
        <v>1</v>
      </c>
      <c r="K3653" t="s">
        <v>384</v>
      </c>
      <c r="L3653">
        <v>1</v>
      </c>
      <c r="M3653" t="s">
        <v>113</v>
      </c>
      <c r="N3653" t="s">
        <v>385</v>
      </c>
      <c r="O3653" t="s">
        <v>6099</v>
      </c>
      <c r="P3653" t="s">
        <v>6100</v>
      </c>
      <c r="Q3653" t="s">
        <v>9141</v>
      </c>
      <c r="R3653" t="s">
        <v>117</v>
      </c>
      <c r="S3653" t="s">
        <v>199</v>
      </c>
      <c r="T3653" t="s">
        <v>17497</v>
      </c>
      <c r="U3653" t="s">
        <v>17498</v>
      </c>
      <c r="V3653" s="41">
        <v>41624</v>
      </c>
      <c r="W3653" s="41">
        <v>34034</v>
      </c>
      <c r="X3653">
        <v>1</v>
      </c>
      <c r="Y3653">
        <v>0</v>
      </c>
      <c r="Z3653" t="s">
        <v>102</v>
      </c>
      <c r="AA3653">
        <v>1</v>
      </c>
      <c r="AB3653" t="s">
        <v>103</v>
      </c>
      <c r="AC3653" t="s">
        <v>104</v>
      </c>
      <c r="AD3653">
        <v>1</v>
      </c>
      <c r="AE3653" t="s">
        <v>105</v>
      </c>
      <c r="AG3653" t="s">
        <v>121</v>
      </c>
      <c r="AJ3653" t="s">
        <v>3390</v>
      </c>
      <c r="AK3653" t="s">
        <v>17499</v>
      </c>
    </row>
    <row r="3654" spans="1:37" hidden="1" x14ac:dyDescent="0.25">
      <c r="A3654" t="s">
        <v>17500</v>
      </c>
      <c r="B3654" t="e">
        <f>VLOOKUP(A3654,[2]mp_ALL!B$1:B$557,1,0)</f>
        <v>#N/A</v>
      </c>
      <c r="C3654" t="s">
        <v>17501</v>
      </c>
      <c r="D3654" t="s">
        <v>38</v>
      </c>
      <c r="E3654" t="s">
        <v>88</v>
      </c>
      <c r="F3654" t="s">
        <v>8284</v>
      </c>
      <c r="G3654" t="s">
        <v>8285</v>
      </c>
      <c r="H3654" t="s">
        <v>91</v>
      </c>
      <c r="I3654" t="s">
        <v>5476</v>
      </c>
      <c r="J3654">
        <v>1</v>
      </c>
      <c r="K3654" t="s">
        <v>384</v>
      </c>
      <c r="L3654">
        <v>1</v>
      </c>
      <c r="M3654" t="s">
        <v>113</v>
      </c>
      <c r="N3654" t="s">
        <v>385</v>
      </c>
      <c r="O3654" t="s">
        <v>5230</v>
      </c>
      <c r="P3654" t="s">
        <v>5231</v>
      </c>
      <c r="Q3654" t="s">
        <v>5477</v>
      </c>
      <c r="R3654" t="s">
        <v>117</v>
      </c>
      <c r="S3654" t="s">
        <v>199</v>
      </c>
      <c r="T3654" t="s">
        <v>17502</v>
      </c>
      <c r="U3654" t="s">
        <v>17503</v>
      </c>
      <c r="V3654" s="41">
        <v>41624</v>
      </c>
      <c r="W3654" s="41">
        <v>34028</v>
      </c>
      <c r="X3654">
        <v>1</v>
      </c>
      <c r="Y3654">
        <v>0</v>
      </c>
      <c r="Z3654" t="s">
        <v>102</v>
      </c>
      <c r="AA3654">
        <v>1</v>
      </c>
      <c r="AB3654" t="s">
        <v>103</v>
      </c>
      <c r="AC3654" t="s">
        <v>104</v>
      </c>
      <c r="AD3654">
        <v>1</v>
      </c>
      <c r="AE3654" t="s">
        <v>105</v>
      </c>
      <c r="AG3654" t="s">
        <v>121</v>
      </c>
      <c r="AJ3654" t="s">
        <v>271</v>
      </c>
      <c r="AK3654" t="s">
        <v>17504</v>
      </c>
    </row>
    <row r="3655" spans="1:37" hidden="1" x14ac:dyDescent="0.25">
      <c r="A3655" t="s">
        <v>17505</v>
      </c>
      <c r="B3655" t="e">
        <f>VLOOKUP(A3655,[2]mp_ALL!B$1:B$557,1,0)</f>
        <v>#N/A</v>
      </c>
      <c r="C3655" t="s">
        <v>17506</v>
      </c>
      <c r="D3655" t="s">
        <v>38</v>
      </c>
      <c r="E3655" t="s">
        <v>88</v>
      </c>
      <c r="F3655" t="s">
        <v>8284</v>
      </c>
      <c r="G3655" t="s">
        <v>8285</v>
      </c>
      <c r="H3655" t="s">
        <v>91</v>
      </c>
      <c r="I3655" t="s">
        <v>2343</v>
      </c>
      <c r="J3655">
        <v>1</v>
      </c>
      <c r="K3655" t="s">
        <v>484</v>
      </c>
      <c r="L3655">
        <v>1</v>
      </c>
      <c r="M3655" t="s">
        <v>414</v>
      </c>
      <c r="N3655" t="s">
        <v>159</v>
      </c>
      <c r="O3655" t="s">
        <v>485</v>
      </c>
      <c r="P3655" t="s">
        <v>486</v>
      </c>
      <c r="Q3655" t="s">
        <v>2344</v>
      </c>
      <c r="R3655" t="s">
        <v>117</v>
      </c>
      <c r="S3655" t="s">
        <v>163</v>
      </c>
      <c r="T3655" t="s">
        <v>17507</v>
      </c>
      <c r="U3655" t="s">
        <v>17508</v>
      </c>
      <c r="V3655" s="41">
        <v>41624</v>
      </c>
      <c r="W3655" s="41">
        <v>34547</v>
      </c>
      <c r="X3655">
        <v>1</v>
      </c>
      <c r="Y3655">
        <v>1</v>
      </c>
      <c r="Z3655" t="s">
        <v>102</v>
      </c>
      <c r="AA3655">
        <v>1</v>
      </c>
      <c r="AB3655" t="s">
        <v>103</v>
      </c>
      <c r="AC3655" t="s">
        <v>104</v>
      </c>
      <c r="AD3655">
        <v>1</v>
      </c>
      <c r="AE3655" t="s">
        <v>105</v>
      </c>
      <c r="AG3655" t="s">
        <v>121</v>
      </c>
      <c r="AJ3655" t="s">
        <v>430</v>
      </c>
      <c r="AK3655" t="s">
        <v>17509</v>
      </c>
    </row>
    <row r="3656" spans="1:37" hidden="1" x14ac:dyDescent="0.25">
      <c r="A3656" t="s">
        <v>17510</v>
      </c>
      <c r="B3656" t="e">
        <f>VLOOKUP(A3656,[2]mp_ALL!B$1:B$557,1,0)</f>
        <v>#N/A</v>
      </c>
      <c r="C3656" t="s">
        <v>17511</v>
      </c>
      <c r="D3656" t="s">
        <v>38</v>
      </c>
      <c r="E3656" t="s">
        <v>88</v>
      </c>
      <c r="F3656" t="s">
        <v>8284</v>
      </c>
      <c r="G3656" t="s">
        <v>8285</v>
      </c>
      <c r="H3656" t="s">
        <v>91</v>
      </c>
      <c r="I3656" t="s">
        <v>2833</v>
      </c>
      <c r="J3656">
        <v>1</v>
      </c>
      <c r="K3656" t="s">
        <v>425</v>
      </c>
      <c r="L3656">
        <v>1</v>
      </c>
      <c r="M3656" t="s">
        <v>113</v>
      </c>
      <c r="N3656" t="s">
        <v>195</v>
      </c>
      <c r="O3656" t="s">
        <v>881</v>
      </c>
      <c r="P3656" t="s">
        <v>2834</v>
      </c>
      <c r="Q3656" t="s">
        <v>2835</v>
      </c>
      <c r="R3656" t="s">
        <v>117</v>
      </c>
      <c r="S3656" t="s">
        <v>199</v>
      </c>
      <c r="T3656" t="s">
        <v>17512</v>
      </c>
      <c r="U3656" t="s">
        <v>17513</v>
      </c>
      <c r="V3656" s="41">
        <v>41624</v>
      </c>
      <c r="W3656" s="41">
        <v>33973</v>
      </c>
      <c r="X3656">
        <v>0</v>
      </c>
      <c r="Z3656" t="s">
        <v>102</v>
      </c>
      <c r="AA3656">
        <v>1</v>
      </c>
      <c r="AB3656" t="s">
        <v>103</v>
      </c>
      <c r="AC3656" t="s">
        <v>104</v>
      </c>
      <c r="AD3656">
        <v>1</v>
      </c>
      <c r="AE3656" t="s">
        <v>105</v>
      </c>
      <c r="AG3656" t="s">
        <v>121</v>
      </c>
      <c r="AJ3656" t="s">
        <v>107</v>
      </c>
      <c r="AK3656" t="s">
        <v>17514</v>
      </c>
    </row>
    <row r="3657" spans="1:37" hidden="1" x14ac:dyDescent="0.25">
      <c r="A3657" t="s">
        <v>17515</v>
      </c>
      <c r="B3657" t="e">
        <f>VLOOKUP(A3657,[2]mp_ALL!B$1:B$557,1,0)</f>
        <v>#N/A</v>
      </c>
      <c r="C3657" t="s">
        <v>17516</v>
      </c>
      <c r="D3657" t="s">
        <v>38</v>
      </c>
      <c r="E3657" t="s">
        <v>88</v>
      </c>
      <c r="F3657" t="s">
        <v>8284</v>
      </c>
      <c r="G3657" t="s">
        <v>8285</v>
      </c>
      <c r="H3657" t="s">
        <v>91</v>
      </c>
      <c r="I3657" t="s">
        <v>1851</v>
      </c>
      <c r="J3657">
        <v>1</v>
      </c>
      <c r="K3657" t="s">
        <v>513</v>
      </c>
      <c r="L3657">
        <v>1</v>
      </c>
      <c r="M3657" t="s">
        <v>435</v>
      </c>
      <c r="N3657" t="s">
        <v>505</v>
      </c>
      <c r="O3657" t="s">
        <v>514</v>
      </c>
      <c r="P3657" t="s">
        <v>1852</v>
      </c>
      <c r="Q3657" t="s">
        <v>1853</v>
      </c>
      <c r="R3657" t="s">
        <v>117</v>
      </c>
      <c r="S3657" t="s">
        <v>163</v>
      </c>
      <c r="T3657" t="s">
        <v>17517</v>
      </c>
      <c r="U3657" t="s">
        <v>17518</v>
      </c>
      <c r="V3657" s="41">
        <v>41624</v>
      </c>
      <c r="W3657" s="41">
        <v>34626</v>
      </c>
      <c r="X3657">
        <v>1</v>
      </c>
      <c r="Y3657">
        <v>1</v>
      </c>
      <c r="Z3657" t="s">
        <v>102</v>
      </c>
      <c r="AA3657">
        <v>1</v>
      </c>
      <c r="AB3657" t="s">
        <v>103</v>
      </c>
      <c r="AC3657" t="s">
        <v>104</v>
      </c>
      <c r="AD3657">
        <v>1</v>
      </c>
      <c r="AE3657" t="s">
        <v>138</v>
      </c>
      <c r="AG3657" t="s">
        <v>148</v>
      </c>
      <c r="AJ3657" t="s">
        <v>474</v>
      </c>
      <c r="AK3657" t="s">
        <v>17519</v>
      </c>
    </row>
    <row r="3658" spans="1:37" hidden="1" x14ac:dyDescent="0.25">
      <c r="A3658" t="s">
        <v>17520</v>
      </c>
      <c r="B3658" t="e">
        <f>VLOOKUP(A3658,[2]mp_ALL!B$1:B$557,1,0)</f>
        <v>#N/A</v>
      </c>
      <c r="C3658" t="s">
        <v>17521</v>
      </c>
      <c r="D3658" t="s">
        <v>38</v>
      </c>
      <c r="E3658" t="s">
        <v>88</v>
      </c>
      <c r="F3658" t="s">
        <v>8284</v>
      </c>
      <c r="G3658" t="s">
        <v>8285</v>
      </c>
      <c r="H3658" t="s">
        <v>91</v>
      </c>
      <c r="I3658" t="s">
        <v>4879</v>
      </c>
      <c r="J3658">
        <v>1</v>
      </c>
      <c r="K3658" t="s">
        <v>674</v>
      </c>
      <c r="L3658">
        <v>1</v>
      </c>
      <c r="M3658" t="s">
        <v>414</v>
      </c>
      <c r="N3658" t="s">
        <v>415</v>
      </c>
      <c r="O3658" t="s">
        <v>2457</v>
      </c>
      <c r="P3658" t="s">
        <v>2458</v>
      </c>
      <c r="Q3658" t="s">
        <v>4880</v>
      </c>
      <c r="R3658" t="s">
        <v>117</v>
      </c>
      <c r="S3658" t="s">
        <v>199</v>
      </c>
      <c r="T3658" t="s">
        <v>17522</v>
      </c>
      <c r="U3658" t="s">
        <v>17523</v>
      </c>
      <c r="V3658" s="41">
        <v>41624</v>
      </c>
      <c r="W3658" s="41">
        <v>34848</v>
      </c>
      <c r="X3658">
        <v>1</v>
      </c>
      <c r="Y3658">
        <v>1</v>
      </c>
      <c r="Z3658" t="s">
        <v>102</v>
      </c>
      <c r="AA3658">
        <v>1</v>
      </c>
      <c r="AB3658" t="s">
        <v>103</v>
      </c>
      <c r="AC3658" t="s">
        <v>104</v>
      </c>
      <c r="AD3658">
        <v>1</v>
      </c>
      <c r="AE3658" t="s">
        <v>105</v>
      </c>
      <c r="AG3658" t="s">
        <v>121</v>
      </c>
      <c r="AJ3658" t="s">
        <v>474</v>
      </c>
      <c r="AK3658" t="s">
        <v>17524</v>
      </c>
    </row>
    <row r="3659" spans="1:37" hidden="1" x14ac:dyDescent="0.25">
      <c r="A3659" t="s">
        <v>17525</v>
      </c>
      <c r="B3659" t="e">
        <f>VLOOKUP(A3659,[2]mp_ALL!B$1:B$557,1,0)</f>
        <v>#N/A</v>
      </c>
      <c r="C3659" t="s">
        <v>17526</v>
      </c>
      <c r="D3659" t="s">
        <v>37</v>
      </c>
      <c r="E3659" t="s">
        <v>88</v>
      </c>
      <c r="F3659" t="s">
        <v>8284</v>
      </c>
      <c r="G3659" t="s">
        <v>8285</v>
      </c>
      <c r="H3659" t="s">
        <v>91</v>
      </c>
      <c r="I3659" t="s">
        <v>6131</v>
      </c>
      <c r="J3659">
        <v>1</v>
      </c>
      <c r="K3659" t="s">
        <v>434</v>
      </c>
      <c r="L3659">
        <v>1</v>
      </c>
      <c r="M3659" t="s">
        <v>435</v>
      </c>
      <c r="N3659" t="s">
        <v>436</v>
      </c>
      <c r="O3659" t="s">
        <v>1727</v>
      </c>
      <c r="P3659" t="s">
        <v>3504</v>
      </c>
      <c r="Q3659" t="s">
        <v>6132</v>
      </c>
      <c r="R3659" t="s">
        <v>117</v>
      </c>
      <c r="S3659" t="s">
        <v>163</v>
      </c>
      <c r="T3659" t="s">
        <v>17527</v>
      </c>
      <c r="U3659" t="s">
        <v>17528</v>
      </c>
      <c r="V3659" s="41">
        <v>41624</v>
      </c>
      <c r="W3659" s="41">
        <v>34895</v>
      </c>
      <c r="X3659">
        <v>1</v>
      </c>
      <c r="Y3659">
        <v>0</v>
      </c>
      <c r="Z3659" t="s">
        <v>102</v>
      </c>
      <c r="AA3659">
        <v>1</v>
      </c>
      <c r="AB3659" t="s">
        <v>103</v>
      </c>
      <c r="AC3659" t="s">
        <v>104</v>
      </c>
      <c r="AD3659">
        <v>1</v>
      </c>
      <c r="AE3659" t="s">
        <v>105</v>
      </c>
      <c r="AG3659" t="s">
        <v>148</v>
      </c>
      <c r="AJ3659" t="s">
        <v>474</v>
      </c>
      <c r="AK3659" t="s">
        <v>17529</v>
      </c>
    </row>
    <row r="3660" spans="1:37" hidden="1" x14ac:dyDescent="0.25">
      <c r="A3660" t="s">
        <v>17530</v>
      </c>
      <c r="B3660" t="e">
        <f>VLOOKUP(A3660,[2]mp_ALL!B$1:B$557,1,0)</f>
        <v>#N/A</v>
      </c>
      <c r="C3660" t="s">
        <v>17531</v>
      </c>
      <c r="D3660" t="s">
        <v>37</v>
      </c>
      <c r="E3660" t="s">
        <v>88</v>
      </c>
      <c r="F3660" t="s">
        <v>8284</v>
      </c>
      <c r="G3660" t="s">
        <v>8285</v>
      </c>
      <c r="H3660" t="s">
        <v>91</v>
      </c>
      <c r="I3660" t="s">
        <v>5247</v>
      </c>
      <c r="J3660">
        <v>1</v>
      </c>
      <c r="K3660" t="s">
        <v>721</v>
      </c>
      <c r="L3660">
        <v>1</v>
      </c>
      <c r="M3660" t="s">
        <v>414</v>
      </c>
      <c r="N3660" t="s">
        <v>159</v>
      </c>
      <c r="O3660" t="s">
        <v>1311</v>
      </c>
      <c r="P3660" t="s">
        <v>1312</v>
      </c>
      <c r="Q3660" t="s">
        <v>5248</v>
      </c>
      <c r="R3660" t="s">
        <v>117</v>
      </c>
      <c r="S3660" t="s">
        <v>163</v>
      </c>
      <c r="T3660" t="s">
        <v>17532</v>
      </c>
      <c r="U3660" t="s">
        <v>17533</v>
      </c>
      <c r="V3660" s="41">
        <v>41624</v>
      </c>
      <c r="W3660" s="41">
        <v>34418</v>
      </c>
      <c r="X3660">
        <v>0</v>
      </c>
      <c r="Z3660" t="s">
        <v>102</v>
      </c>
      <c r="AA3660">
        <v>1</v>
      </c>
      <c r="AB3660" t="s">
        <v>103</v>
      </c>
      <c r="AC3660" t="s">
        <v>104</v>
      </c>
      <c r="AD3660">
        <v>1</v>
      </c>
      <c r="AE3660" t="s">
        <v>105</v>
      </c>
      <c r="AG3660" t="s">
        <v>121</v>
      </c>
      <c r="AJ3660" t="s">
        <v>474</v>
      </c>
      <c r="AK3660" t="s">
        <v>17534</v>
      </c>
    </row>
    <row r="3661" spans="1:37" hidden="1" x14ac:dyDescent="0.25">
      <c r="A3661" t="s">
        <v>17535</v>
      </c>
      <c r="B3661" t="e">
        <f>VLOOKUP(A3661,[2]mp_ALL!B$1:B$557,1,0)</f>
        <v>#N/A</v>
      </c>
      <c r="C3661" t="s">
        <v>17536</v>
      </c>
      <c r="D3661" t="s">
        <v>37</v>
      </c>
      <c r="E3661" t="s">
        <v>88</v>
      </c>
      <c r="F3661" t="s">
        <v>8284</v>
      </c>
      <c r="G3661" t="s">
        <v>8285</v>
      </c>
      <c r="H3661" t="s">
        <v>91</v>
      </c>
      <c r="I3661" t="s">
        <v>7591</v>
      </c>
      <c r="J3661">
        <v>1</v>
      </c>
      <c r="K3661" t="s">
        <v>5896</v>
      </c>
      <c r="L3661">
        <v>1</v>
      </c>
      <c r="M3661" t="s">
        <v>113</v>
      </c>
      <c r="N3661" t="s">
        <v>582</v>
      </c>
      <c r="O3661" t="s">
        <v>5897</v>
      </c>
      <c r="P3661" t="s">
        <v>7592</v>
      </c>
      <c r="Q3661" t="s">
        <v>7593</v>
      </c>
      <c r="R3661" t="s">
        <v>117</v>
      </c>
      <c r="S3661" t="s">
        <v>199</v>
      </c>
      <c r="T3661" t="s">
        <v>17537</v>
      </c>
      <c r="U3661" t="s">
        <v>17538</v>
      </c>
      <c r="V3661" s="41">
        <v>41624</v>
      </c>
      <c r="W3661" s="41">
        <v>34018</v>
      </c>
      <c r="X3661">
        <v>1</v>
      </c>
      <c r="Y3661">
        <v>0</v>
      </c>
      <c r="Z3661" t="s">
        <v>102</v>
      </c>
      <c r="AA3661">
        <v>1</v>
      </c>
      <c r="AB3661" t="s">
        <v>103</v>
      </c>
      <c r="AC3661" t="s">
        <v>104</v>
      </c>
      <c r="AD3661">
        <v>1</v>
      </c>
      <c r="AE3661" t="s">
        <v>138</v>
      </c>
      <c r="AG3661" t="s">
        <v>121</v>
      </c>
      <c r="AJ3661" t="s">
        <v>1556</v>
      </c>
      <c r="AK3661" t="s">
        <v>17539</v>
      </c>
    </row>
    <row r="3662" spans="1:37" hidden="1" x14ac:dyDescent="0.25">
      <c r="A3662" t="s">
        <v>17540</v>
      </c>
      <c r="B3662" t="e">
        <f>VLOOKUP(A3662,[2]mp_ALL!B$1:B$557,1,0)</f>
        <v>#N/A</v>
      </c>
      <c r="C3662" t="s">
        <v>17541</v>
      </c>
      <c r="D3662" t="s">
        <v>38</v>
      </c>
      <c r="E3662" t="s">
        <v>88</v>
      </c>
      <c r="F3662" t="s">
        <v>8284</v>
      </c>
      <c r="G3662" t="s">
        <v>8285</v>
      </c>
      <c r="H3662" t="s">
        <v>91</v>
      </c>
      <c r="I3662" t="s">
        <v>6027</v>
      </c>
      <c r="J3662">
        <v>1</v>
      </c>
      <c r="K3662" t="s">
        <v>494</v>
      </c>
      <c r="L3662">
        <v>0</v>
      </c>
      <c r="M3662" t="s">
        <v>435</v>
      </c>
      <c r="N3662" t="s">
        <v>495</v>
      </c>
      <c r="O3662" t="s">
        <v>6028</v>
      </c>
      <c r="P3662" t="s">
        <v>6029</v>
      </c>
      <c r="Q3662" t="s">
        <v>6030</v>
      </c>
      <c r="R3662" t="s">
        <v>117</v>
      </c>
      <c r="S3662" t="s">
        <v>237</v>
      </c>
      <c r="T3662" t="s">
        <v>17542</v>
      </c>
      <c r="U3662" t="s">
        <v>5628</v>
      </c>
      <c r="V3662" s="41">
        <v>41624</v>
      </c>
      <c r="W3662" s="41">
        <v>34117</v>
      </c>
      <c r="X3662">
        <v>1</v>
      </c>
      <c r="Y3662">
        <v>0</v>
      </c>
      <c r="Z3662" t="s">
        <v>102</v>
      </c>
      <c r="AA3662">
        <v>1</v>
      </c>
      <c r="AB3662" t="s">
        <v>103</v>
      </c>
      <c r="AC3662" t="s">
        <v>104</v>
      </c>
      <c r="AD3662">
        <v>1</v>
      </c>
      <c r="AE3662" t="s">
        <v>308</v>
      </c>
      <c r="AG3662" t="s">
        <v>179</v>
      </c>
      <c r="AJ3662" t="s">
        <v>1153</v>
      </c>
      <c r="AK3662" t="s">
        <v>17543</v>
      </c>
    </row>
    <row r="3663" spans="1:37" hidden="1" x14ac:dyDescent="0.25">
      <c r="A3663" t="s">
        <v>17544</v>
      </c>
      <c r="B3663" t="e">
        <f>VLOOKUP(A3663,[2]mp_ALL!B$1:B$557,1,0)</f>
        <v>#N/A</v>
      </c>
      <c r="C3663" t="s">
        <v>11815</v>
      </c>
      <c r="D3663" t="s">
        <v>38</v>
      </c>
      <c r="E3663" t="s">
        <v>88</v>
      </c>
      <c r="F3663" t="s">
        <v>8284</v>
      </c>
      <c r="G3663" t="s">
        <v>8285</v>
      </c>
      <c r="H3663" t="s">
        <v>91</v>
      </c>
      <c r="I3663" t="s">
        <v>6511</v>
      </c>
      <c r="J3663">
        <v>1</v>
      </c>
      <c r="K3663" t="s">
        <v>1663</v>
      </c>
      <c r="L3663">
        <v>1</v>
      </c>
      <c r="M3663" t="s">
        <v>143</v>
      </c>
      <c r="N3663" t="s">
        <v>144</v>
      </c>
      <c r="O3663" t="s">
        <v>145</v>
      </c>
      <c r="P3663" t="s">
        <v>1664</v>
      </c>
      <c r="Q3663" t="s">
        <v>6512</v>
      </c>
      <c r="R3663" t="s">
        <v>147</v>
      </c>
      <c r="S3663" t="s">
        <v>148</v>
      </c>
      <c r="T3663" t="s">
        <v>17545</v>
      </c>
      <c r="U3663" t="s">
        <v>17546</v>
      </c>
      <c r="V3663" s="41">
        <v>41624</v>
      </c>
      <c r="W3663" s="41">
        <v>33740</v>
      </c>
      <c r="X3663">
        <v>1</v>
      </c>
      <c r="Y3663">
        <v>1</v>
      </c>
      <c r="Z3663" t="s">
        <v>102</v>
      </c>
      <c r="AA3663">
        <v>1</v>
      </c>
      <c r="AB3663" t="s">
        <v>103</v>
      </c>
      <c r="AC3663" t="s">
        <v>104</v>
      </c>
      <c r="AD3663">
        <v>1</v>
      </c>
      <c r="AE3663" t="s">
        <v>105</v>
      </c>
      <c r="AG3663" t="s">
        <v>148</v>
      </c>
      <c r="AJ3663" t="s">
        <v>299</v>
      </c>
      <c r="AK3663" t="s">
        <v>17547</v>
      </c>
    </row>
    <row r="3664" spans="1:37" hidden="1" x14ac:dyDescent="0.25">
      <c r="A3664" t="s">
        <v>17548</v>
      </c>
      <c r="B3664" t="e">
        <f>VLOOKUP(A3664,[2]mp_ALL!B$1:B$557,1,0)</f>
        <v>#N/A</v>
      </c>
      <c r="C3664" t="s">
        <v>17549</v>
      </c>
      <c r="D3664" t="s">
        <v>38</v>
      </c>
      <c r="E3664" t="s">
        <v>88</v>
      </c>
      <c r="F3664" t="s">
        <v>8284</v>
      </c>
      <c r="G3664" t="s">
        <v>8285</v>
      </c>
      <c r="H3664" t="s">
        <v>91</v>
      </c>
      <c r="I3664" t="s">
        <v>6660</v>
      </c>
      <c r="J3664">
        <v>1</v>
      </c>
      <c r="K3664" t="s">
        <v>434</v>
      </c>
      <c r="L3664">
        <v>1</v>
      </c>
      <c r="M3664" t="s">
        <v>435</v>
      </c>
      <c r="N3664" t="s">
        <v>436</v>
      </c>
      <c r="O3664" t="s">
        <v>1727</v>
      </c>
      <c r="P3664" t="s">
        <v>1728</v>
      </c>
      <c r="Q3664" t="s">
        <v>6661</v>
      </c>
      <c r="R3664" t="s">
        <v>117</v>
      </c>
      <c r="S3664" t="s">
        <v>163</v>
      </c>
      <c r="T3664" t="s">
        <v>17550</v>
      </c>
      <c r="U3664" t="s">
        <v>17551</v>
      </c>
      <c r="V3664" s="41">
        <v>41624</v>
      </c>
      <c r="W3664" s="41">
        <v>34137</v>
      </c>
      <c r="X3664">
        <v>1</v>
      </c>
      <c r="Y3664">
        <v>1</v>
      </c>
      <c r="Z3664" t="s">
        <v>102</v>
      </c>
      <c r="AA3664">
        <v>1</v>
      </c>
      <c r="AB3664" t="s">
        <v>103</v>
      </c>
      <c r="AC3664" t="s">
        <v>104</v>
      </c>
      <c r="AD3664">
        <v>1</v>
      </c>
      <c r="AE3664" t="s">
        <v>105</v>
      </c>
      <c r="AG3664" t="s">
        <v>148</v>
      </c>
      <c r="AJ3664" t="s">
        <v>1556</v>
      </c>
      <c r="AK3664" t="s">
        <v>17552</v>
      </c>
    </row>
    <row r="3665" spans="1:37" hidden="1" x14ac:dyDescent="0.25">
      <c r="A3665" t="s">
        <v>17553</v>
      </c>
      <c r="B3665" t="e">
        <f>VLOOKUP(A3665,[2]mp_ALL!B$1:B$557,1,0)</f>
        <v>#N/A</v>
      </c>
      <c r="C3665" t="s">
        <v>17554</v>
      </c>
      <c r="D3665" t="s">
        <v>38</v>
      </c>
      <c r="E3665" t="s">
        <v>88</v>
      </c>
      <c r="F3665" t="s">
        <v>8284</v>
      </c>
      <c r="G3665" t="s">
        <v>8285</v>
      </c>
      <c r="H3665" t="s">
        <v>91</v>
      </c>
      <c r="I3665" t="s">
        <v>6693</v>
      </c>
      <c r="J3665">
        <v>1</v>
      </c>
      <c r="K3665" t="s">
        <v>3218</v>
      </c>
      <c r="L3665">
        <v>1</v>
      </c>
      <c r="M3665" t="s">
        <v>435</v>
      </c>
      <c r="N3665" t="s">
        <v>436</v>
      </c>
      <c r="O3665" t="s">
        <v>6200</v>
      </c>
      <c r="P3665" t="s">
        <v>6201</v>
      </c>
      <c r="Q3665" t="s">
        <v>6694</v>
      </c>
      <c r="R3665" t="s">
        <v>117</v>
      </c>
      <c r="S3665" t="s">
        <v>148</v>
      </c>
      <c r="T3665" t="s">
        <v>17555</v>
      </c>
      <c r="U3665" t="s">
        <v>4276</v>
      </c>
      <c r="V3665" s="41">
        <v>41624</v>
      </c>
      <c r="W3665" s="41">
        <v>34036</v>
      </c>
      <c r="X3665">
        <v>1</v>
      </c>
      <c r="Y3665">
        <v>1</v>
      </c>
      <c r="Z3665" t="s">
        <v>102</v>
      </c>
      <c r="AA3665">
        <v>1</v>
      </c>
      <c r="AB3665" t="s">
        <v>103</v>
      </c>
      <c r="AC3665" t="s">
        <v>104</v>
      </c>
      <c r="AD3665">
        <v>1</v>
      </c>
      <c r="AE3665" t="s">
        <v>105</v>
      </c>
      <c r="AG3665" t="s">
        <v>148</v>
      </c>
      <c r="AJ3665" t="s">
        <v>271</v>
      </c>
      <c r="AK3665" t="s">
        <v>17556</v>
      </c>
    </row>
    <row r="3666" spans="1:37" hidden="1" x14ac:dyDescent="0.25">
      <c r="A3666" t="s">
        <v>17557</v>
      </c>
      <c r="B3666" t="e">
        <f>VLOOKUP(A3666,[2]mp_ALL!B$1:B$557,1,0)</f>
        <v>#N/A</v>
      </c>
      <c r="C3666" t="s">
        <v>17558</v>
      </c>
      <c r="D3666" t="s">
        <v>38</v>
      </c>
      <c r="E3666" t="s">
        <v>88</v>
      </c>
      <c r="F3666" t="s">
        <v>8284</v>
      </c>
      <c r="G3666" t="s">
        <v>8285</v>
      </c>
      <c r="H3666" t="s">
        <v>91</v>
      </c>
      <c r="I3666" t="s">
        <v>6211</v>
      </c>
      <c r="J3666">
        <v>1</v>
      </c>
      <c r="K3666" t="s">
        <v>434</v>
      </c>
      <c r="L3666">
        <v>1</v>
      </c>
      <c r="M3666" t="s">
        <v>435</v>
      </c>
      <c r="N3666" t="s">
        <v>436</v>
      </c>
      <c r="O3666" t="s">
        <v>437</v>
      </c>
      <c r="P3666" t="s">
        <v>2350</v>
      </c>
      <c r="Q3666" t="s">
        <v>6212</v>
      </c>
      <c r="R3666" t="s">
        <v>117</v>
      </c>
      <c r="S3666" t="s">
        <v>163</v>
      </c>
      <c r="T3666" t="s">
        <v>17559</v>
      </c>
      <c r="U3666" t="s">
        <v>10947</v>
      </c>
      <c r="V3666" s="41">
        <v>41624</v>
      </c>
      <c r="W3666" s="41">
        <v>33791</v>
      </c>
      <c r="X3666">
        <v>0</v>
      </c>
      <c r="Z3666" t="s">
        <v>102</v>
      </c>
      <c r="AA3666">
        <v>1</v>
      </c>
      <c r="AB3666" t="s">
        <v>103</v>
      </c>
      <c r="AC3666" t="s">
        <v>104</v>
      </c>
      <c r="AD3666">
        <v>1</v>
      </c>
      <c r="AE3666" t="s">
        <v>105</v>
      </c>
      <c r="AG3666" t="s">
        <v>148</v>
      </c>
      <c r="AJ3666" t="s">
        <v>1528</v>
      </c>
      <c r="AK3666" t="s">
        <v>17560</v>
      </c>
    </row>
    <row r="3667" spans="1:37" hidden="1" x14ac:dyDescent="0.25">
      <c r="A3667" t="s">
        <v>17561</v>
      </c>
      <c r="B3667" t="e">
        <f>VLOOKUP(A3667,[2]mp_ALL!B$1:B$557,1,0)</f>
        <v>#N/A</v>
      </c>
      <c r="C3667" t="s">
        <v>17562</v>
      </c>
      <c r="D3667" t="s">
        <v>38</v>
      </c>
      <c r="E3667" t="s">
        <v>88</v>
      </c>
      <c r="F3667" t="s">
        <v>8284</v>
      </c>
      <c r="G3667" t="s">
        <v>8285</v>
      </c>
      <c r="H3667" t="s">
        <v>91</v>
      </c>
      <c r="I3667" t="s">
        <v>1870</v>
      </c>
      <c r="J3667">
        <v>1</v>
      </c>
      <c r="K3667" t="s">
        <v>469</v>
      </c>
      <c r="L3667">
        <v>1</v>
      </c>
      <c r="M3667" t="s">
        <v>414</v>
      </c>
      <c r="N3667" t="s">
        <v>415</v>
      </c>
      <c r="O3667" t="s">
        <v>470</v>
      </c>
      <c r="P3667" t="s">
        <v>471</v>
      </c>
      <c r="Q3667" t="s">
        <v>1871</v>
      </c>
      <c r="R3667" t="s">
        <v>117</v>
      </c>
      <c r="S3667" t="s">
        <v>199</v>
      </c>
      <c r="T3667" t="s">
        <v>17563</v>
      </c>
      <c r="U3667" t="s">
        <v>17564</v>
      </c>
      <c r="V3667" s="41">
        <v>41624</v>
      </c>
      <c r="W3667" s="41">
        <v>33793</v>
      </c>
      <c r="X3667">
        <v>1</v>
      </c>
      <c r="Y3667">
        <v>0</v>
      </c>
      <c r="Z3667" t="s">
        <v>102</v>
      </c>
      <c r="AA3667">
        <v>1</v>
      </c>
      <c r="AB3667" t="s">
        <v>103</v>
      </c>
      <c r="AC3667" t="s">
        <v>104</v>
      </c>
      <c r="AD3667">
        <v>1</v>
      </c>
      <c r="AE3667" t="s">
        <v>105</v>
      </c>
      <c r="AG3667" t="s">
        <v>121</v>
      </c>
      <c r="AJ3667" t="s">
        <v>1153</v>
      </c>
      <c r="AK3667" t="s">
        <v>17565</v>
      </c>
    </row>
    <row r="3668" spans="1:37" hidden="1" x14ac:dyDescent="0.25">
      <c r="A3668" t="s">
        <v>17566</v>
      </c>
      <c r="B3668" t="e">
        <f>VLOOKUP(A3668,[2]mp_ALL!B$1:B$557,1,0)</f>
        <v>#N/A</v>
      </c>
      <c r="C3668" t="s">
        <v>17567</v>
      </c>
      <c r="D3668" t="s">
        <v>38</v>
      </c>
      <c r="E3668" t="s">
        <v>88</v>
      </c>
      <c r="F3668" t="s">
        <v>8284</v>
      </c>
      <c r="G3668" t="s">
        <v>8285</v>
      </c>
      <c r="H3668" t="s">
        <v>91</v>
      </c>
      <c r="I3668" t="s">
        <v>11328</v>
      </c>
      <c r="J3668">
        <v>1</v>
      </c>
      <c r="K3668" t="s">
        <v>610</v>
      </c>
      <c r="L3668">
        <v>1</v>
      </c>
      <c r="M3668" t="s">
        <v>414</v>
      </c>
      <c r="N3668" t="s">
        <v>415</v>
      </c>
      <c r="O3668" t="s">
        <v>470</v>
      </c>
      <c r="P3668" t="s">
        <v>823</v>
      </c>
      <c r="Q3668" t="s">
        <v>11329</v>
      </c>
      <c r="R3668" t="s">
        <v>117</v>
      </c>
      <c r="S3668" t="s">
        <v>199</v>
      </c>
      <c r="T3668" t="s">
        <v>17568</v>
      </c>
      <c r="U3668" t="s">
        <v>17569</v>
      </c>
      <c r="V3668" s="41">
        <v>41624</v>
      </c>
      <c r="W3668" s="41">
        <v>34626</v>
      </c>
      <c r="X3668">
        <v>1</v>
      </c>
      <c r="Y3668">
        <v>1</v>
      </c>
      <c r="Z3668" t="s">
        <v>102</v>
      </c>
      <c r="AA3668">
        <v>1</v>
      </c>
      <c r="AB3668" t="s">
        <v>103</v>
      </c>
      <c r="AC3668" t="s">
        <v>104</v>
      </c>
      <c r="AD3668">
        <v>1</v>
      </c>
      <c r="AE3668" t="s">
        <v>105</v>
      </c>
      <c r="AG3668" t="s">
        <v>121</v>
      </c>
      <c r="AJ3668" t="s">
        <v>1286</v>
      </c>
      <c r="AK3668" t="s">
        <v>17570</v>
      </c>
    </row>
    <row r="3669" spans="1:37" hidden="1" x14ac:dyDescent="0.25">
      <c r="A3669" t="s">
        <v>17571</v>
      </c>
      <c r="B3669" t="e">
        <f>VLOOKUP(A3669,[2]mp_ALL!B$1:B$557,1,0)</f>
        <v>#N/A</v>
      </c>
      <c r="C3669" t="s">
        <v>17572</v>
      </c>
      <c r="D3669" t="s">
        <v>38</v>
      </c>
      <c r="E3669" t="s">
        <v>88</v>
      </c>
      <c r="F3669" t="s">
        <v>8284</v>
      </c>
      <c r="G3669" t="s">
        <v>8285</v>
      </c>
      <c r="H3669" t="s">
        <v>91</v>
      </c>
      <c r="I3669" t="s">
        <v>5191</v>
      </c>
      <c r="J3669">
        <v>1</v>
      </c>
      <c r="K3669" t="s">
        <v>667</v>
      </c>
      <c r="L3669">
        <v>1</v>
      </c>
      <c r="M3669" t="s">
        <v>113</v>
      </c>
      <c r="N3669" t="s">
        <v>195</v>
      </c>
      <c r="O3669" t="s">
        <v>196</v>
      </c>
      <c r="P3669" t="s">
        <v>668</v>
      </c>
      <c r="Q3669" t="s">
        <v>5192</v>
      </c>
      <c r="R3669" t="s">
        <v>117</v>
      </c>
      <c r="S3669" t="s">
        <v>199</v>
      </c>
      <c r="T3669" t="s">
        <v>17573</v>
      </c>
      <c r="U3669" t="s">
        <v>17574</v>
      </c>
      <c r="V3669" s="41">
        <v>41624</v>
      </c>
      <c r="W3669" s="41">
        <v>34645</v>
      </c>
      <c r="X3669">
        <v>1</v>
      </c>
      <c r="Y3669">
        <v>1</v>
      </c>
      <c r="Z3669" t="s">
        <v>102</v>
      </c>
      <c r="AA3669">
        <v>1</v>
      </c>
      <c r="AB3669" t="s">
        <v>103</v>
      </c>
      <c r="AC3669" t="s">
        <v>104</v>
      </c>
      <c r="AD3669">
        <v>1</v>
      </c>
      <c r="AE3669" t="s">
        <v>105</v>
      </c>
      <c r="AG3669" t="s">
        <v>121</v>
      </c>
      <c r="AJ3669" t="s">
        <v>474</v>
      </c>
      <c r="AK3669" t="s">
        <v>17575</v>
      </c>
    </row>
    <row r="3670" spans="1:37" hidden="1" x14ac:dyDescent="0.25">
      <c r="A3670" t="s">
        <v>17576</v>
      </c>
      <c r="B3670" t="e">
        <f>VLOOKUP(A3670,[2]mp_ALL!B$1:B$557,1,0)</f>
        <v>#N/A</v>
      </c>
      <c r="C3670" t="s">
        <v>17577</v>
      </c>
      <c r="D3670" t="s">
        <v>38</v>
      </c>
      <c r="E3670" t="s">
        <v>88</v>
      </c>
      <c r="F3670" t="s">
        <v>8284</v>
      </c>
      <c r="G3670" t="s">
        <v>8285</v>
      </c>
      <c r="H3670" t="s">
        <v>91</v>
      </c>
      <c r="I3670" t="s">
        <v>736</v>
      </c>
      <c r="J3670">
        <v>1</v>
      </c>
      <c r="K3670" t="s">
        <v>157</v>
      </c>
      <c r="L3670">
        <v>1</v>
      </c>
      <c r="M3670" t="s">
        <v>158</v>
      </c>
      <c r="N3670" t="s">
        <v>159</v>
      </c>
      <c r="O3670" t="s">
        <v>160</v>
      </c>
      <c r="P3670" t="s">
        <v>638</v>
      </c>
      <c r="Q3670" t="s">
        <v>737</v>
      </c>
      <c r="R3670" t="s">
        <v>117</v>
      </c>
      <c r="S3670" t="s">
        <v>163</v>
      </c>
      <c r="T3670" t="s">
        <v>17578</v>
      </c>
      <c r="U3670" t="s">
        <v>17579</v>
      </c>
      <c r="V3670" s="41">
        <v>41624</v>
      </c>
      <c r="W3670" s="41">
        <v>34394</v>
      </c>
      <c r="X3670">
        <v>1</v>
      </c>
      <c r="Y3670">
        <v>1</v>
      </c>
      <c r="Z3670" t="s">
        <v>102</v>
      </c>
      <c r="AA3670">
        <v>1</v>
      </c>
      <c r="AB3670" t="s">
        <v>103</v>
      </c>
      <c r="AC3670" t="s">
        <v>104</v>
      </c>
      <c r="AD3670">
        <v>1</v>
      </c>
      <c r="AE3670" t="s">
        <v>138</v>
      </c>
      <c r="AG3670" t="s">
        <v>121</v>
      </c>
      <c r="AJ3670" t="s">
        <v>474</v>
      </c>
      <c r="AK3670" t="s">
        <v>17580</v>
      </c>
    </row>
    <row r="3671" spans="1:37" hidden="1" x14ac:dyDescent="0.25">
      <c r="A3671" t="s">
        <v>17581</v>
      </c>
      <c r="B3671" t="e">
        <f>VLOOKUP(A3671,[2]mp_ALL!B$1:B$557,1,0)</f>
        <v>#N/A</v>
      </c>
      <c r="C3671" t="s">
        <v>17582</v>
      </c>
      <c r="D3671" t="s">
        <v>38</v>
      </c>
      <c r="E3671" t="s">
        <v>88</v>
      </c>
      <c r="F3671" t="s">
        <v>8284</v>
      </c>
      <c r="G3671" t="s">
        <v>8285</v>
      </c>
      <c r="H3671" t="s">
        <v>91</v>
      </c>
      <c r="I3671" t="s">
        <v>4488</v>
      </c>
      <c r="J3671">
        <v>1</v>
      </c>
      <c r="K3671" t="s">
        <v>2582</v>
      </c>
      <c r="L3671">
        <v>1</v>
      </c>
      <c r="M3671" t="s">
        <v>435</v>
      </c>
      <c r="N3671" t="s">
        <v>505</v>
      </c>
      <c r="O3671" t="s">
        <v>506</v>
      </c>
      <c r="P3671" t="s">
        <v>4489</v>
      </c>
      <c r="Q3671" t="s">
        <v>4490</v>
      </c>
      <c r="R3671" t="s">
        <v>117</v>
      </c>
      <c r="S3671" t="s">
        <v>148</v>
      </c>
      <c r="T3671" t="s">
        <v>17583</v>
      </c>
      <c r="U3671" t="s">
        <v>17584</v>
      </c>
      <c r="V3671" s="41">
        <v>41624</v>
      </c>
      <c r="W3671" s="41">
        <v>34748</v>
      </c>
      <c r="X3671">
        <v>1</v>
      </c>
      <c r="Y3671">
        <v>1</v>
      </c>
      <c r="Z3671" t="s">
        <v>102</v>
      </c>
      <c r="AA3671">
        <v>1</v>
      </c>
      <c r="AB3671" t="s">
        <v>103</v>
      </c>
      <c r="AC3671" t="s">
        <v>104</v>
      </c>
      <c r="AD3671">
        <v>1</v>
      </c>
      <c r="AE3671" t="s">
        <v>105</v>
      </c>
      <c r="AG3671" t="s">
        <v>148</v>
      </c>
      <c r="AJ3671" t="s">
        <v>474</v>
      </c>
      <c r="AK3671" t="s">
        <v>17585</v>
      </c>
    </row>
    <row r="3672" spans="1:37" hidden="1" x14ac:dyDescent="0.25">
      <c r="A3672" t="s">
        <v>17586</v>
      </c>
      <c r="B3672" t="e">
        <f>VLOOKUP(A3672,[2]mp_ALL!B$1:B$557,1,0)</f>
        <v>#N/A</v>
      </c>
      <c r="C3672" t="s">
        <v>17587</v>
      </c>
      <c r="D3672" t="s">
        <v>38</v>
      </c>
      <c r="E3672" t="s">
        <v>88</v>
      </c>
      <c r="F3672" t="s">
        <v>8284</v>
      </c>
      <c r="G3672" t="s">
        <v>8285</v>
      </c>
      <c r="H3672" t="s">
        <v>91</v>
      </c>
      <c r="I3672" t="s">
        <v>1841</v>
      </c>
      <c r="J3672">
        <v>1</v>
      </c>
      <c r="K3672" t="s">
        <v>484</v>
      </c>
      <c r="L3672">
        <v>1</v>
      </c>
      <c r="M3672" t="s">
        <v>414</v>
      </c>
      <c r="N3672" t="s">
        <v>159</v>
      </c>
      <c r="O3672" t="s">
        <v>1397</v>
      </c>
      <c r="P3672" t="s">
        <v>1398</v>
      </c>
      <c r="Q3672" t="s">
        <v>1842</v>
      </c>
      <c r="R3672" t="s">
        <v>117</v>
      </c>
      <c r="S3672" t="s">
        <v>163</v>
      </c>
      <c r="T3672" t="s">
        <v>17588</v>
      </c>
      <c r="U3672" t="s">
        <v>17589</v>
      </c>
      <c r="V3672" s="41">
        <v>41624</v>
      </c>
      <c r="W3672" s="41">
        <v>35032</v>
      </c>
      <c r="X3672">
        <v>1</v>
      </c>
      <c r="Y3672">
        <v>1</v>
      </c>
      <c r="Z3672" t="s">
        <v>102</v>
      </c>
      <c r="AA3672">
        <v>1</v>
      </c>
      <c r="AB3672" t="s">
        <v>103</v>
      </c>
      <c r="AC3672" t="s">
        <v>104</v>
      </c>
      <c r="AD3672">
        <v>1</v>
      </c>
      <c r="AE3672" t="s">
        <v>105</v>
      </c>
      <c r="AG3672" t="s">
        <v>121</v>
      </c>
      <c r="AJ3672" t="s">
        <v>107</v>
      </c>
      <c r="AK3672" t="s">
        <v>17590</v>
      </c>
    </row>
    <row r="3673" spans="1:37" hidden="1" x14ac:dyDescent="0.25">
      <c r="A3673" t="s">
        <v>17591</v>
      </c>
      <c r="B3673" t="e">
        <f>VLOOKUP(A3673,[2]mp_ALL!B$1:B$557,1,0)</f>
        <v>#N/A</v>
      </c>
      <c r="C3673" t="s">
        <v>17592</v>
      </c>
      <c r="D3673" t="s">
        <v>38</v>
      </c>
      <c r="E3673" t="s">
        <v>88</v>
      </c>
      <c r="F3673" t="s">
        <v>8284</v>
      </c>
      <c r="G3673" t="s">
        <v>8285</v>
      </c>
      <c r="H3673" t="s">
        <v>91</v>
      </c>
      <c r="I3673" t="s">
        <v>2724</v>
      </c>
      <c r="J3673">
        <v>1</v>
      </c>
      <c r="K3673" t="s">
        <v>1396</v>
      </c>
      <c r="L3673">
        <v>1</v>
      </c>
      <c r="M3673" t="s">
        <v>414</v>
      </c>
      <c r="N3673" t="s">
        <v>159</v>
      </c>
      <c r="O3673" t="s">
        <v>1672</v>
      </c>
      <c r="P3673" t="s">
        <v>1673</v>
      </c>
      <c r="Q3673" t="s">
        <v>2725</v>
      </c>
      <c r="R3673" t="s">
        <v>117</v>
      </c>
      <c r="S3673" t="s">
        <v>163</v>
      </c>
      <c r="T3673" t="s">
        <v>17593</v>
      </c>
      <c r="U3673" t="s">
        <v>17594</v>
      </c>
      <c r="V3673" s="41">
        <v>41624</v>
      </c>
      <c r="W3673" s="41">
        <v>34524</v>
      </c>
      <c r="X3673">
        <v>1</v>
      </c>
      <c r="Y3673">
        <v>1</v>
      </c>
      <c r="Z3673" t="s">
        <v>102</v>
      </c>
      <c r="AA3673">
        <v>1</v>
      </c>
      <c r="AB3673" t="s">
        <v>103</v>
      </c>
      <c r="AC3673" t="s">
        <v>104</v>
      </c>
      <c r="AD3673">
        <v>1</v>
      </c>
      <c r="AE3673" t="s">
        <v>105</v>
      </c>
      <c r="AG3673" t="s">
        <v>121</v>
      </c>
      <c r="AJ3673" t="s">
        <v>2166</v>
      </c>
      <c r="AK3673" t="s">
        <v>17595</v>
      </c>
    </row>
    <row r="3674" spans="1:37" hidden="1" x14ac:dyDescent="0.25">
      <c r="A3674" t="s">
        <v>17596</v>
      </c>
      <c r="B3674" t="e">
        <f>VLOOKUP(A3674,[2]mp_ALL!B$1:B$557,1,0)</f>
        <v>#N/A</v>
      </c>
      <c r="C3674" t="s">
        <v>14043</v>
      </c>
      <c r="D3674" t="s">
        <v>38</v>
      </c>
      <c r="E3674" t="s">
        <v>88</v>
      </c>
      <c r="F3674" t="s">
        <v>8284</v>
      </c>
      <c r="G3674" t="s">
        <v>8285</v>
      </c>
      <c r="H3674" t="s">
        <v>91</v>
      </c>
      <c r="I3674" t="s">
        <v>8370</v>
      </c>
      <c r="J3674">
        <v>1</v>
      </c>
      <c r="K3674" t="s">
        <v>484</v>
      </c>
      <c r="L3674">
        <v>1</v>
      </c>
      <c r="M3674" t="s">
        <v>414</v>
      </c>
      <c r="N3674" t="s">
        <v>159</v>
      </c>
      <c r="O3674" t="s">
        <v>1366</v>
      </c>
      <c r="P3674" t="s">
        <v>1367</v>
      </c>
      <c r="R3674" t="s">
        <v>117</v>
      </c>
      <c r="S3674" t="s">
        <v>163</v>
      </c>
      <c r="T3674" t="s">
        <v>17597</v>
      </c>
      <c r="U3674" t="s">
        <v>17598</v>
      </c>
      <c r="V3674" s="41">
        <v>41624</v>
      </c>
      <c r="W3674" s="41">
        <v>33475</v>
      </c>
      <c r="X3674">
        <v>1</v>
      </c>
      <c r="Y3674">
        <v>1</v>
      </c>
      <c r="Z3674" t="s">
        <v>102</v>
      </c>
      <c r="AA3674">
        <v>1</v>
      </c>
      <c r="AB3674" t="s">
        <v>103</v>
      </c>
      <c r="AC3674" t="s">
        <v>104</v>
      </c>
      <c r="AD3674">
        <v>1</v>
      </c>
      <c r="AE3674" t="s">
        <v>105</v>
      </c>
      <c r="AG3674" t="s">
        <v>121</v>
      </c>
      <c r="AJ3674" t="s">
        <v>1338</v>
      </c>
      <c r="AK3674" t="s">
        <v>17599</v>
      </c>
    </row>
    <row r="3675" spans="1:37" hidden="1" x14ac:dyDescent="0.25">
      <c r="A3675" t="s">
        <v>17600</v>
      </c>
      <c r="B3675" t="e">
        <f>VLOOKUP(A3675,[2]mp_ALL!B$1:B$557,1,0)</f>
        <v>#N/A</v>
      </c>
      <c r="C3675" t="s">
        <v>17601</v>
      </c>
      <c r="D3675" t="s">
        <v>38</v>
      </c>
      <c r="E3675" t="s">
        <v>88</v>
      </c>
      <c r="F3675" t="s">
        <v>8284</v>
      </c>
      <c r="G3675" t="s">
        <v>8285</v>
      </c>
      <c r="H3675" t="s">
        <v>91</v>
      </c>
      <c r="I3675" t="s">
        <v>5323</v>
      </c>
      <c r="J3675">
        <v>1</v>
      </c>
      <c r="K3675" t="s">
        <v>404</v>
      </c>
      <c r="L3675">
        <v>1</v>
      </c>
      <c r="M3675" t="s">
        <v>113</v>
      </c>
      <c r="N3675" t="s">
        <v>195</v>
      </c>
      <c r="O3675" t="s">
        <v>405</v>
      </c>
      <c r="P3675" t="s">
        <v>898</v>
      </c>
      <c r="Q3675" t="s">
        <v>5324</v>
      </c>
      <c r="R3675" t="s">
        <v>117</v>
      </c>
      <c r="S3675" t="s">
        <v>199</v>
      </c>
      <c r="T3675" t="s">
        <v>17602</v>
      </c>
      <c r="U3675" t="s">
        <v>17603</v>
      </c>
      <c r="V3675" s="41">
        <v>41624</v>
      </c>
      <c r="W3675" s="41">
        <v>33700</v>
      </c>
      <c r="X3675">
        <v>1</v>
      </c>
      <c r="Y3675">
        <v>1</v>
      </c>
      <c r="Z3675" t="s">
        <v>102</v>
      </c>
      <c r="AA3675">
        <v>1</v>
      </c>
      <c r="AB3675" t="s">
        <v>103</v>
      </c>
      <c r="AC3675" t="s">
        <v>104</v>
      </c>
      <c r="AD3675">
        <v>1</v>
      </c>
      <c r="AE3675" t="s">
        <v>105</v>
      </c>
      <c r="AG3675" t="s">
        <v>121</v>
      </c>
      <c r="AJ3675" t="s">
        <v>299</v>
      </c>
      <c r="AK3675" t="s">
        <v>17604</v>
      </c>
    </row>
    <row r="3676" spans="1:37" hidden="1" x14ac:dyDescent="0.25">
      <c r="A3676" t="s">
        <v>17605</v>
      </c>
      <c r="B3676" t="e">
        <f>VLOOKUP(A3676,[2]mp_ALL!B$1:B$557,1,0)</f>
        <v>#N/A</v>
      </c>
      <c r="C3676" t="s">
        <v>17606</v>
      </c>
      <c r="D3676" t="s">
        <v>38</v>
      </c>
      <c r="E3676" t="s">
        <v>88</v>
      </c>
      <c r="F3676" t="s">
        <v>8284</v>
      </c>
      <c r="G3676" t="s">
        <v>8285</v>
      </c>
      <c r="H3676" t="s">
        <v>91</v>
      </c>
      <c r="I3676" t="s">
        <v>4554</v>
      </c>
      <c r="J3676">
        <v>1</v>
      </c>
      <c r="K3676" t="s">
        <v>721</v>
      </c>
      <c r="L3676">
        <v>1</v>
      </c>
      <c r="M3676" t="s">
        <v>414</v>
      </c>
      <c r="N3676" t="s">
        <v>159</v>
      </c>
      <c r="O3676" t="s">
        <v>722</v>
      </c>
      <c r="P3676" t="s">
        <v>723</v>
      </c>
      <c r="Q3676" t="s">
        <v>4555</v>
      </c>
      <c r="R3676" t="s">
        <v>117</v>
      </c>
      <c r="S3676" t="s">
        <v>163</v>
      </c>
      <c r="T3676" t="s">
        <v>17607</v>
      </c>
      <c r="U3676" t="s">
        <v>17608</v>
      </c>
      <c r="V3676" s="41">
        <v>41624</v>
      </c>
      <c r="W3676" s="41">
        <v>34544</v>
      </c>
      <c r="X3676">
        <v>0</v>
      </c>
      <c r="Z3676" t="s">
        <v>102</v>
      </c>
      <c r="AA3676">
        <v>1</v>
      </c>
      <c r="AB3676" t="s">
        <v>103</v>
      </c>
      <c r="AC3676" t="s">
        <v>104</v>
      </c>
      <c r="AD3676">
        <v>1</v>
      </c>
      <c r="AE3676" t="s">
        <v>105</v>
      </c>
      <c r="AG3676" t="s">
        <v>121</v>
      </c>
      <c r="AJ3676" t="s">
        <v>490</v>
      </c>
      <c r="AK3676" t="s">
        <v>17609</v>
      </c>
    </row>
    <row r="3677" spans="1:37" hidden="1" x14ac:dyDescent="0.25">
      <c r="A3677" t="s">
        <v>17610</v>
      </c>
      <c r="B3677" t="e">
        <f>VLOOKUP(A3677,[2]mp_ALL!B$1:B$557,1,0)</f>
        <v>#N/A</v>
      </c>
      <c r="C3677" t="s">
        <v>17611</v>
      </c>
      <c r="D3677" t="s">
        <v>38</v>
      </c>
      <c r="E3677" t="s">
        <v>88</v>
      </c>
      <c r="F3677" t="s">
        <v>8284</v>
      </c>
      <c r="G3677" t="s">
        <v>8285</v>
      </c>
      <c r="H3677" t="s">
        <v>91</v>
      </c>
      <c r="I3677" t="s">
        <v>8893</v>
      </c>
      <c r="J3677">
        <v>1</v>
      </c>
      <c r="K3677" t="s">
        <v>1826</v>
      </c>
      <c r="L3677">
        <v>1</v>
      </c>
      <c r="M3677" t="s">
        <v>414</v>
      </c>
      <c r="N3677" t="s">
        <v>159</v>
      </c>
      <c r="O3677" t="s">
        <v>1672</v>
      </c>
      <c r="P3677" t="s">
        <v>1827</v>
      </c>
      <c r="Q3677" t="s">
        <v>8894</v>
      </c>
      <c r="R3677" t="s">
        <v>117</v>
      </c>
      <c r="S3677" t="s">
        <v>163</v>
      </c>
      <c r="T3677" t="s">
        <v>17612</v>
      </c>
      <c r="U3677" t="s">
        <v>8133</v>
      </c>
      <c r="V3677" s="41">
        <v>41624</v>
      </c>
      <c r="W3677" s="41">
        <v>33888</v>
      </c>
      <c r="X3677">
        <v>1</v>
      </c>
      <c r="Y3677">
        <v>0</v>
      </c>
      <c r="Z3677" t="s">
        <v>102</v>
      </c>
      <c r="AA3677">
        <v>1</v>
      </c>
      <c r="AB3677" t="s">
        <v>103</v>
      </c>
      <c r="AC3677" t="s">
        <v>104</v>
      </c>
      <c r="AD3677">
        <v>1</v>
      </c>
      <c r="AE3677" t="s">
        <v>105</v>
      </c>
      <c r="AG3677" t="s">
        <v>121</v>
      </c>
      <c r="AJ3677" t="s">
        <v>299</v>
      </c>
      <c r="AK3677" t="s">
        <v>17613</v>
      </c>
    </row>
    <row r="3678" spans="1:37" hidden="1" x14ac:dyDescent="0.25">
      <c r="A3678" t="s">
        <v>17614</v>
      </c>
      <c r="B3678" t="e">
        <f>VLOOKUP(A3678,[2]mp_ALL!B$1:B$557,1,0)</f>
        <v>#N/A</v>
      </c>
      <c r="C3678" t="s">
        <v>17615</v>
      </c>
      <c r="D3678" t="s">
        <v>38</v>
      </c>
      <c r="E3678" t="s">
        <v>88</v>
      </c>
      <c r="F3678" t="s">
        <v>8284</v>
      </c>
      <c r="G3678" t="s">
        <v>8285</v>
      </c>
      <c r="H3678" t="s">
        <v>91</v>
      </c>
      <c r="I3678" t="s">
        <v>13524</v>
      </c>
      <c r="J3678">
        <v>1</v>
      </c>
      <c r="K3678" t="s">
        <v>404</v>
      </c>
      <c r="L3678">
        <v>1</v>
      </c>
      <c r="M3678" t="s">
        <v>113</v>
      </c>
      <c r="N3678" t="s">
        <v>195</v>
      </c>
      <c r="O3678" t="s">
        <v>405</v>
      </c>
      <c r="P3678" t="s">
        <v>406</v>
      </c>
      <c r="Q3678" t="s">
        <v>13525</v>
      </c>
      <c r="R3678" t="s">
        <v>117</v>
      </c>
      <c r="S3678" t="s">
        <v>199</v>
      </c>
      <c r="T3678" t="s">
        <v>17616</v>
      </c>
      <c r="U3678" t="s">
        <v>3073</v>
      </c>
      <c r="V3678" s="41">
        <v>41624</v>
      </c>
      <c r="W3678" s="41">
        <v>34328</v>
      </c>
      <c r="X3678">
        <v>1</v>
      </c>
      <c r="Y3678">
        <v>0</v>
      </c>
      <c r="Z3678" t="s">
        <v>102</v>
      </c>
      <c r="AA3678">
        <v>1</v>
      </c>
      <c r="AB3678" t="s">
        <v>103</v>
      </c>
      <c r="AC3678" t="s">
        <v>104</v>
      </c>
      <c r="AD3678">
        <v>1</v>
      </c>
      <c r="AE3678" t="s">
        <v>105</v>
      </c>
      <c r="AG3678" t="s">
        <v>121</v>
      </c>
      <c r="AJ3678" t="s">
        <v>107</v>
      </c>
      <c r="AK3678" t="s">
        <v>17617</v>
      </c>
    </row>
    <row r="3679" spans="1:37" hidden="1" x14ac:dyDescent="0.25">
      <c r="A3679" t="s">
        <v>17618</v>
      </c>
      <c r="B3679" t="e">
        <f>VLOOKUP(A3679,[2]mp_ALL!B$1:B$557,1,0)</f>
        <v>#N/A</v>
      </c>
      <c r="C3679" t="s">
        <v>17619</v>
      </c>
      <c r="D3679" t="s">
        <v>38</v>
      </c>
      <c r="E3679" t="s">
        <v>88</v>
      </c>
      <c r="F3679" t="s">
        <v>8284</v>
      </c>
      <c r="G3679" t="s">
        <v>8285</v>
      </c>
      <c r="H3679" t="s">
        <v>91</v>
      </c>
      <c r="I3679" t="s">
        <v>8872</v>
      </c>
      <c r="J3679">
        <v>1</v>
      </c>
      <c r="K3679" t="s">
        <v>469</v>
      </c>
      <c r="L3679">
        <v>1</v>
      </c>
      <c r="M3679" t="s">
        <v>414</v>
      </c>
      <c r="N3679" t="s">
        <v>415</v>
      </c>
      <c r="O3679" t="s">
        <v>611</v>
      </c>
      <c r="P3679" t="s">
        <v>3300</v>
      </c>
      <c r="Q3679" t="s">
        <v>8873</v>
      </c>
      <c r="R3679" t="s">
        <v>117</v>
      </c>
      <c r="S3679" t="s">
        <v>199</v>
      </c>
      <c r="T3679" t="s">
        <v>17620</v>
      </c>
      <c r="U3679" t="s">
        <v>17621</v>
      </c>
      <c r="V3679" s="41">
        <v>41624</v>
      </c>
      <c r="W3679" s="41">
        <v>34360</v>
      </c>
      <c r="X3679">
        <v>0</v>
      </c>
      <c r="Z3679" t="s">
        <v>102</v>
      </c>
      <c r="AA3679">
        <v>1</v>
      </c>
      <c r="AB3679" t="s">
        <v>103</v>
      </c>
      <c r="AC3679" t="s">
        <v>104</v>
      </c>
      <c r="AD3679">
        <v>1</v>
      </c>
      <c r="AE3679" t="s">
        <v>105</v>
      </c>
      <c r="AG3679" t="s">
        <v>121</v>
      </c>
      <c r="AJ3679" t="s">
        <v>1153</v>
      </c>
      <c r="AK3679" t="s">
        <v>17622</v>
      </c>
    </row>
    <row r="3680" spans="1:37" x14ac:dyDescent="0.25">
      <c r="A3680" t="s">
        <v>17623</v>
      </c>
      <c r="B3680" t="str">
        <f>VLOOKUP(A3680,[2]mp_ALL!B$1:B$557,1,0)</f>
        <v>1324700</v>
      </c>
      <c r="C3680" t="s">
        <v>17624</v>
      </c>
      <c r="D3680" t="s">
        <v>38</v>
      </c>
      <c r="E3680" t="s">
        <v>88</v>
      </c>
      <c r="F3680" t="s">
        <v>8284</v>
      </c>
      <c r="G3680" t="s">
        <v>8285</v>
      </c>
      <c r="H3680" t="s">
        <v>91</v>
      </c>
      <c r="I3680" t="s">
        <v>1309</v>
      </c>
      <c r="J3680">
        <v>1</v>
      </c>
      <c r="K3680" t="s">
        <v>1310</v>
      </c>
      <c r="L3680">
        <v>1</v>
      </c>
      <c r="M3680" t="s">
        <v>414</v>
      </c>
      <c r="N3680" t="s">
        <v>159</v>
      </c>
      <c r="O3680" t="s">
        <v>1311</v>
      </c>
      <c r="P3680" t="s">
        <v>1312</v>
      </c>
      <c r="Q3680" t="s">
        <v>1313</v>
      </c>
      <c r="R3680" t="s">
        <v>117</v>
      </c>
      <c r="S3680" t="s">
        <v>549</v>
      </c>
      <c r="T3680" t="s">
        <v>17625</v>
      </c>
      <c r="U3680" t="s">
        <v>17626</v>
      </c>
      <c r="V3680" s="41">
        <v>41624</v>
      </c>
      <c r="W3680" s="41">
        <v>33549</v>
      </c>
      <c r="X3680">
        <v>0</v>
      </c>
      <c r="Z3680" t="s">
        <v>102</v>
      </c>
      <c r="AA3680">
        <v>1</v>
      </c>
      <c r="AB3680" t="s">
        <v>103</v>
      </c>
      <c r="AC3680" t="s">
        <v>104</v>
      </c>
      <c r="AD3680">
        <v>1</v>
      </c>
      <c r="AE3680" t="s">
        <v>105</v>
      </c>
      <c r="AG3680" t="s">
        <v>121</v>
      </c>
      <c r="AJ3680" t="s">
        <v>1153</v>
      </c>
      <c r="AK3680" t="s">
        <v>17627</v>
      </c>
    </row>
    <row r="3681" spans="1:37" hidden="1" x14ac:dyDescent="0.25">
      <c r="A3681" t="s">
        <v>17628</v>
      </c>
      <c r="B3681" t="e">
        <f>VLOOKUP(A3681,[2]mp_ALL!B$1:B$557,1,0)</f>
        <v>#N/A</v>
      </c>
      <c r="C3681" t="s">
        <v>8886</v>
      </c>
      <c r="D3681" t="s">
        <v>38</v>
      </c>
      <c r="E3681" t="s">
        <v>88</v>
      </c>
      <c r="F3681" t="s">
        <v>8284</v>
      </c>
      <c r="G3681" t="s">
        <v>8285</v>
      </c>
      <c r="H3681" t="s">
        <v>91</v>
      </c>
      <c r="I3681" t="s">
        <v>4495</v>
      </c>
      <c r="J3681">
        <v>1</v>
      </c>
      <c r="K3681" t="s">
        <v>983</v>
      </c>
      <c r="L3681">
        <v>1</v>
      </c>
      <c r="M3681" t="s">
        <v>233</v>
      </c>
      <c r="N3681" t="s">
        <v>234</v>
      </c>
      <c r="O3681" t="s">
        <v>1597</v>
      </c>
      <c r="P3681" t="s">
        <v>1985</v>
      </c>
      <c r="Q3681" t="s">
        <v>4496</v>
      </c>
      <c r="R3681" t="s">
        <v>117</v>
      </c>
      <c r="S3681" t="s">
        <v>949</v>
      </c>
      <c r="T3681" t="s">
        <v>17629</v>
      </c>
      <c r="U3681" t="s">
        <v>17630</v>
      </c>
      <c r="V3681" s="41">
        <v>41624</v>
      </c>
      <c r="W3681" s="41">
        <v>33675</v>
      </c>
      <c r="X3681">
        <v>1</v>
      </c>
      <c r="Y3681">
        <v>1</v>
      </c>
      <c r="Z3681" t="s">
        <v>102</v>
      </c>
      <c r="AA3681">
        <v>1</v>
      </c>
      <c r="AB3681" t="s">
        <v>103</v>
      </c>
      <c r="AC3681" t="s">
        <v>104</v>
      </c>
      <c r="AD3681">
        <v>1</v>
      </c>
      <c r="AE3681" t="s">
        <v>105</v>
      </c>
      <c r="AG3681" t="s">
        <v>121</v>
      </c>
      <c r="AJ3681" t="s">
        <v>3654</v>
      </c>
      <c r="AK3681" t="s">
        <v>17631</v>
      </c>
    </row>
    <row r="3682" spans="1:37" hidden="1" x14ac:dyDescent="0.25">
      <c r="A3682" t="s">
        <v>17632</v>
      </c>
      <c r="B3682" t="e">
        <f>VLOOKUP(A3682,[2]mp_ALL!B$1:B$557,1,0)</f>
        <v>#N/A</v>
      </c>
      <c r="C3682" t="s">
        <v>17633</v>
      </c>
      <c r="D3682" t="s">
        <v>38</v>
      </c>
      <c r="E3682" t="s">
        <v>88</v>
      </c>
      <c r="F3682" t="s">
        <v>8284</v>
      </c>
      <c r="G3682" t="s">
        <v>8285</v>
      </c>
      <c r="H3682" t="s">
        <v>91</v>
      </c>
      <c r="I3682" t="s">
        <v>1395</v>
      </c>
      <c r="J3682">
        <v>1</v>
      </c>
      <c r="K3682" t="s">
        <v>1396</v>
      </c>
      <c r="L3682">
        <v>1</v>
      </c>
      <c r="M3682" t="s">
        <v>414</v>
      </c>
      <c r="N3682" t="s">
        <v>159</v>
      </c>
      <c r="O3682" t="s">
        <v>1397</v>
      </c>
      <c r="P3682" t="s">
        <v>1398</v>
      </c>
      <c r="Q3682" t="s">
        <v>1399</v>
      </c>
      <c r="R3682" t="s">
        <v>117</v>
      </c>
      <c r="S3682" t="s">
        <v>163</v>
      </c>
      <c r="T3682" t="s">
        <v>17634</v>
      </c>
      <c r="U3682" t="s">
        <v>17635</v>
      </c>
      <c r="V3682" s="41">
        <v>41624</v>
      </c>
      <c r="W3682" s="41">
        <v>34058</v>
      </c>
      <c r="X3682">
        <v>1</v>
      </c>
      <c r="Y3682">
        <v>0</v>
      </c>
      <c r="Z3682" t="s">
        <v>102</v>
      </c>
      <c r="AA3682">
        <v>1</v>
      </c>
      <c r="AB3682" t="s">
        <v>103</v>
      </c>
      <c r="AC3682" t="s">
        <v>104</v>
      </c>
      <c r="AD3682">
        <v>1</v>
      </c>
      <c r="AE3682" t="s">
        <v>105</v>
      </c>
      <c r="AG3682" t="s">
        <v>121</v>
      </c>
      <c r="AJ3682" t="s">
        <v>3061</v>
      </c>
      <c r="AK3682" t="s">
        <v>17636</v>
      </c>
    </row>
    <row r="3683" spans="1:37" hidden="1" x14ac:dyDescent="0.25">
      <c r="A3683" t="s">
        <v>17637</v>
      </c>
      <c r="B3683" t="e">
        <f>VLOOKUP(A3683,[2]mp_ALL!B$1:B$557,1,0)</f>
        <v>#N/A</v>
      </c>
      <c r="C3683" t="s">
        <v>17638</v>
      </c>
      <c r="D3683" t="s">
        <v>38</v>
      </c>
      <c r="E3683" t="s">
        <v>88</v>
      </c>
      <c r="F3683" t="s">
        <v>8284</v>
      </c>
      <c r="G3683" t="s">
        <v>8285</v>
      </c>
      <c r="H3683" t="s">
        <v>91</v>
      </c>
      <c r="I3683" t="s">
        <v>7341</v>
      </c>
      <c r="J3683">
        <v>1</v>
      </c>
      <c r="K3683" t="s">
        <v>484</v>
      </c>
      <c r="L3683">
        <v>1</v>
      </c>
      <c r="M3683" t="s">
        <v>414</v>
      </c>
      <c r="N3683" t="s">
        <v>159</v>
      </c>
      <c r="O3683" t="s">
        <v>1366</v>
      </c>
      <c r="P3683" t="s">
        <v>5849</v>
      </c>
      <c r="Q3683" t="s">
        <v>7342</v>
      </c>
      <c r="R3683" t="s">
        <v>117</v>
      </c>
      <c r="S3683" t="s">
        <v>163</v>
      </c>
      <c r="T3683" t="s">
        <v>17639</v>
      </c>
      <c r="U3683" t="s">
        <v>17640</v>
      </c>
      <c r="V3683" s="41">
        <v>41624</v>
      </c>
      <c r="W3683" s="41">
        <v>34502</v>
      </c>
      <c r="X3683">
        <v>1</v>
      </c>
      <c r="Y3683">
        <v>0</v>
      </c>
      <c r="Z3683" t="s">
        <v>102</v>
      </c>
      <c r="AA3683">
        <v>1</v>
      </c>
      <c r="AB3683" t="s">
        <v>103</v>
      </c>
      <c r="AC3683" t="s">
        <v>104</v>
      </c>
      <c r="AD3683">
        <v>1</v>
      </c>
      <c r="AE3683" t="s">
        <v>105</v>
      </c>
      <c r="AG3683" t="s">
        <v>121</v>
      </c>
      <c r="AJ3683" t="s">
        <v>474</v>
      </c>
      <c r="AK3683" t="s">
        <v>17641</v>
      </c>
    </row>
    <row r="3684" spans="1:37" hidden="1" x14ac:dyDescent="0.25">
      <c r="A3684" t="s">
        <v>17642</v>
      </c>
      <c r="B3684" t="e">
        <f>VLOOKUP(A3684,[2]mp_ALL!B$1:B$557,1,0)</f>
        <v>#N/A</v>
      </c>
      <c r="C3684" t="s">
        <v>17643</v>
      </c>
      <c r="D3684" t="s">
        <v>38</v>
      </c>
      <c r="E3684" t="s">
        <v>88</v>
      </c>
      <c r="F3684" t="s">
        <v>8284</v>
      </c>
      <c r="G3684" t="s">
        <v>8285</v>
      </c>
      <c r="H3684" t="s">
        <v>91</v>
      </c>
      <c r="I3684" t="s">
        <v>8370</v>
      </c>
      <c r="J3684">
        <v>1</v>
      </c>
      <c r="K3684" t="s">
        <v>484</v>
      </c>
      <c r="L3684">
        <v>1</v>
      </c>
      <c r="M3684" t="s">
        <v>414</v>
      </c>
      <c r="N3684" t="s">
        <v>159</v>
      </c>
      <c r="O3684" t="s">
        <v>1366</v>
      </c>
      <c r="P3684" t="s">
        <v>1367</v>
      </c>
      <c r="R3684" t="s">
        <v>117</v>
      </c>
      <c r="S3684" t="s">
        <v>163</v>
      </c>
      <c r="T3684" t="s">
        <v>17644</v>
      </c>
      <c r="U3684" t="s">
        <v>17645</v>
      </c>
      <c r="V3684" s="41">
        <v>41624</v>
      </c>
      <c r="W3684" s="41">
        <v>34694</v>
      </c>
      <c r="X3684">
        <v>0</v>
      </c>
      <c r="Z3684" t="s">
        <v>102</v>
      </c>
      <c r="AA3684">
        <v>1</v>
      </c>
      <c r="AB3684" t="s">
        <v>103</v>
      </c>
      <c r="AC3684" t="s">
        <v>104</v>
      </c>
      <c r="AD3684">
        <v>1</v>
      </c>
      <c r="AE3684" t="s">
        <v>105</v>
      </c>
      <c r="AG3684" t="s">
        <v>121</v>
      </c>
      <c r="AJ3684" t="s">
        <v>474</v>
      </c>
      <c r="AK3684" t="s">
        <v>17646</v>
      </c>
    </row>
    <row r="3685" spans="1:37" hidden="1" x14ac:dyDescent="0.25">
      <c r="A3685" t="s">
        <v>17647</v>
      </c>
      <c r="B3685" t="e">
        <f>VLOOKUP(A3685,[2]mp_ALL!B$1:B$557,1,0)</f>
        <v>#N/A</v>
      </c>
      <c r="C3685" t="s">
        <v>17648</v>
      </c>
      <c r="D3685" t="s">
        <v>38</v>
      </c>
      <c r="E3685" t="s">
        <v>88</v>
      </c>
      <c r="F3685" t="s">
        <v>8284</v>
      </c>
      <c r="G3685" t="s">
        <v>8285</v>
      </c>
      <c r="H3685" t="s">
        <v>91</v>
      </c>
      <c r="I3685" t="s">
        <v>9659</v>
      </c>
      <c r="J3685">
        <v>1</v>
      </c>
      <c r="K3685" t="s">
        <v>504</v>
      </c>
      <c r="L3685">
        <v>1</v>
      </c>
      <c r="M3685" t="s">
        <v>435</v>
      </c>
      <c r="N3685" t="s">
        <v>505</v>
      </c>
      <c r="O3685" t="s">
        <v>1229</v>
      </c>
      <c r="P3685" t="s">
        <v>1230</v>
      </c>
      <c r="R3685" t="s">
        <v>117</v>
      </c>
      <c r="S3685" t="s">
        <v>148</v>
      </c>
      <c r="T3685" t="s">
        <v>17649</v>
      </c>
      <c r="U3685" t="s">
        <v>4544</v>
      </c>
      <c r="V3685" s="41">
        <v>41624</v>
      </c>
      <c r="W3685" s="41">
        <v>34545</v>
      </c>
      <c r="X3685">
        <v>1</v>
      </c>
      <c r="Y3685">
        <v>0</v>
      </c>
      <c r="Z3685" t="s">
        <v>102</v>
      </c>
      <c r="AA3685">
        <v>1</v>
      </c>
      <c r="AB3685" t="s">
        <v>103</v>
      </c>
      <c r="AC3685" t="s">
        <v>104</v>
      </c>
      <c r="AD3685">
        <v>1</v>
      </c>
      <c r="AE3685" t="s">
        <v>105</v>
      </c>
      <c r="AG3685" t="s">
        <v>148</v>
      </c>
      <c r="AJ3685" t="s">
        <v>17650</v>
      </c>
      <c r="AK3685" t="s">
        <v>17651</v>
      </c>
    </row>
    <row r="3686" spans="1:37" hidden="1" x14ac:dyDescent="0.25">
      <c r="A3686" t="s">
        <v>17652</v>
      </c>
      <c r="B3686" t="e">
        <f>VLOOKUP(A3686,[2]mp_ALL!B$1:B$557,1,0)</f>
        <v>#N/A</v>
      </c>
      <c r="C3686" t="s">
        <v>17653</v>
      </c>
      <c r="D3686" t="s">
        <v>38</v>
      </c>
      <c r="E3686" t="s">
        <v>88</v>
      </c>
      <c r="F3686" t="s">
        <v>8284</v>
      </c>
      <c r="G3686" t="s">
        <v>8285</v>
      </c>
      <c r="H3686" t="s">
        <v>91</v>
      </c>
      <c r="I3686" t="s">
        <v>10120</v>
      </c>
      <c r="J3686">
        <v>1</v>
      </c>
      <c r="K3686" t="s">
        <v>484</v>
      </c>
      <c r="L3686">
        <v>1</v>
      </c>
      <c r="M3686" t="s">
        <v>414</v>
      </c>
      <c r="N3686" t="s">
        <v>159</v>
      </c>
      <c r="O3686" t="s">
        <v>485</v>
      </c>
      <c r="P3686" t="s">
        <v>1178</v>
      </c>
      <c r="Q3686" t="s">
        <v>10121</v>
      </c>
      <c r="R3686" t="s">
        <v>117</v>
      </c>
      <c r="S3686" t="s">
        <v>163</v>
      </c>
      <c r="T3686" t="s">
        <v>17654</v>
      </c>
      <c r="U3686" t="s">
        <v>17655</v>
      </c>
      <c r="V3686" s="41">
        <v>41631</v>
      </c>
      <c r="W3686" s="41">
        <v>34875</v>
      </c>
      <c r="X3686">
        <v>0</v>
      </c>
      <c r="Z3686" t="s">
        <v>102</v>
      </c>
      <c r="AA3686">
        <v>1</v>
      </c>
      <c r="AB3686" t="s">
        <v>103</v>
      </c>
      <c r="AC3686" t="s">
        <v>104</v>
      </c>
      <c r="AD3686">
        <v>1</v>
      </c>
      <c r="AE3686" t="s">
        <v>105</v>
      </c>
      <c r="AG3686" t="s">
        <v>121</v>
      </c>
      <c r="AJ3686" t="s">
        <v>1286</v>
      </c>
      <c r="AK3686" t="s">
        <v>17656</v>
      </c>
    </row>
    <row r="3687" spans="1:37" hidden="1" x14ac:dyDescent="0.25">
      <c r="A3687" t="s">
        <v>17657</v>
      </c>
      <c r="B3687" t="e">
        <f>VLOOKUP(A3687,[2]mp_ALL!B$1:B$557,1,0)</f>
        <v>#N/A</v>
      </c>
      <c r="C3687" t="s">
        <v>17658</v>
      </c>
      <c r="D3687" t="s">
        <v>38</v>
      </c>
      <c r="E3687" t="s">
        <v>88</v>
      </c>
      <c r="F3687" t="s">
        <v>8284</v>
      </c>
      <c r="G3687" t="s">
        <v>8285</v>
      </c>
      <c r="H3687" t="s">
        <v>91</v>
      </c>
      <c r="I3687" t="s">
        <v>6654</v>
      </c>
      <c r="J3687">
        <v>1</v>
      </c>
      <c r="K3687" t="s">
        <v>434</v>
      </c>
      <c r="L3687">
        <v>1</v>
      </c>
      <c r="M3687" t="s">
        <v>435</v>
      </c>
      <c r="N3687" t="s">
        <v>436</v>
      </c>
      <c r="O3687" t="s">
        <v>437</v>
      </c>
      <c r="P3687" t="s">
        <v>438</v>
      </c>
      <c r="Q3687" t="s">
        <v>6655</v>
      </c>
      <c r="R3687" t="s">
        <v>117</v>
      </c>
      <c r="S3687" t="s">
        <v>163</v>
      </c>
      <c r="T3687" t="s">
        <v>17659</v>
      </c>
      <c r="U3687" t="s">
        <v>17660</v>
      </c>
      <c r="V3687" s="41">
        <v>41631</v>
      </c>
      <c r="W3687" s="41">
        <v>34733</v>
      </c>
      <c r="X3687">
        <v>1</v>
      </c>
      <c r="Y3687">
        <v>1</v>
      </c>
      <c r="Z3687" t="s">
        <v>102</v>
      </c>
      <c r="AA3687">
        <v>1</v>
      </c>
      <c r="AB3687" t="s">
        <v>103</v>
      </c>
      <c r="AC3687" t="s">
        <v>104</v>
      </c>
      <c r="AD3687">
        <v>1</v>
      </c>
      <c r="AE3687" t="s">
        <v>105</v>
      </c>
      <c r="AG3687" t="s">
        <v>148</v>
      </c>
      <c r="AJ3687" t="s">
        <v>465</v>
      </c>
      <c r="AK3687" t="s">
        <v>17661</v>
      </c>
    </row>
    <row r="3688" spans="1:37" hidden="1" x14ac:dyDescent="0.25">
      <c r="A3688" t="s">
        <v>17662</v>
      </c>
      <c r="B3688" t="e">
        <f>VLOOKUP(A3688,[2]mp_ALL!B$1:B$557,1,0)</f>
        <v>#N/A</v>
      </c>
      <c r="C3688" t="s">
        <v>17663</v>
      </c>
      <c r="D3688" t="s">
        <v>38</v>
      </c>
      <c r="E3688" t="s">
        <v>88</v>
      </c>
      <c r="F3688" t="s">
        <v>250</v>
      </c>
      <c r="G3688" t="s">
        <v>251</v>
      </c>
      <c r="H3688" t="s">
        <v>91</v>
      </c>
      <c r="I3688" t="s">
        <v>8168</v>
      </c>
      <c r="J3688">
        <v>1</v>
      </c>
      <c r="K3688" t="s">
        <v>513</v>
      </c>
      <c r="L3688">
        <v>1</v>
      </c>
      <c r="M3688" t="s">
        <v>435</v>
      </c>
      <c r="N3688" t="s">
        <v>505</v>
      </c>
      <c r="O3688" t="s">
        <v>1127</v>
      </c>
      <c r="P3688" t="s">
        <v>8169</v>
      </c>
      <c r="Q3688" t="s">
        <v>8170</v>
      </c>
      <c r="R3688" t="s">
        <v>117</v>
      </c>
      <c r="S3688" t="s">
        <v>148</v>
      </c>
      <c r="T3688" t="s">
        <v>17664</v>
      </c>
      <c r="U3688" t="s">
        <v>17665</v>
      </c>
      <c r="V3688" s="41">
        <v>41631</v>
      </c>
      <c r="W3688" s="41">
        <v>34103</v>
      </c>
      <c r="X3688">
        <v>1</v>
      </c>
      <c r="Y3688">
        <v>0</v>
      </c>
      <c r="Z3688" t="s">
        <v>102</v>
      </c>
      <c r="AA3688">
        <v>1</v>
      </c>
      <c r="AB3688" t="s">
        <v>103</v>
      </c>
      <c r="AC3688" t="s">
        <v>104</v>
      </c>
      <c r="AD3688">
        <v>1</v>
      </c>
      <c r="AE3688" t="s">
        <v>138</v>
      </c>
      <c r="AG3688" t="s">
        <v>148</v>
      </c>
      <c r="AJ3688" t="s">
        <v>3584</v>
      </c>
      <c r="AK3688" t="s">
        <v>17666</v>
      </c>
    </row>
    <row r="3689" spans="1:37" hidden="1" x14ac:dyDescent="0.25">
      <c r="A3689" t="s">
        <v>17667</v>
      </c>
      <c r="B3689" t="e">
        <f>VLOOKUP(A3689,[2]mp_ALL!B$1:B$557,1,0)</f>
        <v>#N/A</v>
      </c>
      <c r="C3689" t="s">
        <v>17668</v>
      </c>
      <c r="D3689" t="s">
        <v>38</v>
      </c>
      <c r="E3689" t="s">
        <v>88</v>
      </c>
      <c r="F3689" t="s">
        <v>8284</v>
      </c>
      <c r="G3689" t="s">
        <v>8285</v>
      </c>
      <c r="H3689" t="s">
        <v>91</v>
      </c>
      <c r="I3689" t="s">
        <v>4027</v>
      </c>
      <c r="J3689">
        <v>1</v>
      </c>
      <c r="K3689" t="s">
        <v>674</v>
      </c>
      <c r="L3689">
        <v>1</v>
      </c>
      <c r="M3689" t="s">
        <v>414</v>
      </c>
      <c r="N3689" t="s">
        <v>415</v>
      </c>
      <c r="O3689" t="s">
        <v>2457</v>
      </c>
      <c r="P3689" t="s">
        <v>2458</v>
      </c>
      <c r="Q3689" t="s">
        <v>4028</v>
      </c>
      <c r="R3689" t="s">
        <v>117</v>
      </c>
      <c r="S3689" t="s">
        <v>199</v>
      </c>
      <c r="T3689" t="s">
        <v>17669</v>
      </c>
      <c r="U3689" t="s">
        <v>17670</v>
      </c>
      <c r="V3689" s="41">
        <v>41631</v>
      </c>
      <c r="W3689" s="41">
        <v>34474</v>
      </c>
      <c r="X3689">
        <v>1</v>
      </c>
      <c r="Y3689">
        <v>0</v>
      </c>
      <c r="Z3689" t="s">
        <v>102</v>
      </c>
      <c r="AA3689">
        <v>1</v>
      </c>
      <c r="AB3689" t="s">
        <v>103</v>
      </c>
      <c r="AC3689" t="s">
        <v>104</v>
      </c>
      <c r="AD3689">
        <v>1</v>
      </c>
      <c r="AE3689" t="s">
        <v>105</v>
      </c>
      <c r="AG3689" t="s">
        <v>121</v>
      </c>
      <c r="AJ3689" t="s">
        <v>3584</v>
      </c>
      <c r="AK3689" t="s">
        <v>17671</v>
      </c>
    </row>
    <row r="3690" spans="1:37" hidden="1" x14ac:dyDescent="0.25">
      <c r="A3690" t="s">
        <v>17672</v>
      </c>
      <c r="B3690" t="e">
        <f>VLOOKUP(A3690,[2]mp_ALL!B$1:B$557,1,0)</f>
        <v>#N/A</v>
      </c>
      <c r="C3690" t="s">
        <v>17673</v>
      </c>
      <c r="D3690" t="s">
        <v>38</v>
      </c>
      <c r="E3690" t="s">
        <v>88</v>
      </c>
      <c r="F3690" t="s">
        <v>8284</v>
      </c>
      <c r="G3690" t="s">
        <v>8285</v>
      </c>
      <c r="H3690" t="s">
        <v>91</v>
      </c>
      <c r="I3690" t="s">
        <v>2456</v>
      </c>
      <c r="J3690">
        <v>1</v>
      </c>
      <c r="K3690" t="s">
        <v>674</v>
      </c>
      <c r="L3690">
        <v>1</v>
      </c>
      <c r="M3690" t="s">
        <v>414</v>
      </c>
      <c r="N3690" t="s">
        <v>415</v>
      </c>
      <c r="O3690" t="s">
        <v>2457</v>
      </c>
      <c r="P3690" t="s">
        <v>2458</v>
      </c>
      <c r="Q3690" t="s">
        <v>2459</v>
      </c>
      <c r="R3690" t="s">
        <v>117</v>
      </c>
      <c r="S3690" t="s">
        <v>199</v>
      </c>
      <c r="T3690" t="s">
        <v>17674</v>
      </c>
      <c r="U3690" t="s">
        <v>17675</v>
      </c>
      <c r="V3690" s="41">
        <v>41631</v>
      </c>
      <c r="W3690" s="41">
        <v>34593</v>
      </c>
      <c r="X3690">
        <v>0</v>
      </c>
      <c r="Z3690" t="s">
        <v>102</v>
      </c>
      <c r="AA3690">
        <v>1</v>
      </c>
      <c r="AB3690" t="s">
        <v>103</v>
      </c>
      <c r="AC3690" t="s">
        <v>104</v>
      </c>
      <c r="AD3690">
        <v>1</v>
      </c>
      <c r="AE3690" t="s">
        <v>105</v>
      </c>
      <c r="AG3690" t="s">
        <v>121</v>
      </c>
      <c r="AJ3690" t="s">
        <v>1286</v>
      </c>
      <c r="AK3690" t="s">
        <v>17676</v>
      </c>
    </row>
    <row r="3691" spans="1:37" hidden="1" x14ac:dyDescent="0.25">
      <c r="A3691" t="s">
        <v>17677</v>
      </c>
      <c r="B3691" t="e">
        <f>VLOOKUP(A3691,[2]mp_ALL!B$1:B$557,1,0)</f>
        <v>#N/A</v>
      </c>
      <c r="C3691" t="s">
        <v>1183</v>
      </c>
      <c r="D3691" t="s">
        <v>38</v>
      </c>
      <c r="E3691" t="s">
        <v>88</v>
      </c>
      <c r="F3691" t="s">
        <v>8284</v>
      </c>
      <c r="G3691" t="s">
        <v>8285</v>
      </c>
      <c r="H3691" t="s">
        <v>91</v>
      </c>
      <c r="I3691" t="s">
        <v>1976</v>
      </c>
      <c r="J3691">
        <v>1</v>
      </c>
      <c r="K3691" t="s">
        <v>674</v>
      </c>
      <c r="L3691">
        <v>1</v>
      </c>
      <c r="M3691" t="s">
        <v>414</v>
      </c>
      <c r="N3691" t="s">
        <v>415</v>
      </c>
      <c r="O3691" t="s">
        <v>675</v>
      </c>
      <c r="P3691" t="s">
        <v>676</v>
      </c>
      <c r="Q3691" t="s">
        <v>1977</v>
      </c>
      <c r="R3691" t="s">
        <v>117</v>
      </c>
      <c r="S3691" t="s">
        <v>199</v>
      </c>
      <c r="T3691" t="s">
        <v>17678</v>
      </c>
      <c r="U3691" t="s">
        <v>17679</v>
      </c>
      <c r="V3691" s="41">
        <v>41631</v>
      </c>
      <c r="W3691" s="41">
        <v>33961</v>
      </c>
      <c r="X3691">
        <v>0</v>
      </c>
      <c r="Z3691" t="s">
        <v>102</v>
      </c>
      <c r="AA3691">
        <v>1</v>
      </c>
      <c r="AB3691" t="s">
        <v>103</v>
      </c>
      <c r="AC3691" t="s">
        <v>104</v>
      </c>
      <c r="AD3691">
        <v>1</v>
      </c>
      <c r="AE3691" t="s">
        <v>105</v>
      </c>
      <c r="AG3691" t="s">
        <v>121</v>
      </c>
      <c r="AJ3691" t="s">
        <v>689</v>
      </c>
      <c r="AK3691" t="s">
        <v>17680</v>
      </c>
    </row>
    <row r="3692" spans="1:37" hidden="1" x14ac:dyDescent="0.25">
      <c r="A3692" t="s">
        <v>17681</v>
      </c>
      <c r="B3692" t="e">
        <f>VLOOKUP(A3692,[2]mp_ALL!B$1:B$557,1,0)</f>
        <v>#N/A</v>
      </c>
      <c r="C3692" t="s">
        <v>17682</v>
      </c>
      <c r="D3692" t="s">
        <v>38</v>
      </c>
      <c r="E3692" t="s">
        <v>88</v>
      </c>
      <c r="F3692" t="s">
        <v>8284</v>
      </c>
      <c r="G3692" t="s">
        <v>8285</v>
      </c>
      <c r="H3692" t="s">
        <v>91</v>
      </c>
      <c r="I3692" t="s">
        <v>8959</v>
      </c>
      <c r="J3692">
        <v>1</v>
      </c>
      <c r="K3692" t="s">
        <v>1740</v>
      </c>
      <c r="L3692">
        <v>0</v>
      </c>
      <c r="M3692" t="s">
        <v>414</v>
      </c>
      <c r="N3692" t="s">
        <v>415</v>
      </c>
      <c r="O3692" t="s">
        <v>2827</v>
      </c>
      <c r="P3692" t="s">
        <v>8960</v>
      </c>
      <c r="Q3692" t="s">
        <v>8960</v>
      </c>
      <c r="R3692" t="s">
        <v>117</v>
      </c>
      <c r="S3692" t="s">
        <v>199</v>
      </c>
      <c r="T3692" t="s">
        <v>17683</v>
      </c>
      <c r="U3692" t="s">
        <v>17684</v>
      </c>
      <c r="V3692" s="41">
        <v>41631</v>
      </c>
      <c r="W3692" s="41">
        <v>34488</v>
      </c>
      <c r="X3692">
        <v>0</v>
      </c>
      <c r="Z3692" t="s">
        <v>102</v>
      </c>
      <c r="AA3692">
        <v>1</v>
      </c>
      <c r="AB3692" t="s">
        <v>103</v>
      </c>
      <c r="AC3692" t="s">
        <v>104</v>
      </c>
      <c r="AD3692">
        <v>1</v>
      </c>
      <c r="AE3692" t="s">
        <v>308</v>
      </c>
      <c r="AG3692" t="s">
        <v>121</v>
      </c>
      <c r="AJ3692" t="s">
        <v>2081</v>
      </c>
      <c r="AK3692" t="s">
        <v>17685</v>
      </c>
    </row>
    <row r="3693" spans="1:37" hidden="1" x14ac:dyDescent="0.25">
      <c r="A3693" t="s">
        <v>17686</v>
      </c>
      <c r="B3693" t="e">
        <f>VLOOKUP(A3693,[2]mp_ALL!B$1:B$557,1,0)</f>
        <v>#N/A</v>
      </c>
      <c r="C3693" t="s">
        <v>17687</v>
      </c>
      <c r="D3693" t="s">
        <v>38</v>
      </c>
      <c r="E3693" t="s">
        <v>88</v>
      </c>
      <c r="F3693" t="s">
        <v>8284</v>
      </c>
      <c r="G3693" t="s">
        <v>8285</v>
      </c>
      <c r="H3693" t="s">
        <v>91</v>
      </c>
      <c r="I3693" t="s">
        <v>6199</v>
      </c>
      <c r="J3693">
        <v>1</v>
      </c>
      <c r="K3693" t="s">
        <v>3218</v>
      </c>
      <c r="L3693">
        <v>0</v>
      </c>
      <c r="M3693" t="s">
        <v>435</v>
      </c>
      <c r="N3693" t="s">
        <v>436</v>
      </c>
      <c r="O3693" t="s">
        <v>6200</v>
      </c>
      <c r="P3693" t="s">
        <v>6201</v>
      </c>
      <c r="Q3693" t="s">
        <v>6202</v>
      </c>
      <c r="R3693" t="s">
        <v>117</v>
      </c>
      <c r="S3693" t="s">
        <v>199</v>
      </c>
      <c r="T3693" t="s">
        <v>17688</v>
      </c>
      <c r="U3693" t="s">
        <v>17689</v>
      </c>
      <c r="V3693" s="41">
        <v>41631</v>
      </c>
      <c r="W3693" s="41">
        <v>34536</v>
      </c>
      <c r="X3693">
        <v>1</v>
      </c>
      <c r="Y3693">
        <v>1</v>
      </c>
      <c r="Z3693" t="s">
        <v>102</v>
      </c>
      <c r="AA3693">
        <v>1</v>
      </c>
      <c r="AB3693" t="s">
        <v>103</v>
      </c>
      <c r="AC3693" t="s">
        <v>104</v>
      </c>
      <c r="AD3693">
        <v>1</v>
      </c>
      <c r="AE3693" t="s">
        <v>308</v>
      </c>
      <c r="AG3693" t="s">
        <v>148</v>
      </c>
      <c r="AJ3693" t="s">
        <v>7750</v>
      </c>
      <c r="AK3693" t="s">
        <v>17690</v>
      </c>
    </row>
    <row r="3694" spans="1:37" hidden="1" x14ac:dyDescent="0.25">
      <c r="A3694" t="s">
        <v>17691</v>
      </c>
      <c r="B3694" t="e">
        <f>VLOOKUP(A3694,[2]mp_ALL!B$1:B$557,1,0)</f>
        <v>#N/A</v>
      </c>
      <c r="C3694" t="s">
        <v>17692</v>
      </c>
      <c r="D3694" t="s">
        <v>38</v>
      </c>
      <c r="E3694" t="s">
        <v>88</v>
      </c>
      <c r="F3694" t="s">
        <v>8284</v>
      </c>
      <c r="G3694" t="s">
        <v>8285</v>
      </c>
      <c r="H3694" t="s">
        <v>91</v>
      </c>
      <c r="I3694" t="s">
        <v>7341</v>
      </c>
      <c r="J3694">
        <v>1</v>
      </c>
      <c r="K3694" t="s">
        <v>484</v>
      </c>
      <c r="L3694">
        <v>1</v>
      </c>
      <c r="M3694" t="s">
        <v>414</v>
      </c>
      <c r="N3694" t="s">
        <v>159</v>
      </c>
      <c r="O3694" t="s">
        <v>1366</v>
      </c>
      <c r="P3694" t="s">
        <v>5849</v>
      </c>
      <c r="Q3694" t="s">
        <v>7342</v>
      </c>
      <c r="R3694" t="s">
        <v>117</v>
      </c>
      <c r="S3694" t="s">
        <v>163</v>
      </c>
      <c r="T3694" t="s">
        <v>17693</v>
      </c>
      <c r="U3694" t="s">
        <v>17694</v>
      </c>
      <c r="V3694" s="41">
        <v>41631</v>
      </c>
      <c r="W3694" s="41">
        <v>33678</v>
      </c>
      <c r="X3694">
        <v>1</v>
      </c>
      <c r="Y3694">
        <v>1</v>
      </c>
      <c r="Z3694" t="s">
        <v>102</v>
      </c>
      <c r="AA3694">
        <v>1</v>
      </c>
      <c r="AB3694" t="s">
        <v>103</v>
      </c>
      <c r="AC3694" t="s">
        <v>104</v>
      </c>
      <c r="AD3694">
        <v>1</v>
      </c>
      <c r="AE3694" t="s">
        <v>105</v>
      </c>
      <c r="AG3694" t="s">
        <v>121</v>
      </c>
      <c r="AJ3694" t="s">
        <v>107</v>
      </c>
      <c r="AK3694" t="s">
        <v>17695</v>
      </c>
    </row>
    <row r="3695" spans="1:37" hidden="1" x14ac:dyDescent="0.25">
      <c r="A3695" t="s">
        <v>17696</v>
      </c>
      <c r="B3695" t="e">
        <f>VLOOKUP(A3695,[2]mp_ALL!B$1:B$557,1,0)</f>
        <v>#N/A</v>
      </c>
      <c r="C3695" t="s">
        <v>17697</v>
      </c>
      <c r="D3695" t="s">
        <v>38</v>
      </c>
      <c r="E3695" t="s">
        <v>88</v>
      </c>
      <c r="F3695" t="s">
        <v>8284</v>
      </c>
      <c r="G3695" t="s">
        <v>8285</v>
      </c>
      <c r="H3695" t="s">
        <v>91</v>
      </c>
      <c r="I3695" t="s">
        <v>8224</v>
      </c>
      <c r="J3695">
        <v>1</v>
      </c>
      <c r="K3695" t="s">
        <v>610</v>
      </c>
      <c r="L3695">
        <v>1</v>
      </c>
      <c r="M3695" t="s">
        <v>414</v>
      </c>
      <c r="N3695" t="s">
        <v>415</v>
      </c>
      <c r="O3695" t="s">
        <v>611</v>
      </c>
      <c r="P3695" t="s">
        <v>612</v>
      </c>
      <c r="Q3695" t="s">
        <v>8225</v>
      </c>
      <c r="R3695" t="s">
        <v>117</v>
      </c>
      <c r="S3695" t="s">
        <v>199</v>
      </c>
      <c r="T3695" t="s">
        <v>17698</v>
      </c>
      <c r="U3695" t="s">
        <v>17699</v>
      </c>
      <c r="V3695" s="41">
        <v>41631</v>
      </c>
      <c r="W3695" s="41">
        <v>34724</v>
      </c>
      <c r="X3695">
        <v>1</v>
      </c>
      <c r="Y3695">
        <v>1</v>
      </c>
      <c r="Z3695" t="s">
        <v>102</v>
      </c>
      <c r="AA3695">
        <v>1</v>
      </c>
      <c r="AB3695" t="s">
        <v>103</v>
      </c>
      <c r="AC3695" t="s">
        <v>104</v>
      </c>
      <c r="AD3695">
        <v>1</v>
      </c>
      <c r="AE3695" t="s">
        <v>105</v>
      </c>
      <c r="AG3695" t="s">
        <v>121</v>
      </c>
      <c r="AJ3695" t="s">
        <v>490</v>
      </c>
      <c r="AK3695" t="s">
        <v>17700</v>
      </c>
    </row>
    <row r="3696" spans="1:37" hidden="1" x14ac:dyDescent="0.25">
      <c r="A3696" t="s">
        <v>17701</v>
      </c>
      <c r="B3696" t="e">
        <f>VLOOKUP(A3696,[2]mp_ALL!B$1:B$557,1,0)</f>
        <v>#N/A</v>
      </c>
      <c r="C3696" t="s">
        <v>17702</v>
      </c>
      <c r="D3696" t="s">
        <v>37</v>
      </c>
      <c r="E3696" t="s">
        <v>88</v>
      </c>
      <c r="F3696" t="s">
        <v>8284</v>
      </c>
      <c r="G3696" t="s">
        <v>8285</v>
      </c>
      <c r="H3696" t="s">
        <v>91</v>
      </c>
      <c r="I3696" t="s">
        <v>6265</v>
      </c>
      <c r="J3696">
        <v>1</v>
      </c>
      <c r="K3696" t="s">
        <v>3218</v>
      </c>
      <c r="L3696">
        <v>1</v>
      </c>
      <c r="M3696" t="s">
        <v>435</v>
      </c>
      <c r="N3696" t="s">
        <v>436</v>
      </c>
      <c r="O3696" t="s">
        <v>6200</v>
      </c>
      <c r="P3696" t="s">
        <v>6266</v>
      </c>
      <c r="Q3696" t="s">
        <v>5262</v>
      </c>
      <c r="R3696" t="s">
        <v>117</v>
      </c>
      <c r="S3696" t="s">
        <v>163</v>
      </c>
      <c r="T3696" t="s">
        <v>17703</v>
      </c>
      <c r="U3696" t="s">
        <v>17704</v>
      </c>
      <c r="V3696" s="41">
        <v>41631</v>
      </c>
      <c r="W3696" s="41">
        <v>34535</v>
      </c>
      <c r="X3696">
        <v>0</v>
      </c>
      <c r="Z3696" t="s">
        <v>102</v>
      </c>
      <c r="AA3696">
        <v>1</v>
      </c>
      <c r="AB3696" t="s">
        <v>103</v>
      </c>
      <c r="AC3696" t="s">
        <v>104</v>
      </c>
      <c r="AD3696">
        <v>1</v>
      </c>
      <c r="AE3696" t="s">
        <v>105</v>
      </c>
      <c r="AG3696" t="s">
        <v>148</v>
      </c>
      <c r="AJ3696" t="s">
        <v>474</v>
      </c>
      <c r="AK3696" t="s">
        <v>17705</v>
      </c>
    </row>
    <row r="3697" spans="1:37" hidden="1" x14ac:dyDescent="0.25">
      <c r="A3697" t="s">
        <v>17706</v>
      </c>
      <c r="B3697" t="e">
        <f>VLOOKUP(A3697,[2]mp_ALL!B$1:B$557,1,0)</f>
        <v>#N/A</v>
      </c>
      <c r="C3697" t="s">
        <v>17707</v>
      </c>
      <c r="D3697" t="s">
        <v>38</v>
      </c>
      <c r="E3697" t="s">
        <v>88</v>
      </c>
      <c r="F3697" t="s">
        <v>8284</v>
      </c>
      <c r="G3697" t="s">
        <v>8285</v>
      </c>
      <c r="H3697" t="s">
        <v>91</v>
      </c>
      <c r="I3697" t="s">
        <v>5694</v>
      </c>
      <c r="J3697">
        <v>1</v>
      </c>
      <c r="K3697" t="s">
        <v>434</v>
      </c>
      <c r="L3697">
        <v>1</v>
      </c>
      <c r="M3697" t="s">
        <v>435</v>
      </c>
      <c r="N3697" t="s">
        <v>436</v>
      </c>
      <c r="O3697" t="s">
        <v>1727</v>
      </c>
      <c r="P3697" t="s">
        <v>1728</v>
      </c>
      <c r="Q3697" t="s">
        <v>5695</v>
      </c>
      <c r="R3697" t="s">
        <v>117</v>
      </c>
      <c r="S3697" t="s">
        <v>163</v>
      </c>
      <c r="T3697" t="s">
        <v>17708</v>
      </c>
      <c r="U3697" t="s">
        <v>17709</v>
      </c>
      <c r="V3697" s="41">
        <v>41631</v>
      </c>
      <c r="W3697" s="41">
        <v>34570</v>
      </c>
      <c r="X3697">
        <v>1</v>
      </c>
      <c r="Y3697">
        <v>1</v>
      </c>
      <c r="Z3697" t="s">
        <v>102</v>
      </c>
      <c r="AA3697">
        <v>1</v>
      </c>
      <c r="AB3697" t="s">
        <v>103</v>
      </c>
      <c r="AC3697" t="s">
        <v>104</v>
      </c>
      <c r="AD3697">
        <v>1</v>
      </c>
      <c r="AE3697" t="s">
        <v>105</v>
      </c>
      <c r="AG3697" t="s">
        <v>148</v>
      </c>
      <c r="AJ3697" t="s">
        <v>474</v>
      </c>
      <c r="AK3697" t="s">
        <v>17710</v>
      </c>
    </row>
    <row r="3698" spans="1:37" hidden="1" x14ac:dyDescent="0.25">
      <c r="A3698" t="s">
        <v>17711</v>
      </c>
      <c r="B3698" t="e">
        <f>VLOOKUP(A3698,[2]mp_ALL!B$1:B$557,1,0)</f>
        <v>#N/A</v>
      </c>
      <c r="C3698" t="s">
        <v>17712</v>
      </c>
      <c r="D3698" t="s">
        <v>37</v>
      </c>
      <c r="E3698" t="s">
        <v>88</v>
      </c>
      <c r="F3698" t="s">
        <v>8284</v>
      </c>
      <c r="G3698" t="s">
        <v>8285</v>
      </c>
      <c r="H3698" t="s">
        <v>91</v>
      </c>
      <c r="I3698" t="s">
        <v>6265</v>
      </c>
      <c r="J3698">
        <v>1</v>
      </c>
      <c r="K3698" t="s">
        <v>3218</v>
      </c>
      <c r="L3698">
        <v>1</v>
      </c>
      <c r="M3698" t="s">
        <v>435</v>
      </c>
      <c r="N3698" t="s">
        <v>436</v>
      </c>
      <c r="O3698" t="s">
        <v>6200</v>
      </c>
      <c r="P3698" t="s">
        <v>6266</v>
      </c>
      <c r="Q3698" t="s">
        <v>5262</v>
      </c>
      <c r="R3698" t="s">
        <v>117</v>
      </c>
      <c r="S3698" t="s">
        <v>199</v>
      </c>
      <c r="T3698" t="s">
        <v>17713</v>
      </c>
      <c r="U3698" t="s">
        <v>10185</v>
      </c>
      <c r="V3698" s="41">
        <v>41631</v>
      </c>
      <c r="W3698" s="41">
        <v>34765</v>
      </c>
      <c r="X3698">
        <v>1</v>
      </c>
      <c r="Y3698">
        <v>1</v>
      </c>
      <c r="Z3698" t="s">
        <v>102</v>
      </c>
      <c r="AA3698">
        <v>1</v>
      </c>
      <c r="AB3698" t="s">
        <v>103</v>
      </c>
      <c r="AC3698" t="s">
        <v>104</v>
      </c>
      <c r="AD3698">
        <v>1</v>
      </c>
      <c r="AE3698" t="s">
        <v>105</v>
      </c>
      <c r="AG3698" t="s">
        <v>148</v>
      </c>
      <c r="AJ3698" t="s">
        <v>474</v>
      </c>
      <c r="AK3698" t="s">
        <v>17714</v>
      </c>
    </row>
    <row r="3699" spans="1:37" hidden="1" x14ac:dyDescent="0.25">
      <c r="A3699" t="s">
        <v>17715</v>
      </c>
      <c r="B3699" t="e">
        <f>VLOOKUP(A3699,[2]mp_ALL!B$1:B$557,1,0)</f>
        <v>#N/A</v>
      </c>
      <c r="C3699" t="s">
        <v>17716</v>
      </c>
      <c r="D3699" t="s">
        <v>38</v>
      </c>
      <c r="E3699" t="s">
        <v>88</v>
      </c>
      <c r="F3699" t="s">
        <v>8284</v>
      </c>
      <c r="G3699" t="s">
        <v>8285</v>
      </c>
      <c r="H3699" t="s">
        <v>91</v>
      </c>
      <c r="I3699" t="s">
        <v>5694</v>
      </c>
      <c r="J3699">
        <v>1</v>
      </c>
      <c r="K3699" t="s">
        <v>434</v>
      </c>
      <c r="L3699">
        <v>1</v>
      </c>
      <c r="M3699" t="s">
        <v>435</v>
      </c>
      <c r="N3699" t="s">
        <v>436</v>
      </c>
      <c r="O3699" t="s">
        <v>1727</v>
      </c>
      <c r="P3699" t="s">
        <v>1728</v>
      </c>
      <c r="Q3699" t="s">
        <v>5695</v>
      </c>
      <c r="R3699" t="s">
        <v>117</v>
      </c>
      <c r="S3699" t="s">
        <v>163</v>
      </c>
      <c r="T3699" t="s">
        <v>17717</v>
      </c>
      <c r="U3699" t="s">
        <v>17718</v>
      </c>
      <c r="V3699" s="41">
        <v>41631</v>
      </c>
      <c r="W3699" s="41">
        <v>34031</v>
      </c>
      <c r="X3699">
        <v>1</v>
      </c>
      <c r="Y3699">
        <v>0</v>
      </c>
      <c r="Z3699" t="s">
        <v>102</v>
      </c>
      <c r="AA3699">
        <v>1</v>
      </c>
      <c r="AB3699" t="s">
        <v>103</v>
      </c>
      <c r="AC3699" t="s">
        <v>104</v>
      </c>
      <c r="AD3699">
        <v>1</v>
      </c>
      <c r="AE3699" t="s">
        <v>105</v>
      </c>
      <c r="AG3699" t="s">
        <v>148</v>
      </c>
      <c r="AJ3699" t="s">
        <v>271</v>
      </c>
      <c r="AK3699" t="s">
        <v>17719</v>
      </c>
    </row>
    <row r="3700" spans="1:37" hidden="1" x14ac:dyDescent="0.25">
      <c r="A3700" t="s">
        <v>17720</v>
      </c>
      <c r="B3700" t="e">
        <f>VLOOKUP(A3700,[2]mp_ALL!B$1:B$557,1,0)</f>
        <v>#N/A</v>
      </c>
      <c r="C3700" t="s">
        <v>17721</v>
      </c>
      <c r="D3700" t="s">
        <v>38</v>
      </c>
      <c r="E3700" t="s">
        <v>88</v>
      </c>
      <c r="F3700" t="s">
        <v>8284</v>
      </c>
      <c r="G3700" t="s">
        <v>8285</v>
      </c>
      <c r="H3700" t="s">
        <v>91</v>
      </c>
      <c r="I3700" t="s">
        <v>4611</v>
      </c>
      <c r="J3700">
        <v>1</v>
      </c>
      <c r="K3700" t="s">
        <v>954</v>
      </c>
      <c r="L3700">
        <v>0</v>
      </c>
      <c r="M3700" t="s">
        <v>233</v>
      </c>
      <c r="N3700" t="s">
        <v>955</v>
      </c>
      <c r="O3700" t="s">
        <v>1156</v>
      </c>
      <c r="P3700" t="s">
        <v>4612</v>
      </c>
      <c r="Q3700" t="s">
        <v>4613</v>
      </c>
      <c r="R3700" t="s">
        <v>117</v>
      </c>
      <c r="S3700" t="s">
        <v>949</v>
      </c>
      <c r="T3700" t="s">
        <v>17722</v>
      </c>
      <c r="U3700" t="s">
        <v>17584</v>
      </c>
      <c r="V3700" s="41">
        <v>41631</v>
      </c>
      <c r="W3700" s="41">
        <v>34708</v>
      </c>
      <c r="X3700">
        <v>1</v>
      </c>
      <c r="Y3700">
        <v>1</v>
      </c>
      <c r="Z3700" t="s">
        <v>102</v>
      </c>
      <c r="AA3700">
        <v>1</v>
      </c>
      <c r="AB3700" t="s">
        <v>103</v>
      </c>
      <c r="AC3700" t="s">
        <v>104</v>
      </c>
      <c r="AD3700">
        <v>1</v>
      </c>
      <c r="AE3700" t="s">
        <v>120</v>
      </c>
      <c r="AG3700" t="s">
        <v>121</v>
      </c>
      <c r="AJ3700" t="s">
        <v>474</v>
      </c>
      <c r="AK3700" t="s">
        <v>17723</v>
      </c>
    </row>
    <row r="3701" spans="1:37" hidden="1" x14ac:dyDescent="0.25">
      <c r="A3701" t="s">
        <v>17724</v>
      </c>
      <c r="B3701" t="e">
        <f>VLOOKUP(A3701,[2]mp_ALL!B$1:B$557,1,0)</f>
        <v>#N/A</v>
      </c>
      <c r="C3701" t="s">
        <v>17725</v>
      </c>
      <c r="D3701" t="s">
        <v>38</v>
      </c>
      <c r="E3701" t="s">
        <v>88</v>
      </c>
      <c r="F3701" t="s">
        <v>8284</v>
      </c>
      <c r="G3701" t="s">
        <v>8285</v>
      </c>
      <c r="H3701" t="s">
        <v>91</v>
      </c>
      <c r="I3701" t="s">
        <v>873</v>
      </c>
      <c r="J3701">
        <v>1</v>
      </c>
      <c r="K3701" t="s">
        <v>874</v>
      </c>
      <c r="L3701">
        <v>0</v>
      </c>
      <c r="M3701" t="s">
        <v>113</v>
      </c>
      <c r="N3701" t="s">
        <v>395</v>
      </c>
      <c r="O3701" t="s">
        <v>396</v>
      </c>
      <c r="P3701" t="s">
        <v>875</v>
      </c>
      <c r="Q3701" t="s">
        <v>876</v>
      </c>
      <c r="R3701" t="s">
        <v>117</v>
      </c>
      <c r="S3701" t="s">
        <v>199</v>
      </c>
      <c r="T3701" t="s">
        <v>17726</v>
      </c>
      <c r="U3701" t="s">
        <v>17727</v>
      </c>
      <c r="V3701" s="41">
        <v>41631</v>
      </c>
      <c r="W3701" s="41">
        <v>34653</v>
      </c>
      <c r="X3701">
        <v>1</v>
      </c>
      <c r="Y3701">
        <v>0</v>
      </c>
      <c r="Z3701" t="s">
        <v>102</v>
      </c>
      <c r="AA3701">
        <v>1</v>
      </c>
      <c r="AB3701" t="s">
        <v>103</v>
      </c>
      <c r="AC3701" t="s">
        <v>104</v>
      </c>
      <c r="AD3701">
        <v>1</v>
      </c>
      <c r="AE3701" t="s">
        <v>120</v>
      </c>
      <c r="AG3701" t="s">
        <v>121</v>
      </c>
      <c r="AJ3701" t="s">
        <v>8510</v>
      </c>
      <c r="AK3701" t="s">
        <v>17728</v>
      </c>
    </row>
    <row r="3702" spans="1:37" hidden="1" x14ac:dyDescent="0.25">
      <c r="A3702" t="s">
        <v>17729</v>
      </c>
      <c r="B3702" t="e">
        <f>VLOOKUP(A3702,[2]mp_ALL!B$1:B$557,1,0)</f>
        <v>#N/A</v>
      </c>
      <c r="C3702" t="s">
        <v>17730</v>
      </c>
      <c r="D3702" t="s">
        <v>38</v>
      </c>
      <c r="E3702" t="s">
        <v>88</v>
      </c>
      <c r="F3702" t="s">
        <v>8284</v>
      </c>
      <c r="G3702" t="s">
        <v>8285</v>
      </c>
      <c r="H3702" t="s">
        <v>91</v>
      </c>
      <c r="I3702" t="s">
        <v>1547</v>
      </c>
      <c r="J3702">
        <v>1</v>
      </c>
      <c r="K3702" t="s">
        <v>610</v>
      </c>
      <c r="L3702">
        <v>1</v>
      </c>
      <c r="M3702" t="s">
        <v>414</v>
      </c>
      <c r="N3702" t="s">
        <v>415</v>
      </c>
      <c r="O3702" t="s">
        <v>611</v>
      </c>
      <c r="P3702" t="s">
        <v>612</v>
      </c>
      <c r="Q3702" t="s">
        <v>1548</v>
      </c>
      <c r="R3702" t="s">
        <v>117</v>
      </c>
      <c r="S3702" t="s">
        <v>199</v>
      </c>
      <c r="T3702" t="s">
        <v>17731</v>
      </c>
      <c r="U3702" t="s">
        <v>17732</v>
      </c>
      <c r="V3702" s="41">
        <v>41631</v>
      </c>
      <c r="W3702" s="41">
        <v>34787</v>
      </c>
      <c r="X3702">
        <v>1</v>
      </c>
      <c r="Y3702">
        <v>1</v>
      </c>
      <c r="Z3702" t="s">
        <v>102</v>
      </c>
      <c r="AA3702">
        <v>1</v>
      </c>
      <c r="AB3702" t="s">
        <v>103</v>
      </c>
      <c r="AC3702" t="s">
        <v>104</v>
      </c>
      <c r="AD3702">
        <v>1</v>
      </c>
      <c r="AE3702" t="s">
        <v>105</v>
      </c>
      <c r="AG3702" t="s">
        <v>121</v>
      </c>
      <c r="AJ3702" t="s">
        <v>7750</v>
      </c>
      <c r="AK3702" t="s">
        <v>17733</v>
      </c>
    </row>
    <row r="3703" spans="1:37" hidden="1" x14ac:dyDescent="0.25">
      <c r="A3703" t="s">
        <v>17734</v>
      </c>
      <c r="B3703" t="e">
        <f>VLOOKUP(A3703,[2]mp_ALL!B$1:B$557,1,0)</f>
        <v>#N/A</v>
      </c>
      <c r="C3703" t="s">
        <v>17735</v>
      </c>
      <c r="D3703" t="s">
        <v>38</v>
      </c>
      <c r="E3703" t="s">
        <v>88</v>
      </c>
      <c r="F3703" t="s">
        <v>8284</v>
      </c>
      <c r="G3703" t="s">
        <v>8285</v>
      </c>
      <c r="H3703" t="s">
        <v>91</v>
      </c>
      <c r="I3703" t="s">
        <v>9642</v>
      </c>
      <c r="J3703">
        <v>1</v>
      </c>
      <c r="K3703" t="s">
        <v>954</v>
      </c>
      <c r="L3703">
        <v>1</v>
      </c>
      <c r="M3703" t="s">
        <v>233</v>
      </c>
      <c r="N3703" t="s">
        <v>955</v>
      </c>
      <c r="O3703" t="s">
        <v>956</v>
      </c>
      <c r="P3703" t="s">
        <v>4506</v>
      </c>
      <c r="Q3703" t="s">
        <v>9643</v>
      </c>
      <c r="R3703" t="s">
        <v>117</v>
      </c>
      <c r="S3703" t="s">
        <v>163</v>
      </c>
      <c r="T3703" t="s">
        <v>17736</v>
      </c>
      <c r="U3703" t="s">
        <v>12923</v>
      </c>
      <c r="V3703" s="41">
        <v>41631</v>
      </c>
      <c r="W3703" s="41">
        <v>34819</v>
      </c>
      <c r="X3703">
        <v>1</v>
      </c>
      <c r="Y3703">
        <v>0</v>
      </c>
      <c r="Z3703" t="s">
        <v>102</v>
      </c>
      <c r="AA3703">
        <v>1</v>
      </c>
      <c r="AB3703" t="s">
        <v>103</v>
      </c>
      <c r="AC3703" t="s">
        <v>104</v>
      </c>
      <c r="AD3703">
        <v>1</v>
      </c>
      <c r="AE3703" t="s">
        <v>105</v>
      </c>
      <c r="AG3703" t="s">
        <v>121</v>
      </c>
      <c r="AJ3703" t="s">
        <v>1286</v>
      </c>
      <c r="AK3703" t="s">
        <v>17737</v>
      </c>
    </row>
    <row r="3704" spans="1:37" hidden="1" x14ac:dyDescent="0.25">
      <c r="A3704" t="s">
        <v>17738</v>
      </c>
      <c r="B3704" t="e">
        <f>VLOOKUP(A3704,[2]mp_ALL!B$1:B$557,1,0)</f>
        <v>#N/A</v>
      </c>
      <c r="C3704" t="s">
        <v>17739</v>
      </c>
      <c r="D3704" t="s">
        <v>38</v>
      </c>
      <c r="E3704" t="s">
        <v>88</v>
      </c>
      <c r="F3704" t="s">
        <v>8284</v>
      </c>
      <c r="G3704" t="s">
        <v>8285</v>
      </c>
      <c r="H3704" t="s">
        <v>91</v>
      </c>
      <c r="I3704" t="s">
        <v>2343</v>
      </c>
      <c r="J3704">
        <v>1</v>
      </c>
      <c r="K3704" t="s">
        <v>484</v>
      </c>
      <c r="L3704">
        <v>1</v>
      </c>
      <c r="M3704" t="s">
        <v>414</v>
      </c>
      <c r="N3704" t="s">
        <v>159</v>
      </c>
      <c r="O3704" t="s">
        <v>485</v>
      </c>
      <c r="P3704" t="s">
        <v>486</v>
      </c>
      <c r="Q3704" t="s">
        <v>2344</v>
      </c>
      <c r="R3704" t="s">
        <v>117</v>
      </c>
      <c r="S3704" t="s">
        <v>163</v>
      </c>
      <c r="T3704" t="s">
        <v>17740</v>
      </c>
      <c r="U3704" t="s">
        <v>17741</v>
      </c>
      <c r="V3704" s="41">
        <v>41631</v>
      </c>
      <c r="W3704" s="41">
        <v>34615</v>
      </c>
      <c r="X3704">
        <v>1</v>
      </c>
      <c r="Y3704">
        <v>0</v>
      </c>
      <c r="Z3704" t="s">
        <v>102</v>
      </c>
      <c r="AA3704">
        <v>1</v>
      </c>
      <c r="AB3704" t="s">
        <v>103</v>
      </c>
      <c r="AC3704" t="s">
        <v>104</v>
      </c>
      <c r="AD3704">
        <v>1</v>
      </c>
      <c r="AE3704" t="s">
        <v>105</v>
      </c>
      <c r="AG3704" t="s">
        <v>121</v>
      </c>
      <c r="AJ3704" t="s">
        <v>1286</v>
      </c>
      <c r="AK3704" t="s">
        <v>17742</v>
      </c>
    </row>
    <row r="3705" spans="1:37" hidden="1" x14ac:dyDescent="0.25">
      <c r="A3705" t="s">
        <v>17743</v>
      </c>
      <c r="B3705" t="e">
        <f>VLOOKUP(A3705,[2]mp_ALL!B$1:B$557,1,0)</f>
        <v>#N/A</v>
      </c>
      <c r="C3705" t="s">
        <v>17744</v>
      </c>
      <c r="D3705" t="s">
        <v>38</v>
      </c>
      <c r="E3705" t="s">
        <v>88</v>
      </c>
      <c r="F3705" t="s">
        <v>8284</v>
      </c>
      <c r="G3705" t="s">
        <v>8285</v>
      </c>
      <c r="H3705" t="s">
        <v>91</v>
      </c>
      <c r="I3705" t="s">
        <v>1718</v>
      </c>
      <c r="J3705">
        <v>1</v>
      </c>
      <c r="K3705" t="s">
        <v>1719</v>
      </c>
      <c r="L3705">
        <v>1</v>
      </c>
      <c r="M3705" t="s">
        <v>172</v>
      </c>
      <c r="N3705" t="s">
        <v>173</v>
      </c>
      <c r="O3705" t="s">
        <v>1720</v>
      </c>
      <c r="P3705" t="s">
        <v>1721</v>
      </c>
      <c r="Q3705" t="s">
        <v>1722</v>
      </c>
      <c r="R3705" t="s">
        <v>147</v>
      </c>
      <c r="S3705" t="s">
        <v>715</v>
      </c>
      <c r="T3705" t="s">
        <v>17745</v>
      </c>
      <c r="U3705" t="s">
        <v>9780</v>
      </c>
      <c r="V3705" s="41">
        <v>41631</v>
      </c>
      <c r="W3705" s="41">
        <v>33734</v>
      </c>
      <c r="X3705">
        <v>1</v>
      </c>
      <c r="Y3705">
        <v>0</v>
      </c>
      <c r="Z3705" t="s">
        <v>102</v>
      </c>
      <c r="AA3705">
        <v>1</v>
      </c>
      <c r="AB3705" t="s">
        <v>103</v>
      </c>
      <c r="AC3705" t="s">
        <v>104</v>
      </c>
      <c r="AD3705">
        <v>1</v>
      </c>
      <c r="AE3705" t="s">
        <v>105</v>
      </c>
      <c r="AG3705" t="s">
        <v>179</v>
      </c>
      <c r="AJ3705" t="s">
        <v>190</v>
      </c>
      <c r="AK3705" t="s">
        <v>17746</v>
      </c>
    </row>
    <row r="3706" spans="1:37" hidden="1" x14ac:dyDescent="0.25">
      <c r="A3706" t="s">
        <v>17747</v>
      </c>
      <c r="B3706" t="e">
        <f>VLOOKUP(A3706,[2]mp_ALL!B$1:B$557,1,0)</f>
        <v>#N/A</v>
      </c>
      <c r="C3706" t="s">
        <v>17748</v>
      </c>
      <c r="D3706" t="s">
        <v>38</v>
      </c>
      <c r="E3706" t="s">
        <v>88</v>
      </c>
      <c r="F3706" t="s">
        <v>8284</v>
      </c>
      <c r="G3706" t="s">
        <v>8285</v>
      </c>
      <c r="H3706" t="s">
        <v>91</v>
      </c>
      <c r="I3706" t="s">
        <v>673</v>
      </c>
      <c r="J3706">
        <v>1</v>
      </c>
      <c r="K3706" t="s">
        <v>674</v>
      </c>
      <c r="L3706">
        <v>1</v>
      </c>
      <c r="M3706" t="s">
        <v>414</v>
      </c>
      <c r="N3706" t="s">
        <v>415</v>
      </c>
      <c r="O3706" t="s">
        <v>675</v>
      </c>
      <c r="P3706" t="s">
        <v>676</v>
      </c>
      <c r="Q3706" t="s">
        <v>677</v>
      </c>
      <c r="R3706" t="s">
        <v>117</v>
      </c>
      <c r="S3706" t="s">
        <v>199</v>
      </c>
      <c r="T3706" t="s">
        <v>17749</v>
      </c>
      <c r="U3706" t="s">
        <v>17750</v>
      </c>
      <c r="V3706" s="41">
        <v>41631</v>
      </c>
      <c r="W3706" s="41">
        <v>34947</v>
      </c>
      <c r="X3706">
        <v>1</v>
      </c>
      <c r="Y3706">
        <v>0</v>
      </c>
      <c r="Z3706" t="s">
        <v>102</v>
      </c>
      <c r="AA3706">
        <v>1</v>
      </c>
      <c r="AB3706" t="s">
        <v>103</v>
      </c>
      <c r="AC3706" t="s">
        <v>104</v>
      </c>
      <c r="AD3706">
        <v>1</v>
      </c>
      <c r="AE3706" t="s">
        <v>105</v>
      </c>
      <c r="AG3706" t="s">
        <v>121</v>
      </c>
      <c r="AJ3706" t="s">
        <v>7750</v>
      </c>
      <c r="AK3706" t="s">
        <v>17751</v>
      </c>
    </row>
    <row r="3707" spans="1:37" hidden="1" x14ac:dyDescent="0.25">
      <c r="A3707" t="s">
        <v>17752</v>
      </c>
      <c r="B3707" t="e">
        <f>VLOOKUP(A3707,[2]mp_ALL!B$1:B$557,1,0)</f>
        <v>#N/A</v>
      </c>
      <c r="C3707" t="s">
        <v>1944</v>
      </c>
      <c r="D3707" t="s">
        <v>37</v>
      </c>
      <c r="E3707" t="s">
        <v>88</v>
      </c>
      <c r="F3707" t="s">
        <v>8284</v>
      </c>
      <c r="G3707" t="s">
        <v>8285</v>
      </c>
      <c r="H3707" t="s">
        <v>91</v>
      </c>
      <c r="I3707" t="s">
        <v>6660</v>
      </c>
      <c r="J3707">
        <v>1</v>
      </c>
      <c r="K3707" t="s">
        <v>434</v>
      </c>
      <c r="L3707">
        <v>1</v>
      </c>
      <c r="M3707" t="s">
        <v>435</v>
      </c>
      <c r="N3707" t="s">
        <v>436</v>
      </c>
      <c r="O3707" t="s">
        <v>1727</v>
      </c>
      <c r="P3707" t="s">
        <v>1728</v>
      </c>
      <c r="Q3707" t="s">
        <v>6661</v>
      </c>
      <c r="R3707" t="s">
        <v>117</v>
      </c>
      <c r="S3707" t="s">
        <v>163</v>
      </c>
      <c r="T3707" t="s">
        <v>17753</v>
      </c>
      <c r="U3707" t="s">
        <v>1946</v>
      </c>
      <c r="V3707" s="41">
        <v>41631</v>
      </c>
      <c r="W3707" s="41">
        <v>34225</v>
      </c>
      <c r="X3707">
        <v>1</v>
      </c>
      <c r="Y3707">
        <v>1</v>
      </c>
      <c r="Z3707" t="s">
        <v>102</v>
      </c>
      <c r="AA3707">
        <v>1</v>
      </c>
      <c r="AB3707" t="s">
        <v>103</v>
      </c>
      <c r="AC3707" t="s">
        <v>104</v>
      </c>
      <c r="AD3707">
        <v>1</v>
      </c>
      <c r="AE3707" t="s">
        <v>105</v>
      </c>
      <c r="AG3707" t="s">
        <v>148</v>
      </c>
      <c r="AJ3707" t="s">
        <v>6798</v>
      </c>
      <c r="AK3707" t="s">
        <v>17754</v>
      </c>
    </row>
    <row r="3708" spans="1:37" hidden="1" x14ac:dyDescent="0.25">
      <c r="A3708" t="s">
        <v>17755</v>
      </c>
      <c r="B3708" t="e">
        <f>VLOOKUP(A3708,[2]mp_ALL!B$1:B$557,1,0)</f>
        <v>#N/A</v>
      </c>
      <c r="C3708" t="s">
        <v>17756</v>
      </c>
      <c r="D3708" t="s">
        <v>38</v>
      </c>
      <c r="E3708" t="s">
        <v>88</v>
      </c>
      <c r="F3708" t="s">
        <v>8284</v>
      </c>
      <c r="G3708" t="s">
        <v>8285</v>
      </c>
      <c r="H3708" t="s">
        <v>91</v>
      </c>
      <c r="I3708" t="s">
        <v>1739</v>
      </c>
      <c r="J3708">
        <v>1</v>
      </c>
      <c r="K3708" t="s">
        <v>1740</v>
      </c>
      <c r="L3708">
        <v>0</v>
      </c>
      <c r="M3708" t="s">
        <v>113</v>
      </c>
      <c r="N3708" t="s">
        <v>395</v>
      </c>
      <c r="O3708" t="s">
        <v>1076</v>
      </c>
      <c r="P3708" t="s">
        <v>1741</v>
      </c>
      <c r="Q3708" t="s">
        <v>1742</v>
      </c>
      <c r="R3708" t="s">
        <v>117</v>
      </c>
      <c r="S3708" t="s">
        <v>199</v>
      </c>
      <c r="T3708" t="s">
        <v>17757</v>
      </c>
      <c r="U3708" t="s">
        <v>17758</v>
      </c>
      <c r="V3708" s="41">
        <v>41631</v>
      </c>
      <c r="W3708" s="41">
        <v>34424</v>
      </c>
      <c r="X3708">
        <v>1</v>
      </c>
      <c r="Y3708">
        <v>0</v>
      </c>
      <c r="Z3708" t="s">
        <v>102</v>
      </c>
      <c r="AA3708">
        <v>1</v>
      </c>
      <c r="AB3708" t="s">
        <v>103</v>
      </c>
      <c r="AC3708" t="s">
        <v>104</v>
      </c>
      <c r="AD3708">
        <v>1</v>
      </c>
      <c r="AE3708" t="s">
        <v>120</v>
      </c>
      <c r="AG3708" t="s">
        <v>121</v>
      </c>
      <c r="AJ3708" t="s">
        <v>689</v>
      </c>
      <c r="AK3708" t="s">
        <v>17759</v>
      </c>
    </row>
    <row r="3709" spans="1:37" hidden="1" x14ac:dyDescent="0.25">
      <c r="A3709" t="s">
        <v>17760</v>
      </c>
      <c r="B3709" t="e">
        <f>VLOOKUP(A3709,[2]mp_ALL!B$1:B$557,1,0)</f>
        <v>#N/A</v>
      </c>
      <c r="C3709" t="s">
        <v>17761</v>
      </c>
      <c r="D3709" t="s">
        <v>38</v>
      </c>
      <c r="E3709" t="s">
        <v>88</v>
      </c>
      <c r="F3709" t="s">
        <v>8284</v>
      </c>
      <c r="G3709" t="s">
        <v>8285</v>
      </c>
      <c r="H3709" t="s">
        <v>290</v>
      </c>
      <c r="I3709" t="s">
        <v>7448</v>
      </c>
      <c r="J3709">
        <v>1</v>
      </c>
      <c r="K3709" t="s">
        <v>2944</v>
      </c>
      <c r="L3709">
        <v>0</v>
      </c>
      <c r="M3709" t="s">
        <v>2945</v>
      </c>
      <c r="N3709" t="s">
        <v>2946</v>
      </c>
      <c r="O3709" t="s">
        <v>7449</v>
      </c>
      <c r="R3709" t="s">
        <v>559</v>
      </c>
      <c r="S3709" t="s">
        <v>560</v>
      </c>
      <c r="T3709" t="s">
        <v>17762</v>
      </c>
      <c r="U3709" t="s">
        <v>17763</v>
      </c>
      <c r="V3709" s="41">
        <v>41631</v>
      </c>
      <c r="W3709" s="41">
        <v>34370</v>
      </c>
      <c r="X3709">
        <v>1</v>
      </c>
      <c r="Y3709">
        <v>0</v>
      </c>
      <c r="Z3709" t="s">
        <v>102</v>
      </c>
      <c r="AA3709">
        <v>1</v>
      </c>
      <c r="AB3709" t="s">
        <v>103</v>
      </c>
      <c r="AC3709" t="s">
        <v>297</v>
      </c>
      <c r="AD3709">
        <v>1</v>
      </c>
      <c r="AE3709" t="s">
        <v>563</v>
      </c>
      <c r="AG3709" t="s">
        <v>577</v>
      </c>
      <c r="AJ3709" t="s">
        <v>1217</v>
      </c>
      <c r="AK3709" t="s">
        <v>17764</v>
      </c>
    </row>
    <row r="3710" spans="1:37" hidden="1" x14ac:dyDescent="0.25">
      <c r="A3710" t="s">
        <v>17765</v>
      </c>
      <c r="B3710" t="e">
        <f>VLOOKUP(A3710,[2]mp_ALL!B$1:B$557,1,0)</f>
        <v>#N/A</v>
      </c>
      <c r="C3710" t="s">
        <v>3401</v>
      </c>
      <c r="D3710" t="s">
        <v>38</v>
      </c>
      <c r="E3710" t="s">
        <v>88</v>
      </c>
      <c r="F3710" t="s">
        <v>8284</v>
      </c>
      <c r="G3710" t="s">
        <v>8285</v>
      </c>
      <c r="H3710" t="s">
        <v>91</v>
      </c>
      <c r="I3710" t="s">
        <v>393</v>
      </c>
      <c r="J3710">
        <v>1</v>
      </c>
      <c r="K3710" t="s">
        <v>394</v>
      </c>
      <c r="L3710">
        <v>0</v>
      </c>
      <c r="M3710" t="s">
        <v>113</v>
      </c>
      <c r="N3710" t="s">
        <v>395</v>
      </c>
      <c r="O3710" t="s">
        <v>396</v>
      </c>
      <c r="P3710" t="s">
        <v>397</v>
      </c>
      <c r="Q3710" t="s">
        <v>398</v>
      </c>
      <c r="R3710" t="s">
        <v>117</v>
      </c>
      <c r="S3710" t="s">
        <v>199</v>
      </c>
      <c r="T3710" t="s">
        <v>17766</v>
      </c>
      <c r="U3710" t="s">
        <v>13691</v>
      </c>
      <c r="V3710" s="41">
        <v>41631</v>
      </c>
      <c r="W3710" s="41">
        <v>34025</v>
      </c>
      <c r="X3710">
        <v>1</v>
      </c>
      <c r="Y3710">
        <v>1</v>
      </c>
      <c r="Z3710" t="s">
        <v>102</v>
      </c>
      <c r="AA3710">
        <v>1</v>
      </c>
      <c r="AB3710" t="s">
        <v>103</v>
      </c>
      <c r="AC3710" t="s">
        <v>104</v>
      </c>
      <c r="AD3710">
        <v>1</v>
      </c>
      <c r="AE3710" t="s">
        <v>120</v>
      </c>
      <c r="AG3710" t="s">
        <v>121</v>
      </c>
      <c r="AJ3710" t="s">
        <v>1153</v>
      </c>
      <c r="AK3710" t="s">
        <v>17767</v>
      </c>
    </row>
    <row r="3711" spans="1:37" hidden="1" x14ac:dyDescent="0.25">
      <c r="A3711" t="s">
        <v>17768</v>
      </c>
      <c r="B3711" t="e">
        <f>VLOOKUP(A3711,[2]mp_ALL!B$1:B$557,1,0)</f>
        <v>#N/A</v>
      </c>
      <c r="C3711" t="s">
        <v>17769</v>
      </c>
      <c r="D3711" t="s">
        <v>38</v>
      </c>
      <c r="E3711" t="s">
        <v>88</v>
      </c>
      <c r="F3711" t="s">
        <v>250</v>
      </c>
      <c r="G3711" t="s">
        <v>251</v>
      </c>
      <c r="H3711" t="s">
        <v>91</v>
      </c>
      <c r="I3711" t="s">
        <v>8907</v>
      </c>
      <c r="J3711">
        <v>1</v>
      </c>
      <c r="K3711" t="s">
        <v>3218</v>
      </c>
      <c r="L3711">
        <v>0</v>
      </c>
      <c r="M3711" t="s">
        <v>435</v>
      </c>
      <c r="N3711" t="s">
        <v>436</v>
      </c>
      <c r="O3711" t="s">
        <v>1185</v>
      </c>
      <c r="P3711" t="s">
        <v>1374</v>
      </c>
      <c r="Q3711" t="s">
        <v>8908</v>
      </c>
      <c r="R3711" t="s">
        <v>117</v>
      </c>
      <c r="S3711" t="s">
        <v>163</v>
      </c>
      <c r="T3711" t="s">
        <v>17770</v>
      </c>
      <c r="U3711" t="s">
        <v>17771</v>
      </c>
      <c r="V3711" s="41">
        <v>41631</v>
      </c>
      <c r="W3711" s="41">
        <v>34119</v>
      </c>
      <c r="X3711">
        <v>1</v>
      </c>
      <c r="Y3711">
        <v>2</v>
      </c>
      <c r="Z3711" t="s">
        <v>102</v>
      </c>
      <c r="AA3711">
        <v>1</v>
      </c>
      <c r="AB3711" t="s">
        <v>103</v>
      </c>
      <c r="AC3711" t="s">
        <v>104</v>
      </c>
      <c r="AD3711">
        <v>1</v>
      </c>
      <c r="AE3711" t="s">
        <v>308</v>
      </c>
      <c r="AG3711" t="s">
        <v>148</v>
      </c>
      <c r="AJ3711" t="s">
        <v>17772</v>
      </c>
      <c r="AK3711" t="s">
        <v>17773</v>
      </c>
    </row>
    <row r="3712" spans="1:37" hidden="1" x14ac:dyDescent="0.25">
      <c r="A3712" t="s">
        <v>17774</v>
      </c>
      <c r="B3712" t="e">
        <f>VLOOKUP(A3712,[2]mp_ALL!B$1:B$557,1,0)</f>
        <v>#N/A</v>
      </c>
      <c r="C3712" t="s">
        <v>17775</v>
      </c>
      <c r="D3712" t="s">
        <v>38</v>
      </c>
      <c r="E3712" t="s">
        <v>88</v>
      </c>
      <c r="F3712" t="s">
        <v>8284</v>
      </c>
      <c r="G3712" t="s">
        <v>8285</v>
      </c>
      <c r="H3712" t="s">
        <v>91</v>
      </c>
      <c r="I3712" t="s">
        <v>6693</v>
      </c>
      <c r="J3712">
        <v>1</v>
      </c>
      <c r="K3712" t="s">
        <v>3218</v>
      </c>
      <c r="L3712">
        <v>1</v>
      </c>
      <c r="M3712" t="s">
        <v>435</v>
      </c>
      <c r="N3712" t="s">
        <v>436</v>
      </c>
      <c r="O3712" t="s">
        <v>6200</v>
      </c>
      <c r="P3712" t="s">
        <v>6201</v>
      </c>
      <c r="Q3712" t="s">
        <v>6694</v>
      </c>
      <c r="R3712" t="s">
        <v>117</v>
      </c>
      <c r="S3712" t="s">
        <v>199</v>
      </c>
      <c r="T3712" t="s">
        <v>17776</v>
      </c>
      <c r="U3712" t="s">
        <v>17777</v>
      </c>
      <c r="V3712" s="41">
        <v>41631</v>
      </c>
      <c r="W3712" s="41">
        <v>33795</v>
      </c>
      <c r="X3712">
        <v>1</v>
      </c>
      <c r="Y3712">
        <v>1</v>
      </c>
      <c r="Z3712" t="s">
        <v>102</v>
      </c>
      <c r="AA3712">
        <v>1</v>
      </c>
      <c r="AB3712" t="s">
        <v>103</v>
      </c>
      <c r="AC3712" t="s">
        <v>104</v>
      </c>
      <c r="AD3712">
        <v>1</v>
      </c>
      <c r="AE3712" t="s">
        <v>105</v>
      </c>
      <c r="AG3712" t="s">
        <v>148</v>
      </c>
      <c r="AJ3712" t="s">
        <v>1621</v>
      </c>
      <c r="AK3712" t="s">
        <v>17778</v>
      </c>
    </row>
    <row r="3713" spans="1:37" hidden="1" x14ac:dyDescent="0.25">
      <c r="A3713" t="s">
        <v>17779</v>
      </c>
      <c r="B3713" t="e">
        <f>VLOOKUP(A3713,[2]mp_ALL!B$1:B$557,1,0)</f>
        <v>#N/A</v>
      </c>
      <c r="C3713" t="s">
        <v>17780</v>
      </c>
      <c r="D3713" t="s">
        <v>38</v>
      </c>
      <c r="E3713" t="s">
        <v>88</v>
      </c>
      <c r="F3713" t="s">
        <v>8284</v>
      </c>
      <c r="G3713" t="s">
        <v>8285</v>
      </c>
      <c r="H3713" t="s">
        <v>91</v>
      </c>
      <c r="I3713" t="s">
        <v>1172</v>
      </c>
      <c r="J3713">
        <v>1</v>
      </c>
      <c r="K3713" t="s">
        <v>728</v>
      </c>
      <c r="L3713">
        <v>1</v>
      </c>
      <c r="M3713" t="s">
        <v>158</v>
      </c>
      <c r="N3713" t="s">
        <v>184</v>
      </c>
      <c r="O3713" t="s">
        <v>185</v>
      </c>
      <c r="P3713" t="s">
        <v>1044</v>
      </c>
      <c r="Q3713" t="s">
        <v>1173</v>
      </c>
      <c r="R3713" t="s">
        <v>117</v>
      </c>
      <c r="S3713" t="s">
        <v>163</v>
      </c>
      <c r="T3713" t="s">
        <v>17781</v>
      </c>
      <c r="U3713" t="s">
        <v>6237</v>
      </c>
      <c r="V3713" s="41">
        <v>41631</v>
      </c>
      <c r="W3713" s="41">
        <v>33661</v>
      </c>
      <c r="X3713">
        <v>1</v>
      </c>
      <c r="Y3713">
        <v>0</v>
      </c>
      <c r="Z3713" t="s">
        <v>102</v>
      </c>
      <c r="AA3713">
        <v>1</v>
      </c>
      <c r="AB3713" t="s">
        <v>103</v>
      </c>
      <c r="AC3713" t="s">
        <v>104</v>
      </c>
      <c r="AD3713">
        <v>1</v>
      </c>
      <c r="AE3713" t="s">
        <v>105</v>
      </c>
      <c r="AG3713" t="s">
        <v>121</v>
      </c>
      <c r="AJ3713" t="s">
        <v>190</v>
      </c>
      <c r="AK3713" t="s">
        <v>17782</v>
      </c>
    </row>
    <row r="3714" spans="1:37" hidden="1" x14ac:dyDescent="0.25">
      <c r="A3714" t="s">
        <v>17783</v>
      </c>
      <c r="B3714" t="e">
        <f>VLOOKUP(A3714,[2]mp_ALL!B$1:B$557,1,0)</f>
        <v>#N/A</v>
      </c>
      <c r="C3714" t="s">
        <v>17784</v>
      </c>
      <c r="D3714" t="s">
        <v>38</v>
      </c>
      <c r="E3714" t="s">
        <v>88</v>
      </c>
      <c r="F3714" t="s">
        <v>8284</v>
      </c>
      <c r="G3714" t="s">
        <v>8285</v>
      </c>
      <c r="H3714" t="s">
        <v>91</v>
      </c>
      <c r="I3714" t="s">
        <v>4206</v>
      </c>
      <c r="J3714">
        <v>1</v>
      </c>
      <c r="K3714" t="s">
        <v>721</v>
      </c>
      <c r="L3714">
        <v>1</v>
      </c>
      <c r="M3714" t="s">
        <v>414</v>
      </c>
      <c r="N3714" t="s">
        <v>159</v>
      </c>
      <c r="O3714" t="s">
        <v>1311</v>
      </c>
      <c r="P3714" t="s">
        <v>1312</v>
      </c>
      <c r="Q3714" t="s">
        <v>4207</v>
      </c>
      <c r="R3714" t="s">
        <v>117</v>
      </c>
      <c r="S3714" t="s">
        <v>163</v>
      </c>
      <c r="T3714" t="s">
        <v>17785</v>
      </c>
      <c r="U3714" t="s">
        <v>17786</v>
      </c>
      <c r="V3714" s="41">
        <v>41631</v>
      </c>
      <c r="W3714" s="41">
        <v>33715</v>
      </c>
      <c r="X3714">
        <v>1</v>
      </c>
      <c r="Y3714">
        <v>2</v>
      </c>
      <c r="Z3714" t="s">
        <v>102</v>
      </c>
      <c r="AA3714">
        <v>1</v>
      </c>
      <c r="AB3714" t="s">
        <v>103</v>
      </c>
      <c r="AC3714" t="s">
        <v>104</v>
      </c>
      <c r="AD3714">
        <v>1</v>
      </c>
      <c r="AE3714" t="s">
        <v>105</v>
      </c>
      <c r="AG3714" t="s">
        <v>121</v>
      </c>
      <c r="AJ3714" t="s">
        <v>1153</v>
      </c>
      <c r="AK3714" t="s">
        <v>17787</v>
      </c>
    </row>
    <row r="3715" spans="1:37" hidden="1" x14ac:dyDescent="0.25">
      <c r="A3715" t="s">
        <v>17788</v>
      </c>
      <c r="B3715" t="e">
        <f>VLOOKUP(A3715,[2]mp_ALL!B$1:B$557,1,0)</f>
        <v>#N/A</v>
      </c>
      <c r="C3715" t="s">
        <v>17789</v>
      </c>
      <c r="D3715" t="s">
        <v>38</v>
      </c>
      <c r="E3715" t="s">
        <v>88</v>
      </c>
      <c r="F3715" t="s">
        <v>8284</v>
      </c>
      <c r="G3715" t="s">
        <v>8285</v>
      </c>
      <c r="H3715" t="s">
        <v>91</v>
      </c>
      <c r="I3715" t="s">
        <v>1662</v>
      </c>
      <c r="J3715">
        <v>1</v>
      </c>
      <c r="K3715" t="s">
        <v>1663</v>
      </c>
      <c r="L3715">
        <v>1</v>
      </c>
      <c r="M3715" t="s">
        <v>143</v>
      </c>
      <c r="N3715" t="s">
        <v>144</v>
      </c>
      <c r="O3715" t="s">
        <v>145</v>
      </c>
      <c r="P3715" t="s">
        <v>1664</v>
      </c>
      <c r="Q3715" t="s">
        <v>1665</v>
      </c>
      <c r="R3715" t="s">
        <v>147</v>
      </c>
      <c r="S3715" t="s">
        <v>148</v>
      </c>
      <c r="T3715" t="s">
        <v>17790</v>
      </c>
      <c r="U3715" t="s">
        <v>11895</v>
      </c>
      <c r="V3715" s="41">
        <v>41631</v>
      </c>
      <c r="W3715" s="41">
        <v>34537</v>
      </c>
      <c r="X3715">
        <v>1</v>
      </c>
      <c r="Y3715">
        <v>0</v>
      </c>
      <c r="Z3715" t="s">
        <v>102</v>
      </c>
      <c r="AA3715">
        <v>1</v>
      </c>
      <c r="AB3715" t="s">
        <v>103</v>
      </c>
      <c r="AC3715" t="s">
        <v>104</v>
      </c>
      <c r="AD3715">
        <v>1</v>
      </c>
      <c r="AE3715" t="s">
        <v>105</v>
      </c>
      <c r="AG3715" t="s">
        <v>148</v>
      </c>
      <c r="AJ3715" t="s">
        <v>3654</v>
      </c>
      <c r="AK3715" t="s">
        <v>17791</v>
      </c>
    </row>
    <row r="3716" spans="1:37" hidden="1" x14ac:dyDescent="0.25">
      <c r="A3716" t="s">
        <v>17792</v>
      </c>
      <c r="B3716" t="e">
        <f>VLOOKUP(A3716,[2]mp_ALL!B$1:B$557,1,0)</f>
        <v>#N/A</v>
      </c>
      <c r="C3716" t="s">
        <v>17793</v>
      </c>
      <c r="D3716" t="s">
        <v>38</v>
      </c>
      <c r="E3716" t="s">
        <v>88</v>
      </c>
      <c r="F3716" t="s">
        <v>8284</v>
      </c>
      <c r="G3716" t="s">
        <v>8285</v>
      </c>
      <c r="H3716" t="s">
        <v>91</v>
      </c>
      <c r="I3716" t="s">
        <v>3299</v>
      </c>
      <c r="J3716">
        <v>1</v>
      </c>
      <c r="K3716" t="s">
        <v>469</v>
      </c>
      <c r="L3716">
        <v>1</v>
      </c>
      <c r="M3716" t="s">
        <v>414</v>
      </c>
      <c r="N3716" t="s">
        <v>415</v>
      </c>
      <c r="O3716" t="s">
        <v>611</v>
      </c>
      <c r="P3716" t="s">
        <v>3300</v>
      </c>
      <c r="Q3716" t="s">
        <v>3301</v>
      </c>
      <c r="R3716" t="s">
        <v>117</v>
      </c>
      <c r="S3716" t="s">
        <v>199</v>
      </c>
      <c r="T3716" t="s">
        <v>17794</v>
      </c>
      <c r="U3716" t="s">
        <v>17795</v>
      </c>
      <c r="V3716" s="41">
        <v>41631</v>
      </c>
      <c r="W3716" s="41">
        <v>34715</v>
      </c>
      <c r="X3716">
        <v>1</v>
      </c>
      <c r="Y3716">
        <v>0</v>
      </c>
      <c r="Z3716" t="s">
        <v>102</v>
      </c>
      <c r="AA3716">
        <v>1</v>
      </c>
      <c r="AB3716" t="s">
        <v>103</v>
      </c>
      <c r="AC3716" t="s">
        <v>104</v>
      </c>
      <c r="AD3716">
        <v>1</v>
      </c>
      <c r="AE3716" t="s">
        <v>105</v>
      </c>
      <c r="AG3716" t="s">
        <v>121</v>
      </c>
      <c r="AJ3716" t="s">
        <v>352</v>
      </c>
      <c r="AK3716" t="s">
        <v>17796</v>
      </c>
    </row>
    <row r="3717" spans="1:37" hidden="1" x14ac:dyDescent="0.25">
      <c r="A3717" t="s">
        <v>17797</v>
      </c>
      <c r="B3717" t="e">
        <f>VLOOKUP(A3717,[2]mp_ALL!B$1:B$557,1,0)</f>
        <v>#N/A</v>
      </c>
      <c r="C3717" t="s">
        <v>17798</v>
      </c>
      <c r="D3717" t="s">
        <v>38</v>
      </c>
      <c r="E3717" t="s">
        <v>88</v>
      </c>
      <c r="F3717" t="s">
        <v>8284</v>
      </c>
      <c r="G3717" t="s">
        <v>8285</v>
      </c>
      <c r="H3717" t="s">
        <v>91</v>
      </c>
      <c r="I3717" t="s">
        <v>6918</v>
      </c>
      <c r="J3717">
        <v>1</v>
      </c>
      <c r="K3717" t="s">
        <v>610</v>
      </c>
      <c r="L3717">
        <v>1</v>
      </c>
      <c r="M3717" t="s">
        <v>414</v>
      </c>
      <c r="N3717" t="s">
        <v>415</v>
      </c>
      <c r="O3717" t="s">
        <v>470</v>
      </c>
      <c r="P3717" t="s">
        <v>6919</v>
      </c>
      <c r="Q3717" t="s">
        <v>6920</v>
      </c>
      <c r="R3717" t="s">
        <v>117</v>
      </c>
      <c r="S3717" t="s">
        <v>199</v>
      </c>
      <c r="T3717" t="s">
        <v>17799</v>
      </c>
      <c r="U3717" t="s">
        <v>17800</v>
      </c>
      <c r="V3717" s="41">
        <v>41631</v>
      </c>
      <c r="W3717" s="41">
        <v>34823</v>
      </c>
      <c r="X3717">
        <v>0</v>
      </c>
      <c r="Z3717" t="s">
        <v>102</v>
      </c>
      <c r="AA3717">
        <v>1</v>
      </c>
      <c r="AB3717" t="s">
        <v>103</v>
      </c>
      <c r="AC3717" t="s">
        <v>104</v>
      </c>
      <c r="AD3717">
        <v>1</v>
      </c>
      <c r="AE3717" t="s">
        <v>105</v>
      </c>
      <c r="AG3717" t="s">
        <v>121</v>
      </c>
      <c r="AJ3717" t="s">
        <v>490</v>
      </c>
      <c r="AK3717" t="s">
        <v>17801</v>
      </c>
    </row>
    <row r="3718" spans="1:37" hidden="1" x14ac:dyDescent="0.25">
      <c r="A3718" t="s">
        <v>17802</v>
      </c>
      <c r="B3718" t="e">
        <f>VLOOKUP(A3718,[2]mp_ALL!B$1:B$557,1,0)</f>
        <v>#N/A</v>
      </c>
      <c r="C3718" t="s">
        <v>17803</v>
      </c>
      <c r="D3718" t="s">
        <v>39</v>
      </c>
      <c r="E3718" t="s">
        <v>88</v>
      </c>
      <c r="F3718" t="s">
        <v>567</v>
      </c>
      <c r="G3718" t="s">
        <v>568</v>
      </c>
      <c r="H3718" t="s">
        <v>290</v>
      </c>
      <c r="I3718" t="s">
        <v>6861</v>
      </c>
      <c r="J3718">
        <v>1</v>
      </c>
      <c r="K3718" t="s">
        <v>2057</v>
      </c>
      <c r="L3718">
        <v>0</v>
      </c>
      <c r="M3718" t="s">
        <v>2058</v>
      </c>
      <c r="N3718" t="s">
        <v>6862</v>
      </c>
      <c r="O3718" t="s">
        <v>6863</v>
      </c>
      <c r="R3718" t="s">
        <v>1424</v>
      </c>
      <c r="S3718" t="s">
        <v>560</v>
      </c>
      <c r="T3718" t="s">
        <v>17804</v>
      </c>
      <c r="U3718" t="s">
        <v>17805</v>
      </c>
      <c r="V3718" s="41">
        <v>41648</v>
      </c>
      <c r="W3718" s="41">
        <v>32967</v>
      </c>
      <c r="X3718">
        <v>1</v>
      </c>
      <c r="Y3718">
        <v>1</v>
      </c>
      <c r="Z3718" t="s">
        <v>102</v>
      </c>
      <c r="AA3718">
        <v>1</v>
      </c>
      <c r="AB3718" t="s">
        <v>103</v>
      </c>
      <c r="AC3718" t="s">
        <v>297</v>
      </c>
      <c r="AD3718">
        <v>1</v>
      </c>
      <c r="AE3718" t="s">
        <v>298</v>
      </c>
      <c r="AG3718" t="s">
        <v>2063</v>
      </c>
      <c r="AI3718" t="s">
        <v>1444</v>
      </c>
      <c r="AJ3718" t="s">
        <v>694</v>
      </c>
      <c r="AK3718" t="s">
        <v>17806</v>
      </c>
    </row>
    <row r="3719" spans="1:37" hidden="1" x14ac:dyDescent="0.25">
      <c r="A3719" t="s">
        <v>17807</v>
      </c>
      <c r="B3719" t="e">
        <f>VLOOKUP(A3719,[2]mp_ALL!B$1:B$557,1,0)</f>
        <v>#N/A</v>
      </c>
      <c r="C3719" t="s">
        <v>17808</v>
      </c>
      <c r="D3719" t="s">
        <v>39</v>
      </c>
      <c r="E3719" t="s">
        <v>88</v>
      </c>
      <c r="F3719" t="s">
        <v>567</v>
      </c>
      <c r="G3719" t="s">
        <v>568</v>
      </c>
      <c r="H3719" t="s">
        <v>290</v>
      </c>
      <c r="I3719" t="s">
        <v>12507</v>
      </c>
      <c r="J3719">
        <v>1</v>
      </c>
      <c r="K3719" t="s">
        <v>232</v>
      </c>
      <c r="L3719">
        <v>0</v>
      </c>
      <c r="M3719" t="s">
        <v>233</v>
      </c>
      <c r="N3719" t="s">
        <v>976</v>
      </c>
      <c r="O3719" t="s">
        <v>12508</v>
      </c>
      <c r="R3719" t="s">
        <v>117</v>
      </c>
      <c r="S3719" t="s">
        <v>237</v>
      </c>
      <c r="T3719" t="s">
        <v>17809</v>
      </c>
      <c r="U3719" t="s">
        <v>17167</v>
      </c>
      <c r="V3719" s="41">
        <v>41648</v>
      </c>
      <c r="W3719" s="41">
        <v>33076</v>
      </c>
      <c r="X3719">
        <v>1</v>
      </c>
      <c r="Y3719">
        <v>1</v>
      </c>
      <c r="Z3719" t="s">
        <v>102</v>
      </c>
      <c r="AA3719">
        <v>1</v>
      </c>
      <c r="AB3719" t="s">
        <v>103</v>
      </c>
      <c r="AC3719" t="s">
        <v>297</v>
      </c>
      <c r="AD3719">
        <v>1</v>
      </c>
      <c r="AE3719" t="s">
        <v>322</v>
      </c>
      <c r="AG3719" t="s">
        <v>121</v>
      </c>
      <c r="AJ3719" t="s">
        <v>1452</v>
      </c>
      <c r="AK3719" t="s">
        <v>17810</v>
      </c>
    </row>
    <row r="3720" spans="1:37" hidden="1" x14ac:dyDescent="0.25">
      <c r="A3720" t="s">
        <v>17811</v>
      </c>
      <c r="B3720" t="e">
        <f>VLOOKUP(A3720,[2]mp_ALL!B$1:B$557,1,0)</f>
        <v>#N/A</v>
      </c>
      <c r="C3720" t="s">
        <v>17812</v>
      </c>
      <c r="D3720" t="s">
        <v>39</v>
      </c>
      <c r="E3720" t="s">
        <v>88</v>
      </c>
      <c r="F3720" t="s">
        <v>567</v>
      </c>
      <c r="G3720" t="s">
        <v>568</v>
      </c>
      <c r="H3720" t="s">
        <v>290</v>
      </c>
      <c r="I3720" t="s">
        <v>7406</v>
      </c>
      <c r="J3720">
        <v>1</v>
      </c>
      <c r="K3720" t="s">
        <v>232</v>
      </c>
      <c r="L3720">
        <v>0</v>
      </c>
      <c r="M3720" t="s">
        <v>233</v>
      </c>
      <c r="N3720" t="s">
        <v>7253</v>
      </c>
      <c r="O3720" t="s">
        <v>7407</v>
      </c>
      <c r="R3720" t="s">
        <v>117</v>
      </c>
      <c r="S3720" t="s">
        <v>237</v>
      </c>
      <c r="T3720" t="s">
        <v>17813</v>
      </c>
      <c r="U3720" t="s">
        <v>641</v>
      </c>
      <c r="V3720" s="41">
        <v>41648</v>
      </c>
      <c r="W3720" s="41">
        <v>33358</v>
      </c>
      <c r="X3720">
        <v>0</v>
      </c>
      <c r="Z3720" t="s">
        <v>923</v>
      </c>
      <c r="AA3720">
        <v>1</v>
      </c>
      <c r="AB3720" t="s">
        <v>103</v>
      </c>
      <c r="AC3720" t="s">
        <v>297</v>
      </c>
      <c r="AD3720">
        <v>1</v>
      </c>
      <c r="AE3720" t="s">
        <v>322</v>
      </c>
      <c r="AG3720" t="s">
        <v>121</v>
      </c>
      <c r="AJ3720" t="s">
        <v>15886</v>
      </c>
      <c r="AK3720" t="s">
        <v>17814</v>
      </c>
    </row>
    <row r="3721" spans="1:37" hidden="1" x14ac:dyDescent="0.25">
      <c r="A3721" t="s">
        <v>17815</v>
      </c>
      <c r="B3721" t="e">
        <f>VLOOKUP(A3721,[2]mp_ALL!B$1:B$557,1,0)</f>
        <v>#N/A</v>
      </c>
      <c r="C3721" t="s">
        <v>17816</v>
      </c>
      <c r="D3721" t="s">
        <v>39</v>
      </c>
      <c r="E3721" t="s">
        <v>88</v>
      </c>
      <c r="F3721" t="s">
        <v>567</v>
      </c>
      <c r="G3721" t="s">
        <v>568</v>
      </c>
      <c r="H3721" t="s">
        <v>313</v>
      </c>
      <c r="I3721" t="s">
        <v>4845</v>
      </c>
      <c r="J3721">
        <v>1</v>
      </c>
      <c r="K3721" t="s">
        <v>3011</v>
      </c>
      <c r="L3721">
        <v>0</v>
      </c>
      <c r="M3721" t="s">
        <v>94</v>
      </c>
      <c r="N3721" t="s">
        <v>43</v>
      </c>
      <c r="O3721" t="s">
        <v>4846</v>
      </c>
      <c r="S3721" t="s">
        <v>218</v>
      </c>
      <c r="T3721" t="s">
        <v>17817</v>
      </c>
      <c r="U3721" t="s">
        <v>17818</v>
      </c>
      <c r="V3721" s="41">
        <v>41648</v>
      </c>
      <c r="W3721" s="41">
        <v>32537</v>
      </c>
      <c r="X3721">
        <v>1</v>
      </c>
      <c r="Y3721">
        <v>1</v>
      </c>
      <c r="Z3721" t="s">
        <v>102</v>
      </c>
      <c r="AA3721">
        <v>1</v>
      </c>
      <c r="AB3721" t="s">
        <v>103</v>
      </c>
      <c r="AC3721" t="s">
        <v>297</v>
      </c>
      <c r="AD3721">
        <v>1</v>
      </c>
      <c r="AE3721" t="s">
        <v>322</v>
      </c>
      <c r="AG3721" t="s">
        <v>106</v>
      </c>
      <c r="AI3721" t="s">
        <v>210</v>
      </c>
      <c r="AJ3721" t="s">
        <v>271</v>
      </c>
      <c r="AK3721" t="s">
        <v>17819</v>
      </c>
    </row>
    <row r="3722" spans="1:37" hidden="1" x14ac:dyDescent="0.25">
      <c r="A3722" t="s">
        <v>17820</v>
      </c>
      <c r="B3722" t="e">
        <f>VLOOKUP(A3722,[2]mp_ALL!B$1:B$557,1,0)</f>
        <v>#N/A</v>
      </c>
      <c r="C3722" t="s">
        <v>17821</v>
      </c>
      <c r="D3722" t="s">
        <v>39</v>
      </c>
      <c r="E3722" t="s">
        <v>88</v>
      </c>
      <c r="F3722" t="s">
        <v>567</v>
      </c>
      <c r="G3722" t="s">
        <v>568</v>
      </c>
      <c r="H3722" t="s">
        <v>290</v>
      </c>
      <c r="I3722" t="s">
        <v>2790</v>
      </c>
      <c r="J3722">
        <v>1</v>
      </c>
      <c r="K3722" t="s">
        <v>2197</v>
      </c>
      <c r="L3722">
        <v>0</v>
      </c>
      <c r="M3722" t="s">
        <v>2198</v>
      </c>
      <c r="N3722" t="s">
        <v>2767</v>
      </c>
      <c r="O3722" t="s">
        <v>2791</v>
      </c>
      <c r="R3722" t="s">
        <v>117</v>
      </c>
      <c r="S3722" t="s">
        <v>237</v>
      </c>
      <c r="T3722" t="s">
        <v>17822</v>
      </c>
      <c r="U3722" t="s">
        <v>17823</v>
      </c>
      <c r="V3722" s="41">
        <v>41648</v>
      </c>
      <c r="W3722" s="41">
        <v>33423</v>
      </c>
      <c r="X3722">
        <v>1</v>
      </c>
      <c r="Y3722">
        <v>1</v>
      </c>
      <c r="Z3722" t="s">
        <v>102</v>
      </c>
      <c r="AA3722">
        <v>1</v>
      </c>
      <c r="AB3722" t="s">
        <v>103</v>
      </c>
      <c r="AC3722" t="s">
        <v>297</v>
      </c>
      <c r="AD3722">
        <v>1</v>
      </c>
      <c r="AE3722" t="s">
        <v>298</v>
      </c>
      <c r="AG3722" t="s">
        <v>2202</v>
      </c>
      <c r="AI3722" t="s">
        <v>1444</v>
      </c>
      <c r="AJ3722" t="s">
        <v>8510</v>
      </c>
      <c r="AK3722" t="s">
        <v>17824</v>
      </c>
    </row>
    <row r="3723" spans="1:37" hidden="1" x14ac:dyDescent="0.25">
      <c r="A3723" t="s">
        <v>17825</v>
      </c>
      <c r="B3723" t="e">
        <f>VLOOKUP(A3723,[2]mp_ALL!B$1:B$557,1,0)</f>
        <v>#N/A</v>
      </c>
      <c r="C3723" t="s">
        <v>17826</v>
      </c>
      <c r="D3723" t="s">
        <v>38</v>
      </c>
      <c r="E3723" t="s">
        <v>88</v>
      </c>
      <c r="F3723" t="s">
        <v>8284</v>
      </c>
      <c r="G3723" t="s">
        <v>8285</v>
      </c>
      <c r="H3723" t="s">
        <v>91</v>
      </c>
      <c r="I3723" t="s">
        <v>2331</v>
      </c>
      <c r="J3723">
        <v>1</v>
      </c>
      <c r="K3723" t="s">
        <v>2332</v>
      </c>
      <c r="L3723">
        <v>1</v>
      </c>
      <c r="M3723" t="s">
        <v>1281</v>
      </c>
      <c r="N3723" t="s">
        <v>2094</v>
      </c>
      <c r="O3723" t="s">
        <v>2333</v>
      </c>
      <c r="P3723" t="s">
        <v>2334</v>
      </c>
      <c r="Q3723" t="s">
        <v>2335</v>
      </c>
      <c r="R3723" t="s">
        <v>117</v>
      </c>
      <c r="S3723" t="s">
        <v>99</v>
      </c>
      <c r="T3723" t="s">
        <v>17827</v>
      </c>
      <c r="U3723" t="s">
        <v>17828</v>
      </c>
      <c r="V3723" s="41">
        <v>41645</v>
      </c>
      <c r="W3723" s="41">
        <v>34063</v>
      </c>
      <c r="X3723">
        <v>1</v>
      </c>
      <c r="Y3723">
        <v>0</v>
      </c>
      <c r="Z3723" t="s">
        <v>102</v>
      </c>
      <c r="AA3723">
        <v>1</v>
      </c>
      <c r="AB3723" t="s">
        <v>103</v>
      </c>
      <c r="AC3723" t="s">
        <v>104</v>
      </c>
      <c r="AD3723">
        <v>1</v>
      </c>
      <c r="AE3723" t="s">
        <v>105</v>
      </c>
      <c r="AG3723" t="s">
        <v>228</v>
      </c>
      <c r="AJ3723" t="s">
        <v>490</v>
      </c>
      <c r="AK3723" t="s">
        <v>17829</v>
      </c>
    </row>
    <row r="3724" spans="1:37" hidden="1" x14ac:dyDescent="0.25">
      <c r="A3724" t="s">
        <v>17830</v>
      </c>
      <c r="B3724" t="e">
        <f>VLOOKUP(A3724,[2]mp_ALL!B$1:B$557,1,0)</f>
        <v>#N/A</v>
      </c>
      <c r="C3724" t="s">
        <v>17831</v>
      </c>
      <c r="D3724" t="s">
        <v>38</v>
      </c>
      <c r="E3724" t="s">
        <v>88</v>
      </c>
      <c r="F3724" t="s">
        <v>8284</v>
      </c>
      <c r="G3724" t="s">
        <v>8285</v>
      </c>
      <c r="H3724" t="s">
        <v>91</v>
      </c>
      <c r="I3724" t="s">
        <v>5139</v>
      </c>
      <c r="J3724">
        <v>1</v>
      </c>
      <c r="K3724" t="s">
        <v>5140</v>
      </c>
      <c r="L3724">
        <v>0</v>
      </c>
      <c r="M3724" t="s">
        <v>172</v>
      </c>
      <c r="N3724" t="s">
        <v>173</v>
      </c>
      <c r="O3724" t="s">
        <v>5141</v>
      </c>
      <c r="P3724" t="s">
        <v>5142</v>
      </c>
      <c r="Q3724" t="s">
        <v>5143</v>
      </c>
      <c r="R3724" t="s">
        <v>147</v>
      </c>
      <c r="S3724" t="s">
        <v>3344</v>
      </c>
      <c r="T3724" t="s">
        <v>17832</v>
      </c>
      <c r="U3724" t="s">
        <v>1641</v>
      </c>
      <c r="V3724" s="41">
        <v>41645</v>
      </c>
      <c r="W3724" s="41">
        <v>34040</v>
      </c>
      <c r="X3724">
        <v>0</v>
      </c>
      <c r="Z3724" t="s">
        <v>102</v>
      </c>
      <c r="AA3724">
        <v>1</v>
      </c>
      <c r="AB3724" t="s">
        <v>103</v>
      </c>
      <c r="AC3724" t="s">
        <v>104</v>
      </c>
      <c r="AD3724">
        <v>1</v>
      </c>
      <c r="AE3724" t="s">
        <v>120</v>
      </c>
      <c r="AG3724" t="s">
        <v>179</v>
      </c>
      <c r="AJ3724" t="s">
        <v>107</v>
      </c>
      <c r="AK3724" t="s">
        <v>17833</v>
      </c>
    </row>
    <row r="3725" spans="1:37" hidden="1" x14ac:dyDescent="0.25">
      <c r="A3725" t="s">
        <v>17834</v>
      </c>
      <c r="B3725" t="e">
        <f>VLOOKUP(A3725,[2]mp_ALL!B$1:B$557,1,0)</f>
        <v>#N/A</v>
      </c>
      <c r="C3725" t="s">
        <v>17835</v>
      </c>
      <c r="D3725" t="s">
        <v>36</v>
      </c>
      <c r="E3725" t="s">
        <v>88</v>
      </c>
      <c r="F3725" t="s">
        <v>89</v>
      </c>
      <c r="G3725" t="s">
        <v>90</v>
      </c>
      <c r="H3725" t="s">
        <v>290</v>
      </c>
      <c r="I3725" t="s">
        <v>17836</v>
      </c>
      <c r="J3725">
        <v>1</v>
      </c>
      <c r="K3725" t="s">
        <v>1485</v>
      </c>
      <c r="L3725">
        <v>0</v>
      </c>
      <c r="M3725" t="s">
        <v>1486</v>
      </c>
      <c r="N3725" t="s">
        <v>2384</v>
      </c>
      <c r="O3725" t="s">
        <v>17837</v>
      </c>
      <c r="R3725" t="s">
        <v>147</v>
      </c>
      <c r="S3725" t="s">
        <v>148</v>
      </c>
      <c r="T3725" t="s">
        <v>17838</v>
      </c>
      <c r="U3725" t="s">
        <v>17839</v>
      </c>
      <c r="V3725" s="41">
        <v>41648</v>
      </c>
      <c r="W3725" s="41">
        <v>32963</v>
      </c>
      <c r="X3725">
        <v>0</v>
      </c>
      <c r="Z3725" t="s">
        <v>11873</v>
      </c>
      <c r="AA3725">
        <v>1</v>
      </c>
      <c r="AB3725" t="s">
        <v>103</v>
      </c>
      <c r="AC3725" t="s">
        <v>297</v>
      </c>
      <c r="AD3725">
        <v>1</v>
      </c>
      <c r="AE3725" t="s">
        <v>322</v>
      </c>
      <c r="AG3725" t="s">
        <v>148</v>
      </c>
      <c r="AJ3725" t="s">
        <v>465</v>
      </c>
      <c r="AK3725" t="s">
        <v>17840</v>
      </c>
    </row>
    <row r="3726" spans="1:37" hidden="1" x14ac:dyDescent="0.25">
      <c r="A3726" t="s">
        <v>17841</v>
      </c>
      <c r="B3726" t="e">
        <f>VLOOKUP(A3726,[2]mp_ALL!B$1:B$557,1,0)</f>
        <v>#N/A</v>
      </c>
      <c r="C3726" t="s">
        <v>17842</v>
      </c>
      <c r="D3726" t="s">
        <v>38</v>
      </c>
      <c r="E3726" t="s">
        <v>88</v>
      </c>
      <c r="F3726" t="s">
        <v>8284</v>
      </c>
      <c r="G3726" t="s">
        <v>8285</v>
      </c>
      <c r="H3726" t="s">
        <v>91</v>
      </c>
      <c r="I3726" t="s">
        <v>17843</v>
      </c>
      <c r="J3726">
        <v>1</v>
      </c>
      <c r="K3726" t="s">
        <v>8937</v>
      </c>
      <c r="L3726">
        <v>0</v>
      </c>
      <c r="M3726" t="s">
        <v>316</v>
      </c>
      <c r="N3726" t="s">
        <v>2802</v>
      </c>
      <c r="O3726" t="s">
        <v>8938</v>
      </c>
      <c r="P3726" t="s">
        <v>17844</v>
      </c>
      <c r="Q3726" t="s">
        <v>17845</v>
      </c>
      <c r="S3726" t="s">
        <v>319</v>
      </c>
      <c r="T3726" t="s">
        <v>17846</v>
      </c>
      <c r="U3726" t="s">
        <v>17847</v>
      </c>
      <c r="V3726" s="41">
        <v>41645</v>
      </c>
      <c r="W3726" s="41">
        <v>34586</v>
      </c>
      <c r="X3726">
        <v>1</v>
      </c>
      <c r="Y3726">
        <v>0</v>
      </c>
      <c r="Z3726" t="s">
        <v>102</v>
      </c>
      <c r="AA3726">
        <v>1</v>
      </c>
      <c r="AB3726" t="s">
        <v>103</v>
      </c>
      <c r="AC3726" t="s">
        <v>104</v>
      </c>
      <c r="AD3726">
        <v>1</v>
      </c>
      <c r="AE3726" t="s">
        <v>308</v>
      </c>
      <c r="AG3726" t="s">
        <v>2183</v>
      </c>
      <c r="AJ3726" t="s">
        <v>490</v>
      </c>
      <c r="AK3726" t="s">
        <v>17848</v>
      </c>
    </row>
    <row r="3727" spans="1:37" hidden="1" x14ac:dyDescent="0.25">
      <c r="A3727" t="s">
        <v>17849</v>
      </c>
      <c r="B3727" t="e">
        <f>VLOOKUP(A3727,[2]mp_ALL!B$1:B$557,1,0)</f>
        <v>#N/A</v>
      </c>
      <c r="C3727" t="s">
        <v>17850</v>
      </c>
      <c r="D3727" t="s">
        <v>36</v>
      </c>
      <c r="E3727" t="s">
        <v>88</v>
      </c>
      <c r="F3727" t="s">
        <v>89</v>
      </c>
      <c r="G3727" t="s">
        <v>90</v>
      </c>
      <c r="H3727" t="s">
        <v>290</v>
      </c>
      <c r="I3727" t="s">
        <v>17851</v>
      </c>
      <c r="J3727">
        <v>1</v>
      </c>
      <c r="K3727" t="s">
        <v>2277</v>
      </c>
      <c r="L3727">
        <v>0</v>
      </c>
      <c r="M3727" t="s">
        <v>2278</v>
      </c>
      <c r="N3727" t="s">
        <v>7158</v>
      </c>
      <c r="O3727" t="s">
        <v>17852</v>
      </c>
      <c r="R3727" t="s">
        <v>2281</v>
      </c>
      <c r="S3727" t="s">
        <v>560</v>
      </c>
      <c r="T3727" t="s">
        <v>17853</v>
      </c>
      <c r="U3727" t="s">
        <v>17854</v>
      </c>
      <c r="V3727" s="41">
        <v>41648</v>
      </c>
      <c r="W3727" s="41">
        <v>33884</v>
      </c>
      <c r="X3727">
        <v>1</v>
      </c>
      <c r="Y3727">
        <v>0</v>
      </c>
      <c r="Z3727" t="s">
        <v>102</v>
      </c>
      <c r="AA3727">
        <v>1</v>
      </c>
      <c r="AB3727" t="s">
        <v>576</v>
      </c>
      <c r="AC3727" t="s">
        <v>297</v>
      </c>
      <c r="AD3727">
        <v>1</v>
      </c>
      <c r="AE3727" t="s">
        <v>563</v>
      </c>
      <c r="AG3727" t="s">
        <v>2183</v>
      </c>
      <c r="AJ3727" t="s">
        <v>107</v>
      </c>
      <c r="AK3727" t="s">
        <v>17855</v>
      </c>
    </row>
    <row r="3728" spans="1:37" hidden="1" x14ac:dyDescent="0.25">
      <c r="A3728" t="s">
        <v>17856</v>
      </c>
      <c r="B3728" t="e">
        <f>VLOOKUP(A3728,[2]mp_ALL!B$1:B$557,1,0)</f>
        <v>#N/A</v>
      </c>
      <c r="C3728" t="s">
        <v>17857</v>
      </c>
      <c r="D3728" t="s">
        <v>36</v>
      </c>
      <c r="E3728" t="s">
        <v>88</v>
      </c>
      <c r="F3728" t="s">
        <v>154</v>
      </c>
      <c r="G3728" t="s">
        <v>155</v>
      </c>
      <c r="H3728" t="s">
        <v>290</v>
      </c>
      <c r="I3728" t="s">
        <v>4738</v>
      </c>
      <c r="J3728">
        <v>1</v>
      </c>
      <c r="K3728" t="s">
        <v>555</v>
      </c>
      <c r="L3728">
        <v>0</v>
      </c>
      <c r="M3728" t="s">
        <v>556</v>
      </c>
      <c r="N3728" t="s">
        <v>1467</v>
      </c>
      <c r="O3728" t="s">
        <v>4739</v>
      </c>
      <c r="R3728" t="s">
        <v>559</v>
      </c>
      <c r="S3728" t="s">
        <v>560</v>
      </c>
      <c r="T3728" t="s">
        <v>17858</v>
      </c>
      <c r="U3728" t="s">
        <v>17859</v>
      </c>
      <c r="V3728" s="41">
        <v>41648</v>
      </c>
      <c r="W3728" s="41">
        <v>33761</v>
      </c>
      <c r="X3728">
        <v>1</v>
      </c>
      <c r="Y3728">
        <v>0</v>
      </c>
      <c r="Z3728" t="s">
        <v>102</v>
      </c>
      <c r="AA3728">
        <v>1</v>
      </c>
      <c r="AB3728" t="s">
        <v>103</v>
      </c>
      <c r="AC3728" t="s">
        <v>297</v>
      </c>
      <c r="AD3728">
        <v>1</v>
      </c>
      <c r="AE3728" t="s">
        <v>563</v>
      </c>
      <c r="AG3728" t="s">
        <v>564</v>
      </c>
      <c r="AJ3728" t="s">
        <v>1556</v>
      </c>
      <c r="AK3728" t="s">
        <v>17860</v>
      </c>
    </row>
    <row r="3729" spans="1:37" hidden="1" x14ac:dyDescent="0.25">
      <c r="A3729" t="s">
        <v>17861</v>
      </c>
      <c r="B3729" t="e">
        <f>VLOOKUP(A3729,[2]mp_ALL!B$1:B$557,1,0)</f>
        <v>#N/A</v>
      </c>
      <c r="C3729" t="s">
        <v>17862</v>
      </c>
      <c r="D3729" t="s">
        <v>38</v>
      </c>
      <c r="E3729" t="s">
        <v>88</v>
      </c>
      <c r="F3729" t="s">
        <v>8284</v>
      </c>
      <c r="G3729" t="s">
        <v>8285</v>
      </c>
      <c r="H3729" t="s">
        <v>91</v>
      </c>
      <c r="I3729" t="s">
        <v>6617</v>
      </c>
      <c r="J3729">
        <v>1</v>
      </c>
      <c r="K3729" t="s">
        <v>1396</v>
      </c>
      <c r="L3729">
        <v>1</v>
      </c>
      <c r="M3729" t="s">
        <v>414</v>
      </c>
      <c r="N3729" t="s">
        <v>159</v>
      </c>
      <c r="O3729" t="s">
        <v>1672</v>
      </c>
      <c r="P3729" t="s">
        <v>1673</v>
      </c>
      <c r="Q3729" t="s">
        <v>6618</v>
      </c>
      <c r="R3729" t="s">
        <v>117</v>
      </c>
      <c r="S3729" t="s">
        <v>163</v>
      </c>
      <c r="T3729" t="s">
        <v>17863</v>
      </c>
      <c r="U3729" t="s">
        <v>17864</v>
      </c>
      <c r="V3729" s="41">
        <v>41645</v>
      </c>
      <c r="W3729" s="41">
        <v>33365</v>
      </c>
      <c r="X3729">
        <v>1</v>
      </c>
      <c r="Y3729">
        <v>0</v>
      </c>
      <c r="Z3729" t="s">
        <v>102</v>
      </c>
      <c r="AA3729">
        <v>1</v>
      </c>
      <c r="AB3729" t="s">
        <v>103</v>
      </c>
      <c r="AC3729" t="s">
        <v>104</v>
      </c>
      <c r="AD3729">
        <v>1</v>
      </c>
      <c r="AE3729" t="s">
        <v>105</v>
      </c>
      <c r="AG3729" t="s">
        <v>121</v>
      </c>
      <c r="AJ3729" t="s">
        <v>357</v>
      </c>
      <c r="AK3729" t="s">
        <v>17865</v>
      </c>
    </row>
    <row r="3730" spans="1:37" hidden="1" x14ac:dyDescent="0.25">
      <c r="A3730" t="s">
        <v>17866</v>
      </c>
      <c r="B3730" t="e">
        <f>VLOOKUP(A3730,[2]mp_ALL!B$1:B$557,1,0)</f>
        <v>#N/A</v>
      </c>
      <c r="C3730" t="s">
        <v>17867</v>
      </c>
      <c r="D3730" t="s">
        <v>36</v>
      </c>
      <c r="E3730" t="s">
        <v>88</v>
      </c>
      <c r="F3730" t="s">
        <v>89</v>
      </c>
      <c r="G3730" t="s">
        <v>90</v>
      </c>
      <c r="H3730" t="s">
        <v>290</v>
      </c>
      <c r="I3730" t="s">
        <v>1035</v>
      </c>
      <c r="J3730">
        <v>1</v>
      </c>
      <c r="K3730" t="s">
        <v>1036</v>
      </c>
      <c r="L3730">
        <v>0</v>
      </c>
      <c r="M3730" t="s">
        <v>316</v>
      </c>
      <c r="N3730" t="s">
        <v>317</v>
      </c>
      <c r="O3730" t="s">
        <v>1037</v>
      </c>
      <c r="S3730" t="s">
        <v>525</v>
      </c>
      <c r="T3730" t="s">
        <v>17868</v>
      </c>
      <c r="U3730" t="s">
        <v>17869</v>
      </c>
      <c r="V3730" s="41">
        <v>41648</v>
      </c>
      <c r="W3730" s="41">
        <v>33566</v>
      </c>
      <c r="X3730">
        <v>0</v>
      </c>
      <c r="Z3730" t="s">
        <v>923</v>
      </c>
      <c r="AA3730">
        <v>1</v>
      </c>
      <c r="AB3730" t="s">
        <v>103</v>
      </c>
      <c r="AC3730" t="s">
        <v>297</v>
      </c>
      <c r="AD3730">
        <v>1</v>
      </c>
      <c r="AE3730" t="s">
        <v>322</v>
      </c>
      <c r="AG3730" t="s">
        <v>1040</v>
      </c>
      <c r="AJ3730" t="s">
        <v>352</v>
      </c>
      <c r="AK3730" t="s">
        <v>17870</v>
      </c>
    </row>
    <row r="3731" spans="1:37" hidden="1" x14ac:dyDescent="0.25">
      <c r="A3731" t="s">
        <v>17871</v>
      </c>
      <c r="B3731" t="e">
        <f>VLOOKUP(A3731,[2]mp_ALL!B$1:B$557,1,0)</f>
        <v>#N/A</v>
      </c>
      <c r="C3731" t="s">
        <v>17872</v>
      </c>
      <c r="D3731" t="s">
        <v>36</v>
      </c>
      <c r="E3731" t="s">
        <v>88</v>
      </c>
      <c r="F3731" t="s">
        <v>89</v>
      </c>
      <c r="G3731" t="s">
        <v>90</v>
      </c>
      <c r="H3731" t="s">
        <v>290</v>
      </c>
      <c r="I3731" t="s">
        <v>17873</v>
      </c>
      <c r="J3731">
        <v>1</v>
      </c>
      <c r="K3731" t="s">
        <v>3370</v>
      </c>
      <c r="L3731">
        <v>0</v>
      </c>
      <c r="M3731" t="s">
        <v>113</v>
      </c>
      <c r="N3731" t="s">
        <v>293</v>
      </c>
      <c r="O3731" t="s">
        <v>17874</v>
      </c>
      <c r="R3731" t="s">
        <v>117</v>
      </c>
      <c r="S3731" t="s">
        <v>199</v>
      </c>
      <c r="T3731" t="s">
        <v>17875</v>
      </c>
      <c r="U3731" t="s">
        <v>17876</v>
      </c>
      <c r="V3731" s="41">
        <v>41648</v>
      </c>
      <c r="W3731" s="41">
        <v>32483</v>
      </c>
      <c r="X3731">
        <v>1</v>
      </c>
      <c r="Y3731">
        <v>2</v>
      </c>
      <c r="Z3731" t="s">
        <v>102</v>
      </c>
      <c r="AA3731">
        <v>1</v>
      </c>
      <c r="AB3731" t="s">
        <v>103</v>
      </c>
      <c r="AC3731" t="s">
        <v>297</v>
      </c>
      <c r="AD3731">
        <v>1</v>
      </c>
      <c r="AE3731" t="s">
        <v>322</v>
      </c>
      <c r="AG3731" t="s">
        <v>121</v>
      </c>
      <c r="AJ3731" t="s">
        <v>694</v>
      </c>
      <c r="AK3731" t="s">
        <v>17877</v>
      </c>
    </row>
    <row r="3732" spans="1:37" hidden="1" x14ac:dyDescent="0.25">
      <c r="A3732" t="s">
        <v>17878</v>
      </c>
      <c r="B3732" t="e">
        <f>VLOOKUP(A3732,[2]mp_ALL!B$1:B$557,1,0)</f>
        <v>#N/A</v>
      </c>
      <c r="C3732" t="s">
        <v>17879</v>
      </c>
      <c r="D3732" t="s">
        <v>37</v>
      </c>
      <c r="E3732" t="s">
        <v>88</v>
      </c>
      <c r="F3732" t="s">
        <v>8284</v>
      </c>
      <c r="G3732" t="s">
        <v>8285</v>
      </c>
      <c r="H3732" t="s">
        <v>91</v>
      </c>
      <c r="I3732" t="s">
        <v>1172</v>
      </c>
      <c r="J3732">
        <v>1</v>
      </c>
      <c r="K3732" t="s">
        <v>728</v>
      </c>
      <c r="L3732">
        <v>1</v>
      </c>
      <c r="M3732" t="s">
        <v>158</v>
      </c>
      <c r="N3732" t="s">
        <v>184</v>
      </c>
      <c r="O3732" t="s">
        <v>185</v>
      </c>
      <c r="P3732" t="s">
        <v>1044</v>
      </c>
      <c r="Q3732" t="s">
        <v>1173</v>
      </c>
      <c r="R3732" t="s">
        <v>117</v>
      </c>
      <c r="S3732" t="s">
        <v>163</v>
      </c>
      <c r="T3732" t="s">
        <v>17880</v>
      </c>
      <c r="U3732" t="s">
        <v>17881</v>
      </c>
      <c r="V3732" s="41">
        <v>41645</v>
      </c>
      <c r="W3732" s="41">
        <v>33747</v>
      </c>
      <c r="X3732">
        <v>1</v>
      </c>
      <c r="Y3732">
        <v>0</v>
      </c>
      <c r="Z3732" t="s">
        <v>102</v>
      </c>
      <c r="AA3732">
        <v>1</v>
      </c>
      <c r="AB3732" t="s">
        <v>103</v>
      </c>
      <c r="AC3732" t="s">
        <v>104</v>
      </c>
      <c r="AD3732">
        <v>1</v>
      </c>
      <c r="AE3732" t="s">
        <v>105</v>
      </c>
      <c r="AG3732" t="s">
        <v>121</v>
      </c>
      <c r="AJ3732" t="s">
        <v>107</v>
      </c>
      <c r="AK3732" t="s">
        <v>17882</v>
      </c>
    </row>
    <row r="3733" spans="1:37" hidden="1" x14ac:dyDescent="0.25">
      <c r="A3733" t="s">
        <v>17883</v>
      </c>
      <c r="B3733" t="e">
        <f>VLOOKUP(A3733,[2]mp_ALL!B$1:B$557,1,0)</f>
        <v>#N/A</v>
      </c>
      <c r="C3733" t="s">
        <v>17884</v>
      </c>
      <c r="D3733" t="s">
        <v>38</v>
      </c>
      <c r="E3733" t="s">
        <v>88</v>
      </c>
      <c r="F3733" t="s">
        <v>8284</v>
      </c>
      <c r="G3733" t="s">
        <v>8285</v>
      </c>
      <c r="H3733" t="s">
        <v>91</v>
      </c>
      <c r="I3733" t="s">
        <v>8431</v>
      </c>
      <c r="J3733">
        <v>1</v>
      </c>
      <c r="K3733" t="s">
        <v>728</v>
      </c>
      <c r="L3733">
        <v>1</v>
      </c>
      <c r="M3733" t="s">
        <v>158</v>
      </c>
      <c r="N3733" t="s">
        <v>184</v>
      </c>
      <c r="O3733" t="s">
        <v>867</v>
      </c>
      <c r="P3733" t="s">
        <v>8432</v>
      </c>
      <c r="Q3733" t="s">
        <v>8433</v>
      </c>
      <c r="R3733" t="s">
        <v>117</v>
      </c>
      <c r="S3733" t="s">
        <v>163</v>
      </c>
      <c r="T3733" t="s">
        <v>17885</v>
      </c>
      <c r="U3733" t="s">
        <v>10226</v>
      </c>
      <c r="V3733" s="41">
        <v>41645</v>
      </c>
      <c r="W3733" s="41">
        <v>33773</v>
      </c>
      <c r="X3733">
        <v>1</v>
      </c>
      <c r="Y3733">
        <v>0</v>
      </c>
      <c r="Z3733" t="s">
        <v>102</v>
      </c>
      <c r="AA3733">
        <v>1</v>
      </c>
      <c r="AB3733" t="s">
        <v>103</v>
      </c>
      <c r="AC3733" t="s">
        <v>104</v>
      </c>
      <c r="AD3733">
        <v>1</v>
      </c>
      <c r="AE3733" t="s">
        <v>105</v>
      </c>
      <c r="AG3733" t="s">
        <v>121</v>
      </c>
      <c r="AJ3733" t="s">
        <v>1153</v>
      </c>
      <c r="AK3733" t="s">
        <v>17886</v>
      </c>
    </row>
    <row r="3734" spans="1:37" hidden="1" x14ac:dyDescent="0.25">
      <c r="A3734" t="s">
        <v>17887</v>
      </c>
      <c r="B3734" t="e">
        <f>VLOOKUP(A3734,[2]mp_ALL!B$1:B$557,1,0)</f>
        <v>#N/A</v>
      </c>
      <c r="C3734" t="s">
        <v>17888</v>
      </c>
      <c r="D3734" t="s">
        <v>38</v>
      </c>
      <c r="E3734" t="s">
        <v>88</v>
      </c>
      <c r="F3734" t="s">
        <v>8284</v>
      </c>
      <c r="G3734" t="s">
        <v>8285</v>
      </c>
      <c r="H3734" t="s">
        <v>91</v>
      </c>
      <c r="I3734" t="s">
        <v>3930</v>
      </c>
      <c r="J3734">
        <v>1</v>
      </c>
      <c r="K3734" t="s">
        <v>1396</v>
      </c>
      <c r="L3734">
        <v>1</v>
      </c>
      <c r="M3734" t="s">
        <v>414</v>
      </c>
      <c r="N3734" t="s">
        <v>159</v>
      </c>
      <c r="O3734" t="s">
        <v>1397</v>
      </c>
      <c r="P3734" t="s">
        <v>1398</v>
      </c>
      <c r="Q3734" t="s">
        <v>3931</v>
      </c>
      <c r="R3734" t="s">
        <v>117</v>
      </c>
      <c r="S3734" t="s">
        <v>148</v>
      </c>
      <c r="T3734" t="s">
        <v>17889</v>
      </c>
      <c r="U3734" t="s">
        <v>17890</v>
      </c>
      <c r="V3734" s="41">
        <v>41645</v>
      </c>
      <c r="W3734" s="41">
        <v>34148</v>
      </c>
      <c r="X3734">
        <v>1</v>
      </c>
      <c r="Y3734">
        <v>1</v>
      </c>
      <c r="Z3734" t="s">
        <v>102</v>
      </c>
      <c r="AA3734">
        <v>1</v>
      </c>
      <c r="AB3734" t="s">
        <v>103</v>
      </c>
      <c r="AC3734" t="s">
        <v>104</v>
      </c>
      <c r="AD3734">
        <v>1</v>
      </c>
      <c r="AE3734" t="s">
        <v>105</v>
      </c>
      <c r="AG3734" t="s">
        <v>121</v>
      </c>
      <c r="AJ3734" t="s">
        <v>1338</v>
      </c>
      <c r="AK3734" t="s">
        <v>17891</v>
      </c>
    </row>
    <row r="3735" spans="1:37" hidden="1" x14ac:dyDescent="0.25">
      <c r="A3735" t="s">
        <v>17892</v>
      </c>
      <c r="B3735" t="e">
        <f>VLOOKUP(A3735,[2]mp_ALL!B$1:B$557,1,0)</f>
        <v>#N/A</v>
      </c>
      <c r="C3735" t="s">
        <v>17893</v>
      </c>
      <c r="D3735" t="s">
        <v>38</v>
      </c>
      <c r="E3735" t="s">
        <v>88</v>
      </c>
      <c r="F3735" t="s">
        <v>8284</v>
      </c>
      <c r="G3735" t="s">
        <v>8285</v>
      </c>
      <c r="H3735" t="s">
        <v>91</v>
      </c>
      <c r="I3735" t="s">
        <v>8851</v>
      </c>
      <c r="J3735">
        <v>1</v>
      </c>
      <c r="K3735" t="s">
        <v>425</v>
      </c>
      <c r="L3735">
        <v>1</v>
      </c>
      <c r="M3735" t="s">
        <v>113</v>
      </c>
      <c r="N3735" t="s">
        <v>195</v>
      </c>
      <c r="O3735" t="s">
        <v>426</v>
      </c>
      <c r="P3735" t="s">
        <v>2841</v>
      </c>
      <c r="Q3735" t="s">
        <v>8852</v>
      </c>
      <c r="R3735" t="s">
        <v>117</v>
      </c>
      <c r="S3735" t="s">
        <v>199</v>
      </c>
      <c r="T3735" t="s">
        <v>17894</v>
      </c>
      <c r="U3735" t="s">
        <v>17895</v>
      </c>
      <c r="V3735" s="41">
        <v>41645</v>
      </c>
      <c r="W3735" s="41">
        <v>34460</v>
      </c>
      <c r="X3735">
        <v>1</v>
      </c>
      <c r="Y3735">
        <v>0</v>
      </c>
      <c r="Z3735" t="s">
        <v>102</v>
      </c>
      <c r="AA3735">
        <v>1</v>
      </c>
      <c r="AB3735" t="s">
        <v>103</v>
      </c>
      <c r="AC3735" t="s">
        <v>104</v>
      </c>
      <c r="AD3735">
        <v>1</v>
      </c>
      <c r="AE3735" t="s">
        <v>105</v>
      </c>
      <c r="AG3735" t="s">
        <v>121</v>
      </c>
      <c r="AJ3735" t="s">
        <v>190</v>
      </c>
      <c r="AK3735" t="s">
        <v>17896</v>
      </c>
    </row>
    <row r="3736" spans="1:37" hidden="1" x14ac:dyDescent="0.25">
      <c r="A3736" t="s">
        <v>17897</v>
      </c>
      <c r="B3736" t="e">
        <f>VLOOKUP(A3736,[2]mp_ALL!B$1:B$557,1,0)</f>
        <v>#N/A</v>
      </c>
      <c r="C3736" t="s">
        <v>17898</v>
      </c>
      <c r="D3736" t="s">
        <v>38</v>
      </c>
      <c r="E3736" t="s">
        <v>88</v>
      </c>
      <c r="F3736" t="s">
        <v>8284</v>
      </c>
      <c r="G3736" t="s">
        <v>8285</v>
      </c>
      <c r="H3736" t="s">
        <v>91</v>
      </c>
      <c r="I3736" t="s">
        <v>13066</v>
      </c>
      <c r="J3736">
        <v>1</v>
      </c>
      <c r="K3736" t="s">
        <v>6396</v>
      </c>
      <c r="L3736">
        <v>1</v>
      </c>
      <c r="M3736" t="s">
        <v>172</v>
      </c>
      <c r="N3736" t="s">
        <v>173</v>
      </c>
      <c r="O3736" t="s">
        <v>3828</v>
      </c>
      <c r="P3736" t="s">
        <v>4297</v>
      </c>
      <c r="Q3736" t="s">
        <v>13067</v>
      </c>
      <c r="R3736" t="s">
        <v>147</v>
      </c>
      <c r="S3736" t="s">
        <v>3344</v>
      </c>
      <c r="T3736" t="s">
        <v>17899</v>
      </c>
      <c r="U3736" t="s">
        <v>17900</v>
      </c>
      <c r="V3736" s="41">
        <v>41645</v>
      </c>
      <c r="W3736" s="41">
        <v>34333</v>
      </c>
      <c r="X3736">
        <v>1</v>
      </c>
      <c r="Y3736">
        <v>1</v>
      </c>
      <c r="Z3736" t="s">
        <v>102</v>
      </c>
      <c r="AA3736">
        <v>1</v>
      </c>
      <c r="AB3736" t="s">
        <v>103</v>
      </c>
      <c r="AC3736" t="s">
        <v>104</v>
      </c>
      <c r="AD3736">
        <v>1</v>
      </c>
      <c r="AE3736" t="s">
        <v>105</v>
      </c>
      <c r="AG3736" t="s">
        <v>179</v>
      </c>
      <c r="AJ3736" t="s">
        <v>663</v>
      </c>
      <c r="AK3736" t="s">
        <v>17901</v>
      </c>
    </row>
    <row r="3737" spans="1:37" hidden="1" x14ac:dyDescent="0.25">
      <c r="A3737" t="s">
        <v>17902</v>
      </c>
      <c r="B3737" t="e">
        <f>VLOOKUP(A3737,[2]mp_ALL!B$1:B$557,1,0)</f>
        <v>#N/A</v>
      </c>
      <c r="C3737" t="s">
        <v>17903</v>
      </c>
      <c r="D3737" t="s">
        <v>37</v>
      </c>
      <c r="E3737" t="s">
        <v>88</v>
      </c>
      <c r="F3737" t="s">
        <v>8284</v>
      </c>
      <c r="G3737" t="s">
        <v>8285</v>
      </c>
      <c r="H3737" t="s">
        <v>91</v>
      </c>
      <c r="I3737" t="s">
        <v>8168</v>
      </c>
      <c r="J3737">
        <v>1</v>
      </c>
      <c r="K3737" t="s">
        <v>513</v>
      </c>
      <c r="L3737">
        <v>1</v>
      </c>
      <c r="M3737" t="s">
        <v>435</v>
      </c>
      <c r="N3737" t="s">
        <v>505</v>
      </c>
      <c r="O3737" t="s">
        <v>1127</v>
      </c>
      <c r="P3737" t="s">
        <v>8169</v>
      </c>
      <c r="Q3737" t="s">
        <v>8170</v>
      </c>
      <c r="R3737" t="s">
        <v>117</v>
      </c>
      <c r="S3737" t="s">
        <v>148</v>
      </c>
      <c r="T3737" t="s">
        <v>17904</v>
      </c>
      <c r="U3737" t="s">
        <v>17905</v>
      </c>
      <c r="V3737" s="41">
        <v>41645</v>
      </c>
      <c r="W3737" s="41">
        <v>34204</v>
      </c>
      <c r="X3737">
        <v>1</v>
      </c>
      <c r="Y3737">
        <v>1</v>
      </c>
      <c r="Z3737" t="s">
        <v>102</v>
      </c>
      <c r="AA3737">
        <v>1</v>
      </c>
      <c r="AB3737" t="s">
        <v>103</v>
      </c>
      <c r="AC3737" t="s">
        <v>104</v>
      </c>
      <c r="AD3737">
        <v>1</v>
      </c>
      <c r="AE3737" t="s">
        <v>138</v>
      </c>
      <c r="AG3737" t="s">
        <v>148</v>
      </c>
      <c r="AJ3737" t="s">
        <v>107</v>
      </c>
      <c r="AK3737" t="s">
        <v>17906</v>
      </c>
    </row>
    <row r="3738" spans="1:37" hidden="1" x14ac:dyDescent="0.25">
      <c r="A3738" t="s">
        <v>17907</v>
      </c>
      <c r="B3738" t="e">
        <f>VLOOKUP(A3738,[2]mp_ALL!B$1:B$557,1,0)</f>
        <v>#N/A</v>
      </c>
      <c r="C3738" t="s">
        <v>17908</v>
      </c>
      <c r="D3738" t="s">
        <v>38</v>
      </c>
      <c r="E3738" t="s">
        <v>88</v>
      </c>
      <c r="F3738" t="s">
        <v>8284</v>
      </c>
      <c r="G3738" t="s">
        <v>8285</v>
      </c>
      <c r="H3738" t="s">
        <v>91</v>
      </c>
      <c r="I3738" t="s">
        <v>11548</v>
      </c>
      <c r="J3738">
        <v>1</v>
      </c>
      <c r="K3738" t="s">
        <v>728</v>
      </c>
      <c r="L3738">
        <v>1</v>
      </c>
      <c r="M3738" t="s">
        <v>158</v>
      </c>
      <c r="N3738" t="s">
        <v>184</v>
      </c>
      <c r="O3738" t="s">
        <v>867</v>
      </c>
      <c r="P3738" t="s">
        <v>8432</v>
      </c>
      <c r="Q3738" t="s">
        <v>11549</v>
      </c>
      <c r="R3738" t="s">
        <v>117</v>
      </c>
      <c r="S3738" t="s">
        <v>163</v>
      </c>
      <c r="T3738" t="s">
        <v>17909</v>
      </c>
      <c r="U3738" t="s">
        <v>17910</v>
      </c>
      <c r="V3738" s="41">
        <v>41645</v>
      </c>
      <c r="W3738" s="41">
        <v>34090</v>
      </c>
      <c r="X3738">
        <v>1</v>
      </c>
      <c r="Y3738">
        <v>1</v>
      </c>
      <c r="Z3738" t="s">
        <v>102</v>
      </c>
      <c r="AA3738">
        <v>1</v>
      </c>
      <c r="AB3738" t="s">
        <v>103</v>
      </c>
      <c r="AC3738" t="s">
        <v>104</v>
      </c>
      <c r="AD3738">
        <v>1</v>
      </c>
      <c r="AE3738" t="s">
        <v>105</v>
      </c>
      <c r="AG3738" t="s">
        <v>121</v>
      </c>
      <c r="AJ3738" t="s">
        <v>1153</v>
      </c>
      <c r="AK3738" t="s">
        <v>17911</v>
      </c>
    </row>
    <row r="3739" spans="1:37" hidden="1" x14ac:dyDescent="0.25">
      <c r="A3739" t="s">
        <v>17912</v>
      </c>
      <c r="B3739" t="e">
        <f>VLOOKUP(A3739,[2]mp_ALL!B$1:B$557,1,0)</f>
        <v>#N/A</v>
      </c>
      <c r="C3739" t="s">
        <v>17913</v>
      </c>
      <c r="D3739" t="s">
        <v>37</v>
      </c>
      <c r="E3739" t="s">
        <v>88</v>
      </c>
      <c r="F3739" t="s">
        <v>8284</v>
      </c>
      <c r="G3739" t="s">
        <v>8285</v>
      </c>
      <c r="H3739" t="s">
        <v>91</v>
      </c>
      <c r="I3739" t="s">
        <v>7872</v>
      </c>
      <c r="J3739">
        <v>1</v>
      </c>
      <c r="K3739" t="s">
        <v>721</v>
      </c>
      <c r="L3739">
        <v>1</v>
      </c>
      <c r="M3739" t="s">
        <v>414</v>
      </c>
      <c r="N3739" t="s">
        <v>159</v>
      </c>
      <c r="O3739" t="s">
        <v>1311</v>
      </c>
      <c r="P3739" t="s">
        <v>1312</v>
      </c>
      <c r="Q3739" t="s">
        <v>7873</v>
      </c>
      <c r="R3739" t="s">
        <v>117</v>
      </c>
      <c r="S3739" t="s">
        <v>163</v>
      </c>
      <c r="T3739" t="s">
        <v>17914</v>
      </c>
      <c r="U3739" t="s">
        <v>17915</v>
      </c>
      <c r="V3739" s="41">
        <v>41645</v>
      </c>
      <c r="W3739" s="41">
        <v>33843</v>
      </c>
      <c r="X3739">
        <v>1</v>
      </c>
      <c r="Y3739">
        <v>0</v>
      </c>
      <c r="Z3739" t="s">
        <v>102</v>
      </c>
      <c r="AA3739">
        <v>1</v>
      </c>
      <c r="AB3739" t="s">
        <v>103</v>
      </c>
      <c r="AC3739" t="s">
        <v>104</v>
      </c>
      <c r="AD3739">
        <v>1</v>
      </c>
      <c r="AE3739" t="s">
        <v>105</v>
      </c>
      <c r="AG3739" t="s">
        <v>121</v>
      </c>
      <c r="AJ3739" t="s">
        <v>1217</v>
      </c>
      <c r="AK3739" t="s">
        <v>17916</v>
      </c>
    </row>
    <row r="3740" spans="1:37" hidden="1" x14ac:dyDescent="0.25">
      <c r="A3740" t="s">
        <v>17917</v>
      </c>
      <c r="B3740" t="e">
        <f>VLOOKUP(A3740,[2]mp_ALL!B$1:B$557,1,0)</f>
        <v>#N/A</v>
      </c>
      <c r="C3740" t="s">
        <v>17918</v>
      </c>
      <c r="D3740" t="s">
        <v>38</v>
      </c>
      <c r="E3740" t="s">
        <v>88</v>
      </c>
      <c r="F3740" t="s">
        <v>8284</v>
      </c>
      <c r="G3740" t="s">
        <v>8285</v>
      </c>
      <c r="H3740" t="s">
        <v>91</v>
      </c>
      <c r="I3740" t="s">
        <v>5501</v>
      </c>
      <c r="J3740">
        <v>1</v>
      </c>
      <c r="K3740" t="s">
        <v>874</v>
      </c>
      <c r="L3740">
        <v>0</v>
      </c>
      <c r="M3740" t="s">
        <v>113</v>
      </c>
      <c r="N3740" t="s">
        <v>395</v>
      </c>
      <c r="O3740" t="s">
        <v>5502</v>
      </c>
      <c r="P3740" t="s">
        <v>5503</v>
      </c>
      <c r="Q3740" t="s">
        <v>5504</v>
      </c>
      <c r="R3740" t="s">
        <v>117</v>
      </c>
      <c r="S3740" t="s">
        <v>199</v>
      </c>
      <c r="T3740" t="s">
        <v>17919</v>
      </c>
      <c r="U3740" t="s">
        <v>17920</v>
      </c>
      <c r="V3740" s="41">
        <v>41645</v>
      </c>
      <c r="W3740" s="41">
        <v>33786</v>
      </c>
      <c r="X3740">
        <v>1</v>
      </c>
      <c r="Y3740">
        <v>1</v>
      </c>
      <c r="Z3740" t="s">
        <v>102</v>
      </c>
      <c r="AA3740">
        <v>1</v>
      </c>
      <c r="AB3740" t="s">
        <v>103</v>
      </c>
      <c r="AC3740" t="s">
        <v>104</v>
      </c>
      <c r="AD3740">
        <v>1</v>
      </c>
      <c r="AE3740" t="s">
        <v>120</v>
      </c>
      <c r="AG3740" t="s">
        <v>121</v>
      </c>
      <c r="AJ3740" t="s">
        <v>2110</v>
      </c>
      <c r="AK3740" t="s">
        <v>17921</v>
      </c>
    </row>
    <row r="3741" spans="1:37" hidden="1" x14ac:dyDescent="0.25">
      <c r="A3741" t="s">
        <v>17922</v>
      </c>
      <c r="B3741" t="e">
        <f>VLOOKUP(A3741,[2]mp_ALL!B$1:B$557,1,0)</f>
        <v>#N/A</v>
      </c>
      <c r="C3741" t="s">
        <v>17923</v>
      </c>
      <c r="D3741" t="s">
        <v>38</v>
      </c>
      <c r="E3741" t="s">
        <v>88</v>
      </c>
      <c r="F3741" t="s">
        <v>8284</v>
      </c>
      <c r="G3741" t="s">
        <v>8285</v>
      </c>
      <c r="H3741" t="s">
        <v>91</v>
      </c>
      <c r="I3741" t="s">
        <v>7909</v>
      </c>
      <c r="J3741">
        <v>1</v>
      </c>
      <c r="K3741" t="s">
        <v>2952</v>
      </c>
      <c r="L3741">
        <v>1</v>
      </c>
      <c r="M3741" t="s">
        <v>435</v>
      </c>
      <c r="N3741" t="s">
        <v>505</v>
      </c>
      <c r="O3741" t="s">
        <v>2953</v>
      </c>
      <c r="P3741" t="s">
        <v>2954</v>
      </c>
      <c r="Q3741" t="s">
        <v>7910</v>
      </c>
      <c r="R3741" t="s">
        <v>117</v>
      </c>
      <c r="S3741" t="s">
        <v>148</v>
      </c>
      <c r="T3741" t="s">
        <v>17924</v>
      </c>
      <c r="U3741" t="s">
        <v>17925</v>
      </c>
      <c r="V3741" s="41">
        <v>41645</v>
      </c>
      <c r="W3741" s="41">
        <v>33992</v>
      </c>
      <c r="X3741">
        <v>1</v>
      </c>
      <c r="Y3741">
        <v>1</v>
      </c>
      <c r="Z3741" t="s">
        <v>102</v>
      </c>
      <c r="AA3741">
        <v>1</v>
      </c>
      <c r="AB3741" t="s">
        <v>103</v>
      </c>
      <c r="AC3741" t="s">
        <v>104</v>
      </c>
      <c r="AD3741">
        <v>1</v>
      </c>
      <c r="AE3741" t="s">
        <v>105</v>
      </c>
      <c r="AG3741" t="s">
        <v>148</v>
      </c>
      <c r="AJ3741" t="s">
        <v>10038</v>
      </c>
      <c r="AK3741" t="s">
        <v>17926</v>
      </c>
    </row>
    <row r="3742" spans="1:37" hidden="1" x14ac:dyDescent="0.25">
      <c r="A3742" t="s">
        <v>17927</v>
      </c>
      <c r="B3742" t="e">
        <f>VLOOKUP(A3742,[2]mp_ALL!B$1:B$557,1,0)</f>
        <v>#N/A</v>
      </c>
      <c r="C3742" t="s">
        <v>17928</v>
      </c>
      <c r="D3742" t="s">
        <v>38</v>
      </c>
      <c r="E3742" t="s">
        <v>88</v>
      </c>
      <c r="F3742" t="s">
        <v>8284</v>
      </c>
      <c r="G3742" t="s">
        <v>8285</v>
      </c>
      <c r="H3742" t="s">
        <v>91</v>
      </c>
      <c r="I3742" t="s">
        <v>6641</v>
      </c>
      <c r="J3742">
        <v>1</v>
      </c>
      <c r="K3742" t="s">
        <v>384</v>
      </c>
      <c r="L3742">
        <v>1</v>
      </c>
      <c r="M3742" t="s">
        <v>113</v>
      </c>
      <c r="N3742" t="s">
        <v>385</v>
      </c>
      <c r="O3742" t="s">
        <v>6099</v>
      </c>
      <c r="P3742" t="s">
        <v>6642</v>
      </c>
      <c r="Q3742" t="s">
        <v>6643</v>
      </c>
      <c r="R3742" t="s">
        <v>117</v>
      </c>
      <c r="S3742" t="s">
        <v>199</v>
      </c>
      <c r="T3742" t="s">
        <v>17929</v>
      </c>
      <c r="U3742" t="s">
        <v>17930</v>
      </c>
      <c r="V3742" s="41">
        <v>41645</v>
      </c>
      <c r="W3742" s="41">
        <v>33615</v>
      </c>
      <c r="X3742">
        <v>1</v>
      </c>
      <c r="Y3742">
        <v>1</v>
      </c>
      <c r="Z3742" t="s">
        <v>102</v>
      </c>
      <c r="AA3742">
        <v>1</v>
      </c>
      <c r="AB3742" t="s">
        <v>103</v>
      </c>
      <c r="AC3742" t="s">
        <v>104</v>
      </c>
      <c r="AD3742">
        <v>1</v>
      </c>
      <c r="AE3742" t="s">
        <v>105</v>
      </c>
      <c r="AG3742" t="s">
        <v>121</v>
      </c>
      <c r="AJ3742" t="s">
        <v>940</v>
      </c>
      <c r="AK3742" t="s">
        <v>17931</v>
      </c>
    </row>
    <row r="3743" spans="1:37" x14ac:dyDescent="0.25">
      <c r="A3743" t="s">
        <v>17932</v>
      </c>
      <c r="B3743" t="str">
        <f>VLOOKUP(A3743,[2]mp_ALL!B$1:B$557,1,0)</f>
        <v>1424889</v>
      </c>
      <c r="C3743" t="s">
        <v>2065</v>
      </c>
      <c r="D3743" t="s">
        <v>38</v>
      </c>
      <c r="E3743" t="s">
        <v>88</v>
      </c>
      <c r="F3743" t="s">
        <v>8284</v>
      </c>
      <c r="G3743" t="s">
        <v>8285</v>
      </c>
      <c r="H3743" t="s">
        <v>91</v>
      </c>
      <c r="I3743" t="s">
        <v>4094</v>
      </c>
      <c r="J3743">
        <v>1</v>
      </c>
      <c r="K3743" t="s">
        <v>1900</v>
      </c>
      <c r="L3743">
        <v>0</v>
      </c>
      <c r="M3743" t="s">
        <v>34</v>
      </c>
      <c r="N3743" t="s">
        <v>43</v>
      </c>
      <c r="O3743" t="s">
        <v>1901</v>
      </c>
      <c r="P3743" t="s">
        <v>3313</v>
      </c>
      <c r="Q3743" t="s">
        <v>4095</v>
      </c>
      <c r="S3743" t="s">
        <v>549</v>
      </c>
      <c r="T3743" t="s">
        <v>17933</v>
      </c>
      <c r="U3743" t="s">
        <v>17934</v>
      </c>
      <c r="V3743" s="41">
        <v>41645</v>
      </c>
      <c r="W3743" s="41">
        <v>33895</v>
      </c>
      <c r="X3743">
        <v>1</v>
      </c>
      <c r="Y3743">
        <v>1</v>
      </c>
      <c r="Z3743" t="s">
        <v>102</v>
      </c>
      <c r="AA3743">
        <v>1</v>
      </c>
      <c r="AB3743" t="s">
        <v>103</v>
      </c>
      <c r="AC3743" t="s">
        <v>104</v>
      </c>
      <c r="AD3743">
        <v>1</v>
      </c>
      <c r="AE3743" t="s">
        <v>120</v>
      </c>
      <c r="AG3743" t="s">
        <v>106</v>
      </c>
      <c r="AJ3743" t="s">
        <v>1338</v>
      </c>
      <c r="AK3743" t="s">
        <v>17935</v>
      </c>
    </row>
    <row r="3744" spans="1:37" hidden="1" x14ac:dyDescent="0.25">
      <c r="A3744" t="s">
        <v>17936</v>
      </c>
      <c r="B3744" t="e">
        <f>VLOOKUP(A3744,[2]mp_ALL!B$1:B$557,1,0)</f>
        <v>#N/A</v>
      </c>
      <c r="C3744" t="s">
        <v>17937</v>
      </c>
      <c r="D3744" t="s">
        <v>38</v>
      </c>
      <c r="E3744" t="s">
        <v>88</v>
      </c>
      <c r="F3744" t="s">
        <v>8284</v>
      </c>
      <c r="G3744" t="s">
        <v>8285</v>
      </c>
      <c r="H3744" t="s">
        <v>91</v>
      </c>
      <c r="I3744" t="s">
        <v>4340</v>
      </c>
      <c r="J3744">
        <v>1</v>
      </c>
      <c r="K3744" t="s">
        <v>3394</v>
      </c>
      <c r="L3744">
        <v>1</v>
      </c>
      <c r="M3744" t="s">
        <v>316</v>
      </c>
      <c r="N3744" t="s">
        <v>3395</v>
      </c>
      <c r="O3744" t="s">
        <v>3396</v>
      </c>
      <c r="P3744" t="s">
        <v>3632</v>
      </c>
      <c r="Q3744" t="s">
        <v>4341</v>
      </c>
      <c r="S3744" t="s">
        <v>2733</v>
      </c>
      <c r="T3744" t="s">
        <v>17938</v>
      </c>
      <c r="U3744" t="s">
        <v>12003</v>
      </c>
      <c r="V3744" s="41">
        <v>41645</v>
      </c>
      <c r="W3744" s="41">
        <v>33859</v>
      </c>
      <c r="X3744">
        <v>0</v>
      </c>
      <c r="Z3744" t="s">
        <v>102</v>
      </c>
      <c r="AA3744">
        <v>1</v>
      </c>
      <c r="AB3744" t="s">
        <v>103</v>
      </c>
      <c r="AC3744" t="s">
        <v>104</v>
      </c>
      <c r="AD3744">
        <v>1</v>
      </c>
      <c r="AE3744" t="s">
        <v>105</v>
      </c>
      <c r="AG3744" t="s">
        <v>148</v>
      </c>
      <c r="AJ3744" t="s">
        <v>940</v>
      </c>
      <c r="AK3744" t="s">
        <v>17939</v>
      </c>
    </row>
    <row r="3745" spans="1:37" hidden="1" x14ac:dyDescent="0.25">
      <c r="A3745" t="s">
        <v>17940</v>
      </c>
      <c r="B3745" t="e">
        <f>VLOOKUP(A3745,[2]mp_ALL!B$1:B$557,1,0)</f>
        <v>#N/A</v>
      </c>
      <c r="C3745" t="s">
        <v>17941</v>
      </c>
      <c r="D3745" t="s">
        <v>38</v>
      </c>
      <c r="E3745" t="s">
        <v>88</v>
      </c>
      <c r="F3745" t="s">
        <v>8284</v>
      </c>
      <c r="G3745" t="s">
        <v>8285</v>
      </c>
      <c r="H3745" t="s">
        <v>91</v>
      </c>
      <c r="I3745" t="s">
        <v>17942</v>
      </c>
      <c r="J3745">
        <v>1</v>
      </c>
      <c r="K3745" t="s">
        <v>5040</v>
      </c>
      <c r="L3745">
        <v>1</v>
      </c>
      <c r="M3745" t="s">
        <v>94</v>
      </c>
      <c r="N3745" t="s">
        <v>95</v>
      </c>
      <c r="O3745" t="s">
        <v>806</v>
      </c>
      <c r="P3745" t="s">
        <v>5041</v>
      </c>
      <c r="Q3745" t="s">
        <v>5125</v>
      </c>
      <c r="S3745" t="s">
        <v>218</v>
      </c>
      <c r="T3745" t="s">
        <v>17943</v>
      </c>
      <c r="U3745" t="s">
        <v>17944</v>
      </c>
      <c r="V3745" s="41">
        <v>41645</v>
      </c>
      <c r="W3745" s="41">
        <v>34479</v>
      </c>
      <c r="X3745">
        <v>1</v>
      </c>
      <c r="Y3745">
        <v>0</v>
      </c>
      <c r="Z3745" t="s">
        <v>102</v>
      </c>
      <c r="AA3745">
        <v>1</v>
      </c>
      <c r="AB3745" t="s">
        <v>103</v>
      </c>
      <c r="AC3745" t="s">
        <v>104</v>
      </c>
      <c r="AD3745">
        <v>1</v>
      </c>
      <c r="AE3745" t="s">
        <v>105</v>
      </c>
      <c r="AG3745" t="s">
        <v>106</v>
      </c>
      <c r="AJ3745" t="s">
        <v>190</v>
      </c>
      <c r="AK3745" t="s">
        <v>17945</v>
      </c>
    </row>
    <row r="3746" spans="1:37" hidden="1" x14ac:dyDescent="0.25">
      <c r="A3746" t="s">
        <v>17946</v>
      </c>
      <c r="B3746" t="e">
        <f>VLOOKUP(A3746,[2]mp_ALL!B$1:B$557,1,0)</f>
        <v>#N/A</v>
      </c>
      <c r="C3746" t="s">
        <v>17947</v>
      </c>
      <c r="D3746" t="s">
        <v>38</v>
      </c>
      <c r="E3746" t="s">
        <v>88</v>
      </c>
      <c r="F3746" t="s">
        <v>8284</v>
      </c>
      <c r="G3746" t="s">
        <v>8285</v>
      </c>
      <c r="H3746" t="s">
        <v>91</v>
      </c>
      <c r="I3746" t="s">
        <v>4119</v>
      </c>
      <c r="J3746">
        <v>1</v>
      </c>
      <c r="K3746" t="s">
        <v>93</v>
      </c>
      <c r="L3746">
        <v>1</v>
      </c>
      <c r="M3746" t="s">
        <v>94</v>
      </c>
      <c r="N3746" t="s">
        <v>95</v>
      </c>
      <c r="O3746" t="s">
        <v>3678</v>
      </c>
      <c r="P3746" t="s">
        <v>3679</v>
      </c>
      <c r="Q3746" t="s">
        <v>4120</v>
      </c>
      <c r="S3746" t="s">
        <v>218</v>
      </c>
      <c r="T3746" t="s">
        <v>17948</v>
      </c>
      <c r="U3746" t="s">
        <v>4366</v>
      </c>
      <c r="V3746" s="41">
        <v>41645</v>
      </c>
      <c r="W3746" s="41">
        <v>33523</v>
      </c>
      <c r="X3746">
        <v>1</v>
      </c>
      <c r="Y3746">
        <v>1</v>
      </c>
      <c r="Z3746" t="s">
        <v>102</v>
      </c>
      <c r="AA3746">
        <v>1</v>
      </c>
      <c r="AB3746" t="s">
        <v>103</v>
      </c>
      <c r="AC3746" t="s">
        <v>104</v>
      </c>
      <c r="AD3746">
        <v>1</v>
      </c>
      <c r="AE3746" t="s">
        <v>105</v>
      </c>
      <c r="AG3746" t="s">
        <v>106</v>
      </c>
      <c r="AJ3746" t="s">
        <v>107</v>
      </c>
      <c r="AK3746" t="s">
        <v>17949</v>
      </c>
    </row>
    <row r="3747" spans="1:37" x14ac:dyDescent="0.25">
      <c r="A3747" t="s">
        <v>17950</v>
      </c>
      <c r="B3747" t="str">
        <f>VLOOKUP(A3747,[2]mp_ALL!B$1:B$557,1,0)</f>
        <v>1424898</v>
      </c>
      <c r="C3747" t="s">
        <v>17951</v>
      </c>
      <c r="D3747" t="s">
        <v>38</v>
      </c>
      <c r="E3747" t="s">
        <v>88</v>
      </c>
      <c r="F3747" t="s">
        <v>8284</v>
      </c>
      <c r="G3747" t="s">
        <v>8285</v>
      </c>
      <c r="H3747" t="s">
        <v>91</v>
      </c>
      <c r="I3747" t="s">
        <v>17952</v>
      </c>
      <c r="J3747">
        <v>1</v>
      </c>
      <c r="K3747" t="s">
        <v>3983</v>
      </c>
      <c r="L3747">
        <v>1</v>
      </c>
      <c r="M3747" t="s">
        <v>34</v>
      </c>
      <c r="N3747" t="s">
        <v>45</v>
      </c>
      <c r="O3747" t="s">
        <v>1295</v>
      </c>
      <c r="P3747" t="s">
        <v>3984</v>
      </c>
      <c r="Q3747" t="s">
        <v>17953</v>
      </c>
      <c r="S3747" t="s">
        <v>549</v>
      </c>
      <c r="T3747" t="s">
        <v>17954</v>
      </c>
      <c r="U3747" t="s">
        <v>17955</v>
      </c>
      <c r="V3747" s="41">
        <v>41645</v>
      </c>
      <c r="W3747" s="41">
        <v>34005</v>
      </c>
      <c r="X3747">
        <v>1</v>
      </c>
      <c r="Y3747">
        <v>1</v>
      </c>
      <c r="Z3747" t="s">
        <v>102</v>
      </c>
      <c r="AA3747">
        <v>1</v>
      </c>
      <c r="AB3747" t="s">
        <v>103</v>
      </c>
      <c r="AC3747" t="s">
        <v>104</v>
      </c>
      <c r="AD3747">
        <v>1</v>
      </c>
      <c r="AE3747" t="s">
        <v>105</v>
      </c>
      <c r="AG3747" t="s">
        <v>106</v>
      </c>
      <c r="AJ3747" t="s">
        <v>107</v>
      </c>
      <c r="AK3747" t="s">
        <v>17956</v>
      </c>
    </row>
    <row r="3748" spans="1:37" hidden="1" x14ac:dyDescent="0.25">
      <c r="A3748" t="s">
        <v>17957</v>
      </c>
      <c r="B3748" t="e">
        <f>VLOOKUP(A3748,[2]mp_ALL!B$1:B$557,1,0)</f>
        <v>#N/A</v>
      </c>
      <c r="C3748" t="s">
        <v>17958</v>
      </c>
      <c r="D3748" t="s">
        <v>38</v>
      </c>
      <c r="E3748" t="s">
        <v>88</v>
      </c>
      <c r="F3748" t="s">
        <v>8284</v>
      </c>
      <c r="G3748" t="s">
        <v>8285</v>
      </c>
      <c r="H3748" t="s">
        <v>91</v>
      </c>
      <c r="I3748" t="s">
        <v>6005</v>
      </c>
      <c r="J3748">
        <v>1</v>
      </c>
      <c r="K3748" t="s">
        <v>3011</v>
      </c>
      <c r="L3748">
        <v>0</v>
      </c>
      <c r="M3748" t="s">
        <v>94</v>
      </c>
      <c r="N3748" t="s">
        <v>43</v>
      </c>
      <c r="O3748" t="s">
        <v>5435</v>
      </c>
      <c r="P3748" t="s">
        <v>5436</v>
      </c>
      <c r="Q3748" t="s">
        <v>6006</v>
      </c>
      <c r="S3748" t="s">
        <v>218</v>
      </c>
      <c r="T3748" t="s">
        <v>17959</v>
      </c>
      <c r="U3748" t="s">
        <v>17960</v>
      </c>
      <c r="V3748" s="41">
        <v>41645</v>
      </c>
      <c r="W3748" s="41">
        <v>33789</v>
      </c>
      <c r="X3748">
        <v>0</v>
      </c>
      <c r="Z3748" t="s">
        <v>102</v>
      </c>
      <c r="AA3748">
        <v>1</v>
      </c>
      <c r="AB3748" t="s">
        <v>103</v>
      </c>
      <c r="AC3748" t="s">
        <v>104</v>
      </c>
      <c r="AD3748">
        <v>1</v>
      </c>
      <c r="AE3748" t="s">
        <v>120</v>
      </c>
      <c r="AG3748" t="s">
        <v>106</v>
      </c>
      <c r="AJ3748" t="s">
        <v>2081</v>
      </c>
      <c r="AK3748" t="s">
        <v>17961</v>
      </c>
    </row>
    <row r="3749" spans="1:37" hidden="1" x14ac:dyDescent="0.25">
      <c r="A3749" t="s">
        <v>17962</v>
      </c>
      <c r="B3749" t="e">
        <f>VLOOKUP(A3749,[2]mp_ALL!B$1:B$557,1,0)</f>
        <v>#N/A</v>
      </c>
      <c r="C3749" t="s">
        <v>17963</v>
      </c>
      <c r="D3749" t="s">
        <v>38</v>
      </c>
      <c r="E3749" t="s">
        <v>88</v>
      </c>
      <c r="F3749" t="s">
        <v>8284</v>
      </c>
      <c r="G3749" t="s">
        <v>8285</v>
      </c>
      <c r="H3749" t="s">
        <v>91</v>
      </c>
      <c r="I3749" t="s">
        <v>6636</v>
      </c>
      <c r="J3749">
        <v>1</v>
      </c>
      <c r="K3749" t="s">
        <v>232</v>
      </c>
      <c r="L3749">
        <v>1</v>
      </c>
      <c r="M3749" t="s">
        <v>233</v>
      </c>
      <c r="N3749" t="s">
        <v>955</v>
      </c>
      <c r="P3749" t="s">
        <v>999</v>
      </c>
      <c r="Q3749" t="s">
        <v>6637</v>
      </c>
      <c r="R3749" t="s">
        <v>117</v>
      </c>
      <c r="S3749" t="s">
        <v>949</v>
      </c>
      <c r="T3749" t="s">
        <v>17964</v>
      </c>
      <c r="U3749" t="s">
        <v>17965</v>
      </c>
      <c r="V3749" s="41">
        <v>41659</v>
      </c>
      <c r="W3749" s="41">
        <v>33726</v>
      </c>
      <c r="X3749">
        <v>1</v>
      </c>
      <c r="Y3749">
        <v>0</v>
      </c>
      <c r="Z3749" t="s">
        <v>102</v>
      </c>
      <c r="AA3749">
        <v>1</v>
      </c>
      <c r="AB3749" t="s">
        <v>103</v>
      </c>
      <c r="AC3749" t="s">
        <v>104</v>
      </c>
      <c r="AD3749">
        <v>1</v>
      </c>
      <c r="AE3749" t="s">
        <v>105</v>
      </c>
      <c r="AG3749" t="s">
        <v>121</v>
      </c>
      <c r="AJ3749" t="s">
        <v>1032</v>
      </c>
      <c r="AK3749" t="s">
        <v>17966</v>
      </c>
    </row>
    <row r="3750" spans="1:37" hidden="1" x14ac:dyDescent="0.25">
      <c r="A3750" t="s">
        <v>17967</v>
      </c>
      <c r="B3750" t="e">
        <f>VLOOKUP(A3750,[2]mp_ALL!B$1:B$557,1,0)</f>
        <v>#N/A</v>
      </c>
      <c r="C3750" t="s">
        <v>17968</v>
      </c>
      <c r="D3750" t="s">
        <v>38</v>
      </c>
      <c r="E3750" t="s">
        <v>88</v>
      </c>
      <c r="F3750" t="s">
        <v>8284</v>
      </c>
      <c r="G3750" t="s">
        <v>8285</v>
      </c>
      <c r="H3750" t="s">
        <v>91</v>
      </c>
      <c r="I3750" t="s">
        <v>7845</v>
      </c>
      <c r="J3750">
        <v>1</v>
      </c>
      <c r="K3750" t="s">
        <v>983</v>
      </c>
      <c r="L3750">
        <v>1</v>
      </c>
      <c r="M3750" t="s">
        <v>233</v>
      </c>
      <c r="N3750" t="s">
        <v>234</v>
      </c>
      <c r="O3750" t="s">
        <v>984</v>
      </c>
      <c r="P3750" t="s">
        <v>985</v>
      </c>
      <c r="Q3750" t="s">
        <v>7846</v>
      </c>
      <c r="R3750" t="s">
        <v>117</v>
      </c>
      <c r="S3750" t="s">
        <v>949</v>
      </c>
      <c r="T3750" t="s">
        <v>17969</v>
      </c>
      <c r="U3750" t="s">
        <v>17970</v>
      </c>
      <c r="V3750" s="41">
        <v>41659</v>
      </c>
      <c r="W3750" s="41">
        <v>34854</v>
      </c>
      <c r="X3750">
        <v>1</v>
      </c>
      <c r="Y3750">
        <v>0</v>
      </c>
      <c r="Z3750" t="s">
        <v>102</v>
      </c>
      <c r="AA3750">
        <v>1</v>
      </c>
      <c r="AB3750" t="s">
        <v>103</v>
      </c>
      <c r="AC3750" t="s">
        <v>104</v>
      </c>
      <c r="AD3750">
        <v>1</v>
      </c>
      <c r="AE3750" t="s">
        <v>105</v>
      </c>
      <c r="AG3750" t="s">
        <v>121</v>
      </c>
      <c r="AJ3750" t="s">
        <v>3654</v>
      </c>
      <c r="AK3750" t="s">
        <v>17971</v>
      </c>
    </row>
    <row r="3751" spans="1:37" hidden="1" x14ac:dyDescent="0.25">
      <c r="A3751" t="s">
        <v>17972</v>
      </c>
      <c r="B3751" t="e">
        <f>VLOOKUP(A3751,[2]mp_ALL!B$1:B$557,1,0)</f>
        <v>#N/A</v>
      </c>
      <c r="C3751" t="s">
        <v>17973</v>
      </c>
      <c r="D3751" t="s">
        <v>38</v>
      </c>
      <c r="E3751" t="s">
        <v>88</v>
      </c>
      <c r="F3751" t="s">
        <v>8284</v>
      </c>
      <c r="G3751" t="s">
        <v>8285</v>
      </c>
      <c r="H3751" t="s">
        <v>91</v>
      </c>
      <c r="I3751" t="s">
        <v>8415</v>
      </c>
      <c r="J3751">
        <v>1</v>
      </c>
      <c r="K3751" t="s">
        <v>983</v>
      </c>
      <c r="L3751">
        <v>1</v>
      </c>
      <c r="M3751" t="s">
        <v>233</v>
      </c>
      <c r="N3751" t="s">
        <v>234</v>
      </c>
      <c r="O3751" t="s">
        <v>984</v>
      </c>
      <c r="P3751" t="s">
        <v>985</v>
      </c>
      <c r="Q3751" t="s">
        <v>8416</v>
      </c>
      <c r="R3751" t="s">
        <v>117</v>
      </c>
      <c r="S3751" t="s">
        <v>949</v>
      </c>
      <c r="T3751" t="s">
        <v>17974</v>
      </c>
      <c r="U3751" t="s">
        <v>4174</v>
      </c>
      <c r="V3751" s="41">
        <v>41659</v>
      </c>
      <c r="W3751" s="41">
        <v>34140</v>
      </c>
      <c r="X3751">
        <v>1</v>
      </c>
      <c r="Y3751">
        <v>2</v>
      </c>
      <c r="Z3751" t="s">
        <v>102</v>
      </c>
      <c r="AA3751">
        <v>1</v>
      </c>
      <c r="AB3751" t="s">
        <v>103</v>
      </c>
      <c r="AC3751" t="s">
        <v>104</v>
      </c>
      <c r="AD3751">
        <v>1</v>
      </c>
      <c r="AE3751" t="s">
        <v>105</v>
      </c>
      <c r="AG3751" t="s">
        <v>121</v>
      </c>
      <c r="AJ3751" t="s">
        <v>190</v>
      </c>
      <c r="AK3751" t="s">
        <v>17975</v>
      </c>
    </row>
    <row r="3752" spans="1:37" hidden="1" x14ac:dyDescent="0.25">
      <c r="A3752" t="s">
        <v>17976</v>
      </c>
      <c r="B3752" t="e">
        <f>VLOOKUP(A3752,[2]mp_ALL!B$1:B$557,1,0)</f>
        <v>#N/A</v>
      </c>
      <c r="C3752" t="s">
        <v>15229</v>
      </c>
      <c r="D3752" t="s">
        <v>38</v>
      </c>
      <c r="E3752" t="s">
        <v>88</v>
      </c>
      <c r="F3752" t="s">
        <v>8284</v>
      </c>
      <c r="G3752" t="s">
        <v>8285</v>
      </c>
      <c r="H3752" t="s">
        <v>91</v>
      </c>
      <c r="I3752" t="s">
        <v>17977</v>
      </c>
      <c r="J3752">
        <v>1</v>
      </c>
      <c r="K3752" t="s">
        <v>983</v>
      </c>
      <c r="L3752">
        <v>1</v>
      </c>
      <c r="M3752" t="s">
        <v>233</v>
      </c>
      <c r="N3752" t="s">
        <v>234</v>
      </c>
      <c r="O3752" t="s">
        <v>4597</v>
      </c>
      <c r="P3752" t="s">
        <v>6936</v>
      </c>
      <c r="Q3752" t="s">
        <v>17978</v>
      </c>
      <c r="R3752" t="s">
        <v>117</v>
      </c>
      <c r="S3752" t="s">
        <v>949</v>
      </c>
      <c r="T3752" t="s">
        <v>17979</v>
      </c>
      <c r="U3752" t="s">
        <v>8766</v>
      </c>
      <c r="V3752" s="41">
        <v>41659</v>
      </c>
      <c r="W3752" s="41">
        <v>33992</v>
      </c>
      <c r="X3752">
        <v>1</v>
      </c>
      <c r="Y3752">
        <v>1</v>
      </c>
      <c r="Z3752" t="s">
        <v>102</v>
      </c>
      <c r="AA3752">
        <v>1</v>
      </c>
      <c r="AB3752" t="s">
        <v>103</v>
      </c>
      <c r="AC3752" t="s">
        <v>104</v>
      </c>
      <c r="AD3752">
        <v>1</v>
      </c>
      <c r="AE3752" t="s">
        <v>105</v>
      </c>
      <c r="AG3752" t="s">
        <v>121</v>
      </c>
      <c r="AJ3752" t="s">
        <v>689</v>
      </c>
      <c r="AK3752" t="s">
        <v>17980</v>
      </c>
    </row>
    <row r="3753" spans="1:37" hidden="1" x14ac:dyDescent="0.25">
      <c r="A3753" t="s">
        <v>17981</v>
      </c>
      <c r="B3753" t="e">
        <f>VLOOKUP(A3753,[2]mp_ALL!B$1:B$557,1,0)</f>
        <v>#N/A</v>
      </c>
      <c r="C3753" t="s">
        <v>17982</v>
      </c>
      <c r="D3753" t="s">
        <v>38</v>
      </c>
      <c r="E3753" t="s">
        <v>88</v>
      </c>
      <c r="F3753" t="s">
        <v>8284</v>
      </c>
      <c r="G3753" t="s">
        <v>8285</v>
      </c>
      <c r="H3753" t="s">
        <v>91</v>
      </c>
      <c r="I3753" t="s">
        <v>8247</v>
      </c>
      <c r="J3753">
        <v>1</v>
      </c>
      <c r="K3753" t="s">
        <v>232</v>
      </c>
      <c r="L3753">
        <v>1</v>
      </c>
      <c r="M3753" t="s">
        <v>233</v>
      </c>
      <c r="N3753" t="s">
        <v>955</v>
      </c>
      <c r="O3753" t="s">
        <v>1156</v>
      </c>
      <c r="P3753" t="s">
        <v>7926</v>
      </c>
      <c r="Q3753" t="s">
        <v>8248</v>
      </c>
      <c r="R3753" t="s">
        <v>117</v>
      </c>
      <c r="S3753" t="s">
        <v>163</v>
      </c>
      <c r="T3753" t="s">
        <v>17983</v>
      </c>
      <c r="U3753" t="s">
        <v>17984</v>
      </c>
      <c r="V3753" s="41">
        <v>41659</v>
      </c>
      <c r="W3753" s="41">
        <v>34528</v>
      </c>
      <c r="X3753">
        <v>1</v>
      </c>
      <c r="Y3753">
        <v>1</v>
      </c>
      <c r="Z3753" t="s">
        <v>102</v>
      </c>
      <c r="AA3753">
        <v>1</v>
      </c>
      <c r="AB3753" t="s">
        <v>103</v>
      </c>
      <c r="AC3753" t="s">
        <v>104</v>
      </c>
      <c r="AD3753">
        <v>1</v>
      </c>
      <c r="AE3753" t="s">
        <v>105</v>
      </c>
      <c r="AG3753" t="s">
        <v>121</v>
      </c>
      <c r="AJ3753" t="s">
        <v>663</v>
      </c>
      <c r="AK3753" t="s">
        <v>17985</v>
      </c>
    </row>
    <row r="3754" spans="1:37" hidden="1" x14ac:dyDescent="0.25">
      <c r="A3754" t="s">
        <v>17986</v>
      </c>
      <c r="B3754" t="e">
        <f>VLOOKUP(A3754,[2]mp_ALL!B$1:B$557,1,0)</f>
        <v>#N/A</v>
      </c>
      <c r="C3754" t="s">
        <v>17987</v>
      </c>
      <c r="D3754" t="s">
        <v>38</v>
      </c>
      <c r="E3754" t="s">
        <v>88</v>
      </c>
      <c r="F3754" t="s">
        <v>8284</v>
      </c>
      <c r="G3754" t="s">
        <v>8285</v>
      </c>
      <c r="H3754" t="s">
        <v>91</v>
      </c>
      <c r="I3754" t="s">
        <v>9199</v>
      </c>
      <c r="J3754">
        <v>1</v>
      </c>
      <c r="K3754" t="s">
        <v>232</v>
      </c>
      <c r="L3754">
        <v>1</v>
      </c>
      <c r="M3754" t="s">
        <v>233</v>
      </c>
      <c r="N3754" t="s">
        <v>955</v>
      </c>
      <c r="P3754" t="s">
        <v>999</v>
      </c>
      <c r="R3754" t="s">
        <v>117</v>
      </c>
      <c r="S3754" t="s">
        <v>163</v>
      </c>
      <c r="T3754" t="s">
        <v>17988</v>
      </c>
      <c r="U3754" t="s">
        <v>17989</v>
      </c>
      <c r="V3754" s="41">
        <v>41659</v>
      </c>
      <c r="W3754" s="41">
        <v>34648</v>
      </c>
      <c r="X3754">
        <v>1</v>
      </c>
      <c r="Y3754">
        <v>2</v>
      </c>
      <c r="Z3754" t="s">
        <v>102</v>
      </c>
      <c r="AA3754">
        <v>1</v>
      </c>
      <c r="AB3754" t="s">
        <v>103</v>
      </c>
      <c r="AC3754" t="s">
        <v>104</v>
      </c>
      <c r="AD3754">
        <v>1</v>
      </c>
      <c r="AE3754" t="s">
        <v>105</v>
      </c>
      <c r="AG3754" t="s">
        <v>121</v>
      </c>
      <c r="AJ3754" t="s">
        <v>1153</v>
      </c>
      <c r="AK3754" t="s">
        <v>17990</v>
      </c>
    </row>
    <row r="3755" spans="1:37" hidden="1" x14ac:dyDescent="0.25">
      <c r="A3755" t="s">
        <v>17991</v>
      </c>
      <c r="B3755" t="e">
        <f>VLOOKUP(A3755,[2]mp_ALL!B$1:B$557,1,0)</f>
        <v>#N/A</v>
      </c>
      <c r="C3755" t="s">
        <v>17992</v>
      </c>
      <c r="D3755" t="s">
        <v>38</v>
      </c>
      <c r="E3755" t="s">
        <v>88</v>
      </c>
      <c r="F3755" t="s">
        <v>8284</v>
      </c>
      <c r="G3755" t="s">
        <v>8285</v>
      </c>
      <c r="H3755" t="s">
        <v>91</v>
      </c>
      <c r="I3755" t="s">
        <v>424</v>
      </c>
      <c r="J3755">
        <v>1</v>
      </c>
      <c r="K3755" t="s">
        <v>425</v>
      </c>
      <c r="L3755">
        <v>1</v>
      </c>
      <c r="M3755" t="s">
        <v>113</v>
      </c>
      <c r="N3755" t="s">
        <v>195</v>
      </c>
      <c r="O3755" t="s">
        <v>426</v>
      </c>
      <c r="P3755" t="s">
        <v>427</v>
      </c>
      <c r="Q3755" t="s">
        <v>428</v>
      </c>
      <c r="R3755" t="s">
        <v>117</v>
      </c>
      <c r="S3755" t="s">
        <v>199</v>
      </c>
      <c r="T3755" t="s">
        <v>17993</v>
      </c>
      <c r="U3755" t="s">
        <v>4470</v>
      </c>
      <c r="V3755" s="41">
        <v>41659</v>
      </c>
      <c r="W3755" s="41">
        <v>33880</v>
      </c>
      <c r="X3755">
        <v>1</v>
      </c>
      <c r="Y3755">
        <v>1</v>
      </c>
      <c r="Z3755" t="s">
        <v>102</v>
      </c>
      <c r="AA3755">
        <v>1</v>
      </c>
      <c r="AB3755" t="s">
        <v>103</v>
      </c>
      <c r="AC3755" t="s">
        <v>104</v>
      </c>
      <c r="AD3755">
        <v>1</v>
      </c>
      <c r="AE3755" t="s">
        <v>105</v>
      </c>
      <c r="AG3755" t="s">
        <v>121</v>
      </c>
      <c r="AJ3755" t="s">
        <v>7640</v>
      </c>
      <c r="AK3755" t="s">
        <v>17994</v>
      </c>
    </row>
    <row r="3756" spans="1:37" hidden="1" x14ac:dyDescent="0.25">
      <c r="A3756" t="s">
        <v>17995</v>
      </c>
      <c r="B3756" t="e">
        <f>VLOOKUP(A3756,[2]mp_ALL!B$1:B$557,1,0)</f>
        <v>#N/A</v>
      </c>
      <c r="C3756" t="s">
        <v>17996</v>
      </c>
      <c r="D3756" t="s">
        <v>38</v>
      </c>
      <c r="E3756" t="s">
        <v>88</v>
      </c>
      <c r="F3756" t="s">
        <v>8284</v>
      </c>
      <c r="G3756" t="s">
        <v>8285</v>
      </c>
      <c r="H3756" t="s">
        <v>91</v>
      </c>
      <c r="I3756" t="s">
        <v>8959</v>
      </c>
      <c r="J3756">
        <v>1</v>
      </c>
      <c r="K3756" t="s">
        <v>1740</v>
      </c>
      <c r="L3756">
        <v>0</v>
      </c>
      <c r="M3756" t="s">
        <v>414</v>
      </c>
      <c r="N3756" t="s">
        <v>415</v>
      </c>
      <c r="O3756" t="s">
        <v>2827</v>
      </c>
      <c r="P3756" t="s">
        <v>8960</v>
      </c>
      <c r="Q3756" t="s">
        <v>8960</v>
      </c>
      <c r="R3756" t="s">
        <v>117</v>
      </c>
      <c r="S3756" t="s">
        <v>199</v>
      </c>
      <c r="T3756" t="s">
        <v>17997</v>
      </c>
      <c r="U3756" t="s">
        <v>17998</v>
      </c>
      <c r="V3756" s="41">
        <v>41659</v>
      </c>
      <c r="W3756" s="41">
        <v>33779</v>
      </c>
      <c r="X3756">
        <v>1</v>
      </c>
      <c r="Y3756">
        <v>1</v>
      </c>
      <c r="Z3756" t="s">
        <v>102</v>
      </c>
      <c r="AA3756">
        <v>1</v>
      </c>
      <c r="AB3756" t="s">
        <v>103</v>
      </c>
      <c r="AC3756" t="s">
        <v>104</v>
      </c>
      <c r="AD3756">
        <v>1</v>
      </c>
      <c r="AE3756" t="s">
        <v>308</v>
      </c>
      <c r="AG3756" t="s">
        <v>121</v>
      </c>
      <c r="AJ3756" t="s">
        <v>299</v>
      </c>
      <c r="AK3756" t="s">
        <v>17999</v>
      </c>
    </row>
    <row r="3757" spans="1:37" hidden="1" x14ac:dyDescent="0.25">
      <c r="A3757" t="s">
        <v>18000</v>
      </c>
      <c r="B3757" t="e">
        <f>VLOOKUP(A3757,[2]mp_ALL!B$1:B$557,1,0)</f>
        <v>#N/A</v>
      </c>
      <c r="C3757" t="s">
        <v>18001</v>
      </c>
      <c r="D3757" t="s">
        <v>38</v>
      </c>
      <c r="E3757" t="s">
        <v>88</v>
      </c>
      <c r="F3757" t="s">
        <v>8284</v>
      </c>
      <c r="G3757" t="s">
        <v>8285</v>
      </c>
      <c r="H3757" t="s">
        <v>91</v>
      </c>
      <c r="I3757" t="s">
        <v>18002</v>
      </c>
      <c r="J3757">
        <v>1</v>
      </c>
      <c r="K3757" t="s">
        <v>232</v>
      </c>
      <c r="L3757">
        <v>0</v>
      </c>
      <c r="M3757" t="s">
        <v>233</v>
      </c>
      <c r="N3757" t="s">
        <v>1433</v>
      </c>
      <c r="O3757" t="s">
        <v>7034</v>
      </c>
      <c r="P3757" t="s">
        <v>18003</v>
      </c>
      <c r="Q3757" t="s">
        <v>18004</v>
      </c>
      <c r="R3757" t="s">
        <v>117</v>
      </c>
      <c r="S3757" t="s">
        <v>949</v>
      </c>
      <c r="T3757" t="s">
        <v>18005</v>
      </c>
      <c r="U3757" t="s">
        <v>18006</v>
      </c>
      <c r="V3757" s="41">
        <v>41659</v>
      </c>
      <c r="W3757" s="41">
        <v>33924</v>
      </c>
      <c r="X3757">
        <v>1</v>
      </c>
      <c r="Y3757">
        <v>0</v>
      </c>
      <c r="Z3757" t="s">
        <v>102</v>
      </c>
      <c r="AA3757">
        <v>1</v>
      </c>
      <c r="AB3757" t="s">
        <v>103</v>
      </c>
      <c r="AC3757" t="s">
        <v>104</v>
      </c>
      <c r="AD3757">
        <v>1</v>
      </c>
      <c r="AE3757" t="s">
        <v>120</v>
      </c>
      <c r="AG3757" t="s">
        <v>121</v>
      </c>
      <c r="AJ3757" t="s">
        <v>7916</v>
      </c>
      <c r="AK3757" t="s">
        <v>18007</v>
      </c>
    </row>
    <row r="3758" spans="1:37" hidden="1" x14ac:dyDescent="0.25">
      <c r="A3758" t="s">
        <v>18008</v>
      </c>
      <c r="B3758" t="e">
        <f>VLOOKUP(A3758,[2]mp_ALL!B$1:B$557,1,0)</f>
        <v>#N/A</v>
      </c>
      <c r="C3758" t="s">
        <v>18009</v>
      </c>
      <c r="D3758" t="s">
        <v>38</v>
      </c>
      <c r="E3758" t="s">
        <v>88</v>
      </c>
      <c r="F3758" t="s">
        <v>8284</v>
      </c>
      <c r="G3758" t="s">
        <v>8285</v>
      </c>
      <c r="H3758" t="s">
        <v>91</v>
      </c>
      <c r="I3758" t="s">
        <v>4200</v>
      </c>
      <c r="J3758">
        <v>1</v>
      </c>
      <c r="K3758" t="s">
        <v>954</v>
      </c>
      <c r="L3758">
        <v>0</v>
      </c>
      <c r="M3758" t="s">
        <v>233</v>
      </c>
      <c r="N3758" t="s">
        <v>955</v>
      </c>
      <c r="O3758" t="s">
        <v>1156</v>
      </c>
      <c r="P3758" t="s">
        <v>4201</v>
      </c>
      <c r="Q3758" t="s">
        <v>4202</v>
      </c>
      <c r="R3758" t="s">
        <v>117</v>
      </c>
      <c r="S3758" t="s">
        <v>163</v>
      </c>
      <c r="T3758" t="s">
        <v>18010</v>
      </c>
      <c r="U3758" t="s">
        <v>18011</v>
      </c>
      <c r="V3758" s="41">
        <v>41659</v>
      </c>
      <c r="W3758" s="41">
        <v>33835</v>
      </c>
      <c r="X3758">
        <v>1</v>
      </c>
      <c r="Y3758">
        <v>0</v>
      </c>
      <c r="Z3758" t="s">
        <v>102</v>
      </c>
      <c r="AA3758">
        <v>1</v>
      </c>
      <c r="AB3758" t="s">
        <v>103</v>
      </c>
      <c r="AC3758" t="s">
        <v>104</v>
      </c>
      <c r="AD3758">
        <v>1</v>
      </c>
      <c r="AE3758" t="s">
        <v>120</v>
      </c>
      <c r="AG3758" t="s">
        <v>121</v>
      </c>
      <c r="AJ3758" t="s">
        <v>1556</v>
      </c>
      <c r="AK3758" t="s">
        <v>18012</v>
      </c>
    </row>
    <row r="3759" spans="1:37" hidden="1" x14ac:dyDescent="0.25">
      <c r="A3759" t="s">
        <v>18013</v>
      </c>
      <c r="B3759" t="e">
        <f>VLOOKUP(A3759,[2]mp_ALL!B$1:B$557,1,0)</f>
        <v>#N/A</v>
      </c>
      <c r="C3759" t="s">
        <v>1183</v>
      </c>
      <c r="D3759" t="s">
        <v>38</v>
      </c>
      <c r="E3759" t="s">
        <v>88</v>
      </c>
      <c r="F3759" t="s">
        <v>8284</v>
      </c>
      <c r="G3759" t="s">
        <v>8285</v>
      </c>
      <c r="H3759" t="s">
        <v>91</v>
      </c>
      <c r="I3759" t="s">
        <v>10047</v>
      </c>
      <c r="J3759">
        <v>1</v>
      </c>
      <c r="K3759" t="s">
        <v>954</v>
      </c>
      <c r="L3759">
        <v>1</v>
      </c>
      <c r="M3759" t="s">
        <v>233</v>
      </c>
      <c r="N3759" t="s">
        <v>955</v>
      </c>
      <c r="O3759" t="s">
        <v>1156</v>
      </c>
      <c r="P3759" t="s">
        <v>4201</v>
      </c>
      <c r="Q3759" t="s">
        <v>10048</v>
      </c>
      <c r="R3759" t="s">
        <v>117</v>
      </c>
      <c r="S3759" t="s">
        <v>163</v>
      </c>
      <c r="T3759" t="s">
        <v>18014</v>
      </c>
      <c r="U3759" t="s">
        <v>18015</v>
      </c>
      <c r="V3759" s="41">
        <v>41659</v>
      </c>
      <c r="W3759" s="41">
        <v>33786</v>
      </c>
      <c r="X3759">
        <v>1</v>
      </c>
      <c r="Y3759">
        <v>1</v>
      </c>
      <c r="Z3759" t="s">
        <v>102</v>
      </c>
      <c r="AA3759">
        <v>1</v>
      </c>
      <c r="AB3759" t="s">
        <v>103</v>
      </c>
      <c r="AC3759" t="s">
        <v>104</v>
      </c>
      <c r="AD3759">
        <v>1</v>
      </c>
      <c r="AE3759" t="s">
        <v>105</v>
      </c>
      <c r="AG3759" t="s">
        <v>121</v>
      </c>
      <c r="AJ3759" t="s">
        <v>1556</v>
      </c>
      <c r="AK3759" t="s">
        <v>18016</v>
      </c>
    </row>
    <row r="3760" spans="1:37" hidden="1" x14ac:dyDescent="0.25">
      <c r="A3760" t="s">
        <v>18017</v>
      </c>
      <c r="B3760" t="e">
        <f>VLOOKUP(A3760,[2]mp_ALL!B$1:B$557,1,0)</f>
        <v>#N/A</v>
      </c>
      <c r="C3760" t="s">
        <v>4413</v>
      </c>
      <c r="D3760" t="s">
        <v>38</v>
      </c>
      <c r="E3760" t="s">
        <v>88</v>
      </c>
      <c r="F3760" t="s">
        <v>8284</v>
      </c>
      <c r="G3760" t="s">
        <v>8285</v>
      </c>
      <c r="H3760" t="s">
        <v>91</v>
      </c>
      <c r="I3760" t="s">
        <v>8078</v>
      </c>
      <c r="J3760">
        <v>1</v>
      </c>
      <c r="K3760" t="s">
        <v>232</v>
      </c>
      <c r="L3760">
        <v>0</v>
      </c>
      <c r="M3760" t="s">
        <v>233</v>
      </c>
      <c r="N3760" t="s">
        <v>234</v>
      </c>
      <c r="O3760" t="s">
        <v>992</v>
      </c>
      <c r="P3760" t="s">
        <v>2690</v>
      </c>
      <c r="Q3760" t="s">
        <v>8079</v>
      </c>
      <c r="R3760" t="s">
        <v>117</v>
      </c>
      <c r="S3760" t="s">
        <v>949</v>
      </c>
      <c r="T3760" t="s">
        <v>18018</v>
      </c>
      <c r="U3760" t="s">
        <v>17551</v>
      </c>
      <c r="V3760" s="41">
        <v>41659</v>
      </c>
      <c r="W3760" s="41">
        <v>34039</v>
      </c>
      <c r="X3760">
        <v>1</v>
      </c>
      <c r="Y3760">
        <v>0</v>
      </c>
      <c r="Z3760" t="s">
        <v>102</v>
      </c>
      <c r="AA3760">
        <v>1</v>
      </c>
      <c r="AB3760" t="s">
        <v>103</v>
      </c>
      <c r="AC3760" t="s">
        <v>104</v>
      </c>
      <c r="AD3760">
        <v>1</v>
      </c>
      <c r="AE3760" t="s">
        <v>120</v>
      </c>
      <c r="AG3760" t="s">
        <v>121</v>
      </c>
      <c r="AJ3760" t="s">
        <v>1556</v>
      </c>
      <c r="AK3760" t="s">
        <v>18019</v>
      </c>
    </row>
    <row r="3761" spans="1:37" hidden="1" x14ac:dyDescent="0.25">
      <c r="A3761" t="s">
        <v>18020</v>
      </c>
      <c r="B3761" t="e">
        <f>VLOOKUP(A3761,[2]mp_ALL!B$1:B$557,1,0)</f>
        <v>#N/A</v>
      </c>
      <c r="C3761" t="s">
        <v>1989</v>
      </c>
      <c r="D3761" t="s">
        <v>38</v>
      </c>
      <c r="E3761" t="s">
        <v>88</v>
      </c>
      <c r="F3761" t="s">
        <v>8284</v>
      </c>
      <c r="G3761" t="s">
        <v>8285</v>
      </c>
      <c r="H3761" t="s">
        <v>91</v>
      </c>
      <c r="I3761" t="s">
        <v>1004</v>
      </c>
      <c r="J3761">
        <v>1</v>
      </c>
      <c r="K3761" t="s">
        <v>232</v>
      </c>
      <c r="L3761">
        <v>0</v>
      </c>
      <c r="M3761" t="s">
        <v>233</v>
      </c>
      <c r="N3761" t="s">
        <v>234</v>
      </c>
      <c r="O3761" t="s">
        <v>235</v>
      </c>
      <c r="P3761" t="s">
        <v>1005</v>
      </c>
      <c r="Q3761" t="s">
        <v>1006</v>
      </c>
      <c r="R3761" t="s">
        <v>117</v>
      </c>
      <c r="S3761" t="s">
        <v>949</v>
      </c>
      <c r="T3761" t="s">
        <v>18021</v>
      </c>
      <c r="U3761" t="s">
        <v>18022</v>
      </c>
      <c r="V3761" s="41">
        <v>41659</v>
      </c>
      <c r="W3761" s="41">
        <v>33773</v>
      </c>
      <c r="X3761">
        <v>1</v>
      </c>
      <c r="Y3761">
        <v>2</v>
      </c>
      <c r="Z3761" t="s">
        <v>102</v>
      </c>
      <c r="AA3761">
        <v>1</v>
      </c>
      <c r="AB3761" t="s">
        <v>103</v>
      </c>
      <c r="AC3761" t="s">
        <v>104</v>
      </c>
      <c r="AD3761">
        <v>1</v>
      </c>
      <c r="AE3761" t="s">
        <v>120</v>
      </c>
      <c r="AG3761" t="s">
        <v>121</v>
      </c>
      <c r="AJ3761" t="s">
        <v>271</v>
      </c>
      <c r="AK3761" t="s">
        <v>18023</v>
      </c>
    </row>
    <row r="3762" spans="1:37" hidden="1" x14ac:dyDescent="0.25">
      <c r="A3762" t="s">
        <v>18024</v>
      </c>
      <c r="B3762" t="e">
        <f>VLOOKUP(A3762,[2]mp_ALL!B$1:B$557,1,0)</f>
        <v>#N/A</v>
      </c>
      <c r="C3762" t="s">
        <v>18025</v>
      </c>
      <c r="D3762" t="s">
        <v>38</v>
      </c>
      <c r="E3762" t="s">
        <v>88</v>
      </c>
      <c r="F3762" t="s">
        <v>8284</v>
      </c>
      <c r="G3762" t="s">
        <v>8285</v>
      </c>
      <c r="H3762" t="s">
        <v>91</v>
      </c>
      <c r="I3762" t="s">
        <v>10270</v>
      </c>
      <c r="J3762">
        <v>1</v>
      </c>
      <c r="K3762" t="s">
        <v>232</v>
      </c>
      <c r="L3762">
        <v>1</v>
      </c>
      <c r="M3762" t="s">
        <v>233</v>
      </c>
      <c r="N3762" t="s">
        <v>234</v>
      </c>
      <c r="O3762" t="s">
        <v>235</v>
      </c>
      <c r="P3762" t="s">
        <v>236</v>
      </c>
      <c r="Q3762" t="s">
        <v>10271</v>
      </c>
      <c r="R3762" t="s">
        <v>117</v>
      </c>
      <c r="S3762" t="s">
        <v>949</v>
      </c>
      <c r="T3762" t="s">
        <v>18026</v>
      </c>
      <c r="U3762" t="s">
        <v>18027</v>
      </c>
      <c r="V3762" s="41">
        <v>41659</v>
      </c>
      <c r="W3762" s="41">
        <v>34125</v>
      </c>
      <c r="X3762">
        <v>1</v>
      </c>
      <c r="Y3762">
        <v>1</v>
      </c>
      <c r="Z3762" t="s">
        <v>102</v>
      </c>
      <c r="AA3762">
        <v>1</v>
      </c>
      <c r="AB3762" t="s">
        <v>103</v>
      </c>
      <c r="AC3762" t="s">
        <v>104</v>
      </c>
      <c r="AD3762">
        <v>1</v>
      </c>
      <c r="AE3762" t="s">
        <v>105</v>
      </c>
      <c r="AG3762" t="s">
        <v>121</v>
      </c>
      <c r="AJ3762" t="s">
        <v>606</v>
      </c>
      <c r="AK3762" t="s">
        <v>18028</v>
      </c>
    </row>
    <row r="3763" spans="1:37" hidden="1" x14ac:dyDescent="0.25">
      <c r="A3763" t="s">
        <v>18029</v>
      </c>
      <c r="B3763" t="e">
        <f>VLOOKUP(A3763,[2]mp_ALL!B$1:B$557,1,0)</f>
        <v>#N/A</v>
      </c>
      <c r="C3763" t="s">
        <v>11913</v>
      </c>
      <c r="D3763" t="s">
        <v>38</v>
      </c>
      <c r="E3763" t="s">
        <v>88</v>
      </c>
      <c r="F3763" t="s">
        <v>8284</v>
      </c>
      <c r="G3763" t="s">
        <v>8285</v>
      </c>
      <c r="H3763" t="s">
        <v>91</v>
      </c>
      <c r="I3763" t="s">
        <v>6383</v>
      </c>
      <c r="J3763">
        <v>1</v>
      </c>
      <c r="K3763" t="s">
        <v>3319</v>
      </c>
      <c r="L3763">
        <v>0</v>
      </c>
      <c r="M3763" t="s">
        <v>94</v>
      </c>
      <c r="N3763" t="s">
        <v>43</v>
      </c>
      <c r="O3763" t="s">
        <v>3320</v>
      </c>
      <c r="P3763" t="s">
        <v>6384</v>
      </c>
      <c r="Q3763" t="s">
        <v>6385</v>
      </c>
      <c r="S3763" t="s">
        <v>817</v>
      </c>
      <c r="T3763" t="s">
        <v>18030</v>
      </c>
      <c r="U3763" t="s">
        <v>8785</v>
      </c>
      <c r="V3763" s="41">
        <v>41659</v>
      </c>
      <c r="W3763" s="41">
        <v>34306</v>
      </c>
      <c r="X3763">
        <v>1</v>
      </c>
      <c r="Y3763">
        <v>1</v>
      </c>
      <c r="Z3763" t="s">
        <v>102</v>
      </c>
      <c r="AA3763">
        <v>1</v>
      </c>
      <c r="AB3763" t="s">
        <v>103</v>
      </c>
      <c r="AC3763" t="s">
        <v>104</v>
      </c>
      <c r="AD3763">
        <v>1</v>
      </c>
      <c r="AE3763" t="s">
        <v>120</v>
      </c>
      <c r="AG3763" t="s">
        <v>106</v>
      </c>
      <c r="AJ3763" t="s">
        <v>940</v>
      </c>
      <c r="AK3763" t="s">
        <v>18031</v>
      </c>
    </row>
    <row r="3764" spans="1:37" hidden="1" x14ac:dyDescent="0.25">
      <c r="A3764" t="s">
        <v>18032</v>
      </c>
      <c r="B3764" t="e">
        <f>VLOOKUP(A3764,[2]mp_ALL!B$1:B$557,1,0)</f>
        <v>#N/A</v>
      </c>
      <c r="C3764" t="s">
        <v>18033</v>
      </c>
      <c r="D3764" t="s">
        <v>38</v>
      </c>
      <c r="E3764" t="s">
        <v>88</v>
      </c>
      <c r="F3764" t="s">
        <v>8284</v>
      </c>
      <c r="G3764" t="s">
        <v>8285</v>
      </c>
      <c r="H3764" t="s">
        <v>91</v>
      </c>
      <c r="I3764" t="s">
        <v>18034</v>
      </c>
      <c r="J3764">
        <v>1</v>
      </c>
      <c r="K3764" t="s">
        <v>1140</v>
      </c>
      <c r="L3764">
        <v>0</v>
      </c>
      <c r="M3764" t="s">
        <v>316</v>
      </c>
      <c r="N3764" t="s">
        <v>317</v>
      </c>
      <c r="O3764" t="s">
        <v>1141</v>
      </c>
      <c r="P3764" t="s">
        <v>1142</v>
      </c>
      <c r="Q3764" t="s">
        <v>18035</v>
      </c>
      <c r="S3764" t="s">
        <v>525</v>
      </c>
      <c r="T3764" t="s">
        <v>18036</v>
      </c>
      <c r="U3764" t="s">
        <v>18037</v>
      </c>
      <c r="V3764" s="41">
        <v>41659</v>
      </c>
      <c r="W3764" s="41">
        <v>34601</v>
      </c>
      <c r="X3764">
        <v>0</v>
      </c>
      <c r="Z3764" t="s">
        <v>102</v>
      </c>
      <c r="AA3764">
        <v>1</v>
      </c>
      <c r="AB3764" t="s">
        <v>103</v>
      </c>
      <c r="AC3764" t="s">
        <v>104</v>
      </c>
      <c r="AD3764">
        <v>1</v>
      </c>
      <c r="AE3764" t="s">
        <v>308</v>
      </c>
      <c r="AG3764" t="s">
        <v>228</v>
      </c>
      <c r="AJ3764" t="s">
        <v>7640</v>
      </c>
      <c r="AK3764" t="s">
        <v>18038</v>
      </c>
    </row>
    <row r="3765" spans="1:37" hidden="1" x14ac:dyDescent="0.25">
      <c r="A3765" t="s">
        <v>18039</v>
      </c>
      <c r="B3765" t="e">
        <f>VLOOKUP(A3765,[2]mp_ALL!B$1:B$557,1,0)</f>
        <v>#N/A</v>
      </c>
      <c r="C3765" t="s">
        <v>18040</v>
      </c>
      <c r="D3765" t="s">
        <v>38</v>
      </c>
      <c r="E3765" t="s">
        <v>88</v>
      </c>
      <c r="F3765" t="s">
        <v>8284</v>
      </c>
      <c r="G3765" t="s">
        <v>8285</v>
      </c>
      <c r="H3765" t="s">
        <v>91</v>
      </c>
      <c r="I3765" t="s">
        <v>3438</v>
      </c>
      <c r="J3765">
        <v>1</v>
      </c>
      <c r="K3765" t="s">
        <v>3306</v>
      </c>
      <c r="L3765">
        <v>1</v>
      </c>
      <c r="M3765" t="s">
        <v>113</v>
      </c>
      <c r="N3765" t="s">
        <v>362</v>
      </c>
      <c r="O3765" t="s">
        <v>347</v>
      </c>
      <c r="P3765" t="s">
        <v>3307</v>
      </c>
      <c r="Q3765" t="s">
        <v>3439</v>
      </c>
      <c r="R3765" t="s">
        <v>117</v>
      </c>
      <c r="S3765" t="s">
        <v>1688</v>
      </c>
      <c r="T3765" t="s">
        <v>18041</v>
      </c>
      <c r="U3765" t="s">
        <v>18042</v>
      </c>
      <c r="V3765" s="41">
        <v>41680</v>
      </c>
      <c r="W3765" s="41">
        <v>33933</v>
      </c>
      <c r="X3765">
        <v>1</v>
      </c>
      <c r="Y3765">
        <v>0</v>
      </c>
      <c r="Z3765" t="s">
        <v>102</v>
      </c>
      <c r="AA3765">
        <v>1</v>
      </c>
      <c r="AB3765" t="s">
        <v>103</v>
      </c>
      <c r="AC3765" t="s">
        <v>104</v>
      </c>
      <c r="AD3765">
        <v>1</v>
      </c>
      <c r="AE3765" t="s">
        <v>105</v>
      </c>
      <c r="AG3765" t="s">
        <v>121</v>
      </c>
      <c r="AJ3765" t="s">
        <v>6798</v>
      </c>
      <c r="AK3765" t="s">
        <v>18043</v>
      </c>
    </row>
    <row r="3766" spans="1:37" hidden="1" x14ac:dyDescent="0.25">
      <c r="A3766" t="s">
        <v>18044</v>
      </c>
      <c r="B3766" t="e">
        <f>VLOOKUP(A3766,[2]mp_ALL!B$1:B$557,1,0)</f>
        <v>#N/A</v>
      </c>
      <c r="C3766" t="s">
        <v>18045</v>
      </c>
      <c r="D3766" t="s">
        <v>38</v>
      </c>
      <c r="E3766" t="s">
        <v>88</v>
      </c>
      <c r="F3766" t="s">
        <v>8284</v>
      </c>
      <c r="G3766" t="s">
        <v>8285</v>
      </c>
      <c r="H3766" t="s">
        <v>91</v>
      </c>
      <c r="I3766" t="s">
        <v>1633</v>
      </c>
      <c r="J3766">
        <v>1</v>
      </c>
      <c r="K3766" t="s">
        <v>494</v>
      </c>
      <c r="L3766">
        <v>0</v>
      </c>
      <c r="M3766" t="s">
        <v>435</v>
      </c>
      <c r="N3766" t="s">
        <v>495</v>
      </c>
      <c r="O3766" t="s">
        <v>1634</v>
      </c>
      <c r="R3766" t="s">
        <v>117</v>
      </c>
      <c r="S3766" t="s">
        <v>237</v>
      </c>
      <c r="T3766" t="s">
        <v>18046</v>
      </c>
      <c r="U3766" t="s">
        <v>18047</v>
      </c>
      <c r="V3766" s="41">
        <v>41680</v>
      </c>
      <c r="W3766" s="41">
        <v>33913</v>
      </c>
      <c r="X3766">
        <v>0</v>
      </c>
      <c r="Z3766" t="s">
        <v>102</v>
      </c>
      <c r="AA3766">
        <v>1</v>
      </c>
      <c r="AB3766" t="s">
        <v>103</v>
      </c>
      <c r="AC3766" t="s">
        <v>104</v>
      </c>
      <c r="AD3766">
        <v>1</v>
      </c>
      <c r="AE3766" t="s">
        <v>308</v>
      </c>
      <c r="AG3766" t="s">
        <v>179</v>
      </c>
      <c r="AJ3766" t="s">
        <v>1528</v>
      </c>
      <c r="AK3766" t="s">
        <v>18048</v>
      </c>
    </row>
    <row r="3767" spans="1:37" hidden="1" x14ac:dyDescent="0.25">
      <c r="A3767" t="s">
        <v>18049</v>
      </c>
      <c r="B3767" t="e">
        <f>VLOOKUP(A3767,[2]mp_ALL!B$1:B$557,1,0)</f>
        <v>#N/A</v>
      </c>
      <c r="C3767" t="s">
        <v>18050</v>
      </c>
      <c r="D3767" t="s">
        <v>38</v>
      </c>
      <c r="E3767" t="s">
        <v>88</v>
      </c>
      <c r="F3767" t="s">
        <v>8284</v>
      </c>
      <c r="G3767" t="s">
        <v>8285</v>
      </c>
      <c r="H3767" t="s">
        <v>91</v>
      </c>
      <c r="I3767" t="s">
        <v>853</v>
      </c>
      <c r="J3767">
        <v>1</v>
      </c>
      <c r="K3767" t="s">
        <v>600</v>
      </c>
      <c r="L3767">
        <v>1</v>
      </c>
      <c r="M3767" t="s">
        <v>158</v>
      </c>
      <c r="N3767" t="s">
        <v>159</v>
      </c>
      <c r="O3767" t="s">
        <v>601</v>
      </c>
      <c r="P3767" t="s">
        <v>854</v>
      </c>
      <c r="Q3767" t="s">
        <v>855</v>
      </c>
      <c r="R3767" t="s">
        <v>117</v>
      </c>
      <c r="S3767" t="s">
        <v>163</v>
      </c>
      <c r="T3767" t="s">
        <v>18051</v>
      </c>
      <c r="U3767" t="s">
        <v>18052</v>
      </c>
      <c r="V3767" s="41">
        <v>41680</v>
      </c>
      <c r="W3767" s="41">
        <v>34663</v>
      </c>
      <c r="X3767">
        <v>0</v>
      </c>
      <c r="Z3767" t="s">
        <v>102</v>
      </c>
      <c r="AA3767">
        <v>1</v>
      </c>
      <c r="AB3767" t="s">
        <v>103</v>
      </c>
      <c r="AC3767" t="s">
        <v>104</v>
      </c>
      <c r="AD3767">
        <v>1</v>
      </c>
      <c r="AE3767" t="s">
        <v>105</v>
      </c>
      <c r="AG3767" t="s">
        <v>121</v>
      </c>
      <c r="AJ3767" t="s">
        <v>1153</v>
      </c>
      <c r="AK3767" t="s">
        <v>18053</v>
      </c>
    </row>
    <row r="3768" spans="1:37" x14ac:dyDescent="0.25">
      <c r="A3768" t="s">
        <v>18054</v>
      </c>
      <c r="B3768" t="str">
        <f>VLOOKUP(A3768,[2]mp_ALL!B$1:B$557,1,0)</f>
        <v>1424961</v>
      </c>
      <c r="C3768" t="s">
        <v>7679</v>
      </c>
      <c r="D3768" t="s">
        <v>38</v>
      </c>
      <c r="E3768" t="s">
        <v>88</v>
      </c>
      <c r="F3768" t="s">
        <v>8284</v>
      </c>
      <c r="G3768" t="s">
        <v>8285</v>
      </c>
      <c r="H3768" t="s">
        <v>91</v>
      </c>
      <c r="I3768" t="s">
        <v>4694</v>
      </c>
      <c r="J3768">
        <v>1</v>
      </c>
      <c r="K3768" t="s">
        <v>1884</v>
      </c>
      <c r="L3768">
        <v>0</v>
      </c>
      <c r="M3768" t="s">
        <v>34</v>
      </c>
      <c r="N3768" t="s">
        <v>47</v>
      </c>
      <c r="O3768" t="s">
        <v>4087</v>
      </c>
      <c r="P3768" t="s">
        <v>4088</v>
      </c>
      <c r="Q3768" t="s">
        <v>4695</v>
      </c>
      <c r="S3768" t="s">
        <v>549</v>
      </c>
      <c r="T3768" t="s">
        <v>18055</v>
      </c>
      <c r="U3768" t="s">
        <v>16480</v>
      </c>
      <c r="V3768" s="41">
        <v>41680</v>
      </c>
      <c r="W3768" s="41">
        <v>33651</v>
      </c>
      <c r="X3768">
        <v>1</v>
      </c>
      <c r="Y3768">
        <v>1</v>
      </c>
      <c r="Z3768" t="s">
        <v>102</v>
      </c>
      <c r="AA3768">
        <v>1</v>
      </c>
      <c r="AB3768" t="s">
        <v>103</v>
      </c>
      <c r="AC3768" t="s">
        <v>104</v>
      </c>
      <c r="AD3768">
        <v>1</v>
      </c>
      <c r="AE3768" t="s">
        <v>120</v>
      </c>
      <c r="AG3768" t="s">
        <v>106</v>
      </c>
      <c r="AJ3768" t="s">
        <v>1705</v>
      </c>
      <c r="AK3768" t="s">
        <v>18056</v>
      </c>
    </row>
    <row r="3769" spans="1:37" hidden="1" x14ac:dyDescent="0.25">
      <c r="A3769" t="s">
        <v>18057</v>
      </c>
      <c r="B3769" t="e">
        <f>VLOOKUP(A3769,[2]mp_ALL!B$1:B$557,1,0)</f>
        <v>#N/A</v>
      </c>
      <c r="C3769" t="s">
        <v>18058</v>
      </c>
      <c r="D3769" t="s">
        <v>38</v>
      </c>
      <c r="E3769" t="s">
        <v>88</v>
      </c>
      <c r="F3769" t="s">
        <v>8284</v>
      </c>
      <c r="G3769" t="s">
        <v>8285</v>
      </c>
      <c r="H3769" t="s">
        <v>91</v>
      </c>
      <c r="I3769" t="s">
        <v>4002</v>
      </c>
      <c r="J3769">
        <v>1</v>
      </c>
      <c r="K3769" t="s">
        <v>224</v>
      </c>
      <c r="L3769">
        <v>0</v>
      </c>
      <c r="M3769" t="s">
        <v>94</v>
      </c>
      <c r="N3769" t="s">
        <v>47</v>
      </c>
      <c r="O3769" t="s">
        <v>3407</v>
      </c>
      <c r="P3769" t="s">
        <v>3408</v>
      </c>
      <c r="Q3769" t="s">
        <v>4003</v>
      </c>
      <c r="S3769" t="s">
        <v>218</v>
      </c>
      <c r="T3769" t="s">
        <v>18059</v>
      </c>
      <c r="U3769" t="s">
        <v>18060</v>
      </c>
      <c r="V3769" s="41">
        <v>41680</v>
      </c>
      <c r="W3769" s="41">
        <v>34004</v>
      </c>
      <c r="X3769">
        <v>1</v>
      </c>
      <c r="Y3769">
        <v>1</v>
      </c>
      <c r="Z3769" t="s">
        <v>102</v>
      </c>
      <c r="AA3769">
        <v>1</v>
      </c>
      <c r="AB3769" t="s">
        <v>103</v>
      </c>
      <c r="AC3769" t="s">
        <v>104</v>
      </c>
      <c r="AD3769">
        <v>1</v>
      </c>
      <c r="AE3769" t="s">
        <v>120</v>
      </c>
      <c r="AG3769" t="s">
        <v>106</v>
      </c>
      <c r="AJ3769" t="s">
        <v>299</v>
      </c>
      <c r="AK3769" t="s">
        <v>18061</v>
      </c>
    </row>
    <row r="3770" spans="1:37" hidden="1" x14ac:dyDescent="0.25">
      <c r="A3770" t="s">
        <v>18062</v>
      </c>
      <c r="B3770" t="e">
        <f>VLOOKUP(A3770,[2]mp_ALL!B$1:B$557,1,0)</f>
        <v>#N/A</v>
      </c>
      <c r="C3770" t="s">
        <v>14939</v>
      </c>
      <c r="D3770" t="s">
        <v>38</v>
      </c>
      <c r="E3770" t="s">
        <v>88</v>
      </c>
      <c r="F3770" t="s">
        <v>8284</v>
      </c>
      <c r="G3770" t="s">
        <v>8285</v>
      </c>
      <c r="H3770" t="s">
        <v>91</v>
      </c>
      <c r="I3770" t="s">
        <v>1788</v>
      </c>
      <c r="J3770">
        <v>1</v>
      </c>
      <c r="K3770" t="s">
        <v>626</v>
      </c>
      <c r="L3770">
        <v>1</v>
      </c>
      <c r="M3770" t="s">
        <v>414</v>
      </c>
      <c r="N3770" t="s">
        <v>415</v>
      </c>
      <c r="O3770" t="s">
        <v>533</v>
      </c>
      <c r="P3770" t="s">
        <v>1319</v>
      </c>
      <c r="Q3770" t="s">
        <v>1789</v>
      </c>
      <c r="R3770" t="s">
        <v>117</v>
      </c>
      <c r="S3770" t="s">
        <v>199</v>
      </c>
      <c r="T3770" t="s">
        <v>18063</v>
      </c>
      <c r="U3770" t="s">
        <v>18064</v>
      </c>
      <c r="V3770" s="41">
        <v>41680</v>
      </c>
      <c r="W3770" s="41">
        <v>33729</v>
      </c>
      <c r="X3770">
        <v>1</v>
      </c>
      <c r="Y3770">
        <v>0</v>
      </c>
      <c r="Z3770" t="s">
        <v>102</v>
      </c>
      <c r="AA3770">
        <v>1</v>
      </c>
      <c r="AB3770" t="s">
        <v>103</v>
      </c>
      <c r="AC3770" t="s">
        <v>104</v>
      </c>
      <c r="AD3770">
        <v>1</v>
      </c>
      <c r="AE3770" t="s">
        <v>138</v>
      </c>
      <c r="AG3770" t="s">
        <v>121</v>
      </c>
      <c r="AJ3770" t="s">
        <v>299</v>
      </c>
      <c r="AK3770" t="s">
        <v>18065</v>
      </c>
    </row>
    <row r="3771" spans="1:37" hidden="1" x14ac:dyDescent="0.25">
      <c r="A3771" t="s">
        <v>18066</v>
      </c>
      <c r="B3771" t="e">
        <f>VLOOKUP(A3771,[2]mp_ALL!B$1:B$557,1,0)</f>
        <v>#N/A</v>
      </c>
      <c r="C3771" t="s">
        <v>18067</v>
      </c>
      <c r="D3771" t="s">
        <v>38</v>
      </c>
      <c r="E3771" t="s">
        <v>88</v>
      </c>
      <c r="F3771" t="s">
        <v>8284</v>
      </c>
      <c r="G3771" t="s">
        <v>8285</v>
      </c>
      <c r="H3771" t="s">
        <v>91</v>
      </c>
      <c r="I3771" t="s">
        <v>18068</v>
      </c>
      <c r="J3771">
        <v>1</v>
      </c>
      <c r="K3771" t="s">
        <v>214</v>
      </c>
      <c r="L3771">
        <v>1</v>
      </c>
      <c r="M3771" t="s">
        <v>94</v>
      </c>
      <c r="N3771" t="s">
        <v>95</v>
      </c>
      <c r="O3771" t="s">
        <v>806</v>
      </c>
      <c r="P3771" t="s">
        <v>3278</v>
      </c>
      <c r="Q3771" t="s">
        <v>18069</v>
      </c>
      <c r="S3771" t="s">
        <v>218</v>
      </c>
      <c r="T3771" t="s">
        <v>18070</v>
      </c>
      <c r="U3771" t="s">
        <v>18071</v>
      </c>
      <c r="V3771" s="41">
        <v>41680</v>
      </c>
      <c r="W3771" s="41">
        <v>33861</v>
      </c>
      <c r="X3771">
        <v>0</v>
      </c>
      <c r="Z3771" t="s">
        <v>102</v>
      </c>
      <c r="AA3771">
        <v>1</v>
      </c>
      <c r="AB3771" t="s">
        <v>103</v>
      </c>
      <c r="AC3771" t="s">
        <v>104</v>
      </c>
      <c r="AD3771">
        <v>1</v>
      </c>
      <c r="AE3771" t="s">
        <v>105</v>
      </c>
      <c r="AG3771" t="s">
        <v>106</v>
      </c>
      <c r="AJ3771" t="s">
        <v>940</v>
      </c>
      <c r="AK3771" t="s">
        <v>18072</v>
      </c>
    </row>
    <row r="3772" spans="1:37" hidden="1" x14ac:dyDescent="0.25">
      <c r="A3772" t="s">
        <v>18073</v>
      </c>
      <c r="B3772" t="e">
        <f>VLOOKUP(A3772,[2]mp_ALL!B$1:B$557,1,0)</f>
        <v>#N/A</v>
      </c>
      <c r="C3772" t="s">
        <v>18074</v>
      </c>
      <c r="D3772" t="s">
        <v>38</v>
      </c>
      <c r="E3772" t="s">
        <v>88</v>
      </c>
      <c r="F3772" t="s">
        <v>8284</v>
      </c>
      <c r="G3772" t="s">
        <v>8285</v>
      </c>
      <c r="H3772" t="s">
        <v>91</v>
      </c>
      <c r="I3772" t="s">
        <v>5395</v>
      </c>
      <c r="J3772">
        <v>1</v>
      </c>
      <c r="K3772" t="s">
        <v>5040</v>
      </c>
      <c r="L3772">
        <v>1</v>
      </c>
      <c r="M3772" t="s">
        <v>94</v>
      </c>
      <c r="N3772" t="s">
        <v>95</v>
      </c>
      <c r="O3772" t="s">
        <v>215</v>
      </c>
      <c r="P3772" t="s">
        <v>5396</v>
      </c>
      <c r="Q3772" t="s">
        <v>5397</v>
      </c>
      <c r="S3772" t="s">
        <v>218</v>
      </c>
      <c r="T3772" t="s">
        <v>18075</v>
      </c>
      <c r="U3772" t="s">
        <v>7186</v>
      </c>
      <c r="V3772" s="41">
        <v>41680</v>
      </c>
      <c r="W3772" s="41">
        <v>34150</v>
      </c>
      <c r="X3772">
        <v>1</v>
      </c>
      <c r="Y3772">
        <v>1</v>
      </c>
      <c r="Z3772" t="s">
        <v>102</v>
      </c>
      <c r="AA3772">
        <v>1</v>
      </c>
      <c r="AB3772" t="s">
        <v>103</v>
      </c>
      <c r="AC3772" t="s">
        <v>104</v>
      </c>
      <c r="AD3772">
        <v>1</v>
      </c>
      <c r="AE3772" t="s">
        <v>105</v>
      </c>
      <c r="AG3772" t="s">
        <v>106</v>
      </c>
      <c r="AJ3772" t="s">
        <v>107</v>
      </c>
      <c r="AK3772" t="s">
        <v>18076</v>
      </c>
    </row>
    <row r="3773" spans="1:37" hidden="1" x14ac:dyDescent="0.25">
      <c r="A3773" t="s">
        <v>18077</v>
      </c>
      <c r="B3773" t="e">
        <f>VLOOKUP(A3773,[2]mp_ALL!B$1:B$557,1,0)</f>
        <v>#N/A</v>
      </c>
      <c r="C3773" t="s">
        <v>18078</v>
      </c>
      <c r="D3773" t="s">
        <v>38</v>
      </c>
      <c r="E3773" t="s">
        <v>88</v>
      </c>
      <c r="F3773" t="s">
        <v>8284</v>
      </c>
      <c r="G3773" t="s">
        <v>8285</v>
      </c>
      <c r="H3773" t="s">
        <v>91</v>
      </c>
      <c r="I3773" t="s">
        <v>11576</v>
      </c>
      <c r="J3773">
        <v>1</v>
      </c>
      <c r="K3773" t="s">
        <v>224</v>
      </c>
      <c r="L3773">
        <v>1</v>
      </c>
      <c r="M3773" t="s">
        <v>94</v>
      </c>
      <c r="N3773" t="s">
        <v>95</v>
      </c>
      <c r="O3773" t="s">
        <v>3678</v>
      </c>
      <c r="S3773" t="s">
        <v>218</v>
      </c>
      <c r="T3773" t="s">
        <v>18079</v>
      </c>
      <c r="U3773" t="s">
        <v>18080</v>
      </c>
      <c r="V3773" s="41">
        <v>41680</v>
      </c>
      <c r="W3773" s="41">
        <v>34195</v>
      </c>
      <c r="X3773">
        <v>1</v>
      </c>
      <c r="Y3773">
        <v>1</v>
      </c>
      <c r="Z3773" t="s">
        <v>102</v>
      </c>
      <c r="AA3773">
        <v>1</v>
      </c>
      <c r="AB3773" t="s">
        <v>103</v>
      </c>
      <c r="AC3773" t="s">
        <v>104</v>
      </c>
      <c r="AD3773">
        <v>1</v>
      </c>
      <c r="AE3773" t="s">
        <v>138</v>
      </c>
      <c r="AG3773" t="s">
        <v>228</v>
      </c>
      <c r="AJ3773" t="s">
        <v>940</v>
      </c>
      <c r="AK3773" t="s">
        <v>18081</v>
      </c>
    </row>
    <row r="3774" spans="1:37" hidden="1" x14ac:dyDescent="0.25">
      <c r="A3774" t="s">
        <v>18082</v>
      </c>
      <c r="B3774" t="e">
        <f>VLOOKUP(A3774,[2]mp_ALL!B$1:B$557,1,0)</f>
        <v>#N/A</v>
      </c>
      <c r="C3774" t="s">
        <v>18083</v>
      </c>
      <c r="D3774" t="s">
        <v>38</v>
      </c>
      <c r="E3774" t="s">
        <v>88</v>
      </c>
      <c r="F3774" t="s">
        <v>8284</v>
      </c>
      <c r="G3774" t="s">
        <v>8285</v>
      </c>
      <c r="H3774" t="s">
        <v>91</v>
      </c>
      <c r="I3774" t="s">
        <v>1279</v>
      </c>
      <c r="J3774">
        <v>1</v>
      </c>
      <c r="K3774" t="s">
        <v>1280</v>
      </c>
      <c r="L3774">
        <v>1</v>
      </c>
      <c r="M3774" t="s">
        <v>1281</v>
      </c>
      <c r="N3774" t="s">
        <v>1282</v>
      </c>
      <c r="O3774" t="s">
        <v>1283</v>
      </c>
      <c r="R3774" t="s">
        <v>117</v>
      </c>
      <c r="S3774" t="s">
        <v>525</v>
      </c>
      <c r="T3774" t="s">
        <v>18084</v>
      </c>
      <c r="U3774" t="s">
        <v>18085</v>
      </c>
      <c r="V3774" s="41">
        <v>41680</v>
      </c>
      <c r="W3774" s="41">
        <v>34121</v>
      </c>
      <c r="X3774">
        <v>1</v>
      </c>
      <c r="Y3774">
        <v>2</v>
      </c>
      <c r="Z3774" t="s">
        <v>102</v>
      </c>
      <c r="AA3774">
        <v>1</v>
      </c>
      <c r="AB3774" t="s">
        <v>103</v>
      </c>
      <c r="AC3774" t="s">
        <v>104</v>
      </c>
      <c r="AD3774">
        <v>1</v>
      </c>
      <c r="AE3774" t="s">
        <v>138</v>
      </c>
      <c r="AG3774" t="s">
        <v>228</v>
      </c>
      <c r="AJ3774" t="s">
        <v>2166</v>
      </c>
      <c r="AK3774" t="s">
        <v>18086</v>
      </c>
    </row>
    <row r="3775" spans="1:37" hidden="1" x14ac:dyDescent="0.25">
      <c r="A3775" t="s">
        <v>18087</v>
      </c>
      <c r="B3775" t="e">
        <f>VLOOKUP(A3775,[2]mp_ALL!B$1:B$557,1,0)</f>
        <v>#N/A</v>
      </c>
      <c r="C3775" t="s">
        <v>18088</v>
      </c>
      <c r="D3775" t="s">
        <v>38</v>
      </c>
      <c r="E3775" t="s">
        <v>88</v>
      </c>
      <c r="F3775" t="s">
        <v>8284</v>
      </c>
      <c r="G3775" t="s">
        <v>8285</v>
      </c>
      <c r="H3775" t="s">
        <v>91</v>
      </c>
      <c r="I3775" t="s">
        <v>12680</v>
      </c>
      <c r="J3775">
        <v>1</v>
      </c>
      <c r="K3775" t="s">
        <v>6375</v>
      </c>
      <c r="L3775">
        <v>1</v>
      </c>
      <c r="M3775" t="s">
        <v>1281</v>
      </c>
      <c r="N3775" t="s">
        <v>1282</v>
      </c>
      <c r="O3775" t="s">
        <v>6376</v>
      </c>
      <c r="P3775" t="s">
        <v>6377</v>
      </c>
      <c r="Q3775" t="s">
        <v>12681</v>
      </c>
      <c r="R3775" t="s">
        <v>117</v>
      </c>
      <c r="S3775" t="s">
        <v>99</v>
      </c>
      <c r="T3775" t="s">
        <v>18089</v>
      </c>
      <c r="U3775" t="s">
        <v>18090</v>
      </c>
      <c r="V3775" s="41">
        <v>41680</v>
      </c>
      <c r="W3775" s="41">
        <v>34123</v>
      </c>
      <c r="X3775">
        <v>0</v>
      </c>
      <c r="Z3775" t="s">
        <v>102</v>
      </c>
      <c r="AA3775">
        <v>1</v>
      </c>
      <c r="AB3775" t="s">
        <v>103</v>
      </c>
      <c r="AC3775" t="s">
        <v>104</v>
      </c>
      <c r="AD3775">
        <v>1</v>
      </c>
      <c r="AE3775" t="s">
        <v>105</v>
      </c>
      <c r="AG3775" t="s">
        <v>228</v>
      </c>
      <c r="AJ3775" t="s">
        <v>2999</v>
      </c>
      <c r="AK3775" t="s">
        <v>18091</v>
      </c>
    </row>
    <row r="3776" spans="1:37" hidden="1" x14ac:dyDescent="0.25">
      <c r="A3776" t="s">
        <v>18092</v>
      </c>
      <c r="B3776" t="e">
        <f>VLOOKUP(A3776,[2]mp_ALL!B$1:B$557,1,0)</f>
        <v>#N/A</v>
      </c>
      <c r="C3776" t="s">
        <v>18093</v>
      </c>
      <c r="D3776" t="s">
        <v>38</v>
      </c>
      <c r="E3776" t="s">
        <v>88</v>
      </c>
      <c r="F3776" t="s">
        <v>8284</v>
      </c>
      <c r="G3776" t="s">
        <v>8285</v>
      </c>
      <c r="H3776" t="s">
        <v>91</v>
      </c>
      <c r="I3776" t="s">
        <v>8872</v>
      </c>
      <c r="J3776">
        <v>1</v>
      </c>
      <c r="K3776" t="s">
        <v>469</v>
      </c>
      <c r="L3776">
        <v>1</v>
      </c>
      <c r="M3776" t="s">
        <v>414</v>
      </c>
      <c r="N3776" t="s">
        <v>415</v>
      </c>
      <c r="O3776" t="s">
        <v>611</v>
      </c>
      <c r="P3776" t="s">
        <v>3300</v>
      </c>
      <c r="Q3776" t="s">
        <v>8873</v>
      </c>
      <c r="R3776" t="s">
        <v>117</v>
      </c>
      <c r="S3776" t="s">
        <v>199</v>
      </c>
      <c r="T3776" t="s">
        <v>18094</v>
      </c>
      <c r="U3776" t="s">
        <v>3873</v>
      </c>
      <c r="V3776" s="41">
        <v>41680</v>
      </c>
      <c r="W3776" s="41">
        <v>34403</v>
      </c>
      <c r="X3776">
        <v>1</v>
      </c>
      <c r="Y3776">
        <v>1</v>
      </c>
      <c r="Z3776" t="s">
        <v>102</v>
      </c>
      <c r="AA3776">
        <v>1</v>
      </c>
      <c r="AB3776" t="s">
        <v>103</v>
      </c>
      <c r="AC3776" t="s">
        <v>104</v>
      </c>
      <c r="AD3776">
        <v>1</v>
      </c>
      <c r="AE3776" t="s">
        <v>105</v>
      </c>
      <c r="AG3776" t="s">
        <v>121</v>
      </c>
      <c r="AJ3776" t="s">
        <v>107</v>
      </c>
      <c r="AK3776" t="s">
        <v>18095</v>
      </c>
    </row>
    <row r="3777" spans="1:37" hidden="1" x14ac:dyDescent="0.25">
      <c r="A3777" t="s">
        <v>18096</v>
      </c>
      <c r="B3777" t="e">
        <f>VLOOKUP(A3777,[2]mp_ALL!B$1:B$557,1,0)</f>
        <v>#N/A</v>
      </c>
      <c r="C3777" t="s">
        <v>18097</v>
      </c>
      <c r="D3777" t="s">
        <v>38</v>
      </c>
      <c r="E3777" t="s">
        <v>88</v>
      </c>
      <c r="F3777" t="s">
        <v>8284</v>
      </c>
      <c r="G3777" t="s">
        <v>8285</v>
      </c>
      <c r="H3777" t="s">
        <v>290</v>
      </c>
      <c r="I3777" t="s">
        <v>11530</v>
      </c>
      <c r="J3777">
        <v>1</v>
      </c>
      <c r="K3777" t="s">
        <v>2944</v>
      </c>
      <c r="L3777">
        <v>0</v>
      </c>
      <c r="M3777" t="s">
        <v>2945</v>
      </c>
      <c r="N3777" t="s">
        <v>2995</v>
      </c>
      <c r="O3777" t="s">
        <v>11531</v>
      </c>
      <c r="R3777" t="s">
        <v>559</v>
      </c>
      <c r="S3777" t="s">
        <v>525</v>
      </c>
      <c r="T3777" t="s">
        <v>18098</v>
      </c>
      <c r="U3777" t="s">
        <v>1804</v>
      </c>
      <c r="V3777" s="41">
        <v>41680</v>
      </c>
      <c r="W3777" s="41">
        <v>34482</v>
      </c>
      <c r="X3777">
        <v>1</v>
      </c>
      <c r="Y3777">
        <v>1</v>
      </c>
      <c r="Z3777" t="s">
        <v>102</v>
      </c>
      <c r="AA3777">
        <v>1</v>
      </c>
      <c r="AB3777" t="s">
        <v>103</v>
      </c>
      <c r="AC3777" t="s">
        <v>297</v>
      </c>
      <c r="AD3777">
        <v>1</v>
      </c>
      <c r="AE3777" t="s">
        <v>563</v>
      </c>
      <c r="AG3777" t="s">
        <v>577</v>
      </c>
      <c r="AJ3777" t="s">
        <v>850</v>
      </c>
      <c r="AK3777" t="s">
        <v>18099</v>
      </c>
    </row>
    <row r="3778" spans="1:37" hidden="1" x14ac:dyDescent="0.25">
      <c r="A3778" t="s">
        <v>18100</v>
      </c>
      <c r="B3778" t="e">
        <f>VLOOKUP(A3778,[2]mp_ALL!B$1:B$557,1,0)</f>
        <v>#N/A</v>
      </c>
      <c r="C3778" t="s">
        <v>8389</v>
      </c>
      <c r="D3778" t="s">
        <v>39</v>
      </c>
      <c r="E3778" t="s">
        <v>88</v>
      </c>
      <c r="F3778" t="s">
        <v>567</v>
      </c>
      <c r="G3778" t="s">
        <v>568</v>
      </c>
      <c r="H3778" t="s">
        <v>290</v>
      </c>
      <c r="I3778" t="s">
        <v>2988</v>
      </c>
      <c r="J3778">
        <v>1</v>
      </c>
      <c r="K3778" t="s">
        <v>2057</v>
      </c>
      <c r="L3778">
        <v>0</v>
      </c>
      <c r="M3778" t="s">
        <v>2058</v>
      </c>
      <c r="N3778" t="s">
        <v>2059</v>
      </c>
      <c r="O3778" t="s">
        <v>2989</v>
      </c>
      <c r="R3778" t="s">
        <v>1424</v>
      </c>
      <c r="S3778" t="s">
        <v>560</v>
      </c>
      <c r="T3778" t="s">
        <v>18101</v>
      </c>
      <c r="U3778" t="s">
        <v>18102</v>
      </c>
      <c r="V3778" s="41">
        <v>41676</v>
      </c>
      <c r="W3778" s="41">
        <v>33408</v>
      </c>
      <c r="X3778">
        <v>1</v>
      </c>
      <c r="Y3778">
        <v>2</v>
      </c>
      <c r="Z3778" t="s">
        <v>102</v>
      </c>
      <c r="AA3778">
        <v>1</v>
      </c>
      <c r="AB3778" t="s">
        <v>103</v>
      </c>
      <c r="AC3778" t="s">
        <v>297</v>
      </c>
      <c r="AD3778">
        <v>1</v>
      </c>
      <c r="AE3778" t="s">
        <v>298</v>
      </c>
      <c r="AG3778" t="s">
        <v>2063</v>
      </c>
      <c r="AI3778" t="s">
        <v>1444</v>
      </c>
      <c r="AJ3778" t="s">
        <v>352</v>
      </c>
      <c r="AK3778" t="s">
        <v>18103</v>
      </c>
    </row>
    <row r="3779" spans="1:37" hidden="1" x14ac:dyDescent="0.25">
      <c r="A3779" t="s">
        <v>18104</v>
      </c>
      <c r="B3779" t="e">
        <f>VLOOKUP(A3779,[2]mp_ALL!B$1:B$557,1,0)</f>
        <v>#N/A</v>
      </c>
      <c r="C3779" t="s">
        <v>18105</v>
      </c>
      <c r="D3779" t="s">
        <v>39</v>
      </c>
      <c r="E3779" t="s">
        <v>88</v>
      </c>
      <c r="F3779" t="s">
        <v>567</v>
      </c>
      <c r="G3779" t="s">
        <v>568</v>
      </c>
      <c r="H3779" t="s">
        <v>290</v>
      </c>
      <c r="I3779" t="s">
        <v>18106</v>
      </c>
      <c r="J3779">
        <v>1</v>
      </c>
      <c r="K3779" t="s">
        <v>570</v>
      </c>
      <c r="L3779">
        <v>0</v>
      </c>
      <c r="M3779" t="s">
        <v>571</v>
      </c>
      <c r="N3779" t="s">
        <v>572</v>
      </c>
      <c r="O3779" t="s">
        <v>18107</v>
      </c>
      <c r="R3779" t="s">
        <v>559</v>
      </c>
      <c r="S3779" t="s">
        <v>560</v>
      </c>
      <c r="T3779" t="s">
        <v>18108</v>
      </c>
      <c r="U3779" t="s">
        <v>5036</v>
      </c>
      <c r="V3779" s="41">
        <v>41676</v>
      </c>
      <c r="W3779" s="41">
        <v>32610</v>
      </c>
      <c r="X3779">
        <v>1</v>
      </c>
      <c r="Y3779">
        <v>1</v>
      </c>
      <c r="Z3779" t="s">
        <v>102</v>
      </c>
      <c r="AA3779">
        <v>1</v>
      </c>
      <c r="AB3779" t="s">
        <v>103</v>
      </c>
      <c r="AC3779" t="s">
        <v>297</v>
      </c>
      <c r="AD3779">
        <v>1</v>
      </c>
      <c r="AE3779" t="s">
        <v>563</v>
      </c>
      <c r="AG3779" t="s">
        <v>577</v>
      </c>
      <c r="AJ3779" t="s">
        <v>694</v>
      </c>
      <c r="AK3779" t="s">
        <v>18109</v>
      </c>
    </row>
    <row r="3780" spans="1:37" hidden="1" x14ac:dyDescent="0.25">
      <c r="A3780" t="s">
        <v>18110</v>
      </c>
      <c r="B3780" t="e">
        <f>VLOOKUP(A3780,[2]mp_ALL!B$1:B$557,1,0)</f>
        <v>#N/A</v>
      </c>
      <c r="C3780" t="s">
        <v>18111</v>
      </c>
      <c r="D3780" t="s">
        <v>14761</v>
      </c>
      <c r="E3780" t="s">
        <v>88</v>
      </c>
      <c r="F3780" t="s">
        <v>567</v>
      </c>
      <c r="G3780" t="s">
        <v>568</v>
      </c>
      <c r="H3780" t="s">
        <v>313</v>
      </c>
      <c r="I3780" t="s">
        <v>18112</v>
      </c>
      <c r="J3780">
        <v>1</v>
      </c>
      <c r="K3780" t="s">
        <v>1485</v>
      </c>
      <c r="L3780">
        <v>0</v>
      </c>
      <c r="M3780" t="s">
        <v>1486</v>
      </c>
      <c r="N3780" t="s">
        <v>3798</v>
      </c>
      <c r="O3780" t="s">
        <v>18113</v>
      </c>
      <c r="R3780" t="s">
        <v>147</v>
      </c>
      <c r="S3780" t="s">
        <v>560</v>
      </c>
      <c r="T3780" t="s">
        <v>18114</v>
      </c>
      <c r="U3780" t="s">
        <v>18115</v>
      </c>
      <c r="V3780" s="41">
        <v>41676</v>
      </c>
      <c r="W3780" s="41">
        <v>33120</v>
      </c>
      <c r="X3780">
        <v>0</v>
      </c>
      <c r="Z3780" t="s">
        <v>923</v>
      </c>
      <c r="AA3780">
        <v>1</v>
      </c>
      <c r="AB3780" t="s">
        <v>576</v>
      </c>
      <c r="AC3780" t="s">
        <v>297</v>
      </c>
      <c r="AD3780">
        <v>1</v>
      </c>
      <c r="AE3780" t="s">
        <v>322</v>
      </c>
      <c r="AG3780" t="s">
        <v>148</v>
      </c>
      <c r="AJ3780" t="s">
        <v>107</v>
      </c>
      <c r="AK3780" t="s">
        <v>18116</v>
      </c>
    </row>
    <row r="3781" spans="1:37" hidden="1" x14ac:dyDescent="0.25">
      <c r="A3781" t="s">
        <v>18117</v>
      </c>
      <c r="B3781" t="e">
        <f>VLOOKUP(A3781,[2]mp_ALL!B$1:B$557,1,0)</f>
        <v>#N/A</v>
      </c>
      <c r="C3781" t="s">
        <v>18118</v>
      </c>
      <c r="D3781" t="s">
        <v>36</v>
      </c>
      <c r="E3781" t="s">
        <v>88</v>
      </c>
      <c r="F3781" t="s">
        <v>89</v>
      </c>
      <c r="G3781" t="s">
        <v>90</v>
      </c>
      <c r="H3781" t="s">
        <v>290</v>
      </c>
      <c r="I3781" t="s">
        <v>15525</v>
      </c>
      <c r="J3781">
        <v>1</v>
      </c>
      <c r="K3781" t="s">
        <v>555</v>
      </c>
      <c r="L3781">
        <v>0</v>
      </c>
      <c r="M3781" t="s">
        <v>556</v>
      </c>
      <c r="N3781" t="s">
        <v>557</v>
      </c>
      <c r="O3781" t="s">
        <v>15526</v>
      </c>
      <c r="R3781" t="s">
        <v>559</v>
      </c>
      <c r="S3781" t="s">
        <v>560</v>
      </c>
      <c r="T3781" t="s">
        <v>18119</v>
      </c>
      <c r="U3781" t="s">
        <v>6287</v>
      </c>
      <c r="V3781" s="41">
        <v>41676</v>
      </c>
      <c r="W3781" s="41">
        <v>33349</v>
      </c>
      <c r="X3781">
        <v>1</v>
      </c>
      <c r="Y3781">
        <v>0</v>
      </c>
      <c r="Z3781" t="s">
        <v>102</v>
      </c>
      <c r="AA3781">
        <v>1</v>
      </c>
      <c r="AB3781" t="s">
        <v>576</v>
      </c>
      <c r="AC3781" t="s">
        <v>297</v>
      </c>
      <c r="AD3781">
        <v>1</v>
      </c>
      <c r="AE3781" t="s">
        <v>563</v>
      </c>
      <c r="AG3781" t="s">
        <v>564</v>
      </c>
      <c r="AJ3781" t="s">
        <v>107</v>
      </c>
      <c r="AK3781" t="s">
        <v>18120</v>
      </c>
    </row>
    <row r="3782" spans="1:37" hidden="1" x14ac:dyDescent="0.25">
      <c r="A3782" t="s">
        <v>18121</v>
      </c>
      <c r="B3782" t="e">
        <f>VLOOKUP(A3782,[2]mp_ALL!B$1:B$557,1,0)</f>
        <v>#N/A</v>
      </c>
      <c r="C3782" t="s">
        <v>18122</v>
      </c>
      <c r="D3782" t="s">
        <v>39</v>
      </c>
      <c r="E3782" t="s">
        <v>88</v>
      </c>
      <c r="F3782" t="s">
        <v>567</v>
      </c>
      <c r="G3782" t="s">
        <v>568</v>
      </c>
      <c r="H3782" t="s">
        <v>313</v>
      </c>
      <c r="I3782" t="s">
        <v>18123</v>
      </c>
      <c r="J3782">
        <v>1</v>
      </c>
      <c r="K3782" t="s">
        <v>5760</v>
      </c>
      <c r="L3782">
        <v>0</v>
      </c>
      <c r="M3782" t="s">
        <v>435</v>
      </c>
      <c r="N3782" t="s">
        <v>5702</v>
      </c>
      <c r="O3782" t="s">
        <v>5761</v>
      </c>
      <c r="R3782" t="s">
        <v>117</v>
      </c>
      <c r="S3782" t="s">
        <v>237</v>
      </c>
      <c r="T3782" t="s">
        <v>18124</v>
      </c>
      <c r="U3782" t="s">
        <v>18125</v>
      </c>
      <c r="V3782" s="41">
        <v>41676</v>
      </c>
      <c r="W3782" s="41">
        <v>32894</v>
      </c>
      <c r="X3782">
        <v>1</v>
      </c>
      <c r="Y3782">
        <v>2</v>
      </c>
      <c r="Z3782" t="s">
        <v>710</v>
      </c>
      <c r="AA3782">
        <v>1</v>
      </c>
      <c r="AB3782" t="s">
        <v>103</v>
      </c>
      <c r="AC3782" t="s">
        <v>297</v>
      </c>
      <c r="AD3782">
        <v>1</v>
      </c>
      <c r="AE3782" t="s">
        <v>322</v>
      </c>
      <c r="AG3782" t="s">
        <v>228</v>
      </c>
      <c r="AJ3782" t="s">
        <v>694</v>
      </c>
      <c r="AK3782" t="s">
        <v>18126</v>
      </c>
    </row>
    <row r="3783" spans="1:37" hidden="1" x14ac:dyDescent="0.25">
      <c r="A3783" t="s">
        <v>18127</v>
      </c>
      <c r="B3783" t="e">
        <f>VLOOKUP(A3783,[2]mp_ALL!B$1:B$557,1,0)</f>
        <v>#N/A</v>
      </c>
      <c r="C3783" t="s">
        <v>18128</v>
      </c>
      <c r="D3783" t="s">
        <v>36</v>
      </c>
      <c r="E3783" t="s">
        <v>88</v>
      </c>
      <c r="F3783" t="s">
        <v>89</v>
      </c>
      <c r="G3783" t="s">
        <v>90</v>
      </c>
      <c r="H3783" t="s">
        <v>290</v>
      </c>
      <c r="I3783" t="s">
        <v>6047</v>
      </c>
      <c r="J3783">
        <v>1</v>
      </c>
      <c r="K3783" t="s">
        <v>1476</v>
      </c>
      <c r="L3783">
        <v>0</v>
      </c>
      <c r="M3783" t="s">
        <v>1477</v>
      </c>
      <c r="N3783" t="s">
        <v>2532</v>
      </c>
      <c r="O3783" t="s">
        <v>6048</v>
      </c>
      <c r="R3783" t="s">
        <v>147</v>
      </c>
      <c r="S3783" t="s">
        <v>319</v>
      </c>
      <c r="T3783" t="s">
        <v>18129</v>
      </c>
      <c r="U3783" t="s">
        <v>18130</v>
      </c>
      <c r="V3783" s="41">
        <v>41676</v>
      </c>
      <c r="W3783" s="41">
        <v>33470</v>
      </c>
      <c r="X3783">
        <v>1</v>
      </c>
      <c r="Y3783">
        <v>2</v>
      </c>
      <c r="Z3783" t="s">
        <v>102</v>
      </c>
      <c r="AA3783">
        <v>1</v>
      </c>
      <c r="AB3783" t="s">
        <v>103</v>
      </c>
      <c r="AC3783" t="s">
        <v>297</v>
      </c>
      <c r="AD3783">
        <v>1</v>
      </c>
      <c r="AE3783" t="s">
        <v>563</v>
      </c>
      <c r="AG3783" t="s">
        <v>1427</v>
      </c>
      <c r="AJ3783" t="s">
        <v>107</v>
      </c>
      <c r="AK3783" t="s">
        <v>18131</v>
      </c>
    </row>
    <row r="3784" spans="1:37" hidden="1" x14ac:dyDescent="0.25">
      <c r="A3784" t="s">
        <v>18132</v>
      </c>
      <c r="B3784" t="e">
        <f>VLOOKUP(A3784,[2]mp_ALL!B$1:B$557,1,0)</f>
        <v>#N/A</v>
      </c>
      <c r="C3784" t="s">
        <v>18133</v>
      </c>
      <c r="D3784" t="s">
        <v>36</v>
      </c>
      <c r="E3784" t="s">
        <v>88</v>
      </c>
      <c r="F3784" t="s">
        <v>89</v>
      </c>
      <c r="G3784" t="s">
        <v>90</v>
      </c>
      <c r="H3784" t="s">
        <v>290</v>
      </c>
      <c r="I3784" t="s">
        <v>7399</v>
      </c>
      <c r="J3784">
        <v>1</v>
      </c>
      <c r="K3784" t="s">
        <v>5896</v>
      </c>
      <c r="L3784">
        <v>0</v>
      </c>
      <c r="M3784" t="s">
        <v>414</v>
      </c>
      <c r="N3784" t="s">
        <v>7400</v>
      </c>
      <c r="O3784" t="s">
        <v>7401</v>
      </c>
      <c r="R3784" t="s">
        <v>117</v>
      </c>
      <c r="S3784" t="s">
        <v>163</v>
      </c>
      <c r="T3784" t="s">
        <v>18134</v>
      </c>
      <c r="U3784" t="s">
        <v>18135</v>
      </c>
      <c r="V3784" s="41">
        <v>41676</v>
      </c>
      <c r="W3784" s="41">
        <v>33497</v>
      </c>
      <c r="X3784">
        <v>1</v>
      </c>
      <c r="Y3784">
        <v>1</v>
      </c>
      <c r="Z3784" t="s">
        <v>102</v>
      </c>
      <c r="AA3784">
        <v>1</v>
      </c>
      <c r="AB3784" t="s">
        <v>103</v>
      </c>
      <c r="AC3784" t="s">
        <v>297</v>
      </c>
      <c r="AD3784">
        <v>1</v>
      </c>
      <c r="AE3784" t="s">
        <v>322</v>
      </c>
      <c r="AG3784" t="s">
        <v>121</v>
      </c>
      <c r="AJ3784" t="s">
        <v>1217</v>
      </c>
      <c r="AK3784" t="s">
        <v>18136</v>
      </c>
    </row>
    <row r="3785" spans="1:37" hidden="1" x14ac:dyDescent="0.25">
      <c r="A3785" t="s">
        <v>18137</v>
      </c>
      <c r="B3785" t="e">
        <f>VLOOKUP(A3785,[2]mp_ALL!B$1:B$557,1,0)</f>
        <v>#N/A</v>
      </c>
      <c r="C3785" t="s">
        <v>18138</v>
      </c>
      <c r="D3785" t="s">
        <v>36</v>
      </c>
      <c r="E3785" t="s">
        <v>88</v>
      </c>
      <c r="F3785" t="s">
        <v>89</v>
      </c>
      <c r="G3785" t="s">
        <v>90</v>
      </c>
      <c r="H3785" t="s">
        <v>290</v>
      </c>
      <c r="I3785" t="s">
        <v>2854</v>
      </c>
      <c r="J3785">
        <v>1</v>
      </c>
      <c r="K3785" t="s">
        <v>1459</v>
      </c>
      <c r="L3785">
        <v>0</v>
      </c>
      <c r="M3785" t="s">
        <v>1460</v>
      </c>
      <c r="N3785" t="s">
        <v>2440</v>
      </c>
      <c r="O3785" t="s">
        <v>2855</v>
      </c>
      <c r="R3785" t="s">
        <v>1424</v>
      </c>
      <c r="S3785" t="s">
        <v>237</v>
      </c>
      <c r="T3785" t="s">
        <v>18139</v>
      </c>
      <c r="U3785" t="s">
        <v>3873</v>
      </c>
      <c r="V3785" s="41">
        <v>41676</v>
      </c>
      <c r="W3785" s="41">
        <v>33871</v>
      </c>
      <c r="X3785">
        <v>1</v>
      </c>
      <c r="Y3785">
        <v>1</v>
      </c>
      <c r="Z3785" t="s">
        <v>102</v>
      </c>
      <c r="AA3785">
        <v>1</v>
      </c>
      <c r="AB3785" t="s">
        <v>103</v>
      </c>
      <c r="AC3785" t="s">
        <v>297</v>
      </c>
      <c r="AD3785">
        <v>1</v>
      </c>
      <c r="AE3785" t="s">
        <v>563</v>
      </c>
      <c r="AG3785" t="s">
        <v>1463</v>
      </c>
      <c r="AJ3785" t="s">
        <v>107</v>
      </c>
      <c r="AK3785" t="s">
        <v>18140</v>
      </c>
    </row>
    <row r="3786" spans="1:37" hidden="1" x14ac:dyDescent="0.25">
      <c r="A3786" t="s">
        <v>18141</v>
      </c>
      <c r="B3786" t="e">
        <f>VLOOKUP(A3786,[2]mp_ALL!B$1:B$557,1,0)</f>
        <v>#N/A</v>
      </c>
      <c r="C3786" t="s">
        <v>9871</v>
      </c>
      <c r="D3786" t="s">
        <v>38</v>
      </c>
      <c r="E3786" t="s">
        <v>88</v>
      </c>
      <c r="F3786" t="s">
        <v>8284</v>
      </c>
      <c r="G3786" t="s">
        <v>8285</v>
      </c>
      <c r="H3786" t="s">
        <v>91</v>
      </c>
      <c r="I3786" t="s">
        <v>7082</v>
      </c>
      <c r="J3786">
        <v>1</v>
      </c>
      <c r="K3786" t="s">
        <v>3414</v>
      </c>
      <c r="L3786">
        <v>0</v>
      </c>
      <c r="M3786" t="s">
        <v>435</v>
      </c>
      <c r="N3786" t="s">
        <v>5702</v>
      </c>
      <c r="O3786" t="s">
        <v>7083</v>
      </c>
      <c r="R3786" t="s">
        <v>117</v>
      </c>
      <c r="S3786" t="s">
        <v>237</v>
      </c>
      <c r="T3786" t="s">
        <v>18142</v>
      </c>
      <c r="U3786" t="s">
        <v>18143</v>
      </c>
      <c r="V3786" s="41">
        <v>41694</v>
      </c>
      <c r="W3786" s="41">
        <v>34099</v>
      </c>
      <c r="X3786">
        <v>1</v>
      </c>
      <c r="Y3786">
        <v>1</v>
      </c>
      <c r="Z3786" t="s">
        <v>102</v>
      </c>
      <c r="AA3786">
        <v>1</v>
      </c>
      <c r="AB3786" t="s">
        <v>103</v>
      </c>
      <c r="AC3786" t="s">
        <v>104</v>
      </c>
      <c r="AD3786">
        <v>1</v>
      </c>
      <c r="AE3786" t="s">
        <v>308</v>
      </c>
      <c r="AG3786" t="s">
        <v>1040</v>
      </c>
      <c r="AJ3786" t="s">
        <v>2928</v>
      </c>
      <c r="AK3786" t="s">
        <v>18144</v>
      </c>
    </row>
    <row r="3787" spans="1:37" hidden="1" x14ac:dyDescent="0.25">
      <c r="A3787" t="s">
        <v>18145</v>
      </c>
      <c r="B3787" t="e">
        <f>VLOOKUP(A3787,[2]mp_ALL!B$1:B$557,1,0)</f>
        <v>#N/A</v>
      </c>
      <c r="C3787" t="s">
        <v>18146</v>
      </c>
      <c r="D3787" t="s">
        <v>38</v>
      </c>
      <c r="E3787" t="s">
        <v>88</v>
      </c>
      <c r="F3787" t="s">
        <v>8284</v>
      </c>
      <c r="G3787" t="s">
        <v>8285</v>
      </c>
      <c r="H3787" t="s">
        <v>91</v>
      </c>
      <c r="I3787" t="s">
        <v>1389</v>
      </c>
      <c r="J3787">
        <v>1</v>
      </c>
      <c r="K3787" t="s">
        <v>1358</v>
      </c>
      <c r="L3787">
        <v>1</v>
      </c>
      <c r="M3787" t="s">
        <v>158</v>
      </c>
      <c r="N3787" t="s">
        <v>159</v>
      </c>
      <c r="O3787" t="s">
        <v>729</v>
      </c>
      <c r="P3787" t="s">
        <v>1359</v>
      </c>
      <c r="Q3787" t="s">
        <v>1390</v>
      </c>
      <c r="R3787" t="s">
        <v>117</v>
      </c>
      <c r="S3787" t="s">
        <v>163</v>
      </c>
      <c r="T3787" t="s">
        <v>18147</v>
      </c>
      <c r="U3787" t="s">
        <v>18148</v>
      </c>
      <c r="V3787" s="41">
        <v>41694</v>
      </c>
      <c r="W3787" s="41">
        <v>34913</v>
      </c>
      <c r="X3787">
        <v>0</v>
      </c>
      <c r="Z3787" t="s">
        <v>102</v>
      </c>
      <c r="AA3787">
        <v>1</v>
      </c>
      <c r="AB3787" t="s">
        <v>103</v>
      </c>
      <c r="AC3787" t="s">
        <v>104</v>
      </c>
      <c r="AD3787">
        <v>1</v>
      </c>
      <c r="AE3787" t="s">
        <v>105</v>
      </c>
      <c r="AG3787" t="s">
        <v>121</v>
      </c>
      <c r="AJ3787" t="s">
        <v>2556</v>
      </c>
      <c r="AK3787" t="s">
        <v>18149</v>
      </c>
    </row>
    <row r="3788" spans="1:37" hidden="1" x14ac:dyDescent="0.25">
      <c r="A3788" t="s">
        <v>18150</v>
      </c>
      <c r="B3788" t="e">
        <f>VLOOKUP(A3788,[2]mp_ALL!B$1:B$557,1,0)</f>
        <v>#N/A</v>
      </c>
      <c r="C3788" t="s">
        <v>18151</v>
      </c>
      <c r="D3788" t="s">
        <v>38</v>
      </c>
      <c r="E3788" t="s">
        <v>88</v>
      </c>
      <c r="F3788" t="s">
        <v>8284</v>
      </c>
      <c r="G3788" t="s">
        <v>8285</v>
      </c>
      <c r="H3788" t="s">
        <v>91</v>
      </c>
      <c r="I3788" t="s">
        <v>1934</v>
      </c>
      <c r="J3788">
        <v>1</v>
      </c>
      <c r="K3788" t="s">
        <v>600</v>
      </c>
      <c r="L3788">
        <v>1</v>
      </c>
      <c r="M3788" t="s">
        <v>158</v>
      </c>
      <c r="N3788" t="s">
        <v>159</v>
      </c>
      <c r="O3788" t="s">
        <v>601</v>
      </c>
      <c r="P3788" t="s">
        <v>854</v>
      </c>
      <c r="Q3788" t="s">
        <v>1935</v>
      </c>
      <c r="R3788" t="s">
        <v>117</v>
      </c>
      <c r="S3788" t="s">
        <v>163</v>
      </c>
      <c r="T3788" t="s">
        <v>18152</v>
      </c>
      <c r="U3788" t="s">
        <v>18153</v>
      </c>
      <c r="V3788" s="41">
        <v>41694</v>
      </c>
      <c r="W3788" s="41">
        <v>33961</v>
      </c>
      <c r="X3788">
        <v>0</v>
      </c>
      <c r="Z3788" t="s">
        <v>102</v>
      </c>
      <c r="AA3788">
        <v>1</v>
      </c>
      <c r="AB3788" t="s">
        <v>103</v>
      </c>
      <c r="AC3788" t="s">
        <v>104</v>
      </c>
      <c r="AD3788">
        <v>1</v>
      </c>
      <c r="AE3788" t="s">
        <v>105</v>
      </c>
      <c r="AG3788" t="s">
        <v>121</v>
      </c>
      <c r="AJ3788" t="s">
        <v>299</v>
      </c>
      <c r="AK3788" t="s">
        <v>18154</v>
      </c>
    </row>
    <row r="3789" spans="1:37" hidden="1" x14ac:dyDescent="0.25">
      <c r="A3789" t="s">
        <v>18155</v>
      </c>
      <c r="B3789" t="e">
        <f>VLOOKUP(A3789,[2]mp_ALL!B$1:B$557,1,0)</f>
        <v>#N/A</v>
      </c>
      <c r="C3789" t="s">
        <v>18156</v>
      </c>
      <c r="D3789" t="s">
        <v>38</v>
      </c>
      <c r="E3789" t="s">
        <v>88</v>
      </c>
      <c r="F3789" t="s">
        <v>8284</v>
      </c>
      <c r="G3789" t="s">
        <v>8285</v>
      </c>
      <c r="H3789" t="s">
        <v>91</v>
      </c>
      <c r="I3789" t="s">
        <v>8448</v>
      </c>
      <c r="J3789">
        <v>1</v>
      </c>
      <c r="K3789" t="s">
        <v>1532</v>
      </c>
      <c r="L3789">
        <v>1</v>
      </c>
      <c r="M3789" t="s">
        <v>158</v>
      </c>
      <c r="N3789" t="s">
        <v>184</v>
      </c>
      <c r="O3789" t="s">
        <v>3576</v>
      </c>
      <c r="P3789" t="s">
        <v>3577</v>
      </c>
      <c r="Q3789" t="s">
        <v>8449</v>
      </c>
      <c r="R3789" t="s">
        <v>117</v>
      </c>
      <c r="S3789" t="s">
        <v>163</v>
      </c>
      <c r="T3789" t="s">
        <v>18157</v>
      </c>
      <c r="U3789" t="s">
        <v>18158</v>
      </c>
      <c r="V3789" s="41">
        <v>41694</v>
      </c>
      <c r="W3789" s="41">
        <v>34122</v>
      </c>
      <c r="X3789">
        <v>1</v>
      </c>
      <c r="Y3789">
        <v>1</v>
      </c>
      <c r="Z3789" t="s">
        <v>102</v>
      </c>
      <c r="AA3789">
        <v>1</v>
      </c>
      <c r="AB3789" t="s">
        <v>103</v>
      </c>
      <c r="AC3789" t="s">
        <v>104</v>
      </c>
      <c r="AD3789">
        <v>1</v>
      </c>
      <c r="AE3789" t="s">
        <v>105</v>
      </c>
      <c r="AG3789" t="s">
        <v>121</v>
      </c>
      <c r="AJ3789" t="s">
        <v>2406</v>
      </c>
      <c r="AK3789" t="s">
        <v>18159</v>
      </c>
    </row>
    <row r="3790" spans="1:37" hidden="1" x14ac:dyDescent="0.25">
      <c r="A3790" t="s">
        <v>18160</v>
      </c>
      <c r="B3790" t="e">
        <f>VLOOKUP(A3790,[2]mp_ALL!B$1:B$557,1,0)</f>
        <v>#N/A</v>
      </c>
      <c r="C3790" t="s">
        <v>18161</v>
      </c>
      <c r="D3790" t="s">
        <v>38</v>
      </c>
      <c r="E3790" t="s">
        <v>88</v>
      </c>
      <c r="F3790" t="s">
        <v>8284</v>
      </c>
      <c r="G3790" t="s">
        <v>8285</v>
      </c>
      <c r="H3790" t="s">
        <v>91</v>
      </c>
      <c r="I3790" t="s">
        <v>8481</v>
      </c>
      <c r="J3790">
        <v>1</v>
      </c>
      <c r="K3790" t="s">
        <v>600</v>
      </c>
      <c r="L3790">
        <v>1</v>
      </c>
      <c r="M3790" t="s">
        <v>158</v>
      </c>
      <c r="N3790" t="s">
        <v>159</v>
      </c>
      <c r="O3790" t="s">
        <v>601</v>
      </c>
      <c r="P3790" t="s">
        <v>854</v>
      </c>
      <c r="Q3790" t="s">
        <v>8482</v>
      </c>
      <c r="R3790" t="s">
        <v>117</v>
      </c>
      <c r="S3790" t="s">
        <v>163</v>
      </c>
      <c r="T3790" t="s">
        <v>18162</v>
      </c>
      <c r="U3790" t="s">
        <v>18163</v>
      </c>
      <c r="V3790" s="41">
        <v>41694</v>
      </c>
      <c r="W3790" s="41">
        <v>34428</v>
      </c>
      <c r="X3790">
        <v>1</v>
      </c>
      <c r="Y3790">
        <v>0</v>
      </c>
      <c r="Z3790" t="s">
        <v>102</v>
      </c>
      <c r="AA3790">
        <v>1</v>
      </c>
      <c r="AB3790" t="s">
        <v>103</v>
      </c>
      <c r="AC3790" t="s">
        <v>104</v>
      </c>
      <c r="AD3790">
        <v>1</v>
      </c>
      <c r="AE3790" t="s">
        <v>105</v>
      </c>
      <c r="AG3790" t="s">
        <v>121</v>
      </c>
      <c r="AJ3790" t="s">
        <v>694</v>
      </c>
      <c r="AK3790" t="s">
        <v>18164</v>
      </c>
    </row>
    <row r="3791" spans="1:37" hidden="1" x14ac:dyDescent="0.25">
      <c r="A3791" t="s">
        <v>18165</v>
      </c>
      <c r="B3791" t="e">
        <f>VLOOKUP(A3791,[2]mp_ALL!B$1:B$557,1,0)</f>
        <v>#N/A</v>
      </c>
      <c r="C3791" t="s">
        <v>1055</v>
      </c>
      <c r="D3791" t="s">
        <v>38</v>
      </c>
      <c r="E3791" t="s">
        <v>88</v>
      </c>
      <c r="F3791" t="s">
        <v>8284</v>
      </c>
      <c r="G3791" t="s">
        <v>8285</v>
      </c>
      <c r="H3791" t="s">
        <v>91</v>
      </c>
      <c r="I3791" t="s">
        <v>10204</v>
      </c>
      <c r="J3791">
        <v>1</v>
      </c>
      <c r="K3791" t="s">
        <v>581</v>
      </c>
      <c r="L3791">
        <v>1</v>
      </c>
      <c r="M3791" t="s">
        <v>113</v>
      </c>
      <c r="N3791" t="s">
        <v>582</v>
      </c>
      <c r="O3791" t="s">
        <v>583</v>
      </c>
      <c r="P3791" t="s">
        <v>8217</v>
      </c>
      <c r="Q3791" t="s">
        <v>4292</v>
      </c>
      <c r="R3791" t="s">
        <v>117</v>
      </c>
      <c r="S3791" t="s">
        <v>199</v>
      </c>
      <c r="T3791" t="s">
        <v>18166</v>
      </c>
      <c r="U3791" t="s">
        <v>18167</v>
      </c>
      <c r="V3791" s="41">
        <v>41694</v>
      </c>
      <c r="W3791" s="41">
        <v>34247</v>
      </c>
      <c r="X3791">
        <v>1</v>
      </c>
      <c r="Y3791">
        <v>0</v>
      </c>
      <c r="Z3791" t="s">
        <v>102</v>
      </c>
      <c r="AA3791">
        <v>1</v>
      </c>
      <c r="AB3791" t="s">
        <v>103</v>
      </c>
      <c r="AC3791" t="s">
        <v>104</v>
      </c>
      <c r="AD3791">
        <v>1</v>
      </c>
      <c r="AE3791" t="s">
        <v>138</v>
      </c>
      <c r="AG3791" t="s">
        <v>121</v>
      </c>
      <c r="AJ3791" t="s">
        <v>940</v>
      </c>
      <c r="AK3791" t="s">
        <v>18168</v>
      </c>
    </row>
    <row r="3792" spans="1:37" hidden="1" x14ac:dyDescent="0.25">
      <c r="A3792" t="s">
        <v>18169</v>
      </c>
      <c r="B3792" t="e">
        <f>VLOOKUP(A3792,[2]mp_ALL!B$1:B$557,1,0)</f>
        <v>#N/A</v>
      </c>
      <c r="C3792" t="s">
        <v>18170</v>
      </c>
      <c r="D3792" t="s">
        <v>38</v>
      </c>
      <c r="E3792" t="s">
        <v>88</v>
      </c>
      <c r="F3792" t="s">
        <v>8284</v>
      </c>
      <c r="G3792" t="s">
        <v>8285</v>
      </c>
      <c r="H3792" t="s">
        <v>91</v>
      </c>
      <c r="I3792" t="s">
        <v>4260</v>
      </c>
      <c r="J3792">
        <v>1</v>
      </c>
      <c r="K3792" t="s">
        <v>1719</v>
      </c>
      <c r="L3792">
        <v>1</v>
      </c>
      <c r="M3792" t="s">
        <v>172</v>
      </c>
      <c r="N3792" t="s">
        <v>173</v>
      </c>
      <c r="O3792" t="s">
        <v>1720</v>
      </c>
      <c r="P3792" t="s">
        <v>1721</v>
      </c>
      <c r="Q3792" t="s">
        <v>4261</v>
      </c>
      <c r="R3792" t="s">
        <v>147</v>
      </c>
      <c r="S3792" t="s">
        <v>715</v>
      </c>
      <c r="T3792" t="s">
        <v>18171</v>
      </c>
      <c r="U3792" t="s">
        <v>5628</v>
      </c>
      <c r="V3792" s="41">
        <v>41694</v>
      </c>
      <c r="W3792" s="41">
        <v>34800</v>
      </c>
      <c r="X3792">
        <v>1</v>
      </c>
      <c r="Y3792">
        <v>1</v>
      </c>
      <c r="Z3792" t="s">
        <v>102</v>
      </c>
      <c r="AA3792">
        <v>1</v>
      </c>
      <c r="AB3792" t="s">
        <v>103</v>
      </c>
      <c r="AC3792" t="s">
        <v>104</v>
      </c>
      <c r="AD3792">
        <v>1</v>
      </c>
      <c r="AE3792" t="s">
        <v>105</v>
      </c>
      <c r="AG3792" t="s">
        <v>179</v>
      </c>
      <c r="AJ3792" t="s">
        <v>1153</v>
      </c>
      <c r="AK3792" t="s">
        <v>18172</v>
      </c>
    </row>
    <row r="3793" spans="1:37" hidden="1" x14ac:dyDescent="0.25">
      <c r="A3793" t="s">
        <v>18173</v>
      </c>
      <c r="B3793" t="e">
        <f>VLOOKUP(A3793,[2]mp_ALL!B$1:B$557,1,0)</f>
        <v>#N/A</v>
      </c>
      <c r="C3793" t="s">
        <v>18174</v>
      </c>
      <c r="D3793" t="s">
        <v>38</v>
      </c>
      <c r="E3793" t="s">
        <v>88</v>
      </c>
      <c r="F3793" t="s">
        <v>8284</v>
      </c>
      <c r="G3793" t="s">
        <v>8285</v>
      </c>
      <c r="H3793" t="s">
        <v>91</v>
      </c>
      <c r="I3793" t="s">
        <v>7623</v>
      </c>
      <c r="J3793">
        <v>1</v>
      </c>
      <c r="K3793" t="s">
        <v>133</v>
      </c>
      <c r="L3793">
        <v>1</v>
      </c>
      <c r="M3793" t="s">
        <v>113</v>
      </c>
      <c r="N3793" t="s">
        <v>134</v>
      </c>
      <c r="O3793" t="s">
        <v>135</v>
      </c>
      <c r="P3793" t="s">
        <v>136</v>
      </c>
      <c r="Q3793" t="s">
        <v>7624</v>
      </c>
      <c r="R3793" t="s">
        <v>117</v>
      </c>
      <c r="S3793" t="s">
        <v>99</v>
      </c>
      <c r="T3793" t="s">
        <v>18175</v>
      </c>
      <c r="U3793" t="s">
        <v>18176</v>
      </c>
      <c r="V3793" s="41">
        <v>41694</v>
      </c>
      <c r="W3793" s="41">
        <v>34841</v>
      </c>
      <c r="X3793">
        <v>1</v>
      </c>
      <c r="Y3793">
        <v>0</v>
      </c>
      <c r="Z3793" t="s">
        <v>102</v>
      </c>
      <c r="AA3793">
        <v>1</v>
      </c>
      <c r="AB3793" t="s">
        <v>103</v>
      </c>
      <c r="AC3793" t="s">
        <v>104</v>
      </c>
      <c r="AD3793">
        <v>1</v>
      </c>
      <c r="AE3793" t="s">
        <v>138</v>
      </c>
      <c r="AG3793" t="s">
        <v>121</v>
      </c>
      <c r="AJ3793" t="s">
        <v>190</v>
      </c>
      <c r="AK3793" t="s">
        <v>18177</v>
      </c>
    </row>
    <row r="3794" spans="1:37" hidden="1" x14ac:dyDescent="0.25">
      <c r="A3794" t="s">
        <v>18178</v>
      </c>
      <c r="B3794" t="e">
        <f>VLOOKUP(A3794,[2]mp_ALL!B$1:B$557,1,0)</f>
        <v>#N/A</v>
      </c>
      <c r="C3794" t="s">
        <v>18179</v>
      </c>
      <c r="D3794" t="s">
        <v>38</v>
      </c>
      <c r="E3794" t="s">
        <v>88</v>
      </c>
      <c r="F3794" t="s">
        <v>8284</v>
      </c>
      <c r="G3794" t="s">
        <v>8285</v>
      </c>
      <c r="H3794" t="s">
        <v>91</v>
      </c>
      <c r="I3794" t="s">
        <v>13669</v>
      </c>
      <c r="J3794">
        <v>1</v>
      </c>
      <c r="K3794" t="s">
        <v>805</v>
      </c>
      <c r="L3794">
        <v>1</v>
      </c>
      <c r="M3794" t="s">
        <v>94</v>
      </c>
      <c r="N3794" t="s">
        <v>95</v>
      </c>
      <c r="O3794" t="s">
        <v>806</v>
      </c>
      <c r="P3794" t="s">
        <v>807</v>
      </c>
      <c r="Q3794" t="s">
        <v>13670</v>
      </c>
      <c r="S3794" t="s">
        <v>218</v>
      </c>
      <c r="T3794" t="s">
        <v>18180</v>
      </c>
      <c r="U3794" t="s">
        <v>2353</v>
      </c>
      <c r="V3794" s="41">
        <v>41694</v>
      </c>
      <c r="W3794" s="41">
        <v>33835</v>
      </c>
      <c r="X3794">
        <v>0</v>
      </c>
      <c r="Z3794" t="s">
        <v>102</v>
      </c>
      <c r="AA3794">
        <v>1</v>
      </c>
      <c r="AB3794" t="s">
        <v>103</v>
      </c>
      <c r="AC3794" t="s">
        <v>104</v>
      </c>
      <c r="AD3794">
        <v>1</v>
      </c>
      <c r="AE3794" t="s">
        <v>105</v>
      </c>
      <c r="AG3794" t="s">
        <v>106</v>
      </c>
      <c r="AJ3794" t="s">
        <v>107</v>
      </c>
      <c r="AK3794" t="s">
        <v>18181</v>
      </c>
    </row>
    <row r="3795" spans="1:37" hidden="1" x14ac:dyDescent="0.25">
      <c r="A3795" t="s">
        <v>18182</v>
      </c>
      <c r="B3795" t="e">
        <f>VLOOKUP(A3795,[2]mp_ALL!B$1:B$557,1,0)</f>
        <v>#N/A</v>
      </c>
      <c r="C3795" t="s">
        <v>18183</v>
      </c>
      <c r="D3795" t="s">
        <v>38</v>
      </c>
      <c r="E3795" t="s">
        <v>88</v>
      </c>
      <c r="F3795" t="s">
        <v>8284</v>
      </c>
      <c r="G3795" t="s">
        <v>8285</v>
      </c>
      <c r="H3795" t="s">
        <v>91</v>
      </c>
      <c r="I3795" t="s">
        <v>3631</v>
      </c>
      <c r="J3795">
        <v>1</v>
      </c>
      <c r="K3795" t="s">
        <v>3394</v>
      </c>
      <c r="L3795">
        <v>1</v>
      </c>
      <c r="M3795" t="s">
        <v>316</v>
      </c>
      <c r="N3795" t="s">
        <v>3395</v>
      </c>
      <c r="O3795" t="s">
        <v>3396</v>
      </c>
      <c r="P3795" t="s">
        <v>3632</v>
      </c>
      <c r="Q3795" t="s">
        <v>3633</v>
      </c>
      <c r="S3795" t="s">
        <v>2733</v>
      </c>
      <c r="T3795" t="s">
        <v>18184</v>
      </c>
      <c r="U3795" t="s">
        <v>18185</v>
      </c>
      <c r="V3795" s="41">
        <v>41694</v>
      </c>
      <c r="W3795" s="41">
        <v>34135</v>
      </c>
      <c r="X3795">
        <v>1</v>
      </c>
      <c r="Y3795">
        <v>1</v>
      </c>
      <c r="Z3795" t="s">
        <v>102</v>
      </c>
      <c r="AA3795">
        <v>1</v>
      </c>
      <c r="AB3795" t="s">
        <v>103</v>
      </c>
      <c r="AC3795" t="s">
        <v>104</v>
      </c>
      <c r="AD3795">
        <v>1</v>
      </c>
      <c r="AE3795" t="s">
        <v>105</v>
      </c>
      <c r="AG3795" t="s">
        <v>148</v>
      </c>
      <c r="AJ3795" t="s">
        <v>7239</v>
      </c>
      <c r="AK3795" t="s">
        <v>18186</v>
      </c>
    </row>
    <row r="3796" spans="1:37" hidden="1" x14ac:dyDescent="0.25">
      <c r="A3796" t="s">
        <v>18187</v>
      </c>
      <c r="B3796" t="e">
        <f>VLOOKUP(A3796,[2]mp_ALL!B$1:B$557,1,0)</f>
        <v>#N/A</v>
      </c>
      <c r="C3796" t="s">
        <v>18188</v>
      </c>
      <c r="D3796" t="s">
        <v>38</v>
      </c>
      <c r="E3796" t="s">
        <v>88</v>
      </c>
      <c r="F3796" t="s">
        <v>8284</v>
      </c>
      <c r="G3796" t="s">
        <v>8285</v>
      </c>
      <c r="H3796" t="s">
        <v>91</v>
      </c>
      <c r="I3796" t="s">
        <v>8608</v>
      </c>
      <c r="J3796">
        <v>1</v>
      </c>
      <c r="K3796" t="s">
        <v>1532</v>
      </c>
      <c r="L3796">
        <v>1</v>
      </c>
      <c r="M3796" t="s">
        <v>158</v>
      </c>
      <c r="N3796" t="s">
        <v>184</v>
      </c>
      <c r="O3796" t="s">
        <v>1533</v>
      </c>
      <c r="P3796" t="s">
        <v>4716</v>
      </c>
      <c r="Q3796" t="s">
        <v>8609</v>
      </c>
      <c r="R3796" t="s">
        <v>117</v>
      </c>
      <c r="S3796" t="s">
        <v>163</v>
      </c>
      <c r="T3796" t="s">
        <v>18189</v>
      </c>
      <c r="U3796" t="s">
        <v>18190</v>
      </c>
      <c r="V3796" s="41">
        <v>41694</v>
      </c>
      <c r="W3796" s="41">
        <v>34022</v>
      </c>
      <c r="X3796">
        <v>1</v>
      </c>
      <c r="Y3796">
        <v>1</v>
      </c>
      <c r="Z3796" t="s">
        <v>102</v>
      </c>
      <c r="AA3796">
        <v>1</v>
      </c>
      <c r="AB3796" t="s">
        <v>103</v>
      </c>
      <c r="AC3796" t="s">
        <v>104</v>
      </c>
      <c r="AD3796">
        <v>1</v>
      </c>
      <c r="AE3796" t="s">
        <v>105</v>
      </c>
      <c r="AG3796" t="s">
        <v>121</v>
      </c>
      <c r="AJ3796" t="s">
        <v>299</v>
      </c>
      <c r="AK3796" t="s">
        <v>18191</v>
      </c>
    </row>
    <row r="3797" spans="1:37" hidden="1" x14ac:dyDescent="0.25">
      <c r="A3797" t="s">
        <v>18192</v>
      </c>
      <c r="B3797" t="e">
        <f>VLOOKUP(A3797,[2]mp_ALL!B$1:B$557,1,0)</f>
        <v>#N/A</v>
      </c>
      <c r="C3797" t="s">
        <v>2065</v>
      </c>
      <c r="D3797" t="s">
        <v>38</v>
      </c>
      <c r="E3797" t="s">
        <v>88</v>
      </c>
      <c r="F3797" t="s">
        <v>8284</v>
      </c>
      <c r="G3797" t="s">
        <v>8285</v>
      </c>
      <c r="H3797" t="s">
        <v>91</v>
      </c>
      <c r="I3797" t="s">
        <v>599</v>
      </c>
      <c r="J3797">
        <v>1</v>
      </c>
      <c r="K3797" t="s">
        <v>600</v>
      </c>
      <c r="L3797">
        <v>1</v>
      </c>
      <c r="M3797" t="s">
        <v>158</v>
      </c>
      <c r="N3797" t="s">
        <v>159</v>
      </c>
      <c r="O3797" t="s">
        <v>601</v>
      </c>
      <c r="P3797" t="s">
        <v>602</v>
      </c>
      <c r="Q3797" t="s">
        <v>603</v>
      </c>
      <c r="R3797" t="s">
        <v>117</v>
      </c>
      <c r="S3797" t="s">
        <v>163</v>
      </c>
      <c r="T3797" t="s">
        <v>18193</v>
      </c>
      <c r="U3797" t="s">
        <v>8841</v>
      </c>
      <c r="V3797" s="41">
        <v>41694</v>
      </c>
      <c r="W3797" s="41">
        <v>33978</v>
      </c>
      <c r="X3797">
        <v>1</v>
      </c>
      <c r="Y3797">
        <v>1</v>
      </c>
      <c r="Z3797" t="s">
        <v>102</v>
      </c>
      <c r="AA3797">
        <v>1</v>
      </c>
      <c r="AB3797" t="s">
        <v>103</v>
      </c>
      <c r="AC3797" t="s">
        <v>104</v>
      </c>
      <c r="AD3797">
        <v>1</v>
      </c>
      <c r="AE3797" t="s">
        <v>105</v>
      </c>
      <c r="AG3797" t="s">
        <v>121</v>
      </c>
      <c r="AJ3797" t="s">
        <v>430</v>
      </c>
      <c r="AK3797" t="s">
        <v>18194</v>
      </c>
    </row>
    <row r="3798" spans="1:37" hidden="1" x14ac:dyDescent="0.25">
      <c r="A3798" t="s">
        <v>18195</v>
      </c>
      <c r="B3798" t="e">
        <f>VLOOKUP(A3798,[2]mp_ALL!B$1:B$557,1,0)</f>
        <v>#N/A</v>
      </c>
      <c r="C3798" t="s">
        <v>18196</v>
      </c>
      <c r="D3798" t="s">
        <v>38</v>
      </c>
      <c r="E3798" t="s">
        <v>88</v>
      </c>
      <c r="F3798" t="s">
        <v>8284</v>
      </c>
      <c r="G3798" t="s">
        <v>8285</v>
      </c>
      <c r="H3798" t="s">
        <v>91</v>
      </c>
      <c r="I3798" t="s">
        <v>3958</v>
      </c>
      <c r="J3798">
        <v>1</v>
      </c>
      <c r="K3798" t="s">
        <v>610</v>
      </c>
      <c r="L3798">
        <v>1</v>
      </c>
      <c r="M3798" t="s">
        <v>414</v>
      </c>
      <c r="N3798" t="s">
        <v>415</v>
      </c>
      <c r="O3798" t="s">
        <v>470</v>
      </c>
      <c r="P3798" t="s">
        <v>823</v>
      </c>
      <c r="Q3798" t="s">
        <v>3959</v>
      </c>
      <c r="R3798" t="s">
        <v>117</v>
      </c>
      <c r="S3798" t="s">
        <v>199</v>
      </c>
      <c r="T3798" t="s">
        <v>18197</v>
      </c>
      <c r="U3798" t="s">
        <v>4848</v>
      </c>
      <c r="V3798" s="41">
        <v>41694</v>
      </c>
      <c r="W3798" s="41">
        <v>34797</v>
      </c>
      <c r="X3798">
        <v>1</v>
      </c>
      <c r="Y3798">
        <v>0</v>
      </c>
      <c r="Z3798" t="s">
        <v>102</v>
      </c>
      <c r="AA3798">
        <v>1</v>
      </c>
      <c r="AB3798" t="s">
        <v>103</v>
      </c>
      <c r="AC3798" t="s">
        <v>104</v>
      </c>
      <c r="AD3798">
        <v>1</v>
      </c>
      <c r="AE3798" t="s">
        <v>105</v>
      </c>
      <c r="AG3798" t="s">
        <v>121</v>
      </c>
      <c r="AJ3798" t="s">
        <v>107</v>
      </c>
      <c r="AK3798" t="s">
        <v>18198</v>
      </c>
    </row>
    <row r="3799" spans="1:37" hidden="1" x14ac:dyDescent="0.25">
      <c r="A3799" t="s">
        <v>18199</v>
      </c>
      <c r="B3799" t="e">
        <f>VLOOKUP(A3799,[2]mp_ALL!B$1:B$557,1,0)</f>
        <v>#N/A</v>
      </c>
      <c r="C3799" t="s">
        <v>18200</v>
      </c>
      <c r="D3799" t="s">
        <v>38</v>
      </c>
      <c r="E3799" t="s">
        <v>88</v>
      </c>
      <c r="F3799" t="s">
        <v>8284</v>
      </c>
      <c r="G3799" t="s">
        <v>8285</v>
      </c>
      <c r="H3799" t="s">
        <v>91</v>
      </c>
      <c r="I3799" t="s">
        <v>896</v>
      </c>
      <c r="J3799">
        <v>1</v>
      </c>
      <c r="K3799" t="s">
        <v>897</v>
      </c>
      <c r="L3799">
        <v>1</v>
      </c>
      <c r="M3799" t="s">
        <v>113</v>
      </c>
      <c r="N3799" t="s">
        <v>195</v>
      </c>
      <c r="O3799" t="s">
        <v>405</v>
      </c>
      <c r="P3799" t="s">
        <v>898</v>
      </c>
      <c r="Q3799" t="s">
        <v>899</v>
      </c>
      <c r="R3799" t="s">
        <v>117</v>
      </c>
      <c r="S3799" t="s">
        <v>199</v>
      </c>
      <c r="T3799" t="s">
        <v>18201</v>
      </c>
      <c r="U3799" t="s">
        <v>18202</v>
      </c>
      <c r="V3799" s="41">
        <v>41694</v>
      </c>
      <c r="W3799" s="41">
        <v>34076</v>
      </c>
      <c r="X3799">
        <v>1</v>
      </c>
      <c r="Y3799">
        <v>1</v>
      </c>
      <c r="Z3799" t="s">
        <v>102</v>
      </c>
      <c r="AA3799">
        <v>1</v>
      </c>
      <c r="AB3799" t="s">
        <v>103</v>
      </c>
      <c r="AC3799" t="s">
        <v>104</v>
      </c>
      <c r="AD3799">
        <v>1</v>
      </c>
      <c r="AE3799" t="s">
        <v>105</v>
      </c>
      <c r="AG3799" t="s">
        <v>121</v>
      </c>
      <c r="AJ3799" t="s">
        <v>3654</v>
      </c>
      <c r="AK3799" t="s">
        <v>18203</v>
      </c>
    </row>
    <row r="3800" spans="1:37" hidden="1" x14ac:dyDescent="0.25">
      <c r="A3800" t="s">
        <v>18204</v>
      </c>
      <c r="B3800" t="e">
        <f>VLOOKUP(A3800,[2]mp_ALL!B$1:B$557,1,0)</f>
        <v>#N/A</v>
      </c>
      <c r="C3800" t="s">
        <v>18205</v>
      </c>
      <c r="D3800" t="s">
        <v>38</v>
      </c>
      <c r="E3800" t="s">
        <v>88</v>
      </c>
      <c r="F3800" t="s">
        <v>8284</v>
      </c>
      <c r="G3800" t="s">
        <v>8285</v>
      </c>
      <c r="H3800" t="s">
        <v>91</v>
      </c>
      <c r="I3800" t="s">
        <v>5241</v>
      </c>
      <c r="J3800">
        <v>1</v>
      </c>
      <c r="K3800" t="s">
        <v>667</v>
      </c>
      <c r="L3800">
        <v>1</v>
      </c>
      <c r="M3800" t="s">
        <v>113</v>
      </c>
      <c r="N3800" t="s">
        <v>195</v>
      </c>
      <c r="O3800" t="s">
        <v>1273</v>
      </c>
      <c r="P3800" t="s">
        <v>1274</v>
      </c>
      <c r="Q3800" t="s">
        <v>5242</v>
      </c>
      <c r="R3800" t="s">
        <v>117</v>
      </c>
      <c r="S3800" t="s">
        <v>199</v>
      </c>
      <c r="T3800" t="s">
        <v>18206</v>
      </c>
      <c r="U3800" t="s">
        <v>4248</v>
      </c>
      <c r="V3800" s="41">
        <v>41694</v>
      </c>
      <c r="W3800" s="41">
        <v>34762</v>
      </c>
      <c r="X3800">
        <v>0</v>
      </c>
      <c r="Z3800" t="s">
        <v>102</v>
      </c>
      <c r="AA3800">
        <v>1</v>
      </c>
      <c r="AB3800" t="s">
        <v>103</v>
      </c>
      <c r="AC3800" t="s">
        <v>104</v>
      </c>
      <c r="AD3800">
        <v>1</v>
      </c>
      <c r="AE3800" t="s">
        <v>105</v>
      </c>
      <c r="AG3800" t="s">
        <v>121</v>
      </c>
      <c r="AJ3800" t="s">
        <v>107</v>
      </c>
      <c r="AK3800" t="s">
        <v>18207</v>
      </c>
    </row>
    <row r="3801" spans="1:37" hidden="1" x14ac:dyDescent="0.25">
      <c r="A3801" t="s">
        <v>18208</v>
      </c>
      <c r="B3801" t="e">
        <f>VLOOKUP(A3801,[2]mp_ALL!B$1:B$557,1,0)</f>
        <v>#N/A</v>
      </c>
      <c r="C3801" t="s">
        <v>18209</v>
      </c>
      <c r="D3801" t="s">
        <v>37</v>
      </c>
      <c r="E3801" t="s">
        <v>88</v>
      </c>
      <c r="F3801" t="s">
        <v>8284</v>
      </c>
      <c r="G3801" t="s">
        <v>8285</v>
      </c>
      <c r="H3801" t="s">
        <v>91</v>
      </c>
      <c r="I3801" t="s">
        <v>1211</v>
      </c>
      <c r="J3801">
        <v>1</v>
      </c>
      <c r="K3801" t="s">
        <v>1212</v>
      </c>
      <c r="L3801">
        <v>1</v>
      </c>
      <c r="M3801" t="s">
        <v>158</v>
      </c>
      <c r="N3801" t="s">
        <v>205</v>
      </c>
      <c r="O3801" t="s">
        <v>1213</v>
      </c>
      <c r="P3801" t="s">
        <v>1214</v>
      </c>
      <c r="Q3801" t="s">
        <v>1215</v>
      </c>
      <c r="R3801" t="s">
        <v>117</v>
      </c>
      <c r="S3801" t="s">
        <v>207</v>
      </c>
      <c r="T3801" t="s">
        <v>18210</v>
      </c>
      <c r="U3801" t="s">
        <v>18211</v>
      </c>
      <c r="V3801" s="41">
        <v>41708</v>
      </c>
      <c r="W3801" s="41">
        <v>34646</v>
      </c>
      <c r="X3801">
        <v>0</v>
      </c>
      <c r="Z3801" t="s">
        <v>102</v>
      </c>
      <c r="AA3801">
        <v>1</v>
      </c>
      <c r="AB3801" t="s">
        <v>103</v>
      </c>
      <c r="AC3801" t="s">
        <v>104</v>
      </c>
      <c r="AD3801">
        <v>1</v>
      </c>
      <c r="AE3801" t="s">
        <v>105</v>
      </c>
      <c r="AG3801" t="s">
        <v>121</v>
      </c>
      <c r="AJ3801" t="s">
        <v>1153</v>
      </c>
      <c r="AK3801" t="s">
        <v>18212</v>
      </c>
    </row>
    <row r="3802" spans="1:37" hidden="1" x14ac:dyDescent="0.25">
      <c r="A3802" t="s">
        <v>18213</v>
      </c>
      <c r="B3802" t="e">
        <f>VLOOKUP(A3802,[2]mp_ALL!B$1:B$557,1,0)</f>
        <v>#N/A</v>
      </c>
      <c r="C3802" t="s">
        <v>18214</v>
      </c>
      <c r="D3802" t="s">
        <v>37</v>
      </c>
      <c r="E3802" t="s">
        <v>88</v>
      </c>
      <c r="F3802" t="s">
        <v>8284</v>
      </c>
      <c r="G3802" t="s">
        <v>8285</v>
      </c>
      <c r="H3802" t="s">
        <v>91</v>
      </c>
      <c r="I3802" t="s">
        <v>170</v>
      </c>
      <c r="J3802">
        <v>1</v>
      </c>
      <c r="K3802" t="s">
        <v>171</v>
      </c>
      <c r="L3802">
        <v>1</v>
      </c>
      <c r="M3802" t="s">
        <v>172</v>
      </c>
      <c r="N3802" t="s">
        <v>173</v>
      </c>
      <c r="O3802" t="s">
        <v>174</v>
      </c>
      <c r="P3802" t="s">
        <v>175</v>
      </c>
      <c r="Q3802" t="s">
        <v>176</v>
      </c>
      <c r="R3802" t="s">
        <v>147</v>
      </c>
      <c r="S3802" t="s">
        <v>3344</v>
      </c>
      <c r="T3802" t="s">
        <v>18215</v>
      </c>
      <c r="U3802" t="s">
        <v>18216</v>
      </c>
      <c r="V3802" s="41">
        <v>41708</v>
      </c>
      <c r="W3802" s="41">
        <v>34679</v>
      </c>
      <c r="X3802">
        <v>0</v>
      </c>
      <c r="Z3802" t="s">
        <v>102</v>
      </c>
      <c r="AA3802">
        <v>1</v>
      </c>
      <c r="AB3802" t="s">
        <v>103</v>
      </c>
      <c r="AC3802" t="s">
        <v>104</v>
      </c>
      <c r="AD3802">
        <v>1</v>
      </c>
      <c r="AE3802" t="s">
        <v>105</v>
      </c>
      <c r="AG3802" t="s">
        <v>179</v>
      </c>
      <c r="AJ3802" t="s">
        <v>190</v>
      </c>
      <c r="AK3802" t="s">
        <v>18217</v>
      </c>
    </row>
    <row r="3803" spans="1:37" hidden="1" x14ac:dyDescent="0.25">
      <c r="A3803" t="s">
        <v>18218</v>
      </c>
      <c r="B3803" t="e">
        <f>VLOOKUP(A3803,[2]mp_ALL!B$1:B$557,1,0)</f>
        <v>#N/A</v>
      </c>
      <c r="C3803" t="s">
        <v>18219</v>
      </c>
      <c r="D3803" t="s">
        <v>39</v>
      </c>
      <c r="E3803" t="s">
        <v>88</v>
      </c>
      <c r="F3803" t="s">
        <v>567</v>
      </c>
      <c r="G3803" t="s">
        <v>568</v>
      </c>
      <c r="H3803" t="s">
        <v>290</v>
      </c>
      <c r="I3803" t="s">
        <v>7583</v>
      </c>
      <c r="J3803">
        <v>1</v>
      </c>
      <c r="K3803" t="s">
        <v>1476</v>
      </c>
      <c r="L3803">
        <v>0</v>
      </c>
      <c r="M3803" t="s">
        <v>1477</v>
      </c>
      <c r="N3803" t="s">
        <v>6300</v>
      </c>
      <c r="O3803" t="s">
        <v>7584</v>
      </c>
      <c r="R3803" t="s">
        <v>147</v>
      </c>
      <c r="S3803" t="s">
        <v>319</v>
      </c>
      <c r="T3803" t="s">
        <v>18220</v>
      </c>
      <c r="U3803" t="s">
        <v>18221</v>
      </c>
      <c r="V3803" s="41">
        <v>41718</v>
      </c>
      <c r="W3803" s="41">
        <v>33206</v>
      </c>
      <c r="X3803">
        <v>1</v>
      </c>
      <c r="Y3803">
        <v>2</v>
      </c>
      <c r="Z3803" t="s">
        <v>102</v>
      </c>
      <c r="AA3803">
        <v>1</v>
      </c>
      <c r="AB3803" t="s">
        <v>103</v>
      </c>
      <c r="AC3803" t="s">
        <v>297</v>
      </c>
      <c r="AD3803">
        <v>1</v>
      </c>
      <c r="AE3803" t="s">
        <v>563</v>
      </c>
      <c r="AG3803" t="s">
        <v>179</v>
      </c>
      <c r="AJ3803" t="s">
        <v>1913</v>
      </c>
      <c r="AK3803" t="s">
        <v>18222</v>
      </c>
    </row>
    <row r="3804" spans="1:37" hidden="1" x14ac:dyDescent="0.25">
      <c r="A3804" t="s">
        <v>18223</v>
      </c>
      <c r="B3804" t="e">
        <f>VLOOKUP(A3804,[2]mp_ALL!B$1:B$557,1,0)</f>
        <v>#N/A</v>
      </c>
      <c r="C3804" t="s">
        <v>18224</v>
      </c>
      <c r="D3804" t="s">
        <v>39</v>
      </c>
      <c r="E3804" t="s">
        <v>88</v>
      </c>
      <c r="F3804" t="s">
        <v>567</v>
      </c>
      <c r="G3804" t="s">
        <v>568</v>
      </c>
      <c r="H3804" t="s">
        <v>313</v>
      </c>
      <c r="I3804" t="s">
        <v>18225</v>
      </c>
      <c r="J3804">
        <v>1</v>
      </c>
      <c r="K3804" t="s">
        <v>555</v>
      </c>
      <c r="L3804">
        <v>0</v>
      </c>
      <c r="M3804" t="s">
        <v>556</v>
      </c>
      <c r="N3804" t="s">
        <v>1467</v>
      </c>
      <c r="O3804" t="s">
        <v>18226</v>
      </c>
      <c r="R3804" t="s">
        <v>559</v>
      </c>
      <c r="S3804" t="s">
        <v>237</v>
      </c>
      <c r="T3804" t="s">
        <v>18227</v>
      </c>
      <c r="U3804" t="s">
        <v>18228</v>
      </c>
      <c r="V3804" s="41">
        <v>41718</v>
      </c>
      <c r="W3804" s="41">
        <v>32465</v>
      </c>
      <c r="X3804">
        <v>1</v>
      </c>
      <c r="Y3804">
        <v>0</v>
      </c>
      <c r="Z3804" t="s">
        <v>102</v>
      </c>
      <c r="AA3804">
        <v>1</v>
      </c>
      <c r="AB3804" t="s">
        <v>103</v>
      </c>
      <c r="AC3804" t="s">
        <v>297</v>
      </c>
      <c r="AD3804">
        <v>1</v>
      </c>
      <c r="AE3804" t="s">
        <v>563</v>
      </c>
      <c r="AG3804" t="s">
        <v>564</v>
      </c>
      <c r="AJ3804" t="s">
        <v>18229</v>
      </c>
      <c r="AK3804" t="s">
        <v>18230</v>
      </c>
    </row>
    <row r="3805" spans="1:37" hidden="1" x14ac:dyDescent="0.25">
      <c r="A3805" t="s">
        <v>18231</v>
      </c>
      <c r="B3805" t="e">
        <f>VLOOKUP(A3805,[2]mp_ALL!B$1:B$557,1,0)</f>
        <v>#N/A</v>
      </c>
      <c r="C3805" t="s">
        <v>18232</v>
      </c>
      <c r="D3805" t="s">
        <v>39</v>
      </c>
      <c r="E3805" t="s">
        <v>88</v>
      </c>
      <c r="F3805" t="s">
        <v>567</v>
      </c>
      <c r="G3805" t="s">
        <v>568</v>
      </c>
      <c r="H3805" t="s">
        <v>290</v>
      </c>
      <c r="I3805" t="s">
        <v>11368</v>
      </c>
      <c r="J3805">
        <v>1</v>
      </c>
      <c r="K3805" t="s">
        <v>457</v>
      </c>
      <c r="L3805">
        <v>0</v>
      </c>
      <c r="M3805" t="s">
        <v>113</v>
      </c>
      <c r="N3805" t="s">
        <v>395</v>
      </c>
      <c r="O3805" t="s">
        <v>11369</v>
      </c>
      <c r="R3805" t="s">
        <v>117</v>
      </c>
      <c r="S3805" t="s">
        <v>237</v>
      </c>
      <c r="T3805" t="s">
        <v>18233</v>
      </c>
      <c r="U3805" t="s">
        <v>18234</v>
      </c>
      <c r="V3805" s="41">
        <v>41718</v>
      </c>
      <c r="W3805" s="41">
        <v>33524</v>
      </c>
      <c r="X3805">
        <v>0</v>
      </c>
      <c r="Z3805" t="s">
        <v>3136</v>
      </c>
      <c r="AA3805">
        <v>1</v>
      </c>
      <c r="AB3805" t="s">
        <v>103</v>
      </c>
      <c r="AC3805" t="s">
        <v>297</v>
      </c>
      <c r="AD3805">
        <v>1</v>
      </c>
      <c r="AE3805" t="s">
        <v>322</v>
      </c>
      <c r="AG3805" t="s">
        <v>121</v>
      </c>
      <c r="AJ3805" t="s">
        <v>18235</v>
      </c>
      <c r="AK3805" t="s">
        <v>18236</v>
      </c>
    </row>
    <row r="3806" spans="1:37" hidden="1" x14ac:dyDescent="0.25">
      <c r="A3806" t="s">
        <v>18237</v>
      </c>
      <c r="B3806" t="e">
        <f>VLOOKUP(A3806,[2]mp_ALL!B$1:B$557,1,0)</f>
        <v>#N/A</v>
      </c>
      <c r="C3806" t="s">
        <v>18238</v>
      </c>
      <c r="D3806" t="s">
        <v>39</v>
      </c>
      <c r="E3806" t="s">
        <v>88</v>
      </c>
      <c r="F3806" t="s">
        <v>567</v>
      </c>
      <c r="G3806" t="s">
        <v>568</v>
      </c>
      <c r="H3806" t="s">
        <v>290</v>
      </c>
      <c r="I3806" t="s">
        <v>7252</v>
      </c>
      <c r="J3806">
        <v>1</v>
      </c>
      <c r="K3806" t="s">
        <v>232</v>
      </c>
      <c r="L3806">
        <v>0</v>
      </c>
      <c r="M3806" t="s">
        <v>233</v>
      </c>
      <c r="N3806" t="s">
        <v>7253</v>
      </c>
      <c r="O3806" t="s">
        <v>7254</v>
      </c>
      <c r="R3806" t="s">
        <v>117</v>
      </c>
      <c r="S3806" t="s">
        <v>237</v>
      </c>
      <c r="T3806" t="s">
        <v>18239</v>
      </c>
      <c r="U3806" t="s">
        <v>18240</v>
      </c>
      <c r="V3806" s="41">
        <v>41718</v>
      </c>
      <c r="W3806" s="41">
        <v>33297</v>
      </c>
      <c r="X3806">
        <v>1</v>
      </c>
      <c r="Y3806">
        <v>1</v>
      </c>
      <c r="Z3806" t="s">
        <v>102</v>
      </c>
      <c r="AA3806">
        <v>1</v>
      </c>
      <c r="AB3806" t="s">
        <v>576</v>
      </c>
      <c r="AC3806" t="s">
        <v>297</v>
      </c>
      <c r="AD3806">
        <v>1</v>
      </c>
      <c r="AE3806" t="s">
        <v>322</v>
      </c>
      <c r="AG3806" t="s">
        <v>121</v>
      </c>
      <c r="AI3806" t="s">
        <v>1444</v>
      </c>
      <c r="AJ3806" t="s">
        <v>18241</v>
      </c>
      <c r="AK3806" t="s">
        <v>18242</v>
      </c>
    </row>
    <row r="3807" spans="1:37" hidden="1" x14ac:dyDescent="0.25">
      <c r="A3807" t="s">
        <v>18243</v>
      </c>
      <c r="B3807" t="e">
        <f>VLOOKUP(A3807,[2]mp_ALL!B$1:B$557,1,0)</f>
        <v>#N/A</v>
      </c>
      <c r="C3807" t="s">
        <v>18244</v>
      </c>
      <c r="D3807" t="s">
        <v>36</v>
      </c>
      <c r="E3807" t="s">
        <v>88</v>
      </c>
      <c r="F3807" t="s">
        <v>89</v>
      </c>
      <c r="G3807" t="s">
        <v>90</v>
      </c>
      <c r="H3807" t="s">
        <v>290</v>
      </c>
      <c r="I3807" t="s">
        <v>12984</v>
      </c>
      <c r="J3807">
        <v>1</v>
      </c>
      <c r="K3807" t="s">
        <v>11798</v>
      </c>
      <c r="L3807">
        <v>0</v>
      </c>
      <c r="M3807" t="s">
        <v>414</v>
      </c>
      <c r="N3807" t="s">
        <v>7400</v>
      </c>
      <c r="O3807" t="s">
        <v>12985</v>
      </c>
      <c r="R3807" t="s">
        <v>117</v>
      </c>
      <c r="S3807" t="s">
        <v>163</v>
      </c>
      <c r="T3807" t="s">
        <v>18245</v>
      </c>
      <c r="U3807" t="s">
        <v>18246</v>
      </c>
      <c r="V3807" s="41">
        <v>41718</v>
      </c>
      <c r="W3807" s="41">
        <v>32606</v>
      </c>
      <c r="X3807">
        <v>0</v>
      </c>
      <c r="Z3807" t="s">
        <v>102</v>
      </c>
      <c r="AA3807">
        <v>1</v>
      </c>
      <c r="AB3807" t="s">
        <v>103</v>
      </c>
      <c r="AC3807" t="s">
        <v>297</v>
      </c>
      <c r="AD3807">
        <v>1</v>
      </c>
      <c r="AE3807" t="s">
        <v>322</v>
      </c>
      <c r="AG3807" t="s">
        <v>121</v>
      </c>
      <c r="AJ3807" t="s">
        <v>107</v>
      </c>
      <c r="AK3807" t="s">
        <v>18247</v>
      </c>
    </row>
    <row r="3808" spans="1:37" hidden="1" x14ac:dyDescent="0.25">
      <c r="A3808" t="s">
        <v>18248</v>
      </c>
      <c r="B3808" t="e">
        <f>VLOOKUP(A3808,[2]mp_ALL!B$1:B$557,1,0)</f>
        <v>#N/A</v>
      </c>
      <c r="C3808" t="s">
        <v>18249</v>
      </c>
      <c r="E3808" t="s">
        <v>3904</v>
      </c>
      <c r="F3808" t="s">
        <v>2147</v>
      </c>
      <c r="G3808" t="s">
        <v>2148</v>
      </c>
      <c r="H3808" t="s">
        <v>290</v>
      </c>
      <c r="I3808" t="s">
        <v>2760</v>
      </c>
      <c r="J3808">
        <v>1</v>
      </c>
      <c r="K3808" t="s">
        <v>570</v>
      </c>
      <c r="L3808">
        <v>0</v>
      </c>
      <c r="M3808" t="s">
        <v>571</v>
      </c>
      <c r="N3808" t="s">
        <v>572</v>
      </c>
      <c r="R3808" t="s">
        <v>559</v>
      </c>
      <c r="S3808" t="s">
        <v>560</v>
      </c>
      <c r="T3808" t="s">
        <v>18250</v>
      </c>
      <c r="U3808" t="s">
        <v>3241</v>
      </c>
      <c r="V3808" s="41">
        <v>43160</v>
      </c>
      <c r="W3808" s="41">
        <v>21319</v>
      </c>
      <c r="X3808">
        <v>0</v>
      </c>
      <c r="Z3808" t="s">
        <v>102</v>
      </c>
      <c r="AA3808">
        <v>1</v>
      </c>
      <c r="AB3808" t="s">
        <v>103</v>
      </c>
      <c r="AC3808" t="s">
        <v>297</v>
      </c>
      <c r="AD3808">
        <v>1</v>
      </c>
      <c r="AE3808" t="s">
        <v>563</v>
      </c>
      <c r="AG3808" t="s">
        <v>577</v>
      </c>
      <c r="AJ3808" t="s">
        <v>1491</v>
      </c>
    </row>
    <row r="3809" spans="1:37" hidden="1" x14ac:dyDescent="0.25">
      <c r="A3809" t="s">
        <v>18251</v>
      </c>
      <c r="B3809" t="e">
        <f>VLOOKUP(A3809,[2]mp_ALL!B$1:B$557,1,0)</f>
        <v>#N/A</v>
      </c>
      <c r="C3809" t="s">
        <v>18252</v>
      </c>
      <c r="D3809" t="s">
        <v>38</v>
      </c>
      <c r="E3809" t="s">
        <v>88</v>
      </c>
      <c r="F3809" t="s">
        <v>8284</v>
      </c>
      <c r="G3809" t="s">
        <v>8285</v>
      </c>
      <c r="H3809" t="s">
        <v>91</v>
      </c>
      <c r="I3809" t="s">
        <v>2123</v>
      </c>
      <c r="J3809">
        <v>1</v>
      </c>
      <c r="K3809" t="s">
        <v>2124</v>
      </c>
      <c r="L3809">
        <v>1</v>
      </c>
      <c r="M3809" t="s">
        <v>1281</v>
      </c>
      <c r="N3809" t="s">
        <v>2094</v>
      </c>
      <c r="O3809" t="s">
        <v>2125</v>
      </c>
      <c r="R3809" t="s">
        <v>117</v>
      </c>
      <c r="S3809" t="s">
        <v>525</v>
      </c>
      <c r="T3809" t="s">
        <v>18253</v>
      </c>
      <c r="U3809" t="s">
        <v>18254</v>
      </c>
      <c r="V3809" s="41">
        <v>41722</v>
      </c>
      <c r="W3809" s="41">
        <v>34458</v>
      </c>
      <c r="X3809">
        <v>1</v>
      </c>
      <c r="Y3809">
        <v>1</v>
      </c>
      <c r="Z3809" t="s">
        <v>102</v>
      </c>
      <c r="AA3809">
        <v>1</v>
      </c>
      <c r="AB3809" t="s">
        <v>103</v>
      </c>
      <c r="AC3809" t="s">
        <v>104</v>
      </c>
      <c r="AD3809">
        <v>1</v>
      </c>
      <c r="AE3809" t="s">
        <v>138</v>
      </c>
      <c r="AG3809" t="s">
        <v>228</v>
      </c>
      <c r="AJ3809" t="s">
        <v>1705</v>
      </c>
      <c r="AK3809" t="s">
        <v>18255</v>
      </c>
    </row>
    <row r="3810" spans="1:37" hidden="1" x14ac:dyDescent="0.25">
      <c r="A3810" t="s">
        <v>18256</v>
      </c>
      <c r="B3810" t="e">
        <f>VLOOKUP(A3810,[2]mp_ALL!B$1:B$557,1,0)</f>
        <v>#N/A</v>
      </c>
      <c r="C3810" t="s">
        <v>18257</v>
      </c>
      <c r="D3810" t="s">
        <v>38</v>
      </c>
      <c r="E3810" t="s">
        <v>88</v>
      </c>
      <c r="F3810" t="s">
        <v>8284</v>
      </c>
      <c r="G3810" t="s">
        <v>8285</v>
      </c>
      <c r="H3810" t="s">
        <v>91</v>
      </c>
      <c r="I3810" t="s">
        <v>5688</v>
      </c>
      <c r="J3810">
        <v>1</v>
      </c>
      <c r="K3810" t="s">
        <v>1099</v>
      </c>
      <c r="L3810">
        <v>0</v>
      </c>
      <c r="M3810" t="s">
        <v>316</v>
      </c>
      <c r="N3810" t="s">
        <v>317</v>
      </c>
      <c r="O3810" t="s">
        <v>522</v>
      </c>
      <c r="P3810" t="s">
        <v>1100</v>
      </c>
      <c r="Q3810" t="s">
        <v>5689</v>
      </c>
      <c r="S3810" t="s">
        <v>525</v>
      </c>
      <c r="T3810" t="s">
        <v>18258</v>
      </c>
      <c r="U3810" t="s">
        <v>18259</v>
      </c>
      <c r="V3810" s="41">
        <v>41722</v>
      </c>
      <c r="W3810" s="41">
        <v>34440</v>
      </c>
      <c r="X3810">
        <v>0</v>
      </c>
      <c r="Z3810" t="s">
        <v>102</v>
      </c>
      <c r="AA3810">
        <v>1</v>
      </c>
      <c r="AB3810" t="s">
        <v>103</v>
      </c>
      <c r="AC3810" t="s">
        <v>104</v>
      </c>
      <c r="AD3810">
        <v>1</v>
      </c>
      <c r="AE3810" t="s">
        <v>308</v>
      </c>
      <c r="AG3810" t="s">
        <v>228</v>
      </c>
      <c r="AJ3810" t="s">
        <v>490</v>
      </c>
      <c r="AK3810" t="s">
        <v>18260</v>
      </c>
    </row>
    <row r="3811" spans="1:37" hidden="1" x14ac:dyDescent="0.25">
      <c r="A3811" t="s">
        <v>18261</v>
      </c>
      <c r="B3811" t="e">
        <f>VLOOKUP(A3811,[2]mp_ALL!B$1:B$557,1,0)</f>
        <v>#N/A</v>
      </c>
      <c r="C3811" t="s">
        <v>18262</v>
      </c>
      <c r="D3811" t="s">
        <v>38</v>
      </c>
      <c r="E3811" t="s">
        <v>88</v>
      </c>
      <c r="F3811" t="s">
        <v>8284</v>
      </c>
      <c r="G3811" t="s">
        <v>8285</v>
      </c>
      <c r="H3811" t="s">
        <v>91</v>
      </c>
      <c r="I3811" t="s">
        <v>5759</v>
      </c>
      <c r="J3811">
        <v>1</v>
      </c>
      <c r="K3811" t="s">
        <v>5760</v>
      </c>
      <c r="L3811">
        <v>0</v>
      </c>
      <c r="M3811" t="s">
        <v>435</v>
      </c>
      <c r="N3811" t="s">
        <v>5702</v>
      </c>
      <c r="O3811" t="s">
        <v>5761</v>
      </c>
      <c r="P3811" t="s">
        <v>5762</v>
      </c>
      <c r="Q3811" t="s">
        <v>5763</v>
      </c>
      <c r="R3811" t="s">
        <v>117</v>
      </c>
      <c r="S3811" t="s">
        <v>237</v>
      </c>
      <c r="T3811" t="s">
        <v>18263</v>
      </c>
      <c r="U3811" t="s">
        <v>18264</v>
      </c>
      <c r="V3811" s="41">
        <v>41722</v>
      </c>
      <c r="W3811" s="41">
        <v>34429</v>
      </c>
      <c r="X3811">
        <v>0</v>
      </c>
      <c r="Z3811" t="s">
        <v>102</v>
      </c>
      <c r="AA3811">
        <v>1</v>
      </c>
      <c r="AB3811" t="s">
        <v>103</v>
      </c>
      <c r="AC3811" t="s">
        <v>104</v>
      </c>
      <c r="AD3811">
        <v>1</v>
      </c>
      <c r="AE3811" t="s">
        <v>308</v>
      </c>
      <c r="AG3811" t="s">
        <v>228</v>
      </c>
      <c r="AJ3811" t="s">
        <v>2081</v>
      </c>
      <c r="AK3811" t="s">
        <v>18265</v>
      </c>
    </row>
    <row r="3812" spans="1:37" hidden="1" x14ac:dyDescent="0.25">
      <c r="A3812" t="s">
        <v>18266</v>
      </c>
      <c r="B3812" t="e">
        <f>VLOOKUP(A3812,[2]mp_ALL!B$1:B$557,1,0)</f>
        <v>#N/A</v>
      </c>
      <c r="C3812" t="s">
        <v>18267</v>
      </c>
      <c r="D3812" t="s">
        <v>38</v>
      </c>
      <c r="E3812" t="s">
        <v>88</v>
      </c>
      <c r="F3812" t="s">
        <v>8284</v>
      </c>
      <c r="G3812" t="s">
        <v>8285</v>
      </c>
      <c r="H3812" t="s">
        <v>91</v>
      </c>
      <c r="I3812" t="s">
        <v>7570</v>
      </c>
      <c r="J3812">
        <v>1</v>
      </c>
      <c r="K3812" t="s">
        <v>5701</v>
      </c>
      <c r="L3812">
        <v>0</v>
      </c>
      <c r="M3812" t="s">
        <v>435</v>
      </c>
      <c r="N3812" t="s">
        <v>5702</v>
      </c>
      <c r="O3812" t="s">
        <v>5703</v>
      </c>
      <c r="P3812" t="s">
        <v>7571</v>
      </c>
      <c r="Q3812" t="s">
        <v>7572</v>
      </c>
      <c r="R3812" t="s">
        <v>117</v>
      </c>
      <c r="S3812" t="s">
        <v>237</v>
      </c>
      <c r="T3812" t="s">
        <v>18268</v>
      </c>
      <c r="U3812" t="s">
        <v>18269</v>
      </c>
      <c r="V3812" s="41">
        <v>41722</v>
      </c>
      <c r="W3812" s="41">
        <v>34420</v>
      </c>
      <c r="X3812">
        <v>1</v>
      </c>
      <c r="Y3812">
        <v>0</v>
      </c>
      <c r="Z3812" t="s">
        <v>102</v>
      </c>
      <c r="AA3812">
        <v>1</v>
      </c>
      <c r="AB3812" t="s">
        <v>103</v>
      </c>
      <c r="AC3812" t="s">
        <v>104</v>
      </c>
      <c r="AD3812">
        <v>1</v>
      </c>
      <c r="AE3812" t="s">
        <v>308</v>
      </c>
      <c r="AG3812" t="s">
        <v>228</v>
      </c>
      <c r="AJ3812" t="s">
        <v>1705</v>
      </c>
      <c r="AK3812" t="s">
        <v>18270</v>
      </c>
    </row>
    <row r="3813" spans="1:37" hidden="1" x14ac:dyDescent="0.25">
      <c r="A3813" t="s">
        <v>18271</v>
      </c>
      <c r="B3813" t="e">
        <f>VLOOKUP(A3813,[2]mp_ALL!B$1:B$557,1,0)</f>
        <v>#N/A</v>
      </c>
      <c r="C3813" t="s">
        <v>18272</v>
      </c>
      <c r="D3813" t="s">
        <v>38</v>
      </c>
      <c r="E3813" t="s">
        <v>88</v>
      </c>
      <c r="F3813" t="s">
        <v>8284</v>
      </c>
      <c r="G3813" t="s">
        <v>8285</v>
      </c>
      <c r="H3813" t="s">
        <v>91</v>
      </c>
      <c r="I3813" t="s">
        <v>859</v>
      </c>
      <c r="J3813">
        <v>1</v>
      </c>
      <c r="K3813" t="s">
        <v>600</v>
      </c>
      <c r="L3813">
        <v>1</v>
      </c>
      <c r="M3813" t="s">
        <v>158</v>
      </c>
      <c r="N3813" t="s">
        <v>159</v>
      </c>
      <c r="O3813" t="s">
        <v>601</v>
      </c>
      <c r="P3813" t="s">
        <v>860</v>
      </c>
      <c r="Q3813" t="s">
        <v>861</v>
      </c>
      <c r="R3813" t="s">
        <v>117</v>
      </c>
      <c r="S3813" t="s">
        <v>163</v>
      </c>
      <c r="T3813" t="s">
        <v>18273</v>
      </c>
      <c r="U3813" t="s">
        <v>18274</v>
      </c>
      <c r="V3813" s="41">
        <v>41722</v>
      </c>
      <c r="W3813" s="41">
        <v>33907</v>
      </c>
      <c r="X3813">
        <v>1</v>
      </c>
      <c r="Y3813">
        <v>1</v>
      </c>
      <c r="Z3813" t="s">
        <v>102</v>
      </c>
      <c r="AA3813">
        <v>1</v>
      </c>
      <c r="AB3813" t="s">
        <v>103</v>
      </c>
      <c r="AC3813" t="s">
        <v>104</v>
      </c>
      <c r="AD3813">
        <v>1</v>
      </c>
      <c r="AE3813" t="s">
        <v>105</v>
      </c>
      <c r="AG3813" t="s">
        <v>121</v>
      </c>
      <c r="AJ3813" t="s">
        <v>421</v>
      </c>
      <c r="AK3813" t="s">
        <v>18275</v>
      </c>
    </row>
    <row r="3814" spans="1:37" hidden="1" x14ac:dyDescent="0.25">
      <c r="A3814" t="s">
        <v>18276</v>
      </c>
      <c r="B3814" t="e">
        <f>VLOOKUP(A3814,[2]mp_ALL!B$1:B$557,1,0)</f>
        <v>#N/A</v>
      </c>
      <c r="C3814" t="s">
        <v>18277</v>
      </c>
      <c r="D3814" t="s">
        <v>38</v>
      </c>
      <c r="E3814" t="s">
        <v>88</v>
      </c>
      <c r="F3814" t="s">
        <v>8284</v>
      </c>
      <c r="G3814" t="s">
        <v>8285</v>
      </c>
      <c r="H3814" t="s">
        <v>91</v>
      </c>
      <c r="I3814" t="s">
        <v>7505</v>
      </c>
      <c r="J3814">
        <v>1</v>
      </c>
      <c r="K3814" t="s">
        <v>983</v>
      </c>
      <c r="L3814">
        <v>1</v>
      </c>
      <c r="M3814" t="s">
        <v>233</v>
      </c>
      <c r="N3814" t="s">
        <v>234</v>
      </c>
      <c r="O3814" t="s">
        <v>1597</v>
      </c>
      <c r="P3814" t="s">
        <v>1985</v>
      </c>
      <c r="Q3814" t="s">
        <v>7506</v>
      </c>
      <c r="R3814" t="s">
        <v>117</v>
      </c>
      <c r="S3814" t="s">
        <v>949</v>
      </c>
      <c r="T3814" t="s">
        <v>18278</v>
      </c>
      <c r="U3814" t="s">
        <v>18279</v>
      </c>
      <c r="V3814" s="41">
        <v>41722</v>
      </c>
      <c r="W3814" s="41">
        <v>33776</v>
      </c>
      <c r="X3814">
        <v>1</v>
      </c>
      <c r="Y3814">
        <v>1</v>
      </c>
      <c r="Z3814" t="s">
        <v>102</v>
      </c>
      <c r="AA3814">
        <v>1</v>
      </c>
      <c r="AB3814" t="s">
        <v>103</v>
      </c>
      <c r="AC3814" t="s">
        <v>104</v>
      </c>
      <c r="AD3814">
        <v>1</v>
      </c>
      <c r="AE3814" t="s">
        <v>105</v>
      </c>
      <c r="AG3814" t="s">
        <v>121</v>
      </c>
      <c r="AJ3814" t="s">
        <v>352</v>
      </c>
      <c r="AK3814" t="s">
        <v>18280</v>
      </c>
    </row>
    <row r="3815" spans="1:37" hidden="1" x14ac:dyDescent="0.25">
      <c r="A3815" t="s">
        <v>18281</v>
      </c>
      <c r="B3815" t="e">
        <f>VLOOKUP(A3815,[2]mp_ALL!B$1:B$557,1,0)</f>
        <v>#N/A</v>
      </c>
      <c r="C3815" t="s">
        <v>18282</v>
      </c>
      <c r="D3815" t="s">
        <v>38</v>
      </c>
      <c r="E3815" t="s">
        <v>88</v>
      </c>
      <c r="F3815" t="s">
        <v>8284</v>
      </c>
      <c r="G3815" t="s">
        <v>8285</v>
      </c>
      <c r="H3815" t="s">
        <v>91</v>
      </c>
      <c r="I3815" t="s">
        <v>599</v>
      </c>
      <c r="J3815">
        <v>1</v>
      </c>
      <c r="K3815" t="s">
        <v>600</v>
      </c>
      <c r="L3815">
        <v>1</v>
      </c>
      <c r="M3815" t="s">
        <v>158</v>
      </c>
      <c r="N3815" t="s">
        <v>159</v>
      </c>
      <c r="O3815" t="s">
        <v>601</v>
      </c>
      <c r="P3815" t="s">
        <v>602</v>
      </c>
      <c r="Q3815" t="s">
        <v>603</v>
      </c>
      <c r="R3815" t="s">
        <v>117</v>
      </c>
      <c r="S3815" t="s">
        <v>163</v>
      </c>
      <c r="T3815" t="s">
        <v>18283</v>
      </c>
      <c r="U3815" t="s">
        <v>18284</v>
      </c>
      <c r="V3815" s="41">
        <v>41722</v>
      </c>
      <c r="W3815" s="41">
        <v>34207</v>
      </c>
      <c r="X3815">
        <v>1</v>
      </c>
      <c r="Y3815">
        <v>1</v>
      </c>
      <c r="Z3815" t="s">
        <v>102</v>
      </c>
      <c r="AA3815">
        <v>1</v>
      </c>
      <c r="AB3815" t="s">
        <v>103</v>
      </c>
      <c r="AC3815" t="s">
        <v>104</v>
      </c>
      <c r="AD3815">
        <v>1</v>
      </c>
      <c r="AE3815" t="s">
        <v>105</v>
      </c>
      <c r="AG3815" t="s">
        <v>121</v>
      </c>
      <c r="AJ3815" t="s">
        <v>107</v>
      </c>
      <c r="AK3815" t="s">
        <v>18285</v>
      </c>
    </row>
    <row r="3816" spans="1:37" hidden="1" x14ac:dyDescent="0.25">
      <c r="A3816" t="s">
        <v>18286</v>
      </c>
      <c r="B3816" t="e">
        <f>VLOOKUP(A3816,[2]mp_ALL!B$1:B$557,1,0)</f>
        <v>#N/A</v>
      </c>
      <c r="C3816" t="s">
        <v>18287</v>
      </c>
      <c r="D3816" t="s">
        <v>38</v>
      </c>
      <c r="E3816" t="s">
        <v>88</v>
      </c>
      <c r="F3816" t="s">
        <v>8284</v>
      </c>
      <c r="G3816" t="s">
        <v>8285</v>
      </c>
      <c r="H3816" t="s">
        <v>91</v>
      </c>
      <c r="I3816" t="s">
        <v>5047</v>
      </c>
      <c r="J3816">
        <v>1</v>
      </c>
      <c r="K3816" t="s">
        <v>183</v>
      </c>
      <c r="L3816">
        <v>1</v>
      </c>
      <c r="M3816" t="s">
        <v>158</v>
      </c>
      <c r="N3816" t="s">
        <v>205</v>
      </c>
      <c r="O3816" t="s">
        <v>1213</v>
      </c>
      <c r="P3816" t="s">
        <v>1991</v>
      </c>
      <c r="Q3816" t="s">
        <v>5048</v>
      </c>
      <c r="R3816" t="s">
        <v>117</v>
      </c>
      <c r="S3816" t="s">
        <v>207</v>
      </c>
      <c r="T3816" t="s">
        <v>18288</v>
      </c>
      <c r="U3816" t="s">
        <v>18289</v>
      </c>
      <c r="V3816" s="41">
        <v>41722</v>
      </c>
      <c r="W3816" s="41">
        <v>34139</v>
      </c>
      <c r="X3816">
        <v>0</v>
      </c>
      <c r="Z3816" t="s">
        <v>102</v>
      </c>
      <c r="AA3816">
        <v>1</v>
      </c>
      <c r="AB3816" t="s">
        <v>103</v>
      </c>
      <c r="AC3816" t="s">
        <v>104</v>
      </c>
      <c r="AD3816">
        <v>1</v>
      </c>
      <c r="AE3816" t="s">
        <v>105</v>
      </c>
      <c r="AG3816" t="s">
        <v>121</v>
      </c>
      <c r="AJ3816" t="s">
        <v>299</v>
      </c>
      <c r="AK3816" t="s">
        <v>18290</v>
      </c>
    </row>
    <row r="3817" spans="1:37" hidden="1" x14ac:dyDescent="0.25">
      <c r="A3817" t="s">
        <v>18291</v>
      </c>
      <c r="B3817" t="e">
        <f>VLOOKUP(A3817,[2]mp_ALL!B$1:B$557,1,0)</f>
        <v>#N/A</v>
      </c>
      <c r="C3817" t="s">
        <v>18292</v>
      </c>
      <c r="D3817" t="s">
        <v>38</v>
      </c>
      <c r="E3817" t="s">
        <v>88</v>
      </c>
      <c r="F3817" t="s">
        <v>8284</v>
      </c>
      <c r="G3817" t="s">
        <v>8285</v>
      </c>
      <c r="H3817" t="s">
        <v>91</v>
      </c>
      <c r="I3817" t="s">
        <v>9337</v>
      </c>
      <c r="J3817">
        <v>1</v>
      </c>
      <c r="K3817" t="s">
        <v>157</v>
      </c>
      <c r="L3817">
        <v>1</v>
      </c>
      <c r="M3817" t="s">
        <v>158</v>
      </c>
      <c r="N3817" t="s">
        <v>184</v>
      </c>
      <c r="O3817" t="s">
        <v>742</v>
      </c>
      <c r="P3817" t="s">
        <v>9338</v>
      </c>
      <c r="Q3817" t="s">
        <v>9339</v>
      </c>
      <c r="R3817" t="s">
        <v>117</v>
      </c>
      <c r="S3817" t="s">
        <v>163</v>
      </c>
      <c r="T3817" t="s">
        <v>18293</v>
      </c>
      <c r="U3817" t="s">
        <v>18294</v>
      </c>
      <c r="V3817" s="41">
        <v>41722</v>
      </c>
      <c r="W3817" s="41">
        <v>34249</v>
      </c>
      <c r="X3817">
        <v>1</v>
      </c>
      <c r="Y3817">
        <v>1</v>
      </c>
      <c r="Z3817" t="s">
        <v>102</v>
      </c>
      <c r="AA3817">
        <v>1</v>
      </c>
      <c r="AB3817" t="s">
        <v>103</v>
      </c>
      <c r="AC3817" t="s">
        <v>104</v>
      </c>
      <c r="AD3817">
        <v>1</v>
      </c>
      <c r="AE3817" t="s">
        <v>105</v>
      </c>
      <c r="AG3817" t="s">
        <v>121</v>
      </c>
      <c r="AJ3817" t="s">
        <v>1060</v>
      </c>
      <c r="AK3817" t="s">
        <v>18295</v>
      </c>
    </row>
    <row r="3818" spans="1:37" hidden="1" x14ac:dyDescent="0.25">
      <c r="A3818" t="s">
        <v>18296</v>
      </c>
      <c r="B3818" t="e">
        <f>VLOOKUP(A3818,[2]mp_ALL!B$1:B$557,1,0)</f>
        <v>#N/A</v>
      </c>
      <c r="C3818" t="s">
        <v>18297</v>
      </c>
      <c r="D3818" t="s">
        <v>38</v>
      </c>
      <c r="E3818" t="s">
        <v>88</v>
      </c>
      <c r="F3818" t="s">
        <v>8284</v>
      </c>
      <c r="G3818" t="s">
        <v>8285</v>
      </c>
      <c r="H3818" t="s">
        <v>91</v>
      </c>
      <c r="I3818" t="s">
        <v>7598</v>
      </c>
      <c r="J3818">
        <v>1</v>
      </c>
      <c r="K3818" t="s">
        <v>1532</v>
      </c>
      <c r="L3818">
        <v>1</v>
      </c>
      <c r="M3818" t="s">
        <v>158</v>
      </c>
      <c r="N3818" t="s">
        <v>184</v>
      </c>
      <c r="O3818" t="s">
        <v>3576</v>
      </c>
      <c r="P3818" t="s">
        <v>3919</v>
      </c>
      <c r="Q3818" t="s">
        <v>7599</v>
      </c>
      <c r="R3818" t="s">
        <v>117</v>
      </c>
      <c r="S3818" t="s">
        <v>163</v>
      </c>
      <c r="T3818" t="s">
        <v>18298</v>
      </c>
      <c r="U3818" t="s">
        <v>18299</v>
      </c>
      <c r="V3818" s="41">
        <v>41722</v>
      </c>
      <c r="W3818" s="41">
        <v>34760</v>
      </c>
      <c r="X3818">
        <v>1</v>
      </c>
      <c r="Y3818">
        <v>0</v>
      </c>
      <c r="Z3818" t="s">
        <v>102</v>
      </c>
      <c r="AA3818">
        <v>1</v>
      </c>
      <c r="AB3818" t="s">
        <v>103</v>
      </c>
      <c r="AC3818" t="s">
        <v>104</v>
      </c>
      <c r="AD3818">
        <v>1</v>
      </c>
      <c r="AE3818" t="s">
        <v>105</v>
      </c>
      <c r="AG3818" t="s">
        <v>121</v>
      </c>
      <c r="AJ3818" t="s">
        <v>474</v>
      </c>
      <c r="AK3818" t="s">
        <v>18300</v>
      </c>
    </row>
    <row r="3819" spans="1:37" hidden="1" x14ac:dyDescent="0.25">
      <c r="A3819" t="s">
        <v>18301</v>
      </c>
      <c r="B3819" t="e">
        <f>VLOOKUP(A3819,[2]mp_ALL!B$1:B$557,1,0)</f>
        <v>#N/A</v>
      </c>
      <c r="C3819" t="s">
        <v>18302</v>
      </c>
      <c r="D3819" t="s">
        <v>38</v>
      </c>
      <c r="E3819" t="s">
        <v>88</v>
      </c>
      <c r="F3819" t="s">
        <v>8284</v>
      </c>
      <c r="G3819" t="s">
        <v>8285</v>
      </c>
      <c r="H3819" t="s">
        <v>91</v>
      </c>
      <c r="I3819" t="s">
        <v>7967</v>
      </c>
      <c r="J3819">
        <v>1</v>
      </c>
      <c r="K3819" t="s">
        <v>600</v>
      </c>
      <c r="L3819">
        <v>1</v>
      </c>
      <c r="M3819" t="s">
        <v>158</v>
      </c>
      <c r="N3819" t="s">
        <v>159</v>
      </c>
      <c r="O3819" t="s">
        <v>1051</v>
      </c>
      <c r="P3819" t="s">
        <v>2848</v>
      </c>
      <c r="Q3819" t="s">
        <v>7968</v>
      </c>
      <c r="R3819" t="s">
        <v>117</v>
      </c>
      <c r="S3819" t="s">
        <v>163</v>
      </c>
      <c r="T3819" t="s">
        <v>18303</v>
      </c>
      <c r="U3819" t="s">
        <v>18304</v>
      </c>
      <c r="V3819" s="41">
        <v>41722</v>
      </c>
      <c r="W3819" s="41">
        <v>34233</v>
      </c>
      <c r="X3819">
        <v>1</v>
      </c>
      <c r="Y3819">
        <v>1</v>
      </c>
      <c r="Z3819" t="s">
        <v>102</v>
      </c>
      <c r="AA3819">
        <v>1</v>
      </c>
      <c r="AB3819" t="s">
        <v>103</v>
      </c>
      <c r="AC3819" t="s">
        <v>104</v>
      </c>
      <c r="AD3819">
        <v>1</v>
      </c>
      <c r="AE3819" t="s">
        <v>105</v>
      </c>
      <c r="AG3819" t="s">
        <v>121</v>
      </c>
      <c r="AJ3819" t="s">
        <v>1556</v>
      </c>
      <c r="AK3819" t="s">
        <v>18305</v>
      </c>
    </row>
    <row r="3820" spans="1:37" hidden="1" x14ac:dyDescent="0.25">
      <c r="A3820" t="s">
        <v>18306</v>
      </c>
      <c r="B3820" t="e">
        <f>VLOOKUP(A3820,[2]mp_ALL!B$1:B$557,1,0)</f>
        <v>#N/A</v>
      </c>
      <c r="C3820" t="s">
        <v>18307</v>
      </c>
      <c r="D3820" t="s">
        <v>38</v>
      </c>
      <c r="E3820" t="s">
        <v>88</v>
      </c>
      <c r="F3820" t="s">
        <v>8284</v>
      </c>
      <c r="G3820" t="s">
        <v>8285</v>
      </c>
      <c r="H3820" t="s">
        <v>91</v>
      </c>
      <c r="I3820" t="s">
        <v>853</v>
      </c>
      <c r="J3820">
        <v>1</v>
      </c>
      <c r="K3820" t="s">
        <v>600</v>
      </c>
      <c r="L3820">
        <v>1</v>
      </c>
      <c r="M3820" t="s">
        <v>158</v>
      </c>
      <c r="N3820" t="s">
        <v>159</v>
      </c>
      <c r="O3820" t="s">
        <v>601</v>
      </c>
      <c r="P3820" t="s">
        <v>854</v>
      </c>
      <c r="Q3820" t="s">
        <v>855</v>
      </c>
      <c r="R3820" t="s">
        <v>117</v>
      </c>
      <c r="S3820" t="s">
        <v>163</v>
      </c>
      <c r="T3820" t="s">
        <v>18308</v>
      </c>
      <c r="U3820" t="s">
        <v>18309</v>
      </c>
      <c r="V3820" s="41">
        <v>41722</v>
      </c>
      <c r="W3820" s="41">
        <v>33880</v>
      </c>
      <c r="X3820">
        <v>0</v>
      </c>
      <c r="Z3820" t="s">
        <v>102</v>
      </c>
      <c r="AA3820">
        <v>1</v>
      </c>
      <c r="AB3820" t="s">
        <v>103</v>
      </c>
      <c r="AC3820" t="s">
        <v>104</v>
      </c>
      <c r="AD3820">
        <v>1</v>
      </c>
      <c r="AE3820" t="s">
        <v>105</v>
      </c>
      <c r="AG3820" t="s">
        <v>121</v>
      </c>
      <c r="AJ3820" t="s">
        <v>299</v>
      </c>
      <c r="AK3820" t="s">
        <v>18310</v>
      </c>
    </row>
    <row r="3821" spans="1:37" hidden="1" x14ac:dyDescent="0.25">
      <c r="A3821" t="s">
        <v>18311</v>
      </c>
      <c r="B3821" t="e">
        <f>VLOOKUP(A3821,[2]mp_ALL!B$1:B$557,1,0)</f>
        <v>#N/A</v>
      </c>
      <c r="C3821" t="s">
        <v>18312</v>
      </c>
      <c r="D3821" t="s">
        <v>38</v>
      </c>
      <c r="E3821" t="s">
        <v>88</v>
      </c>
      <c r="F3821" t="s">
        <v>8284</v>
      </c>
      <c r="G3821" t="s">
        <v>8285</v>
      </c>
      <c r="H3821" t="s">
        <v>91</v>
      </c>
      <c r="I3821" t="s">
        <v>5603</v>
      </c>
      <c r="J3821">
        <v>1</v>
      </c>
      <c r="K3821" t="s">
        <v>425</v>
      </c>
      <c r="L3821">
        <v>1</v>
      </c>
      <c r="M3821" t="s">
        <v>113</v>
      </c>
      <c r="N3821" t="s">
        <v>195</v>
      </c>
      <c r="O3821" t="s">
        <v>426</v>
      </c>
      <c r="P3821" t="s">
        <v>2841</v>
      </c>
      <c r="Q3821" t="s">
        <v>5604</v>
      </c>
      <c r="R3821" t="s">
        <v>117</v>
      </c>
      <c r="S3821" t="s">
        <v>199</v>
      </c>
      <c r="T3821" t="s">
        <v>18313</v>
      </c>
      <c r="U3821" t="s">
        <v>18314</v>
      </c>
      <c r="V3821" s="41">
        <v>41722</v>
      </c>
      <c r="W3821" s="41">
        <v>34266</v>
      </c>
      <c r="X3821">
        <v>1</v>
      </c>
      <c r="Y3821">
        <v>0</v>
      </c>
      <c r="Z3821" t="s">
        <v>102</v>
      </c>
      <c r="AA3821">
        <v>1</v>
      </c>
      <c r="AB3821" t="s">
        <v>103</v>
      </c>
      <c r="AC3821" t="s">
        <v>104</v>
      </c>
      <c r="AD3821">
        <v>1</v>
      </c>
      <c r="AE3821" t="s">
        <v>105</v>
      </c>
      <c r="AG3821" t="s">
        <v>121</v>
      </c>
      <c r="AJ3821" t="s">
        <v>1153</v>
      </c>
      <c r="AK3821" t="s">
        <v>18315</v>
      </c>
    </row>
    <row r="3822" spans="1:37" hidden="1" x14ac:dyDescent="0.25">
      <c r="A3822" t="s">
        <v>18316</v>
      </c>
      <c r="B3822" t="e">
        <f>VLOOKUP(A3822,[2]mp_ALL!B$1:B$557,1,0)</f>
        <v>#N/A</v>
      </c>
      <c r="C3822" t="s">
        <v>18317</v>
      </c>
      <c r="D3822" t="s">
        <v>38</v>
      </c>
      <c r="E3822" t="s">
        <v>88</v>
      </c>
      <c r="F3822" t="s">
        <v>8284</v>
      </c>
      <c r="G3822" t="s">
        <v>8285</v>
      </c>
      <c r="H3822" t="s">
        <v>91</v>
      </c>
      <c r="I3822" t="s">
        <v>1056</v>
      </c>
      <c r="J3822">
        <v>1</v>
      </c>
      <c r="K3822" t="s">
        <v>157</v>
      </c>
      <c r="L3822">
        <v>1</v>
      </c>
      <c r="M3822" t="s">
        <v>158</v>
      </c>
      <c r="N3822" t="s">
        <v>184</v>
      </c>
      <c r="O3822" t="s">
        <v>742</v>
      </c>
      <c r="P3822" t="s">
        <v>1057</v>
      </c>
      <c r="Q3822" t="s">
        <v>1058</v>
      </c>
      <c r="R3822" t="s">
        <v>117</v>
      </c>
      <c r="S3822" t="s">
        <v>163</v>
      </c>
      <c r="T3822" t="s">
        <v>18318</v>
      </c>
      <c r="U3822" t="s">
        <v>18319</v>
      </c>
      <c r="V3822" s="41">
        <v>41722</v>
      </c>
      <c r="W3822" s="41">
        <v>34119</v>
      </c>
      <c r="X3822">
        <v>1</v>
      </c>
      <c r="Y3822">
        <v>2</v>
      </c>
      <c r="Z3822" t="s">
        <v>102</v>
      </c>
      <c r="AA3822">
        <v>1</v>
      </c>
      <c r="AB3822" t="s">
        <v>103</v>
      </c>
      <c r="AC3822" t="s">
        <v>104</v>
      </c>
      <c r="AD3822">
        <v>1</v>
      </c>
      <c r="AE3822" t="s">
        <v>105</v>
      </c>
      <c r="AG3822" t="s">
        <v>121</v>
      </c>
      <c r="AJ3822" t="s">
        <v>1556</v>
      </c>
      <c r="AK3822" t="s">
        <v>18320</v>
      </c>
    </row>
    <row r="3823" spans="1:37" hidden="1" x14ac:dyDescent="0.25">
      <c r="A3823" t="s">
        <v>18321</v>
      </c>
      <c r="B3823" t="e">
        <f>VLOOKUP(A3823,[2]mp_ALL!B$1:B$557,1,0)</f>
        <v>#N/A</v>
      </c>
      <c r="C3823" t="s">
        <v>18322</v>
      </c>
      <c r="D3823" t="s">
        <v>38</v>
      </c>
      <c r="E3823" t="s">
        <v>88</v>
      </c>
      <c r="F3823" t="s">
        <v>8284</v>
      </c>
      <c r="G3823" t="s">
        <v>8285</v>
      </c>
      <c r="H3823" t="s">
        <v>91</v>
      </c>
      <c r="I3823" t="s">
        <v>7542</v>
      </c>
      <c r="J3823">
        <v>1</v>
      </c>
      <c r="K3823" t="s">
        <v>983</v>
      </c>
      <c r="L3823">
        <v>1</v>
      </c>
      <c r="M3823" t="s">
        <v>233</v>
      </c>
      <c r="N3823" t="s">
        <v>234</v>
      </c>
      <c r="O3823" t="s">
        <v>4597</v>
      </c>
      <c r="P3823" t="s">
        <v>6936</v>
      </c>
      <c r="Q3823" t="s">
        <v>7543</v>
      </c>
      <c r="R3823" t="s">
        <v>117</v>
      </c>
      <c r="S3823" t="s">
        <v>949</v>
      </c>
      <c r="T3823" t="s">
        <v>18323</v>
      </c>
      <c r="U3823" t="s">
        <v>18324</v>
      </c>
      <c r="V3823" s="41">
        <v>41722</v>
      </c>
      <c r="W3823" s="41">
        <v>34192</v>
      </c>
      <c r="X3823">
        <v>1</v>
      </c>
      <c r="Y3823">
        <v>1</v>
      </c>
      <c r="Z3823" t="s">
        <v>102</v>
      </c>
      <c r="AA3823">
        <v>1</v>
      </c>
      <c r="AB3823" t="s">
        <v>103</v>
      </c>
      <c r="AC3823" t="s">
        <v>104</v>
      </c>
      <c r="AD3823">
        <v>1</v>
      </c>
      <c r="AE3823" t="s">
        <v>105</v>
      </c>
      <c r="AG3823" t="s">
        <v>121</v>
      </c>
      <c r="AJ3823" t="s">
        <v>299</v>
      </c>
      <c r="AK3823" t="s">
        <v>18325</v>
      </c>
    </row>
    <row r="3824" spans="1:37" hidden="1" x14ac:dyDescent="0.25">
      <c r="A3824" t="s">
        <v>18326</v>
      </c>
      <c r="B3824" t="e">
        <f>VLOOKUP(A3824,[2]mp_ALL!B$1:B$557,1,0)</f>
        <v>#N/A</v>
      </c>
      <c r="C3824" t="s">
        <v>18327</v>
      </c>
      <c r="D3824" t="s">
        <v>38</v>
      </c>
      <c r="E3824" t="s">
        <v>88</v>
      </c>
      <c r="F3824" t="s">
        <v>8284</v>
      </c>
      <c r="G3824" t="s">
        <v>8285</v>
      </c>
      <c r="H3824" t="s">
        <v>91</v>
      </c>
      <c r="I3824" t="s">
        <v>1825</v>
      </c>
      <c r="J3824">
        <v>1</v>
      </c>
      <c r="K3824" t="s">
        <v>1826</v>
      </c>
      <c r="L3824">
        <v>1</v>
      </c>
      <c r="M3824" t="s">
        <v>414</v>
      </c>
      <c r="N3824" t="s">
        <v>159</v>
      </c>
      <c r="O3824" t="s">
        <v>1672</v>
      </c>
      <c r="P3824" t="s">
        <v>1827</v>
      </c>
      <c r="Q3824" t="s">
        <v>1828</v>
      </c>
      <c r="R3824" t="s">
        <v>117</v>
      </c>
      <c r="S3824" t="s">
        <v>163</v>
      </c>
      <c r="T3824" t="s">
        <v>18328</v>
      </c>
      <c r="U3824" t="s">
        <v>1111</v>
      </c>
      <c r="V3824" s="41">
        <v>41722</v>
      </c>
      <c r="W3824" s="41">
        <v>33776</v>
      </c>
      <c r="X3824">
        <v>1</v>
      </c>
      <c r="Y3824">
        <v>0</v>
      </c>
      <c r="Z3824" t="s">
        <v>102</v>
      </c>
      <c r="AA3824">
        <v>1</v>
      </c>
      <c r="AB3824" t="s">
        <v>103</v>
      </c>
      <c r="AC3824" t="s">
        <v>104</v>
      </c>
      <c r="AD3824">
        <v>1</v>
      </c>
      <c r="AE3824" t="s">
        <v>105</v>
      </c>
      <c r="AG3824" t="s">
        <v>121</v>
      </c>
      <c r="AJ3824" t="s">
        <v>1556</v>
      </c>
      <c r="AK3824" t="s">
        <v>18329</v>
      </c>
    </row>
    <row r="3825" spans="1:37" hidden="1" x14ac:dyDescent="0.25">
      <c r="A3825" t="s">
        <v>18330</v>
      </c>
      <c r="B3825" t="e">
        <f>VLOOKUP(A3825,[2]mp_ALL!B$1:B$557,1,0)</f>
        <v>#N/A</v>
      </c>
      <c r="C3825" t="s">
        <v>18331</v>
      </c>
      <c r="D3825" t="s">
        <v>38</v>
      </c>
      <c r="E3825" t="s">
        <v>88</v>
      </c>
      <c r="F3825" t="s">
        <v>8284</v>
      </c>
      <c r="G3825" t="s">
        <v>8285</v>
      </c>
      <c r="H3825" t="s">
        <v>91</v>
      </c>
      <c r="I3825" t="s">
        <v>4554</v>
      </c>
      <c r="J3825">
        <v>1</v>
      </c>
      <c r="K3825" t="s">
        <v>721</v>
      </c>
      <c r="L3825">
        <v>1</v>
      </c>
      <c r="M3825" t="s">
        <v>414</v>
      </c>
      <c r="N3825" t="s">
        <v>159</v>
      </c>
      <c r="O3825" t="s">
        <v>722</v>
      </c>
      <c r="P3825" t="s">
        <v>723</v>
      </c>
      <c r="Q3825" t="s">
        <v>4555</v>
      </c>
      <c r="R3825" t="s">
        <v>117</v>
      </c>
      <c r="S3825" t="s">
        <v>163</v>
      </c>
      <c r="T3825" t="s">
        <v>18332</v>
      </c>
      <c r="U3825" t="s">
        <v>18333</v>
      </c>
      <c r="V3825" s="41">
        <v>41722</v>
      </c>
      <c r="W3825" s="41">
        <v>33967</v>
      </c>
      <c r="X3825">
        <v>1</v>
      </c>
      <c r="Y3825">
        <v>0</v>
      </c>
      <c r="Z3825" t="s">
        <v>102</v>
      </c>
      <c r="AA3825">
        <v>1</v>
      </c>
      <c r="AB3825" t="s">
        <v>103</v>
      </c>
      <c r="AC3825" t="s">
        <v>104</v>
      </c>
      <c r="AD3825">
        <v>1</v>
      </c>
      <c r="AE3825" t="s">
        <v>105</v>
      </c>
      <c r="AG3825" t="s">
        <v>121</v>
      </c>
      <c r="AJ3825" t="s">
        <v>940</v>
      </c>
      <c r="AK3825" t="s">
        <v>18334</v>
      </c>
    </row>
    <row r="3826" spans="1:37" hidden="1" x14ac:dyDescent="0.25">
      <c r="A3826" t="s">
        <v>18335</v>
      </c>
      <c r="B3826" t="e">
        <f>VLOOKUP(A3826,[2]mp_ALL!B$1:B$557,1,0)</f>
        <v>#N/A</v>
      </c>
      <c r="C3826" t="s">
        <v>18336</v>
      </c>
      <c r="D3826" t="s">
        <v>38</v>
      </c>
      <c r="E3826" t="s">
        <v>88</v>
      </c>
      <c r="F3826" t="s">
        <v>8284</v>
      </c>
      <c r="G3826" t="s">
        <v>8285</v>
      </c>
      <c r="H3826" t="s">
        <v>91</v>
      </c>
      <c r="I3826" t="s">
        <v>4554</v>
      </c>
      <c r="J3826">
        <v>1</v>
      </c>
      <c r="K3826" t="s">
        <v>721</v>
      </c>
      <c r="L3826">
        <v>1</v>
      </c>
      <c r="M3826" t="s">
        <v>414</v>
      </c>
      <c r="N3826" t="s">
        <v>159</v>
      </c>
      <c r="O3826" t="s">
        <v>722</v>
      </c>
      <c r="P3826" t="s">
        <v>723</v>
      </c>
      <c r="Q3826" t="s">
        <v>4555</v>
      </c>
      <c r="R3826" t="s">
        <v>117</v>
      </c>
      <c r="S3826" t="s">
        <v>163</v>
      </c>
      <c r="T3826" t="s">
        <v>18337</v>
      </c>
      <c r="U3826" t="s">
        <v>18338</v>
      </c>
      <c r="V3826" s="41">
        <v>41722</v>
      </c>
      <c r="W3826" s="41">
        <v>33993</v>
      </c>
      <c r="X3826">
        <v>1</v>
      </c>
      <c r="Y3826">
        <v>1</v>
      </c>
      <c r="Z3826" t="s">
        <v>710</v>
      </c>
      <c r="AA3826">
        <v>1</v>
      </c>
      <c r="AB3826" t="s">
        <v>103</v>
      </c>
      <c r="AC3826" t="s">
        <v>104</v>
      </c>
      <c r="AD3826">
        <v>1</v>
      </c>
      <c r="AE3826" t="s">
        <v>105</v>
      </c>
      <c r="AG3826" t="s">
        <v>121</v>
      </c>
      <c r="AJ3826" t="s">
        <v>352</v>
      </c>
      <c r="AK3826" t="s">
        <v>18339</v>
      </c>
    </row>
    <row r="3827" spans="1:37" hidden="1" x14ac:dyDescent="0.25">
      <c r="A3827" t="s">
        <v>18340</v>
      </c>
      <c r="B3827" t="e">
        <f>VLOOKUP(A3827,[2]mp_ALL!B$1:B$557,1,0)</f>
        <v>#N/A</v>
      </c>
      <c r="C3827" t="s">
        <v>18341</v>
      </c>
      <c r="D3827" t="s">
        <v>38</v>
      </c>
      <c r="E3827" t="s">
        <v>88</v>
      </c>
      <c r="F3827" t="s">
        <v>8284</v>
      </c>
      <c r="G3827" t="s">
        <v>8285</v>
      </c>
      <c r="H3827" t="s">
        <v>91</v>
      </c>
      <c r="I3827" t="s">
        <v>2343</v>
      </c>
      <c r="J3827">
        <v>1</v>
      </c>
      <c r="K3827" t="s">
        <v>484</v>
      </c>
      <c r="L3827">
        <v>1</v>
      </c>
      <c r="M3827" t="s">
        <v>414</v>
      </c>
      <c r="N3827" t="s">
        <v>159</v>
      </c>
      <c r="O3827" t="s">
        <v>485</v>
      </c>
      <c r="P3827" t="s">
        <v>486</v>
      </c>
      <c r="Q3827" t="s">
        <v>2344</v>
      </c>
      <c r="R3827" t="s">
        <v>117</v>
      </c>
      <c r="S3827" t="s">
        <v>163</v>
      </c>
      <c r="T3827" t="s">
        <v>18342</v>
      </c>
      <c r="U3827" t="s">
        <v>296</v>
      </c>
      <c r="V3827" s="41">
        <v>41722</v>
      </c>
      <c r="W3827" s="41">
        <v>33765</v>
      </c>
      <c r="X3827">
        <v>1</v>
      </c>
      <c r="Y3827">
        <v>1</v>
      </c>
      <c r="Z3827" t="s">
        <v>102</v>
      </c>
      <c r="AA3827">
        <v>1</v>
      </c>
      <c r="AB3827" t="s">
        <v>103</v>
      </c>
      <c r="AC3827" t="s">
        <v>104</v>
      </c>
      <c r="AD3827">
        <v>1</v>
      </c>
      <c r="AE3827" t="s">
        <v>105</v>
      </c>
      <c r="AG3827" t="s">
        <v>121</v>
      </c>
      <c r="AJ3827" t="s">
        <v>107</v>
      </c>
      <c r="AK3827" t="s">
        <v>18343</v>
      </c>
    </row>
    <row r="3828" spans="1:37" hidden="1" x14ac:dyDescent="0.25">
      <c r="A3828" t="s">
        <v>18344</v>
      </c>
      <c r="B3828" t="e">
        <f>VLOOKUP(A3828,[2]mp_ALL!B$1:B$557,1,0)</f>
        <v>#N/A</v>
      </c>
      <c r="C3828" t="s">
        <v>18345</v>
      </c>
      <c r="D3828" t="s">
        <v>38</v>
      </c>
      <c r="E3828" t="s">
        <v>88</v>
      </c>
      <c r="F3828" t="s">
        <v>8284</v>
      </c>
      <c r="G3828" t="s">
        <v>8285</v>
      </c>
      <c r="H3828" t="s">
        <v>91</v>
      </c>
      <c r="I3828" t="s">
        <v>7486</v>
      </c>
      <c r="J3828">
        <v>1</v>
      </c>
      <c r="K3828" t="s">
        <v>484</v>
      </c>
      <c r="L3828">
        <v>1</v>
      </c>
      <c r="M3828" t="s">
        <v>414</v>
      </c>
      <c r="N3828" t="s">
        <v>159</v>
      </c>
      <c r="O3828" t="s">
        <v>485</v>
      </c>
      <c r="P3828" t="s">
        <v>1178</v>
      </c>
      <c r="Q3828" t="s">
        <v>7487</v>
      </c>
      <c r="R3828" t="s">
        <v>117</v>
      </c>
      <c r="S3828" t="s">
        <v>163</v>
      </c>
      <c r="T3828" t="s">
        <v>18346</v>
      </c>
      <c r="U3828" t="s">
        <v>11434</v>
      </c>
      <c r="V3828" s="41">
        <v>41722</v>
      </c>
      <c r="W3828" s="41">
        <v>34829</v>
      </c>
      <c r="X3828">
        <v>1</v>
      </c>
      <c r="Y3828">
        <v>1</v>
      </c>
      <c r="Z3828" t="s">
        <v>102</v>
      </c>
      <c r="AA3828">
        <v>1</v>
      </c>
      <c r="AB3828" t="s">
        <v>103</v>
      </c>
      <c r="AC3828" t="s">
        <v>104</v>
      </c>
      <c r="AD3828">
        <v>1</v>
      </c>
      <c r="AE3828" t="s">
        <v>105</v>
      </c>
      <c r="AG3828" t="s">
        <v>121</v>
      </c>
      <c r="AJ3828" t="s">
        <v>1217</v>
      </c>
      <c r="AK3828" t="s">
        <v>18347</v>
      </c>
    </row>
    <row r="3829" spans="1:37" hidden="1" x14ac:dyDescent="0.25">
      <c r="A3829" t="s">
        <v>18348</v>
      </c>
      <c r="B3829" t="e">
        <f>VLOOKUP(A3829,[2]mp_ALL!B$1:B$557,1,0)</f>
        <v>#N/A</v>
      </c>
      <c r="C3829" t="s">
        <v>16682</v>
      </c>
      <c r="D3829" t="s">
        <v>38</v>
      </c>
      <c r="E3829" t="s">
        <v>88</v>
      </c>
      <c r="F3829" t="s">
        <v>8284</v>
      </c>
      <c r="G3829" t="s">
        <v>8285</v>
      </c>
      <c r="H3829" t="s">
        <v>91</v>
      </c>
      <c r="I3829" t="s">
        <v>6511</v>
      </c>
      <c r="J3829">
        <v>1</v>
      </c>
      <c r="K3829" t="s">
        <v>1663</v>
      </c>
      <c r="L3829">
        <v>1</v>
      </c>
      <c r="M3829" t="s">
        <v>143</v>
      </c>
      <c r="N3829" t="s">
        <v>144</v>
      </c>
      <c r="O3829" t="s">
        <v>145</v>
      </c>
      <c r="P3829" t="s">
        <v>1664</v>
      </c>
      <c r="Q3829" t="s">
        <v>6512</v>
      </c>
      <c r="R3829" t="s">
        <v>147</v>
      </c>
      <c r="S3829" t="s">
        <v>148</v>
      </c>
      <c r="T3829" t="s">
        <v>18349</v>
      </c>
      <c r="U3829" t="s">
        <v>5197</v>
      </c>
      <c r="V3829" s="41">
        <v>41722</v>
      </c>
      <c r="W3829" s="41">
        <v>33990</v>
      </c>
      <c r="X3829">
        <v>1</v>
      </c>
      <c r="Y3829">
        <v>2</v>
      </c>
      <c r="Z3829" t="s">
        <v>102</v>
      </c>
      <c r="AA3829">
        <v>1</v>
      </c>
      <c r="AB3829" t="s">
        <v>103</v>
      </c>
      <c r="AC3829" t="s">
        <v>104</v>
      </c>
      <c r="AD3829">
        <v>1</v>
      </c>
      <c r="AE3829" t="s">
        <v>105</v>
      </c>
      <c r="AG3829" t="s">
        <v>148</v>
      </c>
      <c r="AJ3829" t="s">
        <v>107</v>
      </c>
      <c r="AK3829" t="s">
        <v>18350</v>
      </c>
    </row>
    <row r="3830" spans="1:37" hidden="1" x14ac:dyDescent="0.25">
      <c r="A3830" t="s">
        <v>18351</v>
      </c>
      <c r="B3830" t="e">
        <f>VLOOKUP(A3830,[2]mp_ALL!B$1:B$557,1,0)</f>
        <v>#N/A</v>
      </c>
      <c r="C3830" t="s">
        <v>4537</v>
      </c>
      <c r="D3830" t="s">
        <v>38</v>
      </c>
      <c r="E3830" t="s">
        <v>88</v>
      </c>
      <c r="F3830" t="s">
        <v>8284</v>
      </c>
      <c r="G3830" t="s">
        <v>8285</v>
      </c>
      <c r="H3830" t="s">
        <v>91</v>
      </c>
      <c r="I3830" t="s">
        <v>1718</v>
      </c>
      <c r="J3830">
        <v>1</v>
      </c>
      <c r="K3830" t="s">
        <v>1719</v>
      </c>
      <c r="L3830">
        <v>1</v>
      </c>
      <c r="M3830" t="s">
        <v>172</v>
      </c>
      <c r="N3830" t="s">
        <v>173</v>
      </c>
      <c r="O3830" t="s">
        <v>1720</v>
      </c>
      <c r="P3830" t="s">
        <v>1721</v>
      </c>
      <c r="Q3830" t="s">
        <v>1722</v>
      </c>
      <c r="R3830" t="s">
        <v>147</v>
      </c>
      <c r="S3830" t="s">
        <v>715</v>
      </c>
      <c r="T3830" t="s">
        <v>18352</v>
      </c>
      <c r="U3830" t="s">
        <v>4641</v>
      </c>
      <c r="V3830" s="41">
        <v>41722</v>
      </c>
      <c r="W3830" s="41">
        <v>34791</v>
      </c>
      <c r="X3830">
        <v>0</v>
      </c>
      <c r="Z3830" t="s">
        <v>102</v>
      </c>
      <c r="AA3830">
        <v>1</v>
      </c>
      <c r="AB3830" t="s">
        <v>103</v>
      </c>
      <c r="AC3830" t="s">
        <v>104</v>
      </c>
      <c r="AD3830">
        <v>1</v>
      </c>
      <c r="AE3830" t="s">
        <v>105</v>
      </c>
      <c r="AG3830" t="s">
        <v>179</v>
      </c>
      <c r="AJ3830" t="s">
        <v>107</v>
      </c>
      <c r="AK3830" t="s">
        <v>18353</v>
      </c>
    </row>
    <row r="3831" spans="1:37" hidden="1" x14ac:dyDescent="0.25">
      <c r="A3831" t="s">
        <v>18354</v>
      </c>
      <c r="B3831" t="e">
        <f>VLOOKUP(A3831,[2]mp_ALL!B$1:B$557,1,0)</f>
        <v>#N/A</v>
      </c>
      <c r="C3831" t="s">
        <v>16115</v>
      </c>
      <c r="D3831" t="s">
        <v>38</v>
      </c>
      <c r="E3831" t="s">
        <v>88</v>
      </c>
      <c r="F3831" t="s">
        <v>8284</v>
      </c>
      <c r="G3831" t="s">
        <v>8285</v>
      </c>
      <c r="H3831" t="s">
        <v>91</v>
      </c>
      <c r="I3831" t="s">
        <v>1923</v>
      </c>
      <c r="J3831">
        <v>1</v>
      </c>
      <c r="K3831" t="s">
        <v>721</v>
      </c>
      <c r="L3831">
        <v>1</v>
      </c>
      <c r="M3831" t="s">
        <v>414</v>
      </c>
      <c r="N3831" t="s">
        <v>159</v>
      </c>
      <c r="O3831" t="s">
        <v>722</v>
      </c>
      <c r="P3831" t="s">
        <v>1352</v>
      </c>
      <c r="Q3831" t="s">
        <v>1924</v>
      </c>
      <c r="R3831" t="s">
        <v>117</v>
      </c>
      <c r="S3831" t="s">
        <v>163</v>
      </c>
      <c r="T3831" t="s">
        <v>18355</v>
      </c>
      <c r="U3831" t="s">
        <v>18356</v>
      </c>
      <c r="V3831" s="41">
        <v>41722</v>
      </c>
      <c r="W3831" s="41">
        <v>33884</v>
      </c>
      <c r="X3831">
        <v>1</v>
      </c>
      <c r="Y3831">
        <v>1</v>
      </c>
      <c r="Z3831" t="s">
        <v>102</v>
      </c>
      <c r="AA3831">
        <v>1</v>
      </c>
      <c r="AB3831" t="s">
        <v>103</v>
      </c>
      <c r="AC3831" t="s">
        <v>104</v>
      </c>
      <c r="AD3831">
        <v>1</v>
      </c>
      <c r="AE3831" t="s">
        <v>105</v>
      </c>
      <c r="AG3831" t="s">
        <v>121</v>
      </c>
      <c r="AJ3831" t="s">
        <v>2193</v>
      </c>
      <c r="AK3831" t="s">
        <v>18357</v>
      </c>
    </row>
    <row r="3832" spans="1:37" hidden="1" x14ac:dyDescent="0.25">
      <c r="A3832" t="s">
        <v>18358</v>
      </c>
      <c r="B3832" t="e">
        <f>VLOOKUP(A3832,[2]mp_ALL!B$1:B$557,1,0)</f>
        <v>#N/A</v>
      </c>
      <c r="C3832" t="s">
        <v>18359</v>
      </c>
      <c r="D3832" t="s">
        <v>38</v>
      </c>
      <c r="E3832" t="s">
        <v>88</v>
      </c>
      <c r="F3832" t="s">
        <v>8284</v>
      </c>
      <c r="G3832" t="s">
        <v>8285</v>
      </c>
      <c r="H3832" t="s">
        <v>91</v>
      </c>
      <c r="I3832" t="s">
        <v>8129</v>
      </c>
      <c r="J3832">
        <v>1</v>
      </c>
      <c r="K3832" t="s">
        <v>1740</v>
      </c>
      <c r="L3832">
        <v>1</v>
      </c>
      <c r="M3832" t="s">
        <v>414</v>
      </c>
      <c r="N3832" t="s">
        <v>415</v>
      </c>
      <c r="O3832" t="s">
        <v>2827</v>
      </c>
      <c r="P3832" t="s">
        <v>8130</v>
      </c>
      <c r="Q3832" t="s">
        <v>8131</v>
      </c>
      <c r="R3832" t="s">
        <v>117</v>
      </c>
      <c r="S3832" t="s">
        <v>199</v>
      </c>
      <c r="T3832" t="s">
        <v>18360</v>
      </c>
      <c r="U3832" t="s">
        <v>15455</v>
      </c>
      <c r="V3832" s="41">
        <v>41730</v>
      </c>
      <c r="W3832" s="41">
        <v>34829</v>
      </c>
      <c r="X3832">
        <v>0</v>
      </c>
      <c r="Z3832" t="s">
        <v>102</v>
      </c>
      <c r="AA3832">
        <v>1</v>
      </c>
      <c r="AB3832" t="s">
        <v>103</v>
      </c>
      <c r="AC3832" t="s">
        <v>104</v>
      </c>
      <c r="AD3832">
        <v>1</v>
      </c>
      <c r="AE3832" t="s">
        <v>105</v>
      </c>
      <c r="AG3832" t="s">
        <v>121</v>
      </c>
      <c r="AJ3832" t="s">
        <v>972</v>
      </c>
      <c r="AK3832" t="s">
        <v>18361</v>
      </c>
    </row>
    <row r="3833" spans="1:37" hidden="1" x14ac:dyDescent="0.25">
      <c r="A3833" t="s">
        <v>18362</v>
      </c>
      <c r="B3833" t="e">
        <f>VLOOKUP(A3833,[2]mp_ALL!B$1:B$557,1,0)</f>
        <v>#N/A</v>
      </c>
      <c r="C3833" t="s">
        <v>18363</v>
      </c>
      <c r="D3833" t="s">
        <v>38</v>
      </c>
      <c r="E3833" t="s">
        <v>88</v>
      </c>
      <c r="F3833" t="s">
        <v>8284</v>
      </c>
      <c r="G3833" t="s">
        <v>8285</v>
      </c>
      <c r="H3833" t="s">
        <v>91</v>
      </c>
      <c r="I3833" t="s">
        <v>1841</v>
      </c>
      <c r="J3833">
        <v>1</v>
      </c>
      <c r="K3833" t="s">
        <v>484</v>
      </c>
      <c r="L3833">
        <v>1</v>
      </c>
      <c r="M3833" t="s">
        <v>414</v>
      </c>
      <c r="N3833" t="s">
        <v>159</v>
      </c>
      <c r="O3833" t="s">
        <v>1397</v>
      </c>
      <c r="P3833" t="s">
        <v>1398</v>
      </c>
      <c r="Q3833" t="s">
        <v>1842</v>
      </c>
      <c r="R3833" t="s">
        <v>117</v>
      </c>
      <c r="S3833" t="s">
        <v>163</v>
      </c>
      <c r="T3833" t="s">
        <v>18364</v>
      </c>
      <c r="U3833" t="s">
        <v>18365</v>
      </c>
      <c r="V3833" s="41">
        <v>41730</v>
      </c>
      <c r="W3833" s="41">
        <v>34757</v>
      </c>
      <c r="X3833">
        <v>1</v>
      </c>
      <c r="Y3833">
        <v>1</v>
      </c>
      <c r="Z3833" t="s">
        <v>102</v>
      </c>
      <c r="AA3833">
        <v>1</v>
      </c>
      <c r="AB3833" t="s">
        <v>103</v>
      </c>
      <c r="AC3833" t="s">
        <v>104</v>
      </c>
      <c r="AD3833">
        <v>1</v>
      </c>
      <c r="AE3833" t="s">
        <v>105</v>
      </c>
      <c r="AG3833" t="s">
        <v>121</v>
      </c>
      <c r="AJ3833" t="s">
        <v>18366</v>
      </c>
      <c r="AK3833" t="s">
        <v>18367</v>
      </c>
    </row>
    <row r="3834" spans="1:37" hidden="1" x14ac:dyDescent="0.25">
      <c r="A3834" t="s">
        <v>18368</v>
      </c>
      <c r="B3834" t="e">
        <f>VLOOKUP(A3834,[2]mp_ALL!B$1:B$557,1,0)</f>
        <v>#N/A</v>
      </c>
      <c r="C3834" t="s">
        <v>18369</v>
      </c>
      <c r="D3834" t="s">
        <v>38</v>
      </c>
      <c r="E3834" t="s">
        <v>88</v>
      </c>
      <c r="F3834" t="s">
        <v>8284</v>
      </c>
      <c r="G3834" t="s">
        <v>8285</v>
      </c>
      <c r="H3834" t="s">
        <v>91</v>
      </c>
      <c r="I3834" t="s">
        <v>2343</v>
      </c>
      <c r="J3834">
        <v>1</v>
      </c>
      <c r="K3834" t="s">
        <v>484</v>
      </c>
      <c r="L3834">
        <v>1</v>
      </c>
      <c r="M3834" t="s">
        <v>414</v>
      </c>
      <c r="N3834" t="s">
        <v>159</v>
      </c>
      <c r="O3834" t="s">
        <v>485</v>
      </c>
      <c r="P3834" t="s">
        <v>486</v>
      </c>
      <c r="Q3834" t="s">
        <v>2344</v>
      </c>
      <c r="R3834" t="s">
        <v>117</v>
      </c>
      <c r="S3834" t="s">
        <v>163</v>
      </c>
      <c r="T3834" t="s">
        <v>18370</v>
      </c>
      <c r="U3834" t="s">
        <v>4276</v>
      </c>
      <c r="V3834" s="41">
        <v>41730</v>
      </c>
      <c r="W3834" s="41">
        <v>33842</v>
      </c>
      <c r="X3834">
        <v>1</v>
      </c>
      <c r="Y3834">
        <v>1</v>
      </c>
      <c r="Z3834" t="s">
        <v>102</v>
      </c>
      <c r="AA3834">
        <v>1</v>
      </c>
      <c r="AB3834" t="s">
        <v>103</v>
      </c>
      <c r="AC3834" t="s">
        <v>104</v>
      </c>
      <c r="AD3834">
        <v>1</v>
      </c>
      <c r="AE3834" t="s">
        <v>105</v>
      </c>
      <c r="AG3834" t="s">
        <v>121</v>
      </c>
      <c r="AJ3834" t="s">
        <v>421</v>
      </c>
      <c r="AK3834" t="s">
        <v>18371</v>
      </c>
    </row>
    <row r="3835" spans="1:37" hidden="1" x14ac:dyDescent="0.25">
      <c r="A3835" t="s">
        <v>18372</v>
      </c>
      <c r="B3835" t="e">
        <f>VLOOKUP(A3835,[2]mp_ALL!B$1:B$557,1,0)</f>
        <v>#N/A</v>
      </c>
      <c r="C3835" t="s">
        <v>18373</v>
      </c>
      <c r="D3835" t="s">
        <v>38</v>
      </c>
      <c r="E3835" t="s">
        <v>88</v>
      </c>
      <c r="F3835" t="s">
        <v>8284</v>
      </c>
      <c r="G3835" t="s">
        <v>8285</v>
      </c>
      <c r="H3835" t="s">
        <v>91</v>
      </c>
      <c r="I3835" t="s">
        <v>5075</v>
      </c>
      <c r="J3835">
        <v>1</v>
      </c>
      <c r="K3835" t="s">
        <v>1358</v>
      </c>
      <c r="L3835">
        <v>1</v>
      </c>
      <c r="M3835" t="s">
        <v>158</v>
      </c>
      <c r="N3835" t="s">
        <v>159</v>
      </c>
      <c r="O3835" t="s">
        <v>1679</v>
      </c>
      <c r="P3835" t="s">
        <v>4939</v>
      </c>
      <c r="Q3835" t="s">
        <v>5076</v>
      </c>
      <c r="R3835" t="s">
        <v>117</v>
      </c>
      <c r="S3835" t="s">
        <v>163</v>
      </c>
      <c r="T3835" t="s">
        <v>18374</v>
      </c>
      <c r="U3835" t="s">
        <v>18375</v>
      </c>
      <c r="V3835" s="41">
        <v>41730</v>
      </c>
      <c r="W3835" s="41">
        <v>34146</v>
      </c>
      <c r="X3835">
        <v>1</v>
      </c>
      <c r="Y3835">
        <v>0</v>
      </c>
      <c r="Z3835" t="s">
        <v>102</v>
      </c>
      <c r="AA3835">
        <v>1</v>
      </c>
      <c r="AB3835" t="s">
        <v>103</v>
      </c>
      <c r="AC3835" t="s">
        <v>104</v>
      </c>
      <c r="AD3835">
        <v>1</v>
      </c>
      <c r="AE3835" t="s">
        <v>105</v>
      </c>
      <c r="AG3835" t="s">
        <v>121</v>
      </c>
      <c r="AJ3835" t="s">
        <v>1008</v>
      </c>
      <c r="AK3835" t="s">
        <v>18376</v>
      </c>
    </row>
    <row r="3836" spans="1:37" hidden="1" x14ac:dyDescent="0.25">
      <c r="A3836" t="s">
        <v>18377</v>
      </c>
      <c r="B3836" t="e">
        <f>VLOOKUP(A3836,[2]mp_ALL!B$1:B$557,1,0)</f>
        <v>#N/A</v>
      </c>
      <c r="C3836" t="s">
        <v>18378</v>
      </c>
      <c r="D3836" t="s">
        <v>38</v>
      </c>
      <c r="E3836" t="s">
        <v>88</v>
      </c>
      <c r="F3836" t="s">
        <v>8284</v>
      </c>
      <c r="G3836" t="s">
        <v>8285</v>
      </c>
      <c r="H3836" t="s">
        <v>91</v>
      </c>
      <c r="I3836" t="s">
        <v>7141</v>
      </c>
      <c r="J3836">
        <v>1</v>
      </c>
      <c r="K3836" t="s">
        <v>983</v>
      </c>
      <c r="L3836">
        <v>1</v>
      </c>
      <c r="M3836" t="s">
        <v>233</v>
      </c>
      <c r="N3836" t="s">
        <v>234</v>
      </c>
      <c r="O3836" t="s">
        <v>1597</v>
      </c>
      <c r="P3836" t="s">
        <v>957</v>
      </c>
      <c r="Q3836" t="s">
        <v>7142</v>
      </c>
      <c r="R3836" t="s">
        <v>117</v>
      </c>
      <c r="S3836" t="s">
        <v>949</v>
      </c>
      <c r="T3836" t="s">
        <v>18379</v>
      </c>
      <c r="U3836" t="s">
        <v>18380</v>
      </c>
      <c r="V3836" s="41">
        <v>41730</v>
      </c>
      <c r="W3836" s="41">
        <v>33876</v>
      </c>
      <c r="X3836">
        <v>1</v>
      </c>
      <c r="Y3836">
        <v>0</v>
      </c>
      <c r="Z3836" t="s">
        <v>102</v>
      </c>
      <c r="AA3836">
        <v>1</v>
      </c>
      <c r="AB3836" t="s">
        <v>103</v>
      </c>
      <c r="AC3836" t="s">
        <v>104</v>
      </c>
      <c r="AD3836">
        <v>1</v>
      </c>
      <c r="AE3836" t="s">
        <v>105</v>
      </c>
      <c r="AG3836" t="s">
        <v>121</v>
      </c>
      <c r="AJ3836" t="s">
        <v>1164</v>
      </c>
      <c r="AK3836" t="s">
        <v>18381</v>
      </c>
    </row>
    <row r="3837" spans="1:37" hidden="1" x14ac:dyDescent="0.25">
      <c r="A3837" t="s">
        <v>18382</v>
      </c>
      <c r="B3837" t="e">
        <f>VLOOKUP(A3837,[2]mp_ALL!B$1:B$557,1,0)</f>
        <v>#N/A</v>
      </c>
      <c r="C3837" t="s">
        <v>18383</v>
      </c>
      <c r="D3837" t="s">
        <v>38</v>
      </c>
      <c r="E3837" t="s">
        <v>88</v>
      </c>
      <c r="F3837" t="s">
        <v>8284</v>
      </c>
      <c r="G3837" t="s">
        <v>8285</v>
      </c>
      <c r="H3837" t="s">
        <v>91</v>
      </c>
      <c r="I3837" t="s">
        <v>7872</v>
      </c>
      <c r="J3837">
        <v>1</v>
      </c>
      <c r="K3837" t="s">
        <v>721</v>
      </c>
      <c r="L3837">
        <v>1</v>
      </c>
      <c r="M3837" t="s">
        <v>414</v>
      </c>
      <c r="N3837" t="s">
        <v>159</v>
      </c>
      <c r="O3837" t="s">
        <v>1311</v>
      </c>
      <c r="P3837" t="s">
        <v>1312</v>
      </c>
      <c r="Q3837" t="s">
        <v>7873</v>
      </c>
      <c r="R3837" t="s">
        <v>117</v>
      </c>
      <c r="S3837" t="s">
        <v>163</v>
      </c>
      <c r="T3837" t="s">
        <v>18384</v>
      </c>
      <c r="U3837" t="s">
        <v>18385</v>
      </c>
      <c r="V3837" s="41">
        <v>41730</v>
      </c>
      <c r="W3837" s="41">
        <v>33791</v>
      </c>
      <c r="X3837">
        <v>1</v>
      </c>
      <c r="Y3837">
        <v>0</v>
      </c>
      <c r="Z3837" t="s">
        <v>102</v>
      </c>
      <c r="AA3837">
        <v>1</v>
      </c>
      <c r="AB3837" t="s">
        <v>103</v>
      </c>
      <c r="AC3837" t="s">
        <v>104</v>
      </c>
      <c r="AD3837">
        <v>1</v>
      </c>
      <c r="AE3837" t="s">
        <v>105</v>
      </c>
      <c r="AG3837" t="s">
        <v>121</v>
      </c>
      <c r="AJ3837" t="s">
        <v>299</v>
      </c>
      <c r="AK3837" t="s">
        <v>18386</v>
      </c>
    </row>
    <row r="3838" spans="1:37" hidden="1" x14ac:dyDescent="0.25">
      <c r="A3838" t="s">
        <v>18387</v>
      </c>
      <c r="B3838" t="e">
        <f>VLOOKUP(A3838,[2]mp_ALL!B$1:B$557,1,0)</f>
        <v>#N/A</v>
      </c>
      <c r="C3838" t="s">
        <v>18388</v>
      </c>
      <c r="D3838" t="s">
        <v>38</v>
      </c>
      <c r="E3838" t="s">
        <v>88</v>
      </c>
      <c r="F3838" t="s">
        <v>8284</v>
      </c>
      <c r="G3838" t="s">
        <v>8285</v>
      </c>
      <c r="H3838" t="s">
        <v>91</v>
      </c>
      <c r="I3838" t="s">
        <v>7690</v>
      </c>
      <c r="J3838">
        <v>1</v>
      </c>
      <c r="K3838" t="s">
        <v>1826</v>
      </c>
      <c r="L3838">
        <v>1</v>
      </c>
      <c r="M3838" t="s">
        <v>414</v>
      </c>
      <c r="N3838" t="s">
        <v>159</v>
      </c>
      <c r="O3838" t="s">
        <v>1672</v>
      </c>
      <c r="P3838" t="s">
        <v>1827</v>
      </c>
      <c r="Q3838" t="s">
        <v>7691</v>
      </c>
      <c r="R3838" t="s">
        <v>117</v>
      </c>
      <c r="S3838" t="s">
        <v>163</v>
      </c>
      <c r="T3838" t="s">
        <v>18389</v>
      </c>
      <c r="U3838" t="s">
        <v>18390</v>
      </c>
      <c r="V3838" s="41">
        <v>41730</v>
      </c>
      <c r="W3838" s="41">
        <v>34610</v>
      </c>
      <c r="X3838">
        <v>1</v>
      </c>
      <c r="Y3838">
        <v>1</v>
      </c>
      <c r="Z3838" t="s">
        <v>102</v>
      </c>
      <c r="AA3838">
        <v>1</v>
      </c>
      <c r="AB3838" t="s">
        <v>103</v>
      </c>
      <c r="AC3838" t="s">
        <v>104</v>
      </c>
      <c r="AD3838">
        <v>1</v>
      </c>
      <c r="AE3838" t="s">
        <v>105</v>
      </c>
      <c r="AG3838" t="s">
        <v>121</v>
      </c>
      <c r="AJ3838" t="s">
        <v>1556</v>
      </c>
      <c r="AK3838" t="s">
        <v>18391</v>
      </c>
    </row>
    <row r="3839" spans="1:37" hidden="1" x14ac:dyDescent="0.25">
      <c r="A3839" t="s">
        <v>18392</v>
      </c>
      <c r="B3839" t="e">
        <f>VLOOKUP(A3839,[2]mp_ALL!B$1:B$557,1,0)</f>
        <v>#N/A</v>
      </c>
      <c r="C3839" t="s">
        <v>18393</v>
      </c>
      <c r="D3839" t="s">
        <v>38</v>
      </c>
      <c r="E3839" t="s">
        <v>88</v>
      </c>
      <c r="F3839" t="s">
        <v>8284</v>
      </c>
      <c r="G3839" t="s">
        <v>8285</v>
      </c>
      <c r="H3839" t="s">
        <v>91</v>
      </c>
      <c r="I3839" t="s">
        <v>2821</v>
      </c>
      <c r="J3839">
        <v>1</v>
      </c>
      <c r="K3839" t="s">
        <v>2553</v>
      </c>
      <c r="L3839">
        <v>1</v>
      </c>
      <c r="M3839" t="s">
        <v>414</v>
      </c>
      <c r="N3839" t="s">
        <v>415</v>
      </c>
      <c r="O3839" t="s">
        <v>416</v>
      </c>
      <c r="P3839" t="s">
        <v>2554</v>
      </c>
      <c r="Q3839" t="s">
        <v>2822</v>
      </c>
      <c r="R3839" t="s">
        <v>117</v>
      </c>
      <c r="S3839" t="s">
        <v>199</v>
      </c>
      <c r="T3839" t="s">
        <v>18394</v>
      </c>
      <c r="U3839" t="s">
        <v>18395</v>
      </c>
      <c r="V3839" s="41">
        <v>41730</v>
      </c>
      <c r="W3839" s="41">
        <v>34436</v>
      </c>
      <c r="X3839">
        <v>1</v>
      </c>
      <c r="Y3839">
        <v>1</v>
      </c>
      <c r="Z3839" t="s">
        <v>102</v>
      </c>
      <c r="AA3839">
        <v>1</v>
      </c>
      <c r="AB3839" t="s">
        <v>103</v>
      </c>
      <c r="AC3839" t="s">
        <v>104</v>
      </c>
      <c r="AD3839">
        <v>1</v>
      </c>
      <c r="AE3839" t="s">
        <v>105</v>
      </c>
      <c r="AG3839" t="s">
        <v>121</v>
      </c>
      <c r="AJ3839" t="s">
        <v>3061</v>
      </c>
      <c r="AK3839" t="s">
        <v>18396</v>
      </c>
    </row>
    <row r="3840" spans="1:37" hidden="1" x14ac:dyDescent="0.25">
      <c r="A3840" t="s">
        <v>18397</v>
      </c>
      <c r="B3840" t="e">
        <f>VLOOKUP(A3840,[2]mp_ALL!B$1:B$557,1,0)</f>
        <v>#N/A</v>
      </c>
      <c r="C3840" t="s">
        <v>1105</v>
      </c>
      <c r="D3840" t="s">
        <v>38</v>
      </c>
      <c r="E3840" t="s">
        <v>88</v>
      </c>
      <c r="F3840" t="s">
        <v>8284</v>
      </c>
      <c r="G3840" t="s">
        <v>8285</v>
      </c>
      <c r="H3840" t="s">
        <v>91</v>
      </c>
      <c r="I3840" t="s">
        <v>5842</v>
      </c>
      <c r="J3840">
        <v>1</v>
      </c>
      <c r="K3840" t="s">
        <v>469</v>
      </c>
      <c r="L3840">
        <v>1</v>
      </c>
      <c r="M3840" t="s">
        <v>414</v>
      </c>
      <c r="N3840" t="s">
        <v>415</v>
      </c>
      <c r="O3840" t="s">
        <v>470</v>
      </c>
      <c r="P3840" t="s">
        <v>471</v>
      </c>
      <c r="Q3840" t="s">
        <v>5843</v>
      </c>
      <c r="R3840" t="s">
        <v>117</v>
      </c>
      <c r="S3840" t="s">
        <v>199</v>
      </c>
      <c r="T3840" t="s">
        <v>18398</v>
      </c>
      <c r="U3840" t="s">
        <v>18399</v>
      </c>
      <c r="V3840" s="41">
        <v>41730</v>
      </c>
      <c r="W3840" s="41">
        <v>34494</v>
      </c>
      <c r="X3840">
        <v>1</v>
      </c>
      <c r="Y3840">
        <v>1</v>
      </c>
      <c r="Z3840" t="s">
        <v>102</v>
      </c>
      <c r="AA3840">
        <v>1</v>
      </c>
      <c r="AB3840" t="s">
        <v>103</v>
      </c>
      <c r="AC3840" t="s">
        <v>104</v>
      </c>
      <c r="AD3840">
        <v>1</v>
      </c>
      <c r="AE3840" t="s">
        <v>105</v>
      </c>
      <c r="AG3840" t="s">
        <v>121</v>
      </c>
      <c r="AJ3840" t="s">
        <v>7113</v>
      </c>
      <c r="AK3840" t="s">
        <v>18400</v>
      </c>
    </row>
    <row r="3841" spans="1:37" hidden="1" x14ac:dyDescent="0.25">
      <c r="A3841" t="s">
        <v>18401</v>
      </c>
      <c r="B3841" t="e">
        <f>VLOOKUP(A3841,[2]mp_ALL!B$1:B$557,1,0)</f>
        <v>#N/A</v>
      </c>
      <c r="C3841" t="s">
        <v>18402</v>
      </c>
      <c r="D3841" t="s">
        <v>38</v>
      </c>
      <c r="E3841" t="s">
        <v>88</v>
      </c>
      <c r="F3841" t="s">
        <v>8284</v>
      </c>
      <c r="G3841" t="s">
        <v>8285</v>
      </c>
      <c r="H3841" t="s">
        <v>91</v>
      </c>
      <c r="I3841" t="s">
        <v>1671</v>
      </c>
      <c r="J3841">
        <v>1</v>
      </c>
      <c r="K3841" t="s">
        <v>1396</v>
      </c>
      <c r="L3841">
        <v>1</v>
      </c>
      <c r="M3841" t="s">
        <v>414</v>
      </c>
      <c r="N3841" t="s">
        <v>159</v>
      </c>
      <c r="O3841" t="s">
        <v>1672</v>
      </c>
      <c r="P3841" t="s">
        <v>1673</v>
      </c>
      <c r="Q3841" t="s">
        <v>1674</v>
      </c>
      <c r="R3841" t="s">
        <v>117</v>
      </c>
      <c r="S3841" t="s">
        <v>199</v>
      </c>
      <c r="T3841" t="s">
        <v>18403</v>
      </c>
      <c r="U3841" t="s">
        <v>18404</v>
      </c>
      <c r="V3841" s="41">
        <v>41730</v>
      </c>
      <c r="W3841" s="41">
        <v>34237</v>
      </c>
      <c r="X3841">
        <v>1</v>
      </c>
      <c r="Y3841">
        <v>1</v>
      </c>
      <c r="Z3841" t="s">
        <v>102</v>
      </c>
      <c r="AA3841">
        <v>1</v>
      </c>
      <c r="AB3841" t="s">
        <v>103</v>
      </c>
      <c r="AC3841" t="s">
        <v>104</v>
      </c>
      <c r="AD3841">
        <v>1</v>
      </c>
      <c r="AE3841" t="s">
        <v>105</v>
      </c>
      <c r="AG3841" t="s">
        <v>121</v>
      </c>
      <c r="AJ3841" t="s">
        <v>1153</v>
      </c>
      <c r="AK3841" t="s">
        <v>18405</v>
      </c>
    </row>
    <row r="3842" spans="1:37" hidden="1" x14ac:dyDescent="0.25">
      <c r="A3842" t="s">
        <v>18406</v>
      </c>
      <c r="B3842" t="e">
        <f>VLOOKUP(A3842,[2]mp_ALL!B$1:B$557,1,0)</f>
        <v>#N/A</v>
      </c>
      <c r="C3842" t="s">
        <v>18407</v>
      </c>
      <c r="D3842" t="s">
        <v>38</v>
      </c>
      <c r="E3842" t="s">
        <v>88</v>
      </c>
      <c r="F3842" t="s">
        <v>8284</v>
      </c>
      <c r="G3842" t="s">
        <v>8285</v>
      </c>
      <c r="H3842" t="s">
        <v>91</v>
      </c>
      <c r="I3842" t="s">
        <v>11328</v>
      </c>
      <c r="J3842">
        <v>1</v>
      </c>
      <c r="K3842" t="s">
        <v>610</v>
      </c>
      <c r="L3842">
        <v>1</v>
      </c>
      <c r="M3842" t="s">
        <v>414</v>
      </c>
      <c r="N3842" t="s">
        <v>415</v>
      </c>
      <c r="O3842" t="s">
        <v>470</v>
      </c>
      <c r="P3842" t="s">
        <v>823</v>
      </c>
      <c r="Q3842" t="s">
        <v>11329</v>
      </c>
      <c r="R3842" t="s">
        <v>117</v>
      </c>
      <c r="S3842" t="s">
        <v>199</v>
      </c>
      <c r="T3842" t="s">
        <v>18408</v>
      </c>
      <c r="U3842" t="s">
        <v>3450</v>
      </c>
      <c r="V3842" s="41">
        <v>41730</v>
      </c>
      <c r="W3842" s="41">
        <v>34878</v>
      </c>
      <c r="X3842">
        <v>0</v>
      </c>
      <c r="Z3842" t="s">
        <v>102</v>
      </c>
      <c r="AA3842">
        <v>1</v>
      </c>
      <c r="AB3842" t="s">
        <v>103</v>
      </c>
      <c r="AC3842" t="s">
        <v>104</v>
      </c>
      <c r="AD3842">
        <v>1</v>
      </c>
      <c r="AE3842" t="s">
        <v>105</v>
      </c>
      <c r="AG3842" t="s">
        <v>121</v>
      </c>
      <c r="AJ3842" t="s">
        <v>107</v>
      </c>
      <c r="AK3842" t="s">
        <v>18409</v>
      </c>
    </row>
    <row r="3843" spans="1:37" hidden="1" x14ac:dyDescent="0.25">
      <c r="A3843" t="s">
        <v>18410</v>
      </c>
      <c r="B3843" t="e">
        <f>VLOOKUP(A3843,[2]mp_ALL!B$1:B$557,1,0)</f>
        <v>#N/A</v>
      </c>
      <c r="C3843" t="s">
        <v>18411</v>
      </c>
      <c r="D3843" t="s">
        <v>38</v>
      </c>
      <c r="E3843" t="s">
        <v>88</v>
      </c>
      <c r="F3843" t="s">
        <v>8284</v>
      </c>
      <c r="G3843" t="s">
        <v>8285</v>
      </c>
      <c r="H3843" t="s">
        <v>91</v>
      </c>
      <c r="I3843" t="s">
        <v>1192</v>
      </c>
      <c r="J3843">
        <v>1</v>
      </c>
      <c r="K3843" t="s">
        <v>1193</v>
      </c>
      <c r="L3843">
        <v>1</v>
      </c>
      <c r="M3843" t="s">
        <v>414</v>
      </c>
      <c r="N3843" t="s">
        <v>532</v>
      </c>
      <c r="O3843" t="s">
        <v>928</v>
      </c>
      <c r="P3843" t="s">
        <v>929</v>
      </c>
      <c r="Q3843" t="s">
        <v>1194</v>
      </c>
      <c r="R3843" t="s">
        <v>117</v>
      </c>
      <c r="S3843" t="s">
        <v>207</v>
      </c>
      <c r="T3843" t="s">
        <v>18412</v>
      </c>
      <c r="U3843" t="s">
        <v>18413</v>
      </c>
      <c r="V3843" s="41">
        <v>41730</v>
      </c>
      <c r="W3843" s="41">
        <v>34661</v>
      </c>
      <c r="X3843">
        <v>0</v>
      </c>
      <c r="Z3843" t="s">
        <v>102</v>
      </c>
      <c r="AA3843">
        <v>1</v>
      </c>
      <c r="AB3843" t="s">
        <v>103</v>
      </c>
      <c r="AC3843" t="s">
        <v>104</v>
      </c>
      <c r="AD3843">
        <v>1</v>
      </c>
      <c r="AE3843" t="s">
        <v>105</v>
      </c>
      <c r="AG3843" t="s">
        <v>121</v>
      </c>
      <c r="AJ3843" t="s">
        <v>352</v>
      </c>
      <c r="AK3843" t="s">
        <v>18414</v>
      </c>
    </row>
    <row r="3844" spans="1:37" hidden="1" x14ac:dyDescent="0.25">
      <c r="A3844" t="s">
        <v>18415</v>
      </c>
      <c r="B3844" t="e">
        <f>VLOOKUP(A3844,[2]mp_ALL!B$1:B$557,1,0)</f>
        <v>#N/A</v>
      </c>
      <c r="C3844" t="s">
        <v>18416</v>
      </c>
      <c r="D3844" t="s">
        <v>38</v>
      </c>
      <c r="E3844" t="s">
        <v>88</v>
      </c>
      <c r="F3844" t="s">
        <v>8284</v>
      </c>
      <c r="G3844" t="s">
        <v>8285</v>
      </c>
      <c r="H3844" t="s">
        <v>91</v>
      </c>
      <c r="I3844" t="s">
        <v>1836</v>
      </c>
      <c r="J3844">
        <v>1</v>
      </c>
      <c r="K3844" t="s">
        <v>721</v>
      </c>
      <c r="L3844">
        <v>1</v>
      </c>
      <c r="M3844" t="s">
        <v>414</v>
      </c>
      <c r="N3844" t="s">
        <v>159</v>
      </c>
      <c r="O3844" t="s">
        <v>722</v>
      </c>
      <c r="P3844" t="s">
        <v>723</v>
      </c>
      <c r="Q3844" t="s">
        <v>1837</v>
      </c>
      <c r="R3844" t="s">
        <v>117</v>
      </c>
      <c r="S3844" t="s">
        <v>163</v>
      </c>
      <c r="T3844" t="s">
        <v>18417</v>
      </c>
      <c r="U3844" t="s">
        <v>18418</v>
      </c>
      <c r="V3844" s="41">
        <v>41730</v>
      </c>
      <c r="W3844" s="41">
        <v>33994</v>
      </c>
      <c r="X3844">
        <v>1</v>
      </c>
      <c r="Y3844">
        <v>1</v>
      </c>
      <c r="Z3844" t="s">
        <v>102</v>
      </c>
      <c r="AA3844">
        <v>1</v>
      </c>
      <c r="AB3844" t="s">
        <v>103</v>
      </c>
      <c r="AC3844" t="s">
        <v>104</v>
      </c>
      <c r="AD3844">
        <v>1</v>
      </c>
      <c r="AE3844" t="s">
        <v>105</v>
      </c>
      <c r="AG3844" t="s">
        <v>121</v>
      </c>
      <c r="AJ3844" t="s">
        <v>2166</v>
      </c>
      <c r="AK3844" t="s">
        <v>18419</v>
      </c>
    </row>
    <row r="3845" spans="1:37" hidden="1" x14ac:dyDescent="0.25">
      <c r="A3845" t="s">
        <v>18420</v>
      </c>
      <c r="B3845" t="e">
        <f>VLOOKUP(A3845,[2]mp_ALL!B$1:B$557,1,0)</f>
        <v>#N/A</v>
      </c>
      <c r="C3845" t="s">
        <v>18421</v>
      </c>
      <c r="D3845" t="s">
        <v>38</v>
      </c>
      <c r="E3845" t="s">
        <v>88</v>
      </c>
      <c r="F3845" t="s">
        <v>8284</v>
      </c>
      <c r="G3845" t="s">
        <v>8285</v>
      </c>
      <c r="H3845" t="s">
        <v>91</v>
      </c>
      <c r="I3845" t="s">
        <v>1825</v>
      </c>
      <c r="J3845">
        <v>1</v>
      </c>
      <c r="K3845" t="s">
        <v>1826</v>
      </c>
      <c r="L3845">
        <v>1</v>
      </c>
      <c r="M3845" t="s">
        <v>414</v>
      </c>
      <c r="N3845" t="s">
        <v>159</v>
      </c>
      <c r="O3845" t="s">
        <v>1672</v>
      </c>
      <c r="P3845" t="s">
        <v>1827</v>
      </c>
      <c r="Q3845" t="s">
        <v>1828</v>
      </c>
      <c r="R3845" t="s">
        <v>117</v>
      </c>
      <c r="S3845" t="s">
        <v>163</v>
      </c>
      <c r="T3845" t="s">
        <v>18422</v>
      </c>
      <c r="U3845" t="s">
        <v>18423</v>
      </c>
      <c r="V3845" s="41">
        <v>41730</v>
      </c>
      <c r="W3845" s="41">
        <v>34964</v>
      </c>
      <c r="X3845">
        <v>0</v>
      </c>
      <c r="Z3845" t="s">
        <v>102</v>
      </c>
      <c r="AA3845">
        <v>1</v>
      </c>
      <c r="AB3845" t="s">
        <v>103</v>
      </c>
      <c r="AC3845" t="s">
        <v>104</v>
      </c>
      <c r="AD3845">
        <v>1</v>
      </c>
      <c r="AE3845" t="s">
        <v>105</v>
      </c>
      <c r="AG3845" t="s">
        <v>121</v>
      </c>
      <c r="AJ3845" t="s">
        <v>972</v>
      </c>
      <c r="AK3845" t="s">
        <v>18424</v>
      </c>
    </row>
    <row r="3846" spans="1:37" hidden="1" x14ac:dyDescent="0.25">
      <c r="A3846" t="s">
        <v>18425</v>
      </c>
      <c r="B3846" t="e">
        <f>VLOOKUP(A3846,[2]mp_ALL!B$1:B$557,1,0)</f>
        <v>#N/A</v>
      </c>
      <c r="C3846" t="s">
        <v>18426</v>
      </c>
      <c r="D3846" t="s">
        <v>38</v>
      </c>
      <c r="E3846" t="s">
        <v>88</v>
      </c>
      <c r="F3846" t="s">
        <v>8284</v>
      </c>
      <c r="G3846" t="s">
        <v>8285</v>
      </c>
      <c r="H3846" t="s">
        <v>91</v>
      </c>
      <c r="I3846" t="s">
        <v>8476</v>
      </c>
      <c r="J3846">
        <v>1</v>
      </c>
      <c r="K3846" t="s">
        <v>484</v>
      </c>
      <c r="L3846">
        <v>1</v>
      </c>
      <c r="M3846" t="s">
        <v>414</v>
      </c>
      <c r="N3846" t="s">
        <v>159</v>
      </c>
      <c r="O3846" t="s">
        <v>485</v>
      </c>
      <c r="P3846" t="s">
        <v>486</v>
      </c>
      <c r="Q3846" t="s">
        <v>8477</v>
      </c>
      <c r="R3846" t="s">
        <v>117</v>
      </c>
      <c r="S3846" t="s">
        <v>163</v>
      </c>
      <c r="T3846" t="s">
        <v>18427</v>
      </c>
      <c r="U3846" t="s">
        <v>18428</v>
      </c>
      <c r="V3846" s="41">
        <v>41730</v>
      </c>
      <c r="W3846" s="41">
        <v>34189</v>
      </c>
      <c r="X3846">
        <v>1</v>
      </c>
      <c r="Y3846">
        <v>1</v>
      </c>
      <c r="Z3846" t="s">
        <v>102</v>
      </c>
      <c r="AA3846">
        <v>1</v>
      </c>
      <c r="AB3846" t="s">
        <v>103</v>
      </c>
      <c r="AC3846" t="s">
        <v>104</v>
      </c>
      <c r="AD3846">
        <v>1</v>
      </c>
      <c r="AE3846" t="s">
        <v>105</v>
      </c>
      <c r="AG3846" t="s">
        <v>121</v>
      </c>
      <c r="AJ3846" t="s">
        <v>271</v>
      </c>
      <c r="AK3846" t="s">
        <v>18429</v>
      </c>
    </row>
    <row r="3847" spans="1:37" hidden="1" x14ac:dyDescent="0.25">
      <c r="A3847" t="s">
        <v>18430</v>
      </c>
      <c r="B3847" t="e">
        <f>VLOOKUP(A3847,[2]mp_ALL!B$1:B$557,1,0)</f>
        <v>#N/A</v>
      </c>
      <c r="C3847" t="s">
        <v>6740</v>
      </c>
      <c r="D3847" t="s">
        <v>38</v>
      </c>
      <c r="E3847" t="s">
        <v>88</v>
      </c>
      <c r="F3847" t="s">
        <v>8284</v>
      </c>
      <c r="G3847" t="s">
        <v>8285</v>
      </c>
      <c r="H3847" t="s">
        <v>91</v>
      </c>
      <c r="I3847" t="s">
        <v>8108</v>
      </c>
      <c r="J3847">
        <v>1</v>
      </c>
      <c r="K3847" t="s">
        <v>1740</v>
      </c>
      <c r="L3847">
        <v>1</v>
      </c>
      <c r="M3847" t="s">
        <v>414</v>
      </c>
      <c r="N3847" t="s">
        <v>415</v>
      </c>
      <c r="O3847" t="s">
        <v>2827</v>
      </c>
      <c r="P3847" t="s">
        <v>8109</v>
      </c>
      <c r="R3847" t="s">
        <v>117</v>
      </c>
      <c r="S3847" t="s">
        <v>199</v>
      </c>
      <c r="T3847" t="s">
        <v>18431</v>
      </c>
      <c r="U3847" t="s">
        <v>18432</v>
      </c>
      <c r="V3847" s="41">
        <v>41730</v>
      </c>
      <c r="W3847" s="41">
        <v>34393</v>
      </c>
      <c r="X3847">
        <v>1</v>
      </c>
      <c r="Y3847">
        <v>0</v>
      </c>
      <c r="Z3847" t="s">
        <v>102</v>
      </c>
      <c r="AA3847">
        <v>1</v>
      </c>
      <c r="AB3847" t="s">
        <v>103</v>
      </c>
      <c r="AC3847" t="s">
        <v>104</v>
      </c>
      <c r="AD3847">
        <v>1</v>
      </c>
      <c r="AE3847" t="s">
        <v>105</v>
      </c>
      <c r="AG3847" t="s">
        <v>121</v>
      </c>
      <c r="AJ3847" t="s">
        <v>1008</v>
      </c>
      <c r="AK3847" t="s">
        <v>18433</v>
      </c>
    </row>
    <row r="3848" spans="1:37" hidden="1" x14ac:dyDescent="0.25">
      <c r="A3848" t="s">
        <v>18434</v>
      </c>
      <c r="B3848" t="e">
        <f>VLOOKUP(A3848,[2]mp_ALL!B$1:B$557,1,0)</f>
        <v>#N/A</v>
      </c>
      <c r="C3848" t="s">
        <v>18435</v>
      </c>
      <c r="D3848" t="s">
        <v>38</v>
      </c>
      <c r="E3848" t="s">
        <v>88</v>
      </c>
      <c r="F3848" t="s">
        <v>8284</v>
      </c>
      <c r="G3848" t="s">
        <v>8285</v>
      </c>
      <c r="H3848" t="s">
        <v>91</v>
      </c>
      <c r="I3848" t="s">
        <v>10530</v>
      </c>
      <c r="J3848">
        <v>1</v>
      </c>
      <c r="K3848" t="s">
        <v>4989</v>
      </c>
      <c r="L3848">
        <v>1</v>
      </c>
      <c r="M3848" t="s">
        <v>414</v>
      </c>
      <c r="N3848" t="s">
        <v>415</v>
      </c>
      <c r="O3848" t="s">
        <v>2457</v>
      </c>
      <c r="P3848" t="s">
        <v>4990</v>
      </c>
      <c r="Q3848" t="s">
        <v>5976</v>
      </c>
      <c r="R3848" t="s">
        <v>117</v>
      </c>
      <c r="S3848" t="s">
        <v>199</v>
      </c>
      <c r="T3848" t="s">
        <v>18436</v>
      </c>
      <c r="U3848" t="s">
        <v>18437</v>
      </c>
      <c r="V3848" s="41">
        <v>41730</v>
      </c>
      <c r="W3848" s="41">
        <v>33765</v>
      </c>
      <c r="X3848">
        <v>1</v>
      </c>
      <c r="Y3848">
        <v>1</v>
      </c>
      <c r="Z3848" t="s">
        <v>102</v>
      </c>
      <c r="AA3848">
        <v>1</v>
      </c>
      <c r="AB3848" t="s">
        <v>103</v>
      </c>
      <c r="AC3848" t="s">
        <v>104</v>
      </c>
      <c r="AD3848">
        <v>1</v>
      </c>
      <c r="AE3848" t="s">
        <v>105</v>
      </c>
      <c r="AG3848" t="s">
        <v>121</v>
      </c>
      <c r="AJ3848" t="s">
        <v>271</v>
      </c>
      <c r="AK3848" t="s">
        <v>18438</v>
      </c>
    </row>
    <row r="3849" spans="1:37" hidden="1" x14ac:dyDescent="0.25">
      <c r="A3849" t="s">
        <v>18439</v>
      </c>
      <c r="B3849" t="e">
        <f>VLOOKUP(A3849,[2]mp_ALL!B$1:B$557,1,0)</f>
        <v>#N/A</v>
      </c>
      <c r="C3849" t="s">
        <v>18440</v>
      </c>
      <c r="D3849" t="s">
        <v>38</v>
      </c>
      <c r="E3849" t="s">
        <v>88</v>
      </c>
      <c r="F3849" t="s">
        <v>8284</v>
      </c>
      <c r="G3849" t="s">
        <v>8285</v>
      </c>
      <c r="H3849" t="s">
        <v>91</v>
      </c>
      <c r="I3849" t="s">
        <v>8247</v>
      </c>
      <c r="J3849">
        <v>1</v>
      </c>
      <c r="K3849" t="s">
        <v>232</v>
      </c>
      <c r="L3849">
        <v>1</v>
      </c>
      <c r="M3849" t="s">
        <v>233</v>
      </c>
      <c r="N3849" t="s">
        <v>955</v>
      </c>
      <c r="O3849" t="s">
        <v>1156</v>
      </c>
      <c r="P3849" t="s">
        <v>7926</v>
      </c>
      <c r="Q3849" t="s">
        <v>8248</v>
      </c>
      <c r="R3849" t="s">
        <v>117</v>
      </c>
      <c r="S3849" t="s">
        <v>163</v>
      </c>
      <c r="T3849" t="s">
        <v>18441</v>
      </c>
      <c r="U3849" t="s">
        <v>8336</v>
      </c>
      <c r="V3849" s="41">
        <v>41730</v>
      </c>
      <c r="W3849" s="41">
        <v>33798</v>
      </c>
      <c r="X3849">
        <v>1</v>
      </c>
      <c r="Y3849">
        <v>1</v>
      </c>
      <c r="Z3849" t="s">
        <v>102</v>
      </c>
      <c r="AA3849">
        <v>1</v>
      </c>
      <c r="AB3849" t="s">
        <v>103</v>
      </c>
      <c r="AC3849" t="s">
        <v>104</v>
      </c>
      <c r="AD3849">
        <v>1</v>
      </c>
      <c r="AE3849" t="s">
        <v>105</v>
      </c>
      <c r="AG3849" t="s">
        <v>121</v>
      </c>
      <c r="AJ3849" t="s">
        <v>430</v>
      </c>
      <c r="AK3849" t="s">
        <v>18442</v>
      </c>
    </row>
    <row r="3850" spans="1:37" hidden="1" x14ac:dyDescent="0.25">
      <c r="A3850" t="s">
        <v>18443</v>
      </c>
      <c r="B3850" t="e">
        <f>VLOOKUP(A3850,[2]mp_ALL!B$1:B$557,1,0)</f>
        <v>#N/A</v>
      </c>
      <c r="C3850" t="s">
        <v>18444</v>
      </c>
      <c r="D3850" t="s">
        <v>38</v>
      </c>
      <c r="E3850" t="s">
        <v>88</v>
      </c>
      <c r="F3850" t="s">
        <v>8284</v>
      </c>
      <c r="G3850" t="s">
        <v>8285</v>
      </c>
      <c r="H3850" t="s">
        <v>91</v>
      </c>
      <c r="I3850" t="s">
        <v>9199</v>
      </c>
      <c r="J3850">
        <v>1</v>
      </c>
      <c r="K3850" t="s">
        <v>232</v>
      </c>
      <c r="L3850">
        <v>1</v>
      </c>
      <c r="M3850" t="s">
        <v>233</v>
      </c>
      <c r="N3850" t="s">
        <v>955</v>
      </c>
      <c r="P3850" t="s">
        <v>999</v>
      </c>
      <c r="R3850" t="s">
        <v>117</v>
      </c>
      <c r="S3850" t="s">
        <v>163</v>
      </c>
      <c r="T3850" t="s">
        <v>18445</v>
      </c>
      <c r="U3850" t="s">
        <v>18446</v>
      </c>
      <c r="V3850" s="41">
        <v>41730</v>
      </c>
      <c r="W3850" s="41">
        <v>34311</v>
      </c>
      <c r="X3850">
        <v>1</v>
      </c>
      <c r="Y3850">
        <v>1</v>
      </c>
      <c r="Z3850" t="s">
        <v>102</v>
      </c>
      <c r="AA3850">
        <v>1</v>
      </c>
      <c r="AB3850" t="s">
        <v>103</v>
      </c>
      <c r="AC3850" t="s">
        <v>104</v>
      </c>
      <c r="AD3850">
        <v>1</v>
      </c>
      <c r="AE3850" t="s">
        <v>105</v>
      </c>
      <c r="AG3850" t="s">
        <v>121</v>
      </c>
      <c r="AJ3850" t="s">
        <v>1008</v>
      </c>
      <c r="AK3850" t="s">
        <v>18447</v>
      </c>
    </row>
    <row r="3851" spans="1:37" hidden="1" x14ac:dyDescent="0.25">
      <c r="A3851" t="s">
        <v>18448</v>
      </c>
      <c r="B3851" t="e">
        <f>VLOOKUP(A3851,[2]mp_ALL!B$1:B$557,1,0)</f>
        <v>#N/A</v>
      </c>
      <c r="C3851" t="s">
        <v>18449</v>
      </c>
      <c r="D3851" t="s">
        <v>38</v>
      </c>
      <c r="E3851" t="s">
        <v>88</v>
      </c>
      <c r="F3851" t="s">
        <v>8284</v>
      </c>
      <c r="G3851" t="s">
        <v>8285</v>
      </c>
      <c r="H3851" t="s">
        <v>91</v>
      </c>
      <c r="I3851" t="s">
        <v>7280</v>
      </c>
      <c r="J3851">
        <v>1</v>
      </c>
      <c r="K3851" t="s">
        <v>3218</v>
      </c>
      <c r="L3851">
        <v>1</v>
      </c>
      <c r="M3851" t="s">
        <v>435</v>
      </c>
      <c r="N3851" t="s">
        <v>436</v>
      </c>
      <c r="O3851" t="s">
        <v>6200</v>
      </c>
      <c r="P3851" t="s">
        <v>6201</v>
      </c>
      <c r="Q3851" t="s">
        <v>7281</v>
      </c>
      <c r="R3851" t="s">
        <v>117</v>
      </c>
      <c r="S3851" t="s">
        <v>199</v>
      </c>
      <c r="T3851" t="s">
        <v>18450</v>
      </c>
      <c r="U3851" t="s">
        <v>18451</v>
      </c>
      <c r="V3851" s="41">
        <v>41730</v>
      </c>
      <c r="W3851" s="41">
        <v>34378</v>
      </c>
      <c r="X3851">
        <v>1</v>
      </c>
      <c r="Y3851">
        <v>1</v>
      </c>
      <c r="Z3851" t="s">
        <v>102</v>
      </c>
      <c r="AA3851">
        <v>1</v>
      </c>
      <c r="AB3851" t="s">
        <v>103</v>
      </c>
      <c r="AC3851" t="s">
        <v>104</v>
      </c>
      <c r="AD3851">
        <v>1</v>
      </c>
      <c r="AE3851" t="s">
        <v>105</v>
      </c>
      <c r="AG3851" t="s">
        <v>148</v>
      </c>
      <c r="AJ3851" t="s">
        <v>6798</v>
      </c>
      <c r="AK3851" t="s">
        <v>18452</v>
      </c>
    </row>
    <row r="3852" spans="1:37" hidden="1" x14ac:dyDescent="0.25">
      <c r="A3852" t="s">
        <v>18453</v>
      </c>
      <c r="B3852" t="e">
        <f>VLOOKUP(A3852,[2]mp_ALL!B$1:B$557,1,0)</f>
        <v>#N/A</v>
      </c>
      <c r="C3852" t="s">
        <v>18454</v>
      </c>
      <c r="D3852" t="s">
        <v>38</v>
      </c>
      <c r="E3852" t="s">
        <v>88</v>
      </c>
      <c r="F3852" t="s">
        <v>8284</v>
      </c>
      <c r="G3852" t="s">
        <v>8285</v>
      </c>
      <c r="H3852" t="s">
        <v>91</v>
      </c>
      <c r="I3852" t="s">
        <v>6654</v>
      </c>
      <c r="J3852">
        <v>1</v>
      </c>
      <c r="K3852" t="s">
        <v>434</v>
      </c>
      <c r="L3852">
        <v>1</v>
      </c>
      <c r="M3852" t="s">
        <v>435</v>
      </c>
      <c r="N3852" t="s">
        <v>436</v>
      </c>
      <c r="O3852" t="s">
        <v>437</v>
      </c>
      <c r="P3852" t="s">
        <v>438</v>
      </c>
      <c r="Q3852" t="s">
        <v>6655</v>
      </c>
      <c r="R3852" t="s">
        <v>117</v>
      </c>
      <c r="S3852" t="s">
        <v>163</v>
      </c>
      <c r="T3852" t="s">
        <v>18455</v>
      </c>
      <c r="U3852" t="s">
        <v>18456</v>
      </c>
      <c r="V3852" s="41">
        <v>41730</v>
      </c>
      <c r="W3852" s="41">
        <v>34912</v>
      </c>
      <c r="X3852">
        <v>1</v>
      </c>
      <c r="Y3852">
        <v>0</v>
      </c>
      <c r="Z3852" t="s">
        <v>102</v>
      </c>
      <c r="AA3852">
        <v>1</v>
      </c>
      <c r="AB3852" t="s">
        <v>103</v>
      </c>
      <c r="AC3852" t="s">
        <v>104</v>
      </c>
      <c r="AD3852">
        <v>1</v>
      </c>
      <c r="AE3852" t="s">
        <v>105</v>
      </c>
      <c r="AG3852" t="s">
        <v>148</v>
      </c>
      <c r="AJ3852" t="s">
        <v>3435</v>
      </c>
      <c r="AK3852" t="s">
        <v>18457</v>
      </c>
    </row>
    <row r="3853" spans="1:37" hidden="1" x14ac:dyDescent="0.25">
      <c r="A3853" t="s">
        <v>18458</v>
      </c>
      <c r="B3853" t="e">
        <f>VLOOKUP(A3853,[2]mp_ALL!B$1:B$557,1,0)</f>
        <v>#N/A</v>
      </c>
      <c r="C3853" t="s">
        <v>18459</v>
      </c>
      <c r="D3853" t="s">
        <v>38</v>
      </c>
      <c r="E3853" t="s">
        <v>88</v>
      </c>
      <c r="F3853" t="s">
        <v>8284</v>
      </c>
      <c r="G3853" t="s">
        <v>8285</v>
      </c>
      <c r="H3853" t="s">
        <v>91</v>
      </c>
      <c r="I3853" t="s">
        <v>7491</v>
      </c>
      <c r="J3853">
        <v>1</v>
      </c>
      <c r="K3853" t="s">
        <v>232</v>
      </c>
      <c r="L3853">
        <v>1</v>
      </c>
      <c r="M3853" t="s">
        <v>233</v>
      </c>
      <c r="N3853" t="s">
        <v>955</v>
      </c>
      <c r="P3853" t="s">
        <v>5113</v>
      </c>
      <c r="Q3853" t="s">
        <v>7492</v>
      </c>
      <c r="R3853" t="s">
        <v>117</v>
      </c>
      <c r="S3853" t="s">
        <v>163</v>
      </c>
      <c r="T3853" t="s">
        <v>18460</v>
      </c>
      <c r="U3853" t="s">
        <v>18461</v>
      </c>
      <c r="V3853" s="41">
        <v>41730</v>
      </c>
      <c r="W3853" s="41">
        <v>34440</v>
      </c>
      <c r="X3853">
        <v>1</v>
      </c>
      <c r="Y3853">
        <v>1</v>
      </c>
      <c r="Z3853" t="s">
        <v>102</v>
      </c>
      <c r="AA3853">
        <v>1</v>
      </c>
      <c r="AB3853" t="s">
        <v>103</v>
      </c>
      <c r="AC3853" t="s">
        <v>104</v>
      </c>
      <c r="AD3853">
        <v>1</v>
      </c>
      <c r="AE3853" t="s">
        <v>105</v>
      </c>
      <c r="AG3853" t="s">
        <v>121</v>
      </c>
      <c r="AJ3853" t="s">
        <v>1153</v>
      </c>
      <c r="AK3853" t="s">
        <v>18462</v>
      </c>
    </row>
    <row r="3854" spans="1:37" hidden="1" x14ac:dyDescent="0.25">
      <c r="A3854" t="s">
        <v>18463</v>
      </c>
      <c r="B3854" t="e">
        <f>VLOOKUP(A3854,[2]mp_ALL!B$1:B$557,1,0)</f>
        <v>#N/A</v>
      </c>
      <c r="C3854" t="s">
        <v>18464</v>
      </c>
      <c r="D3854" t="s">
        <v>38</v>
      </c>
      <c r="E3854" t="s">
        <v>88</v>
      </c>
      <c r="F3854" t="s">
        <v>8284</v>
      </c>
      <c r="G3854" t="s">
        <v>8285</v>
      </c>
      <c r="H3854" t="s">
        <v>91</v>
      </c>
      <c r="I3854" t="s">
        <v>9211</v>
      </c>
      <c r="J3854">
        <v>1</v>
      </c>
      <c r="K3854" t="s">
        <v>954</v>
      </c>
      <c r="L3854">
        <v>0</v>
      </c>
      <c r="M3854" t="s">
        <v>233</v>
      </c>
      <c r="N3854" t="s">
        <v>955</v>
      </c>
      <c r="O3854" t="s">
        <v>1156</v>
      </c>
      <c r="P3854" t="s">
        <v>1157</v>
      </c>
      <c r="Q3854" t="s">
        <v>9212</v>
      </c>
      <c r="R3854" t="s">
        <v>117</v>
      </c>
      <c r="S3854" t="s">
        <v>163</v>
      </c>
      <c r="T3854" t="s">
        <v>18465</v>
      </c>
      <c r="U3854" t="s">
        <v>18466</v>
      </c>
      <c r="V3854" s="41">
        <v>41730</v>
      </c>
      <c r="W3854" s="41">
        <v>34448</v>
      </c>
      <c r="X3854">
        <v>1</v>
      </c>
      <c r="Y3854">
        <v>0</v>
      </c>
      <c r="Z3854" t="s">
        <v>102</v>
      </c>
      <c r="AA3854">
        <v>1</v>
      </c>
      <c r="AB3854" t="s">
        <v>103</v>
      </c>
      <c r="AC3854" t="s">
        <v>104</v>
      </c>
      <c r="AD3854">
        <v>1</v>
      </c>
      <c r="AE3854" t="s">
        <v>120</v>
      </c>
      <c r="AG3854" t="s">
        <v>121</v>
      </c>
      <c r="AJ3854" t="s">
        <v>1153</v>
      </c>
      <c r="AK3854" t="s">
        <v>18467</v>
      </c>
    </row>
    <row r="3855" spans="1:37" hidden="1" x14ac:dyDescent="0.25">
      <c r="A3855" t="s">
        <v>18468</v>
      </c>
      <c r="B3855" t="e">
        <f>VLOOKUP(A3855,[2]mp_ALL!B$1:B$557,1,0)</f>
        <v>#N/A</v>
      </c>
      <c r="C3855" t="s">
        <v>14958</v>
      </c>
      <c r="D3855" t="s">
        <v>38</v>
      </c>
      <c r="E3855" t="s">
        <v>88</v>
      </c>
      <c r="F3855" t="s">
        <v>8284</v>
      </c>
      <c r="G3855" t="s">
        <v>8285</v>
      </c>
      <c r="H3855" t="s">
        <v>91</v>
      </c>
      <c r="I3855" t="s">
        <v>9219</v>
      </c>
      <c r="J3855">
        <v>1</v>
      </c>
      <c r="K3855" t="s">
        <v>954</v>
      </c>
      <c r="L3855">
        <v>1</v>
      </c>
      <c r="M3855" t="s">
        <v>233</v>
      </c>
      <c r="N3855" t="s">
        <v>955</v>
      </c>
      <c r="O3855" t="s">
        <v>956</v>
      </c>
      <c r="P3855" t="s">
        <v>8410</v>
      </c>
      <c r="Q3855" t="s">
        <v>9220</v>
      </c>
      <c r="R3855" t="s">
        <v>117</v>
      </c>
      <c r="S3855" t="s">
        <v>163</v>
      </c>
      <c r="T3855" t="s">
        <v>18469</v>
      </c>
      <c r="U3855" t="s">
        <v>18470</v>
      </c>
      <c r="V3855" s="41">
        <v>41730</v>
      </c>
      <c r="W3855" s="41">
        <v>33892</v>
      </c>
      <c r="X3855">
        <v>1</v>
      </c>
      <c r="Y3855">
        <v>1</v>
      </c>
      <c r="Z3855" t="s">
        <v>102</v>
      </c>
      <c r="AA3855">
        <v>1</v>
      </c>
      <c r="AB3855" t="s">
        <v>103</v>
      </c>
      <c r="AC3855" t="s">
        <v>104</v>
      </c>
      <c r="AD3855">
        <v>1</v>
      </c>
      <c r="AE3855" t="s">
        <v>105</v>
      </c>
      <c r="AG3855" t="s">
        <v>121</v>
      </c>
      <c r="AJ3855" t="s">
        <v>299</v>
      </c>
      <c r="AK3855" t="s">
        <v>18471</v>
      </c>
    </row>
    <row r="3856" spans="1:37" hidden="1" x14ac:dyDescent="0.25">
      <c r="A3856" t="s">
        <v>18472</v>
      </c>
      <c r="B3856" t="e">
        <f>VLOOKUP(A3856,[2]mp_ALL!B$1:B$557,1,0)</f>
        <v>#N/A</v>
      </c>
      <c r="C3856" t="s">
        <v>18473</v>
      </c>
      <c r="D3856" t="s">
        <v>38</v>
      </c>
      <c r="E3856" t="s">
        <v>88</v>
      </c>
      <c r="F3856" t="s">
        <v>8284</v>
      </c>
      <c r="G3856" t="s">
        <v>8285</v>
      </c>
      <c r="H3856" t="s">
        <v>91</v>
      </c>
      <c r="I3856" t="s">
        <v>8364</v>
      </c>
      <c r="J3856">
        <v>1</v>
      </c>
      <c r="K3856" t="s">
        <v>954</v>
      </c>
      <c r="L3856">
        <v>1</v>
      </c>
      <c r="M3856" t="s">
        <v>233</v>
      </c>
      <c r="N3856" t="s">
        <v>955</v>
      </c>
      <c r="O3856" t="s">
        <v>956</v>
      </c>
      <c r="P3856" t="s">
        <v>957</v>
      </c>
      <c r="Q3856" t="s">
        <v>8365</v>
      </c>
      <c r="R3856" t="s">
        <v>117</v>
      </c>
      <c r="S3856" t="s">
        <v>163</v>
      </c>
      <c r="T3856" t="s">
        <v>18474</v>
      </c>
      <c r="U3856" t="s">
        <v>16480</v>
      </c>
      <c r="V3856" s="41">
        <v>41730</v>
      </c>
      <c r="W3856" s="41">
        <v>34096</v>
      </c>
      <c r="X3856">
        <v>1</v>
      </c>
      <c r="Y3856">
        <v>1</v>
      </c>
      <c r="Z3856" t="s">
        <v>102</v>
      </c>
      <c r="AA3856">
        <v>1</v>
      </c>
      <c r="AB3856" t="s">
        <v>103</v>
      </c>
      <c r="AC3856" t="s">
        <v>104</v>
      </c>
      <c r="AD3856">
        <v>1</v>
      </c>
      <c r="AE3856" t="s">
        <v>105</v>
      </c>
      <c r="AG3856" t="s">
        <v>121</v>
      </c>
      <c r="AJ3856" t="s">
        <v>1705</v>
      </c>
      <c r="AK3856" t="s">
        <v>18475</v>
      </c>
    </row>
    <row r="3857" spans="1:37" hidden="1" x14ac:dyDescent="0.25">
      <c r="A3857" t="s">
        <v>18476</v>
      </c>
      <c r="B3857" t="e">
        <f>VLOOKUP(A3857,[2]mp_ALL!B$1:B$557,1,0)</f>
        <v>#N/A</v>
      </c>
      <c r="C3857" t="s">
        <v>18477</v>
      </c>
      <c r="D3857" t="s">
        <v>38</v>
      </c>
      <c r="E3857" t="s">
        <v>88</v>
      </c>
      <c r="F3857" t="s">
        <v>8284</v>
      </c>
      <c r="G3857" t="s">
        <v>8285</v>
      </c>
      <c r="H3857" t="s">
        <v>91</v>
      </c>
      <c r="I3857" t="s">
        <v>8887</v>
      </c>
      <c r="J3857">
        <v>1</v>
      </c>
      <c r="K3857" t="s">
        <v>504</v>
      </c>
      <c r="L3857">
        <v>1</v>
      </c>
      <c r="M3857" t="s">
        <v>435</v>
      </c>
      <c r="N3857" t="s">
        <v>505</v>
      </c>
      <c r="O3857" t="s">
        <v>506</v>
      </c>
      <c r="P3857" t="s">
        <v>507</v>
      </c>
      <c r="Q3857" t="s">
        <v>8888</v>
      </c>
      <c r="R3857" t="s">
        <v>117</v>
      </c>
      <c r="S3857" t="s">
        <v>148</v>
      </c>
      <c r="T3857" t="s">
        <v>18478</v>
      </c>
      <c r="U3857" t="s">
        <v>18479</v>
      </c>
      <c r="V3857" s="41">
        <v>41730</v>
      </c>
      <c r="W3857" s="41">
        <v>33879</v>
      </c>
      <c r="X3857">
        <v>1</v>
      </c>
      <c r="Y3857">
        <v>1</v>
      </c>
      <c r="Z3857" t="s">
        <v>102</v>
      </c>
      <c r="AA3857">
        <v>1</v>
      </c>
      <c r="AB3857" t="s">
        <v>103</v>
      </c>
      <c r="AC3857" t="s">
        <v>104</v>
      </c>
      <c r="AD3857">
        <v>1</v>
      </c>
      <c r="AE3857" t="s">
        <v>105</v>
      </c>
      <c r="AG3857" t="s">
        <v>148</v>
      </c>
      <c r="AJ3857" t="s">
        <v>299</v>
      </c>
      <c r="AK3857" t="s">
        <v>18480</v>
      </c>
    </row>
    <row r="3858" spans="1:37" hidden="1" x14ac:dyDescent="0.25">
      <c r="A3858" t="s">
        <v>18481</v>
      </c>
      <c r="B3858" t="e">
        <f>VLOOKUP(A3858,[2]mp_ALL!B$1:B$557,1,0)</f>
        <v>#N/A</v>
      </c>
      <c r="C3858" t="s">
        <v>18482</v>
      </c>
      <c r="D3858" t="s">
        <v>38</v>
      </c>
      <c r="E3858" t="s">
        <v>88</v>
      </c>
      <c r="F3858" t="s">
        <v>8284</v>
      </c>
      <c r="G3858" t="s">
        <v>8285</v>
      </c>
      <c r="H3858" t="s">
        <v>91</v>
      </c>
      <c r="I3858" t="s">
        <v>6660</v>
      </c>
      <c r="J3858">
        <v>1</v>
      </c>
      <c r="K3858" t="s">
        <v>434</v>
      </c>
      <c r="L3858">
        <v>1</v>
      </c>
      <c r="M3858" t="s">
        <v>435</v>
      </c>
      <c r="N3858" t="s">
        <v>436</v>
      </c>
      <c r="O3858" t="s">
        <v>1727</v>
      </c>
      <c r="P3858" t="s">
        <v>1728</v>
      </c>
      <c r="Q3858" t="s">
        <v>6661</v>
      </c>
      <c r="R3858" t="s">
        <v>117</v>
      </c>
      <c r="S3858" t="s">
        <v>163</v>
      </c>
      <c r="T3858" t="s">
        <v>18483</v>
      </c>
      <c r="U3858" t="s">
        <v>5859</v>
      </c>
      <c r="V3858" s="41">
        <v>41730</v>
      </c>
      <c r="W3858" s="41">
        <v>34469</v>
      </c>
      <c r="X3858">
        <v>0</v>
      </c>
      <c r="Z3858" t="s">
        <v>102</v>
      </c>
      <c r="AA3858">
        <v>1</v>
      </c>
      <c r="AB3858" t="s">
        <v>103</v>
      </c>
      <c r="AC3858" t="s">
        <v>104</v>
      </c>
      <c r="AD3858">
        <v>1</v>
      </c>
      <c r="AE3858" t="s">
        <v>105</v>
      </c>
      <c r="AG3858" t="s">
        <v>148</v>
      </c>
      <c r="AJ3858" t="s">
        <v>7528</v>
      </c>
      <c r="AK3858" t="s">
        <v>18484</v>
      </c>
    </row>
    <row r="3859" spans="1:37" hidden="1" x14ac:dyDescent="0.25">
      <c r="A3859" t="s">
        <v>18485</v>
      </c>
      <c r="B3859" t="e">
        <f>VLOOKUP(A3859,[2]mp_ALL!B$1:B$557,1,0)</f>
        <v>#N/A</v>
      </c>
      <c r="C3859" t="s">
        <v>18486</v>
      </c>
      <c r="D3859" t="s">
        <v>38</v>
      </c>
      <c r="E3859" t="s">
        <v>88</v>
      </c>
      <c r="F3859" t="s">
        <v>8284</v>
      </c>
      <c r="G3859" t="s">
        <v>8285</v>
      </c>
      <c r="H3859" t="s">
        <v>91</v>
      </c>
      <c r="I3859" t="s">
        <v>412</v>
      </c>
      <c r="J3859">
        <v>1</v>
      </c>
      <c r="K3859" t="s">
        <v>413</v>
      </c>
      <c r="L3859">
        <v>1</v>
      </c>
      <c r="M3859" t="s">
        <v>414</v>
      </c>
      <c r="N3859" t="s">
        <v>415</v>
      </c>
      <c r="O3859" t="s">
        <v>416</v>
      </c>
      <c r="P3859" t="s">
        <v>417</v>
      </c>
      <c r="Q3859" t="s">
        <v>418</v>
      </c>
      <c r="R3859" t="s">
        <v>117</v>
      </c>
      <c r="S3859" t="s">
        <v>199</v>
      </c>
      <c r="T3859" t="s">
        <v>18487</v>
      </c>
      <c r="U3859" t="s">
        <v>18488</v>
      </c>
      <c r="V3859" s="41">
        <v>41730</v>
      </c>
      <c r="W3859" s="41">
        <v>34198</v>
      </c>
      <c r="X3859">
        <v>1</v>
      </c>
      <c r="Y3859">
        <v>1</v>
      </c>
      <c r="Z3859" t="s">
        <v>102</v>
      </c>
      <c r="AA3859">
        <v>1</v>
      </c>
      <c r="AB3859" t="s">
        <v>103</v>
      </c>
      <c r="AC3859" t="s">
        <v>104</v>
      </c>
      <c r="AD3859">
        <v>1</v>
      </c>
      <c r="AE3859" t="s">
        <v>105</v>
      </c>
      <c r="AG3859" t="s">
        <v>121</v>
      </c>
      <c r="AJ3859" t="s">
        <v>107</v>
      </c>
      <c r="AK3859" t="s">
        <v>18489</v>
      </c>
    </row>
    <row r="3860" spans="1:37" hidden="1" x14ac:dyDescent="0.25">
      <c r="A3860" t="s">
        <v>18490</v>
      </c>
      <c r="B3860" t="e">
        <f>VLOOKUP(A3860,[2]mp_ALL!B$1:B$557,1,0)</f>
        <v>#N/A</v>
      </c>
      <c r="C3860" t="s">
        <v>18491</v>
      </c>
      <c r="D3860" t="s">
        <v>38</v>
      </c>
      <c r="E3860" t="s">
        <v>88</v>
      </c>
      <c r="F3860" t="s">
        <v>8284</v>
      </c>
      <c r="G3860" t="s">
        <v>8285</v>
      </c>
      <c r="H3860" t="s">
        <v>91</v>
      </c>
      <c r="I3860" t="s">
        <v>3958</v>
      </c>
      <c r="J3860">
        <v>1</v>
      </c>
      <c r="K3860" t="s">
        <v>610</v>
      </c>
      <c r="L3860">
        <v>1</v>
      </c>
      <c r="M3860" t="s">
        <v>414</v>
      </c>
      <c r="N3860" t="s">
        <v>415</v>
      </c>
      <c r="O3860" t="s">
        <v>470</v>
      </c>
      <c r="P3860" t="s">
        <v>823</v>
      </c>
      <c r="Q3860" t="s">
        <v>3959</v>
      </c>
      <c r="R3860" t="s">
        <v>117</v>
      </c>
      <c r="S3860" t="s">
        <v>199</v>
      </c>
      <c r="T3860" t="s">
        <v>18492</v>
      </c>
      <c r="U3860" t="s">
        <v>18493</v>
      </c>
      <c r="V3860" s="41">
        <v>41730</v>
      </c>
      <c r="W3860" s="41">
        <v>34659</v>
      </c>
      <c r="X3860">
        <v>0</v>
      </c>
      <c r="Z3860" t="s">
        <v>102</v>
      </c>
      <c r="AA3860">
        <v>1</v>
      </c>
      <c r="AB3860" t="s">
        <v>103</v>
      </c>
      <c r="AC3860" t="s">
        <v>104</v>
      </c>
      <c r="AD3860">
        <v>1</v>
      </c>
      <c r="AE3860" t="s">
        <v>105</v>
      </c>
      <c r="AG3860" t="s">
        <v>121</v>
      </c>
      <c r="AJ3860" t="s">
        <v>940</v>
      </c>
      <c r="AK3860" t="s">
        <v>18494</v>
      </c>
    </row>
    <row r="3861" spans="1:37" hidden="1" x14ac:dyDescent="0.25">
      <c r="A3861" t="s">
        <v>18495</v>
      </c>
      <c r="B3861" t="e">
        <f>VLOOKUP(A3861,[2]mp_ALL!B$1:B$557,1,0)</f>
        <v>#N/A</v>
      </c>
      <c r="C3861" t="s">
        <v>18496</v>
      </c>
      <c r="D3861" t="s">
        <v>38</v>
      </c>
      <c r="E3861" t="s">
        <v>88</v>
      </c>
      <c r="F3861" t="s">
        <v>8284</v>
      </c>
      <c r="G3861" t="s">
        <v>8285</v>
      </c>
      <c r="H3861" t="s">
        <v>91</v>
      </c>
      <c r="I3861" t="s">
        <v>8959</v>
      </c>
      <c r="J3861">
        <v>1</v>
      </c>
      <c r="K3861" t="s">
        <v>1740</v>
      </c>
      <c r="L3861">
        <v>0</v>
      </c>
      <c r="M3861" t="s">
        <v>414</v>
      </c>
      <c r="N3861" t="s">
        <v>415</v>
      </c>
      <c r="O3861" t="s">
        <v>2827</v>
      </c>
      <c r="P3861" t="s">
        <v>8960</v>
      </c>
      <c r="Q3861" t="s">
        <v>8960</v>
      </c>
      <c r="R3861" t="s">
        <v>117</v>
      </c>
      <c r="S3861" t="s">
        <v>199</v>
      </c>
      <c r="T3861" t="s">
        <v>18497</v>
      </c>
      <c r="U3861" t="s">
        <v>18498</v>
      </c>
      <c r="V3861" s="41">
        <v>41730</v>
      </c>
      <c r="W3861" s="41">
        <v>34294</v>
      </c>
      <c r="X3861">
        <v>1</v>
      </c>
      <c r="Y3861">
        <v>1</v>
      </c>
      <c r="Z3861" t="s">
        <v>102</v>
      </c>
      <c r="AA3861">
        <v>1</v>
      </c>
      <c r="AB3861" t="s">
        <v>103</v>
      </c>
      <c r="AC3861" t="s">
        <v>104</v>
      </c>
      <c r="AD3861">
        <v>1</v>
      </c>
      <c r="AE3861" t="s">
        <v>308</v>
      </c>
      <c r="AG3861" t="s">
        <v>121</v>
      </c>
      <c r="AJ3861" t="s">
        <v>107</v>
      </c>
      <c r="AK3861" t="s">
        <v>18499</v>
      </c>
    </row>
    <row r="3862" spans="1:37" hidden="1" x14ac:dyDescent="0.25">
      <c r="A3862" t="s">
        <v>18500</v>
      </c>
      <c r="B3862" t="e">
        <f>VLOOKUP(A3862,[2]mp_ALL!B$1:B$557,1,0)</f>
        <v>#N/A</v>
      </c>
      <c r="C3862" t="s">
        <v>18501</v>
      </c>
      <c r="D3862" t="s">
        <v>38</v>
      </c>
      <c r="E3862" t="s">
        <v>88</v>
      </c>
      <c r="F3862" t="s">
        <v>8284</v>
      </c>
      <c r="G3862" t="s">
        <v>8285</v>
      </c>
      <c r="H3862" t="s">
        <v>91</v>
      </c>
      <c r="I3862" t="s">
        <v>10120</v>
      </c>
      <c r="J3862">
        <v>1</v>
      </c>
      <c r="K3862" t="s">
        <v>484</v>
      </c>
      <c r="L3862">
        <v>1</v>
      </c>
      <c r="M3862" t="s">
        <v>414</v>
      </c>
      <c r="N3862" t="s">
        <v>159</v>
      </c>
      <c r="O3862" t="s">
        <v>485</v>
      </c>
      <c r="P3862" t="s">
        <v>1178</v>
      </c>
      <c r="Q3862" t="s">
        <v>10121</v>
      </c>
      <c r="R3862" t="s">
        <v>117</v>
      </c>
      <c r="S3862" t="s">
        <v>163</v>
      </c>
      <c r="T3862" t="s">
        <v>18502</v>
      </c>
      <c r="U3862" t="s">
        <v>18503</v>
      </c>
      <c r="V3862" s="41">
        <v>41730</v>
      </c>
      <c r="W3862" s="41">
        <v>34314</v>
      </c>
      <c r="X3862">
        <v>1</v>
      </c>
      <c r="Y3862">
        <v>2</v>
      </c>
      <c r="Z3862" t="s">
        <v>102</v>
      </c>
      <c r="AA3862">
        <v>1</v>
      </c>
      <c r="AB3862" t="s">
        <v>103</v>
      </c>
      <c r="AC3862" t="s">
        <v>104</v>
      </c>
      <c r="AD3862">
        <v>1</v>
      </c>
      <c r="AE3862" t="s">
        <v>105</v>
      </c>
      <c r="AG3862" t="s">
        <v>121</v>
      </c>
      <c r="AJ3862" t="s">
        <v>1008</v>
      </c>
      <c r="AK3862" t="s">
        <v>18504</v>
      </c>
    </row>
    <row r="3863" spans="1:37" hidden="1" x14ac:dyDescent="0.25">
      <c r="A3863" t="s">
        <v>18505</v>
      </c>
      <c r="B3863" t="e">
        <f>VLOOKUP(A3863,[2]mp_ALL!B$1:B$557,1,0)</f>
        <v>#N/A</v>
      </c>
      <c r="C3863" t="s">
        <v>18506</v>
      </c>
      <c r="D3863" t="s">
        <v>38</v>
      </c>
      <c r="E3863" t="s">
        <v>88</v>
      </c>
      <c r="F3863" t="s">
        <v>8284</v>
      </c>
      <c r="G3863" t="s">
        <v>8285</v>
      </c>
      <c r="H3863" t="s">
        <v>91</v>
      </c>
      <c r="I3863" t="s">
        <v>2683</v>
      </c>
      <c r="J3863">
        <v>1</v>
      </c>
      <c r="K3863" t="s">
        <v>242</v>
      </c>
      <c r="L3863">
        <v>1</v>
      </c>
      <c r="M3863" t="s">
        <v>113</v>
      </c>
      <c r="N3863" t="s">
        <v>134</v>
      </c>
      <c r="O3863" t="s">
        <v>347</v>
      </c>
      <c r="P3863" t="s">
        <v>348</v>
      </c>
      <c r="Q3863" t="s">
        <v>2684</v>
      </c>
      <c r="R3863" t="s">
        <v>117</v>
      </c>
      <c r="S3863" t="s">
        <v>99</v>
      </c>
      <c r="T3863" t="s">
        <v>18507</v>
      </c>
      <c r="U3863" t="s">
        <v>4848</v>
      </c>
      <c r="V3863" s="41">
        <v>41736</v>
      </c>
      <c r="W3863" s="41">
        <v>34140</v>
      </c>
      <c r="X3863">
        <v>1</v>
      </c>
      <c r="Y3863">
        <v>0</v>
      </c>
      <c r="Z3863" t="s">
        <v>102</v>
      </c>
      <c r="AA3863">
        <v>1</v>
      </c>
      <c r="AB3863" t="s">
        <v>103</v>
      </c>
      <c r="AC3863" t="s">
        <v>104</v>
      </c>
      <c r="AD3863">
        <v>1</v>
      </c>
      <c r="AE3863" t="s">
        <v>105</v>
      </c>
      <c r="AG3863" t="s">
        <v>121</v>
      </c>
      <c r="AJ3863" t="s">
        <v>107</v>
      </c>
      <c r="AK3863" t="s">
        <v>18508</v>
      </c>
    </row>
    <row r="3864" spans="1:37" hidden="1" x14ac:dyDescent="0.25">
      <c r="A3864" t="s">
        <v>18509</v>
      </c>
      <c r="B3864" t="e">
        <f>VLOOKUP(A3864,[2]mp_ALL!B$1:B$557,1,0)</f>
        <v>#N/A</v>
      </c>
      <c r="C3864" t="s">
        <v>18510</v>
      </c>
      <c r="D3864" t="s">
        <v>38</v>
      </c>
      <c r="E3864" t="s">
        <v>88</v>
      </c>
      <c r="F3864" t="s">
        <v>8284</v>
      </c>
      <c r="G3864" t="s">
        <v>8285</v>
      </c>
      <c r="H3864" t="s">
        <v>91</v>
      </c>
      <c r="I3864" t="s">
        <v>3503</v>
      </c>
      <c r="J3864">
        <v>1</v>
      </c>
      <c r="K3864" t="s">
        <v>434</v>
      </c>
      <c r="L3864">
        <v>0</v>
      </c>
      <c r="M3864" t="s">
        <v>435</v>
      </c>
      <c r="N3864" t="s">
        <v>436</v>
      </c>
      <c r="O3864" t="s">
        <v>1727</v>
      </c>
      <c r="P3864" t="s">
        <v>3504</v>
      </c>
      <c r="Q3864" t="s">
        <v>3505</v>
      </c>
      <c r="R3864" t="s">
        <v>117</v>
      </c>
      <c r="S3864" t="s">
        <v>148</v>
      </c>
      <c r="T3864" t="s">
        <v>18511</v>
      </c>
      <c r="U3864" t="s">
        <v>11090</v>
      </c>
      <c r="V3864" s="41">
        <v>41736</v>
      </c>
      <c r="W3864" s="41">
        <v>34092</v>
      </c>
      <c r="X3864">
        <v>1</v>
      </c>
      <c r="Y3864">
        <v>1</v>
      </c>
      <c r="Z3864" t="s">
        <v>102</v>
      </c>
      <c r="AA3864">
        <v>1</v>
      </c>
      <c r="AB3864" t="s">
        <v>103</v>
      </c>
      <c r="AC3864" t="s">
        <v>104</v>
      </c>
      <c r="AD3864">
        <v>1</v>
      </c>
      <c r="AE3864" t="s">
        <v>308</v>
      </c>
      <c r="AG3864" t="s">
        <v>148</v>
      </c>
      <c r="AJ3864" t="s">
        <v>166</v>
      </c>
      <c r="AK3864" t="s">
        <v>18512</v>
      </c>
    </row>
    <row r="3865" spans="1:37" hidden="1" x14ac:dyDescent="0.25">
      <c r="A3865" t="s">
        <v>18513</v>
      </c>
      <c r="B3865" t="e">
        <f>VLOOKUP(A3865,[2]mp_ALL!B$1:B$557,1,0)</f>
        <v>#N/A</v>
      </c>
      <c r="C3865" t="s">
        <v>18514</v>
      </c>
      <c r="D3865" t="s">
        <v>38</v>
      </c>
      <c r="E3865" t="s">
        <v>88</v>
      </c>
      <c r="F3865" t="s">
        <v>8284</v>
      </c>
      <c r="G3865" t="s">
        <v>8285</v>
      </c>
      <c r="H3865" t="s">
        <v>91</v>
      </c>
      <c r="I3865" t="s">
        <v>9219</v>
      </c>
      <c r="J3865">
        <v>1</v>
      </c>
      <c r="K3865" t="s">
        <v>954</v>
      </c>
      <c r="L3865">
        <v>1</v>
      </c>
      <c r="M3865" t="s">
        <v>233</v>
      </c>
      <c r="N3865" t="s">
        <v>955</v>
      </c>
      <c r="O3865" t="s">
        <v>956</v>
      </c>
      <c r="P3865" t="s">
        <v>8410</v>
      </c>
      <c r="Q3865" t="s">
        <v>9220</v>
      </c>
      <c r="R3865" t="s">
        <v>117</v>
      </c>
      <c r="S3865" t="s">
        <v>163</v>
      </c>
      <c r="T3865" t="s">
        <v>18515</v>
      </c>
      <c r="U3865" t="s">
        <v>18516</v>
      </c>
      <c r="V3865" s="41">
        <v>41736</v>
      </c>
      <c r="W3865" s="41">
        <v>34483</v>
      </c>
      <c r="X3865">
        <v>1</v>
      </c>
      <c r="Y3865">
        <v>1</v>
      </c>
      <c r="Z3865" t="s">
        <v>102</v>
      </c>
      <c r="AA3865">
        <v>1</v>
      </c>
      <c r="AB3865" t="s">
        <v>103</v>
      </c>
      <c r="AC3865" t="s">
        <v>104</v>
      </c>
      <c r="AD3865">
        <v>1</v>
      </c>
      <c r="AE3865" t="s">
        <v>105</v>
      </c>
      <c r="AG3865" t="s">
        <v>121</v>
      </c>
      <c r="AJ3865" t="s">
        <v>107</v>
      </c>
      <c r="AK3865" t="s">
        <v>18517</v>
      </c>
    </row>
    <row r="3866" spans="1:37" hidden="1" x14ac:dyDescent="0.25">
      <c r="A3866" t="s">
        <v>18518</v>
      </c>
      <c r="B3866" t="e">
        <f>VLOOKUP(A3866,[2]mp_ALL!B$1:B$557,1,0)</f>
        <v>#N/A</v>
      </c>
      <c r="C3866" t="s">
        <v>18519</v>
      </c>
      <c r="D3866" t="s">
        <v>38</v>
      </c>
      <c r="E3866" t="s">
        <v>88</v>
      </c>
      <c r="F3866" t="s">
        <v>8284</v>
      </c>
      <c r="G3866" t="s">
        <v>8285</v>
      </c>
      <c r="H3866" t="s">
        <v>91</v>
      </c>
      <c r="I3866" t="s">
        <v>5277</v>
      </c>
      <c r="J3866">
        <v>1</v>
      </c>
      <c r="K3866" t="s">
        <v>721</v>
      </c>
      <c r="L3866">
        <v>1</v>
      </c>
      <c r="M3866" t="s">
        <v>414</v>
      </c>
      <c r="N3866" t="s">
        <v>159</v>
      </c>
      <c r="O3866" t="s">
        <v>722</v>
      </c>
      <c r="P3866" t="s">
        <v>723</v>
      </c>
      <c r="R3866" t="s">
        <v>117</v>
      </c>
      <c r="S3866" t="s">
        <v>163</v>
      </c>
      <c r="T3866" t="s">
        <v>18520</v>
      </c>
      <c r="U3866" t="s">
        <v>6287</v>
      </c>
      <c r="V3866" s="41">
        <v>41736</v>
      </c>
      <c r="W3866" s="41">
        <v>34943</v>
      </c>
      <c r="X3866">
        <v>1</v>
      </c>
      <c r="Y3866">
        <v>1</v>
      </c>
      <c r="Z3866" t="s">
        <v>102</v>
      </c>
      <c r="AA3866">
        <v>1</v>
      </c>
      <c r="AB3866" t="s">
        <v>103</v>
      </c>
      <c r="AC3866" t="s">
        <v>104</v>
      </c>
      <c r="AD3866">
        <v>1</v>
      </c>
      <c r="AE3866" t="s">
        <v>105</v>
      </c>
      <c r="AG3866" t="s">
        <v>121</v>
      </c>
      <c r="AJ3866" t="s">
        <v>107</v>
      </c>
      <c r="AK3866" t="s">
        <v>18521</v>
      </c>
    </row>
    <row r="3867" spans="1:37" hidden="1" x14ac:dyDescent="0.25">
      <c r="A3867" t="s">
        <v>18522</v>
      </c>
      <c r="B3867" t="e">
        <f>VLOOKUP(A3867,[2]mp_ALL!B$1:B$557,1,0)</f>
        <v>#N/A</v>
      </c>
      <c r="C3867" t="s">
        <v>18523</v>
      </c>
      <c r="D3867" t="s">
        <v>38</v>
      </c>
      <c r="E3867" t="s">
        <v>88</v>
      </c>
      <c r="F3867" t="s">
        <v>8284</v>
      </c>
      <c r="G3867" t="s">
        <v>8285</v>
      </c>
      <c r="H3867" t="s">
        <v>91</v>
      </c>
      <c r="I3867" t="s">
        <v>6013</v>
      </c>
      <c r="J3867">
        <v>1</v>
      </c>
      <c r="K3867" t="s">
        <v>1826</v>
      </c>
      <c r="L3867">
        <v>1</v>
      </c>
      <c r="M3867" t="s">
        <v>414</v>
      </c>
      <c r="N3867" t="s">
        <v>159</v>
      </c>
      <c r="O3867" t="s">
        <v>1672</v>
      </c>
      <c r="P3867" t="s">
        <v>1827</v>
      </c>
      <c r="Q3867" t="s">
        <v>6014</v>
      </c>
      <c r="R3867" t="s">
        <v>117</v>
      </c>
      <c r="S3867" t="s">
        <v>163</v>
      </c>
      <c r="T3867" t="s">
        <v>18524</v>
      </c>
      <c r="U3867" t="s">
        <v>18525</v>
      </c>
      <c r="V3867" s="41">
        <v>41736</v>
      </c>
      <c r="W3867" s="41">
        <v>34094</v>
      </c>
      <c r="X3867">
        <v>1</v>
      </c>
      <c r="Y3867">
        <v>0</v>
      </c>
      <c r="Z3867" t="s">
        <v>102</v>
      </c>
      <c r="AA3867">
        <v>1</v>
      </c>
      <c r="AB3867" t="s">
        <v>103</v>
      </c>
      <c r="AC3867" t="s">
        <v>104</v>
      </c>
      <c r="AD3867">
        <v>1</v>
      </c>
      <c r="AE3867" t="s">
        <v>105</v>
      </c>
      <c r="AG3867" t="s">
        <v>121</v>
      </c>
      <c r="AJ3867" t="s">
        <v>18526</v>
      </c>
      <c r="AK3867" t="s">
        <v>18527</v>
      </c>
    </row>
    <row r="3868" spans="1:37" hidden="1" x14ac:dyDescent="0.25">
      <c r="A3868" t="s">
        <v>18528</v>
      </c>
      <c r="B3868" t="e">
        <f>VLOOKUP(A3868,[2]mp_ALL!B$1:B$557,1,0)</f>
        <v>#N/A</v>
      </c>
      <c r="C3868" t="s">
        <v>18529</v>
      </c>
      <c r="D3868" t="s">
        <v>38</v>
      </c>
      <c r="E3868" t="s">
        <v>88</v>
      </c>
      <c r="F3868" t="s">
        <v>8284</v>
      </c>
      <c r="G3868" t="s">
        <v>8285</v>
      </c>
      <c r="H3868" t="s">
        <v>91</v>
      </c>
      <c r="I3868" t="s">
        <v>3864</v>
      </c>
      <c r="J3868">
        <v>1</v>
      </c>
      <c r="K3868" t="s">
        <v>3077</v>
      </c>
      <c r="L3868">
        <v>1</v>
      </c>
      <c r="M3868" t="s">
        <v>143</v>
      </c>
      <c r="N3868" t="s">
        <v>3078</v>
      </c>
      <c r="O3868" t="s">
        <v>3865</v>
      </c>
      <c r="P3868" t="s">
        <v>3866</v>
      </c>
      <c r="Q3868" t="s">
        <v>3867</v>
      </c>
      <c r="R3868" t="s">
        <v>147</v>
      </c>
      <c r="S3868" t="s">
        <v>949</v>
      </c>
      <c r="T3868" t="s">
        <v>18530</v>
      </c>
      <c r="U3868" t="s">
        <v>18531</v>
      </c>
      <c r="V3868" s="41">
        <v>41736</v>
      </c>
      <c r="W3868" s="41">
        <v>34093</v>
      </c>
      <c r="X3868">
        <v>0</v>
      </c>
      <c r="Z3868" t="s">
        <v>102</v>
      </c>
      <c r="AA3868">
        <v>1</v>
      </c>
      <c r="AB3868" t="s">
        <v>103</v>
      </c>
      <c r="AC3868" t="s">
        <v>104</v>
      </c>
      <c r="AD3868">
        <v>1</v>
      </c>
      <c r="AE3868" t="s">
        <v>105</v>
      </c>
      <c r="AG3868" t="s">
        <v>148</v>
      </c>
      <c r="AJ3868" t="s">
        <v>1060</v>
      </c>
      <c r="AK3868" t="s">
        <v>18532</v>
      </c>
    </row>
    <row r="3869" spans="1:37" hidden="1" x14ac:dyDescent="0.25">
      <c r="A3869" t="s">
        <v>18533</v>
      </c>
      <c r="B3869" t="e">
        <f>VLOOKUP(A3869,[2]mp_ALL!B$1:B$557,1,0)</f>
        <v>#N/A</v>
      </c>
      <c r="C3869" t="s">
        <v>18534</v>
      </c>
      <c r="D3869" t="s">
        <v>38</v>
      </c>
      <c r="E3869" t="s">
        <v>88</v>
      </c>
      <c r="F3869" t="s">
        <v>8284</v>
      </c>
      <c r="G3869" t="s">
        <v>8285</v>
      </c>
      <c r="H3869" t="s">
        <v>91</v>
      </c>
      <c r="I3869" t="s">
        <v>8981</v>
      </c>
      <c r="J3869">
        <v>1</v>
      </c>
      <c r="K3869" t="s">
        <v>484</v>
      </c>
      <c r="L3869">
        <v>1</v>
      </c>
      <c r="M3869" t="s">
        <v>414</v>
      </c>
      <c r="N3869" t="s">
        <v>159</v>
      </c>
      <c r="O3869" t="s">
        <v>1366</v>
      </c>
      <c r="P3869" t="s">
        <v>5849</v>
      </c>
      <c r="Q3869" t="s">
        <v>8982</v>
      </c>
      <c r="R3869" t="s">
        <v>117</v>
      </c>
      <c r="S3869" t="s">
        <v>163</v>
      </c>
      <c r="T3869" t="s">
        <v>18535</v>
      </c>
      <c r="U3869" t="s">
        <v>14984</v>
      </c>
      <c r="V3869" s="41">
        <v>41736</v>
      </c>
      <c r="W3869" s="41">
        <v>34189</v>
      </c>
      <c r="X3869">
        <v>1</v>
      </c>
      <c r="Y3869">
        <v>1</v>
      </c>
      <c r="Z3869" t="s">
        <v>102</v>
      </c>
      <c r="AA3869">
        <v>1</v>
      </c>
      <c r="AB3869" t="s">
        <v>103</v>
      </c>
      <c r="AC3869" t="s">
        <v>104</v>
      </c>
      <c r="AD3869">
        <v>1</v>
      </c>
      <c r="AE3869" t="s">
        <v>105</v>
      </c>
      <c r="AG3869" t="s">
        <v>121</v>
      </c>
      <c r="AJ3869" t="s">
        <v>299</v>
      </c>
      <c r="AK3869" t="s">
        <v>18536</v>
      </c>
    </row>
    <row r="3870" spans="1:37" hidden="1" x14ac:dyDescent="0.25">
      <c r="A3870" t="s">
        <v>18537</v>
      </c>
      <c r="B3870" t="e">
        <f>VLOOKUP(A3870,[2]mp_ALL!B$1:B$557,1,0)</f>
        <v>#N/A</v>
      </c>
      <c r="C3870" t="s">
        <v>18538</v>
      </c>
      <c r="D3870" t="s">
        <v>38</v>
      </c>
      <c r="E3870" t="s">
        <v>88</v>
      </c>
      <c r="F3870" t="s">
        <v>8284</v>
      </c>
      <c r="G3870" t="s">
        <v>8285</v>
      </c>
      <c r="H3870" t="s">
        <v>91</v>
      </c>
      <c r="I3870" t="s">
        <v>8763</v>
      </c>
      <c r="J3870">
        <v>1</v>
      </c>
      <c r="K3870" t="s">
        <v>484</v>
      </c>
      <c r="L3870">
        <v>1</v>
      </c>
      <c r="M3870" t="s">
        <v>414</v>
      </c>
      <c r="N3870" t="s">
        <v>532</v>
      </c>
      <c r="O3870" t="s">
        <v>1877</v>
      </c>
      <c r="P3870" t="s">
        <v>1878</v>
      </c>
      <c r="Q3870" t="s">
        <v>8764</v>
      </c>
      <c r="R3870" t="s">
        <v>117</v>
      </c>
      <c r="S3870" t="s">
        <v>207</v>
      </c>
      <c r="T3870" t="s">
        <v>18539</v>
      </c>
      <c r="U3870" t="s">
        <v>16480</v>
      </c>
      <c r="V3870" s="41">
        <v>41736</v>
      </c>
      <c r="W3870" s="41">
        <v>33762</v>
      </c>
      <c r="X3870">
        <v>1</v>
      </c>
      <c r="Y3870">
        <v>1</v>
      </c>
      <c r="Z3870" t="s">
        <v>102</v>
      </c>
      <c r="AA3870">
        <v>1</v>
      </c>
      <c r="AB3870" t="s">
        <v>103</v>
      </c>
      <c r="AC3870" t="s">
        <v>104</v>
      </c>
      <c r="AD3870">
        <v>1</v>
      </c>
      <c r="AE3870" t="s">
        <v>105</v>
      </c>
      <c r="AG3870" t="s">
        <v>121</v>
      </c>
      <c r="AJ3870" t="s">
        <v>1705</v>
      </c>
      <c r="AK3870" t="s">
        <v>18540</v>
      </c>
    </row>
    <row r="3871" spans="1:37" hidden="1" x14ac:dyDescent="0.25">
      <c r="A3871" t="s">
        <v>18541</v>
      </c>
      <c r="B3871" t="e">
        <f>VLOOKUP(A3871,[2]mp_ALL!B$1:B$557,1,0)</f>
        <v>#N/A</v>
      </c>
      <c r="C3871" t="s">
        <v>18542</v>
      </c>
      <c r="D3871" t="s">
        <v>38</v>
      </c>
      <c r="E3871" t="s">
        <v>88</v>
      </c>
      <c r="F3871" t="s">
        <v>8284</v>
      </c>
      <c r="G3871" t="s">
        <v>8285</v>
      </c>
      <c r="H3871" t="s">
        <v>91</v>
      </c>
      <c r="I3871" t="s">
        <v>9473</v>
      </c>
      <c r="J3871">
        <v>1</v>
      </c>
      <c r="K3871" t="s">
        <v>610</v>
      </c>
      <c r="L3871">
        <v>1</v>
      </c>
      <c r="M3871" t="s">
        <v>414</v>
      </c>
      <c r="N3871" t="s">
        <v>415</v>
      </c>
      <c r="O3871" t="s">
        <v>470</v>
      </c>
      <c r="P3871" t="s">
        <v>6919</v>
      </c>
      <c r="Q3871" t="s">
        <v>9474</v>
      </c>
      <c r="R3871" t="s">
        <v>117</v>
      </c>
      <c r="S3871" t="s">
        <v>199</v>
      </c>
      <c r="T3871" t="s">
        <v>18543</v>
      </c>
      <c r="U3871" t="s">
        <v>18544</v>
      </c>
      <c r="V3871" s="41">
        <v>41736</v>
      </c>
      <c r="W3871" s="41">
        <v>33887</v>
      </c>
      <c r="X3871">
        <v>1</v>
      </c>
      <c r="Y3871">
        <v>0</v>
      </c>
      <c r="Z3871" t="s">
        <v>102</v>
      </c>
      <c r="AA3871">
        <v>1</v>
      </c>
      <c r="AB3871" t="s">
        <v>103</v>
      </c>
      <c r="AC3871" t="s">
        <v>104</v>
      </c>
      <c r="AD3871">
        <v>1</v>
      </c>
      <c r="AE3871" t="s">
        <v>105</v>
      </c>
      <c r="AG3871" t="s">
        <v>121</v>
      </c>
      <c r="AJ3871" t="s">
        <v>2166</v>
      </c>
      <c r="AK3871" t="s">
        <v>18545</v>
      </c>
    </row>
    <row r="3872" spans="1:37" hidden="1" x14ac:dyDescent="0.25">
      <c r="A3872" t="s">
        <v>18546</v>
      </c>
      <c r="B3872" t="e">
        <f>VLOOKUP(A3872,[2]mp_ALL!B$1:B$557,1,0)</f>
        <v>#N/A</v>
      </c>
      <c r="C3872" t="s">
        <v>18547</v>
      </c>
      <c r="D3872" t="s">
        <v>38</v>
      </c>
      <c r="E3872" t="s">
        <v>88</v>
      </c>
      <c r="F3872" t="s">
        <v>8284</v>
      </c>
      <c r="G3872" t="s">
        <v>8285</v>
      </c>
      <c r="H3872" t="s">
        <v>91</v>
      </c>
      <c r="I3872" t="s">
        <v>6918</v>
      </c>
      <c r="J3872">
        <v>1</v>
      </c>
      <c r="K3872" t="s">
        <v>610</v>
      </c>
      <c r="L3872">
        <v>1</v>
      </c>
      <c r="M3872" t="s">
        <v>414</v>
      </c>
      <c r="N3872" t="s">
        <v>415</v>
      </c>
      <c r="O3872" t="s">
        <v>470</v>
      </c>
      <c r="P3872" t="s">
        <v>6919</v>
      </c>
      <c r="Q3872" t="s">
        <v>6920</v>
      </c>
      <c r="R3872" t="s">
        <v>117</v>
      </c>
      <c r="S3872" t="s">
        <v>199</v>
      </c>
      <c r="T3872" t="s">
        <v>18548</v>
      </c>
      <c r="U3872" t="s">
        <v>18549</v>
      </c>
      <c r="V3872" s="41">
        <v>41736</v>
      </c>
      <c r="W3872" s="41">
        <v>34704</v>
      </c>
      <c r="X3872">
        <v>1</v>
      </c>
      <c r="Y3872">
        <v>0</v>
      </c>
      <c r="Z3872" t="s">
        <v>102</v>
      </c>
      <c r="AA3872">
        <v>1</v>
      </c>
      <c r="AB3872" t="s">
        <v>103</v>
      </c>
      <c r="AC3872" t="s">
        <v>104</v>
      </c>
      <c r="AD3872">
        <v>1</v>
      </c>
      <c r="AE3872" t="s">
        <v>105</v>
      </c>
      <c r="AG3872" t="s">
        <v>121</v>
      </c>
      <c r="AJ3872" t="s">
        <v>271</v>
      </c>
      <c r="AK3872" t="s">
        <v>18550</v>
      </c>
    </row>
    <row r="3873" spans="1:37" hidden="1" x14ac:dyDescent="0.25">
      <c r="A3873" t="s">
        <v>18551</v>
      </c>
      <c r="B3873" t="e">
        <f>VLOOKUP(A3873,[2]mp_ALL!B$1:B$557,1,0)</f>
        <v>#N/A</v>
      </c>
      <c r="C3873" t="s">
        <v>18552</v>
      </c>
      <c r="D3873" t="s">
        <v>38</v>
      </c>
      <c r="E3873" t="s">
        <v>88</v>
      </c>
      <c r="F3873" t="s">
        <v>8284</v>
      </c>
      <c r="G3873" t="s">
        <v>8285</v>
      </c>
      <c r="H3873" t="s">
        <v>91</v>
      </c>
      <c r="I3873" t="s">
        <v>1326</v>
      </c>
      <c r="J3873">
        <v>1</v>
      </c>
      <c r="K3873" t="s">
        <v>484</v>
      </c>
      <c r="L3873">
        <v>1</v>
      </c>
      <c r="M3873" t="s">
        <v>414</v>
      </c>
      <c r="N3873" t="s">
        <v>532</v>
      </c>
      <c r="O3873" t="s">
        <v>1089</v>
      </c>
      <c r="P3873" t="s">
        <v>1090</v>
      </c>
      <c r="Q3873" t="s">
        <v>1327</v>
      </c>
      <c r="R3873" t="s">
        <v>117</v>
      </c>
      <c r="S3873" t="s">
        <v>207</v>
      </c>
      <c r="T3873" t="s">
        <v>18553</v>
      </c>
      <c r="U3873" t="s">
        <v>1001</v>
      </c>
      <c r="V3873" s="41">
        <v>41736</v>
      </c>
      <c r="W3873" s="41">
        <v>34326</v>
      </c>
      <c r="X3873">
        <v>1</v>
      </c>
      <c r="Y3873">
        <v>1</v>
      </c>
      <c r="Z3873" t="s">
        <v>102</v>
      </c>
      <c r="AA3873">
        <v>1</v>
      </c>
      <c r="AB3873" t="s">
        <v>103</v>
      </c>
      <c r="AC3873" t="s">
        <v>104</v>
      </c>
      <c r="AD3873">
        <v>1</v>
      </c>
      <c r="AE3873" t="s">
        <v>105</v>
      </c>
      <c r="AG3873" t="s">
        <v>121</v>
      </c>
      <c r="AJ3873" t="s">
        <v>3775</v>
      </c>
      <c r="AK3873" t="s">
        <v>18554</v>
      </c>
    </row>
    <row r="3874" spans="1:37" hidden="1" x14ac:dyDescent="0.25">
      <c r="A3874" t="s">
        <v>18555</v>
      </c>
      <c r="B3874" t="e">
        <f>VLOOKUP(A3874,[2]mp_ALL!B$1:B$557,1,0)</f>
        <v>#N/A</v>
      </c>
      <c r="C3874" t="s">
        <v>18556</v>
      </c>
      <c r="D3874" t="s">
        <v>38</v>
      </c>
      <c r="E3874" t="s">
        <v>88</v>
      </c>
      <c r="F3874" t="s">
        <v>8284</v>
      </c>
      <c r="G3874" t="s">
        <v>8285</v>
      </c>
      <c r="H3874" t="s">
        <v>91</v>
      </c>
      <c r="I3874" t="s">
        <v>2187</v>
      </c>
      <c r="J3874">
        <v>1</v>
      </c>
      <c r="K3874" t="s">
        <v>2188</v>
      </c>
      <c r="L3874">
        <v>0</v>
      </c>
      <c r="M3874" t="s">
        <v>435</v>
      </c>
      <c r="N3874" t="s">
        <v>2189</v>
      </c>
      <c r="O3874" t="s">
        <v>2190</v>
      </c>
      <c r="R3874" t="s">
        <v>117</v>
      </c>
      <c r="S3874" t="s">
        <v>237</v>
      </c>
      <c r="T3874" t="s">
        <v>18557</v>
      </c>
      <c r="U3874" t="s">
        <v>18558</v>
      </c>
      <c r="V3874" s="41">
        <v>41736</v>
      </c>
      <c r="W3874" s="41">
        <v>33839</v>
      </c>
      <c r="X3874">
        <v>1</v>
      </c>
      <c r="Y3874">
        <v>1</v>
      </c>
      <c r="Z3874" t="s">
        <v>102</v>
      </c>
      <c r="AA3874">
        <v>1</v>
      </c>
      <c r="AB3874" t="s">
        <v>103</v>
      </c>
      <c r="AC3874" t="s">
        <v>104</v>
      </c>
      <c r="AD3874">
        <v>1</v>
      </c>
      <c r="AE3874" t="s">
        <v>308</v>
      </c>
      <c r="AG3874" t="s">
        <v>1040</v>
      </c>
      <c r="AJ3874" t="s">
        <v>166</v>
      </c>
      <c r="AK3874" t="s">
        <v>18559</v>
      </c>
    </row>
    <row r="3875" spans="1:37" hidden="1" x14ac:dyDescent="0.25">
      <c r="A3875" t="s">
        <v>18560</v>
      </c>
      <c r="B3875" t="e">
        <f>VLOOKUP(A3875,[2]mp_ALL!B$1:B$557,1,0)</f>
        <v>#N/A</v>
      </c>
      <c r="C3875" t="s">
        <v>18561</v>
      </c>
      <c r="D3875" t="s">
        <v>38</v>
      </c>
      <c r="E3875" t="s">
        <v>88</v>
      </c>
      <c r="F3875" t="s">
        <v>8284</v>
      </c>
      <c r="G3875" t="s">
        <v>8285</v>
      </c>
      <c r="H3875" t="s">
        <v>91</v>
      </c>
      <c r="I3875" t="s">
        <v>8838</v>
      </c>
      <c r="J3875">
        <v>1</v>
      </c>
      <c r="K3875" t="s">
        <v>4407</v>
      </c>
      <c r="L3875">
        <v>1</v>
      </c>
      <c r="M3875" t="s">
        <v>414</v>
      </c>
      <c r="N3875" t="s">
        <v>532</v>
      </c>
      <c r="O3875" t="s">
        <v>4408</v>
      </c>
      <c r="P3875" t="s">
        <v>4409</v>
      </c>
      <c r="Q3875" t="s">
        <v>8839</v>
      </c>
      <c r="R3875" t="s">
        <v>117</v>
      </c>
      <c r="S3875" t="s">
        <v>207</v>
      </c>
      <c r="T3875" t="s">
        <v>18562</v>
      </c>
      <c r="U3875" t="s">
        <v>18563</v>
      </c>
      <c r="V3875" s="41">
        <v>41736</v>
      </c>
      <c r="W3875" s="41">
        <v>34037</v>
      </c>
      <c r="X3875">
        <v>1</v>
      </c>
      <c r="Y3875">
        <v>0</v>
      </c>
      <c r="Z3875" t="s">
        <v>102</v>
      </c>
      <c r="AA3875">
        <v>1</v>
      </c>
      <c r="AB3875" t="s">
        <v>103</v>
      </c>
      <c r="AC3875" t="s">
        <v>104</v>
      </c>
      <c r="AD3875">
        <v>1</v>
      </c>
      <c r="AE3875" t="s">
        <v>105</v>
      </c>
      <c r="AG3875" t="s">
        <v>121</v>
      </c>
      <c r="AJ3875" t="s">
        <v>2999</v>
      </c>
      <c r="AK3875" t="s">
        <v>18564</v>
      </c>
    </row>
    <row r="3876" spans="1:37" hidden="1" x14ac:dyDescent="0.25">
      <c r="A3876" t="s">
        <v>18565</v>
      </c>
      <c r="B3876" t="e">
        <f>VLOOKUP(A3876,[2]mp_ALL!B$1:B$557,1,0)</f>
        <v>#N/A</v>
      </c>
      <c r="C3876" t="s">
        <v>18566</v>
      </c>
      <c r="D3876" t="s">
        <v>38</v>
      </c>
      <c r="E3876" t="s">
        <v>88</v>
      </c>
      <c r="F3876" t="s">
        <v>8284</v>
      </c>
      <c r="G3876" t="s">
        <v>8285</v>
      </c>
      <c r="H3876" t="s">
        <v>91</v>
      </c>
      <c r="I3876" t="s">
        <v>9199</v>
      </c>
      <c r="J3876">
        <v>1</v>
      </c>
      <c r="K3876" t="s">
        <v>232</v>
      </c>
      <c r="L3876">
        <v>1</v>
      </c>
      <c r="M3876" t="s">
        <v>233</v>
      </c>
      <c r="N3876" t="s">
        <v>955</v>
      </c>
      <c r="P3876" t="s">
        <v>999</v>
      </c>
      <c r="R3876" t="s">
        <v>117</v>
      </c>
      <c r="S3876" t="s">
        <v>163</v>
      </c>
      <c r="T3876" t="s">
        <v>18567</v>
      </c>
      <c r="U3876" t="s">
        <v>18568</v>
      </c>
      <c r="V3876" s="41">
        <v>41743</v>
      </c>
      <c r="W3876" s="41">
        <v>33983</v>
      </c>
      <c r="X3876">
        <v>1</v>
      </c>
      <c r="Y3876">
        <v>1</v>
      </c>
      <c r="Z3876" t="s">
        <v>102</v>
      </c>
      <c r="AA3876">
        <v>1</v>
      </c>
      <c r="AB3876" t="s">
        <v>103</v>
      </c>
      <c r="AC3876" t="s">
        <v>104</v>
      </c>
      <c r="AD3876">
        <v>1</v>
      </c>
      <c r="AE3876" t="s">
        <v>105</v>
      </c>
      <c r="AG3876" t="s">
        <v>121</v>
      </c>
      <c r="AJ3876" t="s">
        <v>1008</v>
      </c>
      <c r="AK3876" t="s">
        <v>18569</v>
      </c>
    </row>
    <row r="3877" spans="1:37" hidden="1" x14ac:dyDescent="0.25">
      <c r="A3877" t="s">
        <v>18570</v>
      </c>
      <c r="B3877" t="e">
        <f>VLOOKUP(A3877,[2]mp_ALL!B$1:B$557,1,0)</f>
        <v>#N/A</v>
      </c>
      <c r="C3877" t="s">
        <v>3660</v>
      </c>
      <c r="D3877" t="s">
        <v>38</v>
      </c>
      <c r="E3877" t="s">
        <v>88</v>
      </c>
      <c r="F3877" t="s">
        <v>8284</v>
      </c>
      <c r="G3877" t="s">
        <v>8285</v>
      </c>
      <c r="H3877" t="s">
        <v>91</v>
      </c>
      <c r="I3877" t="s">
        <v>7491</v>
      </c>
      <c r="J3877">
        <v>1</v>
      </c>
      <c r="K3877" t="s">
        <v>232</v>
      </c>
      <c r="L3877">
        <v>1</v>
      </c>
      <c r="M3877" t="s">
        <v>233</v>
      </c>
      <c r="N3877" t="s">
        <v>955</v>
      </c>
      <c r="P3877" t="s">
        <v>5113</v>
      </c>
      <c r="Q3877" t="s">
        <v>7492</v>
      </c>
      <c r="R3877" t="s">
        <v>117</v>
      </c>
      <c r="S3877" t="s">
        <v>163</v>
      </c>
      <c r="T3877" t="s">
        <v>18571</v>
      </c>
      <c r="U3877" t="s">
        <v>18572</v>
      </c>
      <c r="V3877" s="41">
        <v>41743</v>
      </c>
      <c r="W3877" s="41">
        <v>33843</v>
      </c>
      <c r="X3877">
        <v>1</v>
      </c>
      <c r="Y3877">
        <v>1</v>
      </c>
      <c r="Z3877" t="s">
        <v>102</v>
      </c>
      <c r="AA3877">
        <v>1</v>
      </c>
      <c r="AB3877" t="s">
        <v>103</v>
      </c>
      <c r="AC3877" t="s">
        <v>104</v>
      </c>
      <c r="AD3877">
        <v>1</v>
      </c>
      <c r="AE3877" t="s">
        <v>105</v>
      </c>
      <c r="AG3877" t="s">
        <v>121</v>
      </c>
      <c r="AJ3877" t="s">
        <v>1705</v>
      </c>
      <c r="AK3877" t="s">
        <v>18573</v>
      </c>
    </row>
    <row r="3878" spans="1:37" hidden="1" x14ac:dyDescent="0.25">
      <c r="A3878" t="s">
        <v>18574</v>
      </c>
      <c r="B3878" t="e">
        <f>VLOOKUP(A3878,[2]mp_ALL!B$1:B$557,1,0)</f>
        <v>#N/A</v>
      </c>
      <c r="C3878" t="s">
        <v>18575</v>
      </c>
      <c r="D3878" t="s">
        <v>37</v>
      </c>
      <c r="E3878" t="s">
        <v>88</v>
      </c>
      <c r="F3878" t="s">
        <v>8284</v>
      </c>
      <c r="G3878" t="s">
        <v>8285</v>
      </c>
      <c r="H3878" t="s">
        <v>91</v>
      </c>
      <c r="I3878" t="s">
        <v>5975</v>
      </c>
      <c r="J3878">
        <v>1</v>
      </c>
      <c r="K3878" t="s">
        <v>667</v>
      </c>
      <c r="L3878">
        <v>1</v>
      </c>
      <c r="M3878" t="s">
        <v>113</v>
      </c>
      <c r="N3878" t="s">
        <v>195</v>
      </c>
      <c r="O3878" t="s">
        <v>196</v>
      </c>
      <c r="P3878" t="s">
        <v>668</v>
      </c>
      <c r="Q3878" t="s">
        <v>5976</v>
      </c>
      <c r="R3878" t="s">
        <v>117</v>
      </c>
      <c r="S3878" t="s">
        <v>199</v>
      </c>
      <c r="T3878" t="s">
        <v>18576</v>
      </c>
      <c r="U3878" t="s">
        <v>18577</v>
      </c>
      <c r="V3878" s="41">
        <v>41743</v>
      </c>
      <c r="W3878" s="41">
        <v>34950</v>
      </c>
      <c r="X3878">
        <v>0</v>
      </c>
      <c r="Z3878" t="s">
        <v>102</v>
      </c>
      <c r="AA3878">
        <v>1</v>
      </c>
      <c r="AB3878" t="s">
        <v>103</v>
      </c>
      <c r="AC3878" t="s">
        <v>104</v>
      </c>
      <c r="AD3878">
        <v>1</v>
      </c>
      <c r="AE3878" t="s">
        <v>105</v>
      </c>
      <c r="AG3878" t="s">
        <v>121</v>
      </c>
      <c r="AJ3878" t="s">
        <v>352</v>
      </c>
      <c r="AK3878" t="s">
        <v>18578</v>
      </c>
    </row>
    <row r="3879" spans="1:37" hidden="1" x14ac:dyDescent="0.25">
      <c r="A3879" t="s">
        <v>18579</v>
      </c>
      <c r="B3879" t="e">
        <f>VLOOKUP(A3879,[2]mp_ALL!B$1:B$557,1,0)</f>
        <v>#N/A</v>
      </c>
      <c r="C3879" t="s">
        <v>18580</v>
      </c>
      <c r="D3879" t="s">
        <v>38</v>
      </c>
      <c r="E3879" t="s">
        <v>88</v>
      </c>
      <c r="F3879" t="s">
        <v>8284</v>
      </c>
      <c r="G3879" t="s">
        <v>8285</v>
      </c>
      <c r="H3879" t="s">
        <v>91</v>
      </c>
      <c r="I3879" t="s">
        <v>10815</v>
      </c>
      <c r="J3879">
        <v>1</v>
      </c>
      <c r="K3879" t="s">
        <v>484</v>
      </c>
      <c r="L3879">
        <v>1</v>
      </c>
      <c r="M3879" t="s">
        <v>414</v>
      </c>
      <c r="N3879" t="s">
        <v>532</v>
      </c>
      <c r="O3879" t="s">
        <v>1877</v>
      </c>
      <c r="P3879" t="s">
        <v>1878</v>
      </c>
      <c r="Q3879" t="s">
        <v>10816</v>
      </c>
      <c r="R3879" t="s">
        <v>117</v>
      </c>
      <c r="S3879" t="s">
        <v>207</v>
      </c>
      <c r="T3879" t="s">
        <v>18581</v>
      </c>
      <c r="U3879" t="s">
        <v>18582</v>
      </c>
      <c r="V3879" s="41">
        <v>41743</v>
      </c>
      <c r="W3879" s="41">
        <v>34043</v>
      </c>
      <c r="X3879">
        <v>1</v>
      </c>
      <c r="Y3879">
        <v>0</v>
      </c>
      <c r="Z3879" t="s">
        <v>102</v>
      </c>
      <c r="AA3879">
        <v>1</v>
      </c>
      <c r="AB3879" t="s">
        <v>103</v>
      </c>
      <c r="AC3879" t="s">
        <v>104</v>
      </c>
      <c r="AD3879">
        <v>1</v>
      </c>
      <c r="AE3879" t="s">
        <v>105</v>
      </c>
      <c r="AG3879" t="s">
        <v>121</v>
      </c>
      <c r="AJ3879" t="s">
        <v>1528</v>
      </c>
      <c r="AK3879" t="s">
        <v>18583</v>
      </c>
    </row>
    <row r="3880" spans="1:37" hidden="1" x14ac:dyDescent="0.25">
      <c r="A3880" t="s">
        <v>18584</v>
      </c>
      <c r="B3880" t="e">
        <f>VLOOKUP(A3880,[2]mp_ALL!B$1:B$557,1,0)</f>
        <v>#N/A</v>
      </c>
      <c r="C3880" t="s">
        <v>18585</v>
      </c>
      <c r="D3880" t="s">
        <v>38</v>
      </c>
      <c r="E3880" t="s">
        <v>88</v>
      </c>
      <c r="F3880" t="s">
        <v>8284</v>
      </c>
      <c r="G3880" t="s">
        <v>8285</v>
      </c>
      <c r="H3880" t="s">
        <v>91</v>
      </c>
      <c r="I3880" t="s">
        <v>6717</v>
      </c>
      <c r="J3880">
        <v>1</v>
      </c>
      <c r="K3880" t="s">
        <v>3218</v>
      </c>
      <c r="L3880">
        <v>1</v>
      </c>
      <c r="M3880" t="s">
        <v>435</v>
      </c>
      <c r="N3880" t="s">
        <v>436</v>
      </c>
      <c r="O3880" t="s">
        <v>3219</v>
      </c>
      <c r="P3880" t="s">
        <v>3271</v>
      </c>
      <c r="Q3880" t="s">
        <v>6718</v>
      </c>
      <c r="R3880" t="s">
        <v>117</v>
      </c>
      <c r="S3880" t="s">
        <v>199</v>
      </c>
      <c r="T3880" t="s">
        <v>18586</v>
      </c>
      <c r="U3880" t="s">
        <v>12746</v>
      </c>
      <c r="V3880" s="41">
        <v>41743</v>
      </c>
      <c r="W3880" s="41">
        <v>34622</v>
      </c>
      <c r="X3880">
        <v>0</v>
      </c>
      <c r="Z3880" t="s">
        <v>102</v>
      </c>
      <c r="AA3880">
        <v>1</v>
      </c>
      <c r="AB3880" t="s">
        <v>103</v>
      </c>
      <c r="AC3880" t="s">
        <v>104</v>
      </c>
      <c r="AD3880">
        <v>1</v>
      </c>
      <c r="AE3880" t="s">
        <v>105</v>
      </c>
      <c r="AG3880" t="s">
        <v>148</v>
      </c>
      <c r="AJ3880" t="s">
        <v>663</v>
      </c>
      <c r="AK3880" t="s">
        <v>18587</v>
      </c>
    </row>
    <row r="3881" spans="1:37" hidden="1" x14ac:dyDescent="0.25">
      <c r="A3881" t="s">
        <v>18588</v>
      </c>
      <c r="B3881" t="e">
        <f>VLOOKUP(A3881,[2]mp_ALL!B$1:B$557,1,0)</f>
        <v>#N/A</v>
      </c>
      <c r="C3881" t="s">
        <v>18589</v>
      </c>
      <c r="D3881" t="s">
        <v>38</v>
      </c>
      <c r="E3881" t="s">
        <v>88</v>
      </c>
      <c r="F3881" t="s">
        <v>8284</v>
      </c>
      <c r="G3881" t="s">
        <v>8285</v>
      </c>
      <c r="H3881" t="s">
        <v>91</v>
      </c>
      <c r="I3881" t="s">
        <v>7280</v>
      </c>
      <c r="J3881">
        <v>1</v>
      </c>
      <c r="K3881" t="s">
        <v>3218</v>
      </c>
      <c r="L3881">
        <v>1</v>
      </c>
      <c r="M3881" t="s">
        <v>435</v>
      </c>
      <c r="N3881" t="s">
        <v>436</v>
      </c>
      <c r="O3881" t="s">
        <v>6200</v>
      </c>
      <c r="P3881" t="s">
        <v>6201</v>
      </c>
      <c r="Q3881" t="s">
        <v>7281</v>
      </c>
      <c r="R3881" t="s">
        <v>117</v>
      </c>
      <c r="S3881" t="s">
        <v>199</v>
      </c>
      <c r="T3881" t="s">
        <v>18590</v>
      </c>
      <c r="U3881" t="s">
        <v>18591</v>
      </c>
      <c r="V3881" s="41">
        <v>41743</v>
      </c>
      <c r="W3881" s="41">
        <v>34024</v>
      </c>
      <c r="X3881">
        <v>1</v>
      </c>
      <c r="Y3881">
        <v>1</v>
      </c>
      <c r="Z3881" t="s">
        <v>102</v>
      </c>
      <c r="AA3881">
        <v>1</v>
      </c>
      <c r="AB3881" t="s">
        <v>103</v>
      </c>
      <c r="AC3881" t="s">
        <v>104</v>
      </c>
      <c r="AD3881">
        <v>1</v>
      </c>
      <c r="AE3881" t="s">
        <v>105</v>
      </c>
      <c r="AG3881" t="s">
        <v>148</v>
      </c>
      <c r="AJ3881" t="s">
        <v>2297</v>
      </c>
      <c r="AK3881" t="s">
        <v>18592</v>
      </c>
    </row>
    <row r="3882" spans="1:37" hidden="1" x14ac:dyDescent="0.25">
      <c r="A3882" t="s">
        <v>18593</v>
      </c>
      <c r="B3882" t="e">
        <f>VLOOKUP(A3882,[2]mp_ALL!B$1:B$557,1,0)</f>
        <v>#N/A</v>
      </c>
      <c r="C3882" t="s">
        <v>18594</v>
      </c>
      <c r="D3882" t="s">
        <v>38</v>
      </c>
      <c r="E3882" t="s">
        <v>88</v>
      </c>
      <c r="F3882" t="s">
        <v>8284</v>
      </c>
      <c r="G3882" t="s">
        <v>8285</v>
      </c>
      <c r="H3882" t="s">
        <v>91</v>
      </c>
      <c r="I3882" t="s">
        <v>1155</v>
      </c>
      <c r="J3882">
        <v>1</v>
      </c>
      <c r="K3882" t="s">
        <v>232</v>
      </c>
      <c r="L3882">
        <v>0</v>
      </c>
      <c r="M3882" t="s">
        <v>233</v>
      </c>
      <c r="N3882" t="s">
        <v>955</v>
      </c>
      <c r="O3882" t="s">
        <v>1156</v>
      </c>
      <c r="P3882" t="s">
        <v>1157</v>
      </c>
      <c r="Q3882" t="s">
        <v>1158</v>
      </c>
      <c r="R3882" t="s">
        <v>117</v>
      </c>
      <c r="S3882" t="s">
        <v>949</v>
      </c>
      <c r="T3882" t="s">
        <v>18595</v>
      </c>
      <c r="U3882" t="s">
        <v>18596</v>
      </c>
      <c r="V3882" s="41">
        <v>41743</v>
      </c>
      <c r="W3882" s="41">
        <v>34190</v>
      </c>
      <c r="X3882">
        <v>1</v>
      </c>
      <c r="Y3882">
        <v>0</v>
      </c>
      <c r="Z3882" t="s">
        <v>102</v>
      </c>
      <c r="AA3882">
        <v>1</v>
      </c>
      <c r="AB3882" t="s">
        <v>103</v>
      </c>
      <c r="AC3882" t="s">
        <v>104</v>
      </c>
      <c r="AD3882">
        <v>1</v>
      </c>
      <c r="AE3882" t="s">
        <v>120</v>
      </c>
      <c r="AG3882" t="s">
        <v>121</v>
      </c>
      <c r="AJ3882" t="s">
        <v>490</v>
      </c>
      <c r="AK3882" t="s">
        <v>18597</v>
      </c>
    </row>
    <row r="3883" spans="1:37" hidden="1" x14ac:dyDescent="0.25">
      <c r="A3883" t="s">
        <v>18598</v>
      </c>
      <c r="B3883" t="e">
        <f>VLOOKUP(A3883,[2]mp_ALL!B$1:B$557,1,0)</f>
        <v>#N/A</v>
      </c>
      <c r="C3883" t="s">
        <v>18599</v>
      </c>
      <c r="D3883" t="s">
        <v>38</v>
      </c>
      <c r="E3883" t="s">
        <v>88</v>
      </c>
      <c r="F3883" t="s">
        <v>8284</v>
      </c>
      <c r="G3883" t="s">
        <v>8285</v>
      </c>
      <c r="H3883" t="s">
        <v>91</v>
      </c>
      <c r="I3883" t="s">
        <v>1088</v>
      </c>
      <c r="J3883">
        <v>1</v>
      </c>
      <c r="K3883" t="s">
        <v>484</v>
      </c>
      <c r="L3883">
        <v>1</v>
      </c>
      <c r="M3883" t="s">
        <v>414</v>
      </c>
      <c r="N3883" t="s">
        <v>532</v>
      </c>
      <c r="O3883" t="s">
        <v>1089</v>
      </c>
      <c r="P3883" t="s">
        <v>1090</v>
      </c>
      <c r="Q3883" t="s">
        <v>1091</v>
      </c>
      <c r="R3883" t="s">
        <v>117</v>
      </c>
      <c r="S3883" t="s">
        <v>207</v>
      </c>
      <c r="T3883" t="s">
        <v>18600</v>
      </c>
      <c r="U3883" t="s">
        <v>1203</v>
      </c>
      <c r="V3883" s="41">
        <v>41743</v>
      </c>
      <c r="W3883" s="41">
        <v>34425</v>
      </c>
      <c r="X3883">
        <v>0</v>
      </c>
      <c r="Z3883" t="s">
        <v>102</v>
      </c>
      <c r="AA3883">
        <v>1</v>
      </c>
      <c r="AB3883" t="s">
        <v>103</v>
      </c>
      <c r="AC3883" t="s">
        <v>104</v>
      </c>
      <c r="AD3883">
        <v>1</v>
      </c>
      <c r="AE3883" t="s">
        <v>105</v>
      </c>
      <c r="AG3883" t="s">
        <v>121</v>
      </c>
      <c r="AJ3883" t="s">
        <v>107</v>
      </c>
      <c r="AK3883" t="s">
        <v>18601</v>
      </c>
    </row>
    <row r="3884" spans="1:37" hidden="1" x14ac:dyDescent="0.25">
      <c r="A3884" t="s">
        <v>18602</v>
      </c>
      <c r="B3884" t="e">
        <f>VLOOKUP(A3884,[2]mp_ALL!B$1:B$557,1,0)</f>
        <v>#N/A</v>
      </c>
      <c r="C3884" t="s">
        <v>18603</v>
      </c>
      <c r="D3884" t="s">
        <v>38</v>
      </c>
      <c r="E3884" t="s">
        <v>88</v>
      </c>
      <c r="F3884" t="s">
        <v>8284</v>
      </c>
      <c r="G3884" t="s">
        <v>8285</v>
      </c>
      <c r="H3884" t="s">
        <v>91</v>
      </c>
      <c r="I3884" t="s">
        <v>1564</v>
      </c>
      <c r="J3884">
        <v>1</v>
      </c>
      <c r="K3884" t="s">
        <v>531</v>
      </c>
      <c r="L3884">
        <v>1</v>
      </c>
      <c r="M3884" t="s">
        <v>414</v>
      </c>
      <c r="N3884" t="s">
        <v>532</v>
      </c>
      <c r="O3884" t="s">
        <v>533</v>
      </c>
      <c r="P3884" t="s">
        <v>1565</v>
      </c>
      <c r="Q3884" t="s">
        <v>1566</v>
      </c>
      <c r="R3884" t="s">
        <v>117</v>
      </c>
      <c r="S3884" t="s">
        <v>207</v>
      </c>
      <c r="T3884" t="s">
        <v>18604</v>
      </c>
      <c r="U3884" t="s">
        <v>18605</v>
      </c>
      <c r="V3884" s="41">
        <v>41743</v>
      </c>
      <c r="W3884" s="41">
        <v>34491</v>
      </c>
      <c r="X3884">
        <v>0</v>
      </c>
      <c r="Z3884" t="s">
        <v>102</v>
      </c>
      <c r="AA3884">
        <v>1</v>
      </c>
      <c r="AB3884" t="s">
        <v>103</v>
      </c>
      <c r="AC3884" t="s">
        <v>104</v>
      </c>
      <c r="AD3884">
        <v>1</v>
      </c>
      <c r="AE3884" t="s">
        <v>138</v>
      </c>
      <c r="AG3884" t="s">
        <v>121</v>
      </c>
      <c r="AJ3884" t="s">
        <v>1217</v>
      </c>
      <c r="AK3884" t="s">
        <v>18606</v>
      </c>
    </row>
    <row r="3885" spans="1:37" hidden="1" x14ac:dyDescent="0.25">
      <c r="A3885" t="s">
        <v>18607</v>
      </c>
      <c r="B3885" t="e">
        <f>VLOOKUP(A3885,[2]mp_ALL!B$1:B$557,1,0)</f>
        <v>#N/A</v>
      </c>
      <c r="C3885" t="s">
        <v>18608</v>
      </c>
      <c r="D3885" t="s">
        <v>38</v>
      </c>
      <c r="E3885" t="s">
        <v>88</v>
      </c>
      <c r="F3885" t="s">
        <v>8284</v>
      </c>
      <c r="G3885" t="s">
        <v>8285</v>
      </c>
      <c r="H3885" t="s">
        <v>91</v>
      </c>
      <c r="I3885" t="s">
        <v>6344</v>
      </c>
      <c r="J3885">
        <v>1</v>
      </c>
      <c r="K3885" t="s">
        <v>404</v>
      </c>
      <c r="L3885">
        <v>1</v>
      </c>
      <c r="M3885" t="s">
        <v>113</v>
      </c>
      <c r="N3885" t="s">
        <v>195</v>
      </c>
      <c r="O3885" t="s">
        <v>889</v>
      </c>
      <c r="P3885" t="s">
        <v>905</v>
      </c>
      <c r="Q3885" t="s">
        <v>6345</v>
      </c>
      <c r="R3885" t="s">
        <v>117</v>
      </c>
      <c r="S3885" t="s">
        <v>199</v>
      </c>
      <c r="T3885" t="s">
        <v>18609</v>
      </c>
      <c r="U3885" t="s">
        <v>18610</v>
      </c>
      <c r="V3885" s="41">
        <v>41743</v>
      </c>
      <c r="W3885" s="41">
        <v>34351</v>
      </c>
      <c r="X3885">
        <v>1</v>
      </c>
      <c r="Y3885">
        <v>1</v>
      </c>
      <c r="Z3885" t="s">
        <v>102</v>
      </c>
      <c r="AA3885">
        <v>1</v>
      </c>
      <c r="AB3885" t="s">
        <v>103</v>
      </c>
      <c r="AC3885" t="s">
        <v>104</v>
      </c>
      <c r="AD3885">
        <v>1</v>
      </c>
      <c r="AE3885" t="s">
        <v>105</v>
      </c>
      <c r="AG3885" t="s">
        <v>121</v>
      </c>
      <c r="AJ3885" t="s">
        <v>1913</v>
      </c>
      <c r="AK3885" t="s">
        <v>18611</v>
      </c>
    </row>
    <row r="3886" spans="1:37" hidden="1" x14ac:dyDescent="0.25">
      <c r="A3886" t="s">
        <v>18612</v>
      </c>
      <c r="B3886" t="e">
        <f>VLOOKUP(A3886,[2]mp_ALL!B$1:B$557,1,0)</f>
        <v>#N/A</v>
      </c>
      <c r="C3886" t="s">
        <v>18613</v>
      </c>
      <c r="D3886" t="s">
        <v>38</v>
      </c>
      <c r="E3886" t="s">
        <v>88</v>
      </c>
      <c r="F3886" t="s">
        <v>8284</v>
      </c>
      <c r="G3886" t="s">
        <v>8285</v>
      </c>
      <c r="H3886" t="s">
        <v>91</v>
      </c>
      <c r="I3886" t="s">
        <v>6626</v>
      </c>
      <c r="J3886">
        <v>1</v>
      </c>
      <c r="K3886" t="s">
        <v>954</v>
      </c>
      <c r="L3886">
        <v>1</v>
      </c>
      <c r="M3886" t="s">
        <v>233</v>
      </c>
      <c r="N3886" t="s">
        <v>955</v>
      </c>
      <c r="O3886" t="s">
        <v>956</v>
      </c>
      <c r="P3886" t="s">
        <v>957</v>
      </c>
      <c r="Q3886" t="s">
        <v>6627</v>
      </c>
      <c r="R3886" t="s">
        <v>117</v>
      </c>
      <c r="S3886" t="s">
        <v>163</v>
      </c>
      <c r="T3886" t="s">
        <v>18614</v>
      </c>
      <c r="U3886" t="s">
        <v>18615</v>
      </c>
      <c r="V3886" s="41">
        <v>41743</v>
      </c>
      <c r="W3886" s="41">
        <v>34670</v>
      </c>
      <c r="X3886">
        <v>1</v>
      </c>
      <c r="Y3886">
        <v>0</v>
      </c>
      <c r="Z3886" t="s">
        <v>102</v>
      </c>
      <c r="AA3886">
        <v>1</v>
      </c>
      <c r="AB3886" t="s">
        <v>103</v>
      </c>
      <c r="AC3886" t="s">
        <v>104</v>
      </c>
      <c r="AD3886">
        <v>1</v>
      </c>
      <c r="AE3886" t="s">
        <v>105</v>
      </c>
      <c r="AG3886" t="s">
        <v>121</v>
      </c>
      <c r="AJ3886" t="s">
        <v>7528</v>
      </c>
      <c r="AK3886" t="s">
        <v>18616</v>
      </c>
    </row>
    <row r="3887" spans="1:37" hidden="1" x14ac:dyDescent="0.25">
      <c r="A3887" t="s">
        <v>18617</v>
      </c>
      <c r="B3887" t="e">
        <f>VLOOKUP(A3887,[2]mp_ALL!B$1:B$557,1,0)</f>
        <v>#N/A</v>
      </c>
      <c r="C3887" t="s">
        <v>18618</v>
      </c>
      <c r="D3887" t="s">
        <v>37</v>
      </c>
      <c r="E3887" t="s">
        <v>88</v>
      </c>
      <c r="F3887" t="s">
        <v>8284</v>
      </c>
      <c r="G3887" t="s">
        <v>8285</v>
      </c>
      <c r="H3887" t="s">
        <v>91</v>
      </c>
      <c r="I3887" t="s">
        <v>4559</v>
      </c>
      <c r="J3887">
        <v>1</v>
      </c>
      <c r="K3887" t="s">
        <v>404</v>
      </c>
      <c r="L3887">
        <v>1</v>
      </c>
      <c r="M3887" t="s">
        <v>113</v>
      </c>
      <c r="N3887" t="s">
        <v>195</v>
      </c>
      <c r="O3887" t="s">
        <v>405</v>
      </c>
      <c r="P3887" t="s">
        <v>898</v>
      </c>
      <c r="Q3887" t="s">
        <v>407</v>
      </c>
      <c r="R3887" t="s">
        <v>117</v>
      </c>
      <c r="S3887" t="s">
        <v>199</v>
      </c>
      <c r="T3887" t="s">
        <v>18619</v>
      </c>
      <c r="U3887" t="s">
        <v>18620</v>
      </c>
      <c r="V3887" s="41">
        <v>41743</v>
      </c>
      <c r="W3887" s="41">
        <v>34462</v>
      </c>
      <c r="X3887">
        <v>0</v>
      </c>
      <c r="Z3887" t="s">
        <v>102</v>
      </c>
      <c r="AA3887">
        <v>1</v>
      </c>
      <c r="AB3887" t="s">
        <v>103</v>
      </c>
      <c r="AC3887" t="s">
        <v>104</v>
      </c>
      <c r="AD3887">
        <v>1</v>
      </c>
      <c r="AE3887" t="s">
        <v>105</v>
      </c>
      <c r="AG3887" t="s">
        <v>121</v>
      </c>
      <c r="AJ3887" t="s">
        <v>1913</v>
      </c>
      <c r="AK3887" t="s">
        <v>18621</v>
      </c>
    </row>
    <row r="3888" spans="1:37" hidden="1" x14ac:dyDescent="0.25">
      <c r="A3888" t="s">
        <v>18622</v>
      </c>
      <c r="B3888" t="e">
        <f>VLOOKUP(A3888,[2]mp_ALL!B$1:B$557,1,0)</f>
        <v>#N/A</v>
      </c>
      <c r="C3888" t="s">
        <v>18623</v>
      </c>
      <c r="D3888" t="s">
        <v>37</v>
      </c>
      <c r="E3888" t="s">
        <v>88</v>
      </c>
      <c r="F3888" t="s">
        <v>8284</v>
      </c>
      <c r="G3888" t="s">
        <v>8285</v>
      </c>
      <c r="H3888" t="s">
        <v>91</v>
      </c>
      <c r="I3888" t="s">
        <v>9530</v>
      </c>
      <c r="J3888">
        <v>1</v>
      </c>
      <c r="K3888" t="s">
        <v>513</v>
      </c>
      <c r="L3888">
        <v>1</v>
      </c>
      <c r="M3888" t="s">
        <v>435</v>
      </c>
      <c r="N3888" t="s">
        <v>436</v>
      </c>
      <c r="O3888" t="s">
        <v>1185</v>
      </c>
      <c r="P3888" t="s">
        <v>1186</v>
      </c>
      <c r="Q3888" t="s">
        <v>9531</v>
      </c>
      <c r="R3888" t="s">
        <v>117</v>
      </c>
      <c r="S3888" t="s">
        <v>163</v>
      </c>
      <c r="T3888" t="s">
        <v>18624</v>
      </c>
      <c r="U3888" t="s">
        <v>7912</v>
      </c>
      <c r="V3888" s="41">
        <v>41743</v>
      </c>
      <c r="W3888" s="41">
        <v>34160</v>
      </c>
      <c r="X3888">
        <v>0</v>
      </c>
      <c r="Z3888" t="s">
        <v>102</v>
      </c>
      <c r="AA3888">
        <v>1</v>
      </c>
      <c r="AB3888" t="s">
        <v>103</v>
      </c>
      <c r="AC3888" t="s">
        <v>104</v>
      </c>
      <c r="AD3888">
        <v>1</v>
      </c>
      <c r="AE3888" t="s">
        <v>138</v>
      </c>
      <c r="AG3888" t="s">
        <v>148</v>
      </c>
      <c r="AJ3888" t="s">
        <v>107</v>
      </c>
      <c r="AK3888" t="s">
        <v>18625</v>
      </c>
    </row>
    <row r="3889" spans="1:37" hidden="1" x14ac:dyDescent="0.25">
      <c r="A3889" t="s">
        <v>18626</v>
      </c>
      <c r="B3889" t="e">
        <f>VLOOKUP(A3889,[2]mp_ALL!B$1:B$557,1,0)</f>
        <v>#N/A</v>
      </c>
      <c r="C3889" t="s">
        <v>18627</v>
      </c>
      <c r="D3889" t="s">
        <v>38</v>
      </c>
      <c r="E3889" t="s">
        <v>88</v>
      </c>
      <c r="F3889" t="s">
        <v>8284</v>
      </c>
      <c r="G3889" t="s">
        <v>8285</v>
      </c>
      <c r="H3889" t="s">
        <v>91</v>
      </c>
      <c r="I3889" t="s">
        <v>8078</v>
      </c>
      <c r="J3889">
        <v>1</v>
      </c>
      <c r="K3889" t="s">
        <v>232</v>
      </c>
      <c r="L3889">
        <v>0</v>
      </c>
      <c r="M3889" t="s">
        <v>233</v>
      </c>
      <c r="N3889" t="s">
        <v>234</v>
      </c>
      <c r="O3889" t="s">
        <v>992</v>
      </c>
      <c r="P3889" t="s">
        <v>2690</v>
      </c>
      <c r="Q3889" t="s">
        <v>8079</v>
      </c>
      <c r="R3889" t="s">
        <v>117</v>
      </c>
      <c r="S3889" t="s">
        <v>949</v>
      </c>
      <c r="T3889" t="s">
        <v>18628</v>
      </c>
      <c r="U3889" t="s">
        <v>18629</v>
      </c>
      <c r="V3889" s="41">
        <v>41743</v>
      </c>
      <c r="W3889" s="41">
        <v>33829</v>
      </c>
      <c r="X3889">
        <v>1</v>
      </c>
      <c r="Y3889">
        <v>0</v>
      </c>
      <c r="Z3889" t="s">
        <v>102</v>
      </c>
      <c r="AA3889">
        <v>1</v>
      </c>
      <c r="AB3889" t="s">
        <v>103</v>
      </c>
      <c r="AC3889" t="s">
        <v>104</v>
      </c>
      <c r="AD3889">
        <v>1</v>
      </c>
      <c r="AE3889" t="s">
        <v>120</v>
      </c>
      <c r="AG3889" t="s">
        <v>121</v>
      </c>
      <c r="AJ3889" t="s">
        <v>1008</v>
      </c>
      <c r="AK3889" t="s">
        <v>18630</v>
      </c>
    </row>
    <row r="3890" spans="1:37" hidden="1" x14ac:dyDescent="0.25">
      <c r="A3890" t="s">
        <v>18631</v>
      </c>
      <c r="B3890" t="e">
        <f>VLOOKUP(A3890,[2]mp_ALL!B$1:B$557,1,0)</f>
        <v>#N/A</v>
      </c>
      <c r="C3890" t="s">
        <v>18632</v>
      </c>
      <c r="D3890" t="s">
        <v>38</v>
      </c>
      <c r="E3890" t="s">
        <v>88</v>
      </c>
      <c r="F3890" t="s">
        <v>8284</v>
      </c>
      <c r="G3890" t="s">
        <v>8285</v>
      </c>
      <c r="H3890" t="s">
        <v>91</v>
      </c>
      <c r="I3890" t="s">
        <v>3270</v>
      </c>
      <c r="J3890">
        <v>1</v>
      </c>
      <c r="K3890" t="s">
        <v>3218</v>
      </c>
      <c r="L3890">
        <v>1</v>
      </c>
      <c r="M3890" t="s">
        <v>435</v>
      </c>
      <c r="N3890" t="s">
        <v>436</v>
      </c>
      <c r="O3890" t="s">
        <v>3219</v>
      </c>
      <c r="P3890" t="s">
        <v>3271</v>
      </c>
      <c r="Q3890" t="s">
        <v>3272</v>
      </c>
      <c r="R3890" t="s">
        <v>117</v>
      </c>
      <c r="S3890" t="s">
        <v>163</v>
      </c>
      <c r="T3890" t="s">
        <v>18633</v>
      </c>
      <c r="U3890" t="s">
        <v>9170</v>
      </c>
      <c r="V3890" s="41">
        <v>41743</v>
      </c>
      <c r="W3890" s="41">
        <v>34459</v>
      </c>
      <c r="X3890">
        <v>1</v>
      </c>
      <c r="Y3890">
        <v>0</v>
      </c>
      <c r="Z3890" t="s">
        <v>102</v>
      </c>
      <c r="AA3890">
        <v>1</v>
      </c>
      <c r="AB3890" t="s">
        <v>103</v>
      </c>
      <c r="AC3890" t="s">
        <v>104</v>
      </c>
      <c r="AD3890">
        <v>1</v>
      </c>
      <c r="AE3890" t="s">
        <v>105</v>
      </c>
      <c r="AG3890" t="s">
        <v>148</v>
      </c>
      <c r="AJ3890" t="s">
        <v>2928</v>
      </c>
      <c r="AK3890" t="s">
        <v>18634</v>
      </c>
    </row>
    <row r="3891" spans="1:37" hidden="1" x14ac:dyDescent="0.25">
      <c r="A3891" t="s">
        <v>18635</v>
      </c>
      <c r="B3891" t="e">
        <f>VLOOKUP(A3891,[2]mp_ALL!B$1:B$557,1,0)</f>
        <v>#N/A</v>
      </c>
      <c r="C3891" t="s">
        <v>1882</v>
      </c>
      <c r="D3891" t="s">
        <v>38</v>
      </c>
      <c r="E3891" t="s">
        <v>88</v>
      </c>
      <c r="F3891" t="s">
        <v>8284</v>
      </c>
      <c r="G3891" t="s">
        <v>8285</v>
      </c>
      <c r="H3891" t="s">
        <v>91</v>
      </c>
      <c r="I3891" t="s">
        <v>8709</v>
      </c>
      <c r="J3891">
        <v>1</v>
      </c>
      <c r="K3891" t="s">
        <v>232</v>
      </c>
      <c r="L3891">
        <v>0</v>
      </c>
      <c r="M3891" t="s">
        <v>233</v>
      </c>
      <c r="N3891" t="s">
        <v>955</v>
      </c>
      <c r="O3891" t="s">
        <v>1156</v>
      </c>
      <c r="P3891" t="s">
        <v>4612</v>
      </c>
      <c r="Q3891" t="s">
        <v>8710</v>
      </c>
      <c r="R3891" t="s">
        <v>117</v>
      </c>
      <c r="S3891" t="s">
        <v>163</v>
      </c>
      <c r="T3891" t="s">
        <v>18636</v>
      </c>
      <c r="U3891" t="s">
        <v>18637</v>
      </c>
      <c r="V3891" s="41">
        <v>41743</v>
      </c>
      <c r="W3891" s="41">
        <v>34541</v>
      </c>
      <c r="X3891">
        <v>1</v>
      </c>
      <c r="Y3891">
        <v>1</v>
      </c>
      <c r="Z3891" t="s">
        <v>102</v>
      </c>
      <c r="AA3891">
        <v>1</v>
      </c>
      <c r="AB3891" t="s">
        <v>103</v>
      </c>
      <c r="AC3891" t="s">
        <v>104</v>
      </c>
      <c r="AD3891">
        <v>1</v>
      </c>
      <c r="AE3891" t="s">
        <v>120</v>
      </c>
      <c r="AG3891" t="s">
        <v>121</v>
      </c>
      <c r="AJ3891" t="s">
        <v>107</v>
      </c>
      <c r="AK3891" t="s">
        <v>18638</v>
      </c>
    </row>
    <row r="3892" spans="1:37" hidden="1" x14ac:dyDescent="0.25">
      <c r="A3892" t="s">
        <v>18639</v>
      </c>
      <c r="B3892" t="e">
        <f>VLOOKUP(A3892,[2]mp_ALL!B$1:B$557,1,0)</f>
        <v>#N/A</v>
      </c>
      <c r="C3892" t="s">
        <v>3069</v>
      </c>
      <c r="D3892" t="s">
        <v>38</v>
      </c>
      <c r="E3892" t="s">
        <v>88</v>
      </c>
      <c r="F3892" t="s">
        <v>8284</v>
      </c>
      <c r="G3892" t="s">
        <v>8285</v>
      </c>
      <c r="H3892" t="s">
        <v>91</v>
      </c>
      <c r="I3892" t="s">
        <v>9924</v>
      </c>
      <c r="J3892">
        <v>1</v>
      </c>
      <c r="K3892" t="s">
        <v>232</v>
      </c>
      <c r="L3892">
        <v>0</v>
      </c>
      <c r="M3892" t="s">
        <v>233</v>
      </c>
      <c r="N3892" t="s">
        <v>234</v>
      </c>
      <c r="O3892" t="s">
        <v>984</v>
      </c>
      <c r="P3892" t="s">
        <v>5118</v>
      </c>
      <c r="Q3892" t="s">
        <v>9925</v>
      </c>
      <c r="R3892" t="s">
        <v>117</v>
      </c>
      <c r="S3892" t="s">
        <v>949</v>
      </c>
      <c r="T3892" t="s">
        <v>18640</v>
      </c>
      <c r="U3892" t="s">
        <v>2089</v>
      </c>
      <c r="V3892" s="41">
        <v>41743</v>
      </c>
      <c r="W3892" s="41">
        <v>34213</v>
      </c>
      <c r="X3892">
        <v>1</v>
      </c>
      <c r="Y3892">
        <v>2</v>
      </c>
      <c r="Z3892" t="s">
        <v>102</v>
      </c>
      <c r="AA3892">
        <v>1</v>
      </c>
      <c r="AB3892" t="s">
        <v>103</v>
      </c>
      <c r="AC3892" t="s">
        <v>104</v>
      </c>
      <c r="AD3892">
        <v>1</v>
      </c>
      <c r="AE3892" t="s">
        <v>120</v>
      </c>
      <c r="AG3892" t="s">
        <v>121</v>
      </c>
      <c r="AJ3892" t="s">
        <v>107</v>
      </c>
      <c r="AK3892" t="s">
        <v>18641</v>
      </c>
    </row>
    <row r="3893" spans="1:37" hidden="1" x14ac:dyDescent="0.25">
      <c r="A3893" t="s">
        <v>18642</v>
      </c>
      <c r="B3893" t="e">
        <f>VLOOKUP(A3893,[2]mp_ALL!B$1:B$557,1,0)</f>
        <v>#N/A</v>
      </c>
      <c r="C3893" t="s">
        <v>18643</v>
      </c>
      <c r="D3893" t="s">
        <v>38</v>
      </c>
      <c r="E3893" t="s">
        <v>88</v>
      </c>
      <c r="F3893" t="s">
        <v>8284</v>
      </c>
      <c r="G3893" t="s">
        <v>8285</v>
      </c>
      <c r="H3893" t="s">
        <v>91</v>
      </c>
      <c r="I3893" t="s">
        <v>18644</v>
      </c>
      <c r="J3893">
        <v>1</v>
      </c>
      <c r="K3893" t="s">
        <v>581</v>
      </c>
      <c r="L3893">
        <v>1</v>
      </c>
      <c r="M3893" t="s">
        <v>113</v>
      </c>
      <c r="N3893" t="s">
        <v>582</v>
      </c>
      <c r="O3893" t="s">
        <v>583</v>
      </c>
      <c r="P3893" t="s">
        <v>584</v>
      </c>
      <c r="Q3893" t="s">
        <v>11025</v>
      </c>
      <c r="R3893" t="s">
        <v>117</v>
      </c>
      <c r="S3893" t="s">
        <v>199</v>
      </c>
      <c r="T3893" t="s">
        <v>18645</v>
      </c>
      <c r="U3893" t="s">
        <v>18646</v>
      </c>
      <c r="V3893" s="41">
        <v>41743</v>
      </c>
      <c r="W3893" s="41">
        <v>34004</v>
      </c>
      <c r="X3893">
        <v>1</v>
      </c>
      <c r="Y3893">
        <v>0</v>
      </c>
      <c r="Z3893" t="s">
        <v>102</v>
      </c>
      <c r="AA3893">
        <v>1</v>
      </c>
      <c r="AB3893" t="s">
        <v>103</v>
      </c>
      <c r="AC3893" t="s">
        <v>104</v>
      </c>
      <c r="AD3893">
        <v>1</v>
      </c>
      <c r="AE3893" t="s">
        <v>138</v>
      </c>
      <c r="AG3893" t="s">
        <v>121</v>
      </c>
      <c r="AJ3893" t="s">
        <v>190</v>
      </c>
      <c r="AK3893" t="s">
        <v>18647</v>
      </c>
    </row>
    <row r="3894" spans="1:37" hidden="1" x14ac:dyDescent="0.25">
      <c r="A3894" t="s">
        <v>18648</v>
      </c>
      <c r="B3894" t="e">
        <f>VLOOKUP(A3894,[2]mp_ALL!B$1:B$557,1,0)</f>
        <v>#N/A</v>
      </c>
      <c r="C3894" t="s">
        <v>18649</v>
      </c>
      <c r="D3894" t="s">
        <v>38</v>
      </c>
      <c r="E3894" t="s">
        <v>88</v>
      </c>
      <c r="F3894" t="s">
        <v>8284</v>
      </c>
      <c r="G3894" t="s">
        <v>8285</v>
      </c>
      <c r="H3894" t="s">
        <v>91</v>
      </c>
      <c r="I3894" t="s">
        <v>4611</v>
      </c>
      <c r="J3894">
        <v>1</v>
      </c>
      <c r="K3894" t="s">
        <v>954</v>
      </c>
      <c r="L3894">
        <v>0</v>
      </c>
      <c r="M3894" t="s">
        <v>233</v>
      </c>
      <c r="N3894" t="s">
        <v>955</v>
      </c>
      <c r="O3894" t="s">
        <v>1156</v>
      </c>
      <c r="P3894" t="s">
        <v>4612</v>
      </c>
      <c r="Q3894" t="s">
        <v>4613</v>
      </c>
      <c r="R3894" t="s">
        <v>117</v>
      </c>
      <c r="S3894" t="s">
        <v>163</v>
      </c>
      <c r="T3894" t="s">
        <v>18650</v>
      </c>
      <c r="U3894" t="s">
        <v>18651</v>
      </c>
      <c r="V3894" s="41">
        <v>41743</v>
      </c>
      <c r="W3894" s="41">
        <v>34038</v>
      </c>
      <c r="X3894">
        <v>1</v>
      </c>
      <c r="Y3894">
        <v>0</v>
      </c>
      <c r="Z3894" t="s">
        <v>102</v>
      </c>
      <c r="AA3894">
        <v>1</v>
      </c>
      <c r="AB3894" t="s">
        <v>103</v>
      </c>
      <c r="AC3894" t="s">
        <v>104</v>
      </c>
      <c r="AD3894">
        <v>1</v>
      </c>
      <c r="AE3894" t="s">
        <v>120</v>
      </c>
      <c r="AG3894" t="s">
        <v>121</v>
      </c>
      <c r="AJ3894" t="s">
        <v>490</v>
      </c>
      <c r="AK3894" t="s">
        <v>18652</v>
      </c>
    </row>
    <row r="3895" spans="1:37" hidden="1" x14ac:dyDescent="0.25">
      <c r="A3895" t="s">
        <v>18653</v>
      </c>
      <c r="B3895" t="e">
        <f>VLOOKUP(A3895,[2]mp_ALL!B$1:B$557,1,0)</f>
        <v>#N/A</v>
      </c>
      <c r="C3895" t="s">
        <v>18654</v>
      </c>
      <c r="D3895" t="s">
        <v>38</v>
      </c>
      <c r="E3895" t="s">
        <v>88</v>
      </c>
      <c r="F3895" t="s">
        <v>8284</v>
      </c>
      <c r="G3895" t="s">
        <v>8285</v>
      </c>
      <c r="H3895" t="s">
        <v>91</v>
      </c>
      <c r="I3895" t="s">
        <v>9910</v>
      </c>
      <c r="J3895">
        <v>1</v>
      </c>
      <c r="K3895" t="s">
        <v>232</v>
      </c>
      <c r="L3895">
        <v>1</v>
      </c>
      <c r="M3895" t="s">
        <v>233</v>
      </c>
      <c r="N3895" t="s">
        <v>234</v>
      </c>
      <c r="O3895" t="s">
        <v>235</v>
      </c>
      <c r="P3895" t="s">
        <v>9911</v>
      </c>
      <c r="Q3895" t="s">
        <v>9912</v>
      </c>
      <c r="R3895" t="s">
        <v>117</v>
      </c>
      <c r="S3895" t="s">
        <v>949</v>
      </c>
      <c r="T3895" t="s">
        <v>18655</v>
      </c>
      <c r="U3895" t="s">
        <v>3790</v>
      </c>
      <c r="V3895" s="41">
        <v>41743</v>
      </c>
      <c r="W3895" s="41">
        <v>34033</v>
      </c>
      <c r="X3895">
        <v>1</v>
      </c>
      <c r="Y3895">
        <v>1</v>
      </c>
      <c r="Z3895" t="s">
        <v>102</v>
      </c>
      <c r="AA3895">
        <v>1</v>
      </c>
      <c r="AB3895" t="s">
        <v>103</v>
      </c>
      <c r="AC3895" t="s">
        <v>104</v>
      </c>
      <c r="AD3895">
        <v>1</v>
      </c>
      <c r="AE3895" t="s">
        <v>105</v>
      </c>
      <c r="AG3895" t="s">
        <v>121</v>
      </c>
      <c r="AJ3895" t="s">
        <v>107</v>
      </c>
      <c r="AK3895" t="s">
        <v>18656</v>
      </c>
    </row>
    <row r="3896" spans="1:37" hidden="1" x14ac:dyDescent="0.25">
      <c r="A3896" t="s">
        <v>18657</v>
      </c>
      <c r="B3896" t="e">
        <f>VLOOKUP(A3896,[2]mp_ALL!B$1:B$557,1,0)</f>
        <v>#N/A</v>
      </c>
      <c r="C3896" t="s">
        <v>18658</v>
      </c>
      <c r="D3896" t="s">
        <v>38</v>
      </c>
      <c r="E3896" t="s">
        <v>88</v>
      </c>
      <c r="F3896" t="s">
        <v>8284</v>
      </c>
      <c r="G3896" t="s">
        <v>8285</v>
      </c>
      <c r="H3896" t="s">
        <v>91</v>
      </c>
      <c r="I3896" t="s">
        <v>10270</v>
      </c>
      <c r="J3896">
        <v>1</v>
      </c>
      <c r="K3896" t="s">
        <v>232</v>
      </c>
      <c r="L3896">
        <v>1</v>
      </c>
      <c r="M3896" t="s">
        <v>233</v>
      </c>
      <c r="N3896" t="s">
        <v>234</v>
      </c>
      <c r="O3896" t="s">
        <v>235</v>
      </c>
      <c r="P3896" t="s">
        <v>236</v>
      </c>
      <c r="Q3896" t="s">
        <v>10271</v>
      </c>
      <c r="R3896" t="s">
        <v>117</v>
      </c>
      <c r="S3896" t="s">
        <v>949</v>
      </c>
      <c r="T3896" t="s">
        <v>18659</v>
      </c>
      <c r="U3896" t="s">
        <v>4535</v>
      </c>
      <c r="V3896" s="41">
        <v>41743</v>
      </c>
      <c r="W3896" s="41">
        <v>34910</v>
      </c>
      <c r="X3896">
        <v>0</v>
      </c>
      <c r="Z3896" t="s">
        <v>102</v>
      </c>
      <c r="AA3896">
        <v>1</v>
      </c>
      <c r="AB3896" t="s">
        <v>103</v>
      </c>
      <c r="AC3896" t="s">
        <v>104</v>
      </c>
      <c r="AD3896">
        <v>1</v>
      </c>
      <c r="AE3896" t="s">
        <v>105</v>
      </c>
      <c r="AG3896" t="s">
        <v>121</v>
      </c>
      <c r="AJ3896" t="s">
        <v>490</v>
      </c>
      <c r="AK3896" t="s">
        <v>18660</v>
      </c>
    </row>
    <row r="3897" spans="1:37" hidden="1" x14ac:dyDescent="0.25">
      <c r="A3897" t="s">
        <v>18661</v>
      </c>
      <c r="B3897" t="e">
        <f>VLOOKUP(A3897,[2]mp_ALL!B$1:B$557,1,0)</f>
        <v>#N/A</v>
      </c>
      <c r="C3897" t="s">
        <v>18662</v>
      </c>
      <c r="D3897" t="s">
        <v>38</v>
      </c>
      <c r="E3897" t="s">
        <v>88</v>
      </c>
      <c r="F3897" t="s">
        <v>8284</v>
      </c>
      <c r="G3897" t="s">
        <v>8285</v>
      </c>
      <c r="H3897" t="s">
        <v>91</v>
      </c>
      <c r="I3897" t="s">
        <v>1211</v>
      </c>
      <c r="J3897">
        <v>1</v>
      </c>
      <c r="K3897" t="s">
        <v>1212</v>
      </c>
      <c r="L3897">
        <v>1</v>
      </c>
      <c r="M3897" t="s">
        <v>158</v>
      </c>
      <c r="N3897" t="s">
        <v>205</v>
      </c>
      <c r="O3897" t="s">
        <v>1213</v>
      </c>
      <c r="P3897" t="s">
        <v>1214</v>
      </c>
      <c r="Q3897" t="s">
        <v>1215</v>
      </c>
      <c r="R3897" t="s">
        <v>117</v>
      </c>
      <c r="S3897" t="s">
        <v>207</v>
      </c>
      <c r="T3897" t="s">
        <v>18663</v>
      </c>
      <c r="U3897" t="s">
        <v>15441</v>
      </c>
      <c r="V3897" s="41">
        <v>41743</v>
      </c>
      <c r="W3897" s="41">
        <v>34750</v>
      </c>
      <c r="X3897">
        <v>1</v>
      </c>
      <c r="Y3897">
        <v>0</v>
      </c>
      <c r="Z3897" t="s">
        <v>102</v>
      </c>
      <c r="AA3897">
        <v>1</v>
      </c>
      <c r="AB3897" t="s">
        <v>103</v>
      </c>
      <c r="AC3897" t="s">
        <v>104</v>
      </c>
      <c r="AD3897">
        <v>1</v>
      </c>
      <c r="AE3897" t="s">
        <v>105</v>
      </c>
      <c r="AG3897" t="s">
        <v>121</v>
      </c>
      <c r="AJ3897" t="s">
        <v>299</v>
      </c>
      <c r="AK3897" t="s">
        <v>18664</v>
      </c>
    </row>
    <row r="3898" spans="1:37" hidden="1" x14ac:dyDescent="0.25">
      <c r="A3898" t="s">
        <v>18665</v>
      </c>
      <c r="B3898" t="e">
        <f>VLOOKUP(A3898,[2]mp_ALL!B$1:B$557,1,0)</f>
        <v>#N/A</v>
      </c>
      <c r="C3898" t="s">
        <v>18666</v>
      </c>
      <c r="D3898" t="s">
        <v>38</v>
      </c>
      <c r="E3898" t="s">
        <v>88</v>
      </c>
      <c r="F3898" t="s">
        <v>8284</v>
      </c>
      <c r="G3898" t="s">
        <v>8285</v>
      </c>
      <c r="H3898" t="s">
        <v>91</v>
      </c>
      <c r="I3898" t="s">
        <v>4896</v>
      </c>
      <c r="J3898">
        <v>1</v>
      </c>
      <c r="K3898" t="s">
        <v>484</v>
      </c>
      <c r="L3898">
        <v>1</v>
      </c>
      <c r="M3898" t="s">
        <v>414</v>
      </c>
      <c r="N3898" t="s">
        <v>532</v>
      </c>
      <c r="O3898" t="s">
        <v>1089</v>
      </c>
      <c r="P3898" t="s">
        <v>1090</v>
      </c>
      <c r="Q3898" t="s">
        <v>4897</v>
      </c>
      <c r="R3898" t="s">
        <v>117</v>
      </c>
      <c r="S3898" t="s">
        <v>207</v>
      </c>
      <c r="T3898" t="s">
        <v>18667</v>
      </c>
      <c r="U3898" t="s">
        <v>7880</v>
      </c>
      <c r="V3898" s="41">
        <v>41743</v>
      </c>
      <c r="W3898" s="41">
        <v>35012</v>
      </c>
      <c r="X3898">
        <v>0</v>
      </c>
      <c r="Z3898" t="s">
        <v>102</v>
      </c>
      <c r="AA3898">
        <v>1</v>
      </c>
      <c r="AB3898" t="s">
        <v>103</v>
      </c>
      <c r="AC3898" t="s">
        <v>104</v>
      </c>
      <c r="AD3898">
        <v>1</v>
      </c>
      <c r="AE3898" t="s">
        <v>105</v>
      </c>
      <c r="AG3898" t="s">
        <v>121</v>
      </c>
      <c r="AJ3898" t="s">
        <v>1338</v>
      </c>
      <c r="AK3898" t="s">
        <v>18668</v>
      </c>
    </row>
    <row r="3899" spans="1:37" hidden="1" x14ac:dyDescent="0.25">
      <c r="A3899" t="s">
        <v>18669</v>
      </c>
      <c r="B3899" t="e">
        <f>VLOOKUP(A3899,[2]mp_ALL!B$1:B$557,1,0)</f>
        <v>#N/A</v>
      </c>
      <c r="C3899" t="s">
        <v>18670</v>
      </c>
      <c r="D3899" t="s">
        <v>38</v>
      </c>
      <c r="E3899" t="s">
        <v>88</v>
      </c>
      <c r="F3899" t="s">
        <v>8284</v>
      </c>
      <c r="G3899" t="s">
        <v>8285</v>
      </c>
      <c r="H3899" t="s">
        <v>91</v>
      </c>
      <c r="I3899" t="s">
        <v>5241</v>
      </c>
      <c r="J3899">
        <v>1</v>
      </c>
      <c r="K3899" t="s">
        <v>667</v>
      </c>
      <c r="L3899">
        <v>1</v>
      </c>
      <c r="M3899" t="s">
        <v>113</v>
      </c>
      <c r="N3899" t="s">
        <v>195</v>
      </c>
      <c r="O3899" t="s">
        <v>1273</v>
      </c>
      <c r="P3899" t="s">
        <v>1274</v>
      </c>
      <c r="Q3899" t="s">
        <v>5242</v>
      </c>
      <c r="R3899" t="s">
        <v>117</v>
      </c>
      <c r="S3899" t="s">
        <v>199</v>
      </c>
      <c r="T3899" t="s">
        <v>18671</v>
      </c>
      <c r="U3899" t="s">
        <v>18672</v>
      </c>
      <c r="V3899" s="41">
        <v>41750</v>
      </c>
      <c r="W3899" s="41">
        <v>34192</v>
      </c>
      <c r="X3899">
        <v>1</v>
      </c>
      <c r="Y3899">
        <v>0</v>
      </c>
      <c r="Z3899" t="s">
        <v>102</v>
      </c>
      <c r="AA3899">
        <v>1</v>
      </c>
      <c r="AB3899" t="s">
        <v>103</v>
      </c>
      <c r="AC3899" t="s">
        <v>104</v>
      </c>
      <c r="AD3899">
        <v>1</v>
      </c>
      <c r="AE3899" t="s">
        <v>105</v>
      </c>
      <c r="AG3899" t="s">
        <v>121</v>
      </c>
      <c r="AJ3899" t="s">
        <v>352</v>
      </c>
      <c r="AK3899" t="s">
        <v>18673</v>
      </c>
    </row>
    <row r="3900" spans="1:37" hidden="1" x14ac:dyDescent="0.25">
      <c r="A3900" t="s">
        <v>18674</v>
      </c>
      <c r="B3900" t="e">
        <f>VLOOKUP(A3900,[2]mp_ALL!B$1:B$557,1,0)</f>
        <v>#N/A</v>
      </c>
      <c r="C3900" t="s">
        <v>18675</v>
      </c>
      <c r="D3900" t="s">
        <v>38</v>
      </c>
      <c r="E3900" t="s">
        <v>88</v>
      </c>
      <c r="F3900" t="s">
        <v>8284</v>
      </c>
      <c r="G3900" t="s">
        <v>8285</v>
      </c>
      <c r="H3900" t="s">
        <v>91</v>
      </c>
      <c r="I3900" t="s">
        <v>6763</v>
      </c>
      <c r="J3900">
        <v>1</v>
      </c>
      <c r="K3900" t="s">
        <v>667</v>
      </c>
      <c r="L3900">
        <v>1</v>
      </c>
      <c r="M3900" t="s">
        <v>113</v>
      </c>
      <c r="N3900" t="s">
        <v>195</v>
      </c>
      <c r="O3900" t="s">
        <v>1273</v>
      </c>
      <c r="P3900" t="s">
        <v>1274</v>
      </c>
      <c r="Q3900" t="s">
        <v>1064</v>
      </c>
      <c r="R3900" t="s">
        <v>117</v>
      </c>
      <c r="S3900" t="s">
        <v>199</v>
      </c>
      <c r="T3900" t="s">
        <v>18676</v>
      </c>
      <c r="U3900" t="s">
        <v>18677</v>
      </c>
      <c r="V3900" s="41">
        <v>41750</v>
      </c>
      <c r="W3900" s="41">
        <v>34413</v>
      </c>
      <c r="X3900">
        <v>1</v>
      </c>
      <c r="Y3900">
        <v>0</v>
      </c>
      <c r="Z3900" t="s">
        <v>102</v>
      </c>
      <c r="AA3900">
        <v>1</v>
      </c>
      <c r="AB3900" t="s">
        <v>103</v>
      </c>
      <c r="AC3900" t="s">
        <v>104</v>
      </c>
      <c r="AD3900">
        <v>1</v>
      </c>
      <c r="AE3900" t="s">
        <v>105</v>
      </c>
      <c r="AG3900" t="s">
        <v>121</v>
      </c>
      <c r="AJ3900" t="s">
        <v>1528</v>
      </c>
      <c r="AK3900" t="s">
        <v>18678</v>
      </c>
    </row>
    <row r="3901" spans="1:37" hidden="1" x14ac:dyDescent="0.25">
      <c r="A3901" t="s">
        <v>18679</v>
      </c>
      <c r="B3901" t="e">
        <f>VLOOKUP(A3901,[2]mp_ALL!B$1:B$557,1,0)</f>
        <v>#N/A</v>
      </c>
      <c r="C3901" t="s">
        <v>18680</v>
      </c>
      <c r="D3901" t="s">
        <v>38</v>
      </c>
      <c r="E3901" t="s">
        <v>88</v>
      </c>
      <c r="F3901" t="s">
        <v>8284</v>
      </c>
      <c r="G3901" t="s">
        <v>8285</v>
      </c>
      <c r="H3901" t="s">
        <v>91</v>
      </c>
      <c r="I3901" t="s">
        <v>8094</v>
      </c>
      <c r="J3901">
        <v>1</v>
      </c>
      <c r="K3901" t="s">
        <v>484</v>
      </c>
      <c r="L3901">
        <v>1</v>
      </c>
      <c r="M3901" t="s">
        <v>414</v>
      </c>
      <c r="N3901" t="s">
        <v>159</v>
      </c>
      <c r="O3901" t="s">
        <v>485</v>
      </c>
      <c r="P3901" t="s">
        <v>486</v>
      </c>
      <c r="Q3901" t="s">
        <v>8095</v>
      </c>
      <c r="R3901" t="s">
        <v>117</v>
      </c>
      <c r="S3901" t="s">
        <v>163</v>
      </c>
      <c r="T3901" t="s">
        <v>18681</v>
      </c>
      <c r="U3901" t="s">
        <v>18385</v>
      </c>
      <c r="V3901" s="41">
        <v>41750</v>
      </c>
      <c r="W3901" s="41">
        <v>34327</v>
      </c>
      <c r="X3901">
        <v>1</v>
      </c>
      <c r="Y3901">
        <v>0</v>
      </c>
      <c r="Z3901" t="s">
        <v>102</v>
      </c>
      <c r="AA3901">
        <v>1</v>
      </c>
      <c r="AB3901" t="s">
        <v>103</v>
      </c>
      <c r="AC3901" t="s">
        <v>104</v>
      </c>
      <c r="AD3901">
        <v>1</v>
      </c>
      <c r="AE3901" t="s">
        <v>105</v>
      </c>
      <c r="AG3901" t="s">
        <v>121</v>
      </c>
      <c r="AJ3901" t="s">
        <v>299</v>
      </c>
      <c r="AK3901" t="s">
        <v>18682</v>
      </c>
    </row>
    <row r="3902" spans="1:37" hidden="1" x14ac:dyDescent="0.25">
      <c r="A3902" t="s">
        <v>18683</v>
      </c>
      <c r="B3902" t="e">
        <f>VLOOKUP(A3902,[2]mp_ALL!B$1:B$557,1,0)</f>
        <v>#N/A</v>
      </c>
      <c r="C3902" t="s">
        <v>18684</v>
      </c>
      <c r="D3902" t="s">
        <v>38</v>
      </c>
      <c r="E3902" t="s">
        <v>88</v>
      </c>
      <c r="F3902" t="s">
        <v>8284</v>
      </c>
      <c r="G3902" t="s">
        <v>8285</v>
      </c>
      <c r="H3902" t="s">
        <v>91</v>
      </c>
      <c r="I3902" t="s">
        <v>8976</v>
      </c>
      <c r="J3902">
        <v>1</v>
      </c>
      <c r="K3902" t="s">
        <v>1396</v>
      </c>
      <c r="L3902">
        <v>1</v>
      </c>
      <c r="M3902" t="s">
        <v>414</v>
      </c>
      <c r="N3902" t="s">
        <v>159</v>
      </c>
      <c r="O3902" t="s">
        <v>1672</v>
      </c>
      <c r="P3902" t="s">
        <v>1673</v>
      </c>
      <c r="Q3902" t="s">
        <v>8977</v>
      </c>
      <c r="R3902" t="s">
        <v>117</v>
      </c>
      <c r="S3902" t="s">
        <v>163</v>
      </c>
      <c r="T3902" t="s">
        <v>18685</v>
      </c>
      <c r="U3902" t="s">
        <v>4954</v>
      </c>
      <c r="V3902" s="41">
        <v>41757</v>
      </c>
      <c r="W3902" s="41">
        <v>33866</v>
      </c>
      <c r="X3902">
        <v>1</v>
      </c>
      <c r="Y3902">
        <v>1</v>
      </c>
      <c r="Z3902" t="s">
        <v>102</v>
      </c>
      <c r="AA3902">
        <v>1</v>
      </c>
      <c r="AB3902" t="s">
        <v>103</v>
      </c>
      <c r="AC3902" t="s">
        <v>104</v>
      </c>
      <c r="AD3902">
        <v>1</v>
      </c>
      <c r="AE3902" t="s">
        <v>105</v>
      </c>
      <c r="AG3902" t="s">
        <v>121</v>
      </c>
      <c r="AJ3902" t="s">
        <v>107</v>
      </c>
      <c r="AK3902" t="s">
        <v>18686</v>
      </c>
    </row>
    <row r="3903" spans="1:37" hidden="1" x14ac:dyDescent="0.25">
      <c r="A3903" t="s">
        <v>18687</v>
      </c>
      <c r="B3903" t="e">
        <f>VLOOKUP(A3903,[2]mp_ALL!B$1:B$557,1,0)</f>
        <v>#N/A</v>
      </c>
      <c r="C3903" t="s">
        <v>18688</v>
      </c>
      <c r="D3903" t="s">
        <v>38</v>
      </c>
      <c r="E3903" t="s">
        <v>88</v>
      </c>
      <c r="F3903" t="s">
        <v>8284</v>
      </c>
      <c r="G3903" t="s">
        <v>8285</v>
      </c>
      <c r="H3903" t="s">
        <v>91</v>
      </c>
      <c r="I3903" t="s">
        <v>9460</v>
      </c>
      <c r="J3903">
        <v>1</v>
      </c>
      <c r="K3903" t="s">
        <v>674</v>
      </c>
      <c r="L3903">
        <v>1</v>
      </c>
      <c r="M3903" t="s">
        <v>414</v>
      </c>
      <c r="N3903" t="s">
        <v>415</v>
      </c>
      <c r="O3903" t="s">
        <v>675</v>
      </c>
      <c r="P3903" t="s">
        <v>676</v>
      </c>
      <c r="Q3903" t="s">
        <v>9461</v>
      </c>
      <c r="R3903" t="s">
        <v>117</v>
      </c>
      <c r="S3903" t="s">
        <v>199</v>
      </c>
      <c r="T3903" t="s">
        <v>18689</v>
      </c>
      <c r="U3903" t="s">
        <v>18690</v>
      </c>
      <c r="V3903" s="41">
        <v>41757</v>
      </c>
      <c r="W3903" s="41">
        <v>34278</v>
      </c>
      <c r="X3903">
        <v>1</v>
      </c>
      <c r="Y3903">
        <v>1</v>
      </c>
      <c r="Z3903" t="s">
        <v>102</v>
      </c>
      <c r="AA3903">
        <v>1</v>
      </c>
      <c r="AB3903" t="s">
        <v>103</v>
      </c>
      <c r="AC3903" t="s">
        <v>104</v>
      </c>
      <c r="AD3903">
        <v>1</v>
      </c>
      <c r="AE3903" t="s">
        <v>105</v>
      </c>
      <c r="AG3903" t="s">
        <v>121</v>
      </c>
      <c r="AJ3903" t="s">
        <v>1008</v>
      </c>
      <c r="AK3903" t="s">
        <v>18691</v>
      </c>
    </row>
    <row r="3904" spans="1:37" hidden="1" x14ac:dyDescent="0.25">
      <c r="A3904" t="s">
        <v>18692</v>
      </c>
      <c r="B3904" t="e">
        <f>VLOOKUP(A3904,[2]mp_ALL!B$1:B$557,1,0)</f>
        <v>#N/A</v>
      </c>
      <c r="C3904" t="s">
        <v>18693</v>
      </c>
      <c r="D3904" t="s">
        <v>38</v>
      </c>
      <c r="E3904" t="s">
        <v>88</v>
      </c>
      <c r="F3904" t="s">
        <v>8284</v>
      </c>
      <c r="G3904" t="s">
        <v>8285</v>
      </c>
      <c r="H3904" t="s">
        <v>91</v>
      </c>
      <c r="I3904" t="s">
        <v>8981</v>
      </c>
      <c r="J3904">
        <v>1</v>
      </c>
      <c r="K3904" t="s">
        <v>484</v>
      </c>
      <c r="L3904">
        <v>1</v>
      </c>
      <c r="M3904" t="s">
        <v>414</v>
      </c>
      <c r="N3904" t="s">
        <v>159</v>
      </c>
      <c r="O3904" t="s">
        <v>1366</v>
      </c>
      <c r="P3904" t="s">
        <v>5849</v>
      </c>
      <c r="Q3904" t="s">
        <v>8982</v>
      </c>
      <c r="R3904" t="s">
        <v>117</v>
      </c>
      <c r="S3904" t="s">
        <v>163</v>
      </c>
      <c r="T3904" t="s">
        <v>18694</v>
      </c>
      <c r="U3904" t="s">
        <v>2465</v>
      </c>
      <c r="V3904" s="41">
        <v>41757</v>
      </c>
      <c r="W3904" s="41">
        <v>34788</v>
      </c>
      <c r="X3904">
        <v>0</v>
      </c>
      <c r="Z3904" t="s">
        <v>102</v>
      </c>
      <c r="AA3904">
        <v>1</v>
      </c>
      <c r="AB3904" t="s">
        <v>103</v>
      </c>
      <c r="AC3904" t="s">
        <v>104</v>
      </c>
      <c r="AD3904">
        <v>1</v>
      </c>
      <c r="AE3904" t="s">
        <v>105</v>
      </c>
      <c r="AG3904" t="s">
        <v>121</v>
      </c>
      <c r="AJ3904" t="s">
        <v>107</v>
      </c>
      <c r="AK3904" t="s">
        <v>18695</v>
      </c>
    </row>
    <row r="3905" spans="1:37" hidden="1" x14ac:dyDescent="0.25">
      <c r="A3905" t="s">
        <v>18696</v>
      </c>
      <c r="B3905" t="e">
        <f>VLOOKUP(A3905,[2]mp_ALL!B$1:B$557,1,0)</f>
        <v>#N/A</v>
      </c>
      <c r="C3905" t="s">
        <v>18697</v>
      </c>
      <c r="D3905" t="s">
        <v>38</v>
      </c>
      <c r="E3905" t="s">
        <v>88</v>
      </c>
      <c r="F3905" t="s">
        <v>8284</v>
      </c>
      <c r="G3905" t="s">
        <v>8285</v>
      </c>
      <c r="H3905" t="s">
        <v>91</v>
      </c>
      <c r="I3905" t="s">
        <v>6143</v>
      </c>
      <c r="J3905">
        <v>1</v>
      </c>
      <c r="K3905" t="s">
        <v>3218</v>
      </c>
      <c r="L3905">
        <v>0</v>
      </c>
      <c r="M3905" t="s">
        <v>435</v>
      </c>
      <c r="N3905" t="s">
        <v>436</v>
      </c>
      <c r="O3905" t="s">
        <v>3219</v>
      </c>
      <c r="P3905" t="s">
        <v>3271</v>
      </c>
      <c r="Q3905" t="s">
        <v>6144</v>
      </c>
      <c r="R3905" t="s">
        <v>117</v>
      </c>
      <c r="S3905" t="s">
        <v>199</v>
      </c>
      <c r="T3905" t="s">
        <v>18698</v>
      </c>
      <c r="U3905" t="s">
        <v>14941</v>
      </c>
      <c r="V3905" s="41">
        <v>41757</v>
      </c>
      <c r="W3905" s="41">
        <v>34865</v>
      </c>
      <c r="X3905">
        <v>0</v>
      </c>
      <c r="Z3905" t="s">
        <v>102</v>
      </c>
      <c r="AA3905">
        <v>1</v>
      </c>
      <c r="AB3905" t="s">
        <v>103</v>
      </c>
      <c r="AC3905" t="s">
        <v>104</v>
      </c>
      <c r="AD3905">
        <v>1</v>
      </c>
      <c r="AE3905" t="s">
        <v>308</v>
      </c>
      <c r="AG3905" t="s">
        <v>148</v>
      </c>
      <c r="AJ3905" t="s">
        <v>1556</v>
      </c>
      <c r="AK3905" t="s">
        <v>18699</v>
      </c>
    </row>
    <row r="3906" spans="1:37" hidden="1" x14ac:dyDescent="0.25">
      <c r="A3906" t="s">
        <v>18700</v>
      </c>
      <c r="B3906" t="e">
        <f>VLOOKUP(A3906,[2]mp_ALL!B$1:B$557,1,0)</f>
        <v>#N/A</v>
      </c>
      <c r="C3906" t="s">
        <v>18701</v>
      </c>
      <c r="D3906" t="s">
        <v>38</v>
      </c>
      <c r="E3906" t="s">
        <v>88</v>
      </c>
      <c r="F3906" t="s">
        <v>8284</v>
      </c>
      <c r="G3906" t="s">
        <v>8285</v>
      </c>
      <c r="H3906" t="s">
        <v>91</v>
      </c>
      <c r="I3906" t="s">
        <v>9803</v>
      </c>
      <c r="J3906">
        <v>1</v>
      </c>
      <c r="K3906" t="s">
        <v>484</v>
      </c>
      <c r="L3906">
        <v>1</v>
      </c>
      <c r="M3906" t="s">
        <v>414</v>
      </c>
      <c r="N3906" t="s">
        <v>159</v>
      </c>
      <c r="O3906" t="s">
        <v>1397</v>
      </c>
      <c r="P3906" t="s">
        <v>1398</v>
      </c>
      <c r="Q3906" t="s">
        <v>9804</v>
      </c>
      <c r="R3906" t="s">
        <v>117</v>
      </c>
      <c r="S3906" t="s">
        <v>148</v>
      </c>
      <c r="T3906" t="s">
        <v>18702</v>
      </c>
      <c r="U3906" t="s">
        <v>17574</v>
      </c>
      <c r="V3906" s="41">
        <v>41757</v>
      </c>
      <c r="W3906" s="41">
        <v>33765</v>
      </c>
      <c r="X3906">
        <v>1</v>
      </c>
      <c r="Y3906">
        <v>1</v>
      </c>
      <c r="Z3906" t="s">
        <v>102</v>
      </c>
      <c r="AA3906">
        <v>1</v>
      </c>
      <c r="AB3906" t="s">
        <v>103</v>
      </c>
      <c r="AC3906" t="s">
        <v>104</v>
      </c>
      <c r="AD3906">
        <v>1</v>
      </c>
      <c r="AE3906" t="s">
        <v>105</v>
      </c>
      <c r="AG3906" t="s">
        <v>121</v>
      </c>
      <c r="AJ3906" t="s">
        <v>474</v>
      </c>
      <c r="AK3906" t="s">
        <v>18703</v>
      </c>
    </row>
    <row r="3907" spans="1:37" hidden="1" x14ac:dyDescent="0.25">
      <c r="A3907" t="s">
        <v>18704</v>
      </c>
      <c r="B3907" t="e">
        <f>VLOOKUP(A3907,[2]mp_ALL!B$1:B$557,1,0)</f>
        <v>#N/A</v>
      </c>
      <c r="C3907" t="s">
        <v>18705</v>
      </c>
      <c r="D3907" t="s">
        <v>38</v>
      </c>
      <c r="E3907" t="s">
        <v>88</v>
      </c>
      <c r="F3907" t="s">
        <v>8284</v>
      </c>
      <c r="G3907" t="s">
        <v>8285</v>
      </c>
      <c r="H3907" t="s">
        <v>91</v>
      </c>
      <c r="I3907" t="s">
        <v>2011</v>
      </c>
      <c r="J3907">
        <v>1</v>
      </c>
      <c r="K3907" t="s">
        <v>2003</v>
      </c>
      <c r="L3907">
        <v>0</v>
      </c>
      <c r="M3907" t="s">
        <v>158</v>
      </c>
      <c r="N3907" t="s">
        <v>2004</v>
      </c>
      <c r="O3907" t="s">
        <v>2005</v>
      </c>
      <c r="P3907" t="s">
        <v>2012</v>
      </c>
      <c r="Q3907" t="s">
        <v>2013</v>
      </c>
      <c r="R3907" t="s">
        <v>117</v>
      </c>
      <c r="S3907" t="s">
        <v>207</v>
      </c>
      <c r="T3907" t="s">
        <v>18706</v>
      </c>
      <c r="U3907" t="s">
        <v>18707</v>
      </c>
      <c r="V3907" s="41">
        <v>41757</v>
      </c>
      <c r="W3907" s="41">
        <v>33739</v>
      </c>
      <c r="X3907">
        <v>1</v>
      </c>
      <c r="Y3907">
        <v>1</v>
      </c>
      <c r="Z3907" t="s">
        <v>102</v>
      </c>
      <c r="AA3907">
        <v>1</v>
      </c>
      <c r="AB3907" t="s">
        <v>103</v>
      </c>
      <c r="AC3907" t="s">
        <v>104</v>
      </c>
      <c r="AD3907">
        <v>1</v>
      </c>
      <c r="AE3907" t="s">
        <v>120</v>
      </c>
      <c r="AG3907" t="s">
        <v>121</v>
      </c>
      <c r="AJ3907" t="s">
        <v>1528</v>
      </c>
      <c r="AK3907" t="s">
        <v>18708</v>
      </c>
    </row>
    <row r="3908" spans="1:37" hidden="1" x14ac:dyDescent="0.25">
      <c r="A3908" t="s">
        <v>18709</v>
      </c>
      <c r="B3908" t="e">
        <f>VLOOKUP(A3908,[2]mp_ALL!B$1:B$557,1,0)</f>
        <v>#N/A</v>
      </c>
      <c r="C3908" t="s">
        <v>18710</v>
      </c>
      <c r="D3908" t="s">
        <v>38</v>
      </c>
      <c r="E3908" t="s">
        <v>88</v>
      </c>
      <c r="F3908" t="s">
        <v>8284</v>
      </c>
      <c r="G3908" t="s">
        <v>8285</v>
      </c>
      <c r="H3908" t="s">
        <v>91</v>
      </c>
      <c r="I3908" t="s">
        <v>8146</v>
      </c>
      <c r="J3908">
        <v>1</v>
      </c>
      <c r="K3908" t="s">
        <v>513</v>
      </c>
      <c r="L3908">
        <v>1</v>
      </c>
      <c r="M3908" t="s">
        <v>435</v>
      </c>
      <c r="N3908" t="s">
        <v>505</v>
      </c>
      <c r="O3908" t="s">
        <v>514</v>
      </c>
      <c r="P3908" t="s">
        <v>515</v>
      </c>
      <c r="Q3908" t="s">
        <v>8147</v>
      </c>
      <c r="R3908" t="s">
        <v>117</v>
      </c>
      <c r="S3908" t="s">
        <v>148</v>
      </c>
      <c r="T3908" t="s">
        <v>18711</v>
      </c>
      <c r="U3908" t="s">
        <v>18712</v>
      </c>
      <c r="V3908" s="41">
        <v>41757</v>
      </c>
      <c r="W3908" s="41">
        <v>34100</v>
      </c>
      <c r="X3908">
        <v>0</v>
      </c>
      <c r="Z3908" t="s">
        <v>102</v>
      </c>
      <c r="AA3908">
        <v>1</v>
      </c>
      <c r="AB3908" t="s">
        <v>103</v>
      </c>
      <c r="AC3908" t="s">
        <v>104</v>
      </c>
      <c r="AD3908">
        <v>1</v>
      </c>
      <c r="AE3908" t="s">
        <v>138</v>
      </c>
      <c r="AG3908" t="s">
        <v>148</v>
      </c>
      <c r="AJ3908" t="s">
        <v>299</v>
      </c>
      <c r="AK3908" t="s">
        <v>18713</v>
      </c>
    </row>
    <row r="3909" spans="1:37" hidden="1" x14ac:dyDescent="0.25">
      <c r="A3909" t="s">
        <v>18714</v>
      </c>
      <c r="B3909" t="e">
        <f>VLOOKUP(A3909,[2]mp_ALL!B$1:B$557,1,0)</f>
        <v>#N/A</v>
      </c>
      <c r="C3909" t="s">
        <v>18715</v>
      </c>
      <c r="D3909" t="s">
        <v>38</v>
      </c>
      <c r="E3909" t="s">
        <v>88</v>
      </c>
      <c r="F3909" t="s">
        <v>8284</v>
      </c>
      <c r="G3909" t="s">
        <v>8285</v>
      </c>
      <c r="H3909" t="s">
        <v>91</v>
      </c>
      <c r="I3909" t="s">
        <v>6885</v>
      </c>
      <c r="J3909">
        <v>1</v>
      </c>
      <c r="K3909" t="s">
        <v>469</v>
      </c>
      <c r="L3909">
        <v>1</v>
      </c>
      <c r="M3909" t="s">
        <v>414</v>
      </c>
      <c r="N3909" t="s">
        <v>415</v>
      </c>
      <c r="O3909" t="s">
        <v>611</v>
      </c>
      <c r="P3909" t="s">
        <v>3300</v>
      </c>
      <c r="Q3909" t="s">
        <v>6886</v>
      </c>
      <c r="R3909" t="s">
        <v>117</v>
      </c>
      <c r="S3909" t="s">
        <v>199</v>
      </c>
      <c r="T3909" t="s">
        <v>18716</v>
      </c>
      <c r="U3909" t="s">
        <v>18717</v>
      </c>
      <c r="V3909" s="41">
        <v>41757</v>
      </c>
      <c r="W3909" s="41">
        <v>34288</v>
      </c>
      <c r="X3909">
        <v>1</v>
      </c>
      <c r="Y3909">
        <v>1</v>
      </c>
      <c r="Z3909" t="s">
        <v>102</v>
      </c>
      <c r="AA3909">
        <v>1</v>
      </c>
      <c r="AB3909" t="s">
        <v>103</v>
      </c>
      <c r="AC3909" t="s">
        <v>104</v>
      </c>
      <c r="AD3909">
        <v>1</v>
      </c>
      <c r="AE3909" t="s">
        <v>105</v>
      </c>
      <c r="AG3909" t="s">
        <v>121</v>
      </c>
      <c r="AJ3909" t="s">
        <v>3654</v>
      </c>
      <c r="AK3909" t="s">
        <v>18718</v>
      </c>
    </row>
    <row r="3910" spans="1:37" hidden="1" x14ac:dyDescent="0.25">
      <c r="A3910" t="s">
        <v>18719</v>
      </c>
      <c r="B3910" t="e">
        <f>VLOOKUP(A3910,[2]mp_ALL!B$1:B$557,1,0)</f>
        <v>#N/A</v>
      </c>
      <c r="C3910" t="s">
        <v>18720</v>
      </c>
      <c r="D3910" t="s">
        <v>38</v>
      </c>
      <c r="E3910" t="s">
        <v>88</v>
      </c>
      <c r="F3910" t="s">
        <v>8284</v>
      </c>
      <c r="G3910" t="s">
        <v>8285</v>
      </c>
      <c r="H3910" t="s">
        <v>91</v>
      </c>
      <c r="I3910" t="s">
        <v>9803</v>
      </c>
      <c r="J3910">
        <v>1</v>
      </c>
      <c r="K3910" t="s">
        <v>484</v>
      </c>
      <c r="L3910">
        <v>1</v>
      </c>
      <c r="M3910" t="s">
        <v>414</v>
      </c>
      <c r="N3910" t="s">
        <v>159</v>
      </c>
      <c r="O3910" t="s">
        <v>1397</v>
      </c>
      <c r="P3910" t="s">
        <v>1398</v>
      </c>
      <c r="Q3910" t="s">
        <v>9804</v>
      </c>
      <c r="R3910" t="s">
        <v>117</v>
      </c>
      <c r="S3910" t="s">
        <v>163</v>
      </c>
      <c r="T3910" t="s">
        <v>18721</v>
      </c>
      <c r="U3910" t="s">
        <v>18722</v>
      </c>
      <c r="V3910" s="41">
        <v>41757</v>
      </c>
      <c r="W3910" s="41">
        <v>34696</v>
      </c>
      <c r="X3910">
        <v>0</v>
      </c>
      <c r="Z3910" t="s">
        <v>102</v>
      </c>
      <c r="AA3910">
        <v>1</v>
      </c>
      <c r="AB3910" t="s">
        <v>103</v>
      </c>
      <c r="AC3910" t="s">
        <v>104</v>
      </c>
      <c r="AD3910">
        <v>1</v>
      </c>
      <c r="AE3910" t="s">
        <v>105</v>
      </c>
      <c r="AG3910" t="s">
        <v>121</v>
      </c>
      <c r="AJ3910" t="s">
        <v>694</v>
      </c>
      <c r="AK3910" t="s">
        <v>18723</v>
      </c>
    </row>
    <row r="3911" spans="1:37" hidden="1" x14ac:dyDescent="0.25">
      <c r="A3911" t="s">
        <v>18724</v>
      </c>
      <c r="B3911" t="e">
        <f>VLOOKUP(A3911,[2]mp_ALL!B$1:B$557,1,0)</f>
        <v>#N/A</v>
      </c>
      <c r="C3911" t="s">
        <v>18725</v>
      </c>
      <c r="D3911" t="s">
        <v>38</v>
      </c>
      <c r="E3911" t="s">
        <v>88</v>
      </c>
      <c r="F3911" t="s">
        <v>8284</v>
      </c>
      <c r="G3911" t="s">
        <v>8285</v>
      </c>
      <c r="H3911" t="s">
        <v>91</v>
      </c>
      <c r="I3911" t="s">
        <v>7909</v>
      </c>
      <c r="J3911">
        <v>1</v>
      </c>
      <c r="K3911" t="s">
        <v>2952</v>
      </c>
      <c r="L3911">
        <v>1</v>
      </c>
      <c r="M3911" t="s">
        <v>435</v>
      </c>
      <c r="N3911" t="s">
        <v>505</v>
      </c>
      <c r="O3911" t="s">
        <v>2953</v>
      </c>
      <c r="P3911" t="s">
        <v>2954</v>
      </c>
      <c r="Q3911" t="s">
        <v>7910</v>
      </c>
      <c r="R3911" t="s">
        <v>117</v>
      </c>
      <c r="S3911" t="s">
        <v>148</v>
      </c>
      <c r="T3911" t="s">
        <v>18726</v>
      </c>
      <c r="U3911" t="s">
        <v>18727</v>
      </c>
      <c r="V3911" s="41">
        <v>41757</v>
      </c>
      <c r="W3911" s="41">
        <v>34652</v>
      </c>
      <c r="X3911">
        <v>1</v>
      </c>
      <c r="Y3911">
        <v>1</v>
      </c>
      <c r="Z3911" t="s">
        <v>102</v>
      </c>
      <c r="AA3911">
        <v>1</v>
      </c>
      <c r="AB3911" t="s">
        <v>103</v>
      </c>
      <c r="AC3911" t="s">
        <v>104</v>
      </c>
      <c r="AD3911">
        <v>1</v>
      </c>
      <c r="AE3911" t="s">
        <v>105</v>
      </c>
      <c r="AG3911" t="s">
        <v>148</v>
      </c>
      <c r="AJ3911" t="s">
        <v>1008</v>
      </c>
      <c r="AK3911" t="s">
        <v>18728</v>
      </c>
    </row>
    <row r="3912" spans="1:37" hidden="1" x14ac:dyDescent="0.25">
      <c r="A3912" t="s">
        <v>18729</v>
      </c>
      <c r="B3912" t="e">
        <f>VLOOKUP(A3912,[2]mp_ALL!B$1:B$557,1,0)</f>
        <v>#N/A</v>
      </c>
      <c r="C3912" t="s">
        <v>18730</v>
      </c>
      <c r="D3912" t="s">
        <v>37</v>
      </c>
      <c r="E3912" t="s">
        <v>88</v>
      </c>
      <c r="F3912" t="s">
        <v>8284</v>
      </c>
      <c r="G3912" t="s">
        <v>8285</v>
      </c>
      <c r="H3912" t="s">
        <v>91</v>
      </c>
      <c r="I3912" t="s">
        <v>7934</v>
      </c>
      <c r="J3912">
        <v>1</v>
      </c>
      <c r="K3912" t="s">
        <v>2003</v>
      </c>
      <c r="L3912">
        <v>0</v>
      </c>
      <c r="M3912" t="s">
        <v>158</v>
      </c>
      <c r="N3912" t="s">
        <v>2004</v>
      </c>
      <c r="O3912" t="s">
        <v>2005</v>
      </c>
      <c r="P3912" t="s">
        <v>2006</v>
      </c>
      <c r="Q3912" t="s">
        <v>7935</v>
      </c>
      <c r="R3912" t="s">
        <v>117</v>
      </c>
      <c r="S3912" t="s">
        <v>207</v>
      </c>
      <c r="T3912" t="s">
        <v>18731</v>
      </c>
      <c r="U3912" t="s">
        <v>18732</v>
      </c>
      <c r="V3912" s="41">
        <v>41757</v>
      </c>
      <c r="W3912" s="41">
        <v>34823</v>
      </c>
      <c r="X3912">
        <v>0</v>
      </c>
      <c r="Z3912" t="s">
        <v>102</v>
      </c>
      <c r="AA3912">
        <v>1</v>
      </c>
      <c r="AB3912" t="s">
        <v>103</v>
      </c>
      <c r="AC3912" t="s">
        <v>104</v>
      </c>
      <c r="AD3912">
        <v>1</v>
      </c>
      <c r="AE3912" t="s">
        <v>120</v>
      </c>
      <c r="AG3912" t="s">
        <v>121</v>
      </c>
      <c r="AJ3912" t="s">
        <v>490</v>
      </c>
      <c r="AK3912" t="s">
        <v>18733</v>
      </c>
    </row>
    <row r="3913" spans="1:37" hidden="1" x14ac:dyDescent="0.25">
      <c r="A3913" t="s">
        <v>18734</v>
      </c>
      <c r="B3913" t="e">
        <f>VLOOKUP(A3913,[2]mp_ALL!B$1:B$557,1,0)</f>
        <v>#N/A</v>
      </c>
      <c r="C3913" t="s">
        <v>18735</v>
      </c>
      <c r="D3913" t="s">
        <v>38</v>
      </c>
      <c r="E3913" t="s">
        <v>88</v>
      </c>
      <c r="F3913" t="s">
        <v>8284</v>
      </c>
      <c r="G3913" t="s">
        <v>8285</v>
      </c>
      <c r="H3913" t="s">
        <v>91</v>
      </c>
      <c r="I3913" t="s">
        <v>5802</v>
      </c>
      <c r="J3913">
        <v>1</v>
      </c>
      <c r="K3913" t="s">
        <v>4989</v>
      </c>
      <c r="L3913">
        <v>1</v>
      </c>
      <c r="M3913" t="s">
        <v>414</v>
      </c>
      <c r="N3913" t="s">
        <v>415</v>
      </c>
      <c r="O3913" t="s">
        <v>675</v>
      </c>
      <c r="P3913" t="s">
        <v>5803</v>
      </c>
      <c r="Q3913" t="s">
        <v>5804</v>
      </c>
      <c r="R3913" t="s">
        <v>117</v>
      </c>
      <c r="S3913" t="s">
        <v>199</v>
      </c>
      <c r="T3913" t="s">
        <v>18736</v>
      </c>
      <c r="U3913" t="s">
        <v>13012</v>
      </c>
      <c r="V3913" s="41">
        <v>41757</v>
      </c>
      <c r="W3913" s="41">
        <v>34695</v>
      </c>
      <c r="X3913">
        <v>1</v>
      </c>
      <c r="Y3913">
        <v>0</v>
      </c>
      <c r="Z3913" t="s">
        <v>102</v>
      </c>
      <c r="AA3913">
        <v>1</v>
      </c>
      <c r="AB3913" t="s">
        <v>103</v>
      </c>
      <c r="AC3913" t="s">
        <v>104</v>
      </c>
      <c r="AD3913">
        <v>1</v>
      </c>
      <c r="AE3913" t="s">
        <v>105</v>
      </c>
      <c r="AG3913" t="s">
        <v>121</v>
      </c>
      <c r="AJ3913" t="s">
        <v>190</v>
      </c>
      <c r="AK3913" t="s">
        <v>18737</v>
      </c>
    </row>
    <row r="3914" spans="1:37" hidden="1" x14ac:dyDescent="0.25">
      <c r="A3914" t="s">
        <v>18738</v>
      </c>
      <c r="B3914" t="e">
        <f>VLOOKUP(A3914,[2]mp_ALL!B$1:B$557,1,0)</f>
        <v>#N/A</v>
      </c>
      <c r="C3914" t="s">
        <v>13790</v>
      </c>
      <c r="D3914" t="s">
        <v>38</v>
      </c>
      <c r="E3914" t="s">
        <v>88</v>
      </c>
      <c r="F3914" t="s">
        <v>8284</v>
      </c>
      <c r="G3914" t="s">
        <v>8285</v>
      </c>
      <c r="H3914" t="s">
        <v>91</v>
      </c>
      <c r="I3914" t="s">
        <v>7972</v>
      </c>
      <c r="J3914">
        <v>1</v>
      </c>
      <c r="K3914" t="s">
        <v>484</v>
      </c>
      <c r="L3914">
        <v>1</v>
      </c>
      <c r="M3914" t="s">
        <v>414</v>
      </c>
      <c r="N3914" t="s">
        <v>159</v>
      </c>
      <c r="O3914" t="s">
        <v>1366</v>
      </c>
      <c r="P3914" t="s">
        <v>1367</v>
      </c>
      <c r="Q3914" t="s">
        <v>7973</v>
      </c>
      <c r="R3914" t="s">
        <v>117</v>
      </c>
      <c r="S3914" t="s">
        <v>163</v>
      </c>
      <c r="T3914" t="s">
        <v>18739</v>
      </c>
      <c r="U3914" t="s">
        <v>18740</v>
      </c>
      <c r="V3914" s="41">
        <v>41757</v>
      </c>
      <c r="W3914" s="41">
        <v>34632</v>
      </c>
      <c r="X3914">
        <v>0</v>
      </c>
      <c r="Z3914" t="s">
        <v>102</v>
      </c>
      <c r="AA3914">
        <v>1</v>
      </c>
      <c r="AB3914" t="s">
        <v>103</v>
      </c>
      <c r="AC3914" t="s">
        <v>104</v>
      </c>
      <c r="AD3914">
        <v>1</v>
      </c>
      <c r="AE3914" t="s">
        <v>105</v>
      </c>
      <c r="AG3914" t="s">
        <v>121</v>
      </c>
      <c r="AJ3914" t="s">
        <v>421</v>
      </c>
      <c r="AK3914" t="s">
        <v>18741</v>
      </c>
    </row>
    <row r="3915" spans="1:37" hidden="1" x14ac:dyDescent="0.25">
      <c r="A3915" t="s">
        <v>18742</v>
      </c>
      <c r="B3915" t="e">
        <f>VLOOKUP(A3915,[2]mp_ALL!B$1:B$557,1,0)</f>
        <v>#N/A</v>
      </c>
      <c r="C3915" t="s">
        <v>18743</v>
      </c>
      <c r="D3915" t="s">
        <v>38</v>
      </c>
      <c r="E3915" t="s">
        <v>88</v>
      </c>
      <c r="F3915" t="s">
        <v>8284</v>
      </c>
      <c r="G3915" t="s">
        <v>8285</v>
      </c>
      <c r="H3915" t="s">
        <v>91</v>
      </c>
      <c r="I3915" t="s">
        <v>9825</v>
      </c>
      <c r="J3915">
        <v>1</v>
      </c>
      <c r="K3915" t="s">
        <v>513</v>
      </c>
      <c r="L3915">
        <v>0</v>
      </c>
      <c r="M3915" t="s">
        <v>435</v>
      </c>
      <c r="N3915" t="s">
        <v>436</v>
      </c>
      <c r="O3915" t="s">
        <v>1185</v>
      </c>
      <c r="P3915" t="s">
        <v>1374</v>
      </c>
      <c r="Q3915" t="s">
        <v>9826</v>
      </c>
      <c r="R3915" t="s">
        <v>117</v>
      </c>
      <c r="S3915" t="s">
        <v>163</v>
      </c>
      <c r="T3915" t="s">
        <v>18744</v>
      </c>
      <c r="U3915" t="s">
        <v>18745</v>
      </c>
      <c r="V3915" s="41">
        <v>41757</v>
      </c>
      <c r="W3915" s="41">
        <v>34465</v>
      </c>
      <c r="X3915">
        <v>1</v>
      </c>
      <c r="Y3915">
        <v>1</v>
      </c>
      <c r="Z3915" t="s">
        <v>102</v>
      </c>
      <c r="AA3915">
        <v>1</v>
      </c>
      <c r="AB3915" t="s">
        <v>103</v>
      </c>
      <c r="AC3915" t="s">
        <v>104</v>
      </c>
      <c r="AD3915">
        <v>1</v>
      </c>
      <c r="AE3915" t="s">
        <v>308</v>
      </c>
      <c r="AG3915" t="s">
        <v>148</v>
      </c>
      <c r="AJ3915" t="s">
        <v>1556</v>
      </c>
      <c r="AK3915" t="s">
        <v>18746</v>
      </c>
    </row>
    <row r="3916" spans="1:37" hidden="1" x14ac:dyDescent="0.25">
      <c r="A3916" t="s">
        <v>18747</v>
      </c>
      <c r="B3916" t="e">
        <f>VLOOKUP(A3916,[2]mp_ALL!B$1:B$557,1,0)</f>
        <v>#N/A</v>
      </c>
      <c r="C3916" t="s">
        <v>18748</v>
      </c>
      <c r="D3916" t="s">
        <v>38</v>
      </c>
      <c r="E3916" t="s">
        <v>88</v>
      </c>
      <c r="F3916" t="s">
        <v>8284</v>
      </c>
      <c r="G3916" t="s">
        <v>8285</v>
      </c>
      <c r="H3916" t="s">
        <v>91</v>
      </c>
      <c r="I3916" t="s">
        <v>1309</v>
      </c>
      <c r="J3916">
        <v>1</v>
      </c>
      <c r="K3916" t="s">
        <v>1310</v>
      </c>
      <c r="L3916">
        <v>1</v>
      </c>
      <c r="M3916" t="s">
        <v>414</v>
      </c>
      <c r="N3916" t="s">
        <v>159</v>
      </c>
      <c r="O3916" t="s">
        <v>1311</v>
      </c>
      <c r="P3916" t="s">
        <v>1312</v>
      </c>
      <c r="Q3916" t="s">
        <v>1313</v>
      </c>
      <c r="R3916" t="s">
        <v>117</v>
      </c>
      <c r="S3916" t="s">
        <v>163</v>
      </c>
      <c r="T3916" t="s">
        <v>18749</v>
      </c>
      <c r="U3916" t="s">
        <v>10352</v>
      </c>
      <c r="V3916" s="41">
        <v>41757</v>
      </c>
      <c r="W3916" s="41">
        <v>34825</v>
      </c>
      <c r="X3916">
        <v>0</v>
      </c>
      <c r="Z3916" t="s">
        <v>102</v>
      </c>
      <c r="AA3916">
        <v>1</v>
      </c>
      <c r="AB3916" t="s">
        <v>103</v>
      </c>
      <c r="AC3916" t="s">
        <v>104</v>
      </c>
      <c r="AD3916">
        <v>1</v>
      </c>
      <c r="AE3916" t="s">
        <v>105</v>
      </c>
      <c r="AG3916" t="s">
        <v>121</v>
      </c>
      <c r="AJ3916" t="s">
        <v>940</v>
      </c>
      <c r="AK3916" t="s">
        <v>18750</v>
      </c>
    </row>
    <row r="3917" spans="1:37" hidden="1" x14ac:dyDescent="0.25">
      <c r="A3917" t="s">
        <v>18751</v>
      </c>
      <c r="B3917" t="e">
        <f>VLOOKUP(A3917,[2]mp_ALL!B$1:B$557,1,0)</f>
        <v>#N/A</v>
      </c>
      <c r="C3917" t="s">
        <v>18752</v>
      </c>
      <c r="D3917" t="s">
        <v>38</v>
      </c>
      <c r="E3917" t="s">
        <v>88</v>
      </c>
      <c r="F3917" t="s">
        <v>8284</v>
      </c>
      <c r="G3917" t="s">
        <v>8285</v>
      </c>
      <c r="H3917" t="s">
        <v>91</v>
      </c>
      <c r="I3917" t="s">
        <v>8323</v>
      </c>
      <c r="J3917">
        <v>1</v>
      </c>
      <c r="K3917" t="s">
        <v>484</v>
      </c>
      <c r="L3917">
        <v>1</v>
      </c>
      <c r="M3917" t="s">
        <v>414</v>
      </c>
      <c r="N3917" t="s">
        <v>159</v>
      </c>
      <c r="O3917" t="s">
        <v>485</v>
      </c>
      <c r="P3917" t="s">
        <v>1178</v>
      </c>
      <c r="Q3917" t="s">
        <v>8324</v>
      </c>
      <c r="R3917" t="s">
        <v>117</v>
      </c>
      <c r="S3917" t="s">
        <v>163</v>
      </c>
      <c r="T3917" t="s">
        <v>18753</v>
      </c>
      <c r="U3917" t="s">
        <v>18754</v>
      </c>
      <c r="V3917" s="41">
        <v>41757</v>
      </c>
      <c r="W3917" s="41">
        <v>34825</v>
      </c>
      <c r="X3917">
        <v>1</v>
      </c>
      <c r="Y3917">
        <v>0</v>
      </c>
      <c r="Z3917" t="s">
        <v>102</v>
      </c>
      <c r="AA3917">
        <v>1</v>
      </c>
      <c r="AB3917" t="s">
        <v>103</v>
      </c>
      <c r="AC3917" t="s">
        <v>104</v>
      </c>
      <c r="AD3917">
        <v>1</v>
      </c>
      <c r="AE3917" t="s">
        <v>105</v>
      </c>
      <c r="AG3917" t="s">
        <v>121</v>
      </c>
      <c r="AJ3917" t="s">
        <v>663</v>
      </c>
      <c r="AK3917" t="s">
        <v>18755</v>
      </c>
    </row>
    <row r="3918" spans="1:37" hidden="1" x14ac:dyDescent="0.25">
      <c r="A3918" t="s">
        <v>18756</v>
      </c>
      <c r="B3918" t="e">
        <f>VLOOKUP(A3918,[2]mp_ALL!B$1:B$557,1,0)</f>
        <v>#N/A</v>
      </c>
      <c r="C3918" t="s">
        <v>18757</v>
      </c>
      <c r="D3918" t="s">
        <v>38</v>
      </c>
      <c r="E3918" t="s">
        <v>88</v>
      </c>
      <c r="F3918" t="s">
        <v>8284</v>
      </c>
      <c r="G3918" t="s">
        <v>8285</v>
      </c>
      <c r="H3918" t="s">
        <v>91</v>
      </c>
      <c r="I3918" t="s">
        <v>7810</v>
      </c>
      <c r="J3918">
        <v>1</v>
      </c>
      <c r="K3918" t="s">
        <v>2952</v>
      </c>
      <c r="L3918">
        <v>1</v>
      </c>
      <c r="M3918" t="s">
        <v>435</v>
      </c>
      <c r="N3918" t="s">
        <v>505</v>
      </c>
      <c r="O3918" t="s">
        <v>2953</v>
      </c>
      <c r="P3918" t="s">
        <v>7811</v>
      </c>
      <c r="Q3918" t="s">
        <v>7812</v>
      </c>
      <c r="R3918" t="s">
        <v>117</v>
      </c>
      <c r="S3918" t="s">
        <v>148</v>
      </c>
      <c r="T3918" t="s">
        <v>18758</v>
      </c>
      <c r="U3918" t="s">
        <v>18759</v>
      </c>
      <c r="V3918" s="41">
        <v>41757</v>
      </c>
      <c r="W3918" s="41">
        <v>35023</v>
      </c>
      <c r="X3918">
        <v>1</v>
      </c>
      <c r="Y3918">
        <v>1</v>
      </c>
      <c r="Z3918" t="s">
        <v>102</v>
      </c>
      <c r="AA3918">
        <v>1</v>
      </c>
      <c r="AB3918" t="s">
        <v>103</v>
      </c>
      <c r="AC3918" t="s">
        <v>104</v>
      </c>
      <c r="AD3918">
        <v>1</v>
      </c>
      <c r="AE3918" t="s">
        <v>105</v>
      </c>
      <c r="AG3918" t="s">
        <v>148</v>
      </c>
      <c r="AJ3918" t="s">
        <v>694</v>
      </c>
      <c r="AK3918" t="s">
        <v>18760</v>
      </c>
    </row>
    <row r="3919" spans="1:37" hidden="1" x14ac:dyDescent="0.25">
      <c r="A3919" t="s">
        <v>18761</v>
      </c>
      <c r="B3919" t="e">
        <f>VLOOKUP(A3919,[2]mp_ALL!B$1:B$557,1,0)</f>
        <v>#N/A</v>
      </c>
      <c r="C3919" t="s">
        <v>18762</v>
      </c>
      <c r="D3919" t="s">
        <v>38</v>
      </c>
      <c r="E3919" t="s">
        <v>88</v>
      </c>
      <c r="F3919" t="s">
        <v>8284</v>
      </c>
      <c r="G3919" t="s">
        <v>8285</v>
      </c>
      <c r="H3919" t="s">
        <v>91</v>
      </c>
      <c r="I3919" t="s">
        <v>8323</v>
      </c>
      <c r="J3919">
        <v>1</v>
      </c>
      <c r="K3919" t="s">
        <v>484</v>
      </c>
      <c r="L3919">
        <v>1</v>
      </c>
      <c r="M3919" t="s">
        <v>414</v>
      </c>
      <c r="N3919" t="s">
        <v>159</v>
      </c>
      <c r="O3919" t="s">
        <v>485</v>
      </c>
      <c r="P3919" t="s">
        <v>1178</v>
      </c>
      <c r="Q3919" t="s">
        <v>8324</v>
      </c>
      <c r="R3919" t="s">
        <v>117</v>
      </c>
      <c r="S3919" t="s">
        <v>163</v>
      </c>
      <c r="T3919" t="s">
        <v>18763</v>
      </c>
      <c r="U3919" t="s">
        <v>3743</v>
      </c>
      <c r="V3919" s="41">
        <v>41757</v>
      </c>
      <c r="W3919" s="41">
        <v>33838</v>
      </c>
      <c r="X3919">
        <v>1</v>
      </c>
      <c r="Y3919">
        <v>2</v>
      </c>
      <c r="Z3919" t="s">
        <v>102</v>
      </c>
      <c r="AA3919">
        <v>1</v>
      </c>
      <c r="AB3919" t="s">
        <v>103</v>
      </c>
      <c r="AC3919" t="s">
        <v>104</v>
      </c>
      <c r="AD3919">
        <v>1</v>
      </c>
      <c r="AE3919" t="s">
        <v>105</v>
      </c>
      <c r="AG3919" t="s">
        <v>121</v>
      </c>
      <c r="AJ3919" t="s">
        <v>107</v>
      </c>
      <c r="AK3919" t="s">
        <v>18764</v>
      </c>
    </row>
    <row r="3920" spans="1:37" hidden="1" x14ac:dyDescent="0.25">
      <c r="A3920" t="s">
        <v>18765</v>
      </c>
      <c r="B3920" t="e">
        <f>VLOOKUP(A3920,[2]mp_ALL!B$1:B$557,1,0)</f>
        <v>#N/A</v>
      </c>
      <c r="C3920" t="s">
        <v>18766</v>
      </c>
      <c r="D3920" t="s">
        <v>38</v>
      </c>
      <c r="E3920" t="s">
        <v>88</v>
      </c>
      <c r="F3920" t="s">
        <v>8284</v>
      </c>
      <c r="G3920" t="s">
        <v>8285</v>
      </c>
      <c r="H3920" t="s">
        <v>91</v>
      </c>
      <c r="I3920" t="s">
        <v>7280</v>
      </c>
      <c r="J3920">
        <v>1</v>
      </c>
      <c r="K3920" t="s">
        <v>3218</v>
      </c>
      <c r="L3920">
        <v>1</v>
      </c>
      <c r="M3920" t="s">
        <v>435</v>
      </c>
      <c r="N3920" t="s">
        <v>436</v>
      </c>
      <c r="O3920" t="s">
        <v>6200</v>
      </c>
      <c r="P3920" t="s">
        <v>6201</v>
      </c>
      <c r="Q3920" t="s">
        <v>7281</v>
      </c>
      <c r="R3920" t="s">
        <v>117</v>
      </c>
      <c r="S3920" t="s">
        <v>199</v>
      </c>
      <c r="T3920" t="s">
        <v>18767</v>
      </c>
      <c r="U3920" t="s">
        <v>12346</v>
      </c>
      <c r="V3920" s="41">
        <v>41757</v>
      </c>
      <c r="W3920" s="41">
        <v>34450</v>
      </c>
      <c r="X3920">
        <v>1</v>
      </c>
      <c r="Y3920">
        <v>0</v>
      </c>
      <c r="Z3920" t="s">
        <v>102</v>
      </c>
      <c r="AA3920">
        <v>1</v>
      </c>
      <c r="AB3920" t="s">
        <v>103</v>
      </c>
      <c r="AC3920" t="s">
        <v>104</v>
      </c>
      <c r="AD3920">
        <v>1</v>
      </c>
      <c r="AE3920" t="s">
        <v>105</v>
      </c>
      <c r="AG3920" t="s">
        <v>148</v>
      </c>
      <c r="AJ3920" t="s">
        <v>1008</v>
      </c>
      <c r="AK3920" t="s">
        <v>18768</v>
      </c>
    </row>
    <row r="3921" spans="1:37" hidden="1" x14ac:dyDescent="0.25">
      <c r="A3921" t="s">
        <v>18769</v>
      </c>
      <c r="B3921" t="e">
        <f>VLOOKUP(A3921,[2]mp_ALL!B$1:B$557,1,0)</f>
        <v>#N/A</v>
      </c>
      <c r="C3921" t="s">
        <v>18770</v>
      </c>
      <c r="D3921" t="s">
        <v>38</v>
      </c>
      <c r="E3921" t="s">
        <v>88</v>
      </c>
      <c r="F3921" t="s">
        <v>8284</v>
      </c>
      <c r="G3921" t="s">
        <v>8285</v>
      </c>
      <c r="H3921" t="s">
        <v>91</v>
      </c>
      <c r="I3921" t="s">
        <v>6617</v>
      </c>
      <c r="J3921">
        <v>1</v>
      </c>
      <c r="K3921" t="s">
        <v>1396</v>
      </c>
      <c r="L3921">
        <v>1</v>
      </c>
      <c r="M3921" t="s">
        <v>414</v>
      </c>
      <c r="N3921" t="s">
        <v>159</v>
      </c>
      <c r="O3921" t="s">
        <v>1672</v>
      </c>
      <c r="P3921" t="s">
        <v>1673</v>
      </c>
      <c r="Q3921" t="s">
        <v>6618</v>
      </c>
      <c r="R3921" t="s">
        <v>117</v>
      </c>
      <c r="S3921" t="s">
        <v>163</v>
      </c>
      <c r="T3921" t="s">
        <v>18771</v>
      </c>
      <c r="U3921" t="s">
        <v>17859</v>
      </c>
      <c r="V3921" s="41">
        <v>41757</v>
      </c>
      <c r="W3921" s="41">
        <v>34951</v>
      </c>
      <c r="X3921">
        <v>1</v>
      </c>
      <c r="Y3921">
        <v>0</v>
      </c>
      <c r="Z3921" t="s">
        <v>102</v>
      </c>
      <c r="AA3921">
        <v>1</v>
      </c>
      <c r="AB3921" t="s">
        <v>103</v>
      </c>
      <c r="AC3921" t="s">
        <v>104</v>
      </c>
      <c r="AD3921">
        <v>1</v>
      </c>
      <c r="AE3921" t="s">
        <v>105</v>
      </c>
      <c r="AG3921" t="s">
        <v>121</v>
      </c>
      <c r="AJ3921" t="s">
        <v>107</v>
      </c>
      <c r="AK3921" t="s">
        <v>18772</v>
      </c>
    </row>
    <row r="3922" spans="1:37" hidden="1" x14ac:dyDescent="0.25">
      <c r="A3922" t="s">
        <v>18773</v>
      </c>
      <c r="B3922" t="e">
        <f>VLOOKUP(A3922,[2]mp_ALL!B$1:B$557,1,0)</f>
        <v>#N/A</v>
      </c>
      <c r="C3922" t="s">
        <v>14256</v>
      </c>
      <c r="D3922" t="s">
        <v>38</v>
      </c>
      <c r="E3922" t="s">
        <v>88</v>
      </c>
      <c r="F3922" t="s">
        <v>8284</v>
      </c>
      <c r="G3922" t="s">
        <v>8285</v>
      </c>
      <c r="H3922" t="s">
        <v>91</v>
      </c>
      <c r="I3922" t="s">
        <v>3570</v>
      </c>
      <c r="J3922">
        <v>1</v>
      </c>
      <c r="K3922" t="s">
        <v>721</v>
      </c>
      <c r="L3922">
        <v>1</v>
      </c>
      <c r="M3922" t="s">
        <v>414</v>
      </c>
      <c r="N3922" t="s">
        <v>159</v>
      </c>
      <c r="O3922" t="s">
        <v>722</v>
      </c>
      <c r="P3922" t="s">
        <v>1352</v>
      </c>
      <c r="Q3922" t="s">
        <v>3571</v>
      </c>
      <c r="R3922" t="s">
        <v>117</v>
      </c>
      <c r="S3922" t="s">
        <v>163</v>
      </c>
      <c r="T3922" t="s">
        <v>18774</v>
      </c>
      <c r="U3922" t="s">
        <v>18775</v>
      </c>
      <c r="V3922" s="41">
        <v>41757</v>
      </c>
      <c r="W3922" s="41">
        <v>34520</v>
      </c>
      <c r="X3922">
        <v>1</v>
      </c>
      <c r="Y3922">
        <v>0</v>
      </c>
      <c r="Z3922" t="s">
        <v>102</v>
      </c>
      <c r="AA3922">
        <v>1</v>
      </c>
      <c r="AB3922" t="s">
        <v>103</v>
      </c>
      <c r="AC3922" t="s">
        <v>104</v>
      </c>
      <c r="AD3922">
        <v>1</v>
      </c>
      <c r="AE3922" t="s">
        <v>105</v>
      </c>
      <c r="AG3922" t="s">
        <v>121</v>
      </c>
      <c r="AJ3922" t="s">
        <v>1008</v>
      </c>
      <c r="AK3922" t="s">
        <v>18776</v>
      </c>
    </row>
    <row r="3923" spans="1:37" hidden="1" x14ac:dyDescent="0.25">
      <c r="A3923" t="s">
        <v>18777</v>
      </c>
      <c r="B3923" t="e">
        <f>VLOOKUP(A3923,[2]mp_ALL!B$1:B$557,1,0)</f>
        <v>#N/A</v>
      </c>
      <c r="C3923" t="s">
        <v>18778</v>
      </c>
      <c r="D3923" t="s">
        <v>38</v>
      </c>
      <c r="E3923" t="s">
        <v>88</v>
      </c>
      <c r="F3923" t="s">
        <v>8284</v>
      </c>
      <c r="G3923" t="s">
        <v>8285</v>
      </c>
      <c r="H3923" t="s">
        <v>91</v>
      </c>
      <c r="I3923" t="s">
        <v>5015</v>
      </c>
      <c r="J3923">
        <v>1</v>
      </c>
      <c r="K3923" t="s">
        <v>484</v>
      </c>
      <c r="L3923">
        <v>1</v>
      </c>
      <c r="M3923" t="s">
        <v>414</v>
      </c>
      <c r="N3923" t="s">
        <v>159</v>
      </c>
      <c r="O3923" t="s">
        <v>1366</v>
      </c>
      <c r="P3923" t="s">
        <v>1367</v>
      </c>
      <c r="Q3923" t="s">
        <v>5016</v>
      </c>
      <c r="R3923" t="s">
        <v>117</v>
      </c>
      <c r="S3923" t="s">
        <v>163</v>
      </c>
      <c r="T3923" t="s">
        <v>18779</v>
      </c>
      <c r="U3923" t="s">
        <v>11321</v>
      </c>
      <c r="V3923" s="41">
        <v>41757</v>
      </c>
      <c r="W3923" s="41">
        <v>34392</v>
      </c>
      <c r="X3923">
        <v>1</v>
      </c>
      <c r="Y3923">
        <v>2</v>
      </c>
      <c r="Z3923" t="s">
        <v>102</v>
      </c>
      <c r="AA3923">
        <v>1</v>
      </c>
      <c r="AB3923" t="s">
        <v>103</v>
      </c>
      <c r="AC3923" t="s">
        <v>104</v>
      </c>
      <c r="AD3923">
        <v>1</v>
      </c>
      <c r="AE3923" t="s">
        <v>105</v>
      </c>
      <c r="AG3923" t="s">
        <v>121</v>
      </c>
      <c r="AJ3923" t="s">
        <v>663</v>
      </c>
      <c r="AK3923" t="s">
        <v>18780</v>
      </c>
    </row>
    <row r="3924" spans="1:37" hidden="1" x14ac:dyDescent="0.25">
      <c r="A3924" t="s">
        <v>18781</v>
      </c>
      <c r="B3924" t="e">
        <f>VLOOKUP(A3924,[2]mp_ALL!B$1:B$557,1,0)</f>
        <v>#N/A</v>
      </c>
      <c r="C3924" t="s">
        <v>18782</v>
      </c>
      <c r="D3924" t="s">
        <v>38</v>
      </c>
      <c r="E3924" t="s">
        <v>88</v>
      </c>
      <c r="F3924" t="s">
        <v>8284</v>
      </c>
      <c r="G3924" t="s">
        <v>8285</v>
      </c>
      <c r="H3924" t="s">
        <v>91</v>
      </c>
      <c r="I3924" t="s">
        <v>18783</v>
      </c>
      <c r="J3924">
        <v>1</v>
      </c>
      <c r="K3924" t="s">
        <v>484</v>
      </c>
      <c r="L3924">
        <v>0</v>
      </c>
      <c r="M3924" t="s">
        <v>158</v>
      </c>
      <c r="N3924" t="s">
        <v>2004</v>
      </c>
      <c r="O3924" t="s">
        <v>7060</v>
      </c>
      <c r="P3924" t="s">
        <v>12994</v>
      </c>
      <c r="Q3924" t="s">
        <v>18784</v>
      </c>
      <c r="R3924" t="s">
        <v>117</v>
      </c>
      <c r="S3924" t="s">
        <v>163</v>
      </c>
      <c r="T3924" t="s">
        <v>18785</v>
      </c>
      <c r="U3924" t="s">
        <v>10968</v>
      </c>
      <c r="V3924" s="41">
        <v>41757</v>
      </c>
      <c r="W3924" s="41">
        <v>34320</v>
      </c>
      <c r="X3924">
        <v>1</v>
      </c>
      <c r="Y3924">
        <v>1</v>
      </c>
      <c r="Z3924" t="s">
        <v>102</v>
      </c>
      <c r="AA3924">
        <v>1</v>
      </c>
      <c r="AB3924" t="s">
        <v>103</v>
      </c>
      <c r="AC3924" t="s">
        <v>104</v>
      </c>
      <c r="AD3924">
        <v>1</v>
      </c>
      <c r="AE3924" t="s">
        <v>120</v>
      </c>
      <c r="AG3924" t="s">
        <v>121</v>
      </c>
      <c r="AJ3924" t="s">
        <v>2297</v>
      </c>
      <c r="AK3924" t="s">
        <v>18786</v>
      </c>
    </row>
    <row r="3925" spans="1:37" hidden="1" x14ac:dyDescent="0.25">
      <c r="A3925" t="s">
        <v>18787</v>
      </c>
      <c r="B3925" t="e">
        <f>VLOOKUP(A3925,[2]mp_ALL!B$1:B$557,1,0)</f>
        <v>#N/A</v>
      </c>
      <c r="C3925" t="s">
        <v>18788</v>
      </c>
      <c r="D3925" t="s">
        <v>38</v>
      </c>
      <c r="E3925" t="s">
        <v>88</v>
      </c>
      <c r="F3925" t="s">
        <v>8284</v>
      </c>
      <c r="G3925" t="s">
        <v>8285</v>
      </c>
      <c r="H3925" t="s">
        <v>91</v>
      </c>
      <c r="I3925" t="s">
        <v>7972</v>
      </c>
      <c r="J3925">
        <v>1</v>
      </c>
      <c r="K3925" t="s">
        <v>484</v>
      </c>
      <c r="L3925">
        <v>1</v>
      </c>
      <c r="M3925" t="s">
        <v>414</v>
      </c>
      <c r="N3925" t="s">
        <v>159</v>
      </c>
      <c r="O3925" t="s">
        <v>1366</v>
      </c>
      <c r="P3925" t="s">
        <v>1367</v>
      </c>
      <c r="Q3925" t="s">
        <v>7973</v>
      </c>
      <c r="R3925" t="s">
        <v>117</v>
      </c>
      <c r="S3925" t="s">
        <v>199</v>
      </c>
      <c r="T3925" t="s">
        <v>18789</v>
      </c>
      <c r="U3925" t="s">
        <v>18790</v>
      </c>
      <c r="V3925" s="41">
        <v>41757</v>
      </c>
      <c r="W3925" s="41">
        <v>34011</v>
      </c>
      <c r="X3925">
        <v>1</v>
      </c>
      <c r="Y3925">
        <v>2</v>
      </c>
      <c r="Z3925" t="s">
        <v>102</v>
      </c>
      <c r="AA3925">
        <v>1</v>
      </c>
      <c r="AB3925" t="s">
        <v>103</v>
      </c>
      <c r="AC3925" t="s">
        <v>104</v>
      </c>
      <c r="AD3925">
        <v>1</v>
      </c>
      <c r="AE3925" t="s">
        <v>105</v>
      </c>
      <c r="AG3925" t="s">
        <v>121</v>
      </c>
      <c r="AJ3925" t="s">
        <v>1153</v>
      </c>
      <c r="AK3925" t="s">
        <v>18791</v>
      </c>
    </row>
    <row r="3926" spans="1:37" hidden="1" x14ac:dyDescent="0.25">
      <c r="A3926" t="s">
        <v>18792</v>
      </c>
      <c r="B3926" t="e">
        <f>VLOOKUP(A3926,[2]mp_ALL!B$1:B$557,1,0)</f>
        <v>#N/A</v>
      </c>
      <c r="C3926" t="s">
        <v>18793</v>
      </c>
      <c r="D3926" t="s">
        <v>38</v>
      </c>
      <c r="E3926" t="s">
        <v>88</v>
      </c>
      <c r="F3926" t="s">
        <v>8284</v>
      </c>
      <c r="G3926" t="s">
        <v>8285</v>
      </c>
      <c r="H3926" t="s">
        <v>91</v>
      </c>
      <c r="I3926" t="s">
        <v>18794</v>
      </c>
      <c r="J3926">
        <v>1</v>
      </c>
      <c r="K3926" t="s">
        <v>846</v>
      </c>
      <c r="L3926">
        <v>0</v>
      </c>
      <c r="M3926" t="s">
        <v>158</v>
      </c>
      <c r="N3926" t="s">
        <v>2004</v>
      </c>
      <c r="O3926" t="s">
        <v>7060</v>
      </c>
      <c r="P3926" t="s">
        <v>18795</v>
      </c>
      <c r="Q3926" t="s">
        <v>18796</v>
      </c>
      <c r="R3926" t="s">
        <v>117</v>
      </c>
      <c r="S3926" t="s">
        <v>163</v>
      </c>
      <c r="T3926" t="s">
        <v>18797</v>
      </c>
      <c r="U3926" t="s">
        <v>14875</v>
      </c>
      <c r="V3926" s="41">
        <v>41757</v>
      </c>
      <c r="W3926" s="41">
        <v>34041</v>
      </c>
      <c r="X3926">
        <v>1</v>
      </c>
      <c r="Y3926">
        <v>1</v>
      </c>
      <c r="Z3926" t="s">
        <v>102</v>
      </c>
      <c r="AA3926">
        <v>1</v>
      </c>
      <c r="AB3926" t="s">
        <v>103</v>
      </c>
      <c r="AC3926" t="s">
        <v>104</v>
      </c>
      <c r="AD3926">
        <v>1</v>
      </c>
      <c r="AE3926" t="s">
        <v>120</v>
      </c>
      <c r="AG3926" t="s">
        <v>121</v>
      </c>
      <c r="AJ3926" t="s">
        <v>421</v>
      </c>
      <c r="AK3926" t="s">
        <v>18798</v>
      </c>
    </row>
    <row r="3927" spans="1:37" hidden="1" x14ac:dyDescent="0.25">
      <c r="A3927" t="s">
        <v>18799</v>
      </c>
      <c r="B3927" t="e">
        <f>VLOOKUP(A3927,[2]mp_ALL!B$1:B$557,1,0)</f>
        <v>#N/A</v>
      </c>
      <c r="C3927" t="s">
        <v>18800</v>
      </c>
      <c r="D3927" t="s">
        <v>38</v>
      </c>
      <c r="E3927" t="s">
        <v>88</v>
      </c>
      <c r="F3927" t="s">
        <v>8284</v>
      </c>
      <c r="G3927" t="s">
        <v>8285</v>
      </c>
      <c r="H3927" t="s">
        <v>91</v>
      </c>
      <c r="I3927" t="s">
        <v>2011</v>
      </c>
      <c r="J3927">
        <v>1</v>
      </c>
      <c r="K3927" t="s">
        <v>2003</v>
      </c>
      <c r="L3927">
        <v>0</v>
      </c>
      <c r="M3927" t="s">
        <v>158</v>
      </c>
      <c r="N3927" t="s">
        <v>2004</v>
      </c>
      <c r="O3927" t="s">
        <v>2005</v>
      </c>
      <c r="P3927" t="s">
        <v>2012</v>
      </c>
      <c r="Q3927" t="s">
        <v>2013</v>
      </c>
      <c r="R3927" t="s">
        <v>117</v>
      </c>
      <c r="S3927" t="s">
        <v>207</v>
      </c>
      <c r="T3927" t="s">
        <v>18801</v>
      </c>
      <c r="U3927" t="s">
        <v>18802</v>
      </c>
      <c r="V3927" s="41">
        <v>41757</v>
      </c>
      <c r="W3927" s="41">
        <v>34122</v>
      </c>
      <c r="X3927">
        <v>1</v>
      </c>
      <c r="Y3927">
        <v>1</v>
      </c>
      <c r="Z3927" t="s">
        <v>102</v>
      </c>
      <c r="AA3927">
        <v>1</v>
      </c>
      <c r="AB3927" t="s">
        <v>103</v>
      </c>
      <c r="AC3927" t="s">
        <v>104</v>
      </c>
      <c r="AD3927">
        <v>1</v>
      </c>
      <c r="AE3927" t="s">
        <v>120</v>
      </c>
      <c r="AG3927" t="s">
        <v>121</v>
      </c>
      <c r="AJ3927" t="s">
        <v>694</v>
      </c>
      <c r="AK3927" t="s">
        <v>18803</v>
      </c>
    </row>
    <row r="3928" spans="1:37" hidden="1" x14ac:dyDescent="0.25">
      <c r="A3928" t="s">
        <v>18804</v>
      </c>
      <c r="B3928" t="e">
        <f>VLOOKUP(A3928,[2]mp_ALL!B$1:B$557,1,0)</f>
        <v>#N/A</v>
      </c>
      <c r="C3928" t="s">
        <v>18805</v>
      </c>
      <c r="D3928" t="s">
        <v>38</v>
      </c>
      <c r="E3928" t="s">
        <v>88</v>
      </c>
      <c r="F3928" t="s">
        <v>8284</v>
      </c>
      <c r="G3928" t="s">
        <v>8285</v>
      </c>
      <c r="H3928" t="s">
        <v>91</v>
      </c>
      <c r="I3928" t="s">
        <v>7690</v>
      </c>
      <c r="J3928">
        <v>1</v>
      </c>
      <c r="K3928" t="s">
        <v>1826</v>
      </c>
      <c r="L3928">
        <v>1</v>
      </c>
      <c r="M3928" t="s">
        <v>414</v>
      </c>
      <c r="N3928" t="s">
        <v>159</v>
      </c>
      <c r="O3928" t="s">
        <v>1672</v>
      </c>
      <c r="P3928" t="s">
        <v>1827</v>
      </c>
      <c r="Q3928" t="s">
        <v>7691</v>
      </c>
      <c r="R3928" t="s">
        <v>117</v>
      </c>
      <c r="S3928" t="s">
        <v>163</v>
      </c>
      <c r="T3928" t="s">
        <v>18806</v>
      </c>
      <c r="U3928" t="s">
        <v>18807</v>
      </c>
      <c r="V3928" s="41">
        <v>41764</v>
      </c>
      <c r="W3928" s="41">
        <v>34522</v>
      </c>
      <c r="X3928">
        <v>1</v>
      </c>
      <c r="Y3928">
        <v>1</v>
      </c>
      <c r="Z3928" t="s">
        <v>102</v>
      </c>
      <c r="AA3928">
        <v>1</v>
      </c>
      <c r="AB3928" t="s">
        <v>103</v>
      </c>
      <c r="AC3928" t="s">
        <v>104</v>
      </c>
      <c r="AD3928">
        <v>1</v>
      </c>
      <c r="AE3928" t="s">
        <v>105</v>
      </c>
      <c r="AG3928" t="s">
        <v>121</v>
      </c>
      <c r="AJ3928" t="s">
        <v>490</v>
      </c>
      <c r="AK3928" t="s">
        <v>18808</v>
      </c>
    </row>
    <row r="3929" spans="1:37" hidden="1" x14ac:dyDescent="0.25">
      <c r="A3929" t="s">
        <v>18809</v>
      </c>
      <c r="B3929" t="e">
        <f>VLOOKUP(A3929,[2]mp_ALL!B$1:B$557,1,0)</f>
        <v>#N/A</v>
      </c>
      <c r="C3929" t="s">
        <v>18810</v>
      </c>
      <c r="D3929" t="s">
        <v>38</v>
      </c>
      <c r="E3929" t="s">
        <v>88</v>
      </c>
      <c r="F3929" t="s">
        <v>8284</v>
      </c>
      <c r="G3929" t="s">
        <v>8285</v>
      </c>
      <c r="H3929" t="s">
        <v>91</v>
      </c>
      <c r="I3929" t="s">
        <v>3570</v>
      </c>
      <c r="J3929">
        <v>1</v>
      </c>
      <c r="K3929" t="s">
        <v>721</v>
      </c>
      <c r="L3929">
        <v>1</v>
      </c>
      <c r="M3929" t="s">
        <v>414</v>
      </c>
      <c r="N3929" t="s">
        <v>159</v>
      </c>
      <c r="O3929" t="s">
        <v>722</v>
      </c>
      <c r="P3929" t="s">
        <v>1352</v>
      </c>
      <c r="Q3929" t="s">
        <v>3571</v>
      </c>
      <c r="R3929" t="s">
        <v>117</v>
      </c>
      <c r="S3929" t="s">
        <v>148</v>
      </c>
      <c r="T3929" t="s">
        <v>18811</v>
      </c>
      <c r="U3929" t="s">
        <v>18812</v>
      </c>
      <c r="V3929" s="41">
        <v>41764</v>
      </c>
      <c r="W3929" s="41">
        <v>33869</v>
      </c>
      <c r="X3929">
        <v>1</v>
      </c>
      <c r="Y3929">
        <v>2</v>
      </c>
      <c r="Z3929" t="s">
        <v>102</v>
      </c>
      <c r="AA3929">
        <v>1</v>
      </c>
      <c r="AB3929" t="s">
        <v>103</v>
      </c>
      <c r="AC3929" t="s">
        <v>104</v>
      </c>
      <c r="AD3929">
        <v>1</v>
      </c>
      <c r="AE3929" t="s">
        <v>105</v>
      </c>
      <c r="AG3929" t="s">
        <v>121</v>
      </c>
      <c r="AJ3929" t="s">
        <v>1556</v>
      </c>
      <c r="AK3929" t="s">
        <v>18813</v>
      </c>
    </row>
    <row r="3930" spans="1:37" hidden="1" x14ac:dyDescent="0.25">
      <c r="A3930" t="s">
        <v>18814</v>
      </c>
      <c r="B3930" t="e">
        <f>VLOOKUP(A3930,[2]mp_ALL!B$1:B$557,1,0)</f>
        <v>#N/A</v>
      </c>
      <c r="C3930" t="s">
        <v>18815</v>
      </c>
      <c r="D3930" t="s">
        <v>38</v>
      </c>
      <c r="E3930" t="s">
        <v>88</v>
      </c>
      <c r="F3930" t="s">
        <v>8284</v>
      </c>
      <c r="G3930" t="s">
        <v>8285</v>
      </c>
      <c r="H3930" t="s">
        <v>91</v>
      </c>
      <c r="I3930" t="s">
        <v>6758</v>
      </c>
      <c r="J3930">
        <v>1</v>
      </c>
      <c r="K3930" t="s">
        <v>1358</v>
      </c>
      <c r="L3930">
        <v>1</v>
      </c>
      <c r="M3930" t="s">
        <v>158</v>
      </c>
      <c r="N3930" t="s">
        <v>159</v>
      </c>
      <c r="O3930" t="s">
        <v>729</v>
      </c>
      <c r="P3930" t="s">
        <v>1359</v>
      </c>
      <c r="Q3930" t="s">
        <v>6759</v>
      </c>
      <c r="R3930" t="s">
        <v>117</v>
      </c>
      <c r="S3930" t="s">
        <v>163</v>
      </c>
      <c r="T3930" t="s">
        <v>18816</v>
      </c>
      <c r="U3930" t="s">
        <v>18817</v>
      </c>
      <c r="V3930" s="41">
        <v>41764</v>
      </c>
      <c r="W3930" s="41">
        <v>34396</v>
      </c>
      <c r="X3930">
        <v>1</v>
      </c>
      <c r="Y3930">
        <v>1</v>
      </c>
      <c r="Z3930" t="s">
        <v>102</v>
      </c>
      <c r="AA3930">
        <v>1</v>
      </c>
      <c r="AB3930" t="s">
        <v>103</v>
      </c>
      <c r="AC3930" t="s">
        <v>104</v>
      </c>
      <c r="AD3930">
        <v>1</v>
      </c>
      <c r="AE3930" t="s">
        <v>105</v>
      </c>
      <c r="AG3930" t="s">
        <v>121</v>
      </c>
      <c r="AJ3930" t="s">
        <v>1621</v>
      </c>
      <c r="AK3930" t="s">
        <v>18818</v>
      </c>
    </row>
    <row r="3931" spans="1:37" hidden="1" x14ac:dyDescent="0.25">
      <c r="A3931" t="s">
        <v>18819</v>
      </c>
      <c r="B3931" t="e">
        <f>VLOOKUP(A3931,[2]mp_ALL!B$1:B$557,1,0)</f>
        <v>#N/A</v>
      </c>
      <c r="C3931" t="s">
        <v>18820</v>
      </c>
      <c r="D3931" t="s">
        <v>38</v>
      </c>
      <c r="E3931" t="s">
        <v>88</v>
      </c>
      <c r="F3931" t="s">
        <v>8284</v>
      </c>
      <c r="G3931" t="s">
        <v>8285</v>
      </c>
      <c r="H3931" t="s">
        <v>91</v>
      </c>
      <c r="I3931" t="s">
        <v>3575</v>
      </c>
      <c r="J3931">
        <v>1</v>
      </c>
      <c r="K3931" t="s">
        <v>1358</v>
      </c>
      <c r="L3931">
        <v>1</v>
      </c>
      <c r="M3931" t="s">
        <v>158</v>
      </c>
      <c r="N3931" t="s">
        <v>184</v>
      </c>
      <c r="O3931" t="s">
        <v>3576</v>
      </c>
      <c r="P3931" t="s">
        <v>3577</v>
      </c>
      <c r="Q3931" t="s">
        <v>3578</v>
      </c>
      <c r="R3931" t="s">
        <v>117</v>
      </c>
      <c r="S3931" t="s">
        <v>163</v>
      </c>
      <c r="T3931" t="s">
        <v>18821</v>
      </c>
      <c r="U3931" t="s">
        <v>18822</v>
      </c>
      <c r="V3931" s="41">
        <v>41764</v>
      </c>
      <c r="W3931" s="41">
        <v>34622</v>
      </c>
      <c r="X3931">
        <v>1</v>
      </c>
      <c r="Y3931">
        <v>1</v>
      </c>
      <c r="Z3931" t="s">
        <v>102</v>
      </c>
      <c r="AA3931">
        <v>1</v>
      </c>
      <c r="AB3931" t="s">
        <v>103</v>
      </c>
      <c r="AC3931" t="s">
        <v>104</v>
      </c>
      <c r="AD3931">
        <v>1</v>
      </c>
      <c r="AE3931" t="s">
        <v>105</v>
      </c>
      <c r="AG3931" t="s">
        <v>121</v>
      </c>
      <c r="AJ3931" t="s">
        <v>490</v>
      </c>
      <c r="AK3931" t="s">
        <v>18823</v>
      </c>
    </row>
    <row r="3932" spans="1:37" hidden="1" x14ac:dyDescent="0.25">
      <c r="A3932" t="s">
        <v>18824</v>
      </c>
      <c r="B3932" t="e">
        <f>VLOOKUP(A3932,[2]mp_ALL!B$1:B$557,1,0)</f>
        <v>#N/A</v>
      </c>
      <c r="C3932" t="s">
        <v>18825</v>
      </c>
      <c r="D3932" t="s">
        <v>38</v>
      </c>
      <c r="E3932" t="s">
        <v>88</v>
      </c>
      <c r="F3932" t="s">
        <v>8284</v>
      </c>
      <c r="G3932" t="s">
        <v>8285</v>
      </c>
      <c r="H3932" t="s">
        <v>91</v>
      </c>
      <c r="I3932" t="s">
        <v>483</v>
      </c>
      <c r="J3932">
        <v>1</v>
      </c>
      <c r="K3932" t="s">
        <v>484</v>
      </c>
      <c r="L3932">
        <v>1</v>
      </c>
      <c r="M3932" t="s">
        <v>414</v>
      </c>
      <c r="N3932" t="s">
        <v>159</v>
      </c>
      <c r="O3932" t="s">
        <v>485</v>
      </c>
      <c r="P3932" t="s">
        <v>486</v>
      </c>
      <c r="Q3932" t="s">
        <v>487</v>
      </c>
      <c r="R3932" t="s">
        <v>117</v>
      </c>
      <c r="S3932" t="s">
        <v>163</v>
      </c>
      <c r="T3932" t="s">
        <v>18826</v>
      </c>
      <c r="U3932" t="s">
        <v>18827</v>
      </c>
      <c r="V3932" s="41">
        <v>41764</v>
      </c>
      <c r="W3932" s="41">
        <v>34761</v>
      </c>
      <c r="X3932">
        <v>0</v>
      </c>
      <c r="Z3932" t="s">
        <v>102</v>
      </c>
      <c r="AA3932">
        <v>1</v>
      </c>
      <c r="AB3932" t="s">
        <v>103</v>
      </c>
      <c r="AC3932" t="s">
        <v>104</v>
      </c>
      <c r="AD3932">
        <v>1</v>
      </c>
      <c r="AE3932" t="s">
        <v>105</v>
      </c>
      <c r="AG3932" t="s">
        <v>121</v>
      </c>
      <c r="AJ3932" t="s">
        <v>271</v>
      </c>
      <c r="AK3932" t="s">
        <v>18828</v>
      </c>
    </row>
    <row r="3933" spans="1:37" hidden="1" x14ac:dyDescent="0.25">
      <c r="A3933" t="s">
        <v>18829</v>
      </c>
      <c r="B3933" t="e">
        <f>VLOOKUP(A3933,[2]mp_ALL!B$1:B$557,1,0)</f>
        <v>#N/A</v>
      </c>
      <c r="C3933" t="s">
        <v>18830</v>
      </c>
      <c r="D3933" t="s">
        <v>38</v>
      </c>
      <c r="E3933" t="s">
        <v>88</v>
      </c>
      <c r="F3933" t="s">
        <v>8284</v>
      </c>
      <c r="G3933" t="s">
        <v>8285</v>
      </c>
      <c r="H3933" t="s">
        <v>91</v>
      </c>
      <c r="I3933" t="s">
        <v>8364</v>
      </c>
      <c r="J3933">
        <v>1</v>
      </c>
      <c r="K3933" t="s">
        <v>954</v>
      </c>
      <c r="L3933">
        <v>1</v>
      </c>
      <c r="M3933" t="s">
        <v>233</v>
      </c>
      <c r="N3933" t="s">
        <v>955</v>
      </c>
      <c r="O3933" t="s">
        <v>956</v>
      </c>
      <c r="P3933" t="s">
        <v>957</v>
      </c>
      <c r="Q3933" t="s">
        <v>8365</v>
      </c>
      <c r="R3933" t="s">
        <v>117</v>
      </c>
      <c r="S3933" t="s">
        <v>163</v>
      </c>
      <c r="T3933" t="s">
        <v>18831</v>
      </c>
      <c r="U3933" t="s">
        <v>10194</v>
      </c>
      <c r="V3933" s="41">
        <v>41764</v>
      </c>
      <c r="W3933" s="41">
        <v>34289</v>
      </c>
      <c r="X3933">
        <v>1</v>
      </c>
      <c r="Y3933">
        <v>1</v>
      </c>
      <c r="Z3933" t="s">
        <v>102</v>
      </c>
      <c r="AA3933">
        <v>1</v>
      </c>
      <c r="AB3933" t="s">
        <v>103</v>
      </c>
      <c r="AC3933" t="s">
        <v>104</v>
      </c>
      <c r="AD3933">
        <v>1</v>
      </c>
      <c r="AE3933" t="s">
        <v>105</v>
      </c>
      <c r="AG3933" t="s">
        <v>121</v>
      </c>
      <c r="AJ3933" t="s">
        <v>271</v>
      </c>
      <c r="AK3933" t="s">
        <v>18832</v>
      </c>
    </row>
    <row r="3934" spans="1:37" hidden="1" x14ac:dyDescent="0.25">
      <c r="A3934" t="s">
        <v>18833</v>
      </c>
      <c r="B3934" t="e">
        <f>VLOOKUP(A3934,[2]mp_ALL!B$1:B$557,1,0)</f>
        <v>#N/A</v>
      </c>
      <c r="C3934" t="s">
        <v>18834</v>
      </c>
      <c r="D3934" t="s">
        <v>38</v>
      </c>
      <c r="E3934" t="s">
        <v>88</v>
      </c>
      <c r="F3934" t="s">
        <v>8284</v>
      </c>
      <c r="G3934" t="s">
        <v>8285</v>
      </c>
      <c r="H3934" t="s">
        <v>91</v>
      </c>
      <c r="I3934" t="s">
        <v>17145</v>
      </c>
      <c r="J3934">
        <v>1</v>
      </c>
      <c r="K3934" t="s">
        <v>2801</v>
      </c>
      <c r="L3934">
        <v>0</v>
      </c>
      <c r="M3934" t="s">
        <v>316</v>
      </c>
      <c r="N3934" t="s">
        <v>2802</v>
      </c>
      <c r="O3934" t="s">
        <v>2803</v>
      </c>
      <c r="P3934" t="s">
        <v>2804</v>
      </c>
      <c r="Q3934" t="s">
        <v>10651</v>
      </c>
      <c r="S3934" t="s">
        <v>2733</v>
      </c>
      <c r="T3934" t="s">
        <v>18835</v>
      </c>
      <c r="U3934" t="s">
        <v>6541</v>
      </c>
      <c r="V3934" s="41">
        <v>41764</v>
      </c>
      <c r="W3934" s="41">
        <v>34042</v>
      </c>
      <c r="X3934">
        <v>1</v>
      </c>
      <c r="Y3934">
        <v>1</v>
      </c>
      <c r="Z3934" t="s">
        <v>102</v>
      </c>
      <c r="AA3934">
        <v>1</v>
      </c>
      <c r="AB3934" t="s">
        <v>103</v>
      </c>
      <c r="AC3934" t="s">
        <v>104</v>
      </c>
      <c r="AD3934">
        <v>1</v>
      </c>
      <c r="AE3934" t="s">
        <v>308</v>
      </c>
      <c r="AG3934" t="s">
        <v>2183</v>
      </c>
      <c r="AJ3934" t="s">
        <v>107</v>
      </c>
      <c r="AK3934" t="s">
        <v>18836</v>
      </c>
    </row>
    <row r="3935" spans="1:37" hidden="1" x14ac:dyDescent="0.25">
      <c r="A3935" t="s">
        <v>18837</v>
      </c>
      <c r="B3935" t="e">
        <f>VLOOKUP(A3935,[2]mp_ALL!B$1:B$557,1,0)</f>
        <v>#N/A</v>
      </c>
      <c r="C3935" t="s">
        <v>18838</v>
      </c>
      <c r="D3935" t="s">
        <v>38</v>
      </c>
      <c r="E3935" t="s">
        <v>88</v>
      </c>
      <c r="F3935" t="s">
        <v>8284</v>
      </c>
      <c r="G3935" t="s">
        <v>8285</v>
      </c>
      <c r="H3935" t="s">
        <v>91</v>
      </c>
      <c r="I3935" t="s">
        <v>18839</v>
      </c>
      <c r="J3935">
        <v>1</v>
      </c>
      <c r="K3935" t="s">
        <v>2067</v>
      </c>
      <c r="L3935">
        <v>0</v>
      </c>
      <c r="M3935" t="s">
        <v>316</v>
      </c>
      <c r="N3935" t="s">
        <v>317</v>
      </c>
      <c r="O3935" t="s">
        <v>18840</v>
      </c>
      <c r="P3935" t="s">
        <v>18841</v>
      </c>
      <c r="Q3935" t="s">
        <v>18842</v>
      </c>
      <c r="S3935" t="s">
        <v>319</v>
      </c>
      <c r="T3935" t="s">
        <v>18843</v>
      </c>
      <c r="U3935" t="s">
        <v>10595</v>
      </c>
      <c r="V3935" s="41">
        <v>41764</v>
      </c>
      <c r="W3935" s="41">
        <v>34199</v>
      </c>
      <c r="X3935">
        <v>1</v>
      </c>
      <c r="Y3935">
        <v>1</v>
      </c>
      <c r="Z3935" t="s">
        <v>102</v>
      </c>
      <c r="AA3935">
        <v>1</v>
      </c>
      <c r="AB3935" t="s">
        <v>103</v>
      </c>
      <c r="AC3935" t="s">
        <v>104</v>
      </c>
      <c r="AD3935">
        <v>1</v>
      </c>
      <c r="AE3935" t="s">
        <v>308</v>
      </c>
      <c r="AG3935" t="s">
        <v>1040</v>
      </c>
      <c r="AJ3935" t="s">
        <v>430</v>
      </c>
      <c r="AK3935" t="s">
        <v>18844</v>
      </c>
    </row>
    <row r="3936" spans="1:37" hidden="1" x14ac:dyDescent="0.25">
      <c r="A3936" t="s">
        <v>18845</v>
      </c>
      <c r="B3936" t="e">
        <f>VLOOKUP(A3936,[2]mp_ALL!B$1:B$557,1,0)</f>
        <v>#N/A</v>
      </c>
      <c r="C3936" t="s">
        <v>18846</v>
      </c>
      <c r="D3936" t="s">
        <v>38</v>
      </c>
      <c r="E3936" t="s">
        <v>88</v>
      </c>
      <c r="F3936" t="s">
        <v>8284</v>
      </c>
      <c r="G3936" t="s">
        <v>8285</v>
      </c>
      <c r="H3936" t="s">
        <v>91</v>
      </c>
      <c r="I3936" t="s">
        <v>1395</v>
      </c>
      <c r="J3936">
        <v>1</v>
      </c>
      <c r="K3936" t="s">
        <v>1396</v>
      </c>
      <c r="L3936">
        <v>1</v>
      </c>
      <c r="M3936" t="s">
        <v>414</v>
      </c>
      <c r="N3936" t="s">
        <v>159</v>
      </c>
      <c r="O3936" t="s">
        <v>1397</v>
      </c>
      <c r="P3936" t="s">
        <v>1398</v>
      </c>
      <c r="Q3936" t="s">
        <v>1399</v>
      </c>
      <c r="R3936" t="s">
        <v>117</v>
      </c>
      <c r="S3936" t="s">
        <v>163</v>
      </c>
      <c r="T3936" t="s">
        <v>18847</v>
      </c>
      <c r="U3936" t="s">
        <v>18848</v>
      </c>
      <c r="V3936" s="41">
        <v>41764</v>
      </c>
      <c r="W3936" s="41">
        <v>34981</v>
      </c>
      <c r="X3936">
        <v>1</v>
      </c>
      <c r="Y3936">
        <v>1</v>
      </c>
      <c r="Z3936" t="s">
        <v>102</v>
      </c>
      <c r="AA3936">
        <v>1</v>
      </c>
      <c r="AB3936" t="s">
        <v>103</v>
      </c>
      <c r="AC3936" t="s">
        <v>104</v>
      </c>
      <c r="AD3936">
        <v>1</v>
      </c>
      <c r="AE3936" t="s">
        <v>105</v>
      </c>
      <c r="AG3936" t="s">
        <v>121</v>
      </c>
      <c r="AJ3936" t="s">
        <v>107</v>
      </c>
      <c r="AK3936" t="s">
        <v>18849</v>
      </c>
    </row>
    <row r="3937" spans="1:37" hidden="1" x14ac:dyDescent="0.25">
      <c r="A3937" t="s">
        <v>18850</v>
      </c>
      <c r="B3937" t="e">
        <f>VLOOKUP(A3937,[2]mp_ALL!B$1:B$557,1,0)</f>
        <v>#N/A</v>
      </c>
      <c r="C3937" t="s">
        <v>18851</v>
      </c>
      <c r="D3937" t="s">
        <v>38</v>
      </c>
      <c r="E3937" t="s">
        <v>88</v>
      </c>
      <c r="F3937" t="s">
        <v>8284</v>
      </c>
      <c r="G3937" t="s">
        <v>8285</v>
      </c>
      <c r="H3937" t="s">
        <v>91</v>
      </c>
      <c r="I3937" t="s">
        <v>10649</v>
      </c>
      <c r="J3937">
        <v>1</v>
      </c>
      <c r="K3937" t="s">
        <v>2801</v>
      </c>
      <c r="L3937">
        <v>0</v>
      </c>
      <c r="M3937" t="s">
        <v>316</v>
      </c>
      <c r="N3937" t="s">
        <v>2802</v>
      </c>
      <c r="O3937" t="s">
        <v>2803</v>
      </c>
      <c r="P3937" t="s">
        <v>10650</v>
      </c>
      <c r="Q3937" t="s">
        <v>10651</v>
      </c>
      <c r="S3937" t="s">
        <v>319</v>
      </c>
      <c r="T3937" t="s">
        <v>18852</v>
      </c>
      <c r="U3937" t="s">
        <v>18853</v>
      </c>
      <c r="V3937" s="41">
        <v>41764</v>
      </c>
      <c r="W3937" s="41">
        <v>34864</v>
      </c>
      <c r="X3937">
        <v>1</v>
      </c>
      <c r="Y3937">
        <v>1</v>
      </c>
      <c r="Z3937" t="s">
        <v>102</v>
      </c>
      <c r="AA3937">
        <v>1</v>
      </c>
      <c r="AB3937" t="s">
        <v>103</v>
      </c>
      <c r="AC3937" t="s">
        <v>104</v>
      </c>
      <c r="AD3937">
        <v>1</v>
      </c>
      <c r="AE3937" t="s">
        <v>308</v>
      </c>
      <c r="AG3937" t="s">
        <v>2183</v>
      </c>
      <c r="AJ3937" t="s">
        <v>107</v>
      </c>
      <c r="AK3937" t="s">
        <v>18854</v>
      </c>
    </row>
    <row r="3938" spans="1:37" hidden="1" x14ac:dyDescent="0.25">
      <c r="A3938" t="s">
        <v>18855</v>
      </c>
      <c r="B3938" t="e">
        <f>VLOOKUP(A3938,[2]mp_ALL!B$1:B$557,1,0)</f>
        <v>#N/A</v>
      </c>
      <c r="C3938" t="s">
        <v>18856</v>
      </c>
      <c r="D3938" t="s">
        <v>38</v>
      </c>
      <c r="E3938" t="s">
        <v>88</v>
      </c>
      <c r="F3938" t="s">
        <v>8284</v>
      </c>
      <c r="G3938" t="s">
        <v>8285</v>
      </c>
      <c r="H3938" t="s">
        <v>91</v>
      </c>
      <c r="I3938" t="s">
        <v>4554</v>
      </c>
      <c r="J3938">
        <v>1</v>
      </c>
      <c r="K3938" t="s">
        <v>721</v>
      </c>
      <c r="L3938">
        <v>1</v>
      </c>
      <c r="M3938" t="s">
        <v>414</v>
      </c>
      <c r="N3938" t="s">
        <v>159</v>
      </c>
      <c r="O3938" t="s">
        <v>722</v>
      </c>
      <c r="P3938" t="s">
        <v>723</v>
      </c>
      <c r="Q3938" t="s">
        <v>4555</v>
      </c>
      <c r="R3938" t="s">
        <v>117</v>
      </c>
      <c r="S3938" t="s">
        <v>163</v>
      </c>
      <c r="T3938" t="s">
        <v>18857</v>
      </c>
      <c r="U3938" t="s">
        <v>18858</v>
      </c>
      <c r="V3938" s="41">
        <v>41764</v>
      </c>
      <c r="W3938" s="41">
        <v>34425</v>
      </c>
      <c r="X3938">
        <v>1</v>
      </c>
      <c r="Y3938">
        <v>1</v>
      </c>
      <c r="Z3938" t="s">
        <v>102</v>
      </c>
      <c r="AA3938">
        <v>1</v>
      </c>
      <c r="AB3938" t="s">
        <v>103</v>
      </c>
      <c r="AC3938" t="s">
        <v>104</v>
      </c>
      <c r="AD3938">
        <v>1</v>
      </c>
      <c r="AE3938" t="s">
        <v>105</v>
      </c>
      <c r="AG3938" t="s">
        <v>121</v>
      </c>
      <c r="AJ3938" t="s">
        <v>107</v>
      </c>
      <c r="AK3938" t="s">
        <v>18859</v>
      </c>
    </row>
    <row r="3939" spans="1:37" hidden="1" x14ac:dyDescent="0.25">
      <c r="A3939" t="s">
        <v>18860</v>
      </c>
      <c r="B3939" t="e">
        <f>VLOOKUP(A3939,[2]mp_ALL!B$1:B$557,1,0)</f>
        <v>#N/A</v>
      </c>
      <c r="C3939" t="s">
        <v>18861</v>
      </c>
      <c r="D3939" t="s">
        <v>38</v>
      </c>
      <c r="E3939" t="s">
        <v>88</v>
      </c>
      <c r="F3939" t="s">
        <v>8284</v>
      </c>
      <c r="G3939" t="s">
        <v>8285</v>
      </c>
      <c r="H3939" t="s">
        <v>91</v>
      </c>
      <c r="I3939" t="s">
        <v>1923</v>
      </c>
      <c r="J3939">
        <v>1</v>
      </c>
      <c r="K3939" t="s">
        <v>721</v>
      </c>
      <c r="L3939">
        <v>1</v>
      </c>
      <c r="M3939" t="s">
        <v>414</v>
      </c>
      <c r="N3939" t="s">
        <v>159</v>
      </c>
      <c r="O3939" t="s">
        <v>722</v>
      </c>
      <c r="P3939" t="s">
        <v>1352</v>
      </c>
      <c r="Q3939" t="s">
        <v>1924</v>
      </c>
      <c r="R3939" t="s">
        <v>117</v>
      </c>
      <c r="S3939" t="s">
        <v>163</v>
      </c>
      <c r="T3939" t="s">
        <v>18862</v>
      </c>
      <c r="U3939" t="s">
        <v>10194</v>
      </c>
      <c r="V3939" s="41">
        <v>41764</v>
      </c>
      <c r="W3939" s="41">
        <v>34735</v>
      </c>
      <c r="X3939">
        <v>1</v>
      </c>
      <c r="Y3939">
        <v>0</v>
      </c>
      <c r="Z3939" t="s">
        <v>102</v>
      </c>
      <c r="AA3939">
        <v>1</v>
      </c>
      <c r="AB3939" t="s">
        <v>103</v>
      </c>
      <c r="AC3939" t="s">
        <v>104</v>
      </c>
      <c r="AD3939">
        <v>1</v>
      </c>
      <c r="AE3939" t="s">
        <v>105</v>
      </c>
      <c r="AG3939" t="s">
        <v>121</v>
      </c>
      <c r="AJ3939" t="s">
        <v>271</v>
      </c>
      <c r="AK3939" t="s">
        <v>18863</v>
      </c>
    </row>
    <row r="3940" spans="1:37" hidden="1" x14ac:dyDescent="0.25">
      <c r="A3940" t="s">
        <v>18864</v>
      </c>
      <c r="B3940" t="e">
        <f>VLOOKUP(A3940,[2]mp_ALL!B$1:B$557,1,0)</f>
        <v>#N/A</v>
      </c>
      <c r="C3940" t="s">
        <v>18865</v>
      </c>
      <c r="D3940" t="s">
        <v>38</v>
      </c>
      <c r="E3940" t="s">
        <v>88</v>
      </c>
      <c r="F3940" t="s">
        <v>8284</v>
      </c>
      <c r="G3940" t="s">
        <v>8285</v>
      </c>
      <c r="H3940" t="s">
        <v>91</v>
      </c>
      <c r="I3940" t="s">
        <v>7341</v>
      </c>
      <c r="J3940">
        <v>1</v>
      </c>
      <c r="K3940" t="s">
        <v>484</v>
      </c>
      <c r="L3940">
        <v>1</v>
      </c>
      <c r="M3940" t="s">
        <v>414</v>
      </c>
      <c r="N3940" t="s">
        <v>159</v>
      </c>
      <c r="O3940" t="s">
        <v>1366</v>
      </c>
      <c r="P3940" t="s">
        <v>5849</v>
      </c>
      <c r="Q3940" t="s">
        <v>7342</v>
      </c>
      <c r="R3940" t="s">
        <v>117</v>
      </c>
      <c r="S3940" t="s">
        <v>163</v>
      </c>
      <c r="T3940" t="s">
        <v>18866</v>
      </c>
      <c r="U3940" t="s">
        <v>18867</v>
      </c>
      <c r="V3940" s="41">
        <v>41764</v>
      </c>
      <c r="W3940" s="41">
        <v>34445</v>
      </c>
      <c r="X3940">
        <v>1</v>
      </c>
      <c r="Y3940">
        <v>0</v>
      </c>
      <c r="Z3940" t="s">
        <v>102</v>
      </c>
      <c r="AA3940">
        <v>1</v>
      </c>
      <c r="AB3940" t="s">
        <v>103</v>
      </c>
      <c r="AC3940" t="s">
        <v>104</v>
      </c>
      <c r="AD3940">
        <v>1</v>
      </c>
      <c r="AE3940" t="s">
        <v>105</v>
      </c>
      <c r="AG3940" t="s">
        <v>121</v>
      </c>
      <c r="AJ3940" t="s">
        <v>334</v>
      </c>
      <c r="AK3940" t="s">
        <v>18868</v>
      </c>
    </row>
    <row r="3941" spans="1:37" hidden="1" x14ac:dyDescent="0.25">
      <c r="A3941" t="s">
        <v>18869</v>
      </c>
      <c r="B3941" t="e">
        <f>VLOOKUP(A3941,[2]mp_ALL!B$1:B$557,1,0)</f>
        <v>#N/A</v>
      </c>
      <c r="C3941" t="s">
        <v>18870</v>
      </c>
      <c r="D3941" t="s">
        <v>38</v>
      </c>
      <c r="E3941" t="s">
        <v>88</v>
      </c>
      <c r="F3941" t="s">
        <v>8284</v>
      </c>
      <c r="G3941" t="s">
        <v>8285</v>
      </c>
      <c r="H3941" t="s">
        <v>91</v>
      </c>
      <c r="I3941" t="s">
        <v>1206</v>
      </c>
      <c r="J3941">
        <v>1</v>
      </c>
      <c r="K3941" t="s">
        <v>600</v>
      </c>
      <c r="L3941">
        <v>1</v>
      </c>
      <c r="M3941" t="s">
        <v>158</v>
      </c>
      <c r="N3941" t="s">
        <v>159</v>
      </c>
      <c r="O3941" t="s">
        <v>1051</v>
      </c>
      <c r="P3941" t="s">
        <v>1052</v>
      </c>
      <c r="Q3941" t="s">
        <v>1207</v>
      </c>
      <c r="R3941" t="s">
        <v>117</v>
      </c>
      <c r="S3941" t="s">
        <v>163</v>
      </c>
      <c r="T3941" t="s">
        <v>18871</v>
      </c>
      <c r="U3941" t="s">
        <v>18872</v>
      </c>
      <c r="V3941" s="41">
        <v>41764</v>
      </c>
      <c r="W3941" s="41">
        <v>34623</v>
      </c>
      <c r="X3941">
        <v>1</v>
      </c>
      <c r="Y3941">
        <v>1</v>
      </c>
      <c r="Z3941" t="s">
        <v>102</v>
      </c>
      <c r="AA3941">
        <v>1</v>
      </c>
      <c r="AB3941" t="s">
        <v>103</v>
      </c>
      <c r="AC3941" t="s">
        <v>104</v>
      </c>
      <c r="AD3941">
        <v>1</v>
      </c>
      <c r="AE3941" t="s">
        <v>105</v>
      </c>
      <c r="AG3941" t="s">
        <v>121</v>
      </c>
      <c r="AJ3941" t="s">
        <v>1286</v>
      </c>
      <c r="AK3941" t="s">
        <v>18873</v>
      </c>
    </row>
    <row r="3942" spans="1:37" hidden="1" x14ac:dyDescent="0.25">
      <c r="A3942" t="s">
        <v>18874</v>
      </c>
      <c r="B3942" t="e">
        <f>VLOOKUP(A3942,[2]mp_ALL!B$1:B$557,1,0)</f>
        <v>#N/A</v>
      </c>
      <c r="C3942" t="s">
        <v>18875</v>
      </c>
      <c r="D3942" t="s">
        <v>38</v>
      </c>
      <c r="E3942" t="s">
        <v>88</v>
      </c>
      <c r="F3942" t="s">
        <v>8284</v>
      </c>
      <c r="G3942" t="s">
        <v>8285</v>
      </c>
      <c r="H3942" t="s">
        <v>91</v>
      </c>
      <c r="I3942" t="s">
        <v>7690</v>
      </c>
      <c r="J3942">
        <v>1</v>
      </c>
      <c r="K3942" t="s">
        <v>1826</v>
      </c>
      <c r="L3942">
        <v>1</v>
      </c>
      <c r="M3942" t="s">
        <v>414</v>
      </c>
      <c r="N3942" t="s">
        <v>159</v>
      </c>
      <c r="O3942" t="s">
        <v>1672</v>
      </c>
      <c r="P3942" t="s">
        <v>1827</v>
      </c>
      <c r="Q3942" t="s">
        <v>7691</v>
      </c>
      <c r="R3942" t="s">
        <v>117</v>
      </c>
      <c r="S3942" t="s">
        <v>163</v>
      </c>
      <c r="T3942" t="s">
        <v>18876</v>
      </c>
      <c r="U3942" t="s">
        <v>18877</v>
      </c>
      <c r="V3942" s="41">
        <v>41764</v>
      </c>
      <c r="W3942" s="41">
        <v>33802</v>
      </c>
      <c r="X3942">
        <v>1</v>
      </c>
      <c r="Y3942">
        <v>1</v>
      </c>
      <c r="Z3942" t="s">
        <v>102</v>
      </c>
      <c r="AA3942">
        <v>1</v>
      </c>
      <c r="AB3942" t="s">
        <v>103</v>
      </c>
      <c r="AC3942" t="s">
        <v>104</v>
      </c>
      <c r="AD3942">
        <v>1</v>
      </c>
      <c r="AE3942" t="s">
        <v>105</v>
      </c>
      <c r="AG3942" t="s">
        <v>121</v>
      </c>
      <c r="AJ3942" t="s">
        <v>107</v>
      </c>
      <c r="AK3942" t="s">
        <v>18878</v>
      </c>
    </row>
    <row r="3943" spans="1:37" hidden="1" x14ac:dyDescent="0.25">
      <c r="A3943" t="s">
        <v>18879</v>
      </c>
      <c r="B3943" t="e">
        <f>VLOOKUP(A3943,[2]mp_ALL!B$1:B$557,1,0)</f>
        <v>#N/A</v>
      </c>
      <c r="C3943" t="s">
        <v>18880</v>
      </c>
      <c r="D3943" t="s">
        <v>38</v>
      </c>
      <c r="E3943" t="s">
        <v>88</v>
      </c>
      <c r="F3943" t="s">
        <v>8284</v>
      </c>
      <c r="G3943" t="s">
        <v>8285</v>
      </c>
      <c r="H3943" t="s">
        <v>91</v>
      </c>
      <c r="I3943" t="s">
        <v>8476</v>
      </c>
      <c r="J3943">
        <v>1</v>
      </c>
      <c r="K3943" t="s">
        <v>484</v>
      </c>
      <c r="L3943">
        <v>1</v>
      </c>
      <c r="M3943" t="s">
        <v>414</v>
      </c>
      <c r="N3943" t="s">
        <v>159</v>
      </c>
      <c r="O3943" t="s">
        <v>485</v>
      </c>
      <c r="P3943" t="s">
        <v>486</v>
      </c>
      <c r="Q3943" t="s">
        <v>8477</v>
      </c>
      <c r="R3943" t="s">
        <v>117</v>
      </c>
      <c r="S3943" t="s">
        <v>163</v>
      </c>
      <c r="T3943" t="s">
        <v>18881</v>
      </c>
      <c r="U3943" t="s">
        <v>18882</v>
      </c>
      <c r="V3943" s="41">
        <v>41764</v>
      </c>
      <c r="W3943" s="41">
        <v>34770</v>
      </c>
      <c r="X3943">
        <v>1</v>
      </c>
      <c r="Y3943">
        <v>1</v>
      </c>
      <c r="Z3943" t="s">
        <v>102</v>
      </c>
      <c r="AA3943">
        <v>1</v>
      </c>
      <c r="AB3943" t="s">
        <v>103</v>
      </c>
      <c r="AC3943" t="s">
        <v>104</v>
      </c>
      <c r="AD3943">
        <v>1</v>
      </c>
      <c r="AE3943" t="s">
        <v>105</v>
      </c>
      <c r="AG3943" t="s">
        <v>121</v>
      </c>
      <c r="AJ3943" t="s">
        <v>1705</v>
      </c>
      <c r="AK3943" t="s">
        <v>18883</v>
      </c>
    </row>
    <row r="3944" spans="1:37" hidden="1" x14ac:dyDescent="0.25">
      <c r="A3944" t="s">
        <v>18884</v>
      </c>
      <c r="B3944" t="e">
        <f>VLOOKUP(A3944,[2]mp_ALL!B$1:B$557,1,0)</f>
        <v>#N/A</v>
      </c>
      <c r="C3944" t="s">
        <v>18885</v>
      </c>
      <c r="D3944" t="s">
        <v>38</v>
      </c>
      <c r="E3944" t="s">
        <v>88</v>
      </c>
      <c r="F3944" t="s">
        <v>8284</v>
      </c>
      <c r="G3944" t="s">
        <v>8285</v>
      </c>
      <c r="H3944" t="s">
        <v>91</v>
      </c>
      <c r="I3944" t="s">
        <v>8094</v>
      </c>
      <c r="J3944">
        <v>1</v>
      </c>
      <c r="K3944" t="s">
        <v>484</v>
      </c>
      <c r="L3944">
        <v>1</v>
      </c>
      <c r="M3944" t="s">
        <v>414</v>
      </c>
      <c r="N3944" t="s">
        <v>159</v>
      </c>
      <c r="O3944" t="s">
        <v>485</v>
      </c>
      <c r="P3944" t="s">
        <v>486</v>
      </c>
      <c r="Q3944" t="s">
        <v>8095</v>
      </c>
      <c r="R3944" t="s">
        <v>117</v>
      </c>
      <c r="S3944" t="s">
        <v>163</v>
      </c>
      <c r="T3944" t="s">
        <v>18886</v>
      </c>
      <c r="U3944" t="s">
        <v>18887</v>
      </c>
      <c r="V3944" s="41">
        <v>41764</v>
      </c>
      <c r="W3944" s="41">
        <v>33960</v>
      </c>
      <c r="X3944">
        <v>0</v>
      </c>
      <c r="Z3944" t="s">
        <v>102</v>
      </c>
      <c r="AA3944">
        <v>1</v>
      </c>
      <c r="AB3944" t="s">
        <v>103</v>
      </c>
      <c r="AC3944" t="s">
        <v>104</v>
      </c>
      <c r="AD3944">
        <v>1</v>
      </c>
      <c r="AE3944" t="s">
        <v>105</v>
      </c>
      <c r="AG3944" t="s">
        <v>121</v>
      </c>
      <c r="AJ3944" t="s">
        <v>850</v>
      </c>
      <c r="AK3944" t="s">
        <v>18888</v>
      </c>
    </row>
    <row r="3945" spans="1:37" hidden="1" x14ac:dyDescent="0.25">
      <c r="A3945" t="s">
        <v>18889</v>
      </c>
      <c r="B3945" t="e">
        <f>VLOOKUP(A3945,[2]mp_ALL!B$1:B$557,1,0)</f>
        <v>#N/A</v>
      </c>
      <c r="C3945" t="s">
        <v>18890</v>
      </c>
      <c r="D3945" t="s">
        <v>38</v>
      </c>
      <c r="E3945" t="s">
        <v>88</v>
      </c>
      <c r="F3945" t="s">
        <v>8284</v>
      </c>
      <c r="G3945" t="s">
        <v>8285</v>
      </c>
      <c r="H3945" t="s">
        <v>91</v>
      </c>
      <c r="I3945" t="s">
        <v>1177</v>
      </c>
      <c r="J3945">
        <v>1</v>
      </c>
      <c r="K3945" t="s">
        <v>484</v>
      </c>
      <c r="L3945">
        <v>1</v>
      </c>
      <c r="M3945" t="s">
        <v>414</v>
      </c>
      <c r="N3945" t="s">
        <v>159</v>
      </c>
      <c r="O3945" t="s">
        <v>485</v>
      </c>
      <c r="P3945" t="s">
        <v>1178</v>
      </c>
      <c r="Q3945" t="s">
        <v>1179</v>
      </c>
      <c r="R3945" t="s">
        <v>117</v>
      </c>
      <c r="S3945" t="s">
        <v>163</v>
      </c>
      <c r="T3945" t="s">
        <v>18891</v>
      </c>
      <c r="U3945" t="s">
        <v>18892</v>
      </c>
      <c r="V3945" s="41">
        <v>41764</v>
      </c>
      <c r="W3945" s="41">
        <v>34587</v>
      </c>
      <c r="X3945">
        <v>1</v>
      </c>
      <c r="Y3945">
        <v>1</v>
      </c>
      <c r="Z3945" t="s">
        <v>102</v>
      </c>
      <c r="AA3945">
        <v>1</v>
      </c>
      <c r="AB3945" t="s">
        <v>103</v>
      </c>
      <c r="AC3945" t="s">
        <v>104</v>
      </c>
      <c r="AD3945">
        <v>1</v>
      </c>
      <c r="AE3945" t="s">
        <v>105</v>
      </c>
      <c r="AG3945" t="s">
        <v>121</v>
      </c>
      <c r="AJ3945" t="s">
        <v>1705</v>
      </c>
      <c r="AK3945" t="s">
        <v>18893</v>
      </c>
    </row>
    <row r="3946" spans="1:37" hidden="1" x14ac:dyDescent="0.25">
      <c r="A3946" t="s">
        <v>18894</v>
      </c>
      <c r="B3946" t="e">
        <f>VLOOKUP(A3946,[2]mp_ALL!B$1:B$557,1,0)</f>
        <v>#N/A</v>
      </c>
      <c r="C3946" t="s">
        <v>18895</v>
      </c>
      <c r="D3946" t="s">
        <v>38</v>
      </c>
      <c r="E3946" t="s">
        <v>88</v>
      </c>
      <c r="F3946" t="s">
        <v>8284</v>
      </c>
      <c r="G3946" t="s">
        <v>8285</v>
      </c>
      <c r="H3946" t="s">
        <v>91</v>
      </c>
      <c r="I3946" t="s">
        <v>7770</v>
      </c>
      <c r="J3946">
        <v>1</v>
      </c>
      <c r="K3946" t="s">
        <v>413</v>
      </c>
      <c r="L3946">
        <v>0</v>
      </c>
      <c r="M3946" t="s">
        <v>414</v>
      </c>
      <c r="N3946" t="s">
        <v>415</v>
      </c>
      <c r="O3946" t="s">
        <v>416</v>
      </c>
      <c r="P3946" t="s">
        <v>7771</v>
      </c>
      <c r="Q3946" t="s">
        <v>7772</v>
      </c>
      <c r="R3946" t="s">
        <v>117</v>
      </c>
      <c r="S3946" t="s">
        <v>199</v>
      </c>
      <c r="T3946" t="s">
        <v>18896</v>
      </c>
      <c r="U3946" t="s">
        <v>18897</v>
      </c>
      <c r="V3946" s="41">
        <v>41764</v>
      </c>
      <c r="W3946" s="41">
        <v>34136</v>
      </c>
      <c r="X3946">
        <v>1</v>
      </c>
      <c r="Y3946">
        <v>1</v>
      </c>
      <c r="Z3946" t="s">
        <v>102</v>
      </c>
      <c r="AA3946">
        <v>1</v>
      </c>
      <c r="AB3946" t="s">
        <v>103</v>
      </c>
      <c r="AC3946" t="s">
        <v>104</v>
      </c>
      <c r="AD3946">
        <v>1</v>
      </c>
      <c r="AE3946" t="s">
        <v>308</v>
      </c>
      <c r="AG3946" t="s">
        <v>121</v>
      </c>
      <c r="AJ3946" t="s">
        <v>1153</v>
      </c>
      <c r="AK3946" t="s">
        <v>18898</v>
      </c>
    </row>
    <row r="3947" spans="1:37" hidden="1" x14ac:dyDescent="0.25">
      <c r="A3947" t="s">
        <v>18899</v>
      </c>
      <c r="B3947" t="e">
        <f>VLOOKUP(A3947,[2]mp_ALL!B$1:B$557,1,0)</f>
        <v>#N/A</v>
      </c>
      <c r="C3947" t="s">
        <v>18900</v>
      </c>
      <c r="D3947" t="s">
        <v>38</v>
      </c>
      <c r="E3947" t="s">
        <v>88</v>
      </c>
      <c r="F3947" t="s">
        <v>8284</v>
      </c>
      <c r="G3947" t="s">
        <v>8285</v>
      </c>
      <c r="H3947" t="s">
        <v>91</v>
      </c>
      <c r="I3947" t="s">
        <v>1836</v>
      </c>
      <c r="J3947">
        <v>1</v>
      </c>
      <c r="K3947" t="s">
        <v>721</v>
      </c>
      <c r="L3947">
        <v>1</v>
      </c>
      <c r="M3947" t="s">
        <v>414</v>
      </c>
      <c r="N3947" t="s">
        <v>159</v>
      </c>
      <c r="O3947" t="s">
        <v>722</v>
      </c>
      <c r="P3947" t="s">
        <v>723</v>
      </c>
      <c r="Q3947" t="s">
        <v>1837</v>
      </c>
      <c r="R3947" t="s">
        <v>117</v>
      </c>
      <c r="S3947" t="s">
        <v>163</v>
      </c>
      <c r="T3947" t="s">
        <v>18901</v>
      </c>
      <c r="U3947" t="s">
        <v>16689</v>
      </c>
      <c r="V3947" s="41">
        <v>41764</v>
      </c>
      <c r="W3947" s="41">
        <v>33816</v>
      </c>
      <c r="X3947">
        <v>0</v>
      </c>
      <c r="Z3947" t="s">
        <v>102</v>
      </c>
      <c r="AA3947">
        <v>1</v>
      </c>
      <c r="AB3947" t="s">
        <v>103</v>
      </c>
      <c r="AC3947" t="s">
        <v>104</v>
      </c>
      <c r="AD3947">
        <v>1</v>
      </c>
      <c r="AE3947" t="s">
        <v>105</v>
      </c>
      <c r="AG3947" t="s">
        <v>121</v>
      </c>
      <c r="AJ3947" t="s">
        <v>271</v>
      </c>
      <c r="AK3947" t="s">
        <v>18902</v>
      </c>
    </row>
    <row r="3948" spans="1:37" hidden="1" x14ac:dyDescent="0.25">
      <c r="A3948" t="s">
        <v>18903</v>
      </c>
      <c r="B3948" t="e">
        <f>VLOOKUP(A3948,[2]mp_ALL!B$1:B$557,1,0)</f>
        <v>#N/A</v>
      </c>
      <c r="C3948" t="s">
        <v>18904</v>
      </c>
      <c r="D3948" t="s">
        <v>38</v>
      </c>
      <c r="E3948" t="s">
        <v>88</v>
      </c>
      <c r="F3948" t="s">
        <v>8284</v>
      </c>
      <c r="G3948" t="s">
        <v>8285</v>
      </c>
      <c r="H3948" t="s">
        <v>91</v>
      </c>
      <c r="I3948" t="s">
        <v>5842</v>
      </c>
      <c r="J3948">
        <v>1</v>
      </c>
      <c r="K3948" t="s">
        <v>469</v>
      </c>
      <c r="L3948">
        <v>1</v>
      </c>
      <c r="M3948" t="s">
        <v>414</v>
      </c>
      <c r="N3948" t="s">
        <v>415</v>
      </c>
      <c r="O3948" t="s">
        <v>470</v>
      </c>
      <c r="P3948" t="s">
        <v>471</v>
      </c>
      <c r="Q3948" t="s">
        <v>5843</v>
      </c>
      <c r="R3948" t="s">
        <v>117</v>
      </c>
      <c r="S3948" t="s">
        <v>199</v>
      </c>
      <c r="T3948" t="s">
        <v>13183</v>
      </c>
      <c r="U3948" t="s">
        <v>18905</v>
      </c>
      <c r="V3948" s="41">
        <v>41764</v>
      </c>
      <c r="W3948" s="41">
        <v>34150</v>
      </c>
      <c r="X3948">
        <v>1</v>
      </c>
      <c r="Y3948">
        <v>0</v>
      </c>
      <c r="Z3948" t="s">
        <v>102</v>
      </c>
      <c r="AA3948">
        <v>1</v>
      </c>
      <c r="AB3948" t="s">
        <v>103</v>
      </c>
      <c r="AC3948" t="s">
        <v>104</v>
      </c>
      <c r="AD3948">
        <v>1</v>
      </c>
      <c r="AE3948" t="s">
        <v>105</v>
      </c>
      <c r="AG3948" t="s">
        <v>121</v>
      </c>
      <c r="AJ3948" t="s">
        <v>2081</v>
      </c>
      <c r="AK3948" t="s">
        <v>18906</v>
      </c>
    </row>
    <row r="3949" spans="1:37" hidden="1" x14ac:dyDescent="0.25">
      <c r="A3949" t="s">
        <v>18907</v>
      </c>
      <c r="B3949" t="e">
        <f>VLOOKUP(A3949,[2]mp_ALL!B$1:B$557,1,0)</f>
        <v>#N/A</v>
      </c>
      <c r="C3949" t="s">
        <v>18908</v>
      </c>
      <c r="D3949" t="s">
        <v>38</v>
      </c>
      <c r="E3949" t="s">
        <v>88</v>
      </c>
      <c r="F3949" t="s">
        <v>8284</v>
      </c>
      <c r="G3949" t="s">
        <v>8285</v>
      </c>
      <c r="H3949" t="s">
        <v>91</v>
      </c>
      <c r="I3949" t="s">
        <v>1177</v>
      </c>
      <c r="J3949">
        <v>1</v>
      </c>
      <c r="K3949" t="s">
        <v>484</v>
      </c>
      <c r="L3949">
        <v>1</v>
      </c>
      <c r="M3949" t="s">
        <v>414</v>
      </c>
      <c r="N3949" t="s">
        <v>159</v>
      </c>
      <c r="O3949" t="s">
        <v>485</v>
      </c>
      <c r="P3949" t="s">
        <v>1178</v>
      </c>
      <c r="Q3949" t="s">
        <v>1179</v>
      </c>
      <c r="R3949" t="s">
        <v>117</v>
      </c>
      <c r="S3949" t="s">
        <v>163</v>
      </c>
      <c r="T3949" t="s">
        <v>18909</v>
      </c>
      <c r="U3949" t="s">
        <v>18910</v>
      </c>
      <c r="V3949" s="41">
        <v>41764</v>
      </c>
      <c r="W3949" s="41">
        <v>34006</v>
      </c>
      <c r="X3949">
        <v>1</v>
      </c>
      <c r="Y3949">
        <v>1</v>
      </c>
      <c r="Z3949" t="s">
        <v>102</v>
      </c>
      <c r="AA3949">
        <v>1</v>
      </c>
      <c r="AB3949" t="s">
        <v>103</v>
      </c>
      <c r="AC3949" t="s">
        <v>104</v>
      </c>
      <c r="AD3949">
        <v>1</v>
      </c>
      <c r="AE3949" t="s">
        <v>105</v>
      </c>
      <c r="AG3949" t="s">
        <v>121</v>
      </c>
      <c r="AJ3949" t="s">
        <v>1705</v>
      </c>
      <c r="AK3949" t="s">
        <v>18911</v>
      </c>
    </row>
    <row r="3950" spans="1:37" hidden="1" x14ac:dyDescent="0.25">
      <c r="A3950" t="s">
        <v>18912</v>
      </c>
      <c r="B3950" t="e">
        <f>VLOOKUP(A3950,[2]mp_ALL!B$1:B$557,1,0)</f>
        <v>#N/A</v>
      </c>
      <c r="C3950" t="s">
        <v>18913</v>
      </c>
      <c r="D3950" t="s">
        <v>38</v>
      </c>
      <c r="E3950" t="s">
        <v>88</v>
      </c>
      <c r="F3950" t="s">
        <v>8284</v>
      </c>
      <c r="G3950" t="s">
        <v>8285</v>
      </c>
      <c r="H3950" t="s">
        <v>91</v>
      </c>
      <c r="I3950" t="s">
        <v>4879</v>
      </c>
      <c r="J3950">
        <v>1</v>
      </c>
      <c r="K3950" t="s">
        <v>674</v>
      </c>
      <c r="L3950">
        <v>1</v>
      </c>
      <c r="M3950" t="s">
        <v>414</v>
      </c>
      <c r="N3950" t="s">
        <v>415</v>
      </c>
      <c r="O3950" t="s">
        <v>2457</v>
      </c>
      <c r="P3950" t="s">
        <v>2458</v>
      </c>
      <c r="Q3950" t="s">
        <v>4880</v>
      </c>
      <c r="R3950" t="s">
        <v>117</v>
      </c>
      <c r="S3950" t="s">
        <v>199</v>
      </c>
      <c r="T3950" t="s">
        <v>18914</v>
      </c>
      <c r="U3950" t="s">
        <v>14496</v>
      </c>
      <c r="V3950" s="41">
        <v>41764</v>
      </c>
      <c r="W3950" s="41">
        <v>33916</v>
      </c>
      <c r="X3950">
        <v>1</v>
      </c>
      <c r="Y3950">
        <v>1</v>
      </c>
      <c r="Z3950" t="s">
        <v>102</v>
      </c>
      <c r="AA3950">
        <v>1</v>
      </c>
      <c r="AB3950" t="s">
        <v>103</v>
      </c>
      <c r="AC3950" t="s">
        <v>104</v>
      </c>
      <c r="AD3950">
        <v>1</v>
      </c>
      <c r="AE3950" t="s">
        <v>105</v>
      </c>
      <c r="AG3950" t="s">
        <v>121</v>
      </c>
      <c r="AJ3950" t="s">
        <v>271</v>
      </c>
      <c r="AK3950" t="s">
        <v>18915</v>
      </c>
    </row>
    <row r="3951" spans="1:37" hidden="1" x14ac:dyDescent="0.25">
      <c r="A3951" t="s">
        <v>18916</v>
      </c>
      <c r="B3951" t="e">
        <f>VLOOKUP(A3951,[2]mp_ALL!B$1:B$557,1,0)</f>
        <v>#N/A</v>
      </c>
      <c r="C3951" t="s">
        <v>18917</v>
      </c>
      <c r="D3951" t="s">
        <v>38</v>
      </c>
      <c r="E3951" t="s">
        <v>88</v>
      </c>
      <c r="F3951" t="s">
        <v>8284</v>
      </c>
      <c r="G3951" t="s">
        <v>8285</v>
      </c>
      <c r="H3951" t="s">
        <v>91</v>
      </c>
      <c r="I3951" t="s">
        <v>8108</v>
      </c>
      <c r="J3951">
        <v>1</v>
      </c>
      <c r="K3951" t="s">
        <v>1740</v>
      </c>
      <c r="L3951">
        <v>1</v>
      </c>
      <c r="M3951" t="s">
        <v>414</v>
      </c>
      <c r="N3951" t="s">
        <v>415</v>
      </c>
      <c r="O3951" t="s">
        <v>2827</v>
      </c>
      <c r="P3951" t="s">
        <v>8109</v>
      </c>
      <c r="R3951" t="s">
        <v>117</v>
      </c>
      <c r="S3951" t="s">
        <v>199</v>
      </c>
      <c r="T3951" t="s">
        <v>18918</v>
      </c>
      <c r="U3951" t="s">
        <v>18919</v>
      </c>
      <c r="V3951" s="41">
        <v>41764</v>
      </c>
      <c r="W3951" s="41">
        <v>34213</v>
      </c>
      <c r="X3951">
        <v>1</v>
      </c>
      <c r="Y3951">
        <v>1</v>
      </c>
      <c r="Z3951" t="s">
        <v>102</v>
      </c>
      <c r="AA3951">
        <v>1</v>
      </c>
      <c r="AB3951" t="s">
        <v>103</v>
      </c>
      <c r="AC3951" t="s">
        <v>104</v>
      </c>
      <c r="AD3951">
        <v>1</v>
      </c>
      <c r="AE3951" t="s">
        <v>105</v>
      </c>
      <c r="AG3951" t="s">
        <v>121</v>
      </c>
      <c r="AJ3951" t="s">
        <v>2297</v>
      </c>
      <c r="AK3951" t="s">
        <v>18920</v>
      </c>
    </row>
    <row r="3952" spans="1:37" hidden="1" x14ac:dyDescent="0.25">
      <c r="A3952" t="s">
        <v>18921</v>
      </c>
      <c r="B3952" t="e">
        <f>VLOOKUP(A3952,[2]mp_ALL!B$1:B$557,1,0)</f>
        <v>#N/A</v>
      </c>
      <c r="C3952" t="s">
        <v>18922</v>
      </c>
      <c r="D3952" t="s">
        <v>37</v>
      </c>
      <c r="E3952" t="s">
        <v>88</v>
      </c>
      <c r="F3952" t="s">
        <v>8284</v>
      </c>
      <c r="G3952" t="s">
        <v>8285</v>
      </c>
      <c r="H3952" t="s">
        <v>91</v>
      </c>
      <c r="I3952" t="s">
        <v>1074</v>
      </c>
      <c r="J3952">
        <v>1</v>
      </c>
      <c r="K3952" t="s">
        <v>1075</v>
      </c>
      <c r="L3952">
        <v>0</v>
      </c>
      <c r="M3952" t="s">
        <v>113</v>
      </c>
      <c r="N3952" t="s">
        <v>395</v>
      </c>
      <c r="O3952" t="s">
        <v>1076</v>
      </c>
      <c r="P3952" t="s">
        <v>1077</v>
      </c>
      <c r="Q3952" t="s">
        <v>1078</v>
      </c>
      <c r="R3952" t="s">
        <v>117</v>
      </c>
      <c r="S3952" t="s">
        <v>199</v>
      </c>
      <c r="T3952" t="s">
        <v>18923</v>
      </c>
      <c r="U3952" t="s">
        <v>18924</v>
      </c>
      <c r="V3952" s="41">
        <v>41764</v>
      </c>
      <c r="W3952" s="41">
        <v>34164</v>
      </c>
      <c r="X3952">
        <v>1</v>
      </c>
      <c r="Y3952">
        <v>1</v>
      </c>
      <c r="Z3952" t="s">
        <v>102</v>
      </c>
      <c r="AA3952">
        <v>1</v>
      </c>
      <c r="AB3952" t="s">
        <v>103</v>
      </c>
      <c r="AC3952" t="s">
        <v>104</v>
      </c>
      <c r="AD3952">
        <v>1</v>
      </c>
      <c r="AE3952" t="s">
        <v>120</v>
      </c>
      <c r="AG3952" t="s">
        <v>121</v>
      </c>
      <c r="AJ3952" t="s">
        <v>107</v>
      </c>
      <c r="AK3952" t="s">
        <v>18925</v>
      </c>
    </row>
    <row r="3953" spans="1:37" hidden="1" x14ac:dyDescent="0.25">
      <c r="A3953" t="s">
        <v>18926</v>
      </c>
      <c r="B3953" t="e">
        <f>VLOOKUP(A3953,[2]mp_ALL!B$1:B$557,1,0)</f>
        <v>#N/A</v>
      </c>
      <c r="C3953" t="s">
        <v>18927</v>
      </c>
      <c r="D3953" t="s">
        <v>38</v>
      </c>
      <c r="E3953" t="s">
        <v>88</v>
      </c>
      <c r="F3953" t="s">
        <v>8284</v>
      </c>
      <c r="G3953" t="s">
        <v>8285</v>
      </c>
      <c r="H3953" t="s">
        <v>91</v>
      </c>
      <c r="I3953" t="s">
        <v>1870</v>
      </c>
      <c r="J3953">
        <v>1</v>
      </c>
      <c r="K3953" t="s">
        <v>469</v>
      </c>
      <c r="L3953">
        <v>1</v>
      </c>
      <c r="M3953" t="s">
        <v>414</v>
      </c>
      <c r="N3953" t="s">
        <v>415</v>
      </c>
      <c r="O3953" t="s">
        <v>470</v>
      </c>
      <c r="P3953" t="s">
        <v>471</v>
      </c>
      <c r="Q3953" t="s">
        <v>1871</v>
      </c>
      <c r="R3953" t="s">
        <v>117</v>
      </c>
      <c r="S3953" t="s">
        <v>199</v>
      </c>
      <c r="T3953" t="s">
        <v>18928</v>
      </c>
      <c r="U3953" t="s">
        <v>9832</v>
      </c>
      <c r="V3953" s="41">
        <v>41764</v>
      </c>
      <c r="W3953" s="41">
        <v>33951</v>
      </c>
      <c r="X3953">
        <v>1</v>
      </c>
      <c r="Y3953">
        <v>1</v>
      </c>
      <c r="Z3953" t="s">
        <v>102</v>
      </c>
      <c r="AA3953">
        <v>1</v>
      </c>
      <c r="AB3953" t="s">
        <v>103</v>
      </c>
      <c r="AC3953" t="s">
        <v>104</v>
      </c>
      <c r="AD3953">
        <v>1</v>
      </c>
      <c r="AE3953" t="s">
        <v>105</v>
      </c>
      <c r="AG3953" t="s">
        <v>121</v>
      </c>
      <c r="AJ3953" t="s">
        <v>474</v>
      </c>
      <c r="AK3953" t="s">
        <v>18929</v>
      </c>
    </row>
    <row r="3954" spans="1:37" hidden="1" x14ac:dyDescent="0.25">
      <c r="A3954" t="s">
        <v>18930</v>
      </c>
      <c r="B3954" t="e">
        <f>VLOOKUP(A3954,[2]mp_ALL!B$1:B$557,1,0)</f>
        <v>#N/A</v>
      </c>
      <c r="C3954" t="s">
        <v>18931</v>
      </c>
      <c r="D3954" t="s">
        <v>38</v>
      </c>
      <c r="E3954" t="s">
        <v>88</v>
      </c>
      <c r="F3954" t="s">
        <v>8284</v>
      </c>
      <c r="G3954" t="s">
        <v>8285</v>
      </c>
      <c r="H3954" t="s">
        <v>91</v>
      </c>
      <c r="I3954" t="s">
        <v>8887</v>
      </c>
      <c r="J3954">
        <v>1</v>
      </c>
      <c r="K3954" t="s">
        <v>504</v>
      </c>
      <c r="L3954">
        <v>1</v>
      </c>
      <c r="M3954" t="s">
        <v>435</v>
      </c>
      <c r="N3954" t="s">
        <v>505</v>
      </c>
      <c r="O3954" t="s">
        <v>506</v>
      </c>
      <c r="P3954" t="s">
        <v>507</v>
      </c>
      <c r="Q3954" t="s">
        <v>8888</v>
      </c>
      <c r="R3954" t="s">
        <v>117</v>
      </c>
      <c r="S3954" t="s">
        <v>148</v>
      </c>
      <c r="T3954" t="s">
        <v>18932</v>
      </c>
      <c r="U3954" t="s">
        <v>18933</v>
      </c>
      <c r="V3954" s="41">
        <v>41764</v>
      </c>
      <c r="W3954" s="41">
        <v>33933</v>
      </c>
      <c r="X3954">
        <v>1</v>
      </c>
      <c r="Y3954">
        <v>0</v>
      </c>
      <c r="Z3954" t="s">
        <v>102</v>
      </c>
      <c r="AA3954">
        <v>1</v>
      </c>
      <c r="AB3954" t="s">
        <v>103</v>
      </c>
      <c r="AC3954" t="s">
        <v>104</v>
      </c>
      <c r="AD3954">
        <v>1</v>
      </c>
      <c r="AE3954" t="s">
        <v>105</v>
      </c>
      <c r="AG3954" t="s">
        <v>148</v>
      </c>
      <c r="AJ3954" t="s">
        <v>689</v>
      </c>
      <c r="AK3954" t="s">
        <v>18934</v>
      </c>
    </row>
    <row r="3955" spans="1:37" hidden="1" x14ac:dyDescent="0.25">
      <c r="A3955" t="s">
        <v>18935</v>
      </c>
      <c r="B3955" t="e">
        <f>VLOOKUP(A3955,[2]mp_ALL!B$1:B$557,1,0)</f>
        <v>#N/A</v>
      </c>
      <c r="C3955" t="s">
        <v>18936</v>
      </c>
      <c r="D3955" t="s">
        <v>37</v>
      </c>
      <c r="E3955" t="s">
        <v>88</v>
      </c>
      <c r="F3955" t="s">
        <v>8284</v>
      </c>
      <c r="G3955" t="s">
        <v>8285</v>
      </c>
      <c r="H3955" t="s">
        <v>91</v>
      </c>
      <c r="I3955" t="s">
        <v>6143</v>
      </c>
      <c r="J3955">
        <v>1</v>
      </c>
      <c r="K3955" t="s">
        <v>3218</v>
      </c>
      <c r="L3955">
        <v>0</v>
      </c>
      <c r="M3955" t="s">
        <v>435</v>
      </c>
      <c r="N3955" t="s">
        <v>436</v>
      </c>
      <c r="O3955" t="s">
        <v>3219</v>
      </c>
      <c r="P3955" t="s">
        <v>3271</v>
      </c>
      <c r="Q3955" t="s">
        <v>6144</v>
      </c>
      <c r="R3955" t="s">
        <v>117</v>
      </c>
      <c r="S3955" t="s">
        <v>199</v>
      </c>
      <c r="T3955" t="s">
        <v>18937</v>
      </c>
      <c r="U3955" t="s">
        <v>18938</v>
      </c>
      <c r="V3955" s="41">
        <v>41764</v>
      </c>
      <c r="W3955" s="41">
        <v>34731</v>
      </c>
      <c r="X3955">
        <v>0</v>
      </c>
      <c r="Z3955" t="s">
        <v>102</v>
      </c>
      <c r="AA3955">
        <v>1</v>
      </c>
      <c r="AB3955" t="s">
        <v>103</v>
      </c>
      <c r="AC3955" t="s">
        <v>104</v>
      </c>
      <c r="AD3955">
        <v>1</v>
      </c>
      <c r="AE3955" t="s">
        <v>308</v>
      </c>
      <c r="AG3955" t="s">
        <v>148</v>
      </c>
      <c r="AJ3955" t="s">
        <v>2081</v>
      </c>
      <c r="AK3955" t="s">
        <v>18939</v>
      </c>
    </row>
    <row r="3956" spans="1:37" hidden="1" x14ac:dyDescent="0.25">
      <c r="A3956" t="s">
        <v>18940</v>
      </c>
      <c r="B3956" t="e">
        <f>VLOOKUP(A3956,[2]mp_ALL!B$1:B$557,1,0)</f>
        <v>#N/A</v>
      </c>
      <c r="C3956" t="s">
        <v>18941</v>
      </c>
      <c r="D3956" t="s">
        <v>38</v>
      </c>
      <c r="E3956" t="s">
        <v>88</v>
      </c>
      <c r="F3956" t="s">
        <v>8284</v>
      </c>
      <c r="G3956" t="s">
        <v>8285</v>
      </c>
      <c r="H3956" t="s">
        <v>91</v>
      </c>
      <c r="I3956" t="s">
        <v>9437</v>
      </c>
      <c r="J3956">
        <v>1</v>
      </c>
      <c r="K3956" t="s">
        <v>1115</v>
      </c>
      <c r="L3956">
        <v>1</v>
      </c>
      <c r="M3956" t="s">
        <v>435</v>
      </c>
      <c r="N3956" t="s">
        <v>505</v>
      </c>
      <c r="O3956" t="s">
        <v>1116</v>
      </c>
      <c r="P3956" t="s">
        <v>1522</v>
      </c>
      <c r="Q3956" t="s">
        <v>9438</v>
      </c>
      <c r="R3956" t="s">
        <v>117</v>
      </c>
      <c r="S3956" t="s">
        <v>148</v>
      </c>
      <c r="T3956" t="s">
        <v>18942</v>
      </c>
      <c r="U3956" t="s">
        <v>18943</v>
      </c>
      <c r="V3956" s="41">
        <v>41764</v>
      </c>
      <c r="W3956" s="41">
        <v>34948</v>
      </c>
      <c r="X3956">
        <v>1</v>
      </c>
      <c r="Y3956">
        <v>1</v>
      </c>
      <c r="Z3956" t="s">
        <v>102</v>
      </c>
      <c r="AA3956">
        <v>1</v>
      </c>
      <c r="AB3956" t="s">
        <v>103</v>
      </c>
      <c r="AC3956" t="s">
        <v>104</v>
      </c>
      <c r="AD3956">
        <v>1</v>
      </c>
      <c r="AE3956" t="s">
        <v>105</v>
      </c>
      <c r="AG3956" t="s">
        <v>148</v>
      </c>
      <c r="AJ3956" t="s">
        <v>352</v>
      </c>
      <c r="AK3956" t="s">
        <v>18944</v>
      </c>
    </row>
    <row r="3957" spans="1:37" hidden="1" x14ac:dyDescent="0.25">
      <c r="A3957" t="s">
        <v>18945</v>
      </c>
      <c r="B3957" t="e">
        <f>VLOOKUP(A3957,[2]mp_ALL!B$1:B$557,1,0)</f>
        <v>#N/A</v>
      </c>
      <c r="C3957" t="s">
        <v>18946</v>
      </c>
      <c r="D3957" t="s">
        <v>38</v>
      </c>
      <c r="E3957" t="s">
        <v>88</v>
      </c>
      <c r="F3957" t="s">
        <v>8284</v>
      </c>
      <c r="G3957" t="s">
        <v>8285</v>
      </c>
      <c r="H3957" t="s">
        <v>91</v>
      </c>
      <c r="I3957" t="s">
        <v>12485</v>
      </c>
      <c r="J3957">
        <v>1</v>
      </c>
      <c r="K3957" t="s">
        <v>232</v>
      </c>
      <c r="L3957">
        <v>1</v>
      </c>
      <c r="M3957" t="s">
        <v>233</v>
      </c>
      <c r="N3957" t="s">
        <v>234</v>
      </c>
      <c r="O3957" t="s">
        <v>235</v>
      </c>
      <c r="P3957" t="s">
        <v>12486</v>
      </c>
      <c r="Q3957" t="s">
        <v>12487</v>
      </c>
      <c r="R3957" t="s">
        <v>117</v>
      </c>
      <c r="S3957" t="s">
        <v>949</v>
      </c>
      <c r="T3957" t="s">
        <v>18947</v>
      </c>
      <c r="U3957" t="s">
        <v>10236</v>
      </c>
      <c r="V3957" s="41">
        <v>41764</v>
      </c>
      <c r="W3957" s="41">
        <v>34090</v>
      </c>
      <c r="X3957">
        <v>1</v>
      </c>
      <c r="Y3957">
        <v>1</v>
      </c>
      <c r="Z3957" t="s">
        <v>102</v>
      </c>
      <c r="AA3957">
        <v>1</v>
      </c>
      <c r="AB3957" t="s">
        <v>103</v>
      </c>
      <c r="AC3957" t="s">
        <v>104</v>
      </c>
      <c r="AD3957">
        <v>1</v>
      </c>
      <c r="AE3957" t="s">
        <v>138</v>
      </c>
      <c r="AG3957" t="s">
        <v>121</v>
      </c>
      <c r="AJ3957" t="s">
        <v>1528</v>
      </c>
      <c r="AK3957" t="s">
        <v>18948</v>
      </c>
    </row>
    <row r="3958" spans="1:37" hidden="1" x14ac:dyDescent="0.25">
      <c r="A3958" t="s">
        <v>18949</v>
      </c>
      <c r="B3958" t="e">
        <f>VLOOKUP(A3958,[2]mp_ALL!B$1:B$557,1,0)</f>
        <v>#N/A</v>
      </c>
      <c r="C3958" t="s">
        <v>7077</v>
      </c>
      <c r="D3958" t="s">
        <v>38</v>
      </c>
      <c r="E3958" t="s">
        <v>88</v>
      </c>
      <c r="F3958" t="s">
        <v>8284</v>
      </c>
      <c r="G3958" t="s">
        <v>8285</v>
      </c>
      <c r="H3958" t="s">
        <v>91</v>
      </c>
      <c r="I3958" t="s">
        <v>1851</v>
      </c>
      <c r="J3958">
        <v>1</v>
      </c>
      <c r="K3958" t="s">
        <v>513</v>
      </c>
      <c r="L3958">
        <v>1</v>
      </c>
      <c r="M3958" t="s">
        <v>435</v>
      </c>
      <c r="N3958" t="s">
        <v>505</v>
      </c>
      <c r="O3958" t="s">
        <v>514</v>
      </c>
      <c r="P3958" t="s">
        <v>1852</v>
      </c>
      <c r="Q3958" t="s">
        <v>1853</v>
      </c>
      <c r="R3958" t="s">
        <v>117</v>
      </c>
      <c r="S3958" t="s">
        <v>148</v>
      </c>
      <c r="T3958" t="s">
        <v>18950</v>
      </c>
      <c r="U3958" t="s">
        <v>18951</v>
      </c>
      <c r="V3958" s="41">
        <v>41764</v>
      </c>
      <c r="W3958" s="41">
        <v>34752</v>
      </c>
      <c r="X3958">
        <v>1</v>
      </c>
      <c r="Y3958">
        <v>0</v>
      </c>
      <c r="Z3958" t="s">
        <v>102</v>
      </c>
      <c r="AA3958">
        <v>1</v>
      </c>
      <c r="AB3958" t="s">
        <v>103</v>
      </c>
      <c r="AC3958" t="s">
        <v>104</v>
      </c>
      <c r="AD3958">
        <v>1</v>
      </c>
      <c r="AE3958" t="s">
        <v>138</v>
      </c>
      <c r="AG3958" t="s">
        <v>148</v>
      </c>
      <c r="AJ3958" t="s">
        <v>430</v>
      </c>
      <c r="AK3958" t="s">
        <v>18952</v>
      </c>
    </row>
    <row r="3959" spans="1:37" hidden="1" x14ac:dyDescent="0.25">
      <c r="A3959" t="s">
        <v>18953</v>
      </c>
      <c r="B3959" t="e">
        <f>VLOOKUP(A3959,[2]mp_ALL!B$1:B$557,1,0)</f>
        <v>#N/A</v>
      </c>
      <c r="C3959" t="s">
        <v>18954</v>
      </c>
      <c r="D3959" t="s">
        <v>39</v>
      </c>
      <c r="E3959" t="s">
        <v>88</v>
      </c>
      <c r="F3959" t="s">
        <v>567</v>
      </c>
      <c r="G3959" t="s">
        <v>568</v>
      </c>
      <c r="H3959" t="s">
        <v>313</v>
      </c>
      <c r="I3959" t="s">
        <v>17836</v>
      </c>
      <c r="J3959">
        <v>1</v>
      </c>
      <c r="K3959" t="s">
        <v>1485</v>
      </c>
      <c r="L3959">
        <v>0</v>
      </c>
      <c r="M3959" t="s">
        <v>1486</v>
      </c>
      <c r="N3959" t="s">
        <v>2384</v>
      </c>
      <c r="O3959" t="s">
        <v>17837</v>
      </c>
      <c r="R3959" t="s">
        <v>147</v>
      </c>
      <c r="S3959" t="s">
        <v>148</v>
      </c>
      <c r="T3959" t="s">
        <v>18955</v>
      </c>
      <c r="U3959" t="s">
        <v>18956</v>
      </c>
      <c r="V3959" s="41">
        <v>41767</v>
      </c>
      <c r="W3959" s="41">
        <v>32709</v>
      </c>
      <c r="X3959">
        <v>0</v>
      </c>
      <c r="Z3959" t="s">
        <v>102</v>
      </c>
      <c r="AA3959">
        <v>1</v>
      </c>
      <c r="AB3959" t="s">
        <v>103</v>
      </c>
      <c r="AC3959" t="s">
        <v>297</v>
      </c>
      <c r="AD3959">
        <v>1</v>
      </c>
      <c r="AE3959" t="s">
        <v>322</v>
      </c>
      <c r="AG3959" t="s">
        <v>148</v>
      </c>
      <c r="AJ3959" t="s">
        <v>107</v>
      </c>
      <c r="AK3959" t="s">
        <v>18957</v>
      </c>
    </row>
    <row r="3960" spans="1:37" hidden="1" x14ac:dyDescent="0.25">
      <c r="A3960" t="s">
        <v>18958</v>
      </c>
      <c r="B3960" t="e">
        <f>VLOOKUP(A3960,[2]mp_ALL!B$1:B$557,1,0)</f>
        <v>#N/A</v>
      </c>
      <c r="C3960" t="s">
        <v>18959</v>
      </c>
      <c r="D3960" t="s">
        <v>36</v>
      </c>
      <c r="E3960" t="s">
        <v>88</v>
      </c>
      <c r="F3960" t="s">
        <v>154</v>
      </c>
      <c r="G3960" t="s">
        <v>155</v>
      </c>
      <c r="H3960" t="s">
        <v>290</v>
      </c>
      <c r="I3960" t="s">
        <v>13630</v>
      </c>
      <c r="J3960">
        <v>1</v>
      </c>
      <c r="K3960" t="s">
        <v>2197</v>
      </c>
      <c r="L3960">
        <v>0</v>
      </c>
      <c r="M3960" t="s">
        <v>2198</v>
      </c>
      <c r="N3960" t="s">
        <v>7376</v>
      </c>
      <c r="O3960" t="s">
        <v>13631</v>
      </c>
      <c r="R3960" t="s">
        <v>117</v>
      </c>
      <c r="S3960" t="s">
        <v>237</v>
      </c>
      <c r="T3960" t="s">
        <v>18960</v>
      </c>
      <c r="U3960" t="s">
        <v>18961</v>
      </c>
      <c r="V3960" s="41">
        <v>41767</v>
      </c>
      <c r="W3960" s="41">
        <v>33214</v>
      </c>
      <c r="X3960">
        <v>1</v>
      </c>
      <c r="Y3960">
        <v>1</v>
      </c>
      <c r="Z3960" t="s">
        <v>710</v>
      </c>
      <c r="AA3960">
        <v>1</v>
      </c>
      <c r="AB3960" t="s">
        <v>103</v>
      </c>
      <c r="AC3960" t="s">
        <v>297</v>
      </c>
      <c r="AD3960">
        <v>1</v>
      </c>
      <c r="AE3960" t="s">
        <v>298</v>
      </c>
      <c r="AG3960" t="s">
        <v>121</v>
      </c>
      <c r="AJ3960" t="s">
        <v>1189</v>
      </c>
      <c r="AK3960" t="s">
        <v>18962</v>
      </c>
    </row>
    <row r="3961" spans="1:37" hidden="1" x14ac:dyDescent="0.25">
      <c r="A3961" t="s">
        <v>18963</v>
      </c>
      <c r="B3961" t="e">
        <f>VLOOKUP(A3961,[2]mp_ALL!B$1:B$557,1,0)</f>
        <v>#N/A</v>
      </c>
      <c r="C3961" t="s">
        <v>18964</v>
      </c>
      <c r="D3961" t="s">
        <v>39</v>
      </c>
      <c r="E3961" t="s">
        <v>88</v>
      </c>
      <c r="F3961" t="s">
        <v>567</v>
      </c>
      <c r="G3961" t="s">
        <v>568</v>
      </c>
      <c r="H3961" t="s">
        <v>290</v>
      </c>
      <c r="I3961" t="s">
        <v>2965</v>
      </c>
      <c r="J3961">
        <v>1</v>
      </c>
      <c r="K3961" t="s">
        <v>2197</v>
      </c>
      <c r="L3961">
        <v>0</v>
      </c>
      <c r="M3961" t="s">
        <v>2198</v>
      </c>
      <c r="N3961" t="s">
        <v>2966</v>
      </c>
      <c r="O3961" t="s">
        <v>2967</v>
      </c>
      <c r="R3961" t="s">
        <v>117</v>
      </c>
      <c r="S3961" t="s">
        <v>237</v>
      </c>
      <c r="T3961" t="s">
        <v>18965</v>
      </c>
      <c r="U3961" t="s">
        <v>18966</v>
      </c>
      <c r="V3961" s="41">
        <v>41767</v>
      </c>
      <c r="W3961" s="41">
        <v>33438</v>
      </c>
      <c r="X3961">
        <v>0</v>
      </c>
      <c r="Z3961" t="s">
        <v>923</v>
      </c>
      <c r="AA3961">
        <v>1</v>
      </c>
      <c r="AB3961" t="s">
        <v>103</v>
      </c>
      <c r="AC3961" t="s">
        <v>297</v>
      </c>
      <c r="AD3961">
        <v>1</v>
      </c>
      <c r="AE3961" t="s">
        <v>298</v>
      </c>
      <c r="AG3961" t="s">
        <v>121</v>
      </c>
      <c r="AJ3961" t="s">
        <v>18967</v>
      </c>
      <c r="AK3961" t="s">
        <v>18968</v>
      </c>
    </row>
    <row r="3962" spans="1:37" hidden="1" x14ac:dyDescent="0.25">
      <c r="A3962" t="s">
        <v>18969</v>
      </c>
      <c r="B3962" t="e">
        <f>VLOOKUP(A3962,[2]mp_ALL!B$1:B$557,1,0)</f>
        <v>#N/A</v>
      </c>
      <c r="C3962" t="s">
        <v>18970</v>
      </c>
      <c r="D3962" t="s">
        <v>39</v>
      </c>
      <c r="E3962" t="s">
        <v>88</v>
      </c>
      <c r="F3962" t="s">
        <v>567</v>
      </c>
      <c r="G3962" t="s">
        <v>568</v>
      </c>
      <c r="H3962" t="s">
        <v>290</v>
      </c>
      <c r="I3962" t="s">
        <v>12863</v>
      </c>
      <c r="J3962">
        <v>1</v>
      </c>
      <c r="K3962" t="s">
        <v>1420</v>
      </c>
      <c r="L3962">
        <v>0</v>
      </c>
      <c r="M3962" t="s">
        <v>1421</v>
      </c>
      <c r="N3962" t="s">
        <v>2234</v>
      </c>
      <c r="O3962" t="s">
        <v>12864</v>
      </c>
      <c r="R3962" t="s">
        <v>1424</v>
      </c>
      <c r="S3962" t="s">
        <v>560</v>
      </c>
      <c r="T3962" t="s">
        <v>18971</v>
      </c>
      <c r="U3962" t="s">
        <v>18972</v>
      </c>
      <c r="V3962" s="41">
        <v>41767</v>
      </c>
      <c r="W3962" s="41">
        <v>33427</v>
      </c>
      <c r="X3962">
        <v>1</v>
      </c>
      <c r="Y3962">
        <v>1</v>
      </c>
      <c r="Z3962" t="s">
        <v>102</v>
      </c>
      <c r="AA3962">
        <v>1</v>
      </c>
      <c r="AB3962" t="s">
        <v>103</v>
      </c>
      <c r="AC3962" t="s">
        <v>297</v>
      </c>
      <c r="AD3962">
        <v>1</v>
      </c>
      <c r="AE3962" t="s">
        <v>563</v>
      </c>
      <c r="AG3962" t="s">
        <v>1427</v>
      </c>
      <c r="AJ3962" t="s">
        <v>18973</v>
      </c>
      <c r="AK3962" t="s">
        <v>18974</v>
      </c>
    </row>
    <row r="3963" spans="1:37" hidden="1" x14ac:dyDescent="0.25">
      <c r="A3963" t="s">
        <v>18975</v>
      </c>
      <c r="B3963" t="e">
        <f>VLOOKUP(A3963,[2]mp_ALL!B$1:B$557,1,0)</f>
        <v>#N/A</v>
      </c>
      <c r="C3963" t="s">
        <v>18976</v>
      </c>
      <c r="D3963" t="s">
        <v>38</v>
      </c>
      <c r="E3963" t="s">
        <v>88</v>
      </c>
      <c r="F3963" t="s">
        <v>8284</v>
      </c>
      <c r="G3963" t="s">
        <v>8285</v>
      </c>
      <c r="H3963" t="s">
        <v>91</v>
      </c>
      <c r="I3963" t="s">
        <v>6717</v>
      </c>
      <c r="J3963">
        <v>1</v>
      </c>
      <c r="K3963" t="s">
        <v>3218</v>
      </c>
      <c r="L3963">
        <v>1</v>
      </c>
      <c r="M3963" t="s">
        <v>435</v>
      </c>
      <c r="N3963" t="s">
        <v>436</v>
      </c>
      <c r="O3963" t="s">
        <v>3219</v>
      </c>
      <c r="P3963" t="s">
        <v>3271</v>
      </c>
      <c r="Q3963" t="s">
        <v>6718</v>
      </c>
      <c r="R3963" t="s">
        <v>117</v>
      </c>
      <c r="S3963" t="s">
        <v>199</v>
      </c>
      <c r="T3963" t="s">
        <v>18977</v>
      </c>
      <c r="U3963" t="s">
        <v>18978</v>
      </c>
      <c r="V3963" s="41">
        <v>41771</v>
      </c>
      <c r="W3963" s="41">
        <v>34126</v>
      </c>
      <c r="X3963">
        <v>1</v>
      </c>
      <c r="Y3963">
        <v>0</v>
      </c>
      <c r="Z3963" t="s">
        <v>102</v>
      </c>
      <c r="AA3963">
        <v>1</v>
      </c>
      <c r="AB3963" t="s">
        <v>103</v>
      </c>
      <c r="AC3963" t="s">
        <v>104</v>
      </c>
      <c r="AD3963">
        <v>1</v>
      </c>
      <c r="AE3963" t="s">
        <v>105</v>
      </c>
      <c r="AG3963" t="s">
        <v>148</v>
      </c>
      <c r="AJ3963" t="s">
        <v>190</v>
      </c>
      <c r="AK3963" t="s">
        <v>18979</v>
      </c>
    </row>
    <row r="3964" spans="1:37" hidden="1" x14ac:dyDescent="0.25">
      <c r="A3964" t="s">
        <v>18980</v>
      </c>
      <c r="B3964" t="e">
        <f>VLOOKUP(A3964,[2]mp_ALL!B$1:B$557,1,0)</f>
        <v>#N/A</v>
      </c>
      <c r="C3964" t="s">
        <v>18981</v>
      </c>
      <c r="D3964" t="s">
        <v>38</v>
      </c>
      <c r="E3964" t="s">
        <v>88</v>
      </c>
      <c r="F3964" t="s">
        <v>8284</v>
      </c>
      <c r="G3964" t="s">
        <v>8285</v>
      </c>
      <c r="H3964" t="s">
        <v>91</v>
      </c>
      <c r="I3964" t="s">
        <v>9219</v>
      </c>
      <c r="J3964">
        <v>1</v>
      </c>
      <c r="K3964" t="s">
        <v>954</v>
      </c>
      <c r="L3964">
        <v>1</v>
      </c>
      <c r="M3964" t="s">
        <v>233</v>
      </c>
      <c r="N3964" t="s">
        <v>955</v>
      </c>
      <c r="O3964" t="s">
        <v>956</v>
      </c>
      <c r="P3964" t="s">
        <v>8410</v>
      </c>
      <c r="Q3964" t="s">
        <v>9220</v>
      </c>
      <c r="R3964" t="s">
        <v>117</v>
      </c>
      <c r="S3964" t="s">
        <v>163</v>
      </c>
      <c r="T3964" t="s">
        <v>18982</v>
      </c>
      <c r="U3964" t="s">
        <v>3169</v>
      </c>
      <c r="V3964" s="41">
        <v>41771</v>
      </c>
      <c r="W3964" s="41">
        <v>34761</v>
      </c>
      <c r="X3964">
        <v>1</v>
      </c>
      <c r="Y3964">
        <v>0</v>
      </c>
      <c r="Z3964" t="s">
        <v>102</v>
      </c>
      <c r="AA3964">
        <v>1</v>
      </c>
      <c r="AB3964" t="s">
        <v>103</v>
      </c>
      <c r="AC3964" t="s">
        <v>104</v>
      </c>
      <c r="AD3964">
        <v>1</v>
      </c>
      <c r="AE3964" t="s">
        <v>105</v>
      </c>
      <c r="AG3964" t="s">
        <v>121</v>
      </c>
      <c r="AJ3964" t="s">
        <v>107</v>
      </c>
      <c r="AK3964" t="s">
        <v>18983</v>
      </c>
    </row>
    <row r="3965" spans="1:37" hidden="1" x14ac:dyDescent="0.25">
      <c r="A3965" t="s">
        <v>18984</v>
      </c>
      <c r="B3965" t="e">
        <f>VLOOKUP(A3965,[2]mp_ALL!B$1:B$557,1,0)</f>
        <v>#N/A</v>
      </c>
      <c r="C3965" t="s">
        <v>18985</v>
      </c>
      <c r="D3965" t="s">
        <v>38</v>
      </c>
      <c r="E3965" t="s">
        <v>88</v>
      </c>
      <c r="F3965" t="s">
        <v>8284</v>
      </c>
      <c r="G3965" t="s">
        <v>8285</v>
      </c>
      <c r="H3965" t="s">
        <v>91</v>
      </c>
      <c r="I3965" t="s">
        <v>7925</v>
      </c>
      <c r="J3965">
        <v>1</v>
      </c>
      <c r="K3965" t="s">
        <v>232</v>
      </c>
      <c r="L3965">
        <v>0</v>
      </c>
      <c r="M3965" t="s">
        <v>233</v>
      </c>
      <c r="N3965" t="s">
        <v>955</v>
      </c>
      <c r="O3965" t="s">
        <v>1156</v>
      </c>
      <c r="P3965" t="s">
        <v>7926</v>
      </c>
      <c r="Q3965" t="s">
        <v>7927</v>
      </c>
      <c r="R3965" t="s">
        <v>117</v>
      </c>
      <c r="S3965" t="s">
        <v>163</v>
      </c>
      <c r="T3965" t="s">
        <v>18986</v>
      </c>
      <c r="U3965" t="s">
        <v>18987</v>
      </c>
      <c r="V3965" s="41">
        <v>41771</v>
      </c>
      <c r="W3965" s="41">
        <v>34225</v>
      </c>
      <c r="X3965">
        <v>1</v>
      </c>
      <c r="Y3965">
        <v>1</v>
      </c>
      <c r="Z3965" t="s">
        <v>102</v>
      </c>
      <c r="AA3965">
        <v>1</v>
      </c>
      <c r="AB3965" t="s">
        <v>103</v>
      </c>
      <c r="AC3965" t="s">
        <v>104</v>
      </c>
      <c r="AD3965">
        <v>1</v>
      </c>
      <c r="AE3965" t="s">
        <v>120</v>
      </c>
      <c r="AG3965" t="s">
        <v>121</v>
      </c>
      <c r="AJ3965" t="s">
        <v>7113</v>
      </c>
      <c r="AK3965" t="s">
        <v>18988</v>
      </c>
    </row>
    <row r="3966" spans="1:37" hidden="1" x14ac:dyDescent="0.25">
      <c r="A3966" t="s">
        <v>18989</v>
      </c>
      <c r="B3966" t="e">
        <f>VLOOKUP(A3966,[2]mp_ALL!B$1:B$557,1,0)</f>
        <v>#N/A</v>
      </c>
      <c r="C3966" t="s">
        <v>18990</v>
      </c>
      <c r="D3966" t="s">
        <v>38</v>
      </c>
      <c r="E3966" t="s">
        <v>88</v>
      </c>
      <c r="F3966" t="s">
        <v>8284</v>
      </c>
      <c r="G3966" t="s">
        <v>8285</v>
      </c>
      <c r="H3966" t="s">
        <v>91</v>
      </c>
      <c r="I3966" t="s">
        <v>8399</v>
      </c>
      <c r="J3966">
        <v>1</v>
      </c>
      <c r="K3966" t="s">
        <v>232</v>
      </c>
      <c r="L3966">
        <v>1</v>
      </c>
      <c r="M3966" t="s">
        <v>233</v>
      </c>
      <c r="N3966" t="s">
        <v>955</v>
      </c>
      <c r="P3966" t="s">
        <v>5113</v>
      </c>
      <c r="Q3966" t="s">
        <v>8400</v>
      </c>
      <c r="R3966" t="s">
        <v>117</v>
      </c>
      <c r="S3966" t="s">
        <v>163</v>
      </c>
      <c r="T3966" t="s">
        <v>18991</v>
      </c>
      <c r="U3966" t="s">
        <v>18992</v>
      </c>
      <c r="V3966" s="41">
        <v>41771</v>
      </c>
      <c r="W3966" s="41">
        <v>34335</v>
      </c>
      <c r="X3966">
        <v>1</v>
      </c>
      <c r="Y3966">
        <v>1</v>
      </c>
      <c r="Z3966" t="s">
        <v>102</v>
      </c>
      <c r="AA3966">
        <v>1</v>
      </c>
      <c r="AB3966" t="s">
        <v>103</v>
      </c>
      <c r="AC3966" t="s">
        <v>104</v>
      </c>
      <c r="AD3966">
        <v>1</v>
      </c>
      <c r="AE3966" t="s">
        <v>105</v>
      </c>
      <c r="AG3966" t="s">
        <v>121</v>
      </c>
      <c r="AJ3966" t="s">
        <v>1008</v>
      </c>
      <c r="AK3966" t="s">
        <v>18993</v>
      </c>
    </row>
    <row r="3967" spans="1:37" hidden="1" x14ac:dyDescent="0.25">
      <c r="A3967" t="s">
        <v>18994</v>
      </c>
      <c r="B3967" t="e">
        <f>VLOOKUP(A3967,[2]mp_ALL!B$1:B$557,1,0)</f>
        <v>#N/A</v>
      </c>
      <c r="C3967" t="s">
        <v>18995</v>
      </c>
      <c r="D3967" t="s">
        <v>38</v>
      </c>
      <c r="E3967" t="s">
        <v>88</v>
      </c>
      <c r="F3967" t="s">
        <v>8284</v>
      </c>
      <c r="G3967" t="s">
        <v>8285</v>
      </c>
      <c r="H3967" t="s">
        <v>91</v>
      </c>
      <c r="I3967" t="s">
        <v>5480</v>
      </c>
      <c r="J3967">
        <v>1</v>
      </c>
      <c r="K3967" t="s">
        <v>232</v>
      </c>
      <c r="L3967">
        <v>1</v>
      </c>
      <c r="M3967" t="s">
        <v>233</v>
      </c>
      <c r="N3967" t="s">
        <v>955</v>
      </c>
      <c r="P3967" t="s">
        <v>1603</v>
      </c>
      <c r="Q3967" t="s">
        <v>5481</v>
      </c>
      <c r="R3967" t="s">
        <v>117</v>
      </c>
      <c r="S3967" t="s">
        <v>163</v>
      </c>
      <c r="T3967" t="s">
        <v>18996</v>
      </c>
      <c r="U3967" t="s">
        <v>18997</v>
      </c>
      <c r="V3967" s="41">
        <v>41771</v>
      </c>
      <c r="W3967" s="41">
        <v>34887</v>
      </c>
      <c r="X3967">
        <v>1</v>
      </c>
      <c r="Y3967">
        <v>0</v>
      </c>
      <c r="Z3967" t="s">
        <v>102</v>
      </c>
      <c r="AA3967">
        <v>1</v>
      </c>
      <c r="AB3967" t="s">
        <v>103</v>
      </c>
      <c r="AC3967" t="s">
        <v>104</v>
      </c>
      <c r="AD3967">
        <v>1</v>
      </c>
      <c r="AE3967" t="s">
        <v>105</v>
      </c>
      <c r="AG3967" t="s">
        <v>121</v>
      </c>
      <c r="AJ3967" t="s">
        <v>3654</v>
      </c>
      <c r="AK3967" t="s">
        <v>18998</v>
      </c>
    </row>
    <row r="3968" spans="1:37" hidden="1" x14ac:dyDescent="0.25">
      <c r="A3968" t="s">
        <v>18999</v>
      </c>
      <c r="B3968" t="e">
        <f>VLOOKUP(A3968,[2]mp_ALL!B$1:B$557,1,0)</f>
        <v>#N/A</v>
      </c>
      <c r="C3968" t="s">
        <v>19000</v>
      </c>
      <c r="D3968" t="s">
        <v>38</v>
      </c>
      <c r="E3968" t="s">
        <v>88</v>
      </c>
      <c r="F3968" t="s">
        <v>8284</v>
      </c>
      <c r="G3968" t="s">
        <v>8285</v>
      </c>
      <c r="H3968" t="s">
        <v>91</v>
      </c>
      <c r="I3968" t="s">
        <v>8364</v>
      </c>
      <c r="J3968">
        <v>1</v>
      </c>
      <c r="K3968" t="s">
        <v>954</v>
      </c>
      <c r="L3968">
        <v>1</v>
      </c>
      <c r="M3968" t="s">
        <v>233</v>
      </c>
      <c r="N3968" t="s">
        <v>955</v>
      </c>
      <c r="O3968" t="s">
        <v>956</v>
      </c>
      <c r="P3968" t="s">
        <v>957</v>
      </c>
      <c r="Q3968" t="s">
        <v>8365</v>
      </c>
      <c r="R3968" t="s">
        <v>117</v>
      </c>
      <c r="S3968" t="s">
        <v>163</v>
      </c>
      <c r="T3968" t="s">
        <v>19001</v>
      </c>
      <c r="U3968" t="s">
        <v>19002</v>
      </c>
      <c r="V3968" s="41">
        <v>41771</v>
      </c>
      <c r="W3968" s="41">
        <v>34602</v>
      </c>
      <c r="X3968">
        <v>1</v>
      </c>
      <c r="Y3968">
        <v>1</v>
      </c>
      <c r="Z3968" t="s">
        <v>102</v>
      </c>
      <c r="AA3968">
        <v>1</v>
      </c>
      <c r="AB3968" t="s">
        <v>103</v>
      </c>
      <c r="AC3968" t="s">
        <v>104</v>
      </c>
      <c r="AD3968">
        <v>1</v>
      </c>
      <c r="AE3968" t="s">
        <v>105</v>
      </c>
      <c r="AG3968" t="s">
        <v>121</v>
      </c>
      <c r="AJ3968" t="s">
        <v>2928</v>
      </c>
      <c r="AK3968" t="s">
        <v>19003</v>
      </c>
    </row>
    <row r="3969" spans="1:37" hidden="1" x14ac:dyDescent="0.25">
      <c r="A3969" t="s">
        <v>19004</v>
      </c>
      <c r="B3969" t="e">
        <f>VLOOKUP(A3969,[2]mp_ALL!B$1:B$557,1,0)</f>
        <v>#N/A</v>
      </c>
      <c r="C3969" t="s">
        <v>19005</v>
      </c>
      <c r="D3969" t="s">
        <v>38</v>
      </c>
      <c r="E3969" t="s">
        <v>88</v>
      </c>
      <c r="F3969" t="s">
        <v>8284</v>
      </c>
      <c r="G3969" t="s">
        <v>8285</v>
      </c>
      <c r="H3969" t="s">
        <v>91</v>
      </c>
      <c r="I3969" t="s">
        <v>5480</v>
      </c>
      <c r="J3969">
        <v>1</v>
      </c>
      <c r="K3969" t="s">
        <v>232</v>
      </c>
      <c r="L3969">
        <v>1</v>
      </c>
      <c r="M3969" t="s">
        <v>233</v>
      </c>
      <c r="N3969" t="s">
        <v>955</v>
      </c>
      <c r="P3969" t="s">
        <v>1603</v>
      </c>
      <c r="Q3969" t="s">
        <v>5481</v>
      </c>
      <c r="R3969" t="s">
        <v>117</v>
      </c>
      <c r="S3969" t="s">
        <v>163</v>
      </c>
      <c r="T3969" t="s">
        <v>19006</v>
      </c>
      <c r="U3969" t="s">
        <v>19007</v>
      </c>
      <c r="V3969" s="41">
        <v>41771</v>
      </c>
      <c r="W3969" s="41">
        <v>34595</v>
      </c>
      <c r="X3969">
        <v>1</v>
      </c>
      <c r="Y3969">
        <v>1</v>
      </c>
      <c r="Z3969" t="s">
        <v>102</v>
      </c>
      <c r="AA3969">
        <v>1</v>
      </c>
      <c r="AB3969" t="s">
        <v>103</v>
      </c>
      <c r="AC3969" t="s">
        <v>104</v>
      </c>
      <c r="AD3969">
        <v>1</v>
      </c>
      <c r="AE3969" t="s">
        <v>105</v>
      </c>
      <c r="AG3969" t="s">
        <v>121</v>
      </c>
      <c r="AJ3969" t="s">
        <v>1008</v>
      </c>
      <c r="AK3969" t="s">
        <v>19008</v>
      </c>
    </row>
    <row r="3970" spans="1:37" hidden="1" x14ac:dyDescent="0.25">
      <c r="A3970" t="s">
        <v>19009</v>
      </c>
      <c r="B3970" t="e">
        <f>VLOOKUP(A3970,[2]mp_ALL!B$1:B$557,1,0)</f>
        <v>#N/A</v>
      </c>
      <c r="C3970" t="s">
        <v>19010</v>
      </c>
      <c r="D3970" t="s">
        <v>38</v>
      </c>
      <c r="E3970" t="s">
        <v>88</v>
      </c>
      <c r="F3970" t="s">
        <v>8284</v>
      </c>
      <c r="G3970" t="s">
        <v>8285</v>
      </c>
      <c r="H3970" t="s">
        <v>91</v>
      </c>
      <c r="I3970" t="s">
        <v>9642</v>
      </c>
      <c r="J3970">
        <v>1</v>
      </c>
      <c r="K3970" t="s">
        <v>954</v>
      </c>
      <c r="L3970">
        <v>1</v>
      </c>
      <c r="M3970" t="s">
        <v>233</v>
      </c>
      <c r="N3970" t="s">
        <v>955</v>
      </c>
      <c r="O3970" t="s">
        <v>956</v>
      </c>
      <c r="P3970" t="s">
        <v>4506</v>
      </c>
      <c r="Q3970" t="s">
        <v>9643</v>
      </c>
      <c r="R3970" t="s">
        <v>117</v>
      </c>
      <c r="S3970" t="s">
        <v>163</v>
      </c>
      <c r="T3970" t="s">
        <v>19011</v>
      </c>
      <c r="U3970" t="s">
        <v>19012</v>
      </c>
      <c r="V3970" s="41">
        <v>41771</v>
      </c>
      <c r="W3970" s="41">
        <v>34655</v>
      </c>
      <c r="X3970">
        <v>1</v>
      </c>
      <c r="Y3970">
        <v>1</v>
      </c>
      <c r="Z3970" t="s">
        <v>102</v>
      </c>
      <c r="AA3970">
        <v>1</v>
      </c>
      <c r="AB3970" t="s">
        <v>103</v>
      </c>
      <c r="AC3970" t="s">
        <v>104</v>
      </c>
      <c r="AD3970">
        <v>1</v>
      </c>
      <c r="AE3970" t="s">
        <v>105</v>
      </c>
      <c r="AG3970" t="s">
        <v>121</v>
      </c>
      <c r="AJ3970" t="s">
        <v>1008</v>
      </c>
      <c r="AK3970" t="s">
        <v>19013</v>
      </c>
    </row>
    <row r="3971" spans="1:37" hidden="1" x14ac:dyDescent="0.25">
      <c r="A3971" t="s">
        <v>19014</v>
      </c>
      <c r="B3971" t="e">
        <f>VLOOKUP(A3971,[2]mp_ALL!B$1:B$557,1,0)</f>
        <v>#N/A</v>
      </c>
      <c r="C3971" t="s">
        <v>19015</v>
      </c>
      <c r="D3971" t="s">
        <v>38</v>
      </c>
      <c r="E3971" t="s">
        <v>88</v>
      </c>
      <c r="F3971" t="s">
        <v>8284</v>
      </c>
      <c r="G3971" t="s">
        <v>8285</v>
      </c>
      <c r="H3971" t="s">
        <v>91</v>
      </c>
      <c r="I3971" t="s">
        <v>9219</v>
      </c>
      <c r="J3971">
        <v>1</v>
      </c>
      <c r="K3971" t="s">
        <v>954</v>
      </c>
      <c r="L3971">
        <v>1</v>
      </c>
      <c r="M3971" t="s">
        <v>233</v>
      </c>
      <c r="N3971" t="s">
        <v>955</v>
      </c>
      <c r="O3971" t="s">
        <v>956</v>
      </c>
      <c r="P3971" t="s">
        <v>8410</v>
      </c>
      <c r="Q3971" t="s">
        <v>9220</v>
      </c>
      <c r="R3971" t="s">
        <v>117</v>
      </c>
      <c r="S3971" t="s">
        <v>163</v>
      </c>
      <c r="T3971" t="s">
        <v>19016</v>
      </c>
      <c r="U3971" t="s">
        <v>19017</v>
      </c>
      <c r="V3971" s="41">
        <v>41771</v>
      </c>
      <c r="W3971" s="41">
        <v>34110</v>
      </c>
      <c r="X3971">
        <v>1</v>
      </c>
      <c r="Y3971">
        <v>0</v>
      </c>
      <c r="Z3971" t="s">
        <v>102</v>
      </c>
      <c r="AA3971">
        <v>1</v>
      </c>
      <c r="AB3971" t="s">
        <v>103</v>
      </c>
      <c r="AC3971" t="s">
        <v>104</v>
      </c>
      <c r="AD3971">
        <v>1</v>
      </c>
      <c r="AE3971" t="s">
        <v>105</v>
      </c>
      <c r="AG3971" t="s">
        <v>121</v>
      </c>
      <c r="AJ3971" t="s">
        <v>299</v>
      </c>
      <c r="AK3971" t="s">
        <v>19018</v>
      </c>
    </row>
    <row r="3972" spans="1:37" hidden="1" x14ac:dyDescent="0.25">
      <c r="A3972" t="s">
        <v>19019</v>
      </c>
      <c r="B3972" t="e">
        <f>VLOOKUP(A3972,[2]mp_ALL!B$1:B$557,1,0)</f>
        <v>#N/A</v>
      </c>
      <c r="C3972" t="s">
        <v>19020</v>
      </c>
      <c r="D3972" t="s">
        <v>38</v>
      </c>
      <c r="E3972" t="s">
        <v>88</v>
      </c>
      <c r="F3972" t="s">
        <v>8284</v>
      </c>
      <c r="G3972" t="s">
        <v>8285</v>
      </c>
      <c r="H3972" t="s">
        <v>91</v>
      </c>
      <c r="I3972" t="s">
        <v>6626</v>
      </c>
      <c r="J3972">
        <v>1</v>
      </c>
      <c r="K3972" t="s">
        <v>954</v>
      </c>
      <c r="L3972">
        <v>1</v>
      </c>
      <c r="M3972" t="s">
        <v>233</v>
      </c>
      <c r="N3972" t="s">
        <v>955</v>
      </c>
      <c r="O3972" t="s">
        <v>956</v>
      </c>
      <c r="P3972" t="s">
        <v>957</v>
      </c>
      <c r="Q3972" t="s">
        <v>6627</v>
      </c>
      <c r="R3972" t="s">
        <v>117</v>
      </c>
      <c r="S3972" t="s">
        <v>163</v>
      </c>
      <c r="T3972" t="s">
        <v>19021</v>
      </c>
      <c r="U3972" t="s">
        <v>19022</v>
      </c>
      <c r="V3972" s="41">
        <v>41771</v>
      </c>
      <c r="W3972" s="41">
        <v>33907</v>
      </c>
      <c r="X3972">
        <v>1</v>
      </c>
      <c r="Y3972">
        <v>0</v>
      </c>
      <c r="Z3972" t="s">
        <v>102</v>
      </c>
      <c r="AA3972">
        <v>1</v>
      </c>
      <c r="AB3972" t="s">
        <v>103</v>
      </c>
      <c r="AC3972" t="s">
        <v>104</v>
      </c>
      <c r="AD3972">
        <v>1</v>
      </c>
      <c r="AE3972" t="s">
        <v>105</v>
      </c>
      <c r="AG3972" t="s">
        <v>121</v>
      </c>
      <c r="AJ3972" t="s">
        <v>271</v>
      </c>
      <c r="AK3972" t="s">
        <v>19023</v>
      </c>
    </row>
    <row r="3973" spans="1:37" hidden="1" x14ac:dyDescent="0.25">
      <c r="A3973" t="s">
        <v>19024</v>
      </c>
      <c r="B3973" t="e">
        <f>VLOOKUP(A3973,[2]mp_ALL!B$1:B$557,1,0)</f>
        <v>#N/A</v>
      </c>
      <c r="C3973" t="s">
        <v>19025</v>
      </c>
      <c r="D3973" t="s">
        <v>38</v>
      </c>
      <c r="E3973" t="s">
        <v>88</v>
      </c>
      <c r="F3973" t="s">
        <v>8284</v>
      </c>
      <c r="G3973" t="s">
        <v>8285</v>
      </c>
      <c r="H3973" t="s">
        <v>91</v>
      </c>
      <c r="I3973" t="s">
        <v>2558</v>
      </c>
      <c r="J3973">
        <v>1</v>
      </c>
      <c r="K3973" t="s">
        <v>425</v>
      </c>
      <c r="L3973">
        <v>1</v>
      </c>
      <c r="M3973" t="s">
        <v>113</v>
      </c>
      <c r="N3973" t="s">
        <v>195</v>
      </c>
      <c r="O3973" t="s">
        <v>881</v>
      </c>
      <c r="P3973" t="s">
        <v>882</v>
      </c>
      <c r="Q3973" t="s">
        <v>2559</v>
      </c>
      <c r="R3973" t="s">
        <v>117</v>
      </c>
      <c r="S3973" t="s">
        <v>199</v>
      </c>
      <c r="T3973" t="s">
        <v>19026</v>
      </c>
      <c r="U3973" t="s">
        <v>11954</v>
      </c>
      <c r="V3973" s="41">
        <v>41771</v>
      </c>
      <c r="W3973" s="41">
        <v>34207</v>
      </c>
      <c r="X3973">
        <v>1</v>
      </c>
      <c r="Y3973">
        <v>1</v>
      </c>
      <c r="Z3973" t="s">
        <v>102</v>
      </c>
      <c r="AA3973">
        <v>1</v>
      </c>
      <c r="AB3973" t="s">
        <v>103</v>
      </c>
      <c r="AC3973" t="s">
        <v>104</v>
      </c>
      <c r="AD3973">
        <v>1</v>
      </c>
      <c r="AE3973" t="s">
        <v>105</v>
      </c>
      <c r="AG3973" t="s">
        <v>121</v>
      </c>
      <c r="AJ3973" t="s">
        <v>5918</v>
      </c>
      <c r="AK3973" t="s">
        <v>19027</v>
      </c>
    </row>
    <row r="3974" spans="1:37" hidden="1" x14ac:dyDescent="0.25">
      <c r="A3974" t="s">
        <v>19028</v>
      </c>
      <c r="B3974" t="e">
        <f>VLOOKUP(A3974,[2]mp_ALL!B$1:B$557,1,0)</f>
        <v>#N/A</v>
      </c>
      <c r="C3974" t="s">
        <v>19029</v>
      </c>
      <c r="D3974" t="s">
        <v>38</v>
      </c>
      <c r="E3974" t="s">
        <v>88</v>
      </c>
      <c r="F3974" t="s">
        <v>8284</v>
      </c>
      <c r="G3974" t="s">
        <v>8285</v>
      </c>
      <c r="H3974" t="s">
        <v>91</v>
      </c>
      <c r="I3974" t="s">
        <v>6027</v>
      </c>
      <c r="J3974">
        <v>1</v>
      </c>
      <c r="K3974" t="s">
        <v>494</v>
      </c>
      <c r="L3974">
        <v>0</v>
      </c>
      <c r="M3974" t="s">
        <v>435</v>
      </c>
      <c r="N3974" t="s">
        <v>495</v>
      </c>
      <c r="O3974" t="s">
        <v>6028</v>
      </c>
      <c r="P3974" t="s">
        <v>6029</v>
      </c>
      <c r="Q3974" t="s">
        <v>6030</v>
      </c>
      <c r="R3974" t="s">
        <v>117</v>
      </c>
      <c r="S3974" t="s">
        <v>199</v>
      </c>
      <c r="T3974" t="s">
        <v>19030</v>
      </c>
      <c r="U3974" t="s">
        <v>19031</v>
      </c>
      <c r="V3974" s="41">
        <v>41771</v>
      </c>
      <c r="W3974" s="41">
        <v>34617</v>
      </c>
      <c r="X3974">
        <v>1</v>
      </c>
      <c r="Y3974">
        <v>1</v>
      </c>
      <c r="Z3974" t="s">
        <v>102</v>
      </c>
      <c r="AA3974">
        <v>1</v>
      </c>
      <c r="AB3974" t="s">
        <v>103</v>
      </c>
      <c r="AC3974" t="s">
        <v>104</v>
      </c>
      <c r="AD3974">
        <v>1</v>
      </c>
      <c r="AE3974" t="s">
        <v>308</v>
      </c>
      <c r="AG3974" t="s">
        <v>179</v>
      </c>
      <c r="AJ3974" t="s">
        <v>3390</v>
      </c>
      <c r="AK3974" t="s">
        <v>19032</v>
      </c>
    </row>
    <row r="3975" spans="1:37" hidden="1" x14ac:dyDescent="0.25">
      <c r="A3975" t="s">
        <v>19033</v>
      </c>
      <c r="B3975" t="e">
        <f>VLOOKUP(A3975,[2]mp_ALL!B$1:B$557,1,0)</f>
        <v>#N/A</v>
      </c>
      <c r="C3975" t="s">
        <v>19034</v>
      </c>
      <c r="D3975" t="s">
        <v>38</v>
      </c>
      <c r="E3975" t="s">
        <v>88</v>
      </c>
      <c r="F3975" t="s">
        <v>8284</v>
      </c>
      <c r="G3975" t="s">
        <v>8285</v>
      </c>
      <c r="H3975" t="s">
        <v>290</v>
      </c>
      <c r="I3975" t="s">
        <v>2790</v>
      </c>
      <c r="J3975">
        <v>1</v>
      </c>
      <c r="K3975" t="s">
        <v>2197</v>
      </c>
      <c r="L3975">
        <v>0</v>
      </c>
      <c r="M3975" t="s">
        <v>2198</v>
      </c>
      <c r="N3975" t="s">
        <v>2767</v>
      </c>
      <c r="O3975" t="s">
        <v>2791</v>
      </c>
      <c r="R3975" t="s">
        <v>117</v>
      </c>
      <c r="S3975" t="s">
        <v>237</v>
      </c>
      <c r="T3975" t="s">
        <v>19035</v>
      </c>
      <c r="U3975" t="s">
        <v>19036</v>
      </c>
      <c r="V3975" s="41">
        <v>41771</v>
      </c>
      <c r="W3975" s="41">
        <v>34212</v>
      </c>
      <c r="X3975">
        <v>1</v>
      </c>
      <c r="Y3975">
        <v>2</v>
      </c>
      <c r="Z3975" t="s">
        <v>102</v>
      </c>
      <c r="AA3975">
        <v>1</v>
      </c>
      <c r="AB3975" t="s">
        <v>103</v>
      </c>
      <c r="AC3975" t="s">
        <v>297</v>
      </c>
      <c r="AD3975">
        <v>1</v>
      </c>
      <c r="AE3975" t="s">
        <v>298</v>
      </c>
      <c r="AG3975" t="s">
        <v>2202</v>
      </c>
      <c r="AJ3975" t="s">
        <v>1913</v>
      </c>
    </row>
    <row r="3976" spans="1:37" hidden="1" x14ac:dyDescent="0.25">
      <c r="A3976" t="s">
        <v>19037</v>
      </c>
      <c r="B3976" t="e">
        <f>VLOOKUP(A3976,[2]mp_ALL!B$1:B$557,1,0)</f>
        <v>#N/A</v>
      </c>
      <c r="C3976" t="s">
        <v>19038</v>
      </c>
      <c r="D3976" t="s">
        <v>38</v>
      </c>
      <c r="E3976" t="s">
        <v>88</v>
      </c>
      <c r="F3976" t="s">
        <v>8284</v>
      </c>
      <c r="G3976" t="s">
        <v>8285</v>
      </c>
      <c r="H3976" t="s">
        <v>91</v>
      </c>
      <c r="I3976" t="s">
        <v>1547</v>
      </c>
      <c r="J3976">
        <v>1</v>
      </c>
      <c r="K3976" t="s">
        <v>610</v>
      </c>
      <c r="L3976">
        <v>1</v>
      </c>
      <c r="M3976" t="s">
        <v>414</v>
      </c>
      <c r="N3976" t="s">
        <v>415</v>
      </c>
      <c r="O3976" t="s">
        <v>611</v>
      </c>
      <c r="P3976" t="s">
        <v>612</v>
      </c>
      <c r="Q3976" t="s">
        <v>1548</v>
      </c>
      <c r="R3976" t="s">
        <v>117</v>
      </c>
      <c r="S3976" t="s">
        <v>199</v>
      </c>
      <c r="T3976" t="s">
        <v>19039</v>
      </c>
      <c r="U3976" t="s">
        <v>19040</v>
      </c>
      <c r="V3976" s="41">
        <v>41771</v>
      </c>
      <c r="W3976" s="41">
        <v>34134</v>
      </c>
      <c r="X3976">
        <v>3</v>
      </c>
      <c r="Y3976">
        <v>1</v>
      </c>
      <c r="Z3976" t="s">
        <v>102</v>
      </c>
      <c r="AA3976">
        <v>1</v>
      </c>
      <c r="AB3976" t="s">
        <v>103</v>
      </c>
      <c r="AC3976" t="s">
        <v>104</v>
      </c>
      <c r="AD3976">
        <v>1</v>
      </c>
      <c r="AE3976" t="s">
        <v>105</v>
      </c>
      <c r="AG3976" t="s">
        <v>121</v>
      </c>
      <c r="AJ3976" t="s">
        <v>490</v>
      </c>
      <c r="AK3976" t="s">
        <v>19041</v>
      </c>
    </row>
    <row r="3977" spans="1:37" hidden="1" x14ac:dyDescent="0.25">
      <c r="A3977" t="s">
        <v>19042</v>
      </c>
      <c r="B3977" t="e">
        <f>VLOOKUP(A3977,[2]mp_ALL!B$1:B$557,1,0)</f>
        <v>#N/A</v>
      </c>
      <c r="C3977" t="s">
        <v>19043</v>
      </c>
      <c r="D3977" t="s">
        <v>38</v>
      </c>
      <c r="E3977" t="s">
        <v>88</v>
      </c>
      <c r="F3977" t="s">
        <v>8284</v>
      </c>
      <c r="G3977" t="s">
        <v>8285</v>
      </c>
      <c r="H3977" t="s">
        <v>91</v>
      </c>
      <c r="I3977" t="s">
        <v>8715</v>
      </c>
      <c r="J3977">
        <v>1</v>
      </c>
      <c r="K3977" t="s">
        <v>983</v>
      </c>
      <c r="L3977">
        <v>1</v>
      </c>
      <c r="M3977" t="s">
        <v>233</v>
      </c>
      <c r="N3977" t="s">
        <v>234</v>
      </c>
      <c r="O3977" t="s">
        <v>992</v>
      </c>
      <c r="P3977" t="s">
        <v>7857</v>
      </c>
      <c r="Q3977" t="s">
        <v>8716</v>
      </c>
      <c r="R3977" t="s">
        <v>117</v>
      </c>
      <c r="S3977" t="s">
        <v>949</v>
      </c>
      <c r="T3977" t="s">
        <v>19044</v>
      </c>
      <c r="U3977" t="s">
        <v>19045</v>
      </c>
      <c r="V3977" s="41">
        <v>41771</v>
      </c>
      <c r="W3977" s="41">
        <v>34258</v>
      </c>
      <c r="X3977">
        <v>1</v>
      </c>
      <c r="Y3977">
        <v>1</v>
      </c>
      <c r="Z3977" t="s">
        <v>102</v>
      </c>
      <c r="AA3977">
        <v>1</v>
      </c>
      <c r="AB3977" t="s">
        <v>103</v>
      </c>
      <c r="AC3977" t="s">
        <v>104</v>
      </c>
      <c r="AD3977">
        <v>1</v>
      </c>
      <c r="AE3977" t="s">
        <v>105</v>
      </c>
      <c r="AG3977" t="s">
        <v>121</v>
      </c>
      <c r="AJ3977" t="s">
        <v>19046</v>
      </c>
      <c r="AK3977" t="s">
        <v>19047</v>
      </c>
    </row>
    <row r="3978" spans="1:37" hidden="1" x14ac:dyDescent="0.25">
      <c r="A3978" t="s">
        <v>19048</v>
      </c>
      <c r="B3978" t="e">
        <f>VLOOKUP(A3978,[2]mp_ALL!B$1:B$557,1,0)</f>
        <v>#N/A</v>
      </c>
      <c r="C3978" t="s">
        <v>19049</v>
      </c>
      <c r="D3978" t="s">
        <v>38</v>
      </c>
      <c r="E3978" t="s">
        <v>88</v>
      </c>
      <c r="F3978" t="s">
        <v>8284</v>
      </c>
      <c r="G3978" t="s">
        <v>8285</v>
      </c>
      <c r="H3978" t="s">
        <v>91</v>
      </c>
      <c r="I3978" t="s">
        <v>10047</v>
      </c>
      <c r="J3978">
        <v>1</v>
      </c>
      <c r="K3978" t="s">
        <v>954</v>
      </c>
      <c r="L3978">
        <v>1</v>
      </c>
      <c r="M3978" t="s">
        <v>233</v>
      </c>
      <c r="N3978" t="s">
        <v>955</v>
      </c>
      <c r="O3978" t="s">
        <v>1156</v>
      </c>
      <c r="P3978" t="s">
        <v>4201</v>
      </c>
      <c r="Q3978" t="s">
        <v>10048</v>
      </c>
      <c r="R3978" t="s">
        <v>117</v>
      </c>
      <c r="S3978" t="s">
        <v>163</v>
      </c>
      <c r="T3978" t="s">
        <v>19050</v>
      </c>
      <c r="U3978" t="s">
        <v>19051</v>
      </c>
      <c r="V3978" s="41">
        <v>41771</v>
      </c>
      <c r="W3978" s="41">
        <v>34146</v>
      </c>
      <c r="X3978">
        <v>1</v>
      </c>
      <c r="Y3978">
        <v>1</v>
      </c>
      <c r="Z3978" t="s">
        <v>102</v>
      </c>
      <c r="AA3978">
        <v>1</v>
      </c>
      <c r="AB3978" t="s">
        <v>103</v>
      </c>
      <c r="AC3978" t="s">
        <v>104</v>
      </c>
      <c r="AD3978">
        <v>1</v>
      </c>
      <c r="AE3978" t="s">
        <v>105</v>
      </c>
      <c r="AG3978" t="s">
        <v>121</v>
      </c>
      <c r="AJ3978" t="s">
        <v>430</v>
      </c>
      <c r="AK3978" t="s">
        <v>19052</v>
      </c>
    </row>
    <row r="3979" spans="1:37" hidden="1" x14ac:dyDescent="0.25">
      <c r="A3979" t="s">
        <v>19053</v>
      </c>
      <c r="B3979" t="e">
        <f>VLOOKUP(A3979,[2]mp_ALL!B$1:B$557,1,0)</f>
        <v>#N/A</v>
      </c>
      <c r="C3979" t="s">
        <v>19054</v>
      </c>
      <c r="D3979" t="s">
        <v>38</v>
      </c>
      <c r="E3979" t="s">
        <v>88</v>
      </c>
      <c r="F3979" t="s">
        <v>8284</v>
      </c>
      <c r="G3979" t="s">
        <v>8285</v>
      </c>
      <c r="H3979" t="s">
        <v>91</v>
      </c>
      <c r="I3979" t="s">
        <v>1547</v>
      </c>
      <c r="J3979">
        <v>1</v>
      </c>
      <c r="K3979" t="s">
        <v>610</v>
      </c>
      <c r="L3979">
        <v>1</v>
      </c>
      <c r="M3979" t="s">
        <v>414</v>
      </c>
      <c r="N3979" t="s">
        <v>415</v>
      </c>
      <c r="O3979" t="s">
        <v>611</v>
      </c>
      <c r="P3979" t="s">
        <v>612</v>
      </c>
      <c r="Q3979" t="s">
        <v>1548</v>
      </c>
      <c r="R3979" t="s">
        <v>117</v>
      </c>
      <c r="S3979" t="s">
        <v>199</v>
      </c>
      <c r="T3979" t="s">
        <v>19055</v>
      </c>
      <c r="U3979" t="s">
        <v>440</v>
      </c>
      <c r="V3979" s="41">
        <v>41771</v>
      </c>
      <c r="W3979" s="41">
        <v>34177</v>
      </c>
      <c r="X3979">
        <v>1</v>
      </c>
      <c r="Y3979">
        <v>1</v>
      </c>
      <c r="Z3979" t="s">
        <v>102</v>
      </c>
      <c r="AA3979">
        <v>1</v>
      </c>
      <c r="AB3979" t="s">
        <v>103</v>
      </c>
      <c r="AC3979" t="s">
        <v>104</v>
      </c>
      <c r="AD3979">
        <v>1</v>
      </c>
      <c r="AE3979" t="s">
        <v>105</v>
      </c>
      <c r="AG3979" t="s">
        <v>121</v>
      </c>
      <c r="AJ3979" t="s">
        <v>107</v>
      </c>
      <c r="AK3979" t="s">
        <v>19056</v>
      </c>
    </row>
    <row r="3980" spans="1:37" hidden="1" x14ac:dyDescent="0.25">
      <c r="A3980" t="s">
        <v>19057</v>
      </c>
      <c r="B3980" t="e">
        <f>VLOOKUP(A3980,[2]mp_ALL!B$1:B$557,1,0)</f>
        <v>#N/A</v>
      </c>
      <c r="C3980" t="s">
        <v>19058</v>
      </c>
      <c r="D3980" t="s">
        <v>38</v>
      </c>
      <c r="E3980" t="s">
        <v>88</v>
      </c>
      <c r="F3980" t="s">
        <v>8284</v>
      </c>
      <c r="G3980" t="s">
        <v>8285</v>
      </c>
      <c r="H3980" t="s">
        <v>91</v>
      </c>
      <c r="I3980" t="s">
        <v>5828</v>
      </c>
      <c r="J3980">
        <v>1</v>
      </c>
      <c r="K3980" t="s">
        <v>1760</v>
      </c>
      <c r="L3980">
        <v>1</v>
      </c>
      <c r="M3980" t="s">
        <v>113</v>
      </c>
      <c r="N3980" t="s">
        <v>362</v>
      </c>
      <c r="O3980" t="s">
        <v>243</v>
      </c>
      <c r="P3980" t="s">
        <v>5546</v>
      </c>
      <c r="Q3980" t="s">
        <v>1762</v>
      </c>
      <c r="R3980" t="s">
        <v>117</v>
      </c>
      <c r="S3980" t="s">
        <v>199</v>
      </c>
      <c r="T3980" t="s">
        <v>19059</v>
      </c>
      <c r="U3980" t="s">
        <v>19060</v>
      </c>
      <c r="V3980" s="41">
        <v>41771</v>
      </c>
      <c r="W3980" s="41">
        <v>34338</v>
      </c>
      <c r="X3980">
        <v>1</v>
      </c>
      <c r="Y3980">
        <v>1</v>
      </c>
      <c r="Z3980" t="s">
        <v>102</v>
      </c>
      <c r="AA3980">
        <v>1</v>
      </c>
      <c r="AB3980" t="s">
        <v>103</v>
      </c>
      <c r="AC3980" t="s">
        <v>104</v>
      </c>
      <c r="AD3980">
        <v>1</v>
      </c>
      <c r="AE3980" t="s">
        <v>105</v>
      </c>
      <c r="AG3980" t="s">
        <v>121</v>
      </c>
      <c r="AJ3980" t="s">
        <v>3654</v>
      </c>
      <c r="AK3980" t="s">
        <v>19061</v>
      </c>
    </row>
    <row r="3981" spans="1:37" hidden="1" x14ac:dyDescent="0.25">
      <c r="A3981" t="s">
        <v>19062</v>
      </c>
      <c r="B3981" t="e">
        <f>VLOOKUP(A3981,[2]mp_ALL!B$1:B$557,1,0)</f>
        <v>#N/A</v>
      </c>
      <c r="C3981" t="s">
        <v>19063</v>
      </c>
      <c r="D3981" t="s">
        <v>38</v>
      </c>
      <c r="E3981" t="s">
        <v>88</v>
      </c>
      <c r="F3981" t="s">
        <v>8284</v>
      </c>
      <c r="G3981" t="s">
        <v>8285</v>
      </c>
      <c r="H3981" t="s">
        <v>91</v>
      </c>
      <c r="I3981" t="s">
        <v>2349</v>
      </c>
      <c r="J3981">
        <v>1</v>
      </c>
      <c r="K3981" t="s">
        <v>434</v>
      </c>
      <c r="L3981">
        <v>0</v>
      </c>
      <c r="M3981" t="s">
        <v>435</v>
      </c>
      <c r="N3981" t="s">
        <v>436</v>
      </c>
      <c r="O3981" t="s">
        <v>437</v>
      </c>
      <c r="P3981" t="s">
        <v>2350</v>
      </c>
      <c r="Q3981" t="s">
        <v>2351</v>
      </c>
      <c r="R3981" t="s">
        <v>117</v>
      </c>
      <c r="S3981" t="s">
        <v>163</v>
      </c>
      <c r="T3981" t="s">
        <v>19064</v>
      </c>
      <c r="U3981" t="s">
        <v>17271</v>
      </c>
      <c r="V3981" s="41">
        <v>41771</v>
      </c>
      <c r="W3981" s="41">
        <v>34576</v>
      </c>
      <c r="X3981">
        <v>0</v>
      </c>
      <c r="Z3981" t="s">
        <v>102</v>
      </c>
      <c r="AA3981">
        <v>1</v>
      </c>
      <c r="AB3981" t="s">
        <v>103</v>
      </c>
      <c r="AC3981" t="s">
        <v>104</v>
      </c>
      <c r="AD3981">
        <v>1</v>
      </c>
      <c r="AE3981" t="s">
        <v>308</v>
      </c>
      <c r="AG3981" t="s">
        <v>148</v>
      </c>
      <c r="AJ3981" t="s">
        <v>3775</v>
      </c>
      <c r="AK3981" t="s">
        <v>19065</v>
      </c>
    </row>
    <row r="3982" spans="1:37" hidden="1" x14ac:dyDescent="0.25">
      <c r="A3982" t="s">
        <v>19066</v>
      </c>
      <c r="B3982" t="e">
        <f>VLOOKUP(A3982,[2]mp_ALL!B$1:B$557,1,0)</f>
        <v>#N/A</v>
      </c>
      <c r="C3982" t="s">
        <v>19067</v>
      </c>
      <c r="D3982" t="s">
        <v>38</v>
      </c>
      <c r="E3982" t="s">
        <v>88</v>
      </c>
      <c r="F3982" t="s">
        <v>8284</v>
      </c>
      <c r="G3982" t="s">
        <v>8285</v>
      </c>
      <c r="H3982" t="s">
        <v>91</v>
      </c>
      <c r="I3982" t="s">
        <v>609</v>
      </c>
      <c r="J3982">
        <v>1</v>
      </c>
      <c r="K3982" t="s">
        <v>610</v>
      </c>
      <c r="L3982">
        <v>1</v>
      </c>
      <c r="M3982" t="s">
        <v>414</v>
      </c>
      <c r="N3982" t="s">
        <v>415</v>
      </c>
      <c r="O3982" t="s">
        <v>611</v>
      </c>
      <c r="P3982" t="s">
        <v>612</v>
      </c>
      <c r="Q3982" t="s">
        <v>613</v>
      </c>
      <c r="R3982" t="s">
        <v>117</v>
      </c>
      <c r="S3982" t="s">
        <v>199</v>
      </c>
      <c r="T3982" t="s">
        <v>19068</v>
      </c>
      <c r="U3982" t="s">
        <v>15335</v>
      </c>
      <c r="V3982" s="41">
        <v>41771</v>
      </c>
      <c r="W3982" s="41">
        <v>34707</v>
      </c>
      <c r="X3982">
        <v>1</v>
      </c>
      <c r="Y3982">
        <v>1</v>
      </c>
      <c r="Z3982" t="s">
        <v>102</v>
      </c>
      <c r="AA3982">
        <v>1</v>
      </c>
      <c r="AB3982" t="s">
        <v>103</v>
      </c>
      <c r="AC3982" t="s">
        <v>104</v>
      </c>
      <c r="AD3982">
        <v>1</v>
      </c>
      <c r="AE3982" t="s">
        <v>105</v>
      </c>
      <c r="AG3982" t="s">
        <v>121</v>
      </c>
      <c r="AJ3982" t="s">
        <v>1556</v>
      </c>
      <c r="AK3982" t="s">
        <v>19069</v>
      </c>
    </row>
    <row r="3983" spans="1:37" hidden="1" x14ac:dyDescent="0.25">
      <c r="A3983" t="s">
        <v>19070</v>
      </c>
      <c r="B3983" t="e">
        <f>VLOOKUP(A3983,[2]mp_ALL!B$1:B$557,1,0)</f>
        <v>#N/A</v>
      </c>
      <c r="C3983" t="s">
        <v>19071</v>
      </c>
      <c r="D3983" t="s">
        <v>38</v>
      </c>
      <c r="E3983" t="s">
        <v>88</v>
      </c>
      <c r="F3983" t="s">
        <v>8284</v>
      </c>
      <c r="G3983" t="s">
        <v>8285</v>
      </c>
      <c r="H3983" t="s">
        <v>91</v>
      </c>
      <c r="I3983" t="s">
        <v>4519</v>
      </c>
      <c r="J3983">
        <v>1</v>
      </c>
      <c r="K3983" t="s">
        <v>4520</v>
      </c>
      <c r="L3983">
        <v>1</v>
      </c>
      <c r="M3983" t="s">
        <v>414</v>
      </c>
      <c r="N3983" t="s">
        <v>532</v>
      </c>
      <c r="O3983" t="s">
        <v>4408</v>
      </c>
      <c r="P3983" t="s">
        <v>4409</v>
      </c>
      <c r="Q3983" t="s">
        <v>4521</v>
      </c>
      <c r="R3983" t="s">
        <v>117</v>
      </c>
      <c r="S3983" t="s">
        <v>207</v>
      </c>
      <c r="T3983" t="s">
        <v>19072</v>
      </c>
      <c r="U3983" t="s">
        <v>12702</v>
      </c>
      <c r="V3983" s="41">
        <v>41771</v>
      </c>
      <c r="W3983" s="41">
        <v>34675</v>
      </c>
      <c r="X3983">
        <v>1</v>
      </c>
      <c r="Y3983">
        <v>0</v>
      </c>
      <c r="Z3983" t="s">
        <v>102</v>
      </c>
      <c r="AA3983">
        <v>1</v>
      </c>
      <c r="AB3983" t="s">
        <v>103</v>
      </c>
      <c r="AC3983" t="s">
        <v>104</v>
      </c>
      <c r="AD3983">
        <v>1</v>
      </c>
      <c r="AE3983" t="s">
        <v>105</v>
      </c>
      <c r="AG3983" t="s">
        <v>121</v>
      </c>
      <c r="AJ3983" t="s">
        <v>689</v>
      </c>
      <c r="AK3983" t="s">
        <v>19073</v>
      </c>
    </row>
    <row r="3984" spans="1:37" hidden="1" x14ac:dyDescent="0.25">
      <c r="A3984" t="s">
        <v>19074</v>
      </c>
      <c r="B3984" t="e">
        <f>VLOOKUP(A3984,[2]mp_ALL!B$1:B$557,1,0)</f>
        <v>#N/A</v>
      </c>
      <c r="C3984" t="s">
        <v>1356</v>
      </c>
      <c r="D3984" t="s">
        <v>38</v>
      </c>
      <c r="E3984" t="s">
        <v>88</v>
      </c>
      <c r="F3984" t="s">
        <v>8284</v>
      </c>
      <c r="G3984" t="s">
        <v>8285</v>
      </c>
      <c r="H3984" t="s">
        <v>91</v>
      </c>
      <c r="I3984" t="s">
        <v>10842</v>
      </c>
      <c r="J3984">
        <v>1</v>
      </c>
      <c r="K3984" t="s">
        <v>10843</v>
      </c>
      <c r="L3984">
        <v>1</v>
      </c>
      <c r="M3984" t="s">
        <v>414</v>
      </c>
      <c r="N3984" t="s">
        <v>532</v>
      </c>
      <c r="O3984" t="s">
        <v>4408</v>
      </c>
      <c r="P3984" t="s">
        <v>4409</v>
      </c>
      <c r="Q3984" t="s">
        <v>10844</v>
      </c>
      <c r="R3984" t="s">
        <v>117</v>
      </c>
      <c r="S3984" t="s">
        <v>207</v>
      </c>
      <c r="T3984" t="s">
        <v>19075</v>
      </c>
      <c r="U3984" t="s">
        <v>19076</v>
      </c>
      <c r="V3984" s="41">
        <v>41771</v>
      </c>
      <c r="W3984" s="41">
        <v>34026</v>
      </c>
      <c r="X3984">
        <v>1</v>
      </c>
      <c r="Y3984">
        <v>1</v>
      </c>
      <c r="Z3984" t="s">
        <v>102</v>
      </c>
      <c r="AA3984">
        <v>1</v>
      </c>
      <c r="AB3984" t="s">
        <v>103</v>
      </c>
      <c r="AC3984" t="s">
        <v>104</v>
      </c>
      <c r="AD3984">
        <v>1</v>
      </c>
      <c r="AE3984" t="s">
        <v>105</v>
      </c>
      <c r="AG3984" t="s">
        <v>121</v>
      </c>
      <c r="AJ3984" t="s">
        <v>299</v>
      </c>
      <c r="AK3984" t="s">
        <v>19077</v>
      </c>
    </row>
    <row r="3985" spans="1:37" hidden="1" x14ac:dyDescent="0.25">
      <c r="A3985" t="s">
        <v>19078</v>
      </c>
      <c r="B3985" t="e">
        <f>VLOOKUP(A3985,[2]mp_ALL!B$1:B$557,1,0)</f>
        <v>#N/A</v>
      </c>
      <c r="C3985" t="s">
        <v>19079</v>
      </c>
      <c r="D3985" t="s">
        <v>37</v>
      </c>
      <c r="E3985" t="s">
        <v>88</v>
      </c>
      <c r="F3985" t="s">
        <v>8284</v>
      </c>
      <c r="G3985" t="s">
        <v>8285</v>
      </c>
      <c r="H3985" t="s">
        <v>91</v>
      </c>
      <c r="I3985" t="s">
        <v>8893</v>
      </c>
      <c r="J3985">
        <v>1</v>
      </c>
      <c r="K3985" t="s">
        <v>1826</v>
      </c>
      <c r="L3985">
        <v>1</v>
      </c>
      <c r="M3985" t="s">
        <v>414</v>
      </c>
      <c r="N3985" t="s">
        <v>159</v>
      </c>
      <c r="O3985" t="s">
        <v>1672</v>
      </c>
      <c r="P3985" t="s">
        <v>1827</v>
      </c>
      <c r="Q3985" t="s">
        <v>8894</v>
      </c>
      <c r="R3985" t="s">
        <v>117</v>
      </c>
      <c r="S3985" t="s">
        <v>163</v>
      </c>
      <c r="T3985" t="s">
        <v>19080</v>
      </c>
      <c r="U3985" t="s">
        <v>19081</v>
      </c>
      <c r="V3985" s="41">
        <v>41771</v>
      </c>
      <c r="W3985" s="41">
        <v>34641</v>
      </c>
      <c r="X3985">
        <v>1</v>
      </c>
      <c r="Y3985">
        <v>1</v>
      </c>
      <c r="Z3985" t="s">
        <v>102</v>
      </c>
      <c r="AA3985">
        <v>1</v>
      </c>
      <c r="AB3985" t="s">
        <v>103</v>
      </c>
      <c r="AC3985" t="s">
        <v>104</v>
      </c>
      <c r="AD3985">
        <v>1</v>
      </c>
      <c r="AE3985" t="s">
        <v>105</v>
      </c>
      <c r="AG3985" t="s">
        <v>121</v>
      </c>
      <c r="AJ3985" t="s">
        <v>689</v>
      </c>
      <c r="AK3985" t="s">
        <v>19082</v>
      </c>
    </row>
    <row r="3986" spans="1:37" hidden="1" x14ac:dyDescent="0.25">
      <c r="A3986" t="s">
        <v>19083</v>
      </c>
      <c r="B3986" t="e">
        <f>VLOOKUP(A3986,[2]mp_ALL!B$1:B$557,1,0)</f>
        <v>#N/A</v>
      </c>
      <c r="C3986" t="s">
        <v>19084</v>
      </c>
      <c r="D3986" t="s">
        <v>38</v>
      </c>
      <c r="E3986" t="s">
        <v>88</v>
      </c>
      <c r="F3986" t="s">
        <v>8284</v>
      </c>
      <c r="G3986" t="s">
        <v>8285</v>
      </c>
      <c r="H3986" t="s">
        <v>91</v>
      </c>
      <c r="I3986" t="s">
        <v>666</v>
      </c>
      <c r="J3986">
        <v>1</v>
      </c>
      <c r="K3986" t="s">
        <v>667</v>
      </c>
      <c r="L3986">
        <v>1</v>
      </c>
      <c r="M3986" t="s">
        <v>113</v>
      </c>
      <c r="N3986" t="s">
        <v>195</v>
      </c>
      <c r="O3986" t="s">
        <v>196</v>
      </c>
      <c r="P3986" t="s">
        <v>668</v>
      </c>
      <c r="Q3986" t="s">
        <v>669</v>
      </c>
      <c r="R3986" t="s">
        <v>117</v>
      </c>
      <c r="S3986" t="s">
        <v>199</v>
      </c>
      <c r="T3986" t="s">
        <v>19085</v>
      </c>
      <c r="U3986" t="s">
        <v>11684</v>
      </c>
      <c r="V3986" s="41">
        <v>41771</v>
      </c>
      <c r="W3986" s="41">
        <v>34420</v>
      </c>
      <c r="X3986">
        <v>1</v>
      </c>
      <c r="Y3986">
        <v>0</v>
      </c>
      <c r="Z3986" t="s">
        <v>102</v>
      </c>
      <c r="AA3986">
        <v>1</v>
      </c>
      <c r="AB3986" t="s">
        <v>103</v>
      </c>
      <c r="AC3986" t="s">
        <v>104</v>
      </c>
      <c r="AD3986">
        <v>1</v>
      </c>
      <c r="AE3986" t="s">
        <v>105</v>
      </c>
      <c r="AG3986" t="s">
        <v>121</v>
      </c>
      <c r="AJ3986" t="s">
        <v>271</v>
      </c>
      <c r="AK3986" t="s">
        <v>19086</v>
      </c>
    </row>
    <row r="3987" spans="1:37" hidden="1" x14ac:dyDescent="0.25">
      <c r="A3987" t="s">
        <v>19087</v>
      </c>
      <c r="B3987" t="e">
        <f>VLOOKUP(A3987,[2]mp_ALL!B$1:B$557,1,0)</f>
        <v>#N/A</v>
      </c>
      <c r="C3987" t="s">
        <v>19088</v>
      </c>
      <c r="D3987" t="s">
        <v>38</v>
      </c>
      <c r="E3987" t="s">
        <v>88</v>
      </c>
      <c r="F3987" t="s">
        <v>8284</v>
      </c>
      <c r="G3987" t="s">
        <v>8285</v>
      </c>
      <c r="H3987" t="s">
        <v>91</v>
      </c>
      <c r="I3987" t="s">
        <v>8094</v>
      </c>
      <c r="J3987">
        <v>1</v>
      </c>
      <c r="K3987" t="s">
        <v>484</v>
      </c>
      <c r="L3987">
        <v>1</v>
      </c>
      <c r="M3987" t="s">
        <v>414</v>
      </c>
      <c r="N3987" t="s">
        <v>159</v>
      </c>
      <c r="O3987" t="s">
        <v>485</v>
      </c>
      <c r="P3987" t="s">
        <v>486</v>
      </c>
      <c r="Q3987" t="s">
        <v>8095</v>
      </c>
      <c r="R3987" t="s">
        <v>117</v>
      </c>
      <c r="S3987" t="s">
        <v>163</v>
      </c>
      <c r="T3987" t="s">
        <v>19089</v>
      </c>
      <c r="U3987" t="s">
        <v>7998</v>
      </c>
      <c r="V3987" s="41">
        <v>41771</v>
      </c>
      <c r="W3987" s="41">
        <v>34086</v>
      </c>
      <c r="X3987">
        <v>1</v>
      </c>
      <c r="Y3987">
        <v>1</v>
      </c>
      <c r="Z3987" t="s">
        <v>102</v>
      </c>
      <c r="AA3987">
        <v>1</v>
      </c>
      <c r="AB3987" t="s">
        <v>103</v>
      </c>
      <c r="AC3987" t="s">
        <v>104</v>
      </c>
      <c r="AD3987">
        <v>1</v>
      </c>
      <c r="AE3987" t="s">
        <v>105</v>
      </c>
      <c r="AG3987" t="s">
        <v>121</v>
      </c>
      <c r="AJ3987" t="s">
        <v>1705</v>
      </c>
      <c r="AK3987" t="s">
        <v>19090</v>
      </c>
    </row>
    <row r="3988" spans="1:37" hidden="1" x14ac:dyDescent="0.25">
      <c r="A3988" t="s">
        <v>19091</v>
      </c>
      <c r="B3988" t="e">
        <f>VLOOKUP(A3988,[2]mp_ALL!B$1:B$557,1,0)</f>
        <v>#N/A</v>
      </c>
      <c r="C3988" t="s">
        <v>19092</v>
      </c>
      <c r="D3988" t="s">
        <v>38</v>
      </c>
      <c r="E3988" t="s">
        <v>88</v>
      </c>
      <c r="F3988" t="s">
        <v>8284</v>
      </c>
      <c r="G3988" t="s">
        <v>8285</v>
      </c>
      <c r="H3988" t="s">
        <v>91</v>
      </c>
      <c r="I3988" t="s">
        <v>5229</v>
      </c>
      <c r="J3988">
        <v>1</v>
      </c>
      <c r="K3988" t="s">
        <v>384</v>
      </c>
      <c r="L3988">
        <v>1</v>
      </c>
      <c r="M3988" t="s">
        <v>113</v>
      </c>
      <c r="N3988" t="s">
        <v>385</v>
      </c>
      <c r="O3988" t="s">
        <v>5230</v>
      </c>
      <c r="P3988" t="s">
        <v>5231</v>
      </c>
      <c r="Q3988" t="s">
        <v>5232</v>
      </c>
      <c r="R3988" t="s">
        <v>117</v>
      </c>
      <c r="S3988" t="s">
        <v>199</v>
      </c>
      <c r="T3988" t="s">
        <v>19093</v>
      </c>
      <c r="U3988" t="s">
        <v>19094</v>
      </c>
      <c r="V3988" s="41">
        <v>41771</v>
      </c>
      <c r="W3988" s="41">
        <v>34094</v>
      </c>
      <c r="X3988">
        <v>0</v>
      </c>
      <c r="Z3988" t="s">
        <v>102</v>
      </c>
      <c r="AA3988">
        <v>1</v>
      </c>
      <c r="AB3988" t="s">
        <v>103</v>
      </c>
      <c r="AC3988" t="s">
        <v>104</v>
      </c>
      <c r="AD3988">
        <v>1</v>
      </c>
      <c r="AE3988" t="s">
        <v>105</v>
      </c>
      <c r="AG3988" t="s">
        <v>121</v>
      </c>
      <c r="AJ3988" t="s">
        <v>1217</v>
      </c>
      <c r="AK3988" t="s">
        <v>19095</v>
      </c>
    </row>
    <row r="3989" spans="1:37" hidden="1" x14ac:dyDescent="0.25">
      <c r="A3989" t="s">
        <v>19096</v>
      </c>
      <c r="B3989" t="e">
        <f>VLOOKUP(A3989,[2]mp_ALL!B$1:B$557,1,0)</f>
        <v>#N/A</v>
      </c>
      <c r="C3989" t="s">
        <v>19097</v>
      </c>
      <c r="D3989" t="s">
        <v>38</v>
      </c>
      <c r="E3989" t="s">
        <v>88</v>
      </c>
      <c r="F3989" t="s">
        <v>8284</v>
      </c>
      <c r="G3989" t="s">
        <v>8285</v>
      </c>
      <c r="H3989" t="s">
        <v>91</v>
      </c>
      <c r="I3989" t="s">
        <v>7972</v>
      </c>
      <c r="J3989">
        <v>1</v>
      </c>
      <c r="K3989" t="s">
        <v>484</v>
      </c>
      <c r="L3989">
        <v>1</v>
      </c>
      <c r="M3989" t="s">
        <v>414</v>
      </c>
      <c r="N3989" t="s">
        <v>159</v>
      </c>
      <c r="O3989" t="s">
        <v>1366</v>
      </c>
      <c r="P3989" t="s">
        <v>1367</v>
      </c>
      <c r="Q3989" t="s">
        <v>7973</v>
      </c>
      <c r="R3989" t="s">
        <v>117</v>
      </c>
      <c r="S3989" t="s">
        <v>163</v>
      </c>
      <c r="T3989" t="s">
        <v>19098</v>
      </c>
      <c r="U3989" t="s">
        <v>19099</v>
      </c>
      <c r="V3989" s="41">
        <v>41771</v>
      </c>
      <c r="W3989" s="41">
        <v>33930</v>
      </c>
      <c r="X3989">
        <v>1</v>
      </c>
      <c r="Y3989">
        <v>1</v>
      </c>
      <c r="Z3989" t="s">
        <v>102</v>
      </c>
      <c r="AA3989">
        <v>1</v>
      </c>
      <c r="AB3989" t="s">
        <v>103</v>
      </c>
      <c r="AC3989" t="s">
        <v>104</v>
      </c>
      <c r="AD3989">
        <v>1</v>
      </c>
      <c r="AE3989" t="s">
        <v>105</v>
      </c>
      <c r="AG3989" t="s">
        <v>121</v>
      </c>
      <c r="AJ3989" t="s">
        <v>299</v>
      </c>
      <c r="AK3989" t="s">
        <v>19100</v>
      </c>
    </row>
    <row r="3990" spans="1:37" hidden="1" x14ac:dyDescent="0.25">
      <c r="A3990" t="s">
        <v>19101</v>
      </c>
      <c r="B3990" t="e">
        <f>VLOOKUP(A3990,[2]mp_ALL!B$1:B$557,1,0)</f>
        <v>#N/A</v>
      </c>
      <c r="C3990" t="s">
        <v>11710</v>
      </c>
      <c r="D3990" t="s">
        <v>38</v>
      </c>
      <c r="E3990" t="s">
        <v>88</v>
      </c>
      <c r="F3990" t="s">
        <v>8284</v>
      </c>
      <c r="G3990" t="s">
        <v>8285</v>
      </c>
      <c r="H3990" t="s">
        <v>91</v>
      </c>
      <c r="I3990" t="s">
        <v>4988</v>
      </c>
      <c r="J3990">
        <v>1</v>
      </c>
      <c r="K3990" t="s">
        <v>4989</v>
      </c>
      <c r="L3990">
        <v>1</v>
      </c>
      <c r="M3990" t="s">
        <v>414</v>
      </c>
      <c r="N3990" t="s">
        <v>415</v>
      </c>
      <c r="O3990" t="s">
        <v>2457</v>
      </c>
      <c r="P3990" t="s">
        <v>4990</v>
      </c>
      <c r="R3990" t="s">
        <v>117</v>
      </c>
      <c r="S3990" t="s">
        <v>199</v>
      </c>
      <c r="T3990" t="s">
        <v>16875</v>
      </c>
      <c r="U3990" t="s">
        <v>19102</v>
      </c>
      <c r="V3990" s="41">
        <v>41771</v>
      </c>
      <c r="W3990" s="41">
        <v>34054</v>
      </c>
      <c r="X3990">
        <v>1</v>
      </c>
      <c r="Y3990">
        <v>0</v>
      </c>
      <c r="Z3990" t="s">
        <v>102</v>
      </c>
      <c r="AA3990">
        <v>1</v>
      </c>
      <c r="AB3990" t="s">
        <v>103</v>
      </c>
      <c r="AC3990" t="s">
        <v>104</v>
      </c>
      <c r="AD3990">
        <v>1</v>
      </c>
      <c r="AE3990" t="s">
        <v>105</v>
      </c>
      <c r="AG3990" t="s">
        <v>121</v>
      </c>
      <c r="AJ3990" t="s">
        <v>1338</v>
      </c>
      <c r="AK3990" t="s">
        <v>19103</v>
      </c>
    </row>
    <row r="3991" spans="1:37" hidden="1" x14ac:dyDescent="0.25">
      <c r="A3991" t="s">
        <v>19104</v>
      </c>
      <c r="B3991" t="e">
        <f>VLOOKUP(A3991,[2]mp_ALL!B$1:B$557,1,0)</f>
        <v>#N/A</v>
      </c>
      <c r="C3991" t="s">
        <v>11140</v>
      </c>
      <c r="D3991" t="s">
        <v>37</v>
      </c>
      <c r="E3991" t="s">
        <v>88</v>
      </c>
      <c r="F3991" t="s">
        <v>8284</v>
      </c>
      <c r="G3991" t="s">
        <v>8285</v>
      </c>
      <c r="H3991" t="s">
        <v>91</v>
      </c>
      <c r="I3991" t="s">
        <v>5848</v>
      </c>
      <c r="J3991">
        <v>1</v>
      </c>
      <c r="K3991" t="s">
        <v>484</v>
      </c>
      <c r="L3991">
        <v>1</v>
      </c>
      <c r="M3991" t="s">
        <v>414</v>
      </c>
      <c r="N3991" t="s">
        <v>159</v>
      </c>
      <c r="O3991" t="s">
        <v>1366</v>
      </c>
      <c r="P3991" t="s">
        <v>5849</v>
      </c>
      <c r="Q3991" t="s">
        <v>5850</v>
      </c>
      <c r="R3991" t="s">
        <v>117</v>
      </c>
      <c r="S3991" t="s">
        <v>163</v>
      </c>
      <c r="T3991" t="s">
        <v>19105</v>
      </c>
      <c r="U3991" t="s">
        <v>19106</v>
      </c>
      <c r="V3991" s="41">
        <v>41771</v>
      </c>
      <c r="W3991" s="41">
        <v>34208</v>
      </c>
      <c r="X3991">
        <v>1</v>
      </c>
      <c r="Y3991">
        <v>1</v>
      </c>
      <c r="Z3991" t="s">
        <v>102</v>
      </c>
      <c r="AA3991">
        <v>1</v>
      </c>
      <c r="AB3991" t="s">
        <v>103</v>
      </c>
      <c r="AC3991" t="s">
        <v>104</v>
      </c>
      <c r="AD3991">
        <v>1</v>
      </c>
      <c r="AE3991" t="s">
        <v>105</v>
      </c>
      <c r="AG3991" t="s">
        <v>121</v>
      </c>
      <c r="AJ3991" t="s">
        <v>1705</v>
      </c>
      <c r="AK3991" t="s">
        <v>19107</v>
      </c>
    </row>
    <row r="3992" spans="1:37" hidden="1" x14ac:dyDescent="0.25">
      <c r="A3992" t="s">
        <v>19108</v>
      </c>
      <c r="B3992" t="e">
        <f>VLOOKUP(A3992,[2]mp_ALL!B$1:B$557,1,0)</f>
        <v>#N/A</v>
      </c>
      <c r="C3992" t="s">
        <v>19109</v>
      </c>
      <c r="D3992" t="s">
        <v>38</v>
      </c>
      <c r="E3992" t="s">
        <v>88</v>
      </c>
      <c r="F3992" t="s">
        <v>8284</v>
      </c>
      <c r="G3992" t="s">
        <v>8285</v>
      </c>
      <c r="H3992" t="s">
        <v>91</v>
      </c>
      <c r="I3992" t="s">
        <v>1923</v>
      </c>
      <c r="J3992">
        <v>1</v>
      </c>
      <c r="K3992" t="s">
        <v>721</v>
      </c>
      <c r="L3992">
        <v>1</v>
      </c>
      <c r="M3992" t="s">
        <v>414</v>
      </c>
      <c r="N3992" t="s">
        <v>159</v>
      </c>
      <c r="O3992" t="s">
        <v>722</v>
      </c>
      <c r="P3992" t="s">
        <v>1352</v>
      </c>
      <c r="Q3992" t="s">
        <v>1924</v>
      </c>
      <c r="R3992" t="s">
        <v>117</v>
      </c>
      <c r="S3992" t="s">
        <v>163</v>
      </c>
      <c r="T3992" t="s">
        <v>19110</v>
      </c>
      <c r="U3992" t="s">
        <v>19111</v>
      </c>
      <c r="V3992" s="41">
        <v>41771</v>
      </c>
      <c r="W3992" s="41">
        <v>34249</v>
      </c>
      <c r="X3992">
        <v>1</v>
      </c>
      <c r="Y3992">
        <v>0</v>
      </c>
      <c r="Z3992" t="s">
        <v>102</v>
      </c>
      <c r="AA3992">
        <v>1</v>
      </c>
      <c r="AB3992" t="s">
        <v>103</v>
      </c>
      <c r="AC3992" t="s">
        <v>104</v>
      </c>
      <c r="AD3992">
        <v>1</v>
      </c>
      <c r="AE3992" t="s">
        <v>105</v>
      </c>
      <c r="AG3992" t="s">
        <v>121</v>
      </c>
      <c r="AJ3992" t="s">
        <v>352</v>
      </c>
      <c r="AK3992" t="s">
        <v>19112</v>
      </c>
    </row>
    <row r="3993" spans="1:37" hidden="1" x14ac:dyDescent="0.25">
      <c r="A3993" t="s">
        <v>19113</v>
      </c>
      <c r="B3993" t="e">
        <f>VLOOKUP(A3993,[2]mp_ALL!B$1:B$557,1,0)</f>
        <v>#N/A</v>
      </c>
      <c r="C3993" t="s">
        <v>19114</v>
      </c>
      <c r="D3993" t="s">
        <v>38</v>
      </c>
      <c r="E3993" t="s">
        <v>88</v>
      </c>
      <c r="F3993" t="s">
        <v>8284</v>
      </c>
      <c r="G3993" t="s">
        <v>8285</v>
      </c>
      <c r="H3993" t="s">
        <v>91</v>
      </c>
      <c r="I3993" t="s">
        <v>4547</v>
      </c>
      <c r="J3993">
        <v>1</v>
      </c>
      <c r="K3993" t="s">
        <v>3077</v>
      </c>
      <c r="L3993">
        <v>1</v>
      </c>
      <c r="M3993" t="s">
        <v>143</v>
      </c>
      <c r="N3993" t="s">
        <v>3078</v>
      </c>
      <c r="O3993" t="s">
        <v>3079</v>
      </c>
      <c r="P3993" t="s">
        <v>4548</v>
      </c>
      <c r="Q3993" t="s">
        <v>4549</v>
      </c>
      <c r="R3993" t="s">
        <v>147</v>
      </c>
      <c r="S3993" t="s">
        <v>715</v>
      </c>
      <c r="T3993" t="s">
        <v>19115</v>
      </c>
      <c r="U3993" t="s">
        <v>19116</v>
      </c>
      <c r="V3993" s="41">
        <v>41771</v>
      </c>
      <c r="W3993" s="41">
        <v>34112</v>
      </c>
      <c r="X3993">
        <v>1</v>
      </c>
      <c r="Y3993">
        <v>1</v>
      </c>
      <c r="Z3993" t="s">
        <v>102</v>
      </c>
      <c r="AA3993">
        <v>1</v>
      </c>
      <c r="AB3993" t="s">
        <v>103</v>
      </c>
      <c r="AC3993" t="s">
        <v>104</v>
      </c>
      <c r="AD3993">
        <v>1</v>
      </c>
      <c r="AE3993" t="s">
        <v>105</v>
      </c>
      <c r="AG3993" t="s">
        <v>148</v>
      </c>
      <c r="AJ3993" t="s">
        <v>299</v>
      </c>
      <c r="AK3993" t="s">
        <v>19117</v>
      </c>
    </row>
    <row r="3994" spans="1:37" hidden="1" x14ac:dyDescent="0.25">
      <c r="A3994" t="s">
        <v>19118</v>
      </c>
      <c r="B3994" t="e">
        <f>VLOOKUP(A3994,[2]mp_ALL!B$1:B$557,1,0)</f>
        <v>#N/A</v>
      </c>
      <c r="C3994" t="s">
        <v>19119</v>
      </c>
      <c r="D3994" t="s">
        <v>38</v>
      </c>
      <c r="E3994" t="s">
        <v>88</v>
      </c>
      <c r="F3994" t="s">
        <v>8284</v>
      </c>
      <c r="G3994" t="s">
        <v>8285</v>
      </c>
      <c r="H3994" t="s">
        <v>91</v>
      </c>
      <c r="I3994" t="s">
        <v>673</v>
      </c>
      <c r="J3994">
        <v>1</v>
      </c>
      <c r="K3994" t="s">
        <v>674</v>
      </c>
      <c r="L3994">
        <v>1</v>
      </c>
      <c r="M3994" t="s">
        <v>414</v>
      </c>
      <c r="N3994" t="s">
        <v>415</v>
      </c>
      <c r="O3994" t="s">
        <v>675</v>
      </c>
      <c r="P3994" t="s">
        <v>676</v>
      </c>
      <c r="Q3994" t="s">
        <v>677</v>
      </c>
      <c r="R3994" t="s">
        <v>117</v>
      </c>
      <c r="S3994" t="s">
        <v>199</v>
      </c>
      <c r="T3994" t="s">
        <v>19120</v>
      </c>
      <c r="U3994" t="s">
        <v>1499</v>
      </c>
      <c r="V3994" s="41">
        <v>41771</v>
      </c>
      <c r="W3994" s="41">
        <v>34406</v>
      </c>
      <c r="X3994">
        <v>1</v>
      </c>
      <c r="Y3994">
        <v>0</v>
      </c>
      <c r="Z3994" t="s">
        <v>102</v>
      </c>
      <c r="AA3994">
        <v>1</v>
      </c>
      <c r="AB3994" t="s">
        <v>103</v>
      </c>
      <c r="AC3994" t="s">
        <v>104</v>
      </c>
      <c r="AD3994">
        <v>1</v>
      </c>
      <c r="AE3994" t="s">
        <v>105</v>
      </c>
      <c r="AG3994" t="s">
        <v>121</v>
      </c>
      <c r="AJ3994" t="s">
        <v>190</v>
      </c>
      <c r="AK3994" t="s">
        <v>19121</v>
      </c>
    </row>
    <row r="3995" spans="1:37" hidden="1" x14ac:dyDescent="0.25">
      <c r="A3995" t="s">
        <v>19122</v>
      </c>
      <c r="B3995" t="e">
        <f>VLOOKUP(A3995,[2]mp_ALL!B$1:B$557,1,0)</f>
        <v>#N/A</v>
      </c>
      <c r="C3995" t="s">
        <v>19123</v>
      </c>
      <c r="D3995" t="s">
        <v>38</v>
      </c>
      <c r="E3995" t="s">
        <v>88</v>
      </c>
      <c r="F3995" t="s">
        <v>8284</v>
      </c>
      <c r="G3995" t="s">
        <v>8285</v>
      </c>
      <c r="H3995" t="s">
        <v>91</v>
      </c>
      <c r="I3995" t="s">
        <v>483</v>
      </c>
      <c r="J3995">
        <v>1</v>
      </c>
      <c r="K3995" t="s">
        <v>484</v>
      </c>
      <c r="L3995">
        <v>1</v>
      </c>
      <c r="M3995" t="s">
        <v>414</v>
      </c>
      <c r="N3995" t="s">
        <v>159</v>
      </c>
      <c r="O3995" t="s">
        <v>485</v>
      </c>
      <c r="P3995" t="s">
        <v>486</v>
      </c>
      <c r="Q3995" t="s">
        <v>487</v>
      </c>
      <c r="R3995" t="s">
        <v>117</v>
      </c>
      <c r="S3995" t="s">
        <v>163</v>
      </c>
      <c r="T3995" t="s">
        <v>19124</v>
      </c>
      <c r="U3995" t="s">
        <v>19125</v>
      </c>
      <c r="V3995" s="41">
        <v>41771</v>
      </c>
      <c r="W3995" s="41">
        <v>33959</v>
      </c>
      <c r="X3995">
        <v>0</v>
      </c>
      <c r="Z3995" t="s">
        <v>102</v>
      </c>
      <c r="AA3995">
        <v>1</v>
      </c>
      <c r="AB3995" t="s">
        <v>103</v>
      </c>
      <c r="AC3995" t="s">
        <v>104</v>
      </c>
      <c r="AD3995">
        <v>1</v>
      </c>
      <c r="AE3995" t="s">
        <v>105</v>
      </c>
      <c r="AG3995" t="s">
        <v>121</v>
      </c>
      <c r="AJ3995" t="s">
        <v>2999</v>
      </c>
      <c r="AK3995" t="s">
        <v>19126</v>
      </c>
    </row>
    <row r="3996" spans="1:37" hidden="1" x14ac:dyDescent="0.25">
      <c r="A3996" t="s">
        <v>19127</v>
      </c>
      <c r="B3996" t="e">
        <f>VLOOKUP(A3996,[2]mp_ALL!B$1:B$557,1,0)</f>
        <v>#N/A</v>
      </c>
      <c r="C3996" t="s">
        <v>19128</v>
      </c>
      <c r="D3996" t="s">
        <v>37</v>
      </c>
      <c r="E3996" t="s">
        <v>88</v>
      </c>
      <c r="F3996" t="s">
        <v>8284</v>
      </c>
      <c r="G3996" t="s">
        <v>8285</v>
      </c>
      <c r="H3996" t="s">
        <v>91</v>
      </c>
      <c r="I3996" t="s">
        <v>8224</v>
      </c>
      <c r="J3996">
        <v>1</v>
      </c>
      <c r="K3996" t="s">
        <v>610</v>
      </c>
      <c r="L3996">
        <v>1</v>
      </c>
      <c r="M3996" t="s">
        <v>414</v>
      </c>
      <c r="N3996" t="s">
        <v>415</v>
      </c>
      <c r="O3996" t="s">
        <v>611</v>
      </c>
      <c r="P3996" t="s">
        <v>612</v>
      </c>
      <c r="Q3996" t="s">
        <v>8225</v>
      </c>
      <c r="R3996" t="s">
        <v>117</v>
      </c>
      <c r="S3996" t="s">
        <v>199</v>
      </c>
      <c r="T3996" t="s">
        <v>5402</v>
      </c>
      <c r="U3996" t="s">
        <v>19129</v>
      </c>
      <c r="V3996" s="41">
        <v>41771</v>
      </c>
      <c r="W3996" s="41">
        <v>34603</v>
      </c>
      <c r="X3996">
        <v>0</v>
      </c>
      <c r="Z3996" t="s">
        <v>102</v>
      </c>
      <c r="AA3996">
        <v>1</v>
      </c>
      <c r="AB3996" t="s">
        <v>103</v>
      </c>
      <c r="AC3996" t="s">
        <v>104</v>
      </c>
      <c r="AD3996">
        <v>1</v>
      </c>
      <c r="AE3996" t="s">
        <v>105</v>
      </c>
      <c r="AG3996" t="s">
        <v>121</v>
      </c>
      <c r="AJ3996" t="s">
        <v>850</v>
      </c>
      <c r="AK3996" t="s">
        <v>19130</v>
      </c>
    </row>
    <row r="3997" spans="1:37" hidden="1" x14ac:dyDescent="0.25">
      <c r="A3997" t="s">
        <v>19131</v>
      </c>
      <c r="B3997" t="e">
        <f>VLOOKUP(A3997,[2]mp_ALL!B$1:B$557,1,0)</f>
        <v>#N/A</v>
      </c>
      <c r="C3997" t="s">
        <v>19132</v>
      </c>
      <c r="D3997" t="s">
        <v>38</v>
      </c>
      <c r="E3997" t="s">
        <v>88</v>
      </c>
      <c r="F3997" t="s">
        <v>8284</v>
      </c>
      <c r="G3997" t="s">
        <v>8285</v>
      </c>
      <c r="H3997" t="s">
        <v>91</v>
      </c>
      <c r="I3997" t="s">
        <v>822</v>
      </c>
      <c r="J3997">
        <v>1</v>
      </c>
      <c r="K3997" t="s">
        <v>610</v>
      </c>
      <c r="L3997">
        <v>1</v>
      </c>
      <c r="M3997" t="s">
        <v>414</v>
      </c>
      <c r="N3997" t="s">
        <v>415</v>
      </c>
      <c r="O3997" t="s">
        <v>470</v>
      </c>
      <c r="P3997" t="s">
        <v>823</v>
      </c>
      <c r="Q3997" t="s">
        <v>824</v>
      </c>
      <c r="R3997" t="s">
        <v>117</v>
      </c>
      <c r="S3997" t="s">
        <v>199</v>
      </c>
      <c r="T3997" t="s">
        <v>19133</v>
      </c>
      <c r="U3997" t="s">
        <v>1251</v>
      </c>
      <c r="V3997" s="41">
        <v>41771</v>
      </c>
      <c r="W3997" s="41">
        <v>34989</v>
      </c>
      <c r="X3997">
        <v>0</v>
      </c>
      <c r="Z3997" t="s">
        <v>102</v>
      </c>
      <c r="AA3997">
        <v>1</v>
      </c>
      <c r="AB3997" t="s">
        <v>103</v>
      </c>
      <c r="AC3997" t="s">
        <v>104</v>
      </c>
      <c r="AD3997">
        <v>1</v>
      </c>
      <c r="AE3997" t="s">
        <v>105</v>
      </c>
      <c r="AG3997" t="s">
        <v>121</v>
      </c>
      <c r="AJ3997" t="s">
        <v>107</v>
      </c>
      <c r="AK3997" t="s">
        <v>19134</v>
      </c>
    </row>
    <row r="3998" spans="1:37" hidden="1" x14ac:dyDescent="0.25">
      <c r="A3998" t="s">
        <v>19135</v>
      </c>
      <c r="B3998" t="e">
        <f>VLOOKUP(A3998,[2]mp_ALL!B$1:B$557,1,0)</f>
        <v>#N/A</v>
      </c>
      <c r="C3998" t="s">
        <v>19136</v>
      </c>
      <c r="D3998" t="s">
        <v>37</v>
      </c>
      <c r="E3998" t="s">
        <v>88</v>
      </c>
      <c r="F3998" t="s">
        <v>8284</v>
      </c>
      <c r="G3998" t="s">
        <v>8285</v>
      </c>
      <c r="H3998" t="s">
        <v>91</v>
      </c>
      <c r="I3998" t="s">
        <v>5162</v>
      </c>
      <c r="J3998">
        <v>1</v>
      </c>
      <c r="K3998" t="s">
        <v>600</v>
      </c>
      <c r="L3998">
        <v>1</v>
      </c>
      <c r="M3998" t="s">
        <v>158</v>
      </c>
      <c r="N3998" t="s">
        <v>159</v>
      </c>
      <c r="O3998" t="s">
        <v>1051</v>
      </c>
      <c r="P3998" t="s">
        <v>2848</v>
      </c>
      <c r="Q3998" t="s">
        <v>5163</v>
      </c>
      <c r="R3998" t="s">
        <v>117</v>
      </c>
      <c r="S3998" t="s">
        <v>163</v>
      </c>
      <c r="T3998" t="s">
        <v>19137</v>
      </c>
      <c r="U3998" t="s">
        <v>19138</v>
      </c>
      <c r="V3998" s="41">
        <v>41771</v>
      </c>
      <c r="W3998" s="41">
        <v>35004</v>
      </c>
      <c r="X3998">
        <v>1</v>
      </c>
      <c r="Y3998">
        <v>1</v>
      </c>
      <c r="Z3998" t="s">
        <v>102</v>
      </c>
      <c r="AA3998">
        <v>1</v>
      </c>
      <c r="AB3998" t="s">
        <v>103</v>
      </c>
      <c r="AC3998" t="s">
        <v>104</v>
      </c>
      <c r="AD3998">
        <v>1</v>
      </c>
      <c r="AE3998" t="s">
        <v>105</v>
      </c>
      <c r="AG3998" t="s">
        <v>121</v>
      </c>
      <c r="AJ3998" t="s">
        <v>1217</v>
      </c>
      <c r="AK3998" t="s">
        <v>19139</v>
      </c>
    </row>
    <row r="3999" spans="1:37" hidden="1" x14ac:dyDescent="0.25">
      <c r="A3999" t="s">
        <v>19140</v>
      </c>
      <c r="B3999" t="e">
        <f>VLOOKUP(A3999,[2]mp_ALL!B$1:B$557,1,0)</f>
        <v>#N/A</v>
      </c>
      <c r="C3999" t="s">
        <v>19141</v>
      </c>
      <c r="D3999" t="s">
        <v>38</v>
      </c>
      <c r="E3999" t="s">
        <v>88</v>
      </c>
      <c r="F3999" t="s">
        <v>8284</v>
      </c>
      <c r="G3999" t="s">
        <v>8285</v>
      </c>
      <c r="H3999" t="s">
        <v>91</v>
      </c>
      <c r="I3999" t="s">
        <v>9803</v>
      </c>
      <c r="J3999">
        <v>1</v>
      </c>
      <c r="K3999" t="s">
        <v>484</v>
      </c>
      <c r="L3999">
        <v>1</v>
      </c>
      <c r="M3999" t="s">
        <v>414</v>
      </c>
      <c r="N3999" t="s">
        <v>159</v>
      </c>
      <c r="O3999" t="s">
        <v>1397</v>
      </c>
      <c r="P3999" t="s">
        <v>1398</v>
      </c>
      <c r="Q3999" t="s">
        <v>9804</v>
      </c>
      <c r="R3999" t="s">
        <v>117</v>
      </c>
      <c r="S3999" t="s">
        <v>163</v>
      </c>
      <c r="T3999" t="s">
        <v>19142</v>
      </c>
      <c r="U3999" t="s">
        <v>19143</v>
      </c>
      <c r="V3999" s="41">
        <v>41771</v>
      </c>
      <c r="W3999" s="41">
        <v>34518</v>
      </c>
      <c r="X3999">
        <v>1</v>
      </c>
      <c r="Y3999">
        <v>1</v>
      </c>
      <c r="Z3999" t="s">
        <v>102</v>
      </c>
      <c r="AA3999">
        <v>1</v>
      </c>
      <c r="AB3999" t="s">
        <v>103</v>
      </c>
      <c r="AC3999" t="s">
        <v>104</v>
      </c>
      <c r="AD3999">
        <v>1</v>
      </c>
      <c r="AE3999" t="s">
        <v>105</v>
      </c>
      <c r="AG3999" t="s">
        <v>121</v>
      </c>
      <c r="AJ3999" t="s">
        <v>663</v>
      </c>
      <c r="AK3999" t="s">
        <v>19144</v>
      </c>
    </row>
    <row r="4000" spans="1:37" hidden="1" x14ac:dyDescent="0.25">
      <c r="A4000" t="s">
        <v>19145</v>
      </c>
      <c r="B4000" t="e">
        <f>VLOOKUP(A4000,[2]mp_ALL!B$1:B$557,1,0)</f>
        <v>#N/A</v>
      </c>
      <c r="C4000" t="s">
        <v>9210</v>
      </c>
      <c r="D4000" t="s">
        <v>38</v>
      </c>
      <c r="E4000" t="s">
        <v>88</v>
      </c>
      <c r="F4000" t="s">
        <v>8284</v>
      </c>
      <c r="G4000" t="s">
        <v>8285</v>
      </c>
      <c r="H4000" t="s">
        <v>91</v>
      </c>
      <c r="I4000" t="s">
        <v>3575</v>
      </c>
      <c r="J4000">
        <v>1</v>
      </c>
      <c r="K4000" t="s">
        <v>1358</v>
      </c>
      <c r="L4000">
        <v>1</v>
      </c>
      <c r="M4000" t="s">
        <v>158</v>
      </c>
      <c r="N4000" t="s">
        <v>184</v>
      </c>
      <c r="O4000" t="s">
        <v>3576</v>
      </c>
      <c r="P4000" t="s">
        <v>3577</v>
      </c>
      <c r="Q4000" t="s">
        <v>3578</v>
      </c>
      <c r="R4000" t="s">
        <v>117</v>
      </c>
      <c r="S4000" t="s">
        <v>163</v>
      </c>
      <c r="T4000" t="s">
        <v>19146</v>
      </c>
      <c r="U4000" t="s">
        <v>19147</v>
      </c>
      <c r="V4000" s="41">
        <v>41771</v>
      </c>
      <c r="W4000" s="41">
        <v>34006</v>
      </c>
      <c r="X4000">
        <v>1</v>
      </c>
      <c r="Y4000">
        <v>1</v>
      </c>
      <c r="Z4000" t="s">
        <v>102</v>
      </c>
      <c r="AA4000">
        <v>1</v>
      </c>
      <c r="AB4000" t="s">
        <v>103</v>
      </c>
      <c r="AC4000" t="s">
        <v>104</v>
      </c>
      <c r="AD4000">
        <v>1</v>
      </c>
      <c r="AE4000" t="s">
        <v>105</v>
      </c>
      <c r="AG4000" t="s">
        <v>121</v>
      </c>
      <c r="AJ4000" t="s">
        <v>689</v>
      </c>
      <c r="AK4000" t="s">
        <v>19148</v>
      </c>
    </row>
    <row r="4001" spans="1:37" hidden="1" x14ac:dyDescent="0.25">
      <c r="A4001" t="s">
        <v>19149</v>
      </c>
      <c r="B4001" t="e">
        <f>VLOOKUP(A4001,[2]mp_ALL!B$1:B$557,1,0)</f>
        <v>#N/A</v>
      </c>
      <c r="C4001" t="s">
        <v>19150</v>
      </c>
      <c r="D4001" t="s">
        <v>38</v>
      </c>
      <c r="E4001" t="s">
        <v>88</v>
      </c>
      <c r="F4001" t="s">
        <v>8284</v>
      </c>
      <c r="G4001" t="s">
        <v>8285</v>
      </c>
      <c r="H4001" t="s">
        <v>91</v>
      </c>
      <c r="I4001" t="s">
        <v>736</v>
      </c>
      <c r="J4001">
        <v>1</v>
      </c>
      <c r="K4001" t="s">
        <v>157</v>
      </c>
      <c r="L4001">
        <v>1</v>
      </c>
      <c r="M4001" t="s">
        <v>158</v>
      </c>
      <c r="N4001" t="s">
        <v>159</v>
      </c>
      <c r="O4001" t="s">
        <v>160</v>
      </c>
      <c r="P4001" t="s">
        <v>638</v>
      </c>
      <c r="Q4001" t="s">
        <v>737</v>
      </c>
      <c r="R4001" t="s">
        <v>117</v>
      </c>
      <c r="S4001" t="s">
        <v>163</v>
      </c>
      <c r="T4001" t="s">
        <v>19151</v>
      </c>
      <c r="U4001" t="s">
        <v>19152</v>
      </c>
      <c r="V4001" s="41">
        <v>41771</v>
      </c>
      <c r="W4001" s="41">
        <v>34223</v>
      </c>
      <c r="X4001">
        <v>1</v>
      </c>
      <c r="Y4001">
        <v>0</v>
      </c>
      <c r="Z4001" t="s">
        <v>102</v>
      </c>
      <c r="AA4001">
        <v>1</v>
      </c>
      <c r="AB4001" t="s">
        <v>103</v>
      </c>
      <c r="AC4001" t="s">
        <v>104</v>
      </c>
      <c r="AD4001">
        <v>1</v>
      </c>
      <c r="AE4001" t="s">
        <v>138</v>
      </c>
      <c r="AG4001" t="s">
        <v>121</v>
      </c>
      <c r="AJ4001" t="s">
        <v>1338</v>
      </c>
      <c r="AK4001" t="s">
        <v>19153</v>
      </c>
    </row>
    <row r="4002" spans="1:37" hidden="1" x14ac:dyDescent="0.25">
      <c r="A4002" t="s">
        <v>19154</v>
      </c>
      <c r="B4002" t="e">
        <f>VLOOKUP(A4002,[2]mp_ALL!B$1:B$557,1,0)</f>
        <v>#N/A</v>
      </c>
      <c r="C4002" t="s">
        <v>19155</v>
      </c>
      <c r="D4002" t="s">
        <v>38</v>
      </c>
      <c r="E4002" t="s">
        <v>88</v>
      </c>
      <c r="F4002" t="s">
        <v>8284</v>
      </c>
      <c r="G4002" t="s">
        <v>8285</v>
      </c>
      <c r="H4002" t="s">
        <v>91</v>
      </c>
      <c r="I4002" t="s">
        <v>8562</v>
      </c>
      <c r="J4002">
        <v>1</v>
      </c>
      <c r="K4002" t="s">
        <v>1532</v>
      </c>
      <c r="L4002">
        <v>1</v>
      </c>
      <c r="M4002" t="s">
        <v>158</v>
      </c>
      <c r="N4002" t="s">
        <v>184</v>
      </c>
      <c r="O4002" t="s">
        <v>3576</v>
      </c>
      <c r="P4002" t="s">
        <v>3577</v>
      </c>
      <c r="Q4002" t="s">
        <v>8563</v>
      </c>
      <c r="R4002" t="s">
        <v>117</v>
      </c>
      <c r="S4002" t="s">
        <v>163</v>
      </c>
      <c r="T4002" t="s">
        <v>19156</v>
      </c>
      <c r="U4002" t="s">
        <v>11983</v>
      </c>
      <c r="V4002" s="41">
        <v>41771</v>
      </c>
      <c r="W4002" s="41">
        <v>34235</v>
      </c>
      <c r="X4002">
        <v>0</v>
      </c>
      <c r="Z4002" t="s">
        <v>102</v>
      </c>
      <c r="AA4002">
        <v>1</v>
      </c>
      <c r="AB4002" t="s">
        <v>103</v>
      </c>
      <c r="AC4002" t="s">
        <v>104</v>
      </c>
      <c r="AD4002">
        <v>1</v>
      </c>
      <c r="AE4002" t="s">
        <v>105</v>
      </c>
      <c r="AG4002" t="s">
        <v>121</v>
      </c>
      <c r="AJ4002" t="s">
        <v>1008</v>
      </c>
      <c r="AK4002" t="s">
        <v>19157</v>
      </c>
    </row>
    <row r="4003" spans="1:37" hidden="1" x14ac:dyDescent="0.25">
      <c r="A4003" t="s">
        <v>19158</v>
      </c>
      <c r="B4003" t="e">
        <f>VLOOKUP(A4003,[2]mp_ALL!B$1:B$557,1,0)</f>
        <v>#N/A</v>
      </c>
      <c r="C4003" t="s">
        <v>19159</v>
      </c>
      <c r="D4003" t="s">
        <v>37</v>
      </c>
      <c r="E4003" t="s">
        <v>88</v>
      </c>
      <c r="F4003" t="s">
        <v>8284</v>
      </c>
      <c r="G4003" t="s">
        <v>8285</v>
      </c>
      <c r="H4003" t="s">
        <v>91</v>
      </c>
      <c r="I4003" t="s">
        <v>3930</v>
      </c>
      <c r="J4003">
        <v>1</v>
      </c>
      <c r="K4003" t="s">
        <v>1396</v>
      </c>
      <c r="L4003">
        <v>1</v>
      </c>
      <c r="M4003" t="s">
        <v>414</v>
      </c>
      <c r="N4003" t="s">
        <v>159</v>
      </c>
      <c r="O4003" t="s">
        <v>1397</v>
      </c>
      <c r="P4003" t="s">
        <v>1398</v>
      </c>
      <c r="Q4003" t="s">
        <v>3931</v>
      </c>
      <c r="R4003" t="s">
        <v>117</v>
      </c>
      <c r="S4003" t="s">
        <v>163</v>
      </c>
      <c r="T4003" t="s">
        <v>19160</v>
      </c>
      <c r="U4003" t="s">
        <v>2321</v>
      </c>
      <c r="V4003" s="41">
        <v>41771</v>
      </c>
      <c r="W4003" s="41">
        <v>33961</v>
      </c>
      <c r="X4003">
        <v>0</v>
      </c>
      <c r="Z4003" t="s">
        <v>102</v>
      </c>
      <c r="AA4003">
        <v>1</v>
      </c>
      <c r="AB4003" t="s">
        <v>103</v>
      </c>
      <c r="AC4003" t="s">
        <v>104</v>
      </c>
      <c r="AD4003">
        <v>1</v>
      </c>
      <c r="AE4003" t="s">
        <v>105</v>
      </c>
      <c r="AG4003" t="s">
        <v>121</v>
      </c>
      <c r="AJ4003" t="s">
        <v>1621</v>
      </c>
      <c r="AK4003" t="s">
        <v>19161</v>
      </c>
    </row>
    <row r="4004" spans="1:37" hidden="1" x14ac:dyDescent="0.25">
      <c r="A4004" t="s">
        <v>19162</v>
      </c>
      <c r="B4004" t="e">
        <f>VLOOKUP(A4004,[2]mp_ALL!B$1:B$557,1,0)</f>
        <v>#N/A</v>
      </c>
      <c r="C4004" t="s">
        <v>19163</v>
      </c>
      <c r="D4004" t="s">
        <v>38</v>
      </c>
      <c r="E4004" t="s">
        <v>88</v>
      </c>
      <c r="F4004" t="s">
        <v>8284</v>
      </c>
      <c r="G4004" t="s">
        <v>8285</v>
      </c>
      <c r="H4004" t="s">
        <v>91</v>
      </c>
      <c r="I4004" t="s">
        <v>8881</v>
      </c>
      <c r="J4004">
        <v>1</v>
      </c>
      <c r="K4004" t="s">
        <v>3077</v>
      </c>
      <c r="L4004">
        <v>1</v>
      </c>
      <c r="M4004" t="s">
        <v>143</v>
      </c>
      <c r="N4004" t="s">
        <v>3078</v>
      </c>
      <c r="O4004" t="s">
        <v>3079</v>
      </c>
      <c r="P4004" t="s">
        <v>4548</v>
      </c>
      <c r="Q4004" t="s">
        <v>8882</v>
      </c>
      <c r="R4004" t="s">
        <v>147</v>
      </c>
      <c r="S4004" t="s">
        <v>949</v>
      </c>
      <c r="T4004" t="s">
        <v>19164</v>
      </c>
      <c r="U4004" t="s">
        <v>19165</v>
      </c>
      <c r="V4004" s="41">
        <v>41771</v>
      </c>
      <c r="W4004" s="41">
        <v>34399</v>
      </c>
      <c r="X4004">
        <v>0</v>
      </c>
      <c r="Z4004" t="s">
        <v>102</v>
      </c>
      <c r="AA4004">
        <v>1</v>
      </c>
      <c r="AB4004" t="s">
        <v>103</v>
      </c>
      <c r="AC4004" t="s">
        <v>104</v>
      </c>
      <c r="AD4004">
        <v>1</v>
      </c>
      <c r="AE4004" t="s">
        <v>105</v>
      </c>
      <c r="AG4004" t="s">
        <v>148</v>
      </c>
      <c r="AJ4004" t="s">
        <v>19166</v>
      </c>
      <c r="AK4004" t="s">
        <v>19167</v>
      </c>
    </row>
    <row r="4005" spans="1:37" hidden="1" x14ac:dyDescent="0.25">
      <c r="A4005" t="s">
        <v>19168</v>
      </c>
      <c r="B4005" t="e">
        <f>VLOOKUP(A4005,[2]mp_ALL!B$1:B$557,1,0)</f>
        <v>#N/A</v>
      </c>
      <c r="C4005" t="s">
        <v>19169</v>
      </c>
      <c r="D4005" t="s">
        <v>38</v>
      </c>
      <c r="E4005" t="s">
        <v>88</v>
      </c>
      <c r="F4005" t="s">
        <v>8284</v>
      </c>
      <c r="G4005" t="s">
        <v>8285</v>
      </c>
      <c r="H4005" t="s">
        <v>91</v>
      </c>
      <c r="I4005" t="s">
        <v>7486</v>
      </c>
      <c r="J4005">
        <v>1</v>
      </c>
      <c r="K4005" t="s">
        <v>484</v>
      </c>
      <c r="L4005">
        <v>1</v>
      </c>
      <c r="M4005" t="s">
        <v>414</v>
      </c>
      <c r="N4005" t="s">
        <v>159</v>
      </c>
      <c r="O4005" t="s">
        <v>485</v>
      </c>
      <c r="P4005" t="s">
        <v>1178</v>
      </c>
      <c r="Q4005" t="s">
        <v>7487</v>
      </c>
      <c r="R4005" t="s">
        <v>117</v>
      </c>
      <c r="S4005" t="s">
        <v>163</v>
      </c>
      <c r="T4005" t="s">
        <v>19170</v>
      </c>
      <c r="U4005" t="s">
        <v>19171</v>
      </c>
      <c r="V4005" s="41">
        <v>41771</v>
      </c>
      <c r="W4005" s="41">
        <v>34545</v>
      </c>
      <c r="X4005">
        <v>0</v>
      </c>
      <c r="Z4005" t="s">
        <v>102</v>
      </c>
      <c r="AA4005">
        <v>1</v>
      </c>
      <c r="AB4005" t="s">
        <v>103</v>
      </c>
      <c r="AC4005" t="s">
        <v>104</v>
      </c>
      <c r="AD4005">
        <v>1</v>
      </c>
      <c r="AE4005" t="s">
        <v>105</v>
      </c>
      <c r="AG4005" t="s">
        <v>121</v>
      </c>
      <c r="AJ4005" t="s">
        <v>2297</v>
      </c>
      <c r="AK4005" t="s">
        <v>19172</v>
      </c>
    </row>
    <row r="4006" spans="1:37" hidden="1" x14ac:dyDescent="0.25">
      <c r="A4006" t="s">
        <v>19173</v>
      </c>
      <c r="B4006" t="e">
        <f>VLOOKUP(A4006,[2]mp_ALL!B$1:B$557,1,0)</f>
        <v>#N/A</v>
      </c>
      <c r="C4006" t="s">
        <v>19174</v>
      </c>
      <c r="D4006" t="s">
        <v>38</v>
      </c>
      <c r="E4006" t="s">
        <v>88</v>
      </c>
      <c r="F4006" t="s">
        <v>8284</v>
      </c>
      <c r="G4006" t="s">
        <v>8285</v>
      </c>
      <c r="H4006" t="s">
        <v>91</v>
      </c>
      <c r="I4006" t="s">
        <v>1876</v>
      </c>
      <c r="J4006">
        <v>1</v>
      </c>
      <c r="K4006" t="s">
        <v>484</v>
      </c>
      <c r="L4006">
        <v>1</v>
      </c>
      <c r="M4006" t="s">
        <v>414</v>
      </c>
      <c r="N4006" t="s">
        <v>532</v>
      </c>
      <c r="O4006" t="s">
        <v>1877</v>
      </c>
      <c r="P4006" t="s">
        <v>1878</v>
      </c>
      <c r="Q4006" t="s">
        <v>1879</v>
      </c>
      <c r="R4006" t="s">
        <v>117</v>
      </c>
      <c r="S4006" t="s">
        <v>207</v>
      </c>
      <c r="T4006" t="s">
        <v>19175</v>
      </c>
      <c r="U4006" t="s">
        <v>7119</v>
      </c>
      <c r="V4006" s="41">
        <v>41771</v>
      </c>
      <c r="W4006" s="41">
        <v>34493</v>
      </c>
      <c r="X4006">
        <v>1</v>
      </c>
      <c r="Y4006">
        <v>0</v>
      </c>
      <c r="Z4006" t="s">
        <v>102</v>
      </c>
      <c r="AA4006">
        <v>1</v>
      </c>
      <c r="AB4006" t="s">
        <v>103</v>
      </c>
      <c r="AC4006" t="s">
        <v>104</v>
      </c>
      <c r="AD4006">
        <v>1</v>
      </c>
      <c r="AE4006" t="s">
        <v>105</v>
      </c>
      <c r="AG4006" t="s">
        <v>121</v>
      </c>
      <c r="AJ4006" t="s">
        <v>107</v>
      </c>
      <c r="AK4006" t="s">
        <v>19176</v>
      </c>
    </row>
    <row r="4007" spans="1:37" hidden="1" x14ac:dyDescent="0.25">
      <c r="A4007" t="s">
        <v>19177</v>
      </c>
      <c r="B4007" t="e">
        <f>VLOOKUP(A4007,[2]mp_ALL!B$1:B$557,1,0)</f>
        <v>#N/A</v>
      </c>
      <c r="C4007" t="s">
        <v>19178</v>
      </c>
      <c r="D4007" t="s">
        <v>38</v>
      </c>
      <c r="E4007" t="s">
        <v>88</v>
      </c>
      <c r="F4007" t="s">
        <v>8284</v>
      </c>
      <c r="G4007" t="s">
        <v>8285</v>
      </c>
      <c r="H4007" t="s">
        <v>91</v>
      </c>
      <c r="I4007" t="s">
        <v>13524</v>
      </c>
      <c r="J4007">
        <v>1</v>
      </c>
      <c r="K4007" t="s">
        <v>404</v>
      </c>
      <c r="L4007">
        <v>1</v>
      </c>
      <c r="M4007" t="s">
        <v>113</v>
      </c>
      <c r="N4007" t="s">
        <v>195</v>
      </c>
      <c r="O4007" t="s">
        <v>405</v>
      </c>
      <c r="P4007" t="s">
        <v>406</v>
      </c>
      <c r="Q4007" t="s">
        <v>13525</v>
      </c>
      <c r="R4007" t="s">
        <v>117</v>
      </c>
      <c r="S4007" t="s">
        <v>199</v>
      </c>
      <c r="T4007" t="s">
        <v>11568</v>
      </c>
      <c r="U4007" t="s">
        <v>19179</v>
      </c>
      <c r="V4007" s="41">
        <v>41778</v>
      </c>
      <c r="W4007" s="41">
        <v>34286</v>
      </c>
      <c r="X4007">
        <v>1</v>
      </c>
      <c r="Y4007">
        <v>2</v>
      </c>
      <c r="Z4007" t="s">
        <v>102</v>
      </c>
      <c r="AA4007">
        <v>1</v>
      </c>
      <c r="AB4007" t="s">
        <v>103</v>
      </c>
      <c r="AC4007" t="s">
        <v>104</v>
      </c>
      <c r="AD4007">
        <v>1</v>
      </c>
      <c r="AE4007" t="s">
        <v>105</v>
      </c>
      <c r="AG4007" t="s">
        <v>121</v>
      </c>
      <c r="AJ4007" t="s">
        <v>7113</v>
      </c>
      <c r="AK4007" t="s">
        <v>19180</v>
      </c>
    </row>
    <row r="4008" spans="1:37" hidden="1" x14ac:dyDescent="0.25">
      <c r="A4008" t="s">
        <v>19181</v>
      </c>
      <c r="B4008" t="e">
        <f>VLOOKUP(A4008,[2]mp_ALL!B$1:B$557,1,0)</f>
        <v>#N/A</v>
      </c>
      <c r="C4008" t="s">
        <v>19182</v>
      </c>
      <c r="D4008" t="s">
        <v>38</v>
      </c>
      <c r="E4008" t="s">
        <v>88</v>
      </c>
      <c r="F4008" t="s">
        <v>8284</v>
      </c>
      <c r="G4008" t="s">
        <v>8285</v>
      </c>
      <c r="H4008" t="s">
        <v>91</v>
      </c>
      <c r="I4008" t="s">
        <v>8872</v>
      </c>
      <c r="J4008">
        <v>1</v>
      </c>
      <c r="K4008" t="s">
        <v>469</v>
      </c>
      <c r="L4008">
        <v>1</v>
      </c>
      <c r="M4008" t="s">
        <v>414</v>
      </c>
      <c r="N4008" t="s">
        <v>415</v>
      </c>
      <c r="O4008" t="s">
        <v>611</v>
      </c>
      <c r="P4008" t="s">
        <v>3300</v>
      </c>
      <c r="Q4008" t="s">
        <v>8873</v>
      </c>
      <c r="R4008" t="s">
        <v>117</v>
      </c>
      <c r="S4008" t="s">
        <v>199</v>
      </c>
      <c r="T4008" t="s">
        <v>19183</v>
      </c>
      <c r="U4008" t="s">
        <v>19184</v>
      </c>
      <c r="V4008" s="41">
        <v>41778</v>
      </c>
      <c r="W4008" s="41">
        <v>33974</v>
      </c>
      <c r="X4008">
        <v>1</v>
      </c>
      <c r="Y4008">
        <v>1</v>
      </c>
      <c r="Z4008" t="s">
        <v>102</v>
      </c>
      <c r="AA4008">
        <v>1</v>
      </c>
      <c r="AB4008" t="s">
        <v>103</v>
      </c>
      <c r="AC4008" t="s">
        <v>104</v>
      </c>
      <c r="AD4008">
        <v>1</v>
      </c>
      <c r="AE4008" t="s">
        <v>105</v>
      </c>
      <c r="AG4008" t="s">
        <v>121</v>
      </c>
      <c r="AJ4008" t="s">
        <v>430</v>
      </c>
      <c r="AK4008" t="s">
        <v>19185</v>
      </c>
    </row>
    <row r="4009" spans="1:37" hidden="1" x14ac:dyDescent="0.25">
      <c r="A4009" t="s">
        <v>19186</v>
      </c>
      <c r="B4009" t="e">
        <f>VLOOKUP(A4009,[2]mp_ALL!B$1:B$557,1,0)</f>
        <v>#N/A</v>
      </c>
      <c r="C4009" t="s">
        <v>19187</v>
      </c>
      <c r="D4009" t="s">
        <v>38</v>
      </c>
      <c r="E4009" t="s">
        <v>88</v>
      </c>
      <c r="F4009" t="s">
        <v>8284</v>
      </c>
      <c r="G4009" t="s">
        <v>8285</v>
      </c>
      <c r="H4009" t="s">
        <v>91</v>
      </c>
      <c r="I4009" t="s">
        <v>6726</v>
      </c>
      <c r="J4009">
        <v>1</v>
      </c>
      <c r="K4009" t="s">
        <v>457</v>
      </c>
      <c r="L4009">
        <v>1</v>
      </c>
      <c r="M4009" t="s">
        <v>113</v>
      </c>
      <c r="N4009" t="s">
        <v>362</v>
      </c>
      <c r="O4009" t="s">
        <v>458</v>
      </c>
      <c r="R4009" t="s">
        <v>117</v>
      </c>
      <c r="S4009" t="s">
        <v>199</v>
      </c>
      <c r="T4009" t="s">
        <v>19188</v>
      </c>
      <c r="U4009" t="s">
        <v>19189</v>
      </c>
      <c r="V4009" s="41">
        <v>41778</v>
      </c>
      <c r="W4009" s="41">
        <v>34991</v>
      </c>
      <c r="X4009">
        <v>1</v>
      </c>
      <c r="Y4009">
        <v>0</v>
      </c>
      <c r="Z4009" t="s">
        <v>102</v>
      </c>
      <c r="AA4009">
        <v>1</v>
      </c>
      <c r="AB4009" t="s">
        <v>103</v>
      </c>
      <c r="AC4009" t="s">
        <v>104</v>
      </c>
      <c r="AD4009">
        <v>1</v>
      </c>
      <c r="AE4009" t="s">
        <v>138</v>
      </c>
      <c r="AG4009" t="s">
        <v>121</v>
      </c>
      <c r="AJ4009" t="s">
        <v>1153</v>
      </c>
      <c r="AK4009" t="s">
        <v>19190</v>
      </c>
    </row>
    <row r="4010" spans="1:37" hidden="1" x14ac:dyDescent="0.25">
      <c r="A4010" t="s">
        <v>19191</v>
      </c>
      <c r="B4010" t="e">
        <f>VLOOKUP(A4010,[2]mp_ALL!B$1:B$557,1,0)</f>
        <v>#N/A</v>
      </c>
      <c r="C4010" t="s">
        <v>8540</v>
      </c>
      <c r="D4010" t="s">
        <v>38</v>
      </c>
      <c r="E4010" t="s">
        <v>88</v>
      </c>
      <c r="F4010" t="s">
        <v>8284</v>
      </c>
      <c r="G4010" t="s">
        <v>8285</v>
      </c>
      <c r="H4010" t="s">
        <v>91</v>
      </c>
      <c r="I4010" t="s">
        <v>3898</v>
      </c>
      <c r="J4010">
        <v>1</v>
      </c>
      <c r="K4010" t="s">
        <v>224</v>
      </c>
      <c r="L4010">
        <v>0</v>
      </c>
      <c r="M4010" t="s">
        <v>94</v>
      </c>
      <c r="N4010" t="s">
        <v>95</v>
      </c>
      <c r="O4010" t="s">
        <v>96</v>
      </c>
      <c r="P4010" t="s">
        <v>3899</v>
      </c>
      <c r="Q4010" t="s">
        <v>3900</v>
      </c>
      <c r="S4010" t="s">
        <v>218</v>
      </c>
      <c r="T4010" t="s">
        <v>19192</v>
      </c>
      <c r="U4010" t="s">
        <v>19193</v>
      </c>
      <c r="V4010" s="41">
        <v>41778</v>
      </c>
      <c r="W4010" s="41">
        <v>34543</v>
      </c>
      <c r="X4010">
        <v>0</v>
      </c>
      <c r="Z4010" t="s">
        <v>102</v>
      </c>
      <c r="AA4010">
        <v>1</v>
      </c>
      <c r="AB4010" t="s">
        <v>103</v>
      </c>
      <c r="AC4010" t="s">
        <v>104</v>
      </c>
      <c r="AD4010">
        <v>1</v>
      </c>
      <c r="AE4010" t="s">
        <v>308</v>
      </c>
      <c r="AG4010" t="s">
        <v>106</v>
      </c>
      <c r="AJ4010" t="s">
        <v>271</v>
      </c>
      <c r="AK4010" t="s">
        <v>19194</v>
      </c>
    </row>
    <row r="4011" spans="1:37" hidden="1" x14ac:dyDescent="0.25">
      <c r="A4011" t="s">
        <v>19195</v>
      </c>
      <c r="B4011" t="e">
        <f>VLOOKUP(A4011,[2]mp_ALL!B$1:B$557,1,0)</f>
        <v>#N/A</v>
      </c>
      <c r="C4011" t="s">
        <v>13559</v>
      </c>
      <c r="D4011" t="s">
        <v>38</v>
      </c>
      <c r="E4011" t="s">
        <v>88</v>
      </c>
      <c r="F4011" t="s">
        <v>8284</v>
      </c>
      <c r="G4011" t="s">
        <v>8285</v>
      </c>
      <c r="H4011" t="s">
        <v>91</v>
      </c>
      <c r="I4011" t="s">
        <v>213</v>
      </c>
      <c r="J4011">
        <v>1</v>
      </c>
      <c r="K4011" t="s">
        <v>214</v>
      </c>
      <c r="L4011">
        <v>1</v>
      </c>
      <c r="M4011" t="s">
        <v>94</v>
      </c>
      <c r="N4011" t="s">
        <v>95</v>
      </c>
      <c r="O4011" t="s">
        <v>215</v>
      </c>
      <c r="P4011" t="s">
        <v>216</v>
      </c>
      <c r="Q4011" t="s">
        <v>217</v>
      </c>
      <c r="S4011" t="s">
        <v>218</v>
      </c>
      <c r="T4011" t="s">
        <v>19196</v>
      </c>
      <c r="U4011" t="s">
        <v>5093</v>
      </c>
      <c r="V4011" s="41">
        <v>41778</v>
      </c>
      <c r="W4011" s="41">
        <v>34811</v>
      </c>
      <c r="X4011">
        <v>0</v>
      </c>
      <c r="Z4011" t="s">
        <v>102</v>
      </c>
      <c r="AA4011">
        <v>1</v>
      </c>
      <c r="AB4011" t="s">
        <v>103</v>
      </c>
      <c r="AC4011" t="s">
        <v>104</v>
      </c>
      <c r="AD4011">
        <v>1</v>
      </c>
      <c r="AE4011" t="s">
        <v>105</v>
      </c>
      <c r="AG4011" t="s">
        <v>106</v>
      </c>
      <c r="AJ4011" t="s">
        <v>6798</v>
      </c>
      <c r="AK4011" t="s">
        <v>19197</v>
      </c>
    </row>
    <row r="4012" spans="1:37" hidden="1" x14ac:dyDescent="0.25">
      <c r="A4012" t="s">
        <v>19198</v>
      </c>
      <c r="B4012" t="e">
        <f>VLOOKUP(A4012,[2]mp_ALL!B$1:B$557,1,0)</f>
        <v>#N/A</v>
      </c>
      <c r="C4012" t="s">
        <v>19199</v>
      </c>
      <c r="D4012" t="s">
        <v>38</v>
      </c>
      <c r="E4012" t="s">
        <v>88</v>
      </c>
      <c r="F4012" t="s">
        <v>8284</v>
      </c>
      <c r="G4012" t="s">
        <v>8285</v>
      </c>
      <c r="H4012" t="s">
        <v>91</v>
      </c>
      <c r="I4012" t="s">
        <v>4488</v>
      </c>
      <c r="J4012">
        <v>1</v>
      </c>
      <c r="K4012" t="s">
        <v>2582</v>
      </c>
      <c r="L4012">
        <v>1</v>
      </c>
      <c r="M4012" t="s">
        <v>435</v>
      </c>
      <c r="N4012" t="s">
        <v>505</v>
      </c>
      <c r="O4012" t="s">
        <v>506</v>
      </c>
      <c r="P4012" t="s">
        <v>4489</v>
      </c>
      <c r="Q4012" t="s">
        <v>4490</v>
      </c>
      <c r="R4012" t="s">
        <v>117</v>
      </c>
      <c r="S4012" t="s">
        <v>148</v>
      </c>
      <c r="T4012" t="s">
        <v>19200</v>
      </c>
      <c r="U4012" t="s">
        <v>19201</v>
      </c>
      <c r="V4012" s="41">
        <v>41778</v>
      </c>
      <c r="W4012" s="41">
        <v>34463</v>
      </c>
      <c r="X4012">
        <v>1</v>
      </c>
      <c r="Y4012">
        <v>0</v>
      </c>
      <c r="Z4012" t="s">
        <v>102</v>
      </c>
      <c r="AA4012">
        <v>1</v>
      </c>
      <c r="AB4012" t="s">
        <v>103</v>
      </c>
      <c r="AC4012" t="s">
        <v>104</v>
      </c>
      <c r="AD4012">
        <v>1</v>
      </c>
      <c r="AE4012" t="s">
        <v>105</v>
      </c>
      <c r="AG4012" t="s">
        <v>148</v>
      </c>
      <c r="AJ4012" t="s">
        <v>663</v>
      </c>
      <c r="AK4012" t="s">
        <v>19202</v>
      </c>
    </row>
    <row r="4013" spans="1:37" hidden="1" x14ac:dyDescent="0.25">
      <c r="A4013" t="s">
        <v>19203</v>
      </c>
      <c r="B4013" t="e">
        <f>VLOOKUP(A4013,[2]mp_ALL!B$1:B$557,1,0)</f>
        <v>#N/A</v>
      </c>
      <c r="C4013" t="s">
        <v>19204</v>
      </c>
      <c r="D4013" t="s">
        <v>38</v>
      </c>
      <c r="E4013" t="s">
        <v>88</v>
      </c>
      <c r="F4013" t="s">
        <v>8284</v>
      </c>
      <c r="G4013" t="s">
        <v>8285</v>
      </c>
      <c r="H4013" t="s">
        <v>91</v>
      </c>
      <c r="I4013" t="s">
        <v>8913</v>
      </c>
      <c r="J4013">
        <v>1</v>
      </c>
      <c r="K4013" t="s">
        <v>504</v>
      </c>
      <c r="L4013">
        <v>1</v>
      </c>
      <c r="M4013" t="s">
        <v>435</v>
      </c>
      <c r="N4013" t="s">
        <v>505</v>
      </c>
      <c r="O4013" t="s">
        <v>1229</v>
      </c>
      <c r="P4013" t="s">
        <v>5566</v>
      </c>
      <c r="Q4013" t="s">
        <v>8914</v>
      </c>
      <c r="R4013" t="s">
        <v>117</v>
      </c>
      <c r="S4013" t="s">
        <v>148</v>
      </c>
      <c r="T4013" t="s">
        <v>19205</v>
      </c>
      <c r="U4013" t="s">
        <v>19206</v>
      </c>
      <c r="V4013" s="41">
        <v>41778</v>
      </c>
      <c r="W4013" s="41">
        <v>34666</v>
      </c>
      <c r="X4013">
        <v>1</v>
      </c>
      <c r="Y4013">
        <v>1</v>
      </c>
      <c r="Z4013" t="s">
        <v>102</v>
      </c>
      <c r="AA4013">
        <v>1</v>
      </c>
      <c r="AB4013" t="s">
        <v>103</v>
      </c>
      <c r="AC4013" t="s">
        <v>104</v>
      </c>
      <c r="AD4013">
        <v>1</v>
      </c>
      <c r="AE4013" t="s">
        <v>105</v>
      </c>
      <c r="AG4013" t="s">
        <v>148</v>
      </c>
      <c r="AJ4013" t="s">
        <v>474</v>
      </c>
      <c r="AK4013" t="s">
        <v>19207</v>
      </c>
    </row>
    <row r="4014" spans="1:37" hidden="1" x14ac:dyDescent="0.25">
      <c r="A4014" t="s">
        <v>19208</v>
      </c>
      <c r="B4014" t="e">
        <f>VLOOKUP(A4014,[2]mp_ALL!B$1:B$557,1,0)</f>
        <v>#N/A</v>
      </c>
      <c r="C4014" t="s">
        <v>19209</v>
      </c>
      <c r="D4014" t="s">
        <v>38</v>
      </c>
      <c r="E4014" t="s">
        <v>88</v>
      </c>
      <c r="F4014" t="s">
        <v>8284</v>
      </c>
      <c r="G4014" t="s">
        <v>8285</v>
      </c>
      <c r="H4014" t="s">
        <v>91</v>
      </c>
      <c r="I4014" t="s">
        <v>12566</v>
      </c>
      <c r="J4014">
        <v>1</v>
      </c>
      <c r="K4014" t="s">
        <v>494</v>
      </c>
      <c r="L4014">
        <v>0</v>
      </c>
      <c r="M4014" t="s">
        <v>435</v>
      </c>
      <c r="N4014" t="s">
        <v>495</v>
      </c>
      <c r="O4014" t="s">
        <v>1783</v>
      </c>
      <c r="P4014" t="s">
        <v>5890</v>
      </c>
      <c r="Q4014" t="s">
        <v>12567</v>
      </c>
      <c r="R4014" t="s">
        <v>117</v>
      </c>
      <c r="S4014" t="s">
        <v>237</v>
      </c>
      <c r="T4014" t="s">
        <v>19210</v>
      </c>
      <c r="U4014" t="s">
        <v>10206</v>
      </c>
      <c r="V4014" s="41">
        <v>41778</v>
      </c>
      <c r="W4014" s="41">
        <v>34533</v>
      </c>
      <c r="X4014">
        <v>0</v>
      </c>
      <c r="Z4014" t="s">
        <v>102</v>
      </c>
      <c r="AA4014">
        <v>1</v>
      </c>
      <c r="AB4014" t="s">
        <v>103</v>
      </c>
      <c r="AC4014" t="s">
        <v>104</v>
      </c>
      <c r="AD4014">
        <v>1</v>
      </c>
      <c r="AE4014" t="s">
        <v>308</v>
      </c>
      <c r="AG4014" t="s">
        <v>179</v>
      </c>
      <c r="AJ4014" t="s">
        <v>271</v>
      </c>
      <c r="AK4014" t="s">
        <v>19211</v>
      </c>
    </row>
    <row r="4015" spans="1:37" hidden="1" x14ac:dyDescent="0.25">
      <c r="A4015" t="s">
        <v>19212</v>
      </c>
      <c r="B4015" t="e">
        <f>VLOOKUP(A4015,[2]mp_ALL!B$1:B$557,1,0)</f>
        <v>#N/A</v>
      </c>
      <c r="C4015" t="s">
        <v>19213</v>
      </c>
      <c r="D4015" t="s">
        <v>38</v>
      </c>
      <c r="E4015" t="s">
        <v>88</v>
      </c>
      <c r="F4015" t="s">
        <v>8284</v>
      </c>
      <c r="G4015" t="s">
        <v>8285</v>
      </c>
      <c r="H4015" t="s">
        <v>91</v>
      </c>
      <c r="I4015" t="s">
        <v>1404</v>
      </c>
      <c r="J4015">
        <v>1</v>
      </c>
      <c r="K4015" t="s">
        <v>531</v>
      </c>
      <c r="L4015">
        <v>1</v>
      </c>
      <c r="M4015" t="s">
        <v>414</v>
      </c>
      <c r="N4015" t="s">
        <v>532</v>
      </c>
      <c r="O4015" t="s">
        <v>533</v>
      </c>
      <c r="P4015" t="s">
        <v>920</v>
      </c>
      <c r="Q4015" t="s">
        <v>1405</v>
      </c>
      <c r="R4015" t="s">
        <v>117</v>
      </c>
      <c r="S4015" t="s">
        <v>207</v>
      </c>
      <c r="T4015" t="s">
        <v>19214</v>
      </c>
      <c r="U4015" t="s">
        <v>19215</v>
      </c>
      <c r="V4015" s="41">
        <v>41778</v>
      </c>
      <c r="W4015" s="41">
        <v>34127</v>
      </c>
      <c r="X4015">
        <v>1</v>
      </c>
      <c r="Y4015">
        <v>1</v>
      </c>
      <c r="Z4015" t="s">
        <v>102</v>
      </c>
      <c r="AA4015">
        <v>1</v>
      </c>
      <c r="AB4015" t="s">
        <v>576</v>
      </c>
      <c r="AC4015" t="s">
        <v>104</v>
      </c>
      <c r="AD4015">
        <v>1</v>
      </c>
      <c r="AE4015" t="s">
        <v>138</v>
      </c>
      <c r="AG4015" t="s">
        <v>121</v>
      </c>
      <c r="AJ4015" t="s">
        <v>474</v>
      </c>
      <c r="AK4015" t="s">
        <v>19216</v>
      </c>
    </row>
    <row r="4016" spans="1:37" hidden="1" x14ac:dyDescent="0.25">
      <c r="A4016" t="s">
        <v>19217</v>
      </c>
      <c r="B4016" t="e">
        <f>VLOOKUP(A4016,[2]mp_ALL!B$1:B$557,1,0)</f>
        <v>#N/A</v>
      </c>
      <c r="C4016" t="s">
        <v>19218</v>
      </c>
      <c r="D4016" t="s">
        <v>38</v>
      </c>
      <c r="E4016" t="s">
        <v>88</v>
      </c>
      <c r="F4016" t="s">
        <v>8284</v>
      </c>
      <c r="G4016" t="s">
        <v>8285</v>
      </c>
      <c r="H4016" t="s">
        <v>91</v>
      </c>
      <c r="I4016" t="s">
        <v>1858</v>
      </c>
      <c r="J4016">
        <v>1</v>
      </c>
      <c r="K4016" t="s">
        <v>531</v>
      </c>
      <c r="L4016">
        <v>1</v>
      </c>
      <c r="M4016" t="s">
        <v>414</v>
      </c>
      <c r="N4016" t="s">
        <v>532</v>
      </c>
      <c r="O4016" t="s">
        <v>533</v>
      </c>
      <c r="P4016" t="s">
        <v>920</v>
      </c>
      <c r="Q4016" t="s">
        <v>1859</v>
      </c>
      <c r="R4016" t="s">
        <v>117</v>
      </c>
      <c r="S4016" t="s">
        <v>207</v>
      </c>
      <c r="T4016" t="s">
        <v>19219</v>
      </c>
      <c r="U4016" t="s">
        <v>19220</v>
      </c>
      <c r="V4016" s="41">
        <v>41778</v>
      </c>
      <c r="W4016" s="41">
        <v>34520</v>
      </c>
      <c r="X4016">
        <v>0</v>
      </c>
      <c r="Z4016" t="s">
        <v>102</v>
      </c>
      <c r="AA4016">
        <v>1</v>
      </c>
      <c r="AB4016" t="s">
        <v>103</v>
      </c>
      <c r="AC4016" t="s">
        <v>104</v>
      </c>
      <c r="AD4016">
        <v>1</v>
      </c>
      <c r="AE4016" t="s">
        <v>138</v>
      </c>
      <c r="AG4016" t="s">
        <v>121</v>
      </c>
      <c r="AJ4016" t="s">
        <v>1008</v>
      </c>
      <c r="AK4016" t="s">
        <v>19221</v>
      </c>
    </row>
    <row r="4017" spans="1:37" hidden="1" x14ac:dyDescent="0.25">
      <c r="A4017" t="s">
        <v>19222</v>
      </c>
      <c r="B4017" t="e">
        <f>VLOOKUP(A4017,[2]mp_ALL!B$1:B$557,1,0)</f>
        <v>#N/A</v>
      </c>
      <c r="C4017" t="s">
        <v>19223</v>
      </c>
      <c r="D4017" t="s">
        <v>38</v>
      </c>
      <c r="E4017" t="s">
        <v>88</v>
      </c>
      <c r="F4017" t="s">
        <v>8284</v>
      </c>
      <c r="G4017" t="s">
        <v>8285</v>
      </c>
      <c r="H4017" t="s">
        <v>91</v>
      </c>
      <c r="I4017" t="s">
        <v>3930</v>
      </c>
      <c r="J4017">
        <v>1</v>
      </c>
      <c r="K4017" t="s">
        <v>1396</v>
      </c>
      <c r="L4017">
        <v>1</v>
      </c>
      <c r="M4017" t="s">
        <v>414</v>
      </c>
      <c r="N4017" t="s">
        <v>159</v>
      </c>
      <c r="O4017" t="s">
        <v>1397</v>
      </c>
      <c r="P4017" t="s">
        <v>1398</v>
      </c>
      <c r="Q4017" t="s">
        <v>3931</v>
      </c>
      <c r="R4017" t="s">
        <v>117</v>
      </c>
      <c r="S4017" t="s">
        <v>163</v>
      </c>
      <c r="T4017" t="s">
        <v>19224</v>
      </c>
      <c r="U4017" t="s">
        <v>19225</v>
      </c>
      <c r="V4017" s="41">
        <v>41778</v>
      </c>
      <c r="W4017" s="41">
        <v>34247</v>
      </c>
      <c r="X4017">
        <v>0</v>
      </c>
      <c r="Z4017" t="s">
        <v>102</v>
      </c>
      <c r="AA4017">
        <v>1</v>
      </c>
      <c r="AB4017" t="s">
        <v>103</v>
      </c>
      <c r="AC4017" t="s">
        <v>104</v>
      </c>
      <c r="AD4017">
        <v>1</v>
      </c>
      <c r="AE4017" t="s">
        <v>105</v>
      </c>
      <c r="AG4017" t="s">
        <v>121</v>
      </c>
      <c r="AJ4017" t="s">
        <v>3422</v>
      </c>
      <c r="AK4017" t="s">
        <v>19226</v>
      </c>
    </row>
    <row r="4018" spans="1:37" hidden="1" x14ac:dyDescent="0.25">
      <c r="A4018" t="s">
        <v>19227</v>
      </c>
      <c r="B4018" t="e">
        <f>VLOOKUP(A4018,[2]mp_ALL!B$1:B$557,1,0)</f>
        <v>#N/A</v>
      </c>
      <c r="C4018" t="s">
        <v>19228</v>
      </c>
      <c r="D4018" t="s">
        <v>38</v>
      </c>
      <c r="E4018" t="s">
        <v>88</v>
      </c>
      <c r="F4018" t="s">
        <v>8284</v>
      </c>
      <c r="G4018" t="s">
        <v>8285</v>
      </c>
      <c r="H4018" t="s">
        <v>91</v>
      </c>
      <c r="I4018" t="s">
        <v>5842</v>
      </c>
      <c r="J4018">
        <v>1</v>
      </c>
      <c r="K4018" t="s">
        <v>469</v>
      </c>
      <c r="L4018">
        <v>1</v>
      </c>
      <c r="M4018" t="s">
        <v>414</v>
      </c>
      <c r="N4018" t="s">
        <v>415</v>
      </c>
      <c r="O4018" t="s">
        <v>470</v>
      </c>
      <c r="P4018" t="s">
        <v>471</v>
      </c>
      <c r="Q4018" t="s">
        <v>5843</v>
      </c>
      <c r="R4018" t="s">
        <v>117</v>
      </c>
      <c r="S4018" t="s">
        <v>199</v>
      </c>
      <c r="T4018" t="s">
        <v>19229</v>
      </c>
      <c r="U4018" t="s">
        <v>19230</v>
      </c>
      <c r="V4018" s="41">
        <v>41778</v>
      </c>
      <c r="W4018" s="41">
        <v>34603</v>
      </c>
      <c r="X4018">
        <v>1</v>
      </c>
      <c r="Y4018">
        <v>1</v>
      </c>
      <c r="Z4018" t="s">
        <v>102</v>
      </c>
      <c r="AA4018">
        <v>1</v>
      </c>
      <c r="AB4018" t="s">
        <v>103</v>
      </c>
      <c r="AC4018" t="s">
        <v>104</v>
      </c>
      <c r="AD4018">
        <v>1</v>
      </c>
      <c r="AE4018" t="s">
        <v>105</v>
      </c>
      <c r="AG4018" t="s">
        <v>121</v>
      </c>
      <c r="AJ4018" t="s">
        <v>421</v>
      </c>
      <c r="AK4018" t="s">
        <v>19231</v>
      </c>
    </row>
    <row r="4019" spans="1:37" hidden="1" x14ac:dyDescent="0.25">
      <c r="A4019" t="s">
        <v>19232</v>
      </c>
      <c r="B4019" t="e">
        <f>VLOOKUP(A4019,[2]mp_ALL!B$1:B$557,1,0)</f>
        <v>#N/A</v>
      </c>
      <c r="C4019" t="s">
        <v>19233</v>
      </c>
      <c r="D4019" t="s">
        <v>38</v>
      </c>
      <c r="E4019" t="s">
        <v>88</v>
      </c>
      <c r="F4019" t="s">
        <v>8284</v>
      </c>
      <c r="G4019" t="s">
        <v>8285</v>
      </c>
      <c r="H4019" t="s">
        <v>91</v>
      </c>
      <c r="I4019" t="s">
        <v>7836</v>
      </c>
      <c r="J4019">
        <v>1</v>
      </c>
      <c r="K4019" t="s">
        <v>232</v>
      </c>
      <c r="L4019">
        <v>1</v>
      </c>
      <c r="M4019" t="s">
        <v>233</v>
      </c>
      <c r="N4019" t="s">
        <v>955</v>
      </c>
      <c r="P4019" t="s">
        <v>1603</v>
      </c>
      <c r="Q4019" t="s">
        <v>7837</v>
      </c>
      <c r="R4019" t="s">
        <v>117</v>
      </c>
      <c r="S4019" t="s">
        <v>163</v>
      </c>
      <c r="T4019" t="s">
        <v>19234</v>
      </c>
      <c r="U4019" t="s">
        <v>19235</v>
      </c>
      <c r="V4019" s="41">
        <v>41778</v>
      </c>
      <c r="W4019" s="41">
        <v>34734</v>
      </c>
      <c r="X4019">
        <v>0</v>
      </c>
      <c r="Z4019" t="s">
        <v>102</v>
      </c>
      <c r="AA4019">
        <v>1</v>
      </c>
      <c r="AB4019" t="s">
        <v>103</v>
      </c>
      <c r="AC4019" t="s">
        <v>104</v>
      </c>
      <c r="AD4019">
        <v>1</v>
      </c>
      <c r="AE4019" t="s">
        <v>105</v>
      </c>
      <c r="AG4019" t="s">
        <v>121</v>
      </c>
      <c r="AJ4019" t="s">
        <v>490</v>
      </c>
      <c r="AK4019" t="s">
        <v>19236</v>
      </c>
    </row>
    <row r="4020" spans="1:37" hidden="1" x14ac:dyDescent="0.25">
      <c r="A4020" t="s">
        <v>19237</v>
      </c>
      <c r="B4020" t="e">
        <f>VLOOKUP(A4020,[2]mp_ALL!B$1:B$557,1,0)</f>
        <v>#N/A</v>
      </c>
      <c r="C4020" t="s">
        <v>19238</v>
      </c>
      <c r="D4020" t="s">
        <v>38</v>
      </c>
      <c r="E4020" t="s">
        <v>88</v>
      </c>
      <c r="F4020" t="s">
        <v>8284</v>
      </c>
      <c r="G4020" t="s">
        <v>8285</v>
      </c>
      <c r="H4020" t="s">
        <v>91</v>
      </c>
      <c r="I4020" t="s">
        <v>9910</v>
      </c>
      <c r="J4020">
        <v>1</v>
      </c>
      <c r="K4020" t="s">
        <v>232</v>
      </c>
      <c r="L4020">
        <v>1</v>
      </c>
      <c r="M4020" t="s">
        <v>233</v>
      </c>
      <c r="N4020" t="s">
        <v>234</v>
      </c>
      <c r="O4020" t="s">
        <v>235</v>
      </c>
      <c r="P4020" t="s">
        <v>9911</v>
      </c>
      <c r="Q4020" t="s">
        <v>9912</v>
      </c>
      <c r="R4020" t="s">
        <v>117</v>
      </c>
      <c r="S4020" t="s">
        <v>949</v>
      </c>
      <c r="T4020" t="s">
        <v>19239</v>
      </c>
      <c r="U4020" t="s">
        <v>4544</v>
      </c>
      <c r="V4020" s="41">
        <v>41778</v>
      </c>
      <c r="W4020" s="41">
        <v>35087</v>
      </c>
      <c r="X4020">
        <v>1</v>
      </c>
      <c r="Y4020">
        <v>0</v>
      </c>
      <c r="Z4020" t="s">
        <v>102</v>
      </c>
      <c r="AA4020">
        <v>1</v>
      </c>
      <c r="AB4020" t="s">
        <v>103</v>
      </c>
      <c r="AC4020" t="s">
        <v>104</v>
      </c>
      <c r="AD4020">
        <v>1</v>
      </c>
      <c r="AE4020" t="s">
        <v>105</v>
      </c>
      <c r="AG4020" t="s">
        <v>121</v>
      </c>
      <c r="AJ4020" t="s">
        <v>8510</v>
      </c>
      <c r="AK4020" t="s">
        <v>19240</v>
      </c>
    </row>
    <row r="4021" spans="1:37" hidden="1" x14ac:dyDescent="0.25">
      <c r="A4021" t="s">
        <v>19241</v>
      </c>
      <c r="B4021" t="e">
        <f>VLOOKUP(A4021,[2]mp_ALL!B$1:B$557,1,0)</f>
        <v>#N/A</v>
      </c>
      <c r="C4021" t="s">
        <v>19242</v>
      </c>
      <c r="D4021" t="s">
        <v>38</v>
      </c>
      <c r="E4021" t="s">
        <v>88</v>
      </c>
      <c r="F4021" t="s">
        <v>8284</v>
      </c>
      <c r="G4021" t="s">
        <v>8285</v>
      </c>
      <c r="H4021" t="s">
        <v>91</v>
      </c>
      <c r="I4021" t="s">
        <v>8364</v>
      </c>
      <c r="J4021">
        <v>1</v>
      </c>
      <c r="K4021" t="s">
        <v>954</v>
      </c>
      <c r="L4021">
        <v>1</v>
      </c>
      <c r="M4021" t="s">
        <v>233</v>
      </c>
      <c r="N4021" t="s">
        <v>955</v>
      </c>
      <c r="O4021" t="s">
        <v>956</v>
      </c>
      <c r="P4021" t="s">
        <v>957</v>
      </c>
      <c r="Q4021" t="s">
        <v>8365</v>
      </c>
      <c r="R4021" t="s">
        <v>117</v>
      </c>
      <c r="S4021" t="s">
        <v>163</v>
      </c>
      <c r="T4021" t="s">
        <v>19243</v>
      </c>
      <c r="U4021" t="s">
        <v>19244</v>
      </c>
      <c r="V4021" s="41">
        <v>41778</v>
      </c>
      <c r="W4021" s="41">
        <v>34108</v>
      </c>
      <c r="X4021">
        <v>1</v>
      </c>
      <c r="Y4021">
        <v>0</v>
      </c>
      <c r="Z4021" t="s">
        <v>102</v>
      </c>
      <c r="AA4021">
        <v>1</v>
      </c>
      <c r="AB4021" t="s">
        <v>103</v>
      </c>
      <c r="AC4021" t="s">
        <v>104</v>
      </c>
      <c r="AD4021">
        <v>1</v>
      </c>
      <c r="AE4021" t="s">
        <v>105</v>
      </c>
      <c r="AG4021" t="s">
        <v>121</v>
      </c>
      <c r="AJ4021" t="s">
        <v>12247</v>
      </c>
      <c r="AK4021" t="s">
        <v>19245</v>
      </c>
    </row>
    <row r="4022" spans="1:37" hidden="1" x14ac:dyDescent="0.25">
      <c r="A4022" t="s">
        <v>19246</v>
      </c>
      <c r="B4022" t="e">
        <f>VLOOKUP(A4022,[2]mp_ALL!B$1:B$557,1,0)</f>
        <v>#N/A</v>
      </c>
      <c r="C4022" t="s">
        <v>19247</v>
      </c>
      <c r="D4022" t="s">
        <v>38</v>
      </c>
      <c r="E4022" t="s">
        <v>88</v>
      </c>
      <c r="F4022" t="s">
        <v>8284</v>
      </c>
      <c r="G4022" t="s">
        <v>8285</v>
      </c>
      <c r="H4022" t="s">
        <v>91</v>
      </c>
      <c r="I4022" t="s">
        <v>7491</v>
      </c>
      <c r="J4022">
        <v>1</v>
      </c>
      <c r="K4022" t="s">
        <v>232</v>
      </c>
      <c r="L4022">
        <v>1</v>
      </c>
      <c r="M4022" t="s">
        <v>233</v>
      </c>
      <c r="N4022" t="s">
        <v>955</v>
      </c>
      <c r="P4022" t="s">
        <v>5113</v>
      </c>
      <c r="Q4022" t="s">
        <v>7492</v>
      </c>
      <c r="R4022" t="s">
        <v>117</v>
      </c>
      <c r="S4022" t="s">
        <v>163</v>
      </c>
      <c r="T4022" t="s">
        <v>19248</v>
      </c>
      <c r="U4022" t="s">
        <v>19249</v>
      </c>
      <c r="V4022" s="41">
        <v>41778</v>
      </c>
      <c r="W4022" s="41">
        <v>33932</v>
      </c>
      <c r="X4022">
        <v>1</v>
      </c>
      <c r="Y4022">
        <v>1</v>
      </c>
      <c r="Z4022" t="s">
        <v>102</v>
      </c>
      <c r="AA4022">
        <v>1</v>
      </c>
      <c r="AB4022" t="s">
        <v>103</v>
      </c>
      <c r="AC4022" t="s">
        <v>104</v>
      </c>
      <c r="AD4022">
        <v>1</v>
      </c>
      <c r="AE4022" t="s">
        <v>105</v>
      </c>
      <c r="AG4022" t="s">
        <v>121</v>
      </c>
      <c r="AJ4022" t="s">
        <v>7916</v>
      </c>
      <c r="AK4022" t="s">
        <v>19250</v>
      </c>
    </row>
    <row r="4023" spans="1:37" hidden="1" x14ac:dyDescent="0.25">
      <c r="A4023" t="s">
        <v>19251</v>
      </c>
      <c r="B4023" t="e">
        <f>VLOOKUP(A4023,[2]mp_ALL!B$1:B$557,1,0)</f>
        <v>#N/A</v>
      </c>
      <c r="C4023" t="s">
        <v>19252</v>
      </c>
      <c r="D4023" t="s">
        <v>38</v>
      </c>
      <c r="E4023" t="s">
        <v>88</v>
      </c>
      <c r="F4023" t="s">
        <v>8284</v>
      </c>
      <c r="G4023" t="s">
        <v>8285</v>
      </c>
      <c r="H4023" t="s">
        <v>91</v>
      </c>
      <c r="I4023" t="s">
        <v>9642</v>
      </c>
      <c r="J4023">
        <v>1</v>
      </c>
      <c r="K4023" t="s">
        <v>954</v>
      </c>
      <c r="L4023">
        <v>1</v>
      </c>
      <c r="M4023" t="s">
        <v>233</v>
      </c>
      <c r="N4023" t="s">
        <v>955</v>
      </c>
      <c r="O4023" t="s">
        <v>956</v>
      </c>
      <c r="P4023" t="s">
        <v>4506</v>
      </c>
      <c r="Q4023" t="s">
        <v>9643</v>
      </c>
      <c r="R4023" t="s">
        <v>117</v>
      </c>
      <c r="S4023" t="s">
        <v>163</v>
      </c>
      <c r="T4023" t="s">
        <v>19253</v>
      </c>
      <c r="U4023" t="s">
        <v>19254</v>
      </c>
      <c r="V4023" s="41">
        <v>41778</v>
      </c>
      <c r="W4023" s="41">
        <v>34289</v>
      </c>
      <c r="X4023">
        <v>1</v>
      </c>
      <c r="Y4023">
        <v>0</v>
      </c>
      <c r="Z4023" t="s">
        <v>102</v>
      </c>
      <c r="AA4023">
        <v>1</v>
      </c>
      <c r="AB4023" t="s">
        <v>103</v>
      </c>
      <c r="AC4023" t="s">
        <v>104</v>
      </c>
      <c r="AD4023">
        <v>1</v>
      </c>
      <c r="AE4023" t="s">
        <v>105</v>
      </c>
      <c r="AG4023" t="s">
        <v>121</v>
      </c>
      <c r="AJ4023" t="s">
        <v>6798</v>
      </c>
      <c r="AK4023" t="s">
        <v>19255</v>
      </c>
    </row>
    <row r="4024" spans="1:37" hidden="1" x14ac:dyDescent="0.25">
      <c r="A4024" t="s">
        <v>19256</v>
      </c>
      <c r="B4024" t="e">
        <f>VLOOKUP(A4024,[2]mp_ALL!B$1:B$557,1,0)</f>
        <v>#N/A</v>
      </c>
      <c r="C4024" t="s">
        <v>19257</v>
      </c>
      <c r="D4024" t="s">
        <v>38</v>
      </c>
      <c r="E4024" t="s">
        <v>88</v>
      </c>
      <c r="F4024" t="s">
        <v>8284</v>
      </c>
      <c r="G4024" t="s">
        <v>8285</v>
      </c>
      <c r="H4024" t="s">
        <v>91</v>
      </c>
      <c r="I4024" t="s">
        <v>8129</v>
      </c>
      <c r="J4024">
        <v>1</v>
      </c>
      <c r="K4024" t="s">
        <v>1740</v>
      </c>
      <c r="L4024">
        <v>1</v>
      </c>
      <c r="M4024" t="s">
        <v>414</v>
      </c>
      <c r="N4024" t="s">
        <v>415</v>
      </c>
      <c r="O4024" t="s">
        <v>2827</v>
      </c>
      <c r="P4024" t="s">
        <v>8130</v>
      </c>
      <c r="Q4024" t="s">
        <v>8131</v>
      </c>
      <c r="R4024" t="s">
        <v>117</v>
      </c>
      <c r="S4024" t="s">
        <v>199</v>
      </c>
      <c r="T4024" t="s">
        <v>19258</v>
      </c>
      <c r="U4024" t="s">
        <v>19259</v>
      </c>
      <c r="V4024" s="41">
        <v>41778</v>
      </c>
      <c r="W4024" s="41">
        <v>34146</v>
      </c>
      <c r="X4024">
        <v>1</v>
      </c>
      <c r="Y4024">
        <v>1</v>
      </c>
      <c r="Z4024" t="s">
        <v>102</v>
      </c>
      <c r="AA4024">
        <v>1</v>
      </c>
      <c r="AB4024" t="s">
        <v>103</v>
      </c>
      <c r="AC4024" t="s">
        <v>104</v>
      </c>
      <c r="AD4024">
        <v>1</v>
      </c>
      <c r="AE4024" t="s">
        <v>105</v>
      </c>
      <c r="AG4024" t="s">
        <v>121</v>
      </c>
      <c r="AJ4024" t="s">
        <v>421</v>
      </c>
      <c r="AK4024" t="s">
        <v>19260</v>
      </c>
    </row>
    <row r="4025" spans="1:37" hidden="1" x14ac:dyDescent="0.25">
      <c r="A4025" t="s">
        <v>19261</v>
      </c>
      <c r="B4025" t="e">
        <f>VLOOKUP(A4025,[2]mp_ALL!B$1:B$557,1,0)</f>
        <v>#N/A</v>
      </c>
      <c r="C4025" t="s">
        <v>19262</v>
      </c>
      <c r="D4025" t="s">
        <v>38</v>
      </c>
      <c r="E4025" t="s">
        <v>88</v>
      </c>
      <c r="F4025" t="s">
        <v>8284</v>
      </c>
      <c r="G4025" t="s">
        <v>8285</v>
      </c>
      <c r="H4025" t="s">
        <v>91</v>
      </c>
      <c r="I4025" t="s">
        <v>5708</v>
      </c>
      <c r="J4025">
        <v>1</v>
      </c>
      <c r="K4025" t="s">
        <v>434</v>
      </c>
      <c r="L4025">
        <v>1</v>
      </c>
      <c r="M4025" t="s">
        <v>435</v>
      </c>
      <c r="N4025" t="s">
        <v>436</v>
      </c>
      <c r="O4025" t="s">
        <v>437</v>
      </c>
      <c r="P4025" t="s">
        <v>5709</v>
      </c>
      <c r="Q4025" t="s">
        <v>5710</v>
      </c>
      <c r="R4025" t="s">
        <v>117</v>
      </c>
      <c r="S4025" t="s">
        <v>163</v>
      </c>
      <c r="T4025" t="s">
        <v>19263</v>
      </c>
      <c r="U4025" t="s">
        <v>15415</v>
      </c>
      <c r="V4025" s="41">
        <v>41778</v>
      </c>
      <c r="W4025" s="41">
        <v>34161</v>
      </c>
      <c r="X4025">
        <v>1</v>
      </c>
      <c r="Y4025">
        <v>0</v>
      </c>
      <c r="Z4025" t="s">
        <v>102</v>
      </c>
      <c r="AA4025">
        <v>1</v>
      </c>
      <c r="AB4025" t="s">
        <v>103</v>
      </c>
      <c r="AC4025" t="s">
        <v>104</v>
      </c>
      <c r="AD4025">
        <v>1</v>
      </c>
      <c r="AE4025" t="s">
        <v>105</v>
      </c>
      <c r="AG4025" t="s">
        <v>148</v>
      </c>
      <c r="AJ4025" t="s">
        <v>1556</v>
      </c>
      <c r="AK4025" t="s">
        <v>19264</v>
      </c>
    </row>
    <row r="4026" spans="1:37" hidden="1" x14ac:dyDescent="0.25">
      <c r="A4026" t="s">
        <v>19265</v>
      </c>
      <c r="B4026" t="e">
        <f>VLOOKUP(A4026,[2]mp_ALL!B$1:B$557,1,0)</f>
        <v>#N/A</v>
      </c>
      <c r="C4026" t="s">
        <v>8389</v>
      </c>
      <c r="D4026" t="s">
        <v>38</v>
      </c>
      <c r="E4026" t="s">
        <v>88</v>
      </c>
      <c r="F4026" t="s">
        <v>8284</v>
      </c>
      <c r="G4026" t="s">
        <v>8285</v>
      </c>
      <c r="H4026" t="s">
        <v>91</v>
      </c>
      <c r="I4026" t="s">
        <v>7491</v>
      </c>
      <c r="J4026">
        <v>1</v>
      </c>
      <c r="K4026" t="s">
        <v>232</v>
      </c>
      <c r="L4026">
        <v>1</v>
      </c>
      <c r="M4026" t="s">
        <v>233</v>
      </c>
      <c r="N4026" t="s">
        <v>955</v>
      </c>
      <c r="P4026" t="s">
        <v>5113</v>
      </c>
      <c r="Q4026" t="s">
        <v>7492</v>
      </c>
      <c r="R4026" t="s">
        <v>117</v>
      </c>
      <c r="S4026" t="s">
        <v>163</v>
      </c>
      <c r="T4026" t="s">
        <v>19266</v>
      </c>
      <c r="U4026" t="s">
        <v>19267</v>
      </c>
      <c r="V4026" s="41">
        <v>41778</v>
      </c>
      <c r="W4026" s="41">
        <v>34620</v>
      </c>
      <c r="X4026">
        <v>1</v>
      </c>
      <c r="Y4026">
        <v>1</v>
      </c>
      <c r="Z4026" t="s">
        <v>102</v>
      </c>
      <c r="AA4026">
        <v>1</v>
      </c>
      <c r="AB4026" t="s">
        <v>103</v>
      </c>
      <c r="AC4026" t="s">
        <v>104</v>
      </c>
      <c r="AD4026">
        <v>1</v>
      </c>
      <c r="AE4026" t="s">
        <v>105</v>
      </c>
      <c r="AG4026" t="s">
        <v>121</v>
      </c>
      <c r="AJ4026" t="s">
        <v>7528</v>
      </c>
      <c r="AK4026" t="s">
        <v>19268</v>
      </c>
    </row>
    <row r="4027" spans="1:37" hidden="1" x14ac:dyDescent="0.25">
      <c r="A4027" t="s">
        <v>19269</v>
      </c>
      <c r="B4027" t="e">
        <f>VLOOKUP(A4027,[2]mp_ALL!B$1:B$557,1,0)</f>
        <v>#N/A</v>
      </c>
      <c r="C4027" t="s">
        <v>19270</v>
      </c>
      <c r="D4027" t="s">
        <v>38</v>
      </c>
      <c r="E4027" t="s">
        <v>88</v>
      </c>
      <c r="F4027" t="s">
        <v>8284</v>
      </c>
      <c r="G4027" t="s">
        <v>8285</v>
      </c>
      <c r="H4027" t="s">
        <v>91</v>
      </c>
      <c r="I4027" t="s">
        <v>8344</v>
      </c>
      <c r="J4027">
        <v>1</v>
      </c>
      <c r="K4027" t="s">
        <v>1115</v>
      </c>
      <c r="L4027">
        <v>1</v>
      </c>
      <c r="M4027" t="s">
        <v>435</v>
      </c>
      <c r="N4027" t="s">
        <v>505</v>
      </c>
      <c r="O4027" t="s">
        <v>1116</v>
      </c>
      <c r="P4027" t="s">
        <v>7437</v>
      </c>
      <c r="Q4027" t="s">
        <v>8345</v>
      </c>
      <c r="R4027" t="s">
        <v>117</v>
      </c>
      <c r="S4027" t="s">
        <v>148</v>
      </c>
      <c r="T4027" t="s">
        <v>19271</v>
      </c>
      <c r="U4027" t="s">
        <v>19272</v>
      </c>
      <c r="V4027" s="41">
        <v>41778</v>
      </c>
      <c r="W4027" s="41">
        <v>33934</v>
      </c>
      <c r="X4027">
        <v>1</v>
      </c>
      <c r="Y4027">
        <v>1</v>
      </c>
      <c r="Z4027" t="s">
        <v>102</v>
      </c>
      <c r="AA4027">
        <v>1</v>
      </c>
      <c r="AB4027" t="s">
        <v>103</v>
      </c>
      <c r="AC4027" t="s">
        <v>104</v>
      </c>
      <c r="AD4027">
        <v>1</v>
      </c>
      <c r="AE4027" t="s">
        <v>105</v>
      </c>
      <c r="AG4027" t="s">
        <v>148</v>
      </c>
      <c r="AJ4027" t="s">
        <v>1452</v>
      </c>
      <c r="AK4027" t="s">
        <v>19273</v>
      </c>
    </row>
    <row r="4028" spans="1:37" hidden="1" x14ac:dyDescent="0.25">
      <c r="A4028" t="s">
        <v>19274</v>
      </c>
      <c r="B4028" t="e">
        <f>VLOOKUP(A4028,[2]mp_ALL!B$1:B$557,1,0)</f>
        <v>#N/A</v>
      </c>
      <c r="C4028" t="s">
        <v>19275</v>
      </c>
      <c r="D4028" t="s">
        <v>38</v>
      </c>
      <c r="E4028" t="s">
        <v>88</v>
      </c>
      <c r="F4028" t="s">
        <v>8284</v>
      </c>
      <c r="G4028" t="s">
        <v>8285</v>
      </c>
      <c r="H4028" t="s">
        <v>91</v>
      </c>
      <c r="I4028" t="s">
        <v>7770</v>
      </c>
      <c r="J4028">
        <v>1</v>
      </c>
      <c r="K4028" t="s">
        <v>413</v>
      </c>
      <c r="L4028">
        <v>0</v>
      </c>
      <c r="M4028" t="s">
        <v>414</v>
      </c>
      <c r="N4028" t="s">
        <v>415</v>
      </c>
      <c r="O4028" t="s">
        <v>416</v>
      </c>
      <c r="P4028" t="s">
        <v>7771</v>
      </c>
      <c r="Q4028" t="s">
        <v>7772</v>
      </c>
      <c r="R4028" t="s">
        <v>117</v>
      </c>
      <c r="S4028" t="s">
        <v>199</v>
      </c>
      <c r="T4028" t="s">
        <v>19276</v>
      </c>
      <c r="U4028" t="s">
        <v>19277</v>
      </c>
      <c r="V4028" s="41">
        <v>41778</v>
      </c>
      <c r="W4028" s="41">
        <v>34148</v>
      </c>
      <c r="X4028">
        <v>1</v>
      </c>
      <c r="Y4028">
        <v>1</v>
      </c>
      <c r="Z4028" t="s">
        <v>102</v>
      </c>
      <c r="AA4028">
        <v>1</v>
      </c>
      <c r="AB4028" t="s">
        <v>103</v>
      </c>
      <c r="AC4028" t="s">
        <v>104</v>
      </c>
      <c r="AD4028">
        <v>1</v>
      </c>
      <c r="AE4028" t="s">
        <v>308</v>
      </c>
      <c r="AG4028" t="s">
        <v>121</v>
      </c>
      <c r="AJ4028" t="s">
        <v>490</v>
      </c>
      <c r="AK4028" t="s">
        <v>19278</v>
      </c>
    </row>
    <row r="4029" spans="1:37" hidden="1" x14ac:dyDescent="0.25">
      <c r="A4029" t="s">
        <v>19279</v>
      </c>
      <c r="B4029" t="e">
        <f>VLOOKUP(A4029,[2]mp_ALL!B$1:B$557,1,0)</f>
        <v>#N/A</v>
      </c>
      <c r="C4029" t="s">
        <v>19280</v>
      </c>
      <c r="D4029" t="s">
        <v>38</v>
      </c>
      <c r="E4029" t="s">
        <v>88</v>
      </c>
      <c r="F4029" t="s">
        <v>8284</v>
      </c>
      <c r="G4029" t="s">
        <v>8285</v>
      </c>
      <c r="H4029" t="s">
        <v>91</v>
      </c>
      <c r="I4029" t="s">
        <v>6626</v>
      </c>
      <c r="J4029">
        <v>1</v>
      </c>
      <c r="K4029" t="s">
        <v>954</v>
      </c>
      <c r="L4029">
        <v>1</v>
      </c>
      <c r="M4029" t="s">
        <v>233</v>
      </c>
      <c r="N4029" t="s">
        <v>955</v>
      </c>
      <c r="O4029" t="s">
        <v>956</v>
      </c>
      <c r="P4029" t="s">
        <v>957</v>
      </c>
      <c r="Q4029" t="s">
        <v>6627</v>
      </c>
      <c r="R4029" t="s">
        <v>117</v>
      </c>
      <c r="S4029" t="s">
        <v>163</v>
      </c>
      <c r="T4029" t="s">
        <v>19281</v>
      </c>
      <c r="U4029" t="s">
        <v>19282</v>
      </c>
      <c r="V4029" s="41">
        <v>41778</v>
      </c>
      <c r="W4029" s="41">
        <v>34056</v>
      </c>
      <c r="X4029">
        <v>1</v>
      </c>
      <c r="Y4029">
        <v>0</v>
      </c>
      <c r="Z4029" t="s">
        <v>102</v>
      </c>
      <c r="AA4029">
        <v>1</v>
      </c>
      <c r="AB4029" t="s">
        <v>103</v>
      </c>
      <c r="AC4029" t="s">
        <v>104</v>
      </c>
      <c r="AD4029">
        <v>1</v>
      </c>
      <c r="AE4029" t="s">
        <v>105</v>
      </c>
      <c r="AG4029" t="s">
        <v>121</v>
      </c>
      <c r="AJ4029" t="s">
        <v>19283</v>
      </c>
      <c r="AK4029" t="s">
        <v>19284</v>
      </c>
    </row>
    <row r="4030" spans="1:37" hidden="1" x14ac:dyDescent="0.25">
      <c r="A4030" t="s">
        <v>19285</v>
      </c>
      <c r="B4030" t="e">
        <f>VLOOKUP(A4030,[2]mp_ALL!B$1:B$557,1,0)</f>
        <v>#N/A</v>
      </c>
      <c r="C4030" t="s">
        <v>19286</v>
      </c>
      <c r="D4030" t="s">
        <v>37</v>
      </c>
      <c r="E4030" t="s">
        <v>88</v>
      </c>
      <c r="F4030" t="s">
        <v>8284</v>
      </c>
      <c r="G4030" t="s">
        <v>8285</v>
      </c>
      <c r="H4030" t="s">
        <v>91</v>
      </c>
      <c r="I4030" t="s">
        <v>4283</v>
      </c>
      <c r="J4030">
        <v>1</v>
      </c>
      <c r="K4030" t="s">
        <v>610</v>
      </c>
      <c r="L4030">
        <v>1</v>
      </c>
      <c r="M4030" t="s">
        <v>414</v>
      </c>
      <c r="N4030" t="s">
        <v>415</v>
      </c>
      <c r="O4030" t="s">
        <v>611</v>
      </c>
      <c r="P4030" t="s">
        <v>4284</v>
      </c>
      <c r="Q4030" t="s">
        <v>4285</v>
      </c>
      <c r="R4030" t="s">
        <v>117</v>
      </c>
      <c r="S4030" t="s">
        <v>199</v>
      </c>
      <c r="T4030" t="s">
        <v>19287</v>
      </c>
      <c r="U4030" t="s">
        <v>19288</v>
      </c>
      <c r="V4030" s="41">
        <v>41778</v>
      </c>
      <c r="W4030" s="41">
        <v>35004</v>
      </c>
      <c r="X4030">
        <v>0</v>
      </c>
      <c r="Z4030" t="s">
        <v>102</v>
      </c>
      <c r="AA4030">
        <v>1</v>
      </c>
      <c r="AB4030" t="s">
        <v>103</v>
      </c>
      <c r="AC4030" t="s">
        <v>104</v>
      </c>
      <c r="AD4030">
        <v>1</v>
      </c>
      <c r="AE4030" t="s">
        <v>105</v>
      </c>
      <c r="AG4030" t="s">
        <v>121</v>
      </c>
      <c r="AJ4030" t="s">
        <v>1008</v>
      </c>
      <c r="AK4030" t="s">
        <v>19289</v>
      </c>
    </row>
    <row r="4031" spans="1:37" hidden="1" x14ac:dyDescent="0.25">
      <c r="A4031" t="s">
        <v>19290</v>
      </c>
      <c r="B4031" t="e">
        <f>VLOOKUP(A4031,[2]mp_ALL!B$1:B$557,1,0)</f>
        <v>#N/A</v>
      </c>
      <c r="C4031" t="s">
        <v>19291</v>
      </c>
      <c r="D4031" t="s">
        <v>38</v>
      </c>
      <c r="E4031" t="s">
        <v>88</v>
      </c>
      <c r="F4031" t="s">
        <v>8284</v>
      </c>
      <c r="G4031" t="s">
        <v>8285</v>
      </c>
      <c r="H4031" t="s">
        <v>91</v>
      </c>
      <c r="I4031" t="s">
        <v>8893</v>
      </c>
      <c r="J4031">
        <v>1</v>
      </c>
      <c r="K4031" t="s">
        <v>1826</v>
      </c>
      <c r="L4031">
        <v>1</v>
      </c>
      <c r="M4031" t="s">
        <v>414</v>
      </c>
      <c r="N4031" t="s">
        <v>159</v>
      </c>
      <c r="O4031" t="s">
        <v>1672</v>
      </c>
      <c r="P4031" t="s">
        <v>1827</v>
      </c>
      <c r="Q4031" t="s">
        <v>8894</v>
      </c>
      <c r="R4031" t="s">
        <v>117</v>
      </c>
      <c r="S4031" t="s">
        <v>163</v>
      </c>
      <c r="T4031" t="s">
        <v>19292</v>
      </c>
      <c r="U4031" t="s">
        <v>19293</v>
      </c>
      <c r="V4031" s="41">
        <v>41778</v>
      </c>
      <c r="W4031" s="41">
        <v>35025</v>
      </c>
      <c r="X4031">
        <v>0</v>
      </c>
      <c r="Z4031" t="s">
        <v>102</v>
      </c>
      <c r="AA4031">
        <v>1</v>
      </c>
      <c r="AB4031" t="s">
        <v>103</v>
      </c>
      <c r="AC4031" t="s">
        <v>104</v>
      </c>
      <c r="AD4031">
        <v>1</v>
      </c>
      <c r="AE4031" t="s">
        <v>105</v>
      </c>
      <c r="AG4031" t="s">
        <v>121</v>
      </c>
      <c r="AJ4031" t="s">
        <v>2081</v>
      </c>
      <c r="AK4031" t="s">
        <v>19294</v>
      </c>
    </row>
    <row r="4032" spans="1:37" hidden="1" x14ac:dyDescent="0.25">
      <c r="A4032" t="s">
        <v>19295</v>
      </c>
      <c r="B4032" t="e">
        <f>VLOOKUP(A4032,[2]mp_ALL!B$1:B$557,1,0)</f>
        <v>#N/A</v>
      </c>
      <c r="C4032" t="s">
        <v>19296</v>
      </c>
      <c r="D4032" t="s">
        <v>37</v>
      </c>
      <c r="E4032" t="s">
        <v>88</v>
      </c>
      <c r="F4032" t="s">
        <v>8284</v>
      </c>
      <c r="G4032" t="s">
        <v>8285</v>
      </c>
      <c r="H4032" t="s">
        <v>91</v>
      </c>
      <c r="I4032" t="s">
        <v>3930</v>
      </c>
      <c r="J4032">
        <v>1</v>
      </c>
      <c r="K4032" t="s">
        <v>1396</v>
      </c>
      <c r="L4032">
        <v>1</v>
      </c>
      <c r="M4032" t="s">
        <v>414</v>
      </c>
      <c r="N4032" t="s">
        <v>159</v>
      </c>
      <c r="O4032" t="s">
        <v>1397</v>
      </c>
      <c r="P4032" t="s">
        <v>1398</v>
      </c>
      <c r="Q4032" t="s">
        <v>3931</v>
      </c>
      <c r="R4032" t="s">
        <v>117</v>
      </c>
      <c r="S4032" t="s">
        <v>163</v>
      </c>
      <c r="T4032" t="s">
        <v>19297</v>
      </c>
      <c r="U4032" t="s">
        <v>13092</v>
      </c>
      <c r="V4032" s="41">
        <v>41778</v>
      </c>
      <c r="W4032" s="41">
        <v>34154</v>
      </c>
      <c r="X4032">
        <v>0</v>
      </c>
      <c r="Z4032" t="s">
        <v>102</v>
      </c>
      <c r="AA4032">
        <v>1</v>
      </c>
      <c r="AB4032" t="s">
        <v>103</v>
      </c>
      <c r="AC4032" t="s">
        <v>104</v>
      </c>
      <c r="AD4032">
        <v>1</v>
      </c>
      <c r="AE4032" t="s">
        <v>105</v>
      </c>
      <c r="AG4032" t="s">
        <v>121</v>
      </c>
      <c r="AJ4032" t="s">
        <v>107</v>
      </c>
      <c r="AK4032" t="s">
        <v>19298</v>
      </c>
    </row>
    <row r="4033" spans="1:37" hidden="1" x14ac:dyDescent="0.25">
      <c r="A4033" t="s">
        <v>19299</v>
      </c>
      <c r="B4033" t="e">
        <f>VLOOKUP(A4033,[2]mp_ALL!B$1:B$557,1,0)</f>
        <v>#N/A</v>
      </c>
      <c r="C4033" t="s">
        <v>19300</v>
      </c>
      <c r="D4033" t="s">
        <v>38</v>
      </c>
      <c r="E4033" t="s">
        <v>88</v>
      </c>
      <c r="F4033" t="s">
        <v>8284</v>
      </c>
      <c r="G4033" t="s">
        <v>8285</v>
      </c>
      <c r="H4033" t="s">
        <v>91</v>
      </c>
      <c r="I4033" t="s">
        <v>1671</v>
      </c>
      <c r="J4033">
        <v>1</v>
      </c>
      <c r="K4033" t="s">
        <v>1396</v>
      </c>
      <c r="L4033">
        <v>1</v>
      </c>
      <c r="M4033" t="s">
        <v>414</v>
      </c>
      <c r="N4033" t="s">
        <v>159</v>
      </c>
      <c r="O4033" t="s">
        <v>1672</v>
      </c>
      <c r="P4033" t="s">
        <v>1673</v>
      </c>
      <c r="Q4033" t="s">
        <v>1674</v>
      </c>
      <c r="R4033" t="s">
        <v>117</v>
      </c>
      <c r="S4033" t="s">
        <v>148</v>
      </c>
      <c r="T4033" t="s">
        <v>19301</v>
      </c>
      <c r="U4033" t="s">
        <v>17380</v>
      </c>
      <c r="V4033" s="41">
        <v>41778</v>
      </c>
      <c r="W4033" s="41">
        <v>33906</v>
      </c>
      <c r="X4033">
        <v>1</v>
      </c>
      <c r="Y4033">
        <v>1</v>
      </c>
      <c r="Z4033" t="s">
        <v>102</v>
      </c>
      <c r="AA4033">
        <v>1</v>
      </c>
      <c r="AB4033" t="s">
        <v>103</v>
      </c>
      <c r="AC4033" t="s">
        <v>104</v>
      </c>
      <c r="AD4033">
        <v>1</v>
      </c>
      <c r="AE4033" t="s">
        <v>105</v>
      </c>
      <c r="AG4033" t="s">
        <v>121</v>
      </c>
      <c r="AJ4033" t="s">
        <v>421</v>
      </c>
      <c r="AK4033" t="s">
        <v>19302</v>
      </c>
    </row>
    <row r="4034" spans="1:37" hidden="1" x14ac:dyDescent="0.25">
      <c r="A4034" t="s">
        <v>19303</v>
      </c>
      <c r="B4034" t="e">
        <f>VLOOKUP(A4034,[2]mp_ALL!B$1:B$557,1,0)</f>
        <v>#N/A</v>
      </c>
      <c r="C4034" t="s">
        <v>8950</v>
      </c>
      <c r="D4034" t="s">
        <v>38</v>
      </c>
      <c r="E4034" t="s">
        <v>88</v>
      </c>
      <c r="F4034" t="s">
        <v>8284</v>
      </c>
      <c r="G4034" t="s">
        <v>8285</v>
      </c>
      <c r="H4034" t="s">
        <v>91</v>
      </c>
      <c r="I4034" t="s">
        <v>1531</v>
      </c>
      <c r="J4034">
        <v>1</v>
      </c>
      <c r="K4034" t="s">
        <v>1532</v>
      </c>
      <c r="L4034">
        <v>1</v>
      </c>
      <c r="M4034" t="s">
        <v>158</v>
      </c>
      <c r="N4034" t="s">
        <v>184</v>
      </c>
      <c r="O4034" t="s">
        <v>1533</v>
      </c>
      <c r="P4034" t="s">
        <v>1534</v>
      </c>
      <c r="Q4034" t="s">
        <v>1535</v>
      </c>
      <c r="R4034" t="s">
        <v>117</v>
      </c>
      <c r="S4034" t="s">
        <v>163</v>
      </c>
      <c r="T4034" t="s">
        <v>19304</v>
      </c>
      <c r="U4034" t="s">
        <v>10059</v>
      </c>
      <c r="V4034" s="41">
        <v>41778</v>
      </c>
      <c r="W4034" s="41">
        <v>34422</v>
      </c>
      <c r="X4034">
        <v>1</v>
      </c>
      <c r="Y4034">
        <v>0</v>
      </c>
      <c r="Z4034" t="s">
        <v>102</v>
      </c>
      <c r="AA4034">
        <v>1</v>
      </c>
      <c r="AB4034" t="s">
        <v>103</v>
      </c>
      <c r="AC4034" t="s">
        <v>104</v>
      </c>
      <c r="AD4034">
        <v>1</v>
      </c>
      <c r="AE4034" t="s">
        <v>105</v>
      </c>
      <c r="AG4034" t="s">
        <v>121</v>
      </c>
      <c r="AJ4034" t="s">
        <v>663</v>
      </c>
      <c r="AK4034" t="s">
        <v>19305</v>
      </c>
    </row>
    <row r="4035" spans="1:37" hidden="1" x14ac:dyDescent="0.25">
      <c r="A4035" t="s">
        <v>19306</v>
      </c>
      <c r="B4035" t="e">
        <f>VLOOKUP(A4035,[2]mp_ALL!B$1:B$557,1,0)</f>
        <v>#N/A</v>
      </c>
      <c r="C4035" t="s">
        <v>18735</v>
      </c>
      <c r="D4035" t="s">
        <v>38</v>
      </c>
      <c r="E4035" t="s">
        <v>88</v>
      </c>
      <c r="F4035" t="s">
        <v>8284</v>
      </c>
      <c r="G4035" t="s">
        <v>8285</v>
      </c>
      <c r="H4035" t="s">
        <v>91</v>
      </c>
      <c r="I4035" t="s">
        <v>8094</v>
      </c>
      <c r="J4035">
        <v>1</v>
      </c>
      <c r="K4035" t="s">
        <v>484</v>
      </c>
      <c r="L4035">
        <v>1</v>
      </c>
      <c r="M4035" t="s">
        <v>414</v>
      </c>
      <c r="N4035" t="s">
        <v>159</v>
      </c>
      <c r="O4035" t="s">
        <v>485</v>
      </c>
      <c r="P4035" t="s">
        <v>486</v>
      </c>
      <c r="Q4035" t="s">
        <v>8095</v>
      </c>
      <c r="R4035" t="s">
        <v>117</v>
      </c>
      <c r="S4035" t="s">
        <v>163</v>
      </c>
      <c r="T4035" t="s">
        <v>19307</v>
      </c>
      <c r="U4035" t="s">
        <v>19308</v>
      </c>
      <c r="V4035" s="41">
        <v>41778</v>
      </c>
      <c r="W4035" s="41">
        <v>34106</v>
      </c>
      <c r="X4035">
        <v>1</v>
      </c>
      <c r="Y4035">
        <v>0</v>
      </c>
      <c r="Z4035" t="s">
        <v>102</v>
      </c>
      <c r="AA4035">
        <v>1</v>
      </c>
      <c r="AB4035" t="s">
        <v>103</v>
      </c>
      <c r="AC4035" t="s">
        <v>104</v>
      </c>
      <c r="AD4035">
        <v>1</v>
      </c>
      <c r="AE4035" t="s">
        <v>105</v>
      </c>
      <c r="AG4035" t="s">
        <v>121</v>
      </c>
      <c r="AJ4035" t="s">
        <v>299</v>
      </c>
      <c r="AK4035" t="s">
        <v>19309</v>
      </c>
    </row>
    <row r="4036" spans="1:37" hidden="1" x14ac:dyDescent="0.25">
      <c r="A4036" t="s">
        <v>19310</v>
      </c>
      <c r="B4036" t="e">
        <f>VLOOKUP(A4036,[2]mp_ALL!B$1:B$557,1,0)</f>
        <v>#N/A</v>
      </c>
      <c r="C4036" t="s">
        <v>19311</v>
      </c>
      <c r="D4036" t="s">
        <v>38</v>
      </c>
      <c r="E4036" t="s">
        <v>88</v>
      </c>
      <c r="F4036" t="s">
        <v>8284</v>
      </c>
      <c r="G4036" t="s">
        <v>8285</v>
      </c>
      <c r="H4036" t="s">
        <v>91</v>
      </c>
      <c r="I4036" t="s">
        <v>7972</v>
      </c>
      <c r="J4036">
        <v>1</v>
      </c>
      <c r="K4036" t="s">
        <v>484</v>
      </c>
      <c r="L4036">
        <v>1</v>
      </c>
      <c r="M4036" t="s">
        <v>414</v>
      </c>
      <c r="N4036" t="s">
        <v>159</v>
      </c>
      <c r="O4036" t="s">
        <v>1366</v>
      </c>
      <c r="P4036" t="s">
        <v>1367</v>
      </c>
      <c r="Q4036" t="s">
        <v>7973</v>
      </c>
      <c r="R4036" t="s">
        <v>117</v>
      </c>
      <c r="S4036" t="s">
        <v>163</v>
      </c>
      <c r="T4036" t="s">
        <v>19312</v>
      </c>
      <c r="U4036" t="s">
        <v>19313</v>
      </c>
      <c r="V4036" s="41">
        <v>41778</v>
      </c>
      <c r="W4036" s="41">
        <v>33944</v>
      </c>
      <c r="X4036">
        <v>0</v>
      </c>
      <c r="Z4036" t="s">
        <v>102</v>
      </c>
      <c r="AA4036">
        <v>1</v>
      </c>
      <c r="AB4036" t="s">
        <v>103</v>
      </c>
      <c r="AC4036" t="s">
        <v>104</v>
      </c>
      <c r="AD4036">
        <v>1</v>
      </c>
      <c r="AE4036" t="s">
        <v>105</v>
      </c>
      <c r="AG4036" t="s">
        <v>121</v>
      </c>
      <c r="AJ4036" t="s">
        <v>940</v>
      </c>
      <c r="AK4036" t="s">
        <v>19314</v>
      </c>
    </row>
    <row r="4037" spans="1:37" hidden="1" x14ac:dyDescent="0.25">
      <c r="A4037" t="s">
        <v>19315</v>
      </c>
      <c r="B4037" t="e">
        <f>VLOOKUP(A4037,[2]mp_ALL!B$1:B$557,1,0)</f>
        <v>#N/A</v>
      </c>
      <c r="C4037" t="s">
        <v>19316</v>
      </c>
      <c r="D4037" t="s">
        <v>38</v>
      </c>
      <c r="E4037" t="s">
        <v>88</v>
      </c>
      <c r="F4037" t="s">
        <v>8284</v>
      </c>
      <c r="G4037" t="s">
        <v>8285</v>
      </c>
      <c r="H4037" t="s">
        <v>91</v>
      </c>
      <c r="I4037" t="s">
        <v>8976</v>
      </c>
      <c r="J4037">
        <v>1</v>
      </c>
      <c r="K4037" t="s">
        <v>1396</v>
      </c>
      <c r="L4037">
        <v>1</v>
      </c>
      <c r="M4037" t="s">
        <v>414</v>
      </c>
      <c r="N4037" t="s">
        <v>159</v>
      </c>
      <c r="O4037" t="s">
        <v>1672</v>
      </c>
      <c r="P4037" t="s">
        <v>1673</v>
      </c>
      <c r="Q4037" t="s">
        <v>8977</v>
      </c>
      <c r="R4037" t="s">
        <v>117</v>
      </c>
      <c r="S4037" t="s">
        <v>163</v>
      </c>
      <c r="T4037" t="s">
        <v>19317</v>
      </c>
      <c r="U4037" t="s">
        <v>19318</v>
      </c>
      <c r="V4037" s="41">
        <v>41778</v>
      </c>
      <c r="W4037" s="41">
        <v>35145</v>
      </c>
      <c r="X4037">
        <v>1</v>
      </c>
      <c r="Y4037">
        <v>0</v>
      </c>
      <c r="Z4037" t="s">
        <v>102</v>
      </c>
      <c r="AA4037">
        <v>1</v>
      </c>
      <c r="AB4037" t="s">
        <v>103</v>
      </c>
      <c r="AC4037" t="s">
        <v>104</v>
      </c>
      <c r="AD4037">
        <v>1</v>
      </c>
      <c r="AE4037" t="s">
        <v>105</v>
      </c>
      <c r="AG4037" t="s">
        <v>121</v>
      </c>
      <c r="AJ4037" t="s">
        <v>421</v>
      </c>
      <c r="AK4037" t="s">
        <v>19319</v>
      </c>
    </row>
    <row r="4038" spans="1:37" hidden="1" x14ac:dyDescent="0.25">
      <c r="A4038" t="s">
        <v>19320</v>
      </c>
      <c r="B4038" t="e">
        <f>VLOOKUP(A4038,[2]mp_ALL!B$1:B$557,1,0)</f>
        <v>#N/A</v>
      </c>
      <c r="C4038" t="s">
        <v>19321</v>
      </c>
      <c r="D4038" t="s">
        <v>38</v>
      </c>
      <c r="E4038" t="s">
        <v>88</v>
      </c>
      <c r="F4038" t="s">
        <v>8284</v>
      </c>
      <c r="G4038" t="s">
        <v>8285</v>
      </c>
      <c r="H4038" t="s">
        <v>91</v>
      </c>
      <c r="I4038" t="s">
        <v>8976</v>
      </c>
      <c r="J4038">
        <v>1</v>
      </c>
      <c r="K4038" t="s">
        <v>1396</v>
      </c>
      <c r="L4038">
        <v>1</v>
      </c>
      <c r="M4038" t="s">
        <v>414</v>
      </c>
      <c r="N4038" t="s">
        <v>159</v>
      </c>
      <c r="O4038" t="s">
        <v>1672</v>
      </c>
      <c r="P4038" t="s">
        <v>1673</v>
      </c>
      <c r="Q4038" t="s">
        <v>8977</v>
      </c>
      <c r="R4038" t="s">
        <v>117</v>
      </c>
      <c r="S4038" t="s">
        <v>163</v>
      </c>
      <c r="T4038" t="s">
        <v>19322</v>
      </c>
      <c r="U4038" t="s">
        <v>19323</v>
      </c>
      <c r="V4038" s="41">
        <v>41778</v>
      </c>
      <c r="W4038" s="41">
        <v>34590</v>
      </c>
      <c r="X4038">
        <v>0</v>
      </c>
      <c r="Z4038" t="s">
        <v>102</v>
      </c>
      <c r="AA4038">
        <v>1</v>
      </c>
      <c r="AB4038" t="s">
        <v>103</v>
      </c>
      <c r="AC4038" t="s">
        <v>104</v>
      </c>
      <c r="AD4038">
        <v>1</v>
      </c>
      <c r="AE4038" t="s">
        <v>105</v>
      </c>
      <c r="AG4038" t="s">
        <v>121</v>
      </c>
      <c r="AJ4038" t="s">
        <v>190</v>
      </c>
      <c r="AK4038" t="s">
        <v>19324</v>
      </c>
    </row>
    <row r="4039" spans="1:37" hidden="1" x14ac:dyDescent="0.25">
      <c r="A4039" t="s">
        <v>19325</v>
      </c>
      <c r="B4039" t="e">
        <f>VLOOKUP(A4039,[2]mp_ALL!B$1:B$557,1,0)</f>
        <v>#N/A</v>
      </c>
      <c r="C4039" t="s">
        <v>19326</v>
      </c>
      <c r="D4039" t="s">
        <v>37</v>
      </c>
      <c r="E4039" t="s">
        <v>88</v>
      </c>
      <c r="F4039" t="s">
        <v>8284</v>
      </c>
      <c r="G4039" t="s">
        <v>8285</v>
      </c>
      <c r="H4039" t="s">
        <v>91</v>
      </c>
      <c r="I4039" t="s">
        <v>6335</v>
      </c>
      <c r="J4039">
        <v>1</v>
      </c>
      <c r="K4039" t="s">
        <v>786</v>
      </c>
      <c r="L4039">
        <v>1</v>
      </c>
      <c r="M4039" t="s">
        <v>143</v>
      </c>
      <c r="N4039" t="s">
        <v>787</v>
      </c>
      <c r="O4039" t="s">
        <v>788</v>
      </c>
      <c r="P4039" t="s">
        <v>789</v>
      </c>
      <c r="Q4039" t="s">
        <v>6336</v>
      </c>
      <c r="R4039" t="s">
        <v>147</v>
      </c>
      <c r="S4039" t="s">
        <v>715</v>
      </c>
      <c r="T4039" t="s">
        <v>19327</v>
      </c>
      <c r="U4039" t="s">
        <v>16270</v>
      </c>
      <c r="V4039" s="41">
        <v>41778</v>
      </c>
      <c r="W4039" s="41">
        <v>34168</v>
      </c>
      <c r="X4039">
        <v>0</v>
      </c>
      <c r="Z4039" t="s">
        <v>102</v>
      </c>
      <c r="AA4039">
        <v>1</v>
      </c>
      <c r="AB4039" t="s">
        <v>103</v>
      </c>
      <c r="AC4039" t="s">
        <v>104</v>
      </c>
      <c r="AD4039">
        <v>1</v>
      </c>
      <c r="AE4039" t="s">
        <v>105</v>
      </c>
      <c r="AG4039" t="s">
        <v>148</v>
      </c>
      <c r="AJ4039" t="s">
        <v>107</v>
      </c>
      <c r="AK4039" t="s">
        <v>19328</v>
      </c>
    </row>
    <row r="4040" spans="1:37" hidden="1" x14ac:dyDescent="0.25">
      <c r="A4040" t="s">
        <v>19329</v>
      </c>
      <c r="B4040" t="e">
        <f>VLOOKUP(A4040,[2]mp_ALL!B$1:B$557,1,0)</f>
        <v>#N/A</v>
      </c>
      <c r="C4040" t="s">
        <v>19330</v>
      </c>
      <c r="D4040" t="s">
        <v>38</v>
      </c>
      <c r="E4040" t="s">
        <v>88</v>
      </c>
      <c r="F4040" t="s">
        <v>8284</v>
      </c>
      <c r="G4040" t="s">
        <v>8285</v>
      </c>
      <c r="H4040" t="s">
        <v>91</v>
      </c>
      <c r="I4040" t="s">
        <v>8399</v>
      </c>
      <c r="J4040">
        <v>1</v>
      </c>
      <c r="K4040" t="s">
        <v>232</v>
      </c>
      <c r="L4040">
        <v>1</v>
      </c>
      <c r="M4040" t="s">
        <v>233</v>
      </c>
      <c r="N4040" t="s">
        <v>955</v>
      </c>
      <c r="P4040" t="s">
        <v>5113</v>
      </c>
      <c r="Q4040" t="s">
        <v>8400</v>
      </c>
      <c r="R4040" t="s">
        <v>117</v>
      </c>
      <c r="S4040" t="s">
        <v>163</v>
      </c>
      <c r="T4040" t="s">
        <v>19331</v>
      </c>
      <c r="U4040" t="s">
        <v>19332</v>
      </c>
      <c r="V4040" s="41">
        <v>41778</v>
      </c>
      <c r="W4040" s="41">
        <v>34577</v>
      </c>
      <c r="X4040">
        <v>0</v>
      </c>
      <c r="Z4040" t="s">
        <v>102</v>
      </c>
      <c r="AA4040">
        <v>1</v>
      </c>
      <c r="AB4040" t="s">
        <v>103</v>
      </c>
      <c r="AC4040" t="s">
        <v>104</v>
      </c>
      <c r="AD4040">
        <v>1</v>
      </c>
      <c r="AE4040" t="s">
        <v>105</v>
      </c>
      <c r="AG4040" t="s">
        <v>121</v>
      </c>
      <c r="AJ4040" t="s">
        <v>271</v>
      </c>
      <c r="AK4040" t="s">
        <v>19333</v>
      </c>
    </row>
    <row r="4041" spans="1:37" hidden="1" x14ac:dyDescent="0.25">
      <c r="A4041" t="s">
        <v>19334</v>
      </c>
      <c r="B4041" t="e">
        <f>VLOOKUP(A4041,[2]mp_ALL!B$1:B$557,1,0)</f>
        <v>#N/A</v>
      </c>
      <c r="C4041" t="s">
        <v>19335</v>
      </c>
      <c r="D4041" t="s">
        <v>38</v>
      </c>
      <c r="E4041" t="s">
        <v>88</v>
      </c>
      <c r="F4041" t="s">
        <v>8284</v>
      </c>
      <c r="G4041" t="s">
        <v>8285</v>
      </c>
      <c r="H4041" t="s">
        <v>91</v>
      </c>
      <c r="I4041" t="s">
        <v>8736</v>
      </c>
      <c r="J4041">
        <v>1</v>
      </c>
      <c r="K4041" t="s">
        <v>183</v>
      </c>
      <c r="L4041">
        <v>1</v>
      </c>
      <c r="M4041" t="s">
        <v>158</v>
      </c>
      <c r="N4041" t="s">
        <v>205</v>
      </c>
      <c r="O4041" t="s">
        <v>3351</v>
      </c>
      <c r="P4041" t="s">
        <v>8737</v>
      </c>
      <c r="Q4041" t="s">
        <v>8738</v>
      </c>
      <c r="R4041" t="s">
        <v>117</v>
      </c>
      <c r="S4041" t="s">
        <v>207</v>
      </c>
      <c r="T4041" t="s">
        <v>19336</v>
      </c>
      <c r="U4041" t="s">
        <v>19337</v>
      </c>
      <c r="V4041" s="41">
        <v>41792</v>
      </c>
      <c r="W4041" s="41">
        <v>34034</v>
      </c>
      <c r="X4041">
        <v>1</v>
      </c>
      <c r="Y4041">
        <v>0</v>
      </c>
      <c r="Z4041" t="s">
        <v>102</v>
      </c>
      <c r="AA4041">
        <v>1</v>
      </c>
      <c r="AB4041" t="s">
        <v>103</v>
      </c>
      <c r="AC4041" t="s">
        <v>104</v>
      </c>
      <c r="AD4041">
        <v>1</v>
      </c>
      <c r="AE4041" t="s">
        <v>105</v>
      </c>
      <c r="AG4041" t="s">
        <v>121</v>
      </c>
      <c r="AJ4041" t="s">
        <v>352</v>
      </c>
    </row>
    <row r="4042" spans="1:37" hidden="1" x14ac:dyDescent="0.25">
      <c r="A4042" t="s">
        <v>19338</v>
      </c>
      <c r="B4042" t="e">
        <f>VLOOKUP(A4042,[2]mp_ALL!B$1:B$557,1,0)</f>
        <v>#N/A</v>
      </c>
      <c r="C4042" t="s">
        <v>19339</v>
      </c>
      <c r="D4042" t="s">
        <v>38</v>
      </c>
      <c r="E4042" t="s">
        <v>88</v>
      </c>
      <c r="F4042" t="s">
        <v>8284</v>
      </c>
      <c r="G4042" t="s">
        <v>8285</v>
      </c>
      <c r="H4042" t="s">
        <v>91</v>
      </c>
      <c r="I4042" t="s">
        <v>4283</v>
      </c>
      <c r="J4042">
        <v>1</v>
      </c>
      <c r="K4042" t="s">
        <v>610</v>
      </c>
      <c r="L4042">
        <v>1</v>
      </c>
      <c r="M4042" t="s">
        <v>414</v>
      </c>
      <c r="N4042" t="s">
        <v>415</v>
      </c>
      <c r="O4042" t="s">
        <v>611</v>
      </c>
      <c r="P4042" t="s">
        <v>4284</v>
      </c>
      <c r="Q4042" t="s">
        <v>4285</v>
      </c>
      <c r="R4042" t="s">
        <v>117</v>
      </c>
      <c r="S4042" t="s">
        <v>199</v>
      </c>
      <c r="T4042" t="s">
        <v>19340</v>
      </c>
      <c r="U4042" t="s">
        <v>19341</v>
      </c>
      <c r="V4042" s="41">
        <v>41792</v>
      </c>
      <c r="W4042" s="41">
        <v>34115</v>
      </c>
      <c r="X4042">
        <v>1</v>
      </c>
      <c r="Y4042">
        <v>0</v>
      </c>
      <c r="Z4042" t="s">
        <v>102</v>
      </c>
      <c r="AA4042">
        <v>1</v>
      </c>
      <c r="AB4042" t="s">
        <v>103</v>
      </c>
      <c r="AC4042" t="s">
        <v>104</v>
      </c>
      <c r="AD4042">
        <v>1</v>
      </c>
      <c r="AE4042" t="s">
        <v>105</v>
      </c>
      <c r="AG4042" t="s">
        <v>121</v>
      </c>
      <c r="AJ4042" t="s">
        <v>1705</v>
      </c>
      <c r="AK4042" t="s">
        <v>19342</v>
      </c>
    </row>
    <row r="4043" spans="1:37" hidden="1" x14ac:dyDescent="0.25">
      <c r="A4043" t="s">
        <v>19343</v>
      </c>
      <c r="B4043" t="e">
        <f>VLOOKUP(A4043,[2]mp_ALL!B$1:B$557,1,0)</f>
        <v>#N/A</v>
      </c>
      <c r="C4043" t="s">
        <v>19344</v>
      </c>
      <c r="D4043" t="s">
        <v>38</v>
      </c>
      <c r="E4043" t="s">
        <v>88</v>
      </c>
      <c r="F4043" t="s">
        <v>8284</v>
      </c>
      <c r="G4043" t="s">
        <v>8285</v>
      </c>
      <c r="H4043" t="s">
        <v>91</v>
      </c>
      <c r="I4043" t="s">
        <v>3299</v>
      </c>
      <c r="J4043">
        <v>1</v>
      </c>
      <c r="K4043" t="s">
        <v>469</v>
      </c>
      <c r="L4043">
        <v>1</v>
      </c>
      <c r="M4043" t="s">
        <v>414</v>
      </c>
      <c r="N4043" t="s">
        <v>415</v>
      </c>
      <c r="O4043" t="s">
        <v>611</v>
      </c>
      <c r="P4043" t="s">
        <v>3300</v>
      </c>
      <c r="Q4043" t="s">
        <v>3301</v>
      </c>
      <c r="R4043" t="s">
        <v>117</v>
      </c>
      <c r="S4043" t="s">
        <v>199</v>
      </c>
      <c r="T4043" t="s">
        <v>19345</v>
      </c>
      <c r="U4043" t="s">
        <v>19346</v>
      </c>
      <c r="V4043" s="41">
        <v>41792</v>
      </c>
      <c r="W4043" s="41">
        <v>34142</v>
      </c>
      <c r="X4043">
        <v>1</v>
      </c>
      <c r="Y4043">
        <v>1</v>
      </c>
      <c r="Z4043" t="s">
        <v>102</v>
      </c>
      <c r="AA4043">
        <v>1</v>
      </c>
      <c r="AB4043" t="s">
        <v>103</v>
      </c>
      <c r="AC4043" t="s">
        <v>104</v>
      </c>
      <c r="AD4043">
        <v>1</v>
      </c>
      <c r="AE4043" t="s">
        <v>105</v>
      </c>
      <c r="AG4043" t="s">
        <v>121</v>
      </c>
      <c r="AJ4043" t="s">
        <v>474</v>
      </c>
      <c r="AK4043" t="s">
        <v>19347</v>
      </c>
    </row>
    <row r="4044" spans="1:37" hidden="1" x14ac:dyDescent="0.25">
      <c r="A4044" t="s">
        <v>19348</v>
      </c>
      <c r="B4044" t="e">
        <f>VLOOKUP(A4044,[2]mp_ALL!B$1:B$557,1,0)</f>
        <v>#N/A</v>
      </c>
      <c r="C4044" t="s">
        <v>19349</v>
      </c>
      <c r="D4044" t="s">
        <v>38</v>
      </c>
      <c r="E4044" t="s">
        <v>88</v>
      </c>
      <c r="F4044" t="s">
        <v>8284</v>
      </c>
      <c r="G4044" t="s">
        <v>8285</v>
      </c>
      <c r="H4044" t="s">
        <v>91</v>
      </c>
      <c r="I4044" t="s">
        <v>6665</v>
      </c>
      <c r="J4044">
        <v>1</v>
      </c>
      <c r="K4044" t="s">
        <v>434</v>
      </c>
      <c r="L4044">
        <v>1</v>
      </c>
      <c r="M4044" t="s">
        <v>435</v>
      </c>
      <c r="N4044" t="s">
        <v>436</v>
      </c>
      <c r="O4044" t="s">
        <v>437</v>
      </c>
      <c r="P4044" t="s">
        <v>5709</v>
      </c>
      <c r="Q4044" t="s">
        <v>6666</v>
      </c>
      <c r="R4044" t="s">
        <v>117</v>
      </c>
      <c r="S4044" t="s">
        <v>163</v>
      </c>
      <c r="T4044" t="s">
        <v>19350</v>
      </c>
      <c r="U4044" t="s">
        <v>8488</v>
      </c>
      <c r="V4044" s="41">
        <v>41792</v>
      </c>
      <c r="W4044" s="41">
        <v>33987</v>
      </c>
      <c r="X4044">
        <v>1</v>
      </c>
      <c r="Y4044">
        <v>1</v>
      </c>
      <c r="Z4044" t="s">
        <v>102</v>
      </c>
      <c r="AA4044">
        <v>1</v>
      </c>
      <c r="AB4044" t="s">
        <v>103</v>
      </c>
      <c r="AC4044" t="s">
        <v>104</v>
      </c>
      <c r="AD4044">
        <v>1</v>
      </c>
      <c r="AE4044" t="s">
        <v>105</v>
      </c>
      <c r="AG4044" t="s">
        <v>148</v>
      </c>
      <c r="AJ4044" t="s">
        <v>2081</v>
      </c>
      <c r="AK4044" t="s">
        <v>19351</v>
      </c>
    </row>
    <row r="4045" spans="1:37" hidden="1" x14ac:dyDescent="0.25">
      <c r="A4045" t="s">
        <v>19352</v>
      </c>
      <c r="B4045" t="e">
        <f>VLOOKUP(A4045,[2]mp_ALL!B$1:B$557,1,0)</f>
        <v>#N/A</v>
      </c>
      <c r="C4045" t="s">
        <v>19353</v>
      </c>
      <c r="D4045" t="s">
        <v>38</v>
      </c>
      <c r="E4045" t="s">
        <v>88</v>
      </c>
      <c r="F4045" t="s">
        <v>8284</v>
      </c>
      <c r="G4045" t="s">
        <v>8285</v>
      </c>
      <c r="H4045" t="s">
        <v>91</v>
      </c>
      <c r="I4045" t="s">
        <v>6211</v>
      </c>
      <c r="J4045">
        <v>1</v>
      </c>
      <c r="K4045" t="s">
        <v>434</v>
      </c>
      <c r="L4045">
        <v>1</v>
      </c>
      <c r="M4045" t="s">
        <v>435</v>
      </c>
      <c r="N4045" t="s">
        <v>436</v>
      </c>
      <c r="O4045" t="s">
        <v>437</v>
      </c>
      <c r="P4045" t="s">
        <v>2350</v>
      </c>
      <c r="Q4045" t="s">
        <v>6212</v>
      </c>
      <c r="R4045" t="s">
        <v>117</v>
      </c>
      <c r="S4045" t="s">
        <v>163</v>
      </c>
      <c r="T4045" t="s">
        <v>19354</v>
      </c>
      <c r="U4045" t="s">
        <v>19355</v>
      </c>
      <c r="V4045" s="41">
        <v>41792</v>
      </c>
      <c r="W4045" s="41">
        <v>34916</v>
      </c>
      <c r="X4045">
        <v>0</v>
      </c>
      <c r="Z4045" t="s">
        <v>102</v>
      </c>
      <c r="AA4045">
        <v>1</v>
      </c>
      <c r="AB4045" t="s">
        <v>103</v>
      </c>
      <c r="AC4045" t="s">
        <v>104</v>
      </c>
      <c r="AD4045">
        <v>1</v>
      </c>
      <c r="AE4045" t="s">
        <v>105</v>
      </c>
      <c r="AG4045" t="s">
        <v>148</v>
      </c>
      <c r="AJ4045" t="s">
        <v>421</v>
      </c>
      <c r="AK4045" t="s">
        <v>19356</v>
      </c>
    </row>
    <row r="4046" spans="1:37" hidden="1" x14ac:dyDescent="0.25">
      <c r="A4046" t="s">
        <v>19357</v>
      </c>
      <c r="B4046" t="e">
        <f>VLOOKUP(A4046,[2]mp_ALL!B$1:B$557,1,0)</f>
        <v>#N/A</v>
      </c>
      <c r="C4046" t="s">
        <v>19358</v>
      </c>
      <c r="D4046" t="s">
        <v>38</v>
      </c>
      <c r="E4046" t="s">
        <v>88</v>
      </c>
      <c r="F4046" t="s">
        <v>8284</v>
      </c>
      <c r="G4046" t="s">
        <v>8285</v>
      </c>
      <c r="H4046" t="s">
        <v>91</v>
      </c>
      <c r="I4046" t="s">
        <v>7690</v>
      </c>
      <c r="J4046">
        <v>1</v>
      </c>
      <c r="K4046" t="s">
        <v>1826</v>
      </c>
      <c r="L4046">
        <v>1</v>
      </c>
      <c r="M4046" t="s">
        <v>414</v>
      </c>
      <c r="N4046" t="s">
        <v>159</v>
      </c>
      <c r="O4046" t="s">
        <v>1672</v>
      </c>
      <c r="P4046" t="s">
        <v>1827</v>
      </c>
      <c r="Q4046" t="s">
        <v>7691</v>
      </c>
      <c r="R4046" t="s">
        <v>117</v>
      </c>
      <c r="S4046" t="s">
        <v>163</v>
      </c>
      <c r="T4046" t="s">
        <v>19359</v>
      </c>
      <c r="U4046" t="s">
        <v>19360</v>
      </c>
      <c r="V4046" s="41">
        <v>41792</v>
      </c>
      <c r="W4046" s="41">
        <v>34590</v>
      </c>
      <c r="X4046">
        <v>1</v>
      </c>
      <c r="Y4046">
        <v>0</v>
      </c>
      <c r="Z4046" t="s">
        <v>102</v>
      </c>
      <c r="AA4046">
        <v>1</v>
      </c>
      <c r="AB4046" t="s">
        <v>103</v>
      </c>
      <c r="AC4046" t="s">
        <v>104</v>
      </c>
      <c r="AD4046">
        <v>1</v>
      </c>
      <c r="AE4046" t="s">
        <v>105</v>
      </c>
      <c r="AG4046" t="s">
        <v>121</v>
      </c>
      <c r="AJ4046" t="s">
        <v>940</v>
      </c>
      <c r="AK4046" t="s">
        <v>19361</v>
      </c>
    </row>
    <row r="4047" spans="1:37" hidden="1" x14ac:dyDescent="0.25">
      <c r="A4047" t="s">
        <v>19362</v>
      </c>
      <c r="B4047" t="e">
        <f>VLOOKUP(A4047,[2]mp_ALL!B$1:B$557,1,0)</f>
        <v>#N/A</v>
      </c>
      <c r="C4047" t="s">
        <v>19363</v>
      </c>
      <c r="D4047" t="s">
        <v>38</v>
      </c>
      <c r="E4047" t="s">
        <v>88</v>
      </c>
      <c r="F4047" t="s">
        <v>8284</v>
      </c>
      <c r="G4047" t="s">
        <v>8285</v>
      </c>
      <c r="H4047" t="s">
        <v>91</v>
      </c>
      <c r="I4047" t="s">
        <v>6607</v>
      </c>
      <c r="J4047">
        <v>1</v>
      </c>
      <c r="K4047" t="s">
        <v>786</v>
      </c>
      <c r="L4047">
        <v>1</v>
      </c>
      <c r="M4047" t="s">
        <v>143</v>
      </c>
      <c r="N4047" t="s">
        <v>787</v>
      </c>
      <c r="O4047" t="s">
        <v>3286</v>
      </c>
      <c r="P4047" t="s">
        <v>3287</v>
      </c>
      <c r="Q4047" t="s">
        <v>6608</v>
      </c>
      <c r="R4047" t="s">
        <v>147</v>
      </c>
      <c r="S4047" t="s">
        <v>715</v>
      </c>
      <c r="T4047" t="s">
        <v>19364</v>
      </c>
      <c r="U4047" t="s">
        <v>3073</v>
      </c>
      <c r="V4047" s="41">
        <v>41792</v>
      </c>
      <c r="W4047" s="41">
        <v>34303</v>
      </c>
      <c r="X4047">
        <v>1</v>
      </c>
      <c r="Y4047">
        <v>1</v>
      </c>
      <c r="Z4047" t="s">
        <v>102</v>
      </c>
      <c r="AA4047">
        <v>1</v>
      </c>
      <c r="AB4047" t="s">
        <v>103</v>
      </c>
      <c r="AC4047" t="s">
        <v>104</v>
      </c>
      <c r="AD4047">
        <v>1</v>
      </c>
      <c r="AE4047" t="s">
        <v>105</v>
      </c>
      <c r="AG4047" t="s">
        <v>148</v>
      </c>
      <c r="AJ4047" t="s">
        <v>107</v>
      </c>
      <c r="AK4047" t="s">
        <v>19365</v>
      </c>
    </row>
    <row r="4048" spans="1:37" hidden="1" x14ac:dyDescent="0.25">
      <c r="A4048" t="s">
        <v>19366</v>
      </c>
      <c r="B4048" t="e">
        <f>VLOOKUP(A4048,[2]mp_ALL!B$1:B$557,1,0)</f>
        <v>#N/A</v>
      </c>
      <c r="C4048" t="s">
        <v>19367</v>
      </c>
      <c r="D4048" t="s">
        <v>38</v>
      </c>
      <c r="E4048" t="s">
        <v>88</v>
      </c>
      <c r="F4048" t="s">
        <v>8284</v>
      </c>
      <c r="G4048" t="s">
        <v>8285</v>
      </c>
      <c r="H4048" t="s">
        <v>91</v>
      </c>
      <c r="I4048" t="s">
        <v>8782</v>
      </c>
      <c r="J4048">
        <v>1</v>
      </c>
      <c r="K4048" t="s">
        <v>728</v>
      </c>
      <c r="L4048">
        <v>1</v>
      </c>
      <c r="M4048" t="s">
        <v>158</v>
      </c>
      <c r="N4048" t="s">
        <v>159</v>
      </c>
      <c r="O4048" t="s">
        <v>1679</v>
      </c>
      <c r="P4048" t="s">
        <v>1680</v>
      </c>
      <c r="Q4048" t="s">
        <v>8783</v>
      </c>
      <c r="R4048" t="s">
        <v>117</v>
      </c>
      <c r="S4048" t="s">
        <v>163</v>
      </c>
      <c r="T4048" t="s">
        <v>19368</v>
      </c>
      <c r="U4048" t="s">
        <v>19369</v>
      </c>
      <c r="V4048" s="41">
        <v>41792</v>
      </c>
      <c r="W4048" s="41">
        <v>34764</v>
      </c>
      <c r="X4048">
        <v>0</v>
      </c>
      <c r="Z4048" t="s">
        <v>102</v>
      </c>
      <c r="AA4048">
        <v>1</v>
      </c>
      <c r="AB4048" t="s">
        <v>103</v>
      </c>
      <c r="AC4048" t="s">
        <v>104</v>
      </c>
      <c r="AD4048">
        <v>1</v>
      </c>
      <c r="AE4048" t="s">
        <v>105</v>
      </c>
      <c r="AG4048" t="s">
        <v>121</v>
      </c>
      <c r="AJ4048" t="s">
        <v>663</v>
      </c>
      <c r="AK4048" t="s">
        <v>19370</v>
      </c>
    </row>
    <row r="4049" spans="1:37" hidden="1" x14ac:dyDescent="0.25">
      <c r="A4049" t="s">
        <v>19371</v>
      </c>
      <c r="B4049" t="e">
        <f>VLOOKUP(A4049,[2]mp_ALL!B$1:B$557,1,0)</f>
        <v>#N/A</v>
      </c>
      <c r="C4049" t="s">
        <v>19372</v>
      </c>
      <c r="D4049" t="s">
        <v>38</v>
      </c>
      <c r="E4049" t="s">
        <v>88</v>
      </c>
      <c r="F4049" t="s">
        <v>8284</v>
      </c>
      <c r="G4049" t="s">
        <v>8285</v>
      </c>
      <c r="H4049" t="s">
        <v>91</v>
      </c>
      <c r="I4049" t="s">
        <v>7972</v>
      </c>
      <c r="J4049">
        <v>1</v>
      </c>
      <c r="K4049" t="s">
        <v>484</v>
      </c>
      <c r="L4049">
        <v>1</v>
      </c>
      <c r="M4049" t="s">
        <v>414</v>
      </c>
      <c r="N4049" t="s">
        <v>159</v>
      </c>
      <c r="O4049" t="s">
        <v>1366</v>
      </c>
      <c r="P4049" t="s">
        <v>1367</v>
      </c>
      <c r="Q4049" t="s">
        <v>7973</v>
      </c>
      <c r="R4049" t="s">
        <v>117</v>
      </c>
      <c r="S4049" t="s">
        <v>163</v>
      </c>
      <c r="T4049" t="s">
        <v>19373</v>
      </c>
      <c r="U4049" t="s">
        <v>19374</v>
      </c>
      <c r="V4049" s="41">
        <v>41792</v>
      </c>
      <c r="W4049" s="41">
        <v>33995</v>
      </c>
      <c r="X4049">
        <v>1</v>
      </c>
      <c r="Y4049">
        <v>1</v>
      </c>
      <c r="Z4049" t="s">
        <v>102</v>
      </c>
      <c r="AA4049">
        <v>1</v>
      </c>
      <c r="AB4049" t="s">
        <v>103</v>
      </c>
      <c r="AC4049" t="s">
        <v>104</v>
      </c>
      <c r="AD4049">
        <v>1</v>
      </c>
      <c r="AE4049" t="s">
        <v>105</v>
      </c>
      <c r="AG4049" t="s">
        <v>121</v>
      </c>
      <c r="AJ4049" t="s">
        <v>663</v>
      </c>
      <c r="AK4049" t="s">
        <v>19375</v>
      </c>
    </row>
    <row r="4050" spans="1:37" hidden="1" x14ac:dyDescent="0.25">
      <c r="A4050" t="s">
        <v>19376</v>
      </c>
      <c r="B4050" t="e">
        <f>VLOOKUP(A4050,[2]mp_ALL!B$1:B$557,1,0)</f>
        <v>#N/A</v>
      </c>
      <c r="C4050" t="s">
        <v>19377</v>
      </c>
      <c r="D4050" t="s">
        <v>38</v>
      </c>
      <c r="E4050" t="s">
        <v>88</v>
      </c>
      <c r="F4050" t="s">
        <v>8284</v>
      </c>
      <c r="G4050" t="s">
        <v>8285</v>
      </c>
      <c r="H4050" t="s">
        <v>91</v>
      </c>
      <c r="I4050" t="s">
        <v>8608</v>
      </c>
      <c r="J4050">
        <v>1</v>
      </c>
      <c r="K4050" t="s">
        <v>1532</v>
      </c>
      <c r="L4050">
        <v>1</v>
      </c>
      <c r="M4050" t="s">
        <v>158</v>
      </c>
      <c r="N4050" t="s">
        <v>184</v>
      </c>
      <c r="O4050" t="s">
        <v>1533</v>
      </c>
      <c r="P4050" t="s">
        <v>4716</v>
      </c>
      <c r="Q4050" t="s">
        <v>8609</v>
      </c>
      <c r="R4050" t="s">
        <v>117</v>
      </c>
      <c r="S4050" t="s">
        <v>163</v>
      </c>
      <c r="T4050" t="s">
        <v>19378</v>
      </c>
      <c r="U4050" t="s">
        <v>19379</v>
      </c>
      <c r="V4050" s="41">
        <v>41792</v>
      </c>
      <c r="W4050" s="41">
        <v>34733</v>
      </c>
      <c r="X4050">
        <v>1</v>
      </c>
      <c r="Y4050">
        <v>0</v>
      </c>
      <c r="Z4050" t="s">
        <v>102</v>
      </c>
      <c r="AA4050">
        <v>1</v>
      </c>
      <c r="AB4050" t="s">
        <v>103</v>
      </c>
      <c r="AC4050" t="s">
        <v>104</v>
      </c>
      <c r="AD4050">
        <v>1</v>
      </c>
      <c r="AE4050" t="s">
        <v>105</v>
      </c>
      <c r="AG4050" t="s">
        <v>121</v>
      </c>
      <c r="AJ4050" t="s">
        <v>1556</v>
      </c>
      <c r="AK4050" t="s">
        <v>19380</v>
      </c>
    </row>
    <row r="4051" spans="1:37" hidden="1" x14ac:dyDescent="0.25">
      <c r="A4051" t="s">
        <v>19381</v>
      </c>
      <c r="B4051" t="e">
        <f>VLOOKUP(A4051,[2]mp_ALL!B$1:B$557,1,0)</f>
        <v>#N/A</v>
      </c>
      <c r="C4051" t="s">
        <v>19382</v>
      </c>
      <c r="D4051" t="s">
        <v>38</v>
      </c>
      <c r="E4051" t="s">
        <v>88</v>
      </c>
      <c r="F4051" t="s">
        <v>8284</v>
      </c>
      <c r="G4051" t="s">
        <v>8285</v>
      </c>
      <c r="H4051" t="s">
        <v>91</v>
      </c>
      <c r="I4051" t="s">
        <v>7706</v>
      </c>
      <c r="J4051">
        <v>1</v>
      </c>
      <c r="K4051" t="s">
        <v>2582</v>
      </c>
      <c r="L4051">
        <v>1</v>
      </c>
      <c r="M4051" t="s">
        <v>435</v>
      </c>
      <c r="N4051" t="s">
        <v>505</v>
      </c>
      <c r="O4051" t="s">
        <v>1229</v>
      </c>
      <c r="P4051" t="s">
        <v>2583</v>
      </c>
      <c r="Q4051" t="s">
        <v>7707</v>
      </c>
      <c r="R4051" t="s">
        <v>117</v>
      </c>
      <c r="S4051" t="s">
        <v>148</v>
      </c>
      <c r="T4051" t="s">
        <v>19383</v>
      </c>
      <c r="U4051" t="s">
        <v>19384</v>
      </c>
      <c r="V4051" s="41">
        <v>41792</v>
      </c>
      <c r="W4051" s="41">
        <v>33915</v>
      </c>
      <c r="X4051">
        <v>0</v>
      </c>
      <c r="Z4051" t="s">
        <v>102</v>
      </c>
      <c r="AA4051">
        <v>1</v>
      </c>
      <c r="AB4051" t="s">
        <v>103</v>
      </c>
      <c r="AC4051" t="s">
        <v>104</v>
      </c>
      <c r="AD4051">
        <v>1</v>
      </c>
      <c r="AE4051" t="s">
        <v>105</v>
      </c>
      <c r="AG4051" t="s">
        <v>148</v>
      </c>
      <c r="AJ4051" t="s">
        <v>6798</v>
      </c>
      <c r="AK4051" t="s">
        <v>19385</v>
      </c>
    </row>
    <row r="4052" spans="1:37" hidden="1" x14ac:dyDescent="0.25">
      <c r="A4052" t="s">
        <v>19386</v>
      </c>
      <c r="B4052" t="e">
        <f>VLOOKUP(A4052,[2]mp_ALL!B$1:B$557,1,0)</f>
        <v>#N/A</v>
      </c>
      <c r="C4052" t="s">
        <v>19387</v>
      </c>
      <c r="D4052" t="s">
        <v>38</v>
      </c>
      <c r="E4052" t="s">
        <v>88</v>
      </c>
      <c r="F4052" t="s">
        <v>8284</v>
      </c>
      <c r="G4052" t="s">
        <v>8285</v>
      </c>
      <c r="H4052" t="s">
        <v>91</v>
      </c>
      <c r="I4052" t="s">
        <v>6217</v>
      </c>
      <c r="J4052">
        <v>1</v>
      </c>
      <c r="K4052" t="s">
        <v>1115</v>
      </c>
      <c r="L4052">
        <v>1</v>
      </c>
      <c r="M4052" t="s">
        <v>435</v>
      </c>
      <c r="N4052" t="s">
        <v>505</v>
      </c>
      <c r="O4052" t="s">
        <v>1734</v>
      </c>
      <c r="P4052" t="s">
        <v>6218</v>
      </c>
      <c r="Q4052" t="s">
        <v>6219</v>
      </c>
      <c r="R4052" t="s">
        <v>117</v>
      </c>
      <c r="S4052" t="s">
        <v>148</v>
      </c>
      <c r="T4052" t="s">
        <v>19388</v>
      </c>
      <c r="U4052" t="s">
        <v>19389</v>
      </c>
      <c r="V4052" s="41">
        <v>41792</v>
      </c>
      <c r="W4052" s="41">
        <v>34486</v>
      </c>
      <c r="X4052">
        <v>1</v>
      </c>
      <c r="Y4052">
        <v>0</v>
      </c>
      <c r="Z4052" t="s">
        <v>102</v>
      </c>
      <c r="AA4052">
        <v>1</v>
      </c>
      <c r="AB4052" t="s">
        <v>103</v>
      </c>
      <c r="AC4052" t="s">
        <v>104</v>
      </c>
      <c r="AD4052">
        <v>1</v>
      </c>
      <c r="AE4052" t="s">
        <v>105</v>
      </c>
      <c r="AG4052" t="s">
        <v>148</v>
      </c>
      <c r="AJ4052" t="s">
        <v>271</v>
      </c>
      <c r="AK4052" t="s">
        <v>19390</v>
      </c>
    </row>
    <row r="4053" spans="1:37" hidden="1" x14ac:dyDescent="0.25">
      <c r="A4053" t="s">
        <v>19391</v>
      </c>
      <c r="B4053" t="e">
        <f>VLOOKUP(A4053,[2]mp_ALL!B$1:B$557,1,0)</f>
        <v>#N/A</v>
      </c>
      <c r="C4053" t="s">
        <v>222</v>
      </c>
      <c r="D4053" t="s">
        <v>38</v>
      </c>
      <c r="E4053" t="s">
        <v>88</v>
      </c>
      <c r="F4053" t="s">
        <v>8284</v>
      </c>
      <c r="G4053" t="s">
        <v>8285</v>
      </c>
      <c r="H4053" t="s">
        <v>91</v>
      </c>
      <c r="I4053" t="s">
        <v>3570</v>
      </c>
      <c r="J4053">
        <v>1</v>
      </c>
      <c r="K4053" t="s">
        <v>721</v>
      </c>
      <c r="L4053">
        <v>1</v>
      </c>
      <c r="M4053" t="s">
        <v>414</v>
      </c>
      <c r="N4053" t="s">
        <v>159</v>
      </c>
      <c r="O4053" t="s">
        <v>722</v>
      </c>
      <c r="P4053" t="s">
        <v>1352</v>
      </c>
      <c r="Q4053" t="s">
        <v>3571</v>
      </c>
      <c r="R4053" t="s">
        <v>117</v>
      </c>
      <c r="S4053" t="s">
        <v>163</v>
      </c>
      <c r="T4053" t="s">
        <v>19392</v>
      </c>
      <c r="U4053" t="s">
        <v>19393</v>
      </c>
      <c r="V4053" s="41">
        <v>41792</v>
      </c>
      <c r="W4053" s="41">
        <v>34091</v>
      </c>
      <c r="X4053">
        <v>1</v>
      </c>
      <c r="Y4053">
        <v>1</v>
      </c>
      <c r="Z4053" t="s">
        <v>102</v>
      </c>
      <c r="AA4053">
        <v>1</v>
      </c>
      <c r="AB4053" t="s">
        <v>103</v>
      </c>
      <c r="AC4053" t="s">
        <v>104</v>
      </c>
      <c r="AD4053">
        <v>1</v>
      </c>
      <c r="AE4053" t="s">
        <v>105</v>
      </c>
      <c r="AG4053" t="s">
        <v>121</v>
      </c>
      <c r="AJ4053" t="s">
        <v>299</v>
      </c>
      <c r="AK4053" t="s">
        <v>19394</v>
      </c>
    </row>
    <row r="4054" spans="1:37" hidden="1" x14ac:dyDescent="0.25">
      <c r="A4054" t="s">
        <v>19395</v>
      </c>
      <c r="B4054" t="e">
        <f>VLOOKUP(A4054,[2]mp_ALL!B$1:B$557,1,0)</f>
        <v>#N/A</v>
      </c>
      <c r="C4054" t="s">
        <v>19396</v>
      </c>
      <c r="D4054" t="s">
        <v>38</v>
      </c>
      <c r="E4054" t="s">
        <v>88</v>
      </c>
      <c r="F4054" t="s">
        <v>8284</v>
      </c>
      <c r="G4054" t="s">
        <v>8285</v>
      </c>
      <c r="H4054" t="s">
        <v>91</v>
      </c>
      <c r="I4054" t="s">
        <v>1260</v>
      </c>
      <c r="J4054">
        <v>1</v>
      </c>
      <c r="K4054" t="s">
        <v>1212</v>
      </c>
      <c r="L4054">
        <v>1</v>
      </c>
      <c r="M4054" t="s">
        <v>158</v>
      </c>
      <c r="N4054" t="s">
        <v>205</v>
      </c>
      <c r="O4054" t="s">
        <v>1213</v>
      </c>
      <c r="P4054" t="s">
        <v>1214</v>
      </c>
      <c r="Q4054" t="s">
        <v>1261</v>
      </c>
      <c r="R4054" t="s">
        <v>117</v>
      </c>
      <c r="S4054" t="s">
        <v>207</v>
      </c>
      <c r="T4054" t="s">
        <v>19397</v>
      </c>
      <c r="U4054" t="s">
        <v>8213</v>
      </c>
      <c r="V4054" s="41">
        <v>41792</v>
      </c>
      <c r="W4054" s="41">
        <v>34860</v>
      </c>
      <c r="X4054">
        <v>1</v>
      </c>
      <c r="Y4054">
        <v>0</v>
      </c>
      <c r="Z4054" t="s">
        <v>102</v>
      </c>
      <c r="AA4054">
        <v>1</v>
      </c>
      <c r="AB4054" t="s">
        <v>103</v>
      </c>
      <c r="AC4054" t="s">
        <v>104</v>
      </c>
      <c r="AD4054">
        <v>1</v>
      </c>
      <c r="AE4054" t="s">
        <v>105</v>
      </c>
      <c r="AG4054" t="s">
        <v>121</v>
      </c>
      <c r="AJ4054" t="s">
        <v>1153</v>
      </c>
      <c r="AK4054" t="s">
        <v>19398</v>
      </c>
    </row>
    <row r="4055" spans="1:37" hidden="1" x14ac:dyDescent="0.25">
      <c r="A4055" t="s">
        <v>19399</v>
      </c>
      <c r="B4055" t="e">
        <f>VLOOKUP(A4055,[2]mp_ALL!B$1:B$557,1,0)</f>
        <v>#N/A</v>
      </c>
      <c r="C4055" t="s">
        <v>19400</v>
      </c>
      <c r="D4055" t="s">
        <v>38</v>
      </c>
      <c r="E4055" t="s">
        <v>88</v>
      </c>
      <c r="F4055" t="s">
        <v>8284</v>
      </c>
      <c r="G4055" t="s">
        <v>8285</v>
      </c>
      <c r="H4055" t="s">
        <v>91</v>
      </c>
      <c r="I4055" t="s">
        <v>5848</v>
      </c>
      <c r="J4055">
        <v>1</v>
      </c>
      <c r="K4055" t="s">
        <v>484</v>
      </c>
      <c r="L4055">
        <v>1</v>
      </c>
      <c r="M4055" t="s">
        <v>414</v>
      </c>
      <c r="N4055" t="s">
        <v>159</v>
      </c>
      <c r="O4055" t="s">
        <v>1366</v>
      </c>
      <c r="P4055" t="s">
        <v>5849</v>
      </c>
      <c r="Q4055" t="s">
        <v>5850</v>
      </c>
      <c r="R4055" t="s">
        <v>117</v>
      </c>
      <c r="S4055" t="s">
        <v>163</v>
      </c>
      <c r="T4055" t="s">
        <v>19401</v>
      </c>
      <c r="U4055" t="s">
        <v>19402</v>
      </c>
      <c r="V4055" s="41">
        <v>41792</v>
      </c>
      <c r="W4055" s="41">
        <v>34030</v>
      </c>
      <c r="X4055">
        <v>1</v>
      </c>
      <c r="Y4055">
        <v>1</v>
      </c>
      <c r="Z4055" t="s">
        <v>102</v>
      </c>
      <c r="AA4055">
        <v>1</v>
      </c>
      <c r="AB4055" t="s">
        <v>103</v>
      </c>
      <c r="AC4055" t="s">
        <v>104</v>
      </c>
      <c r="AD4055">
        <v>1</v>
      </c>
      <c r="AE4055" t="s">
        <v>105</v>
      </c>
      <c r="AG4055" t="s">
        <v>121</v>
      </c>
      <c r="AJ4055" t="s">
        <v>271</v>
      </c>
      <c r="AK4055" t="s">
        <v>19403</v>
      </c>
    </row>
    <row r="4056" spans="1:37" hidden="1" x14ac:dyDescent="0.25">
      <c r="A4056" t="s">
        <v>19404</v>
      </c>
      <c r="B4056" t="e">
        <f>VLOOKUP(A4056,[2]mp_ALL!B$1:B$557,1,0)</f>
        <v>#N/A</v>
      </c>
      <c r="C4056" t="s">
        <v>19405</v>
      </c>
      <c r="D4056" t="s">
        <v>37</v>
      </c>
      <c r="E4056" t="s">
        <v>88</v>
      </c>
      <c r="F4056" t="s">
        <v>8284</v>
      </c>
      <c r="G4056" t="s">
        <v>8285</v>
      </c>
      <c r="H4056" t="s">
        <v>91</v>
      </c>
      <c r="I4056" t="s">
        <v>873</v>
      </c>
      <c r="J4056">
        <v>1</v>
      </c>
      <c r="K4056" t="s">
        <v>874</v>
      </c>
      <c r="L4056">
        <v>0</v>
      </c>
      <c r="M4056" t="s">
        <v>113</v>
      </c>
      <c r="N4056" t="s">
        <v>395</v>
      </c>
      <c r="O4056" t="s">
        <v>396</v>
      </c>
      <c r="P4056" t="s">
        <v>875</v>
      </c>
      <c r="Q4056" t="s">
        <v>876</v>
      </c>
      <c r="R4056" t="s">
        <v>117</v>
      </c>
      <c r="S4056" t="s">
        <v>199</v>
      </c>
      <c r="T4056" t="s">
        <v>19406</v>
      </c>
      <c r="U4056" t="s">
        <v>19407</v>
      </c>
      <c r="V4056" s="41">
        <v>41792</v>
      </c>
      <c r="W4056" s="41">
        <v>34489</v>
      </c>
      <c r="X4056">
        <v>1</v>
      </c>
      <c r="Y4056">
        <v>1</v>
      </c>
      <c r="Z4056" t="s">
        <v>102</v>
      </c>
      <c r="AA4056">
        <v>1</v>
      </c>
      <c r="AB4056" t="s">
        <v>103</v>
      </c>
      <c r="AC4056" t="s">
        <v>104</v>
      </c>
      <c r="AD4056">
        <v>1</v>
      </c>
      <c r="AE4056" t="s">
        <v>120</v>
      </c>
      <c r="AG4056" t="s">
        <v>121</v>
      </c>
      <c r="AJ4056" t="s">
        <v>19408</v>
      </c>
      <c r="AK4056" t="s">
        <v>19409</v>
      </c>
    </row>
    <row r="4057" spans="1:37" hidden="1" x14ac:dyDescent="0.25">
      <c r="A4057" t="s">
        <v>19410</v>
      </c>
      <c r="B4057" t="e">
        <f>VLOOKUP(A4057,[2]mp_ALL!B$1:B$557,1,0)</f>
        <v>#N/A</v>
      </c>
      <c r="C4057" t="s">
        <v>19411</v>
      </c>
      <c r="D4057" t="s">
        <v>38</v>
      </c>
      <c r="E4057" t="s">
        <v>88</v>
      </c>
      <c r="F4057" t="s">
        <v>8284</v>
      </c>
      <c r="G4057" t="s">
        <v>8285</v>
      </c>
      <c r="H4057" t="s">
        <v>91</v>
      </c>
      <c r="I4057" t="s">
        <v>1432</v>
      </c>
      <c r="J4057">
        <v>1</v>
      </c>
      <c r="K4057" t="s">
        <v>232</v>
      </c>
      <c r="L4057">
        <v>1</v>
      </c>
      <c r="M4057" t="s">
        <v>233</v>
      </c>
      <c r="N4057" t="s">
        <v>1433</v>
      </c>
      <c r="O4057" t="s">
        <v>1434</v>
      </c>
      <c r="R4057" t="s">
        <v>117</v>
      </c>
      <c r="S4057" t="s">
        <v>949</v>
      </c>
      <c r="T4057" t="s">
        <v>19412</v>
      </c>
      <c r="U4057" t="s">
        <v>19413</v>
      </c>
      <c r="V4057" s="41">
        <v>41799</v>
      </c>
      <c r="W4057" s="41">
        <v>33897</v>
      </c>
      <c r="X4057">
        <v>0</v>
      </c>
      <c r="Z4057" t="s">
        <v>102</v>
      </c>
      <c r="AA4057">
        <v>1</v>
      </c>
      <c r="AB4057" t="s">
        <v>103</v>
      </c>
      <c r="AC4057" t="s">
        <v>104</v>
      </c>
      <c r="AD4057">
        <v>1</v>
      </c>
      <c r="AE4057" t="s">
        <v>138</v>
      </c>
      <c r="AG4057" t="s">
        <v>121</v>
      </c>
      <c r="AJ4057" t="s">
        <v>1189</v>
      </c>
      <c r="AK4057" t="s">
        <v>19414</v>
      </c>
    </row>
    <row r="4058" spans="1:37" hidden="1" x14ac:dyDescent="0.25">
      <c r="A4058" t="s">
        <v>19415</v>
      </c>
      <c r="B4058" t="e">
        <f>VLOOKUP(A4058,[2]mp_ALL!B$1:B$557,1,0)</f>
        <v>#N/A</v>
      </c>
      <c r="C4058" t="s">
        <v>1082</v>
      </c>
      <c r="D4058" t="s">
        <v>38</v>
      </c>
      <c r="E4058" t="s">
        <v>88</v>
      </c>
      <c r="F4058" t="s">
        <v>8284</v>
      </c>
      <c r="G4058" t="s">
        <v>8285</v>
      </c>
      <c r="H4058" t="s">
        <v>91</v>
      </c>
      <c r="I4058" t="s">
        <v>6131</v>
      </c>
      <c r="J4058">
        <v>1</v>
      </c>
      <c r="K4058" t="s">
        <v>434</v>
      </c>
      <c r="L4058">
        <v>1</v>
      </c>
      <c r="M4058" t="s">
        <v>435</v>
      </c>
      <c r="N4058" t="s">
        <v>436</v>
      </c>
      <c r="O4058" t="s">
        <v>1727</v>
      </c>
      <c r="P4058" t="s">
        <v>3504</v>
      </c>
      <c r="Q4058" t="s">
        <v>6132</v>
      </c>
      <c r="R4058" t="s">
        <v>117</v>
      </c>
      <c r="S4058" t="s">
        <v>163</v>
      </c>
      <c r="T4058" t="s">
        <v>19416</v>
      </c>
      <c r="U4058" t="s">
        <v>19417</v>
      </c>
      <c r="V4058" s="41">
        <v>41799</v>
      </c>
      <c r="W4058" s="41">
        <v>33765</v>
      </c>
      <c r="X4058">
        <v>1</v>
      </c>
      <c r="Y4058">
        <v>1</v>
      </c>
      <c r="Z4058" t="s">
        <v>102</v>
      </c>
      <c r="AA4058">
        <v>1</v>
      </c>
      <c r="AB4058" t="s">
        <v>103</v>
      </c>
      <c r="AC4058" t="s">
        <v>104</v>
      </c>
      <c r="AD4058">
        <v>1</v>
      </c>
      <c r="AE4058" t="s">
        <v>105</v>
      </c>
      <c r="AG4058" t="s">
        <v>148</v>
      </c>
      <c r="AJ4058" t="s">
        <v>2928</v>
      </c>
      <c r="AK4058" t="s">
        <v>19418</v>
      </c>
    </row>
    <row r="4059" spans="1:37" hidden="1" x14ac:dyDescent="0.25">
      <c r="A4059" t="s">
        <v>19419</v>
      </c>
      <c r="B4059" t="e">
        <f>VLOOKUP(A4059,[2]mp_ALL!B$1:B$557,1,0)</f>
        <v>#N/A</v>
      </c>
      <c r="C4059" t="s">
        <v>19420</v>
      </c>
      <c r="D4059" t="s">
        <v>38</v>
      </c>
      <c r="E4059" t="s">
        <v>88</v>
      </c>
      <c r="F4059" t="s">
        <v>8284</v>
      </c>
      <c r="G4059" t="s">
        <v>8285</v>
      </c>
      <c r="H4059" t="s">
        <v>91</v>
      </c>
      <c r="I4059" t="s">
        <v>7925</v>
      </c>
      <c r="J4059">
        <v>1</v>
      </c>
      <c r="K4059" t="s">
        <v>232</v>
      </c>
      <c r="L4059">
        <v>0</v>
      </c>
      <c r="M4059" t="s">
        <v>233</v>
      </c>
      <c r="N4059" t="s">
        <v>955</v>
      </c>
      <c r="O4059" t="s">
        <v>1156</v>
      </c>
      <c r="P4059" t="s">
        <v>7926</v>
      </c>
      <c r="Q4059" t="s">
        <v>7927</v>
      </c>
      <c r="R4059" t="s">
        <v>117</v>
      </c>
      <c r="S4059" t="s">
        <v>163</v>
      </c>
      <c r="T4059" t="s">
        <v>19421</v>
      </c>
      <c r="U4059" t="s">
        <v>19422</v>
      </c>
      <c r="V4059" s="41">
        <v>41799</v>
      </c>
      <c r="W4059" s="41">
        <v>34104</v>
      </c>
      <c r="X4059">
        <v>1</v>
      </c>
      <c r="Y4059">
        <v>0</v>
      </c>
      <c r="Z4059" t="s">
        <v>102</v>
      </c>
      <c r="AA4059">
        <v>1</v>
      </c>
      <c r="AB4059" t="s">
        <v>103</v>
      </c>
      <c r="AC4059" t="s">
        <v>104</v>
      </c>
      <c r="AD4059">
        <v>1</v>
      </c>
      <c r="AE4059" t="s">
        <v>120</v>
      </c>
      <c r="AG4059" t="s">
        <v>121</v>
      </c>
      <c r="AJ4059" t="s">
        <v>663</v>
      </c>
      <c r="AK4059" t="s">
        <v>19423</v>
      </c>
    </row>
    <row r="4060" spans="1:37" hidden="1" x14ac:dyDescent="0.25">
      <c r="A4060" t="s">
        <v>19424</v>
      </c>
      <c r="B4060" t="e">
        <f>VLOOKUP(A4060,[2]mp_ALL!B$1:B$557,1,0)</f>
        <v>#N/A</v>
      </c>
      <c r="C4060" t="s">
        <v>19425</v>
      </c>
      <c r="D4060" t="s">
        <v>38</v>
      </c>
      <c r="E4060" t="s">
        <v>88</v>
      </c>
      <c r="F4060" t="s">
        <v>8284</v>
      </c>
      <c r="G4060" t="s">
        <v>8285</v>
      </c>
      <c r="H4060" t="s">
        <v>91</v>
      </c>
      <c r="I4060" t="s">
        <v>1395</v>
      </c>
      <c r="J4060">
        <v>1</v>
      </c>
      <c r="K4060" t="s">
        <v>1396</v>
      </c>
      <c r="L4060">
        <v>1</v>
      </c>
      <c r="M4060" t="s">
        <v>414</v>
      </c>
      <c r="N4060" t="s">
        <v>159</v>
      </c>
      <c r="O4060" t="s">
        <v>1397</v>
      </c>
      <c r="P4060" t="s">
        <v>1398</v>
      </c>
      <c r="Q4060" t="s">
        <v>1399</v>
      </c>
      <c r="R4060" t="s">
        <v>117</v>
      </c>
      <c r="S4060" t="s">
        <v>163</v>
      </c>
      <c r="T4060" t="s">
        <v>19426</v>
      </c>
      <c r="U4060" t="s">
        <v>11172</v>
      </c>
      <c r="V4060" s="41">
        <v>41799</v>
      </c>
      <c r="W4060" s="41">
        <v>34352</v>
      </c>
      <c r="X4060">
        <v>1</v>
      </c>
      <c r="Y4060">
        <v>1</v>
      </c>
      <c r="Z4060" t="s">
        <v>102</v>
      </c>
      <c r="AA4060">
        <v>1</v>
      </c>
      <c r="AB4060" t="s">
        <v>103</v>
      </c>
      <c r="AC4060" t="s">
        <v>104</v>
      </c>
      <c r="AD4060">
        <v>1</v>
      </c>
      <c r="AE4060" t="s">
        <v>105</v>
      </c>
      <c r="AG4060" t="s">
        <v>121</v>
      </c>
      <c r="AJ4060" t="s">
        <v>2763</v>
      </c>
      <c r="AK4060" t="s">
        <v>19427</v>
      </c>
    </row>
    <row r="4061" spans="1:37" hidden="1" x14ac:dyDescent="0.25">
      <c r="A4061" t="s">
        <v>19428</v>
      </c>
      <c r="B4061" t="e">
        <f>VLOOKUP(A4061,[2]mp_ALL!B$1:B$557,1,0)</f>
        <v>#N/A</v>
      </c>
      <c r="C4061" t="s">
        <v>19429</v>
      </c>
      <c r="D4061" t="s">
        <v>38</v>
      </c>
      <c r="E4061" t="s">
        <v>88</v>
      </c>
      <c r="F4061" t="s">
        <v>8284</v>
      </c>
      <c r="G4061" t="s">
        <v>8285</v>
      </c>
      <c r="H4061" t="s">
        <v>91</v>
      </c>
      <c r="I4061" t="s">
        <v>5480</v>
      </c>
      <c r="J4061">
        <v>1</v>
      </c>
      <c r="K4061" t="s">
        <v>232</v>
      </c>
      <c r="L4061">
        <v>1</v>
      </c>
      <c r="M4061" t="s">
        <v>233</v>
      </c>
      <c r="N4061" t="s">
        <v>955</v>
      </c>
      <c r="P4061" t="s">
        <v>1603</v>
      </c>
      <c r="Q4061" t="s">
        <v>5481</v>
      </c>
      <c r="R4061" t="s">
        <v>117</v>
      </c>
      <c r="S4061" t="s">
        <v>949</v>
      </c>
      <c r="T4061" t="s">
        <v>19430</v>
      </c>
      <c r="U4061" t="s">
        <v>19431</v>
      </c>
      <c r="V4061" s="41">
        <v>41799</v>
      </c>
      <c r="W4061" s="41">
        <v>34105</v>
      </c>
      <c r="X4061">
        <v>1</v>
      </c>
      <c r="Y4061">
        <v>1</v>
      </c>
      <c r="Z4061" t="s">
        <v>102</v>
      </c>
      <c r="AA4061">
        <v>1</v>
      </c>
      <c r="AB4061" t="s">
        <v>103</v>
      </c>
      <c r="AC4061" t="s">
        <v>104</v>
      </c>
      <c r="AD4061">
        <v>1</v>
      </c>
      <c r="AE4061" t="s">
        <v>105</v>
      </c>
      <c r="AG4061" t="s">
        <v>121</v>
      </c>
      <c r="AJ4061" t="s">
        <v>357</v>
      </c>
      <c r="AK4061" t="s">
        <v>19432</v>
      </c>
    </row>
    <row r="4062" spans="1:37" hidden="1" x14ac:dyDescent="0.25">
      <c r="A4062" t="s">
        <v>19433</v>
      </c>
      <c r="B4062" t="e">
        <f>VLOOKUP(A4062,[2]mp_ALL!B$1:B$557,1,0)</f>
        <v>#N/A</v>
      </c>
      <c r="C4062" t="s">
        <v>19434</v>
      </c>
      <c r="D4062" t="s">
        <v>38</v>
      </c>
      <c r="E4062" t="s">
        <v>88</v>
      </c>
      <c r="F4062" t="s">
        <v>8284</v>
      </c>
      <c r="G4062" t="s">
        <v>8285</v>
      </c>
      <c r="H4062" t="s">
        <v>91</v>
      </c>
      <c r="I4062" t="s">
        <v>6154</v>
      </c>
      <c r="J4062">
        <v>1</v>
      </c>
      <c r="K4062" t="s">
        <v>434</v>
      </c>
      <c r="L4062">
        <v>1</v>
      </c>
      <c r="M4062" t="s">
        <v>435</v>
      </c>
      <c r="N4062" t="s">
        <v>436</v>
      </c>
      <c r="O4062" t="s">
        <v>1727</v>
      </c>
      <c r="P4062" t="s">
        <v>6155</v>
      </c>
      <c r="Q4062" t="s">
        <v>6156</v>
      </c>
      <c r="R4062" t="s">
        <v>117</v>
      </c>
      <c r="S4062" t="s">
        <v>163</v>
      </c>
      <c r="T4062" t="s">
        <v>19435</v>
      </c>
      <c r="U4062" t="s">
        <v>19436</v>
      </c>
      <c r="V4062" s="41">
        <v>41799</v>
      </c>
      <c r="W4062" s="41">
        <v>34035</v>
      </c>
      <c r="X4062">
        <v>1</v>
      </c>
      <c r="Y4062">
        <v>2</v>
      </c>
      <c r="Z4062" t="s">
        <v>102</v>
      </c>
      <c r="AA4062">
        <v>1</v>
      </c>
      <c r="AB4062" t="s">
        <v>103</v>
      </c>
      <c r="AC4062" t="s">
        <v>104</v>
      </c>
      <c r="AD4062">
        <v>1</v>
      </c>
      <c r="AE4062" t="s">
        <v>105</v>
      </c>
      <c r="AG4062" t="s">
        <v>148</v>
      </c>
      <c r="AJ4062" t="s">
        <v>299</v>
      </c>
      <c r="AK4062" t="s">
        <v>19437</v>
      </c>
    </row>
    <row r="4063" spans="1:37" hidden="1" x14ac:dyDescent="0.25">
      <c r="A4063" t="s">
        <v>19438</v>
      </c>
      <c r="B4063" t="e">
        <f>VLOOKUP(A4063,[2]mp_ALL!B$1:B$557,1,0)</f>
        <v>#N/A</v>
      </c>
      <c r="C4063" t="s">
        <v>19439</v>
      </c>
      <c r="D4063" t="s">
        <v>38</v>
      </c>
      <c r="E4063" t="s">
        <v>88</v>
      </c>
      <c r="F4063" t="s">
        <v>8284</v>
      </c>
      <c r="G4063" t="s">
        <v>8285</v>
      </c>
      <c r="H4063" t="s">
        <v>91</v>
      </c>
      <c r="I4063" t="s">
        <v>4611</v>
      </c>
      <c r="J4063">
        <v>1</v>
      </c>
      <c r="K4063" t="s">
        <v>954</v>
      </c>
      <c r="L4063">
        <v>0</v>
      </c>
      <c r="M4063" t="s">
        <v>233</v>
      </c>
      <c r="N4063" t="s">
        <v>955</v>
      </c>
      <c r="O4063" t="s">
        <v>1156</v>
      </c>
      <c r="P4063" t="s">
        <v>4612</v>
      </c>
      <c r="Q4063" t="s">
        <v>4613</v>
      </c>
      <c r="R4063" t="s">
        <v>117</v>
      </c>
      <c r="S4063" t="s">
        <v>949</v>
      </c>
      <c r="T4063" t="s">
        <v>19440</v>
      </c>
      <c r="U4063" t="s">
        <v>19441</v>
      </c>
      <c r="V4063" s="41">
        <v>41799</v>
      </c>
      <c r="W4063" s="41">
        <v>34579</v>
      </c>
      <c r="X4063">
        <v>1</v>
      </c>
      <c r="Y4063">
        <v>1</v>
      </c>
      <c r="Z4063" t="s">
        <v>102</v>
      </c>
      <c r="AA4063">
        <v>1</v>
      </c>
      <c r="AB4063" t="s">
        <v>103</v>
      </c>
      <c r="AC4063" t="s">
        <v>104</v>
      </c>
      <c r="AD4063">
        <v>1</v>
      </c>
      <c r="AE4063" t="s">
        <v>120</v>
      </c>
      <c r="AG4063" t="s">
        <v>121</v>
      </c>
      <c r="AJ4063" t="s">
        <v>8290</v>
      </c>
      <c r="AK4063" t="s">
        <v>19442</v>
      </c>
    </row>
    <row r="4064" spans="1:37" hidden="1" x14ac:dyDescent="0.25">
      <c r="A4064" t="s">
        <v>19443</v>
      </c>
      <c r="B4064" t="e">
        <f>VLOOKUP(A4064,[2]mp_ALL!B$1:B$557,1,0)</f>
        <v>#N/A</v>
      </c>
      <c r="C4064" t="s">
        <v>19444</v>
      </c>
      <c r="D4064" t="s">
        <v>38</v>
      </c>
      <c r="E4064" t="s">
        <v>88</v>
      </c>
      <c r="F4064" t="s">
        <v>8284</v>
      </c>
      <c r="G4064" t="s">
        <v>8285</v>
      </c>
      <c r="H4064" t="s">
        <v>91</v>
      </c>
      <c r="I4064" t="s">
        <v>13622</v>
      </c>
      <c r="J4064">
        <v>1</v>
      </c>
      <c r="K4064" t="s">
        <v>232</v>
      </c>
      <c r="L4064">
        <v>1</v>
      </c>
      <c r="M4064" t="s">
        <v>233</v>
      </c>
      <c r="N4064" t="s">
        <v>976</v>
      </c>
      <c r="O4064" t="s">
        <v>13623</v>
      </c>
      <c r="R4064" t="s">
        <v>117</v>
      </c>
      <c r="S4064" t="s">
        <v>949</v>
      </c>
      <c r="T4064" t="s">
        <v>19445</v>
      </c>
      <c r="U4064" t="s">
        <v>19446</v>
      </c>
      <c r="V4064" s="41">
        <v>41799</v>
      </c>
      <c r="W4064" s="41">
        <v>34928</v>
      </c>
      <c r="X4064">
        <v>1</v>
      </c>
      <c r="Y4064">
        <v>0</v>
      </c>
      <c r="Z4064" t="s">
        <v>102</v>
      </c>
      <c r="AA4064">
        <v>1</v>
      </c>
      <c r="AB4064" t="s">
        <v>103</v>
      </c>
      <c r="AC4064" t="s">
        <v>104</v>
      </c>
      <c r="AD4064">
        <v>1</v>
      </c>
      <c r="AE4064" t="s">
        <v>138</v>
      </c>
      <c r="AG4064" t="s">
        <v>121</v>
      </c>
      <c r="AJ4064" t="s">
        <v>352</v>
      </c>
      <c r="AK4064" t="s">
        <v>19447</v>
      </c>
    </row>
    <row r="4065" spans="1:37" hidden="1" x14ac:dyDescent="0.25">
      <c r="A4065" t="s">
        <v>19448</v>
      </c>
      <c r="B4065" t="e">
        <f>VLOOKUP(A4065,[2]mp_ALL!B$1:B$557,1,0)</f>
        <v>#N/A</v>
      </c>
      <c r="C4065" t="s">
        <v>19449</v>
      </c>
      <c r="D4065" t="s">
        <v>38</v>
      </c>
      <c r="E4065" t="s">
        <v>88</v>
      </c>
      <c r="F4065" t="s">
        <v>8284</v>
      </c>
      <c r="G4065" t="s">
        <v>8285</v>
      </c>
      <c r="H4065" t="s">
        <v>91</v>
      </c>
      <c r="I4065" t="s">
        <v>5848</v>
      </c>
      <c r="J4065">
        <v>1</v>
      </c>
      <c r="K4065" t="s">
        <v>484</v>
      </c>
      <c r="L4065">
        <v>1</v>
      </c>
      <c r="M4065" t="s">
        <v>414</v>
      </c>
      <c r="N4065" t="s">
        <v>159</v>
      </c>
      <c r="O4065" t="s">
        <v>1366</v>
      </c>
      <c r="P4065" t="s">
        <v>5849</v>
      </c>
      <c r="Q4065" t="s">
        <v>5850</v>
      </c>
      <c r="R4065" t="s">
        <v>117</v>
      </c>
      <c r="S4065" t="s">
        <v>163</v>
      </c>
      <c r="T4065" t="s">
        <v>19450</v>
      </c>
      <c r="U4065" t="s">
        <v>19451</v>
      </c>
      <c r="V4065" s="41">
        <v>41799</v>
      </c>
      <c r="W4065" s="41">
        <v>33996</v>
      </c>
      <c r="X4065">
        <v>0</v>
      </c>
      <c r="Z4065" t="s">
        <v>102</v>
      </c>
      <c r="AA4065">
        <v>1</v>
      </c>
      <c r="AB4065" t="s">
        <v>103</v>
      </c>
      <c r="AC4065" t="s">
        <v>104</v>
      </c>
      <c r="AD4065">
        <v>1</v>
      </c>
      <c r="AE4065" t="s">
        <v>105</v>
      </c>
      <c r="AG4065" t="s">
        <v>121</v>
      </c>
      <c r="AJ4065" t="s">
        <v>19452</v>
      </c>
      <c r="AK4065" t="s">
        <v>19453</v>
      </c>
    </row>
    <row r="4066" spans="1:37" hidden="1" x14ac:dyDescent="0.25">
      <c r="A4066" t="s">
        <v>19454</v>
      </c>
      <c r="B4066" t="e">
        <f>VLOOKUP(A4066,[2]mp_ALL!B$1:B$557,1,0)</f>
        <v>#N/A</v>
      </c>
      <c r="C4066" t="s">
        <v>19455</v>
      </c>
      <c r="D4066" t="s">
        <v>38</v>
      </c>
      <c r="E4066" t="s">
        <v>88</v>
      </c>
      <c r="F4066" t="s">
        <v>8284</v>
      </c>
      <c r="G4066" t="s">
        <v>8285</v>
      </c>
      <c r="H4066" t="s">
        <v>91</v>
      </c>
      <c r="I4066" t="s">
        <v>9199</v>
      </c>
      <c r="J4066">
        <v>1</v>
      </c>
      <c r="K4066" t="s">
        <v>232</v>
      </c>
      <c r="L4066">
        <v>1</v>
      </c>
      <c r="M4066" t="s">
        <v>233</v>
      </c>
      <c r="N4066" t="s">
        <v>955</v>
      </c>
      <c r="P4066" t="s">
        <v>999</v>
      </c>
      <c r="R4066" t="s">
        <v>117</v>
      </c>
      <c r="S4066" t="s">
        <v>163</v>
      </c>
      <c r="T4066" t="s">
        <v>19456</v>
      </c>
      <c r="U4066" t="s">
        <v>19457</v>
      </c>
      <c r="V4066" s="41">
        <v>41799</v>
      </c>
      <c r="W4066" s="41">
        <v>34758</v>
      </c>
      <c r="X4066">
        <v>1</v>
      </c>
      <c r="Y4066">
        <v>0</v>
      </c>
      <c r="Z4066" t="s">
        <v>102</v>
      </c>
      <c r="AA4066">
        <v>1</v>
      </c>
      <c r="AB4066" t="s">
        <v>103</v>
      </c>
      <c r="AC4066" t="s">
        <v>104</v>
      </c>
      <c r="AD4066">
        <v>1</v>
      </c>
      <c r="AE4066" t="s">
        <v>105</v>
      </c>
      <c r="AG4066" t="s">
        <v>121</v>
      </c>
      <c r="AJ4066" t="s">
        <v>2081</v>
      </c>
      <c r="AK4066" t="s">
        <v>19458</v>
      </c>
    </row>
    <row r="4067" spans="1:37" hidden="1" x14ac:dyDescent="0.25">
      <c r="A4067" t="s">
        <v>19459</v>
      </c>
      <c r="B4067" t="e">
        <f>VLOOKUP(A4067,[2]mp_ALL!B$1:B$557,1,0)</f>
        <v>#N/A</v>
      </c>
      <c r="C4067" t="s">
        <v>19460</v>
      </c>
      <c r="D4067" t="s">
        <v>38</v>
      </c>
      <c r="E4067" t="s">
        <v>88</v>
      </c>
      <c r="F4067" t="s">
        <v>8284</v>
      </c>
      <c r="G4067" t="s">
        <v>8285</v>
      </c>
      <c r="H4067" t="s">
        <v>91</v>
      </c>
      <c r="I4067" t="s">
        <v>8409</v>
      </c>
      <c r="J4067">
        <v>1</v>
      </c>
      <c r="K4067" t="s">
        <v>954</v>
      </c>
      <c r="L4067">
        <v>1</v>
      </c>
      <c r="M4067" t="s">
        <v>233</v>
      </c>
      <c r="N4067" t="s">
        <v>955</v>
      </c>
      <c r="O4067" t="s">
        <v>956</v>
      </c>
      <c r="P4067" t="s">
        <v>8410</v>
      </c>
      <c r="Q4067" t="s">
        <v>8411</v>
      </c>
      <c r="R4067" t="s">
        <v>117</v>
      </c>
      <c r="S4067" t="s">
        <v>163</v>
      </c>
      <c r="T4067" t="s">
        <v>19461</v>
      </c>
      <c r="U4067" t="s">
        <v>19462</v>
      </c>
      <c r="V4067" s="41">
        <v>41799</v>
      </c>
      <c r="W4067" s="41">
        <v>34110</v>
      </c>
      <c r="X4067">
        <v>1</v>
      </c>
      <c r="Y4067">
        <v>0</v>
      </c>
      <c r="Z4067" t="s">
        <v>102</v>
      </c>
      <c r="AA4067">
        <v>1</v>
      </c>
      <c r="AB4067" t="s">
        <v>103</v>
      </c>
      <c r="AC4067" t="s">
        <v>104</v>
      </c>
      <c r="AD4067">
        <v>1</v>
      </c>
      <c r="AE4067" t="s">
        <v>105</v>
      </c>
      <c r="AG4067" t="s">
        <v>121</v>
      </c>
      <c r="AJ4067" t="s">
        <v>107</v>
      </c>
      <c r="AK4067" t="s">
        <v>19463</v>
      </c>
    </row>
    <row r="4068" spans="1:37" hidden="1" x14ac:dyDescent="0.25">
      <c r="A4068" t="s">
        <v>19464</v>
      </c>
      <c r="B4068" t="e">
        <f>VLOOKUP(A4068,[2]mp_ALL!B$1:B$557,1,0)</f>
        <v>#N/A</v>
      </c>
      <c r="C4068" t="s">
        <v>19465</v>
      </c>
      <c r="D4068" t="s">
        <v>38</v>
      </c>
      <c r="E4068" t="s">
        <v>88</v>
      </c>
      <c r="F4068" t="s">
        <v>8284</v>
      </c>
      <c r="G4068" t="s">
        <v>8285</v>
      </c>
      <c r="H4068" t="s">
        <v>91</v>
      </c>
      <c r="I4068" t="s">
        <v>7152</v>
      </c>
      <c r="J4068">
        <v>1</v>
      </c>
      <c r="K4068" t="s">
        <v>232</v>
      </c>
      <c r="L4068">
        <v>0</v>
      </c>
      <c r="M4068" t="s">
        <v>233</v>
      </c>
      <c r="N4068" t="s">
        <v>234</v>
      </c>
      <c r="O4068" t="s">
        <v>984</v>
      </c>
      <c r="P4068" t="s">
        <v>5118</v>
      </c>
      <c r="Q4068" t="s">
        <v>7153</v>
      </c>
      <c r="R4068" t="s">
        <v>117</v>
      </c>
      <c r="S4068" t="s">
        <v>949</v>
      </c>
      <c r="T4068" t="s">
        <v>19466</v>
      </c>
      <c r="U4068" t="s">
        <v>19467</v>
      </c>
      <c r="V4068" s="41">
        <v>41799</v>
      </c>
      <c r="W4068" s="41">
        <v>34624</v>
      </c>
      <c r="X4068">
        <v>1</v>
      </c>
      <c r="Y4068">
        <v>1</v>
      </c>
      <c r="Z4068" t="s">
        <v>102</v>
      </c>
      <c r="AA4068">
        <v>1</v>
      </c>
      <c r="AB4068" t="s">
        <v>103</v>
      </c>
      <c r="AC4068" t="s">
        <v>104</v>
      </c>
      <c r="AD4068">
        <v>1</v>
      </c>
      <c r="AE4068" t="s">
        <v>120</v>
      </c>
      <c r="AG4068" t="s">
        <v>121</v>
      </c>
      <c r="AJ4068" t="s">
        <v>299</v>
      </c>
      <c r="AK4068" t="s">
        <v>19468</v>
      </c>
    </row>
    <row r="4069" spans="1:37" hidden="1" x14ac:dyDescent="0.25">
      <c r="A4069" t="s">
        <v>19469</v>
      </c>
      <c r="B4069" t="e">
        <f>VLOOKUP(A4069,[2]mp_ALL!B$1:B$557,1,0)</f>
        <v>#N/A</v>
      </c>
      <c r="C4069" t="s">
        <v>19470</v>
      </c>
      <c r="D4069" t="s">
        <v>38</v>
      </c>
      <c r="E4069" t="s">
        <v>88</v>
      </c>
      <c r="F4069" t="s">
        <v>8284</v>
      </c>
      <c r="G4069" t="s">
        <v>8285</v>
      </c>
      <c r="H4069" t="s">
        <v>91</v>
      </c>
      <c r="I4069" t="s">
        <v>888</v>
      </c>
      <c r="J4069">
        <v>1</v>
      </c>
      <c r="K4069" t="s">
        <v>404</v>
      </c>
      <c r="L4069">
        <v>1</v>
      </c>
      <c r="M4069" t="s">
        <v>113</v>
      </c>
      <c r="N4069" t="s">
        <v>195</v>
      </c>
      <c r="O4069" t="s">
        <v>889</v>
      </c>
      <c r="P4069" t="s">
        <v>890</v>
      </c>
      <c r="Q4069" t="s">
        <v>891</v>
      </c>
      <c r="R4069" t="s">
        <v>117</v>
      </c>
      <c r="S4069" t="s">
        <v>199</v>
      </c>
      <c r="T4069" t="s">
        <v>19471</v>
      </c>
      <c r="U4069" t="s">
        <v>19472</v>
      </c>
      <c r="V4069" s="41">
        <v>41799</v>
      </c>
      <c r="W4069" s="41">
        <v>34675</v>
      </c>
      <c r="X4069">
        <v>1</v>
      </c>
      <c r="Y4069">
        <v>1</v>
      </c>
      <c r="Z4069" t="s">
        <v>102</v>
      </c>
      <c r="AA4069">
        <v>1</v>
      </c>
      <c r="AB4069" t="s">
        <v>103</v>
      </c>
      <c r="AC4069" t="s">
        <v>104</v>
      </c>
      <c r="AD4069">
        <v>1</v>
      </c>
      <c r="AE4069" t="s">
        <v>105</v>
      </c>
      <c r="AG4069" t="s">
        <v>121</v>
      </c>
      <c r="AJ4069" t="s">
        <v>17772</v>
      </c>
      <c r="AK4069" t="s">
        <v>19473</v>
      </c>
    </row>
    <row r="4070" spans="1:37" hidden="1" x14ac:dyDescent="0.25">
      <c r="A4070" t="s">
        <v>19474</v>
      </c>
      <c r="B4070" t="e">
        <f>VLOOKUP(A4070,[2]mp_ALL!B$1:B$557,1,0)</f>
        <v>#N/A</v>
      </c>
      <c r="C4070" t="s">
        <v>19475</v>
      </c>
      <c r="D4070" t="s">
        <v>38</v>
      </c>
      <c r="E4070" t="s">
        <v>88</v>
      </c>
      <c r="F4070" t="s">
        <v>8284</v>
      </c>
      <c r="G4070" t="s">
        <v>8285</v>
      </c>
      <c r="H4070" t="s">
        <v>91</v>
      </c>
      <c r="I4070" t="s">
        <v>7972</v>
      </c>
      <c r="J4070">
        <v>1</v>
      </c>
      <c r="K4070" t="s">
        <v>484</v>
      </c>
      <c r="L4070">
        <v>1</v>
      </c>
      <c r="M4070" t="s">
        <v>414</v>
      </c>
      <c r="N4070" t="s">
        <v>159</v>
      </c>
      <c r="O4070" t="s">
        <v>1366</v>
      </c>
      <c r="P4070" t="s">
        <v>1367</v>
      </c>
      <c r="Q4070" t="s">
        <v>7973</v>
      </c>
      <c r="R4070" t="s">
        <v>117</v>
      </c>
      <c r="S4070" t="s">
        <v>163</v>
      </c>
      <c r="T4070" t="s">
        <v>19476</v>
      </c>
      <c r="U4070" t="s">
        <v>19477</v>
      </c>
      <c r="V4070" s="41">
        <v>41799</v>
      </c>
      <c r="W4070" s="41">
        <v>34132</v>
      </c>
      <c r="X4070">
        <v>1</v>
      </c>
      <c r="Y4070">
        <v>1</v>
      </c>
      <c r="Z4070" t="s">
        <v>102</v>
      </c>
      <c r="AA4070">
        <v>1</v>
      </c>
      <c r="AB4070" t="s">
        <v>103</v>
      </c>
      <c r="AC4070" t="s">
        <v>104</v>
      </c>
      <c r="AD4070">
        <v>1</v>
      </c>
      <c r="AE4070" t="s">
        <v>105</v>
      </c>
      <c r="AG4070" t="s">
        <v>121</v>
      </c>
      <c r="AJ4070" t="s">
        <v>1705</v>
      </c>
      <c r="AK4070" t="s">
        <v>19478</v>
      </c>
    </row>
    <row r="4071" spans="1:37" hidden="1" x14ac:dyDescent="0.25">
      <c r="A4071" t="s">
        <v>19479</v>
      </c>
      <c r="B4071" t="e">
        <f>VLOOKUP(A4071,[2]mp_ALL!B$1:B$557,1,0)</f>
        <v>#N/A</v>
      </c>
      <c r="C4071" t="s">
        <v>19480</v>
      </c>
      <c r="D4071" t="s">
        <v>37</v>
      </c>
      <c r="E4071" t="s">
        <v>88</v>
      </c>
      <c r="F4071" t="s">
        <v>8284</v>
      </c>
      <c r="G4071" t="s">
        <v>8285</v>
      </c>
      <c r="H4071" t="s">
        <v>91</v>
      </c>
      <c r="I4071" t="s">
        <v>3019</v>
      </c>
      <c r="J4071">
        <v>1</v>
      </c>
      <c r="K4071" t="s">
        <v>1663</v>
      </c>
      <c r="L4071">
        <v>1</v>
      </c>
      <c r="M4071" t="s">
        <v>143</v>
      </c>
      <c r="N4071" t="s">
        <v>144</v>
      </c>
      <c r="O4071" t="s">
        <v>1651</v>
      </c>
      <c r="P4071" t="s">
        <v>3020</v>
      </c>
      <c r="Q4071" t="s">
        <v>3021</v>
      </c>
      <c r="R4071" t="s">
        <v>147</v>
      </c>
      <c r="S4071" t="s">
        <v>148</v>
      </c>
      <c r="T4071" t="s">
        <v>19481</v>
      </c>
      <c r="U4071" t="s">
        <v>8367</v>
      </c>
      <c r="V4071" s="41">
        <v>41799</v>
      </c>
      <c r="W4071" s="41">
        <v>34874</v>
      </c>
      <c r="X4071">
        <v>1</v>
      </c>
      <c r="Y4071">
        <v>1</v>
      </c>
      <c r="Z4071" t="s">
        <v>102</v>
      </c>
      <c r="AA4071">
        <v>1</v>
      </c>
      <c r="AB4071" t="s">
        <v>103</v>
      </c>
      <c r="AC4071" t="s">
        <v>104</v>
      </c>
      <c r="AD4071">
        <v>1</v>
      </c>
      <c r="AE4071" t="s">
        <v>105</v>
      </c>
      <c r="AG4071" t="s">
        <v>148</v>
      </c>
      <c r="AJ4071" t="s">
        <v>474</v>
      </c>
      <c r="AK4071" t="s">
        <v>19482</v>
      </c>
    </row>
    <row r="4072" spans="1:37" hidden="1" x14ac:dyDescent="0.25">
      <c r="A4072" t="s">
        <v>19483</v>
      </c>
      <c r="B4072" t="e">
        <f>VLOOKUP(A4072,[2]mp_ALL!B$1:B$557,1,0)</f>
        <v>#N/A</v>
      </c>
      <c r="C4072" t="s">
        <v>19484</v>
      </c>
      <c r="D4072" t="s">
        <v>38</v>
      </c>
      <c r="E4072" t="s">
        <v>88</v>
      </c>
      <c r="F4072" t="s">
        <v>8284</v>
      </c>
      <c r="G4072" t="s">
        <v>8285</v>
      </c>
      <c r="H4072" t="s">
        <v>91</v>
      </c>
      <c r="I4072" t="s">
        <v>3570</v>
      </c>
      <c r="J4072">
        <v>1</v>
      </c>
      <c r="K4072" t="s">
        <v>721</v>
      </c>
      <c r="L4072">
        <v>1</v>
      </c>
      <c r="M4072" t="s">
        <v>414</v>
      </c>
      <c r="N4072" t="s">
        <v>159</v>
      </c>
      <c r="O4072" t="s">
        <v>722</v>
      </c>
      <c r="P4072" t="s">
        <v>1352</v>
      </c>
      <c r="Q4072" t="s">
        <v>3571</v>
      </c>
      <c r="R4072" t="s">
        <v>117</v>
      </c>
      <c r="S4072" t="s">
        <v>163</v>
      </c>
      <c r="T4072" t="s">
        <v>19485</v>
      </c>
      <c r="U4072" t="s">
        <v>19486</v>
      </c>
      <c r="V4072" s="41">
        <v>41799</v>
      </c>
      <c r="W4072" s="41">
        <v>34264</v>
      </c>
      <c r="X4072">
        <v>1</v>
      </c>
      <c r="Y4072">
        <v>1</v>
      </c>
      <c r="Z4072" t="s">
        <v>102</v>
      </c>
      <c r="AA4072">
        <v>1</v>
      </c>
      <c r="AB4072" t="s">
        <v>103</v>
      </c>
      <c r="AC4072" t="s">
        <v>104</v>
      </c>
      <c r="AD4072">
        <v>1</v>
      </c>
      <c r="AE4072" t="s">
        <v>105</v>
      </c>
      <c r="AG4072" t="s">
        <v>121</v>
      </c>
      <c r="AJ4072" t="s">
        <v>299</v>
      </c>
      <c r="AK4072" t="s">
        <v>19487</v>
      </c>
    </row>
    <row r="4073" spans="1:37" hidden="1" x14ac:dyDescent="0.25">
      <c r="A4073" t="s">
        <v>19488</v>
      </c>
      <c r="B4073" t="e">
        <f>VLOOKUP(A4073,[2]mp_ALL!B$1:B$557,1,0)</f>
        <v>#N/A</v>
      </c>
      <c r="C4073" t="s">
        <v>19489</v>
      </c>
      <c r="D4073" t="s">
        <v>38</v>
      </c>
      <c r="E4073" t="s">
        <v>88</v>
      </c>
      <c r="F4073" t="s">
        <v>8284</v>
      </c>
      <c r="G4073" t="s">
        <v>8285</v>
      </c>
      <c r="H4073" t="s">
        <v>91</v>
      </c>
      <c r="I4073" t="s">
        <v>4206</v>
      </c>
      <c r="J4073">
        <v>1</v>
      </c>
      <c r="K4073" t="s">
        <v>721</v>
      </c>
      <c r="L4073">
        <v>1</v>
      </c>
      <c r="M4073" t="s">
        <v>414</v>
      </c>
      <c r="N4073" t="s">
        <v>159</v>
      </c>
      <c r="O4073" t="s">
        <v>1311</v>
      </c>
      <c r="P4073" t="s">
        <v>1312</v>
      </c>
      <c r="Q4073" t="s">
        <v>4207</v>
      </c>
      <c r="R4073" t="s">
        <v>117</v>
      </c>
      <c r="S4073" t="s">
        <v>163</v>
      </c>
      <c r="T4073" t="s">
        <v>19490</v>
      </c>
      <c r="U4073" t="s">
        <v>19491</v>
      </c>
      <c r="V4073" s="41">
        <v>41799</v>
      </c>
      <c r="W4073" s="41">
        <v>34198</v>
      </c>
      <c r="X4073">
        <v>1</v>
      </c>
      <c r="Y4073">
        <v>1</v>
      </c>
      <c r="Z4073" t="s">
        <v>102</v>
      </c>
      <c r="AA4073">
        <v>1</v>
      </c>
      <c r="AB4073" t="s">
        <v>103</v>
      </c>
      <c r="AC4073" t="s">
        <v>104</v>
      </c>
      <c r="AD4073">
        <v>1</v>
      </c>
      <c r="AE4073" t="s">
        <v>105</v>
      </c>
      <c r="AG4073" t="s">
        <v>121</v>
      </c>
      <c r="AJ4073" t="s">
        <v>299</v>
      </c>
      <c r="AK4073" t="s">
        <v>19492</v>
      </c>
    </row>
    <row r="4074" spans="1:37" hidden="1" x14ac:dyDescent="0.25">
      <c r="A4074" t="s">
        <v>19493</v>
      </c>
      <c r="B4074" t="e">
        <f>VLOOKUP(A4074,[2]mp_ALL!B$1:B$557,1,0)</f>
        <v>#N/A</v>
      </c>
      <c r="C4074" t="s">
        <v>19494</v>
      </c>
      <c r="D4074" t="s">
        <v>38</v>
      </c>
      <c r="E4074" t="s">
        <v>88</v>
      </c>
      <c r="F4074" t="s">
        <v>8284</v>
      </c>
      <c r="G4074" t="s">
        <v>8285</v>
      </c>
      <c r="H4074" t="s">
        <v>91</v>
      </c>
      <c r="I4074" t="s">
        <v>4200</v>
      </c>
      <c r="J4074">
        <v>1</v>
      </c>
      <c r="K4074" t="s">
        <v>954</v>
      </c>
      <c r="L4074">
        <v>0</v>
      </c>
      <c r="M4074" t="s">
        <v>233</v>
      </c>
      <c r="N4074" t="s">
        <v>955</v>
      </c>
      <c r="O4074" t="s">
        <v>1156</v>
      </c>
      <c r="P4074" t="s">
        <v>4201</v>
      </c>
      <c r="Q4074" t="s">
        <v>4202</v>
      </c>
      <c r="R4074" t="s">
        <v>117</v>
      </c>
      <c r="S4074" t="s">
        <v>163</v>
      </c>
      <c r="T4074" t="s">
        <v>19495</v>
      </c>
      <c r="U4074" t="s">
        <v>19496</v>
      </c>
      <c r="V4074" s="41">
        <v>41799</v>
      </c>
      <c r="W4074" s="41">
        <v>33786</v>
      </c>
      <c r="X4074">
        <v>1</v>
      </c>
      <c r="Y4074">
        <v>0</v>
      </c>
      <c r="Z4074" t="s">
        <v>102</v>
      </c>
      <c r="AA4074">
        <v>1</v>
      </c>
      <c r="AB4074" t="s">
        <v>103</v>
      </c>
      <c r="AC4074" t="s">
        <v>104</v>
      </c>
      <c r="AD4074">
        <v>1</v>
      </c>
      <c r="AE4074" t="s">
        <v>120</v>
      </c>
      <c r="AG4074" t="s">
        <v>121</v>
      </c>
      <c r="AJ4074" t="s">
        <v>3422</v>
      </c>
      <c r="AK4074" t="s">
        <v>19497</v>
      </c>
    </row>
    <row r="4075" spans="1:37" hidden="1" x14ac:dyDescent="0.25">
      <c r="A4075" t="s">
        <v>19498</v>
      </c>
      <c r="B4075" t="e">
        <f>VLOOKUP(A4075,[2]mp_ALL!B$1:B$557,1,0)</f>
        <v>#N/A</v>
      </c>
      <c r="C4075" t="s">
        <v>19499</v>
      </c>
      <c r="D4075" t="s">
        <v>38</v>
      </c>
      <c r="E4075" t="s">
        <v>88</v>
      </c>
      <c r="F4075" t="s">
        <v>8284</v>
      </c>
      <c r="G4075" t="s">
        <v>8285</v>
      </c>
      <c r="H4075" t="s">
        <v>91</v>
      </c>
      <c r="I4075" t="s">
        <v>7925</v>
      </c>
      <c r="J4075">
        <v>1</v>
      </c>
      <c r="K4075" t="s">
        <v>232</v>
      </c>
      <c r="L4075">
        <v>0</v>
      </c>
      <c r="M4075" t="s">
        <v>233</v>
      </c>
      <c r="N4075" t="s">
        <v>955</v>
      </c>
      <c r="O4075" t="s">
        <v>1156</v>
      </c>
      <c r="P4075" t="s">
        <v>7926</v>
      </c>
      <c r="Q4075" t="s">
        <v>7927</v>
      </c>
      <c r="R4075" t="s">
        <v>117</v>
      </c>
      <c r="S4075" t="s">
        <v>163</v>
      </c>
      <c r="T4075" t="s">
        <v>19500</v>
      </c>
      <c r="U4075" t="s">
        <v>19501</v>
      </c>
      <c r="V4075" s="41">
        <v>41799</v>
      </c>
      <c r="W4075" s="41">
        <v>34112</v>
      </c>
      <c r="X4075">
        <v>1</v>
      </c>
      <c r="Y4075">
        <v>0</v>
      </c>
      <c r="Z4075" t="s">
        <v>102</v>
      </c>
      <c r="AA4075">
        <v>1</v>
      </c>
      <c r="AB4075" t="s">
        <v>103</v>
      </c>
      <c r="AC4075" t="s">
        <v>104</v>
      </c>
      <c r="AD4075">
        <v>1</v>
      </c>
      <c r="AE4075" t="s">
        <v>120</v>
      </c>
      <c r="AG4075" t="s">
        <v>121</v>
      </c>
      <c r="AJ4075" t="s">
        <v>2166</v>
      </c>
      <c r="AK4075" t="s">
        <v>19502</v>
      </c>
    </row>
    <row r="4076" spans="1:37" hidden="1" x14ac:dyDescent="0.25">
      <c r="A4076" t="s">
        <v>19503</v>
      </c>
      <c r="B4076" t="e">
        <f>VLOOKUP(A4076,[2]mp_ALL!B$1:B$557,1,0)</f>
        <v>#N/A</v>
      </c>
      <c r="C4076" t="s">
        <v>19504</v>
      </c>
      <c r="D4076" t="s">
        <v>38</v>
      </c>
      <c r="E4076" t="s">
        <v>88</v>
      </c>
      <c r="F4076" t="s">
        <v>8284</v>
      </c>
      <c r="G4076" t="s">
        <v>8285</v>
      </c>
      <c r="H4076" t="s">
        <v>91</v>
      </c>
      <c r="I4076" t="s">
        <v>9437</v>
      </c>
      <c r="J4076">
        <v>1</v>
      </c>
      <c r="K4076" t="s">
        <v>1115</v>
      </c>
      <c r="L4076">
        <v>1</v>
      </c>
      <c r="M4076" t="s">
        <v>435</v>
      </c>
      <c r="N4076" t="s">
        <v>505</v>
      </c>
      <c r="O4076" t="s">
        <v>1116</v>
      </c>
      <c r="P4076" t="s">
        <v>1522</v>
      </c>
      <c r="Q4076" t="s">
        <v>9438</v>
      </c>
      <c r="R4076" t="s">
        <v>117</v>
      </c>
      <c r="S4076" t="s">
        <v>148</v>
      </c>
      <c r="T4076" t="s">
        <v>19505</v>
      </c>
      <c r="U4076" t="s">
        <v>19506</v>
      </c>
      <c r="V4076" s="41">
        <v>41799</v>
      </c>
      <c r="W4076" s="41">
        <v>33999</v>
      </c>
      <c r="X4076">
        <v>1</v>
      </c>
      <c r="Y4076">
        <v>1</v>
      </c>
      <c r="Z4076" t="s">
        <v>102</v>
      </c>
      <c r="AA4076">
        <v>1</v>
      </c>
      <c r="AB4076" t="s">
        <v>103</v>
      </c>
      <c r="AC4076" t="s">
        <v>104</v>
      </c>
      <c r="AD4076">
        <v>1</v>
      </c>
      <c r="AE4076" t="s">
        <v>105</v>
      </c>
      <c r="AG4076" t="s">
        <v>148</v>
      </c>
      <c r="AJ4076" t="s">
        <v>271</v>
      </c>
      <c r="AK4076" t="s">
        <v>19507</v>
      </c>
    </row>
    <row r="4077" spans="1:37" hidden="1" x14ac:dyDescent="0.25">
      <c r="A4077" t="s">
        <v>19508</v>
      </c>
      <c r="B4077" t="e">
        <f>VLOOKUP(A4077,[2]mp_ALL!B$1:B$557,1,0)</f>
        <v>#N/A</v>
      </c>
      <c r="C4077" t="s">
        <v>19509</v>
      </c>
      <c r="D4077" t="s">
        <v>38</v>
      </c>
      <c r="E4077" t="s">
        <v>88</v>
      </c>
      <c r="F4077" t="s">
        <v>8284</v>
      </c>
      <c r="G4077" t="s">
        <v>8285</v>
      </c>
      <c r="H4077" t="s">
        <v>91</v>
      </c>
      <c r="I4077" t="s">
        <v>1836</v>
      </c>
      <c r="J4077">
        <v>1</v>
      </c>
      <c r="K4077" t="s">
        <v>721</v>
      </c>
      <c r="L4077">
        <v>1</v>
      </c>
      <c r="M4077" t="s">
        <v>414</v>
      </c>
      <c r="N4077" t="s">
        <v>159</v>
      </c>
      <c r="O4077" t="s">
        <v>722</v>
      </c>
      <c r="P4077" t="s">
        <v>723</v>
      </c>
      <c r="Q4077" t="s">
        <v>1837</v>
      </c>
      <c r="R4077" t="s">
        <v>117</v>
      </c>
      <c r="S4077" t="s">
        <v>163</v>
      </c>
      <c r="T4077" t="s">
        <v>19510</v>
      </c>
      <c r="U4077" t="s">
        <v>5855</v>
      </c>
      <c r="V4077" s="41">
        <v>41799</v>
      </c>
      <c r="W4077" s="41">
        <v>34124</v>
      </c>
      <c r="X4077">
        <v>1</v>
      </c>
      <c r="Y4077">
        <v>0</v>
      </c>
      <c r="Z4077" t="s">
        <v>102</v>
      </c>
      <c r="AA4077">
        <v>1</v>
      </c>
      <c r="AB4077" t="s">
        <v>103</v>
      </c>
      <c r="AC4077" t="s">
        <v>104</v>
      </c>
      <c r="AD4077">
        <v>1</v>
      </c>
      <c r="AE4077" t="s">
        <v>105</v>
      </c>
      <c r="AG4077" t="s">
        <v>121</v>
      </c>
      <c r="AJ4077" t="s">
        <v>107</v>
      </c>
      <c r="AK4077" t="s">
        <v>19511</v>
      </c>
    </row>
    <row r="4078" spans="1:37" hidden="1" x14ac:dyDescent="0.25">
      <c r="A4078" t="s">
        <v>19512</v>
      </c>
      <c r="B4078" t="e">
        <f>VLOOKUP(A4078,[2]mp_ALL!B$1:B$557,1,0)</f>
        <v>#N/A</v>
      </c>
      <c r="C4078" t="s">
        <v>19513</v>
      </c>
      <c r="D4078" t="s">
        <v>38</v>
      </c>
      <c r="E4078" t="s">
        <v>88</v>
      </c>
      <c r="F4078" t="s">
        <v>8284</v>
      </c>
      <c r="G4078" t="s">
        <v>8285</v>
      </c>
      <c r="H4078" t="s">
        <v>91</v>
      </c>
      <c r="I4078" t="s">
        <v>2833</v>
      </c>
      <c r="J4078">
        <v>1</v>
      </c>
      <c r="K4078" t="s">
        <v>425</v>
      </c>
      <c r="L4078">
        <v>1</v>
      </c>
      <c r="M4078" t="s">
        <v>113</v>
      </c>
      <c r="N4078" t="s">
        <v>195</v>
      </c>
      <c r="O4078" t="s">
        <v>881</v>
      </c>
      <c r="P4078" t="s">
        <v>2834</v>
      </c>
      <c r="Q4078" t="s">
        <v>2835</v>
      </c>
      <c r="R4078" t="s">
        <v>117</v>
      </c>
      <c r="S4078" t="s">
        <v>199</v>
      </c>
      <c r="T4078" t="s">
        <v>19514</v>
      </c>
      <c r="U4078" t="s">
        <v>19515</v>
      </c>
      <c r="V4078" s="41">
        <v>41799</v>
      </c>
      <c r="W4078" s="41">
        <v>33947</v>
      </c>
      <c r="X4078">
        <v>1</v>
      </c>
      <c r="Y4078">
        <v>1</v>
      </c>
      <c r="Z4078" t="s">
        <v>102</v>
      </c>
      <c r="AA4078">
        <v>1</v>
      </c>
      <c r="AB4078" t="s">
        <v>103</v>
      </c>
      <c r="AC4078" t="s">
        <v>104</v>
      </c>
      <c r="AD4078">
        <v>1</v>
      </c>
      <c r="AE4078" t="s">
        <v>105</v>
      </c>
      <c r="AG4078" t="s">
        <v>121</v>
      </c>
      <c r="AJ4078" t="s">
        <v>421</v>
      </c>
      <c r="AK4078" t="s">
        <v>19516</v>
      </c>
    </row>
    <row r="4079" spans="1:37" hidden="1" x14ac:dyDescent="0.25">
      <c r="A4079" t="s">
        <v>19517</v>
      </c>
      <c r="B4079" t="e">
        <f>VLOOKUP(A4079,[2]mp_ALL!B$1:B$557,1,0)</f>
        <v>#N/A</v>
      </c>
      <c r="C4079" t="s">
        <v>19518</v>
      </c>
      <c r="D4079" t="s">
        <v>38</v>
      </c>
      <c r="E4079" t="s">
        <v>88</v>
      </c>
      <c r="F4079" t="s">
        <v>8284</v>
      </c>
      <c r="G4079" t="s">
        <v>8285</v>
      </c>
      <c r="H4079" t="s">
        <v>91</v>
      </c>
      <c r="I4079" t="s">
        <v>5925</v>
      </c>
      <c r="J4079">
        <v>1</v>
      </c>
      <c r="K4079" t="s">
        <v>394</v>
      </c>
      <c r="L4079">
        <v>1</v>
      </c>
      <c r="M4079" t="s">
        <v>113</v>
      </c>
      <c r="N4079" t="s">
        <v>195</v>
      </c>
      <c r="O4079" t="s">
        <v>654</v>
      </c>
      <c r="P4079" t="s">
        <v>4370</v>
      </c>
      <c r="Q4079" t="s">
        <v>5926</v>
      </c>
      <c r="R4079" t="s">
        <v>117</v>
      </c>
      <c r="S4079" t="s">
        <v>199</v>
      </c>
      <c r="T4079" t="s">
        <v>19519</v>
      </c>
      <c r="U4079" t="s">
        <v>19520</v>
      </c>
      <c r="V4079" s="41">
        <v>41799</v>
      </c>
      <c r="W4079" s="41">
        <v>34099</v>
      </c>
      <c r="X4079">
        <v>1</v>
      </c>
      <c r="Y4079">
        <v>0</v>
      </c>
      <c r="Z4079" t="s">
        <v>102</v>
      </c>
      <c r="AA4079">
        <v>1</v>
      </c>
      <c r="AB4079" t="s">
        <v>103</v>
      </c>
      <c r="AC4079" t="s">
        <v>104</v>
      </c>
      <c r="AD4079">
        <v>1</v>
      </c>
      <c r="AE4079" t="s">
        <v>138</v>
      </c>
      <c r="AG4079" t="s">
        <v>121</v>
      </c>
      <c r="AJ4079" t="s">
        <v>5918</v>
      </c>
      <c r="AK4079" t="s">
        <v>19521</v>
      </c>
    </row>
    <row r="4080" spans="1:37" hidden="1" x14ac:dyDescent="0.25">
      <c r="A4080" t="s">
        <v>19522</v>
      </c>
      <c r="B4080" t="e">
        <f>VLOOKUP(A4080,[2]mp_ALL!B$1:B$557,1,0)</f>
        <v>#N/A</v>
      </c>
      <c r="C4080" t="s">
        <v>19523</v>
      </c>
      <c r="D4080" t="s">
        <v>38</v>
      </c>
      <c r="E4080" t="s">
        <v>88</v>
      </c>
      <c r="F4080" t="s">
        <v>8284</v>
      </c>
      <c r="G4080" t="s">
        <v>8285</v>
      </c>
      <c r="H4080" t="s">
        <v>91</v>
      </c>
      <c r="I4080" t="s">
        <v>10497</v>
      </c>
      <c r="J4080">
        <v>1</v>
      </c>
      <c r="K4080" t="s">
        <v>983</v>
      </c>
      <c r="L4080">
        <v>1</v>
      </c>
      <c r="M4080" t="s">
        <v>233</v>
      </c>
      <c r="N4080" t="s">
        <v>234</v>
      </c>
      <c r="O4080" t="s">
        <v>984</v>
      </c>
      <c r="P4080" t="s">
        <v>3493</v>
      </c>
      <c r="Q4080" t="s">
        <v>10498</v>
      </c>
      <c r="R4080" t="s">
        <v>117</v>
      </c>
      <c r="S4080" t="s">
        <v>949</v>
      </c>
      <c r="T4080" t="s">
        <v>19524</v>
      </c>
      <c r="U4080" t="s">
        <v>19525</v>
      </c>
      <c r="V4080" s="41">
        <v>41799</v>
      </c>
      <c r="W4080" s="41">
        <v>35032</v>
      </c>
      <c r="X4080">
        <v>0</v>
      </c>
      <c r="Z4080" t="s">
        <v>102</v>
      </c>
      <c r="AA4080">
        <v>1</v>
      </c>
      <c r="AB4080" t="s">
        <v>103</v>
      </c>
      <c r="AC4080" t="s">
        <v>104</v>
      </c>
      <c r="AD4080">
        <v>1</v>
      </c>
      <c r="AE4080" t="s">
        <v>105</v>
      </c>
      <c r="AG4080" t="s">
        <v>121</v>
      </c>
      <c r="AJ4080" t="s">
        <v>2166</v>
      </c>
      <c r="AK4080" t="s">
        <v>19526</v>
      </c>
    </row>
    <row r="4081" spans="1:37" hidden="1" x14ac:dyDescent="0.25">
      <c r="A4081" t="s">
        <v>19527</v>
      </c>
      <c r="B4081" t="e">
        <f>VLOOKUP(A4081,[2]mp_ALL!B$1:B$557,1,0)</f>
        <v>#N/A</v>
      </c>
      <c r="C4081" t="s">
        <v>19528</v>
      </c>
      <c r="D4081" t="s">
        <v>38</v>
      </c>
      <c r="E4081" t="s">
        <v>88</v>
      </c>
      <c r="F4081" t="s">
        <v>8284</v>
      </c>
      <c r="G4081" t="s">
        <v>8285</v>
      </c>
      <c r="H4081" t="s">
        <v>91</v>
      </c>
      <c r="I4081" t="s">
        <v>7836</v>
      </c>
      <c r="J4081">
        <v>1</v>
      </c>
      <c r="K4081" t="s">
        <v>232</v>
      </c>
      <c r="L4081">
        <v>1</v>
      </c>
      <c r="M4081" t="s">
        <v>233</v>
      </c>
      <c r="N4081" t="s">
        <v>955</v>
      </c>
      <c r="P4081" t="s">
        <v>1603</v>
      </c>
      <c r="Q4081" t="s">
        <v>7837</v>
      </c>
      <c r="R4081" t="s">
        <v>117</v>
      </c>
      <c r="S4081" t="s">
        <v>163</v>
      </c>
      <c r="T4081" t="s">
        <v>19529</v>
      </c>
      <c r="U4081" t="s">
        <v>19530</v>
      </c>
      <c r="V4081" s="41">
        <v>41799</v>
      </c>
      <c r="W4081" s="41">
        <v>34231</v>
      </c>
      <c r="X4081">
        <v>1</v>
      </c>
      <c r="Y4081">
        <v>0</v>
      </c>
      <c r="Z4081" t="s">
        <v>102</v>
      </c>
      <c r="AA4081">
        <v>1</v>
      </c>
      <c r="AB4081" t="s">
        <v>103</v>
      </c>
      <c r="AC4081" t="s">
        <v>104</v>
      </c>
      <c r="AD4081">
        <v>1</v>
      </c>
      <c r="AE4081" t="s">
        <v>105</v>
      </c>
      <c r="AG4081" t="s">
        <v>121</v>
      </c>
      <c r="AJ4081" t="s">
        <v>299</v>
      </c>
      <c r="AK4081" t="s">
        <v>19531</v>
      </c>
    </row>
    <row r="4082" spans="1:37" hidden="1" x14ac:dyDescent="0.25">
      <c r="A4082" t="s">
        <v>19532</v>
      </c>
      <c r="B4082" t="e">
        <f>VLOOKUP(A4082,[2]mp_ALL!B$1:B$557,1,0)</f>
        <v>#N/A</v>
      </c>
      <c r="C4082" t="s">
        <v>19533</v>
      </c>
      <c r="D4082" t="s">
        <v>38</v>
      </c>
      <c r="E4082" t="s">
        <v>88</v>
      </c>
      <c r="F4082" t="s">
        <v>8284</v>
      </c>
      <c r="G4082" t="s">
        <v>8285</v>
      </c>
      <c r="H4082" t="s">
        <v>91</v>
      </c>
      <c r="I4082" t="s">
        <v>5708</v>
      </c>
      <c r="J4082">
        <v>1</v>
      </c>
      <c r="K4082" t="s">
        <v>434</v>
      </c>
      <c r="L4082">
        <v>1</v>
      </c>
      <c r="M4082" t="s">
        <v>435</v>
      </c>
      <c r="N4082" t="s">
        <v>436</v>
      </c>
      <c r="O4082" t="s">
        <v>437</v>
      </c>
      <c r="P4082" t="s">
        <v>5709</v>
      </c>
      <c r="Q4082" t="s">
        <v>5710</v>
      </c>
      <c r="R4082" t="s">
        <v>117</v>
      </c>
      <c r="S4082" t="s">
        <v>148</v>
      </c>
      <c r="T4082" t="s">
        <v>19534</v>
      </c>
      <c r="U4082" t="s">
        <v>19535</v>
      </c>
      <c r="V4082" s="41">
        <v>41799</v>
      </c>
      <c r="W4082" s="41">
        <v>34237</v>
      </c>
      <c r="X4082">
        <v>1</v>
      </c>
      <c r="Y4082">
        <v>1</v>
      </c>
      <c r="Z4082" t="s">
        <v>102</v>
      </c>
      <c r="AA4082">
        <v>1</v>
      </c>
      <c r="AB4082" t="s">
        <v>103</v>
      </c>
      <c r="AC4082" t="s">
        <v>104</v>
      </c>
      <c r="AD4082">
        <v>1</v>
      </c>
      <c r="AE4082" t="s">
        <v>105</v>
      </c>
      <c r="AG4082" t="s">
        <v>148</v>
      </c>
      <c r="AJ4082" t="s">
        <v>271</v>
      </c>
      <c r="AK4082" t="s">
        <v>19536</v>
      </c>
    </row>
    <row r="4083" spans="1:37" hidden="1" x14ac:dyDescent="0.25">
      <c r="A4083" t="s">
        <v>19537</v>
      </c>
      <c r="B4083" t="e">
        <f>VLOOKUP(A4083,[2]mp_ALL!B$1:B$557,1,0)</f>
        <v>#N/A</v>
      </c>
      <c r="C4083" t="s">
        <v>19538</v>
      </c>
      <c r="D4083" t="s">
        <v>38</v>
      </c>
      <c r="E4083" t="s">
        <v>88</v>
      </c>
      <c r="F4083" t="s">
        <v>8284</v>
      </c>
      <c r="G4083" t="s">
        <v>8285</v>
      </c>
      <c r="H4083" t="s">
        <v>91</v>
      </c>
      <c r="I4083" t="s">
        <v>4200</v>
      </c>
      <c r="J4083">
        <v>1</v>
      </c>
      <c r="K4083" t="s">
        <v>954</v>
      </c>
      <c r="L4083">
        <v>0</v>
      </c>
      <c r="M4083" t="s">
        <v>233</v>
      </c>
      <c r="N4083" t="s">
        <v>955</v>
      </c>
      <c r="O4083" t="s">
        <v>1156</v>
      </c>
      <c r="P4083" t="s">
        <v>4201</v>
      </c>
      <c r="Q4083" t="s">
        <v>4202</v>
      </c>
      <c r="R4083" t="s">
        <v>117</v>
      </c>
      <c r="S4083" t="s">
        <v>949</v>
      </c>
      <c r="T4083" t="s">
        <v>19539</v>
      </c>
      <c r="U4083" t="s">
        <v>19540</v>
      </c>
      <c r="V4083" s="41">
        <v>41799</v>
      </c>
      <c r="W4083" s="41">
        <v>34145</v>
      </c>
      <c r="X4083">
        <v>0</v>
      </c>
      <c r="Z4083" t="s">
        <v>102</v>
      </c>
      <c r="AA4083">
        <v>1</v>
      </c>
      <c r="AB4083" t="s">
        <v>103</v>
      </c>
      <c r="AC4083" t="s">
        <v>104</v>
      </c>
      <c r="AD4083">
        <v>1</v>
      </c>
      <c r="AE4083" t="s">
        <v>120</v>
      </c>
      <c r="AG4083" t="s">
        <v>121</v>
      </c>
      <c r="AJ4083" t="s">
        <v>299</v>
      </c>
      <c r="AK4083" t="s">
        <v>19541</v>
      </c>
    </row>
    <row r="4084" spans="1:37" hidden="1" x14ac:dyDescent="0.25">
      <c r="A4084" t="s">
        <v>19542</v>
      </c>
      <c r="B4084" t="e">
        <f>VLOOKUP(A4084,[2]mp_ALL!B$1:B$557,1,0)</f>
        <v>#N/A</v>
      </c>
      <c r="C4084" t="s">
        <v>19543</v>
      </c>
      <c r="D4084" t="s">
        <v>38</v>
      </c>
      <c r="E4084" t="s">
        <v>88</v>
      </c>
      <c r="F4084" t="s">
        <v>8284</v>
      </c>
      <c r="G4084" t="s">
        <v>8285</v>
      </c>
      <c r="H4084" t="s">
        <v>91</v>
      </c>
      <c r="I4084" t="s">
        <v>6626</v>
      </c>
      <c r="J4084">
        <v>1</v>
      </c>
      <c r="K4084" t="s">
        <v>954</v>
      </c>
      <c r="L4084">
        <v>1</v>
      </c>
      <c r="M4084" t="s">
        <v>233</v>
      </c>
      <c r="N4084" t="s">
        <v>955</v>
      </c>
      <c r="O4084" t="s">
        <v>956</v>
      </c>
      <c r="P4084" t="s">
        <v>957</v>
      </c>
      <c r="Q4084" t="s">
        <v>6627</v>
      </c>
      <c r="R4084" t="s">
        <v>117</v>
      </c>
      <c r="S4084" t="s">
        <v>163</v>
      </c>
      <c r="T4084" t="s">
        <v>19544</v>
      </c>
      <c r="U4084" t="s">
        <v>19545</v>
      </c>
      <c r="V4084" s="41">
        <v>41799</v>
      </c>
      <c r="W4084" s="41">
        <v>34271</v>
      </c>
      <c r="X4084">
        <v>1</v>
      </c>
      <c r="Y4084">
        <v>1</v>
      </c>
      <c r="Z4084" t="s">
        <v>102</v>
      </c>
      <c r="AA4084">
        <v>1</v>
      </c>
      <c r="AB4084" t="s">
        <v>103</v>
      </c>
      <c r="AC4084" t="s">
        <v>104</v>
      </c>
      <c r="AD4084">
        <v>1</v>
      </c>
      <c r="AE4084" t="s">
        <v>105</v>
      </c>
      <c r="AG4084" t="s">
        <v>121</v>
      </c>
      <c r="AJ4084" t="s">
        <v>7113</v>
      </c>
      <c r="AK4084" t="s">
        <v>19546</v>
      </c>
    </row>
    <row r="4085" spans="1:37" hidden="1" x14ac:dyDescent="0.25">
      <c r="A4085" t="s">
        <v>19547</v>
      </c>
      <c r="B4085" t="e">
        <f>VLOOKUP(A4085,[2]mp_ALL!B$1:B$557,1,0)</f>
        <v>#N/A</v>
      </c>
      <c r="C4085" t="s">
        <v>19548</v>
      </c>
      <c r="D4085" t="s">
        <v>38</v>
      </c>
      <c r="E4085" t="s">
        <v>88</v>
      </c>
      <c r="F4085" t="s">
        <v>8284</v>
      </c>
      <c r="G4085" t="s">
        <v>8285</v>
      </c>
      <c r="H4085" t="s">
        <v>91</v>
      </c>
      <c r="I4085" t="s">
        <v>5480</v>
      </c>
      <c r="J4085">
        <v>1</v>
      </c>
      <c r="K4085" t="s">
        <v>232</v>
      </c>
      <c r="L4085">
        <v>1</v>
      </c>
      <c r="M4085" t="s">
        <v>233</v>
      </c>
      <c r="N4085" t="s">
        <v>955</v>
      </c>
      <c r="P4085" t="s">
        <v>1603</v>
      </c>
      <c r="Q4085" t="s">
        <v>5481</v>
      </c>
      <c r="R4085" t="s">
        <v>117</v>
      </c>
      <c r="S4085" t="s">
        <v>163</v>
      </c>
      <c r="T4085" t="s">
        <v>19549</v>
      </c>
      <c r="U4085" t="s">
        <v>6613</v>
      </c>
      <c r="V4085" s="41">
        <v>41799</v>
      </c>
      <c r="W4085" s="41">
        <v>34253</v>
      </c>
      <c r="X4085">
        <v>0</v>
      </c>
      <c r="Z4085" t="s">
        <v>102</v>
      </c>
      <c r="AA4085">
        <v>1</v>
      </c>
      <c r="AB4085" t="s">
        <v>103</v>
      </c>
      <c r="AC4085" t="s">
        <v>104</v>
      </c>
      <c r="AD4085">
        <v>1</v>
      </c>
      <c r="AE4085" t="s">
        <v>105</v>
      </c>
      <c r="AG4085" t="s">
        <v>121</v>
      </c>
      <c r="AJ4085" t="s">
        <v>107</v>
      </c>
      <c r="AK4085" t="s">
        <v>19550</v>
      </c>
    </row>
    <row r="4086" spans="1:37" hidden="1" x14ac:dyDescent="0.25">
      <c r="A4086" t="s">
        <v>19551</v>
      </c>
      <c r="B4086" t="e">
        <f>VLOOKUP(A4086,[2]mp_ALL!B$1:B$557,1,0)</f>
        <v>#N/A</v>
      </c>
      <c r="C4086" t="s">
        <v>19552</v>
      </c>
      <c r="D4086" t="s">
        <v>38</v>
      </c>
      <c r="E4086" t="s">
        <v>88</v>
      </c>
      <c r="F4086" t="s">
        <v>8284</v>
      </c>
      <c r="G4086" t="s">
        <v>8285</v>
      </c>
      <c r="H4086" t="s">
        <v>91</v>
      </c>
      <c r="I4086" t="s">
        <v>7777</v>
      </c>
      <c r="J4086">
        <v>1</v>
      </c>
      <c r="K4086" t="s">
        <v>7094</v>
      </c>
      <c r="L4086">
        <v>0</v>
      </c>
      <c r="M4086" t="s">
        <v>113</v>
      </c>
      <c r="N4086" t="s">
        <v>395</v>
      </c>
      <c r="O4086" t="s">
        <v>7778</v>
      </c>
      <c r="P4086" t="s">
        <v>7779</v>
      </c>
      <c r="Q4086" t="s">
        <v>7780</v>
      </c>
      <c r="R4086" t="s">
        <v>117</v>
      </c>
      <c r="S4086" t="s">
        <v>199</v>
      </c>
      <c r="T4086" t="s">
        <v>19553</v>
      </c>
      <c r="U4086" t="s">
        <v>693</v>
      </c>
      <c r="V4086" s="41">
        <v>41799</v>
      </c>
      <c r="W4086" s="41">
        <v>33976</v>
      </c>
      <c r="X4086">
        <v>1</v>
      </c>
      <c r="Y4086">
        <v>0</v>
      </c>
      <c r="Z4086" t="s">
        <v>102</v>
      </c>
      <c r="AA4086">
        <v>1</v>
      </c>
      <c r="AB4086" t="s">
        <v>103</v>
      </c>
      <c r="AC4086" t="s">
        <v>104</v>
      </c>
      <c r="AD4086">
        <v>1</v>
      </c>
      <c r="AE4086" t="s">
        <v>120</v>
      </c>
      <c r="AG4086" t="s">
        <v>121</v>
      </c>
      <c r="AJ4086" t="s">
        <v>107</v>
      </c>
      <c r="AK4086" t="s">
        <v>19554</v>
      </c>
    </row>
    <row r="4087" spans="1:37" hidden="1" x14ac:dyDescent="0.25">
      <c r="A4087" t="s">
        <v>19555</v>
      </c>
      <c r="B4087" t="e">
        <f>VLOOKUP(A4087,[2]mp_ALL!B$1:B$557,1,0)</f>
        <v>#N/A</v>
      </c>
      <c r="C4087" t="s">
        <v>19556</v>
      </c>
      <c r="D4087" t="s">
        <v>38</v>
      </c>
      <c r="E4087" t="s">
        <v>88</v>
      </c>
      <c r="F4087" t="s">
        <v>8284</v>
      </c>
      <c r="G4087" t="s">
        <v>8285</v>
      </c>
      <c r="H4087" t="s">
        <v>91</v>
      </c>
      <c r="I4087" t="s">
        <v>9219</v>
      </c>
      <c r="J4087">
        <v>1</v>
      </c>
      <c r="K4087" t="s">
        <v>954</v>
      </c>
      <c r="L4087">
        <v>1</v>
      </c>
      <c r="M4087" t="s">
        <v>233</v>
      </c>
      <c r="N4087" t="s">
        <v>955</v>
      </c>
      <c r="O4087" t="s">
        <v>956</v>
      </c>
      <c r="P4087" t="s">
        <v>8410</v>
      </c>
      <c r="Q4087" t="s">
        <v>9220</v>
      </c>
      <c r="R4087" t="s">
        <v>117</v>
      </c>
      <c r="S4087" t="s">
        <v>163</v>
      </c>
      <c r="T4087" t="s">
        <v>19557</v>
      </c>
      <c r="U4087" t="s">
        <v>19558</v>
      </c>
      <c r="V4087" s="41">
        <v>41799</v>
      </c>
      <c r="W4087" s="41">
        <v>34625</v>
      </c>
      <c r="X4087">
        <v>1</v>
      </c>
      <c r="Y4087">
        <v>1</v>
      </c>
      <c r="Z4087" t="s">
        <v>102</v>
      </c>
      <c r="AA4087">
        <v>1</v>
      </c>
      <c r="AB4087" t="s">
        <v>103</v>
      </c>
      <c r="AC4087" t="s">
        <v>104</v>
      </c>
      <c r="AD4087">
        <v>1</v>
      </c>
      <c r="AE4087" t="s">
        <v>105</v>
      </c>
      <c r="AG4087" t="s">
        <v>121</v>
      </c>
      <c r="AJ4087" t="s">
        <v>663</v>
      </c>
      <c r="AK4087" t="s">
        <v>19559</v>
      </c>
    </row>
    <row r="4088" spans="1:37" hidden="1" x14ac:dyDescent="0.25">
      <c r="A4088" t="s">
        <v>19560</v>
      </c>
      <c r="B4088" t="e">
        <f>VLOOKUP(A4088,[2]mp_ALL!B$1:B$557,1,0)</f>
        <v>#N/A</v>
      </c>
      <c r="C4088" t="s">
        <v>19561</v>
      </c>
      <c r="D4088" t="s">
        <v>38</v>
      </c>
      <c r="E4088" t="s">
        <v>88</v>
      </c>
      <c r="F4088" t="s">
        <v>8284</v>
      </c>
      <c r="G4088" t="s">
        <v>8285</v>
      </c>
      <c r="H4088" t="s">
        <v>91</v>
      </c>
      <c r="I4088" t="s">
        <v>4923</v>
      </c>
      <c r="J4088">
        <v>1</v>
      </c>
      <c r="K4088" t="s">
        <v>3394</v>
      </c>
      <c r="L4088">
        <v>1</v>
      </c>
      <c r="M4088" t="s">
        <v>316</v>
      </c>
      <c r="N4088" t="s">
        <v>3395</v>
      </c>
      <c r="O4088" t="s">
        <v>3396</v>
      </c>
      <c r="P4088" t="s">
        <v>3397</v>
      </c>
      <c r="Q4088" t="s">
        <v>4924</v>
      </c>
      <c r="S4088" t="s">
        <v>319</v>
      </c>
      <c r="T4088" t="s">
        <v>19562</v>
      </c>
      <c r="U4088" t="s">
        <v>8488</v>
      </c>
      <c r="V4088" s="41">
        <v>41799</v>
      </c>
      <c r="W4088" s="41">
        <v>34095</v>
      </c>
      <c r="X4088">
        <v>1</v>
      </c>
      <c r="Y4088">
        <v>1</v>
      </c>
      <c r="Z4088" t="s">
        <v>102</v>
      </c>
      <c r="AA4088">
        <v>1</v>
      </c>
      <c r="AB4088" t="s">
        <v>103</v>
      </c>
      <c r="AC4088" t="s">
        <v>104</v>
      </c>
      <c r="AD4088">
        <v>1</v>
      </c>
      <c r="AE4088" t="s">
        <v>105</v>
      </c>
      <c r="AG4088" t="s">
        <v>148</v>
      </c>
      <c r="AJ4088" t="s">
        <v>1556</v>
      </c>
      <c r="AK4088" t="s">
        <v>19563</v>
      </c>
    </row>
    <row r="4089" spans="1:37" hidden="1" x14ac:dyDescent="0.25">
      <c r="A4089" t="s">
        <v>19564</v>
      </c>
      <c r="B4089" t="e">
        <f>VLOOKUP(A4089,[2]mp_ALL!B$1:B$557,1,0)</f>
        <v>#N/A</v>
      </c>
      <c r="C4089" t="s">
        <v>289</v>
      </c>
      <c r="D4089" t="s">
        <v>38</v>
      </c>
      <c r="E4089" t="s">
        <v>88</v>
      </c>
      <c r="F4089" t="s">
        <v>8284</v>
      </c>
      <c r="G4089" t="s">
        <v>8285</v>
      </c>
      <c r="H4089" t="s">
        <v>91</v>
      </c>
      <c r="I4089" t="s">
        <v>7925</v>
      </c>
      <c r="J4089">
        <v>1</v>
      </c>
      <c r="K4089" t="s">
        <v>232</v>
      </c>
      <c r="L4089">
        <v>0</v>
      </c>
      <c r="M4089" t="s">
        <v>233</v>
      </c>
      <c r="N4089" t="s">
        <v>955</v>
      </c>
      <c r="O4089" t="s">
        <v>1156</v>
      </c>
      <c r="P4089" t="s">
        <v>7926</v>
      </c>
      <c r="Q4089" t="s">
        <v>7927</v>
      </c>
      <c r="R4089" t="s">
        <v>117</v>
      </c>
      <c r="S4089" t="s">
        <v>163</v>
      </c>
      <c r="T4089" t="s">
        <v>19565</v>
      </c>
      <c r="U4089" t="s">
        <v>19566</v>
      </c>
      <c r="V4089" s="41">
        <v>41799</v>
      </c>
      <c r="W4089" s="41">
        <v>34043</v>
      </c>
      <c r="X4089">
        <v>1</v>
      </c>
      <c r="Y4089">
        <v>0</v>
      </c>
      <c r="Z4089" t="s">
        <v>102</v>
      </c>
      <c r="AA4089">
        <v>1</v>
      </c>
      <c r="AB4089" t="s">
        <v>103</v>
      </c>
      <c r="AC4089" t="s">
        <v>104</v>
      </c>
      <c r="AD4089">
        <v>1</v>
      </c>
      <c r="AE4089" t="s">
        <v>120</v>
      </c>
      <c r="AG4089" t="s">
        <v>121</v>
      </c>
      <c r="AJ4089" t="s">
        <v>1913</v>
      </c>
      <c r="AK4089" t="s">
        <v>19567</v>
      </c>
    </row>
    <row r="4090" spans="1:37" x14ac:dyDescent="0.25">
      <c r="A4090" t="s">
        <v>19568</v>
      </c>
      <c r="B4090" t="str">
        <f>VLOOKUP(A4090,[2]mp_ALL!B$1:B$557,1,0)</f>
        <v>1426068</v>
      </c>
      <c r="C4090" t="s">
        <v>19569</v>
      </c>
      <c r="D4090" t="s">
        <v>38</v>
      </c>
      <c r="E4090" t="s">
        <v>88</v>
      </c>
      <c r="F4090" t="s">
        <v>8284</v>
      </c>
      <c r="G4090" t="s">
        <v>8285</v>
      </c>
      <c r="H4090" t="s">
        <v>91</v>
      </c>
      <c r="I4090" t="s">
        <v>7791</v>
      </c>
      <c r="J4090">
        <v>1</v>
      </c>
      <c r="K4090" t="s">
        <v>6427</v>
      </c>
      <c r="L4090">
        <v>0</v>
      </c>
      <c r="M4090" t="s">
        <v>316</v>
      </c>
      <c r="N4090" t="s">
        <v>1951</v>
      </c>
      <c r="O4090" t="s">
        <v>6428</v>
      </c>
      <c r="P4090" t="s">
        <v>6429</v>
      </c>
      <c r="Q4090" t="s">
        <v>7792</v>
      </c>
      <c r="S4090" t="s">
        <v>549</v>
      </c>
      <c r="T4090" t="s">
        <v>19570</v>
      </c>
      <c r="U4090" t="s">
        <v>19571</v>
      </c>
      <c r="V4090" s="41">
        <v>41799</v>
      </c>
      <c r="W4090" s="41">
        <v>34844</v>
      </c>
      <c r="X4090">
        <v>1</v>
      </c>
      <c r="Y4090">
        <v>1</v>
      </c>
      <c r="Z4090" t="s">
        <v>102</v>
      </c>
      <c r="AA4090">
        <v>1</v>
      </c>
      <c r="AB4090" t="s">
        <v>103</v>
      </c>
      <c r="AC4090" t="s">
        <v>104</v>
      </c>
      <c r="AD4090">
        <v>1</v>
      </c>
      <c r="AE4090" t="s">
        <v>308</v>
      </c>
      <c r="AG4090" t="s">
        <v>148</v>
      </c>
      <c r="AJ4090" t="s">
        <v>107</v>
      </c>
      <c r="AK4090" t="s">
        <v>19572</v>
      </c>
    </row>
    <row r="4091" spans="1:37" hidden="1" x14ac:dyDescent="0.25">
      <c r="A4091" t="s">
        <v>19573</v>
      </c>
      <c r="B4091" t="e">
        <f>VLOOKUP(A4091,[2]mp_ALL!B$1:B$557,1,0)</f>
        <v>#N/A</v>
      </c>
      <c r="C4091" t="s">
        <v>19574</v>
      </c>
      <c r="D4091" t="s">
        <v>38</v>
      </c>
      <c r="E4091" t="s">
        <v>88</v>
      </c>
      <c r="F4091" t="s">
        <v>8284</v>
      </c>
      <c r="G4091" t="s">
        <v>8285</v>
      </c>
      <c r="H4091" t="s">
        <v>91</v>
      </c>
      <c r="I4091" t="s">
        <v>961</v>
      </c>
      <c r="J4091">
        <v>1</v>
      </c>
      <c r="K4091" t="s">
        <v>232</v>
      </c>
      <c r="L4091">
        <v>1</v>
      </c>
      <c r="M4091" t="s">
        <v>233</v>
      </c>
      <c r="N4091" t="s">
        <v>234</v>
      </c>
      <c r="O4091" t="s">
        <v>235</v>
      </c>
      <c r="P4091" t="s">
        <v>948</v>
      </c>
      <c r="Q4091" t="s">
        <v>962</v>
      </c>
      <c r="R4091" t="s">
        <v>117</v>
      </c>
      <c r="S4091" t="s">
        <v>949</v>
      </c>
      <c r="T4091" t="s">
        <v>19575</v>
      </c>
      <c r="U4091" t="s">
        <v>19576</v>
      </c>
      <c r="V4091" s="41">
        <v>41799</v>
      </c>
      <c r="W4091" s="41">
        <v>35082</v>
      </c>
      <c r="X4091">
        <v>0</v>
      </c>
      <c r="Z4091" t="s">
        <v>102</v>
      </c>
      <c r="AA4091">
        <v>1</v>
      </c>
      <c r="AB4091" t="s">
        <v>103</v>
      </c>
      <c r="AC4091" t="s">
        <v>104</v>
      </c>
      <c r="AD4091">
        <v>1</v>
      </c>
      <c r="AE4091" t="s">
        <v>138</v>
      </c>
      <c r="AG4091" t="s">
        <v>121</v>
      </c>
      <c r="AJ4091" t="s">
        <v>271</v>
      </c>
      <c r="AK4091" t="s">
        <v>19577</v>
      </c>
    </row>
    <row r="4092" spans="1:37" x14ac:dyDescent="0.25">
      <c r="A4092" t="s">
        <v>19578</v>
      </c>
      <c r="B4092" t="str">
        <f>VLOOKUP(A4092,[2]mp_ALL!B$1:B$557,1,0)</f>
        <v>1426075</v>
      </c>
      <c r="C4092" t="s">
        <v>19579</v>
      </c>
      <c r="D4092" t="s">
        <v>38</v>
      </c>
      <c r="E4092" t="s">
        <v>88</v>
      </c>
      <c r="F4092" t="s">
        <v>8284</v>
      </c>
      <c r="G4092" t="s">
        <v>8285</v>
      </c>
      <c r="H4092" t="s">
        <v>91</v>
      </c>
      <c r="I4092" t="s">
        <v>4108</v>
      </c>
      <c r="J4092">
        <v>1</v>
      </c>
      <c r="K4092" t="s">
        <v>545</v>
      </c>
      <c r="L4092">
        <v>1</v>
      </c>
      <c r="M4092" t="s">
        <v>34</v>
      </c>
      <c r="N4092" t="s">
        <v>45</v>
      </c>
      <c r="O4092" t="s">
        <v>546</v>
      </c>
      <c r="P4092" t="s">
        <v>547</v>
      </c>
      <c r="Q4092" t="s">
        <v>4109</v>
      </c>
      <c r="S4092" t="s">
        <v>549</v>
      </c>
      <c r="T4092" t="s">
        <v>19580</v>
      </c>
      <c r="U4092" t="s">
        <v>19581</v>
      </c>
      <c r="V4092" s="41">
        <v>41799</v>
      </c>
      <c r="W4092" s="41">
        <v>34484</v>
      </c>
      <c r="X4092">
        <v>1</v>
      </c>
      <c r="Y4092">
        <v>1</v>
      </c>
      <c r="Z4092" t="s">
        <v>102</v>
      </c>
      <c r="AA4092">
        <v>1</v>
      </c>
      <c r="AB4092" t="s">
        <v>103</v>
      </c>
      <c r="AC4092" t="s">
        <v>104</v>
      </c>
      <c r="AD4092">
        <v>1</v>
      </c>
      <c r="AE4092" t="s">
        <v>105</v>
      </c>
      <c r="AG4092" t="s">
        <v>106</v>
      </c>
      <c r="AJ4092" t="s">
        <v>689</v>
      </c>
      <c r="AK4092" t="s">
        <v>19582</v>
      </c>
    </row>
    <row r="4093" spans="1:37" hidden="1" x14ac:dyDescent="0.25">
      <c r="A4093" t="s">
        <v>19583</v>
      </c>
      <c r="B4093" t="e">
        <f>VLOOKUP(A4093,[2]mp_ALL!B$1:B$557,1,0)</f>
        <v>#N/A</v>
      </c>
      <c r="C4093" t="s">
        <v>19584</v>
      </c>
      <c r="D4093" t="s">
        <v>37</v>
      </c>
      <c r="E4093" t="s">
        <v>88</v>
      </c>
      <c r="F4093" t="s">
        <v>8284</v>
      </c>
      <c r="G4093" t="s">
        <v>8285</v>
      </c>
      <c r="H4093" t="s">
        <v>91</v>
      </c>
      <c r="I4093" t="s">
        <v>1923</v>
      </c>
      <c r="J4093">
        <v>1</v>
      </c>
      <c r="K4093" t="s">
        <v>721</v>
      </c>
      <c r="L4093">
        <v>1</v>
      </c>
      <c r="M4093" t="s">
        <v>414</v>
      </c>
      <c r="N4093" t="s">
        <v>159</v>
      </c>
      <c r="O4093" t="s">
        <v>722</v>
      </c>
      <c r="P4093" t="s">
        <v>1352</v>
      </c>
      <c r="Q4093" t="s">
        <v>1924</v>
      </c>
      <c r="R4093" t="s">
        <v>117</v>
      </c>
      <c r="S4093" t="s">
        <v>163</v>
      </c>
      <c r="T4093" t="s">
        <v>19585</v>
      </c>
      <c r="U4093" t="s">
        <v>19586</v>
      </c>
      <c r="V4093" s="41">
        <v>41799</v>
      </c>
      <c r="W4093" s="41">
        <v>34393</v>
      </c>
      <c r="X4093">
        <v>1</v>
      </c>
      <c r="Y4093">
        <v>0</v>
      </c>
      <c r="Z4093" t="s">
        <v>102</v>
      </c>
      <c r="AA4093">
        <v>1</v>
      </c>
      <c r="AB4093" t="s">
        <v>103</v>
      </c>
      <c r="AC4093" t="s">
        <v>104</v>
      </c>
      <c r="AD4093">
        <v>1</v>
      </c>
      <c r="AE4093" t="s">
        <v>105</v>
      </c>
      <c r="AG4093" t="s">
        <v>121</v>
      </c>
      <c r="AJ4093" t="s">
        <v>3390</v>
      </c>
      <c r="AK4093" t="s">
        <v>19587</v>
      </c>
    </row>
    <row r="4094" spans="1:37" hidden="1" x14ac:dyDescent="0.25">
      <c r="A4094" t="s">
        <v>19588</v>
      </c>
      <c r="B4094" t="e">
        <f>VLOOKUP(A4094,[2]mp_ALL!B$1:B$557,1,0)</f>
        <v>#N/A</v>
      </c>
      <c r="C4094" t="s">
        <v>19589</v>
      </c>
      <c r="D4094" t="s">
        <v>38</v>
      </c>
      <c r="E4094" t="s">
        <v>88</v>
      </c>
      <c r="F4094" t="s">
        <v>8284</v>
      </c>
      <c r="G4094" t="s">
        <v>8285</v>
      </c>
      <c r="H4094" t="s">
        <v>91</v>
      </c>
      <c r="I4094" t="s">
        <v>3958</v>
      </c>
      <c r="J4094">
        <v>1</v>
      </c>
      <c r="K4094" t="s">
        <v>610</v>
      </c>
      <c r="L4094">
        <v>1</v>
      </c>
      <c r="M4094" t="s">
        <v>414</v>
      </c>
      <c r="N4094" t="s">
        <v>415</v>
      </c>
      <c r="O4094" t="s">
        <v>470</v>
      </c>
      <c r="P4094" t="s">
        <v>823</v>
      </c>
      <c r="Q4094" t="s">
        <v>3959</v>
      </c>
      <c r="R4094" t="s">
        <v>117</v>
      </c>
      <c r="S4094" t="s">
        <v>199</v>
      </c>
      <c r="T4094" t="s">
        <v>19590</v>
      </c>
      <c r="U4094" t="s">
        <v>19591</v>
      </c>
      <c r="V4094" s="41">
        <v>41799</v>
      </c>
      <c r="W4094" s="41">
        <v>34190</v>
      </c>
      <c r="X4094">
        <v>0</v>
      </c>
      <c r="Z4094" t="s">
        <v>102</v>
      </c>
      <c r="AA4094">
        <v>1</v>
      </c>
      <c r="AB4094" t="s">
        <v>103</v>
      </c>
      <c r="AC4094" t="s">
        <v>104</v>
      </c>
      <c r="AD4094">
        <v>1</v>
      </c>
      <c r="AE4094" t="s">
        <v>105</v>
      </c>
      <c r="AG4094" t="s">
        <v>121</v>
      </c>
      <c r="AJ4094" t="s">
        <v>1153</v>
      </c>
      <c r="AK4094" t="s">
        <v>19592</v>
      </c>
    </row>
    <row r="4095" spans="1:37" hidden="1" x14ac:dyDescent="0.25">
      <c r="A4095" t="s">
        <v>19593</v>
      </c>
      <c r="B4095" t="e">
        <f>VLOOKUP(A4095,[2]mp_ALL!B$1:B$557,1,0)</f>
        <v>#N/A</v>
      </c>
      <c r="C4095" t="s">
        <v>19594</v>
      </c>
      <c r="D4095" t="s">
        <v>38</v>
      </c>
      <c r="E4095" t="s">
        <v>88</v>
      </c>
      <c r="F4095" t="s">
        <v>8284</v>
      </c>
      <c r="G4095" t="s">
        <v>8285</v>
      </c>
      <c r="H4095" t="s">
        <v>91</v>
      </c>
      <c r="I4095" t="s">
        <v>13101</v>
      </c>
      <c r="J4095">
        <v>1</v>
      </c>
      <c r="K4095" t="s">
        <v>194</v>
      </c>
      <c r="L4095">
        <v>1</v>
      </c>
      <c r="M4095" t="s">
        <v>113</v>
      </c>
      <c r="N4095" t="s">
        <v>195</v>
      </c>
      <c r="O4095" t="s">
        <v>1273</v>
      </c>
      <c r="P4095" t="s">
        <v>9467</v>
      </c>
      <c r="R4095" t="s">
        <v>117</v>
      </c>
      <c r="S4095" t="s">
        <v>199</v>
      </c>
      <c r="T4095" t="s">
        <v>19595</v>
      </c>
      <c r="U4095" t="s">
        <v>19596</v>
      </c>
      <c r="V4095" s="41">
        <v>41799</v>
      </c>
      <c r="W4095" s="41">
        <v>33881</v>
      </c>
      <c r="X4095">
        <v>0</v>
      </c>
      <c r="Z4095" t="s">
        <v>102</v>
      </c>
      <c r="AA4095">
        <v>1</v>
      </c>
      <c r="AB4095" t="s">
        <v>103</v>
      </c>
      <c r="AC4095" t="s">
        <v>104</v>
      </c>
      <c r="AD4095">
        <v>1</v>
      </c>
      <c r="AE4095" t="s">
        <v>105</v>
      </c>
      <c r="AG4095" t="s">
        <v>121</v>
      </c>
      <c r="AJ4095" t="s">
        <v>430</v>
      </c>
      <c r="AK4095" t="s">
        <v>19597</v>
      </c>
    </row>
    <row r="4096" spans="1:37" hidden="1" x14ac:dyDescent="0.25">
      <c r="A4096" t="s">
        <v>19598</v>
      </c>
      <c r="B4096" t="e">
        <f>VLOOKUP(A4096,[2]mp_ALL!B$1:B$557,1,0)</f>
        <v>#N/A</v>
      </c>
      <c r="C4096" t="s">
        <v>19599</v>
      </c>
      <c r="D4096" t="s">
        <v>38</v>
      </c>
      <c r="E4096" t="s">
        <v>88</v>
      </c>
      <c r="F4096" t="s">
        <v>8284</v>
      </c>
      <c r="G4096" t="s">
        <v>8285</v>
      </c>
      <c r="H4096" t="s">
        <v>91</v>
      </c>
      <c r="I4096" t="s">
        <v>6636</v>
      </c>
      <c r="J4096">
        <v>1</v>
      </c>
      <c r="K4096" t="s">
        <v>232</v>
      </c>
      <c r="L4096">
        <v>1</v>
      </c>
      <c r="M4096" t="s">
        <v>233</v>
      </c>
      <c r="N4096" t="s">
        <v>955</v>
      </c>
      <c r="P4096" t="s">
        <v>999</v>
      </c>
      <c r="Q4096" t="s">
        <v>6637</v>
      </c>
      <c r="R4096" t="s">
        <v>117</v>
      </c>
      <c r="S4096" t="s">
        <v>163</v>
      </c>
      <c r="T4096" t="s">
        <v>19600</v>
      </c>
      <c r="U4096" t="s">
        <v>19601</v>
      </c>
      <c r="V4096" s="41">
        <v>41799</v>
      </c>
      <c r="W4096" s="41">
        <v>34378</v>
      </c>
      <c r="X4096">
        <v>1</v>
      </c>
      <c r="Y4096">
        <v>1</v>
      </c>
      <c r="Z4096" t="s">
        <v>102</v>
      </c>
      <c r="AA4096">
        <v>1</v>
      </c>
      <c r="AB4096" t="s">
        <v>103</v>
      </c>
      <c r="AC4096" t="s">
        <v>104</v>
      </c>
      <c r="AD4096">
        <v>1</v>
      </c>
      <c r="AE4096" t="s">
        <v>105</v>
      </c>
      <c r="AG4096" t="s">
        <v>121</v>
      </c>
      <c r="AJ4096" t="s">
        <v>299</v>
      </c>
      <c r="AK4096" t="s">
        <v>19602</v>
      </c>
    </row>
    <row r="4097" spans="1:37" hidden="1" x14ac:dyDescent="0.25">
      <c r="A4097" t="s">
        <v>19603</v>
      </c>
      <c r="B4097" t="e">
        <f>VLOOKUP(A4097,[2]mp_ALL!B$1:B$557,1,0)</f>
        <v>#N/A</v>
      </c>
      <c r="C4097" t="s">
        <v>19604</v>
      </c>
      <c r="D4097" t="s">
        <v>38</v>
      </c>
      <c r="E4097" t="s">
        <v>88</v>
      </c>
      <c r="F4097" t="s">
        <v>8284</v>
      </c>
      <c r="G4097" t="s">
        <v>8285</v>
      </c>
      <c r="H4097" t="s">
        <v>91</v>
      </c>
      <c r="I4097" t="s">
        <v>6626</v>
      </c>
      <c r="J4097">
        <v>1</v>
      </c>
      <c r="K4097" t="s">
        <v>954</v>
      </c>
      <c r="L4097">
        <v>1</v>
      </c>
      <c r="M4097" t="s">
        <v>233</v>
      </c>
      <c r="N4097" t="s">
        <v>955</v>
      </c>
      <c r="O4097" t="s">
        <v>956</v>
      </c>
      <c r="P4097" t="s">
        <v>957</v>
      </c>
      <c r="Q4097" t="s">
        <v>6627</v>
      </c>
      <c r="R4097" t="s">
        <v>117</v>
      </c>
      <c r="S4097" t="s">
        <v>163</v>
      </c>
      <c r="T4097" t="s">
        <v>19605</v>
      </c>
      <c r="U4097" t="s">
        <v>19606</v>
      </c>
      <c r="V4097" s="41">
        <v>41799</v>
      </c>
      <c r="W4097" s="41">
        <v>34640</v>
      </c>
      <c r="X4097">
        <v>1</v>
      </c>
      <c r="Y4097">
        <v>1</v>
      </c>
      <c r="Z4097" t="s">
        <v>102</v>
      </c>
      <c r="AA4097">
        <v>1</v>
      </c>
      <c r="AB4097" t="s">
        <v>103</v>
      </c>
      <c r="AC4097" t="s">
        <v>104</v>
      </c>
      <c r="AD4097">
        <v>1</v>
      </c>
      <c r="AE4097" t="s">
        <v>105</v>
      </c>
      <c r="AG4097" t="s">
        <v>121</v>
      </c>
      <c r="AJ4097" t="s">
        <v>689</v>
      </c>
      <c r="AK4097" t="s">
        <v>19607</v>
      </c>
    </row>
    <row r="4098" spans="1:37" hidden="1" x14ac:dyDescent="0.25">
      <c r="A4098" t="s">
        <v>19608</v>
      </c>
      <c r="B4098" t="e">
        <f>VLOOKUP(A4098,[2]mp_ALL!B$1:B$557,1,0)</f>
        <v>#N/A</v>
      </c>
      <c r="C4098" t="s">
        <v>19609</v>
      </c>
      <c r="D4098" t="s">
        <v>38</v>
      </c>
      <c r="E4098" t="s">
        <v>88</v>
      </c>
      <c r="F4098" t="s">
        <v>8284</v>
      </c>
      <c r="G4098" t="s">
        <v>8285</v>
      </c>
      <c r="H4098" t="s">
        <v>91</v>
      </c>
      <c r="I4098" t="s">
        <v>9473</v>
      </c>
      <c r="J4098">
        <v>1</v>
      </c>
      <c r="K4098" t="s">
        <v>610</v>
      </c>
      <c r="L4098">
        <v>1</v>
      </c>
      <c r="M4098" t="s">
        <v>414</v>
      </c>
      <c r="N4098" t="s">
        <v>415</v>
      </c>
      <c r="O4098" t="s">
        <v>470</v>
      </c>
      <c r="P4098" t="s">
        <v>6919</v>
      </c>
      <c r="Q4098" t="s">
        <v>9474</v>
      </c>
      <c r="R4098" t="s">
        <v>117</v>
      </c>
      <c r="S4098" t="s">
        <v>199</v>
      </c>
      <c r="T4098" t="s">
        <v>19610</v>
      </c>
      <c r="U4098" t="s">
        <v>19611</v>
      </c>
      <c r="V4098" s="41">
        <v>41799</v>
      </c>
      <c r="W4098" s="41">
        <v>34239</v>
      </c>
      <c r="X4098">
        <v>1</v>
      </c>
      <c r="Y4098">
        <v>0</v>
      </c>
      <c r="Z4098" t="s">
        <v>102</v>
      </c>
      <c r="AA4098">
        <v>1</v>
      </c>
      <c r="AB4098" t="s">
        <v>103</v>
      </c>
      <c r="AC4098" t="s">
        <v>104</v>
      </c>
      <c r="AD4098">
        <v>1</v>
      </c>
      <c r="AE4098" t="s">
        <v>105</v>
      </c>
      <c r="AG4098" t="s">
        <v>121</v>
      </c>
      <c r="AJ4098" t="s">
        <v>663</v>
      </c>
      <c r="AK4098" t="s">
        <v>19612</v>
      </c>
    </row>
    <row r="4099" spans="1:37" hidden="1" x14ac:dyDescent="0.25">
      <c r="A4099" t="s">
        <v>19613</v>
      </c>
      <c r="B4099" t="e">
        <f>VLOOKUP(A4099,[2]mp_ALL!B$1:B$557,1,0)</f>
        <v>#N/A</v>
      </c>
      <c r="C4099" t="s">
        <v>19614</v>
      </c>
      <c r="D4099" t="s">
        <v>38</v>
      </c>
      <c r="E4099" t="s">
        <v>88</v>
      </c>
      <c r="F4099" t="s">
        <v>8284</v>
      </c>
      <c r="G4099" t="s">
        <v>8285</v>
      </c>
      <c r="H4099" t="s">
        <v>91</v>
      </c>
      <c r="I4099" t="s">
        <v>9910</v>
      </c>
      <c r="J4099">
        <v>1</v>
      </c>
      <c r="K4099" t="s">
        <v>232</v>
      </c>
      <c r="L4099">
        <v>1</v>
      </c>
      <c r="M4099" t="s">
        <v>233</v>
      </c>
      <c r="N4099" t="s">
        <v>234</v>
      </c>
      <c r="O4099" t="s">
        <v>235</v>
      </c>
      <c r="P4099" t="s">
        <v>9911</v>
      </c>
      <c r="Q4099" t="s">
        <v>9912</v>
      </c>
      <c r="R4099" t="s">
        <v>117</v>
      </c>
      <c r="S4099" t="s">
        <v>949</v>
      </c>
      <c r="T4099" t="s">
        <v>19615</v>
      </c>
      <c r="U4099" t="s">
        <v>19616</v>
      </c>
      <c r="V4099" s="41">
        <v>41799</v>
      </c>
      <c r="W4099" s="41">
        <v>34706</v>
      </c>
      <c r="X4099">
        <v>0</v>
      </c>
      <c r="Z4099" t="s">
        <v>102</v>
      </c>
      <c r="AA4099">
        <v>1</v>
      </c>
      <c r="AB4099" t="s">
        <v>103</v>
      </c>
      <c r="AC4099" t="s">
        <v>104</v>
      </c>
      <c r="AD4099">
        <v>1</v>
      </c>
      <c r="AE4099" t="s">
        <v>105</v>
      </c>
      <c r="AG4099" t="s">
        <v>121</v>
      </c>
      <c r="AJ4099" t="s">
        <v>19617</v>
      </c>
      <c r="AK4099" t="s">
        <v>19618</v>
      </c>
    </row>
    <row r="4100" spans="1:37" hidden="1" x14ac:dyDescent="0.25">
      <c r="A4100" t="s">
        <v>19619</v>
      </c>
      <c r="B4100" t="e">
        <f>VLOOKUP(A4100,[2]mp_ALL!B$1:B$557,1,0)</f>
        <v>#N/A</v>
      </c>
      <c r="C4100" t="s">
        <v>19620</v>
      </c>
      <c r="D4100" t="s">
        <v>38</v>
      </c>
      <c r="E4100" t="s">
        <v>88</v>
      </c>
      <c r="F4100" t="s">
        <v>8284</v>
      </c>
      <c r="G4100" t="s">
        <v>8285</v>
      </c>
      <c r="H4100" t="s">
        <v>91</v>
      </c>
      <c r="I4100" t="s">
        <v>1395</v>
      </c>
      <c r="J4100">
        <v>1</v>
      </c>
      <c r="K4100" t="s">
        <v>1396</v>
      </c>
      <c r="L4100">
        <v>1</v>
      </c>
      <c r="M4100" t="s">
        <v>414</v>
      </c>
      <c r="N4100" t="s">
        <v>159</v>
      </c>
      <c r="O4100" t="s">
        <v>1397</v>
      </c>
      <c r="P4100" t="s">
        <v>1398</v>
      </c>
      <c r="Q4100" t="s">
        <v>1399</v>
      </c>
      <c r="R4100" t="s">
        <v>117</v>
      </c>
      <c r="S4100" t="s">
        <v>163</v>
      </c>
      <c r="T4100" t="s">
        <v>19621</v>
      </c>
      <c r="U4100" t="s">
        <v>19622</v>
      </c>
      <c r="V4100" s="41">
        <v>41799</v>
      </c>
      <c r="W4100" s="41">
        <v>34278</v>
      </c>
      <c r="X4100">
        <v>1</v>
      </c>
      <c r="Y4100">
        <v>1</v>
      </c>
      <c r="Z4100" t="s">
        <v>102</v>
      </c>
      <c r="AA4100">
        <v>1</v>
      </c>
      <c r="AB4100" t="s">
        <v>103</v>
      </c>
      <c r="AC4100" t="s">
        <v>104</v>
      </c>
      <c r="AD4100">
        <v>1</v>
      </c>
      <c r="AE4100" t="s">
        <v>105</v>
      </c>
      <c r="AG4100" t="s">
        <v>121</v>
      </c>
      <c r="AJ4100" t="s">
        <v>1164</v>
      </c>
      <c r="AK4100" t="s">
        <v>19623</v>
      </c>
    </row>
    <row r="4101" spans="1:37" hidden="1" x14ac:dyDescent="0.25">
      <c r="A4101" t="s">
        <v>19624</v>
      </c>
      <c r="B4101" t="e">
        <f>VLOOKUP(A4101,[2]mp_ALL!B$1:B$557,1,0)</f>
        <v>#N/A</v>
      </c>
      <c r="C4101" t="s">
        <v>19625</v>
      </c>
      <c r="D4101" t="s">
        <v>38</v>
      </c>
      <c r="E4101" t="s">
        <v>88</v>
      </c>
      <c r="F4101" t="s">
        <v>8284</v>
      </c>
      <c r="G4101" t="s">
        <v>8285</v>
      </c>
      <c r="H4101" t="s">
        <v>91</v>
      </c>
      <c r="I4101" t="s">
        <v>9219</v>
      </c>
      <c r="J4101">
        <v>1</v>
      </c>
      <c r="K4101" t="s">
        <v>954</v>
      </c>
      <c r="L4101">
        <v>1</v>
      </c>
      <c r="M4101" t="s">
        <v>233</v>
      </c>
      <c r="N4101" t="s">
        <v>955</v>
      </c>
      <c r="O4101" t="s">
        <v>956</v>
      </c>
      <c r="P4101" t="s">
        <v>8410</v>
      </c>
      <c r="Q4101" t="s">
        <v>9220</v>
      </c>
      <c r="R4101" t="s">
        <v>117</v>
      </c>
      <c r="S4101" t="s">
        <v>163</v>
      </c>
      <c r="T4101" t="s">
        <v>19626</v>
      </c>
      <c r="U4101" t="s">
        <v>19627</v>
      </c>
      <c r="V4101" s="41">
        <v>41799</v>
      </c>
      <c r="W4101" s="41">
        <v>33995</v>
      </c>
      <c r="X4101">
        <v>1</v>
      </c>
      <c r="Y4101">
        <v>1</v>
      </c>
      <c r="Z4101" t="s">
        <v>102</v>
      </c>
      <c r="AA4101">
        <v>1</v>
      </c>
      <c r="AB4101" t="s">
        <v>103</v>
      </c>
      <c r="AC4101" t="s">
        <v>104</v>
      </c>
      <c r="AD4101">
        <v>1</v>
      </c>
      <c r="AE4101" t="s">
        <v>105</v>
      </c>
      <c r="AG4101" t="s">
        <v>121</v>
      </c>
      <c r="AJ4101" t="s">
        <v>430</v>
      </c>
      <c r="AK4101" t="s">
        <v>19628</v>
      </c>
    </row>
    <row r="4102" spans="1:37" hidden="1" x14ac:dyDescent="0.25">
      <c r="A4102" t="s">
        <v>19629</v>
      </c>
      <c r="B4102" t="e">
        <f>VLOOKUP(A4102,[2]mp_ALL!B$1:B$557,1,0)</f>
        <v>#N/A</v>
      </c>
      <c r="C4102" t="s">
        <v>19630</v>
      </c>
      <c r="D4102" t="s">
        <v>38</v>
      </c>
      <c r="E4102" t="s">
        <v>88</v>
      </c>
      <c r="F4102" t="s">
        <v>8284</v>
      </c>
      <c r="G4102" t="s">
        <v>8285</v>
      </c>
      <c r="H4102" t="s">
        <v>91</v>
      </c>
      <c r="I4102" t="s">
        <v>5039</v>
      </c>
      <c r="J4102">
        <v>1</v>
      </c>
      <c r="K4102" t="s">
        <v>5040</v>
      </c>
      <c r="L4102">
        <v>1</v>
      </c>
      <c r="M4102" t="s">
        <v>94</v>
      </c>
      <c r="N4102" t="s">
        <v>95</v>
      </c>
      <c r="O4102" t="s">
        <v>806</v>
      </c>
      <c r="P4102" t="s">
        <v>5041</v>
      </c>
      <c r="Q4102" t="s">
        <v>5042</v>
      </c>
      <c r="S4102" t="s">
        <v>218</v>
      </c>
      <c r="T4102" t="s">
        <v>19631</v>
      </c>
      <c r="U4102" t="s">
        <v>19632</v>
      </c>
      <c r="V4102" s="41">
        <v>41799</v>
      </c>
      <c r="W4102" s="41">
        <v>34470</v>
      </c>
      <c r="X4102">
        <v>0</v>
      </c>
      <c r="Z4102" t="s">
        <v>102</v>
      </c>
      <c r="AA4102">
        <v>1</v>
      </c>
      <c r="AB4102" t="s">
        <v>103</v>
      </c>
      <c r="AC4102" t="s">
        <v>104</v>
      </c>
      <c r="AD4102">
        <v>1</v>
      </c>
      <c r="AE4102" t="s">
        <v>105</v>
      </c>
      <c r="AG4102" t="s">
        <v>106</v>
      </c>
      <c r="AJ4102" t="s">
        <v>1705</v>
      </c>
      <c r="AK4102" t="s">
        <v>19633</v>
      </c>
    </row>
    <row r="4103" spans="1:37" hidden="1" x14ac:dyDescent="0.25">
      <c r="A4103" t="s">
        <v>19634</v>
      </c>
      <c r="B4103" t="e">
        <f>VLOOKUP(A4103,[2]mp_ALL!B$1:B$557,1,0)</f>
        <v>#N/A</v>
      </c>
      <c r="C4103" t="s">
        <v>19635</v>
      </c>
      <c r="D4103" t="s">
        <v>38</v>
      </c>
      <c r="E4103" t="s">
        <v>88</v>
      </c>
      <c r="F4103" t="s">
        <v>8284</v>
      </c>
      <c r="G4103" t="s">
        <v>8285</v>
      </c>
      <c r="H4103" t="s">
        <v>91</v>
      </c>
      <c r="I4103" t="s">
        <v>741</v>
      </c>
      <c r="J4103">
        <v>1</v>
      </c>
      <c r="K4103" t="s">
        <v>157</v>
      </c>
      <c r="L4103">
        <v>1</v>
      </c>
      <c r="M4103" t="s">
        <v>158</v>
      </c>
      <c r="N4103" t="s">
        <v>184</v>
      </c>
      <c r="O4103" t="s">
        <v>742</v>
      </c>
      <c r="P4103" t="s">
        <v>743</v>
      </c>
      <c r="Q4103" t="s">
        <v>744</v>
      </c>
      <c r="R4103" t="s">
        <v>117</v>
      </c>
      <c r="S4103" t="s">
        <v>163</v>
      </c>
      <c r="T4103" t="s">
        <v>19636</v>
      </c>
      <c r="U4103" t="s">
        <v>8785</v>
      </c>
      <c r="V4103" s="41">
        <v>41806</v>
      </c>
      <c r="W4103" s="41">
        <v>34350</v>
      </c>
      <c r="X4103">
        <v>1</v>
      </c>
      <c r="Y4103">
        <v>1</v>
      </c>
      <c r="Z4103" t="s">
        <v>102</v>
      </c>
      <c r="AA4103">
        <v>1</v>
      </c>
      <c r="AB4103" t="s">
        <v>103</v>
      </c>
      <c r="AC4103" t="s">
        <v>104</v>
      </c>
      <c r="AD4103">
        <v>1</v>
      </c>
      <c r="AE4103" t="s">
        <v>138</v>
      </c>
      <c r="AG4103" t="s">
        <v>121</v>
      </c>
      <c r="AJ4103" t="s">
        <v>2297</v>
      </c>
      <c r="AK4103" t="s">
        <v>19637</v>
      </c>
    </row>
    <row r="4104" spans="1:37" hidden="1" x14ac:dyDescent="0.25">
      <c r="A4104" t="s">
        <v>19638</v>
      </c>
      <c r="B4104" t="e">
        <f>VLOOKUP(A4104,[2]mp_ALL!B$1:B$557,1,0)</f>
        <v>#N/A</v>
      </c>
      <c r="C4104" t="s">
        <v>19639</v>
      </c>
      <c r="D4104" t="s">
        <v>38</v>
      </c>
      <c r="E4104" t="s">
        <v>88</v>
      </c>
      <c r="F4104" t="s">
        <v>8284</v>
      </c>
      <c r="G4104" t="s">
        <v>8285</v>
      </c>
      <c r="H4104" t="s">
        <v>91</v>
      </c>
      <c r="I4104" t="s">
        <v>9490</v>
      </c>
      <c r="J4104">
        <v>1</v>
      </c>
      <c r="K4104" t="s">
        <v>626</v>
      </c>
      <c r="L4104">
        <v>0</v>
      </c>
      <c r="M4104" t="s">
        <v>414</v>
      </c>
      <c r="N4104" t="s">
        <v>415</v>
      </c>
      <c r="O4104" t="s">
        <v>533</v>
      </c>
      <c r="P4104" t="s">
        <v>9491</v>
      </c>
      <c r="Q4104" t="s">
        <v>9492</v>
      </c>
      <c r="R4104" t="s">
        <v>117</v>
      </c>
      <c r="S4104" t="s">
        <v>199</v>
      </c>
      <c r="T4104" t="s">
        <v>19640</v>
      </c>
      <c r="U4104" t="s">
        <v>19641</v>
      </c>
      <c r="V4104" s="41">
        <v>41806</v>
      </c>
      <c r="W4104" s="41">
        <v>34356</v>
      </c>
      <c r="X4104">
        <v>1</v>
      </c>
      <c r="Y4104">
        <v>0</v>
      </c>
      <c r="Z4104" t="s">
        <v>102</v>
      </c>
      <c r="AA4104">
        <v>1</v>
      </c>
      <c r="AB4104" t="s">
        <v>103</v>
      </c>
      <c r="AC4104" t="s">
        <v>104</v>
      </c>
      <c r="AD4104">
        <v>1</v>
      </c>
      <c r="AE4104" t="s">
        <v>308</v>
      </c>
      <c r="AG4104" t="s">
        <v>121</v>
      </c>
      <c r="AJ4104" t="s">
        <v>474</v>
      </c>
      <c r="AK4104" t="s">
        <v>19642</v>
      </c>
    </row>
    <row r="4105" spans="1:37" hidden="1" x14ac:dyDescent="0.25">
      <c r="A4105" t="s">
        <v>19643</v>
      </c>
      <c r="B4105" t="e">
        <f>VLOOKUP(A4105,[2]mp_ALL!B$1:B$557,1,0)</f>
        <v>#N/A</v>
      </c>
      <c r="C4105" t="s">
        <v>19644</v>
      </c>
      <c r="D4105" t="s">
        <v>38</v>
      </c>
      <c r="E4105" t="s">
        <v>88</v>
      </c>
      <c r="F4105" t="s">
        <v>8284</v>
      </c>
      <c r="G4105" t="s">
        <v>8285</v>
      </c>
      <c r="H4105" t="s">
        <v>91</v>
      </c>
      <c r="I4105" t="s">
        <v>4554</v>
      </c>
      <c r="J4105">
        <v>1</v>
      </c>
      <c r="K4105" t="s">
        <v>721</v>
      </c>
      <c r="L4105">
        <v>1</v>
      </c>
      <c r="M4105" t="s">
        <v>414</v>
      </c>
      <c r="N4105" t="s">
        <v>159</v>
      </c>
      <c r="O4105" t="s">
        <v>722</v>
      </c>
      <c r="P4105" t="s">
        <v>723</v>
      </c>
      <c r="Q4105" t="s">
        <v>4555</v>
      </c>
      <c r="R4105" t="s">
        <v>117</v>
      </c>
      <c r="S4105" t="s">
        <v>163</v>
      </c>
      <c r="T4105" t="s">
        <v>19645</v>
      </c>
      <c r="U4105" t="s">
        <v>18812</v>
      </c>
      <c r="V4105" s="41">
        <v>41806</v>
      </c>
      <c r="W4105" s="41">
        <v>34499</v>
      </c>
      <c r="X4105">
        <v>1</v>
      </c>
      <c r="Y4105">
        <v>1</v>
      </c>
      <c r="Z4105" t="s">
        <v>102</v>
      </c>
      <c r="AA4105">
        <v>1</v>
      </c>
      <c r="AB4105" t="s">
        <v>103</v>
      </c>
      <c r="AC4105" t="s">
        <v>104</v>
      </c>
      <c r="AD4105">
        <v>1</v>
      </c>
      <c r="AE4105" t="s">
        <v>105</v>
      </c>
      <c r="AG4105" t="s">
        <v>121</v>
      </c>
      <c r="AJ4105" t="s">
        <v>1556</v>
      </c>
      <c r="AK4105" t="s">
        <v>19646</v>
      </c>
    </row>
    <row r="4106" spans="1:37" hidden="1" x14ac:dyDescent="0.25">
      <c r="A4106" t="s">
        <v>19647</v>
      </c>
      <c r="B4106" t="e">
        <f>VLOOKUP(A4106,[2]mp_ALL!B$1:B$557,1,0)</f>
        <v>#N/A</v>
      </c>
      <c r="C4106" t="s">
        <v>9432</v>
      </c>
      <c r="D4106" t="s">
        <v>38</v>
      </c>
      <c r="E4106" t="s">
        <v>88</v>
      </c>
      <c r="F4106" t="s">
        <v>8284</v>
      </c>
      <c r="G4106" t="s">
        <v>8285</v>
      </c>
      <c r="H4106" t="s">
        <v>91</v>
      </c>
      <c r="I4106" t="s">
        <v>6885</v>
      </c>
      <c r="J4106">
        <v>1</v>
      </c>
      <c r="K4106" t="s">
        <v>469</v>
      </c>
      <c r="L4106">
        <v>1</v>
      </c>
      <c r="M4106" t="s">
        <v>414</v>
      </c>
      <c r="N4106" t="s">
        <v>415</v>
      </c>
      <c r="O4106" t="s">
        <v>611</v>
      </c>
      <c r="P4106" t="s">
        <v>3300</v>
      </c>
      <c r="Q4106" t="s">
        <v>6886</v>
      </c>
      <c r="R4106" t="s">
        <v>117</v>
      </c>
      <c r="S4106" t="s">
        <v>199</v>
      </c>
      <c r="T4106" t="s">
        <v>19648</v>
      </c>
      <c r="U4106" t="s">
        <v>4535</v>
      </c>
      <c r="V4106" s="41">
        <v>41806</v>
      </c>
      <c r="W4106" s="41">
        <v>33980</v>
      </c>
      <c r="X4106">
        <v>1</v>
      </c>
      <c r="Y4106">
        <v>1</v>
      </c>
      <c r="Z4106" t="s">
        <v>102</v>
      </c>
      <c r="AA4106">
        <v>1</v>
      </c>
      <c r="AB4106" t="s">
        <v>103</v>
      </c>
      <c r="AC4106" t="s">
        <v>104</v>
      </c>
      <c r="AD4106">
        <v>1</v>
      </c>
      <c r="AE4106" t="s">
        <v>105</v>
      </c>
      <c r="AG4106" t="s">
        <v>121</v>
      </c>
      <c r="AJ4106" t="s">
        <v>107</v>
      </c>
      <c r="AK4106" t="s">
        <v>19649</v>
      </c>
    </row>
    <row r="4107" spans="1:37" hidden="1" x14ac:dyDescent="0.25">
      <c r="A4107" t="s">
        <v>19650</v>
      </c>
      <c r="B4107" t="e">
        <f>VLOOKUP(A4107,[2]mp_ALL!B$1:B$557,1,0)</f>
        <v>#N/A</v>
      </c>
      <c r="C4107" t="s">
        <v>3826</v>
      </c>
      <c r="D4107" t="s">
        <v>38</v>
      </c>
      <c r="E4107" t="s">
        <v>88</v>
      </c>
      <c r="F4107" t="s">
        <v>8284</v>
      </c>
      <c r="G4107" t="s">
        <v>8285</v>
      </c>
      <c r="H4107" t="s">
        <v>91</v>
      </c>
      <c r="I4107" t="s">
        <v>7770</v>
      </c>
      <c r="J4107">
        <v>1</v>
      </c>
      <c r="K4107" t="s">
        <v>413</v>
      </c>
      <c r="L4107">
        <v>0</v>
      </c>
      <c r="M4107" t="s">
        <v>414</v>
      </c>
      <c r="N4107" t="s">
        <v>415</v>
      </c>
      <c r="O4107" t="s">
        <v>416</v>
      </c>
      <c r="P4107" t="s">
        <v>7771</v>
      </c>
      <c r="Q4107" t="s">
        <v>7772</v>
      </c>
      <c r="R4107" t="s">
        <v>117</v>
      </c>
      <c r="S4107" t="s">
        <v>199</v>
      </c>
      <c r="T4107" t="s">
        <v>19651</v>
      </c>
      <c r="U4107" t="s">
        <v>19652</v>
      </c>
      <c r="V4107" s="41">
        <v>41806</v>
      </c>
      <c r="W4107" s="41">
        <v>35005</v>
      </c>
      <c r="X4107">
        <v>0</v>
      </c>
      <c r="Z4107" t="s">
        <v>102</v>
      </c>
      <c r="AA4107">
        <v>1</v>
      </c>
      <c r="AB4107" t="s">
        <v>103</v>
      </c>
      <c r="AC4107" t="s">
        <v>104</v>
      </c>
      <c r="AD4107">
        <v>1</v>
      </c>
      <c r="AE4107" t="s">
        <v>308</v>
      </c>
      <c r="AG4107" t="s">
        <v>121</v>
      </c>
      <c r="AJ4107" t="s">
        <v>334</v>
      </c>
      <c r="AK4107" t="s">
        <v>19653</v>
      </c>
    </row>
    <row r="4108" spans="1:37" hidden="1" x14ac:dyDescent="0.25">
      <c r="A4108" t="s">
        <v>19654</v>
      </c>
      <c r="B4108" t="e">
        <f>VLOOKUP(A4108,[2]mp_ALL!B$1:B$557,1,0)</f>
        <v>#N/A</v>
      </c>
      <c r="C4108" t="s">
        <v>19655</v>
      </c>
      <c r="D4108" t="s">
        <v>38</v>
      </c>
      <c r="E4108" t="s">
        <v>88</v>
      </c>
      <c r="F4108" t="s">
        <v>8284</v>
      </c>
      <c r="G4108" t="s">
        <v>8285</v>
      </c>
      <c r="H4108" t="s">
        <v>91</v>
      </c>
      <c r="I4108" t="s">
        <v>8959</v>
      </c>
      <c r="J4108">
        <v>1</v>
      </c>
      <c r="K4108" t="s">
        <v>1740</v>
      </c>
      <c r="L4108">
        <v>0</v>
      </c>
      <c r="M4108" t="s">
        <v>414</v>
      </c>
      <c r="N4108" t="s">
        <v>415</v>
      </c>
      <c r="O4108" t="s">
        <v>2827</v>
      </c>
      <c r="P4108" t="s">
        <v>8960</v>
      </c>
      <c r="Q4108" t="s">
        <v>8960</v>
      </c>
      <c r="R4108" t="s">
        <v>117</v>
      </c>
      <c r="S4108" t="s">
        <v>199</v>
      </c>
      <c r="T4108" t="s">
        <v>19656</v>
      </c>
      <c r="U4108" t="s">
        <v>19657</v>
      </c>
      <c r="V4108" s="41">
        <v>41806</v>
      </c>
      <c r="W4108" s="41">
        <v>33916</v>
      </c>
      <c r="X4108">
        <v>1</v>
      </c>
      <c r="Y4108">
        <v>1</v>
      </c>
      <c r="Z4108" t="s">
        <v>102</v>
      </c>
      <c r="AA4108">
        <v>1</v>
      </c>
      <c r="AB4108" t="s">
        <v>103</v>
      </c>
      <c r="AC4108" t="s">
        <v>104</v>
      </c>
      <c r="AD4108">
        <v>1</v>
      </c>
      <c r="AE4108" t="s">
        <v>308</v>
      </c>
      <c r="AG4108" t="s">
        <v>121</v>
      </c>
      <c r="AJ4108" t="s">
        <v>689</v>
      </c>
      <c r="AK4108" t="s">
        <v>19658</v>
      </c>
    </row>
    <row r="4109" spans="1:37" hidden="1" x14ac:dyDescent="0.25">
      <c r="A4109" t="s">
        <v>19659</v>
      </c>
      <c r="B4109" t="e">
        <f>VLOOKUP(A4109,[2]mp_ALL!B$1:B$557,1,0)</f>
        <v>#N/A</v>
      </c>
      <c r="C4109" t="s">
        <v>19660</v>
      </c>
      <c r="D4109" t="s">
        <v>37</v>
      </c>
      <c r="E4109" t="s">
        <v>88</v>
      </c>
      <c r="F4109" t="s">
        <v>8284</v>
      </c>
      <c r="G4109" t="s">
        <v>8285</v>
      </c>
      <c r="H4109" t="s">
        <v>91</v>
      </c>
      <c r="I4109" t="s">
        <v>4189</v>
      </c>
      <c r="J4109">
        <v>1</v>
      </c>
      <c r="K4109" t="s">
        <v>846</v>
      </c>
      <c r="L4109">
        <v>1</v>
      </c>
      <c r="M4109" t="s">
        <v>414</v>
      </c>
      <c r="N4109" t="s">
        <v>159</v>
      </c>
      <c r="O4109" t="s">
        <v>533</v>
      </c>
      <c r="P4109" t="s">
        <v>4190</v>
      </c>
      <c r="Q4109" t="s">
        <v>4191</v>
      </c>
      <c r="R4109" t="s">
        <v>117</v>
      </c>
      <c r="S4109" t="s">
        <v>163</v>
      </c>
      <c r="T4109" t="s">
        <v>19661</v>
      </c>
      <c r="U4109" t="s">
        <v>15113</v>
      </c>
      <c r="V4109" s="41">
        <v>41806</v>
      </c>
      <c r="W4109" s="41">
        <v>34446</v>
      </c>
      <c r="X4109">
        <v>0</v>
      </c>
      <c r="Z4109" t="s">
        <v>102</v>
      </c>
      <c r="AA4109">
        <v>1</v>
      </c>
      <c r="AB4109" t="s">
        <v>103</v>
      </c>
      <c r="AC4109" t="s">
        <v>104</v>
      </c>
      <c r="AD4109">
        <v>1</v>
      </c>
      <c r="AE4109" t="s">
        <v>138</v>
      </c>
      <c r="AG4109" t="s">
        <v>121</v>
      </c>
      <c r="AJ4109" t="s">
        <v>107</v>
      </c>
      <c r="AK4109" t="s">
        <v>19662</v>
      </c>
    </row>
    <row r="4110" spans="1:37" hidden="1" x14ac:dyDescent="0.25">
      <c r="A4110" t="s">
        <v>19663</v>
      </c>
      <c r="B4110" t="e">
        <f>VLOOKUP(A4110,[2]mp_ALL!B$1:B$557,1,0)</f>
        <v>#N/A</v>
      </c>
      <c r="C4110" t="s">
        <v>12630</v>
      </c>
      <c r="D4110" t="s">
        <v>38</v>
      </c>
      <c r="E4110" t="s">
        <v>88</v>
      </c>
      <c r="F4110" t="s">
        <v>8284</v>
      </c>
      <c r="G4110" t="s">
        <v>8285</v>
      </c>
      <c r="H4110" t="s">
        <v>91</v>
      </c>
      <c r="I4110" t="s">
        <v>5571</v>
      </c>
      <c r="J4110">
        <v>1</v>
      </c>
      <c r="K4110" t="s">
        <v>469</v>
      </c>
      <c r="L4110">
        <v>1</v>
      </c>
      <c r="M4110" t="s">
        <v>414</v>
      </c>
      <c r="N4110" t="s">
        <v>415</v>
      </c>
      <c r="O4110" t="s">
        <v>470</v>
      </c>
      <c r="P4110" t="s">
        <v>471</v>
      </c>
      <c r="Q4110" t="s">
        <v>5572</v>
      </c>
      <c r="R4110" t="s">
        <v>117</v>
      </c>
      <c r="S4110" t="s">
        <v>199</v>
      </c>
      <c r="T4110" t="s">
        <v>19664</v>
      </c>
      <c r="U4110" t="s">
        <v>5012</v>
      </c>
      <c r="V4110" s="41">
        <v>41806</v>
      </c>
      <c r="W4110" s="41">
        <v>34497</v>
      </c>
      <c r="X4110">
        <v>0</v>
      </c>
      <c r="Z4110" t="s">
        <v>102</v>
      </c>
      <c r="AA4110">
        <v>1</v>
      </c>
      <c r="AB4110" t="s">
        <v>103</v>
      </c>
      <c r="AC4110" t="s">
        <v>104</v>
      </c>
      <c r="AD4110">
        <v>1</v>
      </c>
      <c r="AE4110" t="s">
        <v>105</v>
      </c>
      <c r="AG4110" t="s">
        <v>121</v>
      </c>
      <c r="AJ4110" t="s">
        <v>190</v>
      </c>
      <c r="AK4110" t="s">
        <v>19665</v>
      </c>
    </row>
    <row r="4111" spans="1:37" hidden="1" x14ac:dyDescent="0.25">
      <c r="A4111" t="s">
        <v>19666</v>
      </c>
      <c r="B4111" t="e">
        <f>VLOOKUP(A4111,[2]mp_ALL!B$1:B$557,1,0)</f>
        <v>#N/A</v>
      </c>
      <c r="C4111" t="s">
        <v>19667</v>
      </c>
      <c r="D4111" t="s">
        <v>38</v>
      </c>
      <c r="E4111" t="s">
        <v>88</v>
      </c>
      <c r="F4111" t="s">
        <v>8284</v>
      </c>
      <c r="G4111" t="s">
        <v>8285</v>
      </c>
      <c r="H4111" t="s">
        <v>91</v>
      </c>
      <c r="I4111" t="s">
        <v>7872</v>
      </c>
      <c r="J4111">
        <v>1</v>
      </c>
      <c r="K4111" t="s">
        <v>721</v>
      </c>
      <c r="L4111">
        <v>1</v>
      </c>
      <c r="M4111" t="s">
        <v>414</v>
      </c>
      <c r="N4111" t="s">
        <v>159</v>
      </c>
      <c r="O4111" t="s">
        <v>1311</v>
      </c>
      <c r="P4111" t="s">
        <v>1312</v>
      </c>
      <c r="Q4111" t="s">
        <v>7873</v>
      </c>
      <c r="R4111" t="s">
        <v>117</v>
      </c>
      <c r="S4111" t="s">
        <v>163</v>
      </c>
      <c r="T4111" t="s">
        <v>19668</v>
      </c>
      <c r="U4111" t="s">
        <v>19669</v>
      </c>
      <c r="V4111" s="41">
        <v>41806</v>
      </c>
      <c r="W4111" s="41">
        <v>34558</v>
      </c>
      <c r="X4111">
        <v>0</v>
      </c>
      <c r="Z4111" t="s">
        <v>102</v>
      </c>
      <c r="AA4111">
        <v>1</v>
      </c>
      <c r="AB4111" t="s">
        <v>103</v>
      </c>
      <c r="AC4111" t="s">
        <v>104</v>
      </c>
      <c r="AD4111">
        <v>1</v>
      </c>
      <c r="AE4111" t="s">
        <v>105</v>
      </c>
      <c r="AG4111" t="s">
        <v>121</v>
      </c>
      <c r="AJ4111" t="s">
        <v>19670</v>
      </c>
      <c r="AK4111" t="s">
        <v>19671</v>
      </c>
    </row>
    <row r="4112" spans="1:37" hidden="1" x14ac:dyDescent="0.25">
      <c r="A4112" t="s">
        <v>19672</v>
      </c>
      <c r="B4112" t="e">
        <f>VLOOKUP(A4112,[2]mp_ALL!B$1:B$557,1,0)</f>
        <v>#N/A</v>
      </c>
      <c r="C4112" t="s">
        <v>19673</v>
      </c>
      <c r="D4112" t="s">
        <v>39</v>
      </c>
      <c r="E4112" t="s">
        <v>88</v>
      </c>
      <c r="F4112" t="s">
        <v>567</v>
      </c>
      <c r="G4112" t="s">
        <v>568</v>
      </c>
      <c r="H4112" t="s">
        <v>313</v>
      </c>
      <c r="I4112" t="s">
        <v>19674</v>
      </c>
      <c r="J4112">
        <v>1</v>
      </c>
      <c r="K4112" t="s">
        <v>2179</v>
      </c>
      <c r="L4112">
        <v>0</v>
      </c>
      <c r="M4112" t="s">
        <v>2180</v>
      </c>
      <c r="N4112" t="s">
        <v>2447</v>
      </c>
      <c r="O4112" t="s">
        <v>19675</v>
      </c>
      <c r="R4112" t="s">
        <v>559</v>
      </c>
      <c r="S4112" t="s">
        <v>560</v>
      </c>
      <c r="T4112" t="s">
        <v>19676</v>
      </c>
      <c r="U4112" t="s">
        <v>19677</v>
      </c>
      <c r="V4112" s="41">
        <v>41809</v>
      </c>
      <c r="W4112" s="41">
        <v>32407</v>
      </c>
      <c r="X4112">
        <v>0</v>
      </c>
      <c r="Z4112" t="s">
        <v>710</v>
      </c>
      <c r="AA4112">
        <v>1</v>
      </c>
      <c r="AB4112" t="s">
        <v>103</v>
      </c>
      <c r="AC4112" t="s">
        <v>297</v>
      </c>
      <c r="AD4112">
        <v>1</v>
      </c>
      <c r="AE4112" t="s">
        <v>563</v>
      </c>
      <c r="AG4112" t="s">
        <v>179</v>
      </c>
      <c r="AJ4112" t="s">
        <v>107</v>
      </c>
      <c r="AK4112" t="s">
        <v>19678</v>
      </c>
    </row>
    <row r="4113" spans="1:37" hidden="1" x14ac:dyDescent="0.25">
      <c r="A4113" t="s">
        <v>19679</v>
      </c>
      <c r="B4113" t="e">
        <f>VLOOKUP(A4113,[2]mp_ALL!B$1:B$557,1,0)</f>
        <v>#N/A</v>
      </c>
      <c r="C4113" t="s">
        <v>19680</v>
      </c>
      <c r="D4113" t="s">
        <v>38</v>
      </c>
      <c r="E4113" t="s">
        <v>88</v>
      </c>
      <c r="F4113" t="s">
        <v>8284</v>
      </c>
      <c r="G4113" t="s">
        <v>8285</v>
      </c>
      <c r="H4113" t="s">
        <v>91</v>
      </c>
      <c r="I4113" t="s">
        <v>1547</v>
      </c>
      <c r="J4113">
        <v>1</v>
      </c>
      <c r="K4113" t="s">
        <v>610</v>
      </c>
      <c r="L4113">
        <v>1</v>
      </c>
      <c r="M4113" t="s">
        <v>414</v>
      </c>
      <c r="N4113" t="s">
        <v>415</v>
      </c>
      <c r="O4113" t="s">
        <v>611</v>
      </c>
      <c r="P4113" t="s">
        <v>612</v>
      </c>
      <c r="Q4113" t="s">
        <v>1548</v>
      </c>
      <c r="R4113" t="s">
        <v>117</v>
      </c>
      <c r="S4113" t="s">
        <v>199</v>
      </c>
      <c r="T4113" t="s">
        <v>19681</v>
      </c>
      <c r="U4113" t="s">
        <v>19682</v>
      </c>
      <c r="V4113" s="41">
        <v>41806</v>
      </c>
      <c r="W4113" s="41">
        <v>34485</v>
      </c>
      <c r="X4113">
        <v>1</v>
      </c>
      <c r="Y4113">
        <v>1</v>
      </c>
      <c r="Z4113" t="s">
        <v>102</v>
      </c>
      <c r="AA4113">
        <v>1</v>
      </c>
      <c r="AB4113" t="s">
        <v>103</v>
      </c>
      <c r="AC4113" t="s">
        <v>104</v>
      </c>
      <c r="AD4113">
        <v>1</v>
      </c>
      <c r="AE4113" t="s">
        <v>105</v>
      </c>
      <c r="AG4113" t="s">
        <v>121</v>
      </c>
      <c r="AJ4113" t="s">
        <v>1338</v>
      </c>
      <c r="AK4113" t="s">
        <v>19683</v>
      </c>
    </row>
    <row r="4114" spans="1:37" hidden="1" x14ac:dyDescent="0.25">
      <c r="A4114" t="s">
        <v>19684</v>
      </c>
      <c r="B4114" t="e">
        <f>VLOOKUP(A4114,[2]mp_ALL!B$1:B$557,1,0)</f>
        <v>#N/A</v>
      </c>
      <c r="C4114" t="s">
        <v>19685</v>
      </c>
      <c r="D4114" t="s">
        <v>39</v>
      </c>
      <c r="E4114" t="s">
        <v>88</v>
      </c>
      <c r="F4114" t="s">
        <v>567</v>
      </c>
      <c r="G4114" t="s">
        <v>568</v>
      </c>
      <c r="H4114" t="s">
        <v>290</v>
      </c>
      <c r="I4114" t="s">
        <v>10490</v>
      </c>
      <c r="J4114">
        <v>1</v>
      </c>
      <c r="K4114" t="s">
        <v>10491</v>
      </c>
      <c r="L4114">
        <v>0</v>
      </c>
      <c r="M4114" t="s">
        <v>414</v>
      </c>
      <c r="N4114" t="s">
        <v>7400</v>
      </c>
      <c r="O4114" t="s">
        <v>10492</v>
      </c>
      <c r="R4114" t="s">
        <v>117</v>
      </c>
      <c r="S4114" t="s">
        <v>163</v>
      </c>
      <c r="T4114" t="s">
        <v>19686</v>
      </c>
      <c r="U4114" t="s">
        <v>19687</v>
      </c>
      <c r="V4114" s="41">
        <v>41809</v>
      </c>
      <c r="W4114" s="41">
        <v>33104</v>
      </c>
      <c r="X4114">
        <v>1</v>
      </c>
      <c r="Y4114">
        <v>1</v>
      </c>
      <c r="Z4114" t="s">
        <v>102</v>
      </c>
      <c r="AA4114">
        <v>1</v>
      </c>
      <c r="AB4114" t="s">
        <v>103</v>
      </c>
      <c r="AC4114" t="s">
        <v>297</v>
      </c>
      <c r="AD4114">
        <v>1</v>
      </c>
      <c r="AE4114" t="s">
        <v>322</v>
      </c>
      <c r="AG4114" t="s">
        <v>121</v>
      </c>
      <c r="AJ4114" t="s">
        <v>2291</v>
      </c>
      <c r="AK4114" t="s">
        <v>19688</v>
      </c>
    </row>
    <row r="4115" spans="1:37" hidden="1" x14ac:dyDescent="0.25">
      <c r="A4115" t="s">
        <v>19689</v>
      </c>
      <c r="B4115" t="e">
        <f>VLOOKUP(A4115,[2]mp_ALL!B$1:B$557,1,0)</f>
        <v>#N/A</v>
      </c>
      <c r="C4115" t="s">
        <v>2562</v>
      </c>
      <c r="D4115" t="s">
        <v>38</v>
      </c>
      <c r="E4115" t="s">
        <v>88</v>
      </c>
      <c r="F4115" t="s">
        <v>8284</v>
      </c>
      <c r="G4115" t="s">
        <v>8285</v>
      </c>
      <c r="H4115" t="s">
        <v>91</v>
      </c>
      <c r="I4115" t="s">
        <v>412</v>
      </c>
      <c r="J4115">
        <v>1</v>
      </c>
      <c r="K4115" t="s">
        <v>413</v>
      </c>
      <c r="L4115">
        <v>1</v>
      </c>
      <c r="M4115" t="s">
        <v>414</v>
      </c>
      <c r="N4115" t="s">
        <v>415</v>
      </c>
      <c r="O4115" t="s">
        <v>416</v>
      </c>
      <c r="P4115" t="s">
        <v>417</v>
      </c>
      <c r="Q4115" t="s">
        <v>418</v>
      </c>
      <c r="R4115" t="s">
        <v>117</v>
      </c>
      <c r="S4115" t="s">
        <v>199</v>
      </c>
      <c r="T4115" t="s">
        <v>19690</v>
      </c>
      <c r="U4115" t="s">
        <v>19691</v>
      </c>
      <c r="V4115" s="41">
        <v>41806</v>
      </c>
      <c r="W4115" s="41">
        <v>34378</v>
      </c>
      <c r="X4115">
        <v>1</v>
      </c>
      <c r="Y4115">
        <v>1</v>
      </c>
      <c r="Z4115" t="s">
        <v>102</v>
      </c>
      <c r="AA4115">
        <v>1</v>
      </c>
      <c r="AB4115" t="s">
        <v>103</v>
      </c>
      <c r="AC4115" t="s">
        <v>104</v>
      </c>
      <c r="AD4115">
        <v>1</v>
      </c>
      <c r="AE4115" t="s">
        <v>105</v>
      </c>
      <c r="AG4115" t="s">
        <v>121</v>
      </c>
      <c r="AJ4115" t="s">
        <v>421</v>
      </c>
      <c r="AK4115" t="s">
        <v>19692</v>
      </c>
    </row>
    <row r="4116" spans="1:37" hidden="1" x14ac:dyDescent="0.25">
      <c r="A4116" t="s">
        <v>19693</v>
      </c>
      <c r="B4116" t="e">
        <f>VLOOKUP(A4116,[2]mp_ALL!B$1:B$557,1,0)</f>
        <v>#N/A</v>
      </c>
      <c r="C4116" t="s">
        <v>19694</v>
      </c>
      <c r="D4116" t="s">
        <v>38</v>
      </c>
      <c r="E4116" t="s">
        <v>88</v>
      </c>
      <c r="F4116" t="s">
        <v>8284</v>
      </c>
      <c r="G4116" t="s">
        <v>8285</v>
      </c>
      <c r="H4116" t="s">
        <v>91</v>
      </c>
      <c r="I4116" t="s">
        <v>4879</v>
      </c>
      <c r="J4116">
        <v>1</v>
      </c>
      <c r="K4116" t="s">
        <v>674</v>
      </c>
      <c r="L4116">
        <v>1</v>
      </c>
      <c r="M4116" t="s">
        <v>414</v>
      </c>
      <c r="N4116" t="s">
        <v>415</v>
      </c>
      <c r="O4116" t="s">
        <v>2457</v>
      </c>
      <c r="P4116" t="s">
        <v>2458</v>
      </c>
      <c r="Q4116" t="s">
        <v>4880</v>
      </c>
      <c r="R4116" t="s">
        <v>117</v>
      </c>
      <c r="S4116" t="s">
        <v>199</v>
      </c>
      <c r="T4116" t="s">
        <v>19695</v>
      </c>
      <c r="U4116" t="s">
        <v>19696</v>
      </c>
      <c r="V4116" s="41">
        <v>41806</v>
      </c>
      <c r="W4116" s="41">
        <v>34449</v>
      </c>
      <c r="X4116">
        <v>1</v>
      </c>
      <c r="Y4116">
        <v>1</v>
      </c>
      <c r="Z4116" t="s">
        <v>102</v>
      </c>
      <c r="AA4116">
        <v>1</v>
      </c>
      <c r="AB4116" t="s">
        <v>103</v>
      </c>
      <c r="AC4116" t="s">
        <v>104</v>
      </c>
      <c r="AD4116">
        <v>1</v>
      </c>
      <c r="AE4116" t="s">
        <v>105</v>
      </c>
      <c r="AG4116" t="s">
        <v>121</v>
      </c>
      <c r="AJ4116" t="s">
        <v>5945</v>
      </c>
      <c r="AK4116" t="s">
        <v>19697</v>
      </c>
    </row>
    <row r="4117" spans="1:37" hidden="1" x14ac:dyDescent="0.25">
      <c r="A4117" t="s">
        <v>19698</v>
      </c>
      <c r="B4117" t="e">
        <f>VLOOKUP(A4117,[2]mp_ALL!B$1:B$557,1,0)</f>
        <v>#N/A</v>
      </c>
      <c r="C4117" t="s">
        <v>19699</v>
      </c>
      <c r="D4117" t="s">
        <v>38</v>
      </c>
      <c r="E4117" t="s">
        <v>88</v>
      </c>
      <c r="F4117" t="s">
        <v>8284</v>
      </c>
      <c r="G4117" t="s">
        <v>8285</v>
      </c>
      <c r="H4117" t="s">
        <v>91</v>
      </c>
      <c r="I4117" t="s">
        <v>1976</v>
      </c>
      <c r="J4117">
        <v>1</v>
      </c>
      <c r="K4117" t="s">
        <v>674</v>
      </c>
      <c r="L4117">
        <v>1</v>
      </c>
      <c r="M4117" t="s">
        <v>414</v>
      </c>
      <c r="N4117" t="s">
        <v>415</v>
      </c>
      <c r="O4117" t="s">
        <v>675</v>
      </c>
      <c r="P4117" t="s">
        <v>676</v>
      </c>
      <c r="Q4117" t="s">
        <v>1977</v>
      </c>
      <c r="R4117" t="s">
        <v>117</v>
      </c>
      <c r="S4117" t="s">
        <v>199</v>
      </c>
      <c r="T4117" t="s">
        <v>19700</v>
      </c>
      <c r="U4117" t="s">
        <v>19701</v>
      </c>
      <c r="V4117" s="41">
        <v>41806</v>
      </c>
      <c r="W4117" s="41">
        <v>34007</v>
      </c>
      <c r="X4117">
        <v>1</v>
      </c>
      <c r="Y4117">
        <v>2</v>
      </c>
      <c r="Z4117" t="s">
        <v>102</v>
      </c>
      <c r="AA4117">
        <v>1</v>
      </c>
      <c r="AB4117" t="s">
        <v>103</v>
      </c>
      <c r="AC4117" t="s">
        <v>104</v>
      </c>
      <c r="AD4117">
        <v>1</v>
      </c>
      <c r="AE4117" t="s">
        <v>105</v>
      </c>
      <c r="AG4117" t="s">
        <v>121</v>
      </c>
      <c r="AJ4117" t="s">
        <v>299</v>
      </c>
      <c r="AK4117" t="s">
        <v>19702</v>
      </c>
    </row>
    <row r="4118" spans="1:37" hidden="1" x14ac:dyDescent="0.25">
      <c r="A4118" t="s">
        <v>19703</v>
      </c>
      <c r="B4118" t="e">
        <f>VLOOKUP(A4118,[2]mp_ALL!B$1:B$557,1,0)</f>
        <v>#N/A</v>
      </c>
      <c r="C4118" t="s">
        <v>19704</v>
      </c>
      <c r="D4118" t="s">
        <v>38</v>
      </c>
      <c r="E4118" t="s">
        <v>88</v>
      </c>
      <c r="F4118" t="s">
        <v>8284</v>
      </c>
      <c r="G4118" t="s">
        <v>8285</v>
      </c>
      <c r="H4118" t="s">
        <v>91</v>
      </c>
      <c r="I4118" t="s">
        <v>673</v>
      </c>
      <c r="J4118">
        <v>1</v>
      </c>
      <c r="K4118" t="s">
        <v>674</v>
      </c>
      <c r="L4118">
        <v>1</v>
      </c>
      <c r="M4118" t="s">
        <v>414</v>
      </c>
      <c r="N4118" t="s">
        <v>415</v>
      </c>
      <c r="O4118" t="s">
        <v>675</v>
      </c>
      <c r="P4118" t="s">
        <v>676</v>
      </c>
      <c r="Q4118" t="s">
        <v>677</v>
      </c>
      <c r="R4118" t="s">
        <v>117</v>
      </c>
      <c r="S4118" t="s">
        <v>199</v>
      </c>
      <c r="T4118" t="s">
        <v>19705</v>
      </c>
      <c r="U4118" t="s">
        <v>19706</v>
      </c>
      <c r="V4118" s="41">
        <v>41806</v>
      </c>
      <c r="W4118" s="41">
        <v>34312</v>
      </c>
      <c r="X4118">
        <v>1</v>
      </c>
      <c r="Y4118">
        <v>1</v>
      </c>
      <c r="Z4118" t="s">
        <v>102</v>
      </c>
      <c r="AA4118">
        <v>1</v>
      </c>
      <c r="AB4118" t="s">
        <v>103</v>
      </c>
      <c r="AC4118" t="s">
        <v>104</v>
      </c>
      <c r="AD4118">
        <v>1</v>
      </c>
      <c r="AE4118" t="s">
        <v>105</v>
      </c>
      <c r="AG4118" t="s">
        <v>121</v>
      </c>
      <c r="AJ4118" t="s">
        <v>2081</v>
      </c>
      <c r="AK4118" t="s">
        <v>19707</v>
      </c>
    </row>
    <row r="4119" spans="1:37" hidden="1" x14ac:dyDescent="0.25">
      <c r="A4119" t="s">
        <v>19708</v>
      </c>
      <c r="B4119" t="e">
        <f>VLOOKUP(A4119,[2]mp_ALL!B$1:B$557,1,0)</f>
        <v>#N/A</v>
      </c>
      <c r="C4119" t="s">
        <v>19709</v>
      </c>
      <c r="D4119" t="s">
        <v>38</v>
      </c>
      <c r="E4119" t="s">
        <v>88</v>
      </c>
      <c r="F4119" t="s">
        <v>8284</v>
      </c>
      <c r="G4119" t="s">
        <v>8285</v>
      </c>
      <c r="H4119" t="s">
        <v>91</v>
      </c>
      <c r="I4119" t="s">
        <v>8872</v>
      </c>
      <c r="J4119">
        <v>1</v>
      </c>
      <c r="K4119" t="s">
        <v>469</v>
      </c>
      <c r="L4119">
        <v>1</v>
      </c>
      <c r="M4119" t="s">
        <v>414</v>
      </c>
      <c r="N4119" t="s">
        <v>415</v>
      </c>
      <c r="O4119" t="s">
        <v>611</v>
      </c>
      <c r="P4119" t="s">
        <v>3300</v>
      </c>
      <c r="Q4119" t="s">
        <v>8873</v>
      </c>
      <c r="R4119" t="s">
        <v>117</v>
      </c>
      <c r="S4119" t="s">
        <v>199</v>
      </c>
      <c r="T4119" t="s">
        <v>19710</v>
      </c>
      <c r="U4119" t="s">
        <v>19711</v>
      </c>
      <c r="V4119" s="41">
        <v>41806</v>
      </c>
      <c r="W4119" s="41">
        <v>33979</v>
      </c>
      <c r="X4119">
        <v>1</v>
      </c>
      <c r="Y4119">
        <v>0</v>
      </c>
      <c r="Z4119" t="s">
        <v>102</v>
      </c>
      <c r="AA4119">
        <v>1</v>
      </c>
      <c r="AB4119" t="s">
        <v>103</v>
      </c>
      <c r="AC4119" t="s">
        <v>104</v>
      </c>
      <c r="AD4119">
        <v>1</v>
      </c>
      <c r="AE4119" t="s">
        <v>105</v>
      </c>
      <c r="AG4119" t="s">
        <v>121</v>
      </c>
      <c r="AJ4119" t="s">
        <v>940</v>
      </c>
      <c r="AK4119" t="s">
        <v>19712</v>
      </c>
    </row>
    <row r="4120" spans="1:37" hidden="1" x14ac:dyDescent="0.25">
      <c r="A4120" t="s">
        <v>19713</v>
      </c>
      <c r="B4120" t="e">
        <f>VLOOKUP(A4120,[2]mp_ALL!B$1:B$557,1,0)</f>
        <v>#N/A</v>
      </c>
      <c r="C4120" t="s">
        <v>19714</v>
      </c>
      <c r="D4120" t="s">
        <v>39</v>
      </c>
      <c r="E4120" t="s">
        <v>88</v>
      </c>
      <c r="F4120" t="s">
        <v>567</v>
      </c>
      <c r="G4120" t="s">
        <v>568</v>
      </c>
      <c r="H4120" t="s">
        <v>290</v>
      </c>
      <c r="I4120" t="s">
        <v>6477</v>
      </c>
      <c r="J4120">
        <v>1</v>
      </c>
      <c r="K4120" t="s">
        <v>1459</v>
      </c>
      <c r="L4120">
        <v>0</v>
      </c>
      <c r="M4120" t="s">
        <v>1460</v>
      </c>
      <c r="N4120" t="s">
        <v>1802</v>
      </c>
      <c r="O4120" t="s">
        <v>6478</v>
      </c>
      <c r="R4120" t="s">
        <v>1424</v>
      </c>
      <c r="S4120" t="s">
        <v>949</v>
      </c>
      <c r="T4120" t="s">
        <v>19715</v>
      </c>
      <c r="U4120" t="s">
        <v>10025</v>
      </c>
      <c r="V4120" s="41">
        <v>41809</v>
      </c>
      <c r="W4120" s="41">
        <v>33534</v>
      </c>
      <c r="X4120">
        <v>1</v>
      </c>
      <c r="Y4120">
        <v>2</v>
      </c>
      <c r="Z4120" t="s">
        <v>102</v>
      </c>
      <c r="AA4120">
        <v>1</v>
      </c>
      <c r="AB4120" t="s">
        <v>103</v>
      </c>
      <c r="AC4120" t="s">
        <v>297</v>
      </c>
      <c r="AD4120">
        <v>1</v>
      </c>
      <c r="AE4120" t="s">
        <v>563</v>
      </c>
      <c r="AG4120" t="s">
        <v>1463</v>
      </c>
      <c r="AJ4120" t="s">
        <v>1189</v>
      </c>
      <c r="AK4120" t="s">
        <v>19716</v>
      </c>
    </row>
    <row r="4121" spans="1:37" hidden="1" x14ac:dyDescent="0.25">
      <c r="A4121" t="s">
        <v>19717</v>
      </c>
      <c r="B4121" t="e">
        <f>VLOOKUP(A4121,[2]mp_ALL!B$1:B$557,1,0)</f>
        <v>#N/A</v>
      </c>
      <c r="C4121" t="s">
        <v>19718</v>
      </c>
      <c r="D4121" t="s">
        <v>39</v>
      </c>
      <c r="E4121" t="s">
        <v>88</v>
      </c>
      <c r="F4121" t="s">
        <v>567</v>
      </c>
      <c r="G4121" t="s">
        <v>568</v>
      </c>
      <c r="H4121" t="s">
        <v>313</v>
      </c>
      <c r="I4121" t="s">
        <v>19719</v>
      </c>
      <c r="J4121">
        <v>1</v>
      </c>
      <c r="K4121" t="s">
        <v>2057</v>
      </c>
      <c r="L4121">
        <v>0</v>
      </c>
      <c r="M4121" t="s">
        <v>2058</v>
      </c>
      <c r="N4121" t="s">
        <v>2059</v>
      </c>
      <c r="O4121" t="s">
        <v>19720</v>
      </c>
      <c r="R4121" t="s">
        <v>1424</v>
      </c>
      <c r="S4121" t="s">
        <v>560</v>
      </c>
      <c r="T4121" t="s">
        <v>19721</v>
      </c>
      <c r="U4121" t="s">
        <v>19722</v>
      </c>
      <c r="V4121" s="41">
        <v>41809</v>
      </c>
      <c r="W4121" s="41">
        <v>33625</v>
      </c>
      <c r="X4121">
        <v>1</v>
      </c>
      <c r="Y4121">
        <v>1</v>
      </c>
      <c r="Z4121" t="s">
        <v>102</v>
      </c>
      <c r="AA4121">
        <v>1</v>
      </c>
      <c r="AB4121" t="s">
        <v>103</v>
      </c>
      <c r="AC4121" t="s">
        <v>297</v>
      </c>
      <c r="AD4121">
        <v>1</v>
      </c>
      <c r="AE4121" t="s">
        <v>298</v>
      </c>
      <c r="AG4121" t="s">
        <v>2063</v>
      </c>
      <c r="AI4121" t="s">
        <v>1444</v>
      </c>
      <c r="AJ4121" t="s">
        <v>19723</v>
      </c>
    </row>
    <row r="4122" spans="1:37" x14ac:dyDescent="0.25">
      <c r="A4122" t="s">
        <v>19724</v>
      </c>
      <c r="B4122" t="str">
        <f>VLOOKUP(A4122,[2]mp_ALL!B$1:B$557,1,0)</f>
        <v>1426206</v>
      </c>
      <c r="C4122" t="s">
        <v>19725</v>
      </c>
      <c r="D4122" t="s">
        <v>38</v>
      </c>
      <c r="E4122" t="s">
        <v>88</v>
      </c>
      <c r="F4122" t="s">
        <v>8284</v>
      </c>
      <c r="G4122" t="s">
        <v>8285</v>
      </c>
      <c r="H4122" t="s">
        <v>91</v>
      </c>
      <c r="I4122" t="s">
        <v>13258</v>
      </c>
      <c r="J4122">
        <v>1</v>
      </c>
      <c r="K4122" t="s">
        <v>1900</v>
      </c>
      <c r="L4122">
        <v>0</v>
      </c>
      <c r="M4122" t="s">
        <v>34</v>
      </c>
      <c r="N4122" t="s">
        <v>43</v>
      </c>
      <c r="O4122" t="s">
        <v>3470</v>
      </c>
      <c r="P4122" t="s">
        <v>3471</v>
      </c>
      <c r="Q4122" t="s">
        <v>13259</v>
      </c>
      <c r="S4122" t="s">
        <v>549</v>
      </c>
      <c r="T4122" t="s">
        <v>19726</v>
      </c>
      <c r="U4122" t="s">
        <v>5314</v>
      </c>
      <c r="V4122" s="41">
        <v>41813</v>
      </c>
      <c r="W4122" s="41">
        <v>34157</v>
      </c>
      <c r="X4122">
        <v>0</v>
      </c>
      <c r="Z4122" t="s">
        <v>102</v>
      </c>
      <c r="AA4122">
        <v>1</v>
      </c>
      <c r="AB4122" t="s">
        <v>103</v>
      </c>
      <c r="AC4122" t="s">
        <v>104</v>
      </c>
      <c r="AD4122">
        <v>1</v>
      </c>
      <c r="AE4122" t="s">
        <v>120</v>
      </c>
      <c r="AG4122" t="s">
        <v>106</v>
      </c>
      <c r="AJ4122" t="s">
        <v>107</v>
      </c>
      <c r="AK4122" t="s">
        <v>19727</v>
      </c>
    </row>
    <row r="4123" spans="1:37" x14ac:dyDescent="0.25">
      <c r="A4123" t="s">
        <v>19728</v>
      </c>
      <c r="B4123" t="str">
        <f>VLOOKUP(A4123,[2]mp_ALL!B$1:B$557,1,0)</f>
        <v>1426207</v>
      </c>
      <c r="C4123" t="s">
        <v>19729</v>
      </c>
      <c r="D4123" t="s">
        <v>38</v>
      </c>
      <c r="E4123" t="s">
        <v>88</v>
      </c>
      <c r="F4123" t="s">
        <v>8284</v>
      </c>
      <c r="G4123" t="s">
        <v>8285</v>
      </c>
      <c r="H4123" t="s">
        <v>91</v>
      </c>
      <c r="I4123" t="s">
        <v>3788</v>
      </c>
      <c r="J4123">
        <v>1</v>
      </c>
      <c r="K4123" t="s">
        <v>545</v>
      </c>
      <c r="L4123">
        <v>1</v>
      </c>
      <c r="M4123" t="s">
        <v>34</v>
      </c>
      <c r="N4123" t="s">
        <v>45</v>
      </c>
      <c r="O4123" t="s">
        <v>546</v>
      </c>
      <c r="P4123" t="s">
        <v>547</v>
      </c>
      <c r="S4123" t="s">
        <v>549</v>
      </c>
      <c r="T4123" t="s">
        <v>19730</v>
      </c>
      <c r="U4123" t="s">
        <v>19731</v>
      </c>
      <c r="V4123" s="41">
        <v>41813</v>
      </c>
      <c r="W4123" s="41">
        <v>34997</v>
      </c>
      <c r="X4123">
        <v>1</v>
      </c>
      <c r="Y4123">
        <v>1</v>
      </c>
      <c r="Z4123" t="s">
        <v>102</v>
      </c>
      <c r="AA4123">
        <v>1</v>
      </c>
      <c r="AB4123" t="s">
        <v>103</v>
      </c>
      <c r="AC4123" t="s">
        <v>104</v>
      </c>
      <c r="AD4123">
        <v>1</v>
      </c>
      <c r="AE4123" t="s">
        <v>105</v>
      </c>
      <c r="AG4123" t="s">
        <v>106</v>
      </c>
      <c r="AJ4123" t="s">
        <v>107</v>
      </c>
      <c r="AK4123" t="s">
        <v>19732</v>
      </c>
    </row>
    <row r="4124" spans="1:37" x14ac:dyDescent="0.25">
      <c r="A4124" t="s">
        <v>19733</v>
      </c>
      <c r="B4124" t="str">
        <f>VLOOKUP(A4124,[2]mp_ALL!B$1:B$557,1,0)</f>
        <v>1426210</v>
      </c>
      <c r="C4124" t="s">
        <v>19734</v>
      </c>
      <c r="D4124" t="s">
        <v>38</v>
      </c>
      <c r="E4124" t="s">
        <v>88</v>
      </c>
      <c r="F4124" t="s">
        <v>8284</v>
      </c>
      <c r="G4124" t="s">
        <v>8285</v>
      </c>
      <c r="H4124" t="s">
        <v>91</v>
      </c>
      <c r="I4124" t="s">
        <v>4100</v>
      </c>
      <c r="J4124">
        <v>1</v>
      </c>
      <c r="K4124" t="s">
        <v>4086</v>
      </c>
      <c r="L4124">
        <v>0</v>
      </c>
      <c r="M4124" t="s">
        <v>34</v>
      </c>
      <c r="N4124" t="s">
        <v>47</v>
      </c>
      <c r="O4124" t="s">
        <v>4101</v>
      </c>
      <c r="P4124" t="s">
        <v>4102</v>
      </c>
      <c r="Q4124" t="s">
        <v>4103</v>
      </c>
      <c r="S4124" t="s">
        <v>549</v>
      </c>
      <c r="T4124" t="s">
        <v>19735</v>
      </c>
      <c r="U4124" t="s">
        <v>3979</v>
      </c>
      <c r="V4124" s="41">
        <v>41813</v>
      </c>
      <c r="W4124" s="41">
        <v>34159</v>
      </c>
      <c r="X4124">
        <v>1</v>
      </c>
      <c r="Y4124">
        <v>0</v>
      </c>
      <c r="Z4124" t="s">
        <v>102</v>
      </c>
      <c r="AA4124">
        <v>1</v>
      </c>
      <c r="AB4124" t="s">
        <v>103</v>
      </c>
      <c r="AC4124" t="s">
        <v>104</v>
      </c>
      <c r="AD4124">
        <v>1</v>
      </c>
      <c r="AE4124" t="s">
        <v>120</v>
      </c>
      <c r="AG4124" t="s">
        <v>106</v>
      </c>
      <c r="AJ4124" t="s">
        <v>972</v>
      </c>
      <c r="AK4124" t="s">
        <v>19736</v>
      </c>
    </row>
    <row r="4125" spans="1:37" hidden="1" x14ac:dyDescent="0.25">
      <c r="A4125" t="s">
        <v>19737</v>
      </c>
      <c r="B4125" t="e">
        <f>VLOOKUP(A4125,[2]mp_ALL!B$1:B$557,1,0)</f>
        <v>#N/A</v>
      </c>
      <c r="C4125" t="s">
        <v>19738</v>
      </c>
      <c r="D4125" t="s">
        <v>38</v>
      </c>
      <c r="E4125" t="s">
        <v>88</v>
      </c>
      <c r="F4125" t="s">
        <v>8284</v>
      </c>
      <c r="G4125" t="s">
        <v>8285</v>
      </c>
      <c r="H4125" t="s">
        <v>91</v>
      </c>
      <c r="I4125" t="s">
        <v>5366</v>
      </c>
      <c r="J4125">
        <v>1</v>
      </c>
      <c r="K4125" t="s">
        <v>3306</v>
      </c>
      <c r="L4125">
        <v>1</v>
      </c>
      <c r="M4125" t="s">
        <v>113</v>
      </c>
      <c r="N4125" t="s">
        <v>362</v>
      </c>
      <c r="O4125" t="s">
        <v>243</v>
      </c>
      <c r="P4125" t="s">
        <v>3358</v>
      </c>
      <c r="Q4125" t="s">
        <v>5367</v>
      </c>
      <c r="R4125" t="s">
        <v>117</v>
      </c>
      <c r="S4125" t="s">
        <v>199</v>
      </c>
      <c r="T4125" t="s">
        <v>19739</v>
      </c>
      <c r="U4125" t="s">
        <v>19740</v>
      </c>
      <c r="V4125" s="41">
        <v>41813</v>
      </c>
      <c r="W4125" s="41">
        <v>34558</v>
      </c>
      <c r="X4125">
        <v>0</v>
      </c>
      <c r="Z4125" t="s">
        <v>102</v>
      </c>
      <c r="AA4125">
        <v>1</v>
      </c>
      <c r="AB4125" t="s">
        <v>103</v>
      </c>
      <c r="AC4125" t="s">
        <v>104</v>
      </c>
      <c r="AD4125">
        <v>1</v>
      </c>
      <c r="AE4125" t="s">
        <v>105</v>
      </c>
      <c r="AG4125" t="s">
        <v>121</v>
      </c>
      <c r="AJ4125" t="s">
        <v>940</v>
      </c>
      <c r="AK4125" t="s">
        <v>19741</v>
      </c>
    </row>
    <row r="4126" spans="1:37" x14ac:dyDescent="0.25">
      <c r="A4126" t="s">
        <v>19742</v>
      </c>
      <c r="B4126" t="str">
        <f>VLOOKUP(A4126,[2]mp_ALL!B$1:B$557,1,0)</f>
        <v>1426218</v>
      </c>
      <c r="C4126" t="s">
        <v>19743</v>
      </c>
      <c r="D4126" t="s">
        <v>38</v>
      </c>
      <c r="E4126" t="s">
        <v>88</v>
      </c>
      <c r="F4126" t="s">
        <v>8284</v>
      </c>
      <c r="G4126" t="s">
        <v>8285</v>
      </c>
      <c r="H4126" t="s">
        <v>91</v>
      </c>
      <c r="I4126" t="s">
        <v>4694</v>
      </c>
      <c r="J4126">
        <v>1</v>
      </c>
      <c r="K4126" t="s">
        <v>1884</v>
      </c>
      <c r="L4126">
        <v>0</v>
      </c>
      <c r="M4126" t="s">
        <v>34</v>
      </c>
      <c r="N4126" t="s">
        <v>47</v>
      </c>
      <c r="O4126" t="s">
        <v>4087</v>
      </c>
      <c r="P4126" t="s">
        <v>4088</v>
      </c>
      <c r="Q4126" t="s">
        <v>4695</v>
      </c>
      <c r="S4126" t="s">
        <v>549</v>
      </c>
      <c r="T4126" t="s">
        <v>19744</v>
      </c>
      <c r="U4126" t="s">
        <v>3382</v>
      </c>
      <c r="V4126" s="41">
        <v>41813</v>
      </c>
      <c r="W4126" s="41">
        <v>34800</v>
      </c>
      <c r="X4126">
        <v>0</v>
      </c>
      <c r="Z4126" t="s">
        <v>923</v>
      </c>
      <c r="AA4126">
        <v>1</v>
      </c>
      <c r="AB4126" t="s">
        <v>103</v>
      </c>
      <c r="AC4126" t="s">
        <v>104</v>
      </c>
      <c r="AD4126">
        <v>1</v>
      </c>
      <c r="AE4126" t="s">
        <v>120</v>
      </c>
      <c r="AG4126" t="s">
        <v>106</v>
      </c>
      <c r="AJ4126" t="s">
        <v>107</v>
      </c>
      <c r="AK4126" t="s">
        <v>19745</v>
      </c>
    </row>
    <row r="4127" spans="1:37" hidden="1" x14ac:dyDescent="0.25">
      <c r="A4127" t="s">
        <v>19746</v>
      </c>
      <c r="B4127" t="e">
        <f>VLOOKUP(A4127,[2]mp_ALL!B$1:B$557,1,0)</f>
        <v>#N/A</v>
      </c>
      <c r="C4127" t="s">
        <v>19747</v>
      </c>
      <c r="D4127" t="s">
        <v>38</v>
      </c>
      <c r="E4127" t="s">
        <v>88</v>
      </c>
      <c r="F4127" t="s">
        <v>8284</v>
      </c>
      <c r="G4127" t="s">
        <v>8285</v>
      </c>
      <c r="H4127" t="s">
        <v>91</v>
      </c>
      <c r="I4127" t="s">
        <v>12059</v>
      </c>
      <c r="J4127">
        <v>1</v>
      </c>
      <c r="K4127" t="s">
        <v>1028</v>
      </c>
      <c r="L4127">
        <v>1</v>
      </c>
      <c r="M4127" t="s">
        <v>94</v>
      </c>
      <c r="N4127" t="s">
        <v>95</v>
      </c>
      <c r="O4127" t="s">
        <v>839</v>
      </c>
      <c r="P4127" t="s">
        <v>1029</v>
      </c>
      <c r="Q4127" t="s">
        <v>12060</v>
      </c>
      <c r="S4127" t="s">
        <v>218</v>
      </c>
      <c r="T4127" t="s">
        <v>19748</v>
      </c>
      <c r="U4127" t="s">
        <v>5197</v>
      </c>
      <c r="V4127" s="41">
        <v>41813</v>
      </c>
      <c r="W4127" s="41">
        <v>34002</v>
      </c>
      <c r="X4127">
        <v>0</v>
      </c>
      <c r="Z4127" t="s">
        <v>102</v>
      </c>
      <c r="AA4127">
        <v>1</v>
      </c>
      <c r="AB4127" t="s">
        <v>103</v>
      </c>
      <c r="AC4127" t="s">
        <v>104</v>
      </c>
      <c r="AD4127">
        <v>1</v>
      </c>
      <c r="AE4127" t="s">
        <v>105</v>
      </c>
      <c r="AG4127" t="s">
        <v>106</v>
      </c>
      <c r="AJ4127" t="s">
        <v>107</v>
      </c>
      <c r="AK4127" t="s">
        <v>19749</v>
      </c>
    </row>
    <row r="4128" spans="1:37" hidden="1" x14ac:dyDescent="0.25">
      <c r="A4128" t="s">
        <v>19750</v>
      </c>
      <c r="B4128" t="e">
        <f>VLOOKUP(A4128,[2]mp_ALL!B$1:B$557,1,0)</f>
        <v>#N/A</v>
      </c>
      <c r="C4128" t="s">
        <v>19751</v>
      </c>
      <c r="D4128" t="s">
        <v>38</v>
      </c>
      <c r="E4128" t="s">
        <v>88</v>
      </c>
      <c r="F4128" t="s">
        <v>8284</v>
      </c>
      <c r="G4128" t="s">
        <v>8285</v>
      </c>
      <c r="H4128" t="s">
        <v>91</v>
      </c>
      <c r="I4128" t="s">
        <v>9980</v>
      </c>
      <c r="J4128">
        <v>1</v>
      </c>
      <c r="K4128" t="s">
        <v>1028</v>
      </c>
      <c r="L4128">
        <v>1</v>
      </c>
      <c r="M4128" t="s">
        <v>94</v>
      </c>
      <c r="N4128" t="s">
        <v>95</v>
      </c>
      <c r="O4128" t="s">
        <v>1892</v>
      </c>
      <c r="P4128" t="s">
        <v>4776</v>
      </c>
      <c r="Q4128" t="s">
        <v>9981</v>
      </c>
      <c r="S4128" t="s">
        <v>218</v>
      </c>
      <c r="T4128" t="s">
        <v>19752</v>
      </c>
      <c r="U4128" t="s">
        <v>2171</v>
      </c>
      <c r="V4128" s="41">
        <v>41813</v>
      </c>
      <c r="W4128" s="41">
        <v>33852</v>
      </c>
      <c r="X4128">
        <v>1</v>
      </c>
      <c r="Y4128">
        <v>1</v>
      </c>
      <c r="Z4128" t="s">
        <v>102</v>
      </c>
      <c r="AA4128">
        <v>1</v>
      </c>
      <c r="AB4128" t="s">
        <v>103</v>
      </c>
      <c r="AC4128" t="s">
        <v>104</v>
      </c>
      <c r="AD4128">
        <v>1</v>
      </c>
      <c r="AE4128" t="s">
        <v>105</v>
      </c>
      <c r="AG4128" t="s">
        <v>106</v>
      </c>
      <c r="AJ4128" t="s">
        <v>16357</v>
      </c>
      <c r="AK4128" t="s">
        <v>19753</v>
      </c>
    </row>
    <row r="4129" spans="1:37" hidden="1" x14ac:dyDescent="0.25">
      <c r="A4129" t="s">
        <v>19754</v>
      </c>
      <c r="B4129" t="e">
        <f>VLOOKUP(A4129,[2]mp_ALL!B$1:B$557,1,0)</f>
        <v>#N/A</v>
      </c>
      <c r="C4129" t="s">
        <v>19755</v>
      </c>
      <c r="D4129" t="s">
        <v>38</v>
      </c>
      <c r="E4129" t="s">
        <v>88</v>
      </c>
      <c r="F4129" t="s">
        <v>8284</v>
      </c>
      <c r="G4129" t="s">
        <v>8285</v>
      </c>
      <c r="H4129" t="s">
        <v>91</v>
      </c>
      <c r="I4129" t="s">
        <v>3293</v>
      </c>
      <c r="J4129">
        <v>1</v>
      </c>
      <c r="K4129" t="s">
        <v>224</v>
      </c>
      <c r="L4129">
        <v>0</v>
      </c>
      <c r="M4129" t="s">
        <v>94</v>
      </c>
      <c r="N4129" t="s">
        <v>47</v>
      </c>
      <c r="O4129" t="s">
        <v>3294</v>
      </c>
      <c r="S4129" t="s">
        <v>218</v>
      </c>
      <c r="T4129" t="s">
        <v>19756</v>
      </c>
      <c r="U4129" t="s">
        <v>19757</v>
      </c>
      <c r="V4129" s="41">
        <v>41813</v>
      </c>
      <c r="W4129" s="41">
        <v>34123</v>
      </c>
      <c r="X4129">
        <v>1</v>
      </c>
      <c r="Y4129">
        <v>1</v>
      </c>
      <c r="Z4129" t="s">
        <v>102</v>
      </c>
      <c r="AA4129">
        <v>1</v>
      </c>
      <c r="AB4129" t="s">
        <v>103</v>
      </c>
      <c r="AC4129" t="s">
        <v>104</v>
      </c>
      <c r="AD4129">
        <v>1</v>
      </c>
      <c r="AE4129" t="s">
        <v>120</v>
      </c>
      <c r="AG4129" t="s">
        <v>106</v>
      </c>
      <c r="AJ4129" t="s">
        <v>19758</v>
      </c>
      <c r="AK4129" t="s">
        <v>19759</v>
      </c>
    </row>
    <row r="4130" spans="1:37" hidden="1" x14ac:dyDescent="0.25">
      <c r="A4130" t="s">
        <v>19760</v>
      </c>
      <c r="B4130" t="e">
        <f>VLOOKUP(A4130,[2]mp_ALL!B$1:B$557,1,0)</f>
        <v>#N/A</v>
      </c>
      <c r="C4130" t="s">
        <v>19761</v>
      </c>
      <c r="D4130" t="s">
        <v>37</v>
      </c>
      <c r="E4130" t="s">
        <v>88</v>
      </c>
      <c r="F4130" t="s">
        <v>8284</v>
      </c>
      <c r="G4130" t="s">
        <v>8285</v>
      </c>
      <c r="H4130" t="s">
        <v>91</v>
      </c>
      <c r="I4130" t="s">
        <v>1876</v>
      </c>
      <c r="J4130">
        <v>1</v>
      </c>
      <c r="K4130" t="s">
        <v>484</v>
      </c>
      <c r="L4130">
        <v>1</v>
      </c>
      <c r="M4130" t="s">
        <v>414</v>
      </c>
      <c r="N4130" t="s">
        <v>532</v>
      </c>
      <c r="O4130" t="s">
        <v>1877</v>
      </c>
      <c r="P4130" t="s">
        <v>1878</v>
      </c>
      <c r="Q4130" t="s">
        <v>1879</v>
      </c>
      <c r="R4130" t="s">
        <v>117</v>
      </c>
      <c r="S4130" t="s">
        <v>207</v>
      </c>
      <c r="T4130" t="s">
        <v>19762</v>
      </c>
      <c r="U4130" t="s">
        <v>19763</v>
      </c>
      <c r="V4130" s="41">
        <v>41813</v>
      </c>
      <c r="W4130" s="41">
        <v>34227</v>
      </c>
      <c r="X4130">
        <v>1</v>
      </c>
      <c r="Y4130">
        <v>1</v>
      </c>
      <c r="Z4130" t="s">
        <v>102</v>
      </c>
      <c r="AA4130">
        <v>1</v>
      </c>
      <c r="AB4130" t="s">
        <v>103</v>
      </c>
      <c r="AC4130" t="s">
        <v>104</v>
      </c>
      <c r="AD4130">
        <v>1</v>
      </c>
      <c r="AE4130" t="s">
        <v>105</v>
      </c>
      <c r="AG4130" t="s">
        <v>121</v>
      </c>
      <c r="AJ4130" t="s">
        <v>3435</v>
      </c>
      <c r="AK4130" t="s">
        <v>19764</v>
      </c>
    </row>
    <row r="4131" spans="1:37" hidden="1" x14ac:dyDescent="0.25">
      <c r="A4131" t="s">
        <v>19765</v>
      </c>
      <c r="B4131" t="e">
        <f>VLOOKUP(A4131,[2]mp_ALL!B$1:B$557,1,0)</f>
        <v>#N/A</v>
      </c>
      <c r="C4131" t="s">
        <v>19766</v>
      </c>
      <c r="D4131" t="s">
        <v>38</v>
      </c>
      <c r="E4131" t="s">
        <v>88</v>
      </c>
      <c r="F4131" t="s">
        <v>8284</v>
      </c>
      <c r="G4131" t="s">
        <v>8285</v>
      </c>
      <c r="H4131" t="s">
        <v>91</v>
      </c>
      <c r="I4131" t="s">
        <v>982</v>
      </c>
      <c r="J4131">
        <v>1</v>
      </c>
      <c r="K4131" t="s">
        <v>983</v>
      </c>
      <c r="L4131">
        <v>0</v>
      </c>
      <c r="M4131" t="s">
        <v>233</v>
      </c>
      <c r="N4131" t="s">
        <v>234</v>
      </c>
      <c r="O4131" t="s">
        <v>984</v>
      </c>
      <c r="P4131" t="s">
        <v>985</v>
      </c>
      <c r="Q4131" t="s">
        <v>986</v>
      </c>
      <c r="R4131" t="s">
        <v>117</v>
      </c>
      <c r="S4131" t="s">
        <v>949</v>
      </c>
      <c r="T4131" t="s">
        <v>19767</v>
      </c>
      <c r="U4131" t="s">
        <v>19768</v>
      </c>
      <c r="V4131" s="41">
        <v>41813</v>
      </c>
      <c r="W4131" s="41">
        <v>34128</v>
      </c>
      <c r="X4131">
        <v>1</v>
      </c>
      <c r="Y4131">
        <v>1</v>
      </c>
      <c r="Z4131" t="s">
        <v>102</v>
      </c>
      <c r="AA4131">
        <v>1</v>
      </c>
      <c r="AB4131" t="s">
        <v>103</v>
      </c>
      <c r="AC4131" t="s">
        <v>104</v>
      </c>
      <c r="AD4131">
        <v>1</v>
      </c>
      <c r="AE4131" t="s">
        <v>120</v>
      </c>
      <c r="AG4131" t="s">
        <v>121</v>
      </c>
      <c r="AJ4131" t="s">
        <v>1217</v>
      </c>
      <c r="AK4131" t="s">
        <v>19769</v>
      </c>
    </row>
    <row r="4132" spans="1:37" hidden="1" x14ac:dyDescent="0.25">
      <c r="A4132" t="s">
        <v>19770</v>
      </c>
      <c r="B4132" t="e">
        <f>VLOOKUP(A4132,[2]mp_ALL!B$1:B$557,1,0)</f>
        <v>#N/A</v>
      </c>
      <c r="C4132" t="s">
        <v>19771</v>
      </c>
      <c r="D4132" t="s">
        <v>38</v>
      </c>
      <c r="E4132" t="s">
        <v>88</v>
      </c>
      <c r="F4132" t="s">
        <v>8284</v>
      </c>
      <c r="G4132" t="s">
        <v>8285</v>
      </c>
      <c r="H4132" t="s">
        <v>91</v>
      </c>
      <c r="I4132" t="s">
        <v>8608</v>
      </c>
      <c r="J4132">
        <v>1</v>
      </c>
      <c r="K4132" t="s">
        <v>1532</v>
      </c>
      <c r="L4132">
        <v>1</v>
      </c>
      <c r="M4132" t="s">
        <v>158</v>
      </c>
      <c r="N4132" t="s">
        <v>184</v>
      </c>
      <c r="O4132" t="s">
        <v>1533</v>
      </c>
      <c r="P4132" t="s">
        <v>4716</v>
      </c>
      <c r="Q4132" t="s">
        <v>8609</v>
      </c>
      <c r="R4132" t="s">
        <v>117</v>
      </c>
      <c r="S4132" t="s">
        <v>163</v>
      </c>
      <c r="T4132" t="s">
        <v>19772</v>
      </c>
      <c r="U4132" t="s">
        <v>19773</v>
      </c>
      <c r="V4132" s="41">
        <v>41813</v>
      </c>
      <c r="W4132" s="41">
        <v>34276</v>
      </c>
      <c r="X4132">
        <v>1</v>
      </c>
      <c r="Y4132">
        <v>0</v>
      </c>
      <c r="Z4132" t="s">
        <v>102</v>
      </c>
      <c r="AA4132">
        <v>1</v>
      </c>
      <c r="AB4132" t="s">
        <v>103</v>
      </c>
      <c r="AC4132" t="s">
        <v>104</v>
      </c>
      <c r="AD4132">
        <v>1</v>
      </c>
      <c r="AE4132" t="s">
        <v>105</v>
      </c>
      <c r="AG4132" t="s">
        <v>121</v>
      </c>
      <c r="AJ4132" t="s">
        <v>271</v>
      </c>
      <c r="AK4132" t="s">
        <v>19774</v>
      </c>
    </row>
    <row r="4133" spans="1:37" hidden="1" x14ac:dyDescent="0.25">
      <c r="A4133" t="s">
        <v>19775</v>
      </c>
      <c r="B4133" t="e">
        <f>VLOOKUP(A4133,[2]mp_ALL!B$1:B$557,1,0)</f>
        <v>#N/A</v>
      </c>
      <c r="C4133" t="s">
        <v>19776</v>
      </c>
      <c r="D4133" t="s">
        <v>38</v>
      </c>
      <c r="E4133" t="s">
        <v>88</v>
      </c>
      <c r="F4133" t="s">
        <v>8284</v>
      </c>
      <c r="G4133" t="s">
        <v>8285</v>
      </c>
      <c r="H4133" t="s">
        <v>91</v>
      </c>
      <c r="I4133" t="s">
        <v>8088</v>
      </c>
      <c r="J4133">
        <v>1</v>
      </c>
      <c r="K4133" t="s">
        <v>1532</v>
      </c>
      <c r="L4133">
        <v>1</v>
      </c>
      <c r="M4133" t="s">
        <v>158</v>
      </c>
      <c r="N4133" t="s">
        <v>184</v>
      </c>
      <c r="O4133" t="s">
        <v>1533</v>
      </c>
      <c r="P4133" t="s">
        <v>4716</v>
      </c>
      <c r="Q4133" t="s">
        <v>8089</v>
      </c>
      <c r="R4133" t="s">
        <v>117</v>
      </c>
      <c r="S4133" t="s">
        <v>163</v>
      </c>
      <c r="T4133" t="s">
        <v>19777</v>
      </c>
      <c r="U4133" t="s">
        <v>19778</v>
      </c>
      <c r="V4133" s="41">
        <v>41813</v>
      </c>
      <c r="W4133" s="41">
        <v>34456</v>
      </c>
      <c r="X4133">
        <v>1</v>
      </c>
      <c r="Y4133">
        <v>1</v>
      </c>
      <c r="Z4133" t="s">
        <v>102</v>
      </c>
      <c r="AA4133">
        <v>1</v>
      </c>
      <c r="AB4133" t="s">
        <v>103</v>
      </c>
      <c r="AC4133" t="s">
        <v>104</v>
      </c>
      <c r="AD4133">
        <v>1</v>
      </c>
      <c r="AE4133" t="s">
        <v>105</v>
      </c>
      <c r="AG4133" t="s">
        <v>121</v>
      </c>
      <c r="AJ4133" t="s">
        <v>19779</v>
      </c>
      <c r="AK4133" t="s">
        <v>19780</v>
      </c>
    </row>
    <row r="4134" spans="1:37" hidden="1" x14ac:dyDescent="0.25">
      <c r="A4134" t="s">
        <v>19781</v>
      </c>
      <c r="B4134" t="e">
        <f>VLOOKUP(A4134,[2]mp_ALL!B$1:B$557,1,0)</f>
        <v>#N/A</v>
      </c>
      <c r="C4134" t="s">
        <v>19782</v>
      </c>
      <c r="D4134" t="s">
        <v>38</v>
      </c>
      <c r="E4134" t="s">
        <v>88</v>
      </c>
      <c r="F4134" t="s">
        <v>8284</v>
      </c>
      <c r="G4134" t="s">
        <v>8285</v>
      </c>
      <c r="H4134" t="s">
        <v>91</v>
      </c>
      <c r="I4134" t="s">
        <v>7491</v>
      </c>
      <c r="J4134">
        <v>1</v>
      </c>
      <c r="K4134" t="s">
        <v>232</v>
      </c>
      <c r="L4134">
        <v>1</v>
      </c>
      <c r="M4134" t="s">
        <v>233</v>
      </c>
      <c r="N4134" t="s">
        <v>955</v>
      </c>
      <c r="P4134" t="s">
        <v>5113</v>
      </c>
      <c r="Q4134" t="s">
        <v>7492</v>
      </c>
      <c r="R4134" t="s">
        <v>117</v>
      </c>
      <c r="S4134" t="s">
        <v>163</v>
      </c>
      <c r="T4134" t="s">
        <v>19783</v>
      </c>
      <c r="U4134" t="s">
        <v>19784</v>
      </c>
      <c r="V4134" s="41">
        <v>41813</v>
      </c>
      <c r="W4134" s="41">
        <v>33614</v>
      </c>
      <c r="X4134">
        <v>1</v>
      </c>
      <c r="Y4134">
        <v>0</v>
      </c>
      <c r="Z4134" t="s">
        <v>102</v>
      </c>
      <c r="AA4134">
        <v>1</v>
      </c>
      <c r="AB4134" t="s">
        <v>103</v>
      </c>
      <c r="AC4134" t="s">
        <v>104</v>
      </c>
      <c r="AD4134">
        <v>1</v>
      </c>
      <c r="AE4134" t="s">
        <v>105</v>
      </c>
      <c r="AG4134" t="s">
        <v>121</v>
      </c>
      <c r="AJ4134" t="s">
        <v>3654</v>
      </c>
      <c r="AK4134" t="s">
        <v>19785</v>
      </c>
    </row>
    <row r="4135" spans="1:37" hidden="1" x14ac:dyDescent="0.25">
      <c r="A4135" t="s">
        <v>19786</v>
      </c>
      <c r="B4135" t="e">
        <f>VLOOKUP(A4135,[2]mp_ALL!B$1:B$557,1,0)</f>
        <v>#N/A</v>
      </c>
      <c r="C4135" t="s">
        <v>19787</v>
      </c>
      <c r="D4135" t="s">
        <v>37</v>
      </c>
      <c r="E4135" t="s">
        <v>88</v>
      </c>
      <c r="F4135" t="s">
        <v>8284</v>
      </c>
      <c r="G4135" t="s">
        <v>8285</v>
      </c>
      <c r="H4135" t="s">
        <v>91</v>
      </c>
      <c r="I4135" t="s">
        <v>14178</v>
      </c>
      <c r="J4135">
        <v>1</v>
      </c>
      <c r="K4135" t="s">
        <v>5896</v>
      </c>
      <c r="L4135">
        <v>1</v>
      </c>
      <c r="M4135" t="s">
        <v>113</v>
      </c>
      <c r="N4135" t="s">
        <v>582</v>
      </c>
      <c r="O4135" t="s">
        <v>5897</v>
      </c>
      <c r="P4135" t="s">
        <v>5898</v>
      </c>
      <c r="Q4135" t="s">
        <v>14179</v>
      </c>
      <c r="R4135" t="s">
        <v>117</v>
      </c>
      <c r="S4135" t="s">
        <v>199</v>
      </c>
      <c r="T4135" t="s">
        <v>19788</v>
      </c>
      <c r="U4135" t="s">
        <v>19789</v>
      </c>
      <c r="V4135" s="41">
        <v>41813</v>
      </c>
      <c r="W4135" s="41">
        <v>33761</v>
      </c>
      <c r="X4135">
        <v>1</v>
      </c>
      <c r="Y4135">
        <v>1</v>
      </c>
      <c r="Z4135" t="s">
        <v>102</v>
      </c>
      <c r="AA4135">
        <v>1</v>
      </c>
      <c r="AB4135" t="s">
        <v>103</v>
      </c>
      <c r="AC4135" t="s">
        <v>104</v>
      </c>
      <c r="AD4135">
        <v>1</v>
      </c>
      <c r="AE4135" t="s">
        <v>138</v>
      </c>
      <c r="AG4135" t="s">
        <v>121</v>
      </c>
      <c r="AJ4135" t="s">
        <v>1452</v>
      </c>
      <c r="AK4135" t="s">
        <v>19790</v>
      </c>
    </row>
    <row r="4136" spans="1:37" hidden="1" x14ac:dyDescent="0.25">
      <c r="A4136" t="s">
        <v>19791</v>
      </c>
      <c r="B4136" t="e">
        <f>VLOOKUP(A4136,[2]mp_ALL!B$1:B$557,1,0)</f>
        <v>#N/A</v>
      </c>
      <c r="C4136" t="s">
        <v>19792</v>
      </c>
      <c r="D4136" t="s">
        <v>37</v>
      </c>
      <c r="E4136" t="s">
        <v>88</v>
      </c>
      <c r="F4136" t="s">
        <v>8284</v>
      </c>
      <c r="G4136" t="s">
        <v>8285</v>
      </c>
      <c r="H4136" t="s">
        <v>91</v>
      </c>
      <c r="I4136" t="s">
        <v>9315</v>
      </c>
      <c r="J4136">
        <v>1</v>
      </c>
      <c r="K4136" t="s">
        <v>531</v>
      </c>
      <c r="L4136">
        <v>1</v>
      </c>
      <c r="M4136" t="s">
        <v>414</v>
      </c>
      <c r="N4136" t="s">
        <v>532</v>
      </c>
      <c r="O4136" t="s">
        <v>533</v>
      </c>
      <c r="P4136" t="s">
        <v>1565</v>
      </c>
      <c r="Q4136" t="s">
        <v>9316</v>
      </c>
      <c r="R4136" t="s">
        <v>117</v>
      </c>
      <c r="S4136" t="s">
        <v>207</v>
      </c>
      <c r="T4136" t="s">
        <v>19793</v>
      </c>
      <c r="U4136" t="s">
        <v>19794</v>
      </c>
      <c r="V4136" s="41">
        <v>41813</v>
      </c>
      <c r="W4136" s="41">
        <v>34692</v>
      </c>
      <c r="X4136">
        <v>0</v>
      </c>
      <c r="Z4136" t="s">
        <v>102</v>
      </c>
      <c r="AA4136">
        <v>1</v>
      </c>
      <c r="AB4136" t="s">
        <v>103</v>
      </c>
      <c r="AC4136" t="s">
        <v>104</v>
      </c>
      <c r="AD4136">
        <v>1</v>
      </c>
      <c r="AE4136" t="s">
        <v>138</v>
      </c>
      <c r="AG4136" t="s">
        <v>121</v>
      </c>
      <c r="AJ4136" t="s">
        <v>689</v>
      </c>
      <c r="AK4136" t="s">
        <v>19795</v>
      </c>
    </row>
    <row r="4137" spans="1:37" hidden="1" x14ac:dyDescent="0.25">
      <c r="A4137" t="s">
        <v>19796</v>
      </c>
      <c r="B4137" t="e">
        <f>VLOOKUP(A4137,[2]mp_ALL!B$1:B$557,1,0)</f>
        <v>#N/A</v>
      </c>
      <c r="C4137" t="s">
        <v>19797</v>
      </c>
      <c r="D4137" t="s">
        <v>38</v>
      </c>
      <c r="E4137" t="s">
        <v>88</v>
      </c>
      <c r="F4137" t="s">
        <v>8284</v>
      </c>
      <c r="G4137" t="s">
        <v>8285</v>
      </c>
      <c r="H4137" t="s">
        <v>91</v>
      </c>
      <c r="I4137" t="s">
        <v>1155</v>
      </c>
      <c r="J4137">
        <v>1</v>
      </c>
      <c r="K4137" t="s">
        <v>232</v>
      </c>
      <c r="L4137">
        <v>0</v>
      </c>
      <c r="M4137" t="s">
        <v>233</v>
      </c>
      <c r="N4137" t="s">
        <v>955</v>
      </c>
      <c r="O4137" t="s">
        <v>1156</v>
      </c>
      <c r="P4137" t="s">
        <v>1157</v>
      </c>
      <c r="Q4137" t="s">
        <v>1158</v>
      </c>
      <c r="R4137" t="s">
        <v>117</v>
      </c>
      <c r="S4137" t="s">
        <v>163</v>
      </c>
      <c r="T4137" t="s">
        <v>19798</v>
      </c>
      <c r="U4137" t="s">
        <v>10739</v>
      </c>
      <c r="V4137" s="41">
        <v>41813</v>
      </c>
      <c r="W4137" s="41">
        <v>34009</v>
      </c>
      <c r="X4137">
        <v>1</v>
      </c>
      <c r="Y4137">
        <v>1</v>
      </c>
      <c r="Z4137" t="s">
        <v>102</v>
      </c>
      <c r="AA4137">
        <v>1</v>
      </c>
      <c r="AB4137" t="s">
        <v>103</v>
      </c>
      <c r="AC4137" t="s">
        <v>104</v>
      </c>
      <c r="AD4137">
        <v>1</v>
      </c>
      <c r="AE4137" t="s">
        <v>120</v>
      </c>
      <c r="AG4137" t="s">
        <v>121</v>
      </c>
      <c r="AJ4137" t="s">
        <v>474</v>
      </c>
      <c r="AK4137" t="s">
        <v>19799</v>
      </c>
    </row>
    <row r="4138" spans="1:37" hidden="1" x14ac:dyDescent="0.25">
      <c r="A4138" t="s">
        <v>19800</v>
      </c>
      <c r="B4138" t="e">
        <f>VLOOKUP(A4138,[2]mp_ALL!B$1:B$557,1,0)</f>
        <v>#N/A</v>
      </c>
      <c r="C4138" t="s">
        <v>19801</v>
      </c>
      <c r="D4138" t="s">
        <v>38</v>
      </c>
      <c r="E4138" t="s">
        <v>88</v>
      </c>
      <c r="F4138" t="s">
        <v>8284</v>
      </c>
      <c r="G4138" t="s">
        <v>8285</v>
      </c>
      <c r="H4138" t="s">
        <v>91</v>
      </c>
      <c r="I4138" t="s">
        <v>8224</v>
      </c>
      <c r="J4138">
        <v>1</v>
      </c>
      <c r="K4138" t="s">
        <v>610</v>
      </c>
      <c r="L4138">
        <v>1</v>
      </c>
      <c r="M4138" t="s">
        <v>414</v>
      </c>
      <c r="N4138" t="s">
        <v>415</v>
      </c>
      <c r="O4138" t="s">
        <v>611</v>
      </c>
      <c r="P4138" t="s">
        <v>612</v>
      </c>
      <c r="Q4138" t="s">
        <v>8225</v>
      </c>
      <c r="R4138" t="s">
        <v>117</v>
      </c>
      <c r="S4138" t="s">
        <v>199</v>
      </c>
      <c r="T4138" t="s">
        <v>19802</v>
      </c>
      <c r="U4138" t="s">
        <v>19803</v>
      </c>
      <c r="V4138" s="41">
        <v>41813</v>
      </c>
      <c r="W4138" s="41">
        <v>34314</v>
      </c>
      <c r="X4138">
        <v>1</v>
      </c>
      <c r="Y4138">
        <v>1</v>
      </c>
      <c r="Z4138" t="s">
        <v>102</v>
      </c>
      <c r="AA4138">
        <v>1</v>
      </c>
      <c r="AB4138" t="s">
        <v>103</v>
      </c>
      <c r="AC4138" t="s">
        <v>104</v>
      </c>
      <c r="AD4138">
        <v>1</v>
      </c>
      <c r="AE4138" t="s">
        <v>105</v>
      </c>
      <c r="AG4138" t="s">
        <v>121</v>
      </c>
      <c r="AJ4138" t="s">
        <v>1705</v>
      </c>
      <c r="AK4138" t="s">
        <v>19804</v>
      </c>
    </row>
    <row r="4139" spans="1:37" hidden="1" x14ac:dyDescent="0.25">
      <c r="A4139" t="s">
        <v>19805</v>
      </c>
      <c r="B4139" t="e">
        <f>VLOOKUP(A4139,[2]mp_ALL!B$1:B$557,1,0)</f>
        <v>#N/A</v>
      </c>
      <c r="C4139" t="s">
        <v>19806</v>
      </c>
      <c r="D4139" t="s">
        <v>38</v>
      </c>
      <c r="E4139" t="s">
        <v>88</v>
      </c>
      <c r="F4139" t="s">
        <v>8284</v>
      </c>
      <c r="G4139" t="s">
        <v>8285</v>
      </c>
      <c r="H4139" t="s">
        <v>91</v>
      </c>
      <c r="I4139" t="s">
        <v>4283</v>
      </c>
      <c r="J4139">
        <v>1</v>
      </c>
      <c r="K4139" t="s">
        <v>610</v>
      </c>
      <c r="L4139">
        <v>1</v>
      </c>
      <c r="M4139" t="s">
        <v>414</v>
      </c>
      <c r="N4139" t="s">
        <v>415</v>
      </c>
      <c r="O4139" t="s">
        <v>611</v>
      </c>
      <c r="P4139" t="s">
        <v>4284</v>
      </c>
      <c r="Q4139" t="s">
        <v>4285</v>
      </c>
      <c r="R4139" t="s">
        <v>117</v>
      </c>
      <c r="S4139" t="s">
        <v>199</v>
      </c>
      <c r="T4139" t="s">
        <v>19807</v>
      </c>
      <c r="U4139" t="s">
        <v>19808</v>
      </c>
      <c r="V4139" s="41">
        <v>41813</v>
      </c>
      <c r="W4139" s="41">
        <v>34225</v>
      </c>
      <c r="X4139">
        <v>1</v>
      </c>
      <c r="Y4139">
        <v>1</v>
      </c>
      <c r="Z4139" t="s">
        <v>102</v>
      </c>
      <c r="AA4139">
        <v>1</v>
      </c>
      <c r="AB4139" t="s">
        <v>103</v>
      </c>
      <c r="AC4139" t="s">
        <v>104</v>
      </c>
      <c r="AD4139">
        <v>1</v>
      </c>
      <c r="AE4139" t="s">
        <v>105</v>
      </c>
      <c r="AG4139" t="s">
        <v>121</v>
      </c>
      <c r="AJ4139" t="s">
        <v>299</v>
      </c>
      <c r="AK4139" t="s">
        <v>19809</v>
      </c>
    </row>
    <row r="4140" spans="1:37" hidden="1" x14ac:dyDescent="0.25">
      <c r="A4140" t="s">
        <v>19810</v>
      </c>
      <c r="B4140" t="e">
        <f>VLOOKUP(A4140,[2]mp_ALL!B$1:B$557,1,0)</f>
        <v>#N/A</v>
      </c>
      <c r="C4140" t="s">
        <v>19811</v>
      </c>
      <c r="D4140" t="s">
        <v>38</v>
      </c>
      <c r="E4140" t="s">
        <v>88</v>
      </c>
      <c r="F4140" t="s">
        <v>8284</v>
      </c>
      <c r="G4140" t="s">
        <v>8285</v>
      </c>
      <c r="H4140" t="s">
        <v>91</v>
      </c>
      <c r="I4140" t="s">
        <v>9490</v>
      </c>
      <c r="J4140">
        <v>1</v>
      </c>
      <c r="K4140" t="s">
        <v>626</v>
      </c>
      <c r="L4140">
        <v>0</v>
      </c>
      <c r="M4140" t="s">
        <v>414</v>
      </c>
      <c r="N4140" t="s">
        <v>415</v>
      </c>
      <c r="O4140" t="s">
        <v>533</v>
      </c>
      <c r="P4140" t="s">
        <v>9491</v>
      </c>
      <c r="Q4140" t="s">
        <v>9492</v>
      </c>
      <c r="R4140" t="s">
        <v>117</v>
      </c>
      <c r="S4140" t="s">
        <v>199</v>
      </c>
      <c r="T4140" t="s">
        <v>19812</v>
      </c>
      <c r="U4140" t="s">
        <v>12156</v>
      </c>
      <c r="V4140" s="41">
        <v>41813</v>
      </c>
      <c r="W4140" s="41">
        <v>34136</v>
      </c>
      <c r="X4140">
        <v>1</v>
      </c>
      <c r="Y4140">
        <v>2</v>
      </c>
      <c r="Z4140" t="s">
        <v>102</v>
      </c>
      <c r="AA4140">
        <v>1</v>
      </c>
      <c r="AB4140" t="s">
        <v>103</v>
      </c>
      <c r="AC4140" t="s">
        <v>104</v>
      </c>
      <c r="AD4140">
        <v>1</v>
      </c>
      <c r="AE4140" t="s">
        <v>308</v>
      </c>
      <c r="AG4140" t="s">
        <v>121</v>
      </c>
      <c r="AJ4140" t="s">
        <v>1705</v>
      </c>
    </row>
    <row r="4141" spans="1:37" hidden="1" x14ac:dyDescent="0.25">
      <c r="A4141" t="s">
        <v>19813</v>
      </c>
      <c r="B4141" t="e">
        <f>VLOOKUP(A4141,[2]mp_ALL!B$1:B$557,1,0)</f>
        <v>#N/A</v>
      </c>
      <c r="C4141" t="s">
        <v>19814</v>
      </c>
      <c r="D4141" t="s">
        <v>37</v>
      </c>
      <c r="E4141" t="s">
        <v>88</v>
      </c>
      <c r="F4141" t="s">
        <v>8284</v>
      </c>
      <c r="G4141" t="s">
        <v>8285</v>
      </c>
      <c r="H4141" t="s">
        <v>91</v>
      </c>
      <c r="I4141" t="s">
        <v>11328</v>
      </c>
      <c r="J4141">
        <v>1</v>
      </c>
      <c r="K4141" t="s">
        <v>610</v>
      </c>
      <c r="L4141">
        <v>1</v>
      </c>
      <c r="M4141" t="s">
        <v>414</v>
      </c>
      <c r="N4141" t="s">
        <v>415</v>
      </c>
      <c r="O4141" t="s">
        <v>470</v>
      </c>
      <c r="P4141" t="s">
        <v>823</v>
      </c>
      <c r="Q4141" t="s">
        <v>11329</v>
      </c>
      <c r="R4141" t="s">
        <v>117</v>
      </c>
      <c r="S4141" t="s">
        <v>199</v>
      </c>
      <c r="T4141" t="s">
        <v>19815</v>
      </c>
      <c r="U4141" t="s">
        <v>15481</v>
      </c>
      <c r="V4141" s="41">
        <v>41813</v>
      </c>
      <c r="W4141" s="41">
        <v>35097</v>
      </c>
      <c r="X4141">
        <v>0</v>
      </c>
      <c r="Z4141" t="s">
        <v>102</v>
      </c>
      <c r="AA4141">
        <v>1</v>
      </c>
      <c r="AB4141" t="s">
        <v>103</v>
      </c>
      <c r="AC4141" t="s">
        <v>104</v>
      </c>
      <c r="AD4141">
        <v>1</v>
      </c>
      <c r="AE4141" t="s">
        <v>105</v>
      </c>
      <c r="AG4141" t="s">
        <v>121</v>
      </c>
      <c r="AJ4141" t="s">
        <v>271</v>
      </c>
      <c r="AK4141" t="s">
        <v>19816</v>
      </c>
    </row>
    <row r="4142" spans="1:37" hidden="1" x14ac:dyDescent="0.25">
      <c r="A4142" t="s">
        <v>19817</v>
      </c>
      <c r="B4142" t="e">
        <f>VLOOKUP(A4142,[2]mp_ALL!B$1:B$557,1,0)</f>
        <v>#N/A</v>
      </c>
      <c r="C4142" t="s">
        <v>19818</v>
      </c>
      <c r="D4142" t="s">
        <v>38</v>
      </c>
      <c r="E4142" t="s">
        <v>88</v>
      </c>
      <c r="F4142" t="s">
        <v>8284</v>
      </c>
      <c r="G4142" t="s">
        <v>8285</v>
      </c>
      <c r="H4142" t="s">
        <v>91</v>
      </c>
      <c r="I4142" t="s">
        <v>6617</v>
      </c>
      <c r="J4142">
        <v>1</v>
      </c>
      <c r="K4142" t="s">
        <v>1396</v>
      </c>
      <c r="L4142">
        <v>1</v>
      </c>
      <c r="M4142" t="s">
        <v>414</v>
      </c>
      <c r="N4142" t="s">
        <v>159</v>
      </c>
      <c r="O4142" t="s">
        <v>1672</v>
      </c>
      <c r="P4142" t="s">
        <v>1673</v>
      </c>
      <c r="Q4142" t="s">
        <v>6618</v>
      </c>
      <c r="R4142" t="s">
        <v>117</v>
      </c>
      <c r="S4142" t="s">
        <v>163</v>
      </c>
      <c r="T4142" t="s">
        <v>19819</v>
      </c>
      <c r="U4142" t="s">
        <v>19820</v>
      </c>
      <c r="V4142" s="41">
        <v>41813</v>
      </c>
      <c r="W4142" s="41">
        <v>33837</v>
      </c>
      <c r="X4142">
        <v>1</v>
      </c>
      <c r="Y4142">
        <v>1</v>
      </c>
      <c r="Z4142" t="s">
        <v>102</v>
      </c>
      <c r="AA4142">
        <v>1</v>
      </c>
      <c r="AB4142" t="s">
        <v>103</v>
      </c>
      <c r="AC4142" t="s">
        <v>104</v>
      </c>
      <c r="AD4142">
        <v>1</v>
      </c>
      <c r="AE4142" t="s">
        <v>105</v>
      </c>
      <c r="AG4142" t="s">
        <v>121</v>
      </c>
      <c r="AJ4142" t="s">
        <v>299</v>
      </c>
      <c r="AK4142" t="s">
        <v>19821</v>
      </c>
    </row>
    <row r="4143" spans="1:37" hidden="1" x14ac:dyDescent="0.25">
      <c r="A4143" t="s">
        <v>19822</v>
      </c>
      <c r="B4143" t="e">
        <f>VLOOKUP(A4143,[2]mp_ALL!B$1:B$557,1,0)</f>
        <v>#N/A</v>
      </c>
      <c r="C4143" t="s">
        <v>19823</v>
      </c>
      <c r="D4143" t="s">
        <v>38</v>
      </c>
      <c r="E4143" t="s">
        <v>88</v>
      </c>
      <c r="F4143" t="s">
        <v>8284</v>
      </c>
      <c r="G4143" t="s">
        <v>8285</v>
      </c>
      <c r="H4143" t="s">
        <v>91</v>
      </c>
      <c r="I4143" t="s">
        <v>9257</v>
      </c>
      <c r="J4143">
        <v>1</v>
      </c>
      <c r="K4143" t="s">
        <v>1358</v>
      </c>
      <c r="L4143">
        <v>1</v>
      </c>
      <c r="M4143" t="s">
        <v>158</v>
      </c>
      <c r="N4143" t="s">
        <v>159</v>
      </c>
      <c r="O4143" t="s">
        <v>1679</v>
      </c>
      <c r="P4143" t="s">
        <v>4939</v>
      </c>
      <c r="Q4143" t="s">
        <v>9258</v>
      </c>
      <c r="R4143" t="s">
        <v>117</v>
      </c>
      <c r="S4143" t="s">
        <v>163</v>
      </c>
      <c r="T4143" t="s">
        <v>19824</v>
      </c>
      <c r="U4143" t="s">
        <v>19825</v>
      </c>
      <c r="V4143" s="41">
        <v>41813</v>
      </c>
      <c r="W4143" s="41">
        <v>34003</v>
      </c>
      <c r="X4143">
        <v>0</v>
      </c>
      <c r="Z4143" t="s">
        <v>102</v>
      </c>
      <c r="AA4143">
        <v>1</v>
      </c>
      <c r="AB4143" t="s">
        <v>103</v>
      </c>
      <c r="AC4143" t="s">
        <v>104</v>
      </c>
      <c r="AD4143">
        <v>1</v>
      </c>
      <c r="AE4143" t="s">
        <v>105</v>
      </c>
      <c r="AG4143" t="s">
        <v>121</v>
      </c>
      <c r="AJ4143" t="s">
        <v>490</v>
      </c>
      <c r="AK4143" t="s">
        <v>19826</v>
      </c>
    </row>
    <row r="4144" spans="1:37" hidden="1" x14ac:dyDescent="0.25">
      <c r="A4144" t="s">
        <v>19827</v>
      </c>
      <c r="B4144" t="e">
        <f>VLOOKUP(A4144,[2]mp_ALL!B$1:B$557,1,0)</f>
        <v>#N/A</v>
      </c>
      <c r="C4144" t="s">
        <v>19828</v>
      </c>
      <c r="D4144" t="s">
        <v>38</v>
      </c>
      <c r="E4144" t="s">
        <v>88</v>
      </c>
      <c r="F4144" t="s">
        <v>8284</v>
      </c>
      <c r="G4144" t="s">
        <v>8285</v>
      </c>
      <c r="H4144" t="s">
        <v>91</v>
      </c>
      <c r="I4144" t="s">
        <v>5015</v>
      </c>
      <c r="J4144">
        <v>1</v>
      </c>
      <c r="K4144" t="s">
        <v>484</v>
      </c>
      <c r="L4144">
        <v>1</v>
      </c>
      <c r="M4144" t="s">
        <v>414</v>
      </c>
      <c r="N4144" t="s">
        <v>159</v>
      </c>
      <c r="O4144" t="s">
        <v>1366</v>
      </c>
      <c r="P4144" t="s">
        <v>1367</v>
      </c>
      <c r="Q4144" t="s">
        <v>5016</v>
      </c>
      <c r="R4144" t="s">
        <v>117</v>
      </c>
      <c r="S4144" t="s">
        <v>163</v>
      </c>
      <c r="T4144" t="s">
        <v>19829</v>
      </c>
      <c r="U4144" t="s">
        <v>19830</v>
      </c>
      <c r="V4144" s="41">
        <v>41813</v>
      </c>
      <c r="W4144" s="41">
        <v>33992</v>
      </c>
      <c r="X4144">
        <v>0</v>
      </c>
      <c r="Z4144" t="s">
        <v>102</v>
      </c>
      <c r="AA4144">
        <v>1</v>
      </c>
      <c r="AB4144" t="s">
        <v>103</v>
      </c>
      <c r="AC4144" t="s">
        <v>104</v>
      </c>
      <c r="AD4144">
        <v>1</v>
      </c>
      <c r="AE4144" t="s">
        <v>105</v>
      </c>
      <c r="AG4144" t="s">
        <v>121</v>
      </c>
      <c r="AJ4144" t="s">
        <v>271</v>
      </c>
      <c r="AK4144" t="s">
        <v>19831</v>
      </c>
    </row>
    <row r="4145" spans="1:37" hidden="1" x14ac:dyDescent="0.25">
      <c r="A4145" t="s">
        <v>19832</v>
      </c>
      <c r="B4145" t="e">
        <f>VLOOKUP(A4145,[2]mp_ALL!B$1:B$557,1,0)</f>
        <v>#N/A</v>
      </c>
      <c r="C4145" t="s">
        <v>19833</v>
      </c>
      <c r="D4145" t="s">
        <v>38</v>
      </c>
      <c r="E4145" t="s">
        <v>88</v>
      </c>
      <c r="F4145" t="s">
        <v>8284</v>
      </c>
      <c r="G4145" t="s">
        <v>8285</v>
      </c>
      <c r="H4145" t="s">
        <v>91</v>
      </c>
      <c r="I4145" t="s">
        <v>10345</v>
      </c>
      <c r="J4145">
        <v>1</v>
      </c>
      <c r="K4145" t="s">
        <v>404</v>
      </c>
      <c r="L4145">
        <v>1</v>
      </c>
      <c r="M4145" t="s">
        <v>113</v>
      </c>
      <c r="N4145" t="s">
        <v>195</v>
      </c>
      <c r="O4145" t="s">
        <v>889</v>
      </c>
      <c r="P4145" t="s">
        <v>890</v>
      </c>
      <c r="Q4145" t="s">
        <v>10346</v>
      </c>
      <c r="R4145" t="s">
        <v>117</v>
      </c>
      <c r="S4145" t="s">
        <v>199</v>
      </c>
      <c r="T4145" t="s">
        <v>19834</v>
      </c>
      <c r="U4145" t="s">
        <v>19835</v>
      </c>
      <c r="V4145" s="41">
        <v>41813</v>
      </c>
      <c r="W4145" s="41">
        <v>34421</v>
      </c>
      <c r="X4145">
        <v>1</v>
      </c>
      <c r="Y4145">
        <v>1</v>
      </c>
      <c r="Z4145" t="s">
        <v>102</v>
      </c>
      <c r="AA4145">
        <v>1</v>
      </c>
      <c r="AB4145" t="s">
        <v>103</v>
      </c>
      <c r="AC4145" t="s">
        <v>104</v>
      </c>
      <c r="AD4145">
        <v>1</v>
      </c>
      <c r="AE4145" t="s">
        <v>105</v>
      </c>
      <c r="AG4145" t="s">
        <v>121</v>
      </c>
      <c r="AJ4145" t="s">
        <v>663</v>
      </c>
      <c r="AK4145" t="s">
        <v>19836</v>
      </c>
    </row>
    <row r="4146" spans="1:37" hidden="1" x14ac:dyDescent="0.25">
      <c r="A4146" t="s">
        <v>19837</v>
      </c>
      <c r="B4146" t="e">
        <f>VLOOKUP(A4146,[2]mp_ALL!B$1:B$557,1,0)</f>
        <v>#N/A</v>
      </c>
      <c r="C4146" t="s">
        <v>19838</v>
      </c>
      <c r="D4146" t="s">
        <v>38</v>
      </c>
      <c r="E4146" t="s">
        <v>88</v>
      </c>
      <c r="F4146" t="s">
        <v>8284</v>
      </c>
      <c r="G4146" t="s">
        <v>8285</v>
      </c>
      <c r="H4146" t="s">
        <v>91</v>
      </c>
      <c r="I4146" t="s">
        <v>5809</v>
      </c>
      <c r="J4146">
        <v>1</v>
      </c>
      <c r="K4146" t="s">
        <v>1760</v>
      </c>
      <c r="L4146">
        <v>1</v>
      </c>
      <c r="M4146" t="s">
        <v>113</v>
      </c>
      <c r="N4146" t="s">
        <v>362</v>
      </c>
      <c r="O4146" t="s">
        <v>347</v>
      </c>
      <c r="P4146" t="s">
        <v>1761</v>
      </c>
      <c r="Q4146" t="s">
        <v>4427</v>
      </c>
      <c r="R4146" t="s">
        <v>117</v>
      </c>
      <c r="S4146" t="s">
        <v>199</v>
      </c>
      <c r="T4146" t="s">
        <v>19839</v>
      </c>
      <c r="U4146" t="s">
        <v>4544</v>
      </c>
      <c r="V4146" s="41">
        <v>41813</v>
      </c>
      <c r="W4146" s="41">
        <v>34540</v>
      </c>
      <c r="X4146">
        <v>0</v>
      </c>
      <c r="Z4146" t="s">
        <v>102</v>
      </c>
      <c r="AA4146">
        <v>1</v>
      </c>
      <c r="AB4146" t="s">
        <v>103</v>
      </c>
      <c r="AC4146" t="s">
        <v>104</v>
      </c>
      <c r="AD4146">
        <v>1</v>
      </c>
      <c r="AE4146" t="s">
        <v>105</v>
      </c>
      <c r="AG4146" t="s">
        <v>121</v>
      </c>
      <c r="AJ4146" t="s">
        <v>190</v>
      </c>
      <c r="AK4146" t="s">
        <v>19840</v>
      </c>
    </row>
    <row r="4147" spans="1:37" hidden="1" x14ac:dyDescent="0.25">
      <c r="A4147" t="s">
        <v>19841</v>
      </c>
      <c r="B4147" t="e">
        <f>VLOOKUP(A4147,[2]mp_ALL!B$1:B$557,1,0)</f>
        <v>#N/A</v>
      </c>
      <c r="C4147" t="s">
        <v>19842</v>
      </c>
      <c r="D4147" t="s">
        <v>38</v>
      </c>
      <c r="E4147" t="s">
        <v>88</v>
      </c>
      <c r="F4147" t="s">
        <v>8284</v>
      </c>
      <c r="G4147" t="s">
        <v>8285</v>
      </c>
      <c r="H4147" t="s">
        <v>91</v>
      </c>
      <c r="I4147" t="s">
        <v>7491</v>
      </c>
      <c r="J4147">
        <v>1</v>
      </c>
      <c r="K4147" t="s">
        <v>232</v>
      </c>
      <c r="L4147">
        <v>1</v>
      </c>
      <c r="M4147" t="s">
        <v>233</v>
      </c>
      <c r="N4147" t="s">
        <v>955</v>
      </c>
      <c r="P4147" t="s">
        <v>5113</v>
      </c>
      <c r="Q4147" t="s">
        <v>7492</v>
      </c>
      <c r="R4147" t="s">
        <v>117</v>
      </c>
      <c r="S4147" t="s">
        <v>163</v>
      </c>
      <c r="T4147" t="s">
        <v>19843</v>
      </c>
      <c r="U4147" t="s">
        <v>19844</v>
      </c>
      <c r="V4147" s="41">
        <v>41813</v>
      </c>
      <c r="W4147" s="41">
        <v>33833</v>
      </c>
      <c r="X4147">
        <v>1</v>
      </c>
      <c r="Y4147">
        <v>1</v>
      </c>
      <c r="Z4147" t="s">
        <v>102</v>
      </c>
      <c r="AA4147">
        <v>1</v>
      </c>
      <c r="AB4147" t="s">
        <v>103</v>
      </c>
      <c r="AC4147" t="s">
        <v>104</v>
      </c>
      <c r="AD4147">
        <v>1</v>
      </c>
      <c r="AE4147" t="s">
        <v>105</v>
      </c>
      <c r="AG4147" t="s">
        <v>121</v>
      </c>
      <c r="AJ4147" t="s">
        <v>1705</v>
      </c>
      <c r="AK4147" t="s">
        <v>19845</v>
      </c>
    </row>
    <row r="4148" spans="1:37" hidden="1" x14ac:dyDescent="0.25">
      <c r="A4148" t="s">
        <v>19846</v>
      </c>
      <c r="B4148" t="e">
        <f>VLOOKUP(A4148,[2]mp_ALL!B$1:B$557,1,0)</f>
        <v>#N/A</v>
      </c>
      <c r="C4148" t="s">
        <v>19847</v>
      </c>
      <c r="D4148" t="s">
        <v>38</v>
      </c>
      <c r="E4148" t="s">
        <v>88</v>
      </c>
      <c r="F4148" t="s">
        <v>8284</v>
      </c>
      <c r="G4148" t="s">
        <v>8285</v>
      </c>
      <c r="H4148" t="s">
        <v>91</v>
      </c>
      <c r="I4148" t="s">
        <v>822</v>
      </c>
      <c r="J4148">
        <v>1</v>
      </c>
      <c r="K4148" t="s">
        <v>610</v>
      </c>
      <c r="L4148">
        <v>1</v>
      </c>
      <c r="M4148" t="s">
        <v>414</v>
      </c>
      <c r="N4148" t="s">
        <v>415</v>
      </c>
      <c r="O4148" t="s">
        <v>470</v>
      </c>
      <c r="P4148" t="s">
        <v>823</v>
      </c>
      <c r="Q4148" t="s">
        <v>824</v>
      </c>
      <c r="R4148" t="s">
        <v>117</v>
      </c>
      <c r="S4148" t="s">
        <v>199</v>
      </c>
      <c r="T4148" t="s">
        <v>19848</v>
      </c>
      <c r="U4148" t="s">
        <v>12935</v>
      </c>
      <c r="V4148" s="41">
        <v>41813</v>
      </c>
      <c r="W4148" s="41">
        <v>34952</v>
      </c>
      <c r="X4148">
        <v>0</v>
      </c>
      <c r="Z4148" t="s">
        <v>102</v>
      </c>
      <c r="AA4148">
        <v>1</v>
      </c>
      <c r="AB4148" t="s">
        <v>103</v>
      </c>
      <c r="AC4148" t="s">
        <v>104</v>
      </c>
      <c r="AD4148">
        <v>1</v>
      </c>
      <c r="AE4148" t="s">
        <v>105</v>
      </c>
      <c r="AG4148" t="s">
        <v>121</v>
      </c>
      <c r="AJ4148" t="s">
        <v>940</v>
      </c>
      <c r="AK4148" t="s">
        <v>19849</v>
      </c>
    </row>
    <row r="4149" spans="1:37" hidden="1" x14ac:dyDescent="0.25">
      <c r="A4149" t="s">
        <v>19850</v>
      </c>
      <c r="B4149" t="e">
        <f>VLOOKUP(A4149,[2]mp_ALL!B$1:B$557,1,0)</f>
        <v>#N/A</v>
      </c>
      <c r="C4149" t="s">
        <v>8918</v>
      </c>
      <c r="D4149" t="s">
        <v>38</v>
      </c>
      <c r="E4149" t="s">
        <v>88</v>
      </c>
      <c r="F4149" t="s">
        <v>8284</v>
      </c>
      <c r="G4149" t="s">
        <v>8285</v>
      </c>
      <c r="H4149" t="s">
        <v>91</v>
      </c>
      <c r="I4149" t="s">
        <v>11116</v>
      </c>
      <c r="J4149">
        <v>1</v>
      </c>
      <c r="K4149" t="s">
        <v>232</v>
      </c>
      <c r="L4149">
        <v>1</v>
      </c>
      <c r="M4149" t="s">
        <v>233</v>
      </c>
      <c r="N4149" t="s">
        <v>234</v>
      </c>
      <c r="O4149" t="s">
        <v>235</v>
      </c>
      <c r="P4149" t="s">
        <v>9911</v>
      </c>
      <c r="Q4149" t="s">
        <v>11117</v>
      </c>
      <c r="R4149" t="s">
        <v>117</v>
      </c>
      <c r="S4149" t="s">
        <v>949</v>
      </c>
      <c r="T4149" t="s">
        <v>19851</v>
      </c>
      <c r="U4149" t="s">
        <v>19852</v>
      </c>
      <c r="V4149" s="41">
        <v>41813</v>
      </c>
      <c r="W4149" s="41">
        <v>33733</v>
      </c>
      <c r="X4149">
        <v>1</v>
      </c>
      <c r="Y4149">
        <v>0</v>
      </c>
      <c r="Z4149" t="s">
        <v>102</v>
      </c>
      <c r="AA4149">
        <v>1</v>
      </c>
      <c r="AB4149" t="s">
        <v>103</v>
      </c>
      <c r="AC4149" t="s">
        <v>104</v>
      </c>
      <c r="AD4149">
        <v>1</v>
      </c>
      <c r="AE4149" t="s">
        <v>105</v>
      </c>
      <c r="AG4149" t="s">
        <v>121</v>
      </c>
      <c r="AJ4149" t="s">
        <v>689</v>
      </c>
      <c r="AK4149" t="s">
        <v>19853</v>
      </c>
    </row>
    <row r="4150" spans="1:37" hidden="1" x14ac:dyDescent="0.25">
      <c r="A4150" t="s">
        <v>19854</v>
      </c>
      <c r="B4150" t="e">
        <f>VLOOKUP(A4150,[2]mp_ALL!B$1:B$557,1,0)</f>
        <v>#N/A</v>
      </c>
      <c r="C4150" t="s">
        <v>19855</v>
      </c>
      <c r="D4150" t="s">
        <v>38</v>
      </c>
      <c r="E4150" t="s">
        <v>88</v>
      </c>
      <c r="F4150" t="s">
        <v>8284</v>
      </c>
      <c r="G4150" t="s">
        <v>8285</v>
      </c>
      <c r="H4150" t="s">
        <v>91</v>
      </c>
      <c r="I4150" t="s">
        <v>19856</v>
      </c>
      <c r="J4150">
        <v>1</v>
      </c>
      <c r="K4150" t="s">
        <v>3414</v>
      </c>
      <c r="L4150">
        <v>1</v>
      </c>
      <c r="M4150" t="s">
        <v>435</v>
      </c>
      <c r="N4150" t="s">
        <v>19857</v>
      </c>
      <c r="O4150" t="s">
        <v>19858</v>
      </c>
      <c r="R4150" t="s">
        <v>117</v>
      </c>
      <c r="S4150" t="s">
        <v>237</v>
      </c>
      <c r="T4150" t="s">
        <v>19859</v>
      </c>
      <c r="U4150" t="s">
        <v>19860</v>
      </c>
      <c r="V4150" s="41">
        <v>41813</v>
      </c>
      <c r="W4150" s="41">
        <v>34757</v>
      </c>
      <c r="X4150">
        <v>1</v>
      </c>
      <c r="Y4150">
        <v>1</v>
      </c>
      <c r="Z4150" t="s">
        <v>102</v>
      </c>
      <c r="AA4150">
        <v>1</v>
      </c>
      <c r="AB4150" t="s">
        <v>103</v>
      </c>
      <c r="AC4150" t="s">
        <v>104</v>
      </c>
      <c r="AD4150">
        <v>1</v>
      </c>
      <c r="AE4150" t="s">
        <v>138</v>
      </c>
      <c r="AG4150" t="s">
        <v>148</v>
      </c>
      <c r="AJ4150" t="s">
        <v>6798</v>
      </c>
      <c r="AK4150" t="s">
        <v>19861</v>
      </c>
    </row>
    <row r="4151" spans="1:37" hidden="1" x14ac:dyDescent="0.25">
      <c r="A4151" t="s">
        <v>19862</v>
      </c>
      <c r="B4151" t="e">
        <f>VLOOKUP(A4151,[2]mp_ALL!B$1:B$557,1,0)</f>
        <v>#N/A</v>
      </c>
      <c r="C4151" t="s">
        <v>19863</v>
      </c>
      <c r="D4151" t="s">
        <v>38</v>
      </c>
      <c r="E4151" t="s">
        <v>88</v>
      </c>
      <c r="F4151" t="s">
        <v>8284</v>
      </c>
      <c r="G4151" t="s">
        <v>8285</v>
      </c>
      <c r="H4151" t="s">
        <v>91</v>
      </c>
      <c r="I4151" t="s">
        <v>8242</v>
      </c>
      <c r="J4151">
        <v>1</v>
      </c>
      <c r="K4151" t="s">
        <v>954</v>
      </c>
      <c r="L4151">
        <v>1</v>
      </c>
      <c r="M4151" t="s">
        <v>233</v>
      </c>
      <c r="N4151" t="s">
        <v>955</v>
      </c>
      <c r="O4151" t="s">
        <v>956</v>
      </c>
      <c r="P4151" t="s">
        <v>4506</v>
      </c>
      <c r="Q4151" t="s">
        <v>8243</v>
      </c>
      <c r="R4151" t="s">
        <v>117</v>
      </c>
      <c r="S4151" t="s">
        <v>163</v>
      </c>
      <c r="T4151" t="s">
        <v>19864</v>
      </c>
      <c r="U4151" t="s">
        <v>19865</v>
      </c>
      <c r="V4151" s="41">
        <v>41813</v>
      </c>
      <c r="W4151" s="41">
        <v>33686</v>
      </c>
      <c r="X4151">
        <v>1</v>
      </c>
      <c r="Y4151">
        <v>0</v>
      </c>
      <c r="Z4151" t="s">
        <v>102</v>
      </c>
      <c r="AA4151">
        <v>1</v>
      </c>
      <c r="AB4151" t="s">
        <v>103</v>
      </c>
      <c r="AC4151" t="s">
        <v>104</v>
      </c>
      <c r="AD4151">
        <v>1</v>
      </c>
      <c r="AE4151" t="s">
        <v>105</v>
      </c>
      <c r="AG4151" t="s">
        <v>121</v>
      </c>
      <c r="AJ4151" t="s">
        <v>7916</v>
      </c>
      <c r="AK4151" t="s">
        <v>19866</v>
      </c>
    </row>
    <row r="4152" spans="1:37" hidden="1" x14ac:dyDescent="0.25">
      <c r="A4152" t="s">
        <v>19867</v>
      </c>
      <c r="B4152" t="e">
        <f>VLOOKUP(A4152,[2]mp_ALL!B$1:B$557,1,0)</f>
        <v>#N/A</v>
      </c>
      <c r="C4152" t="s">
        <v>19868</v>
      </c>
      <c r="D4152" t="s">
        <v>38</v>
      </c>
      <c r="E4152" t="s">
        <v>88</v>
      </c>
      <c r="F4152" t="s">
        <v>8284</v>
      </c>
      <c r="G4152" t="s">
        <v>8285</v>
      </c>
      <c r="H4152" t="s">
        <v>91</v>
      </c>
      <c r="I4152" t="s">
        <v>1309</v>
      </c>
      <c r="J4152">
        <v>1</v>
      </c>
      <c r="K4152" t="s">
        <v>1310</v>
      </c>
      <c r="L4152">
        <v>1</v>
      </c>
      <c r="M4152" t="s">
        <v>414</v>
      </c>
      <c r="N4152" t="s">
        <v>159</v>
      </c>
      <c r="O4152" t="s">
        <v>1311</v>
      </c>
      <c r="P4152" t="s">
        <v>1312</v>
      </c>
      <c r="Q4152" t="s">
        <v>1313</v>
      </c>
      <c r="R4152" t="s">
        <v>117</v>
      </c>
      <c r="S4152" t="s">
        <v>163</v>
      </c>
      <c r="T4152" t="s">
        <v>12541</v>
      </c>
      <c r="U4152" t="s">
        <v>19869</v>
      </c>
      <c r="V4152" s="41">
        <v>41813</v>
      </c>
      <c r="W4152" s="41">
        <v>34291</v>
      </c>
      <c r="X4152">
        <v>1</v>
      </c>
      <c r="Y4152">
        <v>1</v>
      </c>
      <c r="Z4152" t="s">
        <v>102</v>
      </c>
      <c r="AA4152">
        <v>1</v>
      </c>
      <c r="AB4152" t="s">
        <v>103</v>
      </c>
      <c r="AC4152" t="s">
        <v>104</v>
      </c>
      <c r="AD4152">
        <v>1</v>
      </c>
      <c r="AE4152" t="s">
        <v>105</v>
      </c>
      <c r="AG4152" t="s">
        <v>121</v>
      </c>
      <c r="AJ4152" t="s">
        <v>7113</v>
      </c>
      <c r="AK4152" t="s">
        <v>19870</v>
      </c>
    </row>
    <row r="4153" spans="1:37" hidden="1" x14ac:dyDescent="0.25">
      <c r="A4153" t="s">
        <v>19871</v>
      </c>
      <c r="B4153" t="e">
        <f>VLOOKUP(A4153,[2]mp_ALL!B$1:B$557,1,0)</f>
        <v>#N/A</v>
      </c>
      <c r="C4153" t="s">
        <v>19872</v>
      </c>
      <c r="D4153" t="s">
        <v>38</v>
      </c>
      <c r="E4153" t="s">
        <v>88</v>
      </c>
      <c r="F4153" t="s">
        <v>8284</v>
      </c>
      <c r="G4153" t="s">
        <v>8285</v>
      </c>
      <c r="H4153" t="s">
        <v>91</v>
      </c>
      <c r="I4153" t="s">
        <v>580</v>
      </c>
      <c r="J4153">
        <v>1</v>
      </c>
      <c r="K4153" t="s">
        <v>581</v>
      </c>
      <c r="L4153">
        <v>1</v>
      </c>
      <c r="M4153" t="s">
        <v>113</v>
      </c>
      <c r="N4153" t="s">
        <v>582</v>
      </c>
      <c r="O4153" t="s">
        <v>583</v>
      </c>
      <c r="P4153" t="s">
        <v>584</v>
      </c>
      <c r="Q4153" t="s">
        <v>585</v>
      </c>
      <c r="R4153" t="s">
        <v>117</v>
      </c>
      <c r="S4153" t="s">
        <v>199</v>
      </c>
      <c r="T4153" t="s">
        <v>19873</v>
      </c>
      <c r="U4153" t="s">
        <v>19874</v>
      </c>
      <c r="V4153" s="41">
        <v>41813</v>
      </c>
      <c r="W4153" s="41">
        <v>34324</v>
      </c>
      <c r="X4153">
        <v>1</v>
      </c>
      <c r="Y4153">
        <v>1</v>
      </c>
      <c r="Z4153" t="s">
        <v>102</v>
      </c>
      <c r="AA4153">
        <v>1</v>
      </c>
      <c r="AB4153" t="s">
        <v>103</v>
      </c>
      <c r="AC4153" t="s">
        <v>104</v>
      </c>
      <c r="AD4153">
        <v>1</v>
      </c>
      <c r="AE4153" t="s">
        <v>138</v>
      </c>
      <c r="AG4153" t="s">
        <v>121</v>
      </c>
      <c r="AJ4153" t="s">
        <v>1528</v>
      </c>
      <c r="AK4153" t="s">
        <v>19875</v>
      </c>
    </row>
    <row r="4154" spans="1:37" hidden="1" x14ac:dyDescent="0.25">
      <c r="A4154" t="s">
        <v>19876</v>
      </c>
      <c r="B4154" t="e">
        <f>VLOOKUP(A4154,[2]mp_ALL!B$1:B$557,1,0)</f>
        <v>#N/A</v>
      </c>
      <c r="C4154" t="s">
        <v>19877</v>
      </c>
      <c r="D4154" t="s">
        <v>38</v>
      </c>
      <c r="E4154" t="s">
        <v>88</v>
      </c>
      <c r="F4154" t="s">
        <v>8284</v>
      </c>
      <c r="G4154" t="s">
        <v>8285</v>
      </c>
      <c r="H4154" t="s">
        <v>91</v>
      </c>
      <c r="I4154" t="s">
        <v>1389</v>
      </c>
      <c r="J4154">
        <v>1</v>
      </c>
      <c r="K4154" t="s">
        <v>1358</v>
      </c>
      <c r="L4154">
        <v>1</v>
      </c>
      <c r="M4154" t="s">
        <v>158</v>
      </c>
      <c r="N4154" t="s">
        <v>159</v>
      </c>
      <c r="O4154" t="s">
        <v>729</v>
      </c>
      <c r="P4154" t="s">
        <v>1359</v>
      </c>
      <c r="Q4154" t="s">
        <v>1390</v>
      </c>
      <c r="R4154" t="s">
        <v>117</v>
      </c>
      <c r="S4154" t="s">
        <v>163</v>
      </c>
      <c r="T4154" t="s">
        <v>19878</v>
      </c>
      <c r="U4154" t="s">
        <v>19879</v>
      </c>
      <c r="V4154" s="41">
        <v>41813</v>
      </c>
      <c r="W4154" s="41">
        <v>34777</v>
      </c>
      <c r="X4154">
        <v>1</v>
      </c>
      <c r="Y4154">
        <v>0</v>
      </c>
      <c r="Z4154" t="s">
        <v>102</v>
      </c>
      <c r="AA4154">
        <v>1</v>
      </c>
      <c r="AB4154" t="s">
        <v>103</v>
      </c>
      <c r="AC4154" t="s">
        <v>104</v>
      </c>
      <c r="AD4154">
        <v>1</v>
      </c>
      <c r="AE4154" t="s">
        <v>105</v>
      </c>
      <c r="AG4154" t="s">
        <v>121</v>
      </c>
      <c r="AJ4154" t="s">
        <v>7113</v>
      </c>
      <c r="AK4154" t="s">
        <v>19880</v>
      </c>
    </row>
    <row r="4155" spans="1:37" hidden="1" x14ac:dyDescent="0.25">
      <c r="A4155" t="s">
        <v>19881</v>
      </c>
      <c r="B4155" t="e">
        <f>VLOOKUP(A4155,[2]mp_ALL!B$1:B$557,1,0)</f>
        <v>#N/A</v>
      </c>
      <c r="C4155" t="s">
        <v>19882</v>
      </c>
      <c r="D4155" t="s">
        <v>38</v>
      </c>
      <c r="E4155" t="s">
        <v>88</v>
      </c>
      <c r="F4155" t="s">
        <v>8284</v>
      </c>
      <c r="G4155" t="s">
        <v>8285</v>
      </c>
      <c r="H4155" t="s">
        <v>91</v>
      </c>
      <c r="I4155" t="s">
        <v>5328</v>
      </c>
      <c r="J4155">
        <v>1</v>
      </c>
      <c r="K4155" t="s">
        <v>425</v>
      </c>
      <c r="L4155">
        <v>1</v>
      </c>
      <c r="M4155" t="s">
        <v>113</v>
      </c>
      <c r="N4155" t="s">
        <v>195</v>
      </c>
      <c r="O4155" t="s">
        <v>426</v>
      </c>
      <c r="P4155" t="s">
        <v>427</v>
      </c>
      <c r="Q4155" t="s">
        <v>5329</v>
      </c>
      <c r="R4155" t="s">
        <v>117</v>
      </c>
      <c r="S4155" t="s">
        <v>199</v>
      </c>
      <c r="T4155" t="s">
        <v>19883</v>
      </c>
      <c r="U4155" t="s">
        <v>19884</v>
      </c>
      <c r="V4155" s="41">
        <v>41813</v>
      </c>
      <c r="W4155" s="41">
        <v>34123</v>
      </c>
      <c r="X4155">
        <v>1</v>
      </c>
      <c r="Y4155">
        <v>0</v>
      </c>
      <c r="Z4155" t="s">
        <v>102</v>
      </c>
      <c r="AA4155">
        <v>1</v>
      </c>
      <c r="AB4155" t="s">
        <v>103</v>
      </c>
      <c r="AC4155" t="s">
        <v>104</v>
      </c>
      <c r="AD4155">
        <v>1</v>
      </c>
      <c r="AE4155" t="s">
        <v>105</v>
      </c>
      <c r="AG4155" t="s">
        <v>121</v>
      </c>
      <c r="AJ4155" t="s">
        <v>490</v>
      </c>
      <c r="AK4155" t="s">
        <v>19885</v>
      </c>
    </row>
    <row r="4156" spans="1:37" hidden="1" x14ac:dyDescent="0.25">
      <c r="A4156" t="s">
        <v>19886</v>
      </c>
      <c r="B4156" t="e">
        <f>VLOOKUP(A4156,[2]mp_ALL!B$1:B$557,1,0)</f>
        <v>#N/A</v>
      </c>
      <c r="C4156" t="s">
        <v>19887</v>
      </c>
      <c r="D4156" t="s">
        <v>38</v>
      </c>
      <c r="E4156" t="s">
        <v>88</v>
      </c>
      <c r="F4156" t="s">
        <v>8284</v>
      </c>
      <c r="G4156" t="s">
        <v>8285</v>
      </c>
      <c r="H4156" t="s">
        <v>91</v>
      </c>
      <c r="I4156" t="s">
        <v>1069</v>
      </c>
      <c r="J4156">
        <v>1</v>
      </c>
      <c r="K4156" t="s">
        <v>404</v>
      </c>
      <c r="L4156">
        <v>1</v>
      </c>
      <c r="M4156" t="s">
        <v>113</v>
      </c>
      <c r="N4156" t="s">
        <v>195</v>
      </c>
      <c r="O4156" t="s">
        <v>889</v>
      </c>
      <c r="P4156" t="s">
        <v>905</v>
      </c>
      <c r="Q4156" t="s">
        <v>1070</v>
      </c>
      <c r="R4156" t="s">
        <v>117</v>
      </c>
      <c r="S4156" t="s">
        <v>199</v>
      </c>
      <c r="T4156" t="s">
        <v>19888</v>
      </c>
      <c r="U4156" t="s">
        <v>15212</v>
      </c>
      <c r="V4156" s="41">
        <v>41813</v>
      </c>
      <c r="W4156" s="41">
        <v>34428</v>
      </c>
      <c r="X4156">
        <v>0</v>
      </c>
      <c r="Z4156" t="s">
        <v>102</v>
      </c>
      <c r="AA4156">
        <v>1</v>
      </c>
      <c r="AB4156" t="s">
        <v>103</v>
      </c>
      <c r="AC4156" t="s">
        <v>104</v>
      </c>
      <c r="AD4156">
        <v>1</v>
      </c>
      <c r="AE4156" t="s">
        <v>105</v>
      </c>
      <c r="AG4156" t="s">
        <v>121</v>
      </c>
      <c r="AJ4156" t="s">
        <v>299</v>
      </c>
      <c r="AK4156" t="s">
        <v>19889</v>
      </c>
    </row>
    <row r="4157" spans="1:37" hidden="1" x14ac:dyDescent="0.25">
      <c r="A4157" t="s">
        <v>19890</v>
      </c>
      <c r="B4157" t="e">
        <f>VLOOKUP(A4157,[2]mp_ALL!B$1:B$557,1,0)</f>
        <v>#N/A</v>
      </c>
      <c r="C4157" t="s">
        <v>19891</v>
      </c>
      <c r="D4157" t="s">
        <v>38</v>
      </c>
      <c r="E4157" t="s">
        <v>88</v>
      </c>
      <c r="F4157" t="s">
        <v>8284</v>
      </c>
      <c r="G4157" t="s">
        <v>8285</v>
      </c>
      <c r="H4157" t="s">
        <v>91</v>
      </c>
      <c r="I4157" t="s">
        <v>4611</v>
      </c>
      <c r="J4157">
        <v>1</v>
      </c>
      <c r="K4157" t="s">
        <v>954</v>
      </c>
      <c r="L4157">
        <v>0</v>
      </c>
      <c r="M4157" t="s">
        <v>233</v>
      </c>
      <c r="N4157" t="s">
        <v>955</v>
      </c>
      <c r="O4157" t="s">
        <v>1156</v>
      </c>
      <c r="P4157" t="s">
        <v>4612</v>
      </c>
      <c r="Q4157" t="s">
        <v>4613</v>
      </c>
      <c r="R4157" t="s">
        <v>117</v>
      </c>
      <c r="S4157" t="s">
        <v>949</v>
      </c>
      <c r="T4157" t="s">
        <v>19892</v>
      </c>
      <c r="U4157" t="s">
        <v>1888</v>
      </c>
      <c r="V4157" s="41">
        <v>41813</v>
      </c>
      <c r="W4157" s="41">
        <v>34974</v>
      </c>
      <c r="X4157">
        <v>0</v>
      </c>
      <c r="Z4157" t="s">
        <v>102</v>
      </c>
      <c r="AA4157">
        <v>1</v>
      </c>
      <c r="AB4157" t="s">
        <v>103</v>
      </c>
      <c r="AC4157" t="s">
        <v>104</v>
      </c>
      <c r="AD4157">
        <v>1</v>
      </c>
      <c r="AE4157" t="s">
        <v>120</v>
      </c>
      <c r="AG4157" t="s">
        <v>121</v>
      </c>
      <c r="AJ4157" t="s">
        <v>107</v>
      </c>
      <c r="AK4157" t="s">
        <v>19893</v>
      </c>
    </row>
    <row r="4158" spans="1:37" hidden="1" x14ac:dyDescent="0.25">
      <c r="A4158" t="s">
        <v>19894</v>
      </c>
      <c r="B4158" t="e">
        <f>VLOOKUP(A4158,[2]mp_ALL!B$1:B$557,1,0)</f>
        <v>#N/A</v>
      </c>
      <c r="C4158" t="s">
        <v>19895</v>
      </c>
      <c r="D4158" t="s">
        <v>38</v>
      </c>
      <c r="E4158" t="s">
        <v>88</v>
      </c>
      <c r="F4158" t="s">
        <v>8284</v>
      </c>
      <c r="G4158" t="s">
        <v>8285</v>
      </c>
      <c r="H4158" t="s">
        <v>91</v>
      </c>
      <c r="I4158" t="s">
        <v>8349</v>
      </c>
      <c r="J4158">
        <v>1</v>
      </c>
      <c r="K4158" t="s">
        <v>1115</v>
      </c>
      <c r="L4158">
        <v>1</v>
      </c>
      <c r="M4158" t="s">
        <v>435</v>
      </c>
      <c r="N4158" t="s">
        <v>505</v>
      </c>
      <c r="O4158" t="s">
        <v>1734</v>
      </c>
      <c r="P4158" t="s">
        <v>6218</v>
      </c>
      <c r="Q4158" t="s">
        <v>8350</v>
      </c>
      <c r="R4158" t="s">
        <v>117</v>
      </c>
      <c r="S4158" t="s">
        <v>148</v>
      </c>
      <c r="T4158" t="s">
        <v>19896</v>
      </c>
      <c r="U4158" t="s">
        <v>10188</v>
      </c>
      <c r="V4158" s="41">
        <v>41820</v>
      </c>
      <c r="W4158" s="41">
        <v>34509</v>
      </c>
      <c r="X4158">
        <v>1</v>
      </c>
      <c r="Y4158">
        <v>0</v>
      </c>
      <c r="Z4158" t="s">
        <v>102</v>
      </c>
      <c r="AA4158">
        <v>1</v>
      </c>
      <c r="AB4158" t="s">
        <v>103</v>
      </c>
      <c r="AC4158" t="s">
        <v>104</v>
      </c>
      <c r="AD4158">
        <v>1</v>
      </c>
      <c r="AE4158" t="s">
        <v>105</v>
      </c>
      <c r="AG4158" t="s">
        <v>148</v>
      </c>
      <c r="AJ4158" t="s">
        <v>271</v>
      </c>
      <c r="AK4158" t="s">
        <v>19897</v>
      </c>
    </row>
    <row r="4159" spans="1:37" hidden="1" x14ac:dyDescent="0.25">
      <c r="A4159" t="s">
        <v>19898</v>
      </c>
      <c r="B4159" t="e">
        <f>VLOOKUP(A4159,[2]mp_ALL!B$1:B$557,1,0)</f>
        <v>#N/A</v>
      </c>
      <c r="C4159" t="s">
        <v>19899</v>
      </c>
      <c r="D4159" t="s">
        <v>38</v>
      </c>
      <c r="E4159" t="s">
        <v>88</v>
      </c>
      <c r="F4159" t="s">
        <v>8284</v>
      </c>
      <c r="G4159" t="s">
        <v>8285</v>
      </c>
      <c r="H4159" t="s">
        <v>91</v>
      </c>
      <c r="I4159" t="s">
        <v>4966</v>
      </c>
      <c r="J4159">
        <v>1</v>
      </c>
      <c r="K4159" t="s">
        <v>3350</v>
      </c>
      <c r="L4159">
        <v>1</v>
      </c>
      <c r="M4159" t="s">
        <v>158</v>
      </c>
      <c r="N4159" t="s">
        <v>205</v>
      </c>
      <c r="O4159" t="s">
        <v>1213</v>
      </c>
      <c r="P4159" t="s">
        <v>1214</v>
      </c>
      <c r="Q4159" t="s">
        <v>4967</v>
      </c>
      <c r="R4159" t="s">
        <v>117</v>
      </c>
      <c r="S4159" t="s">
        <v>207</v>
      </c>
      <c r="T4159" t="s">
        <v>19900</v>
      </c>
      <c r="U4159" t="s">
        <v>19901</v>
      </c>
      <c r="V4159" s="41">
        <v>41820</v>
      </c>
      <c r="W4159" s="41">
        <v>34015</v>
      </c>
      <c r="X4159">
        <v>1</v>
      </c>
      <c r="Y4159">
        <v>1</v>
      </c>
      <c r="Z4159" t="s">
        <v>102</v>
      </c>
      <c r="AA4159">
        <v>1</v>
      </c>
      <c r="AB4159" t="s">
        <v>103</v>
      </c>
      <c r="AC4159" t="s">
        <v>104</v>
      </c>
      <c r="AD4159">
        <v>1</v>
      </c>
      <c r="AE4159" t="s">
        <v>105</v>
      </c>
      <c r="AG4159" t="s">
        <v>121</v>
      </c>
      <c r="AJ4159" t="s">
        <v>352</v>
      </c>
      <c r="AK4159" t="s">
        <v>19902</v>
      </c>
    </row>
    <row r="4160" spans="1:37" hidden="1" x14ac:dyDescent="0.25">
      <c r="A4160" t="s">
        <v>19903</v>
      </c>
      <c r="B4160" t="e">
        <f>VLOOKUP(A4160,[2]mp_ALL!B$1:B$557,1,0)</f>
        <v>#N/A</v>
      </c>
      <c r="C4160" t="s">
        <v>19904</v>
      </c>
      <c r="D4160" t="s">
        <v>38</v>
      </c>
      <c r="E4160" t="s">
        <v>88</v>
      </c>
      <c r="F4160" t="s">
        <v>8284</v>
      </c>
      <c r="G4160" t="s">
        <v>8285</v>
      </c>
      <c r="H4160" t="s">
        <v>91</v>
      </c>
      <c r="I4160" t="s">
        <v>10825</v>
      </c>
      <c r="J4160">
        <v>1</v>
      </c>
      <c r="K4160" t="s">
        <v>6183</v>
      </c>
      <c r="L4160">
        <v>1</v>
      </c>
      <c r="M4160" t="s">
        <v>158</v>
      </c>
      <c r="N4160" t="s">
        <v>205</v>
      </c>
      <c r="O4160" t="s">
        <v>646</v>
      </c>
      <c r="P4160" t="s">
        <v>10826</v>
      </c>
      <c r="Q4160" t="s">
        <v>10827</v>
      </c>
      <c r="R4160" t="s">
        <v>117</v>
      </c>
      <c r="S4160" t="s">
        <v>207</v>
      </c>
      <c r="T4160" t="s">
        <v>19905</v>
      </c>
      <c r="U4160" t="s">
        <v>19906</v>
      </c>
      <c r="V4160" s="41">
        <v>41820</v>
      </c>
      <c r="W4160" s="41">
        <v>34377</v>
      </c>
      <c r="X4160">
        <v>1</v>
      </c>
      <c r="Y4160">
        <v>1</v>
      </c>
      <c r="Z4160" t="s">
        <v>102</v>
      </c>
      <c r="AA4160">
        <v>1</v>
      </c>
      <c r="AB4160" t="s">
        <v>103</v>
      </c>
      <c r="AC4160" t="s">
        <v>104</v>
      </c>
      <c r="AD4160">
        <v>1</v>
      </c>
      <c r="AE4160" t="s">
        <v>105</v>
      </c>
      <c r="AG4160" t="s">
        <v>121</v>
      </c>
      <c r="AJ4160" t="s">
        <v>19907</v>
      </c>
      <c r="AK4160" t="s">
        <v>19908</v>
      </c>
    </row>
    <row r="4161" spans="1:37" hidden="1" x14ac:dyDescent="0.25">
      <c r="A4161" t="s">
        <v>19909</v>
      </c>
      <c r="B4161" t="e">
        <f>VLOOKUP(A4161,[2]mp_ALL!B$1:B$557,1,0)</f>
        <v>#N/A</v>
      </c>
      <c r="C4161" t="s">
        <v>19910</v>
      </c>
      <c r="D4161" t="s">
        <v>38</v>
      </c>
      <c r="E4161" t="s">
        <v>88</v>
      </c>
      <c r="F4161" t="s">
        <v>8284</v>
      </c>
      <c r="G4161" t="s">
        <v>8285</v>
      </c>
      <c r="H4161" t="s">
        <v>91</v>
      </c>
      <c r="I4161" t="s">
        <v>10056</v>
      </c>
      <c r="J4161">
        <v>1</v>
      </c>
      <c r="K4161" t="s">
        <v>183</v>
      </c>
      <c r="L4161">
        <v>1</v>
      </c>
      <c r="M4161" t="s">
        <v>158</v>
      </c>
      <c r="N4161" t="s">
        <v>205</v>
      </c>
      <c r="O4161" t="s">
        <v>3351</v>
      </c>
      <c r="P4161" t="s">
        <v>8737</v>
      </c>
      <c r="Q4161" t="s">
        <v>10057</v>
      </c>
      <c r="R4161" t="s">
        <v>117</v>
      </c>
      <c r="S4161" t="s">
        <v>207</v>
      </c>
      <c r="T4161" t="s">
        <v>19911</v>
      </c>
      <c r="U4161" t="s">
        <v>18423</v>
      </c>
      <c r="V4161" s="41">
        <v>41820</v>
      </c>
      <c r="W4161" s="41">
        <v>33931</v>
      </c>
      <c r="X4161">
        <v>1</v>
      </c>
      <c r="Y4161">
        <v>1</v>
      </c>
      <c r="Z4161" t="s">
        <v>102</v>
      </c>
      <c r="AA4161">
        <v>1</v>
      </c>
      <c r="AB4161" t="s">
        <v>103</v>
      </c>
      <c r="AC4161" t="s">
        <v>104</v>
      </c>
      <c r="AD4161">
        <v>1</v>
      </c>
      <c r="AE4161" t="s">
        <v>105</v>
      </c>
      <c r="AG4161" t="s">
        <v>121</v>
      </c>
      <c r="AJ4161" t="s">
        <v>7750</v>
      </c>
      <c r="AK4161" t="s">
        <v>19912</v>
      </c>
    </row>
    <row r="4162" spans="1:37" hidden="1" x14ac:dyDescent="0.25">
      <c r="A4162" t="s">
        <v>19913</v>
      </c>
      <c r="B4162" t="e">
        <f>VLOOKUP(A4162,[2]mp_ALL!B$1:B$557,1,0)</f>
        <v>#N/A</v>
      </c>
      <c r="C4162" t="s">
        <v>19914</v>
      </c>
      <c r="D4162" t="s">
        <v>38</v>
      </c>
      <c r="E4162" t="s">
        <v>88</v>
      </c>
      <c r="F4162" t="s">
        <v>8284</v>
      </c>
      <c r="G4162" t="s">
        <v>8285</v>
      </c>
      <c r="H4162" t="s">
        <v>91</v>
      </c>
      <c r="I4162" t="s">
        <v>5323</v>
      </c>
      <c r="J4162">
        <v>1</v>
      </c>
      <c r="K4162" t="s">
        <v>404</v>
      </c>
      <c r="L4162">
        <v>1</v>
      </c>
      <c r="M4162" t="s">
        <v>113</v>
      </c>
      <c r="N4162" t="s">
        <v>195</v>
      </c>
      <c r="O4162" t="s">
        <v>405</v>
      </c>
      <c r="P4162" t="s">
        <v>898</v>
      </c>
      <c r="Q4162" t="s">
        <v>5324</v>
      </c>
      <c r="R4162" t="s">
        <v>117</v>
      </c>
      <c r="S4162" t="s">
        <v>199</v>
      </c>
      <c r="T4162" t="s">
        <v>19915</v>
      </c>
      <c r="U4162" t="s">
        <v>10884</v>
      </c>
      <c r="V4162" s="41">
        <v>41820</v>
      </c>
      <c r="W4162" s="41">
        <v>34224</v>
      </c>
      <c r="X4162">
        <v>0</v>
      </c>
      <c r="Z4162" t="s">
        <v>102</v>
      </c>
      <c r="AA4162">
        <v>1</v>
      </c>
      <c r="AB4162" t="s">
        <v>103</v>
      </c>
      <c r="AC4162" t="s">
        <v>104</v>
      </c>
      <c r="AD4162">
        <v>1</v>
      </c>
      <c r="AE4162" t="s">
        <v>105</v>
      </c>
      <c r="AG4162" t="s">
        <v>121</v>
      </c>
      <c r="AJ4162" t="s">
        <v>3435</v>
      </c>
      <c r="AK4162" t="s">
        <v>19916</v>
      </c>
    </row>
    <row r="4163" spans="1:37" hidden="1" x14ac:dyDescent="0.25">
      <c r="A4163" t="s">
        <v>19917</v>
      </c>
      <c r="B4163" t="e">
        <f>VLOOKUP(A4163,[2]mp_ALL!B$1:B$557,1,0)</f>
        <v>#N/A</v>
      </c>
      <c r="C4163" t="s">
        <v>19918</v>
      </c>
      <c r="D4163" t="s">
        <v>38</v>
      </c>
      <c r="E4163" t="s">
        <v>88</v>
      </c>
      <c r="F4163" t="s">
        <v>8284</v>
      </c>
      <c r="G4163" t="s">
        <v>8285</v>
      </c>
      <c r="H4163" t="s">
        <v>91</v>
      </c>
      <c r="I4163" t="s">
        <v>6182</v>
      </c>
      <c r="J4163">
        <v>1</v>
      </c>
      <c r="K4163" t="s">
        <v>6183</v>
      </c>
      <c r="L4163">
        <v>1</v>
      </c>
      <c r="M4163" t="s">
        <v>158</v>
      </c>
      <c r="N4163" t="s">
        <v>205</v>
      </c>
      <c r="O4163" t="s">
        <v>936</v>
      </c>
      <c r="P4163" t="s">
        <v>6184</v>
      </c>
      <c r="Q4163" t="s">
        <v>6185</v>
      </c>
      <c r="R4163" t="s">
        <v>117</v>
      </c>
      <c r="S4163" t="s">
        <v>163</v>
      </c>
      <c r="T4163" t="s">
        <v>19919</v>
      </c>
      <c r="U4163" t="s">
        <v>19920</v>
      </c>
      <c r="V4163" s="41">
        <v>41820</v>
      </c>
      <c r="W4163" s="41">
        <v>34280</v>
      </c>
      <c r="X4163">
        <v>1</v>
      </c>
      <c r="Y4163">
        <v>1</v>
      </c>
      <c r="Z4163" t="s">
        <v>102</v>
      </c>
      <c r="AA4163">
        <v>1</v>
      </c>
      <c r="AB4163" t="s">
        <v>103</v>
      </c>
      <c r="AC4163" t="s">
        <v>104</v>
      </c>
      <c r="AD4163">
        <v>1</v>
      </c>
      <c r="AE4163" t="s">
        <v>105</v>
      </c>
      <c r="AG4163" t="s">
        <v>121</v>
      </c>
      <c r="AJ4163" t="s">
        <v>271</v>
      </c>
      <c r="AK4163" t="s">
        <v>19921</v>
      </c>
    </row>
    <row r="4164" spans="1:37" hidden="1" x14ac:dyDescent="0.25">
      <c r="A4164" t="s">
        <v>19922</v>
      </c>
      <c r="B4164" t="e">
        <f>VLOOKUP(A4164,[2]mp_ALL!B$1:B$557,1,0)</f>
        <v>#N/A</v>
      </c>
      <c r="C4164" t="s">
        <v>19923</v>
      </c>
      <c r="D4164" t="s">
        <v>38</v>
      </c>
      <c r="E4164" t="s">
        <v>88</v>
      </c>
      <c r="F4164" t="s">
        <v>8284</v>
      </c>
      <c r="G4164" t="s">
        <v>8285</v>
      </c>
      <c r="H4164" t="s">
        <v>91</v>
      </c>
      <c r="I4164" t="s">
        <v>5527</v>
      </c>
      <c r="J4164">
        <v>1</v>
      </c>
      <c r="K4164" t="s">
        <v>874</v>
      </c>
      <c r="L4164">
        <v>0</v>
      </c>
      <c r="M4164" t="s">
        <v>113</v>
      </c>
      <c r="N4164" t="s">
        <v>395</v>
      </c>
      <c r="O4164" t="s">
        <v>5528</v>
      </c>
      <c r="P4164" t="s">
        <v>5529</v>
      </c>
      <c r="Q4164" t="s">
        <v>5530</v>
      </c>
      <c r="R4164" t="s">
        <v>117</v>
      </c>
      <c r="S4164" t="s">
        <v>199</v>
      </c>
      <c r="T4164" t="s">
        <v>19924</v>
      </c>
      <c r="U4164" t="s">
        <v>19925</v>
      </c>
      <c r="V4164" s="41">
        <v>41827</v>
      </c>
      <c r="W4164" s="41">
        <v>34811</v>
      </c>
      <c r="X4164">
        <v>0</v>
      </c>
      <c r="Z4164" t="s">
        <v>102</v>
      </c>
      <c r="AA4164">
        <v>1</v>
      </c>
      <c r="AB4164" t="s">
        <v>103</v>
      </c>
      <c r="AC4164" t="s">
        <v>104</v>
      </c>
      <c r="AD4164">
        <v>1</v>
      </c>
      <c r="AE4164" t="s">
        <v>120</v>
      </c>
      <c r="AG4164" t="s">
        <v>121</v>
      </c>
      <c r="AJ4164" t="s">
        <v>1153</v>
      </c>
      <c r="AK4164" t="s">
        <v>19926</v>
      </c>
    </row>
    <row r="4165" spans="1:37" hidden="1" x14ac:dyDescent="0.25">
      <c r="A4165" t="s">
        <v>19927</v>
      </c>
      <c r="B4165" t="e">
        <f>VLOOKUP(A4165,[2]mp_ALL!B$1:B$557,1,0)</f>
        <v>#N/A</v>
      </c>
      <c r="C4165" t="s">
        <v>19928</v>
      </c>
      <c r="D4165" t="s">
        <v>37</v>
      </c>
      <c r="E4165" t="s">
        <v>88</v>
      </c>
      <c r="F4165" t="s">
        <v>8284</v>
      </c>
      <c r="G4165" t="s">
        <v>8285</v>
      </c>
      <c r="H4165" t="s">
        <v>91</v>
      </c>
      <c r="I4165" t="s">
        <v>2002</v>
      </c>
      <c r="J4165">
        <v>1</v>
      </c>
      <c r="K4165" t="s">
        <v>2003</v>
      </c>
      <c r="L4165">
        <v>0</v>
      </c>
      <c r="M4165" t="s">
        <v>158</v>
      </c>
      <c r="N4165" t="s">
        <v>2004</v>
      </c>
      <c r="O4165" t="s">
        <v>2005</v>
      </c>
      <c r="P4165" t="s">
        <v>2006</v>
      </c>
      <c r="Q4165" t="s">
        <v>2007</v>
      </c>
      <c r="R4165" t="s">
        <v>117</v>
      </c>
      <c r="S4165" t="s">
        <v>207</v>
      </c>
      <c r="T4165" t="s">
        <v>19929</v>
      </c>
      <c r="U4165" t="s">
        <v>19930</v>
      </c>
      <c r="V4165" s="41">
        <v>41827</v>
      </c>
      <c r="W4165" s="41">
        <v>34107</v>
      </c>
      <c r="X4165">
        <v>0</v>
      </c>
      <c r="Z4165" t="s">
        <v>102</v>
      </c>
      <c r="AA4165">
        <v>1</v>
      </c>
      <c r="AB4165" t="s">
        <v>103</v>
      </c>
      <c r="AC4165" t="s">
        <v>104</v>
      </c>
      <c r="AD4165">
        <v>1</v>
      </c>
      <c r="AE4165" t="s">
        <v>120</v>
      </c>
      <c r="AG4165" t="s">
        <v>121</v>
      </c>
      <c r="AJ4165" t="s">
        <v>2110</v>
      </c>
      <c r="AK4165" t="s">
        <v>19931</v>
      </c>
    </row>
    <row r="4166" spans="1:37" hidden="1" x14ac:dyDescent="0.25">
      <c r="A4166" t="s">
        <v>19932</v>
      </c>
      <c r="B4166" t="e">
        <f>VLOOKUP(A4166,[2]mp_ALL!B$1:B$557,1,0)</f>
        <v>#N/A</v>
      </c>
      <c r="C4166" t="s">
        <v>19933</v>
      </c>
      <c r="D4166" t="s">
        <v>38</v>
      </c>
      <c r="E4166" t="s">
        <v>88</v>
      </c>
      <c r="F4166" t="s">
        <v>8284</v>
      </c>
      <c r="G4166" t="s">
        <v>8285</v>
      </c>
      <c r="H4166" t="s">
        <v>91</v>
      </c>
      <c r="I4166" t="s">
        <v>17029</v>
      </c>
      <c r="J4166">
        <v>1</v>
      </c>
      <c r="K4166" t="s">
        <v>7459</v>
      </c>
      <c r="L4166">
        <v>0</v>
      </c>
      <c r="M4166" t="s">
        <v>2198</v>
      </c>
      <c r="N4166" t="s">
        <v>17030</v>
      </c>
      <c r="O4166" t="s">
        <v>17031</v>
      </c>
      <c r="R4166" t="s">
        <v>117</v>
      </c>
      <c r="S4166" t="s">
        <v>237</v>
      </c>
      <c r="T4166" t="s">
        <v>19934</v>
      </c>
      <c r="U4166" t="s">
        <v>17584</v>
      </c>
      <c r="V4166" s="41">
        <v>41827</v>
      </c>
      <c r="W4166" s="41">
        <v>34963</v>
      </c>
      <c r="X4166">
        <v>1</v>
      </c>
      <c r="Y4166">
        <v>1</v>
      </c>
      <c r="Z4166" t="s">
        <v>102</v>
      </c>
      <c r="AA4166">
        <v>1</v>
      </c>
      <c r="AB4166" t="s">
        <v>103</v>
      </c>
      <c r="AC4166" t="s">
        <v>104</v>
      </c>
      <c r="AD4166">
        <v>1</v>
      </c>
      <c r="AE4166" t="s">
        <v>308</v>
      </c>
      <c r="AG4166" t="s">
        <v>228</v>
      </c>
      <c r="AJ4166" t="s">
        <v>474</v>
      </c>
      <c r="AK4166" t="s">
        <v>19935</v>
      </c>
    </row>
    <row r="4167" spans="1:37" hidden="1" x14ac:dyDescent="0.25">
      <c r="A4167" t="s">
        <v>19936</v>
      </c>
      <c r="B4167" t="e">
        <f>VLOOKUP(A4167,[2]mp_ALL!B$1:B$557,1,0)</f>
        <v>#N/A</v>
      </c>
      <c r="C4167" t="s">
        <v>19937</v>
      </c>
      <c r="D4167" t="s">
        <v>38</v>
      </c>
      <c r="E4167" t="s">
        <v>88</v>
      </c>
      <c r="F4167" t="s">
        <v>8284</v>
      </c>
      <c r="G4167" t="s">
        <v>8285</v>
      </c>
      <c r="H4167" t="s">
        <v>91</v>
      </c>
      <c r="I4167" t="s">
        <v>6631</v>
      </c>
      <c r="J4167">
        <v>1</v>
      </c>
      <c r="K4167" t="s">
        <v>983</v>
      </c>
      <c r="L4167">
        <v>1</v>
      </c>
      <c r="M4167" t="s">
        <v>233</v>
      </c>
      <c r="N4167" t="s">
        <v>234</v>
      </c>
      <c r="O4167" t="s">
        <v>992</v>
      </c>
      <c r="P4167" t="s">
        <v>5152</v>
      </c>
      <c r="Q4167" t="s">
        <v>6632</v>
      </c>
      <c r="R4167" t="s">
        <v>117</v>
      </c>
      <c r="S4167" t="s">
        <v>949</v>
      </c>
      <c r="T4167" t="s">
        <v>19938</v>
      </c>
      <c r="U4167" t="s">
        <v>19939</v>
      </c>
      <c r="V4167" s="41">
        <v>41827</v>
      </c>
      <c r="W4167" s="41">
        <v>34605</v>
      </c>
      <c r="X4167">
        <v>1</v>
      </c>
      <c r="Y4167">
        <v>1</v>
      </c>
      <c r="Z4167" t="s">
        <v>102</v>
      </c>
      <c r="AA4167">
        <v>1</v>
      </c>
      <c r="AB4167" t="s">
        <v>103</v>
      </c>
      <c r="AC4167" t="s">
        <v>104</v>
      </c>
      <c r="AD4167">
        <v>1</v>
      </c>
      <c r="AE4167" t="s">
        <v>105</v>
      </c>
      <c r="AG4167" t="s">
        <v>121</v>
      </c>
      <c r="AJ4167" t="s">
        <v>357</v>
      </c>
      <c r="AK4167" t="s">
        <v>19940</v>
      </c>
    </row>
    <row r="4168" spans="1:37" hidden="1" x14ac:dyDescent="0.25">
      <c r="A4168" t="s">
        <v>19941</v>
      </c>
      <c r="B4168" t="e">
        <f>VLOOKUP(A4168,[2]mp_ALL!B$1:B$557,1,0)</f>
        <v>#N/A</v>
      </c>
      <c r="C4168" t="s">
        <v>19942</v>
      </c>
      <c r="D4168" t="s">
        <v>38</v>
      </c>
      <c r="E4168" t="s">
        <v>88</v>
      </c>
      <c r="F4168" t="s">
        <v>8284</v>
      </c>
      <c r="G4168" t="s">
        <v>8285</v>
      </c>
      <c r="H4168" t="s">
        <v>91</v>
      </c>
      <c r="I4168" t="s">
        <v>7856</v>
      </c>
      <c r="J4168">
        <v>1</v>
      </c>
      <c r="K4168" t="s">
        <v>983</v>
      </c>
      <c r="L4168">
        <v>0</v>
      </c>
      <c r="M4168" t="s">
        <v>233</v>
      </c>
      <c r="N4168" t="s">
        <v>234</v>
      </c>
      <c r="O4168" t="s">
        <v>992</v>
      </c>
      <c r="P4168" t="s">
        <v>7857</v>
      </c>
      <c r="Q4168" t="s">
        <v>7858</v>
      </c>
      <c r="R4168" t="s">
        <v>117</v>
      </c>
      <c r="S4168" t="s">
        <v>949</v>
      </c>
      <c r="T4168" t="s">
        <v>19943</v>
      </c>
      <c r="U4168" t="s">
        <v>12771</v>
      </c>
      <c r="V4168" s="41">
        <v>41827</v>
      </c>
      <c r="W4168" s="41">
        <v>34117</v>
      </c>
      <c r="X4168">
        <v>0</v>
      </c>
      <c r="Z4168" t="s">
        <v>102</v>
      </c>
      <c r="AA4168">
        <v>1</v>
      </c>
      <c r="AB4168" t="s">
        <v>103</v>
      </c>
      <c r="AC4168" t="s">
        <v>104</v>
      </c>
      <c r="AD4168">
        <v>1</v>
      </c>
      <c r="AE4168" t="s">
        <v>120</v>
      </c>
      <c r="AG4168" t="s">
        <v>121</v>
      </c>
      <c r="AJ4168" t="s">
        <v>299</v>
      </c>
      <c r="AK4168" t="s">
        <v>19944</v>
      </c>
    </row>
    <row r="4169" spans="1:37" hidden="1" x14ac:dyDescent="0.25">
      <c r="A4169" t="s">
        <v>19945</v>
      </c>
      <c r="B4169" t="e">
        <f>VLOOKUP(A4169,[2]mp_ALL!B$1:B$557,1,0)</f>
        <v>#N/A</v>
      </c>
      <c r="C4169" t="s">
        <v>19946</v>
      </c>
      <c r="D4169" t="s">
        <v>38</v>
      </c>
      <c r="E4169" t="s">
        <v>88</v>
      </c>
      <c r="F4169" t="s">
        <v>8284</v>
      </c>
      <c r="G4169" t="s">
        <v>8285</v>
      </c>
      <c r="H4169" t="s">
        <v>91</v>
      </c>
      <c r="I4169" t="s">
        <v>193</v>
      </c>
      <c r="J4169">
        <v>1</v>
      </c>
      <c r="K4169" t="s">
        <v>194</v>
      </c>
      <c r="L4169">
        <v>1</v>
      </c>
      <c r="M4169" t="s">
        <v>113</v>
      </c>
      <c r="N4169" t="s">
        <v>195</v>
      </c>
      <c r="O4169" t="s">
        <v>196</v>
      </c>
      <c r="P4169" t="s">
        <v>197</v>
      </c>
      <c r="Q4169" t="s">
        <v>198</v>
      </c>
      <c r="R4169" t="s">
        <v>117</v>
      </c>
      <c r="S4169" t="s">
        <v>199</v>
      </c>
      <c r="T4169" t="s">
        <v>19947</v>
      </c>
      <c r="U4169" t="s">
        <v>19948</v>
      </c>
      <c r="V4169" s="41">
        <v>41827</v>
      </c>
      <c r="W4169" s="41">
        <v>34295</v>
      </c>
      <c r="X4169">
        <v>1</v>
      </c>
      <c r="Y4169">
        <v>1</v>
      </c>
      <c r="Z4169" t="s">
        <v>102</v>
      </c>
      <c r="AA4169">
        <v>1</v>
      </c>
      <c r="AB4169" t="s">
        <v>103</v>
      </c>
      <c r="AC4169" t="s">
        <v>104</v>
      </c>
      <c r="AD4169">
        <v>1</v>
      </c>
      <c r="AE4169" t="s">
        <v>105</v>
      </c>
      <c r="AG4169" t="s">
        <v>121</v>
      </c>
      <c r="AJ4169" t="s">
        <v>663</v>
      </c>
      <c r="AK4169" t="s">
        <v>19949</v>
      </c>
    </row>
    <row r="4170" spans="1:37" hidden="1" x14ac:dyDescent="0.25">
      <c r="A4170" t="s">
        <v>19950</v>
      </c>
      <c r="B4170" t="e">
        <f>VLOOKUP(A4170,[2]mp_ALL!B$1:B$557,1,0)</f>
        <v>#N/A</v>
      </c>
      <c r="C4170" t="s">
        <v>19951</v>
      </c>
      <c r="D4170" t="s">
        <v>37</v>
      </c>
      <c r="E4170" t="s">
        <v>88</v>
      </c>
      <c r="F4170" t="s">
        <v>8284</v>
      </c>
      <c r="G4170" t="s">
        <v>8285</v>
      </c>
      <c r="H4170" t="s">
        <v>91</v>
      </c>
      <c r="I4170" t="s">
        <v>7082</v>
      </c>
      <c r="J4170">
        <v>1</v>
      </c>
      <c r="K4170" t="s">
        <v>3414</v>
      </c>
      <c r="L4170">
        <v>0</v>
      </c>
      <c r="M4170" t="s">
        <v>435</v>
      </c>
      <c r="N4170" t="s">
        <v>5702</v>
      </c>
      <c r="O4170" t="s">
        <v>7083</v>
      </c>
      <c r="R4170" t="s">
        <v>117</v>
      </c>
      <c r="S4170" t="s">
        <v>237</v>
      </c>
      <c r="T4170" t="s">
        <v>19952</v>
      </c>
      <c r="U4170" t="s">
        <v>19953</v>
      </c>
      <c r="V4170" s="41">
        <v>41827</v>
      </c>
      <c r="W4170" s="41">
        <v>34899</v>
      </c>
      <c r="X4170">
        <v>0</v>
      </c>
      <c r="Z4170" t="s">
        <v>102</v>
      </c>
      <c r="AA4170">
        <v>1</v>
      </c>
      <c r="AB4170" t="s">
        <v>103</v>
      </c>
      <c r="AC4170" t="s">
        <v>104</v>
      </c>
      <c r="AD4170">
        <v>1</v>
      </c>
      <c r="AE4170" t="s">
        <v>308</v>
      </c>
      <c r="AG4170" t="s">
        <v>1040</v>
      </c>
      <c r="AJ4170" t="s">
        <v>1556</v>
      </c>
      <c r="AK4170" t="s">
        <v>19954</v>
      </c>
    </row>
    <row r="4171" spans="1:37" hidden="1" x14ac:dyDescent="0.25">
      <c r="A4171" t="s">
        <v>19955</v>
      </c>
      <c r="B4171" t="e">
        <f>VLOOKUP(A4171,[2]mp_ALL!B$1:B$557,1,0)</f>
        <v>#N/A</v>
      </c>
      <c r="C4171" t="s">
        <v>5820</v>
      </c>
      <c r="D4171" t="s">
        <v>38</v>
      </c>
      <c r="E4171" t="s">
        <v>88</v>
      </c>
      <c r="F4171" t="s">
        <v>8284</v>
      </c>
      <c r="G4171" t="s">
        <v>8285</v>
      </c>
      <c r="H4171" t="s">
        <v>91</v>
      </c>
      <c r="I4171" t="s">
        <v>393</v>
      </c>
      <c r="J4171">
        <v>1</v>
      </c>
      <c r="K4171" t="s">
        <v>394</v>
      </c>
      <c r="L4171">
        <v>0</v>
      </c>
      <c r="M4171" t="s">
        <v>113</v>
      </c>
      <c r="N4171" t="s">
        <v>395</v>
      </c>
      <c r="O4171" t="s">
        <v>396</v>
      </c>
      <c r="P4171" t="s">
        <v>397</v>
      </c>
      <c r="Q4171" t="s">
        <v>398</v>
      </c>
      <c r="R4171" t="s">
        <v>117</v>
      </c>
      <c r="S4171" t="s">
        <v>199</v>
      </c>
      <c r="T4171" t="s">
        <v>19956</v>
      </c>
      <c r="U4171" t="s">
        <v>19957</v>
      </c>
      <c r="V4171" s="41">
        <v>41827</v>
      </c>
      <c r="W4171" s="41">
        <v>34119</v>
      </c>
      <c r="X4171">
        <v>1</v>
      </c>
      <c r="Y4171">
        <v>1</v>
      </c>
      <c r="Z4171" t="s">
        <v>102</v>
      </c>
      <c r="AA4171">
        <v>1</v>
      </c>
      <c r="AB4171" t="s">
        <v>103</v>
      </c>
      <c r="AC4171" t="s">
        <v>104</v>
      </c>
      <c r="AD4171">
        <v>1</v>
      </c>
      <c r="AE4171" t="s">
        <v>120</v>
      </c>
      <c r="AG4171" t="s">
        <v>121</v>
      </c>
      <c r="AJ4171" t="s">
        <v>490</v>
      </c>
      <c r="AK4171" t="s">
        <v>19958</v>
      </c>
    </row>
    <row r="4172" spans="1:37" hidden="1" x14ac:dyDescent="0.25">
      <c r="A4172" t="s">
        <v>19959</v>
      </c>
      <c r="B4172" t="e">
        <f>VLOOKUP(A4172,[2]mp_ALL!B$1:B$557,1,0)</f>
        <v>#N/A</v>
      </c>
      <c r="C4172" t="s">
        <v>19960</v>
      </c>
      <c r="D4172" t="s">
        <v>38</v>
      </c>
      <c r="E4172" t="s">
        <v>88</v>
      </c>
      <c r="F4172" t="s">
        <v>8284</v>
      </c>
      <c r="G4172" t="s">
        <v>8285</v>
      </c>
      <c r="H4172" t="s">
        <v>91</v>
      </c>
      <c r="I4172" t="s">
        <v>1172</v>
      </c>
      <c r="J4172">
        <v>1</v>
      </c>
      <c r="K4172" t="s">
        <v>728</v>
      </c>
      <c r="L4172">
        <v>1</v>
      </c>
      <c r="M4172" t="s">
        <v>158</v>
      </c>
      <c r="N4172" t="s">
        <v>184</v>
      </c>
      <c r="O4172" t="s">
        <v>185</v>
      </c>
      <c r="P4172" t="s">
        <v>1044</v>
      </c>
      <c r="Q4172" t="s">
        <v>1173</v>
      </c>
      <c r="R4172" t="s">
        <v>117</v>
      </c>
      <c r="S4172" t="s">
        <v>163</v>
      </c>
      <c r="T4172" t="s">
        <v>19961</v>
      </c>
      <c r="U4172" t="s">
        <v>15331</v>
      </c>
      <c r="V4172" s="41">
        <v>41827</v>
      </c>
      <c r="W4172" s="41">
        <v>34168</v>
      </c>
      <c r="X4172">
        <v>1</v>
      </c>
      <c r="Y4172">
        <v>1</v>
      </c>
      <c r="Z4172" t="s">
        <v>102</v>
      </c>
      <c r="AA4172">
        <v>1</v>
      </c>
      <c r="AB4172" t="s">
        <v>103</v>
      </c>
      <c r="AC4172" t="s">
        <v>104</v>
      </c>
      <c r="AD4172">
        <v>1</v>
      </c>
      <c r="AE4172" t="s">
        <v>105</v>
      </c>
      <c r="AG4172" t="s">
        <v>121</v>
      </c>
      <c r="AJ4172" t="s">
        <v>694</v>
      </c>
      <c r="AK4172" t="s">
        <v>19962</v>
      </c>
    </row>
    <row r="4173" spans="1:37" hidden="1" x14ac:dyDescent="0.25">
      <c r="A4173" t="s">
        <v>19963</v>
      </c>
      <c r="B4173" t="e">
        <f>VLOOKUP(A4173,[2]mp_ALL!B$1:B$557,1,0)</f>
        <v>#N/A</v>
      </c>
      <c r="C4173" t="s">
        <v>1017</v>
      </c>
      <c r="D4173" t="s">
        <v>38</v>
      </c>
      <c r="E4173" t="s">
        <v>88</v>
      </c>
      <c r="F4173" t="s">
        <v>8284</v>
      </c>
      <c r="G4173" t="s">
        <v>8285</v>
      </c>
      <c r="H4173" t="s">
        <v>91</v>
      </c>
      <c r="I4173" t="s">
        <v>10497</v>
      </c>
      <c r="J4173">
        <v>1</v>
      </c>
      <c r="K4173" t="s">
        <v>983</v>
      </c>
      <c r="L4173">
        <v>1</v>
      </c>
      <c r="M4173" t="s">
        <v>233</v>
      </c>
      <c r="N4173" t="s">
        <v>234</v>
      </c>
      <c r="O4173" t="s">
        <v>984</v>
      </c>
      <c r="P4173" t="s">
        <v>3493</v>
      </c>
      <c r="Q4173" t="s">
        <v>10498</v>
      </c>
      <c r="R4173" t="s">
        <v>117</v>
      </c>
      <c r="S4173" t="s">
        <v>949</v>
      </c>
      <c r="T4173" t="s">
        <v>19964</v>
      </c>
      <c r="U4173" t="s">
        <v>19965</v>
      </c>
      <c r="V4173" s="41">
        <v>41827</v>
      </c>
      <c r="W4173" s="41">
        <v>34683</v>
      </c>
      <c r="X4173">
        <v>1</v>
      </c>
      <c r="Y4173">
        <v>0</v>
      </c>
      <c r="Z4173" t="s">
        <v>102</v>
      </c>
      <c r="AA4173">
        <v>1</v>
      </c>
      <c r="AB4173" t="s">
        <v>103</v>
      </c>
      <c r="AC4173" t="s">
        <v>104</v>
      </c>
      <c r="AD4173">
        <v>1</v>
      </c>
      <c r="AE4173" t="s">
        <v>105</v>
      </c>
      <c r="AG4173" t="s">
        <v>121</v>
      </c>
      <c r="AJ4173" t="s">
        <v>2889</v>
      </c>
      <c r="AK4173" t="s">
        <v>19966</v>
      </c>
    </row>
    <row r="4174" spans="1:37" hidden="1" x14ac:dyDescent="0.25">
      <c r="A4174" t="s">
        <v>19967</v>
      </c>
      <c r="B4174" t="e">
        <f>VLOOKUP(A4174,[2]mp_ALL!B$1:B$557,1,0)</f>
        <v>#N/A</v>
      </c>
      <c r="C4174" t="s">
        <v>19968</v>
      </c>
      <c r="D4174" t="s">
        <v>38</v>
      </c>
      <c r="E4174" t="s">
        <v>88</v>
      </c>
      <c r="F4174" t="s">
        <v>8284</v>
      </c>
      <c r="G4174" t="s">
        <v>8285</v>
      </c>
      <c r="H4174" t="s">
        <v>91</v>
      </c>
      <c r="I4174" t="s">
        <v>5323</v>
      </c>
      <c r="J4174">
        <v>1</v>
      </c>
      <c r="K4174" t="s">
        <v>404</v>
      </c>
      <c r="L4174">
        <v>1</v>
      </c>
      <c r="M4174" t="s">
        <v>113</v>
      </c>
      <c r="N4174" t="s">
        <v>195</v>
      </c>
      <c r="O4174" t="s">
        <v>405</v>
      </c>
      <c r="P4174" t="s">
        <v>898</v>
      </c>
      <c r="Q4174" t="s">
        <v>5324</v>
      </c>
      <c r="R4174" t="s">
        <v>117</v>
      </c>
      <c r="S4174" t="s">
        <v>199</v>
      </c>
      <c r="T4174" t="s">
        <v>19969</v>
      </c>
      <c r="U4174" t="s">
        <v>19970</v>
      </c>
      <c r="V4174" s="41">
        <v>41827</v>
      </c>
      <c r="W4174" s="41">
        <v>34508</v>
      </c>
      <c r="X4174">
        <v>0</v>
      </c>
      <c r="Z4174" t="s">
        <v>102</v>
      </c>
      <c r="AA4174">
        <v>1</v>
      </c>
      <c r="AB4174" t="s">
        <v>103</v>
      </c>
      <c r="AC4174" t="s">
        <v>104</v>
      </c>
      <c r="AD4174">
        <v>1</v>
      </c>
      <c r="AE4174" t="s">
        <v>105</v>
      </c>
      <c r="AG4174" t="s">
        <v>121</v>
      </c>
      <c r="AJ4174" t="s">
        <v>1153</v>
      </c>
      <c r="AK4174" t="s">
        <v>19971</v>
      </c>
    </row>
    <row r="4175" spans="1:37" hidden="1" x14ac:dyDescent="0.25">
      <c r="A4175" t="s">
        <v>19972</v>
      </c>
      <c r="B4175" t="e">
        <f>VLOOKUP(A4175,[2]mp_ALL!B$1:B$557,1,0)</f>
        <v>#N/A</v>
      </c>
      <c r="C4175" t="s">
        <v>19973</v>
      </c>
      <c r="D4175" t="s">
        <v>38</v>
      </c>
      <c r="E4175" t="s">
        <v>88</v>
      </c>
      <c r="F4175" t="s">
        <v>8284</v>
      </c>
      <c r="G4175" t="s">
        <v>8285</v>
      </c>
      <c r="H4175" t="s">
        <v>91</v>
      </c>
      <c r="I4175" t="s">
        <v>8981</v>
      </c>
      <c r="J4175">
        <v>1</v>
      </c>
      <c r="K4175" t="s">
        <v>484</v>
      </c>
      <c r="L4175">
        <v>1</v>
      </c>
      <c r="M4175" t="s">
        <v>414</v>
      </c>
      <c r="N4175" t="s">
        <v>159</v>
      </c>
      <c r="O4175" t="s">
        <v>1366</v>
      </c>
      <c r="P4175" t="s">
        <v>5849</v>
      </c>
      <c r="Q4175" t="s">
        <v>8982</v>
      </c>
      <c r="R4175" t="s">
        <v>117</v>
      </c>
      <c r="S4175" t="s">
        <v>163</v>
      </c>
      <c r="T4175" t="s">
        <v>19974</v>
      </c>
      <c r="U4175" t="s">
        <v>19975</v>
      </c>
      <c r="V4175" s="41">
        <v>41827</v>
      </c>
      <c r="W4175" s="41">
        <v>34347</v>
      </c>
      <c r="X4175">
        <v>0</v>
      </c>
      <c r="Z4175" t="s">
        <v>102</v>
      </c>
      <c r="AA4175">
        <v>1</v>
      </c>
      <c r="AB4175" t="s">
        <v>103</v>
      </c>
      <c r="AC4175" t="s">
        <v>104</v>
      </c>
      <c r="AD4175">
        <v>1</v>
      </c>
      <c r="AE4175" t="s">
        <v>105</v>
      </c>
      <c r="AG4175" t="s">
        <v>121</v>
      </c>
      <c r="AJ4175" t="s">
        <v>271</v>
      </c>
      <c r="AK4175" t="s">
        <v>19976</v>
      </c>
    </row>
    <row r="4176" spans="1:37" hidden="1" x14ac:dyDescent="0.25">
      <c r="A4176" t="s">
        <v>19977</v>
      </c>
      <c r="B4176" t="e">
        <f>VLOOKUP(A4176,[2]mp_ALL!B$1:B$557,1,0)</f>
        <v>#N/A</v>
      </c>
      <c r="C4176" t="s">
        <v>19978</v>
      </c>
      <c r="D4176" t="s">
        <v>38</v>
      </c>
      <c r="E4176" t="s">
        <v>88</v>
      </c>
      <c r="F4176" t="s">
        <v>8284</v>
      </c>
      <c r="G4176" t="s">
        <v>8285</v>
      </c>
      <c r="H4176" t="s">
        <v>91</v>
      </c>
      <c r="I4176" t="s">
        <v>12068</v>
      </c>
      <c r="J4176">
        <v>1</v>
      </c>
      <c r="K4176" t="s">
        <v>7094</v>
      </c>
      <c r="L4176">
        <v>0</v>
      </c>
      <c r="M4176" t="s">
        <v>113</v>
      </c>
      <c r="N4176" t="s">
        <v>395</v>
      </c>
      <c r="O4176" t="s">
        <v>7778</v>
      </c>
      <c r="P4176" t="s">
        <v>7779</v>
      </c>
      <c r="Q4176" t="s">
        <v>12069</v>
      </c>
      <c r="R4176" t="s">
        <v>117</v>
      </c>
      <c r="S4176" t="s">
        <v>1688</v>
      </c>
      <c r="T4176" t="s">
        <v>19979</v>
      </c>
      <c r="U4176" t="s">
        <v>19865</v>
      </c>
      <c r="V4176" s="41">
        <v>41827</v>
      </c>
      <c r="W4176" s="41">
        <v>34063</v>
      </c>
      <c r="X4176">
        <v>1</v>
      </c>
      <c r="Y4176">
        <v>0</v>
      </c>
      <c r="Z4176" t="s">
        <v>102</v>
      </c>
      <c r="AA4176">
        <v>1</v>
      </c>
      <c r="AB4176" t="s">
        <v>103</v>
      </c>
      <c r="AC4176" t="s">
        <v>104</v>
      </c>
      <c r="AD4176">
        <v>1</v>
      </c>
      <c r="AE4176" t="s">
        <v>120</v>
      </c>
      <c r="AG4176" t="s">
        <v>121</v>
      </c>
      <c r="AJ4176" t="s">
        <v>1705</v>
      </c>
      <c r="AK4176" t="s">
        <v>19980</v>
      </c>
    </row>
    <row r="4177" spans="1:37" hidden="1" x14ac:dyDescent="0.25">
      <c r="A4177" t="s">
        <v>19981</v>
      </c>
      <c r="B4177" t="e">
        <f>VLOOKUP(A4177,[2]mp_ALL!B$1:B$557,1,0)</f>
        <v>#N/A</v>
      </c>
      <c r="C4177" t="s">
        <v>19982</v>
      </c>
      <c r="D4177" t="s">
        <v>36</v>
      </c>
      <c r="E4177" t="s">
        <v>88</v>
      </c>
      <c r="F4177" t="s">
        <v>89</v>
      </c>
      <c r="G4177" t="s">
        <v>90</v>
      </c>
      <c r="H4177" t="s">
        <v>290</v>
      </c>
      <c r="I4177" t="s">
        <v>19983</v>
      </c>
      <c r="J4177">
        <v>1</v>
      </c>
      <c r="K4177" t="s">
        <v>1420</v>
      </c>
      <c r="L4177">
        <v>0</v>
      </c>
      <c r="M4177" t="s">
        <v>1421</v>
      </c>
      <c r="N4177" t="s">
        <v>2696</v>
      </c>
      <c r="O4177" t="s">
        <v>19984</v>
      </c>
      <c r="R4177" t="s">
        <v>1424</v>
      </c>
      <c r="S4177" t="s">
        <v>560</v>
      </c>
      <c r="T4177" t="s">
        <v>19985</v>
      </c>
      <c r="U4177" t="s">
        <v>19986</v>
      </c>
      <c r="V4177" s="41">
        <v>41831</v>
      </c>
      <c r="W4177" s="41">
        <v>33172</v>
      </c>
      <c r="X4177">
        <v>1</v>
      </c>
      <c r="Y4177">
        <v>0</v>
      </c>
      <c r="Z4177" t="s">
        <v>102</v>
      </c>
      <c r="AA4177">
        <v>1</v>
      </c>
      <c r="AB4177" t="s">
        <v>576</v>
      </c>
      <c r="AC4177" t="s">
        <v>297</v>
      </c>
      <c r="AD4177">
        <v>1</v>
      </c>
      <c r="AE4177" t="s">
        <v>563</v>
      </c>
      <c r="AG4177" t="s">
        <v>1427</v>
      </c>
      <c r="AJ4177" t="s">
        <v>107</v>
      </c>
      <c r="AK4177" t="s">
        <v>19987</v>
      </c>
    </row>
    <row r="4178" spans="1:37" hidden="1" x14ac:dyDescent="0.25">
      <c r="A4178" t="s">
        <v>19988</v>
      </c>
      <c r="B4178" t="e">
        <f>VLOOKUP(A4178,[2]mp_ALL!B$1:B$557,1,0)</f>
        <v>#N/A</v>
      </c>
      <c r="C4178" t="s">
        <v>19989</v>
      </c>
      <c r="D4178" t="s">
        <v>36</v>
      </c>
      <c r="E4178" t="s">
        <v>88</v>
      </c>
      <c r="F4178" t="s">
        <v>89</v>
      </c>
      <c r="G4178" t="s">
        <v>90</v>
      </c>
      <c r="H4178" t="s">
        <v>290</v>
      </c>
      <c r="I4178" t="s">
        <v>11786</v>
      </c>
      <c r="J4178">
        <v>1</v>
      </c>
      <c r="K4178" t="s">
        <v>513</v>
      </c>
      <c r="L4178">
        <v>0</v>
      </c>
      <c r="M4178" t="s">
        <v>435</v>
      </c>
      <c r="N4178" t="s">
        <v>505</v>
      </c>
      <c r="O4178" t="s">
        <v>514</v>
      </c>
      <c r="R4178" t="s">
        <v>117</v>
      </c>
      <c r="S4178" t="s">
        <v>237</v>
      </c>
      <c r="T4178" t="s">
        <v>19990</v>
      </c>
      <c r="U4178" t="s">
        <v>19991</v>
      </c>
      <c r="V4178" s="41">
        <v>41858</v>
      </c>
      <c r="W4178" s="41">
        <v>34309</v>
      </c>
      <c r="X4178">
        <v>1</v>
      </c>
      <c r="Y4178">
        <v>0</v>
      </c>
      <c r="Z4178" t="s">
        <v>102</v>
      </c>
      <c r="AA4178">
        <v>1</v>
      </c>
      <c r="AB4178" t="s">
        <v>576</v>
      </c>
      <c r="AC4178" t="s">
        <v>297</v>
      </c>
      <c r="AD4178">
        <v>1</v>
      </c>
      <c r="AE4178" t="s">
        <v>322</v>
      </c>
      <c r="AG4178" t="s">
        <v>148</v>
      </c>
      <c r="AJ4178" t="s">
        <v>694</v>
      </c>
      <c r="AK4178" t="s">
        <v>19992</v>
      </c>
    </row>
    <row r="4179" spans="1:37" hidden="1" x14ac:dyDescent="0.25">
      <c r="A4179" t="s">
        <v>19993</v>
      </c>
      <c r="B4179" t="e">
        <f>VLOOKUP(A4179,[2]mp_ALL!B$1:B$557,1,0)</f>
        <v>#N/A</v>
      </c>
      <c r="C4179" t="s">
        <v>19994</v>
      </c>
      <c r="D4179" t="s">
        <v>36</v>
      </c>
      <c r="E4179" t="s">
        <v>88</v>
      </c>
      <c r="F4179" t="s">
        <v>89</v>
      </c>
      <c r="G4179" t="s">
        <v>90</v>
      </c>
      <c r="H4179" t="s">
        <v>290</v>
      </c>
      <c r="I4179" t="s">
        <v>7418</v>
      </c>
      <c r="J4179">
        <v>1</v>
      </c>
      <c r="K4179" t="s">
        <v>232</v>
      </c>
      <c r="L4179">
        <v>0</v>
      </c>
      <c r="M4179" t="s">
        <v>233</v>
      </c>
      <c r="N4179" t="s">
        <v>7253</v>
      </c>
      <c r="O4179" t="s">
        <v>7419</v>
      </c>
      <c r="R4179" t="s">
        <v>117</v>
      </c>
      <c r="S4179" t="s">
        <v>237</v>
      </c>
      <c r="T4179" t="s">
        <v>19995</v>
      </c>
      <c r="U4179" t="s">
        <v>19996</v>
      </c>
      <c r="V4179" s="41">
        <v>41858</v>
      </c>
      <c r="W4179" s="41">
        <v>34562</v>
      </c>
      <c r="X4179">
        <v>0</v>
      </c>
      <c r="Z4179" t="s">
        <v>102</v>
      </c>
      <c r="AA4179">
        <v>1</v>
      </c>
      <c r="AB4179" t="s">
        <v>103</v>
      </c>
      <c r="AC4179" t="s">
        <v>297</v>
      </c>
      <c r="AD4179">
        <v>1</v>
      </c>
      <c r="AE4179" t="s">
        <v>322</v>
      </c>
      <c r="AG4179" t="s">
        <v>121</v>
      </c>
      <c r="AJ4179" t="s">
        <v>3422</v>
      </c>
      <c r="AK4179" t="s">
        <v>19997</v>
      </c>
    </row>
    <row r="4180" spans="1:37" hidden="1" x14ac:dyDescent="0.25">
      <c r="A4180" t="s">
        <v>19998</v>
      </c>
      <c r="B4180" t="e">
        <f>VLOOKUP(A4180,[2]mp_ALL!B$1:B$557,1,0)</f>
        <v>#N/A</v>
      </c>
      <c r="C4180" t="s">
        <v>19999</v>
      </c>
      <c r="D4180" t="s">
        <v>36</v>
      </c>
      <c r="E4180" t="s">
        <v>88</v>
      </c>
      <c r="F4180" t="s">
        <v>89</v>
      </c>
      <c r="G4180" t="s">
        <v>90</v>
      </c>
      <c r="H4180" t="s">
        <v>290</v>
      </c>
      <c r="I4180" t="s">
        <v>20000</v>
      </c>
      <c r="J4180">
        <v>1</v>
      </c>
      <c r="K4180" t="s">
        <v>2057</v>
      </c>
      <c r="L4180">
        <v>0</v>
      </c>
      <c r="M4180" t="s">
        <v>2058</v>
      </c>
      <c r="N4180" t="s">
        <v>2519</v>
      </c>
      <c r="O4180" t="s">
        <v>20001</v>
      </c>
      <c r="R4180" t="s">
        <v>1424</v>
      </c>
      <c r="S4180" t="s">
        <v>560</v>
      </c>
      <c r="T4180" t="s">
        <v>20002</v>
      </c>
      <c r="U4180" t="s">
        <v>20003</v>
      </c>
      <c r="V4180" s="41">
        <v>41858</v>
      </c>
      <c r="W4180" s="41">
        <v>34151</v>
      </c>
      <c r="X4180">
        <v>1</v>
      </c>
      <c r="Y4180">
        <v>1</v>
      </c>
      <c r="Z4180" t="s">
        <v>102</v>
      </c>
      <c r="AA4180">
        <v>1</v>
      </c>
      <c r="AB4180" t="s">
        <v>103</v>
      </c>
      <c r="AC4180" t="s">
        <v>297</v>
      </c>
      <c r="AD4180">
        <v>1</v>
      </c>
      <c r="AE4180" t="s">
        <v>298</v>
      </c>
      <c r="AG4180" t="s">
        <v>2063</v>
      </c>
      <c r="AJ4180" t="s">
        <v>694</v>
      </c>
      <c r="AK4180" t="s">
        <v>20004</v>
      </c>
    </row>
    <row r="4181" spans="1:37" hidden="1" x14ac:dyDescent="0.25">
      <c r="A4181" t="s">
        <v>20005</v>
      </c>
      <c r="B4181" t="e">
        <f>VLOOKUP(A4181,[2]mp_ALL!B$1:B$557,1,0)</f>
        <v>#N/A</v>
      </c>
      <c r="C4181" t="s">
        <v>20006</v>
      </c>
      <c r="D4181" t="s">
        <v>36</v>
      </c>
      <c r="E4181" t="s">
        <v>88</v>
      </c>
      <c r="F4181" t="s">
        <v>154</v>
      </c>
      <c r="G4181" t="s">
        <v>155</v>
      </c>
      <c r="H4181" t="s">
        <v>290</v>
      </c>
      <c r="I4181" t="s">
        <v>20007</v>
      </c>
      <c r="J4181">
        <v>1</v>
      </c>
      <c r="K4181" t="s">
        <v>1420</v>
      </c>
      <c r="L4181">
        <v>0</v>
      </c>
      <c r="M4181" t="s">
        <v>1421</v>
      </c>
      <c r="N4181" t="s">
        <v>2426</v>
      </c>
      <c r="O4181" t="s">
        <v>20008</v>
      </c>
      <c r="R4181" t="s">
        <v>1424</v>
      </c>
      <c r="S4181" t="s">
        <v>560</v>
      </c>
      <c r="T4181" t="s">
        <v>20009</v>
      </c>
      <c r="U4181" t="s">
        <v>20010</v>
      </c>
      <c r="V4181" s="41">
        <v>41858</v>
      </c>
      <c r="W4181" s="41">
        <v>34267</v>
      </c>
      <c r="X4181">
        <v>1</v>
      </c>
      <c r="Y4181">
        <v>0</v>
      </c>
      <c r="Z4181" t="s">
        <v>102</v>
      </c>
      <c r="AA4181">
        <v>1</v>
      </c>
      <c r="AB4181" t="s">
        <v>576</v>
      </c>
      <c r="AC4181" t="s">
        <v>297</v>
      </c>
      <c r="AD4181">
        <v>1</v>
      </c>
      <c r="AE4181" t="s">
        <v>563</v>
      </c>
      <c r="AG4181" t="s">
        <v>1427</v>
      </c>
      <c r="AJ4181" t="s">
        <v>2406</v>
      </c>
      <c r="AK4181" t="s">
        <v>20011</v>
      </c>
    </row>
    <row r="4182" spans="1:37" hidden="1" x14ac:dyDescent="0.25">
      <c r="A4182" t="s">
        <v>20012</v>
      </c>
      <c r="B4182" t="e">
        <f>VLOOKUP(A4182,[2]mp_ALL!B$1:B$557,1,0)</f>
        <v>#N/A</v>
      </c>
      <c r="C4182" t="s">
        <v>20013</v>
      </c>
      <c r="D4182" t="s">
        <v>14761</v>
      </c>
      <c r="E4182" t="s">
        <v>88</v>
      </c>
      <c r="F4182" t="s">
        <v>567</v>
      </c>
      <c r="G4182" t="s">
        <v>568</v>
      </c>
      <c r="H4182" t="s">
        <v>313</v>
      </c>
      <c r="I4182" t="s">
        <v>17284</v>
      </c>
      <c r="J4182">
        <v>1</v>
      </c>
      <c r="K4182" t="s">
        <v>2254</v>
      </c>
      <c r="L4182">
        <v>0</v>
      </c>
      <c r="M4182" t="s">
        <v>2255</v>
      </c>
      <c r="N4182" t="s">
        <v>3557</v>
      </c>
      <c r="O4182" t="s">
        <v>17285</v>
      </c>
      <c r="R4182" t="s">
        <v>2255</v>
      </c>
      <c r="S4182" t="s">
        <v>237</v>
      </c>
      <c r="T4182" t="s">
        <v>20014</v>
      </c>
      <c r="U4182" t="s">
        <v>20015</v>
      </c>
      <c r="V4182" s="41">
        <v>41858</v>
      </c>
      <c r="W4182" s="41">
        <v>33112</v>
      </c>
      <c r="X4182">
        <v>1</v>
      </c>
      <c r="Y4182">
        <v>1</v>
      </c>
      <c r="Z4182" t="s">
        <v>102</v>
      </c>
      <c r="AA4182">
        <v>1</v>
      </c>
      <c r="AB4182" t="s">
        <v>103</v>
      </c>
      <c r="AC4182" t="s">
        <v>297</v>
      </c>
      <c r="AD4182">
        <v>1</v>
      </c>
      <c r="AE4182" t="s">
        <v>563</v>
      </c>
      <c r="AG4182" t="s">
        <v>179</v>
      </c>
      <c r="AJ4182" t="s">
        <v>107</v>
      </c>
      <c r="AK4182" t="s">
        <v>20016</v>
      </c>
    </row>
    <row r="4183" spans="1:37" hidden="1" x14ac:dyDescent="0.25">
      <c r="A4183" t="s">
        <v>20017</v>
      </c>
      <c r="B4183" t="e">
        <f>VLOOKUP(A4183,[2]mp_ALL!B$1:B$557,1,0)</f>
        <v>#N/A</v>
      </c>
      <c r="C4183" t="s">
        <v>20018</v>
      </c>
      <c r="D4183" t="s">
        <v>36</v>
      </c>
      <c r="E4183" t="s">
        <v>88</v>
      </c>
      <c r="F4183" t="s">
        <v>89</v>
      </c>
      <c r="G4183" t="s">
        <v>90</v>
      </c>
      <c r="H4183" t="s">
        <v>290</v>
      </c>
      <c r="I4183" t="s">
        <v>20019</v>
      </c>
      <c r="J4183">
        <v>1</v>
      </c>
      <c r="K4183" t="s">
        <v>7459</v>
      </c>
      <c r="L4183">
        <v>0</v>
      </c>
      <c r="M4183" t="s">
        <v>2198</v>
      </c>
      <c r="N4183" t="s">
        <v>17030</v>
      </c>
      <c r="O4183" t="s">
        <v>20020</v>
      </c>
      <c r="R4183" t="s">
        <v>117</v>
      </c>
      <c r="S4183" t="s">
        <v>237</v>
      </c>
      <c r="T4183" t="s">
        <v>20021</v>
      </c>
      <c r="U4183" t="s">
        <v>20022</v>
      </c>
      <c r="V4183" s="41">
        <v>41858</v>
      </c>
      <c r="W4183" s="41">
        <v>34141</v>
      </c>
      <c r="X4183">
        <v>0</v>
      </c>
      <c r="Z4183" t="s">
        <v>923</v>
      </c>
      <c r="AA4183">
        <v>1</v>
      </c>
      <c r="AB4183" t="s">
        <v>103</v>
      </c>
      <c r="AC4183" t="s">
        <v>297</v>
      </c>
      <c r="AD4183">
        <v>1</v>
      </c>
      <c r="AE4183" t="s">
        <v>322</v>
      </c>
      <c r="AG4183" t="s">
        <v>228</v>
      </c>
      <c r="AJ4183" t="s">
        <v>2166</v>
      </c>
      <c r="AK4183" t="s">
        <v>20023</v>
      </c>
    </row>
    <row r="4184" spans="1:37" hidden="1" x14ac:dyDescent="0.25">
      <c r="A4184" t="s">
        <v>20024</v>
      </c>
      <c r="B4184" t="e">
        <f>VLOOKUP(A4184,[2]mp_ALL!B$1:B$557,1,0)</f>
        <v>#N/A</v>
      </c>
      <c r="C4184" t="s">
        <v>20025</v>
      </c>
      <c r="D4184" t="s">
        <v>37</v>
      </c>
      <c r="E4184" t="s">
        <v>88</v>
      </c>
      <c r="F4184" t="s">
        <v>8284</v>
      </c>
      <c r="G4184" t="s">
        <v>8285</v>
      </c>
      <c r="H4184" t="s">
        <v>91</v>
      </c>
      <c r="I4184" t="s">
        <v>3249</v>
      </c>
      <c r="J4184">
        <v>1</v>
      </c>
      <c r="K4184" t="s">
        <v>3250</v>
      </c>
      <c r="L4184">
        <v>1</v>
      </c>
      <c r="M4184" t="s">
        <v>143</v>
      </c>
      <c r="N4184" t="s">
        <v>757</v>
      </c>
      <c r="O4184" t="s">
        <v>758</v>
      </c>
      <c r="P4184" t="s">
        <v>3251</v>
      </c>
      <c r="Q4184" t="s">
        <v>3252</v>
      </c>
      <c r="R4184" t="s">
        <v>147</v>
      </c>
      <c r="S4184" t="s">
        <v>715</v>
      </c>
      <c r="T4184" t="s">
        <v>20026</v>
      </c>
      <c r="U4184" t="s">
        <v>20027</v>
      </c>
      <c r="V4184" s="41">
        <v>41869</v>
      </c>
      <c r="W4184" s="41">
        <v>34020</v>
      </c>
      <c r="X4184">
        <v>1</v>
      </c>
      <c r="Y4184">
        <v>1</v>
      </c>
      <c r="Z4184" t="s">
        <v>102</v>
      </c>
      <c r="AA4184">
        <v>1</v>
      </c>
      <c r="AB4184" t="s">
        <v>103</v>
      </c>
      <c r="AC4184" t="s">
        <v>104</v>
      </c>
      <c r="AD4184">
        <v>1</v>
      </c>
      <c r="AE4184" t="s">
        <v>105</v>
      </c>
      <c r="AG4184" t="s">
        <v>148</v>
      </c>
      <c r="AJ4184" t="s">
        <v>20028</v>
      </c>
      <c r="AK4184" t="s">
        <v>20029</v>
      </c>
    </row>
    <row r="4185" spans="1:37" hidden="1" x14ac:dyDescent="0.25">
      <c r="A4185" t="s">
        <v>20030</v>
      </c>
      <c r="B4185" t="e">
        <f>VLOOKUP(A4185,[2]mp_ALL!B$1:B$557,1,0)</f>
        <v>#N/A</v>
      </c>
      <c r="C4185" t="s">
        <v>20031</v>
      </c>
      <c r="D4185" t="s">
        <v>38</v>
      </c>
      <c r="E4185" t="s">
        <v>88</v>
      </c>
      <c r="F4185" t="s">
        <v>8284</v>
      </c>
      <c r="G4185" t="s">
        <v>8285</v>
      </c>
      <c r="H4185" t="s">
        <v>91</v>
      </c>
      <c r="I4185" t="s">
        <v>20032</v>
      </c>
      <c r="J4185">
        <v>1</v>
      </c>
      <c r="K4185" t="s">
        <v>93</v>
      </c>
      <c r="L4185">
        <v>1</v>
      </c>
      <c r="M4185" t="s">
        <v>94</v>
      </c>
      <c r="N4185" t="s">
        <v>95</v>
      </c>
      <c r="O4185" t="s">
        <v>96</v>
      </c>
      <c r="P4185" t="s">
        <v>97</v>
      </c>
      <c r="Q4185" t="s">
        <v>20033</v>
      </c>
      <c r="S4185" t="s">
        <v>218</v>
      </c>
      <c r="T4185" t="s">
        <v>20034</v>
      </c>
      <c r="U4185" t="s">
        <v>20035</v>
      </c>
      <c r="V4185" s="41">
        <v>41869</v>
      </c>
      <c r="W4185" s="41">
        <v>35024</v>
      </c>
      <c r="X4185">
        <v>0</v>
      </c>
      <c r="Z4185" t="s">
        <v>102</v>
      </c>
      <c r="AA4185">
        <v>1</v>
      </c>
      <c r="AB4185" t="s">
        <v>103</v>
      </c>
      <c r="AC4185" t="s">
        <v>104</v>
      </c>
      <c r="AD4185">
        <v>1</v>
      </c>
      <c r="AE4185" t="s">
        <v>105</v>
      </c>
      <c r="AG4185" t="s">
        <v>106</v>
      </c>
      <c r="AJ4185" t="s">
        <v>1913</v>
      </c>
      <c r="AK4185" t="s">
        <v>20036</v>
      </c>
    </row>
    <row r="4186" spans="1:37" hidden="1" x14ac:dyDescent="0.25">
      <c r="A4186" t="s">
        <v>20037</v>
      </c>
      <c r="B4186" t="e">
        <f>VLOOKUP(A4186,[2]mp_ALL!B$1:B$557,1,0)</f>
        <v>#N/A</v>
      </c>
      <c r="C4186" t="s">
        <v>20038</v>
      </c>
      <c r="D4186" t="s">
        <v>38</v>
      </c>
      <c r="E4186" t="s">
        <v>88</v>
      </c>
      <c r="F4186" t="s">
        <v>8284</v>
      </c>
      <c r="G4186" t="s">
        <v>8285</v>
      </c>
      <c r="H4186" t="s">
        <v>91</v>
      </c>
      <c r="I4186" t="s">
        <v>6366</v>
      </c>
      <c r="J4186">
        <v>1</v>
      </c>
      <c r="K4186" t="s">
        <v>6367</v>
      </c>
      <c r="L4186">
        <v>0</v>
      </c>
      <c r="M4186" t="s">
        <v>172</v>
      </c>
      <c r="N4186" t="s">
        <v>173</v>
      </c>
      <c r="O4186" t="s">
        <v>5141</v>
      </c>
      <c r="P4186" t="s">
        <v>6368</v>
      </c>
      <c r="Q4186" t="s">
        <v>6369</v>
      </c>
      <c r="R4186" t="s">
        <v>147</v>
      </c>
      <c r="S4186" t="s">
        <v>3344</v>
      </c>
      <c r="T4186" t="s">
        <v>20039</v>
      </c>
      <c r="U4186" t="s">
        <v>20040</v>
      </c>
      <c r="V4186" s="41">
        <v>41869</v>
      </c>
      <c r="W4186" s="41">
        <v>34641</v>
      </c>
      <c r="X4186">
        <v>0</v>
      </c>
      <c r="Z4186" t="s">
        <v>102</v>
      </c>
      <c r="AA4186">
        <v>1</v>
      </c>
      <c r="AB4186" t="s">
        <v>103</v>
      </c>
      <c r="AC4186" t="s">
        <v>104</v>
      </c>
      <c r="AD4186">
        <v>1</v>
      </c>
      <c r="AE4186" t="s">
        <v>120</v>
      </c>
      <c r="AG4186" t="s">
        <v>179</v>
      </c>
      <c r="AJ4186" t="s">
        <v>1913</v>
      </c>
      <c r="AK4186" t="s">
        <v>20041</v>
      </c>
    </row>
    <row r="4187" spans="1:37" x14ac:dyDescent="0.25">
      <c r="A4187" t="s">
        <v>20042</v>
      </c>
      <c r="B4187" t="str">
        <f>VLOOKUP(A4187,[2]mp_ALL!B$1:B$557,1,0)</f>
        <v>1426438</v>
      </c>
      <c r="C4187" t="s">
        <v>14371</v>
      </c>
      <c r="D4187" t="s">
        <v>38</v>
      </c>
      <c r="E4187" t="s">
        <v>88</v>
      </c>
      <c r="F4187" t="s">
        <v>8284</v>
      </c>
      <c r="G4187" t="s">
        <v>8285</v>
      </c>
      <c r="H4187" t="s">
        <v>91</v>
      </c>
      <c r="I4187" t="s">
        <v>6106</v>
      </c>
      <c r="J4187">
        <v>1</v>
      </c>
      <c r="K4187" t="s">
        <v>1625</v>
      </c>
      <c r="L4187">
        <v>1</v>
      </c>
      <c r="M4187" t="s">
        <v>34</v>
      </c>
      <c r="N4187" t="s">
        <v>45</v>
      </c>
      <c r="O4187" t="s">
        <v>831</v>
      </c>
      <c r="P4187" t="s">
        <v>3166</v>
      </c>
      <c r="Q4187" t="s">
        <v>6107</v>
      </c>
      <c r="S4187" t="s">
        <v>549</v>
      </c>
      <c r="T4187" t="s">
        <v>20043</v>
      </c>
      <c r="U4187" t="s">
        <v>20044</v>
      </c>
      <c r="V4187" s="41">
        <v>41869</v>
      </c>
      <c r="W4187" s="41">
        <v>34642</v>
      </c>
      <c r="X4187">
        <v>1</v>
      </c>
      <c r="Y4187">
        <v>1</v>
      </c>
      <c r="Z4187" t="s">
        <v>102</v>
      </c>
      <c r="AA4187">
        <v>1</v>
      </c>
      <c r="AB4187" t="s">
        <v>103</v>
      </c>
      <c r="AC4187" t="s">
        <v>104</v>
      </c>
      <c r="AD4187">
        <v>1</v>
      </c>
      <c r="AE4187" t="s">
        <v>105</v>
      </c>
      <c r="AG4187" t="s">
        <v>106</v>
      </c>
      <c r="AJ4187" t="s">
        <v>1913</v>
      </c>
      <c r="AK4187" t="s">
        <v>20045</v>
      </c>
    </row>
    <row r="4188" spans="1:37" hidden="1" x14ac:dyDescent="0.25">
      <c r="A4188" t="s">
        <v>20046</v>
      </c>
      <c r="B4188" t="e">
        <f>VLOOKUP(A4188,[2]mp_ALL!B$1:B$557,1,0)</f>
        <v>#N/A</v>
      </c>
      <c r="C4188" t="s">
        <v>20047</v>
      </c>
      <c r="D4188" t="s">
        <v>38</v>
      </c>
      <c r="E4188" t="s">
        <v>88</v>
      </c>
      <c r="F4188" t="s">
        <v>8284</v>
      </c>
      <c r="G4188" t="s">
        <v>8285</v>
      </c>
      <c r="H4188" t="s">
        <v>91</v>
      </c>
      <c r="I4188" t="s">
        <v>20048</v>
      </c>
      <c r="J4188">
        <v>1</v>
      </c>
      <c r="K4188" t="s">
        <v>93</v>
      </c>
      <c r="L4188">
        <v>1</v>
      </c>
      <c r="M4188" t="s">
        <v>94</v>
      </c>
      <c r="N4188" t="s">
        <v>95</v>
      </c>
      <c r="O4188" t="s">
        <v>3678</v>
      </c>
      <c r="P4188" t="s">
        <v>3679</v>
      </c>
      <c r="Q4188" t="s">
        <v>20049</v>
      </c>
      <c r="S4188" t="s">
        <v>218</v>
      </c>
      <c r="T4188" t="s">
        <v>20050</v>
      </c>
      <c r="U4188" t="s">
        <v>20051</v>
      </c>
      <c r="V4188" s="41">
        <v>41869</v>
      </c>
      <c r="W4188" s="41">
        <v>35520</v>
      </c>
      <c r="X4188">
        <v>1</v>
      </c>
      <c r="Y4188">
        <v>0</v>
      </c>
      <c r="Z4188" t="s">
        <v>102</v>
      </c>
      <c r="AA4188">
        <v>1</v>
      </c>
      <c r="AB4188" t="s">
        <v>103</v>
      </c>
      <c r="AC4188" t="s">
        <v>104</v>
      </c>
      <c r="AD4188">
        <v>1</v>
      </c>
      <c r="AE4188" t="s">
        <v>105</v>
      </c>
      <c r="AG4188" t="s">
        <v>106</v>
      </c>
      <c r="AJ4188" t="s">
        <v>3654</v>
      </c>
      <c r="AK4188" t="s">
        <v>20052</v>
      </c>
    </row>
    <row r="4189" spans="1:37" x14ac:dyDescent="0.25">
      <c r="A4189" t="s">
        <v>20053</v>
      </c>
      <c r="B4189" t="str">
        <f>VLOOKUP(A4189,[2]mp_ALL!B$1:B$557,1,0)</f>
        <v>1426446</v>
      </c>
      <c r="C4189" t="s">
        <v>1082</v>
      </c>
      <c r="D4189" t="s">
        <v>38</v>
      </c>
      <c r="E4189" t="s">
        <v>88</v>
      </c>
      <c r="F4189" t="s">
        <v>8284</v>
      </c>
      <c r="G4189" t="s">
        <v>8285</v>
      </c>
      <c r="H4189" t="s">
        <v>91</v>
      </c>
      <c r="I4189" t="s">
        <v>4334</v>
      </c>
      <c r="J4189">
        <v>1</v>
      </c>
      <c r="K4189" t="s">
        <v>1900</v>
      </c>
      <c r="L4189">
        <v>0</v>
      </c>
      <c r="M4189" t="s">
        <v>34</v>
      </c>
      <c r="N4189" t="s">
        <v>43</v>
      </c>
      <c r="O4189" t="s">
        <v>1901</v>
      </c>
      <c r="P4189" t="s">
        <v>1902</v>
      </c>
      <c r="Q4189" t="s">
        <v>4335</v>
      </c>
      <c r="S4189" t="s">
        <v>549</v>
      </c>
      <c r="T4189" t="s">
        <v>20054</v>
      </c>
      <c r="U4189" t="s">
        <v>20055</v>
      </c>
      <c r="V4189" s="41">
        <v>41869</v>
      </c>
      <c r="W4189" s="41">
        <v>35260</v>
      </c>
      <c r="X4189">
        <v>1</v>
      </c>
      <c r="Y4189">
        <v>1</v>
      </c>
      <c r="Z4189" t="s">
        <v>102</v>
      </c>
      <c r="AA4189">
        <v>1</v>
      </c>
      <c r="AB4189" t="s">
        <v>103</v>
      </c>
      <c r="AC4189" t="s">
        <v>104</v>
      </c>
      <c r="AD4189">
        <v>1</v>
      </c>
      <c r="AE4189" t="s">
        <v>120</v>
      </c>
      <c r="AG4189" t="s">
        <v>106</v>
      </c>
      <c r="AJ4189" t="s">
        <v>1913</v>
      </c>
      <c r="AK4189" t="s">
        <v>20056</v>
      </c>
    </row>
    <row r="4190" spans="1:37" x14ac:dyDescent="0.25">
      <c r="A4190" t="s">
        <v>20057</v>
      </c>
      <c r="B4190" t="str">
        <f>VLOOKUP(A4190,[2]mp_ALL!B$1:B$557,1,0)</f>
        <v>1426447</v>
      </c>
      <c r="C4190" t="s">
        <v>20058</v>
      </c>
      <c r="D4190" t="s">
        <v>38</v>
      </c>
      <c r="E4190" t="s">
        <v>88</v>
      </c>
      <c r="F4190" t="s">
        <v>8284</v>
      </c>
      <c r="G4190" t="s">
        <v>8285</v>
      </c>
      <c r="H4190" t="s">
        <v>91</v>
      </c>
      <c r="I4190" t="s">
        <v>13258</v>
      </c>
      <c r="J4190">
        <v>1</v>
      </c>
      <c r="K4190" t="s">
        <v>1900</v>
      </c>
      <c r="L4190">
        <v>0</v>
      </c>
      <c r="M4190" t="s">
        <v>34</v>
      </c>
      <c r="N4190" t="s">
        <v>43</v>
      </c>
      <c r="O4190" t="s">
        <v>3470</v>
      </c>
      <c r="P4190" t="s">
        <v>3471</v>
      </c>
      <c r="Q4190" t="s">
        <v>13259</v>
      </c>
      <c r="S4190" t="s">
        <v>549</v>
      </c>
      <c r="T4190" t="s">
        <v>20059</v>
      </c>
      <c r="U4190" t="s">
        <v>20060</v>
      </c>
      <c r="V4190" s="41">
        <v>41869</v>
      </c>
      <c r="W4190" s="41">
        <v>35176</v>
      </c>
      <c r="X4190">
        <v>1</v>
      </c>
      <c r="Y4190">
        <v>0</v>
      </c>
      <c r="Z4190" t="s">
        <v>102</v>
      </c>
      <c r="AA4190">
        <v>1</v>
      </c>
      <c r="AB4190" t="s">
        <v>103</v>
      </c>
      <c r="AC4190" t="s">
        <v>104</v>
      </c>
      <c r="AD4190">
        <v>1</v>
      </c>
      <c r="AE4190" t="s">
        <v>120</v>
      </c>
      <c r="AG4190" t="s">
        <v>106</v>
      </c>
      <c r="AJ4190" t="s">
        <v>1913</v>
      </c>
      <c r="AK4190" t="s">
        <v>20061</v>
      </c>
    </row>
    <row r="4191" spans="1:37" x14ac:dyDescent="0.25">
      <c r="A4191" t="s">
        <v>20062</v>
      </c>
      <c r="B4191" t="str">
        <f>VLOOKUP(A4191,[2]mp_ALL!B$1:B$557,1,0)</f>
        <v>1426448</v>
      </c>
      <c r="C4191" t="s">
        <v>20063</v>
      </c>
      <c r="D4191" t="s">
        <v>38</v>
      </c>
      <c r="E4191" t="s">
        <v>88</v>
      </c>
      <c r="F4191" t="s">
        <v>8284</v>
      </c>
      <c r="G4191" t="s">
        <v>8285</v>
      </c>
      <c r="H4191" t="s">
        <v>91</v>
      </c>
      <c r="I4191" t="s">
        <v>4334</v>
      </c>
      <c r="J4191">
        <v>1</v>
      </c>
      <c r="K4191" t="s">
        <v>1900</v>
      </c>
      <c r="L4191">
        <v>0</v>
      </c>
      <c r="M4191" t="s">
        <v>34</v>
      </c>
      <c r="N4191" t="s">
        <v>43</v>
      </c>
      <c r="O4191" t="s">
        <v>1901</v>
      </c>
      <c r="P4191" t="s">
        <v>1902</v>
      </c>
      <c r="Q4191" t="s">
        <v>4335</v>
      </c>
      <c r="S4191" t="s">
        <v>549</v>
      </c>
      <c r="T4191" t="s">
        <v>20064</v>
      </c>
      <c r="U4191" t="s">
        <v>20065</v>
      </c>
      <c r="V4191" s="41">
        <v>41869</v>
      </c>
      <c r="W4191" s="41">
        <v>35197</v>
      </c>
      <c r="X4191">
        <v>1</v>
      </c>
      <c r="Y4191">
        <v>0</v>
      </c>
      <c r="Z4191" t="s">
        <v>102</v>
      </c>
      <c r="AA4191">
        <v>1</v>
      </c>
      <c r="AB4191" t="s">
        <v>103</v>
      </c>
      <c r="AC4191" t="s">
        <v>104</v>
      </c>
      <c r="AD4191">
        <v>1</v>
      </c>
      <c r="AE4191" t="s">
        <v>120</v>
      </c>
      <c r="AG4191" t="s">
        <v>106</v>
      </c>
      <c r="AJ4191" t="s">
        <v>689</v>
      </c>
      <c r="AK4191" t="s">
        <v>20066</v>
      </c>
    </row>
    <row r="4192" spans="1:37" hidden="1" x14ac:dyDescent="0.25">
      <c r="A4192" t="s">
        <v>20067</v>
      </c>
      <c r="B4192" t="e">
        <f>VLOOKUP(A4192,[2]mp_ALL!B$1:B$557,1,0)</f>
        <v>#N/A</v>
      </c>
      <c r="C4192" t="s">
        <v>20068</v>
      </c>
      <c r="D4192" t="s">
        <v>38</v>
      </c>
      <c r="E4192" t="s">
        <v>88</v>
      </c>
      <c r="F4192" t="s">
        <v>8284</v>
      </c>
      <c r="G4192" t="s">
        <v>8285</v>
      </c>
      <c r="H4192" t="s">
        <v>91</v>
      </c>
      <c r="I4192" t="s">
        <v>3413</v>
      </c>
      <c r="J4192">
        <v>1</v>
      </c>
      <c r="K4192" t="s">
        <v>3414</v>
      </c>
      <c r="L4192">
        <v>1</v>
      </c>
      <c r="M4192" t="s">
        <v>435</v>
      </c>
      <c r="N4192" t="s">
        <v>3415</v>
      </c>
      <c r="R4192" t="s">
        <v>117</v>
      </c>
      <c r="S4192" t="s">
        <v>237</v>
      </c>
      <c r="T4192" t="s">
        <v>20069</v>
      </c>
      <c r="U4192" t="s">
        <v>20070</v>
      </c>
      <c r="V4192" s="41">
        <v>41869</v>
      </c>
      <c r="W4192" s="41">
        <v>35055</v>
      </c>
      <c r="X4192">
        <v>0</v>
      </c>
      <c r="Z4192" t="s">
        <v>102</v>
      </c>
      <c r="AA4192">
        <v>1</v>
      </c>
      <c r="AB4192" t="s">
        <v>103</v>
      </c>
      <c r="AC4192" t="s">
        <v>104</v>
      </c>
      <c r="AD4192">
        <v>1</v>
      </c>
      <c r="AE4192" t="s">
        <v>138</v>
      </c>
      <c r="AJ4192" t="s">
        <v>663</v>
      </c>
      <c r="AK4192" t="s">
        <v>20071</v>
      </c>
    </row>
    <row r="4193" spans="1:37" hidden="1" x14ac:dyDescent="0.25">
      <c r="A4193" t="s">
        <v>20072</v>
      </c>
      <c r="B4193" t="e">
        <f>VLOOKUP(A4193,[2]mp_ALL!B$1:B$557,1,0)</f>
        <v>#N/A</v>
      </c>
      <c r="C4193" t="s">
        <v>9107</v>
      </c>
      <c r="D4193" t="s">
        <v>38</v>
      </c>
      <c r="E4193" t="s">
        <v>88</v>
      </c>
      <c r="F4193" t="s">
        <v>8284</v>
      </c>
      <c r="G4193" t="s">
        <v>8285</v>
      </c>
      <c r="H4193" t="s">
        <v>91</v>
      </c>
      <c r="I4193" t="s">
        <v>213</v>
      </c>
      <c r="J4193">
        <v>1</v>
      </c>
      <c r="K4193" t="s">
        <v>214</v>
      </c>
      <c r="L4193">
        <v>1</v>
      </c>
      <c r="M4193" t="s">
        <v>94</v>
      </c>
      <c r="N4193" t="s">
        <v>95</v>
      </c>
      <c r="O4193" t="s">
        <v>215</v>
      </c>
      <c r="P4193" t="s">
        <v>216</v>
      </c>
      <c r="Q4193" t="s">
        <v>217</v>
      </c>
      <c r="S4193" t="s">
        <v>218</v>
      </c>
      <c r="T4193" t="s">
        <v>20073</v>
      </c>
      <c r="U4193" t="s">
        <v>20074</v>
      </c>
      <c r="V4193" s="41">
        <v>41869</v>
      </c>
      <c r="W4193" s="41">
        <v>33866</v>
      </c>
      <c r="X4193">
        <v>0</v>
      </c>
      <c r="Z4193" t="s">
        <v>102</v>
      </c>
      <c r="AA4193">
        <v>1</v>
      </c>
      <c r="AB4193" t="s">
        <v>103</v>
      </c>
      <c r="AC4193" t="s">
        <v>104</v>
      </c>
      <c r="AD4193">
        <v>1</v>
      </c>
      <c r="AE4193" t="s">
        <v>105</v>
      </c>
      <c r="AG4193" t="s">
        <v>106</v>
      </c>
      <c r="AJ4193" t="s">
        <v>1153</v>
      </c>
      <c r="AK4193" t="s">
        <v>20075</v>
      </c>
    </row>
    <row r="4194" spans="1:37" x14ac:dyDescent="0.25">
      <c r="A4194" t="s">
        <v>20076</v>
      </c>
      <c r="B4194" t="str">
        <f>VLOOKUP(A4194,[2]mp_ALL!B$1:B$557,1,0)</f>
        <v>1426471</v>
      </c>
      <c r="C4194" t="s">
        <v>20077</v>
      </c>
      <c r="D4194" t="s">
        <v>38</v>
      </c>
      <c r="E4194" t="s">
        <v>88</v>
      </c>
      <c r="F4194" t="s">
        <v>8284</v>
      </c>
      <c r="G4194" t="s">
        <v>8285</v>
      </c>
      <c r="H4194" t="s">
        <v>91</v>
      </c>
      <c r="I4194" t="s">
        <v>20078</v>
      </c>
      <c r="J4194">
        <v>1</v>
      </c>
      <c r="K4194" t="s">
        <v>830</v>
      </c>
      <c r="L4194">
        <v>1</v>
      </c>
      <c r="M4194" t="s">
        <v>34</v>
      </c>
      <c r="N4194" t="s">
        <v>45</v>
      </c>
      <c r="O4194" t="s">
        <v>831</v>
      </c>
      <c r="P4194" t="s">
        <v>832</v>
      </c>
      <c r="Q4194" t="s">
        <v>20079</v>
      </c>
      <c r="S4194" t="s">
        <v>549</v>
      </c>
      <c r="T4194" t="s">
        <v>20080</v>
      </c>
      <c r="U4194" t="s">
        <v>20081</v>
      </c>
      <c r="V4194" s="41">
        <v>41876</v>
      </c>
      <c r="W4194" s="41">
        <v>34696</v>
      </c>
      <c r="X4194">
        <v>0</v>
      </c>
      <c r="Z4194" t="s">
        <v>102</v>
      </c>
      <c r="AA4194">
        <v>1</v>
      </c>
      <c r="AB4194" t="s">
        <v>103</v>
      </c>
      <c r="AC4194" t="s">
        <v>104</v>
      </c>
      <c r="AD4194">
        <v>1</v>
      </c>
      <c r="AE4194" t="s">
        <v>105</v>
      </c>
      <c r="AG4194" t="s">
        <v>106</v>
      </c>
      <c r="AJ4194" t="s">
        <v>1032</v>
      </c>
      <c r="AK4194" t="s">
        <v>20082</v>
      </c>
    </row>
    <row r="4195" spans="1:37" hidden="1" x14ac:dyDescent="0.25">
      <c r="A4195" t="s">
        <v>20083</v>
      </c>
      <c r="B4195" t="e">
        <f>VLOOKUP(A4195,[2]mp_ALL!B$1:B$557,1,0)</f>
        <v>#N/A</v>
      </c>
      <c r="C4195" t="s">
        <v>20084</v>
      </c>
      <c r="D4195" t="s">
        <v>38</v>
      </c>
      <c r="E4195" t="s">
        <v>88</v>
      </c>
      <c r="F4195" t="s">
        <v>8284</v>
      </c>
      <c r="G4195" t="s">
        <v>8285</v>
      </c>
      <c r="H4195" t="s">
        <v>91</v>
      </c>
      <c r="I4195" t="s">
        <v>3256</v>
      </c>
      <c r="J4195">
        <v>1</v>
      </c>
      <c r="K4195" t="s">
        <v>3257</v>
      </c>
      <c r="L4195">
        <v>1</v>
      </c>
      <c r="M4195" t="s">
        <v>94</v>
      </c>
      <c r="N4195" t="s">
        <v>95</v>
      </c>
      <c r="O4195" t="s">
        <v>1892</v>
      </c>
      <c r="P4195" t="s">
        <v>3258</v>
      </c>
      <c r="Q4195" t="s">
        <v>3259</v>
      </c>
      <c r="S4195" t="s">
        <v>218</v>
      </c>
      <c r="T4195" t="s">
        <v>20085</v>
      </c>
      <c r="U4195" t="s">
        <v>20086</v>
      </c>
      <c r="V4195" s="41">
        <v>41876</v>
      </c>
      <c r="W4195" s="41">
        <v>33972</v>
      </c>
      <c r="X4195">
        <v>1</v>
      </c>
      <c r="Y4195">
        <v>1</v>
      </c>
      <c r="Z4195" t="s">
        <v>102</v>
      </c>
      <c r="AA4195">
        <v>1</v>
      </c>
      <c r="AB4195" t="s">
        <v>103</v>
      </c>
      <c r="AC4195" t="s">
        <v>104</v>
      </c>
      <c r="AD4195">
        <v>1</v>
      </c>
      <c r="AE4195" t="s">
        <v>105</v>
      </c>
      <c r="AG4195" t="s">
        <v>106</v>
      </c>
      <c r="AJ4195" t="s">
        <v>107</v>
      </c>
      <c r="AK4195" t="s">
        <v>20087</v>
      </c>
    </row>
    <row r="4196" spans="1:37" hidden="1" x14ac:dyDescent="0.25">
      <c r="A4196" t="s">
        <v>20088</v>
      </c>
      <c r="B4196" t="e">
        <f>VLOOKUP(A4196,[2]mp_ALL!B$1:B$557,1,0)</f>
        <v>#N/A</v>
      </c>
      <c r="C4196" t="s">
        <v>16572</v>
      </c>
      <c r="D4196" t="s">
        <v>38</v>
      </c>
      <c r="E4196" t="s">
        <v>88</v>
      </c>
      <c r="F4196" t="s">
        <v>8284</v>
      </c>
      <c r="G4196" t="s">
        <v>8285</v>
      </c>
      <c r="H4196" t="s">
        <v>91</v>
      </c>
      <c r="I4196" t="s">
        <v>330</v>
      </c>
      <c r="J4196">
        <v>1</v>
      </c>
      <c r="K4196" t="s">
        <v>266</v>
      </c>
      <c r="L4196">
        <v>1</v>
      </c>
      <c r="M4196" t="s">
        <v>113</v>
      </c>
      <c r="N4196" t="s">
        <v>134</v>
      </c>
      <c r="O4196" t="s">
        <v>243</v>
      </c>
      <c r="P4196" t="s">
        <v>267</v>
      </c>
      <c r="Q4196" t="s">
        <v>331</v>
      </c>
      <c r="R4196" t="s">
        <v>117</v>
      </c>
      <c r="S4196" t="s">
        <v>99</v>
      </c>
      <c r="T4196" t="s">
        <v>20089</v>
      </c>
      <c r="U4196" t="s">
        <v>20090</v>
      </c>
      <c r="V4196" s="41">
        <v>41876</v>
      </c>
      <c r="W4196" s="41">
        <v>33898</v>
      </c>
      <c r="X4196">
        <v>0</v>
      </c>
      <c r="Z4196" t="s">
        <v>102</v>
      </c>
      <c r="AA4196">
        <v>1</v>
      </c>
      <c r="AB4196" t="s">
        <v>103</v>
      </c>
      <c r="AC4196" t="s">
        <v>104</v>
      </c>
      <c r="AD4196">
        <v>1</v>
      </c>
      <c r="AE4196" t="s">
        <v>105</v>
      </c>
      <c r="AG4196" t="s">
        <v>121</v>
      </c>
      <c r="AJ4196" t="s">
        <v>3061</v>
      </c>
      <c r="AK4196" t="s">
        <v>20091</v>
      </c>
    </row>
    <row r="4197" spans="1:37" hidden="1" x14ac:dyDescent="0.25">
      <c r="A4197" t="s">
        <v>20092</v>
      </c>
      <c r="B4197" t="e">
        <f>VLOOKUP(A4197,[2]mp_ALL!B$1:B$557,1,0)</f>
        <v>#N/A</v>
      </c>
      <c r="C4197" t="s">
        <v>20093</v>
      </c>
      <c r="D4197" t="s">
        <v>38</v>
      </c>
      <c r="E4197" t="s">
        <v>88</v>
      </c>
      <c r="F4197" t="s">
        <v>8284</v>
      </c>
      <c r="G4197" t="s">
        <v>8285</v>
      </c>
      <c r="H4197" t="s">
        <v>91</v>
      </c>
      <c r="I4197" t="s">
        <v>14687</v>
      </c>
      <c r="J4197">
        <v>1</v>
      </c>
      <c r="K4197" t="s">
        <v>6375</v>
      </c>
      <c r="L4197">
        <v>1</v>
      </c>
      <c r="M4197" t="s">
        <v>1281</v>
      </c>
      <c r="N4197" t="s">
        <v>1282</v>
      </c>
      <c r="O4197" t="s">
        <v>6376</v>
      </c>
      <c r="P4197" t="s">
        <v>13023</v>
      </c>
      <c r="Q4197" t="s">
        <v>14688</v>
      </c>
      <c r="R4197" t="s">
        <v>117</v>
      </c>
      <c r="S4197" t="s">
        <v>99</v>
      </c>
      <c r="T4197" t="s">
        <v>20094</v>
      </c>
      <c r="U4197" t="s">
        <v>10912</v>
      </c>
      <c r="V4197" s="41">
        <v>41876</v>
      </c>
      <c r="W4197" s="41">
        <v>33852</v>
      </c>
      <c r="X4197">
        <v>1</v>
      </c>
      <c r="Y4197">
        <v>1</v>
      </c>
      <c r="Z4197" t="s">
        <v>102</v>
      </c>
      <c r="AA4197">
        <v>1</v>
      </c>
      <c r="AB4197" t="s">
        <v>103</v>
      </c>
      <c r="AC4197" t="s">
        <v>104</v>
      </c>
      <c r="AD4197">
        <v>1</v>
      </c>
      <c r="AE4197" t="s">
        <v>105</v>
      </c>
      <c r="AG4197" t="s">
        <v>228</v>
      </c>
      <c r="AJ4197" t="s">
        <v>299</v>
      </c>
      <c r="AK4197" t="s">
        <v>20095</v>
      </c>
    </row>
    <row r="4198" spans="1:37" hidden="1" x14ac:dyDescent="0.25">
      <c r="A4198" t="s">
        <v>20096</v>
      </c>
      <c r="B4198" t="e">
        <f>VLOOKUP(A4198,[2]mp_ALL!B$1:B$557,1,0)</f>
        <v>#N/A</v>
      </c>
      <c r="C4198" t="s">
        <v>20097</v>
      </c>
      <c r="D4198" t="s">
        <v>38</v>
      </c>
      <c r="E4198" t="s">
        <v>88</v>
      </c>
      <c r="F4198" t="s">
        <v>8284</v>
      </c>
      <c r="G4198" t="s">
        <v>8285</v>
      </c>
      <c r="H4198" t="s">
        <v>91</v>
      </c>
      <c r="I4198" t="s">
        <v>7740</v>
      </c>
      <c r="J4198">
        <v>1</v>
      </c>
      <c r="K4198" t="s">
        <v>874</v>
      </c>
      <c r="L4198">
        <v>0</v>
      </c>
      <c r="M4198" t="s">
        <v>113</v>
      </c>
      <c r="N4198" t="s">
        <v>395</v>
      </c>
      <c r="O4198" t="s">
        <v>5502</v>
      </c>
      <c r="P4198" t="s">
        <v>5503</v>
      </c>
      <c r="Q4198" t="s">
        <v>7741</v>
      </c>
      <c r="R4198" t="s">
        <v>117</v>
      </c>
      <c r="S4198" t="s">
        <v>199</v>
      </c>
      <c r="T4198" t="s">
        <v>20098</v>
      </c>
      <c r="U4198" t="s">
        <v>15845</v>
      </c>
      <c r="V4198" s="41">
        <v>41876</v>
      </c>
      <c r="W4198" s="41">
        <v>34215</v>
      </c>
      <c r="X4198">
        <v>1</v>
      </c>
      <c r="Y4198">
        <v>0</v>
      </c>
      <c r="Z4198" t="s">
        <v>102</v>
      </c>
      <c r="AA4198">
        <v>1</v>
      </c>
      <c r="AB4198" t="s">
        <v>103</v>
      </c>
      <c r="AC4198" t="s">
        <v>104</v>
      </c>
      <c r="AD4198">
        <v>1</v>
      </c>
      <c r="AE4198" t="s">
        <v>120</v>
      </c>
      <c r="AG4198" t="s">
        <v>121</v>
      </c>
      <c r="AJ4198" t="s">
        <v>474</v>
      </c>
      <c r="AK4198" t="s">
        <v>20099</v>
      </c>
    </row>
    <row r="4199" spans="1:37" hidden="1" x14ac:dyDescent="0.25">
      <c r="A4199" t="s">
        <v>20100</v>
      </c>
      <c r="B4199" t="e">
        <f>VLOOKUP(A4199,[2]mp_ALL!B$1:B$557,1,0)</f>
        <v>#N/A</v>
      </c>
      <c r="C4199" t="s">
        <v>423</v>
      </c>
      <c r="D4199" t="s">
        <v>38</v>
      </c>
      <c r="E4199" t="s">
        <v>88</v>
      </c>
      <c r="F4199" t="s">
        <v>8284</v>
      </c>
      <c r="G4199" t="s">
        <v>8285</v>
      </c>
      <c r="H4199" t="s">
        <v>91</v>
      </c>
      <c r="I4199" t="s">
        <v>7505</v>
      </c>
      <c r="J4199">
        <v>1</v>
      </c>
      <c r="K4199" t="s">
        <v>983</v>
      </c>
      <c r="L4199">
        <v>1</v>
      </c>
      <c r="M4199" t="s">
        <v>233</v>
      </c>
      <c r="N4199" t="s">
        <v>234</v>
      </c>
      <c r="O4199" t="s">
        <v>1597</v>
      </c>
      <c r="P4199" t="s">
        <v>1985</v>
      </c>
      <c r="Q4199" t="s">
        <v>7506</v>
      </c>
      <c r="R4199" t="s">
        <v>117</v>
      </c>
      <c r="S4199" t="s">
        <v>949</v>
      </c>
      <c r="T4199" t="s">
        <v>20101</v>
      </c>
      <c r="U4199" t="s">
        <v>20102</v>
      </c>
      <c r="V4199" s="41">
        <v>41876</v>
      </c>
      <c r="W4199" s="41">
        <v>34477</v>
      </c>
      <c r="X4199">
        <v>1</v>
      </c>
      <c r="Y4199">
        <v>0</v>
      </c>
      <c r="Z4199" t="s">
        <v>102</v>
      </c>
      <c r="AA4199">
        <v>1</v>
      </c>
      <c r="AB4199" t="s">
        <v>103</v>
      </c>
      <c r="AC4199" t="s">
        <v>104</v>
      </c>
      <c r="AD4199">
        <v>1</v>
      </c>
      <c r="AE4199" t="s">
        <v>105</v>
      </c>
      <c r="AG4199" t="s">
        <v>121</v>
      </c>
      <c r="AJ4199" t="s">
        <v>2193</v>
      </c>
      <c r="AK4199" t="s">
        <v>20103</v>
      </c>
    </row>
    <row r="4200" spans="1:37" hidden="1" x14ac:dyDescent="0.25">
      <c r="A4200" t="s">
        <v>20104</v>
      </c>
      <c r="B4200" t="e">
        <f>VLOOKUP(A4200,[2]mp_ALL!B$1:B$557,1,0)</f>
        <v>#N/A</v>
      </c>
      <c r="C4200" t="s">
        <v>20105</v>
      </c>
      <c r="D4200" t="s">
        <v>38</v>
      </c>
      <c r="E4200" t="s">
        <v>88</v>
      </c>
      <c r="F4200" t="s">
        <v>8284</v>
      </c>
      <c r="G4200" t="s">
        <v>8285</v>
      </c>
      <c r="H4200" t="s">
        <v>91</v>
      </c>
      <c r="I4200" t="s">
        <v>15833</v>
      </c>
      <c r="J4200">
        <v>1</v>
      </c>
      <c r="K4200" t="s">
        <v>457</v>
      </c>
      <c r="L4200">
        <v>0</v>
      </c>
      <c r="M4200" t="s">
        <v>113</v>
      </c>
      <c r="N4200" t="s">
        <v>395</v>
      </c>
      <c r="O4200" t="s">
        <v>11369</v>
      </c>
      <c r="R4200" t="s">
        <v>117</v>
      </c>
      <c r="S4200" t="s">
        <v>199</v>
      </c>
      <c r="T4200" t="s">
        <v>20106</v>
      </c>
      <c r="U4200" t="s">
        <v>20107</v>
      </c>
      <c r="V4200" s="41">
        <v>41876</v>
      </c>
      <c r="W4200" s="41">
        <v>34731</v>
      </c>
      <c r="X4200">
        <v>1</v>
      </c>
      <c r="Y4200">
        <v>0</v>
      </c>
      <c r="Z4200" t="s">
        <v>102</v>
      </c>
      <c r="AA4200">
        <v>1</v>
      </c>
      <c r="AB4200" t="s">
        <v>103</v>
      </c>
      <c r="AC4200" t="s">
        <v>104</v>
      </c>
      <c r="AD4200">
        <v>1</v>
      </c>
      <c r="AE4200" t="s">
        <v>120</v>
      </c>
      <c r="AG4200" t="s">
        <v>121</v>
      </c>
      <c r="AJ4200" t="s">
        <v>1164</v>
      </c>
      <c r="AK4200" t="s">
        <v>20108</v>
      </c>
    </row>
    <row r="4201" spans="1:37" hidden="1" x14ac:dyDescent="0.25">
      <c r="A4201" t="s">
        <v>20109</v>
      </c>
      <c r="B4201" t="e">
        <f>VLOOKUP(A4201,[2]mp_ALL!B$1:B$557,1,0)</f>
        <v>#N/A</v>
      </c>
      <c r="C4201" t="s">
        <v>20110</v>
      </c>
      <c r="D4201" t="s">
        <v>38</v>
      </c>
      <c r="E4201" t="s">
        <v>88</v>
      </c>
      <c r="F4201" t="s">
        <v>8284</v>
      </c>
      <c r="G4201" t="s">
        <v>8285</v>
      </c>
      <c r="H4201" t="s">
        <v>91</v>
      </c>
      <c r="I4201" t="s">
        <v>5501</v>
      </c>
      <c r="J4201">
        <v>1</v>
      </c>
      <c r="K4201" t="s">
        <v>874</v>
      </c>
      <c r="L4201">
        <v>0</v>
      </c>
      <c r="M4201" t="s">
        <v>113</v>
      </c>
      <c r="N4201" t="s">
        <v>395</v>
      </c>
      <c r="O4201" t="s">
        <v>5502</v>
      </c>
      <c r="P4201" t="s">
        <v>5503</v>
      </c>
      <c r="Q4201" t="s">
        <v>5504</v>
      </c>
      <c r="R4201" t="s">
        <v>117</v>
      </c>
      <c r="S4201" t="s">
        <v>199</v>
      </c>
      <c r="T4201" t="s">
        <v>20111</v>
      </c>
      <c r="U4201" t="s">
        <v>20112</v>
      </c>
      <c r="V4201" s="41">
        <v>41876</v>
      </c>
      <c r="W4201" s="41">
        <v>34802</v>
      </c>
      <c r="X4201">
        <v>1</v>
      </c>
      <c r="Y4201">
        <v>0</v>
      </c>
      <c r="Z4201" t="s">
        <v>102</v>
      </c>
      <c r="AA4201">
        <v>1</v>
      </c>
      <c r="AB4201" t="s">
        <v>103</v>
      </c>
      <c r="AC4201" t="s">
        <v>104</v>
      </c>
      <c r="AD4201">
        <v>1</v>
      </c>
      <c r="AE4201" t="s">
        <v>120</v>
      </c>
      <c r="AG4201" t="s">
        <v>121</v>
      </c>
      <c r="AJ4201" t="s">
        <v>3654</v>
      </c>
      <c r="AK4201" t="s">
        <v>20113</v>
      </c>
    </row>
    <row r="4202" spans="1:37" hidden="1" x14ac:dyDescent="0.25">
      <c r="A4202" t="s">
        <v>20114</v>
      </c>
      <c r="B4202" t="e">
        <f>VLOOKUP(A4202,[2]mp_ALL!B$1:B$557,1,0)</f>
        <v>#N/A</v>
      </c>
      <c r="C4202" t="s">
        <v>20115</v>
      </c>
      <c r="D4202" t="s">
        <v>38</v>
      </c>
      <c r="E4202" t="s">
        <v>88</v>
      </c>
      <c r="F4202" t="s">
        <v>8284</v>
      </c>
      <c r="G4202" t="s">
        <v>8285</v>
      </c>
      <c r="H4202" t="s">
        <v>91</v>
      </c>
      <c r="I4202" t="s">
        <v>3575</v>
      </c>
      <c r="J4202">
        <v>1</v>
      </c>
      <c r="K4202" t="s">
        <v>1358</v>
      </c>
      <c r="L4202">
        <v>1</v>
      </c>
      <c r="M4202" t="s">
        <v>158</v>
      </c>
      <c r="N4202" t="s">
        <v>184</v>
      </c>
      <c r="O4202" t="s">
        <v>3576</v>
      </c>
      <c r="P4202" t="s">
        <v>3577</v>
      </c>
      <c r="Q4202" t="s">
        <v>3578</v>
      </c>
      <c r="R4202" t="s">
        <v>117</v>
      </c>
      <c r="S4202" t="s">
        <v>163</v>
      </c>
      <c r="T4202" t="s">
        <v>20116</v>
      </c>
      <c r="U4202" t="s">
        <v>20117</v>
      </c>
      <c r="V4202" s="41">
        <v>41876</v>
      </c>
      <c r="W4202" s="41">
        <v>34223</v>
      </c>
      <c r="X4202">
        <v>1</v>
      </c>
      <c r="Y4202">
        <v>1</v>
      </c>
      <c r="Z4202" t="s">
        <v>102</v>
      </c>
      <c r="AA4202">
        <v>1</v>
      </c>
      <c r="AB4202" t="s">
        <v>103</v>
      </c>
      <c r="AC4202" t="s">
        <v>104</v>
      </c>
      <c r="AD4202">
        <v>1</v>
      </c>
      <c r="AE4202" t="s">
        <v>105</v>
      </c>
      <c r="AG4202" t="s">
        <v>121</v>
      </c>
      <c r="AJ4202" t="s">
        <v>3422</v>
      </c>
      <c r="AK4202" t="s">
        <v>20118</v>
      </c>
    </row>
    <row r="4203" spans="1:37" hidden="1" x14ac:dyDescent="0.25">
      <c r="A4203" t="s">
        <v>20119</v>
      </c>
      <c r="B4203" t="e">
        <f>VLOOKUP(A4203,[2]mp_ALL!B$1:B$557,1,0)</f>
        <v>#N/A</v>
      </c>
      <c r="C4203" t="s">
        <v>20120</v>
      </c>
      <c r="D4203" t="s">
        <v>38</v>
      </c>
      <c r="E4203" t="s">
        <v>88</v>
      </c>
      <c r="F4203" t="s">
        <v>8284</v>
      </c>
      <c r="G4203" t="s">
        <v>8285</v>
      </c>
      <c r="H4203" t="s">
        <v>91</v>
      </c>
      <c r="I4203" t="s">
        <v>7088</v>
      </c>
      <c r="J4203">
        <v>1</v>
      </c>
      <c r="K4203" t="s">
        <v>874</v>
      </c>
      <c r="L4203">
        <v>0</v>
      </c>
      <c r="M4203" t="s">
        <v>113</v>
      </c>
      <c r="N4203" t="s">
        <v>395</v>
      </c>
      <c r="O4203" t="s">
        <v>5528</v>
      </c>
      <c r="P4203" t="s">
        <v>5529</v>
      </c>
      <c r="Q4203" t="s">
        <v>7089</v>
      </c>
      <c r="R4203" t="s">
        <v>117</v>
      </c>
      <c r="S4203" t="s">
        <v>199</v>
      </c>
      <c r="T4203" t="s">
        <v>20121</v>
      </c>
      <c r="U4203" t="s">
        <v>20122</v>
      </c>
      <c r="V4203" s="41">
        <v>41876</v>
      </c>
      <c r="W4203" s="41">
        <v>34045</v>
      </c>
      <c r="X4203">
        <v>0</v>
      </c>
      <c r="Z4203" t="s">
        <v>710</v>
      </c>
      <c r="AA4203">
        <v>1</v>
      </c>
      <c r="AB4203" t="s">
        <v>103</v>
      </c>
      <c r="AC4203" t="s">
        <v>104</v>
      </c>
      <c r="AD4203">
        <v>1</v>
      </c>
      <c r="AE4203" t="s">
        <v>120</v>
      </c>
      <c r="AG4203" t="s">
        <v>121</v>
      </c>
      <c r="AJ4203" t="s">
        <v>2166</v>
      </c>
      <c r="AK4203" t="s">
        <v>20123</v>
      </c>
    </row>
    <row r="4204" spans="1:37" hidden="1" x14ac:dyDescent="0.25">
      <c r="A4204" t="s">
        <v>20124</v>
      </c>
      <c r="B4204" t="e">
        <f>VLOOKUP(A4204,[2]mp_ALL!B$1:B$557,1,0)</f>
        <v>#N/A</v>
      </c>
      <c r="C4204" t="s">
        <v>20125</v>
      </c>
      <c r="D4204" t="s">
        <v>38</v>
      </c>
      <c r="E4204" t="s">
        <v>88</v>
      </c>
      <c r="F4204" t="s">
        <v>8284</v>
      </c>
      <c r="G4204" t="s">
        <v>8285</v>
      </c>
      <c r="H4204" t="s">
        <v>91</v>
      </c>
      <c r="I4204" t="s">
        <v>7831</v>
      </c>
      <c r="J4204">
        <v>1</v>
      </c>
      <c r="K4204" t="s">
        <v>728</v>
      </c>
      <c r="L4204">
        <v>1</v>
      </c>
      <c r="M4204" t="s">
        <v>158</v>
      </c>
      <c r="N4204" t="s">
        <v>159</v>
      </c>
      <c r="O4204" t="s">
        <v>729</v>
      </c>
      <c r="P4204" t="s">
        <v>730</v>
      </c>
      <c r="Q4204" t="s">
        <v>7832</v>
      </c>
      <c r="R4204" t="s">
        <v>117</v>
      </c>
      <c r="S4204" t="s">
        <v>163</v>
      </c>
      <c r="T4204" t="s">
        <v>20126</v>
      </c>
      <c r="U4204" t="s">
        <v>20127</v>
      </c>
      <c r="V4204" s="41">
        <v>41890</v>
      </c>
      <c r="W4204" s="41">
        <v>35306</v>
      </c>
      <c r="X4204">
        <v>0</v>
      </c>
      <c r="Z4204" t="s">
        <v>102</v>
      </c>
      <c r="AA4204">
        <v>1</v>
      </c>
      <c r="AB4204" t="s">
        <v>103</v>
      </c>
      <c r="AC4204" t="s">
        <v>104</v>
      </c>
      <c r="AD4204">
        <v>1</v>
      </c>
      <c r="AE4204" t="s">
        <v>105</v>
      </c>
      <c r="AG4204" t="s">
        <v>121</v>
      </c>
      <c r="AJ4204" t="s">
        <v>421</v>
      </c>
      <c r="AK4204" t="s">
        <v>20128</v>
      </c>
    </row>
    <row r="4205" spans="1:37" hidden="1" x14ac:dyDescent="0.25">
      <c r="A4205" t="s">
        <v>20129</v>
      </c>
      <c r="B4205" t="e">
        <f>VLOOKUP(A4205,[2]mp_ALL!B$1:B$557,1,0)</f>
        <v>#N/A</v>
      </c>
      <c r="C4205" t="s">
        <v>20130</v>
      </c>
      <c r="D4205" t="s">
        <v>38</v>
      </c>
      <c r="E4205" t="s">
        <v>88</v>
      </c>
      <c r="F4205" t="s">
        <v>8284</v>
      </c>
      <c r="G4205" t="s">
        <v>8285</v>
      </c>
      <c r="H4205" t="s">
        <v>91</v>
      </c>
      <c r="I4205" t="s">
        <v>1279</v>
      </c>
      <c r="J4205">
        <v>1</v>
      </c>
      <c r="K4205" t="s">
        <v>1280</v>
      </c>
      <c r="L4205">
        <v>1</v>
      </c>
      <c r="M4205" t="s">
        <v>1281</v>
      </c>
      <c r="N4205" t="s">
        <v>1282</v>
      </c>
      <c r="O4205" t="s">
        <v>1283</v>
      </c>
      <c r="R4205" t="s">
        <v>117</v>
      </c>
      <c r="S4205" t="s">
        <v>525</v>
      </c>
      <c r="T4205" t="s">
        <v>20131</v>
      </c>
      <c r="U4205" t="s">
        <v>20132</v>
      </c>
      <c r="V4205" s="41">
        <v>41890</v>
      </c>
      <c r="W4205" s="41">
        <v>34666</v>
      </c>
      <c r="X4205">
        <v>0</v>
      </c>
      <c r="Z4205" t="s">
        <v>102</v>
      </c>
      <c r="AA4205">
        <v>1</v>
      </c>
      <c r="AB4205" t="s">
        <v>103</v>
      </c>
      <c r="AC4205" t="s">
        <v>104</v>
      </c>
      <c r="AD4205">
        <v>1</v>
      </c>
      <c r="AE4205" t="s">
        <v>138</v>
      </c>
      <c r="AG4205" t="s">
        <v>228</v>
      </c>
      <c r="AJ4205" t="s">
        <v>421</v>
      </c>
      <c r="AK4205" t="s">
        <v>20133</v>
      </c>
    </row>
    <row r="4206" spans="1:37" hidden="1" x14ac:dyDescent="0.25">
      <c r="A4206" t="s">
        <v>20134</v>
      </c>
      <c r="B4206" t="e">
        <f>VLOOKUP(A4206,[2]mp_ALL!B$1:B$557,1,0)</f>
        <v>#N/A</v>
      </c>
      <c r="C4206" t="s">
        <v>20135</v>
      </c>
      <c r="D4206" t="s">
        <v>38</v>
      </c>
      <c r="E4206" t="s">
        <v>88</v>
      </c>
      <c r="F4206" t="s">
        <v>8284</v>
      </c>
      <c r="G4206" t="s">
        <v>8285</v>
      </c>
      <c r="H4206" t="s">
        <v>91</v>
      </c>
      <c r="I4206" t="s">
        <v>20136</v>
      </c>
      <c r="J4206">
        <v>1</v>
      </c>
      <c r="K4206" t="s">
        <v>1028</v>
      </c>
      <c r="L4206">
        <v>1</v>
      </c>
      <c r="M4206" t="s">
        <v>94</v>
      </c>
      <c r="N4206" t="s">
        <v>95</v>
      </c>
      <c r="O4206" t="s">
        <v>1892</v>
      </c>
      <c r="P4206" t="s">
        <v>1893</v>
      </c>
      <c r="Q4206" t="s">
        <v>20137</v>
      </c>
      <c r="S4206" t="s">
        <v>218</v>
      </c>
      <c r="T4206" t="s">
        <v>20138</v>
      </c>
      <c r="U4206" t="s">
        <v>20139</v>
      </c>
      <c r="V4206" s="41">
        <v>41890</v>
      </c>
      <c r="W4206" s="41">
        <v>35054</v>
      </c>
      <c r="X4206">
        <v>1</v>
      </c>
      <c r="Y4206">
        <v>1</v>
      </c>
      <c r="Z4206" t="s">
        <v>102</v>
      </c>
      <c r="AA4206">
        <v>1</v>
      </c>
      <c r="AB4206" t="s">
        <v>103</v>
      </c>
      <c r="AC4206" t="s">
        <v>104</v>
      </c>
      <c r="AD4206">
        <v>1</v>
      </c>
      <c r="AE4206" t="s">
        <v>105</v>
      </c>
      <c r="AG4206" t="s">
        <v>106</v>
      </c>
      <c r="AJ4206" t="s">
        <v>421</v>
      </c>
      <c r="AK4206" t="s">
        <v>20140</v>
      </c>
    </row>
    <row r="4207" spans="1:37" hidden="1" x14ac:dyDescent="0.25">
      <c r="A4207" t="s">
        <v>20141</v>
      </c>
      <c r="B4207" t="e">
        <f>VLOOKUP(A4207,[2]mp_ALL!B$1:B$557,1,0)</f>
        <v>#N/A</v>
      </c>
      <c r="C4207" t="s">
        <v>20142</v>
      </c>
      <c r="D4207" t="s">
        <v>38</v>
      </c>
      <c r="E4207" t="s">
        <v>88</v>
      </c>
      <c r="F4207" t="s">
        <v>8284</v>
      </c>
      <c r="G4207" t="s">
        <v>8285</v>
      </c>
      <c r="H4207" t="s">
        <v>91</v>
      </c>
      <c r="I4207" t="s">
        <v>7067</v>
      </c>
      <c r="J4207">
        <v>1</v>
      </c>
      <c r="K4207" t="s">
        <v>6988</v>
      </c>
      <c r="L4207">
        <v>0</v>
      </c>
      <c r="M4207" t="s">
        <v>158</v>
      </c>
      <c r="N4207" t="s">
        <v>2004</v>
      </c>
      <c r="O4207" t="s">
        <v>7068</v>
      </c>
      <c r="P4207" t="s">
        <v>7069</v>
      </c>
      <c r="Q4207" t="s">
        <v>7070</v>
      </c>
      <c r="R4207" t="s">
        <v>117</v>
      </c>
      <c r="S4207" t="s">
        <v>163</v>
      </c>
      <c r="T4207" t="s">
        <v>20143</v>
      </c>
      <c r="U4207" t="s">
        <v>20144</v>
      </c>
      <c r="V4207" s="41">
        <v>41890</v>
      </c>
      <c r="W4207" s="41">
        <v>35062</v>
      </c>
      <c r="X4207">
        <v>1</v>
      </c>
      <c r="Y4207">
        <v>1</v>
      </c>
      <c r="Z4207" t="s">
        <v>102</v>
      </c>
      <c r="AA4207">
        <v>1</v>
      </c>
      <c r="AB4207" t="s">
        <v>103</v>
      </c>
      <c r="AC4207" t="s">
        <v>104</v>
      </c>
      <c r="AD4207">
        <v>1</v>
      </c>
      <c r="AE4207" t="s">
        <v>120</v>
      </c>
      <c r="AG4207" t="s">
        <v>121</v>
      </c>
      <c r="AJ4207" t="s">
        <v>2110</v>
      </c>
      <c r="AK4207" t="s">
        <v>20145</v>
      </c>
    </row>
    <row r="4208" spans="1:37" hidden="1" x14ac:dyDescent="0.25">
      <c r="A4208" t="s">
        <v>20146</v>
      </c>
      <c r="B4208" t="e">
        <f>VLOOKUP(A4208,[2]mp_ALL!B$1:B$557,1,0)</f>
        <v>#N/A</v>
      </c>
      <c r="C4208" t="s">
        <v>20147</v>
      </c>
      <c r="D4208" t="s">
        <v>38</v>
      </c>
      <c r="E4208" t="s">
        <v>88</v>
      </c>
      <c r="F4208" t="s">
        <v>8284</v>
      </c>
      <c r="G4208" t="s">
        <v>8285</v>
      </c>
      <c r="H4208" t="s">
        <v>91</v>
      </c>
      <c r="I4208" t="s">
        <v>4988</v>
      </c>
      <c r="J4208">
        <v>1</v>
      </c>
      <c r="K4208" t="s">
        <v>4989</v>
      </c>
      <c r="L4208">
        <v>1</v>
      </c>
      <c r="M4208" t="s">
        <v>414</v>
      </c>
      <c r="N4208" t="s">
        <v>415</v>
      </c>
      <c r="O4208" t="s">
        <v>2457</v>
      </c>
      <c r="P4208" t="s">
        <v>4990</v>
      </c>
      <c r="R4208" t="s">
        <v>117</v>
      </c>
      <c r="S4208" t="s">
        <v>199</v>
      </c>
      <c r="T4208" t="s">
        <v>20148</v>
      </c>
      <c r="U4208" t="s">
        <v>20149</v>
      </c>
      <c r="V4208" s="41">
        <v>41890</v>
      </c>
      <c r="W4208" s="41">
        <v>34926</v>
      </c>
      <c r="X4208">
        <v>0</v>
      </c>
      <c r="Z4208" t="s">
        <v>102</v>
      </c>
      <c r="AA4208">
        <v>1</v>
      </c>
      <c r="AB4208" t="s">
        <v>103</v>
      </c>
      <c r="AC4208" t="s">
        <v>104</v>
      </c>
      <c r="AD4208">
        <v>1</v>
      </c>
      <c r="AE4208" t="s">
        <v>105</v>
      </c>
      <c r="AG4208" t="s">
        <v>121</v>
      </c>
      <c r="AJ4208" t="s">
        <v>2110</v>
      </c>
      <c r="AK4208" t="s">
        <v>20150</v>
      </c>
    </row>
    <row r="4209" spans="1:37" hidden="1" x14ac:dyDescent="0.25">
      <c r="A4209" t="s">
        <v>20151</v>
      </c>
      <c r="B4209" t="e">
        <f>VLOOKUP(A4209,[2]mp_ALL!B$1:B$557,1,0)</f>
        <v>#N/A</v>
      </c>
      <c r="C4209" t="s">
        <v>20152</v>
      </c>
      <c r="D4209" t="s">
        <v>38</v>
      </c>
      <c r="E4209" t="s">
        <v>88</v>
      </c>
      <c r="F4209" t="s">
        <v>8284</v>
      </c>
      <c r="G4209" t="s">
        <v>8285</v>
      </c>
      <c r="H4209" t="s">
        <v>91</v>
      </c>
      <c r="I4209" t="s">
        <v>599</v>
      </c>
      <c r="J4209">
        <v>1</v>
      </c>
      <c r="K4209" t="s">
        <v>600</v>
      </c>
      <c r="L4209">
        <v>1</v>
      </c>
      <c r="M4209" t="s">
        <v>158</v>
      </c>
      <c r="N4209" t="s">
        <v>159</v>
      </c>
      <c r="O4209" t="s">
        <v>601</v>
      </c>
      <c r="P4209" t="s">
        <v>602</v>
      </c>
      <c r="Q4209" t="s">
        <v>603</v>
      </c>
      <c r="R4209" t="s">
        <v>117</v>
      </c>
      <c r="S4209" t="s">
        <v>163</v>
      </c>
      <c r="T4209" t="s">
        <v>20153</v>
      </c>
      <c r="U4209" t="s">
        <v>20154</v>
      </c>
      <c r="V4209" s="41">
        <v>41890</v>
      </c>
      <c r="W4209" s="41">
        <v>35197</v>
      </c>
      <c r="X4209">
        <v>0</v>
      </c>
      <c r="Z4209" t="s">
        <v>102</v>
      </c>
      <c r="AA4209">
        <v>1</v>
      </c>
      <c r="AB4209" t="s">
        <v>103</v>
      </c>
      <c r="AC4209" t="s">
        <v>104</v>
      </c>
      <c r="AD4209">
        <v>1</v>
      </c>
      <c r="AE4209" t="s">
        <v>105</v>
      </c>
      <c r="AG4209" t="s">
        <v>121</v>
      </c>
      <c r="AJ4209" t="s">
        <v>421</v>
      </c>
      <c r="AK4209" t="s">
        <v>20155</v>
      </c>
    </row>
    <row r="4210" spans="1:37" hidden="1" x14ac:dyDescent="0.25">
      <c r="A4210" t="s">
        <v>20156</v>
      </c>
      <c r="B4210" t="e">
        <f>VLOOKUP(A4210,[2]mp_ALL!B$1:B$557,1,0)</f>
        <v>#N/A</v>
      </c>
      <c r="C4210" t="s">
        <v>20157</v>
      </c>
      <c r="D4210" t="s">
        <v>38</v>
      </c>
      <c r="E4210" t="s">
        <v>88</v>
      </c>
      <c r="F4210" t="s">
        <v>8284</v>
      </c>
      <c r="G4210" t="s">
        <v>8285</v>
      </c>
      <c r="H4210" t="s">
        <v>91</v>
      </c>
      <c r="I4210" t="s">
        <v>20158</v>
      </c>
      <c r="J4210">
        <v>1</v>
      </c>
      <c r="K4210" t="s">
        <v>874</v>
      </c>
      <c r="L4210">
        <v>0</v>
      </c>
      <c r="M4210" t="s">
        <v>113</v>
      </c>
      <c r="N4210" t="s">
        <v>395</v>
      </c>
      <c r="O4210" t="s">
        <v>5502</v>
      </c>
      <c r="P4210" t="s">
        <v>5503</v>
      </c>
      <c r="Q4210" t="s">
        <v>20159</v>
      </c>
      <c r="R4210" t="s">
        <v>117</v>
      </c>
      <c r="S4210" t="s">
        <v>199</v>
      </c>
      <c r="T4210" t="s">
        <v>20160</v>
      </c>
      <c r="U4210" t="s">
        <v>14076</v>
      </c>
      <c r="V4210" s="41">
        <v>41890</v>
      </c>
      <c r="W4210" s="41">
        <v>35095</v>
      </c>
      <c r="X4210">
        <v>1</v>
      </c>
      <c r="Y4210">
        <v>1</v>
      </c>
      <c r="Z4210" t="s">
        <v>102</v>
      </c>
      <c r="AA4210">
        <v>1</v>
      </c>
      <c r="AB4210" t="s">
        <v>103</v>
      </c>
      <c r="AC4210" t="s">
        <v>104</v>
      </c>
      <c r="AD4210">
        <v>1</v>
      </c>
      <c r="AE4210" t="s">
        <v>120</v>
      </c>
      <c r="AG4210" t="s">
        <v>121</v>
      </c>
      <c r="AJ4210" t="s">
        <v>421</v>
      </c>
      <c r="AK4210" t="s">
        <v>20161</v>
      </c>
    </row>
    <row r="4211" spans="1:37" hidden="1" x14ac:dyDescent="0.25">
      <c r="A4211" t="s">
        <v>20162</v>
      </c>
      <c r="B4211" t="e">
        <f>VLOOKUP(A4211,[2]mp_ALL!B$1:B$557,1,0)</f>
        <v>#N/A</v>
      </c>
      <c r="C4211" t="s">
        <v>20163</v>
      </c>
      <c r="D4211" t="s">
        <v>38</v>
      </c>
      <c r="E4211" t="s">
        <v>88</v>
      </c>
      <c r="F4211" t="s">
        <v>8284</v>
      </c>
      <c r="G4211" t="s">
        <v>8285</v>
      </c>
      <c r="H4211" t="s">
        <v>91</v>
      </c>
      <c r="I4211" t="s">
        <v>9294</v>
      </c>
      <c r="J4211">
        <v>1</v>
      </c>
      <c r="K4211" t="s">
        <v>6988</v>
      </c>
      <c r="L4211">
        <v>0</v>
      </c>
      <c r="M4211" t="s">
        <v>158</v>
      </c>
      <c r="N4211" t="s">
        <v>2004</v>
      </c>
      <c r="O4211" t="s">
        <v>6989</v>
      </c>
      <c r="P4211" t="s">
        <v>6990</v>
      </c>
      <c r="Q4211" t="s">
        <v>9295</v>
      </c>
      <c r="R4211" t="s">
        <v>117</v>
      </c>
      <c r="S4211" t="s">
        <v>163</v>
      </c>
      <c r="T4211" t="s">
        <v>20164</v>
      </c>
      <c r="U4211" t="s">
        <v>20165</v>
      </c>
      <c r="V4211" s="41">
        <v>41890</v>
      </c>
      <c r="W4211" s="41">
        <v>34449</v>
      </c>
      <c r="X4211">
        <v>1</v>
      </c>
      <c r="Y4211">
        <v>0</v>
      </c>
      <c r="Z4211" t="s">
        <v>102</v>
      </c>
      <c r="AA4211">
        <v>1</v>
      </c>
      <c r="AB4211" t="s">
        <v>103</v>
      </c>
      <c r="AC4211" t="s">
        <v>104</v>
      </c>
      <c r="AD4211">
        <v>1</v>
      </c>
      <c r="AE4211" t="s">
        <v>120</v>
      </c>
      <c r="AG4211" t="s">
        <v>121</v>
      </c>
      <c r="AJ4211" t="s">
        <v>421</v>
      </c>
      <c r="AK4211" t="s">
        <v>20166</v>
      </c>
    </row>
    <row r="4212" spans="1:37" hidden="1" x14ac:dyDescent="0.25">
      <c r="A4212" t="s">
        <v>20167</v>
      </c>
      <c r="B4212" t="e">
        <f>VLOOKUP(A4212,[2]mp_ALL!B$1:B$557,1,0)</f>
        <v>#N/A</v>
      </c>
      <c r="C4212" t="s">
        <v>20168</v>
      </c>
      <c r="D4212" t="s">
        <v>38</v>
      </c>
      <c r="E4212" t="s">
        <v>88</v>
      </c>
      <c r="F4212" t="s">
        <v>8284</v>
      </c>
      <c r="G4212" t="s">
        <v>8285</v>
      </c>
      <c r="H4212" t="s">
        <v>91</v>
      </c>
      <c r="I4212" t="s">
        <v>9257</v>
      </c>
      <c r="J4212">
        <v>1</v>
      </c>
      <c r="K4212" t="s">
        <v>1358</v>
      </c>
      <c r="L4212">
        <v>1</v>
      </c>
      <c r="M4212" t="s">
        <v>158</v>
      </c>
      <c r="N4212" t="s">
        <v>159</v>
      </c>
      <c r="O4212" t="s">
        <v>1679</v>
      </c>
      <c r="P4212" t="s">
        <v>4939</v>
      </c>
      <c r="Q4212" t="s">
        <v>9258</v>
      </c>
      <c r="R4212" t="s">
        <v>117</v>
      </c>
      <c r="S4212" t="s">
        <v>163</v>
      </c>
      <c r="T4212" t="s">
        <v>20169</v>
      </c>
      <c r="U4212" t="s">
        <v>20170</v>
      </c>
      <c r="V4212" s="41">
        <v>41890</v>
      </c>
      <c r="W4212" s="41">
        <v>35152</v>
      </c>
      <c r="X4212">
        <v>0</v>
      </c>
      <c r="Z4212" t="s">
        <v>102</v>
      </c>
      <c r="AA4212">
        <v>1</v>
      </c>
      <c r="AB4212" t="s">
        <v>103</v>
      </c>
      <c r="AC4212" t="s">
        <v>104</v>
      </c>
      <c r="AD4212">
        <v>1</v>
      </c>
      <c r="AE4212" t="s">
        <v>105</v>
      </c>
      <c r="AG4212" t="s">
        <v>121</v>
      </c>
      <c r="AJ4212" t="s">
        <v>6498</v>
      </c>
      <c r="AK4212" t="s">
        <v>20171</v>
      </c>
    </row>
    <row r="4213" spans="1:37" hidden="1" x14ac:dyDescent="0.25">
      <c r="A4213" t="s">
        <v>20172</v>
      </c>
      <c r="B4213" t="e">
        <f>VLOOKUP(A4213,[2]mp_ALL!B$1:B$557,1,0)</f>
        <v>#N/A</v>
      </c>
      <c r="C4213" t="s">
        <v>20173</v>
      </c>
      <c r="D4213" t="s">
        <v>38</v>
      </c>
      <c r="E4213" t="s">
        <v>88</v>
      </c>
      <c r="F4213" t="s">
        <v>8284</v>
      </c>
      <c r="G4213" t="s">
        <v>8285</v>
      </c>
      <c r="H4213" t="s">
        <v>91</v>
      </c>
      <c r="I4213" t="s">
        <v>5527</v>
      </c>
      <c r="J4213">
        <v>1</v>
      </c>
      <c r="K4213" t="s">
        <v>874</v>
      </c>
      <c r="L4213">
        <v>0</v>
      </c>
      <c r="M4213" t="s">
        <v>113</v>
      </c>
      <c r="N4213" t="s">
        <v>395</v>
      </c>
      <c r="O4213" t="s">
        <v>5528</v>
      </c>
      <c r="P4213" t="s">
        <v>5529</v>
      </c>
      <c r="Q4213" t="s">
        <v>5530</v>
      </c>
      <c r="R4213" t="s">
        <v>117</v>
      </c>
      <c r="S4213" t="s">
        <v>199</v>
      </c>
      <c r="T4213" t="s">
        <v>20174</v>
      </c>
      <c r="U4213" t="s">
        <v>20175</v>
      </c>
      <c r="V4213" s="41">
        <v>41890</v>
      </c>
      <c r="W4213" s="41">
        <v>35115</v>
      </c>
      <c r="X4213">
        <v>1</v>
      </c>
      <c r="Y4213">
        <v>0</v>
      </c>
      <c r="Z4213" t="s">
        <v>102</v>
      </c>
      <c r="AA4213">
        <v>1</v>
      </c>
      <c r="AB4213" t="s">
        <v>103</v>
      </c>
      <c r="AC4213" t="s">
        <v>104</v>
      </c>
      <c r="AD4213">
        <v>1</v>
      </c>
      <c r="AE4213" t="s">
        <v>120</v>
      </c>
      <c r="AG4213" t="s">
        <v>121</v>
      </c>
      <c r="AJ4213" t="s">
        <v>2110</v>
      </c>
      <c r="AK4213" t="s">
        <v>20176</v>
      </c>
    </row>
    <row r="4214" spans="1:37" x14ac:dyDescent="0.25">
      <c r="A4214" t="s">
        <v>20177</v>
      </c>
      <c r="B4214" t="str">
        <f>VLOOKUP(A4214,[2]mp_ALL!B$1:B$557,1,0)</f>
        <v>1426517</v>
      </c>
      <c r="C4214" t="s">
        <v>20178</v>
      </c>
      <c r="D4214" t="s">
        <v>38</v>
      </c>
      <c r="E4214" t="s">
        <v>88</v>
      </c>
      <c r="F4214" t="s">
        <v>8284</v>
      </c>
      <c r="G4214" t="s">
        <v>8285</v>
      </c>
      <c r="H4214" t="s">
        <v>91</v>
      </c>
      <c r="I4214" t="s">
        <v>4660</v>
      </c>
      <c r="J4214">
        <v>1</v>
      </c>
      <c r="K4214" t="s">
        <v>3983</v>
      </c>
      <c r="L4214">
        <v>1</v>
      </c>
      <c r="M4214" t="s">
        <v>34</v>
      </c>
      <c r="N4214" t="s">
        <v>45</v>
      </c>
      <c r="O4214" t="s">
        <v>4661</v>
      </c>
      <c r="P4214" t="s">
        <v>4662</v>
      </c>
      <c r="Q4214" t="s">
        <v>4663</v>
      </c>
      <c r="S4214" t="s">
        <v>199</v>
      </c>
      <c r="T4214" t="s">
        <v>20179</v>
      </c>
      <c r="U4214" t="s">
        <v>20180</v>
      </c>
      <c r="V4214" s="41">
        <v>41890</v>
      </c>
      <c r="W4214" s="41">
        <v>35025</v>
      </c>
      <c r="X4214">
        <v>0</v>
      </c>
      <c r="Z4214" t="s">
        <v>102</v>
      </c>
      <c r="AA4214">
        <v>1</v>
      </c>
      <c r="AB4214" t="s">
        <v>103</v>
      </c>
      <c r="AC4214" t="s">
        <v>104</v>
      </c>
      <c r="AD4214">
        <v>1</v>
      </c>
      <c r="AE4214" t="s">
        <v>105</v>
      </c>
      <c r="AG4214" t="s">
        <v>106</v>
      </c>
      <c r="AJ4214" t="s">
        <v>2110</v>
      </c>
      <c r="AK4214" t="s">
        <v>20181</v>
      </c>
    </row>
    <row r="4215" spans="1:37" hidden="1" x14ac:dyDescent="0.25">
      <c r="A4215" t="s">
        <v>20182</v>
      </c>
      <c r="B4215" t="e">
        <f>VLOOKUP(A4215,[2]mp_ALL!B$1:B$557,1,0)</f>
        <v>#N/A</v>
      </c>
      <c r="C4215" t="s">
        <v>20183</v>
      </c>
      <c r="D4215" t="s">
        <v>38</v>
      </c>
      <c r="E4215" t="s">
        <v>88</v>
      </c>
      <c r="F4215" t="s">
        <v>8284</v>
      </c>
      <c r="G4215" t="s">
        <v>8285</v>
      </c>
      <c r="H4215" t="s">
        <v>91</v>
      </c>
      <c r="I4215" t="s">
        <v>7088</v>
      </c>
      <c r="J4215">
        <v>1</v>
      </c>
      <c r="K4215" t="s">
        <v>874</v>
      </c>
      <c r="L4215">
        <v>0</v>
      </c>
      <c r="M4215" t="s">
        <v>113</v>
      </c>
      <c r="N4215" t="s">
        <v>395</v>
      </c>
      <c r="O4215" t="s">
        <v>5528</v>
      </c>
      <c r="P4215" t="s">
        <v>5529</v>
      </c>
      <c r="Q4215" t="s">
        <v>20184</v>
      </c>
      <c r="R4215" t="s">
        <v>117</v>
      </c>
      <c r="S4215" t="s">
        <v>199</v>
      </c>
      <c r="T4215" t="s">
        <v>20185</v>
      </c>
      <c r="U4215" t="s">
        <v>20186</v>
      </c>
      <c r="V4215" s="41">
        <v>41890</v>
      </c>
      <c r="W4215" s="41">
        <v>34904</v>
      </c>
      <c r="X4215">
        <v>1</v>
      </c>
      <c r="Y4215">
        <v>0</v>
      </c>
      <c r="Z4215" t="s">
        <v>102</v>
      </c>
      <c r="AA4215">
        <v>1</v>
      </c>
      <c r="AB4215" t="s">
        <v>103</v>
      </c>
      <c r="AC4215" t="s">
        <v>104</v>
      </c>
      <c r="AD4215">
        <v>1</v>
      </c>
      <c r="AE4215" t="s">
        <v>120</v>
      </c>
      <c r="AG4215" t="s">
        <v>121</v>
      </c>
      <c r="AJ4215" t="s">
        <v>421</v>
      </c>
      <c r="AK4215" t="s">
        <v>20187</v>
      </c>
    </row>
    <row r="4216" spans="1:37" x14ac:dyDescent="0.25">
      <c r="A4216" t="s">
        <v>20188</v>
      </c>
      <c r="B4216" t="str">
        <f>VLOOKUP(A4216,[2]mp_ALL!B$1:B$557,1,0)</f>
        <v>1426520</v>
      </c>
      <c r="C4216" t="s">
        <v>20189</v>
      </c>
      <c r="D4216" t="s">
        <v>38</v>
      </c>
      <c r="E4216" t="s">
        <v>88</v>
      </c>
      <c r="F4216" t="s">
        <v>8284</v>
      </c>
      <c r="G4216" t="s">
        <v>8285</v>
      </c>
      <c r="H4216" t="s">
        <v>91</v>
      </c>
      <c r="I4216" t="s">
        <v>5378</v>
      </c>
      <c r="J4216">
        <v>1</v>
      </c>
      <c r="K4216" t="s">
        <v>1900</v>
      </c>
      <c r="L4216">
        <v>0</v>
      </c>
      <c r="M4216" t="s">
        <v>34</v>
      </c>
      <c r="N4216" t="s">
        <v>43</v>
      </c>
      <c r="O4216" t="s">
        <v>1901</v>
      </c>
      <c r="P4216" t="s">
        <v>3313</v>
      </c>
      <c r="Q4216" t="s">
        <v>5379</v>
      </c>
      <c r="S4216" t="s">
        <v>549</v>
      </c>
      <c r="T4216" t="s">
        <v>20190</v>
      </c>
      <c r="U4216" t="s">
        <v>20191</v>
      </c>
      <c r="V4216" s="41">
        <v>41904</v>
      </c>
      <c r="W4216" s="41">
        <v>34455</v>
      </c>
      <c r="X4216">
        <v>1</v>
      </c>
      <c r="Y4216">
        <v>1</v>
      </c>
      <c r="Z4216" t="s">
        <v>102</v>
      </c>
      <c r="AA4216">
        <v>1</v>
      </c>
      <c r="AB4216" t="s">
        <v>103</v>
      </c>
      <c r="AC4216" t="s">
        <v>104</v>
      </c>
      <c r="AD4216">
        <v>1</v>
      </c>
      <c r="AE4216" t="s">
        <v>120</v>
      </c>
      <c r="AG4216" t="s">
        <v>106</v>
      </c>
      <c r="AJ4216" t="s">
        <v>107</v>
      </c>
      <c r="AK4216" t="s">
        <v>20192</v>
      </c>
    </row>
    <row r="4217" spans="1:37" x14ac:dyDescent="0.25">
      <c r="A4217" t="s">
        <v>20193</v>
      </c>
      <c r="B4217" t="str">
        <f>VLOOKUP(A4217,[2]mp_ALL!B$1:B$557,1,0)</f>
        <v>1426521</v>
      </c>
      <c r="C4217" t="s">
        <v>20194</v>
      </c>
      <c r="D4217" t="s">
        <v>38</v>
      </c>
      <c r="E4217" t="s">
        <v>88</v>
      </c>
      <c r="F4217" t="s">
        <v>8284</v>
      </c>
      <c r="G4217" t="s">
        <v>8285</v>
      </c>
      <c r="H4217" t="s">
        <v>91</v>
      </c>
      <c r="I4217" t="s">
        <v>544</v>
      </c>
      <c r="J4217">
        <v>1</v>
      </c>
      <c r="K4217" t="s">
        <v>545</v>
      </c>
      <c r="L4217">
        <v>1</v>
      </c>
      <c r="M4217" t="s">
        <v>34</v>
      </c>
      <c r="N4217" t="s">
        <v>45</v>
      </c>
      <c r="O4217" t="s">
        <v>546</v>
      </c>
      <c r="P4217" t="s">
        <v>547</v>
      </c>
      <c r="Q4217" t="s">
        <v>548</v>
      </c>
      <c r="S4217" t="s">
        <v>549</v>
      </c>
      <c r="T4217" t="s">
        <v>20195</v>
      </c>
      <c r="U4217" t="s">
        <v>20196</v>
      </c>
      <c r="V4217" s="41">
        <v>41904</v>
      </c>
      <c r="W4217" s="41">
        <v>35210</v>
      </c>
      <c r="X4217">
        <v>0</v>
      </c>
      <c r="Z4217" t="s">
        <v>102</v>
      </c>
      <c r="AA4217">
        <v>1</v>
      </c>
      <c r="AB4217" t="s">
        <v>103</v>
      </c>
      <c r="AC4217" t="s">
        <v>104</v>
      </c>
      <c r="AD4217">
        <v>1</v>
      </c>
      <c r="AE4217" t="s">
        <v>105</v>
      </c>
      <c r="AG4217" t="s">
        <v>106</v>
      </c>
      <c r="AJ4217" t="s">
        <v>2576</v>
      </c>
      <c r="AK4217" t="s">
        <v>20197</v>
      </c>
    </row>
    <row r="4218" spans="1:37" x14ac:dyDescent="0.25">
      <c r="A4218" t="s">
        <v>20198</v>
      </c>
      <c r="B4218" t="str">
        <f>VLOOKUP(A4218,[2]mp_ALL!B$1:B$557,1,0)</f>
        <v>1426522</v>
      </c>
      <c r="C4218" t="s">
        <v>20199</v>
      </c>
      <c r="D4218" t="s">
        <v>38</v>
      </c>
      <c r="E4218" t="s">
        <v>88</v>
      </c>
      <c r="F4218" t="s">
        <v>8284</v>
      </c>
      <c r="G4218" t="s">
        <v>8285</v>
      </c>
      <c r="H4218" t="s">
        <v>91</v>
      </c>
      <c r="I4218" t="s">
        <v>4682</v>
      </c>
      <c r="J4218">
        <v>1</v>
      </c>
      <c r="K4218" t="s">
        <v>830</v>
      </c>
      <c r="L4218">
        <v>1</v>
      </c>
      <c r="M4218" t="s">
        <v>34</v>
      </c>
      <c r="N4218" t="s">
        <v>45</v>
      </c>
      <c r="O4218" t="s">
        <v>1626</v>
      </c>
      <c r="P4218" t="s">
        <v>4683</v>
      </c>
      <c r="Q4218" t="s">
        <v>4684</v>
      </c>
      <c r="S4218" t="s">
        <v>549</v>
      </c>
      <c r="T4218" t="s">
        <v>20200</v>
      </c>
      <c r="U4218" t="s">
        <v>20201</v>
      </c>
      <c r="V4218" s="41">
        <v>41904</v>
      </c>
      <c r="W4218" s="41">
        <v>35226</v>
      </c>
      <c r="X4218">
        <v>0</v>
      </c>
      <c r="Z4218" t="s">
        <v>102</v>
      </c>
      <c r="AA4218">
        <v>1</v>
      </c>
      <c r="AB4218" t="s">
        <v>103</v>
      </c>
      <c r="AC4218" t="s">
        <v>104</v>
      </c>
      <c r="AD4218">
        <v>1</v>
      </c>
      <c r="AE4218" t="s">
        <v>105</v>
      </c>
      <c r="AG4218" t="s">
        <v>106</v>
      </c>
      <c r="AJ4218" t="s">
        <v>2576</v>
      </c>
      <c r="AK4218" t="s">
        <v>20202</v>
      </c>
    </row>
    <row r="4219" spans="1:37" x14ac:dyDescent="0.25">
      <c r="A4219" t="s">
        <v>20203</v>
      </c>
      <c r="B4219" t="str">
        <f>VLOOKUP(A4219,[2]mp_ALL!B$1:B$557,1,0)</f>
        <v>1426524</v>
      </c>
      <c r="C4219" t="s">
        <v>20204</v>
      </c>
      <c r="D4219" t="s">
        <v>38</v>
      </c>
      <c r="E4219" t="s">
        <v>88</v>
      </c>
      <c r="F4219" t="s">
        <v>8284</v>
      </c>
      <c r="G4219" t="s">
        <v>8285</v>
      </c>
      <c r="H4219" t="s">
        <v>91</v>
      </c>
      <c r="I4219" t="s">
        <v>3670</v>
      </c>
      <c r="J4219">
        <v>1</v>
      </c>
      <c r="K4219" t="s">
        <v>1900</v>
      </c>
      <c r="L4219">
        <v>0</v>
      </c>
      <c r="M4219" t="s">
        <v>34</v>
      </c>
      <c r="N4219" t="s">
        <v>43</v>
      </c>
      <c r="O4219" t="s">
        <v>3470</v>
      </c>
      <c r="P4219" t="s">
        <v>3671</v>
      </c>
      <c r="Q4219" t="s">
        <v>3672</v>
      </c>
      <c r="S4219" t="s">
        <v>549</v>
      </c>
      <c r="T4219" t="s">
        <v>20205</v>
      </c>
      <c r="U4219" t="s">
        <v>20206</v>
      </c>
      <c r="V4219" s="41">
        <v>41904</v>
      </c>
      <c r="W4219" s="41">
        <v>34874</v>
      </c>
      <c r="X4219">
        <v>1</v>
      </c>
      <c r="Y4219">
        <v>1</v>
      </c>
      <c r="Z4219" t="s">
        <v>102</v>
      </c>
      <c r="AA4219">
        <v>1</v>
      </c>
      <c r="AB4219" t="s">
        <v>103</v>
      </c>
      <c r="AC4219" t="s">
        <v>104</v>
      </c>
      <c r="AD4219">
        <v>1</v>
      </c>
      <c r="AE4219" t="s">
        <v>120</v>
      </c>
      <c r="AG4219" t="s">
        <v>106</v>
      </c>
      <c r="AJ4219" t="s">
        <v>3584</v>
      </c>
      <c r="AK4219" t="s">
        <v>20207</v>
      </c>
    </row>
    <row r="4220" spans="1:37" x14ac:dyDescent="0.25">
      <c r="A4220" t="s">
        <v>20208</v>
      </c>
      <c r="B4220" t="str">
        <f>VLOOKUP(A4220,[2]mp_ALL!B$1:B$557,1,0)</f>
        <v>1426525</v>
      </c>
      <c r="C4220" t="s">
        <v>20209</v>
      </c>
      <c r="D4220" t="s">
        <v>38</v>
      </c>
      <c r="E4220" t="s">
        <v>88</v>
      </c>
      <c r="F4220" t="s">
        <v>8284</v>
      </c>
      <c r="G4220" t="s">
        <v>8285</v>
      </c>
      <c r="H4220" t="s">
        <v>91</v>
      </c>
      <c r="I4220" t="s">
        <v>16211</v>
      </c>
      <c r="J4220">
        <v>1</v>
      </c>
      <c r="K4220" t="s">
        <v>1900</v>
      </c>
      <c r="L4220">
        <v>0</v>
      </c>
      <c r="M4220" t="s">
        <v>34</v>
      </c>
      <c r="N4220" t="s">
        <v>43</v>
      </c>
      <c r="O4220" t="s">
        <v>3470</v>
      </c>
      <c r="P4220" t="s">
        <v>3671</v>
      </c>
      <c r="Q4220" t="s">
        <v>16212</v>
      </c>
      <c r="S4220" t="s">
        <v>549</v>
      </c>
      <c r="T4220" t="s">
        <v>20210</v>
      </c>
      <c r="U4220" t="s">
        <v>20211</v>
      </c>
      <c r="V4220" s="41">
        <v>41904</v>
      </c>
      <c r="W4220" s="41">
        <v>34527</v>
      </c>
      <c r="X4220">
        <v>0</v>
      </c>
      <c r="Z4220" t="s">
        <v>923</v>
      </c>
      <c r="AA4220">
        <v>1</v>
      </c>
      <c r="AB4220" t="s">
        <v>103</v>
      </c>
      <c r="AC4220" t="s">
        <v>104</v>
      </c>
      <c r="AD4220">
        <v>1</v>
      </c>
      <c r="AE4220" t="s">
        <v>120</v>
      </c>
      <c r="AG4220" t="s">
        <v>106</v>
      </c>
      <c r="AJ4220" t="s">
        <v>3584</v>
      </c>
      <c r="AK4220" t="s">
        <v>20212</v>
      </c>
    </row>
    <row r="4221" spans="1:37" x14ac:dyDescent="0.25">
      <c r="A4221" t="s">
        <v>20213</v>
      </c>
      <c r="B4221" t="str">
        <f>VLOOKUP(A4221,[2]mp_ALL!B$1:B$557,1,0)</f>
        <v>1426526</v>
      </c>
      <c r="C4221" t="s">
        <v>20214</v>
      </c>
      <c r="D4221" t="s">
        <v>38</v>
      </c>
      <c r="E4221" t="s">
        <v>88</v>
      </c>
      <c r="F4221" t="s">
        <v>8284</v>
      </c>
      <c r="G4221" t="s">
        <v>8285</v>
      </c>
      <c r="H4221" t="s">
        <v>91</v>
      </c>
      <c r="I4221" t="s">
        <v>3670</v>
      </c>
      <c r="J4221">
        <v>1</v>
      </c>
      <c r="K4221" t="s">
        <v>1900</v>
      </c>
      <c r="L4221">
        <v>0</v>
      </c>
      <c r="M4221" t="s">
        <v>34</v>
      </c>
      <c r="N4221" t="s">
        <v>43</v>
      </c>
      <c r="O4221" t="s">
        <v>3470</v>
      </c>
      <c r="P4221" t="s">
        <v>3671</v>
      </c>
      <c r="Q4221" t="s">
        <v>3672</v>
      </c>
      <c r="S4221" t="s">
        <v>549</v>
      </c>
      <c r="T4221" t="s">
        <v>20215</v>
      </c>
      <c r="U4221" t="s">
        <v>20216</v>
      </c>
      <c r="V4221" s="41">
        <v>41904</v>
      </c>
      <c r="W4221" s="41">
        <v>35242</v>
      </c>
      <c r="X4221">
        <v>0</v>
      </c>
      <c r="Z4221" t="s">
        <v>102</v>
      </c>
      <c r="AA4221">
        <v>1</v>
      </c>
      <c r="AB4221" t="s">
        <v>103</v>
      </c>
      <c r="AC4221" t="s">
        <v>104</v>
      </c>
      <c r="AD4221">
        <v>1</v>
      </c>
      <c r="AE4221" t="s">
        <v>120</v>
      </c>
      <c r="AG4221" t="s">
        <v>106</v>
      </c>
      <c r="AJ4221" t="s">
        <v>2576</v>
      </c>
      <c r="AK4221" t="s">
        <v>20217</v>
      </c>
    </row>
    <row r="4222" spans="1:37" hidden="1" x14ac:dyDescent="0.25">
      <c r="A4222" t="s">
        <v>20218</v>
      </c>
      <c r="B4222" t="e">
        <f>VLOOKUP(A4222,[2]mp_ALL!B$1:B$557,1,0)</f>
        <v>#N/A</v>
      </c>
      <c r="C4222" t="s">
        <v>16005</v>
      </c>
      <c r="D4222" t="s">
        <v>38</v>
      </c>
      <c r="E4222" t="s">
        <v>88</v>
      </c>
      <c r="F4222" t="s">
        <v>8284</v>
      </c>
      <c r="G4222" t="s">
        <v>8285</v>
      </c>
      <c r="H4222" t="s">
        <v>91</v>
      </c>
      <c r="I4222" t="s">
        <v>11394</v>
      </c>
      <c r="J4222">
        <v>1</v>
      </c>
      <c r="K4222" t="s">
        <v>1028</v>
      </c>
      <c r="L4222">
        <v>1</v>
      </c>
      <c r="M4222" t="s">
        <v>94</v>
      </c>
      <c r="N4222" t="s">
        <v>95</v>
      </c>
      <c r="O4222" t="s">
        <v>839</v>
      </c>
      <c r="P4222" t="s">
        <v>840</v>
      </c>
      <c r="S4222" t="s">
        <v>218</v>
      </c>
      <c r="T4222" t="s">
        <v>20219</v>
      </c>
      <c r="U4222" t="s">
        <v>20220</v>
      </c>
      <c r="V4222" s="41">
        <v>41904</v>
      </c>
      <c r="W4222" s="41">
        <v>35112</v>
      </c>
      <c r="X4222">
        <v>0</v>
      </c>
      <c r="Z4222" t="s">
        <v>102</v>
      </c>
      <c r="AA4222">
        <v>1</v>
      </c>
      <c r="AB4222" t="s">
        <v>103</v>
      </c>
      <c r="AC4222" t="s">
        <v>104</v>
      </c>
      <c r="AD4222">
        <v>1</v>
      </c>
      <c r="AE4222" t="s">
        <v>105</v>
      </c>
      <c r="AG4222" t="s">
        <v>106</v>
      </c>
      <c r="AJ4222" t="s">
        <v>352</v>
      </c>
      <c r="AK4222" t="s">
        <v>20221</v>
      </c>
    </row>
    <row r="4223" spans="1:37" x14ac:dyDescent="0.25">
      <c r="A4223" t="s">
        <v>20222</v>
      </c>
      <c r="B4223" t="str">
        <f>VLOOKUP(A4223,[2]mp_ALL!B$1:B$557,1,0)</f>
        <v>1426528</v>
      </c>
      <c r="C4223" t="s">
        <v>20223</v>
      </c>
      <c r="D4223" t="s">
        <v>38</v>
      </c>
      <c r="E4223" t="s">
        <v>88</v>
      </c>
      <c r="F4223" t="s">
        <v>8284</v>
      </c>
      <c r="G4223" t="s">
        <v>8285</v>
      </c>
      <c r="H4223" t="s">
        <v>91</v>
      </c>
      <c r="I4223" t="s">
        <v>5267</v>
      </c>
      <c r="J4223">
        <v>1</v>
      </c>
      <c r="K4223" t="s">
        <v>1900</v>
      </c>
      <c r="L4223">
        <v>0</v>
      </c>
      <c r="M4223" t="s">
        <v>34</v>
      </c>
      <c r="N4223" t="s">
        <v>43</v>
      </c>
      <c r="O4223" t="s">
        <v>3470</v>
      </c>
      <c r="P4223" t="s">
        <v>3671</v>
      </c>
      <c r="Q4223" t="s">
        <v>5268</v>
      </c>
      <c r="S4223" t="s">
        <v>549</v>
      </c>
      <c r="T4223" t="s">
        <v>20224</v>
      </c>
      <c r="U4223" t="s">
        <v>20225</v>
      </c>
      <c r="V4223" s="41">
        <v>41904</v>
      </c>
      <c r="W4223" s="41">
        <v>34475</v>
      </c>
      <c r="X4223">
        <v>1</v>
      </c>
      <c r="Y4223">
        <v>1</v>
      </c>
      <c r="Z4223" t="s">
        <v>102</v>
      </c>
      <c r="AA4223">
        <v>1</v>
      </c>
      <c r="AB4223" t="s">
        <v>103</v>
      </c>
      <c r="AC4223" t="s">
        <v>104</v>
      </c>
      <c r="AD4223">
        <v>1</v>
      </c>
      <c r="AE4223" t="s">
        <v>120</v>
      </c>
      <c r="AG4223" t="s">
        <v>106</v>
      </c>
      <c r="AJ4223" t="s">
        <v>299</v>
      </c>
      <c r="AK4223" t="s">
        <v>20226</v>
      </c>
    </row>
    <row r="4224" spans="1:37" hidden="1" x14ac:dyDescent="0.25">
      <c r="A4224" t="s">
        <v>20227</v>
      </c>
      <c r="B4224" t="e">
        <f>VLOOKUP(A4224,[2]mp_ALL!B$1:B$557,1,0)</f>
        <v>#N/A</v>
      </c>
      <c r="C4224" t="s">
        <v>20228</v>
      </c>
      <c r="D4224" t="s">
        <v>36</v>
      </c>
      <c r="E4224" t="s">
        <v>88</v>
      </c>
      <c r="F4224" t="s">
        <v>89</v>
      </c>
      <c r="G4224" t="s">
        <v>90</v>
      </c>
      <c r="H4224" t="s">
        <v>290</v>
      </c>
      <c r="I4224" t="s">
        <v>20229</v>
      </c>
      <c r="J4224">
        <v>1</v>
      </c>
      <c r="K4224" t="s">
        <v>570</v>
      </c>
      <c r="L4224">
        <v>0</v>
      </c>
      <c r="M4224" t="s">
        <v>571</v>
      </c>
      <c r="N4224" t="s">
        <v>572</v>
      </c>
      <c r="O4224" t="s">
        <v>20230</v>
      </c>
      <c r="R4224" t="s">
        <v>559</v>
      </c>
      <c r="S4224" t="s">
        <v>560</v>
      </c>
      <c r="T4224" t="s">
        <v>20231</v>
      </c>
      <c r="U4224" t="s">
        <v>20232</v>
      </c>
      <c r="V4224" s="41">
        <v>41900</v>
      </c>
      <c r="W4224" s="41">
        <v>34224</v>
      </c>
      <c r="X4224">
        <v>1</v>
      </c>
      <c r="Y4224">
        <v>0</v>
      </c>
      <c r="Z4224" t="s">
        <v>102</v>
      </c>
      <c r="AA4224">
        <v>1</v>
      </c>
      <c r="AB4224" t="s">
        <v>576</v>
      </c>
      <c r="AC4224" t="s">
        <v>297</v>
      </c>
      <c r="AD4224">
        <v>1</v>
      </c>
      <c r="AE4224" t="s">
        <v>563</v>
      </c>
      <c r="AG4224" t="s">
        <v>577</v>
      </c>
      <c r="AJ4224" t="s">
        <v>694</v>
      </c>
      <c r="AK4224" t="s">
        <v>20233</v>
      </c>
    </row>
    <row r="4225" spans="1:37" hidden="1" x14ac:dyDescent="0.25">
      <c r="A4225" t="s">
        <v>20234</v>
      </c>
      <c r="B4225" t="e">
        <f>VLOOKUP(A4225,[2]mp_ALL!B$1:B$557,1,0)</f>
        <v>#N/A</v>
      </c>
      <c r="C4225" t="s">
        <v>6041</v>
      </c>
      <c r="D4225" t="s">
        <v>36</v>
      </c>
      <c r="E4225" t="s">
        <v>88</v>
      </c>
      <c r="F4225" t="s">
        <v>89</v>
      </c>
      <c r="G4225" t="s">
        <v>90</v>
      </c>
      <c r="H4225" t="s">
        <v>290</v>
      </c>
      <c r="I4225" t="s">
        <v>1279</v>
      </c>
      <c r="J4225">
        <v>1</v>
      </c>
      <c r="K4225" t="s">
        <v>1280</v>
      </c>
      <c r="L4225">
        <v>0</v>
      </c>
      <c r="M4225" t="s">
        <v>1281</v>
      </c>
      <c r="N4225" t="s">
        <v>1282</v>
      </c>
      <c r="O4225" t="s">
        <v>1283</v>
      </c>
      <c r="R4225" t="s">
        <v>117</v>
      </c>
      <c r="S4225" t="s">
        <v>525</v>
      </c>
      <c r="T4225" t="s">
        <v>20235</v>
      </c>
      <c r="U4225" t="s">
        <v>20236</v>
      </c>
      <c r="V4225" s="41">
        <v>41900</v>
      </c>
      <c r="W4225" s="41">
        <v>34296</v>
      </c>
      <c r="X4225">
        <v>1</v>
      </c>
      <c r="Y4225">
        <v>2</v>
      </c>
      <c r="Z4225" t="s">
        <v>102</v>
      </c>
      <c r="AA4225">
        <v>1</v>
      </c>
      <c r="AB4225" t="s">
        <v>103</v>
      </c>
      <c r="AC4225" t="s">
        <v>297</v>
      </c>
      <c r="AD4225">
        <v>1</v>
      </c>
      <c r="AE4225" t="s">
        <v>298</v>
      </c>
      <c r="AG4225" t="s">
        <v>228</v>
      </c>
      <c r="AJ4225" t="s">
        <v>9800</v>
      </c>
      <c r="AK4225" t="s">
        <v>20237</v>
      </c>
    </row>
    <row r="4226" spans="1:37" x14ac:dyDescent="0.25">
      <c r="A4226" t="s">
        <v>20238</v>
      </c>
      <c r="B4226" t="str">
        <f>VLOOKUP(A4226,[2]mp_ALL!B$1:B$557,1,0)</f>
        <v>1426531</v>
      </c>
      <c r="C4226" t="s">
        <v>20239</v>
      </c>
      <c r="D4226" t="s">
        <v>38</v>
      </c>
      <c r="E4226" t="s">
        <v>88</v>
      </c>
      <c r="F4226" t="s">
        <v>8284</v>
      </c>
      <c r="G4226" t="s">
        <v>8285</v>
      </c>
      <c r="H4226" t="s">
        <v>91</v>
      </c>
      <c r="I4226" t="s">
        <v>4131</v>
      </c>
      <c r="J4226">
        <v>1</v>
      </c>
      <c r="K4226" t="s">
        <v>2617</v>
      </c>
      <c r="L4226">
        <v>0</v>
      </c>
      <c r="M4226" t="s">
        <v>34</v>
      </c>
      <c r="N4226" t="s">
        <v>43</v>
      </c>
      <c r="O4226" t="s">
        <v>3005</v>
      </c>
      <c r="P4226" t="s">
        <v>3006</v>
      </c>
      <c r="Q4226" t="s">
        <v>4132</v>
      </c>
      <c r="S4226" t="s">
        <v>549</v>
      </c>
      <c r="T4226" t="s">
        <v>20240</v>
      </c>
      <c r="U4226" t="s">
        <v>20241</v>
      </c>
      <c r="V4226" s="41">
        <v>41904</v>
      </c>
      <c r="W4226" s="41">
        <v>34208</v>
      </c>
      <c r="X4226">
        <v>1</v>
      </c>
      <c r="Y4226">
        <v>1</v>
      </c>
      <c r="Z4226" t="s">
        <v>102</v>
      </c>
      <c r="AA4226">
        <v>1</v>
      </c>
      <c r="AB4226" t="s">
        <v>103</v>
      </c>
      <c r="AC4226" t="s">
        <v>104</v>
      </c>
      <c r="AD4226">
        <v>1</v>
      </c>
      <c r="AE4226" t="s">
        <v>120</v>
      </c>
      <c r="AG4226" t="s">
        <v>106</v>
      </c>
      <c r="AJ4226" t="s">
        <v>352</v>
      </c>
      <c r="AK4226" t="s">
        <v>20242</v>
      </c>
    </row>
    <row r="4227" spans="1:37" x14ac:dyDescent="0.25">
      <c r="A4227" t="s">
        <v>20243</v>
      </c>
      <c r="B4227" t="str">
        <f>VLOOKUP(A4227,[2]mp_ALL!B$1:B$557,1,0)</f>
        <v>1426533</v>
      </c>
      <c r="C4227" t="s">
        <v>20244</v>
      </c>
      <c r="D4227" t="s">
        <v>38</v>
      </c>
      <c r="E4227" t="s">
        <v>88</v>
      </c>
      <c r="F4227" t="s">
        <v>8284</v>
      </c>
      <c r="G4227" t="s">
        <v>8285</v>
      </c>
      <c r="H4227" t="s">
        <v>91</v>
      </c>
      <c r="I4227" t="s">
        <v>4791</v>
      </c>
      <c r="J4227">
        <v>1</v>
      </c>
      <c r="K4227" t="s">
        <v>749</v>
      </c>
      <c r="L4227">
        <v>1</v>
      </c>
      <c r="M4227" t="s">
        <v>34</v>
      </c>
      <c r="N4227" t="s">
        <v>45</v>
      </c>
      <c r="O4227" t="s">
        <v>1769</v>
      </c>
      <c r="P4227" t="s">
        <v>1770</v>
      </c>
      <c r="Q4227" t="s">
        <v>4792</v>
      </c>
      <c r="S4227" t="s">
        <v>549</v>
      </c>
      <c r="T4227" t="s">
        <v>20245</v>
      </c>
      <c r="U4227" t="s">
        <v>16617</v>
      </c>
      <c r="V4227" s="41">
        <v>41904</v>
      </c>
      <c r="W4227" s="41">
        <v>34177</v>
      </c>
      <c r="X4227">
        <v>1</v>
      </c>
      <c r="Y4227">
        <v>2</v>
      </c>
      <c r="Z4227" t="s">
        <v>102</v>
      </c>
      <c r="AA4227">
        <v>1</v>
      </c>
      <c r="AB4227" t="s">
        <v>103</v>
      </c>
      <c r="AC4227" t="s">
        <v>104</v>
      </c>
      <c r="AD4227">
        <v>1</v>
      </c>
      <c r="AE4227" t="s">
        <v>105</v>
      </c>
      <c r="AG4227" t="s">
        <v>106</v>
      </c>
      <c r="AJ4227" t="s">
        <v>8510</v>
      </c>
      <c r="AK4227" t="s">
        <v>20246</v>
      </c>
    </row>
    <row r="4228" spans="1:37" x14ac:dyDescent="0.25">
      <c r="A4228" t="s">
        <v>20247</v>
      </c>
      <c r="B4228" t="str">
        <f>VLOOKUP(A4228,[2]mp_ALL!B$1:B$557,1,0)</f>
        <v>1426534</v>
      </c>
      <c r="C4228" t="s">
        <v>20248</v>
      </c>
      <c r="D4228" t="s">
        <v>38</v>
      </c>
      <c r="E4228" t="s">
        <v>88</v>
      </c>
      <c r="F4228" t="s">
        <v>8284</v>
      </c>
      <c r="G4228" t="s">
        <v>8285</v>
      </c>
      <c r="H4228" t="s">
        <v>91</v>
      </c>
      <c r="I4228" t="s">
        <v>4094</v>
      </c>
      <c r="J4228">
        <v>1</v>
      </c>
      <c r="K4228" t="s">
        <v>1900</v>
      </c>
      <c r="L4228">
        <v>0</v>
      </c>
      <c r="M4228" t="s">
        <v>34</v>
      </c>
      <c r="N4228" t="s">
        <v>43</v>
      </c>
      <c r="O4228" t="s">
        <v>1901</v>
      </c>
      <c r="P4228" t="s">
        <v>3313</v>
      </c>
      <c r="Q4228" t="s">
        <v>4095</v>
      </c>
      <c r="S4228" t="s">
        <v>549</v>
      </c>
      <c r="T4228" t="s">
        <v>20249</v>
      </c>
      <c r="U4228" t="s">
        <v>18279</v>
      </c>
      <c r="V4228" s="41">
        <v>41904</v>
      </c>
      <c r="W4228" s="41">
        <v>34583</v>
      </c>
      <c r="X4228">
        <v>1</v>
      </c>
      <c r="Y4228">
        <v>0</v>
      </c>
      <c r="Z4228" t="s">
        <v>102</v>
      </c>
      <c r="AA4228">
        <v>1</v>
      </c>
      <c r="AB4228" t="s">
        <v>103</v>
      </c>
      <c r="AC4228" t="s">
        <v>104</v>
      </c>
      <c r="AD4228">
        <v>1</v>
      </c>
      <c r="AE4228" t="s">
        <v>120</v>
      </c>
      <c r="AG4228" t="s">
        <v>106</v>
      </c>
      <c r="AJ4228" t="s">
        <v>352</v>
      </c>
      <c r="AK4228" t="s">
        <v>20250</v>
      </c>
    </row>
    <row r="4229" spans="1:37" hidden="1" x14ac:dyDescent="0.25">
      <c r="A4229" t="s">
        <v>20251</v>
      </c>
      <c r="B4229" t="e">
        <f>VLOOKUP(A4229,[2]mp_ALL!B$1:B$557,1,0)</f>
        <v>#N/A</v>
      </c>
      <c r="C4229" t="s">
        <v>20252</v>
      </c>
      <c r="D4229" t="s">
        <v>36</v>
      </c>
      <c r="E4229" t="s">
        <v>88</v>
      </c>
      <c r="F4229" t="s">
        <v>89</v>
      </c>
      <c r="G4229" t="s">
        <v>90</v>
      </c>
      <c r="H4229" t="s">
        <v>290</v>
      </c>
      <c r="I4229" t="s">
        <v>17284</v>
      </c>
      <c r="J4229">
        <v>1</v>
      </c>
      <c r="K4229" t="s">
        <v>2254</v>
      </c>
      <c r="L4229">
        <v>0</v>
      </c>
      <c r="M4229" t="s">
        <v>2255</v>
      </c>
      <c r="N4229" t="s">
        <v>3557</v>
      </c>
      <c r="O4229" t="s">
        <v>17285</v>
      </c>
      <c r="R4229" t="s">
        <v>2255</v>
      </c>
      <c r="S4229" t="s">
        <v>237</v>
      </c>
      <c r="T4229" t="s">
        <v>20253</v>
      </c>
      <c r="U4229" t="s">
        <v>20254</v>
      </c>
      <c r="V4229" s="41">
        <v>41900</v>
      </c>
      <c r="W4229" s="41">
        <v>33977</v>
      </c>
      <c r="X4229">
        <v>1</v>
      </c>
      <c r="Y4229">
        <v>1</v>
      </c>
      <c r="Z4229" t="s">
        <v>102</v>
      </c>
      <c r="AA4229">
        <v>1</v>
      </c>
      <c r="AB4229" t="s">
        <v>103</v>
      </c>
      <c r="AC4229" t="s">
        <v>297</v>
      </c>
      <c r="AD4229">
        <v>1</v>
      </c>
      <c r="AE4229" t="s">
        <v>563</v>
      </c>
      <c r="AG4229" t="s">
        <v>179</v>
      </c>
      <c r="AJ4229" t="s">
        <v>3390</v>
      </c>
      <c r="AK4229" t="s">
        <v>20255</v>
      </c>
    </row>
    <row r="4230" spans="1:37" hidden="1" x14ac:dyDescent="0.25">
      <c r="A4230" t="s">
        <v>20256</v>
      </c>
      <c r="B4230" t="e">
        <f>VLOOKUP(A4230,[2]mp_ALL!B$1:B$557,1,0)</f>
        <v>#N/A</v>
      </c>
      <c r="C4230" t="s">
        <v>20257</v>
      </c>
      <c r="D4230" t="s">
        <v>38</v>
      </c>
      <c r="E4230" t="s">
        <v>88</v>
      </c>
      <c r="F4230" t="s">
        <v>8284</v>
      </c>
      <c r="G4230" t="s">
        <v>8285</v>
      </c>
      <c r="H4230" t="s">
        <v>91</v>
      </c>
      <c r="I4230" t="s">
        <v>10649</v>
      </c>
      <c r="J4230">
        <v>1</v>
      </c>
      <c r="K4230" t="s">
        <v>2801</v>
      </c>
      <c r="L4230">
        <v>0</v>
      </c>
      <c r="M4230" t="s">
        <v>316</v>
      </c>
      <c r="N4230" t="s">
        <v>2802</v>
      </c>
      <c r="O4230" t="s">
        <v>2803</v>
      </c>
      <c r="P4230" t="s">
        <v>10650</v>
      </c>
      <c r="Q4230" t="s">
        <v>10651</v>
      </c>
      <c r="S4230" t="s">
        <v>2733</v>
      </c>
      <c r="T4230" t="s">
        <v>20258</v>
      </c>
      <c r="U4230" t="s">
        <v>20259</v>
      </c>
      <c r="V4230" s="41">
        <v>41904</v>
      </c>
      <c r="W4230" s="41">
        <v>35171</v>
      </c>
      <c r="X4230">
        <v>1</v>
      </c>
      <c r="Y4230">
        <v>1</v>
      </c>
      <c r="Z4230" t="s">
        <v>102</v>
      </c>
      <c r="AA4230">
        <v>1</v>
      </c>
      <c r="AB4230" t="s">
        <v>103</v>
      </c>
      <c r="AC4230" t="s">
        <v>104</v>
      </c>
      <c r="AD4230">
        <v>1</v>
      </c>
      <c r="AE4230" t="s">
        <v>308</v>
      </c>
      <c r="AG4230" t="s">
        <v>2183</v>
      </c>
      <c r="AJ4230" t="s">
        <v>465</v>
      </c>
      <c r="AK4230" t="s">
        <v>20260</v>
      </c>
    </row>
    <row r="4231" spans="1:37" hidden="1" x14ac:dyDescent="0.25">
      <c r="A4231" t="s">
        <v>20261</v>
      </c>
      <c r="B4231" t="e">
        <f>VLOOKUP(A4231,[2]mp_ALL!B$1:B$557,1,0)</f>
        <v>#N/A</v>
      </c>
      <c r="C4231" t="s">
        <v>20262</v>
      </c>
      <c r="E4231" t="s">
        <v>88</v>
      </c>
      <c r="F4231" t="s">
        <v>89</v>
      </c>
      <c r="G4231" t="s">
        <v>90</v>
      </c>
      <c r="H4231" t="s">
        <v>110</v>
      </c>
      <c r="I4231" t="s">
        <v>20263</v>
      </c>
      <c r="J4231">
        <v>1</v>
      </c>
      <c r="K4231" t="s">
        <v>3319</v>
      </c>
      <c r="L4231">
        <v>0</v>
      </c>
      <c r="M4231" t="s">
        <v>94</v>
      </c>
      <c r="N4231" t="s">
        <v>43</v>
      </c>
      <c r="O4231" t="s">
        <v>3320</v>
      </c>
      <c r="P4231" t="s">
        <v>6384</v>
      </c>
      <c r="S4231" t="s">
        <v>525</v>
      </c>
      <c r="T4231" t="s">
        <v>20264</v>
      </c>
      <c r="U4231" t="s">
        <v>1203</v>
      </c>
      <c r="V4231" s="41">
        <v>41900</v>
      </c>
      <c r="W4231" s="41">
        <v>34130</v>
      </c>
      <c r="X4231">
        <v>0</v>
      </c>
      <c r="Z4231" t="s">
        <v>102</v>
      </c>
      <c r="AA4231">
        <v>1</v>
      </c>
      <c r="AB4231" t="s">
        <v>103</v>
      </c>
      <c r="AC4231" t="s">
        <v>104</v>
      </c>
      <c r="AD4231">
        <v>1</v>
      </c>
      <c r="AE4231" t="s">
        <v>120</v>
      </c>
      <c r="AG4231" t="s">
        <v>106</v>
      </c>
      <c r="AJ4231" t="s">
        <v>107</v>
      </c>
      <c r="AK4231" t="s">
        <v>20265</v>
      </c>
    </row>
    <row r="4232" spans="1:37" hidden="1" x14ac:dyDescent="0.25">
      <c r="A4232" t="s">
        <v>20266</v>
      </c>
      <c r="B4232" t="e">
        <f>VLOOKUP(A4232,[2]mp_ALL!B$1:B$557,1,0)</f>
        <v>#N/A</v>
      </c>
      <c r="C4232" t="s">
        <v>15100</v>
      </c>
      <c r="D4232" t="s">
        <v>38</v>
      </c>
      <c r="E4232" t="s">
        <v>88</v>
      </c>
      <c r="F4232" t="s">
        <v>8284</v>
      </c>
      <c r="G4232" t="s">
        <v>8285</v>
      </c>
      <c r="H4232" t="s">
        <v>91</v>
      </c>
      <c r="I4232" t="s">
        <v>10649</v>
      </c>
      <c r="J4232">
        <v>1</v>
      </c>
      <c r="K4232" t="s">
        <v>2801</v>
      </c>
      <c r="L4232">
        <v>0</v>
      </c>
      <c r="M4232" t="s">
        <v>316</v>
      </c>
      <c r="N4232" t="s">
        <v>2802</v>
      </c>
      <c r="O4232" t="s">
        <v>2803</v>
      </c>
      <c r="P4232" t="s">
        <v>10650</v>
      </c>
      <c r="Q4232" t="s">
        <v>10651</v>
      </c>
      <c r="S4232" t="s">
        <v>2733</v>
      </c>
      <c r="T4232" t="s">
        <v>20267</v>
      </c>
      <c r="U4232" t="s">
        <v>20268</v>
      </c>
      <c r="V4232" s="41">
        <v>41904</v>
      </c>
      <c r="W4232" s="41">
        <v>35151</v>
      </c>
      <c r="X4232">
        <v>1</v>
      </c>
      <c r="Y4232">
        <v>0</v>
      </c>
      <c r="Z4232" t="s">
        <v>102</v>
      </c>
      <c r="AA4232">
        <v>1</v>
      </c>
      <c r="AB4232" t="s">
        <v>103</v>
      </c>
      <c r="AC4232" t="s">
        <v>104</v>
      </c>
      <c r="AD4232">
        <v>1</v>
      </c>
      <c r="AE4232" t="s">
        <v>308</v>
      </c>
      <c r="AG4232" t="s">
        <v>2183</v>
      </c>
      <c r="AJ4232" t="s">
        <v>7750</v>
      </c>
      <c r="AK4232" t="s">
        <v>20269</v>
      </c>
    </row>
    <row r="4233" spans="1:37" hidden="1" x14ac:dyDescent="0.25">
      <c r="A4233" t="s">
        <v>20270</v>
      </c>
      <c r="B4233" t="e">
        <f>VLOOKUP(A4233,[2]mp_ALL!B$1:B$557,1,0)</f>
        <v>#N/A</v>
      </c>
      <c r="C4233" t="s">
        <v>20271</v>
      </c>
      <c r="D4233" t="s">
        <v>38</v>
      </c>
      <c r="E4233" t="s">
        <v>88</v>
      </c>
      <c r="F4233" t="s">
        <v>8284</v>
      </c>
      <c r="G4233" t="s">
        <v>8285</v>
      </c>
      <c r="H4233" t="s">
        <v>91</v>
      </c>
      <c r="I4233" t="s">
        <v>2571</v>
      </c>
      <c r="J4233">
        <v>1</v>
      </c>
      <c r="K4233" t="s">
        <v>2564</v>
      </c>
      <c r="L4233">
        <v>1</v>
      </c>
      <c r="M4233" t="s">
        <v>1281</v>
      </c>
      <c r="N4233" t="s">
        <v>2094</v>
      </c>
      <c r="O4233" t="s">
        <v>2333</v>
      </c>
      <c r="P4233" t="s">
        <v>2572</v>
      </c>
      <c r="Q4233" t="s">
        <v>2573</v>
      </c>
      <c r="R4233" t="s">
        <v>117</v>
      </c>
      <c r="S4233" t="s">
        <v>99</v>
      </c>
      <c r="T4233" t="s">
        <v>20272</v>
      </c>
      <c r="U4233" t="s">
        <v>20273</v>
      </c>
      <c r="V4233" s="41">
        <v>41904</v>
      </c>
      <c r="W4233" s="41">
        <v>35190</v>
      </c>
      <c r="X4233">
        <v>0</v>
      </c>
      <c r="Z4233" t="s">
        <v>102</v>
      </c>
      <c r="AA4233">
        <v>1</v>
      </c>
      <c r="AB4233" t="s">
        <v>103</v>
      </c>
      <c r="AC4233" t="s">
        <v>104</v>
      </c>
      <c r="AD4233">
        <v>1</v>
      </c>
      <c r="AE4233" t="s">
        <v>105</v>
      </c>
      <c r="AG4233" t="s">
        <v>228</v>
      </c>
      <c r="AJ4233" t="s">
        <v>352</v>
      </c>
      <c r="AK4233" t="s">
        <v>20274</v>
      </c>
    </row>
    <row r="4234" spans="1:37" hidden="1" x14ac:dyDescent="0.25">
      <c r="A4234" t="s">
        <v>20275</v>
      </c>
      <c r="B4234" t="e">
        <f>VLOOKUP(A4234,[2]mp_ALL!B$1:B$557,1,0)</f>
        <v>#N/A</v>
      </c>
      <c r="C4234" t="s">
        <v>20276</v>
      </c>
      <c r="D4234" t="s">
        <v>36</v>
      </c>
      <c r="E4234" t="s">
        <v>88</v>
      </c>
      <c r="F4234" t="s">
        <v>154</v>
      </c>
      <c r="G4234" t="s">
        <v>155</v>
      </c>
      <c r="H4234" t="s">
        <v>290</v>
      </c>
      <c r="I4234" t="s">
        <v>4845</v>
      </c>
      <c r="J4234">
        <v>1</v>
      </c>
      <c r="K4234" t="s">
        <v>3011</v>
      </c>
      <c r="L4234">
        <v>0</v>
      </c>
      <c r="M4234" t="s">
        <v>94</v>
      </c>
      <c r="N4234" t="s">
        <v>43</v>
      </c>
      <c r="O4234" t="s">
        <v>4846</v>
      </c>
      <c r="S4234" t="s">
        <v>218</v>
      </c>
      <c r="T4234" t="s">
        <v>20277</v>
      </c>
      <c r="U4234" t="s">
        <v>3073</v>
      </c>
      <c r="V4234" s="41">
        <v>41900</v>
      </c>
      <c r="W4234" s="41">
        <v>34217</v>
      </c>
      <c r="X4234">
        <v>0</v>
      </c>
      <c r="Z4234" t="s">
        <v>102</v>
      </c>
      <c r="AA4234">
        <v>1</v>
      </c>
      <c r="AB4234" t="s">
        <v>103</v>
      </c>
      <c r="AC4234" t="s">
        <v>297</v>
      </c>
      <c r="AD4234">
        <v>1</v>
      </c>
      <c r="AE4234" t="s">
        <v>322</v>
      </c>
      <c r="AG4234" t="s">
        <v>106</v>
      </c>
      <c r="AJ4234" t="s">
        <v>107</v>
      </c>
      <c r="AK4234" t="s">
        <v>20278</v>
      </c>
    </row>
    <row r="4235" spans="1:37" hidden="1" x14ac:dyDescent="0.25">
      <c r="A4235" t="s">
        <v>20279</v>
      </c>
      <c r="B4235" t="e">
        <f>VLOOKUP(A4235,[2]mp_ALL!B$1:B$557,1,0)</f>
        <v>#N/A</v>
      </c>
      <c r="C4235" t="s">
        <v>20280</v>
      </c>
      <c r="D4235" t="s">
        <v>38</v>
      </c>
      <c r="E4235" t="s">
        <v>88</v>
      </c>
      <c r="F4235" t="s">
        <v>8284</v>
      </c>
      <c r="G4235" t="s">
        <v>8285</v>
      </c>
      <c r="H4235" t="s">
        <v>91</v>
      </c>
      <c r="I4235" t="s">
        <v>2563</v>
      </c>
      <c r="J4235">
        <v>1</v>
      </c>
      <c r="K4235" t="s">
        <v>2564</v>
      </c>
      <c r="L4235">
        <v>1</v>
      </c>
      <c r="M4235" t="s">
        <v>1281</v>
      </c>
      <c r="N4235" t="s">
        <v>2094</v>
      </c>
      <c r="O4235" t="s">
        <v>2333</v>
      </c>
      <c r="P4235" t="s">
        <v>2565</v>
      </c>
      <c r="Q4235" t="s">
        <v>2566</v>
      </c>
      <c r="R4235" t="s">
        <v>117</v>
      </c>
      <c r="S4235" t="s">
        <v>99</v>
      </c>
      <c r="T4235" t="s">
        <v>20281</v>
      </c>
      <c r="U4235" t="s">
        <v>15064</v>
      </c>
      <c r="V4235" s="41">
        <v>41904</v>
      </c>
      <c r="W4235" s="41">
        <v>35306</v>
      </c>
      <c r="X4235">
        <v>0</v>
      </c>
      <c r="Z4235" t="s">
        <v>102</v>
      </c>
      <c r="AA4235">
        <v>1</v>
      </c>
      <c r="AB4235" t="s">
        <v>103</v>
      </c>
      <c r="AC4235" t="s">
        <v>104</v>
      </c>
      <c r="AD4235">
        <v>1</v>
      </c>
      <c r="AE4235" t="s">
        <v>105</v>
      </c>
      <c r="AG4235" t="s">
        <v>228</v>
      </c>
      <c r="AJ4235" t="s">
        <v>2576</v>
      </c>
      <c r="AK4235" t="s">
        <v>20282</v>
      </c>
    </row>
    <row r="4236" spans="1:37" hidden="1" x14ac:dyDescent="0.25">
      <c r="A4236" t="s">
        <v>20283</v>
      </c>
      <c r="B4236" t="e">
        <f>VLOOKUP(A4236,[2]mp_ALL!B$1:B$557,1,0)</f>
        <v>#N/A</v>
      </c>
      <c r="C4236" t="s">
        <v>20284</v>
      </c>
      <c r="D4236" t="s">
        <v>36</v>
      </c>
      <c r="E4236" t="s">
        <v>88</v>
      </c>
      <c r="F4236" t="s">
        <v>89</v>
      </c>
      <c r="G4236" t="s">
        <v>90</v>
      </c>
      <c r="H4236" t="s">
        <v>290</v>
      </c>
      <c r="I4236" t="s">
        <v>5033</v>
      </c>
      <c r="J4236">
        <v>1</v>
      </c>
      <c r="K4236" t="s">
        <v>1476</v>
      </c>
      <c r="L4236">
        <v>0</v>
      </c>
      <c r="M4236" t="s">
        <v>1477</v>
      </c>
      <c r="N4236" t="s">
        <v>2532</v>
      </c>
      <c r="O4236" t="s">
        <v>5034</v>
      </c>
      <c r="R4236" t="s">
        <v>147</v>
      </c>
      <c r="S4236" t="s">
        <v>2733</v>
      </c>
      <c r="T4236" t="s">
        <v>20285</v>
      </c>
      <c r="U4236" t="s">
        <v>20286</v>
      </c>
      <c r="V4236" s="41">
        <v>41900</v>
      </c>
      <c r="W4236" s="41">
        <v>33994</v>
      </c>
      <c r="X4236">
        <v>1</v>
      </c>
      <c r="Y4236">
        <v>1</v>
      </c>
      <c r="Z4236" t="s">
        <v>102</v>
      </c>
      <c r="AA4236">
        <v>1</v>
      </c>
      <c r="AB4236" t="s">
        <v>576</v>
      </c>
      <c r="AC4236" t="s">
        <v>297</v>
      </c>
      <c r="AD4236">
        <v>1</v>
      </c>
      <c r="AE4236" t="s">
        <v>563</v>
      </c>
      <c r="AG4236" t="s">
        <v>1427</v>
      </c>
      <c r="AJ4236" t="s">
        <v>107</v>
      </c>
      <c r="AK4236" t="s">
        <v>20287</v>
      </c>
    </row>
    <row r="4237" spans="1:37" hidden="1" x14ac:dyDescent="0.25">
      <c r="A4237" t="s">
        <v>20288</v>
      </c>
      <c r="B4237" t="e">
        <f>VLOOKUP(A4237,[2]mp_ALL!B$1:B$557,1,0)</f>
        <v>#N/A</v>
      </c>
      <c r="C4237" t="s">
        <v>3792</v>
      </c>
      <c r="D4237" t="s">
        <v>36</v>
      </c>
      <c r="E4237" t="s">
        <v>88</v>
      </c>
      <c r="F4237" t="s">
        <v>154</v>
      </c>
      <c r="G4237" t="s">
        <v>155</v>
      </c>
      <c r="H4237" t="s">
        <v>290</v>
      </c>
      <c r="I4237" t="s">
        <v>20289</v>
      </c>
      <c r="J4237">
        <v>1</v>
      </c>
      <c r="K4237" t="s">
        <v>3319</v>
      </c>
      <c r="L4237">
        <v>0</v>
      </c>
      <c r="M4237" t="s">
        <v>94</v>
      </c>
      <c r="N4237" t="s">
        <v>43</v>
      </c>
      <c r="O4237" t="s">
        <v>20290</v>
      </c>
      <c r="S4237" t="s">
        <v>525</v>
      </c>
      <c r="T4237" t="s">
        <v>20291</v>
      </c>
      <c r="U4237" t="s">
        <v>20292</v>
      </c>
      <c r="V4237" s="41">
        <v>41900</v>
      </c>
      <c r="W4237" s="41">
        <v>33998</v>
      </c>
      <c r="X4237">
        <v>0</v>
      </c>
      <c r="Z4237" t="s">
        <v>710</v>
      </c>
      <c r="AA4237">
        <v>1</v>
      </c>
      <c r="AB4237" t="s">
        <v>103</v>
      </c>
      <c r="AC4237" t="s">
        <v>297</v>
      </c>
      <c r="AD4237">
        <v>1</v>
      </c>
      <c r="AE4237" t="s">
        <v>322</v>
      </c>
      <c r="AG4237" t="s">
        <v>106</v>
      </c>
      <c r="AJ4237" t="s">
        <v>1606</v>
      </c>
      <c r="AK4237" t="s">
        <v>20293</v>
      </c>
    </row>
    <row r="4238" spans="1:37" x14ac:dyDescent="0.25">
      <c r="A4238" t="s">
        <v>20294</v>
      </c>
      <c r="B4238" t="str">
        <f>VLOOKUP(A4238,[2]mp_ALL!B$1:B$557,1,0)</f>
        <v>1426551</v>
      </c>
      <c r="C4238" t="s">
        <v>20295</v>
      </c>
      <c r="D4238" t="s">
        <v>36</v>
      </c>
      <c r="E4238" t="s">
        <v>88</v>
      </c>
      <c r="F4238" t="s">
        <v>89</v>
      </c>
      <c r="G4238" t="s">
        <v>90</v>
      </c>
      <c r="H4238" t="s">
        <v>290</v>
      </c>
      <c r="I4238" t="s">
        <v>20296</v>
      </c>
      <c r="J4238">
        <v>1</v>
      </c>
      <c r="K4238" t="s">
        <v>2774</v>
      </c>
      <c r="L4238">
        <v>0</v>
      </c>
      <c r="M4238" t="s">
        <v>34</v>
      </c>
      <c r="N4238" t="s">
        <v>41</v>
      </c>
      <c r="O4238" t="s">
        <v>20297</v>
      </c>
      <c r="S4238" t="s">
        <v>549</v>
      </c>
      <c r="T4238" t="s">
        <v>20298</v>
      </c>
      <c r="U4238" t="s">
        <v>13376</v>
      </c>
      <c r="V4238" s="41">
        <v>41900</v>
      </c>
      <c r="W4238" s="41">
        <v>34083</v>
      </c>
      <c r="X4238">
        <v>1</v>
      </c>
      <c r="Y4238">
        <v>0</v>
      </c>
      <c r="Z4238" t="s">
        <v>102</v>
      </c>
      <c r="AA4238">
        <v>1</v>
      </c>
      <c r="AB4238" t="s">
        <v>576</v>
      </c>
      <c r="AC4238" t="s">
        <v>297</v>
      </c>
      <c r="AD4238">
        <v>1</v>
      </c>
      <c r="AE4238" t="s">
        <v>322</v>
      </c>
      <c r="AG4238" t="s">
        <v>106</v>
      </c>
      <c r="AJ4238" t="s">
        <v>940</v>
      </c>
      <c r="AK4238" t="s">
        <v>20299</v>
      </c>
    </row>
    <row r="4239" spans="1:37" hidden="1" x14ac:dyDescent="0.25">
      <c r="A4239" t="s">
        <v>20300</v>
      </c>
      <c r="B4239" t="e">
        <f>VLOOKUP(A4239,[2]mp_ALL!B$1:B$557,1,0)</f>
        <v>#N/A</v>
      </c>
      <c r="C4239" t="s">
        <v>20301</v>
      </c>
      <c r="D4239" t="s">
        <v>36</v>
      </c>
      <c r="E4239" t="s">
        <v>88</v>
      </c>
      <c r="F4239" t="s">
        <v>89</v>
      </c>
      <c r="G4239" t="s">
        <v>90</v>
      </c>
      <c r="H4239" t="s">
        <v>290</v>
      </c>
      <c r="I4239" t="s">
        <v>20302</v>
      </c>
      <c r="J4239">
        <v>1</v>
      </c>
      <c r="K4239" t="s">
        <v>3394</v>
      </c>
      <c r="L4239">
        <v>0</v>
      </c>
      <c r="M4239" t="s">
        <v>316</v>
      </c>
      <c r="N4239" t="s">
        <v>3395</v>
      </c>
      <c r="O4239" t="s">
        <v>11506</v>
      </c>
      <c r="P4239" t="s">
        <v>13650</v>
      </c>
      <c r="Q4239" t="s">
        <v>20303</v>
      </c>
      <c r="S4239" t="s">
        <v>2733</v>
      </c>
      <c r="T4239" t="s">
        <v>20304</v>
      </c>
      <c r="U4239" t="s">
        <v>20305</v>
      </c>
      <c r="V4239" s="41">
        <v>41900</v>
      </c>
      <c r="W4239" s="41">
        <v>34092</v>
      </c>
      <c r="X4239">
        <v>0</v>
      </c>
      <c r="Z4239" t="s">
        <v>102</v>
      </c>
      <c r="AA4239">
        <v>1</v>
      </c>
      <c r="AB4239" t="s">
        <v>103</v>
      </c>
      <c r="AC4239" t="s">
        <v>297</v>
      </c>
      <c r="AD4239">
        <v>1</v>
      </c>
      <c r="AE4239" t="s">
        <v>322</v>
      </c>
      <c r="AG4239" t="s">
        <v>179</v>
      </c>
      <c r="AJ4239" t="s">
        <v>694</v>
      </c>
      <c r="AK4239" t="s">
        <v>20306</v>
      </c>
    </row>
    <row r="4240" spans="1:37" x14ac:dyDescent="0.25">
      <c r="A4240" t="s">
        <v>20307</v>
      </c>
      <c r="B4240" t="str">
        <f>VLOOKUP(A4240,[2]mp_ALL!B$1:B$557,1,0)</f>
        <v>1426554</v>
      </c>
      <c r="C4240" t="s">
        <v>20308</v>
      </c>
      <c r="D4240" t="s">
        <v>36</v>
      </c>
      <c r="E4240" t="s">
        <v>88</v>
      </c>
      <c r="F4240" t="s">
        <v>154</v>
      </c>
      <c r="G4240" t="s">
        <v>155</v>
      </c>
      <c r="H4240" t="s">
        <v>290</v>
      </c>
      <c r="I4240" t="s">
        <v>20309</v>
      </c>
      <c r="J4240">
        <v>1</v>
      </c>
      <c r="K4240" t="s">
        <v>2287</v>
      </c>
      <c r="L4240">
        <v>0</v>
      </c>
      <c r="M4240" t="s">
        <v>316</v>
      </c>
      <c r="N4240" t="s">
        <v>2288</v>
      </c>
      <c r="O4240" t="s">
        <v>20310</v>
      </c>
      <c r="S4240" t="s">
        <v>549</v>
      </c>
      <c r="T4240" t="s">
        <v>20311</v>
      </c>
      <c r="U4240" t="s">
        <v>20312</v>
      </c>
      <c r="V4240" s="41">
        <v>41913</v>
      </c>
      <c r="W4240" s="41">
        <v>33777</v>
      </c>
      <c r="X4240">
        <v>1</v>
      </c>
      <c r="Y4240">
        <v>1</v>
      </c>
      <c r="Z4240" t="s">
        <v>102</v>
      </c>
      <c r="AA4240">
        <v>1</v>
      </c>
      <c r="AB4240" t="s">
        <v>103</v>
      </c>
      <c r="AC4240" t="s">
        <v>297</v>
      </c>
      <c r="AD4240">
        <v>1</v>
      </c>
      <c r="AE4240" t="s">
        <v>322</v>
      </c>
      <c r="AG4240" t="s">
        <v>2183</v>
      </c>
      <c r="AJ4240" t="s">
        <v>421</v>
      </c>
      <c r="AK4240" t="s">
        <v>20313</v>
      </c>
    </row>
    <row r="4241" spans="1:37" hidden="1" x14ac:dyDescent="0.25">
      <c r="A4241" t="s">
        <v>20314</v>
      </c>
      <c r="B4241" t="e">
        <f>VLOOKUP(A4241,[2]mp_ALL!B$1:B$557,1,0)</f>
        <v>#N/A</v>
      </c>
      <c r="C4241" t="s">
        <v>20315</v>
      </c>
      <c r="D4241" t="s">
        <v>39</v>
      </c>
      <c r="E4241" t="s">
        <v>88</v>
      </c>
      <c r="F4241" t="s">
        <v>567</v>
      </c>
      <c r="G4241" t="s">
        <v>568</v>
      </c>
      <c r="H4241" t="s">
        <v>290</v>
      </c>
      <c r="I4241" t="s">
        <v>8001</v>
      </c>
      <c r="J4241">
        <v>1</v>
      </c>
      <c r="K4241" t="s">
        <v>1581</v>
      </c>
      <c r="L4241">
        <v>0</v>
      </c>
      <c r="M4241" t="s">
        <v>1582</v>
      </c>
      <c r="N4241" t="s">
        <v>3893</v>
      </c>
      <c r="O4241" t="s">
        <v>8002</v>
      </c>
      <c r="R4241" t="s">
        <v>559</v>
      </c>
      <c r="S4241" t="s">
        <v>560</v>
      </c>
      <c r="T4241" t="s">
        <v>20316</v>
      </c>
      <c r="U4241" t="s">
        <v>20317</v>
      </c>
      <c r="V4241" s="41">
        <v>41900</v>
      </c>
      <c r="W4241" s="41">
        <v>33981</v>
      </c>
      <c r="X4241">
        <v>0</v>
      </c>
      <c r="Z4241" t="s">
        <v>923</v>
      </c>
      <c r="AA4241">
        <v>1</v>
      </c>
      <c r="AB4241" t="s">
        <v>576</v>
      </c>
      <c r="AC4241" t="s">
        <v>297</v>
      </c>
      <c r="AD4241">
        <v>1</v>
      </c>
      <c r="AE4241" t="s">
        <v>563</v>
      </c>
      <c r="AG4241" t="s">
        <v>1040</v>
      </c>
      <c r="AJ4241" t="s">
        <v>107</v>
      </c>
      <c r="AK4241" t="s">
        <v>20318</v>
      </c>
    </row>
    <row r="4242" spans="1:37" hidden="1" x14ac:dyDescent="0.25">
      <c r="A4242" t="s">
        <v>20319</v>
      </c>
      <c r="B4242" t="e">
        <f>VLOOKUP(A4242,[2]mp_ALL!B$1:B$557,1,0)</f>
        <v>#N/A</v>
      </c>
      <c r="C4242" t="s">
        <v>20320</v>
      </c>
      <c r="D4242" t="s">
        <v>39</v>
      </c>
      <c r="E4242" t="s">
        <v>88</v>
      </c>
      <c r="F4242" t="s">
        <v>567</v>
      </c>
      <c r="G4242" t="s">
        <v>568</v>
      </c>
      <c r="H4242" t="s">
        <v>290</v>
      </c>
      <c r="I4242" t="s">
        <v>4929</v>
      </c>
      <c r="J4242">
        <v>1</v>
      </c>
      <c r="K4242" t="s">
        <v>2669</v>
      </c>
      <c r="L4242">
        <v>0</v>
      </c>
      <c r="M4242" t="s">
        <v>94</v>
      </c>
      <c r="N4242" t="s">
        <v>2670</v>
      </c>
      <c r="O4242" t="s">
        <v>4930</v>
      </c>
      <c r="S4242" t="s">
        <v>218</v>
      </c>
      <c r="T4242" t="s">
        <v>20321</v>
      </c>
      <c r="U4242" t="s">
        <v>20322</v>
      </c>
      <c r="V4242" s="41">
        <v>41900</v>
      </c>
      <c r="W4242" s="41">
        <v>33758</v>
      </c>
      <c r="X4242">
        <v>1</v>
      </c>
      <c r="Y4242">
        <v>1</v>
      </c>
      <c r="Z4242" t="s">
        <v>923</v>
      </c>
      <c r="AA4242">
        <v>1</v>
      </c>
      <c r="AB4242" t="s">
        <v>103</v>
      </c>
      <c r="AC4242" t="s">
        <v>297</v>
      </c>
      <c r="AD4242">
        <v>1</v>
      </c>
      <c r="AE4242" t="s">
        <v>322</v>
      </c>
      <c r="AG4242" t="s">
        <v>106</v>
      </c>
      <c r="AJ4242" t="s">
        <v>15790</v>
      </c>
      <c r="AK4242" t="s">
        <v>20323</v>
      </c>
    </row>
    <row r="4243" spans="1:37" hidden="1" x14ac:dyDescent="0.25">
      <c r="A4243" t="s">
        <v>20324</v>
      </c>
      <c r="B4243" t="e">
        <f>VLOOKUP(A4243,[2]mp_ALL!B$1:B$557,1,0)</f>
        <v>#N/A</v>
      </c>
      <c r="C4243" t="s">
        <v>20325</v>
      </c>
      <c r="D4243" t="s">
        <v>39</v>
      </c>
      <c r="E4243" t="s">
        <v>88</v>
      </c>
      <c r="F4243" t="s">
        <v>567</v>
      </c>
      <c r="G4243" t="s">
        <v>568</v>
      </c>
      <c r="H4243" t="s">
        <v>313</v>
      </c>
      <c r="I4243" t="s">
        <v>4346</v>
      </c>
      <c r="J4243">
        <v>1</v>
      </c>
      <c r="K4243" t="s">
        <v>1485</v>
      </c>
      <c r="L4243">
        <v>0</v>
      </c>
      <c r="M4243" t="s">
        <v>1486</v>
      </c>
      <c r="N4243" t="s">
        <v>3798</v>
      </c>
      <c r="O4243" t="s">
        <v>4347</v>
      </c>
      <c r="R4243" t="s">
        <v>147</v>
      </c>
      <c r="S4243" t="s">
        <v>560</v>
      </c>
      <c r="T4243" t="s">
        <v>20326</v>
      </c>
      <c r="U4243" t="s">
        <v>20327</v>
      </c>
      <c r="V4243" s="41">
        <v>41900</v>
      </c>
      <c r="W4243" s="41">
        <v>33712</v>
      </c>
      <c r="X4243">
        <v>0</v>
      </c>
      <c r="Z4243" t="s">
        <v>102</v>
      </c>
      <c r="AA4243">
        <v>1</v>
      </c>
      <c r="AB4243" t="s">
        <v>576</v>
      </c>
      <c r="AC4243" t="s">
        <v>297</v>
      </c>
      <c r="AD4243">
        <v>1</v>
      </c>
      <c r="AE4243" t="s">
        <v>322</v>
      </c>
      <c r="AG4243" t="s">
        <v>148</v>
      </c>
      <c r="AJ4243" t="s">
        <v>694</v>
      </c>
      <c r="AK4243" t="s">
        <v>20328</v>
      </c>
    </row>
    <row r="4244" spans="1:37" hidden="1" x14ac:dyDescent="0.25">
      <c r="A4244" t="s">
        <v>20329</v>
      </c>
      <c r="B4244" t="e">
        <f>VLOOKUP(A4244,[2]mp_ALL!B$1:B$557,1,0)</f>
        <v>#N/A</v>
      </c>
      <c r="C4244" t="s">
        <v>20330</v>
      </c>
      <c r="D4244" t="s">
        <v>39</v>
      </c>
      <c r="E4244" t="s">
        <v>88</v>
      </c>
      <c r="F4244" t="s">
        <v>567</v>
      </c>
      <c r="G4244" t="s">
        <v>568</v>
      </c>
      <c r="H4244" t="s">
        <v>290</v>
      </c>
      <c r="I4244" t="s">
        <v>5033</v>
      </c>
      <c r="J4244">
        <v>1</v>
      </c>
      <c r="K4244" t="s">
        <v>1476</v>
      </c>
      <c r="L4244">
        <v>0</v>
      </c>
      <c r="M4244" t="s">
        <v>1477</v>
      </c>
      <c r="N4244" t="s">
        <v>2532</v>
      </c>
      <c r="O4244" t="s">
        <v>5034</v>
      </c>
      <c r="R4244" t="s">
        <v>147</v>
      </c>
      <c r="S4244" t="s">
        <v>2733</v>
      </c>
      <c r="T4244" t="s">
        <v>20331</v>
      </c>
      <c r="U4244" t="s">
        <v>20332</v>
      </c>
      <c r="V4244" s="41">
        <v>41900</v>
      </c>
      <c r="W4244" s="41">
        <v>33980</v>
      </c>
      <c r="X4244">
        <v>1</v>
      </c>
      <c r="Y4244">
        <v>1</v>
      </c>
      <c r="Z4244" t="s">
        <v>710</v>
      </c>
      <c r="AA4244">
        <v>1</v>
      </c>
      <c r="AB4244" t="s">
        <v>103</v>
      </c>
      <c r="AC4244" t="s">
        <v>297</v>
      </c>
      <c r="AD4244">
        <v>1</v>
      </c>
      <c r="AE4244" t="s">
        <v>563</v>
      </c>
      <c r="AG4244" t="s">
        <v>1427</v>
      </c>
      <c r="AJ4244" t="s">
        <v>2414</v>
      </c>
      <c r="AK4244" t="s">
        <v>20333</v>
      </c>
    </row>
    <row r="4245" spans="1:37" hidden="1" x14ac:dyDescent="0.25">
      <c r="A4245" t="s">
        <v>20334</v>
      </c>
      <c r="B4245" t="e">
        <f>VLOOKUP(A4245,[2]mp_ALL!B$1:B$557,1,0)</f>
        <v>#N/A</v>
      </c>
      <c r="C4245" t="s">
        <v>20335</v>
      </c>
      <c r="D4245" t="s">
        <v>38</v>
      </c>
      <c r="E4245" t="s">
        <v>88</v>
      </c>
      <c r="F4245" t="s">
        <v>8284</v>
      </c>
      <c r="G4245" t="s">
        <v>8285</v>
      </c>
      <c r="H4245" t="s">
        <v>91</v>
      </c>
      <c r="I4245" t="s">
        <v>4638</v>
      </c>
      <c r="J4245">
        <v>1</v>
      </c>
      <c r="K4245" t="s">
        <v>214</v>
      </c>
      <c r="L4245">
        <v>1</v>
      </c>
      <c r="M4245" t="s">
        <v>94</v>
      </c>
      <c r="N4245" t="s">
        <v>95</v>
      </c>
      <c r="O4245" t="s">
        <v>806</v>
      </c>
      <c r="P4245" t="s">
        <v>3278</v>
      </c>
      <c r="Q4245" t="s">
        <v>4639</v>
      </c>
      <c r="S4245" t="s">
        <v>218</v>
      </c>
      <c r="T4245" t="s">
        <v>20336</v>
      </c>
      <c r="U4245" t="s">
        <v>20337</v>
      </c>
      <c r="V4245" s="41">
        <v>41918</v>
      </c>
      <c r="W4245" s="41">
        <v>34439</v>
      </c>
      <c r="X4245">
        <v>1</v>
      </c>
      <c r="Y4245">
        <v>1</v>
      </c>
      <c r="Z4245" t="s">
        <v>102</v>
      </c>
      <c r="AA4245">
        <v>1</v>
      </c>
      <c r="AB4245" t="s">
        <v>103</v>
      </c>
      <c r="AC4245" t="s">
        <v>104</v>
      </c>
      <c r="AD4245">
        <v>1</v>
      </c>
      <c r="AE4245" t="s">
        <v>105</v>
      </c>
      <c r="AG4245" t="s">
        <v>106</v>
      </c>
      <c r="AJ4245" t="s">
        <v>107</v>
      </c>
      <c r="AK4245" t="s">
        <v>20338</v>
      </c>
    </row>
    <row r="4246" spans="1:37" hidden="1" x14ac:dyDescent="0.25">
      <c r="A4246" t="s">
        <v>20339</v>
      </c>
      <c r="B4246" t="e">
        <f>VLOOKUP(A4246,[2]mp_ALL!B$1:B$557,1,0)</f>
        <v>#N/A</v>
      </c>
      <c r="C4246" t="s">
        <v>20340</v>
      </c>
      <c r="D4246" t="s">
        <v>38</v>
      </c>
      <c r="E4246" t="s">
        <v>88</v>
      </c>
      <c r="F4246" t="s">
        <v>8284</v>
      </c>
      <c r="G4246" t="s">
        <v>8285</v>
      </c>
      <c r="H4246" t="s">
        <v>91</v>
      </c>
      <c r="I4246" t="s">
        <v>3183</v>
      </c>
      <c r="J4246">
        <v>1</v>
      </c>
      <c r="K4246" t="s">
        <v>2669</v>
      </c>
      <c r="L4246">
        <v>0</v>
      </c>
      <c r="M4246" t="s">
        <v>94</v>
      </c>
      <c r="N4246" t="s">
        <v>2670</v>
      </c>
      <c r="O4246" t="s">
        <v>3184</v>
      </c>
      <c r="P4246" t="s">
        <v>3185</v>
      </c>
      <c r="Q4246" t="s">
        <v>3186</v>
      </c>
      <c r="S4246" t="s">
        <v>218</v>
      </c>
      <c r="T4246" t="s">
        <v>20341</v>
      </c>
      <c r="U4246" t="s">
        <v>20342</v>
      </c>
      <c r="V4246" s="41">
        <v>41918</v>
      </c>
      <c r="W4246" s="41">
        <v>35193</v>
      </c>
      <c r="X4246">
        <v>0</v>
      </c>
      <c r="Z4246" t="s">
        <v>102</v>
      </c>
      <c r="AA4246">
        <v>1</v>
      </c>
      <c r="AB4246" t="s">
        <v>103</v>
      </c>
      <c r="AC4246" t="s">
        <v>104</v>
      </c>
      <c r="AD4246">
        <v>1</v>
      </c>
      <c r="AE4246" t="s">
        <v>308</v>
      </c>
      <c r="AG4246" t="s">
        <v>106</v>
      </c>
      <c r="AJ4246" t="s">
        <v>430</v>
      </c>
      <c r="AK4246" t="s">
        <v>20343</v>
      </c>
    </row>
    <row r="4247" spans="1:37" x14ac:dyDescent="0.25">
      <c r="A4247" t="s">
        <v>20344</v>
      </c>
      <c r="B4247" t="str">
        <f>VLOOKUP(A4247,[2]mp_ALL!B$1:B$557,1,0)</f>
        <v>1426573</v>
      </c>
      <c r="C4247" t="s">
        <v>20345</v>
      </c>
      <c r="D4247" t="s">
        <v>38</v>
      </c>
      <c r="E4247" t="s">
        <v>88</v>
      </c>
      <c r="F4247" t="s">
        <v>8284</v>
      </c>
      <c r="G4247" t="s">
        <v>8285</v>
      </c>
      <c r="H4247" t="s">
        <v>91</v>
      </c>
      <c r="I4247" t="s">
        <v>4780</v>
      </c>
      <c r="J4247">
        <v>1</v>
      </c>
      <c r="K4247" t="s">
        <v>2774</v>
      </c>
      <c r="L4247">
        <v>0</v>
      </c>
      <c r="M4247" t="s">
        <v>34</v>
      </c>
      <c r="N4247" t="s">
        <v>41</v>
      </c>
      <c r="P4247" t="s">
        <v>4781</v>
      </c>
      <c r="Q4247" t="s">
        <v>4782</v>
      </c>
      <c r="S4247" t="s">
        <v>549</v>
      </c>
      <c r="T4247" t="s">
        <v>20346</v>
      </c>
      <c r="U4247" t="s">
        <v>20347</v>
      </c>
      <c r="V4247" s="41">
        <v>41918</v>
      </c>
      <c r="W4247" s="41">
        <v>35237</v>
      </c>
      <c r="X4247">
        <v>0</v>
      </c>
      <c r="Z4247" t="s">
        <v>102</v>
      </c>
      <c r="AA4247">
        <v>1</v>
      </c>
      <c r="AB4247" t="s">
        <v>103</v>
      </c>
      <c r="AC4247" t="s">
        <v>104</v>
      </c>
      <c r="AD4247">
        <v>1</v>
      </c>
      <c r="AE4247" t="s">
        <v>308</v>
      </c>
      <c r="AG4247" t="s">
        <v>106</v>
      </c>
      <c r="AJ4247" t="s">
        <v>352</v>
      </c>
      <c r="AK4247" t="s">
        <v>20348</v>
      </c>
    </row>
    <row r="4248" spans="1:37" hidden="1" x14ac:dyDescent="0.25">
      <c r="A4248" t="s">
        <v>20349</v>
      </c>
      <c r="B4248" t="e">
        <f>VLOOKUP(A4248,[2]mp_ALL!B$1:B$557,1,0)</f>
        <v>#N/A</v>
      </c>
      <c r="C4248" t="s">
        <v>20350</v>
      </c>
      <c r="D4248" t="s">
        <v>38</v>
      </c>
      <c r="E4248" t="s">
        <v>88</v>
      </c>
      <c r="F4248" t="s">
        <v>8284</v>
      </c>
      <c r="G4248" t="s">
        <v>8285</v>
      </c>
      <c r="H4248" t="s">
        <v>91</v>
      </c>
      <c r="I4248" t="s">
        <v>3183</v>
      </c>
      <c r="J4248">
        <v>1</v>
      </c>
      <c r="K4248" t="s">
        <v>2669</v>
      </c>
      <c r="L4248">
        <v>0</v>
      </c>
      <c r="M4248" t="s">
        <v>94</v>
      </c>
      <c r="N4248" t="s">
        <v>2670</v>
      </c>
      <c r="O4248" t="s">
        <v>3184</v>
      </c>
      <c r="P4248" t="s">
        <v>3185</v>
      </c>
      <c r="Q4248" t="s">
        <v>3186</v>
      </c>
      <c r="S4248" t="s">
        <v>218</v>
      </c>
      <c r="T4248" t="s">
        <v>16972</v>
      </c>
      <c r="U4248" t="s">
        <v>20351</v>
      </c>
      <c r="V4248" s="41">
        <v>41918</v>
      </c>
      <c r="W4248" s="41">
        <v>35086</v>
      </c>
      <c r="X4248">
        <v>1</v>
      </c>
      <c r="Y4248">
        <v>0</v>
      </c>
      <c r="Z4248" t="s">
        <v>102</v>
      </c>
      <c r="AA4248">
        <v>1</v>
      </c>
      <c r="AB4248" t="s">
        <v>103</v>
      </c>
      <c r="AC4248" t="s">
        <v>104</v>
      </c>
      <c r="AD4248">
        <v>1</v>
      </c>
      <c r="AE4248" t="s">
        <v>308</v>
      </c>
      <c r="AG4248" t="s">
        <v>106</v>
      </c>
      <c r="AJ4248" t="s">
        <v>2576</v>
      </c>
      <c r="AK4248" t="s">
        <v>20352</v>
      </c>
    </row>
    <row r="4249" spans="1:37" x14ac:dyDescent="0.25">
      <c r="A4249" t="s">
        <v>20353</v>
      </c>
      <c r="B4249" t="str">
        <f>VLOOKUP(A4249,[2]mp_ALL!B$1:B$557,1,0)</f>
        <v>1426579</v>
      </c>
      <c r="C4249" t="s">
        <v>20354</v>
      </c>
      <c r="D4249" t="s">
        <v>38</v>
      </c>
      <c r="E4249" t="s">
        <v>88</v>
      </c>
      <c r="F4249" t="s">
        <v>8284</v>
      </c>
      <c r="G4249" t="s">
        <v>8285</v>
      </c>
      <c r="H4249" t="s">
        <v>91</v>
      </c>
      <c r="I4249" t="s">
        <v>20355</v>
      </c>
      <c r="J4249">
        <v>1</v>
      </c>
      <c r="K4249" t="s">
        <v>4304</v>
      </c>
      <c r="L4249">
        <v>0</v>
      </c>
      <c r="M4249" t="s">
        <v>316</v>
      </c>
      <c r="N4249" t="s">
        <v>317</v>
      </c>
      <c r="O4249" t="s">
        <v>20356</v>
      </c>
      <c r="S4249" t="s">
        <v>549</v>
      </c>
      <c r="T4249" t="s">
        <v>20357</v>
      </c>
      <c r="U4249" t="s">
        <v>20358</v>
      </c>
      <c r="V4249" s="41">
        <v>41918</v>
      </c>
      <c r="W4249" s="41">
        <v>35123</v>
      </c>
      <c r="X4249">
        <v>0</v>
      </c>
      <c r="Z4249" t="s">
        <v>102</v>
      </c>
      <c r="AA4249">
        <v>1</v>
      </c>
      <c r="AB4249" t="s">
        <v>103</v>
      </c>
      <c r="AC4249" t="s">
        <v>104</v>
      </c>
      <c r="AD4249">
        <v>1</v>
      </c>
      <c r="AE4249" t="s">
        <v>308</v>
      </c>
      <c r="AG4249" t="s">
        <v>1040</v>
      </c>
      <c r="AJ4249" t="s">
        <v>352</v>
      </c>
      <c r="AK4249" t="s">
        <v>20359</v>
      </c>
    </row>
    <row r="4250" spans="1:37" x14ac:dyDescent="0.25">
      <c r="A4250" t="s">
        <v>20360</v>
      </c>
      <c r="B4250" t="str">
        <f>VLOOKUP(A4250,[2]mp_ALL!B$1:B$557,1,0)</f>
        <v>1426583</v>
      </c>
      <c r="C4250" t="s">
        <v>20361</v>
      </c>
      <c r="D4250" t="s">
        <v>38</v>
      </c>
      <c r="E4250" t="s">
        <v>88</v>
      </c>
      <c r="F4250" t="s">
        <v>8284</v>
      </c>
      <c r="G4250" t="s">
        <v>8285</v>
      </c>
      <c r="H4250" t="s">
        <v>91</v>
      </c>
      <c r="I4250" t="s">
        <v>4303</v>
      </c>
      <c r="J4250">
        <v>1</v>
      </c>
      <c r="K4250" t="s">
        <v>4304</v>
      </c>
      <c r="L4250">
        <v>0</v>
      </c>
      <c r="M4250" t="s">
        <v>316</v>
      </c>
      <c r="N4250" t="s">
        <v>317</v>
      </c>
      <c r="O4250" t="s">
        <v>4305</v>
      </c>
      <c r="S4250" t="s">
        <v>549</v>
      </c>
      <c r="T4250" t="s">
        <v>20362</v>
      </c>
      <c r="U4250" t="s">
        <v>20363</v>
      </c>
      <c r="V4250" s="41">
        <v>41918</v>
      </c>
      <c r="W4250" s="41">
        <v>34636</v>
      </c>
      <c r="X4250">
        <v>1</v>
      </c>
      <c r="Y4250">
        <v>0</v>
      </c>
      <c r="Z4250" t="s">
        <v>102</v>
      </c>
      <c r="AA4250">
        <v>1</v>
      </c>
      <c r="AB4250" t="s">
        <v>103</v>
      </c>
      <c r="AC4250" t="s">
        <v>104</v>
      </c>
      <c r="AD4250">
        <v>1</v>
      </c>
      <c r="AE4250" t="s">
        <v>308</v>
      </c>
      <c r="AG4250" t="s">
        <v>1040</v>
      </c>
      <c r="AJ4250" t="s">
        <v>2576</v>
      </c>
      <c r="AK4250" t="s">
        <v>20364</v>
      </c>
    </row>
    <row r="4251" spans="1:37" hidden="1" x14ac:dyDescent="0.25">
      <c r="A4251" t="s">
        <v>20365</v>
      </c>
      <c r="B4251" t="e">
        <f>VLOOKUP(A4251,[2]mp_ALL!B$1:B$557,1,0)</f>
        <v>#N/A</v>
      </c>
      <c r="C4251" t="s">
        <v>20366</v>
      </c>
      <c r="D4251" t="s">
        <v>38</v>
      </c>
      <c r="E4251" t="s">
        <v>88</v>
      </c>
      <c r="F4251" t="s">
        <v>8284</v>
      </c>
      <c r="G4251" t="s">
        <v>8285</v>
      </c>
      <c r="H4251" t="s">
        <v>91</v>
      </c>
      <c r="I4251" t="s">
        <v>8301</v>
      </c>
      <c r="J4251">
        <v>1</v>
      </c>
      <c r="K4251" t="s">
        <v>2067</v>
      </c>
      <c r="L4251">
        <v>0</v>
      </c>
      <c r="M4251" t="s">
        <v>316</v>
      </c>
      <c r="N4251" t="s">
        <v>317</v>
      </c>
      <c r="O4251" t="s">
        <v>8302</v>
      </c>
      <c r="P4251" t="s">
        <v>8303</v>
      </c>
      <c r="Q4251" t="s">
        <v>8304</v>
      </c>
      <c r="S4251" t="s">
        <v>2733</v>
      </c>
      <c r="T4251" t="s">
        <v>20367</v>
      </c>
      <c r="U4251" t="s">
        <v>20368</v>
      </c>
      <c r="V4251" s="41">
        <v>41918</v>
      </c>
      <c r="W4251" s="41">
        <v>35196</v>
      </c>
      <c r="X4251">
        <v>1</v>
      </c>
      <c r="Y4251">
        <v>0</v>
      </c>
      <c r="Z4251" t="s">
        <v>102</v>
      </c>
      <c r="AA4251">
        <v>1</v>
      </c>
      <c r="AB4251" t="s">
        <v>103</v>
      </c>
      <c r="AC4251" t="s">
        <v>104</v>
      </c>
      <c r="AD4251">
        <v>1</v>
      </c>
      <c r="AE4251" t="s">
        <v>308</v>
      </c>
      <c r="AG4251" t="s">
        <v>1040</v>
      </c>
      <c r="AJ4251" t="s">
        <v>3584</v>
      </c>
      <c r="AK4251" t="s">
        <v>20369</v>
      </c>
    </row>
    <row r="4252" spans="1:37" hidden="1" x14ac:dyDescent="0.25">
      <c r="A4252" t="s">
        <v>20370</v>
      </c>
      <c r="B4252" t="e">
        <f>VLOOKUP(A4252,[2]mp_ALL!B$1:B$557,1,0)</f>
        <v>#N/A</v>
      </c>
      <c r="C4252" t="s">
        <v>20371</v>
      </c>
      <c r="D4252" t="s">
        <v>38</v>
      </c>
      <c r="E4252" t="s">
        <v>88</v>
      </c>
      <c r="F4252" t="s">
        <v>8284</v>
      </c>
      <c r="G4252" t="s">
        <v>8285</v>
      </c>
      <c r="H4252" t="s">
        <v>91</v>
      </c>
      <c r="I4252" t="s">
        <v>14305</v>
      </c>
      <c r="J4252">
        <v>1</v>
      </c>
      <c r="K4252" t="s">
        <v>4073</v>
      </c>
      <c r="L4252">
        <v>1</v>
      </c>
      <c r="M4252" t="s">
        <v>94</v>
      </c>
      <c r="N4252" t="s">
        <v>45</v>
      </c>
      <c r="O4252" t="s">
        <v>1200</v>
      </c>
      <c r="P4252" t="s">
        <v>4074</v>
      </c>
      <c r="Q4252" t="s">
        <v>14306</v>
      </c>
      <c r="S4252" t="s">
        <v>817</v>
      </c>
      <c r="T4252" t="s">
        <v>20372</v>
      </c>
      <c r="U4252" t="s">
        <v>20373</v>
      </c>
      <c r="V4252" s="41">
        <v>41918</v>
      </c>
      <c r="W4252" s="41">
        <v>35064</v>
      </c>
      <c r="X4252">
        <v>1</v>
      </c>
      <c r="Y4252">
        <v>0</v>
      </c>
      <c r="Z4252" t="s">
        <v>102</v>
      </c>
      <c r="AA4252">
        <v>1</v>
      </c>
      <c r="AB4252" t="s">
        <v>103</v>
      </c>
      <c r="AC4252" t="s">
        <v>104</v>
      </c>
      <c r="AD4252">
        <v>1</v>
      </c>
      <c r="AE4252" t="s">
        <v>105</v>
      </c>
      <c r="AG4252" t="s">
        <v>106</v>
      </c>
      <c r="AJ4252" t="s">
        <v>299</v>
      </c>
      <c r="AK4252" t="s">
        <v>20374</v>
      </c>
    </row>
    <row r="4253" spans="1:37" hidden="1" x14ac:dyDescent="0.25">
      <c r="A4253" t="s">
        <v>20375</v>
      </c>
      <c r="B4253" t="e">
        <f>VLOOKUP(A4253,[2]mp_ALL!B$1:B$557,1,0)</f>
        <v>#N/A</v>
      </c>
      <c r="C4253" t="s">
        <v>20376</v>
      </c>
      <c r="D4253" t="s">
        <v>36</v>
      </c>
      <c r="E4253" t="s">
        <v>88</v>
      </c>
      <c r="F4253" t="s">
        <v>89</v>
      </c>
      <c r="G4253" t="s">
        <v>90</v>
      </c>
      <c r="H4253" t="s">
        <v>290</v>
      </c>
      <c r="I4253" t="s">
        <v>6855</v>
      </c>
      <c r="J4253">
        <v>1</v>
      </c>
      <c r="K4253" t="s">
        <v>2277</v>
      </c>
      <c r="L4253">
        <v>0</v>
      </c>
      <c r="M4253" t="s">
        <v>2278</v>
      </c>
      <c r="N4253" t="s">
        <v>3834</v>
      </c>
      <c r="O4253" t="s">
        <v>6856</v>
      </c>
      <c r="R4253" t="s">
        <v>2281</v>
      </c>
      <c r="S4253" t="s">
        <v>560</v>
      </c>
      <c r="T4253" t="s">
        <v>20377</v>
      </c>
      <c r="U4253" t="s">
        <v>20378</v>
      </c>
      <c r="V4253" s="41">
        <v>41928</v>
      </c>
      <c r="W4253" s="41">
        <v>34293</v>
      </c>
      <c r="X4253">
        <v>1</v>
      </c>
      <c r="Y4253">
        <v>2</v>
      </c>
      <c r="Z4253" t="s">
        <v>102</v>
      </c>
      <c r="AA4253">
        <v>1</v>
      </c>
      <c r="AB4253" t="s">
        <v>576</v>
      </c>
      <c r="AC4253" t="s">
        <v>297</v>
      </c>
      <c r="AD4253">
        <v>1</v>
      </c>
      <c r="AE4253" t="s">
        <v>563</v>
      </c>
      <c r="AG4253" t="s">
        <v>2183</v>
      </c>
      <c r="AJ4253" t="s">
        <v>107</v>
      </c>
      <c r="AK4253" t="s">
        <v>20379</v>
      </c>
    </row>
    <row r="4254" spans="1:37" x14ac:dyDescent="0.25">
      <c r="A4254" t="s">
        <v>20380</v>
      </c>
      <c r="B4254" t="str">
        <f>VLOOKUP(A4254,[2]mp_ALL!B$1:B$557,1,0)</f>
        <v>1426595</v>
      </c>
      <c r="C4254" t="s">
        <v>20381</v>
      </c>
      <c r="D4254" t="s">
        <v>38</v>
      </c>
      <c r="E4254" t="s">
        <v>88</v>
      </c>
      <c r="F4254" t="s">
        <v>8284</v>
      </c>
      <c r="G4254" t="s">
        <v>8285</v>
      </c>
      <c r="H4254" t="s">
        <v>91</v>
      </c>
      <c r="I4254" t="s">
        <v>4791</v>
      </c>
      <c r="J4254">
        <v>1</v>
      </c>
      <c r="K4254" t="s">
        <v>749</v>
      </c>
      <c r="L4254">
        <v>1</v>
      </c>
      <c r="M4254" t="s">
        <v>34</v>
      </c>
      <c r="N4254" t="s">
        <v>45</v>
      </c>
      <c r="O4254" t="s">
        <v>1769</v>
      </c>
      <c r="P4254" t="s">
        <v>1770</v>
      </c>
      <c r="Q4254" t="s">
        <v>4792</v>
      </c>
      <c r="S4254" t="s">
        <v>549</v>
      </c>
      <c r="T4254" t="s">
        <v>20382</v>
      </c>
      <c r="U4254" t="s">
        <v>20383</v>
      </c>
      <c r="V4254" s="41">
        <v>41932</v>
      </c>
      <c r="W4254" s="41">
        <v>35014</v>
      </c>
      <c r="X4254">
        <v>1</v>
      </c>
      <c r="Y4254">
        <v>0</v>
      </c>
      <c r="Z4254" t="s">
        <v>102</v>
      </c>
      <c r="AA4254">
        <v>1</v>
      </c>
      <c r="AB4254" t="s">
        <v>103</v>
      </c>
      <c r="AC4254" t="s">
        <v>104</v>
      </c>
      <c r="AD4254">
        <v>1</v>
      </c>
      <c r="AE4254" t="s">
        <v>105</v>
      </c>
      <c r="AG4254" t="s">
        <v>106</v>
      </c>
      <c r="AJ4254" t="s">
        <v>2110</v>
      </c>
      <c r="AK4254" t="s">
        <v>20384</v>
      </c>
    </row>
    <row r="4255" spans="1:37" x14ac:dyDescent="0.25">
      <c r="A4255" t="s">
        <v>20385</v>
      </c>
      <c r="B4255" t="str">
        <f>VLOOKUP(A4255,[2]mp_ALL!B$1:B$557,1,0)</f>
        <v>1426600</v>
      </c>
      <c r="C4255" t="s">
        <v>20386</v>
      </c>
      <c r="D4255" t="s">
        <v>38</v>
      </c>
      <c r="E4255" t="s">
        <v>88</v>
      </c>
      <c r="F4255" t="s">
        <v>8284</v>
      </c>
      <c r="G4255" t="s">
        <v>8285</v>
      </c>
      <c r="H4255" t="s">
        <v>91</v>
      </c>
      <c r="I4255" t="s">
        <v>4085</v>
      </c>
      <c r="J4255">
        <v>1</v>
      </c>
      <c r="K4255" t="s">
        <v>4086</v>
      </c>
      <c r="L4255">
        <v>0</v>
      </c>
      <c r="M4255" t="s">
        <v>34</v>
      </c>
      <c r="N4255" t="s">
        <v>47</v>
      </c>
      <c r="O4255" t="s">
        <v>4087</v>
      </c>
      <c r="P4255" t="s">
        <v>4088</v>
      </c>
      <c r="Q4255" t="s">
        <v>4089</v>
      </c>
      <c r="S4255" t="s">
        <v>549</v>
      </c>
      <c r="T4255" t="s">
        <v>20387</v>
      </c>
      <c r="U4255" t="s">
        <v>20388</v>
      </c>
      <c r="V4255" s="41">
        <v>41932</v>
      </c>
      <c r="W4255" s="41">
        <v>35133</v>
      </c>
      <c r="X4255">
        <v>0</v>
      </c>
      <c r="Z4255" t="s">
        <v>102</v>
      </c>
      <c r="AA4255">
        <v>1</v>
      </c>
      <c r="AB4255" t="s">
        <v>103</v>
      </c>
      <c r="AC4255" t="s">
        <v>104</v>
      </c>
      <c r="AD4255">
        <v>1</v>
      </c>
      <c r="AE4255" t="s">
        <v>120</v>
      </c>
      <c r="AG4255" t="s">
        <v>106</v>
      </c>
      <c r="AJ4255" t="s">
        <v>421</v>
      </c>
      <c r="AK4255" t="s">
        <v>20389</v>
      </c>
    </row>
    <row r="4256" spans="1:37" hidden="1" x14ac:dyDescent="0.25">
      <c r="A4256" t="s">
        <v>20390</v>
      </c>
      <c r="B4256" t="e">
        <f>VLOOKUP(A4256,[2]mp_ALL!B$1:B$557,1,0)</f>
        <v>#N/A</v>
      </c>
      <c r="C4256" t="s">
        <v>20391</v>
      </c>
      <c r="D4256" t="s">
        <v>38</v>
      </c>
      <c r="E4256" t="s">
        <v>88</v>
      </c>
      <c r="F4256" t="s">
        <v>8284</v>
      </c>
      <c r="G4256" t="s">
        <v>8285</v>
      </c>
      <c r="H4256" t="s">
        <v>91</v>
      </c>
      <c r="I4256" t="s">
        <v>4775</v>
      </c>
      <c r="J4256">
        <v>1</v>
      </c>
      <c r="K4256" t="s">
        <v>1028</v>
      </c>
      <c r="L4256">
        <v>1</v>
      </c>
      <c r="M4256" t="s">
        <v>94</v>
      </c>
      <c r="N4256" t="s">
        <v>95</v>
      </c>
      <c r="O4256" t="s">
        <v>1892</v>
      </c>
      <c r="P4256" t="s">
        <v>4776</v>
      </c>
      <c r="Q4256" t="s">
        <v>4777</v>
      </c>
      <c r="S4256" t="s">
        <v>218</v>
      </c>
      <c r="T4256" t="s">
        <v>20392</v>
      </c>
      <c r="U4256" t="s">
        <v>20393</v>
      </c>
      <c r="V4256" s="41">
        <v>41932</v>
      </c>
      <c r="W4256" s="41">
        <v>35074</v>
      </c>
      <c r="X4256">
        <v>0</v>
      </c>
      <c r="Z4256" t="s">
        <v>102</v>
      </c>
      <c r="AA4256">
        <v>1</v>
      </c>
      <c r="AB4256" t="s">
        <v>103</v>
      </c>
      <c r="AC4256" t="s">
        <v>104</v>
      </c>
      <c r="AD4256">
        <v>1</v>
      </c>
      <c r="AE4256" t="s">
        <v>105</v>
      </c>
      <c r="AG4256" t="s">
        <v>106</v>
      </c>
      <c r="AJ4256" t="s">
        <v>2110</v>
      </c>
      <c r="AK4256" t="s">
        <v>20394</v>
      </c>
    </row>
    <row r="4257" spans="1:37" x14ac:dyDescent="0.25">
      <c r="A4257" t="s">
        <v>20395</v>
      </c>
      <c r="B4257" t="str">
        <f>VLOOKUP(A4257,[2]mp_ALL!B$1:B$557,1,0)</f>
        <v>1426614</v>
      </c>
      <c r="C4257" t="s">
        <v>20396</v>
      </c>
      <c r="D4257" t="s">
        <v>38</v>
      </c>
      <c r="E4257" t="s">
        <v>88</v>
      </c>
      <c r="F4257" t="s">
        <v>8284</v>
      </c>
      <c r="G4257" t="s">
        <v>8285</v>
      </c>
      <c r="H4257" t="s">
        <v>91</v>
      </c>
      <c r="I4257" t="s">
        <v>20397</v>
      </c>
      <c r="J4257">
        <v>1</v>
      </c>
      <c r="K4257" t="s">
        <v>3119</v>
      </c>
      <c r="L4257">
        <v>1</v>
      </c>
      <c r="M4257" t="s">
        <v>34</v>
      </c>
      <c r="N4257" t="s">
        <v>35</v>
      </c>
      <c r="O4257" t="s">
        <v>4235</v>
      </c>
      <c r="P4257" t="s">
        <v>5374</v>
      </c>
      <c r="Q4257" t="s">
        <v>20398</v>
      </c>
      <c r="S4257" t="s">
        <v>549</v>
      </c>
      <c r="T4257" t="s">
        <v>20399</v>
      </c>
      <c r="U4257" t="s">
        <v>20400</v>
      </c>
      <c r="V4257" s="41">
        <v>41932</v>
      </c>
      <c r="W4257" s="41">
        <v>35254</v>
      </c>
      <c r="X4257">
        <v>0</v>
      </c>
      <c r="Z4257" t="s">
        <v>102</v>
      </c>
      <c r="AA4257">
        <v>1</v>
      </c>
      <c r="AB4257" t="s">
        <v>103</v>
      </c>
      <c r="AC4257" t="s">
        <v>104</v>
      </c>
      <c r="AD4257">
        <v>1</v>
      </c>
      <c r="AE4257" t="s">
        <v>138</v>
      </c>
      <c r="AG4257" t="s">
        <v>106</v>
      </c>
      <c r="AJ4257" t="s">
        <v>421</v>
      </c>
      <c r="AK4257" t="s">
        <v>20401</v>
      </c>
    </row>
    <row r="4258" spans="1:37" x14ac:dyDescent="0.25">
      <c r="A4258" t="s">
        <v>20402</v>
      </c>
      <c r="B4258" t="str">
        <f>VLOOKUP(A4258,[2]mp_ALL!B$1:B$557,1,0)</f>
        <v>1426615</v>
      </c>
      <c r="C4258" t="s">
        <v>1010</v>
      </c>
      <c r="D4258" t="s">
        <v>38</v>
      </c>
      <c r="E4258" t="s">
        <v>88</v>
      </c>
      <c r="F4258" t="s">
        <v>8284</v>
      </c>
      <c r="G4258" t="s">
        <v>8285</v>
      </c>
      <c r="H4258" t="s">
        <v>91</v>
      </c>
      <c r="I4258" t="s">
        <v>5373</v>
      </c>
      <c r="J4258">
        <v>1</v>
      </c>
      <c r="K4258" t="s">
        <v>3119</v>
      </c>
      <c r="L4258">
        <v>1</v>
      </c>
      <c r="M4258" t="s">
        <v>34</v>
      </c>
      <c r="N4258" t="s">
        <v>35</v>
      </c>
      <c r="O4258" t="s">
        <v>4235</v>
      </c>
      <c r="P4258" t="s">
        <v>5374</v>
      </c>
      <c r="Q4258" t="s">
        <v>5375</v>
      </c>
      <c r="S4258" t="s">
        <v>549</v>
      </c>
      <c r="T4258" t="s">
        <v>20403</v>
      </c>
      <c r="U4258" t="s">
        <v>17380</v>
      </c>
      <c r="V4258" s="41">
        <v>41932</v>
      </c>
      <c r="W4258" s="41">
        <v>34746</v>
      </c>
      <c r="X4258">
        <v>1</v>
      </c>
      <c r="Y4258">
        <v>0</v>
      </c>
      <c r="Z4258" t="s">
        <v>102</v>
      </c>
      <c r="AA4258">
        <v>1</v>
      </c>
      <c r="AB4258" t="s">
        <v>103</v>
      </c>
      <c r="AC4258" t="s">
        <v>104</v>
      </c>
      <c r="AD4258">
        <v>1</v>
      </c>
      <c r="AE4258" t="s">
        <v>138</v>
      </c>
      <c r="AG4258" t="s">
        <v>106</v>
      </c>
      <c r="AJ4258" t="s">
        <v>421</v>
      </c>
      <c r="AK4258" t="s">
        <v>20404</v>
      </c>
    </row>
    <row r="4259" spans="1:37" x14ac:dyDescent="0.25">
      <c r="A4259" t="s">
        <v>20405</v>
      </c>
      <c r="B4259" t="str">
        <f>VLOOKUP(A4259,[2]mp_ALL!B$1:B$557,1,0)</f>
        <v>1426616</v>
      </c>
      <c r="C4259" t="s">
        <v>20406</v>
      </c>
      <c r="D4259" t="s">
        <v>38</v>
      </c>
      <c r="E4259" t="s">
        <v>88</v>
      </c>
      <c r="F4259" t="s">
        <v>8284</v>
      </c>
      <c r="G4259" t="s">
        <v>8285</v>
      </c>
      <c r="H4259" t="s">
        <v>91</v>
      </c>
      <c r="I4259" t="s">
        <v>20397</v>
      </c>
      <c r="J4259">
        <v>1</v>
      </c>
      <c r="K4259" t="s">
        <v>3119</v>
      </c>
      <c r="L4259">
        <v>1</v>
      </c>
      <c r="M4259" t="s">
        <v>34</v>
      </c>
      <c r="N4259" t="s">
        <v>35</v>
      </c>
      <c r="O4259" t="s">
        <v>4235</v>
      </c>
      <c r="P4259" t="s">
        <v>5374</v>
      </c>
      <c r="Q4259" t="s">
        <v>20398</v>
      </c>
      <c r="S4259" t="s">
        <v>549</v>
      </c>
      <c r="T4259" t="s">
        <v>20407</v>
      </c>
      <c r="U4259" t="s">
        <v>18727</v>
      </c>
      <c r="V4259" s="41">
        <v>41932</v>
      </c>
      <c r="W4259" s="41">
        <v>34812</v>
      </c>
      <c r="X4259">
        <v>0</v>
      </c>
      <c r="Z4259" t="s">
        <v>102</v>
      </c>
      <c r="AA4259">
        <v>1</v>
      </c>
      <c r="AB4259" t="s">
        <v>103</v>
      </c>
      <c r="AC4259" t="s">
        <v>104</v>
      </c>
      <c r="AD4259">
        <v>1</v>
      </c>
      <c r="AE4259" t="s">
        <v>138</v>
      </c>
      <c r="AG4259" t="s">
        <v>106</v>
      </c>
      <c r="AJ4259" t="s">
        <v>107</v>
      </c>
      <c r="AK4259" t="s">
        <v>20408</v>
      </c>
    </row>
    <row r="4260" spans="1:37" x14ac:dyDescent="0.25">
      <c r="A4260" t="s">
        <v>20409</v>
      </c>
      <c r="B4260" t="str">
        <f>VLOOKUP(A4260,[2]mp_ALL!B$1:B$557,1,0)</f>
        <v>1426617</v>
      </c>
      <c r="C4260" t="s">
        <v>20410</v>
      </c>
      <c r="D4260" t="s">
        <v>38</v>
      </c>
      <c r="E4260" t="s">
        <v>88</v>
      </c>
      <c r="F4260" t="s">
        <v>8284</v>
      </c>
      <c r="G4260" t="s">
        <v>8285</v>
      </c>
      <c r="H4260" t="s">
        <v>91</v>
      </c>
      <c r="I4260" t="s">
        <v>8019</v>
      </c>
      <c r="J4260">
        <v>1</v>
      </c>
      <c r="K4260" t="s">
        <v>3119</v>
      </c>
      <c r="L4260">
        <v>1</v>
      </c>
      <c r="M4260" t="s">
        <v>34</v>
      </c>
      <c r="N4260" t="s">
        <v>35</v>
      </c>
      <c r="O4260" t="s">
        <v>8020</v>
      </c>
      <c r="S4260" t="s">
        <v>549</v>
      </c>
      <c r="T4260" t="s">
        <v>20411</v>
      </c>
      <c r="U4260" t="s">
        <v>5653</v>
      </c>
      <c r="V4260" s="41">
        <v>41932</v>
      </c>
      <c r="W4260" s="41">
        <v>34946</v>
      </c>
      <c r="X4260">
        <v>0</v>
      </c>
      <c r="Z4260" t="s">
        <v>102</v>
      </c>
      <c r="AA4260">
        <v>1</v>
      </c>
      <c r="AB4260" t="s">
        <v>103</v>
      </c>
      <c r="AC4260" t="s">
        <v>104</v>
      </c>
      <c r="AD4260">
        <v>1</v>
      </c>
      <c r="AE4260" t="s">
        <v>138</v>
      </c>
      <c r="AG4260" t="s">
        <v>106</v>
      </c>
      <c r="AJ4260" t="s">
        <v>421</v>
      </c>
      <c r="AK4260" t="s">
        <v>20412</v>
      </c>
    </row>
    <row r="4261" spans="1:37" hidden="1" x14ac:dyDescent="0.25">
      <c r="A4261" t="s">
        <v>20413</v>
      </c>
      <c r="B4261" t="e">
        <f>VLOOKUP(A4261,[2]mp_ALL!B$1:B$557,1,0)</f>
        <v>#N/A</v>
      </c>
      <c r="C4261" t="s">
        <v>20414</v>
      </c>
      <c r="E4261" t="s">
        <v>3904</v>
      </c>
      <c r="F4261" t="s">
        <v>2175</v>
      </c>
      <c r="G4261" t="s">
        <v>2176</v>
      </c>
      <c r="H4261" t="s">
        <v>290</v>
      </c>
      <c r="I4261" t="s">
        <v>2701</v>
      </c>
      <c r="J4261">
        <v>1</v>
      </c>
      <c r="K4261" t="s">
        <v>570</v>
      </c>
      <c r="L4261">
        <v>0</v>
      </c>
      <c r="M4261" t="s">
        <v>571</v>
      </c>
      <c r="R4261" t="s">
        <v>559</v>
      </c>
      <c r="S4261" t="s">
        <v>560</v>
      </c>
      <c r="T4261" t="s">
        <v>20415</v>
      </c>
      <c r="U4261" t="s">
        <v>20416</v>
      </c>
      <c r="V4261" s="41">
        <v>43739</v>
      </c>
      <c r="W4261" s="41">
        <v>21802</v>
      </c>
      <c r="X4261">
        <v>0</v>
      </c>
      <c r="Z4261" t="s">
        <v>710</v>
      </c>
      <c r="AA4261">
        <v>1</v>
      </c>
      <c r="AB4261" t="s">
        <v>103</v>
      </c>
      <c r="AC4261" t="s">
        <v>297</v>
      </c>
      <c r="AD4261">
        <v>1</v>
      </c>
      <c r="AE4261" t="s">
        <v>322</v>
      </c>
      <c r="AG4261" t="s">
        <v>577</v>
      </c>
      <c r="AJ4261" t="s">
        <v>2414</v>
      </c>
    </row>
    <row r="4262" spans="1:37" hidden="1" x14ac:dyDescent="0.25">
      <c r="A4262" t="s">
        <v>20417</v>
      </c>
      <c r="B4262" t="e">
        <f>VLOOKUP(A4262,[2]mp_ALL!B$1:B$557,1,0)</f>
        <v>#N/A</v>
      </c>
      <c r="C4262" t="s">
        <v>20418</v>
      </c>
      <c r="D4262" t="s">
        <v>37</v>
      </c>
      <c r="E4262" t="s">
        <v>88</v>
      </c>
      <c r="F4262" t="s">
        <v>8284</v>
      </c>
      <c r="G4262" t="s">
        <v>8285</v>
      </c>
      <c r="H4262" t="s">
        <v>91</v>
      </c>
      <c r="I4262" t="s">
        <v>8726</v>
      </c>
      <c r="J4262">
        <v>1</v>
      </c>
      <c r="K4262" t="s">
        <v>384</v>
      </c>
      <c r="L4262">
        <v>1</v>
      </c>
      <c r="M4262" t="s">
        <v>113</v>
      </c>
      <c r="N4262" t="s">
        <v>385</v>
      </c>
      <c r="O4262" t="s">
        <v>450</v>
      </c>
      <c r="P4262" t="s">
        <v>5822</v>
      </c>
      <c r="Q4262" t="s">
        <v>8727</v>
      </c>
      <c r="R4262" t="s">
        <v>117</v>
      </c>
      <c r="S4262" t="s">
        <v>199</v>
      </c>
      <c r="T4262" t="s">
        <v>20419</v>
      </c>
      <c r="U4262" t="s">
        <v>20420</v>
      </c>
      <c r="V4262" s="41">
        <v>41939</v>
      </c>
      <c r="W4262" s="41">
        <v>35025</v>
      </c>
      <c r="X4262">
        <v>0</v>
      </c>
      <c r="Z4262" t="s">
        <v>102</v>
      </c>
      <c r="AA4262">
        <v>1</v>
      </c>
      <c r="AB4262" t="s">
        <v>103</v>
      </c>
      <c r="AC4262" t="s">
        <v>104</v>
      </c>
      <c r="AD4262">
        <v>1</v>
      </c>
      <c r="AE4262" t="s">
        <v>105</v>
      </c>
      <c r="AG4262" t="s">
        <v>121</v>
      </c>
      <c r="AJ4262" t="s">
        <v>421</v>
      </c>
      <c r="AK4262" t="s">
        <v>20421</v>
      </c>
    </row>
    <row r="4263" spans="1:37" hidden="1" x14ac:dyDescent="0.25">
      <c r="A4263" t="s">
        <v>20422</v>
      </c>
      <c r="B4263" t="e">
        <f>VLOOKUP(A4263,[2]mp_ALL!B$1:B$557,1,0)</f>
        <v>#N/A</v>
      </c>
      <c r="C4263" t="s">
        <v>20423</v>
      </c>
      <c r="D4263" t="s">
        <v>38</v>
      </c>
      <c r="E4263" t="s">
        <v>88</v>
      </c>
      <c r="F4263" t="s">
        <v>8284</v>
      </c>
      <c r="G4263" t="s">
        <v>8285</v>
      </c>
      <c r="H4263" t="s">
        <v>91</v>
      </c>
      <c r="I4263" t="s">
        <v>3357</v>
      </c>
      <c r="J4263">
        <v>1</v>
      </c>
      <c r="K4263" t="s">
        <v>3306</v>
      </c>
      <c r="L4263">
        <v>1</v>
      </c>
      <c r="M4263" t="s">
        <v>113</v>
      </c>
      <c r="N4263" t="s">
        <v>362</v>
      </c>
      <c r="O4263" t="s">
        <v>243</v>
      </c>
      <c r="P4263" t="s">
        <v>3358</v>
      </c>
      <c r="Q4263" t="s">
        <v>3359</v>
      </c>
      <c r="R4263" t="s">
        <v>117</v>
      </c>
      <c r="S4263" t="s">
        <v>199</v>
      </c>
      <c r="T4263" t="s">
        <v>15660</v>
      </c>
      <c r="U4263" t="s">
        <v>20424</v>
      </c>
      <c r="V4263" s="41">
        <v>41939</v>
      </c>
      <c r="W4263" s="41">
        <v>34599</v>
      </c>
      <c r="X4263">
        <v>1</v>
      </c>
      <c r="Y4263">
        <v>0</v>
      </c>
      <c r="Z4263" t="s">
        <v>102</v>
      </c>
      <c r="AA4263">
        <v>1</v>
      </c>
      <c r="AB4263" t="s">
        <v>103</v>
      </c>
      <c r="AC4263" t="s">
        <v>104</v>
      </c>
      <c r="AD4263">
        <v>1</v>
      </c>
      <c r="AE4263" t="s">
        <v>105</v>
      </c>
      <c r="AG4263" t="s">
        <v>121</v>
      </c>
      <c r="AJ4263" t="s">
        <v>2576</v>
      </c>
      <c r="AK4263" t="s">
        <v>20425</v>
      </c>
    </row>
    <row r="4264" spans="1:37" hidden="1" x14ac:dyDescent="0.25">
      <c r="A4264" t="s">
        <v>20426</v>
      </c>
      <c r="B4264" t="e">
        <f>VLOOKUP(A4264,[2]mp_ALL!B$1:B$557,1,0)</f>
        <v>#N/A</v>
      </c>
      <c r="C4264" t="s">
        <v>20427</v>
      </c>
      <c r="D4264" t="s">
        <v>38</v>
      </c>
      <c r="E4264" t="s">
        <v>88</v>
      </c>
      <c r="F4264" t="s">
        <v>8284</v>
      </c>
      <c r="G4264" t="s">
        <v>8285</v>
      </c>
      <c r="H4264" t="s">
        <v>91</v>
      </c>
      <c r="I4264" t="s">
        <v>8364</v>
      </c>
      <c r="J4264">
        <v>1</v>
      </c>
      <c r="K4264" t="s">
        <v>954</v>
      </c>
      <c r="L4264">
        <v>1</v>
      </c>
      <c r="M4264" t="s">
        <v>233</v>
      </c>
      <c r="N4264" t="s">
        <v>955</v>
      </c>
      <c r="O4264" t="s">
        <v>956</v>
      </c>
      <c r="P4264" t="s">
        <v>957</v>
      </c>
      <c r="Q4264" t="s">
        <v>8365</v>
      </c>
      <c r="R4264" t="s">
        <v>117</v>
      </c>
      <c r="S4264" t="s">
        <v>163</v>
      </c>
      <c r="T4264" t="s">
        <v>20428</v>
      </c>
      <c r="U4264" t="s">
        <v>20429</v>
      </c>
      <c r="V4264" s="41">
        <v>41939</v>
      </c>
      <c r="W4264" s="41">
        <v>34890</v>
      </c>
      <c r="X4264">
        <v>0</v>
      </c>
      <c r="Z4264" t="s">
        <v>102</v>
      </c>
      <c r="AA4264">
        <v>1</v>
      </c>
      <c r="AB4264" t="s">
        <v>103</v>
      </c>
      <c r="AC4264" t="s">
        <v>104</v>
      </c>
      <c r="AD4264">
        <v>1</v>
      </c>
      <c r="AE4264" t="s">
        <v>105</v>
      </c>
      <c r="AG4264" t="s">
        <v>121</v>
      </c>
      <c r="AJ4264" t="s">
        <v>3584</v>
      </c>
      <c r="AK4264" t="s">
        <v>20430</v>
      </c>
    </row>
    <row r="4265" spans="1:37" hidden="1" x14ac:dyDescent="0.25">
      <c r="A4265" t="s">
        <v>20431</v>
      </c>
      <c r="B4265" t="e">
        <f>VLOOKUP(A4265,[2]mp_ALL!B$1:B$557,1,0)</f>
        <v>#N/A</v>
      </c>
      <c r="C4265" t="s">
        <v>20432</v>
      </c>
      <c r="D4265" t="s">
        <v>38</v>
      </c>
      <c r="E4265" t="s">
        <v>88</v>
      </c>
      <c r="F4265" t="s">
        <v>8284</v>
      </c>
      <c r="G4265" t="s">
        <v>8285</v>
      </c>
      <c r="H4265" t="s">
        <v>91</v>
      </c>
      <c r="I4265" t="s">
        <v>1056</v>
      </c>
      <c r="J4265">
        <v>1</v>
      </c>
      <c r="K4265" t="s">
        <v>157</v>
      </c>
      <c r="L4265">
        <v>1</v>
      </c>
      <c r="M4265" t="s">
        <v>158</v>
      </c>
      <c r="N4265" t="s">
        <v>184</v>
      </c>
      <c r="O4265" t="s">
        <v>742</v>
      </c>
      <c r="P4265" t="s">
        <v>1057</v>
      </c>
      <c r="Q4265" t="s">
        <v>1058</v>
      </c>
      <c r="R4265" t="s">
        <v>117</v>
      </c>
      <c r="S4265" t="s">
        <v>163</v>
      </c>
      <c r="T4265" t="s">
        <v>20433</v>
      </c>
      <c r="U4265" t="s">
        <v>20434</v>
      </c>
      <c r="V4265" s="41">
        <v>41939</v>
      </c>
      <c r="W4265" s="41">
        <v>35261</v>
      </c>
      <c r="X4265">
        <v>1</v>
      </c>
      <c r="Y4265">
        <v>0</v>
      </c>
      <c r="Z4265" t="s">
        <v>102</v>
      </c>
      <c r="AA4265">
        <v>1</v>
      </c>
      <c r="AB4265" t="s">
        <v>103</v>
      </c>
      <c r="AC4265" t="s">
        <v>104</v>
      </c>
      <c r="AD4265">
        <v>1</v>
      </c>
      <c r="AE4265" t="s">
        <v>105</v>
      </c>
      <c r="AG4265" t="s">
        <v>121</v>
      </c>
      <c r="AJ4265" t="s">
        <v>689</v>
      </c>
      <c r="AK4265" t="s">
        <v>20435</v>
      </c>
    </row>
    <row r="4266" spans="1:37" hidden="1" x14ac:dyDescent="0.25">
      <c r="A4266" t="s">
        <v>20436</v>
      </c>
      <c r="B4266" t="e">
        <f>VLOOKUP(A4266,[2]mp_ALL!B$1:B$557,1,0)</f>
        <v>#N/A</v>
      </c>
      <c r="C4266" t="s">
        <v>20437</v>
      </c>
      <c r="D4266" t="s">
        <v>38</v>
      </c>
      <c r="E4266" t="s">
        <v>88</v>
      </c>
      <c r="F4266" t="s">
        <v>8284</v>
      </c>
      <c r="G4266" t="s">
        <v>8285</v>
      </c>
      <c r="H4266" t="s">
        <v>91</v>
      </c>
      <c r="I4266" t="s">
        <v>7147</v>
      </c>
      <c r="J4266">
        <v>1</v>
      </c>
      <c r="K4266" t="s">
        <v>2188</v>
      </c>
      <c r="L4266">
        <v>0</v>
      </c>
      <c r="M4266" t="s">
        <v>435</v>
      </c>
      <c r="N4266" t="s">
        <v>2189</v>
      </c>
      <c r="O4266" t="s">
        <v>7148</v>
      </c>
      <c r="R4266" t="s">
        <v>117</v>
      </c>
      <c r="S4266" t="s">
        <v>163</v>
      </c>
      <c r="T4266" t="s">
        <v>20438</v>
      </c>
      <c r="U4266" t="s">
        <v>20439</v>
      </c>
      <c r="V4266" s="41">
        <v>41939</v>
      </c>
      <c r="W4266" s="41">
        <v>35304</v>
      </c>
      <c r="X4266">
        <v>1</v>
      </c>
      <c r="Y4266">
        <v>1</v>
      </c>
      <c r="Z4266" t="s">
        <v>102</v>
      </c>
      <c r="AA4266">
        <v>1</v>
      </c>
      <c r="AB4266" t="s">
        <v>103</v>
      </c>
      <c r="AC4266" t="s">
        <v>104</v>
      </c>
      <c r="AD4266">
        <v>1</v>
      </c>
      <c r="AE4266" t="s">
        <v>308</v>
      </c>
      <c r="AG4266" t="s">
        <v>179</v>
      </c>
      <c r="AJ4266" t="s">
        <v>1913</v>
      </c>
      <c r="AK4266" t="s">
        <v>20440</v>
      </c>
    </row>
    <row r="4267" spans="1:37" hidden="1" x14ac:dyDescent="0.25">
      <c r="A4267" t="s">
        <v>20441</v>
      </c>
      <c r="B4267" t="e">
        <f>VLOOKUP(A4267,[2]mp_ALL!B$1:B$557,1,0)</f>
        <v>#N/A</v>
      </c>
      <c r="C4267" t="s">
        <v>20442</v>
      </c>
      <c r="D4267" t="s">
        <v>38</v>
      </c>
      <c r="E4267" t="s">
        <v>88</v>
      </c>
      <c r="F4267" t="s">
        <v>8284</v>
      </c>
      <c r="G4267" t="s">
        <v>8285</v>
      </c>
      <c r="H4267" t="s">
        <v>91</v>
      </c>
      <c r="I4267" t="s">
        <v>1531</v>
      </c>
      <c r="J4267">
        <v>1</v>
      </c>
      <c r="K4267" t="s">
        <v>1532</v>
      </c>
      <c r="L4267">
        <v>1</v>
      </c>
      <c r="M4267" t="s">
        <v>158</v>
      </c>
      <c r="N4267" t="s">
        <v>184</v>
      </c>
      <c r="O4267" t="s">
        <v>1533</v>
      </c>
      <c r="P4267" t="s">
        <v>1534</v>
      </c>
      <c r="Q4267" t="s">
        <v>1535</v>
      </c>
      <c r="R4267" t="s">
        <v>117</v>
      </c>
      <c r="S4267" t="s">
        <v>163</v>
      </c>
      <c r="T4267" t="s">
        <v>20443</v>
      </c>
      <c r="U4267" t="s">
        <v>20444</v>
      </c>
      <c r="V4267" s="41">
        <v>41939</v>
      </c>
      <c r="W4267" s="41">
        <v>35134</v>
      </c>
      <c r="X4267">
        <v>0</v>
      </c>
      <c r="Z4267" t="s">
        <v>102</v>
      </c>
      <c r="AA4267">
        <v>1</v>
      </c>
      <c r="AB4267" t="s">
        <v>103</v>
      </c>
      <c r="AC4267" t="s">
        <v>104</v>
      </c>
      <c r="AD4267">
        <v>1</v>
      </c>
      <c r="AE4267" t="s">
        <v>105</v>
      </c>
      <c r="AG4267" t="s">
        <v>121</v>
      </c>
      <c r="AJ4267" t="s">
        <v>1913</v>
      </c>
      <c r="AK4267" t="s">
        <v>20445</v>
      </c>
    </row>
    <row r="4268" spans="1:37" hidden="1" x14ac:dyDescent="0.25">
      <c r="A4268" t="s">
        <v>20446</v>
      </c>
      <c r="B4268" t="e">
        <f>VLOOKUP(A4268,[2]mp_ALL!B$1:B$557,1,0)</f>
        <v>#N/A</v>
      </c>
      <c r="C4268" t="s">
        <v>20447</v>
      </c>
      <c r="D4268" t="s">
        <v>38</v>
      </c>
      <c r="E4268" t="s">
        <v>88</v>
      </c>
      <c r="F4268" t="s">
        <v>8284</v>
      </c>
      <c r="G4268" t="s">
        <v>8285</v>
      </c>
      <c r="H4268" t="s">
        <v>91</v>
      </c>
      <c r="I4268" t="s">
        <v>5490</v>
      </c>
      <c r="J4268">
        <v>1</v>
      </c>
      <c r="K4268" t="s">
        <v>728</v>
      </c>
      <c r="L4268">
        <v>1</v>
      </c>
      <c r="M4268" t="s">
        <v>158</v>
      </c>
      <c r="N4268" t="s">
        <v>159</v>
      </c>
      <c r="O4268" t="s">
        <v>1051</v>
      </c>
      <c r="P4268" t="s">
        <v>1410</v>
      </c>
      <c r="Q4268" t="s">
        <v>5491</v>
      </c>
      <c r="R4268" t="s">
        <v>117</v>
      </c>
      <c r="S4268" t="s">
        <v>163</v>
      </c>
      <c r="T4268" t="s">
        <v>20448</v>
      </c>
      <c r="U4268" t="s">
        <v>20449</v>
      </c>
      <c r="V4268" s="41">
        <v>41939</v>
      </c>
      <c r="W4268" s="41">
        <v>35133</v>
      </c>
      <c r="X4268">
        <v>1</v>
      </c>
      <c r="Y4268">
        <v>0</v>
      </c>
      <c r="Z4268" t="s">
        <v>102</v>
      </c>
      <c r="AA4268">
        <v>1</v>
      </c>
      <c r="AB4268" t="s">
        <v>103</v>
      </c>
      <c r="AC4268" t="s">
        <v>104</v>
      </c>
      <c r="AD4268">
        <v>1</v>
      </c>
      <c r="AE4268" t="s">
        <v>105</v>
      </c>
      <c r="AG4268" t="s">
        <v>121</v>
      </c>
      <c r="AJ4268" t="s">
        <v>421</v>
      </c>
      <c r="AK4268" t="s">
        <v>20450</v>
      </c>
    </row>
    <row r="4269" spans="1:37" hidden="1" x14ac:dyDescent="0.25">
      <c r="A4269" t="s">
        <v>20451</v>
      </c>
      <c r="B4269" t="e">
        <f>VLOOKUP(A4269,[2]mp_ALL!B$1:B$557,1,0)</f>
        <v>#N/A</v>
      </c>
      <c r="C4269" t="s">
        <v>20452</v>
      </c>
      <c r="D4269" t="s">
        <v>38</v>
      </c>
      <c r="E4269" t="s">
        <v>88</v>
      </c>
      <c r="F4269" t="s">
        <v>8284</v>
      </c>
      <c r="G4269" t="s">
        <v>8285</v>
      </c>
      <c r="H4269" t="s">
        <v>91</v>
      </c>
      <c r="I4269" t="s">
        <v>1409</v>
      </c>
      <c r="J4269">
        <v>1</v>
      </c>
      <c r="K4269" t="s">
        <v>600</v>
      </c>
      <c r="L4269">
        <v>1</v>
      </c>
      <c r="M4269" t="s">
        <v>158</v>
      </c>
      <c r="N4269" t="s">
        <v>159</v>
      </c>
      <c r="O4269" t="s">
        <v>1051</v>
      </c>
      <c r="P4269" t="s">
        <v>1410</v>
      </c>
      <c r="Q4269" t="s">
        <v>1411</v>
      </c>
      <c r="R4269" t="s">
        <v>117</v>
      </c>
      <c r="S4269" t="s">
        <v>163</v>
      </c>
      <c r="T4269" t="s">
        <v>20453</v>
      </c>
      <c r="U4269" t="s">
        <v>20454</v>
      </c>
      <c r="V4269" s="41">
        <v>41939</v>
      </c>
      <c r="W4269" s="41">
        <v>35189</v>
      </c>
      <c r="X4269">
        <v>1</v>
      </c>
      <c r="Y4269">
        <v>1</v>
      </c>
      <c r="Z4269" t="s">
        <v>102</v>
      </c>
      <c r="AA4269">
        <v>1</v>
      </c>
      <c r="AB4269" t="s">
        <v>103</v>
      </c>
      <c r="AC4269" t="s">
        <v>104</v>
      </c>
      <c r="AD4269">
        <v>1</v>
      </c>
      <c r="AE4269" t="s">
        <v>105</v>
      </c>
      <c r="AG4269" t="s">
        <v>121</v>
      </c>
      <c r="AJ4269" t="s">
        <v>421</v>
      </c>
      <c r="AK4269" t="s">
        <v>20455</v>
      </c>
    </row>
    <row r="4270" spans="1:37" hidden="1" x14ac:dyDescent="0.25">
      <c r="A4270" t="s">
        <v>20456</v>
      </c>
      <c r="B4270" t="e">
        <f>VLOOKUP(A4270,[2]mp_ALL!B$1:B$557,1,0)</f>
        <v>#N/A</v>
      </c>
      <c r="C4270" t="s">
        <v>20457</v>
      </c>
      <c r="D4270" t="s">
        <v>38</v>
      </c>
      <c r="E4270" t="s">
        <v>88</v>
      </c>
      <c r="F4270" t="s">
        <v>8284</v>
      </c>
      <c r="G4270" t="s">
        <v>8285</v>
      </c>
      <c r="H4270" t="s">
        <v>91</v>
      </c>
      <c r="I4270" t="s">
        <v>10316</v>
      </c>
      <c r="J4270">
        <v>1</v>
      </c>
      <c r="K4270" t="s">
        <v>600</v>
      </c>
      <c r="L4270">
        <v>1</v>
      </c>
      <c r="M4270" t="s">
        <v>158</v>
      </c>
      <c r="N4270" t="s">
        <v>159</v>
      </c>
      <c r="O4270" t="s">
        <v>601</v>
      </c>
      <c r="P4270" t="s">
        <v>854</v>
      </c>
      <c r="Q4270" t="s">
        <v>10317</v>
      </c>
      <c r="R4270" t="s">
        <v>117</v>
      </c>
      <c r="S4270" t="s">
        <v>163</v>
      </c>
      <c r="T4270" t="s">
        <v>20458</v>
      </c>
      <c r="U4270" t="s">
        <v>20459</v>
      </c>
      <c r="V4270" s="41">
        <v>41939</v>
      </c>
      <c r="W4270" s="41">
        <v>34698</v>
      </c>
      <c r="X4270">
        <v>0</v>
      </c>
      <c r="Z4270" t="s">
        <v>102</v>
      </c>
      <c r="AA4270">
        <v>1</v>
      </c>
      <c r="AB4270" t="s">
        <v>103</v>
      </c>
      <c r="AC4270" t="s">
        <v>104</v>
      </c>
      <c r="AD4270">
        <v>1</v>
      </c>
      <c r="AE4270" t="s">
        <v>105</v>
      </c>
      <c r="AG4270" t="s">
        <v>121</v>
      </c>
      <c r="AJ4270" t="s">
        <v>465</v>
      </c>
      <c r="AK4270" t="s">
        <v>20460</v>
      </c>
    </row>
    <row r="4271" spans="1:37" hidden="1" x14ac:dyDescent="0.25">
      <c r="A4271" t="s">
        <v>20461</v>
      </c>
      <c r="B4271" t="e">
        <f>VLOOKUP(A4271,[2]mp_ALL!B$1:B$557,1,0)</f>
        <v>#N/A</v>
      </c>
      <c r="C4271" t="s">
        <v>20462</v>
      </c>
      <c r="D4271" t="s">
        <v>38</v>
      </c>
      <c r="E4271" t="s">
        <v>88</v>
      </c>
      <c r="F4271" t="s">
        <v>8284</v>
      </c>
      <c r="G4271" t="s">
        <v>8285</v>
      </c>
      <c r="H4271" t="s">
        <v>91</v>
      </c>
      <c r="I4271" t="s">
        <v>8088</v>
      </c>
      <c r="J4271">
        <v>1</v>
      </c>
      <c r="K4271" t="s">
        <v>1532</v>
      </c>
      <c r="L4271">
        <v>1</v>
      </c>
      <c r="M4271" t="s">
        <v>158</v>
      </c>
      <c r="N4271" t="s">
        <v>184</v>
      </c>
      <c r="O4271" t="s">
        <v>1533</v>
      </c>
      <c r="P4271" t="s">
        <v>4716</v>
      </c>
      <c r="Q4271" t="s">
        <v>8089</v>
      </c>
      <c r="R4271" t="s">
        <v>117</v>
      </c>
      <c r="S4271" t="s">
        <v>163</v>
      </c>
      <c r="T4271" t="s">
        <v>20463</v>
      </c>
      <c r="U4271" t="s">
        <v>20464</v>
      </c>
      <c r="V4271" s="41">
        <v>41939</v>
      </c>
      <c r="W4271" s="41">
        <v>34955</v>
      </c>
      <c r="X4271">
        <v>0</v>
      </c>
      <c r="Z4271" t="s">
        <v>102</v>
      </c>
      <c r="AA4271">
        <v>1</v>
      </c>
      <c r="AB4271" t="s">
        <v>103</v>
      </c>
      <c r="AC4271" t="s">
        <v>104</v>
      </c>
      <c r="AD4271">
        <v>1</v>
      </c>
      <c r="AE4271" t="s">
        <v>105</v>
      </c>
      <c r="AG4271" t="s">
        <v>121</v>
      </c>
      <c r="AJ4271" t="s">
        <v>7750</v>
      </c>
      <c r="AK4271" t="s">
        <v>20465</v>
      </c>
    </row>
    <row r="4272" spans="1:37" hidden="1" x14ac:dyDescent="0.25">
      <c r="A4272" t="s">
        <v>20466</v>
      </c>
      <c r="B4272" t="e">
        <f>VLOOKUP(A4272,[2]mp_ALL!B$1:B$557,1,0)</f>
        <v>#N/A</v>
      </c>
      <c r="C4272" t="s">
        <v>20467</v>
      </c>
      <c r="D4272" t="s">
        <v>38</v>
      </c>
      <c r="E4272" t="s">
        <v>88</v>
      </c>
      <c r="F4272" t="s">
        <v>8284</v>
      </c>
      <c r="G4272" t="s">
        <v>8285</v>
      </c>
      <c r="H4272" t="s">
        <v>91</v>
      </c>
      <c r="I4272" t="s">
        <v>20468</v>
      </c>
      <c r="J4272">
        <v>1</v>
      </c>
      <c r="K4272" t="s">
        <v>5339</v>
      </c>
      <c r="L4272">
        <v>1</v>
      </c>
      <c r="M4272" t="s">
        <v>172</v>
      </c>
      <c r="N4272" t="s">
        <v>173</v>
      </c>
      <c r="O4272" t="s">
        <v>3828</v>
      </c>
      <c r="P4272" t="s">
        <v>5340</v>
      </c>
      <c r="Q4272" t="s">
        <v>20469</v>
      </c>
      <c r="R4272" t="s">
        <v>147</v>
      </c>
      <c r="S4272" t="s">
        <v>3344</v>
      </c>
      <c r="T4272" t="s">
        <v>20470</v>
      </c>
      <c r="U4272" t="s">
        <v>20471</v>
      </c>
      <c r="V4272" s="41">
        <v>41939</v>
      </c>
      <c r="W4272" s="41">
        <v>35091</v>
      </c>
      <c r="X4272">
        <v>0</v>
      </c>
      <c r="Z4272" t="s">
        <v>102</v>
      </c>
      <c r="AA4272">
        <v>1</v>
      </c>
      <c r="AB4272" t="s">
        <v>103</v>
      </c>
      <c r="AC4272" t="s">
        <v>104</v>
      </c>
      <c r="AD4272">
        <v>1</v>
      </c>
      <c r="AE4272" t="s">
        <v>105</v>
      </c>
      <c r="AG4272" t="s">
        <v>179</v>
      </c>
      <c r="AJ4272" t="s">
        <v>421</v>
      </c>
      <c r="AK4272" t="s">
        <v>20472</v>
      </c>
    </row>
    <row r="4273" spans="1:37" hidden="1" x14ac:dyDescent="0.25">
      <c r="A4273" t="s">
        <v>20473</v>
      </c>
      <c r="B4273" t="e">
        <f>VLOOKUP(A4273,[2]mp_ALL!B$1:B$557,1,0)</f>
        <v>#N/A</v>
      </c>
      <c r="C4273" t="s">
        <v>20474</v>
      </c>
      <c r="D4273" t="s">
        <v>38</v>
      </c>
      <c r="E4273" t="s">
        <v>88</v>
      </c>
      <c r="F4273" t="s">
        <v>8284</v>
      </c>
      <c r="G4273" t="s">
        <v>8285</v>
      </c>
      <c r="H4273" t="s">
        <v>91</v>
      </c>
      <c r="I4273" t="s">
        <v>896</v>
      </c>
      <c r="J4273">
        <v>1</v>
      </c>
      <c r="K4273" t="s">
        <v>897</v>
      </c>
      <c r="L4273">
        <v>1</v>
      </c>
      <c r="M4273" t="s">
        <v>113</v>
      </c>
      <c r="N4273" t="s">
        <v>195</v>
      </c>
      <c r="O4273" t="s">
        <v>405</v>
      </c>
      <c r="P4273" t="s">
        <v>898</v>
      </c>
      <c r="Q4273" t="s">
        <v>899</v>
      </c>
      <c r="R4273" t="s">
        <v>117</v>
      </c>
      <c r="S4273" t="s">
        <v>199</v>
      </c>
      <c r="T4273" t="s">
        <v>640</v>
      </c>
      <c r="U4273" t="s">
        <v>20475</v>
      </c>
      <c r="V4273" s="41">
        <v>41939</v>
      </c>
      <c r="W4273" s="41">
        <v>35290</v>
      </c>
      <c r="X4273">
        <v>1</v>
      </c>
      <c r="Y4273">
        <v>0</v>
      </c>
      <c r="Z4273" t="s">
        <v>102</v>
      </c>
      <c r="AA4273">
        <v>1</v>
      </c>
      <c r="AB4273" t="s">
        <v>103</v>
      </c>
      <c r="AC4273" t="s">
        <v>104</v>
      </c>
      <c r="AD4273">
        <v>1</v>
      </c>
      <c r="AE4273" t="s">
        <v>105</v>
      </c>
      <c r="AG4273" t="s">
        <v>121</v>
      </c>
      <c r="AJ4273" t="s">
        <v>421</v>
      </c>
      <c r="AK4273" t="s">
        <v>20476</v>
      </c>
    </row>
    <row r="4274" spans="1:37" hidden="1" x14ac:dyDescent="0.25">
      <c r="A4274" t="s">
        <v>20477</v>
      </c>
      <c r="B4274" t="e">
        <f>VLOOKUP(A4274,[2]mp_ALL!B$1:B$557,1,0)</f>
        <v>#N/A</v>
      </c>
      <c r="C4274" t="s">
        <v>20478</v>
      </c>
      <c r="D4274" t="s">
        <v>38</v>
      </c>
      <c r="E4274" t="s">
        <v>88</v>
      </c>
      <c r="F4274" t="s">
        <v>8284</v>
      </c>
      <c r="G4274" t="s">
        <v>8285</v>
      </c>
      <c r="H4274" t="s">
        <v>91</v>
      </c>
      <c r="I4274" t="s">
        <v>8103</v>
      </c>
      <c r="J4274">
        <v>1</v>
      </c>
      <c r="K4274" t="s">
        <v>667</v>
      </c>
      <c r="L4274">
        <v>1</v>
      </c>
      <c r="M4274" t="s">
        <v>113</v>
      </c>
      <c r="N4274" t="s">
        <v>195</v>
      </c>
      <c r="O4274" t="s">
        <v>1273</v>
      </c>
      <c r="P4274" t="s">
        <v>1274</v>
      </c>
      <c r="Q4274" t="s">
        <v>8104</v>
      </c>
      <c r="R4274" t="s">
        <v>117</v>
      </c>
      <c r="S4274" t="s">
        <v>199</v>
      </c>
      <c r="T4274" t="s">
        <v>20479</v>
      </c>
      <c r="U4274" t="s">
        <v>20480</v>
      </c>
      <c r="V4274" s="41">
        <v>41939</v>
      </c>
      <c r="W4274" s="41">
        <v>35046</v>
      </c>
      <c r="X4274">
        <v>1</v>
      </c>
      <c r="Y4274">
        <v>0</v>
      </c>
      <c r="Z4274" t="s">
        <v>102</v>
      </c>
      <c r="AA4274">
        <v>1</v>
      </c>
      <c r="AB4274" t="s">
        <v>103</v>
      </c>
      <c r="AC4274" t="s">
        <v>104</v>
      </c>
      <c r="AD4274">
        <v>1</v>
      </c>
      <c r="AE4274" t="s">
        <v>105</v>
      </c>
      <c r="AG4274" t="s">
        <v>121</v>
      </c>
      <c r="AJ4274" t="s">
        <v>689</v>
      </c>
      <c r="AK4274" t="s">
        <v>20481</v>
      </c>
    </row>
    <row r="4275" spans="1:37" hidden="1" x14ac:dyDescent="0.25">
      <c r="A4275" t="s">
        <v>20482</v>
      </c>
      <c r="B4275" t="e">
        <f>VLOOKUP(A4275,[2]mp_ALL!B$1:B$557,1,0)</f>
        <v>#N/A</v>
      </c>
      <c r="C4275" t="s">
        <v>20483</v>
      </c>
      <c r="D4275" t="s">
        <v>38</v>
      </c>
      <c r="E4275" t="s">
        <v>88</v>
      </c>
      <c r="F4275" t="s">
        <v>8284</v>
      </c>
      <c r="G4275" t="s">
        <v>8285</v>
      </c>
      <c r="H4275" t="s">
        <v>91</v>
      </c>
      <c r="I4275" t="s">
        <v>4313</v>
      </c>
      <c r="J4275">
        <v>1</v>
      </c>
      <c r="K4275" t="s">
        <v>667</v>
      </c>
      <c r="L4275">
        <v>1</v>
      </c>
      <c r="M4275" t="s">
        <v>113</v>
      </c>
      <c r="N4275" t="s">
        <v>195</v>
      </c>
      <c r="O4275" t="s">
        <v>1273</v>
      </c>
      <c r="P4275" t="s">
        <v>1274</v>
      </c>
      <c r="Q4275" t="s">
        <v>4314</v>
      </c>
      <c r="R4275" t="s">
        <v>117</v>
      </c>
      <c r="S4275" t="s">
        <v>199</v>
      </c>
      <c r="T4275" t="s">
        <v>9482</v>
      </c>
      <c r="U4275" t="s">
        <v>20484</v>
      </c>
      <c r="V4275" s="41">
        <v>41939</v>
      </c>
      <c r="W4275" s="41">
        <v>34590</v>
      </c>
      <c r="X4275">
        <v>1</v>
      </c>
      <c r="Y4275">
        <v>0</v>
      </c>
      <c r="Z4275" t="s">
        <v>102</v>
      </c>
      <c r="AA4275">
        <v>1</v>
      </c>
      <c r="AB4275" t="s">
        <v>103</v>
      </c>
      <c r="AC4275" t="s">
        <v>104</v>
      </c>
      <c r="AD4275">
        <v>1</v>
      </c>
      <c r="AE4275" t="s">
        <v>105</v>
      </c>
      <c r="AG4275" t="s">
        <v>121</v>
      </c>
      <c r="AJ4275" t="s">
        <v>299</v>
      </c>
      <c r="AK4275" t="s">
        <v>20485</v>
      </c>
    </row>
    <row r="4276" spans="1:37" hidden="1" x14ac:dyDescent="0.25">
      <c r="A4276" t="s">
        <v>20486</v>
      </c>
      <c r="B4276" t="e">
        <f>VLOOKUP(A4276,[2]mp_ALL!B$1:B$557,1,0)</f>
        <v>#N/A</v>
      </c>
      <c r="C4276" t="s">
        <v>20487</v>
      </c>
      <c r="D4276" t="s">
        <v>38</v>
      </c>
      <c r="E4276" t="s">
        <v>88</v>
      </c>
      <c r="F4276" t="s">
        <v>8284</v>
      </c>
      <c r="G4276" t="s">
        <v>8285</v>
      </c>
      <c r="H4276" t="s">
        <v>91</v>
      </c>
      <c r="I4276" t="s">
        <v>5338</v>
      </c>
      <c r="J4276">
        <v>1</v>
      </c>
      <c r="K4276" t="s">
        <v>5339</v>
      </c>
      <c r="L4276">
        <v>1</v>
      </c>
      <c r="M4276" t="s">
        <v>172</v>
      </c>
      <c r="N4276" t="s">
        <v>173</v>
      </c>
      <c r="O4276" t="s">
        <v>3828</v>
      </c>
      <c r="P4276" t="s">
        <v>5340</v>
      </c>
      <c r="Q4276" t="s">
        <v>5341</v>
      </c>
      <c r="R4276" t="s">
        <v>147</v>
      </c>
      <c r="S4276" t="s">
        <v>3344</v>
      </c>
      <c r="T4276" t="s">
        <v>20488</v>
      </c>
      <c r="U4276" t="s">
        <v>20489</v>
      </c>
      <c r="V4276" s="41">
        <v>41939</v>
      </c>
      <c r="W4276" s="41">
        <v>35129</v>
      </c>
      <c r="X4276">
        <v>0</v>
      </c>
      <c r="Z4276" t="s">
        <v>102</v>
      </c>
      <c r="AA4276">
        <v>1</v>
      </c>
      <c r="AB4276" t="s">
        <v>103</v>
      </c>
      <c r="AC4276" t="s">
        <v>104</v>
      </c>
      <c r="AD4276">
        <v>1</v>
      </c>
      <c r="AE4276" t="s">
        <v>105</v>
      </c>
      <c r="AG4276" t="s">
        <v>179</v>
      </c>
      <c r="AJ4276" t="s">
        <v>2576</v>
      </c>
      <c r="AK4276" t="s">
        <v>20490</v>
      </c>
    </row>
    <row r="4277" spans="1:37" hidden="1" x14ac:dyDescent="0.25">
      <c r="A4277" t="s">
        <v>20491</v>
      </c>
      <c r="B4277" t="e">
        <f>VLOOKUP(A4277,[2]mp_ALL!B$1:B$557,1,0)</f>
        <v>#N/A</v>
      </c>
      <c r="C4277" t="s">
        <v>20492</v>
      </c>
      <c r="D4277" t="s">
        <v>39</v>
      </c>
      <c r="E4277" t="s">
        <v>88</v>
      </c>
      <c r="F4277" t="s">
        <v>567</v>
      </c>
      <c r="G4277" t="s">
        <v>568</v>
      </c>
      <c r="H4277" t="s">
        <v>290</v>
      </c>
      <c r="I4277" t="s">
        <v>8046</v>
      </c>
      <c r="J4277">
        <v>1</v>
      </c>
      <c r="K4277" t="s">
        <v>2262</v>
      </c>
      <c r="L4277">
        <v>0</v>
      </c>
      <c r="M4277" t="s">
        <v>2263</v>
      </c>
      <c r="N4277" t="s">
        <v>3094</v>
      </c>
      <c r="O4277" t="s">
        <v>8047</v>
      </c>
      <c r="R4277" t="s">
        <v>559</v>
      </c>
      <c r="S4277" t="s">
        <v>560</v>
      </c>
      <c r="T4277" t="s">
        <v>20493</v>
      </c>
      <c r="U4277" t="s">
        <v>16830</v>
      </c>
      <c r="V4277" s="41">
        <v>41949</v>
      </c>
      <c r="W4277" s="41">
        <v>33921</v>
      </c>
      <c r="X4277">
        <v>1</v>
      </c>
      <c r="Y4277">
        <v>1</v>
      </c>
      <c r="Z4277" t="s">
        <v>102</v>
      </c>
      <c r="AA4277">
        <v>1</v>
      </c>
      <c r="AB4277" t="s">
        <v>576</v>
      </c>
      <c r="AC4277" t="s">
        <v>297</v>
      </c>
      <c r="AD4277">
        <v>1</v>
      </c>
      <c r="AE4277" t="s">
        <v>322</v>
      </c>
      <c r="AG4277" t="s">
        <v>1040</v>
      </c>
      <c r="AJ4277" t="s">
        <v>107</v>
      </c>
      <c r="AK4277" t="s">
        <v>20494</v>
      </c>
    </row>
    <row r="4278" spans="1:37" hidden="1" x14ac:dyDescent="0.25">
      <c r="A4278" t="s">
        <v>20495</v>
      </c>
      <c r="B4278" t="e">
        <f>VLOOKUP(A4278,[2]mp_ALL!B$1:B$557,1,0)</f>
        <v>#N/A</v>
      </c>
      <c r="C4278" t="s">
        <v>20496</v>
      </c>
      <c r="D4278" t="s">
        <v>36</v>
      </c>
      <c r="E4278" t="s">
        <v>88</v>
      </c>
      <c r="F4278" t="s">
        <v>89</v>
      </c>
      <c r="G4278" t="s">
        <v>90</v>
      </c>
      <c r="H4278" t="s">
        <v>290</v>
      </c>
      <c r="I4278" t="s">
        <v>3550</v>
      </c>
      <c r="J4278">
        <v>1</v>
      </c>
      <c r="K4278" t="s">
        <v>555</v>
      </c>
      <c r="L4278">
        <v>0</v>
      </c>
      <c r="M4278" t="s">
        <v>556</v>
      </c>
      <c r="N4278" t="s">
        <v>2270</v>
      </c>
      <c r="O4278" t="s">
        <v>3551</v>
      </c>
      <c r="R4278" t="s">
        <v>559</v>
      </c>
      <c r="S4278" t="s">
        <v>560</v>
      </c>
      <c r="T4278" t="s">
        <v>20497</v>
      </c>
      <c r="U4278" t="s">
        <v>20498</v>
      </c>
      <c r="V4278" s="41">
        <v>41949</v>
      </c>
      <c r="W4278" s="41">
        <v>34215</v>
      </c>
      <c r="X4278">
        <v>1</v>
      </c>
      <c r="Y4278">
        <v>0</v>
      </c>
      <c r="Z4278" t="s">
        <v>102</v>
      </c>
      <c r="AA4278">
        <v>1</v>
      </c>
      <c r="AB4278" t="s">
        <v>103</v>
      </c>
      <c r="AC4278" t="s">
        <v>297</v>
      </c>
      <c r="AD4278">
        <v>1</v>
      </c>
      <c r="AE4278" t="s">
        <v>563</v>
      </c>
      <c r="AG4278" t="s">
        <v>564</v>
      </c>
      <c r="AJ4278" t="s">
        <v>7179</v>
      </c>
      <c r="AK4278" t="s">
        <v>20499</v>
      </c>
    </row>
    <row r="4279" spans="1:37" hidden="1" x14ac:dyDescent="0.25">
      <c r="A4279" t="s">
        <v>20500</v>
      </c>
      <c r="B4279" t="e">
        <f>VLOOKUP(A4279,[2]mp_ALL!B$1:B$557,1,0)</f>
        <v>#N/A</v>
      </c>
      <c r="C4279" t="s">
        <v>20501</v>
      </c>
      <c r="D4279" t="s">
        <v>39</v>
      </c>
      <c r="E4279" t="s">
        <v>88</v>
      </c>
      <c r="F4279" t="s">
        <v>567</v>
      </c>
      <c r="G4279" t="s">
        <v>568</v>
      </c>
      <c r="H4279" t="s">
        <v>290</v>
      </c>
      <c r="I4279" t="s">
        <v>2898</v>
      </c>
      <c r="J4279">
        <v>1</v>
      </c>
      <c r="K4279" t="s">
        <v>1420</v>
      </c>
      <c r="L4279">
        <v>0</v>
      </c>
      <c r="M4279" t="s">
        <v>1421</v>
      </c>
      <c r="N4279" t="s">
        <v>2234</v>
      </c>
      <c r="O4279" t="s">
        <v>2899</v>
      </c>
      <c r="R4279" t="s">
        <v>1424</v>
      </c>
      <c r="S4279" t="s">
        <v>560</v>
      </c>
      <c r="T4279" t="s">
        <v>20502</v>
      </c>
      <c r="U4279" t="s">
        <v>12550</v>
      </c>
      <c r="V4279" s="41">
        <v>41949</v>
      </c>
      <c r="W4279" s="41">
        <v>34069</v>
      </c>
      <c r="X4279">
        <v>0</v>
      </c>
      <c r="Z4279" t="s">
        <v>102</v>
      </c>
      <c r="AA4279">
        <v>1</v>
      </c>
      <c r="AB4279" t="s">
        <v>576</v>
      </c>
      <c r="AC4279" t="s">
        <v>297</v>
      </c>
      <c r="AD4279">
        <v>1</v>
      </c>
      <c r="AE4279" t="s">
        <v>563</v>
      </c>
      <c r="AG4279" t="s">
        <v>1427</v>
      </c>
      <c r="AJ4279" t="s">
        <v>107</v>
      </c>
      <c r="AK4279" t="s">
        <v>20503</v>
      </c>
    </row>
    <row r="4280" spans="1:37" hidden="1" x14ac:dyDescent="0.25">
      <c r="A4280" t="s">
        <v>20504</v>
      </c>
      <c r="B4280" t="e">
        <f>VLOOKUP(A4280,[2]mp_ALL!B$1:B$557,1,0)</f>
        <v>#N/A</v>
      </c>
      <c r="C4280" t="s">
        <v>20505</v>
      </c>
      <c r="D4280" t="s">
        <v>39</v>
      </c>
      <c r="E4280" t="s">
        <v>88</v>
      </c>
      <c r="F4280" t="s">
        <v>567</v>
      </c>
      <c r="G4280" t="s">
        <v>568</v>
      </c>
      <c r="H4280" t="s">
        <v>313</v>
      </c>
      <c r="I4280" t="s">
        <v>3510</v>
      </c>
      <c r="J4280">
        <v>1</v>
      </c>
      <c r="K4280" t="s">
        <v>3100</v>
      </c>
      <c r="L4280">
        <v>0</v>
      </c>
      <c r="M4280" t="s">
        <v>3101</v>
      </c>
      <c r="N4280" t="s">
        <v>3102</v>
      </c>
      <c r="O4280" t="s">
        <v>3511</v>
      </c>
      <c r="R4280" t="s">
        <v>559</v>
      </c>
      <c r="S4280" t="s">
        <v>560</v>
      </c>
      <c r="T4280" t="s">
        <v>20506</v>
      </c>
      <c r="U4280" t="s">
        <v>20507</v>
      </c>
      <c r="V4280" s="41">
        <v>41949</v>
      </c>
      <c r="W4280" s="41">
        <v>33126</v>
      </c>
      <c r="X4280">
        <v>1</v>
      </c>
      <c r="Y4280">
        <v>0</v>
      </c>
      <c r="Z4280" t="s">
        <v>102</v>
      </c>
      <c r="AA4280">
        <v>1</v>
      </c>
      <c r="AB4280" t="s">
        <v>576</v>
      </c>
      <c r="AC4280" t="s">
        <v>297</v>
      </c>
      <c r="AD4280">
        <v>1</v>
      </c>
      <c r="AE4280" t="s">
        <v>563</v>
      </c>
      <c r="AG4280" t="s">
        <v>1040</v>
      </c>
      <c r="AJ4280" t="s">
        <v>2414</v>
      </c>
      <c r="AK4280" t="s">
        <v>20508</v>
      </c>
    </row>
    <row r="4281" spans="1:37" hidden="1" x14ac:dyDescent="0.25">
      <c r="A4281" t="s">
        <v>20509</v>
      </c>
      <c r="B4281" t="e">
        <f>VLOOKUP(A4281,[2]mp_ALL!B$1:B$557,1,0)</f>
        <v>#N/A</v>
      </c>
      <c r="C4281" t="s">
        <v>20510</v>
      </c>
      <c r="D4281" t="s">
        <v>39</v>
      </c>
      <c r="E4281" t="s">
        <v>88</v>
      </c>
      <c r="F4281" t="s">
        <v>567</v>
      </c>
      <c r="G4281" t="s">
        <v>568</v>
      </c>
      <c r="H4281" t="s">
        <v>313</v>
      </c>
      <c r="I4281" t="s">
        <v>20511</v>
      </c>
      <c r="J4281">
        <v>1</v>
      </c>
      <c r="K4281" t="s">
        <v>3319</v>
      </c>
      <c r="L4281">
        <v>0</v>
      </c>
      <c r="M4281" t="s">
        <v>94</v>
      </c>
      <c r="N4281" t="s">
        <v>43</v>
      </c>
      <c r="O4281" t="s">
        <v>20512</v>
      </c>
      <c r="S4281" t="s">
        <v>817</v>
      </c>
      <c r="T4281" t="s">
        <v>20513</v>
      </c>
      <c r="U4281" t="s">
        <v>11630</v>
      </c>
      <c r="V4281" s="41">
        <v>41949</v>
      </c>
      <c r="W4281" s="41">
        <v>33702</v>
      </c>
      <c r="X4281">
        <v>1</v>
      </c>
      <c r="Y4281">
        <v>0</v>
      </c>
      <c r="Z4281" t="s">
        <v>102</v>
      </c>
      <c r="AA4281">
        <v>1</v>
      </c>
      <c r="AB4281" t="s">
        <v>103</v>
      </c>
      <c r="AC4281" t="s">
        <v>297</v>
      </c>
      <c r="AD4281">
        <v>1</v>
      </c>
      <c r="AE4281" t="s">
        <v>322</v>
      </c>
      <c r="AG4281" t="s">
        <v>106</v>
      </c>
      <c r="AJ4281" t="s">
        <v>327</v>
      </c>
      <c r="AK4281" t="s">
        <v>20514</v>
      </c>
    </row>
    <row r="4282" spans="1:37" hidden="1" x14ac:dyDescent="0.25">
      <c r="A4282" t="s">
        <v>20515</v>
      </c>
      <c r="B4282" t="e">
        <f>VLOOKUP(A4282,[2]mp_ALL!B$1:B$557,1,0)</f>
        <v>#N/A</v>
      </c>
      <c r="C4282" t="s">
        <v>20516</v>
      </c>
      <c r="D4282" t="s">
        <v>39</v>
      </c>
      <c r="E4282" t="s">
        <v>1439</v>
      </c>
      <c r="F4282" t="s">
        <v>567</v>
      </c>
      <c r="G4282" t="s">
        <v>568</v>
      </c>
      <c r="H4282" t="s">
        <v>1440</v>
      </c>
      <c r="I4282" t="s">
        <v>17067</v>
      </c>
      <c r="J4282">
        <v>1</v>
      </c>
      <c r="K4282" t="s">
        <v>1581</v>
      </c>
      <c r="L4282">
        <v>0</v>
      </c>
      <c r="M4282" t="s">
        <v>1582</v>
      </c>
      <c r="R4282" t="s">
        <v>559</v>
      </c>
      <c r="S4282" t="s">
        <v>560</v>
      </c>
      <c r="T4282" t="s">
        <v>20517</v>
      </c>
      <c r="U4282" t="s">
        <v>3323</v>
      </c>
      <c r="V4282" s="41">
        <v>41949</v>
      </c>
      <c r="W4282" s="41">
        <v>33787</v>
      </c>
      <c r="X4282">
        <v>1</v>
      </c>
      <c r="Y4282">
        <v>1</v>
      </c>
      <c r="Z4282" t="s">
        <v>102</v>
      </c>
      <c r="AA4282">
        <v>1</v>
      </c>
      <c r="AB4282" t="s">
        <v>103</v>
      </c>
      <c r="AC4282" t="s">
        <v>297</v>
      </c>
      <c r="AD4282">
        <v>1</v>
      </c>
      <c r="AE4282" t="s">
        <v>563</v>
      </c>
      <c r="AG4282" t="s">
        <v>1040</v>
      </c>
      <c r="AI4282" t="s">
        <v>1444</v>
      </c>
      <c r="AJ4282" t="s">
        <v>107</v>
      </c>
      <c r="AK4282" t="s">
        <v>20518</v>
      </c>
    </row>
    <row r="4283" spans="1:37" hidden="1" x14ac:dyDescent="0.25">
      <c r="A4283" t="s">
        <v>20519</v>
      </c>
      <c r="B4283" t="e">
        <f>VLOOKUP(A4283,[2]mp_ALL!B$1:B$557,1,0)</f>
        <v>#N/A</v>
      </c>
      <c r="C4283" t="s">
        <v>20520</v>
      </c>
      <c r="D4283" t="s">
        <v>39</v>
      </c>
      <c r="E4283" t="s">
        <v>88</v>
      </c>
      <c r="F4283" t="s">
        <v>567</v>
      </c>
      <c r="G4283" t="s">
        <v>568</v>
      </c>
      <c r="H4283" t="s">
        <v>313</v>
      </c>
      <c r="I4283" t="s">
        <v>20521</v>
      </c>
      <c r="J4283">
        <v>1</v>
      </c>
      <c r="K4283" t="s">
        <v>484</v>
      </c>
      <c r="L4283">
        <v>0</v>
      </c>
      <c r="M4283" t="s">
        <v>414</v>
      </c>
      <c r="N4283" t="s">
        <v>532</v>
      </c>
      <c r="O4283" t="s">
        <v>1877</v>
      </c>
      <c r="R4283" t="s">
        <v>117</v>
      </c>
      <c r="S4283" t="s">
        <v>207</v>
      </c>
      <c r="T4283" t="s">
        <v>20522</v>
      </c>
      <c r="U4283" t="s">
        <v>20523</v>
      </c>
      <c r="V4283" s="41">
        <v>41949</v>
      </c>
      <c r="W4283" s="41">
        <v>33480</v>
      </c>
      <c r="X4283">
        <v>1</v>
      </c>
      <c r="Y4283">
        <v>1</v>
      </c>
      <c r="Z4283" t="s">
        <v>102</v>
      </c>
      <c r="AA4283">
        <v>1</v>
      </c>
      <c r="AB4283" t="s">
        <v>103</v>
      </c>
      <c r="AC4283" t="s">
        <v>297</v>
      </c>
      <c r="AD4283">
        <v>1</v>
      </c>
      <c r="AE4283" t="s">
        <v>322</v>
      </c>
      <c r="AG4283" t="s">
        <v>121</v>
      </c>
      <c r="AJ4283" t="s">
        <v>20524</v>
      </c>
      <c r="AK4283" t="s">
        <v>20525</v>
      </c>
    </row>
    <row r="4284" spans="1:37" hidden="1" x14ac:dyDescent="0.25">
      <c r="A4284" t="s">
        <v>20526</v>
      </c>
      <c r="B4284" t="e">
        <f>VLOOKUP(A4284,[2]mp_ALL!B$1:B$557,1,0)</f>
        <v>#N/A</v>
      </c>
      <c r="C4284" t="s">
        <v>20527</v>
      </c>
      <c r="D4284" t="s">
        <v>39</v>
      </c>
      <c r="E4284" t="s">
        <v>88</v>
      </c>
      <c r="F4284" t="s">
        <v>567</v>
      </c>
      <c r="G4284" t="s">
        <v>568</v>
      </c>
      <c r="H4284" t="s">
        <v>290</v>
      </c>
      <c r="I4284" t="s">
        <v>569</v>
      </c>
      <c r="J4284">
        <v>1</v>
      </c>
      <c r="K4284" t="s">
        <v>570</v>
      </c>
      <c r="L4284">
        <v>0</v>
      </c>
      <c r="M4284" t="s">
        <v>571</v>
      </c>
      <c r="N4284" t="s">
        <v>572</v>
      </c>
      <c r="O4284" t="s">
        <v>573</v>
      </c>
      <c r="R4284" t="s">
        <v>559</v>
      </c>
      <c r="S4284" t="s">
        <v>560</v>
      </c>
      <c r="T4284" t="s">
        <v>20528</v>
      </c>
      <c r="U4284" t="s">
        <v>2266</v>
      </c>
      <c r="V4284" s="41">
        <v>41949</v>
      </c>
      <c r="W4284" s="41">
        <v>31622</v>
      </c>
      <c r="X4284">
        <v>0</v>
      </c>
      <c r="Z4284" t="s">
        <v>11873</v>
      </c>
      <c r="AA4284">
        <v>1</v>
      </c>
      <c r="AB4284" t="s">
        <v>576</v>
      </c>
      <c r="AC4284" t="s">
        <v>297</v>
      </c>
      <c r="AD4284">
        <v>1</v>
      </c>
      <c r="AE4284" t="s">
        <v>563</v>
      </c>
      <c r="AG4284" t="s">
        <v>577</v>
      </c>
      <c r="AJ4284" t="s">
        <v>107</v>
      </c>
      <c r="AK4284" t="s">
        <v>20529</v>
      </c>
    </row>
    <row r="4285" spans="1:37" hidden="1" x14ac:dyDescent="0.25">
      <c r="A4285" t="s">
        <v>20530</v>
      </c>
      <c r="B4285" t="e">
        <f>VLOOKUP(A4285,[2]mp_ALL!B$1:B$557,1,0)</f>
        <v>#N/A</v>
      </c>
      <c r="C4285" t="s">
        <v>20531</v>
      </c>
      <c r="D4285" t="s">
        <v>36</v>
      </c>
      <c r="E4285" t="s">
        <v>88</v>
      </c>
      <c r="F4285" t="s">
        <v>89</v>
      </c>
      <c r="G4285" t="s">
        <v>90</v>
      </c>
      <c r="H4285" t="s">
        <v>290</v>
      </c>
      <c r="I4285" t="s">
        <v>13622</v>
      </c>
      <c r="J4285">
        <v>1</v>
      </c>
      <c r="K4285" t="s">
        <v>232</v>
      </c>
      <c r="L4285">
        <v>0</v>
      </c>
      <c r="M4285" t="s">
        <v>233</v>
      </c>
      <c r="N4285" t="s">
        <v>976</v>
      </c>
      <c r="O4285" t="s">
        <v>13623</v>
      </c>
      <c r="R4285" t="s">
        <v>117</v>
      </c>
      <c r="S4285" t="s">
        <v>949</v>
      </c>
      <c r="T4285" t="s">
        <v>20532</v>
      </c>
      <c r="U4285" t="s">
        <v>20533</v>
      </c>
      <c r="V4285" s="41">
        <v>41949</v>
      </c>
      <c r="W4285" s="41">
        <v>33766</v>
      </c>
      <c r="X4285">
        <v>1</v>
      </c>
      <c r="Y4285">
        <v>1</v>
      </c>
      <c r="Z4285" t="s">
        <v>102</v>
      </c>
      <c r="AA4285">
        <v>1</v>
      </c>
      <c r="AB4285" t="s">
        <v>103</v>
      </c>
      <c r="AC4285" t="s">
        <v>297</v>
      </c>
      <c r="AD4285">
        <v>1</v>
      </c>
      <c r="AE4285" t="s">
        <v>322</v>
      </c>
      <c r="AG4285" t="s">
        <v>121</v>
      </c>
      <c r="AJ4285" t="s">
        <v>2166</v>
      </c>
      <c r="AK4285" t="s">
        <v>20534</v>
      </c>
    </row>
    <row r="4286" spans="1:37" hidden="1" x14ac:dyDescent="0.25">
      <c r="A4286" t="s">
        <v>20535</v>
      </c>
      <c r="B4286" t="e">
        <f>VLOOKUP(A4286,[2]mp_ALL!B$1:B$557,1,0)</f>
        <v>#N/A</v>
      </c>
      <c r="C4286" t="s">
        <v>11913</v>
      </c>
      <c r="D4286" t="s">
        <v>38</v>
      </c>
      <c r="E4286" t="s">
        <v>88</v>
      </c>
      <c r="F4286" t="s">
        <v>8284</v>
      </c>
      <c r="G4286" t="s">
        <v>8285</v>
      </c>
      <c r="H4286" t="s">
        <v>91</v>
      </c>
      <c r="I4286" t="s">
        <v>5975</v>
      </c>
      <c r="J4286">
        <v>1</v>
      </c>
      <c r="K4286" t="s">
        <v>667</v>
      </c>
      <c r="L4286">
        <v>1</v>
      </c>
      <c r="M4286" t="s">
        <v>113</v>
      </c>
      <c r="N4286" t="s">
        <v>195</v>
      </c>
      <c r="O4286" t="s">
        <v>196</v>
      </c>
      <c r="P4286" t="s">
        <v>668</v>
      </c>
      <c r="Q4286" t="s">
        <v>5976</v>
      </c>
      <c r="R4286" t="s">
        <v>117</v>
      </c>
      <c r="S4286" t="s">
        <v>199</v>
      </c>
      <c r="T4286" t="s">
        <v>20536</v>
      </c>
      <c r="U4286" t="s">
        <v>20537</v>
      </c>
      <c r="V4286" s="41">
        <v>41953</v>
      </c>
      <c r="W4286" s="41">
        <v>34838</v>
      </c>
      <c r="X4286">
        <v>0</v>
      </c>
      <c r="Z4286" t="s">
        <v>102</v>
      </c>
      <c r="AA4286">
        <v>1</v>
      </c>
      <c r="AB4286" t="s">
        <v>103</v>
      </c>
      <c r="AC4286" t="s">
        <v>104</v>
      </c>
      <c r="AD4286">
        <v>1</v>
      </c>
      <c r="AE4286" t="s">
        <v>105</v>
      </c>
      <c r="AG4286" t="s">
        <v>121</v>
      </c>
      <c r="AJ4286" t="s">
        <v>1913</v>
      </c>
      <c r="AK4286" t="s">
        <v>20538</v>
      </c>
    </row>
    <row r="4287" spans="1:37" hidden="1" x14ac:dyDescent="0.25">
      <c r="A4287" t="s">
        <v>20539</v>
      </c>
      <c r="B4287" t="e">
        <f>VLOOKUP(A4287,[2]mp_ALL!B$1:B$557,1,0)</f>
        <v>#N/A</v>
      </c>
      <c r="C4287" t="s">
        <v>20540</v>
      </c>
      <c r="D4287" t="s">
        <v>38</v>
      </c>
      <c r="E4287" t="s">
        <v>88</v>
      </c>
      <c r="F4287" t="s">
        <v>8284</v>
      </c>
      <c r="G4287" t="s">
        <v>8285</v>
      </c>
      <c r="H4287" t="s">
        <v>91</v>
      </c>
      <c r="I4287" t="s">
        <v>7355</v>
      </c>
      <c r="J4287">
        <v>1</v>
      </c>
      <c r="K4287" t="s">
        <v>1740</v>
      </c>
      <c r="L4287">
        <v>0</v>
      </c>
      <c r="M4287" t="s">
        <v>113</v>
      </c>
      <c r="N4287" t="s">
        <v>395</v>
      </c>
      <c r="O4287" t="s">
        <v>1076</v>
      </c>
      <c r="P4287" t="s">
        <v>1741</v>
      </c>
      <c r="Q4287" t="s">
        <v>7356</v>
      </c>
      <c r="R4287" t="s">
        <v>117</v>
      </c>
      <c r="S4287" t="s">
        <v>199</v>
      </c>
      <c r="T4287" t="s">
        <v>20541</v>
      </c>
      <c r="U4287" t="s">
        <v>20542</v>
      </c>
      <c r="V4287" s="41">
        <v>41953</v>
      </c>
      <c r="W4287" s="41">
        <v>34882</v>
      </c>
      <c r="X4287">
        <v>0</v>
      </c>
      <c r="Z4287" t="s">
        <v>102</v>
      </c>
      <c r="AA4287">
        <v>1</v>
      </c>
      <c r="AB4287" t="s">
        <v>103</v>
      </c>
      <c r="AC4287" t="s">
        <v>104</v>
      </c>
      <c r="AD4287">
        <v>1</v>
      </c>
      <c r="AE4287" t="s">
        <v>120</v>
      </c>
      <c r="AG4287" t="s">
        <v>121</v>
      </c>
      <c r="AJ4287" t="s">
        <v>663</v>
      </c>
      <c r="AK4287" t="s">
        <v>20543</v>
      </c>
    </row>
    <row r="4288" spans="1:37" x14ac:dyDescent="0.25">
      <c r="A4288" t="s">
        <v>20544</v>
      </c>
      <c r="B4288" t="str">
        <f>VLOOKUP(A4288,[2]mp_ALL!B$1:B$557,1,0)</f>
        <v>1426724</v>
      </c>
      <c r="C4288" t="s">
        <v>20545</v>
      </c>
      <c r="D4288" t="s">
        <v>38</v>
      </c>
      <c r="E4288" t="s">
        <v>88</v>
      </c>
      <c r="F4288" t="s">
        <v>8284</v>
      </c>
      <c r="G4288" t="s">
        <v>8285</v>
      </c>
      <c r="H4288" t="s">
        <v>91</v>
      </c>
      <c r="I4288" t="s">
        <v>5656</v>
      </c>
      <c r="J4288">
        <v>1</v>
      </c>
      <c r="K4288" t="s">
        <v>2287</v>
      </c>
      <c r="L4288">
        <v>0</v>
      </c>
      <c r="M4288" t="s">
        <v>316</v>
      </c>
      <c r="N4288" t="s">
        <v>2288</v>
      </c>
      <c r="O4288" t="s">
        <v>3237</v>
      </c>
      <c r="P4288" t="s">
        <v>3238</v>
      </c>
      <c r="Q4288" t="s">
        <v>5657</v>
      </c>
      <c r="S4288" t="s">
        <v>549</v>
      </c>
      <c r="T4288" t="s">
        <v>20546</v>
      </c>
      <c r="U4288" t="s">
        <v>20547</v>
      </c>
      <c r="V4288" s="41">
        <v>41953</v>
      </c>
      <c r="W4288" s="41">
        <v>34999</v>
      </c>
      <c r="X4288">
        <v>1</v>
      </c>
      <c r="Y4288">
        <v>0</v>
      </c>
      <c r="Z4288" t="s">
        <v>102</v>
      </c>
      <c r="AA4288">
        <v>1</v>
      </c>
      <c r="AB4288" t="s">
        <v>103</v>
      </c>
      <c r="AC4288" t="s">
        <v>104</v>
      </c>
      <c r="AD4288">
        <v>1</v>
      </c>
      <c r="AE4288" t="s">
        <v>308</v>
      </c>
      <c r="AG4288" t="s">
        <v>2183</v>
      </c>
      <c r="AJ4288" t="s">
        <v>1913</v>
      </c>
      <c r="AK4288" t="s">
        <v>20548</v>
      </c>
    </row>
    <row r="4289" spans="1:37" hidden="1" x14ac:dyDescent="0.25">
      <c r="A4289" t="s">
        <v>20549</v>
      </c>
      <c r="B4289" t="e">
        <f>VLOOKUP(A4289,[2]mp_ALL!B$1:B$557,1,0)</f>
        <v>#N/A</v>
      </c>
      <c r="C4289" t="s">
        <v>20550</v>
      </c>
      <c r="D4289" t="s">
        <v>38</v>
      </c>
      <c r="E4289" t="s">
        <v>88</v>
      </c>
      <c r="F4289" t="s">
        <v>8284</v>
      </c>
      <c r="G4289" t="s">
        <v>8285</v>
      </c>
      <c r="H4289" t="s">
        <v>91</v>
      </c>
      <c r="I4289" t="s">
        <v>8936</v>
      </c>
      <c r="J4289">
        <v>1</v>
      </c>
      <c r="K4289" t="s">
        <v>8937</v>
      </c>
      <c r="L4289">
        <v>0</v>
      </c>
      <c r="M4289" t="s">
        <v>316</v>
      </c>
      <c r="N4289" t="s">
        <v>2802</v>
      </c>
      <c r="O4289" t="s">
        <v>8938</v>
      </c>
      <c r="P4289" t="s">
        <v>8939</v>
      </c>
      <c r="Q4289" t="s">
        <v>8940</v>
      </c>
      <c r="S4289" t="s">
        <v>2733</v>
      </c>
      <c r="T4289" t="s">
        <v>20551</v>
      </c>
      <c r="U4289" t="s">
        <v>20552</v>
      </c>
      <c r="V4289" s="41">
        <v>41953</v>
      </c>
      <c r="W4289" s="41">
        <v>35317</v>
      </c>
      <c r="X4289">
        <v>1</v>
      </c>
      <c r="Y4289">
        <v>0</v>
      </c>
      <c r="Z4289" t="s">
        <v>102</v>
      </c>
      <c r="AA4289">
        <v>1</v>
      </c>
      <c r="AB4289" t="s">
        <v>103</v>
      </c>
      <c r="AC4289" t="s">
        <v>104</v>
      </c>
      <c r="AD4289">
        <v>1</v>
      </c>
      <c r="AE4289" t="s">
        <v>308</v>
      </c>
      <c r="AG4289" t="s">
        <v>2183</v>
      </c>
      <c r="AJ4289" t="s">
        <v>689</v>
      </c>
      <c r="AK4289" t="s">
        <v>20553</v>
      </c>
    </row>
    <row r="4290" spans="1:37" hidden="1" x14ac:dyDescent="0.25">
      <c r="A4290" t="s">
        <v>20554</v>
      </c>
      <c r="B4290" t="e">
        <f>VLOOKUP(A4290,[2]mp_ALL!B$1:B$557,1,0)</f>
        <v>#N/A</v>
      </c>
      <c r="C4290" t="s">
        <v>20555</v>
      </c>
      <c r="D4290" t="s">
        <v>38</v>
      </c>
      <c r="E4290" t="s">
        <v>88</v>
      </c>
      <c r="F4290" t="s">
        <v>8284</v>
      </c>
      <c r="G4290" t="s">
        <v>8285</v>
      </c>
      <c r="H4290" t="s">
        <v>91</v>
      </c>
      <c r="I4290" t="s">
        <v>2129</v>
      </c>
      <c r="J4290">
        <v>1</v>
      </c>
      <c r="K4290" t="s">
        <v>2093</v>
      </c>
      <c r="L4290">
        <v>1</v>
      </c>
      <c r="M4290" t="s">
        <v>1281</v>
      </c>
      <c r="N4290" t="s">
        <v>2094</v>
      </c>
      <c r="O4290" t="s">
        <v>2095</v>
      </c>
      <c r="P4290" t="s">
        <v>2130</v>
      </c>
      <c r="Q4290" t="s">
        <v>2131</v>
      </c>
      <c r="R4290" t="s">
        <v>117</v>
      </c>
      <c r="S4290" t="s">
        <v>99</v>
      </c>
      <c r="T4290" t="s">
        <v>20556</v>
      </c>
      <c r="U4290" t="s">
        <v>20557</v>
      </c>
      <c r="V4290" s="41">
        <v>41953</v>
      </c>
      <c r="W4290" s="41">
        <v>35074</v>
      </c>
      <c r="X4290">
        <v>0</v>
      </c>
      <c r="Z4290" t="s">
        <v>102</v>
      </c>
      <c r="AA4290">
        <v>1</v>
      </c>
      <c r="AB4290" t="s">
        <v>103</v>
      </c>
      <c r="AC4290" t="s">
        <v>104</v>
      </c>
      <c r="AD4290">
        <v>1</v>
      </c>
      <c r="AE4290" t="s">
        <v>105</v>
      </c>
      <c r="AG4290" t="s">
        <v>228</v>
      </c>
      <c r="AJ4290" t="s">
        <v>663</v>
      </c>
      <c r="AK4290" t="s">
        <v>20558</v>
      </c>
    </row>
    <row r="4291" spans="1:37" hidden="1" x14ac:dyDescent="0.25">
      <c r="A4291" t="s">
        <v>20559</v>
      </c>
      <c r="B4291" t="e">
        <f>VLOOKUP(A4291,[2]mp_ALL!B$1:B$557,1,0)</f>
        <v>#N/A</v>
      </c>
      <c r="C4291" t="s">
        <v>20560</v>
      </c>
      <c r="D4291" t="s">
        <v>38</v>
      </c>
      <c r="E4291" t="s">
        <v>88</v>
      </c>
      <c r="F4291" t="s">
        <v>8284</v>
      </c>
      <c r="G4291" t="s">
        <v>8285</v>
      </c>
      <c r="H4291" t="s">
        <v>91</v>
      </c>
      <c r="I4291" t="s">
        <v>5181</v>
      </c>
      <c r="J4291">
        <v>1</v>
      </c>
      <c r="K4291" t="s">
        <v>2093</v>
      </c>
      <c r="L4291">
        <v>1</v>
      </c>
      <c r="M4291" t="s">
        <v>1281</v>
      </c>
      <c r="N4291" t="s">
        <v>2094</v>
      </c>
      <c r="O4291" t="s">
        <v>2095</v>
      </c>
      <c r="P4291" t="s">
        <v>2130</v>
      </c>
      <c r="Q4291" t="s">
        <v>5182</v>
      </c>
      <c r="R4291" t="s">
        <v>117</v>
      </c>
      <c r="S4291" t="s">
        <v>525</v>
      </c>
      <c r="T4291" t="s">
        <v>20561</v>
      </c>
      <c r="U4291" t="s">
        <v>20562</v>
      </c>
      <c r="V4291" s="41">
        <v>41953</v>
      </c>
      <c r="W4291" s="41">
        <v>35012</v>
      </c>
      <c r="X4291">
        <v>1</v>
      </c>
      <c r="Y4291">
        <v>1</v>
      </c>
      <c r="Z4291" t="s">
        <v>102</v>
      </c>
      <c r="AA4291">
        <v>1</v>
      </c>
      <c r="AB4291" t="s">
        <v>103</v>
      </c>
      <c r="AC4291" t="s">
        <v>104</v>
      </c>
      <c r="AD4291">
        <v>1</v>
      </c>
      <c r="AE4291" t="s">
        <v>105</v>
      </c>
      <c r="AG4291" t="s">
        <v>228</v>
      </c>
      <c r="AJ4291" t="s">
        <v>1913</v>
      </c>
      <c r="AK4291" t="s">
        <v>20563</v>
      </c>
    </row>
    <row r="4292" spans="1:37" x14ac:dyDescent="0.25">
      <c r="A4292" t="s">
        <v>20564</v>
      </c>
      <c r="B4292" t="str">
        <f>VLOOKUP(A4292,[2]mp_ALL!B$1:B$557,1,0)</f>
        <v>1426744</v>
      </c>
      <c r="C4292" t="s">
        <v>20565</v>
      </c>
      <c r="D4292" t="s">
        <v>38</v>
      </c>
      <c r="E4292" t="s">
        <v>88</v>
      </c>
      <c r="F4292" t="s">
        <v>8284</v>
      </c>
      <c r="G4292" t="s">
        <v>8285</v>
      </c>
      <c r="H4292" t="s">
        <v>91</v>
      </c>
      <c r="I4292" t="s">
        <v>3236</v>
      </c>
      <c r="J4292">
        <v>1</v>
      </c>
      <c r="K4292" t="s">
        <v>2287</v>
      </c>
      <c r="L4292">
        <v>0</v>
      </c>
      <c r="M4292" t="s">
        <v>316</v>
      </c>
      <c r="N4292" t="s">
        <v>2288</v>
      </c>
      <c r="O4292" t="s">
        <v>3237</v>
      </c>
      <c r="P4292" t="s">
        <v>3238</v>
      </c>
      <c r="Q4292" t="s">
        <v>3239</v>
      </c>
      <c r="S4292" t="s">
        <v>549</v>
      </c>
      <c r="T4292" t="s">
        <v>20566</v>
      </c>
      <c r="U4292" t="s">
        <v>8755</v>
      </c>
      <c r="V4292" s="41">
        <v>41967</v>
      </c>
      <c r="W4292" s="41">
        <v>35403</v>
      </c>
      <c r="X4292">
        <v>0</v>
      </c>
      <c r="Z4292" t="s">
        <v>102</v>
      </c>
      <c r="AA4292">
        <v>1</v>
      </c>
      <c r="AB4292" t="s">
        <v>103</v>
      </c>
      <c r="AC4292" t="s">
        <v>104</v>
      </c>
      <c r="AD4292">
        <v>1</v>
      </c>
      <c r="AE4292" t="s">
        <v>308</v>
      </c>
      <c r="AG4292" t="s">
        <v>2183</v>
      </c>
      <c r="AJ4292" t="s">
        <v>1913</v>
      </c>
      <c r="AK4292" t="s">
        <v>20567</v>
      </c>
    </row>
    <row r="4293" spans="1:37" x14ac:dyDescent="0.25">
      <c r="A4293" t="s">
        <v>20568</v>
      </c>
      <c r="B4293" t="str">
        <f>VLOOKUP(A4293,[2]mp_ALL!B$1:B$557,1,0)</f>
        <v>1426747</v>
      </c>
      <c r="C4293" t="s">
        <v>20569</v>
      </c>
      <c r="D4293" t="s">
        <v>38</v>
      </c>
      <c r="E4293" t="s">
        <v>88</v>
      </c>
      <c r="F4293" t="s">
        <v>8284</v>
      </c>
      <c r="G4293" t="s">
        <v>8285</v>
      </c>
      <c r="H4293" t="s">
        <v>91</v>
      </c>
      <c r="I4293" t="s">
        <v>3670</v>
      </c>
      <c r="J4293">
        <v>1</v>
      </c>
      <c r="K4293" t="s">
        <v>1900</v>
      </c>
      <c r="L4293">
        <v>0</v>
      </c>
      <c r="M4293" t="s">
        <v>34</v>
      </c>
      <c r="N4293" t="s">
        <v>43</v>
      </c>
      <c r="O4293" t="s">
        <v>3470</v>
      </c>
      <c r="P4293" t="s">
        <v>3671</v>
      </c>
      <c r="Q4293" t="s">
        <v>3672</v>
      </c>
      <c r="S4293" t="s">
        <v>549</v>
      </c>
      <c r="T4293" t="s">
        <v>20570</v>
      </c>
      <c r="U4293" t="s">
        <v>20571</v>
      </c>
      <c r="V4293" s="41">
        <v>41967</v>
      </c>
      <c r="W4293" s="41">
        <v>35212</v>
      </c>
      <c r="X4293">
        <v>0</v>
      </c>
      <c r="Z4293" t="s">
        <v>102</v>
      </c>
      <c r="AA4293">
        <v>1</v>
      </c>
      <c r="AB4293" t="s">
        <v>103</v>
      </c>
      <c r="AC4293" t="s">
        <v>104</v>
      </c>
      <c r="AD4293">
        <v>1</v>
      </c>
      <c r="AE4293" t="s">
        <v>120</v>
      </c>
      <c r="AG4293" t="s">
        <v>106</v>
      </c>
      <c r="AJ4293" t="s">
        <v>1913</v>
      </c>
      <c r="AK4293" t="s">
        <v>20572</v>
      </c>
    </row>
    <row r="4294" spans="1:37" hidden="1" x14ac:dyDescent="0.25">
      <c r="A4294" t="s">
        <v>20573</v>
      </c>
      <c r="B4294" t="e">
        <f>VLOOKUP(A4294,[2]mp_ALL!B$1:B$557,1,0)</f>
        <v>#N/A</v>
      </c>
      <c r="C4294" t="s">
        <v>20574</v>
      </c>
      <c r="D4294" t="s">
        <v>36</v>
      </c>
      <c r="E4294" t="s">
        <v>88</v>
      </c>
      <c r="F4294" t="s">
        <v>89</v>
      </c>
      <c r="G4294" t="s">
        <v>90</v>
      </c>
      <c r="H4294" t="s">
        <v>290</v>
      </c>
      <c r="I4294" t="s">
        <v>13458</v>
      </c>
      <c r="J4294">
        <v>1</v>
      </c>
      <c r="K4294" t="s">
        <v>2944</v>
      </c>
      <c r="L4294">
        <v>0</v>
      </c>
      <c r="M4294" t="s">
        <v>2945</v>
      </c>
      <c r="N4294" t="s">
        <v>6949</v>
      </c>
      <c r="O4294" t="s">
        <v>13459</v>
      </c>
      <c r="R4294" t="s">
        <v>559</v>
      </c>
      <c r="S4294" t="s">
        <v>525</v>
      </c>
      <c r="T4294" t="s">
        <v>20575</v>
      </c>
      <c r="U4294" t="s">
        <v>20576</v>
      </c>
      <c r="V4294" s="41">
        <v>41963</v>
      </c>
      <c r="W4294" s="41">
        <v>34183</v>
      </c>
      <c r="X4294">
        <v>1</v>
      </c>
      <c r="Y4294">
        <v>0</v>
      </c>
      <c r="Z4294" t="s">
        <v>102</v>
      </c>
      <c r="AA4294">
        <v>1</v>
      </c>
      <c r="AB4294" t="s">
        <v>576</v>
      </c>
      <c r="AC4294" t="s">
        <v>297</v>
      </c>
      <c r="AD4294">
        <v>1</v>
      </c>
      <c r="AE4294" t="s">
        <v>563</v>
      </c>
      <c r="AG4294" t="s">
        <v>577</v>
      </c>
      <c r="AJ4294" t="s">
        <v>13633</v>
      </c>
      <c r="AK4294" t="s">
        <v>20577</v>
      </c>
    </row>
    <row r="4295" spans="1:37" hidden="1" x14ac:dyDescent="0.25">
      <c r="A4295" t="s">
        <v>20578</v>
      </c>
      <c r="B4295" t="e">
        <f>VLOOKUP(A4295,[2]mp_ALL!B$1:B$557,1,0)</f>
        <v>#N/A</v>
      </c>
      <c r="C4295" t="s">
        <v>20579</v>
      </c>
      <c r="D4295" t="s">
        <v>36</v>
      </c>
      <c r="E4295" t="s">
        <v>88</v>
      </c>
      <c r="F4295" t="s">
        <v>89</v>
      </c>
      <c r="G4295" t="s">
        <v>90</v>
      </c>
      <c r="H4295" t="s">
        <v>290</v>
      </c>
      <c r="I4295" t="s">
        <v>2049</v>
      </c>
      <c r="J4295">
        <v>1</v>
      </c>
      <c r="K4295" t="s">
        <v>555</v>
      </c>
      <c r="L4295">
        <v>0</v>
      </c>
      <c r="M4295" t="s">
        <v>556</v>
      </c>
      <c r="N4295" t="s">
        <v>1467</v>
      </c>
      <c r="O4295" t="s">
        <v>2050</v>
      </c>
      <c r="R4295" t="s">
        <v>559</v>
      </c>
      <c r="S4295" t="s">
        <v>560</v>
      </c>
      <c r="T4295" t="s">
        <v>20580</v>
      </c>
      <c r="U4295" t="s">
        <v>20581</v>
      </c>
      <c r="V4295" s="41">
        <v>41963</v>
      </c>
      <c r="W4295" s="41">
        <v>34199</v>
      </c>
      <c r="X4295">
        <v>1</v>
      </c>
      <c r="Y4295">
        <v>0</v>
      </c>
      <c r="Z4295" t="s">
        <v>923</v>
      </c>
      <c r="AA4295">
        <v>1</v>
      </c>
      <c r="AB4295" t="s">
        <v>576</v>
      </c>
      <c r="AC4295" t="s">
        <v>297</v>
      </c>
      <c r="AD4295">
        <v>1</v>
      </c>
      <c r="AE4295" t="s">
        <v>563</v>
      </c>
      <c r="AG4295" t="s">
        <v>564</v>
      </c>
      <c r="AJ4295" t="s">
        <v>1599</v>
      </c>
      <c r="AK4295" t="s">
        <v>20582</v>
      </c>
    </row>
    <row r="4296" spans="1:37" hidden="1" x14ac:dyDescent="0.25">
      <c r="A4296" t="s">
        <v>20583</v>
      </c>
      <c r="B4296" t="e">
        <f>VLOOKUP(A4296,[2]mp_ALL!B$1:B$557,1,0)</f>
        <v>#N/A</v>
      </c>
      <c r="C4296" t="s">
        <v>20584</v>
      </c>
      <c r="D4296" t="s">
        <v>36</v>
      </c>
      <c r="E4296" t="s">
        <v>88</v>
      </c>
      <c r="F4296" t="s">
        <v>89</v>
      </c>
      <c r="G4296" t="s">
        <v>90</v>
      </c>
      <c r="H4296" t="s">
        <v>290</v>
      </c>
      <c r="I4296" t="s">
        <v>4450</v>
      </c>
      <c r="J4296">
        <v>1</v>
      </c>
      <c r="K4296" t="s">
        <v>3192</v>
      </c>
      <c r="L4296">
        <v>0</v>
      </c>
      <c r="M4296" t="s">
        <v>1486</v>
      </c>
      <c r="N4296" t="s">
        <v>4451</v>
      </c>
      <c r="O4296" t="s">
        <v>4452</v>
      </c>
      <c r="R4296" t="s">
        <v>147</v>
      </c>
      <c r="S4296" t="s">
        <v>148</v>
      </c>
      <c r="T4296" t="s">
        <v>20585</v>
      </c>
      <c r="U4296" t="s">
        <v>20586</v>
      </c>
      <c r="V4296" s="41">
        <v>41963</v>
      </c>
      <c r="W4296" s="41">
        <v>33876</v>
      </c>
      <c r="X4296">
        <v>0</v>
      </c>
      <c r="Z4296" t="s">
        <v>102</v>
      </c>
      <c r="AA4296">
        <v>1</v>
      </c>
      <c r="AB4296" t="s">
        <v>103</v>
      </c>
      <c r="AC4296" t="s">
        <v>297</v>
      </c>
      <c r="AD4296">
        <v>1</v>
      </c>
      <c r="AE4296" t="s">
        <v>322</v>
      </c>
      <c r="AG4296" t="s">
        <v>148</v>
      </c>
      <c r="AJ4296" t="s">
        <v>694</v>
      </c>
    </row>
    <row r="4297" spans="1:37" x14ac:dyDescent="0.25">
      <c r="A4297" t="s">
        <v>20587</v>
      </c>
      <c r="B4297" t="str">
        <f>VLOOKUP(A4297,[2]mp_ALL!B$1:B$557,1,0)</f>
        <v>1426757</v>
      </c>
      <c r="C4297" t="s">
        <v>20588</v>
      </c>
      <c r="D4297" t="s">
        <v>38</v>
      </c>
      <c r="E4297" t="s">
        <v>88</v>
      </c>
      <c r="F4297" t="s">
        <v>8284</v>
      </c>
      <c r="G4297" t="s">
        <v>8285</v>
      </c>
      <c r="H4297" t="s">
        <v>91</v>
      </c>
      <c r="I4297" t="s">
        <v>20589</v>
      </c>
      <c r="J4297">
        <v>1</v>
      </c>
      <c r="K4297" t="s">
        <v>3119</v>
      </c>
      <c r="L4297">
        <v>1</v>
      </c>
      <c r="M4297" t="s">
        <v>34</v>
      </c>
      <c r="N4297" t="s">
        <v>35</v>
      </c>
      <c r="O4297" t="s">
        <v>4235</v>
      </c>
      <c r="P4297" t="s">
        <v>4236</v>
      </c>
      <c r="Q4297" t="s">
        <v>20590</v>
      </c>
      <c r="S4297" t="s">
        <v>549</v>
      </c>
      <c r="T4297" t="s">
        <v>20591</v>
      </c>
      <c r="U4297" t="s">
        <v>20592</v>
      </c>
      <c r="V4297" s="41">
        <v>41967</v>
      </c>
      <c r="W4297" s="41">
        <v>34397</v>
      </c>
      <c r="X4297">
        <v>0</v>
      </c>
      <c r="Z4297" t="s">
        <v>102</v>
      </c>
      <c r="AA4297">
        <v>1</v>
      </c>
      <c r="AB4297" t="s">
        <v>103</v>
      </c>
      <c r="AC4297" t="s">
        <v>104</v>
      </c>
      <c r="AD4297">
        <v>1</v>
      </c>
      <c r="AE4297" t="s">
        <v>138</v>
      </c>
      <c r="AG4297" t="s">
        <v>106</v>
      </c>
      <c r="AJ4297" t="s">
        <v>1153</v>
      </c>
      <c r="AK4297" t="s">
        <v>20593</v>
      </c>
    </row>
    <row r="4298" spans="1:37" x14ac:dyDescent="0.25">
      <c r="A4298" t="s">
        <v>20594</v>
      </c>
      <c r="B4298" t="str">
        <f>VLOOKUP(A4298,[2]mp_ALL!B$1:B$557,1,0)</f>
        <v>1426758</v>
      </c>
      <c r="C4298" t="s">
        <v>20595</v>
      </c>
      <c r="D4298" t="s">
        <v>38</v>
      </c>
      <c r="E4298" t="s">
        <v>88</v>
      </c>
      <c r="F4298" t="s">
        <v>8284</v>
      </c>
      <c r="G4298" t="s">
        <v>8285</v>
      </c>
      <c r="H4298" t="s">
        <v>91</v>
      </c>
      <c r="I4298" t="s">
        <v>4722</v>
      </c>
      <c r="J4298">
        <v>1</v>
      </c>
      <c r="K4298" t="s">
        <v>1294</v>
      </c>
      <c r="L4298">
        <v>1</v>
      </c>
      <c r="M4298" t="s">
        <v>34</v>
      </c>
      <c r="N4298" t="s">
        <v>45</v>
      </c>
      <c r="O4298" t="s">
        <v>4661</v>
      </c>
      <c r="P4298" t="s">
        <v>4723</v>
      </c>
      <c r="Q4298" t="s">
        <v>4724</v>
      </c>
      <c r="S4298" t="s">
        <v>549</v>
      </c>
      <c r="T4298" t="s">
        <v>20596</v>
      </c>
      <c r="U4298" t="s">
        <v>20597</v>
      </c>
      <c r="V4298" s="41">
        <v>41967</v>
      </c>
      <c r="W4298" s="41">
        <v>34837</v>
      </c>
      <c r="X4298">
        <v>0</v>
      </c>
      <c r="Z4298" t="s">
        <v>102</v>
      </c>
      <c r="AA4298">
        <v>1</v>
      </c>
      <c r="AB4298" t="s">
        <v>103</v>
      </c>
      <c r="AC4298" t="s">
        <v>104</v>
      </c>
      <c r="AD4298">
        <v>1</v>
      </c>
      <c r="AE4298" t="s">
        <v>105</v>
      </c>
      <c r="AG4298" t="s">
        <v>106</v>
      </c>
      <c r="AJ4298" t="s">
        <v>663</v>
      </c>
      <c r="AK4298" t="s">
        <v>20598</v>
      </c>
    </row>
    <row r="4299" spans="1:37" x14ac:dyDescent="0.25">
      <c r="A4299" t="s">
        <v>20599</v>
      </c>
      <c r="B4299" t="str">
        <f>VLOOKUP(A4299,[2]mp_ALL!B$1:B$557,1,0)</f>
        <v>1426759</v>
      </c>
      <c r="C4299" t="s">
        <v>20600</v>
      </c>
      <c r="D4299" t="s">
        <v>38</v>
      </c>
      <c r="E4299" t="s">
        <v>88</v>
      </c>
      <c r="F4299" t="s">
        <v>8284</v>
      </c>
      <c r="G4299" t="s">
        <v>8285</v>
      </c>
      <c r="H4299" t="s">
        <v>91</v>
      </c>
      <c r="I4299" t="s">
        <v>20601</v>
      </c>
      <c r="J4299">
        <v>1</v>
      </c>
      <c r="K4299" t="s">
        <v>3119</v>
      </c>
      <c r="L4299">
        <v>1</v>
      </c>
      <c r="M4299" t="s">
        <v>34</v>
      </c>
      <c r="N4299" t="s">
        <v>35</v>
      </c>
      <c r="O4299" t="s">
        <v>4235</v>
      </c>
      <c r="P4299" t="s">
        <v>4236</v>
      </c>
      <c r="Q4299" t="s">
        <v>20602</v>
      </c>
      <c r="S4299" t="s">
        <v>549</v>
      </c>
      <c r="T4299" t="s">
        <v>20603</v>
      </c>
      <c r="U4299" t="s">
        <v>20604</v>
      </c>
      <c r="V4299" s="41">
        <v>41967</v>
      </c>
      <c r="W4299" s="41">
        <v>35183</v>
      </c>
      <c r="X4299">
        <v>1</v>
      </c>
      <c r="Y4299">
        <v>1</v>
      </c>
      <c r="Z4299" t="s">
        <v>102</v>
      </c>
      <c r="AA4299">
        <v>1</v>
      </c>
      <c r="AB4299" t="s">
        <v>103</v>
      </c>
      <c r="AC4299" t="s">
        <v>104</v>
      </c>
      <c r="AD4299">
        <v>1</v>
      </c>
      <c r="AE4299" t="s">
        <v>138</v>
      </c>
      <c r="AG4299" t="s">
        <v>106</v>
      </c>
      <c r="AJ4299" t="s">
        <v>1913</v>
      </c>
      <c r="AK4299" t="s">
        <v>20605</v>
      </c>
    </row>
    <row r="4300" spans="1:37" x14ac:dyDescent="0.25">
      <c r="A4300" t="s">
        <v>20606</v>
      </c>
      <c r="B4300" t="str">
        <f>VLOOKUP(A4300,[2]mp_ALL!B$1:B$557,1,0)</f>
        <v>1426760</v>
      </c>
      <c r="C4300" t="s">
        <v>20607</v>
      </c>
      <c r="D4300" t="s">
        <v>38</v>
      </c>
      <c r="E4300" t="s">
        <v>88</v>
      </c>
      <c r="F4300" t="s">
        <v>8284</v>
      </c>
      <c r="G4300" t="s">
        <v>8285</v>
      </c>
      <c r="H4300" t="s">
        <v>91</v>
      </c>
      <c r="I4300" t="s">
        <v>5373</v>
      </c>
      <c r="J4300">
        <v>1</v>
      </c>
      <c r="K4300" t="s">
        <v>3119</v>
      </c>
      <c r="L4300">
        <v>1</v>
      </c>
      <c r="M4300" t="s">
        <v>34</v>
      </c>
      <c r="N4300" t="s">
        <v>35</v>
      </c>
      <c r="O4300" t="s">
        <v>4235</v>
      </c>
      <c r="P4300" t="s">
        <v>5374</v>
      </c>
      <c r="Q4300" t="s">
        <v>5375</v>
      </c>
      <c r="S4300" t="s">
        <v>549</v>
      </c>
      <c r="T4300" t="s">
        <v>20608</v>
      </c>
      <c r="U4300" t="s">
        <v>20609</v>
      </c>
      <c r="V4300" s="41">
        <v>41967</v>
      </c>
      <c r="W4300" s="41">
        <v>35250</v>
      </c>
      <c r="X4300">
        <v>0</v>
      </c>
      <c r="Z4300" t="s">
        <v>102</v>
      </c>
      <c r="AA4300">
        <v>1</v>
      </c>
      <c r="AB4300" t="s">
        <v>103</v>
      </c>
      <c r="AC4300" t="s">
        <v>104</v>
      </c>
      <c r="AD4300">
        <v>1</v>
      </c>
      <c r="AE4300" t="s">
        <v>138</v>
      </c>
      <c r="AG4300" t="s">
        <v>106</v>
      </c>
      <c r="AJ4300" t="s">
        <v>663</v>
      </c>
      <c r="AK4300" t="s">
        <v>20610</v>
      </c>
    </row>
    <row r="4301" spans="1:37" x14ac:dyDescent="0.25">
      <c r="A4301" t="s">
        <v>20611</v>
      </c>
      <c r="B4301" t="str">
        <f>VLOOKUP(A4301,[2]mp_ALL!B$1:B$557,1,0)</f>
        <v>1426762</v>
      </c>
      <c r="C4301" t="s">
        <v>1989</v>
      </c>
      <c r="D4301" t="s">
        <v>38</v>
      </c>
      <c r="E4301" t="s">
        <v>88</v>
      </c>
      <c r="F4301" t="s">
        <v>8284</v>
      </c>
      <c r="G4301" t="s">
        <v>8285</v>
      </c>
      <c r="H4301" t="s">
        <v>91</v>
      </c>
      <c r="I4301" t="s">
        <v>4234</v>
      </c>
      <c r="J4301">
        <v>1</v>
      </c>
      <c r="K4301" t="s">
        <v>3119</v>
      </c>
      <c r="L4301">
        <v>1</v>
      </c>
      <c r="M4301" t="s">
        <v>34</v>
      </c>
      <c r="N4301" t="s">
        <v>35</v>
      </c>
      <c r="O4301" t="s">
        <v>4235</v>
      </c>
      <c r="P4301" t="s">
        <v>4236</v>
      </c>
      <c r="Q4301" t="s">
        <v>4237</v>
      </c>
      <c r="S4301" t="s">
        <v>549</v>
      </c>
      <c r="T4301" t="s">
        <v>20612</v>
      </c>
      <c r="U4301" t="s">
        <v>18167</v>
      </c>
      <c r="V4301" s="41">
        <v>41967</v>
      </c>
      <c r="W4301" s="41">
        <v>34441</v>
      </c>
      <c r="X4301">
        <v>0</v>
      </c>
      <c r="Z4301" t="s">
        <v>102</v>
      </c>
      <c r="AA4301">
        <v>1</v>
      </c>
      <c r="AB4301" t="s">
        <v>103</v>
      </c>
      <c r="AC4301" t="s">
        <v>104</v>
      </c>
      <c r="AD4301">
        <v>1</v>
      </c>
      <c r="AE4301" t="s">
        <v>138</v>
      </c>
      <c r="AG4301" t="s">
        <v>106</v>
      </c>
      <c r="AJ4301" t="s">
        <v>1153</v>
      </c>
      <c r="AK4301" t="s">
        <v>20613</v>
      </c>
    </row>
    <row r="4302" spans="1:37" hidden="1" x14ac:dyDescent="0.25">
      <c r="A4302" t="s">
        <v>20614</v>
      </c>
      <c r="B4302" t="e">
        <f>VLOOKUP(A4302,[2]mp_ALL!B$1:B$557,1,0)</f>
        <v>#N/A</v>
      </c>
      <c r="C4302" t="s">
        <v>20615</v>
      </c>
      <c r="D4302" t="s">
        <v>36</v>
      </c>
      <c r="E4302" t="s">
        <v>88</v>
      </c>
      <c r="F4302" t="s">
        <v>89</v>
      </c>
      <c r="G4302" t="s">
        <v>90</v>
      </c>
      <c r="H4302" t="s">
        <v>290</v>
      </c>
      <c r="I4302" t="s">
        <v>20616</v>
      </c>
      <c r="J4302">
        <v>1</v>
      </c>
      <c r="K4302" t="s">
        <v>1420</v>
      </c>
      <c r="L4302">
        <v>0</v>
      </c>
      <c r="M4302" t="s">
        <v>1421</v>
      </c>
      <c r="N4302" t="s">
        <v>2234</v>
      </c>
      <c r="O4302" t="s">
        <v>20617</v>
      </c>
      <c r="R4302" t="s">
        <v>1424</v>
      </c>
      <c r="S4302" t="s">
        <v>560</v>
      </c>
      <c r="T4302" t="s">
        <v>20618</v>
      </c>
      <c r="U4302" t="s">
        <v>2735</v>
      </c>
      <c r="V4302" s="41">
        <v>41963</v>
      </c>
      <c r="W4302" s="41">
        <v>34065</v>
      </c>
      <c r="X4302">
        <v>0</v>
      </c>
      <c r="Z4302" t="s">
        <v>102</v>
      </c>
      <c r="AA4302">
        <v>1</v>
      </c>
      <c r="AB4302" t="s">
        <v>103</v>
      </c>
      <c r="AC4302" t="s">
        <v>297</v>
      </c>
      <c r="AD4302">
        <v>1</v>
      </c>
      <c r="AE4302" t="s">
        <v>563</v>
      </c>
      <c r="AG4302" t="s">
        <v>1427</v>
      </c>
      <c r="AJ4302" t="s">
        <v>1008</v>
      </c>
      <c r="AK4302" t="s">
        <v>20619</v>
      </c>
    </row>
    <row r="4303" spans="1:37" hidden="1" x14ac:dyDescent="0.25">
      <c r="A4303" t="s">
        <v>20620</v>
      </c>
      <c r="B4303" t="e">
        <f>VLOOKUP(A4303,[2]mp_ALL!B$1:B$557,1,0)</f>
        <v>#N/A</v>
      </c>
      <c r="C4303" t="s">
        <v>20621</v>
      </c>
      <c r="D4303" t="s">
        <v>36</v>
      </c>
      <c r="E4303" t="s">
        <v>88</v>
      </c>
      <c r="F4303" t="s">
        <v>154</v>
      </c>
      <c r="G4303" t="s">
        <v>155</v>
      </c>
      <c r="H4303" t="s">
        <v>290</v>
      </c>
      <c r="I4303" t="s">
        <v>2425</v>
      </c>
      <c r="J4303">
        <v>1</v>
      </c>
      <c r="K4303" t="s">
        <v>1420</v>
      </c>
      <c r="L4303">
        <v>0</v>
      </c>
      <c r="M4303" t="s">
        <v>1421</v>
      </c>
      <c r="N4303" t="s">
        <v>2426</v>
      </c>
      <c r="O4303" t="s">
        <v>2427</v>
      </c>
      <c r="R4303" t="s">
        <v>1424</v>
      </c>
      <c r="S4303" t="s">
        <v>560</v>
      </c>
      <c r="T4303" t="s">
        <v>20622</v>
      </c>
      <c r="U4303" t="s">
        <v>20623</v>
      </c>
      <c r="V4303" s="41">
        <v>41963</v>
      </c>
      <c r="W4303" s="41">
        <v>34240</v>
      </c>
      <c r="X4303">
        <v>1</v>
      </c>
      <c r="Y4303">
        <v>0</v>
      </c>
      <c r="Z4303" t="s">
        <v>102</v>
      </c>
      <c r="AA4303">
        <v>1</v>
      </c>
      <c r="AB4303" t="s">
        <v>576</v>
      </c>
      <c r="AC4303" t="s">
        <v>297</v>
      </c>
      <c r="AD4303">
        <v>1</v>
      </c>
      <c r="AE4303" t="s">
        <v>563</v>
      </c>
      <c r="AG4303" t="s">
        <v>1427</v>
      </c>
      <c r="AJ4303" t="s">
        <v>694</v>
      </c>
      <c r="AK4303" t="s">
        <v>20624</v>
      </c>
    </row>
    <row r="4304" spans="1:37" hidden="1" x14ac:dyDescent="0.25">
      <c r="A4304" t="s">
        <v>20625</v>
      </c>
      <c r="B4304" t="e">
        <f>VLOOKUP(A4304,[2]mp_ALL!B$1:B$557,1,0)</f>
        <v>#N/A</v>
      </c>
      <c r="C4304" t="s">
        <v>20626</v>
      </c>
      <c r="D4304" t="s">
        <v>36</v>
      </c>
      <c r="E4304" t="s">
        <v>88</v>
      </c>
      <c r="F4304" t="s">
        <v>154</v>
      </c>
      <c r="G4304" t="s">
        <v>155</v>
      </c>
      <c r="H4304" t="s">
        <v>290</v>
      </c>
      <c r="I4304" t="s">
        <v>17205</v>
      </c>
      <c r="J4304">
        <v>1</v>
      </c>
      <c r="K4304" t="s">
        <v>570</v>
      </c>
      <c r="L4304">
        <v>0</v>
      </c>
      <c r="M4304" t="s">
        <v>571</v>
      </c>
      <c r="N4304" t="s">
        <v>5449</v>
      </c>
      <c r="O4304" t="s">
        <v>17206</v>
      </c>
      <c r="R4304" t="s">
        <v>559</v>
      </c>
      <c r="S4304" t="s">
        <v>560</v>
      </c>
      <c r="T4304" t="s">
        <v>20448</v>
      </c>
      <c r="U4304" t="s">
        <v>20627</v>
      </c>
      <c r="V4304" s="41">
        <v>41974</v>
      </c>
      <c r="W4304" s="41">
        <v>33823</v>
      </c>
      <c r="X4304">
        <v>0</v>
      </c>
      <c r="Z4304" t="s">
        <v>102</v>
      </c>
      <c r="AA4304">
        <v>1</v>
      </c>
      <c r="AB4304" t="s">
        <v>103</v>
      </c>
      <c r="AC4304" t="s">
        <v>297</v>
      </c>
      <c r="AD4304">
        <v>1</v>
      </c>
      <c r="AE4304" t="s">
        <v>563</v>
      </c>
      <c r="AG4304" t="s">
        <v>577</v>
      </c>
      <c r="AJ4304" t="s">
        <v>421</v>
      </c>
      <c r="AK4304" t="s">
        <v>20628</v>
      </c>
    </row>
    <row r="4305" spans="1:37" hidden="1" x14ac:dyDescent="0.25">
      <c r="A4305" t="s">
        <v>20629</v>
      </c>
      <c r="B4305" t="e">
        <f>VLOOKUP(A4305,[2]mp_ALL!B$1:B$557,1,0)</f>
        <v>#N/A</v>
      </c>
      <c r="C4305" t="s">
        <v>7622</v>
      </c>
      <c r="E4305" t="s">
        <v>3904</v>
      </c>
      <c r="F4305" t="s">
        <v>311</v>
      </c>
      <c r="G4305" t="s">
        <v>312</v>
      </c>
      <c r="H4305" t="s">
        <v>290</v>
      </c>
      <c r="I4305" t="s">
        <v>7520</v>
      </c>
      <c r="J4305">
        <v>1</v>
      </c>
      <c r="K4305" t="s">
        <v>1476</v>
      </c>
      <c r="L4305">
        <v>0</v>
      </c>
      <c r="M4305" t="s">
        <v>1477</v>
      </c>
      <c r="R4305" t="s">
        <v>147</v>
      </c>
      <c r="S4305" t="s">
        <v>319</v>
      </c>
      <c r="T4305" t="s">
        <v>20630</v>
      </c>
      <c r="U4305" t="s">
        <v>20631</v>
      </c>
      <c r="V4305" s="41">
        <v>43800</v>
      </c>
      <c r="W4305" s="41">
        <v>21826</v>
      </c>
      <c r="X4305">
        <v>1</v>
      </c>
      <c r="Y4305">
        <v>0</v>
      </c>
      <c r="Z4305" t="s">
        <v>102</v>
      </c>
      <c r="AA4305">
        <v>1</v>
      </c>
      <c r="AB4305" t="s">
        <v>103</v>
      </c>
      <c r="AC4305" t="s">
        <v>297</v>
      </c>
      <c r="AD4305">
        <v>1</v>
      </c>
      <c r="AE4305" t="s">
        <v>563</v>
      </c>
      <c r="AG4305" t="s">
        <v>1427</v>
      </c>
      <c r="AJ4305" t="s">
        <v>1491</v>
      </c>
    </row>
    <row r="4306" spans="1:37" hidden="1" x14ac:dyDescent="0.25">
      <c r="A4306" t="s">
        <v>20632</v>
      </c>
      <c r="B4306" t="e">
        <f>VLOOKUP(A4306,[2]mp_ALL!B$1:B$557,1,0)</f>
        <v>#N/A</v>
      </c>
      <c r="C4306" t="s">
        <v>20633</v>
      </c>
      <c r="D4306" t="s">
        <v>38</v>
      </c>
      <c r="E4306" t="s">
        <v>88</v>
      </c>
      <c r="F4306" t="s">
        <v>8284</v>
      </c>
      <c r="G4306" t="s">
        <v>8285</v>
      </c>
      <c r="H4306" t="s">
        <v>91</v>
      </c>
      <c r="I4306" t="s">
        <v>14687</v>
      </c>
      <c r="J4306">
        <v>1</v>
      </c>
      <c r="K4306" t="s">
        <v>6375</v>
      </c>
      <c r="L4306">
        <v>1</v>
      </c>
      <c r="M4306" t="s">
        <v>1281</v>
      </c>
      <c r="N4306" t="s">
        <v>1282</v>
      </c>
      <c r="O4306" t="s">
        <v>6376</v>
      </c>
      <c r="P4306" t="s">
        <v>13023</v>
      </c>
      <c r="Q4306" t="s">
        <v>14688</v>
      </c>
      <c r="R4306" t="s">
        <v>117</v>
      </c>
      <c r="S4306" t="s">
        <v>99</v>
      </c>
      <c r="T4306" t="s">
        <v>20634</v>
      </c>
      <c r="U4306" t="s">
        <v>18807</v>
      </c>
      <c r="V4306" s="41">
        <v>42023</v>
      </c>
      <c r="W4306" s="41">
        <v>34740</v>
      </c>
      <c r="X4306">
        <v>0</v>
      </c>
      <c r="Z4306" t="s">
        <v>102</v>
      </c>
      <c r="AA4306">
        <v>1</v>
      </c>
      <c r="AB4306" t="s">
        <v>103</v>
      </c>
      <c r="AC4306" t="s">
        <v>104</v>
      </c>
      <c r="AD4306">
        <v>1</v>
      </c>
      <c r="AE4306" t="s">
        <v>105</v>
      </c>
      <c r="AG4306" t="s">
        <v>228</v>
      </c>
      <c r="AJ4306" t="s">
        <v>490</v>
      </c>
      <c r="AK4306" t="s">
        <v>20635</v>
      </c>
    </row>
    <row r="4307" spans="1:37" hidden="1" x14ac:dyDescent="0.25">
      <c r="A4307" t="s">
        <v>20636</v>
      </c>
      <c r="B4307" t="e">
        <f>VLOOKUP(A4307,[2]mp_ALL!B$1:B$557,1,0)</f>
        <v>#N/A</v>
      </c>
      <c r="C4307" t="s">
        <v>20637</v>
      </c>
      <c r="D4307" t="s">
        <v>36</v>
      </c>
      <c r="E4307" t="s">
        <v>88</v>
      </c>
      <c r="F4307" t="s">
        <v>89</v>
      </c>
      <c r="G4307" t="s">
        <v>90</v>
      </c>
      <c r="H4307" t="s">
        <v>290</v>
      </c>
      <c r="I4307" t="s">
        <v>8072</v>
      </c>
      <c r="J4307">
        <v>1</v>
      </c>
      <c r="K4307" t="s">
        <v>2277</v>
      </c>
      <c r="L4307">
        <v>0</v>
      </c>
      <c r="M4307" t="s">
        <v>2278</v>
      </c>
      <c r="N4307" t="s">
        <v>7158</v>
      </c>
      <c r="O4307" t="s">
        <v>8073</v>
      </c>
      <c r="R4307" t="s">
        <v>2281</v>
      </c>
      <c r="S4307" t="s">
        <v>560</v>
      </c>
      <c r="T4307" t="s">
        <v>20638</v>
      </c>
      <c r="U4307" t="s">
        <v>20639</v>
      </c>
      <c r="V4307" s="41">
        <v>42019</v>
      </c>
      <c r="W4307" s="41">
        <v>34171</v>
      </c>
      <c r="X4307">
        <v>0</v>
      </c>
      <c r="Z4307" t="s">
        <v>102</v>
      </c>
      <c r="AA4307">
        <v>1</v>
      </c>
      <c r="AB4307" t="s">
        <v>576</v>
      </c>
      <c r="AC4307" t="s">
        <v>297</v>
      </c>
      <c r="AD4307">
        <v>1</v>
      </c>
      <c r="AE4307" t="s">
        <v>563</v>
      </c>
      <c r="AG4307" t="s">
        <v>2183</v>
      </c>
      <c r="AJ4307" t="s">
        <v>694</v>
      </c>
      <c r="AK4307" t="s">
        <v>20640</v>
      </c>
    </row>
    <row r="4308" spans="1:37" hidden="1" x14ac:dyDescent="0.25">
      <c r="A4308" t="s">
        <v>20641</v>
      </c>
      <c r="B4308" t="e">
        <f>VLOOKUP(A4308,[2]mp_ALL!B$1:B$557,1,0)</f>
        <v>#N/A</v>
      </c>
      <c r="C4308" t="s">
        <v>20642</v>
      </c>
      <c r="D4308" t="s">
        <v>39</v>
      </c>
      <c r="E4308" t="s">
        <v>88</v>
      </c>
      <c r="F4308" t="s">
        <v>567</v>
      </c>
      <c r="G4308" t="s">
        <v>568</v>
      </c>
      <c r="H4308" t="s">
        <v>290</v>
      </c>
      <c r="I4308" t="s">
        <v>7390</v>
      </c>
      <c r="J4308">
        <v>1</v>
      </c>
      <c r="K4308" t="s">
        <v>1459</v>
      </c>
      <c r="L4308">
        <v>0</v>
      </c>
      <c r="M4308" t="s">
        <v>1460</v>
      </c>
      <c r="N4308" t="s">
        <v>1433</v>
      </c>
      <c r="O4308" t="s">
        <v>7391</v>
      </c>
      <c r="R4308" t="s">
        <v>1424</v>
      </c>
      <c r="S4308" t="s">
        <v>560</v>
      </c>
      <c r="T4308" t="s">
        <v>20643</v>
      </c>
      <c r="U4308" t="s">
        <v>20644</v>
      </c>
      <c r="V4308" s="41">
        <v>42019</v>
      </c>
      <c r="W4308" s="41">
        <v>33775</v>
      </c>
      <c r="X4308">
        <v>1</v>
      </c>
      <c r="Y4308">
        <v>1</v>
      </c>
      <c r="Z4308" t="s">
        <v>102</v>
      </c>
      <c r="AA4308">
        <v>1</v>
      </c>
      <c r="AB4308" t="s">
        <v>576</v>
      </c>
      <c r="AC4308" t="s">
        <v>297</v>
      </c>
      <c r="AD4308">
        <v>1</v>
      </c>
      <c r="AE4308" t="s">
        <v>563</v>
      </c>
      <c r="AG4308" t="s">
        <v>1463</v>
      </c>
      <c r="AJ4308" t="s">
        <v>2291</v>
      </c>
      <c r="AK4308" t="s">
        <v>20645</v>
      </c>
    </row>
    <row r="4309" spans="1:37" hidden="1" x14ac:dyDescent="0.25">
      <c r="A4309" t="s">
        <v>20646</v>
      </c>
      <c r="B4309" t="e">
        <f>VLOOKUP(A4309,[2]mp_ALL!B$1:B$557,1,0)</f>
        <v>#N/A</v>
      </c>
      <c r="C4309" t="s">
        <v>20647</v>
      </c>
      <c r="D4309" t="s">
        <v>36</v>
      </c>
      <c r="E4309" t="s">
        <v>88</v>
      </c>
      <c r="F4309" t="s">
        <v>89</v>
      </c>
      <c r="G4309" t="s">
        <v>90</v>
      </c>
      <c r="H4309" t="s">
        <v>290</v>
      </c>
      <c r="I4309" t="s">
        <v>20302</v>
      </c>
      <c r="J4309">
        <v>1</v>
      </c>
      <c r="K4309" t="s">
        <v>3394</v>
      </c>
      <c r="L4309">
        <v>0</v>
      </c>
      <c r="M4309" t="s">
        <v>316</v>
      </c>
      <c r="N4309" t="s">
        <v>3395</v>
      </c>
      <c r="O4309" t="s">
        <v>11506</v>
      </c>
      <c r="P4309" t="s">
        <v>13650</v>
      </c>
      <c r="Q4309" t="s">
        <v>20303</v>
      </c>
      <c r="S4309" t="s">
        <v>2733</v>
      </c>
      <c r="T4309" t="s">
        <v>20648</v>
      </c>
      <c r="U4309" t="s">
        <v>20649</v>
      </c>
      <c r="V4309" s="41">
        <v>42019</v>
      </c>
      <c r="W4309" s="41">
        <v>33465</v>
      </c>
      <c r="X4309">
        <v>1</v>
      </c>
      <c r="Y4309">
        <v>1</v>
      </c>
      <c r="Z4309" t="s">
        <v>102</v>
      </c>
      <c r="AA4309">
        <v>1</v>
      </c>
      <c r="AB4309" t="s">
        <v>103</v>
      </c>
      <c r="AC4309" t="s">
        <v>297</v>
      </c>
      <c r="AD4309">
        <v>1</v>
      </c>
      <c r="AE4309" t="s">
        <v>322</v>
      </c>
      <c r="AG4309" t="s">
        <v>179</v>
      </c>
      <c r="AJ4309" t="s">
        <v>1008</v>
      </c>
      <c r="AK4309" t="s">
        <v>20650</v>
      </c>
    </row>
    <row r="4310" spans="1:37" hidden="1" x14ac:dyDescent="0.25">
      <c r="A4310" t="s">
        <v>20651</v>
      </c>
      <c r="B4310" t="e">
        <f>VLOOKUP(A4310,[2]mp_ALL!B$1:B$557,1,0)</f>
        <v>#N/A</v>
      </c>
      <c r="C4310" t="s">
        <v>20652</v>
      </c>
      <c r="D4310" t="s">
        <v>39</v>
      </c>
      <c r="E4310" t="s">
        <v>88</v>
      </c>
      <c r="F4310" t="s">
        <v>567</v>
      </c>
      <c r="G4310" t="s">
        <v>568</v>
      </c>
      <c r="H4310" t="s">
        <v>290</v>
      </c>
      <c r="I4310" t="s">
        <v>2211</v>
      </c>
      <c r="J4310">
        <v>1</v>
      </c>
      <c r="K4310" t="s">
        <v>1459</v>
      </c>
      <c r="L4310">
        <v>0</v>
      </c>
      <c r="M4310" t="s">
        <v>1460</v>
      </c>
      <c r="N4310" t="s">
        <v>1802</v>
      </c>
      <c r="O4310" t="s">
        <v>2212</v>
      </c>
      <c r="R4310" t="s">
        <v>1424</v>
      </c>
      <c r="S4310" t="s">
        <v>237</v>
      </c>
      <c r="T4310" t="s">
        <v>20653</v>
      </c>
      <c r="U4310" t="s">
        <v>5270</v>
      </c>
      <c r="V4310" s="41">
        <v>42019</v>
      </c>
      <c r="W4310" s="41">
        <v>33902</v>
      </c>
      <c r="X4310">
        <v>0</v>
      </c>
      <c r="Z4310" t="s">
        <v>923</v>
      </c>
      <c r="AA4310">
        <v>1</v>
      </c>
      <c r="AB4310" t="s">
        <v>103</v>
      </c>
      <c r="AC4310" t="s">
        <v>297</v>
      </c>
      <c r="AD4310">
        <v>1</v>
      </c>
      <c r="AE4310" t="s">
        <v>563</v>
      </c>
      <c r="AG4310" t="s">
        <v>1463</v>
      </c>
      <c r="AJ4310" t="s">
        <v>107</v>
      </c>
      <c r="AK4310" t="s">
        <v>20654</v>
      </c>
    </row>
    <row r="4311" spans="1:37" hidden="1" x14ac:dyDescent="0.25">
      <c r="A4311" t="s">
        <v>20655</v>
      </c>
      <c r="B4311" t="e">
        <f>VLOOKUP(A4311,[2]mp_ALL!B$1:B$557,1,0)</f>
        <v>#N/A</v>
      </c>
      <c r="C4311" t="s">
        <v>20656</v>
      </c>
      <c r="D4311" t="s">
        <v>39</v>
      </c>
      <c r="E4311" t="s">
        <v>88</v>
      </c>
      <c r="F4311" t="s">
        <v>567</v>
      </c>
      <c r="G4311" t="s">
        <v>568</v>
      </c>
      <c r="H4311" t="s">
        <v>313</v>
      </c>
      <c r="I4311" t="s">
        <v>20657</v>
      </c>
      <c r="J4311">
        <v>1</v>
      </c>
      <c r="K4311" t="s">
        <v>3100</v>
      </c>
      <c r="L4311">
        <v>0</v>
      </c>
      <c r="M4311" t="s">
        <v>3101</v>
      </c>
      <c r="N4311" t="s">
        <v>3102</v>
      </c>
      <c r="O4311" t="s">
        <v>20658</v>
      </c>
      <c r="R4311" t="s">
        <v>559</v>
      </c>
      <c r="S4311" t="s">
        <v>560</v>
      </c>
      <c r="T4311" t="s">
        <v>20659</v>
      </c>
      <c r="U4311" t="s">
        <v>20660</v>
      </c>
      <c r="V4311" s="41">
        <v>42019</v>
      </c>
      <c r="W4311" s="41">
        <v>30436</v>
      </c>
      <c r="X4311">
        <v>1</v>
      </c>
      <c r="Y4311">
        <v>3</v>
      </c>
      <c r="Z4311" t="s">
        <v>102</v>
      </c>
      <c r="AA4311">
        <v>1</v>
      </c>
      <c r="AB4311" t="s">
        <v>103</v>
      </c>
      <c r="AC4311" t="s">
        <v>297</v>
      </c>
      <c r="AD4311">
        <v>1</v>
      </c>
      <c r="AE4311" t="s">
        <v>563</v>
      </c>
      <c r="AG4311" t="s">
        <v>1040</v>
      </c>
      <c r="AJ4311" t="s">
        <v>5901</v>
      </c>
      <c r="AK4311" t="s">
        <v>20661</v>
      </c>
    </row>
    <row r="4312" spans="1:37" hidden="1" x14ac:dyDescent="0.25">
      <c r="A4312" t="s">
        <v>20662</v>
      </c>
      <c r="B4312" t="e">
        <f>VLOOKUP(A4312,[2]mp_ALL!B$1:B$557,1,0)</f>
        <v>#N/A</v>
      </c>
      <c r="C4312" t="s">
        <v>20663</v>
      </c>
      <c r="D4312" t="s">
        <v>14761</v>
      </c>
      <c r="E4312" t="s">
        <v>88</v>
      </c>
      <c r="F4312" t="s">
        <v>567</v>
      </c>
      <c r="G4312" t="s">
        <v>568</v>
      </c>
      <c r="H4312" t="s">
        <v>290</v>
      </c>
      <c r="I4312" t="s">
        <v>2043</v>
      </c>
      <c r="J4312">
        <v>1</v>
      </c>
      <c r="K4312" t="s">
        <v>1107</v>
      </c>
      <c r="L4312">
        <v>0</v>
      </c>
      <c r="M4312" t="s">
        <v>172</v>
      </c>
      <c r="N4312" t="s">
        <v>1108</v>
      </c>
      <c r="O4312" t="s">
        <v>2044</v>
      </c>
      <c r="R4312" t="s">
        <v>147</v>
      </c>
      <c r="S4312" t="s">
        <v>319</v>
      </c>
      <c r="T4312" t="s">
        <v>20664</v>
      </c>
      <c r="U4312" t="s">
        <v>20665</v>
      </c>
      <c r="V4312" s="41">
        <v>42019</v>
      </c>
      <c r="W4312" s="41">
        <v>31161</v>
      </c>
      <c r="X4312">
        <v>1</v>
      </c>
      <c r="Y4312">
        <v>1</v>
      </c>
      <c r="Z4312" t="s">
        <v>923</v>
      </c>
      <c r="AA4312">
        <v>1</v>
      </c>
      <c r="AB4312" t="s">
        <v>103</v>
      </c>
      <c r="AC4312" t="s">
        <v>297</v>
      </c>
      <c r="AD4312">
        <v>1</v>
      </c>
      <c r="AE4312" t="s">
        <v>322</v>
      </c>
      <c r="AG4312" t="s">
        <v>179</v>
      </c>
      <c r="AJ4312" t="s">
        <v>20666</v>
      </c>
      <c r="AK4312" t="s">
        <v>20667</v>
      </c>
    </row>
    <row r="4313" spans="1:37" hidden="1" x14ac:dyDescent="0.25">
      <c r="A4313" t="s">
        <v>20668</v>
      </c>
      <c r="B4313" t="e">
        <f>VLOOKUP(A4313,[2]mp_ALL!B$1:B$557,1,0)</f>
        <v>#N/A</v>
      </c>
      <c r="C4313" t="s">
        <v>20669</v>
      </c>
      <c r="D4313" t="s">
        <v>36</v>
      </c>
      <c r="E4313" t="s">
        <v>88</v>
      </c>
      <c r="F4313" t="s">
        <v>89</v>
      </c>
      <c r="G4313" t="s">
        <v>90</v>
      </c>
      <c r="H4313" t="s">
        <v>290</v>
      </c>
      <c r="I4313" t="s">
        <v>4617</v>
      </c>
      <c r="J4313">
        <v>1</v>
      </c>
      <c r="K4313" t="s">
        <v>2179</v>
      </c>
      <c r="L4313">
        <v>0</v>
      </c>
      <c r="M4313" t="s">
        <v>2180</v>
      </c>
      <c r="N4313" t="s">
        <v>2447</v>
      </c>
      <c r="O4313" t="s">
        <v>4618</v>
      </c>
      <c r="R4313" t="s">
        <v>559</v>
      </c>
      <c r="S4313" t="s">
        <v>560</v>
      </c>
      <c r="T4313" t="s">
        <v>20670</v>
      </c>
      <c r="U4313" t="s">
        <v>20671</v>
      </c>
      <c r="V4313" s="41">
        <v>42019</v>
      </c>
      <c r="W4313" s="41">
        <v>34128</v>
      </c>
      <c r="X4313">
        <v>0</v>
      </c>
      <c r="Z4313" t="s">
        <v>102</v>
      </c>
      <c r="AA4313">
        <v>1</v>
      </c>
      <c r="AB4313" t="s">
        <v>576</v>
      </c>
      <c r="AC4313" t="s">
        <v>297</v>
      </c>
      <c r="AD4313">
        <v>1</v>
      </c>
      <c r="AE4313" t="s">
        <v>563</v>
      </c>
      <c r="AG4313" t="s">
        <v>179</v>
      </c>
      <c r="AJ4313" t="s">
        <v>694</v>
      </c>
      <c r="AK4313" t="s">
        <v>20672</v>
      </c>
    </row>
    <row r="4314" spans="1:37" hidden="1" x14ac:dyDescent="0.25">
      <c r="A4314" t="s">
        <v>20673</v>
      </c>
      <c r="B4314" t="e">
        <f>VLOOKUP(A4314,[2]mp_ALL!B$1:B$557,1,0)</f>
        <v>#N/A</v>
      </c>
      <c r="C4314" t="s">
        <v>20674</v>
      </c>
      <c r="D4314" t="s">
        <v>14761</v>
      </c>
      <c r="E4314" t="s">
        <v>88</v>
      </c>
      <c r="F4314" t="s">
        <v>567</v>
      </c>
      <c r="G4314" t="s">
        <v>568</v>
      </c>
      <c r="H4314" t="s">
        <v>290</v>
      </c>
      <c r="I4314" t="s">
        <v>20675</v>
      </c>
      <c r="J4314">
        <v>1</v>
      </c>
      <c r="K4314" t="s">
        <v>570</v>
      </c>
      <c r="L4314">
        <v>0</v>
      </c>
      <c r="M4314" t="s">
        <v>571</v>
      </c>
      <c r="N4314" t="s">
        <v>6773</v>
      </c>
      <c r="O4314" t="s">
        <v>20676</v>
      </c>
      <c r="R4314" t="s">
        <v>559</v>
      </c>
      <c r="S4314" t="s">
        <v>560</v>
      </c>
      <c r="T4314" t="s">
        <v>20677</v>
      </c>
      <c r="U4314" t="s">
        <v>20678</v>
      </c>
      <c r="V4314" s="41">
        <v>42044</v>
      </c>
      <c r="W4314" s="41">
        <v>33002</v>
      </c>
      <c r="X4314">
        <v>1</v>
      </c>
      <c r="Y4314">
        <v>1</v>
      </c>
      <c r="Z4314" t="s">
        <v>102</v>
      </c>
      <c r="AA4314">
        <v>1</v>
      </c>
      <c r="AB4314" t="s">
        <v>103</v>
      </c>
      <c r="AC4314" t="s">
        <v>297</v>
      </c>
      <c r="AD4314">
        <v>1</v>
      </c>
      <c r="AE4314" t="s">
        <v>563</v>
      </c>
      <c r="AG4314" t="s">
        <v>577</v>
      </c>
      <c r="AJ4314" t="s">
        <v>1779</v>
      </c>
    </row>
    <row r="4315" spans="1:37" hidden="1" x14ac:dyDescent="0.25">
      <c r="A4315" t="s">
        <v>20679</v>
      </c>
      <c r="B4315" t="e">
        <f>VLOOKUP(A4315,[2]mp_ALL!B$1:B$557,1,0)</f>
        <v>#N/A</v>
      </c>
      <c r="C4315" t="s">
        <v>20680</v>
      </c>
      <c r="D4315" t="s">
        <v>38</v>
      </c>
      <c r="E4315" t="s">
        <v>88</v>
      </c>
      <c r="F4315" t="s">
        <v>8284</v>
      </c>
      <c r="G4315" t="s">
        <v>8285</v>
      </c>
      <c r="H4315" t="s">
        <v>91</v>
      </c>
      <c r="I4315" t="s">
        <v>16109</v>
      </c>
      <c r="J4315">
        <v>1</v>
      </c>
      <c r="K4315" t="s">
        <v>2018</v>
      </c>
      <c r="L4315">
        <v>0</v>
      </c>
      <c r="M4315" t="s">
        <v>158</v>
      </c>
      <c r="N4315" t="s">
        <v>2004</v>
      </c>
      <c r="O4315" t="s">
        <v>2019</v>
      </c>
      <c r="P4315" t="s">
        <v>2020</v>
      </c>
      <c r="Q4315" t="s">
        <v>16110</v>
      </c>
      <c r="R4315" t="s">
        <v>117</v>
      </c>
      <c r="S4315" t="s">
        <v>163</v>
      </c>
      <c r="T4315" t="s">
        <v>20681</v>
      </c>
      <c r="U4315" t="s">
        <v>20682</v>
      </c>
      <c r="V4315" s="41">
        <v>42044</v>
      </c>
      <c r="W4315" s="41">
        <v>34065</v>
      </c>
      <c r="X4315">
        <v>1</v>
      </c>
      <c r="Y4315">
        <v>1</v>
      </c>
      <c r="Z4315" t="s">
        <v>102</v>
      </c>
      <c r="AA4315">
        <v>1</v>
      </c>
      <c r="AB4315" t="s">
        <v>103</v>
      </c>
      <c r="AC4315" t="s">
        <v>104</v>
      </c>
      <c r="AD4315">
        <v>1</v>
      </c>
      <c r="AE4315" t="s">
        <v>120</v>
      </c>
      <c r="AG4315" t="s">
        <v>121</v>
      </c>
      <c r="AJ4315" t="s">
        <v>490</v>
      </c>
      <c r="AK4315" t="s">
        <v>20683</v>
      </c>
    </row>
    <row r="4316" spans="1:37" hidden="1" x14ac:dyDescent="0.25">
      <c r="A4316" t="s">
        <v>20684</v>
      </c>
      <c r="B4316" t="e">
        <f>VLOOKUP(A4316,[2]mp_ALL!B$1:B$557,1,0)</f>
        <v>#N/A</v>
      </c>
      <c r="C4316" t="s">
        <v>20685</v>
      </c>
      <c r="D4316" t="s">
        <v>38</v>
      </c>
      <c r="E4316" t="s">
        <v>88</v>
      </c>
      <c r="F4316" t="s">
        <v>8284</v>
      </c>
      <c r="G4316" t="s">
        <v>8285</v>
      </c>
      <c r="H4316" t="s">
        <v>91</v>
      </c>
      <c r="I4316" t="s">
        <v>7542</v>
      </c>
      <c r="J4316">
        <v>1</v>
      </c>
      <c r="K4316" t="s">
        <v>983</v>
      </c>
      <c r="L4316">
        <v>1</v>
      </c>
      <c r="M4316" t="s">
        <v>233</v>
      </c>
      <c r="N4316" t="s">
        <v>234</v>
      </c>
      <c r="O4316" t="s">
        <v>4597</v>
      </c>
      <c r="P4316" t="s">
        <v>6936</v>
      </c>
      <c r="Q4316" t="s">
        <v>7543</v>
      </c>
      <c r="R4316" t="s">
        <v>117</v>
      </c>
      <c r="S4316" t="s">
        <v>949</v>
      </c>
      <c r="T4316" t="s">
        <v>20686</v>
      </c>
      <c r="U4316" t="s">
        <v>8294</v>
      </c>
      <c r="V4316" s="41">
        <v>42044</v>
      </c>
      <c r="W4316" s="41">
        <v>35198</v>
      </c>
      <c r="X4316">
        <v>0</v>
      </c>
      <c r="Z4316" t="s">
        <v>102</v>
      </c>
      <c r="AA4316">
        <v>1</v>
      </c>
      <c r="AB4316" t="s">
        <v>103</v>
      </c>
      <c r="AC4316" t="s">
        <v>104</v>
      </c>
      <c r="AD4316">
        <v>1</v>
      </c>
      <c r="AE4316" t="s">
        <v>105</v>
      </c>
      <c r="AG4316" t="s">
        <v>121</v>
      </c>
      <c r="AJ4316" t="s">
        <v>2081</v>
      </c>
      <c r="AK4316" t="s">
        <v>20687</v>
      </c>
    </row>
    <row r="4317" spans="1:37" hidden="1" x14ac:dyDescent="0.25">
      <c r="A4317" t="s">
        <v>20688</v>
      </c>
      <c r="B4317" t="e">
        <f>VLOOKUP(A4317,[2]mp_ALL!B$1:B$557,1,0)</f>
        <v>#N/A</v>
      </c>
      <c r="C4317" t="s">
        <v>20689</v>
      </c>
      <c r="D4317" t="s">
        <v>39</v>
      </c>
      <c r="E4317" t="s">
        <v>88</v>
      </c>
      <c r="F4317" t="s">
        <v>567</v>
      </c>
      <c r="G4317" t="s">
        <v>568</v>
      </c>
      <c r="H4317" t="s">
        <v>313</v>
      </c>
      <c r="I4317" t="s">
        <v>6522</v>
      </c>
      <c r="J4317">
        <v>1</v>
      </c>
      <c r="K4317" t="s">
        <v>2801</v>
      </c>
      <c r="L4317">
        <v>0</v>
      </c>
      <c r="M4317" t="s">
        <v>316</v>
      </c>
      <c r="N4317" t="s">
        <v>2802</v>
      </c>
      <c r="O4317" t="s">
        <v>6523</v>
      </c>
      <c r="S4317" t="s">
        <v>2733</v>
      </c>
      <c r="T4317" t="s">
        <v>20690</v>
      </c>
      <c r="U4317" t="s">
        <v>20691</v>
      </c>
      <c r="V4317" s="41">
        <v>42040</v>
      </c>
      <c r="W4317" s="41">
        <v>33738</v>
      </c>
      <c r="X4317">
        <v>0</v>
      </c>
      <c r="Z4317" t="s">
        <v>3136</v>
      </c>
      <c r="AA4317">
        <v>1</v>
      </c>
      <c r="AB4317" t="s">
        <v>103</v>
      </c>
      <c r="AC4317" t="s">
        <v>297</v>
      </c>
      <c r="AD4317">
        <v>1</v>
      </c>
      <c r="AE4317" t="s">
        <v>322</v>
      </c>
      <c r="AG4317" t="s">
        <v>2183</v>
      </c>
      <c r="AJ4317" t="s">
        <v>2414</v>
      </c>
      <c r="AK4317" t="s">
        <v>20692</v>
      </c>
    </row>
    <row r="4318" spans="1:37" hidden="1" x14ac:dyDescent="0.25">
      <c r="A4318" t="s">
        <v>20693</v>
      </c>
      <c r="B4318" t="e">
        <f>VLOOKUP(A4318,[2]mp_ALL!B$1:B$557,1,0)</f>
        <v>#N/A</v>
      </c>
      <c r="C4318" t="s">
        <v>20694</v>
      </c>
      <c r="D4318" t="s">
        <v>39</v>
      </c>
      <c r="E4318" t="s">
        <v>88</v>
      </c>
      <c r="F4318" t="s">
        <v>567</v>
      </c>
      <c r="G4318" t="s">
        <v>568</v>
      </c>
      <c r="H4318" t="s">
        <v>290</v>
      </c>
      <c r="I4318" t="s">
        <v>5879</v>
      </c>
      <c r="J4318">
        <v>1</v>
      </c>
      <c r="K4318" t="s">
        <v>2057</v>
      </c>
      <c r="L4318">
        <v>0</v>
      </c>
      <c r="M4318" t="s">
        <v>2058</v>
      </c>
      <c r="N4318" t="s">
        <v>5880</v>
      </c>
      <c r="O4318" t="s">
        <v>5881</v>
      </c>
      <c r="R4318" t="s">
        <v>1424</v>
      </c>
      <c r="S4318" t="s">
        <v>560</v>
      </c>
      <c r="T4318" t="s">
        <v>20695</v>
      </c>
      <c r="U4318" t="s">
        <v>20696</v>
      </c>
      <c r="V4318" s="41">
        <v>42044</v>
      </c>
      <c r="W4318" s="41">
        <v>34084</v>
      </c>
      <c r="X4318">
        <v>0</v>
      </c>
      <c r="Z4318" t="s">
        <v>710</v>
      </c>
      <c r="AA4318">
        <v>1</v>
      </c>
      <c r="AB4318" t="s">
        <v>103</v>
      </c>
      <c r="AC4318" t="s">
        <v>297</v>
      </c>
      <c r="AD4318">
        <v>1</v>
      </c>
      <c r="AE4318" t="s">
        <v>298</v>
      </c>
      <c r="AG4318" t="s">
        <v>2063</v>
      </c>
      <c r="AJ4318" t="s">
        <v>107</v>
      </c>
      <c r="AK4318" t="s">
        <v>20697</v>
      </c>
    </row>
    <row r="4319" spans="1:37" hidden="1" x14ac:dyDescent="0.25">
      <c r="A4319" t="s">
        <v>20698</v>
      </c>
      <c r="B4319" t="e">
        <f>VLOOKUP(A4319,[2]mp_ALL!B$1:B$557,1,0)</f>
        <v>#N/A</v>
      </c>
      <c r="C4319" t="s">
        <v>20699</v>
      </c>
      <c r="D4319" t="s">
        <v>36</v>
      </c>
      <c r="E4319" t="s">
        <v>88</v>
      </c>
      <c r="F4319" t="s">
        <v>89</v>
      </c>
      <c r="G4319" t="s">
        <v>90</v>
      </c>
      <c r="H4319" t="s">
        <v>290</v>
      </c>
      <c r="I4319" t="s">
        <v>2269</v>
      </c>
      <c r="J4319">
        <v>1</v>
      </c>
      <c r="K4319" t="s">
        <v>555</v>
      </c>
      <c r="L4319">
        <v>0</v>
      </c>
      <c r="M4319" t="s">
        <v>556</v>
      </c>
      <c r="N4319" t="s">
        <v>2270</v>
      </c>
      <c r="O4319" t="s">
        <v>2271</v>
      </c>
      <c r="R4319" t="s">
        <v>559</v>
      </c>
      <c r="S4319" t="s">
        <v>237</v>
      </c>
      <c r="T4319" t="s">
        <v>20700</v>
      </c>
      <c r="U4319" t="s">
        <v>7308</v>
      </c>
      <c r="V4319" s="41">
        <v>42040</v>
      </c>
      <c r="W4319" s="41">
        <v>33960</v>
      </c>
      <c r="X4319">
        <v>0</v>
      </c>
      <c r="Z4319" t="s">
        <v>923</v>
      </c>
      <c r="AA4319">
        <v>1</v>
      </c>
      <c r="AB4319" t="s">
        <v>103</v>
      </c>
      <c r="AC4319" t="s">
        <v>297</v>
      </c>
      <c r="AD4319">
        <v>1</v>
      </c>
      <c r="AE4319" t="s">
        <v>563</v>
      </c>
      <c r="AG4319" t="s">
        <v>564</v>
      </c>
      <c r="AJ4319" t="s">
        <v>107</v>
      </c>
      <c r="AK4319" t="s">
        <v>20701</v>
      </c>
    </row>
    <row r="4320" spans="1:37" x14ac:dyDescent="0.25">
      <c r="A4320" t="s">
        <v>20702</v>
      </c>
      <c r="B4320" t="str">
        <f>VLOOKUP(A4320,[2]mp_ALL!B$1:B$557,1,0)</f>
        <v>1526886</v>
      </c>
      <c r="C4320" t="s">
        <v>20703</v>
      </c>
      <c r="D4320" t="s">
        <v>36</v>
      </c>
      <c r="E4320" t="s">
        <v>88</v>
      </c>
      <c r="F4320" t="s">
        <v>154</v>
      </c>
      <c r="G4320" t="s">
        <v>155</v>
      </c>
      <c r="H4320" t="s">
        <v>290</v>
      </c>
      <c r="I4320" t="s">
        <v>5875</v>
      </c>
      <c r="J4320">
        <v>1</v>
      </c>
      <c r="K4320" t="s">
        <v>1884</v>
      </c>
      <c r="L4320">
        <v>0</v>
      </c>
      <c r="M4320" t="s">
        <v>34</v>
      </c>
      <c r="N4320" t="s">
        <v>45</v>
      </c>
      <c r="O4320" t="s">
        <v>4115</v>
      </c>
      <c r="S4320" t="s">
        <v>549</v>
      </c>
      <c r="T4320" t="s">
        <v>20704</v>
      </c>
      <c r="U4320" t="s">
        <v>20705</v>
      </c>
      <c r="V4320" s="41">
        <v>42040</v>
      </c>
      <c r="W4320" s="41">
        <v>33851</v>
      </c>
      <c r="X4320">
        <v>1</v>
      </c>
      <c r="Y4320">
        <v>2</v>
      </c>
      <c r="Z4320" t="s">
        <v>102</v>
      </c>
      <c r="AA4320">
        <v>1</v>
      </c>
      <c r="AB4320" t="s">
        <v>576</v>
      </c>
      <c r="AC4320" t="s">
        <v>297</v>
      </c>
      <c r="AD4320">
        <v>1</v>
      </c>
      <c r="AE4320" t="s">
        <v>322</v>
      </c>
      <c r="AG4320" t="s">
        <v>106</v>
      </c>
      <c r="AJ4320" t="s">
        <v>2160</v>
      </c>
      <c r="AK4320" t="s">
        <v>20706</v>
      </c>
    </row>
    <row r="4321" spans="1:37" hidden="1" x14ac:dyDescent="0.25">
      <c r="A4321" t="s">
        <v>20707</v>
      </c>
      <c r="B4321" t="e">
        <f>VLOOKUP(A4321,[2]mp_ALL!B$1:B$557,1,0)</f>
        <v>#N/A</v>
      </c>
      <c r="C4321" t="s">
        <v>20708</v>
      </c>
      <c r="D4321" t="s">
        <v>38</v>
      </c>
      <c r="E4321" t="s">
        <v>88</v>
      </c>
      <c r="F4321" t="s">
        <v>8284</v>
      </c>
      <c r="G4321" t="s">
        <v>8285</v>
      </c>
      <c r="H4321" t="s">
        <v>91</v>
      </c>
      <c r="I4321" t="s">
        <v>2482</v>
      </c>
      <c r="J4321">
        <v>1</v>
      </c>
      <c r="K4321" t="s">
        <v>194</v>
      </c>
      <c r="L4321">
        <v>1</v>
      </c>
      <c r="M4321" t="s">
        <v>113</v>
      </c>
      <c r="N4321" t="s">
        <v>195</v>
      </c>
      <c r="O4321" t="s">
        <v>196</v>
      </c>
      <c r="P4321" t="s">
        <v>2483</v>
      </c>
      <c r="Q4321" t="s">
        <v>2484</v>
      </c>
      <c r="R4321" t="s">
        <v>117</v>
      </c>
      <c r="S4321" t="s">
        <v>199</v>
      </c>
      <c r="T4321" t="s">
        <v>20709</v>
      </c>
      <c r="U4321" t="s">
        <v>3642</v>
      </c>
      <c r="V4321" s="41">
        <v>42051</v>
      </c>
      <c r="W4321" s="41">
        <v>34165</v>
      </c>
      <c r="X4321">
        <v>1</v>
      </c>
      <c r="Y4321">
        <v>1</v>
      </c>
      <c r="Z4321" t="s">
        <v>102</v>
      </c>
      <c r="AA4321">
        <v>1</v>
      </c>
      <c r="AB4321" t="s">
        <v>103</v>
      </c>
      <c r="AC4321" t="s">
        <v>104</v>
      </c>
      <c r="AD4321">
        <v>1</v>
      </c>
      <c r="AE4321" t="s">
        <v>105</v>
      </c>
      <c r="AG4321" t="s">
        <v>121</v>
      </c>
      <c r="AJ4321" t="s">
        <v>1153</v>
      </c>
      <c r="AK4321" t="s">
        <v>20710</v>
      </c>
    </row>
    <row r="4322" spans="1:37" hidden="1" x14ac:dyDescent="0.25">
      <c r="A4322" t="s">
        <v>20711</v>
      </c>
      <c r="B4322" t="e">
        <f>VLOOKUP(A4322,[2]mp_ALL!B$1:B$557,1,0)</f>
        <v>#N/A</v>
      </c>
      <c r="C4322" t="s">
        <v>20712</v>
      </c>
      <c r="D4322" t="s">
        <v>38</v>
      </c>
      <c r="E4322" t="s">
        <v>88</v>
      </c>
      <c r="F4322" t="s">
        <v>8284</v>
      </c>
      <c r="G4322" t="s">
        <v>8285</v>
      </c>
      <c r="H4322" t="s">
        <v>91</v>
      </c>
      <c r="I4322" t="s">
        <v>1220</v>
      </c>
      <c r="J4322">
        <v>1</v>
      </c>
      <c r="K4322" t="s">
        <v>157</v>
      </c>
      <c r="L4322">
        <v>1</v>
      </c>
      <c r="M4322" t="s">
        <v>158</v>
      </c>
      <c r="N4322" t="s">
        <v>205</v>
      </c>
      <c r="O4322" t="s">
        <v>1221</v>
      </c>
      <c r="P4322" t="s">
        <v>1222</v>
      </c>
      <c r="Q4322" t="s">
        <v>1223</v>
      </c>
      <c r="R4322" t="s">
        <v>117</v>
      </c>
      <c r="S4322" t="s">
        <v>207</v>
      </c>
      <c r="T4322" t="s">
        <v>20713</v>
      </c>
      <c r="U4322" t="s">
        <v>16420</v>
      </c>
      <c r="V4322" s="41">
        <v>42051</v>
      </c>
      <c r="W4322" s="41">
        <v>34251</v>
      </c>
      <c r="X4322">
        <v>0</v>
      </c>
      <c r="Z4322" t="s">
        <v>102</v>
      </c>
      <c r="AA4322">
        <v>1</v>
      </c>
      <c r="AB4322" t="s">
        <v>103</v>
      </c>
      <c r="AC4322" t="s">
        <v>104</v>
      </c>
      <c r="AD4322">
        <v>1</v>
      </c>
      <c r="AE4322" t="s">
        <v>138</v>
      </c>
      <c r="AG4322" t="s">
        <v>121</v>
      </c>
      <c r="AJ4322" t="s">
        <v>107</v>
      </c>
      <c r="AK4322" t="s">
        <v>20714</v>
      </c>
    </row>
    <row r="4323" spans="1:37" hidden="1" x14ac:dyDescent="0.25">
      <c r="A4323" t="s">
        <v>20715</v>
      </c>
      <c r="B4323" t="e">
        <f>VLOOKUP(A4323,[2]mp_ALL!B$1:B$557,1,0)</f>
        <v>#N/A</v>
      </c>
      <c r="C4323" t="s">
        <v>20716</v>
      </c>
      <c r="D4323" t="s">
        <v>38</v>
      </c>
      <c r="E4323" t="s">
        <v>88</v>
      </c>
      <c r="F4323" t="s">
        <v>8284</v>
      </c>
      <c r="G4323" t="s">
        <v>8285</v>
      </c>
      <c r="H4323" t="s">
        <v>91</v>
      </c>
      <c r="I4323" t="s">
        <v>1220</v>
      </c>
      <c r="J4323">
        <v>1</v>
      </c>
      <c r="K4323" t="s">
        <v>157</v>
      </c>
      <c r="L4323">
        <v>1</v>
      </c>
      <c r="M4323" t="s">
        <v>158</v>
      </c>
      <c r="N4323" t="s">
        <v>205</v>
      </c>
      <c r="O4323" t="s">
        <v>1221</v>
      </c>
      <c r="P4323" t="s">
        <v>1222</v>
      </c>
      <c r="Q4323" t="s">
        <v>1223</v>
      </c>
      <c r="R4323" t="s">
        <v>117</v>
      </c>
      <c r="S4323" t="s">
        <v>207</v>
      </c>
      <c r="T4323" t="s">
        <v>20717</v>
      </c>
      <c r="U4323" t="s">
        <v>20718</v>
      </c>
      <c r="V4323" s="41">
        <v>42051</v>
      </c>
      <c r="W4323" s="41">
        <v>34759</v>
      </c>
      <c r="X4323">
        <v>1</v>
      </c>
      <c r="Y4323">
        <v>2</v>
      </c>
      <c r="Z4323" t="s">
        <v>102</v>
      </c>
      <c r="AA4323">
        <v>1</v>
      </c>
      <c r="AB4323" t="s">
        <v>103</v>
      </c>
      <c r="AC4323" t="s">
        <v>104</v>
      </c>
      <c r="AD4323">
        <v>1</v>
      </c>
      <c r="AE4323" t="s">
        <v>138</v>
      </c>
      <c r="AG4323" t="s">
        <v>121</v>
      </c>
      <c r="AJ4323" t="s">
        <v>20719</v>
      </c>
      <c r="AK4323" t="s">
        <v>20720</v>
      </c>
    </row>
    <row r="4324" spans="1:37" hidden="1" x14ac:dyDescent="0.25">
      <c r="A4324" t="s">
        <v>20721</v>
      </c>
      <c r="B4324" t="e">
        <f>VLOOKUP(A4324,[2]mp_ALL!B$1:B$557,1,0)</f>
        <v>#N/A</v>
      </c>
      <c r="C4324" t="s">
        <v>20722</v>
      </c>
      <c r="D4324" t="s">
        <v>38</v>
      </c>
      <c r="E4324" t="s">
        <v>88</v>
      </c>
      <c r="F4324" t="s">
        <v>8284</v>
      </c>
      <c r="G4324" t="s">
        <v>8285</v>
      </c>
      <c r="H4324" t="s">
        <v>91</v>
      </c>
      <c r="I4324" t="s">
        <v>7877</v>
      </c>
      <c r="J4324">
        <v>1</v>
      </c>
      <c r="K4324" t="s">
        <v>157</v>
      </c>
      <c r="L4324">
        <v>1</v>
      </c>
      <c r="M4324" t="s">
        <v>158</v>
      </c>
      <c r="N4324" t="s">
        <v>159</v>
      </c>
      <c r="O4324" t="s">
        <v>160</v>
      </c>
      <c r="P4324" t="s">
        <v>5522</v>
      </c>
      <c r="Q4324" t="s">
        <v>7878</v>
      </c>
      <c r="R4324" t="s">
        <v>117</v>
      </c>
      <c r="S4324" t="s">
        <v>163</v>
      </c>
      <c r="T4324" t="s">
        <v>20723</v>
      </c>
      <c r="U4324" t="s">
        <v>20724</v>
      </c>
      <c r="V4324" s="41">
        <v>42058</v>
      </c>
      <c r="W4324" s="41">
        <v>34198</v>
      </c>
      <c r="X4324">
        <v>0</v>
      </c>
      <c r="Z4324" t="s">
        <v>102</v>
      </c>
      <c r="AA4324">
        <v>1</v>
      </c>
      <c r="AB4324" t="s">
        <v>103</v>
      </c>
      <c r="AC4324" t="s">
        <v>104</v>
      </c>
      <c r="AD4324">
        <v>1</v>
      </c>
      <c r="AE4324" t="s">
        <v>138</v>
      </c>
      <c r="AG4324" t="s">
        <v>121</v>
      </c>
      <c r="AJ4324" t="s">
        <v>1621</v>
      </c>
      <c r="AK4324" t="s">
        <v>20725</v>
      </c>
    </row>
    <row r="4325" spans="1:37" x14ac:dyDescent="0.25">
      <c r="A4325" t="s">
        <v>20726</v>
      </c>
      <c r="B4325" t="str">
        <f>VLOOKUP(A4325,[2]mp_ALL!B$1:B$557,1,0)</f>
        <v>1526932</v>
      </c>
      <c r="C4325" t="s">
        <v>20727</v>
      </c>
      <c r="D4325" t="s">
        <v>38</v>
      </c>
      <c r="E4325" t="s">
        <v>88</v>
      </c>
      <c r="F4325" t="s">
        <v>8284</v>
      </c>
      <c r="G4325" t="s">
        <v>8285</v>
      </c>
      <c r="H4325" t="s">
        <v>91</v>
      </c>
      <c r="I4325" t="s">
        <v>1939</v>
      </c>
      <c r="J4325">
        <v>1</v>
      </c>
      <c r="K4325" t="s">
        <v>749</v>
      </c>
      <c r="L4325">
        <v>1</v>
      </c>
      <c r="M4325" t="s">
        <v>34</v>
      </c>
      <c r="N4325" t="s">
        <v>45</v>
      </c>
      <c r="O4325" t="s">
        <v>1769</v>
      </c>
      <c r="P4325" t="s">
        <v>1770</v>
      </c>
      <c r="Q4325" t="s">
        <v>1940</v>
      </c>
      <c r="S4325" t="s">
        <v>549</v>
      </c>
      <c r="T4325" t="s">
        <v>20728</v>
      </c>
      <c r="U4325" t="s">
        <v>15766</v>
      </c>
      <c r="V4325" s="41">
        <v>42058</v>
      </c>
      <c r="W4325" s="41">
        <v>35137</v>
      </c>
      <c r="X4325">
        <v>1</v>
      </c>
      <c r="Y4325">
        <v>0</v>
      </c>
      <c r="Z4325" t="s">
        <v>102</v>
      </c>
      <c r="AA4325">
        <v>1</v>
      </c>
      <c r="AB4325" t="s">
        <v>103</v>
      </c>
      <c r="AC4325" t="s">
        <v>104</v>
      </c>
      <c r="AD4325">
        <v>1</v>
      </c>
      <c r="AE4325" t="s">
        <v>105</v>
      </c>
      <c r="AG4325" t="s">
        <v>106</v>
      </c>
      <c r="AJ4325" t="s">
        <v>663</v>
      </c>
      <c r="AK4325" t="s">
        <v>20729</v>
      </c>
    </row>
    <row r="4326" spans="1:37" x14ac:dyDescent="0.25">
      <c r="A4326" t="s">
        <v>20730</v>
      </c>
      <c r="B4326" t="str">
        <f>VLOOKUP(A4326,[2]mp_ALL!B$1:B$557,1,0)</f>
        <v>1526933</v>
      </c>
      <c r="C4326" t="s">
        <v>20731</v>
      </c>
      <c r="D4326" t="s">
        <v>38</v>
      </c>
      <c r="E4326" t="s">
        <v>88</v>
      </c>
      <c r="F4326" t="s">
        <v>8284</v>
      </c>
      <c r="G4326" t="s">
        <v>8285</v>
      </c>
      <c r="H4326" t="s">
        <v>91</v>
      </c>
      <c r="I4326" t="s">
        <v>4780</v>
      </c>
      <c r="J4326">
        <v>1</v>
      </c>
      <c r="K4326" t="s">
        <v>2774</v>
      </c>
      <c r="L4326">
        <v>0</v>
      </c>
      <c r="M4326" t="s">
        <v>34</v>
      </c>
      <c r="N4326" t="s">
        <v>41</v>
      </c>
      <c r="P4326" t="s">
        <v>4781</v>
      </c>
      <c r="Q4326" t="s">
        <v>4782</v>
      </c>
      <c r="S4326" t="s">
        <v>549</v>
      </c>
      <c r="T4326" t="s">
        <v>20732</v>
      </c>
      <c r="U4326" t="s">
        <v>20733</v>
      </c>
      <c r="V4326" s="41">
        <v>42058</v>
      </c>
      <c r="W4326" s="41">
        <v>34222</v>
      </c>
      <c r="X4326">
        <v>1</v>
      </c>
      <c r="Y4326">
        <v>1</v>
      </c>
      <c r="Z4326" t="s">
        <v>102</v>
      </c>
      <c r="AA4326">
        <v>1</v>
      </c>
      <c r="AB4326" t="s">
        <v>103</v>
      </c>
      <c r="AC4326" t="s">
        <v>104</v>
      </c>
      <c r="AD4326">
        <v>1</v>
      </c>
      <c r="AE4326" t="s">
        <v>308</v>
      </c>
      <c r="AG4326" t="s">
        <v>106</v>
      </c>
      <c r="AJ4326" t="s">
        <v>20734</v>
      </c>
      <c r="AK4326" t="s">
        <v>20735</v>
      </c>
    </row>
    <row r="4327" spans="1:37" hidden="1" x14ac:dyDescent="0.25">
      <c r="A4327" t="s">
        <v>20736</v>
      </c>
      <c r="B4327" t="e">
        <f>VLOOKUP(A4327,[2]mp_ALL!B$1:B$557,1,0)</f>
        <v>#N/A</v>
      </c>
      <c r="C4327" t="s">
        <v>20737</v>
      </c>
      <c r="D4327" t="s">
        <v>38</v>
      </c>
      <c r="E4327" t="s">
        <v>88</v>
      </c>
      <c r="F4327" t="s">
        <v>8284</v>
      </c>
      <c r="G4327" t="s">
        <v>8285</v>
      </c>
      <c r="H4327" t="s">
        <v>91</v>
      </c>
      <c r="I4327" t="s">
        <v>9277</v>
      </c>
      <c r="J4327">
        <v>1</v>
      </c>
      <c r="K4327" t="s">
        <v>6988</v>
      </c>
      <c r="L4327">
        <v>0</v>
      </c>
      <c r="M4327" t="s">
        <v>158</v>
      </c>
      <c r="N4327" t="s">
        <v>2004</v>
      </c>
      <c r="O4327" t="s">
        <v>7068</v>
      </c>
      <c r="P4327" t="s">
        <v>7069</v>
      </c>
      <c r="Q4327" t="s">
        <v>9278</v>
      </c>
      <c r="R4327" t="s">
        <v>117</v>
      </c>
      <c r="S4327" t="s">
        <v>163</v>
      </c>
      <c r="T4327" t="s">
        <v>20738</v>
      </c>
      <c r="U4327" t="s">
        <v>9988</v>
      </c>
      <c r="V4327" s="41">
        <v>42058</v>
      </c>
      <c r="W4327" s="41">
        <v>34438</v>
      </c>
      <c r="X4327">
        <v>1</v>
      </c>
      <c r="Y4327">
        <v>0</v>
      </c>
      <c r="Z4327" t="s">
        <v>102</v>
      </c>
      <c r="AA4327">
        <v>1</v>
      </c>
      <c r="AB4327" t="s">
        <v>103</v>
      </c>
      <c r="AC4327" t="s">
        <v>104</v>
      </c>
      <c r="AD4327">
        <v>1</v>
      </c>
      <c r="AE4327" t="s">
        <v>120</v>
      </c>
      <c r="AG4327" t="s">
        <v>121</v>
      </c>
      <c r="AJ4327" t="s">
        <v>271</v>
      </c>
      <c r="AK4327" t="s">
        <v>20739</v>
      </c>
    </row>
    <row r="4328" spans="1:37" x14ac:dyDescent="0.25">
      <c r="A4328" t="s">
        <v>20740</v>
      </c>
      <c r="B4328" t="str">
        <f>VLOOKUP(A4328,[2]mp_ALL!B$1:B$557,1,0)</f>
        <v>1526939</v>
      </c>
      <c r="C4328" t="s">
        <v>20741</v>
      </c>
      <c r="D4328" t="s">
        <v>38</v>
      </c>
      <c r="E4328" t="s">
        <v>88</v>
      </c>
      <c r="F4328" t="s">
        <v>8284</v>
      </c>
      <c r="G4328" t="s">
        <v>8285</v>
      </c>
      <c r="H4328" t="s">
        <v>91</v>
      </c>
      <c r="I4328" t="s">
        <v>1883</v>
      </c>
      <c r="J4328">
        <v>1</v>
      </c>
      <c r="K4328" t="s">
        <v>830</v>
      </c>
      <c r="L4328">
        <v>1</v>
      </c>
      <c r="M4328" t="s">
        <v>34</v>
      </c>
      <c r="N4328" t="s">
        <v>45</v>
      </c>
      <c r="O4328" t="s">
        <v>1626</v>
      </c>
      <c r="P4328" t="s">
        <v>4683</v>
      </c>
      <c r="Q4328" t="s">
        <v>8931</v>
      </c>
      <c r="S4328" t="s">
        <v>549</v>
      </c>
      <c r="T4328" t="s">
        <v>20742</v>
      </c>
      <c r="U4328" t="s">
        <v>10405</v>
      </c>
      <c r="V4328" s="41">
        <v>42058</v>
      </c>
      <c r="W4328" s="41">
        <v>34091</v>
      </c>
      <c r="X4328">
        <v>0</v>
      </c>
      <c r="Z4328" t="s">
        <v>11873</v>
      </c>
      <c r="AA4328">
        <v>1</v>
      </c>
      <c r="AB4328" t="s">
        <v>103</v>
      </c>
      <c r="AC4328" t="s">
        <v>104</v>
      </c>
      <c r="AD4328">
        <v>1</v>
      </c>
      <c r="AE4328" t="s">
        <v>105</v>
      </c>
      <c r="AG4328" t="s">
        <v>106</v>
      </c>
      <c r="AJ4328" t="s">
        <v>190</v>
      </c>
      <c r="AK4328" t="s">
        <v>20743</v>
      </c>
    </row>
    <row r="4329" spans="1:37" x14ac:dyDescent="0.25">
      <c r="A4329" t="s">
        <v>20744</v>
      </c>
      <c r="B4329" t="str">
        <f>VLOOKUP(A4329,[2]mp_ALL!B$1:B$557,1,0)</f>
        <v>1526942</v>
      </c>
      <c r="C4329" t="s">
        <v>20745</v>
      </c>
      <c r="D4329" t="s">
        <v>38</v>
      </c>
      <c r="E4329" t="s">
        <v>88</v>
      </c>
      <c r="F4329" t="s">
        <v>8284</v>
      </c>
      <c r="G4329" t="s">
        <v>8285</v>
      </c>
      <c r="H4329" t="s">
        <v>91</v>
      </c>
      <c r="I4329" t="s">
        <v>20078</v>
      </c>
      <c r="J4329">
        <v>1</v>
      </c>
      <c r="K4329" t="s">
        <v>830</v>
      </c>
      <c r="L4329">
        <v>1</v>
      </c>
      <c r="M4329" t="s">
        <v>34</v>
      </c>
      <c r="N4329" t="s">
        <v>45</v>
      </c>
      <c r="O4329" t="s">
        <v>831</v>
      </c>
      <c r="P4329" t="s">
        <v>832</v>
      </c>
      <c r="Q4329" t="s">
        <v>20079</v>
      </c>
      <c r="S4329" t="s">
        <v>549</v>
      </c>
      <c r="T4329" t="s">
        <v>20746</v>
      </c>
      <c r="U4329" t="s">
        <v>20747</v>
      </c>
      <c r="V4329" s="41">
        <v>42058</v>
      </c>
      <c r="W4329" s="41">
        <v>34079</v>
      </c>
      <c r="X4329">
        <v>0</v>
      </c>
      <c r="Z4329" t="s">
        <v>102</v>
      </c>
      <c r="AA4329">
        <v>1</v>
      </c>
      <c r="AB4329" t="s">
        <v>103</v>
      </c>
      <c r="AC4329" t="s">
        <v>104</v>
      </c>
      <c r="AD4329">
        <v>1</v>
      </c>
      <c r="AE4329" t="s">
        <v>105</v>
      </c>
      <c r="AG4329" t="s">
        <v>106</v>
      </c>
      <c r="AJ4329" t="s">
        <v>190</v>
      </c>
      <c r="AK4329" t="s">
        <v>20748</v>
      </c>
    </row>
    <row r="4330" spans="1:37" x14ac:dyDescent="0.25">
      <c r="A4330" t="s">
        <v>20749</v>
      </c>
      <c r="B4330" t="str">
        <f>VLOOKUP(A4330,[2]mp_ALL!B$1:B$557,1,0)</f>
        <v>1526946</v>
      </c>
      <c r="C4330" t="s">
        <v>20750</v>
      </c>
      <c r="D4330" t="s">
        <v>38</v>
      </c>
      <c r="E4330" t="s">
        <v>88</v>
      </c>
      <c r="F4330" t="s">
        <v>8284</v>
      </c>
      <c r="G4330" t="s">
        <v>8285</v>
      </c>
      <c r="H4330" t="s">
        <v>91</v>
      </c>
      <c r="I4330" t="s">
        <v>20601</v>
      </c>
      <c r="J4330">
        <v>1</v>
      </c>
      <c r="K4330" t="s">
        <v>3119</v>
      </c>
      <c r="L4330">
        <v>1</v>
      </c>
      <c r="M4330" t="s">
        <v>34</v>
      </c>
      <c r="N4330" t="s">
        <v>35</v>
      </c>
      <c r="O4330" t="s">
        <v>4235</v>
      </c>
      <c r="P4330" t="s">
        <v>4236</v>
      </c>
      <c r="Q4330" t="s">
        <v>20602</v>
      </c>
      <c r="S4330" t="s">
        <v>549</v>
      </c>
      <c r="T4330" t="s">
        <v>20751</v>
      </c>
      <c r="U4330" t="s">
        <v>3507</v>
      </c>
      <c r="V4330" s="41">
        <v>42058</v>
      </c>
      <c r="W4330" s="41">
        <v>34698</v>
      </c>
      <c r="X4330">
        <v>1</v>
      </c>
      <c r="Y4330">
        <v>0</v>
      </c>
      <c r="Z4330" t="s">
        <v>102</v>
      </c>
      <c r="AA4330">
        <v>1</v>
      </c>
      <c r="AB4330" t="s">
        <v>103</v>
      </c>
      <c r="AC4330" t="s">
        <v>104</v>
      </c>
      <c r="AD4330">
        <v>1</v>
      </c>
      <c r="AE4330" t="s">
        <v>138</v>
      </c>
      <c r="AG4330" t="s">
        <v>106</v>
      </c>
      <c r="AJ4330" t="s">
        <v>689</v>
      </c>
      <c r="AK4330" t="s">
        <v>20752</v>
      </c>
    </row>
    <row r="4331" spans="1:37" x14ac:dyDescent="0.25">
      <c r="A4331" t="s">
        <v>20753</v>
      </c>
      <c r="B4331" t="str">
        <f>VLOOKUP(A4331,[2]mp_ALL!B$1:B$557,1,0)</f>
        <v>1526948</v>
      </c>
      <c r="C4331" t="s">
        <v>20754</v>
      </c>
      <c r="D4331" t="s">
        <v>38</v>
      </c>
      <c r="E4331" t="s">
        <v>88</v>
      </c>
      <c r="F4331" t="s">
        <v>8284</v>
      </c>
      <c r="G4331" t="s">
        <v>8285</v>
      </c>
      <c r="H4331" t="s">
        <v>91</v>
      </c>
      <c r="I4331" t="s">
        <v>4934</v>
      </c>
      <c r="J4331">
        <v>1</v>
      </c>
      <c r="K4331" t="s">
        <v>545</v>
      </c>
      <c r="L4331">
        <v>1</v>
      </c>
      <c r="M4331" t="s">
        <v>34</v>
      </c>
      <c r="N4331" t="s">
        <v>45</v>
      </c>
      <c r="O4331" t="s">
        <v>1769</v>
      </c>
      <c r="P4331" t="s">
        <v>1909</v>
      </c>
      <c r="S4331" t="s">
        <v>549</v>
      </c>
      <c r="T4331" t="s">
        <v>20755</v>
      </c>
      <c r="U4331" t="s">
        <v>20756</v>
      </c>
      <c r="V4331" s="41">
        <v>42058</v>
      </c>
      <c r="W4331" s="41">
        <v>33993</v>
      </c>
      <c r="X4331">
        <v>1</v>
      </c>
      <c r="Y4331">
        <v>1</v>
      </c>
      <c r="Z4331" t="s">
        <v>102</v>
      </c>
      <c r="AA4331">
        <v>1</v>
      </c>
      <c r="AB4331" t="s">
        <v>103</v>
      </c>
      <c r="AC4331" t="s">
        <v>104</v>
      </c>
      <c r="AD4331">
        <v>1</v>
      </c>
      <c r="AE4331" t="s">
        <v>105</v>
      </c>
      <c r="AG4331" t="s">
        <v>106</v>
      </c>
      <c r="AJ4331" t="s">
        <v>352</v>
      </c>
      <c r="AK4331" t="s">
        <v>20757</v>
      </c>
    </row>
    <row r="4332" spans="1:37" x14ac:dyDescent="0.25">
      <c r="A4332" t="s">
        <v>20758</v>
      </c>
      <c r="B4332" t="str">
        <f>VLOOKUP(A4332,[2]mp_ALL!B$1:B$557,1,0)</f>
        <v>1526949</v>
      </c>
      <c r="C4332" t="s">
        <v>11710</v>
      </c>
      <c r="D4332" t="s">
        <v>38</v>
      </c>
      <c r="E4332" t="s">
        <v>88</v>
      </c>
      <c r="F4332" t="s">
        <v>8284</v>
      </c>
      <c r="G4332" t="s">
        <v>8285</v>
      </c>
      <c r="H4332" t="s">
        <v>91</v>
      </c>
      <c r="I4332" t="s">
        <v>3165</v>
      </c>
      <c r="J4332">
        <v>1</v>
      </c>
      <c r="K4332" t="s">
        <v>1625</v>
      </c>
      <c r="L4332">
        <v>1</v>
      </c>
      <c r="M4332" t="s">
        <v>34</v>
      </c>
      <c r="N4332" t="s">
        <v>45</v>
      </c>
      <c r="O4332" t="s">
        <v>831</v>
      </c>
      <c r="P4332" t="s">
        <v>3166</v>
      </c>
      <c r="Q4332" t="s">
        <v>3167</v>
      </c>
      <c r="S4332" t="s">
        <v>549</v>
      </c>
      <c r="T4332" t="s">
        <v>20759</v>
      </c>
      <c r="U4332" t="s">
        <v>20760</v>
      </c>
      <c r="V4332" s="41">
        <v>42058</v>
      </c>
      <c r="W4332" s="41">
        <v>34725</v>
      </c>
      <c r="X4332">
        <v>1</v>
      </c>
      <c r="Y4332">
        <v>0</v>
      </c>
      <c r="Z4332" t="s">
        <v>102</v>
      </c>
      <c r="AA4332">
        <v>1</v>
      </c>
      <c r="AB4332" t="s">
        <v>103</v>
      </c>
      <c r="AC4332" t="s">
        <v>104</v>
      </c>
      <c r="AD4332">
        <v>1</v>
      </c>
      <c r="AE4332" t="s">
        <v>105</v>
      </c>
      <c r="AG4332" t="s">
        <v>106</v>
      </c>
      <c r="AJ4332" t="s">
        <v>1338</v>
      </c>
      <c r="AK4332" t="s">
        <v>20761</v>
      </c>
    </row>
    <row r="4333" spans="1:37" hidden="1" x14ac:dyDescent="0.25">
      <c r="A4333" t="s">
        <v>20762</v>
      </c>
      <c r="B4333" t="e">
        <f>VLOOKUP(A4333,[2]mp_ALL!B$1:B$557,1,0)</f>
        <v>#N/A</v>
      </c>
      <c r="C4333" t="s">
        <v>20763</v>
      </c>
      <c r="D4333" t="s">
        <v>38</v>
      </c>
      <c r="E4333" t="s">
        <v>88</v>
      </c>
      <c r="F4333" t="s">
        <v>8284</v>
      </c>
      <c r="G4333" t="s">
        <v>8285</v>
      </c>
      <c r="H4333" t="s">
        <v>91</v>
      </c>
      <c r="I4333" t="s">
        <v>1035</v>
      </c>
      <c r="J4333">
        <v>1</v>
      </c>
      <c r="K4333" t="s">
        <v>1036</v>
      </c>
      <c r="L4333">
        <v>0</v>
      </c>
      <c r="M4333" t="s">
        <v>316</v>
      </c>
      <c r="N4333" t="s">
        <v>317</v>
      </c>
      <c r="O4333" t="s">
        <v>1037</v>
      </c>
      <c r="S4333" t="s">
        <v>525</v>
      </c>
      <c r="T4333" t="s">
        <v>20764</v>
      </c>
      <c r="U4333" t="s">
        <v>14948</v>
      </c>
      <c r="V4333" s="41">
        <v>42058</v>
      </c>
      <c r="W4333" s="41">
        <v>34049</v>
      </c>
      <c r="X4333">
        <v>1</v>
      </c>
      <c r="Y4333">
        <v>1</v>
      </c>
      <c r="Z4333" t="s">
        <v>102</v>
      </c>
      <c r="AA4333">
        <v>1</v>
      </c>
      <c r="AB4333" t="s">
        <v>103</v>
      </c>
      <c r="AC4333" t="s">
        <v>104</v>
      </c>
      <c r="AD4333">
        <v>1</v>
      </c>
      <c r="AE4333" t="s">
        <v>308</v>
      </c>
      <c r="AG4333" t="s">
        <v>1040</v>
      </c>
      <c r="AJ4333" t="s">
        <v>3422</v>
      </c>
      <c r="AK4333" t="s">
        <v>20765</v>
      </c>
    </row>
    <row r="4334" spans="1:37" x14ac:dyDescent="0.25">
      <c r="A4334" t="s">
        <v>20766</v>
      </c>
      <c r="B4334" t="str">
        <f>VLOOKUP(A4334,[2]mp_ALL!B$1:B$557,1,0)</f>
        <v>1526956</v>
      </c>
      <c r="C4334" t="s">
        <v>20767</v>
      </c>
      <c r="D4334" t="s">
        <v>38</v>
      </c>
      <c r="E4334" t="s">
        <v>88</v>
      </c>
      <c r="F4334" t="s">
        <v>8284</v>
      </c>
      <c r="G4334" t="s">
        <v>8285</v>
      </c>
      <c r="H4334" t="s">
        <v>91</v>
      </c>
      <c r="I4334" t="s">
        <v>1939</v>
      </c>
      <c r="J4334">
        <v>1</v>
      </c>
      <c r="K4334" t="s">
        <v>749</v>
      </c>
      <c r="L4334">
        <v>1</v>
      </c>
      <c r="M4334" t="s">
        <v>34</v>
      </c>
      <c r="N4334" t="s">
        <v>45</v>
      </c>
      <c r="O4334" t="s">
        <v>1769</v>
      </c>
      <c r="P4334" t="s">
        <v>1770</v>
      </c>
      <c r="Q4334" t="s">
        <v>1940</v>
      </c>
      <c r="S4334" t="s">
        <v>549</v>
      </c>
      <c r="T4334" t="s">
        <v>20768</v>
      </c>
      <c r="U4334" t="s">
        <v>2089</v>
      </c>
      <c r="V4334" s="41">
        <v>42058</v>
      </c>
      <c r="W4334" s="41">
        <v>34247</v>
      </c>
      <c r="X4334">
        <v>0</v>
      </c>
      <c r="Z4334" t="s">
        <v>102</v>
      </c>
      <c r="AA4334">
        <v>1</v>
      </c>
      <c r="AB4334" t="s">
        <v>103</v>
      </c>
      <c r="AC4334" t="s">
        <v>104</v>
      </c>
      <c r="AD4334">
        <v>1</v>
      </c>
      <c r="AE4334" t="s">
        <v>105</v>
      </c>
      <c r="AG4334" t="s">
        <v>106</v>
      </c>
      <c r="AJ4334" t="s">
        <v>107</v>
      </c>
      <c r="AK4334" t="s">
        <v>20769</v>
      </c>
    </row>
    <row r="4335" spans="1:37" x14ac:dyDescent="0.25">
      <c r="A4335" t="s">
        <v>20770</v>
      </c>
      <c r="B4335" t="str">
        <f>VLOOKUP(A4335,[2]mp_ALL!B$1:B$557,1,0)</f>
        <v>1526958</v>
      </c>
      <c r="C4335" t="s">
        <v>20771</v>
      </c>
      <c r="D4335" t="s">
        <v>38</v>
      </c>
      <c r="E4335" t="s">
        <v>88</v>
      </c>
      <c r="F4335" t="s">
        <v>8284</v>
      </c>
      <c r="G4335" t="s">
        <v>8285</v>
      </c>
      <c r="H4335" t="s">
        <v>91</v>
      </c>
      <c r="I4335" t="s">
        <v>6106</v>
      </c>
      <c r="J4335">
        <v>1</v>
      </c>
      <c r="K4335" t="s">
        <v>1625</v>
      </c>
      <c r="L4335">
        <v>1</v>
      </c>
      <c r="M4335" t="s">
        <v>34</v>
      </c>
      <c r="N4335" t="s">
        <v>45</v>
      </c>
      <c r="O4335" t="s">
        <v>831</v>
      </c>
      <c r="P4335" t="s">
        <v>3166</v>
      </c>
      <c r="Q4335" t="s">
        <v>6107</v>
      </c>
      <c r="S4335" t="s">
        <v>549</v>
      </c>
      <c r="T4335" t="s">
        <v>20772</v>
      </c>
      <c r="U4335" t="s">
        <v>20773</v>
      </c>
      <c r="V4335" s="41">
        <v>42058</v>
      </c>
      <c r="W4335" s="41">
        <v>34686</v>
      </c>
      <c r="X4335">
        <v>0</v>
      </c>
      <c r="Z4335" t="s">
        <v>102</v>
      </c>
      <c r="AA4335">
        <v>1</v>
      </c>
      <c r="AB4335" t="s">
        <v>103</v>
      </c>
      <c r="AC4335" t="s">
        <v>104</v>
      </c>
      <c r="AD4335">
        <v>1</v>
      </c>
      <c r="AE4335" t="s">
        <v>105</v>
      </c>
      <c r="AG4335" t="s">
        <v>106</v>
      </c>
      <c r="AJ4335" t="s">
        <v>1528</v>
      </c>
      <c r="AK4335" t="s">
        <v>20774</v>
      </c>
    </row>
    <row r="4336" spans="1:37" x14ac:dyDescent="0.25">
      <c r="A4336" t="s">
        <v>20775</v>
      </c>
      <c r="B4336" t="str">
        <f>VLOOKUP(A4336,[2]mp_ALL!B$1:B$557,1,0)</f>
        <v>1526962</v>
      </c>
      <c r="C4336" t="s">
        <v>20776</v>
      </c>
      <c r="D4336" t="s">
        <v>38</v>
      </c>
      <c r="E4336" t="s">
        <v>88</v>
      </c>
      <c r="F4336" t="s">
        <v>8284</v>
      </c>
      <c r="G4336" t="s">
        <v>8285</v>
      </c>
      <c r="H4336" t="s">
        <v>91</v>
      </c>
      <c r="I4336" t="s">
        <v>4934</v>
      </c>
      <c r="J4336">
        <v>1</v>
      </c>
      <c r="K4336" t="s">
        <v>545</v>
      </c>
      <c r="L4336">
        <v>1</v>
      </c>
      <c r="M4336" t="s">
        <v>34</v>
      </c>
      <c r="N4336" t="s">
        <v>45</v>
      </c>
      <c r="O4336" t="s">
        <v>1769</v>
      </c>
      <c r="P4336" t="s">
        <v>1909</v>
      </c>
      <c r="S4336" t="s">
        <v>549</v>
      </c>
      <c r="T4336" t="s">
        <v>20777</v>
      </c>
      <c r="U4336" t="s">
        <v>15795</v>
      </c>
      <c r="V4336" s="41">
        <v>42058</v>
      </c>
      <c r="W4336" s="41">
        <v>34094</v>
      </c>
      <c r="X4336">
        <v>1</v>
      </c>
      <c r="Y4336">
        <v>0</v>
      </c>
      <c r="Z4336" t="s">
        <v>102</v>
      </c>
      <c r="AA4336">
        <v>1</v>
      </c>
      <c r="AB4336" t="s">
        <v>103</v>
      </c>
      <c r="AC4336" t="s">
        <v>104</v>
      </c>
      <c r="AD4336">
        <v>1</v>
      </c>
      <c r="AE4336" t="s">
        <v>105</v>
      </c>
      <c r="AG4336" t="s">
        <v>106</v>
      </c>
      <c r="AJ4336" t="s">
        <v>352</v>
      </c>
      <c r="AK4336" t="s">
        <v>20778</v>
      </c>
    </row>
    <row r="4337" spans="1:37" hidden="1" x14ac:dyDescent="0.25">
      <c r="A4337" t="s">
        <v>20779</v>
      </c>
      <c r="B4337" t="e">
        <f>VLOOKUP(A4337,[2]mp_ALL!B$1:B$557,1,0)</f>
        <v>#N/A</v>
      </c>
      <c r="C4337" t="s">
        <v>6294</v>
      </c>
      <c r="D4337" t="s">
        <v>38</v>
      </c>
      <c r="E4337" t="s">
        <v>88</v>
      </c>
      <c r="F4337" t="s">
        <v>8284</v>
      </c>
      <c r="G4337" t="s">
        <v>8285</v>
      </c>
      <c r="H4337" t="s">
        <v>91</v>
      </c>
      <c r="I4337" t="s">
        <v>5624</v>
      </c>
      <c r="J4337">
        <v>1</v>
      </c>
      <c r="K4337" t="s">
        <v>3662</v>
      </c>
      <c r="L4337">
        <v>0</v>
      </c>
      <c r="M4337" t="s">
        <v>316</v>
      </c>
      <c r="N4337" t="s">
        <v>3395</v>
      </c>
      <c r="O4337" t="s">
        <v>3663</v>
      </c>
      <c r="P4337" t="s">
        <v>5625</v>
      </c>
      <c r="Q4337" t="s">
        <v>5626</v>
      </c>
      <c r="S4337" t="s">
        <v>760</v>
      </c>
      <c r="T4337" t="s">
        <v>20780</v>
      </c>
      <c r="U4337" t="s">
        <v>20781</v>
      </c>
      <c r="V4337" s="41">
        <v>42058</v>
      </c>
      <c r="W4337" s="41">
        <v>34265</v>
      </c>
      <c r="X4337">
        <v>0</v>
      </c>
      <c r="Z4337" t="s">
        <v>102</v>
      </c>
      <c r="AA4337">
        <v>1</v>
      </c>
      <c r="AB4337" t="s">
        <v>103</v>
      </c>
      <c r="AC4337" t="s">
        <v>104</v>
      </c>
      <c r="AD4337">
        <v>1</v>
      </c>
      <c r="AE4337" t="s">
        <v>308</v>
      </c>
      <c r="AG4337" t="s">
        <v>179</v>
      </c>
      <c r="AJ4337" t="s">
        <v>2406</v>
      </c>
      <c r="AK4337" t="s">
        <v>20782</v>
      </c>
    </row>
    <row r="4338" spans="1:37" hidden="1" x14ac:dyDescent="0.25">
      <c r="A4338" t="s">
        <v>20783</v>
      </c>
      <c r="B4338" t="e">
        <f>VLOOKUP(A4338,[2]mp_ALL!B$1:B$557,1,0)</f>
        <v>#N/A</v>
      </c>
      <c r="C4338" t="s">
        <v>20784</v>
      </c>
      <c r="D4338" t="s">
        <v>38</v>
      </c>
      <c r="E4338" t="s">
        <v>88</v>
      </c>
      <c r="F4338" t="s">
        <v>8284</v>
      </c>
      <c r="G4338" t="s">
        <v>8285</v>
      </c>
      <c r="H4338" t="s">
        <v>91</v>
      </c>
      <c r="I4338" t="s">
        <v>7088</v>
      </c>
      <c r="J4338">
        <v>1</v>
      </c>
      <c r="K4338" t="s">
        <v>874</v>
      </c>
      <c r="L4338">
        <v>0</v>
      </c>
      <c r="M4338" t="s">
        <v>113</v>
      </c>
      <c r="N4338" t="s">
        <v>395</v>
      </c>
      <c r="O4338" t="s">
        <v>5528</v>
      </c>
      <c r="P4338" t="s">
        <v>5529</v>
      </c>
      <c r="Q4338" t="s">
        <v>20184</v>
      </c>
      <c r="R4338" t="s">
        <v>117</v>
      </c>
      <c r="S4338" t="s">
        <v>199</v>
      </c>
      <c r="T4338" t="s">
        <v>20785</v>
      </c>
      <c r="U4338" t="s">
        <v>20786</v>
      </c>
      <c r="V4338" s="41">
        <v>42058</v>
      </c>
      <c r="W4338" s="41">
        <v>34197</v>
      </c>
      <c r="X4338">
        <v>1</v>
      </c>
      <c r="Y4338">
        <v>1</v>
      </c>
      <c r="Z4338" t="s">
        <v>102</v>
      </c>
      <c r="AA4338">
        <v>1</v>
      </c>
      <c r="AB4338" t="s">
        <v>103</v>
      </c>
      <c r="AC4338" t="s">
        <v>104</v>
      </c>
      <c r="AD4338">
        <v>1</v>
      </c>
      <c r="AE4338" t="s">
        <v>120</v>
      </c>
      <c r="AG4338" t="s">
        <v>121</v>
      </c>
      <c r="AJ4338" t="s">
        <v>7853</v>
      </c>
      <c r="AK4338" t="s">
        <v>20787</v>
      </c>
    </row>
    <row r="4339" spans="1:37" hidden="1" x14ac:dyDescent="0.25">
      <c r="A4339" t="s">
        <v>20788</v>
      </c>
      <c r="B4339" t="e">
        <f>VLOOKUP(A4339,[2]mp_ALL!B$1:B$557,1,0)</f>
        <v>#N/A</v>
      </c>
      <c r="C4339" t="s">
        <v>20789</v>
      </c>
      <c r="D4339" t="s">
        <v>38</v>
      </c>
      <c r="E4339" t="s">
        <v>88</v>
      </c>
      <c r="F4339" t="s">
        <v>8284</v>
      </c>
      <c r="G4339" t="s">
        <v>8285</v>
      </c>
      <c r="H4339" t="s">
        <v>91</v>
      </c>
      <c r="I4339" t="s">
        <v>13181</v>
      </c>
      <c r="J4339">
        <v>1</v>
      </c>
      <c r="K4339" t="s">
        <v>983</v>
      </c>
      <c r="L4339">
        <v>1</v>
      </c>
      <c r="M4339" t="s">
        <v>233</v>
      </c>
      <c r="N4339" t="s">
        <v>234</v>
      </c>
      <c r="O4339" t="s">
        <v>992</v>
      </c>
      <c r="P4339" t="s">
        <v>7857</v>
      </c>
      <c r="Q4339" t="s">
        <v>13182</v>
      </c>
      <c r="R4339" t="s">
        <v>117</v>
      </c>
      <c r="S4339" t="s">
        <v>949</v>
      </c>
      <c r="T4339" t="s">
        <v>20790</v>
      </c>
      <c r="U4339" t="s">
        <v>20791</v>
      </c>
      <c r="V4339" s="41">
        <v>42058</v>
      </c>
      <c r="W4339" s="41">
        <v>34104</v>
      </c>
      <c r="X4339">
        <v>1</v>
      </c>
      <c r="Y4339">
        <v>0</v>
      </c>
      <c r="Z4339" t="s">
        <v>102</v>
      </c>
      <c r="AA4339">
        <v>1</v>
      </c>
      <c r="AB4339" t="s">
        <v>103</v>
      </c>
      <c r="AC4339" t="s">
        <v>104</v>
      </c>
      <c r="AD4339">
        <v>1</v>
      </c>
      <c r="AE4339" t="s">
        <v>105</v>
      </c>
      <c r="AG4339" t="s">
        <v>121</v>
      </c>
      <c r="AJ4339" t="s">
        <v>3654</v>
      </c>
      <c r="AK4339" t="s">
        <v>20792</v>
      </c>
    </row>
    <row r="4340" spans="1:37" hidden="1" x14ac:dyDescent="0.25">
      <c r="A4340" t="s">
        <v>20793</v>
      </c>
      <c r="B4340" t="e">
        <f>VLOOKUP(A4340,[2]mp_ALL!B$1:B$557,1,0)</f>
        <v>#N/A</v>
      </c>
      <c r="C4340" t="s">
        <v>20794</v>
      </c>
      <c r="D4340" t="s">
        <v>37</v>
      </c>
      <c r="E4340" t="s">
        <v>88</v>
      </c>
      <c r="F4340" t="s">
        <v>8284</v>
      </c>
      <c r="G4340" t="s">
        <v>8285</v>
      </c>
      <c r="H4340" t="s">
        <v>91</v>
      </c>
      <c r="I4340" t="s">
        <v>8052</v>
      </c>
      <c r="J4340">
        <v>1</v>
      </c>
      <c r="K4340" t="s">
        <v>600</v>
      </c>
      <c r="L4340">
        <v>1</v>
      </c>
      <c r="M4340" t="s">
        <v>158</v>
      </c>
      <c r="N4340" t="s">
        <v>159</v>
      </c>
      <c r="O4340" t="s">
        <v>601</v>
      </c>
      <c r="P4340" t="s">
        <v>602</v>
      </c>
      <c r="Q4340" t="s">
        <v>8053</v>
      </c>
      <c r="R4340" t="s">
        <v>117</v>
      </c>
      <c r="S4340" t="s">
        <v>163</v>
      </c>
      <c r="T4340" t="s">
        <v>20795</v>
      </c>
      <c r="U4340" t="s">
        <v>20796</v>
      </c>
      <c r="V4340" s="41">
        <v>42058</v>
      </c>
      <c r="W4340" s="41">
        <v>33996</v>
      </c>
      <c r="X4340">
        <v>1</v>
      </c>
      <c r="Y4340">
        <v>1</v>
      </c>
      <c r="Z4340" t="s">
        <v>102</v>
      </c>
      <c r="AA4340">
        <v>1</v>
      </c>
      <c r="AB4340" t="s">
        <v>103</v>
      </c>
      <c r="AC4340" t="s">
        <v>104</v>
      </c>
      <c r="AD4340">
        <v>1</v>
      </c>
      <c r="AE4340" t="s">
        <v>105</v>
      </c>
      <c r="AG4340" t="s">
        <v>121</v>
      </c>
      <c r="AJ4340" t="s">
        <v>20797</v>
      </c>
      <c r="AK4340" t="s">
        <v>20798</v>
      </c>
    </row>
    <row r="4341" spans="1:37" hidden="1" x14ac:dyDescent="0.25">
      <c r="A4341" t="s">
        <v>20799</v>
      </c>
      <c r="B4341" t="e">
        <f>VLOOKUP(A4341,[2]mp_ALL!B$1:B$557,1,0)</f>
        <v>#N/A</v>
      </c>
      <c r="C4341" t="s">
        <v>20800</v>
      </c>
      <c r="D4341" t="s">
        <v>36</v>
      </c>
      <c r="E4341" t="s">
        <v>88</v>
      </c>
      <c r="F4341" t="s">
        <v>89</v>
      </c>
      <c r="G4341" t="s">
        <v>90</v>
      </c>
      <c r="H4341" t="s">
        <v>290</v>
      </c>
      <c r="I4341" t="s">
        <v>7418</v>
      </c>
      <c r="J4341">
        <v>1</v>
      </c>
      <c r="K4341" t="s">
        <v>232</v>
      </c>
      <c r="L4341">
        <v>0</v>
      </c>
      <c r="M4341" t="s">
        <v>233</v>
      </c>
      <c r="N4341" t="s">
        <v>7253</v>
      </c>
      <c r="O4341" t="s">
        <v>7419</v>
      </c>
      <c r="R4341" t="s">
        <v>117</v>
      </c>
      <c r="S4341" t="s">
        <v>949</v>
      </c>
      <c r="T4341" t="s">
        <v>20801</v>
      </c>
      <c r="U4341" t="s">
        <v>20802</v>
      </c>
      <c r="V4341" s="41">
        <v>42068</v>
      </c>
      <c r="W4341" s="41">
        <v>33436</v>
      </c>
      <c r="X4341">
        <v>1</v>
      </c>
      <c r="Y4341">
        <v>1</v>
      </c>
      <c r="Z4341" t="s">
        <v>102</v>
      </c>
      <c r="AA4341">
        <v>1</v>
      </c>
      <c r="AB4341" t="s">
        <v>103</v>
      </c>
      <c r="AC4341" t="s">
        <v>297</v>
      </c>
      <c r="AD4341">
        <v>1</v>
      </c>
      <c r="AE4341" t="s">
        <v>322</v>
      </c>
      <c r="AG4341" t="s">
        <v>121</v>
      </c>
      <c r="AJ4341" t="s">
        <v>694</v>
      </c>
      <c r="AK4341" t="s">
        <v>20803</v>
      </c>
    </row>
    <row r="4342" spans="1:37" hidden="1" x14ac:dyDescent="0.25">
      <c r="A4342" t="s">
        <v>20804</v>
      </c>
      <c r="B4342" t="e">
        <f>VLOOKUP(A4342,[2]mp_ALL!B$1:B$557,1,0)</f>
        <v>#N/A</v>
      </c>
      <c r="C4342" t="s">
        <v>20805</v>
      </c>
      <c r="D4342" t="s">
        <v>36</v>
      </c>
      <c r="E4342" t="s">
        <v>88</v>
      </c>
      <c r="F4342" t="s">
        <v>89</v>
      </c>
      <c r="G4342" t="s">
        <v>90</v>
      </c>
      <c r="H4342" t="s">
        <v>290</v>
      </c>
      <c r="I4342" t="s">
        <v>19856</v>
      </c>
      <c r="J4342">
        <v>1</v>
      </c>
      <c r="K4342" t="s">
        <v>3414</v>
      </c>
      <c r="L4342">
        <v>0</v>
      </c>
      <c r="M4342" t="s">
        <v>435</v>
      </c>
      <c r="N4342" t="s">
        <v>19857</v>
      </c>
      <c r="O4342" t="s">
        <v>19858</v>
      </c>
      <c r="R4342" t="s">
        <v>117</v>
      </c>
      <c r="S4342" t="s">
        <v>237</v>
      </c>
      <c r="T4342" t="s">
        <v>20806</v>
      </c>
      <c r="U4342" t="s">
        <v>20807</v>
      </c>
      <c r="V4342" s="41">
        <v>42068</v>
      </c>
      <c r="W4342" s="41">
        <v>33955</v>
      </c>
      <c r="X4342">
        <v>1</v>
      </c>
      <c r="Y4342">
        <v>1</v>
      </c>
      <c r="Z4342" t="s">
        <v>102</v>
      </c>
      <c r="AA4342">
        <v>1</v>
      </c>
      <c r="AB4342" t="s">
        <v>103</v>
      </c>
      <c r="AC4342" t="s">
        <v>297</v>
      </c>
      <c r="AD4342">
        <v>1</v>
      </c>
      <c r="AE4342" t="s">
        <v>322</v>
      </c>
      <c r="AG4342" t="s">
        <v>148</v>
      </c>
      <c r="AJ4342" t="s">
        <v>694</v>
      </c>
      <c r="AK4342" t="s">
        <v>20808</v>
      </c>
    </row>
    <row r="4343" spans="1:37" hidden="1" x14ac:dyDescent="0.25">
      <c r="A4343" t="s">
        <v>20809</v>
      </c>
      <c r="B4343" t="e">
        <f>VLOOKUP(A4343,[2]mp_ALL!B$1:B$557,1,0)</f>
        <v>#N/A</v>
      </c>
      <c r="C4343" t="s">
        <v>20810</v>
      </c>
      <c r="D4343" t="s">
        <v>39</v>
      </c>
      <c r="E4343" t="s">
        <v>88</v>
      </c>
      <c r="F4343" t="s">
        <v>567</v>
      </c>
      <c r="G4343" t="s">
        <v>568</v>
      </c>
      <c r="H4343" t="s">
        <v>290</v>
      </c>
      <c r="I4343" t="s">
        <v>20811</v>
      </c>
      <c r="J4343">
        <v>1</v>
      </c>
      <c r="K4343" t="s">
        <v>2254</v>
      </c>
      <c r="L4343">
        <v>0</v>
      </c>
      <c r="M4343" t="s">
        <v>2255</v>
      </c>
      <c r="N4343" t="s">
        <v>2256</v>
      </c>
      <c r="O4343" t="s">
        <v>20812</v>
      </c>
      <c r="R4343" t="s">
        <v>2255</v>
      </c>
      <c r="S4343" t="s">
        <v>560</v>
      </c>
      <c r="T4343" t="s">
        <v>20813</v>
      </c>
      <c r="U4343" t="s">
        <v>20814</v>
      </c>
      <c r="V4343" s="41">
        <v>42068</v>
      </c>
      <c r="W4343" s="41">
        <v>33850</v>
      </c>
      <c r="X4343">
        <v>0</v>
      </c>
      <c r="Z4343" t="s">
        <v>923</v>
      </c>
      <c r="AA4343">
        <v>1</v>
      </c>
      <c r="AB4343" t="s">
        <v>576</v>
      </c>
      <c r="AC4343" t="s">
        <v>297</v>
      </c>
      <c r="AD4343">
        <v>1</v>
      </c>
      <c r="AE4343" t="s">
        <v>563</v>
      </c>
      <c r="AG4343" t="s">
        <v>1427</v>
      </c>
      <c r="AJ4343" t="s">
        <v>107</v>
      </c>
      <c r="AK4343" t="s">
        <v>20815</v>
      </c>
    </row>
    <row r="4344" spans="1:37" hidden="1" x14ac:dyDescent="0.25">
      <c r="A4344" t="s">
        <v>20816</v>
      </c>
      <c r="B4344" t="e">
        <f>VLOOKUP(A4344,[2]mp_ALL!B$1:B$557,1,0)</f>
        <v>#N/A</v>
      </c>
      <c r="C4344" t="s">
        <v>20817</v>
      </c>
      <c r="D4344" t="s">
        <v>38</v>
      </c>
      <c r="E4344" t="s">
        <v>88</v>
      </c>
      <c r="F4344" t="s">
        <v>8284</v>
      </c>
      <c r="G4344" t="s">
        <v>8285</v>
      </c>
      <c r="H4344" t="s">
        <v>91</v>
      </c>
      <c r="I4344" t="s">
        <v>8349</v>
      </c>
      <c r="J4344">
        <v>1</v>
      </c>
      <c r="K4344" t="s">
        <v>1115</v>
      </c>
      <c r="L4344">
        <v>1</v>
      </c>
      <c r="M4344" t="s">
        <v>435</v>
      </c>
      <c r="N4344" t="s">
        <v>505</v>
      </c>
      <c r="O4344" t="s">
        <v>1734</v>
      </c>
      <c r="P4344" t="s">
        <v>6218</v>
      </c>
      <c r="Q4344" t="s">
        <v>8350</v>
      </c>
      <c r="R4344" t="s">
        <v>117</v>
      </c>
      <c r="S4344" t="s">
        <v>148</v>
      </c>
      <c r="T4344" t="s">
        <v>18779</v>
      </c>
      <c r="U4344" t="s">
        <v>20818</v>
      </c>
      <c r="V4344" s="41">
        <v>42072</v>
      </c>
      <c r="W4344" s="41">
        <v>34874</v>
      </c>
      <c r="X4344">
        <v>1</v>
      </c>
      <c r="Y4344">
        <v>0</v>
      </c>
      <c r="Z4344" t="s">
        <v>102</v>
      </c>
      <c r="AA4344">
        <v>1</v>
      </c>
      <c r="AB4344" t="s">
        <v>103</v>
      </c>
      <c r="AC4344" t="s">
        <v>104</v>
      </c>
      <c r="AD4344">
        <v>1</v>
      </c>
      <c r="AE4344" t="s">
        <v>105</v>
      </c>
      <c r="AG4344" t="s">
        <v>148</v>
      </c>
      <c r="AJ4344" t="s">
        <v>663</v>
      </c>
      <c r="AK4344" t="s">
        <v>20819</v>
      </c>
    </row>
    <row r="4345" spans="1:37" hidden="1" x14ac:dyDescent="0.25">
      <c r="A4345" t="s">
        <v>20820</v>
      </c>
      <c r="B4345" t="e">
        <f>VLOOKUP(A4345,[2]mp_ALL!B$1:B$557,1,0)</f>
        <v>#N/A</v>
      </c>
      <c r="C4345" t="s">
        <v>20821</v>
      </c>
      <c r="D4345" t="s">
        <v>38</v>
      </c>
      <c r="E4345" t="s">
        <v>88</v>
      </c>
      <c r="F4345" t="s">
        <v>8284</v>
      </c>
      <c r="G4345" t="s">
        <v>8285</v>
      </c>
      <c r="H4345" t="s">
        <v>91</v>
      </c>
      <c r="I4345" t="s">
        <v>5366</v>
      </c>
      <c r="J4345">
        <v>1</v>
      </c>
      <c r="K4345" t="s">
        <v>3306</v>
      </c>
      <c r="L4345">
        <v>1</v>
      </c>
      <c r="M4345" t="s">
        <v>113</v>
      </c>
      <c r="N4345" t="s">
        <v>362</v>
      </c>
      <c r="O4345" t="s">
        <v>243</v>
      </c>
      <c r="P4345" t="s">
        <v>3358</v>
      </c>
      <c r="Q4345" t="s">
        <v>5367</v>
      </c>
      <c r="R4345" t="s">
        <v>117</v>
      </c>
      <c r="S4345" t="s">
        <v>199</v>
      </c>
      <c r="T4345" t="s">
        <v>20822</v>
      </c>
      <c r="U4345" t="s">
        <v>20823</v>
      </c>
      <c r="V4345" s="41">
        <v>42072</v>
      </c>
      <c r="W4345" s="41">
        <v>35354</v>
      </c>
      <c r="X4345">
        <v>0</v>
      </c>
      <c r="Z4345" t="s">
        <v>102</v>
      </c>
      <c r="AA4345">
        <v>1</v>
      </c>
      <c r="AB4345" t="s">
        <v>103</v>
      </c>
      <c r="AC4345" t="s">
        <v>104</v>
      </c>
      <c r="AD4345">
        <v>1</v>
      </c>
      <c r="AE4345" t="s">
        <v>105</v>
      </c>
      <c r="AG4345" t="s">
        <v>121</v>
      </c>
      <c r="AJ4345" t="s">
        <v>107</v>
      </c>
      <c r="AK4345" t="s">
        <v>20824</v>
      </c>
    </row>
    <row r="4346" spans="1:37" hidden="1" x14ac:dyDescent="0.25">
      <c r="A4346" t="s">
        <v>20825</v>
      </c>
      <c r="B4346" t="e">
        <f>VLOOKUP(A4346,[2]mp_ALL!B$1:B$557,1,0)</f>
        <v>#N/A</v>
      </c>
      <c r="C4346" t="s">
        <v>20826</v>
      </c>
      <c r="D4346" t="s">
        <v>38</v>
      </c>
      <c r="E4346" t="s">
        <v>88</v>
      </c>
      <c r="F4346" t="s">
        <v>8284</v>
      </c>
      <c r="G4346" t="s">
        <v>8285</v>
      </c>
      <c r="H4346" t="s">
        <v>91</v>
      </c>
      <c r="I4346" t="s">
        <v>20827</v>
      </c>
      <c r="J4346">
        <v>1</v>
      </c>
      <c r="K4346" t="s">
        <v>394</v>
      </c>
      <c r="L4346">
        <v>0</v>
      </c>
      <c r="M4346" t="s">
        <v>113</v>
      </c>
      <c r="N4346" t="s">
        <v>395</v>
      </c>
      <c r="O4346" t="s">
        <v>6967</v>
      </c>
      <c r="P4346" t="s">
        <v>20828</v>
      </c>
      <c r="Q4346" t="s">
        <v>20829</v>
      </c>
      <c r="R4346" t="s">
        <v>117</v>
      </c>
      <c r="S4346" t="s">
        <v>199</v>
      </c>
      <c r="T4346" t="s">
        <v>20830</v>
      </c>
      <c r="U4346" t="s">
        <v>20831</v>
      </c>
      <c r="V4346" s="41">
        <v>42072</v>
      </c>
      <c r="W4346" s="41">
        <v>35004</v>
      </c>
      <c r="X4346">
        <v>0</v>
      </c>
      <c r="Z4346" t="s">
        <v>102</v>
      </c>
      <c r="AA4346">
        <v>1</v>
      </c>
      <c r="AB4346" t="s">
        <v>103</v>
      </c>
      <c r="AC4346" t="s">
        <v>104</v>
      </c>
      <c r="AD4346">
        <v>1</v>
      </c>
      <c r="AE4346" t="s">
        <v>120</v>
      </c>
      <c r="AG4346" t="s">
        <v>121</v>
      </c>
      <c r="AJ4346" t="s">
        <v>1217</v>
      </c>
      <c r="AK4346" t="s">
        <v>20832</v>
      </c>
    </row>
    <row r="4347" spans="1:37" hidden="1" x14ac:dyDescent="0.25">
      <c r="A4347" t="s">
        <v>20833</v>
      </c>
      <c r="B4347" t="e">
        <f>VLOOKUP(A4347,[2]mp_ALL!B$1:B$557,1,0)</f>
        <v>#N/A</v>
      </c>
      <c r="C4347" t="s">
        <v>20834</v>
      </c>
      <c r="D4347" t="s">
        <v>38</v>
      </c>
      <c r="E4347" t="s">
        <v>88</v>
      </c>
      <c r="F4347" t="s">
        <v>8284</v>
      </c>
      <c r="G4347" t="s">
        <v>8285</v>
      </c>
      <c r="H4347" t="s">
        <v>91</v>
      </c>
      <c r="I4347" t="s">
        <v>5517</v>
      </c>
      <c r="J4347">
        <v>1</v>
      </c>
      <c r="K4347" t="s">
        <v>1358</v>
      </c>
      <c r="L4347">
        <v>1</v>
      </c>
      <c r="M4347" t="s">
        <v>158</v>
      </c>
      <c r="N4347" t="s">
        <v>184</v>
      </c>
      <c r="O4347" t="s">
        <v>1533</v>
      </c>
      <c r="P4347" t="s">
        <v>4716</v>
      </c>
      <c r="Q4347" t="s">
        <v>5518</v>
      </c>
      <c r="R4347" t="s">
        <v>117</v>
      </c>
      <c r="S4347" t="s">
        <v>163</v>
      </c>
      <c r="T4347" t="s">
        <v>20835</v>
      </c>
      <c r="U4347" t="s">
        <v>20836</v>
      </c>
      <c r="V4347" s="41">
        <v>42072</v>
      </c>
      <c r="W4347" s="41">
        <v>34440</v>
      </c>
      <c r="X4347">
        <v>1</v>
      </c>
      <c r="Y4347">
        <v>0</v>
      </c>
      <c r="Z4347" t="s">
        <v>102</v>
      </c>
      <c r="AA4347">
        <v>1</v>
      </c>
      <c r="AB4347" t="s">
        <v>103</v>
      </c>
      <c r="AC4347" t="s">
        <v>104</v>
      </c>
      <c r="AD4347">
        <v>1</v>
      </c>
      <c r="AE4347" t="s">
        <v>105</v>
      </c>
      <c r="AG4347" t="s">
        <v>121</v>
      </c>
      <c r="AJ4347" t="s">
        <v>1556</v>
      </c>
      <c r="AK4347" t="s">
        <v>20837</v>
      </c>
    </row>
    <row r="4348" spans="1:37" hidden="1" x14ac:dyDescent="0.25">
      <c r="A4348" t="s">
        <v>20838</v>
      </c>
      <c r="B4348" t="e">
        <f>VLOOKUP(A4348,[2]mp_ALL!B$1:B$557,1,0)</f>
        <v>#N/A</v>
      </c>
      <c r="C4348" t="s">
        <v>20839</v>
      </c>
      <c r="D4348" t="s">
        <v>38</v>
      </c>
      <c r="E4348" t="s">
        <v>88</v>
      </c>
      <c r="F4348" t="s">
        <v>8284</v>
      </c>
      <c r="G4348" t="s">
        <v>8285</v>
      </c>
      <c r="H4348" t="s">
        <v>91</v>
      </c>
      <c r="I4348" t="s">
        <v>12774</v>
      </c>
      <c r="J4348">
        <v>1</v>
      </c>
      <c r="K4348" t="s">
        <v>5760</v>
      </c>
      <c r="L4348">
        <v>0</v>
      </c>
      <c r="M4348" t="s">
        <v>435</v>
      </c>
      <c r="N4348" t="s">
        <v>5702</v>
      </c>
      <c r="O4348" t="s">
        <v>5761</v>
      </c>
      <c r="P4348" t="s">
        <v>5762</v>
      </c>
      <c r="Q4348" t="s">
        <v>12775</v>
      </c>
      <c r="R4348" t="s">
        <v>117</v>
      </c>
      <c r="S4348" t="s">
        <v>237</v>
      </c>
      <c r="T4348" t="s">
        <v>20840</v>
      </c>
      <c r="U4348" t="s">
        <v>20841</v>
      </c>
      <c r="V4348" s="41">
        <v>42072</v>
      </c>
      <c r="W4348" s="41">
        <v>33909</v>
      </c>
      <c r="X4348">
        <v>1</v>
      </c>
      <c r="Y4348">
        <v>1</v>
      </c>
      <c r="Z4348" t="s">
        <v>102</v>
      </c>
      <c r="AA4348">
        <v>1</v>
      </c>
      <c r="AB4348" t="s">
        <v>103</v>
      </c>
      <c r="AC4348" t="s">
        <v>104</v>
      </c>
      <c r="AD4348">
        <v>1</v>
      </c>
      <c r="AE4348" t="s">
        <v>308</v>
      </c>
      <c r="AG4348" t="s">
        <v>228</v>
      </c>
      <c r="AJ4348" t="s">
        <v>1452</v>
      </c>
      <c r="AK4348" t="s">
        <v>20842</v>
      </c>
    </row>
    <row r="4349" spans="1:37" hidden="1" x14ac:dyDescent="0.25">
      <c r="A4349" t="s">
        <v>20843</v>
      </c>
      <c r="B4349" t="e">
        <f>VLOOKUP(A4349,[2]mp_ALL!B$1:B$557,1,0)</f>
        <v>#N/A</v>
      </c>
      <c r="C4349" t="s">
        <v>20844</v>
      </c>
      <c r="D4349" t="s">
        <v>38</v>
      </c>
      <c r="E4349" t="s">
        <v>88</v>
      </c>
      <c r="F4349" t="s">
        <v>8284</v>
      </c>
      <c r="G4349" t="s">
        <v>8285</v>
      </c>
      <c r="H4349" t="s">
        <v>91</v>
      </c>
      <c r="I4349" t="s">
        <v>5700</v>
      </c>
      <c r="J4349">
        <v>1</v>
      </c>
      <c r="K4349" t="s">
        <v>5701</v>
      </c>
      <c r="L4349">
        <v>0</v>
      </c>
      <c r="M4349" t="s">
        <v>435</v>
      </c>
      <c r="N4349" t="s">
        <v>5702</v>
      </c>
      <c r="O4349" t="s">
        <v>5703</v>
      </c>
      <c r="P4349" t="s">
        <v>5704</v>
      </c>
      <c r="Q4349" t="s">
        <v>5705</v>
      </c>
      <c r="R4349" t="s">
        <v>117</v>
      </c>
      <c r="S4349" t="s">
        <v>237</v>
      </c>
      <c r="T4349" t="s">
        <v>20845</v>
      </c>
      <c r="U4349" t="s">
        <v>20846</v>
      </c>
      <c r="V4349" s="41">
        <v>42072</v>
      </c>
      <c r="W4349" s="41">
        <v>34229</v>
      </c>
      <c r="X4349">
        <v>0</v>
      </c>
      <c r="Z4349" t="s">
        <v>102</v>
      </c>
      <c r="AA4349">
        <v>1</v>
      </c>
      <c r="AB4349" t="s">
        <v>103</v>
      </c>
      <c r="AC4349" t="s">
        <v>104</v>
      </c>
      <c r="AD4349">
        <v>1</v>
      </c>
      <c r="AE4349" t="s">
        <v>308</v>
      </c>
      <c r="AG4349" t="s">
        <v>228</v>
      </c>
      <c r="AJ4349" t="s">
        <v>689</v>
      </c>
      <c r="AK4349" t="s">
        <v>20847</v>
      </c>
    </row>
    <row r="4350" spans="1:37" hidden="1" x14ac:dyDescent="0.25">
      <c r="A4350" t="s">
        <v>20848</v>
      </c>
      <c r="B4350" t="e">
        <f>VLOOKUP(A4350,[2]mp_ALL!B$1:B$557,1,0)</f>
        <v>#N/A</v>
      </c>
      <c r="C4350" t="s">
        <v>20849</v>
      </c>
      <c r="D4350" t="s">
        <v>38</v>
      </c>
      <c r="E4350" t="s">
        <v>88</v>
      </c>
      <c r="F4350" t="s">
        <v>8284</v>
      </c>
      <c r="G4350" t="s">
        <v>8285</v>
      </c>
      <c r="H4350" t="s">
        <v>91</v>
      </c>
      <c r="I4350" t="s">
        <v>4510</v>
      </c>
      <c r="J4350">
        <v>1</v>
      </c>
      <c r="K4350" t="s">
        <v>728</v>
      </c>
      <c r="L4350">
        <v>1</v>
      </c>
      <c r="M4350" t="s">
        <v>158</v>
      </c>
      <c r="N4350" t="s">
        <v>159</v>
      </c>
      <c r="O4350" t="s">
        <v>1679</v>
      </c>
      <c r="P4350" t="s">
        <v>1680</v>
      </c>
      <c r="Q4350" t="s">
        <v>4511</v>
      </c>
      <c r="R4350" t="s">
        <v>117</v>
      </c>
      <c r="S4350" t="s">
        <v>163</v>
      </c>
      <c r="T4350" t="s">
        <v>20850</v>
      </c>
      <c r="U4350" t="s">
        <v>20851</v>
      </c>
      <c r="V4350" s="41">
        <v>42072</v>
      </c>
      <c r="W4350" s="41">
        <v>35371</v>
      </c>
      <c r="X4350">
        <v>0</v>
      </c>
      <c r="Z4350" t="s">
        <v>102</v>
      </c>
      <c r="AA4350">
        <v>1</v>
      </c>
      <c r="AB4350" t="s">
        <v>103</v>
      </c>
      <c r="AC4350" t="s">
        <v>104</v>
      </c>
      <c r="AD4350">
        <v>1</v>
      </c>
      <c r="AE4350" t="s">
        <v>105</v>
      </c>
      <c r="AG4350" t="s">
        <v>121</v>
      </c>
      <c r="AJ4350" t="s">
        <v>689</v>
      </c>
      <c r="AK4350" t="s">
        <v>20852</v>
      </c>
    </row>
    <row r="4351" spans="1:37" hidden="1" x14ac:dyDescent="0.25">
      <c r="A4351" t="s">
        <v>20853</v>
      </c>
      <c r="B4351" t="e">
        <f>VLOOKUP(A4351,[2]mp_ALL!B$1:B$557,1,0)</f>
        <v>#N/A</v>
      </c>
      <c r="C4351" t="s">
        <v>20854</v>
      </c>
      <c r="D4351" t="s">
        <v>38</v>
      </c>
      <c r="E4351" t="s">
        <v>88</v>
      </c>
      <c r="F4351" t="s">
        <v>8284</v>
      </c>
      <c r="G4351" t="s">
        <v>8285</v>
      </c>
      <c r="H4351" t="s">
        <v>91</v>
      </c>
      <c r="I4351" t="s">
        <v>2683</v>
      </c>
      <c r="J4351">
        <v>1</v>
      </c>
      <c r="K4351" t="s">
        <v>242</v>
      </c>
      <c r="L4351">
        <v>1</v>
      </c>
      <c r="M4351" t="s">
        <v>113</v>
      </c>
      <c r="N4351" t="s">
        <v>134</v>
      </c>
      <c r="O4351" t="s">
        <v>347</v>
      </c>
      <c r="P4351" t="s">
        <v>348</v>
      </c>
      <c r="Q4351" t="s">
        <v>2684</v>
      </c>
      <c r="R4351" t="s">
        <v>117</v>
      </c>
      <c r="S4351" t="s">
        <v>99</v>
      </c>
      <c r="T4351" t="s">
        <v>20855</v>
      </c>
      <c r="U4351" t="s">
        <v>20856</v>
      </c>
      <c r="V4351" s="41">
        <v>42072</v>
      </c>
      <c r="W4351" s="41">
        <v>34537</v>
      </c>
      <c r="X4351">
        <v>1</v>
      </c>
      <c r="Y4351">
        <v>0</v>
      </c>
      <c r="Z4351" t="s">
        <v>102</v>
      </c>
      <c r="AA4351">
        <v>1</v>
      </c>
      <c r="AB4351" t="s">
        <v>103</v>
      </c>
      <c r="AC4351" t="s">
        <v>104</v>
      </c>
      <c r="AD4351">
        <v>1</v>
      </c>
      <c r="AE4351" t="s">
        <v>105</v>
      </c>
      <c r="AG4351" t="s">
        <v>121</v>
      </c>
      <c r="AJ4351" t="s">
        <v>1913</v>
      </c>
      <c r="AK4351" t="s">
        <v>20857</v>
      </c>
    </row>
    <row r="4352" spans="1:37" x14ac:dyDescent="0.25">
      <c r="A4352" t="s">
        <v>20858</v>
      </c>
      <c r="B4352" t="str">
        <f>VLOOKUP(A4352,[2]mp_ALL!B$1:B$557,1,0)</f>
        <v>1527048</v>
      </c>
      <c r="C4352" t="s">
        <v>20859</v>
      </c>
      <c r="D4352" t="s">
        <v>38</v>
      </c>
      <c r="E4352" t="s">
        <v>88</v>
      </c>
      <c r="F4352" t="s">
        <v>8284</v>
      </c>
      <c r="G4352" t="s">
        <v>8285</v>
      </c>
      <c r="H4352" t="s">
        <v>91</v>
      </c>
      <c r="I4352" t="s">
        <v>7635</v>
      </c>
      <c r="J4352">
        <v>1</v>
      </c>
      <c r="K4352" t="s">
        <v>6427</v>
      </c>
      <c r="L4352">
        <v>0</v>
      </c>
      <c r="M4352" t="s">
        <v>316</v>
      </c>
      <c r="N4352" t="s">
        <v>1951</v>
      </c>
      <c r="O4352" t="s">
        <v>6428</v>
      </c>
      <c r="P4352" t="s">
        <v>7636</v>
      </c>
      <c r="Q4352" t="s">
        <v>7637</v>
      </c>
      <c r="S4352" t="s">
        <v>549</v>
      </c>
      <c r="T4352" t="s">
        <v>20860</v>
      </c>
      <c r="U4352" t="s">
        <v>20861</v>
      </c>
      <c r="V4352" s="41">
        <v>42072</v>
      </c>
      <c r="W4352" s="41">
        <v>34792</v>
      </c>
      <c r="X4352">
        <v>0</v>
      </c>
      <c r="Z4352" t="s">
        <v>102</v>
      </c>
      <c r="AA4352">
        <v>1</v>
      </c>
      <c r="AB4352" t="s">
        <v>103</v>
      </c>
      <c r="AC4352" t="s">
        <v>104</v>
      </c>
      <c r="AD4352">
        <v>1</v>
      </c>
      <c r="AE4352" t="s">
        <v>308</v>
      </c>
      <c r="AG4352" t="s">
        <v>148</v>
      </c>
      <c r="AJ4352" t="s">
        <v>1913</v>
      </c>
      <c r="AK4352" t="s">
        <v>20862</v>
      </c>
    </row>
    <row r="4353" spans="1:37" hidden="1" x14ac:dyDescent="0.25">
      <c r="A4353" t="s">
        <v>20863</v>
      </c>
      <c r="B4353" t="e">
        <f>VLOOKUP(A4353,[2]mp_ALL!B$1:B$557,1,0)</f>
        <v>#N/A</v>
      </c>
      <c r="C4353" t="s">
        <v>20864</v>
      </c>
      <c r="D4353" t="s">
        <v>36</v>
      </c>
      <c r="E4353" t="s">
        <v>88</v>
      </c>
      <c r="F4353" t="s">
        <v>89</v>
      </c>
      <c r="G4353" t="s">
        <v>90</v>
      </c>
      <c r="H4353" t="s">
        <v>290</v>
      </c>
      <c r="I4353" t="s">
        <v>12884</v>
      </c>
      <c r="J4353">
        <v>1</v>
      </c>
      <c r="K4353" t="s">
        <v>2074</v>
      </c>
      <c r="L4353">
        <v>0</v>
      </c>
      <c r="M4353" t="s">
        <v>94</v>
      </c>
      <c r="N4353" t="s">
        <v>2075</v>
      </c>
      <c r="O4353" t="s">
        <v>4421</v>
      </c>
      <c r="S4353" t="s">
        <v>817</v>
      </c>
      <c r="T4353" t="s">
        <v>20865</v>
      </c>
      <c r="U4353" t="s">
        <v>20866</v>
      </c>
      <c r="V4353" s="41">
        <v>42110</v>
      </c>
      <c r="W4353" s="41">
        <v>33924</v>
      </c>
      <c r="X4353">
        <v>1</v>
      </c>
      <c r="Y4353">
        <v>1</v>
      </c>
      <c r="Z4353" t="s">
        <v>102</v>
      </c>
      <c r="AA4353">
        <v>1</v>
      </c>
      <c r="AB4353" t="s">
        <v>103</v>
      </c>
      <c r="AC4353" t="s">
        <v>297</v>
      </c>
      <c r="AD4353">
        <v>1</v>
      </c>
      <c r="AE4353" t="s">
        <v>298</v>
      </c>
      <c r="AG4353" t="s">
        <v>106</v>
      </c>
      <c r="AJ4353" t="s">
        <v>20867</v>
      </c>
      <c r="AK4353" t="s">
        <v>20868</v>
      </c>
    </row>
    <row r="4354" spans="1:37" hidden="1" x14ac:dyDescent="0.25">
      <c r="A4354" t="s">
        <v>20869</v>
      </c>
      <c r="B4354" t="e">
        <f>VLOOKUP(A4354,[2]mp_ALL!B$1:B$557,1,0)</f>
        <v>#N/A</v>
      </c>
      <c r="C4354" t="s">
        <v>20870</v>
      </c>
      <c r="D4354" t="s">
        <v>39</v>
      </c>
      <c r="E4354" t="s">
        <v>88</v>
      </c>
      <c r="F4354" t="s">
        <v>567</v>
      </c>
      <c r="G4354" t="s">
        <v>568</v>
      </c>
      <c r="H4354" t="s">
        <v>313</v>
      </c>
      <c r="I4354" t="s">
        <v>2943</v>
      </c>
      <c r="J4354">
        <v>1</v>
      </c>
      <c r="K4354" t="s">
        <v>2944</v>
      </c>
      <c r="L4354">
        <v>0</v>
      </c>
      <c r="M4354" t="s">
        <v>2945</v>
      </c>
      <c r="N4354" t="s">
        <v>2946</v>
      </c>
      <c r="O4354" t="s">
        <v>2947</v>
      </c>
      <c r="R4354" t="s">
        <v>559</v>
      </c>
      <c r="S4354" t="s">
        <v>560</v>
      </c>
      <c r="T4354" t="s">
        <v>20871</v>
      </c>
      <c r="U4354" t="s">
        <v>20872</v>
      </c>
      <c r="V4354" s="41">
        <v>42081</v>
      </c>
      <c r="W4354" s="41">
        <v>33675</v>
      </c>
      <c r="X4354">
        <v>1</v>
      </c>
      <c r="Y4354">
        <v>1</v>
      </c>
      <c r="Z4354" t="s">
        <v>102</v>
      </c>
      <c r="AA4354">
        <v>1</v>
      </c>
      <c r="AB4354" t="s">
        <v>103</v>
      </c>
      <c r="AC4354" t="s">
        <v>297</v>
      </c>
      <c r="AD4354">
        <v>1</v>
      </c>
      <c r="AE4354" t="s">
        <v>563</v>
      </c>
      <c r="AG4354" t="s">
        <v>577</v>
      </c>
      <c r="AJ4354" t="s">
        <v>2535</v>
      </c>
      <c r="AK4354" t="s">
        <v>20873</v>
      </c>
    </row>
    <row r="4355" spans="1:37" x14ac:dyDescent="0.25">
      <c r="A4355" t="s">
        <v>20874</v>
      </c>
      <c r="B4355" t="str">
        <f>VLOOKUP(A4355,[2]mp_ALL!B$1:B$557,1,0)</f>
        <v>1527063</v>
      </c>
      <c r="C4355" t="s">
        <v>20875</v>
      </c>
      <c r="D4355" t="s">
        <v>38</v>
      </c>
      <c r="E4355" t="s">
        <v>88</v>
      </c>
      <c r="F4355" t="s">
        <v>8284</v>
      </c>
      <c r="G4355" t="s">
        <v>8285</v>
      </c>
      <c r="H4355" t="s">
        <v>91</v>
      </c>
      <c r="I4355" t="s">
        <v>1793</v>
      </c>
      <c r="J4355">
        <v>1</v>
      </c>
      <c r="K4355" t="s">
        <v>1768</v>
      </c>
      <c r="L4355">
        <v>1</v>
      </c>
      <c r="M4355" t="s">
        <v>34</v>
      </c>
      <c r="N4355" t="s">
        <v>45</v>
      </c>
      <c r="O4355" t="s">
        <v>546</v>
      </c>
      <c r="P4355" t="s">
        <v>750</v>
      </c>
      <c r="Q4355" t="s">
        <v>1794</v>
      </c>
      <c r="S4355" t="s">
        <v>549</v>
      </c>
      <c r="T4355" t="s">
        <v>20876</v>
      </c>
      <c r="U4355" t="s">
        <v>20877</v>
      </c>
      <c r="V4355" s="41">
        <v>42086</v>
      </c>
      <c r="W4355" s="41">
        <v>35221</v>
      </c>
      <c r="X4355">
        <v>1</v>
      </c>
      <c r="Y4355">
        <v>0</v>
      </c>
      <c r="Z4355" t="s">
        <v>102</v>
      </c>
      <c r="AA4355">
        <v>1</v>
      </c>
      <c r="AB4355" t="s">
        <v>103</v>
      </c>
      <c r="AC4355" t="s">
        <v>104</v>
      </c>
      <c r="AD4355">
        <v>1</v>
      </c>
      <c r="AE4355" t="s">
        <v>105</v>
      </c>
      <c r="AG4355" t="s">
        <v>106</v>
      </c>
      <c r="AJ4355" t="s">
        <v>3654</v>
      </c>
      <c r="AK4355" t="s">
        <v>20878</v>
      </c>
    </row>
    <row r="4356" spans="1:37" x14ac:dyDescent="0.25">
      <c r="A4356" t="s">
        <v>20879</v>
      </c>
      <c r="B4356" t="str">
        <f>VLOOKUP(A4356,[2]mp_ALL!B$1:B$557,1,0)</f>
        <v>1527067</v>
      </c>
      <c r="C4356" t="s">
        <v>20880</v>
      </c>
      <c r="D4356" t="s">
        <v>38</v>
      </c>
      <c r="E4356" t="s">
        <v>88</v>
      </c>
      <c r="F4356" t="s">
        <v>8284</v>
      </c>
      <c r="G4356" t="s">
        <v>8285</v>
      </c>
      <c r="H4356" t="s">
        <v>91</v>
      </c>
      <c r="I4356" t="s">
        <v>4108</v>
      </c>
      <c r="J4356">
        <v>1</v>
      </c>
      <c r="K4356" t="s">
        <v>545</v>
      </c>
      <c r="L4356">
        <v>1</v>
      </c>
      <c r="M4356" t="s">
        <v>34</v>
      </c>
      <c r="N4356" t="s">
        <v>45</v>
      </c>
      <c r="O4356" t="s">
        <v>546</v>
      </c>
      <c r="P4356" t="s">
        <v>547</v>
      </c>
      <c r="Q4356" t="s">
        <v>4109</v>
      </c>
      <c r="S4356" t="s">
        <v>549</v>
      </c>
      <c r="T4356" t="s">
        <v>20881</v>
      </c>
      <c r="U4356" t="s">
        <v>20882</v>
      </c>
      <c r="V4356" s="41">
        <v>42086</v>
      </c>
      <c r="W4356" s="41">
        <v>34876</v>
      </c>
      <c r="X4356">
        <v>0</v>
      </c>
      <c r="Z4356" t="s">
        <v>102</v>
      </c>
      <c r="AA4356">
        <v>1</v>
      </c>
      <c r="AB4356" t="s">
        <v>103</v>
      </c>
      <c r="AC4356" t="s">
        <v>104</v>
      </c>
      <c r="AD4356">
        <v>1</v>
      </c>
      <c r="AE4356" t="s">
        <v>105</v>
      </c>
      <c r="AG4356" t="s">
        <v>106</v>
      </c>
      <c r="AJ4356" t="s">
        <v>1286</v>
      </c>
      <c r="AK4356" t="s">
        <v>20883</v>
      </c>
    </row>
    <row r="4357" spans="1:37" x14ac:dyDescent="0.25">
      <c r="A4357" t="s">
        <v>20884</v>
      </c>
      <c r="B4357" t="str">
        <f>VLOOKUP(A4357,[2]mp_ALL!B$1:B$557,1,0)</f>
        <v>1527087</v>
      </c>
      <c r="C4357" t="s">
        <v>20885</v>
      </c>
      <c r="D4357" t="s">
        <v>38</v>
      </c>
      <c r="E4357" t="s">
        <v>88</v>
      </c>
      <c r="F4357" t="s">
        <v>8284</v>
      </c>
      <c r="G4357" t="s">
        <v>8285</v>
      </c>
      <c r="H4357" t="s">
        <v>91</v>
      </c>
      <c r="I4357" t="s">
        <v>4660</v>
      </c>
      <c r="J4357">
        <v>1</v>
      </c>
      <c r="K4357" t="s">
        <v>3983</v>
      </c>
      <c r="L4357">
        <v>1</v>
      </c>
      <c r="M4357" t="s">
        <v>34</v>
      </c>
      <c r="N4357" t="s">
        <v>45</v>
      </c>
      <c r="O4357" t="s">
        <v>4661</v>
      </c>
      <c r="P4357" t="s">
        <v>4662</v>
      </c>
      <c r="Q4357" t="s">
        <v>4663</v>
      </c>
      <c r="S4357" t="s">
        <v>549</v>
      </c>
      <c r="T4357" t="s">
        <v>20886</v>
      </c>
      <c r="U4357" t="s">
        <v>20887</v>
      </c>
      <c r="V4357" s="41">
        <v>42086</v>
      </c>
      <c r="W4357" s="41">
        <v>34723</v>
      </c>
      <c r="X4357">
        <v>0</v>
      </c>
      <c r="Z4357" t="s">
        <v>102</v>
      </c>
      <c r="AA4357">
        <v>1</v>
      </c>
      <c r="AB4357" t="s">
        <v>103</v>
      </c>
      <c r="AC4357" t="s">
        <v>104</v>
      </c>
      <c r="AD4357">
        <v>1</v>
      </c>
      <c r="AE4357" t="s">
        <v>105</v>
      </c>
      <c r="AG4357" t="s">
        <v>106</v>
      </c>
      <c r="AJ4357" t="s">
        <v>1913</v>
      </c>
      <c r="AK4357" t="s">
        <v>20888</v>
      </c>
    </row>
    <row r="4358" spans="1:37" hidden="1" x14ac:dyDescent="0.25">
      <c r="A4358" t="s">
        <v>20889</v>
      </c>
      <c r="B4358" t="e">
        <f>VLOOKUP(A4358,[2]mp_ALL!B$1:B$557,1,0)</f>
        <v>#N/A</v>
      </c>
      <c r="C4358" t="s">
        <v>20890</v>
      </c>
      <c r="D4358" t="s">
        <v>38</v>
      </c>
      <c r="E4358" t="s">
        <v>88</v>
      </c>
      <c r="F4358" t="s">
        <v>8284</v>
      </c>
      <c r="G4358" t="s">
        <v>8285</v>
      </c>
      <c r="H4358" t="s">
        <v>91</v>
      </c>
      <c r="I4358" t="s">
        <v>15424</v>
      </c>
      <c r="J4358">
        <v>1</v>
      </c>
      <c r="K4358" t="s">
        <v>6988</v>
      </c>
      <c r="L4358">
        <v>0</v>
      </c>
      <c r="M4358" t="s">
        <v>158</v>
      </c>
      <c r="N4358" t="s">
        <v>2004</v>
      </c>
      <c r="O4358" t="s">
        <v>6989</v>
      </c>
      <c r="P4358" t="s">
        <v>6990</v>
      </c>
      <c r="Q4358" t="s">
        <v>15425</v>
      </c>
      <c r="R4358" t="s">
        <v>117</v>
      </c>
      <c r="S4358" t="s">
        <v>199</v>
      </c>
      <c r="T4358" t="s">
        <v>20891</v>
      </c>
      <c r="U4358" t="s">
        <v>20892</v>
      </c>
      <c r="V4358" s="41">
        <v>42086</v>
      </c>
      <c r="W4358" s="41">
        <v>35229</v>
      </c>
      <c r="X4358">
        <v>0</v>
      </c>
      <c r="Z4358" t="s">
        <v>102</v>
      </c>
      <c r="AA4358">
        <v>1</v>
      </c>
      <c r="AB4358" t="s">
        <v>103</v>
      </c>
      <c r="AC4358" t="s">
        <v>104</v>
      </c>
      <c r="AD4358">
        <v>1</v>
      </c>
      <c r="AE4358" t="s">
        <v>120</v>
      </c>
      <c r="AG4358" t="s">
        <v>121</v>
      </c>
      <c r="AJ4358" t="s">
        <v>1008</v>
      </c>
      <c r="AK4358" t="s">
        <v>20893</v>
      </c>
    </row>
    <row r="4359" spans="1:37" hidden="1" x14ac:dyDescent="0.25">
      <c r="A4359" t="s">
        <v>20894</v>
      </c>
      <c r="B4359" t="e">
        <f>VLOOKUP(A4359,[2]mp_ALL!B$1:B$557,1,0)</f>
        <v>#N/A</v>
      </c>
      <c r="C4359" t="s">
        <v>20895</v>
      </c>
      <c r="D4359" t="s">
        <v>38</v>
      </c>
      <c r="E4359" t="s">
        <v>88</v>
      </c>
      <c r="F4359" t="s">
        <v>8284</v>
      </c>
      <c r="G4359" t="s">
        <v>8285</v>
      </c>
      <c r="H4359" t="s">
        <v>91</v>
      </c>
      <c r="I4359" t="s">
        <v>10254</v>
      </c>
      <c r="J4359">
        <v>1</v>
      </c>
      <c r="K4359" t="s">
        <v>983</v>
      </c>
      <c r="L4359">
        <v>1</v>
      </c>
      <c r="M4359" t="s">
        <v>233</v>
      </c>
      <c r="N4359" t="s">
        <v>234</v>
      </c>
      <c r="O4359" t="s">
        <v>992</v>
      </c>
      <c r="P4359" t="s">
        <v>7857</v>
      </c>
      <c r="Q4359" t="s">
        <v>10255</v>
      </c>
      <c r="R4359" t="s">
        <v>117</v>
      </c>
      <c r="S4359" t="s">
        <v>949</v>
      </c>
      <c r="T4359" t="s">
        <v>20896</v>
      </c>
      <c r="U4359" t="s">
        <v>20897</v>
      </c>
      <c r="V4359" s="41">
        <v>42086</v>
      </c>
      <c r="W4359" s="41">
        <v>35013</v>
      </c>
      <c r="X4359">
        <v>1</v>
      </c>
      <c r="Y4359">
        <v>0</v>
      </c>
      <c r="Z4359" t="s">
        <v>102</v>
      </c>
      <c r="AA4359">
        <v>1</v>
      </c>
      <c r="AB4359" t="s">
        <v>103</v>
      </c>
      <c r="AC4359" t="s">
        <v>104</v>
      </c>
      <c r="AD4359">
        <v>1</v>
      </c>
      <c r="AE4359" t="s">
        <v>105</v>
      </c>
      <c r="AG4359" t="s">
        <v>121</v>
      </c>
      <c r="AJ4359" t="s">
        <v>1913</v>
      </c>
      <c r="AK4359" t="s">
        <v>20898</v>
      </c>
    </row>
    <row r="4360" spans="1:37" hidden="1" x14ac:dyDescent="0.25">
      <c r="A4360" t="s">
        <v>20899</v>
      </c>
      <c r="B4360" t="e">
        <f>VLOOKUP(A4360,[2]mp_ALL!B$1:B$557,1,0)</f>
        <v>#N/A</v>
      </c>
      <c r="C4360" t="s">
        <v>20900</v>
      </c>
      <c r="D4360" t="s">
        <v>38</v>
      </c>
      <c r="E4360" t="s">
        <v>88</v>
      </c>
      <c r="F4360" t="s">
        <v>8284</v>
      </c>
      <c r="G4360" t="s">
        <v>8285</v>
      </c>
      <c r="H4360" t="s">
        <v>91</v>
      </c>
      <c r="I4360" t="s">
        <v>11385</v>
      </c>
      <c r="J4360">
        <v>1</v>
      </c>
      <c r="K4360" t="s">
        <v>2018</v>
      </c>
      <c r="L4360">
        <v>0</v>
      </c>
      <c r="M4360" t="s">
        <v>158</v>
      </c>
      <c r="N4360" t="s">
        <v>2004</v>
      </c>
      <c r="O4360" t="s">
        <v>2019</v>
      </c>
      <c r="P4360" t="s">
        <v>2020</v>
      </c>
      <c r="Q4360" t="s">
        <v>11386</v>
      </c>
      <c r="R4360" t="s">
        <v>117</v>
      </c>
      <c r="S4360" t="s">
        <v>163</v>
      </c>
      <c r="T4360" t="s">
        <v>20901</v>
      </c>
      <c r="U4360" t="s">
        <v>20902</v>
      </c>
      <c r="V4360" s="41">
        <v>42086</v>
      </c>
      <c r="W4360" s="41">
        <v>35295</v>
      </c>
      <c r="X4360">
        <v>0</v>
      </c>
      <c r="Z4360" t="s">
        <v>102</v>
      </c>
      <c r="AA4360">
        <v>1</v>
      </c>
      <c r="AB4360" t="s">
        <v>103</v>
      </c>
      <c r="AC4360" t="s">
        <v>104</v>
      </c>
      <c r="AD4360">
        <v>1</v>
      </c>
      <c r="AE4360" t="s">
        <v>120</v>
      </c>
      <c r="AG4360" t="s">
        <v>121</v>
      </c>
      <c r="AJ4360" t="s">
        <v>1008</v>
      </c>
      <c r="AK4360" t="s">
        <v>20903</v>
      </c>
    </row>
    <row r="4361" spans="1:37" hidden="1" x14ac:dyDescent="0.25">
      <c r="A4361" t="s">
        <v>20904</v>
      </c>
      <c r="B4361" t="e">
        <f>VLOOKUP(A4361,[2]mp_ALL!B$1:B$557,1,0)</f>
        <v>#N/A</v>
      </c>
      <c r="C4361" t="s">
        <v>20905</v>
      </c>
      <c r="D4361" t="s">
        <v>38</v>
      </c>
      <c r="E4361" t="s">
        <v>88</v>
      </c>
      <c r="F4361" t="s">
        <v>8284</v>
      </c>
      <c r="G4361" t="s">
        <v>8285</v>
      </c>
      <c r="H4361" t="s">
        <v>91</v>
      </c>
      <c r="I4361" t="s">
        <v>9659</v>
      </c>
      <c r="J4361">
        <v>1</v>
      </c>
      <c r="K4361" t="s">
        <v>504</v>
      </c>
      <c r="L4361">
        <v>1</v>
      </c>
      <c r="M4361" t="s">
        <v>435</v>
      </c>
      <c r="N4361" t="s">
        <v>505</v>
      </c>
      <c r="O4361" t="s">
        <v>1229</v>
      </c>
      <c r="P4361" t="s">
        <v>1230</v>
      </c>
      <c r="R4361" t="s">
        <v>117</v>
      </c>
      <c r="S4361" t="s">
        <v>148</v>
      </c>
      <c r="T4361" t="s">
        <v>20906</v>
      </c>
      <c r="U4361" t="s">
        <v>20907</v>
      </c>
      <c r="V4361" s="41">
        <v>42086</v>
      </c>
      <c r="W4361" s="41">
        <v>34765</v>
      </c>
      <c r="X4361">
        <v>0</v>
      </c>
      <c r="Z4361" t="s">
        <v>102</v>
      </c>
      <c r="AA4361">
        <v>1</v>
      </c>
      <c r="AB4361" t="s">
        <v>103</v>
      </c>
      <c r="AC4361" t="s">
        <v>104</v>
      </c>
      <c r="AD4361">
        <v>1</v>
      </c>
      <c r="AE4361" t="s">
        <v>105</v>
      </c>
      <c r="AG4361" t="s">
        <v>148</v>
      </c>
      <c r="AJ4361" t="s">
        <v>3435</v>
      </c>
      <c r="AK4361" t="s">
        <v>20908</v>
      </c>
    </row>
    <row r="4362" spans="1:37" x14ac:dyDescent="0.25">
      <c r="A4362" t="s">
        <v>20909</v>
      </c>
      <c r="B4362" t="str">
        <f>VLOOKUP(A4362,[2]mp_ALL!B$1:B$557,1,0)</f>
        <v>1527123</v>
      </c>
      <c r="C4362" t="s">
        <v>20910</v>
      </c>
      <c r="D4362" t="s">
        <v>38</v>
      </c>
      <c r="E4362" t="s">
        <v>88</v>
      </c>
      <c r="F4362" t="s">
        <v>8284</v>
      </c>
      <c r="G4362" t="s">
        <v>8285</v>
      </c>
      <c r="H4362" t="s">
        <v>91</v>
      </c>
      <c r="I4362" t="s">
        <v>4100</v>
      </c>
      <c r="J4362">
        <v>1</v>
      </c>
      <c r="K4362" t="s">
        <v>4086</v>
      </c>
      <c r="L4362">
        <v>0</v>
      </c>
      <c r="M4362" t="s">
        <v>34</v>
      </c>
      <c r="N4362" t="s">
        <v>47</v>
      </c>
      <c r="O4362" t="s">
        <v>4101</v>
      </c>
      <c r="P4362" t="s">
        <v>4102</v>
      </c>
      <c r="Q4362" t="s">
        <v>4103</v>
      </c>
      <c r="S4362" t="s">
        <v>549</v>
      </c>
      <c r="T4362" t="s">
        <v>20911</v>
      </c>
      <c r="U4362" t="s">
        <v>20912</v>
      </c>
      <c r="V4362" s="41">
        <v>42086</v>
      </c>
      <c r="W4362" s="41">
        <v>35313</v>
      </c>
      <c r="X4362">
        <v>0</v>
      </c>
      <c r="Z4362" t="s">
        <v>102</v>
      </c>
      <c r="AA4362">
        <v>1</v>
      </c>
      <c r="AB4362" t="s">
        <v>103</v>
      </c>
      <c r="AC4362" t="s">
        <v>104</v>
      </c>
      <c r="AD4362">
        <v>1</v>
      </c>
      <c r="AE4362" t="s">
        <v>120</v>
      </c>
      <c r="AG4362" t="s">
        <v>106</v>
      </c>
      <c r="AJ4362" t="s">
        <v>1008</v>
      </c>
      <c r="AK4362" t="s">
        <v>20913</v>
      </c>
    </row>
    <row r="4363" spans="1:37" hidden="1" x14ac:dyDescent="0.25">
      <c r="A4363" t="s">
        <v>20914</v>
      </c>
      <c r="B4363" t="e">
        <f>VLOOKUP(A4363,[2]mp_ALL!B$1:B$557,1,0)</f>
        <v>#N/A</v>
      </c>
      <c r="C4363" t="s">
        <v>20915</v>
      </c>
      <c r="D4363" t="s">
        <v>38</v>
      </c>
      <c r="E4363" t="s">
        <v>88</v>
      </c>
      <c r="F4363" t="s">
        <v>8284</v>
      </c>
      <c r="G4363" t="s">
        <v>8285</v>
      </c>
      <c r="H4363" t="s">
        <v>91</v>
      </c>
      <c r="I4363" t="s">
        <v>2588</v>
      </c>
      <c r="J4363">
        <v>1</v>
      </c>
      <c r="K4363" t="s">
        <v>2332</v>
      </c>
      <c r="L4363">
        <v>1</v>
      </c>
      <c r="M4363" t="s">
        <v>1281</v>
      </c>
      <c r="N4363" t="s">
        <v>2094</v>
      </c>
      <c r="O4363" t="s">
        <v>2333</v>
      </c>
      <c r="P4363" t="s">
        <v>2334</v>
      </c>
      <c r="Q4363" t="s">
        <v>2589</v>
      </c>
      <c r="R4363" t="s">
        <v>117</v>
      </c>
      <c r="S4363" t="s">
        <v>99</v>
      </c>
      <c r="T4363" t="s">
        <v>20916</v>
      </c>
      <c r="U4363" t="s">
        <v>20917</v>
      </c>
      <c r="V4363" s="41">
        <v>42086</v>
      </c>
      <c r="W4363" s="41">
        <v>35200</v>
      </c>
      <c r="X4363">
        <v>0</v>
      </c>
      <c r="Z4363" t="s">
        <v>102</v>
      </c>
      <c r="AA4363">
        <v>1</v>
      </c>
      <c r="AB4363" t="s">
        <v>103</v>
      </c>
      <c r="AC4363" t="s">
        <v>104</v>
      </c>
      <c r="AD4363">
        <v>1</v>
      </c>
      <c r="AE4363" t="s">
        <v>105</v>
      </c>
      <c r="AG4363" t="s">
        <v>228</v>
      </c>
      <c r="AJ4363" t="s">
        <v>20918</v>
      </c>
      <c r="AK4363" t="s">
        <v>20919</v>
      </c>
    </row>
    <row r="4364" spans="1:37" x14ac:dyDescent="0.25">
      <c r="A4364" t="s">
        <v>20920</v>
      </c>
      <c r="B4364" t="str">
        <f>VLOOKUP(A4364,[2]mp_ALL!B$1:B$557,1,0)</f>
        <v>1527131</v>
      </c>
      <c r="C4364" t="s">
        <v>20921</v>
      </c>
      <c r="D4364" t="s">
        <v>38</v>
      </c>
      <c r="E4364" t="s">
        <v>88</v>
      </c>
      <c r="F4364" t="s">
        <v>8284</v>
      </c>
      <c r="G4364" t="s">
        <v>8285</v>
      </c>
      <c r="H4364" t="s">
        <v>91</v>
      </c>
      <c r="I4364" t="s">
        <v>4085</v>
      </c>
      <c r="J4364">
        <v>1</v>
      </c>
      <c r="K4364" t="s">
        <v>4086</v>
      </c>
      <c r="L4364">
        <v>0</v>
      </c>
      <c r="M4364" t="s">
        <v>34</v>
      </c>
      <c r="N4364" t="s">
        <v>47</v>
      </c>
      <c r="O4364" t="s">
        <v>4087</v>
      </c>
      <c r="P4364" t="s">
        <v>4088</v>
      </c>
      <c r="Q4364" t="s">
        <v>4089</v>
      </c>
      <c r="S4364" t="s">
        <v>549</v>
      </c>
      <c r="T4364" t="s">
        <v>20922</v>
      </c>
      <c r="U4364" t="s">
        <v>20923</v>
      </c>
      <c r="V4364" s="41">
        <v>42086</v>
      </c>
      <c r="W4364" s="41">
        <v>34906</v>
      </c>
      <c r="X4364">
        <v>0</v>
      </c>
      <c r="Z4364" t="s">
        <v>102</v>
      </c>
      <c r="AA4364">
        <v>1</v>
      </c>
      <c r="AB4364" t="s">
        <v>103</v>
      </c>
      <c r="AC4364" t="s">
        <v>104</v>
      </c>
      <c r="AD4364">
        <v>1</v>
      </c>
      <c r="AE4364" t="s">
        <v>120</v>
      </c>
      <c r="AG4364" t="s">
        <v>106</v>
      </c>
      <c r="AJ4364" t="s">
        <v>299</v>
      </c>
      <c r="AK4364" t="s">
        <v>20924</v>
      </c>
    </row>
    <row r="4365" spans="1:37" x14ac:dyDescent="0.25">
      <c r="A4365" t="s">
        <v>20925</v>
      </c>
      <c r="B4365" t="str">
        <f>VLOOKUP(A4365,[2]mp_ALL!B$1:B$557,1,0)</f>
        <v>1527143</v>
      </c>
      <c r="C4365" t="s">
        <v>20926</v>
      </c>
      <c r="D4365" t="s">
        <v>38</v>
      </c>
      <c r="E4365" t="s">
        <v>88</v>
      </c>
      <c r="F4365" t="s">
        <v>8284</v>
      </c>
      <c r="G4365" t="s">
        <v>8285</v>
      </c>
      <c r="H4365" t="s">
        <v>91</v>
      </c>
      <c r="I4365" t="s">
        <v>7791</v>
      </c>
      <c r="J4365">
        <v>1</v>
      </c>
      <c r="K4365" t="s">
        <v>6427</v>
      </c>
      <c r="L4365">
        <v>0</v>
      </c>
      <c r="M4365" t="s">
        <v>316</v>
      </c>
      <c r="N4365" t="s">
        <v>1951</v>
      </c>
      <c r="O4365" t="s">
        <v>6428</v>
      </c>
      <c r="P4365" t="s">
        <v>6429</v>
      </c>
      <c r="Q4365" t="s">
        <v>7792</v>
      </c>
      <c r="S4365" t="s">
        <v>549</v>
      </c>
      <c r="T4365" t="s">
        <v>20927</v>
      </c>
      <c r="U4365" t="s">
        <v>20928</v>
      </c>
      <c r="V4365" s="41">
        <v>42107</v>
      </c>
      <c r="W4365" s="41">
        <v>34350</v>
      </c>
      <c r="X4365">
        <v>1</v>
      </c>
      <c r="Y4365">
        <v>1</v>
      </c>
      <c r="Z4365" t="s">
        <v>102</v>
      </c>
      <c r="AA4365">
        <v>1</v>
      </c>
      <c r="AB4365" t="s">
        <v>103</v>
      </c>
      <c r="AC4365" t="s">
        <v>104</v>
      </c>
      <c r="AD4365">
        <v>1</v>
      </c>
      <c r="AE4365" t="s">
        <v>308</v>
      </c>
      <c r="AG4365" t="s">
        <v>148</v>
      </c>
      <c r="AJ4365" t="s">
        <v>299</v>
      </c>
      <c r="AK4365" t="s">
        <v>20929</v>
      </c>
    </row>
    <row r="4366" spans="1:37" x14ac:dyDescent="0.25">
      <c r="A4366" t="s">
        <v>20930</v>
      </c>
      <c r="B4366" t="str">
        <f>VLOOKUP(A4366,[2]mp_ALL!B$1:B$557,1,0)</f>
        <v>1527147</v>
      </c>
      <c r="C4366" t="s">
        <v>20931</v>
      </c>
      <c r="D4366" t="s">
        <v>38</v>
      </c>
      <c r="E4366" t="s">
        <v>88</v>
      </c>
      <c r="F4366" t="s">
        <v>8284</v>
      </c>
      <c r="G4366" t="s">
        <v>8285</v>
      </c>
      <c r="H4366" t="s">
        <v>91</v>
      </c>
      <c r="I4366" t="s">
        <v>4356</v>
      </c>
      <c r="J4366">
        <v>1</v>
      </c>
      <c r="K4366" t="s">
        <v>1625</v>
      </c>
      <c r="L4366">
        <v>1</v>
      </c>
      <c r="M4366" t="s">
        <v>34</v>
      </c>
      <c r="N4366" t="s">
        <v>45</v>
      </c>
      <c r="O4366" t="s">
        <v>1626</v>
      </c>
      <c r="P4366" t="s">
        <v>1627</v>
      </c>
      <c r="S4366" t="s">
        <v>549</v>
      </c>
      <c r="T4366" t="s">
        <v>20932</v>
      </c>
      <c r="U4366" t="s">
        <v>20933</v>
      </c>
      <c r="V4366" s="41">
        <v>42107</v>
      </c>
      <c r="W4366" s="41">
        <v>34647</v>
      </c>
      <c r="X4366">
        <v>1</v>
      </c>
      <c r="Y4366">
        <v>1</v>
      </c>
      <c r="Z4366" t="s">
        <v>102</v>
      </c>
      <c r="AA4366">
        <v>1</v>
      </c>
      <c r="AB4366" t="s">
        <v>103</v>
      </c>
      <c r="AC4366" t="s">
        <v>104</v>
      </c>
      <c r="AD4366">
        <v>1</v>
      </c>
      <c r="AE4366" t="s">
        <v>105</v>
      </c>
      <c r="AG4366" t="s">
        <v>106</v>
      </c>
      <c r="AJ4366" t="s">
        <v>107</v>
      </c>
      <c r="AK4366" t="s">
        <v>20934</v>
      </c>
    </row>
    <row r="4367" spans="1:37" x14ac:dyDescent="0.25">
      <c r="A4367" t="s">
        <v>20935</v>
      </c>
      <c r="B4367" t="str">
        <f>VLOOKUP(A4367,[2]mp_ALL!B$1:B$557,1,0)</f>
        <v>1527153</v>
      </c>
      <c r="C4367" t="s">
        <v>20936</v>
      </c>
      <c r="D4367" t="s">
        <v>37</v>
      </c>
      <c r="E4367" t="s">
        <v>88</v>
      </c>
      <c r="F4367" t="s">
        <v>8284</v>
      </c>
      <c r="G4367" t="s">
        <v>8285</v>
      </c>
      <c r="H4367" t="s">
        <v>91</v>
      </c>
      <c r="I4367" t="s">
        <v>20937</v>
      </c>
      <c r="J4367">
        <v>1</v>
      </c>
      <c r="K4367" t="s">
        <v>2287</v>
      </c>
      <c r="L4367">
        <v>0</v>
      </c>
      <c r="M4367" t="s">
        <v>316</v>
      </c>
      <c r="N4367" t="s">
        <v>2288</v>
      </c>
      <c r="O4367" t="s">
        <v>3237</v>
      </c>
      <c r="P4367" t="s">
        <v>3238</v>
      </c>
      <c r="Q4367" t="s">
        <v>20938</v>
      </c>
      <c r="S4367" t="s">
        <v>549</v>
      </c>
      <c r="T4367" t="s">
        <v>20939</v>
      </c>
      <c r="U4367" t="s">
        <v>20940</v>
      </c>
      <c r="V4367" s="41">
        <v>42107</v>
      </c>
      <c r="W4367" s="41">
        <v>34578</v>
      </c>
      <c r="X4367">
        <v>0</v>
      </c>
      <c r="Z4367" t="s">
        <v>102</v>
      </c>
      <c r="AA4367">
        <v>1</v>
      </c>
      <c r="AB4367" t="s">
        <v>576</v>
      </c>
      <c r="AC4367" t="s">
        <v>104</v>
      </c>
      <c r="AD4367">
        <v>1</v>
      </c>
      <c r="AE4367" t="s">
        <v>308</v>
      </c>
      <c r="AG4367" t="s">
        <v>2183</v>
      </c>
      <c r="AJ4367" t="s">
        <v>1008</v>
      </c>
      <c r="AK4367" t="s">
        <v>20941</v>
      </c>
    </row>
    <row r="4368" spans="1:37" x14ac:dyDescent="0.25">
      <c r="A4368" t="s">
        <v>20942</v>
      </c>
      <c r="B4368" t="str">
        <f>VLOOKUP(A4368,[2]mp_ALL!B$1:B$557,1,0)</f>
        <v>1527166</v>
      </c>
      <c r="C4368" t="s">
        <v>20943</v>
      </c>
      <c r="D4368" t="s">
        <v>38</v>
      </c>
      <c r="E4368" t="s">
        <v>88</v>
      </c>
      <c r="F4368" t="s">
        <v>8284</v>
      </c>
      <c r="G4368" t="s">
        <v>8285</v>
      </c>
      <c r="H4368" t="s">
        <v>91</v>
      </c>
      <c r="I4368" t="s">
        <v>2779</v>
      </c>
      <c r="J4368">
        <v>1</v>
      </c>
      <c r="K4368" t="s">
        <v>2287</v>
      </c>
      <c r="L4368">
        <v>0</v>
      </c>
      <c r="M4368" t="s">
        <v>316</v>
      </c>
      <c r="N4368" t="s">
        <v>2288</v>
      </c>
      <c r="O4368" t="s">
        <v>2780</v>
      </c>
      <c r="S4368" t="s">
        <v>549</v>
      </c>
      <c r="T4368" t="s">
        <v>20944</v>
      </c>
      <c r="U4368" t="s">
        <v>20945</v>
      </c>
      <c r="V4368" s="41">
        <v>42107</v>
      </c>
      <c r="W4368" s="41">
        <v>34517</v>
      </c>
      <c r="X4368">
        <v>1</v>
      </c>
      <c r="Y4368">
        <v>1</v>
      </c>
      <c r="Z4368" t="s">
        <v>102</v>
      </c>
      <c r="AA4368">
        <v>1</v>
      </c>
      <c r="AB4368" t="s">
        <v>103</v>
      </c>
      <c r="AC4368" t="s">
        <v>104</v>
      </c>
      <c r="AD4368">
        <v>1</v>
      </c>
      <c r="AE4368" t="s">
        <v>308</v>
      </c>
      <c r="AG4368" t="s">
        <v>2183</v>
      </c>
      <c r="AJ4368" t="s">
        <v>2081</v>
      </c>
      <c r="AK4368" t="s">
        <v>20946</v>
      </c>
    </row>
    <row r="4369" spans="1:37" hidden="1" x14ac:dyDescent="0.25">
      <c r="A4369" t="s">
        <v>20947</v>
      </c>
      <c r="B4369" t="e">
        <f>VLOOKUP(A4369,[2]mp_ALL!B$1:B$557,1,0)</f>
        <v>#N/A</v>
      </c>
      <c r="C4369" t="s">
        <v>20948</v>
      </c>
      <c r="D4369" t="s">
        <v>38</v>
      </c>
      <c r="E4369" t="s">
        <v>88</v>
      </c>
      <c r="F4369" t="s">
        <v>8284</v>
      </c>
      <c r="G4369" t="s">
        <v>8285</v>
      </c>
      <c r="H4369" t="s">
        <v>91</v>
      </c>
      <c r="I4369" t="s">
        <v>8103</v>
      </c>
      <c r="J4369">
        <v>1</v>
      </c>
      <c r="K4369" t="s">
        <v>667</v>
      </c>
      <c r="L4369">
        <v>1</v>
      </c>
      <c r="M4369" t="s">
        <v>113</v>
      </c>
      <c r="N4369" t="s">
        <v>195</v>
      </c>
      <c r="O4369" t="s">
        <v>1273</v>
      </c>
      <c r="P4369" t="s">
        <v>1274</v>
      </c>
      <c r="Q4369" t="s">
        <v>8104</v>
      </c>
      <c r="R4369" t="s">
        <v>117</v>
      </c>
      <c r="S4369" t="s">
        <v>199</v>
      </c>
      <c r="T4369" t="s">
        <v>20949</v>
      </c>
      <c r="U4369" t="s">
        <v>20950</v>
      </c>
      <c r="V4369" s="41">
        <v>42107</v>
      </c>
      <c r="W4369" s="41">
        <v>34698</v>
      </c>
      <c r="X4369">
        <v>0</v>
      </c>
      <c r="Z4369" t="s">
        <v>102</v>
      </c>
      <c r="AA4369">
        <v>1</v>
      </c>
      <c r="AB4369" t="s">
        <v>103</v>
      </c>
      <c r="AC4369" t="s">
        <v>104</v>
      </c>
      <c r="AD4369">
        <v>1</v>
      </c>
      <c r="AE4369" t="s">
        <v>105</v>
      </c>
      <c r="AG4369" t="s">
        <v>121</v>
      </c>
      <c r="AJ4369" t="s">
        <v>421</v>
      </c>
      <c r="AK4369" t="s">
        <v>20951</v>
      </c>
    </row>
    <row r="4370" spans="1:37" x14ac:dyDescent="0.25">
      <c r="A4370" t="s">
        <v>20952</v>
      </c>
      <c r="B4370" t="str">
        <f>VLOOKUP(A4370,[2]mp_ALL!B$1:B$557,1,0)</f>
        <v>1527180</v>
      </c>
      <c r="C4370" t="s">
        <v>20953</v>
      </c>
      <c r="D4370" t="s">
        <v>38</v>
      </c>
      <c r="E4370" t="s">
        <v>88</v>
      </c>
      <c r="F4370" t="s">
        <v>8284</v>
      </c>
      <c r="G4370" t="s">
        <v>8285</v>
      </c>
      <c r="H4370" t="s">
        <v>91</v>
      </c>
      <c r="I4370" t="s">
        <v>20954</v>
      </c>
      <c r="J4370">
        <v>1</v>
      </c>
      <c r="K4370" t="s">
        <v>2287</v>
      </c>
      <c r="L4370">
        <v>0</v>
      </c>
      <c r="M4370" t="s">
        <v>316</v>
      </c>
      <c r="N4370" t="s">
        <v>2288</v>
      </c>
      <c r="O4370" t="s">
        <v>20955</v>
      </c>
      <c r="S4370" t="s">
        <v>549</v>
      </c>
      <c r="T4370" t="s">
        <v>20956</v>
      </c>
      <c r="U4370" t="s">
        <v>20957</v>
      </c>
      <c r="V4370" s="41">
        <v>42107</v>
      </c>
      <c r="W4370" s="41">
        <v>35061</v>
      </c>
      <c r="X4370">
        <v>1</v>
      </c>
      <c r="Y4370">
        <v>1</v>
      </c>
      <c r="Z4370" t="s">
        <v>102</v>
      </c>
      <c r="AA4370">
        <v>1</v>
      </c>
      <c r="AB4370" t="s">
        <v>576</v>
      </c>
      <c r="AC4370" t="s">
        <v>104</v>
      </c>
      <c r="AD4370">
        <v>1</v>
      </c>
      <c r="AE4370" t="s">
        <v>308</v>
      </c>
      <c r="AG4370" t="s">
        <v>2183</v>
      </c>
      <c r="AJ4370" t="s">
        <v>430</v>
      </c>
      <c r="AK4370" t="s">
        <v>20958</v>
      </c>
    </row>
    <row r="4371" spans="1:37" hidden="1" x14ac:dyDescent="0.25">
      <c r="A4371" t="s">
        <v>20959</v>
      </c>
      <c r="B4371" t="e">
        <f>VLOOKUP(A4371,[2]mp_ALL!B$1:B$557,1,0)</f>
        <v>#N/A</v>
      </c>
      <c r="C4371" t="s">
        <v>9347</v>
      </c>
      <c r="D4371" t="s">
        <v>38</v>
      </c>
      <c r="E4371" t="s">
        <v>88</v>
      </c>
      <c r="F4371" t="s">
        <v>8284</v>
      </c>
      <c r="G4371" t="s">
        <v>8285</v>
      </c>
      <c r="H4371" t="s">
        <v>91</v>
      </c>
      <c r="I4371" t="s">
        <v>5191</v>
      </c>
      <c r="J4371">
        <v>1</v>
      </c>
      <c r="K4371" t="s">
        <v>667</v>
      </c>
      <c r="L4371">
        <v>1</v>
      </c>
      <c r="M4371" t="s">
        <v>113</v>
      </c>
      <c r="N4371" t="s">
        <v>195</v>
      </c>
      <c r="O4371" t="s">
        <v>196</v>
      </c>
      <c r="P4371" t="s">
        <v>668</v>
      </c>
      <c r="Q4371" t="s">
        <v>5192</v>
      </c>
      <c r="R4371" t="s">
        <v>117</v>
      </c>
      <c r="S4371" t="s">
        <v>199</v>
      </c>
      <c r="T4371" t="s">
        <v>20960</v>
      </c>
      <c r="U4371" t="s">
        <v>20961</v>
      </c>
      <c r="V4371" s="41">
        <v>42107</v>
      </c>
      <c r="W4371" s="41">
        <v>34776</v>
      </c>
      <c r="X4371">
        <v>0</v>
      </c>
      <c r="Z4371" t="s">
        <v>102</v>
      </c>
      <c r="AA4371">
        <v>1</v>
      </c>
      <c r="AB4371" t="s">
        <v>103</v>
      </c>
      <c r="AC4371" t="s">
        <v>104</v>
      </c>
      <c r="AD4371">
        <v>1</v>
      </c>
      <c r="AE4371" t="s">
        <v>105</v>
      </c>
      <c r="AG4371" t="s">
        <v>121</v>
      </c>
      <c r="AJ4371" t="s">
        <v>689</v>
      </c>
      <c r="AK4371" t="s">
        <v>20962</v>
      </c>
    </row>
    <row r="4372" spans="1:37" hidden="1" x14ac:dyDescent="0.25">
      <c r="A4372" t="s">
        <v>20963</v>
      </c>
      <c r="B4372" t="e">
        <f>VLOOKUP(A4372,[2]mp_ALL!B$1:B$557,1,0)</f>
        <v>#N/A</v>
      </c>
      <c r="C4372" t="s">
        <v>20964</v>
      </c>
      <c r="D4372" t="s">
        <v>38</v>
      </c>
      <c r="E4372" t="s">
        <v>88</v>
      </c>
      <c r="F4372" t="s">
        <v>8284</v>
      </c>
      <c r="G4372" t="s">
        <v>8285</v>
      </c>
      <c r="H4372" t="s">
        <v>91</v>
      </c>
      <c r="I4372" t="s">
        <v>1326</v>
      </c>
      <c r="J4372">
        <v>1</v>
      </c>
      <c r="K4372" t="s">
        <v>484</v>
      </c>
      <c r="L4372">
        <v>1</v>
      </c>
      <c r="M4372" t="s">
        <v>414</v>
      </c>
      <c r="N4372" t="s">
        <v>532</v>
      </c>
      <c r="O4372" t="s">
        <v>1089</v>
      </c>
      <c r="P4372" t="s">
        <v>1090</v>
      </c>
      <c r="Q4372" t="s">
        <v>1327</v>
      </c>
      <c r="R4372" t="s">
        <v>117</v>
      </c>
      <c r="S4372" t="s">
        <v>207</v>
      </c>
      <c r="T4372" t="s">
        <v>20965</v>
      </c>
      <c r="U4372" t="s">
        <v>20966</v>
      </c>
      <c r="V4372" s="41">
        <v>42107</v>
      </c>
      <c r="W4372" s="41">
        <v>34752</v>
      </c>
      <c r="X4372">
        <v>0</v>
      </c>
      <c r="Z4372" t="s">
        <v>923</v>
      </c>
      <c r="AA4372">
        <v>1</v>
      </c>
      <c r="AB4372" t="s">
        <v>103</v>
      </c>
      <c r="AC4372" t="s">
        <v>104</v>
      </c>
      <c r="AD4372">
        <v>1</v>
      </c>
      <c r="AE4372" t="s">
        <v>105</v>
      </c>
      <c r="AG4372" t="s">
        <v>121</v>
      </c>
      <c r="AJ4372" t="s">
        <v>1008</v>
      </c>
      <c r="AK4372" t="s">
        <v>20967</v>
      </c>
    </row>
    <row r="4373" spans="1:37" hidden="1" x14ac:dyDescent="0.25">
      <c r="A4373" t="s">
        <v>20968</v>
      </c>
      <c r="B4373" t="e">
        <f>VLOOKUP(A4373,[2]mp_ALL!B$1:B$557,1,0)</f>
        <v>#N/A</v>
      </c>
      <c r="C4373" t="s">
        <v>20969</v>
      </c>
      <c r="D4373" t="s">
        <v>38</v>
      </c>
      <c r="E4373" t="s">
        <v>88</v>
      </c>
      <c r="F4373" t="s">
        <v>8284</v>
      </c>
      <c r="G4373" t="s">
        <v>8285</v>
      </c>
      <c r="H4373" t="s">
        <v>91</v>
      </c>
      <c r="I4373" t="s">
        <v>1990</v>
      </c>
      <c r="J4373">
        <v>1</v>
      </c>
      <c r="K4373" t="s">
        <v>183</v>
      </c>
      <c r="L4373">
        <v>1</v>
      </c>
      <c r="M4373" t="s">
        <v>158</v>
      </c>
      <c r="N4373" t="s">
        <v>205</v>
      </c>
      <c r="O4373" t="s">
        <v>1213</v>
      </c>
      <c r="P4373" t="s">
        <v>1991</v>
      </c>
      <c r="Q4373" t="s">
        <v>1992</v>
      </c>
      <c r="R4373" t="s">
        <v>117</v>
      </c>
      <c r="S4373" t="s">
        <v>207</v>
      </c>
      <c r="T4373" t="s">
        <v>20970</v>
      </c>
      <c r="U4373" t="s">
        <v>20971</v>
      </c>
      <c r="V4373" s="41">
        <v>42107</v>
      </c>
      <c r="W4373" s="41">
        <v>35202</v>
      </c>
      <c r="X4373">
        <v>0</v>
      </c>
      <c r="Z4373" t="s">
        <v>102</v>
      </c>
      <c r="AA4373">
        <v>1</v>
      </c>
      <c r="AB4373" t="s">
        <v>103</v>
      </c>
      <c r="AC4373" t="s">
        <v>104</v>
      </c>
      <c r="AD4373">
        <v>1</v>
      </c>
      <c r="AE4373" t="s">
        <v>105</v>
      </c>
      <c r="AG4373" t="s">
        <v>121</v>
      </c>
      <c r="AJ4373" t="s">
        <v>3654</v>
      </c>
      <c r="AK4373" t="s">
        <v>20972</v>
      </c>
    </row>
    <row r="4374" spans="1:37" hidden="1" x14ac:dyDescent="0.25">
      <c r="A4374" t="s">
        <v>20973</v>
      </c>
      <c r="B4374" t="e">
        <f>VLOOKUP(A4374,[2]mp_ALL!B$1:B$557,1,0)</f>
        <v>#N/A</v>
      </c>
      <c r="C4374" t="s">
        <v>20974</v>
      </c>
      <c r="D4374" t="s">
        <v>38</v>
      </c>
      <c r="E4374" t="s">
        <v>88</v>
      </c>
      <c r="F4374" t="s">
        <v>8284</v>
      </c>
      <c r="G4374" t="s">
        <v>8285</v>
      </c>
      <c r="H4374" t="s">
        <v>91</v>
      </c>
      <c r="I4374" t="s">
        <v>7088</v>
      </c>
      <c r="J4374">
        <v>1</v>
      </c>
      <c r="K4374" t="s">
        <v>874</v>
      </c>
      <c r="L4374">
        <v>0</v>
      </c>
      <c r="M4374" t="s">
        <v>113</v>
      </c>
      <c r="N4374" t="s">
        <v>395</v>
      </c>
      <c r="O4374" t="s">
        <v>5528</v>
      </c>
      <c r="P4374" t="s">
        <v>5529</v>
      </c>
      <c r="Q4374" t="s">
        <v>7089</v>
      </c>
      <c r="R4374" t="s">
        <v>117</v>
      </c>
      <c r="S4374" t="s">
        <v>199</v>
      </c>
      <c r="T4374" t="s">
        <v>20975</v>
      </c>
      <c r="U4374" t="s">
        <v>20976</v>
      </c>
      <c r="V4374" s="41">
        <v>42107</v>
      </c>
      <c r="W4374" s="41">
        <v>35268</v>
      </c>
      <c r="X4374">
        <v>0</v>
      </c>
      <c r="Z4374" t="s">
        <v>102</v>
      </c>
      <c r="AA4374">
        <v>1</v>
      </c>
      <c r="AB4374" t="s">
        <v>103</v>
      </c>
      <c r="AC4374" t="s">
        <v>104</v>
      </c>
      <c r="AD4374">
        <v>1</v>
      </c>
      <c r="AE4374" t="s">
        <v>120</v>
      </c>
      <c r="AG4374" t="s">
        <v>121</v>
      </c>
      <c r="AJ4374" t="s">
        <v>1153</v>
      </c>
      <c r="AK4374" t="s">
        <v>20977</v>
      </c>
    </row>
    <row r="4375" spans="1:37" hidden="1" x14ac:dyDescent="0.25">
      <c r="A4375" t="s">
        <v>20978</v>
      </c>
      <c r="B4375" t="e">
        <f>VLOOKUP(A4375,[2]mp_ALL!B$1:B$557,1,0)</f>
        <v>#N/A</v>
      </c>
      <c r="C4375" t="s">
        <v>20979</v>
      </c>
      <c r="D4375" t="s">
        <v>39</v>
      </c>
      <c r="E4375" t="s">
        <v>1439</v>
      </c>
      <c r="F4375" t="s">
        <v>567</v>
      </c>
      <c r="G4375" t="s">
        <v>568</v>
      </c>
      <c r="H4375" t="s">
        <v>1440</v>
      </c>
      <c r="I4375" t="s">
        <v>7520</v>
      </c>
      <c r="J4375">
        <v>1</v>
      </c>
      <c r="K4375" t="s">
        <v>1476</v>
      </c>
      <c r="L4375">
        <v>0</v>
      </c>
      <c r="M4375" t="s">
        <v>1477</v>
      </c>
      <c r="R4375" t="s">
        <v>147</v>
      </c>
      <c r="S4375" t="s">
        <v>319</v>
      </c>
      <c r="T4375" t="s">
        <v>20980</v>
      </c>
      <c r="U4375" t="s">
        <v>20981</v>
      </c>
      <c r="V4375" s="41">
        <v>42110</v>
      </c>
      <c r="W4375" s="41">
        <v>34516</v>
      </c>
      <c r="X4375">
        <v>1</v>
      </c>
      <c r="Y4375">
        <v>0</v>
      </c>
      <c r="Z4375" t="s">
        <v>102</v>
      </c>
      <c r="AA4375">
        <v>1</v>
      </c>
      <c r="AB4375" t="s">
        <v>576</v>
      </c>
      <c r="AC4375" t="s">
        <v>297</v>
      </c>
      <c r="AD4375">
        <v>1</v>
      </c>
      <c r="AE4375" t="s">
        <v>563</v>
      </c>
      <c r="AG4375" t="s">
        <v>179</v>
      </c>
      <c r="AI4375" t="s">
        <v>1444</v>
      </c>
      <c r="AJ4375" t="s">
        <v>107</v>
      </c>
      <c r="AK4375" t="s">
        <v>20982</v>
      </c>
    </row>
    <row r="4376" spans="1:37" hidden="1" x14ac:dyDescent="0.25">
      <c r="A4376" t="s">
        <v>20983</v>
      </c>
      <c r="B4376" t="e">
        <f>VLOOKUP(A4376,[2]mp_ALL!B$1:B$557,1,0)</f>
        <v>#N/A</v>
      </c>
      <c r="C4376" t="s">
        <v>20984</v>
      </c>
      <c r="D4376" t="s">
        <v>39</v>
      </c>
      <c r="E4376" t="s">
        <v>88</v>
      </c>
      <c r="F4376" t="s">
        <v>567</v>
      </c>
      <c r="G4376" t="s">
        <v>568</v>
      </c>
      <c r="H4376" t="s">
        <v>290</v>
      </c>
      <c r="I4376" t="s">
        <v>20985</v>
      </c>
      <c r="J4376">
        <v>1</v>
      </c>
      <c r="K4376" t="s">
        <v>2197</v>
      </c>
      <c r="L4376">
        <v>0</v>
      </c>
      <c r="M4376" t="s">
        <v>2198</v>
      </c>
      <c r="N4376" t="s">
        <v>3841</v>
      </c>
      <c r="O4376" t="s">
        <v>20986</v>
      </c>
      <c r="R4376" t="s">
        <v>117</v>
      </c>
      <c r="S4376" t="s">
        <v>319</v>
      </c>
      <c r="T4376" t="s">
        <v>20987</v>
      </c>
      <c r="U4376" t="s">
        <v>20988</v>
      </c>
      <c r="V4376" s="41">
        <v>42110</v>
      </c>
      <c r="W4376" s="41">
        <v>33478</v>
      </c>
      <c r="X4376">
        <v>1</v>
      </c>
      <c r="Y4376">
        <v>1</v>
      </c>
      <c r="Z4376" t="s">
        <v>102</v>
      </c>
      <c r="AA4376">
        <v>1</v>
      </c>
      <c r="AB4376" t="s">
        <v>103</v>
      </c>
      <c r="AC4376" t="s">
        <v>297</v>
      </c>
      <c r="AD4376">
        <v>1</v>
      </c>
      <c r="AE4376" t="s">
        <v>322</v>
      </c>
      <c r="AG4376" t="s">
        <v>228</v>
      </c>
      <c r="AJ4376" t="s">
        <v>3422</v>
      </c>
      <c r="AK4376" t="s">
        <v>20989</v>
      </c>
    </row>
    <row r="4377" spans="1:37" hidden="1" x14ac:dyDescent="0.25">
      <c r="A4377" t="s">
        <v>20990</v>
      </c>
      <c r="B4377" t="e">
        <f>VLOOKUP(A4377,[2]mp_ALL!B$1:B$557,1,0)</f>
        <v>#N/A</v>
      </c>
      <c r="C4377" t="s">
        <v>20991</v>
      </c>
      <c r="D4377" t="s">
        <v>39</v>
      </c>
      <c r="E4377" t="s">
        <v>88</v>
      </c>
      <c r="F4377" t="s">
        <v>567</v>
      </c>
      <c r="G4377" t="s">
        <v>568</v>
      </c>
      <c r="H4377" t="s">
        <v>290</v>
      </c>
      <c r="I4377" t="s">
        <v>5726</v>
      </c>
      <c r="J4377">
        <v>1</v>
      </c>
      <c r="K4377" t="s">
        <v>3192</v>
      </c>
      <c r="L4377">
        <v>0</v>
      </c>
      <c r="M4377" t="s">
        <v>1486</v>
      </c>
      <c r="N4377" t="s">
        <v>2156</v>
      </c>
      <c r="O4377" t="s">
        <v>5727</v>
      </c>
      <c r="R4377" t="s">
        <v>147</v>
      </c>
      <c r="S4377" t="s">
        <v>319</v>
      </c>
      <c r="T4377" t="s">
        <v>20992</v>
      </c>
      <c r="U4377" t="s">
        <v>20993</v>
      </c>
      <c r="V4377" s="41">
        <v>42110</v>
      </c>
      <c r="W4377" s="41">
        <v>34014</v>
      </c>
      <c r="X4377">
        <v>0</v>
      </c>
      <c r="Z4377" t="s">
        <v>102</v>
      </c>
      <c r="AA4377">
        <v>1</v>
      </c>
      <c r="AB4377" t="s">
        <v>103</v>
      </c>
      <c r="AC4377" t="s">
        <v>297</v>
      </c>
      <c r="AD4377">
        <v>1</v>
      </c>
      <c r="AE4377" t="s">
        <v>322</v>
      </c>
      <c r="AG4377" t="s">
        <v>148</v>
      </c>
      <c r="AJ4377" t="s">
        <v>465</v>
      </c>
      <c r="AK4377" t="s">
        <v>20994</v>
      </c>
    </row>
    <row r="4378" spans="1:37" hidden="1" x14ac:dyDescent="0.25">
      <c r="A4378" t="s">
        <v>20995</v>
      </c>
      <c r="B4378" t="e">
        <f>VLOOKUP(A4378,[2]mp_ALL!B$1:B$557,1,0)</f>
        <v>#N/A</v>
      </c>
      <c r="C4378" t="s">
        <v>20996</v>
      </c>
      <c r="D4378" t="s">
        <v>14761</v>
      </c>
      <c r="E4378" t="s">
        <v>88</v>
      </c>
      <c r="F4378" t="s">
        <v>567</v>
      </c>
      <c r="G4378" t="s">
        <v>568</v>
      </c>
      <c r="H4378" t="s">
        <v>290</v>
      </c>
      <c r="I4378" t="s">
        <v>569</v>
      </c>
      <c r="J4378">
        <v>1</v>
      </c>
      <c r="K4378" t="s">
        <v>570</v>
      </c>
      <c r="L4378">
        <v>0</v>
      </c>
      <c r="M4378" t="s">
        <v>571</v>
      </c>
      <c r="N4378" t="s">
        <v>572</v>
      </c>
      <c r="O4378" t="s">
        <v>573</v>
      </c>
      <c r="R4378" t="s">
        <v>559</v>
      </c>
      <c r="S4378" t="s">
        <v>560</v>
      </c>
      <c r="T4378" t="s">
        <v>20997</v>
      </c>
      <c r="U4378" t="s">
        <v>20998</v>
      </c>
      <c r="V4378" s="41">
        <v>42110</v>
      </c>
      <c r="W4378" s="41">
        <v>31618</v>
      </c>
      <c r="X4378">
        <v>0</v>
      </c>
      <c r="Z4378" t="s">
        <v>923</v>
      </c>
      <c r="AA4378">
        <v>1</v>
      </c>
      <c r="AB4378" t="s">
        <v>576</v>
      </c>
      <c r="AC4378" t="s">
        <v>297</v>
      </c>
      <c r="AD4378">
        <v>1</v>
      </c>
      <c r="AE4378" t="s">
        <v>563</v>
      </c>
      <c r="AG4378" t="s">
        <v>577</v>
      </c>
      <c r="AJ4378" t="s">
        <v>694</v>
      </c>
      <c r="AK4378" t="s">
        <v>20999</v>
      </c>
    </row>
    <row r="4379" spans="1:37" hidden="1" x14ac:dyDescent="0.25">
      <c r="A4379" t="s">
        <v>21000</v>
      </c>
      <c r="B4379" t="e">
        <f>VLOOKUP(A4379,[2]mp_ALL!B$1:B$557,1,0)</f>
        <v>#N/A</v>
      </c>
      <c r="C4379" t="s">
        <v>21001</v>
      </c>
      <c r="D4379" t="s">
        <v>38</v>
      </c>
      <c r="E4379" t="s">
        <v>88</v>
      </c>
      <c r="F4379" t="s">
        <v>8284</v>
      </c>
      <c r="G4379" t="s">
        <v>8285</v>
      </c>
      <c r="H4379" t="s">
        <v>91</v>
      </c>
      <c r="I4379" t="s">
        <v>6660</v>
      </c>
      <c r="J4379">
        <v>1</v>
      </c>
      <c r="K4379" t="s">
        <v>434</v>
      </c>
      <c r="L4379">
        <v>1</v>
      </c>
      <c r="M4379" t="s">
        <v>435</v>
      </c>
      <c r="N4379" t="s">
        <v>436</v>
      </c>
      <c r="O4379" t="s">
        <v>1727</v>
      </c>
      <c r="P4379" t="s">
        <v>1728</v>
      </c>
      <c r="Q4379" t="s">
        <v>6661</v>
      </c>
      <c r="R4379" t="s">
        <v>117</v>
      </c>
      <c r="S4379" t="s">
        <v>163</v>
      </c>
      <c r="T4379" t="s">
        <v>21002</v>
      </c>
      <c r="U4379" t="s">
        <v>21003</v>
      </c>
      <c r="V4379" s="41">
        <v>42121</v>
      </c>
      <c r="W4379" s="41">
        <v>34770</v>
      </c>
      <c r="X4379">
        <v>0</v>
      </c>
      <c r="Z4379" t="s">
        <v>102</v>
      </c>
      <c r="AA4379">
        <v>1</v>
      </c>
      <c r="AB4379" t="s">
        <v>103</v>
      </c>
      <c r="AC4379" t="s">
        <v>104</v>
      </c>
      <c r="AD4379">
        <v>1</v>
      </c>
      <c r="AE4379" t="s">
        <v>105</v>
      </c>
      <c r="AG4379" t="s">
        <v>148</v>
      </c>
      <c r="AJ4379" t="s">
        <v>5901</v>
      </c>
      <c r="AK4379" t="s">
        <v>21004</v>
      </c>
    </row>
    <row r="4380" spans="1:37" hidden="1" x14ac:dyDescent="0.25">
      <c r="A4380" t="s">
        <v>21005</v>
      </c>
      <c r="B4380" t="e">
        <f>VLOOKUP(A4380,[2]mp_ALL!B$1:B$557,1,0)</f>
        <v>#N/A</v>
      </c>
      <c r="C4380" t="s">
        <v>21006</v>
      </c>
      <c r="D4380" t="s">
        <v>38</v>
      </c>
      <c r="E4380" t="s">
        <v>88</v>
      </c>
      <c r="F4380" t="s">
        <v>8284</v>
      </c>
      <c r="G4380" t="s">
        <v>8285</v>
      </c>
      <c r="H4380" t="s">
        <v>91</v>
      </c>
      <c r="I4380" t="s">
        <v>4495</v>
      </c>
      <c r="J4380">
        <v>1</v>
      </c>
      <c r="K4380" t="s">
        <v>983</v>
      </c>
      <c r="L4380">
        <v>1</v>
      </c>
      <c r="M4380" t="s">
        <v>233</v>
      </c>
      <c r="N4380" t="s">
        <v>234</v>
      </c>
      <c r="O4380" t="s">
        <v>1597</v>
      </c>
      <c r="P4380" t="s">
        <v>1985</v>
      </c>
      <c r="Q4380" t="s">
        <v>4496</v>
      </c>
      <c r="R4380" t="s">
        <v>117</v>
      </c>
      <c r="S4380" t="s">
        <v>949</v>
      </c>
      <c r="T4380" t="s">
        <v>21007</v>
      </c>
      <c r="U4380" t="s">
        <v>21008</v>
      </c>
      <c r="V4380" s="41">
        <v>42121</v>
      </c>
      <c r="W4380" s="41">
        <v>34368</v>
      </c>
      <c r="X4380">
        <v>1</v>
      </c>
      <c r="Y4380">
        <v>0</v>
      </c>
      <c r="Z4380" t="s">
        <v>102</v>
      </c>
      <c r="AA4380">
        <v>1</v>
      </c>
      <c r="AB4380" t="s">
        <v>103</v>
      </c>
      <c r="AC4380" t="s">
        <v>104</v>
      </c>
      <c r="AD4380">
        <v>1</v>
      </c>
      <c r="AE4380" t="s">
        <v>105</v>
      </c>
      <c r="AG4380" t="s">
        <v>121</v>
      </c>
      <c r="AJ4380" t="s">
        <v>3061</v>
      </c>
      <c r="AK4380" t="s">
        <v>21009</v>
      </c>
    </row>
    <row r="4381" spans="1:37" hidden="1" x14ac:dyDescent="0.25">
      <c r="A4381" t="s">
        <v>21010</v>
      </c>
      <c r="B4381" t="e">
        <f>VLOOKUP(A4381,[2]mp_ALL!B$1:B$557,1,0)</f>
        <v>#N/A</v>
      </c>
      <c r="C4381" t="s">
        <v>21011</v>
      </c>
      <c r="D4381" t="s">
        <v>38</v>
      </c>
      <c r="E4381" t="s">
        <v>88</v>
      </c>
      <c r="F4381" t="s">
        <v>8284</v>
      </c>
      <c r="G4381" t="s">
        <v>8285</v>
      </c>
      <c r="H4381" t="s">
        <v>91</v>
      </c>
      <c r="I4381" t="s">
        <v>5458</v>
      </c>
      <c r="J4381">
        <v>1</v>
      </c>
      <c r="K4381" t="s">
        <v>983</v>
      </c>
      <c r="L4381">
        <v>1</v>
      </c>
      <c r="M4381" t="s">
        <v>233</v>
      </c>
      <c r="N4381" t="s">
        <v>234</v>
      </c>
      <c r="O4381" t="s">
        <v>1597</v>
      </c>
      <c r="P4381" t="s">
        <v>1985</v>
      </c>
      <c r="Q4381" t="s">
        <v>5459</v>
      </c>
      <c r="R4381" t="s">
        <v>117</v>
      </c>
      <c r="S4381" t="s">
        <v>949</v>
      </c>
      <c r="T4381" t="s">
        <v>21012</v>
      </c>
      <c r="U4381" t="s">
        <v>21013</v>
      </c>
      <c r="V4381" s="41">
        <v>42121</v>
      </c>
      <c r="W4381" s="41">
        <v>34738</v>
      </c>
      <c r="X4381">
        <v>1</v>
      </c>
      <c r="Y4381">
        <v>1</v>
      </c>
      <c r="Z4381" t="s">
        <v>102</v>
      </c>
      <c r="AA4381">
        <v>1</v>
      </c>
      <c r="AB4381" t="s">
        <v>103</v>
      </c>
      <c r="AC4381" t="s">
        <v>104</v>
      </c>
      <c r="AD4381">
        <v>1</v>
      </c>
      <c r="AE4381" t="s">
        <v>105</v>
      </c>
      <c r="AG4381" t="s">
        <v>121</v>
      </c>
      <c r="AJ4381" t="s">
        <v>663</v>
      </c>
      <c r="AK4381" t="s">
        <v>21014</v>
      </c>
    </row>
    <row r="4382" spans="1:37" x14ac:dyDescent="0.25">
      <c r="A4382" t="s">
        <v>21015</v>
      </c>
      <c r="B4382" t="str">
        <f>VLOOKUP(A4382,[2]mp_ALL!B$1:B$557,1,0)</f>
        <v>1527289</v>
      </c>
      <c r="C4382" t="s">
        <v>21016</v>
      </c>
      <c r="D4382" t="s">
        <v>38</v>
      </c>
      <c r="E4382" t="s">
        <v>88</v>
      </c>
      <c r="F4382" t="s">
        <v>8284</v>
      </c>
      <c r="G4382" t="s">
        <v>8285</v>
      </c>
      <c r="H4382" t="s">
        <v>91</v>
      </c>
      <c r="I4382" t="s">
        <v>7635</v>
      </c>
      <c r="J4382">
        <v>1</v>
      </c>
      <c r="K4382" t="s">
        <v>6427</v>
      </c>
      <c r="L4382">
        <v>0</v>
      </c>
      <c r="M4382" t="s">
        <v>316</v>
      </c>
      <c r="N4382" t="s">
        <v>1951</v>
      </c>
      <c r="O4382" t="s">
        <v>6428</v>
      </c>
      <c r="P4382" t="s">
        <v>7636</v>
      </c>
      <c r="Q4382" t="s">
        <v>7637</v>
      </c>
      <c r="S4382" t="s">
        <v>549</v>
      </c>
      <c r="T4382" t="s">
        <v>21017</v>
      </c>
      <c r="U4382" t="s">
        <v>5131</v>
      </c>
      <c r="V4382" s="41">
        <v>42121</v>
      </c>
      <c r="W4382" s="41">
        <v>34970</v>
      </c>
      <c r="X4382">
        <v>0</v>
      </c>
      <c r="Z4382" t="s">
        <v>102</v>
      </c>
      <c r="AA4382">
        <v>1</v>
      </c>
      <c r="AB4382" t="s">
        <v>103</v>
      </c>
      <c r="AC4382" t="s">
        <v>104</v>
      </c>
      <c r="AD4382">
        <v>1</v>
      </c>
      <c r="AE4382" t="s">
        <v>308</v>
      </c>
      <c r="AG4382" t="s">
        <v>148</v>
      </c>
      <c r="AJ4382" t="s">
        <v>107</v>
      </c>
      <c r="AK4382" t="s">
        <v>21018</v>
      </c>
    </row>
    <row r="4383" spans="1:37" hidden="1" x14ac:dyDescent="0.25">
      <c r="A4383" t="s">
        <v>21019</v>
      </c>
      <c r="B4383" t="e">
        <f>VLOOKUP(A4383,[2]mp_ALL!B$1:B$557,1,0)</f>
        <v>#N/A</v>
      </c>
      <c r="C4383" t="s">
        <v>21020</v>
      </c>
      <c r="D4383" t="s">
        <v>38</v>
      </c>
      <c r="E4383" t="s">
        <v>88</v>
      </c>
      <c r="F4383" t="s">
        <v>8284</v>
      </c>
      <c r="G4383" t="s">
        <v>8285</v>
      </c>
      <c r="H4383" t="s">
        <v>91</v>
      </c>
      <c r="I4383" t="s">
        <v>8887</v>
      </c>
      <c r="J4383">
        <v>1</v>
      </c>
      <c r="K4383" t="s">
        <v>504</v>
      </c>
      <c r="L4383">
        <v>1</v>
      </c>
      <c r="M4383" t="s">
        <v>435</v>
      </c>
      <c r="N4383" t="s">
        <v>505</v>
      </c>
      <c r="O4383" t="s">
        <v>506</v>
      </c>
      <c r="P4383" t="s">
        <v>507</v>
      </c>
      <c r="Q4383" t="s">
        <v>8888</v>
      </c>
      <c r="R4383" t="s">
        <v>117</v>
      </c>
      <c r="S4383" t="s">
        <v>148</v>
      </c>
      <c r="T4383" t="s">
        <v>21021</v>
      </c>
      <c r="U4383" t="s">
        <v>21022</v>
      </c>
      <c r="V4383" s="41">
        <v>42121</v>
      </c>
      <c r="W4383" s="41">
        <v>34746</v>
      </c>
      <c r="X4383">
        <v>0</v>
      </c>
      <c r="Z4383" t="s">
        <v>102</v>
      </c>
      <c r="AA4383">
        <v>1</v>
      </c>
      <c r="AB4383" t="s">
        <v>103</v>
      </c>
      <c r="AC4383" t="s">
        <v>104</v>
      </c>
      <c r="AD4383">
        <v>1</v>
      </c>
      <c r="AE4383" t="s">
        <v>105</v>
      </c>
      <c r="AG4383" t="s">
        <v>148</v>
      </c>
      <c r="AJ4383" t="s">
        <v>271</v>
      </c>
      <c r="AK4383" t="s">
        <v>21023</v>
      </c>
    </row>
    <row r="4384" spans="1:37" hidden="1" x14ac:dyDescent="0.25">
      <c r="A4384" t="s">
        <v>21024</v>
      </c>
      <c r="B4384" t="e">
        <f>VLOOKUP(A4384,[2]mp_ALL!B$1:B$557,1,0)</f>
        <v>#N/A</v>
      </c>
      <c r="C4384" t="s">
        <v>21025</v>
      </c>
      <c r="D4384" t="s">
        <v>38</v>
      </c>
      <c r="E4384" t="s">
        <v>88</v>
      </c>
      <c r="F4384" t="s">
        <v>8284</v>
      </c>
      <c r="G4384" t="s">
        <v>8285</v>
      </c>
      <c r="H4384" t="s">
        <v>91</v>
      </c>
      <c r="I4384" t="s">
        <v>6935</v>
      </c>
      <c r="J4384">
        <v>1</v>
      </c>
      <c r="K4384" t="s">
        <v>983</v>
      </c>
      <c r="L4384">
        <v>1</v>
      </c>
      <c r="M4384" t="s">
        <v>233</v>
      </c>
      <c r="N4384" t="s">
        <v>234</v>
      </c>
      <c r="O4384" t="s">
        <v>4597</v>
      </c>
      <c r="P4384" t="s">
        <v>6936</v>
      </c>
      <c r="Q4384" t="s">
        <v>6937</v>
      </c>
      <c r="R4384" t="s">
        <v>117</v>
      </c>
      <c r="S4384" t="s">
        <v>949</v>
      </c>
      <c r="T4384" t="s">
        <v>21026</v>
      </c>
      <c r="U4384" t="s">
        <v>21027</v>
      </c>
      <c r="V4384" s="41">
        <v>42121</v>
      </c>
      <c r="W4384" s="41">
        <v>35203</v>
      </c>
      <c r="X4384">
        <v>0</v>
      </c>
      <c r="Z4384" t="s">
        <v>102</v>
      </c>
      <c r="AA4384">
        <v>1</v>
      </c>
      <c r="AB4384" t="s">
        <v>103</v>
      </c>
      <c r="AC4384" t="s">
        <v>104</v>
      </c>
      <c r="AD4384">
        <v>1</v>
      </c>
      <c r="AE4384" t="s">
        <v>105</v>
      </c>
      <c r="AG4384" t="s">
        <v>121</v>
      </c>
      <c r="AJ4384" t="s">
        <v>190</v>
      </c>
      <c r="AK4384" t="s">
        <v>21028</v>
      </c>
    </row>
    <row r="4385" spans="1:37" hidden="1" x14ac:dyDescent="0.25">
      <c r="A4385" t="s">
        <v>21029</v>
      </c>
      <c r="B4385" t="e">
        <f>VLOOKUP(A4385,[2]mp_ALL!B$1:B$557,1,0)</f>
        <v>#N/A</v>
      </c>
      <c r="C4385" t="s">
        <v>21030</v>
      </c>
      <c r="D4385" t="s">
        <v>38</v>
      </c>
      <c r="E4385" t="s">
        <v>88</v>
      </c>
      <c r="F4385" t="s">
        <v>8284</v>
      </c>
      <c r="G4385" t="s">
        <v>8285</v>
      </c>
      <c r="H4385" t="s">
        <v>91</v>
      </c>
      <c r="I4385" t="s">
        <v>5047</v>
      </c>
      <c r="J4385">
        <v>1</v>
      </c>
      <c r="K4385" t="s">
        <v>183</v>
      </c>
      <c r="L4385">
        <v>1</v>
      </c>
      <c r="M4385" t="s">
        <v>158</v>
      </c>
      <c r="N4385" t="s">
        <v>205</v>
      </c>
      <c r="O4385" t="s">
        <v>1213</v>
      </c>
      <c r="P4385" t="s">
        <v>1991</v>
      </c>
      <c r="Q4385" t="s">
        <v>5048</v>
      </c>
      <c r="R4385" t="s">
        <v>117</v>
      </c>
      <c r="S4385" t="s">
        <v>207</v>
      </c>
      <c r="T4385" t="s">
        <v>21031</v>
      </c>
      <c r="U4385" t="s">
        <v>21032</v>
      </c>
      <c r="V4385" s="41">
        <v>42121</v>
      </c>
      <c r="W4385" s="41">
        <v>34918</v>
      </c>
      <c r="X4385">
        <v>1</v>
      </c>
      <c r="Y4385">
        <v>1</v>
      </c>
      <c r="Z4385" t="s">
        <v>102</v>
      </c>
      <c r="AA4385">
        <v>1</v>
      </c>
      <c r="AB4385" t="s">
        <v>103</v>
      </c>
      <c r="AC4385" t="s">
        <v>104</v>
      </c>
      <c r="AD4385">
        <v>1</v>
      </c>
      <c r="AE4385" t="s">
        <v>105</v>
      </c>
      <c r="AG4385" t="s">
        <v>121</v>
      </c>
      <c r="AJ4385" t="s">
        <v>3654</v>
      </c>
      <c r="AK4385" t="s">
        <v>21033</v>
      </c>
    </row>
    <row r="4386" spans="1:37" hidden="1" x14ac:dyDescent="0.25">
      <c r="A4386" t="s">
        <v>21034</v>
      </c>
      <c r="B4386" t="e">
        <f>VLOOKUP(A4386,[2]mp_ALL!B$1:B$557,1,0)</f>
        <v>#N/A</v>
      </c>
      <c r="C4386" t="s">
        <v>21035</v>
      </c>
      <c r="D4386" t="s">
        <v>38</v>
      </c>
      <c r="E4386" t="s">
        <v>88</v>
      </c>
      <c r="F4386" t="s">
        <v>8284</v>
      </c>
      <c r="G4386" t="s">
        <v>8285</v>
      </c>
      <c r="H4386" t="s">
        <v>91</v>
      </c>
      <c r="I4386" t="s">
        <v>1004</v>
      </c>
      <c r="J4386">
        <v>1</v>
      </c>
      <c r="K4386" t="s">
        <v>232</v>
      </c>
      <c r="L4386">
        <v>0</v>
      </c>
      <c r="M4386" t="s">
        <v>233</v>
      </c>
      <c r="N4386" t="s">
        <v>234</v>
      </c>
      <c r="O4386" t="s">
        <v>235</v>
      </c>
      <c r="P4386" t="s">
        <v>1005</v>
      </c>
      <c r="Q4386" t="s">
        <v>1006</v>
      </c>
      <c r="R4386" t="s">
        <v>117</v>
      </c>
      <c r="S4386" t="s">
        <v>949</v>
      </c>
      <c r="T4386" t="s">
        <v>21036</v>
      </c>
      <c r="U4386" t="s">
        <v>21037</v>
      </c>
      <c r="V4386" s="41">
        <v>42121</v>
      </c>
      <c r="W4386" s="41">
        <v>34711</v>
      </c>
      <c r="X4386">
        <v>0</v>
      </c>
      <c r="Z4386" t="s">
        <v>102</v>
      </c>
      <c r="AA4386">
        <v>1</v>
      </c>
      <c r="AB4386" t="s">
        <v>103</v>
      </c>
      <c r="AC4386" t="s">
        <v>104</v>
      </c>
      <c r="AD4386">
        <v>1</v>
      </c>
      <c r="AE4386" t="s">
        <v>120</v>
      </c>
      <c r="AG4386" t="s">
        <v>121</v>
      </c>
      <c r="AJ4386" t="s">
        <v>1556</v>
      </c>
      <c r="AK4386" t="s">
        <v>21038</v>
      </c>
    </row>
    <row r="4387" spans="1:37" hidden="1" x14ac:dyDescent="0.25">
      <c r="A4387" t="s">
        <v>21039</v>
      </c>
      <c r="B4387" t="e">
        <f>VLOOKUP(A4387,[2]mp_ALL!B$1:B$557,1,0)</f>
        <v>#N/A</v>
      </c>
      <c r="C4387" t="s">
        <v>21040</v>
      </c>
      <c r="D4387" t="s">
        <v>38</v>
      </c>
      <c r="E4387" t="s">
        <v>88</v>
      </c>
      <c r="F4387" t="s">
        <v>8284</v>
      </c>
      <c r="G4387" t="s">
        <v>8285</v>
      </c>
      <c r="H4387" t="s">
        <v>91</v>
      </c>
      <c r="I4387" t="s">
        <v>9337</v>
      </c>
      <c r="J4387">
        <v>1</v>
      </c>
      <c r="K4387" t="s">
        <v>157</v>
      </c>
      <c r="L4387">
        <v>1</v>
      </c>
      <c r="M4387" t="s">
        <v>158</v>
      </c>
      <c r="N4387" t="s">
        <v>184</v>
      </c>
      <c r="O4387" t="s">
        <v>742</v>
      </c>
      <c r="P4387" t="s">
        <v>9338</v>
      </c>
      <c r="Q4387" t="s">
        <v>9339</v>
      </c>
      <c r="R4387" t="s">
        <v>117</v>
      </c>
      <c r="S4387" t="s">
        <v>163</v>
      </c>
      <c r="T4387" t="s">
        <v>21041</v>
      </c>
      <c r="U4387" t="s">
        <v>21042</v>
      </c>
      <c r="V4387" s="41">
        <v>42121</v>
      </c>
      <c r="W4387" s="41">
        <v>34335</v>
      </c>
      <c r="X4387">
        <v>0</v>
      </c>
      <c r="Z4387" t="s">
        <v>102</v>
      </c>
      <c r="AA4387">
        <v>1</v>
      </c>
      <c r="AB4387" t="s">
        <v>103</v>
      </c>
      <c r="AC4387" t="s">
        <v>104</v>
      </c>
      <c r="AD4387">
        <v>1</v>
      </c>
      <c r="AE4387" t="s">
        <v>105</v>
      </c>
      <c r="AG4387" t="s">
        <v>121</v>
      </c>
      <c r="AJ4387" t="s">
        <v>2999</v>
      </c>
      <c r="AK4387" t="s">
        <v>21043</v>
      </c>
    </row>
    <row r="4388" spans="1:37" hidden="1" x14ac:dyDescent="0.25">
      <c r="A4388" t="s">
        <v>21044</v>
      </c>
      <c r="B4388" t="e">
        <f>VLOOKUP(A4388,[2]mp_ALL!B$1:B$557,1,0)</f>
        <v>#N/A</v>
      </c>
      <c r="C4388" t="s">
        <v>21045</v>
      </c>
      <c r="E4388" t="s">
        <v>8063</v>
      </c>
      <c r="F4388" t="s">
        <v>8064</v>
      </c>
      <c r="G4388" t="s">
        <v>8065</v>
      </c>
      <c r="H4388" t="s">
        <v>8066</v>
      </c>
      <c r="I4388" t="s">
        <v>21046</v>
      </c>
      <c r="J4388">
        <v>1</v>
      </c>
      <c r="K4388" t="s">
        <v>2944</v>
      </c>
      <c r="L4388">
        <v>0</v>
      </c>
      <c r="M4388" t="s">
        <v>2945</v>
      </c>
      <c r="R4388" t="s">
        <v>559</v>
      </c>
      <c r="S4388" t="s">
        <v>560</v>
      </c>
      <c r="T4388" t="s">
        <v>21047</v>
      </c>
      <c r="U4388" t="s">
        <v>20733</v>
      </c>
      <c r="V4388" s="41">
        <v>42125</v>
      </c>
      <c r="W4388" s="41">
        <v>20909</v>
      </c>
      <c r="X4388">
        <v>0</v>
      </c>
      <c r="Z4388" t="s">
        <v>7195</v>
      </c>
      <c r="AA4388">
        <v>1</v>
      </c>
      <c r="AB4388" t="s">
        <v>103</v>
      </c>
      <c r="AC4388" t="s">
        <v>297</v>
      </c>
      <c r="AD4388">
        <v>1</v>
      </c>
      <c r="AE4388" t="s">
        <v>322</v>
      </c>
      <c r="AG4388" t="s">
        <v>1040</v>
      </c>
      <c r="AJ4388" t="s">
        <v>8069</v>
      </c>
    </row>
    <row r="4389" spans="1:37" hidden="1" x14ac:dyDescent="0.25">
      <c r="A4389" t="s">
        <v>21048</v>
      </c>
      <c r="B4389" t="e">
        <f>VLOOKUP(A4389,[2]mp_ALL!B$1:B$557,1,0)</f>
        <v>#N/A</v>
      </c>
      <c r="C4389" t="s">
        <v>21049</v>
      </c>
      <c r="D4389" t="s">
        <v>38</v>
      </c>
      <c r="E4389" t="s">
        <v>88</v>
      </c>
      <c r="F4389" t="s">
        <v>8284</v>
      </c>
      <c r="G4389" t="s">
        <v>8285</v>
      </c>
      <c r="H4389" t="s">
        <v>91</v>
      </c>
      <c r="I4389" t="s">
        <v>8344</v>
      </c>
      <c r="J4389">
        <v>1</v>
      </c>
      <c r="K4389" t="s">
        <v>1115</v>
      </c>
      <c r="L4389">
        <v>1</v>
      </c>
      <c r="M4389" t="s">
        <v>435</v>
      </c>
      <c r="N4389" t="s">
        <v>505</v>
      </c>
      <c r="O4389" t="s">
        <v>1116</v>
      </c>
      <c r="P4389" t="s">
        <v>7437</v>
      </c>
      <c r="Q4389" t="s">
        <v>8345</v>
      </c>
      <c r="R4389" t="s">
        <v>117</v>
      </c>
      <c r="S4389" t="s">
        <v>148</v>
      </c>
      <c r="T4389" t="s">
        <v>21050</v>
      </c>
      <c r="U4389" t="s">
        <v>21051</v>
      </c>
      <c r="V4389" s="41">
        <v>42121</v>
      </c>
      <c r="W4389" s="41">
        <v>35310</v>
      </c>
      <c r="X4389">
        <v>1</v>
      </c>
      <c r="Y4389">
        <v>0</v>
      </c>
      <c r="Z4389" t="s">
        <v>102</v>
      </c>
      <c r="AA4389">
        <v>1</v>
      </c>
      <c r="AB4389" t="s">
        <v>103</v>
      </c>
      <c r="AC4389" t="s">
        <v>104</v>
      </c>
      <c r="AD4389">
        <v>1</v>
      </c>
      <c r="AE4389" t="s">
        <v>105</v>
      </c>
      <c r="AG4389" t="s">
        <v>148</v>
      </c>
      <c r="AJ4389" t="s">
        <v>3654</v>
      </c>
      <c r="AK4389" t="s">
        <v>21052</v>
      </c>
    </row>
    <row r="4390" spans="1:37" hidden="1" x14ac:dyDescent="0.25">
      <c r="A4390" t="s">
        <v>21053</v>
      </c>
      <c r="B4390" t="e">
        <f>VLOOKUP(A4390,[2]mp_ALL!B$1:B$557,1,0)</f>
        <v>#N/A</v>
      </c>
      <c r="C4390" t="s">
        <v>21054</v>
      </c>
      <c r="D4390" t="s">
        <v>38</v>
      </c>
      <c r="E4390" t="s">
        <v>88</v>
      </c>
      <c r="F4390" t="s">
        <v>8284</v>
      </c>
      <c r="G4390" t="s">
        <v>8285</v>
      </c>
      <c r="H4390" t="s">
        <v>91</v>
      </c>
      <c r="I4390" t="s">
        <v>6942</v>
      </c>
      <c r="J4390">
        <v>1</v>
      </c>
      <c r="K4390" t="s">
        <v>983</v>
      </c>
      <c r="L4390">
        <v>1</v>
      </c>
      <c r="M4390" t="s">
        <v>233</v>
      </c>
      <c r="N4390" t="s">
        <v>234</v>
      </c>
      <c r="O4390" t="s">
        <v>984</v>
      </c>
      <c r="P4390" t="s">
        <v>985</v>
      </c>
      <c r="Q4390" t="s">
        <v>6943</v>
      </c>
      <c r="R4390" t="s">
        <v>117</v>
      </c>
      <c r="S4390" t="s">
        <v>949</v>
      </c>
      <c r="T4390" t="s">
        <v>21055</v>
      </c>
      <c r="U4390" t="s">
        <v>3403</v>
      </c>
      <c r="V4390" s="41">
        <v>42121</v>
      </c>
      <c r="W4390" s="41">
        <v>35077</v>
      </c>
      <c r="X4390">
        <v>0</v>
      </c>
      <c r="Z4390" t="s">
        <v>102</v>
      </c>
      <c r="AA4390">
        <v>1</v>
      </c>
      <c r="AB4390" t="s">
        <v>103</v>
      </c>
      <c r="AC4390" t="s">
        <v>104</v>
      </c>
      <c r="AD4390">
        <v>1</v>
      </c>
      <c r="AE4390" t="s">
        <v>105</v>
      </c>
      <c r="AG4390" t="s">
        <v>121</v>
      </c>
      <c r="AJ4390" t="s">
        <v>107</v>
      </c>
      <c r="AK4390" t="s">
        <v>21056</v>
      </c>
    </row>
    <row r="4391" spans="1:37" hidden="1" x14ac:dyDescent="0.25">
      <c r="A4391" t="s">
        <v>21057</v>
      </c>
      <c r="B4391" t="e">
        <f>VLOOKUP(A4391,[2]mp_ALL!B$1:B$557,1,0)</f>
        <v>#N/A</v>
      </c>
      <c r="C4391" t="s">
        <v>21058</v>
      </c>
      <c r="D4391" t="s">
        <v>38</v>
      </c>
      <c r="E4391" t="s">
        <v>88</v>
      </c>
      <c r="F4391" t="s">
        <v>8284</v>
      </c>
      <c r="G4391" t="s">
        <v>8285</v>
      </c>
      <c r="H4391" t="s">
        <v>91</v>
      </c>
      <c r="I4391" t="s">
        <v>13984</v>
      </c>
      <c r="J4391">
        <v>1</v>
      </c>
      <c r="K4391" t="s">
        <v>6183</v>
      </c>
      <c r="L4391">
        <v>1</v>
      </c>
      <c r="M4391" t="s">
        <v>158</v>
      </c>
      <c r="N4391" t="s">
        <v>205</v>
      </c>
      <c r="O4391" t="s">
        <v>646</v>
      </c>
      <c r="P4391" t="s">
        <v>10826</v>
      </c>
      <c r="Q4391" t="s">
        <v>13985</v>
      </c>
      <c r="R4391" t="s">
        <v>117</v>
      </c>
      <c r="S4391" t="s">
        <v>207</v>
      </c>
      <c r="T4391" t="s">
        <v>21059</v>
      </c>
      <c r="U4391" t="s">
        <v>21060</v>
      </c>
      <c r="V4391" s="41">
        <v>42121</v>
      </c>
      <c r="W4391" s="41">
        <v>35374</v>
      </c>
      <c r="X4391">
        <v>0</v>
      </c>
      <c r="Z4391" t="s">
        <v>102</v>
      </c>
      <c r="AA4391">
        <v>1</v>
      </c>
      <c r="AB4391" t="s">
        <v>103</v>
      </c>
      <c r="AC4391" t="s">
        <v>104</v>
      </c>
      <c r="AD4391">
        <v>1</v>
      </c>
      <c r="AE4391" t="s">
        <v>105</v>
      </c>
      <c r="AG4391" t="s">
        <v>121</v>
      </c>
      <c r="AJ4391" t="s">
        <v>663</v>
      </c>
      <c r="AK4391" t="s">
        <v>21061</v>
      </c>
    </row>
    <row r="4392" spans="1:37" x14ac:dyDescent="0.25">
      <c r="A4392" t="s">
        <v>21062</v>
      </c>
      <c r="B4392" t="str">
        <f>VLOOKUP(A4392,[2]mp_ALL!B$1:B$557,1,0)</f>
        <v>1527377</v>
      </c>
      <c r="C4392" t="s">
        <v>21063</v>
      </c>
      <c r="D4392" t="s">
        <v>38</v>
      </c>
      <c r="E4392" t="s">
        <v>88</v>
      </c>
      <c r="F4392" t="s">
        <v>8284</v>
      </c>
      <c r="G4392" t="s">
        <v>8285</v>
      </c>
      <c r="H4392" t="s">
        <v>91</v>
      </c>
      <c r="I4392" t="s">
        <v>20397</v>
      </c>
      <c r="J4392">
        <v>1</v>
      </c>
      <c r="K4392" t="s">
        <v>3119</v>
      </c>
      <c r="L4392">
        <v>1</v>
      </c>
      <c r="M4392" t="s">
        <v>34</v>
      </c>
      <c r="N4392" t="s">
        <v>35</v>
      </c>
      <c r="O4392" t="s">
        <v>4235</v>
      </c>
      <c r="P4392" t="s">
        <v>5374</v>
      </c>
      <c r="Q4392" t="s">
        <v>20398</v>
      </c>
      <c r="S4392" t="s">
        <v>549</v>
      </c>
      <c r="T4392" t="s">
        <v>21064</v>
      </c>
      <c r="U4392" t="s">
        <v>21065</v>
      </c>
      <c r="V4392" s="41">
        <v>42135</v>
      </c>
      <c r="W4392" s="41">
        <v>35116</v>
      </c>
      <c r="X4392">
        <v>1</v>
      </c>
      <c r="Y4392">
        <v>1</v>
      </c>
      <c r="Z4392" t="s">
        <v>102</v>
      </c>
      <c r="AA4392">
        <v>1</v>
      </c>
      <c r="AB4392" t="s">
        <v>103</v>
      </c>
      <c r="AC4392" t="s">
        <v>104</v>
      </c>
      <c r="AD4392">
        <v>1</v>
      </c>
      <c r="AE4392" t="s">
        <v>138</v>
      </c>
      <c r="AG4392" t="s">
        <v>106</v>
      </c>
      <c r="AJ4392" t="s">
        <v>1164</v>
      </c>
      <c r="AK4392" t="s">
        <v>21066</v>
      </c>
    </row>
    <row r="4393" spans="1:37" x14ac:dyDescent="0.25">
      <c r="A4393" t="s">
        <v>21067</v>
      </c>
      <c r="B4393" t="str">
        <f>VLOOKUP(A4393,[2]mp_ALL!B$1:B$557,1,0)</f>
        <v>1527380</v>
      </c>
      <c r="C4393" t="s">
        <v>21068</v>
      </c>
      <c r="D4393" t="s">
        <v>38</v>
      </c>
      <c r="E4393" t="s">
        <v>88</v>
      </c>
      <c r="F4393" t="s">
        <v>8284</v>
      </c>
      <c r="G4393" t="s">
        <v>8285</v>
      </c>
      <c r="H4393" t="s">
        <v>91</v>
      </c>
      <c r="I4393" t="s">
        <v>4234</v>
      </c>
      <c r="J4393">
        <v>1</v>
      </c>
      <c r="K4393" t="s">
        <v>3119</v>
      </c>
      <c r="L4393">
        <v>1</v>
      </c>
      <c r="M4393" t="s">
        <v>34</v>
      </c>
      <c r="N4393" t="s">
        <v>35</v>
      </c>
      <c r="O4393" t="s">
        <v>4235</v>
      </c>
      <c r="P4393" t="s">
        <v>4236</v>
      </c>
      <c r="Q4393" t="s">
        <v>4237</v>
      </c>
      <c r="S4393" t="s">
        <v>549</v>
      </c>
      <c r="T4393" t="s">
        <v>21069</v>
      </c>
      <c r="U4393" t="s">
        <v>21070</v>
      </c>
      <c r="V4393" s="41">
        <v>42135</v>
      </c>
      <c r="W4393" s="41">
        <v>34759</v>
      </c>
      <c r="X4393">
        <v>0</v>
      </c>
      <c r="Z4393" t="s">
        <v>102</v>
      </c>
      <c r="AA4393">
        <v>1</v>
      </c>
      <c r="AB4393" t="s">
        <v>103</v>
      </c>
      <c r="AC4393" t="s">
        <v>104</v>
      </c>
      <c r="AD4393">
        <v>1</v>
      </c>
      <c r="AE4393" t="s">
        <v>138</v>
      </c>
      <c r="AG4393" t="s">
        <v>106</v>
      </c>
      <c r="AJ4393" t="s">
        <v>1164</v>
      </c>
      <c r="AK4393" t="s">
        <v>21071</v>
      </c>
    </row>
    <row r="4394" spans="1:37" hidden="1" x14ac:dyDescent="0.25">
      <c r="A4394" t="s">
        <v>21072</v>
      </c>
      <c r="B4394" t="e">
        <f>VLOOKUP(A4394,[2]mp_ALL!B$1:B$557,1,0)</f>
        <v>#N/A</v>
      </c>
      <c r="C4394" t="s">
        <v>21073</v>
      </c>
      <c r="D4394" t="s">
        <v>38</v>
      </c>
      <c r="E4394" t="s">
        <v>88</v>
      </c>
      <c r="F4394" t="s">
        <v>8284</v>
      </c>
      <c r="G4394" t="s">
        <v>8285</v>
      </c>
      <c r="H4394" t="s">
        <v>91</v>
      </c>
      <c r="I4394" t="s">
        <v>7230</v>
      </c>
      <c r="J4394">
        <v>1</v>
      </c>
      <c r="K4394" t="s">
        <v>1459</v>
      </c>
      <c r="L4394">
        <v>0</v>
      </c>
      <c r="M4394" t="s">
        <v>1460</v>
      </c>
      <c r="N4394" t="s">
        <v>6973</v>
      </c>
      <c r="O4394" t="s">
        <v>7231</v>
      </c>
      <c r="R4394" t="s">
        <v>1424</v>
      </c>
      <c r="S4394" t="s">
        <v>949</v>
      </c>
      <c r="T4394" t="s">
        <v>21074</v>
      </c>
      <c r="U4394" t="s">
        <v>21075</v>
      </c>
      <c r="V4394" s="41">
        <v>42135</v>
      </c>
      <c r="W4394" s="41">
        <v>35448</v>
      </c>
      <c r="X4394">
        <v>0</v>
      </c>
      <c r="Z4394" t="s">
        <v>102</v>
      </c>
      <c r="AA4394">
        <v>1</v>
      </c>
      <c r="AB4394" t="s">
        <v>103</v>
      </c>
      <c r="AC4394" t="s">
        <v>104</v>
      </c>
      <c r="AD4394">
        <v>1</v>
      </c>
      <c r="AE4394" t="s">
        <v>120</v>
      </c>
      <c r="AG4394" t="s">
        <v>1463</v>
      </c>
      <c r="AJ4394" t="s">
        <v>271</v>
      </c>
      <c r="AK4394" t="s">
        <v>21076</v>
      </c>
    </row>
    <row r="4395" spans="1:37" hidden="1" x14ac:dyDescent="0.25">
      <c r="A4395" t="s">
        <v>21077</v>
      </c>
      <c r="B4395" t="e">
        <f>VLOOKUP(A4395,[2]mp_ALL!B$1:B$557,1,0)</f>
        <v>#N/A</v>
      </c>
      <c r="C4395" t="s">
        <v>21078</v>
      </c>
      <c r="D4395" t="s">
        <v>37</v>
      </c>
      <c r="E4395" t="s">
        <v>88</v>
      </c>
      <c r="F4395" t="s">
        <v>8284</v>
      </c>
      <c r="G4395" t="s">
        <v>8285</v>
      </c>
      <c r="H4395" t="s">
        <v>91</v>
      </c>
      <c r="I4395" t="s">
        <v>1846</v>
      </c>
      <c r="J4395">
        <v>1</v>
      </c>
      <c r="K4395" t="s">
        <v>600</v>
      </c>
      <c r="L4395">
        <v>1</v>
      </c>
      <c r="M4395" t="s">
        <v>158</v>
      </c>
      <c r="N4395" t="s">
        <v>159</v>
      </c>
      <c r="O4395" t="s">
        <v>601</v>
      </c>
      <c r="P4395" t="s">
        <v>860</v>
      </c>
      <c r="Q4395" t="s">
        <v>1847</v>
      </c>
      <c r="R4395" t="s">
        <v>117</v>
      </c>
      <c r="S4395" t="s">
        <v>163</v>
      </c>
      <c r="T4395" t="s">
        <v>21079</v>
      </c>
      <c r="U4395" t="s">
        <v>17818</v>
      </c>
      <c r="V4395" s="41">
        <v>42135</v>
      </c>
      <c r="W4395" s="41">
        <v>35295</v>
      </c>
      <c r="X4395">
        <v>0</v>
      </c>
      <c r="Z4395" t="s">
        <v>102</v>
      </c>
      <c r="AA4395">
        <v>1</v>
      </c>
      <c r="AB4395" t="s">
        <v>103</v>
      </c>
      <c r="AC4395" t="s">
        <v>104</v>
      </c>
      <c r="AD4395">
        <v>1</v>
      </c>
      <c r="AE4395" t="s">
        <v>105</v>
      </c>
      <c r="AG4395" t="s">
        <v>121</v>
      </c>
      <c r="AJ4395" t="s">
        <v>271</v>
      </c>
      <c r="AK4395" t="s">
        <v>21080</v>
      </c>
    </row>
    <row r="4396" spans="1:37" hidden="1" x14ac:dyDescent="0.25">
      <c r="A4396" t="s">
        <v>21081</v>
      </c>
      <c r="B4396" t="e">
        <f>VLOOKUP(A4396,[2]mp_ALL!B$1:B$557,1,0)</f>
        <v>#N/A</v>
      </c>
      <c r="C4396" t="s">
        <v>21082</v>
      </c>
      <c r="D4396" t="s">
        <v>38</v>
      </c>
      <c r="E4396" t="s">
        <v>88</v>
      </c>
      <c r="F4396" t="s">
        <v>8284</v>
      </c>
      <c r="G4396" t="s">
        <v>8285</v>
      </c>
      <c r="H4396" t="s">
        <v>91</v>
      </c>
      <c r="I4396" t="s">
        <v>5157</v>
      </c>
      <c r="J4396">
        <v>1</v>
      </c>
      <c r="K4396" t="s">
        <v>1358</v>
      </c>
      <c r="L4396">
        <v>1</v>
      </c>
      <c r="M4396" t="s">
        <v>158</v>
      </c>
      <c r="N4396" t="s">
        <v>159</v>
      </c>
      <c r="O4396" t="s">
        <v>1679</v>
      </c>
      <c r="P4396" t="s">
        <v>4939</v>
      </c>
      <c r="Q4396" t="s">
        <v>5158</v>
      </c>
      <c r="R4396" t="s">
        <v>117</v>
      </c>
      <c r="S4396" t="s">
        <v>163</v>
      </c>
      <c r="T4396" t="s">
        <v>21083</v>
      </c>
      <c r="U4396" t="s">
        <v>5855</v>
      </c>
      <c r="V4396" s="41">
        <v>42135</v>
      </c>
      <c r="W4396" s="41">
        <v>35085</v>
      </c>
      <c r="X4396">
        <v>0</v>
      </c>
      <c r="Z4396" t="s">
        <v>102</v>
      </c>
      <c r="AA4396">
        <v>1</v>
      </c>
      <c r="AB4396" t="s">
        <v>103</v>
      </c>
      <c r="AC4396" t="s">
        <v>104</v>
      </c>
      <c r="AD4396">
        <v>1</v>
      </c>
      <c r="AE4396" t="s">
        <v>105</v>
      </c>
      <c r="AG4396" t="s">
        <v>121</v>
      </c>
      <c r="AJ4396" t="s">
        <v>1153</v>
      </c>
      <c r="AK4396" t="s">
        <v>21084</v>
      </c>
    </row>
    <row r="4397" spans="1:37" x14ac:dyDescent="0.25">
      <c r="A4397" t="s">
        <v>21085</v>
      </c>
      <c r="B4397" t="str">
        <f>VLOOKUP(A4397,[2]mp_ALL!B$1:B$557,1,0)</f>
        <v>1527403</v>
      </c>
      <c r="C4397" t="s">
        <v>21086</v>
      </c>
      <c r="D4397" t="s">
        <v>38</v>
      </c>
      <c r="E4397" t="s">
        <v>88</v>
      </c>
      <c r="F4397" t="s">
        <v>8284</v>
      </c>
      <c r="G4397" t="s">
        <v>8285</v>
      </c>
      <c r="H4397" t="s">
        <v>91</v>
      </c>
      <c r="I4397" t="s">
        <v>4766</v>
      </c>
      <c r="J4397">
        <v>1</v>
      </c>
      <c r="K4397" t="s">
        <v>3983</v>
      </c>
      <c r="L4397">
        <v>1</v>
      </c>
      <c r="M4397" t="s">
        <v>34</v>
      </c>
      <c r="N4397" t="s">
        <v>45</v>
      </c>
      <c r="O4397" t="s">
        <v>1295</v>
      </c>
      <c r="P4397" t="s">
        <v>3984</v>
      </c>
      <c r="S4397" t="s">
        <v>549</v>
      </c>
      <c r="T4397" t="s">
        <v>21087</v>
      </c>
      <c r="U4397" t="s">
        <v>21088</v>
      </c>
      <c r="V4397" s="41">
        <v>42135</v>
      </c>
      <c r="W4397" s="41">
        <v>34861</v>
      </c>
      <c r="X4397">
        <v>0</v>
      </c>
      <c r="Z4397" t="s">
        <v>102</v>
      </c>
      <c r="AA4397">
        <v>1</v>
      </c>
      <c r="AB4397" t="s">
        <v>103</v>
      </c>
      <c r="AC4397" t="s">
        <v>104</v>
      </c>
      <c r="AD4397">
        <v>1</v>
      </c>
      <c r="AE4397" t="s">
        <v>105</v>
      </c>
      <c r="AG4397" t="s">
        <v>106</v>
      </c>
      <c r="AJ4397" t="s">
        <v>1705</v>
      </c>
      <c r="AK4397" t="s">
        <v>21089</v>
      </c>
    </row>
    <row r="4398" spans="1:37" x14ac:dyDescent="0.25">
      <c r="A4398" t="s">
        <v>21090</v>
      </c>
      <c r="B4398" t="str">
        <f>VLOOKUP(A4398,[2]mp_ALL!B$1:B$557,1,0)</f>
        <v>1527404</v>
      </c>
      <c r="C4398" t="s">
        <v>21091</v>
      </c>
      <c r="D4398" t="s">
        <v>38</v>
      </c>
      <c r="E4398" t="s">
        <v>88</v>
      </c>
      <c r="F4398" t="s">
        <v>8284</v>
      </c>
      <c r="G4398" t="s">
        <v>8285</v>
      </c>
      <c r="H4398" t="s">
        <v>91</v>
      </c>
      <c r="I4398" t="s">
        <v>4722</v>
      </c>
      <c r="J4398">
        <v>1</v>
      </c>
      <c r="K4398" t="s">
        <v>1294</v>
      </c>
      <c r="L4398">
        <v>1</v>
      </c>
      <c r="M4398" t="s">
        <v>34</v>
      </c>
      <c r="N4398" t="s">
        <v>45</v>
      </c>
      <c r="O4398" t="s">
        <v>4661</v>
      </c>
      <c r="P4398" t="s">
        <v>4723</v>
      </c>
      <c r="Q4398" t="s">
        <v>4724</v>
      </c>
      <c r="S4398" t="s">
        <v>549</v>
      </c>
      <c r="T4398" t="s">
        <v>21092</v>
      </c>
      <c r="U4398" t="s">
        <v>21093</v>
      </c>
      <c r="V4398" s="41">
        <v>42135</v>
      </c>
      <c r="W4398" s="41">
        <v>34843</v>
      </c>
      <c r="X4398">
        <v>1</v>
      </c>
      <c r="Y4398">
        <v>2</v>
      </c>
      <c r="Z4398" t="s">
        <v>102</v>
      </c>
      <c r="AA4398">
        <v>1</v>
      </c>
      <c r="AB4398" t="s">
        <v>103</v>
      </c>
      <c r="AC4398" t="s">
        <v>104</v>
      </c>
      <c r="AD4398">
        <v>1</v>
      </c>
      <c r="AE4398" t="s">
        <v>105</v>
      </c>
      <c r="AG4398" t="s">
        <v>106</v>
      </c>
      <c r="AJ4398" t="s">
        <v>1599</v>
      </c>
      <c r="AK4398" t="s">
        <v>21094</v>
      </c>
    </row>
    <row r="4399" spans="1:37" hidden="1" x14ac:dyDescent="0.25">
      <c r="A4399" t="s">
        <v>21095</v>
      </c>
      <c r="B4399" t="e">
        <f>VLOOKUP(A4399,[2]mp_ALL!B$1:B$557,1,0)</f>
        <v>#N/A</v>
      </c>
      <c r="C4399" t="s">
        <v>21096</v>
      </c>
      <c r="D4399" t="s">
        <v>38</v>
      </c>
      <c r="E4399" t="s">
        <v>88</v>
      </c>
      <c r="F4399" t="s">
        <v>8284</v>
      </c>
      <c r="G4399" t="s">
        <v>8285</v>
      </c>
      <c r="H4399" t="s">
        <v>91</v>
      </c>
      <c r="I4399" t="s">
        <v>330</v>
      </c>
      <c r="J4399">
        <v>1</v>
      </c>
      <c r="K4399" t="s">
        <v>266</v>
      </c>
      <c r="L4399">
        <v>1</v>
      </c>
      <c r="M4399" t="s">
        <v>113</v>
      </c>
      <c r="N4399" t="s">
        <v>134</v>
      </c>
      <c r="O4399" t="s">
        <v>243</v>
      </c>
      <c r="P4399" t="s">
        <v>267</v>
      </c>
      <c r="Q4399" t="s">
        <v>331</v>
      </c>
      <c r="R4399" t="s">
        <v>117</v>
      </c>
      <c r="S4399" t="s">
        <v>99</v>
      </c>
      <c r="T4399" t="s">
        <v>21097</v>
      </c>
      <c r="U4399" t="s">
        <v>18375</v>
      </c>
      <c r="V4399" s="41">
        <v>42135</v>
      </c>
      <c r="W4399" s="41">
        <v>34723</v>
      </c>
      <c r="X4399">
        <v>1</v>
      </c>
      <c r="Y4399">
        <v>0</v>
      </c>
      <c r="Z4399" t="s">
        <v>102</v>
      </c>
      <c r="AA4399">
        <v>1</v>
      </c>
      <c r="AB4399" t="s">
        <v>103</v>
      </c>
      <c r="AC4399" t="s">
        <v>104</v>
      </c>
      <c r="AD4399">
        <v>1</v>
      </c>
      <c r="AE4399" t="s">
        <v>105</v>
      </c>
      <c r="AG4399" t="s">
        <v>121</v>
      </c>
      <c r="AJ4399" t="s">
        <v>107</v>
      </c>
      <c r="AK4399" t="s">
        <v>21098</v>
      </c>
    </row>
    <row r="4400" spans="1:37" x14ac:dyDescent="0.25">
      <c r="A4400" t="s">
        <v>21099</v>
      </c>
      <c r="B4400" t="str">
        <f>VLOOKUP(A4400,[2]mp_ALL!B$1:B$557,1,0)</f>
        <v>1527414</v>
      </c>
      <c r="C4400" t="s">
        <v>21100</v>
      </c>
      <c r="D4400" t="s">
        <v>38</v>
      </c>
      <c r="E4400" t="s">
        <v>88</v>
      </c>
      <c r="F4400" t="s">
        <v>8284</v>
      </c>
      <c r="G4400" t="s">
        <v>8285</v>
      </c>
      <c r="H4400" t="s">
        <v>91</v>
      </c>
      <c r="I4400" t="s">
        <v>1293</v>
      </c>
      <c r="J4400">
        <v>1</v>
      </c>
      <c r="K4400" t="s">
        <v>1294</v>
      </c>
      <c r="L4400">
        <v>1</v>
      </c>
      <c r="M4400" t="s">
        <v>34</v>
      </c>
      <c r="N4400" t="s">
        <v>45</v>
      </c>
      <c r="O4400" t="s">
        <v>1295</v>
      </c>
      <c r="P4400" t="s">
        <v>1296</v>
      </c>
      <c r="Q4400" t="s">
        <v>1297</v>
      </c>
      <c r="S4400" t="s">
        <v>549</v>
      </c>
      <c r="T4400" t="s">
        <v>21101</v>
      </c>
      <c r="U4400" t="s">
        <v>21102</v>
      </c>
      <c r="V4400" s="41">
        <v>42135</v>
      </c>
      <c r="W4400" s="41">
        <v>34741</v>
      </c>
      <c r="X4400">
        <v>0</v>
      </c>
      <c r="Z4400" t="s">
        <v>102</v>
      </c>
      <c r="AA4400">
        <v>1</v>
      </c>
      <c r="AB4400" t="s">
        <v>103</v>
      </c>
      <c r="AC4400" t="s">
        <v>104</v>
      </c>
      <c r="AD4400">
        <v>1</v>
      </c>
      <c r="AE4400" t="s">
        <v>105</v>
      </c>
      <c r="AG4400" t="s">
        <v>106</v>
      </c>
      <c r="AJ4400" t="s">
        <v>327</v>
      </c>
      <c r="AK4400" t="s">
        <v>21103</v>
      </c>
    </row>
    <row r="4401" spans="1:37" hidden="1" x14ac:dyDescent="0.25">
      <c r="A4401" t="s">
        <v>21104</v>
      </c>
      <c r="B4401" t="e">
        <f>VLOOKUP(A4401,[2]mp_ALL!B$1:B$557,1,0)</f>
        <v>#N/A</v>
      </c>
      <c r="C4401" t="s">
        <v>21105</v>
      </c>
      <c r="D4401" t="s">
        <v>38</v>
      </c>
      <c r="E4401" t="s">
        <v>88</v>
      </c>
      <c r="F4401" t="s">
        <v>8284</v>
      </c>
      <c r="G4401" t="s">
        <v>8285</v>
      </c>
      <c r="H4401" t="s">
        <v>91</v>
      </c>
      <c r="I4401" t="s">
        <v>4313</v>
      </c>
      <c r="J4401">
        <v>1</v>
      </c>
      <c r="K4401" t="s">
        <v>667</v>
      </c>
      <c r="L4401">
        <v>1</v>
      </c>
      <c r="M4401" t="s">
        <v>113</v>
      </c>
      <c r="N4401" t="s">
        <v>195</v>
      </c>
      <c r="O4401" t="s">
        <v>1273</v>
      </c>
      <c r="P4401" t="s">
        <v>1274</v>
      </c>
      <c r="Q4401" t="s">
        <v>4314</v>
      </c>
      <c r="R4401" t="s">
        <v>117</v>
      </c>
      <c r="S4401" t="s">
        <v>199</v>
      </c>
      <c r="T4401" t="s">
        <v>21106</v>
      </c>
      <c r="U4401" t="s">
        <v>21107</v>
      </c>
      <c r="V4401" s="41">
        <v>42135</v>
      </c>
      <c r="W4401" s="41">
        <v>34614</v>
      </c>
      <c r="X4401">
        <v>1</v>
      </c>
      <c r="Y4401">
        <v>1</v>
      </c>
      <c r="Z4401" t="s">
        <v>102</v>
      </c>
      <c r="AA4401">
        <v>1</v>
      </c>
      <c r="AB4401" t="s">
        <v>103</v>
      </c>
      <c r="AC4401" t="s">
        <v>104</v>
      </c>
      <c r="AD4401">
        <v>1</v>
      </c>
      <c r="AE4401" t="s">
        <v>105</v>
      </c>
      <c r="AG4401" t="s">
        <v>121</v>
      </c>
      <c r="AJ4401" t="s">
        <v>107</v>
      </c>
      <c r="AK4401" t="s">
        <v>21108</v>
      </c>
    </row>
    <row r="4402" spans="1:37" hidden="1" x14ac:dyDescent="0.25">
      <c r="A4402" t="s">
        <v>21109</v>
      </c>
      <c r="B4402" t="e">
        <f>VLOOKUP(A4402,[2]mp_ALL!B$1:B$557,1,0)</f>
        <v>#N/A</v>
      </c>
      <c r="C4402" t="s">
        <v>21110</v>
      </c>
      <c r="E4402" t="s">
        <v>3904</v>
      </c>
      <c r="F4402" t="s">
        <v>1430</v>
      </c>
      <c r="G4402" t="s">
        <v>1431</v>
      </c>
      <c r="H4402" t="s">
        <v>290</v>
      </c>
      <c r="I4402" t="s">
        <v>2701</v>
      </c>
      <c r="J4402">
        <v>1</v>
      </c>
      <c r="K4402" t="s">
        <v>570</v>
      </c>
      <c r="L4402">
        <v>0</v>
      </c>
      <c r="M4402" t="s">
        <v>571</v>
      </c>
      <c r="R4402" t="s">
        <v>559</v>
      </c>
      <c r="S4402" t="s">
        <v>560</v>
      </c>
      <c r="T4402" t="s">
        <v>21111</v>
      </c>
      <c r="U4402" t="s">
        <v>21112</v>
      </c>
      <c r="V4402" s="41">
        <v>42125</v>
      </c>
      <c r="W4402" s="41">
        <v>21046</v>
      </c>
      <c r="X4402">
        <v>0</v>
      </c>
      <c r="Z4402" t="s">
        <v>102</v>
      </c>
      <c r="AA4402">
        <v>1</v>
      </c>
      <c r="AB4402" t="s">
        <v>103</v>
      </c>
      <c r="AC4402" t="s">
        <v>297</v>
      </c>
      <c r="AD4402">
        <v>1</v>
      </c>
      <c r="AE4402" t="s">
        <v>322</v>
      </c>
      <c r="AG4402" t="s">
        <v>577</v>
      </c>
      <c r="AJ4402" t="s">
        <v>21113</v>
      </c>
    </row>
    <row r="4403" spans="1:37" hidden="1" x14ac:dyDescent="0.25">
      <c r="A4403" t="s">
        <v>21114</v>
      </c>
      <c r="B4403" t="e">
        <f>VLOOKUP(A4403,[2]mp_ALL!B$1:B$557,1,0)</f>
        <v>#N/A</v>
      </c>
      <c r="C4403" t="s">
        <v>21115</v>
      </c>
      <c r="D4403" t="s">
        <v>38</v>
      </c>
      <c r="E4403" t="s">
        <v>88</v>
      </c>
      <c r="F4403" t="s">
        <v>8284</v>
      </c>
      <c r="G4403" t="s">
        <v>8285</v>
      </c>
      <c r="H4403" t="s">
        <v>91</v>
      </c>
      <c r="I4403" t="s">
        <v>10815</v>
      </c>
      <c r="J4403">
        <v>1</v>
      </c>
      <c r="K4403" t="s">
        <v>484</v>
      </c>
      <c r="L4403">
        <v>1</v>
      </c>
      <c r="M4403" t="s">
        <v>414</v>
      </c>
      <c r="N4403" t="s">
        <v>532</v>
      </c>
      <c r="O4403" t="s">
        <v>1877</v>
      </c>
      <c r="P4403" t="s">
        <v>1878</v>
      </c>
      <c r="Q4403" t="s">
        <v>10816</v>
      </c>
      <c r="R4403" t="s">
        <v>117</v>
      </c>
      <c r="S4403" t="s">
        <v>207</v>
      </c>
      <c r="T4403" t="s">
        <v>21116</v>
      </c>
      <c r="U4403" t="s">
        <v>21117</v>
      </c>
      <c r="V4403" s="41">
        <v>42149</v>
      </c>
      <c r="W4403" s="41">
        <v>35441</v>
      </c>
      <c r="X4403">
        <v>1</v>
      </c>
      <c r="Y4403">
        <v>0</v>
      </c>
      <c r="Z4403" t="s">
        <v>102</v>
      </c>
      <c r="AA4403">
        <v>1</v>
      </c>
      <c r="AB4403" t="s">
        <v>103</v>
      </c>
      <c r="AC4403" t="s">
        <v>104</v>
      </c>
      <c r="AD4403">
        <v>1</v>
      </c>
      <c r="AE4403" t="s">
        <v>105</v>
      </c>
      <c r="AG4403" t="s">
        <v>121</v>
      </c>
      <c r="AJ4403" t="s">
        <v>1008</v>
      </c>
      <c r="AK4403" t="s">
        <v>21118</v>
      </c>
    </row>
    <row r="4404" spans="1:37" hidden="1" x14ac:dyDescent="0.25">
      <c r="A4404" t="s">
        <v>21119</v>
      </c>
      <c r="B4404" t="e">
        <f>VLOOKUP(A4404,[2]mp_ALL!B$1:B$557,1,0)</f>
        <v>#N/A</v>
      </c>
      <c r="C4404" t="s">
        <v>21120</v>
      </c>
      <c r="D4404" t="s">
        <v>38</v>
      </c>
      <c r="E4404" t="s">
        <v>88</v>
      </c>
      <c r="F4404" t="s">
        <v>8284</v>
      </c>
      <c r="G4404" t="s">
        <v>8285</v>
      </c>
      <c r="H4404" t="s">
        <v>91</v>
      </c>
      <c r="I4404" t="s">
        <v>7436</v>
      </c>
      <c r="J4404">
        <v>1</v>
      </c>
      <c r="K4404" t="s">
        <v>1115</v>
      </c>
      <c r="L4404">
        <v>1</v>
      </c>
      <c r="M4404" t="s">
        <v>435</v>
      </c>
      <c r="N4404" t="s">
        <v>505</v>
      </c>
      <c r="O4404" t="s">
        <v>1116</v>
      </c>
      <c r="P4404" t="s">
        <v>7437</v>
      </c>
      <c r="Q4404" t="s">
        <v>7438</v>
      </c>
      <c r="R4404" t="s">
        <v>117</v>
      </c>
      <c r="S4404" t="s">
        <v>148</v>
      </c>
      <c r="T4404" t="s">
        <v>21121</v>
      </c>
      <c r="U4404" t="s">
        <v>21122</v>
      </c>
      <c r="V4404" s="41">
        <v>42149</v>
      </c>
      <c r="W4404" s="41">
        <v>34449</v>
      </c>
      <c r="X4404">
        <v>0</v>
      </c>
      <c r="Z4404" t="s">
        <v>102</v>
      </c>
      <c r="AA4404">
        <v>1</v>
      </c>
      <c r="AB4404" t="s">
        <v>103</v>
      </c>
      <c r="AC4404" t="s">
        <v>104</v>
      </c>
      <c r="AD4404">
        <v>1</v>
      </c>
      <c r="AE4404" t="s">
        <v>105</v>
      </c>
      <c r="AG4404" t="s">
        <v>148</v>
      </c>
      <c r="AJ4404" t="s">
        <v>271</v>
      </c>
      <c r="AK4404" t="s">
        <v>21123</v>
      </c>
    </row>
    <row r="4405" spans="1:37" hidden="1" x14ac:dyDescent="0.25">
      <c r="A4405" t="s">
        <v>21124</v>
      </c>
      <c r="B4405" t="e">
        <f>VLOOKUP(A4405,[2]mp_ALL!B$1:B$557,1,0)</f>
        <v>#N/A</v>
      </c>
      <c r="C4405" t="s">
        <v>21125</v>
      </c>
      <c r="D4405" t="s">
        <v>38</v>
      </c>
      <c r="E4405" t="s">
        <v>88</v>
      </c>
      <c r="F4405" t="s">
        <v>8284</v>
      </c>
      <c r="G4405" t="s">
        <v>8285</v>
      </c>
      <c r="H4405" t="s">
        <v>91</v>
      </c>
      <c r="I4405" t="s">
        <v>4938</v>
      </c>
      <c r="J4405">
        <v>1</v>
      </c>
      <c r="K4405" t="s">
        <v>1358</v>
      </c>
      <c r="L4405">
        <v>1</v>
      </c>
      <c r="M4405" t="s">
        <v>158</v>
      </c>
      <c r="N4405" t="s">
        <v>159</v>
      </c>
      <c r="O4405" t="s">
        <v>1679</v>
      </c>
      <c r="P4405" t="s">
        <v>4939</v>
      </c>
      <c r="Q4405" t="s">
        <v>4940</v>
      </c>
      <c r="R4405" t="s">
        <v>117</v>
      </c>
      <c r="S4405" t="s">
        <v>163</v>
      </c>
      <c r="T4405" t="s">
        <v>21126</v>
      </c>
      <c r="U4405" t="s">
        <v>21127</v>
      </c>
      <c r="V4405" s="41">
        <v>42149</v>
      </c>
      <c r="W4405" s="41">
        <v>34707</v>
      </c>
      <c r="X4405">
        <v>0</v>
      </c>
      <c r="Z4405" t="s">
        <v>102</v>
      </c>
      <c r="AA4405">
        <v>1</v>
      </c>
      <c r="AB4405" t="s">
        <v>103</v>
      </c>
      <c r="AC4405" t="s">
        <v>104</v>
      </c>
      <c r="AD4405">
        <v>1</v>
      </c>
      <c r="AE4405" t="s">
        <v>105</v>
      </c>
      <c r="AG4405" t="s">
        <v>121</v>
      </c>
      <c r="AJ4405" t="s">
        <v>271</v>
      </c>
      <c r="AK4405" t="s">
        <v>21128</v>
      </c>
    </row>
    <row r="4406" spans="1:37" hidden="1" x14ac:dyDescent="0.25">
      <c r="A4406" t="s">
        <v>21129</v>
      </c>
      <c r="B4406" t="e">
        <f>VLOOKUP(A4406,[2]mp_ALL!B$1:B$557,1,0)</f>
        <v>#N/A</v>
      </c>
      <c r="C4406" t="s">
        <v>21130</v>
      </c>
      <c r="D4406" t="s">
        <v>38</v>
      </c>
      <c r="E4406" t="s">
        <v>88</v>
      </c>
      <c r="F4406" t="s">
        <v>8284</v>
      </c>
      <c r="G4406" t="s">
        <v>8285</v>
      </c>
      <c r="H4406" t="s">
        <v>91</v>
      </c>
      <c r="I4406" t="s">
        <v>21131</v>
      </c>
      <c r="J4406">
        <v>1</v>
      </c>
      <c r="K4406" t="s">
        <v>384</v>
      </c>
      <c r="L4406">
        <v>1</v>
      </c>
      <c r="M4406" t="s">
        <v>113</v>
      </c>
      <c r="N4406" t="s">
        <v>385</v>
      </c>
      <c r="O4406" t="s">
        <v>5230</v>
      </c>
      <c r="P4406" t="s">
        <v>5982</v>
      </c>
      <c r="Q4406" t="s">
        <v>21132</v>
      </c>
      <c r="R4406" t="s">
        <v>117</v>
      </c>
      <c r="S4406" t="s">
        <v>199</v>
      </c>
      <c r="T4406" t="s">
        <v>21133</v>
      </c>
      <c r="U4406" t="s">
        <v>1694</v>
      </c>
      <c r="V4406" s="41">
        <v>42149</v>
      </c>
      <c r="W4406" s="41">
        <v>34420</v>
      </c>
      <c r="X4406">
        <v>1</v>
      </c>
      <c r="Y4406">
        <v>1</v>
      </c>
      <c r="Z4406" t="s">
        <v>102</v>
      </c>
      <c r="AA4406">
        <v>1</v>
      </c>
      <c r="AB4406" t="s">
        <v>103</v>
      </c>
      <c r="AC4406" t="s">
        <v>104</v>
      </c>
      <c r="AD4406">
        <v>1</v>
      </c>
      <c r="AE4406" t="s">
        <v>105</v>
      </c>
      <c r="AG4406" t="s">
        <v>121</v>
      </c>
      <c r="AJ4406" t="s">
        <v>352</v>
      </c>
      <c r="AK4406" t="s">
        <v>21134</v>
      </c>
    </row>
    <row r="4407" spans="1:37" hidden="1" x14ac:dyDescent="0.25">
      <c r="A4407" t="s">
        <v>21135</v>
      </c>
      <c r="B4407" t="e">
        <f>VLOOKUP(A4407,[2]mp_ALL!B$1:B$557,1,0)</f>
        <v>#N/A</v>
      </c>
      <c r="C4407" t="s">
        <v>21136</v>
      </c>
      <c r="D4407" t="s">
        <v>37</v>
      </c>
      <c r="E4407" t="s">
        <v>88</v>
      </c>
      <c r="F4407" t="s">
        <v>8284</v>
      </c>
      <c r="G4407" t="s">
        <v>8285</v>
      </c>
      <c r="H4407" t="s">
        <v>91</v>
      </c>
      <c r="I4407" t="s">
        <v>8995</v>
      </c>
      <c r="J4407">
        <v>1</v>
      </c>
      <c r="K4407" t="s">
        <v>3370</v>
      </c>
      <c r="L4407">
        <v>1</v>
      </c>
      <c r="M4407" t="s">
        <v>113</v>
      </c>
      <c r="N4407" t="s">
        <v>582</v>
      </c>
      <c r="O4407" t="s">
        <v>3371</v>
      </c>
      <c r="P4407" t="s">
        <v>3372</v>
      </c>
      <c r="Q4407" t="s">
        <v>8996</v>
      </c>
      <c r="R4407" t="s">
        <v>117</v>
      </c>
      <c r="S4407" t="s">
        <v>199</v>
      </c>
      <c r="T4407" t="s">
        <v>21137</v>
      </c>
      <c r="U4407" t="s">
        <v>21138</v>
      </c>
      <c r="V4407" s="41">
        <v>42149</v>
      </c>
      <c r="W4407" s="41">
        <v>34380</v>
      </c>
      <c r="X4407">
        <v>1</v>
      </c>
      <c r="Y4407">
        <v>1</v>
      </c>
      <c r="Z4407" t="s">
        <v>102</v>
      </c>
      <c r="AA4407">
        <v>1</v>
      </c>
      <c r="AB4407" t="s">
        <v>103</v>
      </c>
      <c r="AC4407" t="s">
        <v>104</v>
      </c>
      <c r="AD4407">
        <v>1</v>
      </c>
      <c r="AE4407" t="s">
        <v>138</v>
      </c>
      <c r="AG4407" t="s">
        <v>121</v>
      </c>
      <c r="AJ4407" t="s">
        <v>1599</v>
      </c>
      <c r="AK4407" t="s">
        <v>21139</v>
      </c>
    </row>
    <row r="4408" spans="1:37" hidden="1" x14ac:dyDescent="0.25">
      <c r="A4408" t="s">
        <v>21140</v>
      </c>
      <c r="B4408" t="e">
        <f>VLOOKUP(A4408,[2]mp_ALL!B$1:B$557,1,0)</f>
        <v>#N/A</v>
      </c>
      <c r="C4408" t="s">
        <v>21141</v>
      </c>
      <c r="D4408" t="s">
        <v>38</v>
      </c>
      <c r="E4408" t="s">
        <v>88</v>
      </c>
      <c r="F4408" t="s">
        <v>8284</v>
      </c>
      <c r="G4408" t="s">
        <v>8285</v>
      </c>
      <c r="H4408" t="s">
        <v>91</v>
      </c>
      <c r="I4408" t="s">
        <v>666</v>
      </c>
      <c r="J4408">
        <v>1</v>
      </c>
      <c r="K4408" t="s">
        <v>667</v>
      </c>
      <c r="L4408">
        <v>1</v>
      </c>
      <c r="M4408" t="s">
        <v>113</v>
      </c>
      <c r="N4408" t="s">
        <v>195</v>
      </c>
      <c r="O4408" t="s">
        <v>196</v>
      </c>
      <c r="P4408" t="s">
        <v>668</v>
      </c>
      <c r="Q4408" t="s">
        <v>669</v>
      </c>
      <c r="R4408" t="s">
        <v>117</v>
      </c>
      <c r="S4408" t="s">
        <v>199</v>
      </c>
      <c r="T4408" t="s">
        <v>21142</v>
      </c>
      <c r="U4408" t="s">
        <v>21143</v>
      </c>
      <c r="V4408" s="41">
        <v>42149</v>
      </c>
      <c r="W4408" s="41">
        <v>34708</v>
      </c>
      <c r="X4408">
        <v>1</v>
      </c>
      <c r="Y4408">
        <v>0</v>
      </c>
      <c r="Z4408" t="s">
        <v>102</v>
      </c>
      <c r="AA4408">
        <v>1</v>
      </c>
      <c r="AB4408" t="s">
        <v>103</v>
      </c>
      <c r="AC4408" t="s">
        <v>104</v>
      </c>
      <c r="AD4408">
        <v>1</v>
      </c>
      <c r="AE4408" t="s">
        <v>105</v>
      </c>
      <c r="AG4408" t="s">
        <v>121</v>
      </c>
      <c r="AJ4408" t="s">
        <v>663</v>
      </c>
      <c r="AK4408" t="s">
        <v>21144</v>
      </c>
    </row>
    <row r="4409" spans="1:37" hidden="1" x14ac:dyDescent="0.25">
      <c r="A4409" t="s">
        <v>21145</v>
      </c>
      <c r="B4409" t="e">
        <f>VLOOKUP(A4409,[2]mp_ALL!B$1:B$557,1,0)</f>
        <v>#N/A</v>
      </c>
      <c r="C4409" t="s">
        <v>21146</v>
      </c>
      <c r="D4409" t="s">
        <v>38</v>
      </c>
      <c r="E4409" t="s">
        <v>88</v>
      </c>
      <c r="F4409" t="s">
        <v>8284</v>
      </c>
      <c r="G4409" t="s">
        <v>8285</v>
      </c>
      <c r="H4409" t="s">
        <v>91</v>
      </c>
      <c r="I4409" t="s">
        <v>3270</v>
      </c>
      <c r="J4409">
        <v>1</v>
      </c>
      <c r="K4409" t="s">
        <v>3218</v>
      </c>
      <c r="L4409">
        <v>1</v>
      </c>
      <c r="M4409" t="s">
        <v>435</v>
      </c>
      <c r="N4409" t="s">
        <v>436</v>
      </c>
      <c r="O4409" t="s">
        <v>3219</v>
      </c>
      <c r="P4409" t="s">
        <v>3271</v>
      </c>
      <c r="Q4409" t="s">
        <v>3272</v>
      </c>
      <c r="R4409" t="s">
        <v>117</v>
      </c>
      <c r="S4409" t="s">
        <v>148</v>
      </c>
      <c r="T4409" t="s">
        <v>21147</v>
      </c>
      <c r="U4409" t="s">
        <v>21148</v>
      </c>
      <c r="V4409" s="41">
        <v>42163</v>
      </c>
      <c r="W4409" s="41">
        <v>34670</v>
      </c>
      <c r="X4409">
        <v>0</v>
      </c>
      <c r="Z4409" t="s">
        <v>102</v>
      </c>
      <c r="AA4409">
        <v>1</v>
      </c>
      <c r="AB4409" t="s">
        <v>103</v>
      </c>
      <c r="AC4409" t="s">
        <v>104</v>
      </c>
      <c r="AD4409">
        <v>1</v>
      </c>
      <c r="AE4409" t="s">
        <v>105</v>
      </c>
      <c r="AG4409" t="s">
        <v>148</v>
      </c>
      <c r="AJ4409" t="s">
        <v>1153</v>
      </c>
      <c r="AK4409" t="s">
        <v>21149</v>
      </c>
    </row>
    <row r="4410" spans="1:37" hidden="1" x14ac:dyDescent="0.25">
      <c r="A4410" t="s">
        <v>21150</v>
      </c>
      <c r="B4410" t="e">
        <f>VLOOKUP(A4410,[2]mp_ALL!B$1:B$557,1,0)</f>
        <v>#N/A</v>
      </c>
      <c r="C4410" t="s">
        <v>21151</v>
      </c>
      <c r="D4410" t="s">
        <v>38</v>
      </c>
      <c r="E4410" t="s">
        <v>88</v>
      </c>
      <c r="F4410" t="s">
        <v>8284</v>
      </c>
      <c r="G4410" t="s">
        <v>8285</v>
      </c>
      <c r="H4410" t="s">
        <v>91</v>
      </c>
      <c r="I4410" t="s">
        <v>6335</v>
      </c>
      <c r="J4410">
        <v>1</v>
      </c>
      <c r="K4410" t="s">
        <v>786</v>
      </c>
      <c r="L4410">
        <v>1</v>
      </c>
      <c r="M4410" t="s">
        <v>143</v>
      </c>
      <c r="N4410" t="s">
        <v>787</v>
      </c>
      <c r="O4410" t="s">
        <v>788</v>
      </c>
      <c r="P4410" t="s">
        <v>789</v>
      </c>
      <c r="Q4410" t="s">
        <v>6336</v>
      </c>
      <c r="R4410" t="s">
        <v>147</v>
      </c>
      <c r="S4410" t="s">
        <v>715</v>
      </c>
      <c r="T4410" t="s">
        <v>21152</v>
      </c>
      <c r="U4410" t="s">
        <v>21153</v>
      </c>
      <c r="V4410" s="41">
        <v>42163</v>
      </c>
      <c r="W4410" s="41">
        <v>34627</v>
      </c>
      <c r="X4410">
        <v>1</v>
      </c>
      <c r="Y4410">
        <v>0</v>
      </c>
      <c r="Z4410" t="s">
        <v>102</v>
      </c>
      <c r="AA4410">
        <v>1</v>
      </c>
      <c r="AB4410" t="s">
        <v>103</v>
      </c>
      <c r="AC4410" t="s">
        <v>104</v>
      </c>
      <c r="AD4410">
        <v>1</v>
      </c>
      <c r="AE4410" t="s">
        <v>105</v>
      </c>
      <c r="AG4410" t="s">
        <v>148</v>
      </c>
      <c r="AJ4410" t="s">
        <v>694</v>
      </c>
      <c r="AK4410" t="s">
        <v>21154</v>
      </c>
    </row>
    <row r="4411" spans="1:37" hidden="1" x14ac:dyDescent="0.25">
      <c r="A4411" t="s">
        <v>21155</v>
      </c>
      <c r="B4411" t="e">
        <f>VLOOKUP(A4411,[2]mp_ALL!B$1:B$557,1,0)</f>
        <v>#N/A</v>
      </c>
      <c r="C4411" t="s">
        <v>21156</v>
      </c>
      <c r="D4411" t="s">
        <v>38</v>
      </c>
      <c r="E4411" t="s">
        <v>88</v>
      </c>
      <c r="F4411" t="s">
        <v>8284</v>
      </c>
      <c r="G4411" t="s">
        <v>8285</v>
      </c>
      <c r="H4411" t="s">
        <v>91</v>
      </c>
      <c r="I4411" t="s">
        <v>8088</v>
      </c>
      <c r="J4411">
        <v>1</v>
      </c>
      <c r="K4411" t="s">
        <v>1532</v>
      </c>
      <c r="L4411">
        <v>1</v>
      </c>
      <c r="M4411" t="s">
        <v>158</v>
      </c>
      <c r="N4411" t="s">
        <v>184</v>
      </c>
      <c r="O4411" t="s">
        <v>1533</v>
      </c>
      <c r="P4411" t="s">
        <v>4716</v>
      </c>
      <c r="Q4411" t="s">
        <v>8089</v>
      </c>
      <c r="R4411" t="s">
        <v>117</v>
      </c>
      <c r="S4411" t="s">
        <v>163</v>
      </c>
      <c r="T4411" t="s">
        <v>21157</v>
      </c>
      <c r="U4411" t="s">
        <v>21158</v>
      </c>
      <c r="V4411" s="41">
        <v>42163</v>
      </c>
      <c r="W4411" s="41">
        <v>34525</v>
      </c>
      <c r="X4411">
        <v>0</v>
      </c>
      <c r="Z4411" t="s">
        <v>102</v>
      </c>
      <c r="AA4411">
        <v>1</v>
      </c>
      <c r="AB4411" t="s">
        <v>103</v>
      </c>
      <c r="AC4411" t="s">
        <v>104</v>
      </c>
      <c r="AD4411">
        <v>1</v>
      </c>
      <c r="AE4411" t="s">
        <v>105</v>
      </c>
      <c r="AG4411" t="s">
        <v>121</v>
      </c>
      <c r="AJ4411" t="s">
        <v>1008</v>
      </c>
      <c r="AK4411" t="s">
        <v>21159</v>
      </c>
    </row>
    <row r="4412" spans="1:37" hidden="1" x14ac:dyDescent="0.25">
      <c r="A4412" t="s">
        <v>21160</v>
      </c>
      <c r="B4412" t="e">
        <f>VLOOKUP(A4412,[2]mp_ALL!B$1:B$557,1,0)</f>
        <v>#N/A</v>
      </c>
      <c r="C4412" t="s">
        <v>21161</v>
      </c>
      <c r="D4412" t="s">
        <v>38</v>
      </c>
      <c r="E4412" t="s">
        <v>88</v>
      </c>
      <c r="F4412" t="s">
        <v>8284</v>
      </c>
      <c r="G4412" t="s">
        <v>8285</v>
      </c>
      <c r="H4412" t="s">
        <v>91</v>
      </c>
      <c r="I4412" t="s">
        <v>8494</v>
      </c>
      <c r="J4412">
        <v>1</v>
      </c>
      <c r="K4412" t="s">
        <v>1115</v>
      </c>
      <c r="L4412">
        <v>1</v>
      </c>
      <c r="M4412" t="s">
        <v>435</v>
      </c>
      <c r="N4412" t="s">
        <v>505</v>
      </c>
      <c r="O4412" t="s">
        <v>1116</v>
      </c>
      <c r="P4412" t="s">
        <v>7437</v>
      </c>
      <c r="Q4412" t="s">
        <v>8495</v>
      </c>
      <c r="R4412" t="s">
        <v>117</v>
      </c>
      <c r="S4412" t="s">
        <v>148</v>
      </c>
      <c r="T4412" t="s">
        <v>21162</v>
      </c>
      <c r="U4412" t="s">
        <v>21163</v>
      </c>
      <c r="V4412" s="41">
        <v>42163</v>
      </c>
      <c r="W4412" s="41">
        <v>34502</v>
      </c>
      <c r="X4412">
        <v>1</v>
      </c>
      <c r="Y4412">
        <v>0</v>
      </c>
      <c r="Z4412" t="s">
        <v>102</v>
      </c>
      <c r="AA4412">
        <v>1</v>
      </c>
      <c r="AB4412" t="s">
        <v>103</v>
      </c>
      <c r="AC4412" t="s">
        <v>104</v>
      </c>
      <c r="AD4412">
        <v>1</v>
      </c>
      <c r="AE4412" t="s">
        <v>105</v>
      </c>
      <c r="AG4412" t="s">
        <v>148</v>
      </c>
      <c r="AJ4412" t="s">
        <v>490</v>
      </c>
      <c r="AK4412" t="s">
        <v>21164</v>
      </c>
    </row>
    <row r="4413" spans="1:37" hidden="1" x14ac:dyDescent="0.25">
      <c r="A4413" t="s">
        <v>21165</v>
      </c>
      <c r="B4413" t="e">
        <f>VLOOKUP(A4413,[2]mp_ALL!B$1:B$557,1,0)</f>
        <v>#N/A</v>
      </c>
      <c r="C4413" t="s">
        <v>21166</v>
      </c>
      <c r="D4413" t="s">
        <v>38</v>
      </c>
      <c r="E4413" t="s">
        <v>88</v>
      </c>
      <c r="F4413" t="s">
        <v>8284</v>
      </c>
      <c r="G4413" t="s">
        <v>8285</v>
      </c>
      <c r="H4413" t="s">
        <v>91</v>
      </c>
      <c r="I4413" t="s">
        <v>6501</v>
      </c>
      <c r="J4413">
        <v>1</v>
      </c>
      <c r="K4413" t="s">
        <v>1115</v>
      </c>
      <c r="L4413">
        <v>1</v>
      </c>
      <c r="M4413" t="s">
        <v>435</v>
      </c>
      <c r="N4413" t="s">
        <v>505</v>
      </c>
      <c r="O4413" t="s">
        <v>1734</v>
      </c>
      <c r="P4413" t="s">
        <v>6272</v>
      </c>
      <c r="Q4413" t="s">
        <v>6502</v>
      </c>
      <c r="R4413" t="s">
        <v>117</v>
      </c>
      <c r="S4413" t="s">
        <v>148</v>
      </c>
      <c r="T4413" t="s">
        <v>21167</v>
      </c>
      <c r="U4413" t="s">
        <v>21168</v>
      </c>
      <c r="V4413" s="41">
        <v>42163</v>
      </c>
      <c r="W4413" s="41">
        <v>34344</v>
      </c>
      <c r="X4413">
        <v>0</v>
      </c>
      <c r="Z4413" t="s">
        <v>102</v>
      </c>
      <c r="AA4413">
        <v>1</v>
      </c>
      <c r="AB4413" t="s">
        <v>103</v>
      </c>
      <c r="AC4413" t="s">
        <v>104</v>
      </c>
      <c r="AD4413">
        <v>1</v>
      </c>
      <c r="AE4413" t="s">
        <v>105</v>
      </c>
      <c r="AG4413" t="s">
        <v>148</v>
      </c>
      <c r="AJ4413" t="s">
        <v>1008</v>
      </c>
      <c r="AK4413" t="s">
        <v>21169</v>
      </c>
    </row>
    <row r="4414" spans="1:37" x14ac:dyDescent="0.25">
      <c r="A4414" t="s">
        <v>21170</v>
      </c>
      <c r="B4414" t="str">
        <f>VLOOKUP(A4414,[2]mp_ALL!B$1:B$557,1,0)</f>
        <v>1527508</v>
      </c>
      <c r="C4414" t="s">
        <v>21171</v>
      </c>
      <c r="D4414" t="s">
        <v>38</v>
      </c>
      <c r="E4414" t="s">
        <v>88</v>
      </c>
      <c r="F4414" t="s">
        <v>8284</v>
      </c>
      <c r="G4414" t="s">
        <v>8285</v>
      </c>
      <c r="H4414" t="s">
        <v>91</v>
      </c>
      <c r="I4414" t="s">
        <v>21172</v>
      </c>
      <c r="J4414">
        <v>1</v>
      </c>
      <c r="K4414" t="s">
        <v>1294</v>
      </c>
      <c r="L4414">
        <v>1</v>
      </c>
      <c r="M4414" t="s">
        <v>34</v>
      </c>
      <c r="N4414" t="s">
        <v>45</v>
      </c>
      <c r="O4414" t="s">
        <v>4661</v>
      </c>
      <c r="P4414" t="s">
        <v>4723</v>
      </c>
      <c r="S4414" t="s">
        <v>549</v>
      </c>
      <c r="T4414" t="s">
        <v>21173</v>
      </c>
      <c r="U4414" t="s">
        <v>21174</v>
      </c>
      <c r="V4414" s="41">
        <v>42163</v>
      </c>
      <c r="W4414" s="41">
        <v>35501</v>
      </c>
      <c r="X4414">
        <v>0</v>
      </c>
      <c r="Z4414" t="s">
        <v>102</v>
      </c>
      <c r="AA4414">
        <v>1</v>
      </c>
      <c r="AB4414" t="s">
        <v>576</v>
      </c>
      <c r="AC4414" t="s">
        <v>104</v>
      </c>
      <c r="AD4414">
        <v>1</v>
      </c>
      <c r="AE4414" t="s">
        <v>105</v>
      </c>
      <c r="AG4414" t="s">
        <v>106</v>
      </c>
      <c r="AJ4414" t="s">
        <v>1217</v>
      </c>
      <c r="AK4414" t="s">
        <v>21175</v>
      </c>
    </row>
    <row r="4415" spans="1:37" x14ac:dyDescent="0.25">
      <c r="A4415" t="s">
        <v>21176</v>
      </c>
      <c r="B4415" t="str">
        <f>VLOOKUP(A4415,[2]mp_ALL!B$1:B$557,1,0)</f>
        <v>1527511</v>
      </c>
      <c r="C4415" t="s">
        <v>21177</v>
      </c>
      <c r="D4415" t="s">
        <v>38</v>
      </c>
      <c r="E4415" t="s">
        <v>88</v>
      </c>
      <c r="F4415" t="s">
        <v>8284</v>
      </c>
      <c r="G4415" t="s">
        <v>8285</v>
      </c>
      <c r="H4415" t="s">
        <v>91</v>
      </c>
      <c r="I4415" t="s">
        <v>5875</v>
      </c>
      <c r="J4415">
        <v>1</v>
      </c>
      <c r="K4415" t="s">
        <v>1884</v>
      </c>
      <c r="L4415">
        <v>1</v>
      </c>
      <c r="M4415" t="s">
        <v>34</v>
      </c>
      <c r="N4415" t="s">
        <v>45</v>
      </c>
      <c r="O4415" t="s">
        <v>4115</v>
      </c>
      <c r="S4415" t="s">
        <v>549</v>
      </c>
      <c r="T4415" t="s">
        <v>21178</v>
      </c>
      <c r="U4415" t="s">
        <v>21179</v>
      </c>
      <c r="V4415" s="41">
        <v>42163</v>
      </c>
      <c r="W4415" s="41">
        <v>35039</v>
      </c>
      <c r="X4415">
        <v>0</v>
      </c>
      <c r="Z4415" t="s">
        <v>102</v>
      </c>
      <c r="AA4415">
        <v>1</v>
      </c>
      <c r="AB4415" t="s">
        <v>576</v>
      </c>
      <c r="AC4415" t="s">
        <v>104</v>
      </c>
      <c r="AD4415">
        <v>1</v>
      </c>
      <c r="AE4415" t="s">
        <v>138</v>
      </c>
      <c r="AG4415" t="s">
        <v>228</v>
      </c>
      <c r="AJ4415" t="s">
        <v>1452</v>
      </c>
      <c r="AK4415" t="s">
        <v>21180</v>
      </c>
    </row>
    <row r="4416" spans="1:37" hidden="1" x14ac:dyDescent="0.25">
      <c r="A4416" t="s">
        <v>21181</v>
      </c>
      <c r="B4416" t="e">
        <f>VLOOKUP(A4416,[2]mp_ALL!B$1:B$557,1,0)</f>
        <v>#N/A</v>
      </c>
      <c r="C4416" t="s">
        <v>21182</v>
      </c>
      <c r="D4416" t="s">
        <v>38</v>
      </c>
      <c r="E4416" t="s">
        <v>88</v>
      </c>
      <c r="F4416" t="s">
        <v>8284</v>
      </c>
      <c r="G4416" t="s">
        <v>8285</v>
      </c>
      <c r="H4416" t="s">
        <v>91</v>
      </c>
      <c r="I4416" t="s">
        <v>2187</v>
      </c>
      <c r="J4416">
        <v>1</v>
      </c>
      <c r="K4416" t="s">
        <v>2188</v>
      </c>
      <c r="L4416">
        <v>0</v>
      </c>
      <c r="M4416" t="s">
        <v>435</v>
      </c>
      <c r="N4416" t="s">
        <v>2189</v>
      </c>
      <c r="O4416" t="s">
        <v>2190</v>
      </c>
      <c r="R4416" t="s">
        <v>117</v>
      </c>
      <c r="S4416" t="s">
        <v>237</v>
      </c>
      <c r="T4416" t="s">
        <v>21183</v>
      </c>
      <c r="U4416" t="s">
        <v>21184</v>
      </c>
      <c r="V4416" s="41">
        <v>42163</v>
      </c>
      <c r="W4416" s="41">
        <v>34559</v>
      </c>
      <c r="X4416">
        <v>0</v>
      </c>
      <c r="Z4416" t="s">
        <v>102</v>
      </c>
      <c r="AA4416">
        <v>1</v>
      </c>
      <c r="AB4416" t="s">
        <v>103</v>
      </c>
      <c r="AC4416" t="s">
        <v>104</v>
      </c>
      <c r="AD4416">
        <v>1</v>
      </c>
      <c r="AE4416" t="s">
        <v>308</v>
      </c>
      <c r="AG4416" t="s">
        <v>179</v>
      </c>
      <c r="AJ4416" t="s">
        <v>3435</v>
      </c>
      <c r="AK4416" t="s">
        <v>21185</v>
      </c>
    </row>
    <row r="4417" spans="1:37" hidden="1" x14ac:dyDescent="0.25">
      <c r="A4417" t="s">
        <v>21186</v>
      </c>
      <c r="B4417" t="e">
        <f>VLOOKUP(A4417,[2]mp_ALL!B$1:B$557,1,0)</f>
        <v>#N/A</v>
      </c>
      <c r="C4417" t="s">
        <v>21187</v>
      </c>
      <c r="D4417" t="s">
        <v>38</v>
      </c>
      <c r="E4417" t="s">
        <v>88</v>
      </c>
      <c r="F4417" t="s">
        <v>8284</v>
      </c>
      <c r="G4417" t="s">
        <v>8285</v>
      </c>
      <c r="H4417" t="s">
        <v>91</v>
      </c>
      <c r="I4417" t="s">
        <v>8913</v>
      </c>
      <c r="J4417">
        <v>1</v>
      </c>
      <c r="K4417" t="s">
        <v>504</v>
      </c>
      <c r="L4417">
        <v>1</v>
      </c>
      <c r="M4417" t="s">
        <v>435</v>
      </c>
      <c r="N4417" t="s">
        <v>505</v>
      </c>
      <c r="O4417" t="s">
        <v>1229</v>
      </c>
      <c r="P4417" t="s">
        <v>5566</v>
      </c>
      <c r="Q4417" t="s">
        <v>8914</v>
      </c>
      <c r="R4417" t="s">
        <v>117</v>
      </c>
      <c r="S4417" t="s">
        <v>148</v>
      </c>
      <c r="T4417" t="s">
        <v>21188</v>
      </c>
      <c r="U4417" t="s">
        <v>21189</v>
      </c>
      <c r="V4417" s="41">
        <v>42163</v>
      </c>
      <c r="W4417" s="41">
        <v>34466</v>
      </c>
      <c r="X4417">
        <v>1</v>
      </c>
      <c r="Y4417">
        <v>0</v>
      </c>
      <c r="Z4417" t="s">
        <v>102</v>
      </c>
      <c r="AA4417">
        <v>1</v>
      </c>
      <c r="AB4417" t="s">
        <v>103</v>
      </c>
      <c r="AC4417" t="s">
        <v>104</v>
      </c>
      <c r="AD4417">
        <v>1</v>
      </c>
      <c r="AE4417" t="s">
        <v>105</v>
      </c>
      <c r="AG4417" t="s">
        <v>148</v>
      </c>
      <c r="AJ4417" t="s">
        <v>334</v>
      </c>
      <c r="AK4417" t="s">
        <v>21190</v>
      </c>
    </row>
    <row r="4418" spans="1:37" hidden="1" x14ac:dyDescent="0.25">
      <c r="A4418" t="s">
        <v>21191</v>
      </c>
      <c r="B4418" t="e">
        <f>VLOOKUP(A4418,[2]mp_ALL!B$1:B$557,1,0)</f>
        <v>#N/A</v>
      </c>
      <c r="C4418" t="s">
        <v>21192</v>
      </c>
      <c r="D4418" t="s">
        <v>38</v>
      </c>
      <c r="E4418" t="s">
        <v>88</v>
      </c>
      <c r="F4418" t="s">
        <v>8284</v>
      </c>
      <c r="G4418" t="s">
        <v>8285</v>
      </c>
      <c r="H4418" t="s">
        <v>91</v>
      </c>
      <c r="I4418" t="s">
        <v>7436</v>
      </c>
      <c r="J4418">
        <v>1</v>
      </c>
      <c r="K4418" t="s">
        <v>1115</v>
      </c>
      <c r="L4418">
        <v>1</v>
      </c>
      <c r="M4418" t="s">
        <v>435</v>
      </c>
      <c r="N4418" t="s">
        <v>505</v>
      </c>
      <c r="O4418" t="s">
        <v>1116</v>
      </c>
      <c r="P4418" t="s">
        <v>7437</v>
      </c>
      <c r="Q4418" t="s">
        <v>7438</v>
      </c>
      <c r="R4418" t="s">
        <v>117</v>
      </c>
      <c r="S4418" t="s">
        <v>148</v>
      </c>
      <c r="T4418" t="s">
        <v>21193</v>
      </c>
      <c r="U4418" t="s">
        <v>21194</v>
      </c>
      <c r="V4418" s="41">
        <v>42163</v>
      </c>
      <c r="W4418" s="41">
        <v>34871</v>
      </c>
      <c r="X4418">
        <v>1</v>
      </c>
      <c r="Y4418">
        <v>1</v>
      </c>
      <c r="Z4418" t="s">
        <v>102</v>
      </c>
      <c r="AA4418">
        <v>1</v>
      </c>
      <c r="AB4418" t="s">
        <v>103</v>
      </c>
      <c r="AC4418" t="s">
        <v>104</v>
      </c>
      <c r="AD4418">
        <v>1</v>
      </c>
      <c r="AE4418" t="s">
        <v>105</v>
      </c>
      <c r="AG4418" t="s">
        <v>148</v>
      </c>
      <c r="AJ4418" t="s">
        <v>3654</v>
      </c>
      <c r="AK4418" t="s">
        <v>21195</v>
      </c>
    </row>
    <row r="4419" spans="1:37" hidden="1" x14ac:dyDescent="0.25">
      <c r="A4419" t="s">
        <v>21196</v>
      </c>
      <c r="B4419" t="e">
        <f>VLOOKUP(A4419,[2]mp_ALL!B$1:B$557,1,0)</f>
        <v>#N/A</v>
      </c>
      <c r="C4419" t="s">
        <v>11185</v>
      </c>
      <c r="D4419" t="s">
        <v>38</v>
      </c>
      <c r="E4419" t="s">
        <v>88</v>
      </c>
      <c r="F4419" t="s">
        <v>8284</v>
      </c>
      <c r="G4419" t="s">
        <v>8285</v>
      </c>
      <c r="H4419" t="s">
        <v>91</v>
      </c>
      <c r="I4419" t="s">
        <v>4200</v>
      </c>
      <c r="J4419">
        <v>1</v>
      </c>
      <c r="K4419" t="s">
        <v>954</v>
      </c>
      <c r="L4419">
        <v>0</v>
      </c>
      <c r="M4419" t="s">
        <v>233</v>
      </c>
      <c r="N4419" t="s">
        <v>955</v>
      </c>
      <c r="O4419" t="s">
        <v>1156</v>
      </c>
      <c r="P4419" t="s">
        <v>4201</v>
      </c>
      <c r="Q4419" t="s">
        <v>4202</v>
      </c>
      <c r="R4419" t="s">
        <v>117</v>
      </c>
      <c r="S4419" t="s">
        <v>163</v>
      </c>
      <c r="T4419" t="s">
        <v>21197</v>
      </c>
      <c r="U4419" t="s">
        <v>21198</v>
      </c>
      <c r="V4419" s="41">
        <v>42163</v>
      </c>
      <c r="W4419" s="41">
        <v>34410</v>
      </c>
      <c r="X4419">
        <v>1</v>
      </c>
      <c r="Y4419">
        <v>0</v>
      </c>
      <c r="Z4419" t="s">
        <v>102</v>
      </c>
      <c r="AA4419">
        <v>1</v>
      </c>
      <c r="AB4419" t="s">
        <v>103</v>
      </c>
      <c r="AC4419" t="s">
        <v>104</v>
      </c>
      <c r="AD4419">
        <v>1</v>
      </c>
      <c r="AE4419" t="s">
        <v>120</v>
      </c>
      <c r="AG4419" t="s">
        <v>121</v>
      </c>
      <c r="AJ4419" t="s">
        <v>1008</v>
      </c>
      <c r="AK4419" t="s">
        <v>21199</v>
      </c>
    </row>
    <row r="4420" spans="1:37" hidden="1" x14ac:dyDescent="0.25">
      <c r="A4420" t="s">
        <v>21200</v>
      </c>
      <c r="B4420" t="e">
        <f>VLOOKUP(A4420,[2]mp_ALL!B$1:B$557,1,0)</f>
        <v>#N/A</v>
      </c>
      <c r="C4420" t="s">
        <v>21201</v>
      </c>
      <c r="D4420" t="s">
        <v>38</v>
      </c>
      <c r="E4420" t="s">
        <v>88</v>
      </c>
      <c r="F4420" t="s">
        <v>8284</v>
      </c>
      <c r="G4420" t="s">
        <v>8285</v>
      </c>
      <c r="H4420" t="s">
        <v>91</v>
      </c>
      <c r="I4420" t="s">
        <v>8700</v>
      </c>
      <c r="J4420">
        <v>1</v>
      </c>
      <c r="K4420" t="s">
        <v>232</v>
      </c>
      <c r="L4420">
        <v>0</v>
      </c>
      <c r="M4420" t="s">
        <v>233</v>
      </c>
      <c r="N4420" t="s">
        <v>976</v>
      </c>
      <c r="O4420" t="s">
        <v>7243</v>
      </c>
      <c r="P4420" t="s">
        <v>8701</v>
      </c>
      <c r="Q4420" t="s">
        <v>8702</v>
      </c>
      <c r="R4420" t="s">
        <v>117</v>
      </c>
      <c r="S4420" t="s">
        <v>949</v>
      </c>
      <c r="T4420" t="s">
        <v>21202</v>
      </c>
      <c r="U4420" t="s">
        <v>21203</v>
      </c>
      <c r="V4420" s="41">
        <v>42163</v>
      </c>
      <c r="W4420" s="41">
        <v>34583</v>
      </c>
      <c r="X4420">
        <v>1</v>
      </c>
      <c r="Y4420">
        <v>1</v>
      </c>
      <c r="Z4420" t="s">
        <v>102</v>
      </c>
      <c r="AA4420">
        <v>1</v>
      </c>
      <c r="AB4420" t="s">
        <v>103</v>
      </c>
      <c r="AC4420" t="s">
        <v>104</v>
      </c>
      <c r="AD4420">
        <v>1</v>
      </c>
      <c r="AE4420" t="s">
        <v>120</v>
      </c>
      <c r="AG4420" t="s">
        <v>121</v>
      </c>
      <c r="AJ4420" t="s">
        <v>1008</v>
      </c>
      <c r="AK4420" t="s">
        <v>21204</v>
      </c>
    </row>
    <row r="4421" spans="1:37" hidden="1" x14ac:dyDescent="0.25">
      <c r="A4421" t="s">
        <v>21205</v>
      </c>
      <c r="B4421" t="e">
        <f>VLOOKUP(A4421,[2]mp_ALL!B$1:B$557,1,0)</f>
        <v>#N/A</v>
      </c>
      <c r="C4421" t="s">
        <v>21206</v>
      </c>
      <c r="D4421" t="s">
        <v>38</v>
      </c>
      <c r="E4421" t="s">
        <v>88</v>
      </c>
      <c r="F4421" t="s">
        <v>8284</v>
      </c>
      <c r="G4421" t="s">
        <v>8285</v>
      </c>
      <c r="H4421" t="s">
        <v>91</v>
      </c>
      <c r="I4421" t="s">
        <v>8981</v>
      </c>
      <c r="J4421">
        <v>1</v>
      </c>
      <c r="K4421" t="s">
        <v>484</v>
      </c>
      <c r="L4421">
        <v>1</v>
      </c>
      <c r="M4421" t="s">
        <v>414</v>
      </c>
      <c r="N4421" t="s">
        <v>159</v>
      </c>
      <c r="O4421" t="s">
        <v>1366</v>
      </c>
      <c r="P4421" t="s">
        <v>5849</v>
      </c>
      <c r="Q4421" t="s">
        <v>8982</v>
      </c>
      <c r="R4421" t="s">
        <v>117</v>
      </c>
      <c r="S4421" t="s">
        <v>163</v>
      </c>
      <c r="T4421" t="s">
        <v>21207</v>
      </c>
      <c r="U4421" t="s">
        <v>21208</v>
      </c>
      <c r="V4421" s="41">
        <v>42163</v>
      </c>
      <c r="W4421" s="41">
        <v>34457</v>
      </c>
      <c r="X4421">
        <v>1</v>
      </c>
      <c r="Y4421">
        <v>0</v>
      </c>
      <c r="Z4421" t="s">
        <v>102</v>
      </c>
      <c r="AA4421">
        <v>1</v>
      </c>
      <c r="AB4421" t="s">
        <v>103</v>
      </c>
      <c r="AC4421" t="s">
        <v>104</v>
      </c>
      <c r="AD4421">
        <v>1</v>
      </c>
      <c r="AE4421" t="s">
        <v>105</v>
      </c>
      <c r="AG4421" t="s">
        <v>121</v>
      </c>
      <c r="AJ4421" t="s">
        <v>1556</v>
      </c>
      <c r="AK4421" t="s">
        <v>21209</v>
      </c>
    </row>
    <row r="4422" spans="1:37" hidden="1" x14ac:dyDescent="0.25">
      <c r="A4422" t="s">
        <v>21210</v>
      </c>
      <c r="B4422" t="e">
        <f>VLOOKUP(A4422,[2]mp_ALL!B$1:B$557,1,0)</f>
        <v>#N/A</v>
      </c>
      <c r="C4422" t="s">
        <v>21211</v>
      </c>
      <c r="D4422" t="s">
        <v>38</v>
      </c>
      <c r="E4422" t="s">
        <v>88</v>
      </c>
      <c r="F4422" t="s">
        <v>8284</v>
      </c>
      <c r="G4422" t="s">
        <v>8285</v>
      </c>
      <c r="H4422" t="s">
        <v>91</v>
      </c>
      <c r="I4422" t="s">
        <v>6344</v>
      </c>
      <c r="J4422">
        <v>1</v>
      </c>
      <c r="K4422" t="s">
        <v>404</v>
      </c>
      <c r="L4422">
        <v>1</v>
      </c>
      <c r="M4422" t="s">
        <v>113</v>
      </c>
      <c r="N4422" t="s">
        <v>195</v>
      </c>
      <c r="O4422" t="s">
        <v>889</v>
      </c>
      <c r="P4422" t="s">
        <v>905</v>
      </c>
      <c r="Q4422" t="s">
        <v>6345</v>
      </c>
      <c r="R4422" t="s">
        <v>117</v>
      </c>
      <c r="S4422" t="s">
        <v>199</v>
      </c>
      <c r="T4422" t="s">
        <v>21212</v>
      </c>
      <c r="U4422" t="s">
        <v>21213</v>
      </c>
      <c r="V4422" s="41">
        <v>42163</v>
      </c>
      <c r="W4422" s="41">
        <v>34427</v>
      </c>
      <c r="X4422">
        <v>0</v>
      </c>
      <c r="Z4422" t="s">
        <v>102</v>
      </c>
      <c r="AA4422">
        <v>1</v>
      </c>
      <c r="AB4422" t="s">
        <v>103</v>
      </c>
      <c r="AC4422" t="s">
        <v>104</v>
      </c>
      <c r="AD4422">
        <v>1</v>
      </c>
      <c r="AE4422" t="s">
        <v>105</v>
      </c>
      <c r="AG4422" t="s">
        <v>121</v>
      </c>
      <c r="AJ4422" t="s">
        <v>2291</v>
      </c>
      <c r="AK4422" t="s">
        <v>21214</v>
      </c>
    </row>
    <row r="4423" spans="1:37" hidden="1" x14ac:dyDescent="0.25">
      <c r="A4423" t="s">
        <v>21215</v>
      </c>
      <c r="B4423" t="e">
        <f>VLOOKUP(A4423,[2]mp_ALL!B$1:B$557,1,0)</f>
        <v>#N/A</v>
      </c>
      <c r="C4423" t="s">
        <v>21216</v>
      </c>
      <c r="D4423" t="s">
        <v>38</v>
      </c>
      <c r="E4423" t="s">
        <v>88</v>
      </c>
      <c r="F4423" t="s">
        <v>8284</v>
      </c>
      <c r="G4423" t="s">
        <v>8285</v>
      </c>
      <c r="H4423" t="s">
        <v>91</v>
      </c>
      <c r="I4423" t="s">
        <v>8349</v>
      </c>
      <c r="J4423">
        <v>1</v>
      </c>
      <c r="K4423" t="s">
        <v>1115</v>
      </c>
      <c r="L4423">
        <v>1</v>
      </c>
      <c r="M4423" t="s">
        <v>435</v>
      </c>
      <c r="N4423" t="s">
        <v>505</v>
      </c>
      <c r="O4423" t="s">
        <v>1734</v>
      </c>
      <c r="P4423" t="s">
        <v>6218</v>
      </c>
      <c r="Q4423" t="s">
        <v>8350</v>
      </c>
      <c r="R4423" t="s">
        <v>117</v>
      </c>
      <c r="S4423" t="s">
        <v>148</v>
      </c>
      <c r="T4423" t="s">
        <v>21217</v>
      </c>
      <c r="U4423" t="s">
        <v>21218</v>
      </c>
      <c r="V4423" s="41">
        <v>42163</v>
      </c>
      <c r="W4423" s="41">
        <v>34375</v>
      </c>
      <c r="X4423">
        <v>0</v>
      </c>
      <c r="Z4423" t="s">
        <v>102</v>
      </c>
      <c r="AA4423">
        <v>1</v>
      </c>
      <c r="AB4423" t="s">
        <v>103</v>
      </c>
      <c r="AC4423" t="s">
        <v>104</v>
      </c>
      <c r="AD4423">
        <v>1</v>
      </c>
      <c r="AE4423" t="s">
        <v>105</v>
      </c>
      <c r="AG4423" t="s">
        <v>148</v>
      </c>
      <c r="AJ4423" t="s">
        <v>1008</v>
      </c>
      <c r="AK4423" t="s">
        <v>21219</v>
      </c>
    </row>
    <row r="4424" spans="1:37" hidden="1" x14ac:dyDescent="0.25">
      <c r="A4424" t="s">
        <v>21220</v>
      </c>
      <c r="B4424" t="e">
        <f>VLOOKUP(A4424,[2]mp_ALL!B$1:B$557,1,0)</f>
        <v>#N/A</v>
      </c>
      <c r="C4424" t="s">
        <v>21221</v>
      </c>
      <c r="D4424" t="s">
        <v>39</v>
      </c>
      <c r="E4424" t="s">
        <v>1439</v>
      </c>
      <c r="F4424" t="s">
        <v>567</v>
      </c>
      <c r="G4424" t="s">
        <v>568</v>
      </c>
      <c r="H4424" t="s">
        <v>1440</v>
      </c>
      <c r="I4424" t="s">
        <v>2178</v>
      </c>
      <c r="J4424">
        <v>1</v>
      </c>
      <c r="K4424" t="s">
        <v>2179</v>
      </c>
      <c r="L4424">
        <v>0</v>
      </c>
      <c r="M4424" t="s">
        <v>2180</v>
      </c>
      <c r="R4424" t="s">
        <v>559</v>
      </c>
      <c r="S4424" t="s">
        <v>560</v>
      </c>
      <c r="T4424" t="s">
        <v>21222</v>
      </c>
      <c r="U4424" t="s">
        <v>21223</v>
      </c>
      <c r="V4424" s="41">
        <v>42160</v>
      </c>
      <c r="W4424" s="41">
        <v>34286</v>
      </c>
      <c r="X4424">
        <v>0</v>
      </c>
      <c r="Z4424" t="s">
        <v>923</v>
      </c>
      <c r="AA4424">
        <v>1</v>
      </c>
      <c r="AB4424" t="s">
        <v>576</v>
      </c>
      <c r="AC4424" t="s">
        <v>297</v>
      </c>
      <c r="AD4424">
        <v>1</v>
      </c>
      <c r="AE4424" t="s">
        <v>563</v>
      </c>
      <c r="AG4424" t="s">
        <v>1040</v>
      </c>
      <c r="AI4424" t="s">
        <v>1444</v>
      </c>
      <c r="AJ4424" t="s">
        <v>107</v>
      </c>
      <c r="AK4424" t="s">
        <v>21224</v>
      </c>
    </row>
    <row r="4425" spans="1:37" hidden="1" x14ac:dyDescent="0.25">
      <c r="A4425" t="s">
        <v>21225</v>
      </c>
      <c r="B4425" t="e">
        <f>VLOOKUP(A4425,[2]mp_ALL!B$1:B$557,1,0)</f>
        <v>#N/A</v>
      </c>
      <c r="C4425" t="s">
        <v>21226</v>
      </c>
      <c r="D4425" t="s">
        <v>39</v>
      </c>
      <c r="E4425" t="s">
        <v>88</v>
      </c>
      <c r="F4425" t="s">
        <v>567</v>
      </c>
      <c r="G4425" t="s">
        <v>568</v>
      </c>
      <c r="H4425" t="s">
        <v>290</v>
      </c>
      <c r="I4425" t="s">
        <v>21227</v>
      </c>
      <c r="J4425">
        <v>1</v>
      </c>
      <c r="K4425" t="s">
        <v>2254</v>
      </c>
      <c r="L4425">
        <v>0</v>
      </c>
      <c r="M4425" t="s">
        <v>2255</v>
      </c>
      <c r="N4425" t="s">
        <v>2256</v>
      </c>
      <c r="O4425" t="s">
        <v>21228</v>
      </c>
      <c r="R4425" t="s">
        <v>2255</v>
      </c>
      <c r="S4425" t="s">
        <v>560</v>
      </c>
      <c r="T4425" t="s">
        <v>21229</v>
      </c>
      <c r="U4425" t="s">
        <v>21230</v>
      </c>
      <c r="V4425" s="41">
        <v>42160</v>
      </c>
      <c r="W4425" s="41">
        <v>34484</v>
      </c>
      <c r="X4425">
        <v>0</v>
      </c>
      <c r="Z4425" t="s">
        <v>102</v>
      </c>
      <c r="AA4425">
        <v>1</v>
      </c>
      <c r="AB4425" t="s">
        <v>576</v>
      </c>
      <c r="AC4425" t="s">
        <v>297</v>
      </c>
      <c r="AD4425">
        <v>1</v>
      </c>
      <c r="AE4425" t="s">
        <v>563</v>
      </c>
      <c r="AG4425" t="s">
        <v>179</v>
      </c>
      <c r="AJ4425" t="s">
        <v>21231</v>
      </c>
      <c r="AK4425" t="s">
        <v>21232</v>
      </c>
    </row>
    <row r="4426" spans="1:37" hidden="1" x14ac:dyDescent="0.25">
      <c r="A4426" t="s">
        <v>21233</v>
      </c>
      <c r="B4426" t="e">
        <f>VLOOKUP(A4426,[2]mp_ALL!B$1:B$557,1,0)</f>
        <v>#N/A</v>
      </c>
      <c r="C4426" t="s">
        <v>21234</v>
      </c>
      <c r="D4426" t="s">
        <v>39</v>
      </c>
      <c r="E4426" t="s">
        <v>88</v>
      </c>
      <c r="F4426" t="s">
        <v>567</v>
      </c>
      <c r="G4426" t="s">
        <v>568</v>
      </c>
      <c r="H4426" t="s">
        <v>313</v>
      </c>
      <c r="I4426" t="s">
        <v>21235</v>
      </c>
      <c r="J4426">
        <v>1</v>
      </c>
      <c r="K4426" t="s">
        <v>3100</v>
      </c>
      <c r="L4426">
        <v>0</v>
      </c>
      <c r="M4426" t="s">
        <v>3101</v>
      </c>
      <c r="N4426" t="s">
        <v>3858</v>
      </c>
      <c r="O4426" t="s">
        <v>21236</v>
      </c>
      <c r="R4426" t="s">
        <v>559</v>
      </c>
      <c r="S4426" t="s">
        <v>560</v>
      </c>
      <c r="T4426" t="s">
        <v>21237</v>
      </c>
      <c r="U4426" t="s">
        <v>21238</v>
      </c>
      <c r="V4426" s="41">
        <v>42160</v>
      </c>
      <c r="W4426" s="41">
        <v>33623</v>
      </c>
      <c r="X4426">
        <v>0</v>
      </c>
      <c r="Z4426" t="s">
        <v>710</v>
      </c>
      <c r="AA4426">
        <v>1</v>
      </c>
      <c r="AB4426" t="s">
        <v>576</v>
      </c>
      <c r="AC4426" t="s">
        <v>297</v>
      </c>
      <c r="AD4426">
        <v>1</v>
      </c>
      <c r="AE4426" t="s">
        <v>563</v>
      </c>
      <c r="AG4426" t="s">
        <v>1040</v>
      </c>
      <c r="AI4426" t="s">
        <v>1444</v>
      </c>
      <c r="AJ4426" t="s">
        <v>107</v>
      </c>
      <c r="AK4426" t="s">
        <v>21239</v>
      </c>
    </row>
    <row r="4427" spans="1:37" hidden="1" x14ac:dyDescent="0.25">
      <c r="A4427" t="s">
        <v>21240</v>
      </c>
      <c r="B4427" t="e">
        <f>VLOOKUP(A4427,[2]mp_ALL!B$1:B$557,1,0)</f>
        <v>#N/A</v>
      </c>
      <c r="C4427" t="s">
        <v>21241</v>
      </c>
      <c r="D4427" t="s">
        <v>36</v>
      </c>
      <c r="E4427" t="s">
        <v>88</v>
      </c>
      <c r="F4427" t="s">
        <v>89</v>
      </c>
      <c r="G4427" t="s">
        <v>90</v>
      </c>
      <c r="H4427" t="s">
        <v>290</v>
      </c>
      <c r="I4427" t="s">
        <v>2594</v>
      </c>
      <c r="J4427">
        <v>1</v>
      </c>
      <c r="K4427" t="s">
        <v>2595</v>
      </c>
      <c r="L4427">
        <v>0</v>
      </c>
      <c r="M4427" t="s">
        <v>1281</v>
      </c>
      <c r="N4427" t="s">
        <v>2094</v>
      </c>
      <c r="O4427" t="s">
        <v>2596</v>
      </c>
      <c r="R4427" t="s">
        <v>117</v>
      </c>
      <c r="S4427" t="s">
        <v>525</v>
      </c>
      <c r="T4427" t="s">
        <v>21242</v>
      </c>
      <c r="U4427" t="s">
        <v>21243</v>
      </c>
      <c r="V4427" s="41">
        <v>42160</v>
      </c>
      <c r="W4427" s="41">
        <v>34116</v>
      </c>
      <c r="X4427">
        <v>1</v>
      </c>
      <c r="Y4427">
        <v>1</v>
      </c>
      <c r="Z4427" t="s">
        <v>102</v>
      </c>
      <c r="AA4427">
        <v>1</v>
      </c>
      <c r="AB4427" t="s">
        <v>103</v>
      </c>
      <c r="AC4427" t="s">
        <v>297</v>
      </c>
      <c r="AD4427">
        <v>1</v>
      </c>
      <c r="AE4427" t="s">
        <v>322</v>
      </c>
      <c r="AG4427" t="s">
        <v>228</v>
      </c>
      <c r="AJ4427" t="s">
        <v>6498</v>
      </c>
      <c r="AK4427" t="s">
        <v>21244</v>
      </c>
    </row>
    <row r="4428" spans="1:37" hidden="1" x14ac:dyDescent="0.25">
      <c r="A4428" t="s">
        <v>21245</v>
      </c>
      <c r="B4428" t="e">
        <f>VLOOKUP(A4428,[2]mp_ALL!B$1:B$557,1,0)</f>
        <v>#N/A</v>
      </c>
      <c r="C4428" t="s">
        <v>21246</v>
      </c>
      <c r="D4428" t="s">
        <v>36</v>
      </c>
      <c r="E4428" t="s">
        <v>88</v>
      </c>
      <c r="F4428" t="s">
        <v>89</v>
      </c>
      <c r="G4428" t="s">
        <v>90</v>
      </c>
      <c r="H4428" t="s">
        <v>290</v>
      </c>
      <c r="I4428" t="s">
        <v>13622</v>
      </c>
      <c r="J4428">
        <v>1</v>
      </c>
      <c r="K4428" t="s">
        <v>232</v>
      </c>
      <c r="L4428">
        <v>0</v>
      </c>
      <c r="M4428" t="s">
        <v>233</v>
      </c>
      <c r="N4428" t="s">
        <v>976</v>
      </c>
      <c r="O4428" t="s">
        <v>13623</v>
      </c>
      <c r="R4428" t="s">
        <v>117</v>
      </c>
      <c r="S4428" t="s">
        <v>237</v>
      </c>
      <c r="T4428" t="s">
        <v>21247</v>
      </c>
      <c r="U4428" t="s">
        <v>21248</v>
      </c>
      <c r="V4428" s="41">
        <v>42160</v>
      </c>
      <c r="W4428" s="41">
        <v>34299</v>
      </c>
      <c r="X4428">
        <v>1</v>
      </c>
      <c r="Y4428">
        <v>1</v>
      </c>
      <c r="Z4428" t="s">
        <v>102</v>
      </c>
      <c r="AA4428">
        <v>1</v>
      </c>
      <c r="AB4428" t="s">
        <v>103</v>
      </c>
      <c r="AC4428" t="s">
        <v>297</v>
      </c>
      <c r="AD4428">
        <v>1</v>
      </c>
      <c r="AE4428" t="s">
        <v>322</v>
      </c>
      <c r="AG4428" t="s">
        <v>121</v>
      </c>
      <c r="AJ4428" t="s">
        <v>327</v>
      </c>
      <c r="AK4428" t="s">
        <v>21249</v>
      </c>
    </row>
    <row r="4429" spans="1:37" hidden="1" x14ac:dyDescent="0.25">
      <c r="A4429" t="s">
        <v>21250</v>
      </c>
      <c r="B4429" t="e">
        <f>VLOOKUP(A4429,[2]mp_ALL!B$1:B$557,1,0)</f>
        <v>#N/A</v>
      </c>
      <c r="C4429" t="s">
        <v>21251</v>
      </c>
      <c r="D4429" t="s">
        <v>36</v>
      </c>
      <c r="E4429" t="s">
        <v>88</v>
      </c>
      <c r="F4429" t="s">
        <v>89</v>
      </c>
      <c r="G4429" t="s">
        <v>90</v>
      </c>
      <c r="H4429" t="s">
        <v>290</v>
      </c>
      <c r="I4429" t="s">
        <v>7442</v>
      </c>
      <c r="J4429">
        <v>1</v>
      </c>
      <c r="K4429" t="s">
        <v>2254</v>
      </c>
      <c r="L4429">
        <v>0</v>
      </c>
      <c r="M4429" t="s">
        <v>2255</v>
      </c>
      <c r="N4429" t="s">
        <v>2256</v>
      </c>
      <c r="O4429" t="s">
        <v>7443</v>
      </c>
      <c r="R4429" t="s">
        <v>2255</v>
      </c>
      <c r="S4429" t="s">
        <v>560</v>
      </c>
      <c r="T4429" t="s">
        <v>21252</v>
      </c>
      <c r="U4429" t="s">
        <v>21253</v>
      </c>
      <c r="V4429" s="41">
        <v>42160</v>
      </c>
      <c r="W4429" s="41">
        <v>34483</v>
      </c>
      <c r="X4429">
        <v>1</v>
      </c>
      <c r="Y4429">
        <v>0</v>
      </c>
      <c r="Z4429" t="s">
        <v>102</v>
      </c>
      <c r="AA4429">
        <v>1</v>
      </c>
      <c r="AB4429" t="s">
        <v>576</v>
      </c>
      <c r="AC4429" t="s">
        <v>297</v>
      </c>
      <c r="AD4429">
        <v>1</v>
      </c>
      <c r="AE4429" t="s">
        <v>563</v>
      </c>
      <c r="AG4429" t="s">
        <v>179</v>
      </c>
      <c r="AJ4429" t="s">
        <v>465</v>
      </c>
      <c r="AK4429" t="s">
        <v>21254</v>
      </c>
    </row>
    <row r="4430" spans="1:37" hidden="1" x14ac:dyDescent="0.25">
      <c r="A4430" t="s">
        <v>21255</v>
      </c>
      <c r="B4430" t="e">
        <f>VLOOKUP(A4430,[2]mp_ALL!B$1:B$557,1,0)</f>
        <v>#N/A</v>
      </c>
      <c r="C4430" t="s">
        <v>21256</v>
      </c>
      <c r="D4430" t="s">
        <v>37</v>
      </c>
      <c r="E4430" t="s">
        <v>88</v>
      </c>
      <c r="F4430" t="s">
        <v>8284</v>
      </c>
      <c r="G4430" t="s">
        <v>8285</v>
      </c>
      <c r="H4430" t="s">
        <v>91</v>
      </c>
      <c r="I4430" t="s">
        <v>7872</v>
      </c>
      <c r="J4430">
        <v>1</v>
      </c>
      <c r="K4430" t="s">
        <v>721</v>
      </c>
      <c r="L4430">
        <v>1</v>
      </c>
      <c r="M4430" t="s">
        <v>414</v>
      </c>
      <c r="N4430" t="s">
        <v>159</v>
      </c>
      <c r="O4430" t="s">
        <v>1311</v>
      </c>
      <c r="P4430" t="s">
        <v>1312</v>
      </c>
      <c r="Q4430" t="s">
        <v>7873</v>
      </c>
      <c r="R4430" t="s">
        <v>117</v>
      </c>
      <c r="S4430" t="s">
        <v>163</v>
      </c>
      <c r="T4430" t="s">
        <v>21257</v>
      </c>
      <c r="U4430" t="s">
        <v>21258</v>
      </c>
      <c r="V4430" s="41">
        <v>42177</v>
      </c>
      <c r="W4430" s="41">
        <v>34622</v>
      </c>
      <c r="X4430">
        <v>0</v>
      </c>
      <c r="Z4430" t="s">
        <v>102</v>
      </c>
      <c r="AA4430">
        <v>1</v>
      </c>
      <c r="AB4430" t="s">
        <v>103</v>
      </c>
      <c r="AC4430" t="s">
        <v>104</v>
      </c>
      <c r="AD4430">
        <v>1</v>
      </c>
      <c r="AE4430" t="s">
        <v>105</v>
      </c>
      <c r="AG4430" t="s">
        <v>121</v>
      </c>
      <c r="AJ4430" t="s">
        <v>1153</v>
      </c>
      <c r="AK4430" t="s">
        <v>21259</v>
      </c>
    </row>
    <row r="4431" spans="1:37" hidden="1" x14ac:dyDescent="0.25">
      <c r="A4431" t="s">
        <v>21260</v>
      </c>
      <c r="B4431" t="e">
        <f>VLOOKUP(A4431,[2]mp_ALL!B$1:B$557,1,0)</f>
        <v>#N/A</v>
      </c>
      <c r="C4431" t="s">
        <v>21261</v>
      </c>
      <c r="D4431" t="s">
        <v>39</v>
      </c>
      <c r="E4431" t="s">
        <v>88</v>
      </c>
      <c r="F4431" t="s">
        <v>567</v>
      </c>
      <c r="G4431" t="s">
        <v>568</v>
      </c>
      <c r="H4431" t="s">
        <v>290</v>
      </c>
      <c r="I4431" t="s">
        <v>569</v>
      </c>
      <c r="J4431">
        <v>1</v>
      </c>
      <c r="K4431" t="s">
        <v>570</v>
      </c>
      <c r="L4431">
        <v>0</v>
      </c>
      <c r="M4431" t="s">
        <v>571</v>
      </c>
      <c r="N4431" t="s">
        <v>572</v>
      </c>
      <c r="O4431" t="s">
        <v>573</v>
      </c>
      <c r="R4431" t="s">
        <v>559</v>
      </c>
      <c r="S4431" t="s">
        <v>560</v>
      </c>
      <c r="T4431" t="s">
        <v>21262</v>
      </c>
      <c r="V4431" s="41">
        <v>42172</v>
      </c>
      <c r="W4431" s="41">
        <v>34144</v>
      </c>
      <c r="X4431">
        <v>0</v>
      </c>
      <c r="Z4431" t="s">
        <v>710</v>
      </c>
      <c r="AA4431">
        <v>1</v>
      </c>
      <c r="AB4431" t="s">
        <v>576</v>
      </c>
      <c r="AC4431" t="s">
        <v>297</v>
      </c>
      <c r="AD4431">
        <v>1</v>
      </c>
      <c r="AE4431" t="s">
        <v>563</v>
      </c>
      <c r="AG4431" t="s">
        <v>577</v>
      </c>
      <c r="AJ4431" t="s">
        <v>474</v>
      </c>
      <c r="AK4431" t="s">
        <v>21263</v>
      </c>
    </row>
    <row r="4432" spans="1:37" hidden="1" x14ac:dyDescent="0.25">
      <c r="A4432" t="s">
        <v>21264</v>
      </c>
      <c r="B4432" t="e">
        <f>VLOOKUP(A4432,[2]mp_ALL!B$1:B$557,1,0)</f>
        <v>#N/A</v>
      </c>
      <c r="C4432" t="s">
        <v>21265</v>
      </c>
      <c r="E4432" t="s">
        <v>3904</v>
      </c>
      <c r="F4432" t="s">
        <v>1798</v>
      </c>
      <c r="G4432" t="s">
        <v>1799</v>
      </c>
      <c r="H4432" t="s">
        <v>290</v>
      </c>
      <c r="I4432" t="s">
        <v>2701</v>
      </c>
      <c r="J4432">
        <v>1</v>
      </c>
      <c r="K4432" t="s">
        <v>570</v>
      </c>
      <c r="L4432">
        <v>0</v>
      </c>
      <c r="M4432" t="s">
        <v>571</v>
      </c>
      <c r="R4432" t="s">
        <v>559</v>
      </c>
      <c r="S4432" t="s">
        <v>199</v>
      </c>
      <c r="T4432" t="s">
        <v>21266</v>
      </c>
      <c r="U4432" t="s">
        <v>21267</v>
      </c>
      <c r="V4432" s="41">
        <v>42156</v>
      </c>
      <c r="W4432" s="41">
        <v>22061</v>
      </c>
      <c r="X4432">
        <v>1</v>
      </c>
      <c r="Y4432">
        <v>3</v>
      </c>
      <c r="Z4432" t="s">
        <v>102</v>
      </c>
      <c r="AA4432">
        <v>1</v>
      </c>
      <c r="AB4432" t="s">
        <v>103</v>
      </c>
      <c r="AC4432" t="s">
        <v>297</v>
      </c>
      <c r="AD4432">
        <v>1</v>
      </c>
      <c r="AE4432" t="s">
        <v>322</v>
      </c>
      <c r="AG4432" t="s">
        <v>577</v>
      </c>
      <c r="AJ4432" t="s">
        <v>299</v>
      </c>
    </row>
    <row r="4433" spans="1:37" hidden="1" x14ac:dyDescent="0.25">
      <c r="A4433" t="s">
        <v>21268</v>
      </c>
      <c r="B4433" t="e">
        <f>VLOOKUP(A4433,[2]mp_ALL!B$1:B$557,1,0)</f>
        <v>#N/A</v>
      </c>
      <c r="C4433" t="s">
        <v>21269</v>
      </c>
      <c r="E4433" t="s">
        <v>3904</v>
      </c>
      <c r="F4433" t="s">
        <v>567</v>
      </c>
      <c r="G4433" t="s">
        <v>568</v>
      </c>
      <c r="H4433" t="s">
        <v>290</v>
      </c>
      <c r="I4433" t="s">
        <v>2701</v>
      </c>
      <c r="J4433">
        <v>1</v>
      </c>
      <c r="K4433" t="s">
        <v>570</v>
      </c>
      <c r="L4433">
        <v>0</v>
      </c>
      <c r="M4433" t="s">
        <v>571</v>
      </c>
      <c r="R4433" t="s">
        <v>559</v>
      </c>
      <c r="S4433" t="s">
        <v>237</v>
      </c>
      <c r="T4433" t="s">
        <v>21270</v>
      </c>
      <c r="U4433" t="s">
        <v>21271</v>
      </c>
      <c r="V4433" s="41">
        <v>42156</v>
      </c>
      <c r="W4433" s="41">
        <v>22057</v>
      </c>
      <c r="X4433">
        <v>0</v>
      </c>
      <c r="Z4433" t="s">
        <v>102</v>
      </c>
      <c r="AA4433">
        <v>1</v>
      </c>
      <c r="AB4433" t="s">
        <v>103</v>
      </c>
      <c r="AC4433" t="s">
        <v>297</v>
      </c>
      <c r="AD4433">
        <v>1</v>
      </c>
      <c r="AE4433" t="s">
        <v>322</v>
      </c>
      <c r="AG4433" t="s">
        <v>577</v>
      </c>
      <c r="AJ4433" t="s">
        <v>107</v>
      </c>
    </row>
    <row r="4434" spans="1:37" hidden="1" x14ac:dyDescent="0.25">
      <c r="A4434" t="s">
        <v>21272</v>
      </c>
      <c r="B4434" t="e">
        <f>VLOOKUP(A4434,[2]mp_ALL!B$1:B$557,1,0)</f>
        <v>#N/A</v>
      </c>
      <c r="C4434" t="s">
        <v>21273</v>
      </c>
      <c r="D4434" t="s">
        <v>38</v>
      </c>
      <c r="E4434" t="s">
        <v>88</v>
      </c>
      <c r="F4434" t="s">
        <v>8284</v>
      </c>
      <c r="G4434" t="s">
        <v>8285</v>
      </c>
      <c r="H4434" t="s">
        <v>91</v>
      </c>
      <c r="I4434" t="s">
        <v>7909</v>
      </c>
      <c r="J4434">
        <v>1</v>
      </c>
      <c r="K4434" t="s">
        <v>2952</v>
      </c>
      <c r="L4434">
        <v>1</v>
      </c>
      <c r="M4434" t="s">
        <v>435</v>
      </c>
      <c r="N4434" t="s">
        <v>505</v>
      </c>
      <c r="O4434" t="s">
        <v>2953</v>
      </c>
      <c r="P4434" t="s">
        <v>2954</v>
      </c>
      <c r="Q4434" t="s">
        <v>7910</v>
      </c>
      <c r="R4434" t="s">
        <v>117</v>
      </c>
      <c r="S4434" t="s">
        <v>148</v>
      </c>
      <c r="T4434" t="s">
        <v>21274</v>
      </c>
      <c r="U4434" t="s">
        <v>21275</v>
      </c>
      <c r="V4434" s="41">
        <v>42191</v>
      </c>
      <c r="W4434" s="41">
        <v>34977</v>
      </c>
      <c r="X4434">
        <v>1</v>
      </c>
      <c r="Y4434">
        <v>1</v>
      </c>
      <c r="Z4434" t="s">
        <v>102</v>
      </c>
      <c r="AA4434">
        <v>1</v>
      </c>
      <c r="AB4434" t="s">
        <v>103</v>
      </c>
      <c r="AC4434" t="s">
        <v>104</v>
      </c>
      <c r="AD4434">
        <v>1</v>
      </c>
      <c r="AE4434" t="s">
        <v>105</v>
      </c>
      <c r="AG4434" t="s">
        <v>148</v>
      </c>
      <c r="AJ4434" t="s">
        <v>474</v>
      </c>
      <c r="AK4434" t="s">
        <v>21276</v>
      </c>
    </row>
    <row r="4435" spans="1:37" hidden="1" x14ac:dyDescent="0.25">
      <c r="A4435" t="s">
        <v>21277</v>
      </c>
      <c r="B4435" t="e">
        <f>VLOOKUP(A4435,[2]mp_ALL!B$1:B$557,1,0)</f>
        <v>#N/A</v>
      </c>
      <c r="C4435" t="s">
        <v>21278</v>
      </c>
      <c r="D4435" t="s">
        <v>38</v>
      </c>
      <c r="E4435" t="s">
        <v>88</v>
      </c>
      <c r="F4435" t="s">
        <v>8284</v>
      </c>
      <c r="G4435" t="s">
        <v>8285</v>
      </c>
      <c r="H4435" t="s">
        <v>91</v>
      </c>
      <c r="I4435" t="s">
        <v>10270</v>
      </c>
      <c r="J4435">
        <v>1</v>
      </c>
      <c r="K4435" t="s">
        <v>232</v>
      </c>
      <c r="L4435">
        <v>1</v>
      </c>
      <c r="M4435" t="s">
        <v>233</v>
      </c>
      <c r="N4435" t="s">
        <v>234</v>
      </c>
      <c r="O4435" t="s">
        <v>235</v>
      </c>
      <c r="P4435" t="s">
        <v>236</v>
      </c>
      <c r="Q4435" t="s">
        <v>10271</v>
      </c>
      <c r="R4435" t="s">
        <v>117</v>
      </c>
      <c r="S4435" t="s">
        <v>949</v>
      </c>
      <c r="T4435" t="s">
        <v>21279</v>
      </c>
      <c r="U4435" t="s">
        <v>21280</v>
      </c>
      <c r="V4435" s="41">
        <v>42191</v>
      </c>
      <c r="W4435" s="41">
        <v>35139</v>
      </c>
      <c r="X4435">
        <v>0</v>
      </c>
      <c r="Z4435" t="s">
        <v>102</v>
      </c>
      <c r="AA4435">
        <v>1</v>
      </c>
      <c r="AB4435" t="s">
        <v>103</v>
      </c>
      <c r="AC4435" t="s">
        <v>104</v>
      </c>
      <c r="AD4435">
        <v>1</v>
      </c>
      <c r="AE4435" t="s">
        <v>105</v>
      </c>
      <c r="AG4435" t="s">
        <v>121</v>
      </c>
      <c r="AJ4435" t="s">
        <v>271</v>
      </c>
      <c r="AK4435" t="s">
        <v>21281</v>
      </c>
    </row>
    <row r="4436" spans="1:37" hidden="1" x14ac:dyDescent="0.25">
      <c r="A4436" t="s">
        <v>21282</v>
      </c>
      <c r="B4436" t="e">
        <f>VLOOKUP(A4436,[2]mp_ALL!B$1:B$557,1,0)</f>
        <v>#N/A</v>
      </c>
      <c r="C4436" t="s">
        <v>21283</v>
      </c>
      <c r="D4436" t="s">
        <v>38</v>
      </c>
      <c r="E4436" t="s">
        <v>88</v>
      </c>
      <c r="F4436" t="s">
        <v>8284</v>
      </c>
      <c r="G4436" t="s">
        <v>8285</v>
      </c>
      <c r="H4436" t="s">
        <v>91</v>
      </c>
      <c r="I4436" t="s">
        <v>3270</v>
      </c>
      <c r="J4436">
        <v>1</v>
      </c>
      <c r="K4436" t="s">
        <v>3218</v>
      </c>
      <c r="L4436">
        <v>1</v>
      </c>
      <c r="M4436" t="s">
        <v>435</v>
      </c>
      <c r="N4436" t="s">
        <v>436</v>
      </c>
      <c r="O4436" t="s">
        <v>3219</v>
      </c>
      <c r="P4436" t="s">
        <v>3271</v>
      </c>
      <c r="Q4436" t="s">
        <v>3272</v>
      </c>
      <c r="R4436" t="s">
        <v>117</v>
      </c>
      <c r="S4436" t="s">
        <v>148</v>
      </c>
      <c r="T4436" t="s">
        <v>21284</v>
      </c>
      <c r="U4436" t="s">
        <v>21285</v>
      </c>
      <c r="V4436" s="41">
        <v>42191</v>
      </c>
      <c r="W4436" s="41">
        <v>34769</v>
      </c>
      <c r="X4436">
        <v>0</v>
      </c>
      <c r="Z4436" t="s">
        <v>102</v>
      </c>
      <c r="AA4436">
        <v>1</v>
      </c>
      <c r="AB4436" t="s">
        <v>103</v>
      </c>
      <c r="AC4436" t="s">
        <v>104</v>
      </c>
      <c r="AD4436">
        <v>1</v>
      </c>
      <c r="AE4436" t="s">
        <v>105</v>
      </c>
      <c r="AG4436" t="s">
        <v>148</v>
      </c>
      <c r="AJ4436" t="s">
        <v>1338</v>
      </c>
      <c r="AK4436" t="s">
        <v>21286</v>
      </c>
    </row>
    <row r="4437" spans="1:37" hidden="1" x14ac:dyDescent="0.25">
      <c r="A4437" t="s">
        <v>21287</v>
      </c>
      <c r="B4437" t="e">
        <f>VLOOKUP(A4437,[2]mp_ALL!B$1:B$557,1,0)</f>
        <v>#N/A</v>
      </c>
      <c r="C4437" t="s">
        <v>21288</v>
      </c>
      <c r="D4437" t="s">
        <v>38</v>
      </c>
      <c r="E4437" t="s">
        <v>88</v>
      </c>
      <c r="F4437" t="s">
        <v>8284</v>
      </c>
      <c r="G4437" t="s">
        <v>8285</v>
      </c>
      <c r="H4437" t="s">
        <v>91</v>
      </c>
      <c r="I4437" t="s">
        <v>8431</v>
      </c>
      <c r="J4437">
        <v>1</v>
      </c>
      <c r="K4437" t="s">
        <v>728</v>
      </c>
      <c r="L4437">
        <v>1</v>
      </c>
      <c r="M4437" t="s">
        <v>158</v>
      </c>
      <c r="N4437" t="s">
        <v>184</v>
      </c>
      <c r="O4437" t="s">
        <v>867</v>
      </c>
      <c r="P4437" t="s">
        <v>8432</v>
      </c>
      <c r="Q4437" t="s">
        <v>8433</v>
      </c>
      <c r="R4437" t="s">
        <v>117</v>
      </c>
      <c r="S4437" t="s">
        <v>163</v>
      </c>
      <c r="T4437" t="s">
        <v>21289</v>
      </c>
      <c r="U4437" t="s">
        <v>21290</v>
      </c>
      <c r="V4437" s="41">
        <v>42191</v>
      </c>
      <c r="W4437" s="41">
        <v>34821</v>
      </c>
      <c r="X4437">
        <v>0</v>
      </c>
      <c r="Z4437" t="s">
        <v>102</v>
      </c>
      <c r="AA4437">
        <v>1</v>
      </c>
      <c r="AB4437" t="s">
        <v>103</v>
      </c>
      <c r="AC4437" t="s">
        <v>104</v>
      </c>
      <c r="AD4437">
        <v>1</v>
      </c>
      <c r="AE4437" t="s">
        <v>105</v>
      </c>
      <c r="AG4437" t="s">
        <v>121</v>
      </c>
      <c r="AJ4437" t="s">
        <v>663</v>
      </c>
      <c r="AK4437" t="s">
        <v>21291</v>
      </c>
    </row>
    <row r="4438" spans="1:37" hidden="1" x14ac:dyDescent="0.25">
      <c r="A4438" t="s">
        <v>21292</v>
      </c>
      <c r="B4438" t="e">
        <f>VLOOKUP(A4438,[2]mp_ALL!B$1:B$557,1,0)</f>
        <v>#N/A</v>
      </c>
      <c r="C4438" t="s">
        <v>21293</v>
      </c>
      <c r="D4438" t="s">
        <v>38</v>
      </c>
      <c r="E4438" t="s">
        <v>88</v>
      </c>
      <c r="F4438" t="s">
        <v>8284</v>
      </c>
      <c r="G4438" t="s">
        <v>8285</v>
      </c>
      <c r="H4438" t="s">
        <v>91</v>
      </c>
      <c r="I4438" t="s">
        <v>7909</v>
      </c>
      <c r="J4438">
        <v>1</v>
      </c>
      <c r="K4438" t="s">
        <v>2952</v>
      </c>
      <c r="L4438">
        <v>1</v>
      </c>
      <c r="M4438" t="s">
        <v>435</v>
      </c>
      <c r="N4438" t="s">
        <v>505</v>
      </c>
      <c r="O4438" t="s">
        <v>2953</v>
      </c>
      <c r="P4438" t="s">
        <v>2954</v>
      </c>
      <c r="Q4438" t="s">
        <v>7910</v>
      </c>
      <c r="R4438" t="s">
        <v>117</v>
      </c>
      <c r="S4438" t="s">
        <v>148</v>
      </c>
      <c r="T4438" t="s">
        <v>21294</v>
      </c>
      <c r="U4438" t="s">
        <v>21295</v>
      </c>
      <c r="V4438" s="41">
        <v>42191</v>
      </c>
      <c r="W4438" s="41">
        <v>34741</v>
      </c>
      <c r="X4438">
        <v>0</v>
      </c>
      <c r="Z4438" t="s">
        <v>102</v>
      </c>
      <c r="AA4438">
        <v>1</v>
      </c>
      <c r="AB4438" t="s">
        <v>103</v>
      </c>
      <c r="AC4438" t="s">
        <v>104</v>
      </c>
      <c r="AD4438">
        <v>1</v>
      </c>
      <c r="AE4438" t="s">
        <v>105</v>
      </c>
      <c r="AG4438" t="s">
        <v>148</v>
      </c>
      <c r="AJ4438" t="s">
        <v>352</v>
      </c>
      <c r="AK4438" t="s">
        <v>21296</v>
      </c>
    </row>
    <row r="4439" spans="1:37" hidden="1" x14ac:dyDescent="0.25">
      <c r="A4439" t="s">
        <v>21297</v>
      </c>
      <c r="B4439" t="e">
        <f>VLOOKUP(A4439,[2]mp_ALL!B$1:B$557,1,0)</f>
        <v>#N/A</v>
      </c>
      <c r="C4439" t="s">
        <v>21298</v>
      </c>
      <c r="D4439" t="s">
        <v>38</v>
      </c>
      <c r="E4439" t="s">
        <v>88</v>
      </c>
      <c r="F4439" t="s">
        <v>8284</v>
      </c>
      <c r="G4439" t="s">
        <v>8285</v>
      </c>
      <c r="H4439" t="s">
        <v>91</v>
      </c>
      <c r="I4439" t="s">
        <v>11116</v>
      </c>
      <c r="J4439">
        <v>1</v>
      </c>
      <c r="K4439" t="s">
        <v>232</v>
      </c>
      <c r="L4439">
        <v>1</v>
      </c>
      <c r="M4439" t="s">
        <v>233</v>
      </c>
      <c r="N4439" t="s">
        <v>234</v>
      </c>
      <c r="O4439" t="s">
        <v>235</v>
      </c>
      <c r="P4439" t="s">
        <v>9911</v>
      </c>
      <c r="Q4439" t="s">
        <v>11117</v>
      </c>
      <c r="R4439" t="s">
        <v>117</v>
      </c>
      <c r="S4439" t="s">
        <v>949</v>
      </c>
      <c r="T4439" t="s">
        <v>21299</v>
      </c>
      <c r="U4439" t="s">
        <v>21300</v>
      </c>
      <c r="V4439" s="41">
        <v>42191</v>
      </c>
      <c r="W4439" s="41">
        <v>35053</v>
      </c>
      <c r="X4439">
        <v>0</v>
      </c>
      <c r="Z4439" t="s">
        <v>102</v>
      </c>
      <c r="AA4439">
        <v>1</v>
      </c>
      <c r="AB4439" t="s">
        <v>103</v>
      </c>
      <c r="AC4439" t="s">
        <v>104</v>
      </c>
      <c r="AD4439">
        <v>1</v>
      </c>
      <c r="AE4439" t="s">
        <v>105</v>
      </c>
      <c r="AG4439" t="s">
        <v>121</v>
      </c>
      <c r="AJ4439" t="s">
        <v>2576</v>
      </c>
      <c r="AK4439" t="s">
        <v>21301</v>
      </c>
    </row>
    <row r="4440" spans="1:37" hidden="1" x14ac:dyDescent="0.25">
      <c r="A4440" t="s">
        <v>21302</v>
      </c>
      <c r="B4440" t="e">
        <f>VLOOKUP(A4440,[2]mp_ALL!B$1:B$557,1,0)</f>
        <v>#N/A</v>
      </c>
      <c r="C4440" t="s">
        <v>21303</v>
      </c>
      <c r="D4440" t="s">
        <v>38</v>
      </c>
      <c r="E4440" t="s">
        <v>88</v>
      </c>
      <c r="F4440" t="s">
        <v>8284</v>
      </c>
      <c r="G4440" t="s">
        <v>8285</v>
      </c>
      <c r="H4440" t="s">
        <v>91</v>
      </c>
      <c r="I4440" t="s">
        <v>8078</v>
      </c>
      <c r="J4440">
        <v>1</v>
      </c>
      <c r="K4440" t="s">
        <v>232</v>
      </c>
      <c r="L4440">
        <v>0</v>
      </c>
      <c r="M4440" t="s">
        <v>233</v>
      </c>
      <c r="N4440" t="s">
        <v>234</v>
      </c>
      <c r="O4440" t="s">
        <v>992</v>
      </c>
      <c r="P4440" t="s">
        <v>2690</v>
      </c>
      <c r="Q4440" t="s">
        <v>8079</v>
      </c>
      <c r="R4440" t="s">
        <v>117</v>
      </c>
      <c r="S4440" t="s">
        <v>949</v>
      </c>
      <c r="T4440" t="s">
        <v>21304</v>
      </c>
      <c r="U4440" t="s">
        <v>21305</v>
      </c>
      <c r="V4440" s="41">
        <v>42191</v>
      </c>
      <c r="W4440" s="41">
        <v>34600</v>
      </c>
      <c r="X4440">
        <v>1</v>
      </c>
      <c r="Y4440">
        <v>0</v>
      </c>
      <c r="Z4440" t="s">
        <v>102</v>
      </c>
      <c r="AA4440">
        <v>1</v>
      </c>
      <c r="AB4440" t="s">
        <v>103</v>
      </c>
      <c r="AC4440" t="s">
        <v>104</v>
      </c>
      <c r="AD4440">
        <v>1</v>
      </c>
      <c r="AE4440" t="s">
        <v>120</v>
      </c>
      <c r="AG4440" t="s">
        <v>121</v>
      </c>
      <c r="AJ4440" t="s">
        <v>5918</v>
      </c>
      <c r="AK4440" t="s">
        <v>21306</v>
      </c>
    </row>
    <row r="4441" spans="1:37" hidden="1" x14ac:dyDescent="0.25">
      <c r="A4441" t="s">
        <v>21307</v>
      </c>
      <c r="B4441" t="e">
        <f>VLOOKUP(A4441,[2]mp_ALL!B$1:B$557,1,0)</f>
        <v>#N/A</v>
      </c>
      <c r="C4441" t="s">
        <v>21308</v>
      </c>
      <c r="D4441" t="s">
        <v>14761</v>
      </c>
      <c r="E4441" t="s">
        <v>1439</v>
      </c>
      <c r="F4441" t="s">
        <v>567</v>
      </c>
      <c r="G4441" t="s">
        <v>568</v>
      </c>
      <c r="H4441" t="s">
        <v>1440</v>
      </c>
      <c r="I4441" t="s">
        <v>12900</v>
      </c>
      <c r="J4441">
        <v>1</v>
      </c>
      <c r="K4441" t="s">
        <v>2277</v>
      </c>
      <c r="L4441">
        <v>0</v>
      </c>
      <c r="M4441" t="s">
        <v>2278</v>
      </c>
      <c r="R4441" t="s">
        <v>2281</v>
      </c>
      <c r="S4441" t="s">
        <v>560</v>
      </c>
      <c r="T4441" t="s">
        <v>21309</v>
      </c>
      <c r="U4441" t="s">
        <v>21310</v>
      </c>
      <c r="V4441" s="41">
        <v>42212</v>
      </c>
      <c r="W4441" s="41">
        <v>33293</v>
      </c>
      <c r="X4441">
        <v>0</v>
      </c>
      <c r="Z4441" t="s">
        <v>923</v>
      </c>
      <c r="AA4441">
        <v>1</v>
      </c>
      <c r="AB4441" t="s">
        <v>103</v>
      </c>
      <c r="AC4441" t="s">
        <v>297</v>
      </c>
      <c r="AD4441">
        <v>1</v>
      </c>
      <c r="AE4441" t="s">
        <v>563</v>
      </c>
      <c r="AG4441" t="s">
        <v>2183</v>
      </c>
      <c r="AI4441" t="s">
        <v>1444</v>
      </c>
      <c r="AJ4441" t="s">
        <v>107</v>
      </c>
      <c r="AK4441" t="s">
        <v>21311</v>
      </c>
    </row>
    <row r="4442" spans="1:37" hidden="1" x14ac:dyDescent="0.25">
      <c r="A4442" t="s">
        <v>21312</v>
      </c>
      <c r="B4442" t="e">
        <f>VLOOKUP(A4442,[2]mp_ALL!B$1:B$557,1,0)</f>
        <v>#N/A</v>
      </c>
      <c r="C4442" t="s">
        <v>21313</v>
      </c>
      <c r="D4442" t="s">
        <v>14761</v>
      </c>
      <c r="E4442" t="s">
        <v>88</v>
      </c>
      <c r="F4442" t="s">
        <v>567</v>
      </c>
      <c r="G4442" t="s">
        <v>568</v>
      </c>
      <c r="H4442" t="s">
        <v>313</v>
      </c>
      <c r="I4442" t="s">
        <v>14439</v>
      </c>
      <c r="J4442">
        <v>1</v>
      </c>
      <c r="K4442" t="s">
        <v>2074</v>
      </c>
      <c r="L4442">
        <v>0</v>
      </c>
      <c r="M4442" t="s">
        <v>94</v>
      </c>
      <c r="N4442" t="s">
        <v>2075</v>
      </c>
      <c r="O4442" t="s">
        <v>3212</v>
      </c>
      <c r="S4442" t="s">
        <v>817</v>
      </c>
      <c r="T4442" t="s">
        <v>21314</v>
      </c>
      <c r="U4442" t="s">
        <v>21315</v>
      </c>
      <c r="V4442" s="41">
        <v>42212</v>
      </c>
      <c r="W4442" s="41">
        <v>33964</v>
      </c>
      <c r="X4442">
        <v>1</v>
      </c>
      <c r="Y4442">
        <v>1</v>
      </c>
      <c r="Z4442" t="s">
        <v>102</v>
      </c>
      <c r="AA4442">
        <v>1</v>
      </c>
      <c r="AB4442" t="s">
        <v>103</v>
      </c>
      <c r="AC4442" t="s">
        <v>297</v>
      </c>
      <c r="AD4442">
        <v>1</v>
      </c>
      <c r="AE4442" t="s">
        <v>298</v>
      </c>
      <c r="AG4442" t="s">
        <v>106</v>
      </c>
      <c r="AJ4442" t="s">
        <v>1217</v>
      </c>
      <c r="AK4442" t="s">
        <v>21316</v>
      </c>
    </row>
    <row r="4443" spans="1:37" hidden="1" x14ac:dyDescent="0.25">
      <c r="A4443" t="s">
        <v>21317</v>
      </c>
      <c r="B4443" t="e">
        <f>VLOOKUP(A4443,[2]mp_ALL!B$1:B$557,1,0)</f>
        <v>#N/A</v>
      </c>
      <c r="C4443" t="s">
        <v>21318</v>
      </c>
      <c r="E4443" t="s">
        <v>3904</v>
      </c>
      <c r="F4443" t="s">
        <v>311</v>
      </c>
      <c r="G4443" t="s">
        <v>312</v>
      </c>
      <c r="H4443" t="s">
        <v>290</v>
      </c>
      <c r="I4443" t="s">
        <v>21319</v>
      </c>
      <c r="J4443">
        <v>1</v>
      </c>
      <c r="K4443" t="s">
        <v>3100</v>
      </c>
      <c r="L4443">
        <v>0</v>
      </c>
      <c r="M4443" t="s">
        <v>3101</v>
      </c>
      <c r="N4443" t="s">
        <v>3734</v>
      </c>
      <c r="O4443" t="s">
        <v>21320</v>
      </c>
      <c r="R4443" t="s">
        <v>559</v>
      </c>
      <c r="S4443" t="s">
        <v>237</v>
      </c>
      <c r="T4443" t="s">
        <v>21321</v>
      </c>
      <c r="U4443" t="s">
        <v>21322</v>
      </c>
      <c r="V4443" s="41">
        <v>42186</v>
      </c>
      <c r="W4443" s="41">
        <v>22090</v>
      </c>
      <c r="X4443">
        <v>1</v>
      </c>
      <c r="Y4443">
        <v>0</v>
      </c>
      <c r="Z4443" t="s">
        <v>102</v>
      </c>
      <c r="AA4443">
        <v>1</v>
      </c>
      <c r="AB4443" t="s">
        <v>103</v>
      </c>
      <c r="AC4443" t="s">
        <v>297</v>
      </c>
      <c r="AD4443">
        <v>1</v>
      </c>
      <c r="AE4443" t="s">
        <v>563</v>
      </c>
      <c r="AG4443" t="s">
        <v>1040</v>
      </c>
      <c r="AJ4443" t="s">
        <v>1810</v>
      </c>
    </row>
    <row r="4444" spans="1:37" hidden="1" x14ac:dyDescent="0.25">
      <c r="A4444" t="s">
        <v>21323</v>
      </c>
      <c r="B4444" t="e">
        <f>VLOOKUP(A4444,[2]mp_ALL!B$1:B$557,1,0)</f>
        <v>#N/A</v>
      </c>
      <c r="C4444" t="s">
        <v>21324</v>
      </c>
      <c r="E4444" t="s">
        <v>3904</v>
      </c>
      <c r="F4444" t="s">
        <v>21325</v>
      </c>
      <c r="G4444" t="s">
        <v>21326</v>
      </c>
      <c r="H4444" t="s">
        <v>1440</v>
      </c>
      <c r="I4444" t="s">
        <v>17067</v>
      </c>
      <c r="J4444">
        <v>1</v>
      </c>
      <c r="K4444" t="s">
        <v>1581</v>
      </c>
      <c r="L4444">
        <v>0</v>
      </c>
      <c r="M4444" t="s">
        <v>1582</v>
      </c>
      <c r="R4444" t="s">
        <v>559</v>
      </c>
      <c r="S4444" t="s">
        <v>560</v>
      </c>
      <c r="T4444" t="s">
        <v>21327</v>
      </c>
      <c r="V4444" s="41">
        <v>42005</v>
      </c>
      <c r="W4444" s="41">
        <v>27252</v>
      </c>
      <c r="X4444">
        <v>1</v>
      </c>
      <c r="Y4444">
        <v>3</v>
      </c>
      <c r="Z4444" t="s">
        <v>7195</v>
      </c>
      <c r="AA4444">
        <v>1</v>
      </c>
      <c r="AB4444" t="s">
        <v>103</v>
      </c>
      <c r="AC4444" t="s">
        <v>297</v>
      </c>
      <c r="AD4444">
        <v>1</v>
      </c>
      <c r="AE4444" t="s">
        <v>563</v>
      </c>
      <c r="AG4444" t="s">
        <v>1040</v>
      </c>
      <c r="AI4444" t="s">
        <v>210</v>
      </c>
      <c r="AJ4444" t="s">
        <v>8069</v>
      </c>
    </row>
    <row r="4445" spans="1:37" hidden="1" x14ac:dyDescent="0.25">
      <c r="A4445" t="s">
        <v>21328</v>
      </c>
      <c r="B4445" t="e">
        <f>VLOOKUP(A4445,[2]mp_ALL!B$1:B$557,1,0)</f>
        <v>#N/A</v>
      </c>
      <c r="C4445" t="s">
        <v>21329</v>
      </c>
      <c r="D4445" t="s">
        <v>38</v>
      </c>
      <c r="E4445" t="s">
        <v>88</v>
      </c>
      <c r="F4445" t="s">
        <v>8284</v>
      </c>
      <c r="G4445" t="s">
        <v>8285</v>
      </c>
      <c r="H4445" t="s">
        <v>91</v>
      </c>
      <c r="I4445" t="s">
        <v>6631</v>
      </c>
      <c r="J4445">
        <v>1</v>
      </c>
      <c r="K4445" t="s">
        <v>983</v>
      </c>
      <c r="L4445">
        <v>1</v>
      </c>
      <c r="M4445" t="s">
        <v>233</v>
      </c>
      <c r="N4445" t="s">
        <v>234</v>
      </c>
      <c r="O4445" t="s">
        <v>992</v>
      </c>
      <c r="P4445" t="s">
        <v>5152</v>
      </c>
      <c r="Q4445" t="s">
        <v>6632</v>
      </c>
      <c r="R4445" t="s">
        <v>117</v>
      </c>
      <c r="S4445" t="s">
        <v>949</v>
      </c>
      <c r="T4445" t="s">
        <v>21330</v>
      </c>
      <c r="U4445" t="s">
        <v>21331</v>
      </c>
      <c r="V4445" s="41">
        <v>42226</v>
      </c>
      <c r="W4445" s="41">
        <v>35254</v>
      </c>
      <c r="X4445">
        <v>1</v>
      </c>
      <c r="Y4445">
        <v>1</v>
      </c>
      <c r="Z4445" t="s">
        <v>102</v>
      </c>
      <c r="AA4445">
        <v>1</v>
      </c>
      <c r="AB4445" t="s">
        <v>103</v>
      </c>
      <c r="AC4445" t="s">
        <v>104</v>
      </c>
      <c r="AD4445">
        <v>1</v>
      </c>
      <c r="AE4445" t="s">
        <v>105</v>
      </c>
      <c r="AG4445" t="s">
        <v>121</v>
      </c>
      <c r="AJ4445" t="s">
        <v>663</v>
      </c>
      <c r="AK4445" t="s">
        <v>21332</v>
      </c>
    </row>
    <row r="4446" spans="1:37" hidden="1" x14ac:dyDescent="0.25">
      <c r="A4446" t="s">
        <v>21333</v>
      </c>
      <c r="B4446" t="e">
        <f>VLOOKUP(A4446,[2]mp_ALL!B$1:B$557,1,0)</f>
        <v>#N/A</v>
      </c>
      <c r="C4446" t="s">
        <v>21334</v>
      </c>
      <c r="D4446" t="s">
        <v>38</v>
      </c>
      <c r="E4446" t="s">
        <v>88</v>
      </c>
      <c r="F4446" t="s">
        <v>8284</v>
      </c>
      <c r="G4446" t="s">
        <v>8285</v>
      </c>
      <c r="H4446" t="s">
        <v>91</v>
      </c>
      <c r="I4446" t="s">
        <v>3492</v>
      </c>
      <c r="J4446">
        <v>1</v>
      </c>
      <c r="K4446" t="s">
        <v>983</v>
      </c>
      <c r="L4446">
        <v>1</v>
      </c>
      <c r="M4446" t="s">
        <v>233</v>
      </c>
      <c r="N4446" t="s">
        <v>234</v>
      </c>
      <c r="O4446" t="s">
        <v>984</v>
      </c>
      <c r="P4446" t="s">
        <v>3493</v>
      </c>
      <c r="Q4446" t="s">
        <v>3494</v>
      </c>
      <c r="R4446" t="s">
        <v>117</v>
      </c>
      <c r="S4446" t="s">
        <v>949</v>
      </c>
      <c r="T4446" t="s">
        <v>21335</v>
      </c>
      <c r="U4446" t="s">
        <v>21336</v>
      </c>
      <c r="V4446" s="41">
        <v>42226</v>
      </c>
      <c r="W4446" s="41">
        <v>34719</v>
      </c>
      <c r="X4446">
        <v>0</v>
      </c>
      <c r="Z4446" t="s">
        <v>102</v>
      </c>
      <c r="AA4446">
        <v>1</v>
      </c>
      <c r="AB4446" t="s">
        <v>103</v>
      </c>
      <c r="AC4446" t="s">
        <v>104</v>
      </c>
      <c r="AD4446">
        <v>1</v>
      </c>
      <c r="AE4446" t="s">
        <v>105</v>
      </c>
      <c r="AG4446" t="s">
        <v>121</v>
      </c>
      <c r="AJ4446" t="s">
        <v>299</v>
      </c>
      <c r="AK4446" t="s">
        <v>21337</v>
      </c>
    </row>
    <row r="4447" spans="1:37" hidden="1" x14ac:dyDescent="0.25">
      <c r="A4447" t="s">
        <v>21338</v>
      </c>
      <c r="B4447" t="e">
        <f>VLOOKUP(A4447,[2]mp_ALL!B$1:B$557,1,0)</f>
        <v>#N/A</v>
      </c>
      <c r="C4447" t="s">
        <v>21339</v>
      </c>
      <c r="D4447" t="s">
        <v>38</v>
      </c>
      <c r="E4447" t="s">
        <v>88</v>
      </c>
      <c r="F4447" t="s">
        <v>8284</v>
      </c>
      <c r="G4447" t="s">
        <v>8285</v>
      </c>
      <c r="H4447" t="s">
        <v>91</v>
      </c>
      <c r="I4447" t="s">
        <v>6935</v>
      </c>
      <c r="J4447">
        <v>1</v>
      </c>
      <c r="K4447" t="s">
        <v>983</v>
      </c>
      <c r="L4447">
        <v>1</v>
      </c>
      <c r="M4447" t="s">
        <v>233</v>
      </c>
      <c r="N4447" t="s">
        <v>234</v>
      </c>
      <c r="O4447" t="s">
        <v>4597</v>
      </c>
      <c r="P4447" t="s">
        <v>6936</v>
      </c>
      <c r="Q4447" t="s">
        <v>6937</v>
      </c>
      <c r="R4447" t="s">
        <v>117</v>
      </c>
      <c r="S4447" t="s">
        <v>949</v>
      </c>
      <c r="T4447" t="s">
        <v>21340</v>
      </c>
      <c r="U4447" t="s">
        <v>21341</v>
      </c>
      <c r="V4447" s="41">
        <v>42226</v>
      </c>
      <c r="W4447" s="41">
        <v>34644</v>
      </c>
      <c r="X4447">
        <v>1</v>
      </c>
      <c r="Y4447">
        <v>0</v>
      </c>
      <c r="Z4447" t="s">
        <v>102</v>
      </c>
      <c r="AA4447">
        <v>1</v>
      </c>
      <c r="AB4447" t="s">
        <v>103</v>
      </c>
      <c r="AC4447" t="s">
        <v>104</v>
      </c>
      <c r="AD4447">
        <v>1</v>
      </c>
      <c r="AE4447" t="s">
        <v>105</v>
      </c>
      <c r="AG4447" t="s">
        <v>121</v>
      </c>
      <c r="AJ4447" t="s">
        <v>1599</v>
      </c>
      <c r="AK4447" t="s">
        <v>21342</v>
      </c>
    </row>
    <row r="4448" spans="1:37" hidden="1" x14ac:dyDescent="0.25">
      <c r="A4448" t="s">
        <v>21343</v>
      </c>
      <c r="B4448" t="e">
        <f>VLOOKUP(A4448,[2]mp_ALL!B$1:B$557,1,0)</f>
        <v>#N/A</v>
      </c>
      <c r="C4448" t="s">
        <v>21344</v>
      </c>
      <c r="D4448" t="s">
        <v>37</v>
      </c>
      <c r="E4448" t="s">
        <v>88</v>
      </c>
      <c r="F4448" t="s">
        <v>8284</v>
      </c>
      <c r="G4448" t="s">
        <v>8285</v>
      </c>
      <c r="H4448" t="s">
        <v>91</v>
      </c>
      <c r="I4448" t="s">
        <v>8763</v>
      </c>
      <c r="J4448">
        <v>1</v>
      </c>
      <c r="K4448" t="s">
        <v>484</v>
      </c>
      <c r="L4448">
        <v>1</v>
      </c>
      <c r="M4448" t="s">
        <v>414</v>
      </c>
      <c r="N4448" t="s">
        <v>532</v>
      </c>
      <c r="O4448" t="s">
        <v>1877</v>
      </c>
      <c r="P4448" t="s">
        <v>1878</v>
      </c>
      <c r="Q4448" t="s">
        <v>8764</v>
      </c>
      <c r="R4448" t="s">
        <v>117</v>
      </c>
      <c r="S4448" t="s">
        <v>207</v>
      </c>
      <c r="T4448" t="s">
        <v>21345</v>
      </c>
      <c r="U4448" t="s">
        <v>21346</v>
      </c>
      <c r="V4448" s="41">
        <v>42226</v>
      </c>
      <c r="W4448" s="41">
        <v>34707</v>
      </c>
      <c r="X4448">
        <v>0</v>
      </c>
      <c r="Z4448" t="s">
        <v>102</v>
      </c>
      <c r="AA4448">
        <v>1</v>
      </c>
      <c r="AB4448" t="s">
        <v>103</v>
      </c>
      <c r="AC4448" t="s">
        <v>104</v>
      </c>
      <c r="AD4448">
        <v>1</v>
      </c>
      <c r="AE4448" t="s">
        <v>105</v>
      </c>
      <c r="AG4448" t="s">
        <v>121</v>
      </c>
      <c r="AJ4448" t="s">
        <v>1153</v>
      </c>
      <c r="AK4448" t="s">
        <v>21347</v>
      </c>
    </row>
    <row r="4449" spans="1:37" hidden="1" x14ac:dyDescent="0.25">
      <c r="A4449" t="s">
        <v>21348</v>
      </c>
      <c r="B4449" t="e">
        <f>VLOOKUP(A4449,[2]mp_ALL!B$1:B$557,1,0)</f>
        <v>#N/A</v>
      </c>
      <c r="C4449" t="s">
        <v>21349</v>
      </c>
      <c r="D4449" t="s">
        <v>39</v>
      </c>
      <c r="E4449" t="s">
        <v>1439</v>
      </c>
      <c r="F4449" t="s">
        <v>567</v>
      </c>
      <c r="G4449" t="s">
        <v>568</v>
      </c>
      <c r="H4449" t="s">
        <v>1440</v>
      </c>
      <c r="I4449" t="s">
        <v>14768</v>
      </c>
      <c r="J4449">
        <v>1</v>
      </c>
      <c r="K4449" t="s">
        <v>1459</v>
      </c>
      <c r="L4449">
        <v>0</v>
      </c>
      <c r="M4449" t="s">
        <v>1460</v>
      </c>
      <c r="R4449" t="s">
        <v>1424</v>
      </c>
      <c r="S4449" t="s">
        <v>949</v>
      </c>
      <c r="T4449" t="s">
        <v>21350</v>
      </c>
      <c r="U4449" t="s">
        <v>21351</v>
      </c>
      <c r="V4449" s="41">
        <v>42236</v>
      </c>
      <c r="W4449" s="41">
        <v>34118</v>
      </c>
      <c r="X4449">
        <v>0</v>
      </c>
      <c r="Z4449" t="s">
        <v>710</v>
      </c>
      <c r="AA4449">
        <v>1</v>
      </c>
      <c r="AB4449" t="s">
        <v>576</v>
      </c>
      <c r="AC4449" t="s">
        <v>297</v>
      </c>
      <c r="AD4449">
        <v>1</v>
      </c>
      <c r="AE4449" t="s">
        <v>563</v>
      </c>
      <c r="AG4449" t="s">
        <v>1463</v>
      </c>
      <c r="AI4449" t="s">
        <v>1444</v>
      </c>
      <c r="AJ4449" t="s">
        <v>107</v>
      </c>
      <c r="AK4449" t="s">
        <v>21352</v>
      </c>
    </row>
    <row r="4450" spans="1:37" hidden="1" x14ac:dyDescent="0.25">
      <c r="A4450" t="s">
        <v>21353</v>
      </c>
      <c r="B4450" t="e">
        <f>VLOOKUP(A4450,[2]mp_ALL!B$1:B$557,1,0)</f>
        <v>#N/A</v>
      </c>
      <c r="C4450" t="s">
        <v>21354</v>
      </c>
      <c r="D4450" t="s">
        <v>36</v>
      </c>
      <c r="E4450" t="s">
        <v>88</v>
      </c>
      <c r="F4450" t="s">
        <v>89</v>
      </c>
      <c r="G4450" t="s">
        <v>90</v>
      </c>
      <c r="H4450" t="s">
        <v>290</v>
      </c>
      <c r="I4450" t="s">
        <v>17333</v>
      </c>
      <c r="J4450">
        <v>1</v>
      </c>
      <c r="K4450" t="s">
        <v>555</v>
      </c>
      <c r="L4450">
        <v>0</v>
      </c>
      <c r="M4450" t="s">
        <v>556</v>
      </c>
      <c r="N4450" t="s">
        <v>557</v>
      </c>
      <c r="O4450" t="s">
        <v>17334</v>
      </c>
      <c r="R4450" t="s">
        <v>559</v>
      </c>
      <c r="S4450" t="s">
        <v>560</v>
      </c>
      <c r="T4450" t="s">
        <v>21355</v>
      </c>
      <c r="U4450" t="s">
        <v>21356</v>
      </c>
      <c r="V4450" s="41">
        <v>42236</v>
      </c>
      <c r="W4450" s="41">
        <v>34522</v>
      </c>
      <c r="X4450">
        <v>1</v>
      </c>
      <c r="Y4450">
        <v>0</v>
      </c>
      <c r="Z4450" t="s">
        <v>102</v>
      </c>
      <c r="AA4450">
        <v>1</v>
      </c>
      <c r="AB4450" t="s">
        <v>103</v>
      </c>
      <c r="AC4450" t="s">
        <v>297</v>
      </c>
      <c r="AD4450">
        <v>1</v>
      </c>
      <c r="AE4450" t="s">
        <v>563</v>
      </c>
      <c r="AG4450" t="s">
        <v>564</v>
      </c>
      <c r="AJ4450" t="s">
        <v>679</v>
      </c>
    </row>
    <row r="4451" spans="1:37" hidden="1" x14ac:dyDescent="0.25">
      <c r="A4451" t="s">
        <v>21357</v>
      </c>
      <c r="B4451" t="e">
        <f>VLOOKUP(A4451,[2]mp_ALL!B$1:B$557,1,0)</f>
        <v>#N/A</v>
      </c>
      <c r="C4451" t="s">
        <v>21358</v>
      </c>
      <c r="D4451" t="s">
        <v>36</v>
      </c>
      <c r="E4451" t="s">
        <v>88</v>
      </c>
      <c r="F4451" t="s">
        <v>154</v>
      </c>
      <c r="G4451" t="s">
        <v>155</v>
      </c>
      <c r="H4451" t="s">
        <v>290</v>
      </c>
      <c r="I4451" t="s">
        <v>18225</v>
      </c>
      <c r="J4451">
        <v>1</v>
      </c>
      <c r="K4451" t="s">
        <v>555</v>
      </c>
      <c r="L4451">
        <v>0</v>
      </c>
      <c r="M4451" t="s">
        <v>556</v>
      </c>
      <c r="N4451" t="s">
        <v>1467</v>
      </c>
      <c r="O4451" t="s">
        <v>18226</v>
      </c>
      <c r="R4451" t="s">
        <v>559</v>
      </c>
      <c r="S4451" t="s">
        <v>560</v>
      </c>
      <c r="T4451" t="s">
        <v>21359</v>
      </c>
      <c r="U4451" t="s">
        <v>21360</v>
      </c>
      <c r="V4451" s="41">
        <v>42236</v>
      </c>
      <c r="W4451" s="41">
        <v>34200</v>
      </c>
      <c r="X4451">
        <v>1</v>
      </c>
      <c r="Y4451">
        <v>2</v>
      </c>
      <c r="Z4451" t="s">
        <v>102</v>
      </c>
      <c r="AA4451">
        <v>1</v>
      </c>
      <c r="AB4451" t="s">
        <v>103</v>
      </c>
      <c r="AC4451" t="s">
        <v>297</v>
      </c>
      <c r="AD4451">
        <v>1</v>
      </c>
      <c r="AE4451" t="s">
        <v>563</v>
      </c>
      <c r="AG4451" t="s">
        <v>564</v>
      </c>
      <c r="AJ4451" t="s">
        <v>2895</v>
      </c>
    </row>
    <row r="4452" spans="1:37" x14ac:dyDescent="0.25">
      <c r="A4452" t="s">
        <v>21361</v>
      </c>
      <c r="B4452" t="str">
        <f>VLOOKUP(A4452,[2]mp_ALL!B$1:B$557,1,0)</f>
        <v>1527761</v>
      </c>
      <c r="C4452" t="s">
        <v>21362</v>
      </c>
      <c r="D4452" t="s">
        <v>36</v>
      </c>
      <c r="E4452" t="s">
        <v>88</v>
      </c>
      <c r="F4452" t="s">
        <v>89</v>
      </c>
      <c r="G4452" t="s">
        <v>90</v>
      </c>
      <c r="H4452" t="s">
        <v>290</v>
      </c>
      <c r="I4452" t="s">
        <v>2616</v>
      </c>
      <c r="J4452">
        <v>1</v>
      </c>
      <c r="K4452" t="s">
        <v>2617</v>
      </c>
      <c r="L4452">
        <v>0</v>
      </c>
      <c r="M4452" t="s">
        <v>34</v>
      </c>
      <c r="N4452" t="s">
        <v>43</v>
      </c>
      <c r="O4452" t="s">
        <v>2618</v>
      </c>
      <c r="S4452" t="s">
        <v>549</v>
      </c>
      <c r="T4452" t="s">
        <v>21363</v>
      </c>
      <c r="U4452" t="s">
        <v>21364</v>
      </c>
      <c r="V4452" s="41">
        <v>42236</v>
      </c>
      <c r="W4452" s="41">
        <v>34564</v>
      </c>
      <c r="X4452">
        <v>1</v>
      </c>
      <c r="Y4452">
        <v>1</v>
      </c>
      <c r="Z4452" t="s">
        <v>102</v>
      </c>
      <c r="AA4452">
        <v>1</v>
      </c>
      <c r="AB4452" t="s">
        <v>103</v>
      </c>
      <c r="AC4452" t="s">
        <v>297</v>
      </c>
      <c r="AD4452">
        <v>1</v>
      </c>
      <c r="AE4452" t="s">
        <v>322</v>
      </c>
      <c r="AG4452" t="s">
        <v>106</v>
      </c>
      <c r="AJ4452" t="s">
        <v>694</v>
      </c>
      <c r="AK4452" t="s">
        <v>21365</v>
      </c>
    </row>
    <row r="4453" spans="1:37" hidden="1" x14ac:dyDescent="0.25">
      <c r="A4453" t="s">
        <v>21366</v>
      </c>
      <c r="B4453" t="e">
        <f>VLOOKUP(A4453,[2]mp_ALL!B$1:B$557,1,0)</f>
        <v>#N/A</v>
      </c>
      <c r="C4453" t="s">
        <v>21367</v>
      </c>
      <c r="D4453" t="s">
        <v>38</v>
      </c>
      <c r="E4453" t="s">
        <v>88</v>
      </c>
      <c r="F4453" t="s">
        <v>8284</v>
      </c>
      <c r="G4453" t="s">
        <v>8285</v>
      </c>
      <c r="H4453" t="s">
        <v>91</v>
      </c>
      <c r="I4453" t="s">
        <v>2129</v>
      </c>
      <c r="J4453">
        <v>1</v>
      </c>
      <c r="K4453" t="s">
        <v>2093</v>
      </c>
      <c r="L4453">
        <v>1</v>
      </c>
      <c r="M4453" t="s">
        <v>1281</v>
      </c>
      <c r="N4453" t="s">
        <v>2094</v>
      </c>
      <c r="O4453" t="s">
        <v>2095</v>
      </c>
      <c r="P4453" t="s">
        <v>2130</v>
      </c>
      <c r="Q4453" t="s">
        <v>2131</v>
      </c>
      <c r="R4453" t="s">
        <v>117</v>
      </c>
      <c r="S4453" t="s">
        <v>525</v>
      </c>
      <c r="T4453" t="s">
        <v>21368</v>
      </c>
      <c r="U4453" t="s">
        <v>21369</v>
      </c>
      <c r="V4453" s="41">
        <v>42240</v>
      </c>
      <c r="W4453" s="41">
        <v>35254</v>
      </c>
      <c r="X4453">
        <v>1</v>
      </c>
      <c r="Y4453">
        <v>1</v>
      </c>
      <c r="Z4453" t="s">
        <v>102</v>
      </c>
      <c r="AA4453">
        <v>1</v>
      </c>
      <c r="AB4453" t="s">
        <v>103</v>
      </c>
      <c r="AC4453" t="s">
        <v>104</v>
      </c>
      <c r="AD4453">
        <v>1</v>
      </c>
      <c r="AE4453" t="s">
        <v>105</v>
      </c>
      <c r="AG4453" t="s">
        <v>228</v>
      </c>
      <c r="AJ4453" t="s">
        <v>299</v>
      </c>
      <c r="AK4453" t="s">
        <v>21370</v>
      </c>
    </row>
    <row r="4454" spans="1:37" x14ac:dyDescent="0.25">
      <c r="A4454" t="s">
        <v>21371</v>
      </c>
      <c r="B4454" t="str">
        <f>VLOOKUP(A4454,[2]mp_ALL!B$1:B$557,1,0)</f>
        <v>1527777</v>
      </c>
      <c r="C4454" t="s">
        <v>21372</v>
      </c>
      <c r="D4454" t="s">
        <v>36</v>
      </c>
      <c r="E4454" t="s">
        <v>88</v>
      </c>
      <c r="F4454" t="s">
        <v>89</v>
      </c>
      <c r="G4454" t="s">
        <v>90</v>
      </c>
      <c r="H4454" t="s">
        <v>290</v>
      </c>
      <c r="I4454" t="s">
        <v>21373</v>
      </c>
      <c r="J4454">
        <v>1</v>
      </c>
      <c r="K4454" t="s">
        <v>1884</v>
      </c>
      <c r="L4454">
        <v>0</v>
      </c>
      <c r="M4454" t="s">
        <v>34</v>
      </c>
      <c r="N4454" t="s">
        <v>47</v>
      </c>
      <c r="O4454" t="s">
        <v>21374</v>
      </c>
      <c r="S4454" t="s">
        <v>549</v>
      </c>
      <c r="T4454" t="s">
        <v>21375</v>
      </c>
      <c r="V4454" s="41">
        <v>42236</v>
      </c>
      <c r="W4454" s="41">
        <v>34263</v>
      </c>
      <c r="X4454">
        <v>1</v>
      </c>
      <c r="Y4454">
        <v>0</v>
      </c>
      <c r="Z4454" t="s">
        <v>102</v>
      </c>
      <c r="AA4454">
        <v>1</v>
      </c>
      <c r="AB4454" t="s">
        <v>103</v>
      </c>
      <c r="AC4454" t="s">
        <v>297</v>
      </c>
      <c r="AD4454">
        <v>1</v>
      </c>
      <c r="AE4454" t="s">
        <v>322</v>
      </c>
      <c r="AG4454" t="s">
        <v>106</v>
      </c>
      <c r="AJ4454" t="s">
        <v>694</v>
      </c>
    </row>
    <row r="4455" spans="1:37" hidden="1" x14ac:dyDescent="0.25">
      <c r="A4455" t="s">
        <v>21376</v>
      </c>
      <c r="B4455" t="e">
        <f>VLOOKUP(A4455,[2]mp_ALL!B$1:B$557,1,0)</f>
        <v>#N/A</v>
      </c>
      <c r="C4455" t="s">
        <v>21377</v>
      </c>
      <c r="D4455" t="s">
        <v>36</v>
      </c>
      <c r="E4455" t="s">
        <v>88</v>
      </c>
      <c r="F4455" t="s">
        <v>89</v>
      </c>
      <c r="G4455" t="s">
        <v>90</v>
      </c>
      <c r="H4455" t="s">
        <v>290</v>
      </c>
      <c r="I4455" t="s">
        <v>21378</v>
      </c>
      <c r="J4455">
        <v>1</v>
      </c>
      <c r="K4455" t="s">
        <v>1420</v>
      </c>
      <c r="L4455">
        <v>0</v>
      </c>
      <c r="M4455" t="s">
        <v>1421</v>
      </c>
      <c r="N4455" t="s">
        <v>2696</v>
      </c>
      <c r="O4455" t="s">
        <v>21379</v>
      </c>
      <c r="R4455" t="s">
        <v>1424</v>
      </c>
      <c r="S4455" t="s">
        <v>560</v>
      </c>
      <c r="T4455" t="s">
        <v>21380</v>
      </c>
      <c r="U4455" t="s">
        <v>21381</v>
      </c>
      <c r="V4455" s="41">
        <v>42236</v>
      </c>
      <c r="W4455" s="41">
        <v>34091</v>
      </c>
      <c r="X4455">
        <v>1</v>
      </c>
      <c r="Y4455">
        <v>1</v>
      </c>
      <c r="Z4455" t="s">
        <v>102</v>
      </c>
      <c r="AA4455">
        <v>1</v>
      </c>
      <c r="AB4455" t="s">
        <v>103</v>
      </c>
      <c r="AC4455" t="s">
        <v>297</v>
      </c>
      <c r="AD4455">
        <v>1</v>
      </c>
      <c r="AE4455" t="s">
        <v>563</v>
      </c>
      <c r="AG4455" t="s">
        <v>1427</v>
      </c>
      <c r="AJ4455" t="s">
        <v>190</v>
      </c>
    </row>
    <row r="4456" spans="1:37" hidden="1" x14ac:dyDescent="0.25">
      <c r="A4456" t="s">
        <v>21382</v>
      </c>
      <c r="B4456" t="e">
        <f>VLOOKUP(A4456,[2]mp_ALL!B$1:B$557,1,0)</f>
        <v>#N/A</v>
      </c>
      <c r="C4456" t="s">
        <v>21383</v>
      </c>
      <c r="D4456" t="s">
        <v>36</v>
      </c>
      <c r="E4456" t="s">
        <v>88</v>
      </c>
      <c r="F4456" t="s">
        <v>89</v>
      </c>
      <c r="G4456" t="s">
        <v>90</v>
      </c>
      <c r="H4456" t="s">
        <v>290</v>
      </c>
      <c r="I4456" t="s">
        <v>21384</v>
      </c>
      <c r="J4456">
        <v>1</v>
      </c>
      <c r="K4456" t="s">
        <v>2067</v>
      </c>
      <c r="L4456">
        <v>0</v>
      </c>
      <c r="M4456" t="s">
        <v>316</v>
      </c>
      <c r="N4456" t="s">
        <v>317</v>
      </c>
      <c r="O4456" t="s">
        <v>18840</v>
      </c>
      <c r="P4456" t="s">
        <v>21385</v>
      </c>
      <c r="S4456" t="s">
        <v>2733</v>
      </c>
      <c r="T4456" t="s">
        <v>21386</v>
      </c>
      <c r="U4456" t="s">
        <v>21387</v>
      </c>
      <c r="V4456" s="41">
        <v>42236</v>
      </c>
      <c r="W4456" s="41">
        <v>34272</v>
      </c>
      <c r="X4456">
        <v>0</v>
      </c>
      <c r="Z4456" t="s">
        <v>102</v>
      </c>
      <c r="AA4456">
        <v>1</v>
      </c>
      <c r="AB4456" t="s">
        <v>103</v>
      </c>
      <c r="AC4456" t="s">
        <v>297</v>
      </c>
      <c r="AD4456">
        <v>1</v>
      </c>
      <c r="AE4456" t="s">
        <v>322</v>
      </c>
      <c r="AG4456" t="s">
        <v>1040</v>
      </c>
      <c r="AJ4456" t="s">
        <v>694</v>
      </c>
    </row>
    <row r="4457" spans="1:37" hidden="1" x14ac:dyDescent="0.25">
      <c r="A4457" t="s">
        <v>21388</v>
      </c>
      <c r="B4457" t="e">
        <f>VLOOKUP(A4457,[2]mp_ALL!B$1:B$557,1,0)</f>
        <v>#N/A</v>
      </c>
      <c r="C4457" t="s">
        <v>21389</v>
      </c>
      <c r="D4457" t="s">
        <v>36</v>
      </c>
      <c r="E4457" t="s">
        <v>88</v>
      </c>
      <c r="F4457" t="s">
        <v>89</v>
      </c>
      <c r="G4457" t="s">
        <v>90</v>
      </c>
      <c r="H4457" t="s">
        <v>290</v>
      </c>
      <c r="I4457" t="s">
        <v>3413</v>
      </c>
      <c r="J4457">
        <v>1</v>
      </c>
      <c r="K4457" t="s">
        <v>3414</v>
      </c>
      <c r="L4457">
        <v>0</v>
      </c>
      <c r="M4457" t="s">
        <v>435</v>
      </c>
      <c r="N4457" t="s">
        <v>3415</v>
      </c>
      <c r="R4457" t="s">
        <v>117</v>
      </c>
      <c r="S4457" t="s">
        <v>237</v>
      </c>
      <c r="T4457" t="s">
        <v>21390</v>
      </c>
      <c r="U4457" t="s">
        <v>21391</v>
      </c>
      <c r="V4457" s="41">
        <v>42236</v>
      </c>
      <c r="W4457" s="41">
        <v>33427</v>
      </c>
      <c r="X4457">
        <v>1</v>
      </c>
      <c r="Y4457">
        <v>0</v>
      </c>
      <c r="Z4457" t="s">
        <v>102</v>
      </c>
      <c r="AA4457">
        <v>1</v>
      </c>
      <c r="AB4457" t="s">
        <v>103</v>
      </c>
      <c r="AC4457" t="s">
        <v>297</v>
      </c>
      <c r="AD4457">
        <v>1</v>
      </c>
      <c r="AE4457" t="s">
        <v>322</v>
      </c>
      <c r="AJ4457" t="s">
        <v>2166</v>
      </c>
    </row>
    <row r="4458" spans="1:37" hidden="1" x14ac:dyDescent="0.25">
      <c r="A4458" t="s">
        <v>21392</v>
      </c>
      <c r="B4458" t="e">
        <f>VLOOKUP(A4458,[2]mp_ALL!B$1:B$557,1,0)</f>
        <v>#N/A</v>
      </c>
      <c r="C4458" t="s">
        <v>21393</v>
      </c>
      <c r="D4458" t="s">
        <v>36</v>
      </c>
      <c r="E4458" t="s">
        <v>88</v>
      </c>
      <c r="F4458" t="s">
        <v>89</v>
      </c>
      <c r="G4458" t="s">
        <v>90</v>
      </c>
      <c r="H4458" t="s">
        <v>290</v>
      </c>
      <c r="I4458" t="s">
        <v>11368</v>
      </c>
      <c r="J4458">
        <v>1</v>
      </c>
      <c r="K4458" t="s">
        <v>457</v>
      </c>
      <c r="L4458">
        <v>0</v>
      </c>
      <c r="M4458" t="s">
        <v>113</v>
      </c>
      <c r="N4458" t="s">
        <v>395</v>
      </c>
      <c r="O4458" t="s">
        <v>11369</v>
      </c>
      <c r="R4458" t="s">
        <v>117</v>
      </c>
      <c r="S4458" t="s">
        <v>199</v>
      </c>
      <c r="T4458" t="s">
        <v>21394</v>
      </c>
      <c r="V4458" s="41">
        <v>42240</v>
      </c>
      <c r="W4458" s="41">
        <v>33863</v>
      </c>
      <c r="X4458">
        <v>0</v>
      </c>
      <c r="Z4458" t="s">
        <v>923</v>
      </c>
      <c r="AA4458">
        <v>1</v>
      </c>
      <c r="AB4458" t="s">
        <v>103</v>
      </c>
      <c r="AC4458" t="s">
        <v>297</v>
      </c>
      <c r="AD4458">
        <v>1</v>
      </c>
      <c r="AE4458" t="s">
        <v>322</v>
      </c>
      <c r="AG4458" t="s">
        <v>121</v>
      </c>
      <c r="AJ4458" t="s">
        <v>694</v>
      </c>
    </row>
    <row r="4459" spans="1:37" hidden="1" x14ac:dyDescent="0.25">
      <c r="A4459" t="s">
        <v>21395</v>
      </c>
      <c r="B4459" t="e">
        <f>VLOOKUP(A4459,[2]mp_ALL!B$1:B$557,1,0)</f>
        <v>#N/A</v>
      </c>
      <c r="C4459" t="s">
        <v>21396</v>
      </c>
      <c r="E4459" t="s">
        <v>3904</v>
      </c>
      <c r="F4459" t="s">
        <v>1798</v>
      </c>
      <c r="G4459" t="s">
        <v>1799</v>
      </c>
      <c r="H4459" t="s">
        <v>290</v>
      </c>
      <c r="I4459" t="s">
        <v>21397</v>
      </c>
      <c r="J4459">
        <v>1</v>
      </c>
      <c r="K4459" t="s">
        <v>3100</v>
      </c>
      <c r="L4459">
        <v>0</v>
      </c>
      <c r="M4459" t="s">
        <v>3101</v>
      </c>
      <c r="N4459" t="s">
        <v>3734</v>
      </c>
      <c r="R4459" t="s">
        <v>559</v>
      </c>
      <c r="S4459" t="s">
        <v>560</v>
      </c>
      <c r="T4459" t="s">
        <v>21398</v>
      </c>
      <c r="V4459" s="41">
        <v>42217</v>
      </c>
      <c r="W4459" s="41">
        <v>20821</v>
      </c>
      <c r="X4459">
        <v>1</v>
      </c>
      <c r="Y4459">
        <v>0</v>
      </c>
      <c r="Z4459" t="s">
        <v>102</v>
      </c>
      <c r="AA4459">
        <v>1</v>
      </c>
      <c r="AB4459" t="s">
        <v>103</v>
      </c>
      <c r="AC4459" t="s">
        <v>297</v>
      </c>
      <c r="AD4459">
        <v>1</v>
      </c>
      <c r="AE4459" t="s">
        <v>563</v>
      </c>
      <c r="AG4459" t="s">
        <v>1040</v>
      </c>
      <c r="AJ4459" t="s">
        <v>21399</v>
      </c>
    </row>
    <row r="4460" spans="1:37" x14ac:dyDescent="0.25">
      <c r="A4460" t="s">
        <v>21400</v>
      </c>
      <c r="B4460" t="str">
        <f>VLOOKUP(A4460,[2]mp_ALL!B$1:B$557,1,0)</f>
        <v>1527796</v>
      </c>
      <c r="C4460" t="s">
        <v>21401</v>
      </c>
      <c r="D4460" t="s">
        <v>38</v>
      </c>
      <c r="E4460" t="s">
        <v>88</v>
      </c>
      <c r="F4460" t="s">
        <v>8284</v>
      </c>
      <c r="G4460" t="s">
        <v>8285</v>
      </c>
      <c r="H4460" t="s">
        <v>91</v>
      </c>
      <c r="I4460" t="s">
        <v>5656</v>
      </c>
      <c r="J4460">
        <v>1</v>
      </c>
      <c r="K4460" t="s">
        <v>2287</v>
      </c>
      <c r="L4460">
        <v>0</v>
      </c>
      <c r="M4460" t="s">
        <v>316</v>
      </c>
      <c r="N4460" t="s">
        <v>2288</v>
      </c>
      <c r="O4460" t="s">
        <v>3237</v>
      </c>
      <c r="P4460" t="s">
        <v>3238</v>
      </c>
      <c r="Q4460" t="s">
        <v>5657</v>
      </c>
      <c r="S4460" t="s">
        <v>549</v>
      </c>
      <c r="T4460" t="s">
        <v>21402</v>
      </c>
      <c r="U4460" t="s">
        <v>21403</v>
      </c>
      <c r="V4460" s="41">
        <v>42254</v>
      </c>
      <c r="W4460" s="41">
        <v>34766</v>
      </c>
      <c r="X4460">
        <v>1</v>
      </c>
      <c r="Y4460">
        <v>1</v>
      </c>
      <c r="Z4460" t="s">
        <v>102</v>
      </c>
      <c r="AA4460">
        <v>1</v>
      </c>
      <c r="AB4460" t="s">
        <v>103</v>
      </c>
      <c r="AC4460" t="s">
        <v>104</v>
      </c>
      <c r="AD4460">
        <v>1</v>
      </c>
      <c r="AE4460" t="s">
        <v>308</v>
      </c>
      <c r="AG4460" t="s">
        <v>2183</v>
      </c>
      <c r="AJ4460" t="s">
        <v>421</v>
      </c>
      <c r="AK4460" t="s">
        <v>21404</v>
      </c>
    </row>
    <row r="4461" spans="1:37" x14ac:dyDescent="0.25">
      <c r="A4461" t="s">
        <v>21405</v>
      </c>
      <c r="B4461" t="str">
        <f>VLOOKUP(A4461,[2]mp_ALL!B$1:B$557,1,0)</f>
        <v>1527798</v>
      </c>
      <c r="C4461" t="s">
        <v>21406</v>
      </c>
      <c r="D4461" t="s">
        <v>38</v>
      </c>
      <c r="E4461" t="s">
        <v>88</v>
      </c>
      <c r="F4461" t="s">
        <v>8284</v>
      </c>
      <c r="G4461" t="s">
        <v>8285</v>
      </c>
      <c r="H4461" t="s">
        <v>91</v>
      </c>
      <c r="I4461" t="s">
        <v>5656</v>
      </c>
      <c r="J4461">
        <v>1</v>
      </c>
      <c r="K4461" t="s">
        <v>2287</v>
      </c>
      <c r="L4461">
        <v>0</v>
      </c>
      <c r="M4461" t="s">
        <v>316</v>
      </c>
      <c r="N4461" t="s">
        <v>2288</v>
      </c>
      <c r="O4461" t="s">
        <v>3237</v>
      </c>
      <c r="P4461" t="s">
        <v>3238</v>
      </c>
      <c r="Q4461" t="s">
        <v>5657</v>
      </c>
      <c r="S4461" t="s">
        <v>549</v>
      </c>
      <c r="T4461" t="s">
        <v>21407</v>
      </c>
      <c r="U4461" t="s">
        <v>21408</v>
      </c>
      <c r="V4461" s="41">
        <v>42254</v>
      </c>
      <c r="W4461" s="41">
        <v>34866</v>
      </c>
      <c r="X4461">
        <v>0</v>
      </c>
      <c r="Z4461" t="s">
        <v>102</v>
      </c>
      <c r="AA4461">
        <v>1</v>
      </c>
      <c r="AB4461" t="s">
        <v>103</v>
      </c>
      <c r="AC4461" t="s">
        <v>104</v>
      </c>
      <c r="AD4461">
        <v>1</v>
      </c>
      <c r="AE4461" t="s">
        <v>308</v>
      </c>
      <c r="AG4461" t="s">
        <v>2183</v>
      </c>
      <c r="AJ4461" t="s">
        <v>107</v>
      </c>
      <c r="AK4461" t="s">
        <v>21409</v>
      </c>
    </row>
    <row r="4462" spans="1:37" hidden="1" x14ac:dyDescent="0.25">
      <c r="A4462" t="s">
        <v>21410</v>
      </c>
      <c r="B4462" t="e">
        <f>VLOOKUP(A4462,[2]mp_ALL!B$1:B$557,1,0)</f>
        <v>#N/A</v>
      </c>
      <c r="C4462" t="s">
        <v>21411</v>
      </c>
      <c r="D4462" t="s">
        <v>37</v>
      </c>
      <c r="E4462" t="s">
        <v>88</v>
      </c>
      <c r="F4462" t="s">
        <v>8284</v>
      </c>
      <c r="G4462" t="s">
        <v>8285</v>
      </c>
      <c r="H4462" t="s">
        <v>91</v>
      </c>
      <c r="I4462" t="s">
        <v>8129</v>
      </c>
      <c r="J4462">
        <v>1</v>
      </c>
      <c r="K4462" t="s">
        <v>1740</v>
      </c>
      <c r="L4462">
        <v>1</v>
      </c>
      <c r="M4462" t="s">
        <v>414</v>
      </c>
      <c r="N4462" t="s">
        <v>415</v>
      </c>
      <c r="O4462" t="s">
        <v>2827</v>
      </c>
      <c r="P4462" t="s">
        <v>8130</v>
      </c>
      <c r="Q4462" t="s">
        <v>8131</v>
      </c>
      <c r="R4462" t="s">
        <v>117</v>
      </c>
      <c r="S4462" t="s">
        <v>199</v>
      </c>
      <c r="T4462" t="s">
        <v>21412</v>
      </c>
      <c r="U4462" t="s">
        <v>21413</v>
      </c>
      <c r="V4462" s="41">
        <v>42254</v>
      </c>
      <c r="W4462" s="41">
        <v>35332</v>
      </c>
      <c r="X4462">
        <v>0</v>
      </c>
      <c r="Z4462" t="s">
        <v>102</v>
      </c>
      <c r="AA4462">
        <v>1</v>
      </c>
      <c r="AB4462" t="s">
        <v>103</v>
      </c>
      <c r="AC4462" t="s">
        <v>104</v>
      </c>
      <c r="AD4462">
        <v>1</v>
      </c>
      <c r="AE4462" t="s">
        <v>105</v>
      </c>
      <c r="AG4462" t="s">
        <v>121</v>
      </c>
      <c r="AJ4462" t="s">
        <v>474</v>
      </c>
      <c r="AK4462" t="s">
        <v>21414</v>
      </c>
    </row>
    <row r="4463" spans="1:37" hidden="1" x14ac:dyDescent="0.25">
      <c r="A4463" t="s">
        <v>21415</v>
      </c>
      <c r="B4463" t="e">
        <f>VLOOKUP(A4463,[2]mp_ALL!B$1:B$557,1,0)</f>
        <v>#N/A</v>
      </c>
      <c r="C4463" t="s">
        <v>21416</v>
      </c>
      <c r="D4463" t="s">
        <v>38</v>
      </c>
      <c r="E4463" t="s">
        <v>88</v>
      </c>
      <c r="F4463" t="s">
        <v>8284</v>
      </c>
      <c r="G4463" t="s">
        <v>8285</v>
      </c>
      <c r="H4463" t="s">
        <v>91</v>
      </c>
      <c r="I4463" t="s">
        <v>8409</v>
      </c>
      <c r="J4463">
        <v>1</v>
      </c>
      <c r="K4463" t="s">
        <v>954</v>
      </c>
      <c r="L4463">
        <v>1</v>
      </c>
      <c r="M4463" t="s">
        <v>233</v>
      </c>
      <c r="N4463" t="s">
        <v>955</v>
      </c>
      <c r="O4463" t="s">
        <v>956</v>
      </c>
      <c r="P4463" t="s">
        <v>8410</v>
      </c>
      <c r="Q4463" t="s">
        <v>8411</v>
      </c>
      <c r="R4463" t="s">
        <v>117</v>
      </c>
      <c r="S4463" t="s">
        <v>163</v>
      </c>
      <c r="T4463" t="s">
        <v>21417</v>
      </c>
      <c r="U4463" t="s">
        <v>2160</v>
      </c>
      <c r="V4463" s="41">
        <v>42254</v>
      </c>
      <c r="W4463" s="41">
        <v>35095</v>
      </c>
      <c r="X4463">
        <v>1</v>
      </c>
      <c r="Y4463">
        <v>0</v>
      </c>
      <c r="Z4463" t="s">
        <v>102</v>
      </c>
      <c r="AA4463">
        <v>1</v>
      </c>
      <c r="AB4463" t="s">
        <v>103</v>
      </c>
      <c r="AC4463" t="s">
        <v>104</v>
      </c>
      <c r="AD4463">
        <v>1</v>
      </c>
      <c r="AE4463" t="s">
        <v>105</v>
      </c>
      <c r="AG4463" t="s">
        <v>121</v>
      </c>
      <c r="AJ4463" t="s">
        <v>5968</v>
      </c>
      <c r="AK4463" t="s">
        <v>21418</v>
      </c>
    </row>
    <row r="4464" spans="1:37" hidden="1" x14ac:dyDescent="0.25">
      <c r="A4464" t="s">
        <v>21419</v>
      </c>
      <c r="B4464" t="e">
        <f>VLOOKUP(A4464,[2]mp_ALL!B$1:B$557,1,0)</f>
        <v>#N/A</v>
      </c>
      <c r="C4464" t="s">
        <v>21420</v>
      </c>
      <c r="D4464" t="s">
        <v>38</v>
      </c>
      <c r="E4464" t="s">
        <v>88</v>
      </c>
      <c r="F4464" t="s">
        <v>8284</v>
      </c>
      <c r="G4464" t="s">
        <v>8285</v>
      </c>
      <c r="H4464" t="s">
        <v>91</v>
      </c>
      <c r="I4464" t="s">
        <v>5904</v>
      </c>
      <c r="J4464">
        <v>1</v>
      </c>
      <c r="K4464" t="s">
        <v>457</v>
      </c>
      <c r="L4464">
        <v>0</v>
      </c>
      <c r="M4464" t="s">
        <v>113</v>
      </c>
      <c r="N4464" t="s">
        <v>362</v>
      </c>
      <c r="O4464" t="s">
        <v>3602</v>
      </c>
      <c r="P4464" t="s">
        <v>5905</v>
      </c>
      <c r="R4464" t="s">
        <v>117</v>
      </c>
      <c r="S4464" t="s">
        <v>199</v>
      </c>
      <c r="T4464" t="s">
        <v>21421</v>
      </c>
      <c r="U4464" t="s">
        <v>21422</v>
      </c>
      <c r="V4464" s="41">
        <v>42254</v>
      </c>
      <c r="W4464" s="41">
        <v>35583</v>
      </c>
      <c r="X4464">
        <v>0</v>
      </c>
      <c r="Z4464" t="s">
        <v>102</v>
      </c>
      <c r="AA4464">
        <v>1</v>
      </c>
      <c r="AB4464" t="s">
        <v>103</v>
      </c>
      <c r="AC4464" t="s">
        <v>104</v>
      </c>
      <c r="AD4464">
        <v>1</v>
      </c>
      <c r="AE4464" t="s">
        <v>120</v>
      </c>
      <c r="AG4464" t="s">
        <v>121</v>
      </c>
      <c r="AJ4464" t="s">
        <v>474</v>
      </c>
      <c r="AK4464" t="s">
        <v>21423</v>
      </c>
    </row>
    <row r="4465" spans="1:37" x14ac:dyDescent="0.25">
      <c r="A4465" t="s">
        <v>21424</v>
      </c>
      <c r="B4465" t="str">
        <f>VLOOKUP(A4465,[2]mp_ALL!B$1:B$557,1,0)</f>
        <v>1527860</v>
      </c>
      <c r="C4465" t="s">
        <v>21425</v>
      </c>
      <c r="D4465" t="s">
        <v>38</v>
      </c>
      <c r="E4465" t="s">
        <v>88</v>
      </c>
      <c r="F4465" t="s">
        <v>8284</v>
      </c>
      <c r="G4465" t="s">
        <v>8285</v>
      </c>
      <c r="H4465" t="s">
        <v>91</v>
      </c>
      <c r="I4465" t="s">
        <v>4387</v>
      </c>
      <c r="J4465">
        <v>1</v>
      </c>
      <c r="K4465" t="s">
        <v>4388</v>
      </c>
      <c r="L4465">
        <v>1</v>
      </c>
      <c r="M4465" t="s">
        <v>316</v>
      </c>
      <c r="N4465" t="s">
        <v>1951</v>
      </c>
      <c r="O4465" t="s">
        <v>4389</v>
      </c>
      <c r="P4465" t="s">
        <v>4390</v>
      </c>
      <c r="Q4465" t="s">
        <v>4391</v>
      </c>
      <c r="S4465" t="s">
        <v>549</v>
      </c>
      <c r="T4465" t="s">
        <v>21426</v>
      </c>
      <c r="U4465" t="s">
        <v>21427</v>
      </c>
      <c r="V4465" s="41">
        <v>42254</v>
      </c>
      <c r="W4465" s="41">
        <v>34879</v>
      </c>
      <c r="X4465">
        <v>0</v>
      </c>
      <c r="Z4465" t="s">
        <v>102</v>
      </c>
      <c r="AA4465">
        <v>1</v>
      </c>
      <c r="AB4465" t="s">
        <v>103</v>
      </c>
      <c r="AC4465" t="s">
        <v>104</v>
      </c>
      <c r="AD4465">
        <v>1</v>
      </c>
      <c r="AE4465" t="s">
        <v>105</v>
      </c>
      <c r="AG4465" t="s">
        <v>148</v>
      </c>
      <c r="AJ4465" t="s">
        <v>107</v>
      </c>
      <c r="AK4465" t="s">
        <v>21428</v>
      </c>
    </row>
    <row r="4466" spans="1:37" x14ac:dyDescent="0.25">
      <c r="A4466" t="s">
        <v>21429</v>
      </c>
      <c r="B4466" t="str">
        <f>VLOOKUP(A4466,[2]mp_ALL!B$1:B$557,1,0)</f>
        <v>1527869</v>
      </c>
      <c r="C4466" t="s">
        <v>21430</v>
      </c>
      <c r="D4466" t="s">
        <v>38</v>
      </c>
      <c r="E4466" t="s">
        <v>88</v>
      </c>
      <c r="F4466" t="s">
        <v>8284</v>
      </c>
      <c r="G4466" t="s">
        <v>8285</v>
      </c>
      <c r="H4466" t="s">
        <v>91</v>
      </c>
      <c r="I4466" t="s">
        <v>14376</v>
      </c>
      <c r="J4466">
        <v>1</v>
      </c>
      <c r="K4466" t="s">
        <v>1884</v>
      </c>
      <c r="L4466">
        <v>0</v>
      </c>
      <c r="M4466" t="s">
        <v>34</v>
      </c>
      <c r="N4466" t="s">
        <v>47</v>
      </c>
      <c r="O4466" t="s">
        <v>4101</v>
      </c>
      <c r="P4466" t="s">
        <v>4102</v>
      </c>
      <c r="Q4466" t="s">
        <v>14377</v>
      </c>
      <c r="S4466" t="s">
        <v>549</v>
      </c>
      <c r="T4466" t="s">
        <v>21431</v>
      </c>
      <c r="U4466" t="s">
        <v>21432</v>
      </c>
      <c r="V4466" s="41">
        <v>42268</v>
      </c>
      <c r="W4466" s="41">
        <v>35279</v>
      </c>
      <c r="X4466">
        <v>1</v>
      </c>
      <c r="Y4466">
        <v>0</v>
      </c>
      <c r="Z4466" t="s">
        <v>102</v>
      </c>
      <c r="AA4466">
        <v>1</v>
      </c>
      <c r="AB4466" t="s">
        <v>103</v>
      </c>
      <c r="AC4466" t="s">
        <v>104</v>
      </c>
      <c r="AD4466">
        <v>1</v>
      </c>
      <c r="AE4466" t="s">
        <v>120</v>
      </c>
      <c r="AG4466" t="s">
        <v>106</v>
      </c>
      <c r="AJ4466" t="s">
        <v>271</v>
      </c>
      <c r="AK4466" t="s">
        <v>21433</v>
      </c>
    </row>
    <row r="4467" spans="1:37" hidden="1" x14ac:dyDescent="0.25">
      <c r="A4467" t="s">
        <v>21434</v>
      </c>
      <c r="B4467" t="e">
        <f>VLOOKUP(A4467,[2]mp_ALL!B$1:B$557,1,0)</f>
        <v>#N/A</v>
      </c>
      <c r="C4467" t="s">
        <v>21435</v>
      </c>
      <c r="D4467" t="s">
        <v>38</v>
      </c>
      <c r="E4467" t="s">
        <v>88</v>
      </c>
      <c r="F4467" t="s">
        <v>8284</v>
      </c>
      <c r="G4467" t="s">
        <v>8285</v>
      </c>
      <c r="H4467" t="s">
        <v>91</v>
      </c>
      <c r="I4467" t="s">
        <v>12081</v>
      </c>
      <c r="J4467">
        <v>1</v>
      </c>
      <c r="K4467" t="s">
        <v>4073</v>
      </c>
      <c r="L4467">
        <v>1</v>
      </c>
      <c r="M4467" t="s">
        <v>94</v>
      </c>
      <c r="N4467" t="s">
        <v>45</v>
      </c>
      <c r="O4467" t="s">
        <v>243</v>
      </c>
      <c r="P4467" t="s">
        <v>6869</v>
      </c>
      <c r="Q4467" t="s">
        <v>12082</v>
      </c>
      <c r="S4467" t="s">
        <v>817</v>
      </c>
      <c r="T4467" t="s">
        <v>21421</v>
      </c>
      <c r="U4467" t="s">
        <v>21436</v>
      </c>
      <c r="V4467" s="41">
        <v>42268</v>
      </c>
      <c r="W4467" s="41">
        <v>35283</v>
      </c>
      <c r="X4467">
        <v>0</v>
      </c>
      <c r="Z4467" t="s">
        <v>102</v>
      </c>
      <c r="AA4467">
        <v>1</v>
      </c>
      <c r="AB4467" t="s">
        <v>103</v>
      </c>
      <c r="AC4467" t="s">
        <v>104</v>
      </c>
      <c r="AD4467">
        <v>1</v>
      </c>
      <c r="AE4467" t="s">
        <v>105</v>
      </c>
      <c r="AG4467" t="s">
        <v>106</v>
      </c>
      <c r="AJ4467" t="s">
        <v>474</v>
      </c>
      <c r="AK4467" t="s">
        <v>21437</v>
      </c>
    </row>
    <row r="4468" spans="1:37" x14ac:dyDescent="0.25">
      <c r="A4468" t="s">
        <v>21438</v>
      </c>
      <c r="B4468" t="str">
        <f>VLOOKUP(A4468,[2]mp_ALL!B$1:B$557,1,0)</f>
        <v>1527879</v>
      </c>
      <c r="C4468" t="s">
        <v>21439</v>
      </c>
      <c r="D4468" t="s">
        <v>38</v>
      </c>
      <c r="E4468" t="s">
        <v>88</v>
      </c>
      <c r="F4468" t="s">
        <v>8284</v>
      </c>
      <c r="G4468" t="s">
        <v>8285</v>
      </c>
      <c r="H4468" t="s">
        <v>91</v>
      </c>
      <c r="I4468" t="s">
        <v>4660</v>
      </c>
      <c r="J4468">
        <v>1</v>
      </c>
      <c r="K4468" t="s">
        <v>3983</v>
      </c>
      <c r="L4468">
        <v>1</v>
      </c>
      <c r="M4468" t="s">
        <v>34</v>
      </c>
      <c r="N4468" t="s">
        <v>45</v>
      </c>
      <c r="O4468" t="s">
        <v>4661</v>
      </c>
      <c r="P4468" t="s">
        <v>4662</v>
      </c>
      <c r="Q4468" t="s">
        <v>4663</v>
      </c>
      <c r="S4468" t="s">
        <v>549</v>
      </c>
      <c r="T4468" t="s">
        <v>21440</v>
      </c>
      <c r="U4468" t="s">
        <v>21441</v>
      </c>
      <c r="V4468" s="41">
        <v>42268</v>
      </c>
      <c r="W4468" s="41">
        <v>34807</v>
      </c>
      <c r="X4468">
        <v>0</v>
      </c>
      <c r="Z4468" t="s">
        <v>102</v>
      </c>
      <c r="AA4468">
        <v>1</v>
      </c>
      <c r="AB4468" t="s">
        <v>103</v>
      </c>
      <c r="AC4468" t="s">
        <v>104</v>
      </c>
      <c r="AD4468">
        <v>1</v>
      </c>
      <c r="AE4468" t="s">
        <v>105</v>
      </c>
      <c r="AG4468" t="s">
        <v>106</v>
      </c>
      <c r="AJ4468" t="s">
        <v>21442</v>
      </c>
      <c r="AK4468" t="s">
        <v>21443</v>
      </c>
    </row>
    <row r="4469" spans="1:37" x14ac:dyDescent="0.25">
      <c r="A4469" t="s">
        <v>21444</v>
      </c>
      <c r="B4469" t="str">
        <f>VLOOKUP(A4469,[2]mp_ALL!B$1:B$557,1,0)</f>
        <v>1527941</v>
      </c>
      <c r="C4469" t="s">
        <v>21445</v>
      </c>
      <c r="D4469" t="s">
        <v>38</v>
      </c>
      <c r="E4469" t="s">
        <v>88</v>
      </c>
      <c r="F4469" t="s">
        <v>8284</v>
      </c>
      <c r="G4469" t="s">
        <v>8285</v>
      </c>
      <c r="H4469" t="s">
        <v>91</v>
      </c>
      <c r="I4469" t="s">
        <v>21446</v>
      </c>
      <c r="J4469">
        <v>1</v>
      </c>
      <c r="K4469" t="s">
        <v>830</v>
      </c>
      <c r="L4469">
        <v>1</v>
      </c>
      <c r="M4469" t="s">
        <v>34</v>
      </c>
      <c r="N4469" t="s">
        <v>45</v>
      </c>
      <c r="O4469" t="s">
        <v>1626</v>
      </c>
      <c r="P4469" t="s">
        <v>4683</v>
      </c>
      <c r="Q4469" t="s">
        <v>21447</v>
      </c>
      <c r="S4469" t="s">
        <v>549</v>
      </c>
      <c r="T4469" t="s">
        <v>21448</v>
      </c>
      <c r="U4469" t="s">
        <v>21449</v>
      </c>
      <c r="V4469" s="41">
        <v>42289</v>
      </c>
      <c r="W4469" s="41">
        <v>35054</v>
      </c>
      <c r="X4469">
        <v>0</v>
      </c>
      <c r="Z4469" t="s">
        <v>102</v>
      </c>
      <c r="AA4469">
        <v>1</v>
      </c>
      <c r="AB4469" t="s">
        <v>576</v>
      </c>
      <c r="AC4469" t="s">
        <v>104</v>
      </c>
      <c r="AD4469">
        <v>1</v>
      </c>
      <c r="AE4469" t="s">
        <v>105</v>
      </c>
      <c r="AG4469" t="s">
        <v>106</v>
      </c>
      <c r="AJ4469" t="s">
        <v>689</v>
      </c>
      <c r="AK4469" t="s">
        <v>21450</v>
      </c>
    </row>
    <row r="4470" spans="1:37" hidden="1" x14ac:dyDescent="0.25">
      <c r="A4470" t="s">
        <v>21451</v>
      </c>
      <c r="B4470" t="e">
        <f>VLOOKUP(A4470,[2]mp_ALL!B$1:B$557,1,0)</f>
        <v>#N/A</v>
      </c>
      <c r="C4470" t="s">
        <v>21452</v>
      </c>
      <c r="D4470" t="s">
        <v>39</v>
      </c>
      <c r="E4470" t="s">
        <v>88</v>
      </c>
      <c r="F4470" t="s">
        <v>567</v>
      </c>
      <c r="G4470" t="s">
        <v>568</v>
      </c>
      <c r="H4470" t="s">
        <v>290</v>
      </c>
      <c r="I4470" t="s">
        <v>7655</v>
      </c>
      <c r="J4470">
        <v>1</v>
      </c>
      <c r="K4470" t="s">
        <v>1581</v>
      </c>
      <c r="L4470">
        <v>0</v>
      </c>
      <c r="M4470" t="s">
        <v>1582</v>
      </c>
      <c r="N4470" t="s">
        <v>4745</v>
      </c>
      <c r="O4470" t="s">
        <v>7656</v>
      </c>
      <c r="R4470" t="s">
        <v>559</v>
      </c>
      <c r="S4470" t="s">
        <v>560</v>
      </c>
      <c r="T4470" t="s">
        <v>21453</v>
      </c>
      <c r="U4470" t="s">
        <v>21454</v>
      </c>
      <c r="V4470" s="41">
        <v>42285</v>
      </c>
      <c r="W4470" s="41">
        <v>33224</v>
      </c>
      <c r="X4470">
        <v>1</v>
      </c>
      <c r="Y4470">
        <v>1</v>
      </c>
      <c r="Z4470" t="s">
        <v>102</v>
      </c>
      <c r="AA4470">
        <v>1</v>
      </c>
      <c r="AB4470" t="s">
        <v>576</v>
      </c>
      <c r="AC4470" t="s">
        <v>297</v>
      </c>
      <c r="AD4470">
        <v>1</v>
      </c>
      <c r="AE4470" t="s">
        <v>563</v>
      </c>
      <c r="AG4470" t="s">
        <v>1040</v>
      </c>
      <c r="AJ4470" t="s">
        <v>1153</v>
      </c>
      <c r="AK4470" t="s">
        <v>21455</v>
      </c>
    </row>
    <row r="4471" spans="1:37" hidden="1" x14ac:dyDescent="0.25">
      <c r="A4471" t="s">
        <v>21456</v>
      </c>
      <c r="B4471" t="e">
        <f>VLOOKUP(A4471,[2]mp_ALL!B$1:B$557,1,0)</f>
        <v>#N/A</v>
      </c>
      <c r="C4471" t="s">
        <v>21457</v>
      </c>
      <c r="D4471" t="s">
        <v>39</v>
      </c>
      <c r="E4471" t="s">
        <v>88</v>
      </c>
      <c r="F4471" t="s">
        <v>567</v>
      </c>
      <c r="G4471" t="s">
        <v>568</v>
      </c>
      <c r="H4471" t="s">
        <v>290</v>
      </c>
      <c r="I4471" t="s">
        <v>11499</v>
      </c>
      <c r="J4471">
        <v>1</v>
      </c>
      <c r="K4471" t="s">
        <v>2262</v>
      </c>
      <c r="L4471">
        <v>0</v>
      </c>
      <c r="M4471" t="s">
        <v>2263</v>
      </c>
      <c r="N4471" t="s">
        <v>5990</v>
      </c>
      <c r="O4471" t="s">
        <v>11500</v>
      </c>
      <c r="R4471" t="s">
        <v>559</v>
      </c>
      <c r="S4471" t="s">
        <v>560</v>
      </c>
      <c r="T4471" t="s">
        <v>21458</v>
      </c>
      <c r="U4471" t="s">
        <v>21459</v>
      </c>
      <c r="V4471" s="41">
        <v>42285</v>
      </c>
      <c r="W4471" s="41">
        <v>33955</v>
      </c>
      <c r="X4471">
        <v>0</v>
      </c>
      <c r="Z4471" t="s">
        <v>923</v>
      </c>
      <c r="AA4471">
        <v>1</v>
      </c>
      <c r="AB4471" t="s">
        <v>576</v>
      </c>
      <c r="AC4471" t="s">
        <v>297</v>
      </c>
      <c r="AD4471">
        <v>1</v>
      </c>
      <c r="AE4471" t="s">
        <v>563</v>
      </c>
      <c r="AG4471" t="s">
        <v>1040</v>
      </c>
      <c r="AJ4471" t="s">
        <v>694</v>
      </c>
      <c r="AK4471" t="s">
        <v>21460</v>
      </c>
    </row>
    <row r="4472" spans="1:37" hidden="1" x14ac:dyDescent="0.25">
      <c r="A4472" t="s">
        <v>21461</v>
      </c>
      <c r="B4472" t="e">
        <f>VLOOKUP(A4472,[2]mp_ALL!B$1:B$557,1,0)</f>
        <v>#N/A</v>
      </c>
      <c r="C4472" t="s">
        <v>21462</v>
      </c>
      <c r="D4472" t="s">
        <v>39</v>
      </c>
      <c r="E4472" t="s">
        <v>88</v>
      </c>
      <c r="F4472" t="s">
        <v>567</v>
      </c>
      <c r="G4472" t="s">
        <v>568</v>
      </c>
      <c r="H4472" t="s">
        <v>313</v>
      </c>
      <c r="I4472" t="s">
        <v>21463</v>
      </c>
      <c r="J4472">
        <v>1</v>
      </c>
      <c r="K4472" t="s">
        <v>555</v>
      </c>
      <c r="L4472">
        <v>0</v>
      </c>
      <c r="M4472" t="s">
        <v>556</v>
      </c>
      <c r="N4472" t="s">
        <v>2469</v>
      </c>
      <c r="O4472" t="s">
        <v>21464</v>
      </c>
      <c r="R4472" t="s">
        <v>559</v>
      </c>
      <c r="S4472" t="s">
        <v>560</v>
      </c>
      <c r="T4472" t="s">
        <v>21465</v>
      </c>
      <c r="U4472" t="s">
        <v>21466</v>
      </c>
      <c r="V4472" s="41">
        <v>42285</v>
      </c>
      <c r="W4472" s="41">
        <v>34352</v>
      </c>
      <c r="X4472">
        <v>0</v>
      </c>
      <c r="Z4472" t="s">
        <v>923</v>
      </c>
      <c r="AA4472">
        <v>1</v>
      </c>
      <c r="AB4472" t="s">
        <v>576</v>
      </c>
      <c r="AC4472" t="s">
        <v>297</v>
      </c>
      <c r="AD4472">
        <v>1</v>
      </c>
      <c r="AE4472" t="s">
        <v>563</v>
      </c>
      <c r="AG4472" t="s">
        <v>564</v>
      </c>
      <c r="AJ4472" t="s">
        <v>3542</v>
      </c>
      <c r="AK4472" t="s">
        <v>21467</v>
      </c>
    </row>
    <row r="4473" spans="1:37" hidden="1" x14ac:dyDescent="0.25">
      <c r="A4473" t="s">
        <v>21468</v>
      </c>
      <c r="B4473" t="e">
        <f>VLOOKUP(A4473,[2]mp_ALL!B$1:B$557,1,0)</f>
        <v>#N/A</v>
      </c>
      <c r="C4473" t="s">
        <v>21469</v>
      </c>
      <c r="D4473" t="s">
        <v>36</v>
      </c>
      <c r="E4473" t="s">
        <v>88</v>
      </c>
      <c r="F4473" t="s">
        <v>89</v>
      </c>
      <c r="G4473" t="s">
        <v>90</v>
      </c>
      <c r="H4473" t="s">
        <v>290</v>
      </c>
      <c r="I4473" t="s">
        <v>14762</v>
      </c>
      <c r="J4473">
        <v>1</v>
      </c>
      <c r="K4473" t="s">
        <v>1459</v>
      </c>
      <c r="L4473">
        <v>0</v>
      </c>
      <c r="M4473" t="s">
        <v>1460</v>
      </c>
      <c r="N4473" t="s">
        <v>1802</v>
      </c>
      <c r="O4473" t="s">
        <v>14763</v>
      </c>
      <c r="R4473" t="s">
        <v>1424</v>
      </c>
      <c r="S4473" t="s">
        <v>949</v>
      </c>
      <c r="T4473" t="s">
        <v>21470</v>
      </c>
      <c r="V4473" s="41">
        <v>42285</v>
      </c>
      <c r="W4473" s="41">
        <v>33109</v>
      </c>
      <c r="X4473">
        <v>1</v>
      </c>
      <c r="Y4473">
        <v>1</v>
      </c>
      <c r="Z4473" t="s">
        <v>102</v>
      </c>
      <c r="AA4473">
        <v>1</v>
      </c>
      <c r="AB4473" t="s">
        <v>103</v>
      </c>
      <c r="AC4473" t="s">
        <v>297</v>
      </c>
      <c r="AD4473">
        <v>1</v>
      </c>
      <c r="AE4473" t="s">
        <v>563</v>
      </c>
      <c r="AG4473" t="s">
        <v>1463</v>
      </c>
      <c r="AJ4473" t="s">
        <v>1606</v>
      </c>
      <c r="AK4473" t="s">
        <v>21471</v>
      </c>
    </row>
    <row r="4474" spans="1:37" hidden="1" x14ac:dyDescent="0.25">
      <c r="A4474" t="s">
        <v>21472</v>
      </c>
      <c r="B4474" t="e">
        <f>VLOOKUP(A4474,[2]mp_ALL!B$1:B$557,1,0)</f>
        <v>#N/A</v>
      </c>
      <c r="C4474" t="s">
        <v>21473</v>
      </c>
      <c r="D4474" t="s">
        <v>14761</v>
      </c>
      <c r="E4474" t="s">
        <v>88</v>
      </c>
      <c r="F4474" t="s">
        <v>567</v>
      </c>
      <c r="G4474" t="s">
        <v>568</v>
      </c>
      <c r="H4474" t="s">
        <v>290</v>
      </c>
      <c r="I4474" t="s">
        <v>2785</v>
      </c>
      <c r="J4474">
        <v>1</v>
      </c>
      <c r="K4474" t="s">
        <v>2057</v>
      </c>
      <c r="L4474">
        <v>0</v>
      </c>
      <c r="M4474" t="s">
        <v>2058</v>
      </c>
      <c r="N4474" t="s">
        <v>2519</v>
      </c>
      <c r="R4474" t="s">
        <v>1424</v>
      </c>
      <c r="S4474" t="s">
        <v>560</v>
      </c>
      <c r="T4474" t="s">
        <v>21474</v>
      </c>
      <c r="U4474" t="s">
        <v>21475</v>
      </c>
      <c r="V4474" s="41">
        <v>42285</v>
      </c>
      <c r="W4474" s="41">
        <v>32967</v>
      </c>
      <c r="X4474">
        <v>1</v>
      </c>
      <c r="Y4474">
        <v>1</v>
      </c>
      <c r="Z4474" t="s">
        <v>102</v>
      </c>
      <c r="AA4474">
        <v>1</v>
      </c>
      <c r="AB4474" t="s">
        <v>103</v>
      </c>
      <c r="AC4474" t="s">
        <v>297</v>
      </c>
      <c r="AD4474">
        <v>1</v>
      </c>
      <c r="AE4474" t="s">
        <v>298</v>
      </c>
      <c r="AG4474" t="s">
        <v>2063</v>
      </c>
      <c r="AJ4474" t="s">
        <v>9676</v>
      </c>
      <c r="AK4474" t="s">
        <v>21476</v>
      </c>
    </row>
    <row r="4475" spans="1:37" hidden="1" x14ac:dyDescent="0.25">
      <c r="A4475" t="s">
        <v>21477</v>
      </c>
      <c r="B4475" t="e">
        <f>VLOOKUP(A4475,[2]mp_ALL!B$1:B$557,1,0)</f>
        <v>#N/A</v>
      </c>
      <c r="C4475" t="s">
        <v>21478</v>
      </c>
      <c r="D4475" t="s">
        <v>39</v>
      </c>
      <c r="E4475" t="s">
        <v>88</v>
      </c>
      <c r="F4475" t="s">
        <v>567</v>
      </c>
      <c r="G4475" t="s">
        <v>568</v>
      </c>
      <c r="H4475" t="s">
        <v>290</v>
      </c>
      <c r="I4475" t="s">
        <v>2056</v>
      </c>
      <c r="J4475">
        <v>1</v>
      </c>
      <c r="K4475" t="s">
        <v>2057</v>
      </c>
      <c r="L4475">
        <v>0</v>
      </c>
      <c r="M4475" t="s">
        <v>2058</v>
      </c>
      <c r="N4475" t="s">
        <v>2059</v>
      </c>
      <c r="O4475" t="s">
        <v>2060</v>
      </c>
      <c r="R4475" t="s">
        <v>1424</v>
      </c>
      <c r="S4475" t="s">
        <v>560</v>
      </c>
      <c r="T4475" t="s">
        <v>21479</v>
      </c>
      <c r="U4475" t="s">
        <v>21480</v>
      </c>
      <c r="V4475" s="41">
        <v>42285</v>
      </c>
      <c r="W4475" s="41">
        <v>34183</v>
      </c>
      <c r="X4475">
        <v>1</v>
      </c>
      <c r="Y4475">
        <v>1</v>
      </c>
      <c r="Z4475" t="s">
        <v>102</v>
      </c>
      <c r="AA4475">
        <v>1</v>
      </c>
      <c r="AB4475" t="s">
        <v>103</v>
      </c>
      <c r="AC4475" t="s">
        <v>297</v>
      </c>
      <c r="AD4475">
        <v>1</v>
      </c>
      <c r="AE4475" t="s">
        <v>298</v>
      </c>
      <c r="AG4475" t="s">
        <v>2063</v>
      </c>
      <c r="AJ4475" t="s">
        <v>9800</v>
      </c>
      <c r="AK4475" t="s">
        <v>21481</v>
      </c>
    </row>
    <row r="4476" spans="1:37" hidden="1" x14ac:dyDescent="0.25">
      <c r="A4476" t="s">
        <v>21482</v>
      </c>
      <c r="B4476" t="e">
        <f>VLOOKUP(A4476,[2]mp_ALL!B$1:B$557,1,0)</f>
        <v>#N/A</v>
      </c>
      <c r="C4476" t="s">
        <v>21483</v>
      </c>
      <c r="D4476" t="s">
        <v>36</v>
      </c>
      <c r="E4476" t="s">
        <v>88</v>
      </c>
      <c r="F4476" t="s">
        <v>89</v>
      </c>
      <c r="G4476" t="s">
        <v>90</v>
      </c>
      <c r="H4476" t="s">
        <v>290</v>
      </c>
      <c r="I4476" t="s">
        <v>6047</v>
      </c>
      <c r="J4476">
        <v>1</v>
      </c>
      <c r="K4476" t="s">
        <v>1476</v>
      </c>
      <c r="L4476">
        <v>0</v>
      </c>
      <c r="M4476" t="s">
        <v>1477</v>
      </c>
      <c r="N4476" t="s">
        <v>2532</v>
      </c>
      <c r="O4476" t="s">
        <v>6048</v>
      </c>
      <c r="R4476" t="s">
        <v>147</v>
      </c>
      <c r="S4476" t="s">
        <v>319</v>
      </c>
      <c r="T4476" t="s">
        <v>21484</v>
      </c>
      <c r="U4476" t="s">
        <v>21485</v>
      </c>
      <c r="V4476" s="41">
        <v>42285</v>
      </c>
      <c r="W4476" s="41">
        <v>34200</v>
      </c>
      <c r="X4476">
        <v>1</v>
      </c>
      <c r="Y4476">
        <v>0</v>
      </c>
      <c r="Z4476" t="s">
        <v>102</v>
      </c>
      <c r="AA4476">
        <v>1</v>
      </c>
      <c r="AB4476" t="s">
        <v>103</v>
      </c>
      <c r="AC4476" t="s">
        <v>297</v>
      </c>
      <c r="AD4476">
        <v>1</v>
      </c>
      <c r="AE4476" t="s">
        <v>563</v>
      </c>
      <c r="AG4476" t="s">
        <v>1427</v>
      </c>
      <c r="AJ4476" t="s">
        <v>694</v>
      </c>
      <c r="AK4476" t="s">
        <v>21486</v>
      </c>
    </row>
    <row r="4477" spans="1:37" hidden="1" x14ac:dyDescent="0.25">
      <c r="A4477" t="s">
        <v>21487</v>
      </c>
      <c r="B4477" t="e">
        <f>VLOOKUP(A4477,[2]mp_ALL!B$1:B$557,1,0)</f>
        <v>#N/A</v>
      </c>
      <c r="C4477" t="s">
        <v>21488</v>
      </c>
      <c r="D4477" t="s">
        <v>36</v>
      </c>
      <c r="E4477" t="s">
        <v>88</v>
      </c>
      <c r="F4477" t="s">
        <v>89</v>
      </c>
      <c r="G4477" t="s">
        <v>90</v>
      </c>
      <c r="H4477" t="s">
        <v>290</v>
      </c>
      <c r="I4477" t="s">
        <v>11773</v>
      </c>
      <c r="J4477">
        <v>1</v>
      </c>
      <c r="K4477" t="s">
        <v>457</v>
      </c>
      <c r="L4477">
        <v>0</v>
      </c>
      <c r="M4477" t="s">
        <v>113</v>
      </c>
      <c r="N4477" t="s">
        <v>114</v>
      </c>
      <c r="O4477" t="s">
        <v>684</v>
      </c>
      <c r="R4477" t="s">
        <v>117</v>
      </c>
      <c r="S4477" t="s">
        <v>99</v>
      </c>
      <c r="T4477" t="s">
        <v>21489</v>
      </c>
      <c r="U4477" t="s">
        <v>21490</v>
      </c>
      <c r="V4477" s="41">
        <v>42285</v>
      </c>
      <c r="W4477" s="41">
        <v>34341</v>
      </c>
      <c r="X4477">
        <v>1</v>
      </c>
      <c r="Y4477">
        <v>1</v>
      </c>
      <c r="Z4477" t="s">
        <v>102</v>
      </c>
      <c r="AA4477">
        <v>1</v>
      </c>
      <c r="AB4477" t="s">
        <v>103</v>
      </c>
      <c r="AC4477" t="s">
        <v>297</v>
      </c>
      <c r="AD4477">
        <v>1</v>
      </c>
      <c r="AE4477" t="s">
        <v>322</v>
      </c>
      <c r="AG4477" t="s">
        <v>121</v>
      </c>
      <c r="AJ4477" t="s">
        <v>190</v>
      </c>
      <c r="AK4477" t="s">
        <v>21491</v>
      </c>
    </row>
    <row r="4478" spans="1:37" hidden="1" x14ac:dyDescent="0.25">
      <c r="A4478" t="s">
        <v>21492</v>
      </c>
      <c r="B4478" t="e">
        <f>VLOOKUP(A4478,[2]mp_ALL!B$1:B$557,1,0)</f>
        <v>#N/A</v>
      </c>
      <c r="C4478" t="s">
        <v>21493</v>
      </c>
      <c r="D4478" t="s">
        <v>39</v>
      </c>
      <c r="E4478" t="s">
        <v>88</v>
      </c>
      <c r="F4478" t="s">
        <v>567</v>
      </c>
      <c r="G4478" t="s">
        <v>568</v>
      </c>
      <c r="H4478" t="s">
        <v>313</v>
      </c>
      <c r="I4478" t="s">
        <v>21494</v>
      </c>
      <c r="J4478">
        <v>1</v>
      </c>
      <c r="K4478" t="s">
        <v>626</v>
      </c>
      <c r="L4478">
        <v>0</v>
      </c>
      <c r="M4478" t="s">
        <v>414</v>
      </c>
      <c r="N4478" t="s">
        <v>415</v>
      </c>
      <c r="O4478" t="s">
        <v>533</v>
      </c>
      <c r="R4478" t="s">
        <v>117</v>
      </c>
      <c r="S4478" t="s">
        <v>199</v>
      </c>
      <c r="T4478" t="s">
        <v>21495</v>
      </c>
      <c r="U4478" t="s">
        <v>21496</v>
      </c>
      <c r="V4478" s="41">
        <v>42285</v>
      </c>
      <c r="W4478" s="41">
        <v>33868</v>
      </c>
      <c r="X4478">
        <v>1</v>
      </c>
      <c r="Y4478">
        <v>0</v>
      </c>
      <c r="Z4478" t="s">
        <v>3136</v>
      </c>
      <c r="AA4478">
        <v>1</v>
      </c>
      <c r="AB4478" t="s">
        <v>103</v>
      </c>
      <c r="AC4478" t="s">
        <v>297</v>
      </c>
      <c r="AD4478">
        <v>1</v>
      </c>
      <c r="AE4478" t="s">
        <v>322</v>
      </c>
      <c r="AG4478" t="s">
        <v>121</v>
      </c>
      <c r="AJ4478" t="s">
        <v>21497</v>
      </c>
      <c r="AK4478" t="s">
        <v>21498</v>
      </c>
    </row>
    <row r="4479" spans="1:37" x14ac:dyDescent="0.25">
      <c r="A4479" t="s">
        <v>21499</v>
      </c>
      <c r="B4479" t="str">
        <f>VLOOKUP(A4479,[2]mp_ALL!B$1:B$557,1,0)</f>
        <v>1527964</v>
      </c>
      <c r="C4479" t="s">
        <v>21500</v>
      </c>
      <c r="D4479" t="s">
        <v>38</v>
      </c>
      <c r="E4479" t="s">
        <v>88</v>
      </c>
      <c r="F4479" t="s">
        <v>8284</v>
      </c>
      <c r="G4479" t="s">
        <v>8285</v>
      </c>
      <c r="H4479" t="s">
        <v>91</v>
      </c>
      <c r="I4479" t="s">
        <v>10895</v>
      </c>
      <c r="J4479">
        <v>1</v>
      </c>
      <c r="K4479" t="s">
        <v>4388</v>
      </c>
      <c r="L4479">
        <v>1</v>
      </c>
      <c r="M4479" t="s">
        <v>316</v>
      </c>
      <c r="N4479" t="s">
        <v>1951</v>
      </c>
      <c r="O4479" t="s">
        <v>4389</v>
      </c>
      <c r="P4479" t="s">
        <v>10896</v>
      </c>
      <c r="Q4479" t="s">
        <v>10897</v>
      </c>
      <c r="S4479" t="s">
        <v>549</v>
      </c>
      <c r="T4479" t="s">
        <v>21501</v>
      </c>
      <c r="U4479" t="s">
        <v>21502</v>
      </c>
      <c r="V4479" s="41">
        <v>42289</v>
      </c>
      <c r="W4479" s="41">
        <v>35265</v>
      </c>
      <c r="X4479">
        <v>0</v>
      </c>
      <c r="Z4479" t="s">
        <v>102</v>
      </c>
      <c r="AA4479">
        <v>1</v>
      </c>
      <c r="AB4479" t="s">
        <v>103</v>
      </c>
      <c r="AC4479" t="s">
        <v>104</v>
      </c>
      <c r="AD4479">
        <v>1</v>
      </c>
      <c r="AE4479" t="s">
        <v>105</v>
      </c>
      <c r="AG4479" t="s">
        <v>148</v>
      </c>
      <c r="AJ4479" t="s">
        <v>1913</v>
      </c>
      <c r="AK4479" t="s">
        <v>21503</v>
      </c>
    </row>
    <row r="4480" spans="1:37" x14ac:dyDescent="0.25">
      <c r="A4480" t="s">
        <v>21504</v>
      </c>
      <c r="B4480" t="str">
        <f>VLOOKUP(A4480,[2]mp_ALL!B$1:B$557,1,0)</f>
        <v>1527966</v>
      </c>
      <c r="C4480" t="s">
        <v>21505</v>
      </c>
      <c r="D4480" t="s">
        <v>38</v>
      </c>
      <c r="E4480" t="s">
        <v>88</v>
      </c>
      <c r="F4480" t="s">
        <v>8284</v>
      </c>
      <c r="G4480" t="s">
        <v>8285</v>
      </c>
      <c r="H4480" t="s">
        <v>91</v>
      </c>
      <c r="I4480" t="s">
        <v>7791</v>
      </c>
      <c r="J4480">
        <v>1</v>
      </c>
      <c r="K4480" t="s">
        <v>6427</v>
      </c>
      <c r="L4480">
        <v>0</v>
      </c>
      <c r="M4480" t="s">
        <v>316</v>
      </c>
      <c r="N4480" t="s">
        <v>1951</v>
      </c>
      <c r="O4480" t="s">
        <v>6428</v>
      </c>
      <c r="P4480" t="s">
        <v>6429</v>
      </c>
      <c r="Q4480" t="s">
        <v>7792</v>
      </c>
      <c r="S4480" t="s">
        <v>549</v>
      </c>
      <c r="T4480" t="s">
        <v>21506</v>
      </c>
      <c r="U4480" t="s">
        <v>21507</v>
      </c>
      <c r="V4480" s="41">
        <v>42289</v>
      </c>
      <c r="W4480" s="41">
        <v>35343</v>
      </c>
      <c r="X4480">
        <v>1</v>
      </c>
      <c r="Y4480">
        <v>2</v>
      </c>
      <c r="Z4480" t="s">
        <v>102</v>
      </c>
      <c r="AA4480">
        <v>1</v>
      </c>
      <c r="AB4480" t="s">
        <v>103</v>
      </c>
      <c r="AC4480" t="s">
        <v>104</v>
      </c>
      <c r="AD4480">
        <v>1</v>
      </c>
      <c r="AE4480" t="s">
        <v>308</v>
      </c>
      <c r="AG4480" t="s">
        <v>148</v>
      </c>
      <c r="AJ4480" t="s">
        <v>107</v>
      </c>
      <c r="AK4480" t="s">
        <v>21508</v>
      </c>
    </row>
    <row r="4481" spans="1:37" hidden="1" x14ac:dyDescent="0.25">
      <c r="A4481" t="s">
        <v>21509</v>
      </c>
      <c r="B4481" t="e">
        <f>VLOOKUP(A4481,[2]mp_ALL!B$1:B$557,1,0)</f>
        <v>#N/A</v>
      </c>
      <c r="C4481" t="s">
        <v>21510</v>
      </c>
      <c r="D4481" t="s">
        <v>36</v>
      </c>
      <c r="E4481" t="s">
        <v>88</v>
      </c>
      <c r="F4481" t="s">
        <v>89</v>
      </c>
      <c r="G4481" t="s">
        <v>90</v>
      </c>
      <c r="H4481" t="s">
        <v>290</v>
      </c>
      <c r="I4481" t="s">
        <v>18225</v>
      </c>
      <c r="J4481">
        <v>1</v>
      </c>
      <c r="K4481" t="s">
        <v>555</v>
      </c>
      <c r="L4481">
        <v>0</v>
      </c>
      <c r="M4481" t="s">
        <v>556</v>
      </c>
      <c r="N4481" t="s">
        <v>1467</v>
      </c>
      <c r="O4481" t="s">
        <v>18226</v>
      </c>
      <c r="R4481" t="s">
        <v>559</v>
      </c>
      <c r="S4481" t="s">
        <v>560</v>
      </c>
      <c r="T4481" t="s">
        <v>21511</v>
      </c>
      <c r="U4481" t="s">
        <v>21512</v>
      </c>
      <c r="V4481" s="41">
        <v>42285</v>
      </c>
      <c r="W4481" s="41">
        <v>34555</v>
      </c>
      <c r="X4481">
        <v>0</v>
      </c>
      <c r="Z4481" t="s">
        <v>3136</v>
      </c>
      <c r="AA4481">
        <v>1</v>
      </c>
      <c r="AB4481" t="s">
        <v>103</v>
      </c>
      <c r="AC4481" t="s">
        <v>297</v>
      </c>
      <c r="AD4481">
        <v>1</v>
      </c>
      <c r="AE4481" t="s">
        <v>563</v>
      </c>
      <c r="AG4481" t="s">
        <v>564</v>
      </c>
      <c r="AJ4481" t="s">
        <v>21513</v>
      </c>
      <c r="AK4481" t="s">
        <v>21514</v>
      </c>
    </row>
    <row r="4482" spans="1:37" hidden="1" x14ac:dyDescent="0.25">
      <c r="A4482" t="s">
        <v>21515</v>
      </c>
      <c r="B4482" t="e">
        <f>VLOOKUP(A4482,[2]mp_ALL!B$1:B$557,1,0)</f>
        <v>#N/A</v>
      </c>
      <c r="C4482" t="s">
        <v>21516</v>
      </c>
      <c r="D4482" t="s">
        <v>36</v>
      </c>
      <c r="E4482" t="s">
        <v>88</v>
      </c>
      <c r="F4482" t="s">
        <v>89</v>
      </c>
      <c r="G4482" t="s">
        <v>90</v>
      </c>
      <c r="H4482" t="s">
        <v>290</v>
      </c>
      <c r="I4482" t="s">
        <v>11451</v>
      </c>
      <c r="J4482">
        <v>1</v>
      </c>
      <c r="K4482" t="s">
        <v>2057</v>
      </c>
      <c r="L4482">
        <v>0</v>
      </c>
      <c r="M4482" t="s">
        <v>2058</v>
      </c>
      <c r="N4482" t="s">
        <v>2059</v>
      </c>
      <c r="O4482" t="s">
        <v>11452</v>
      </c>
      <c r="R4482" t="s">
        <v>1424</v>
      </c>
      <c r="S4482" t="s">
        <v>560</v>
      </c>
      <c r="T4482" t="s">
        <v>21517</v>
      </c>
      <c r="U4482" t="s">
        <v>21475</v>
      </c>
      <c r="V4482" s="41">
        <v>42285</v>
      </c>
      <c r="W4482" s="41">
        <v>33733</v>
      </c>
      <c r="X4482">
        <v>1</v>
      </c>
      <c r="Y4482">
        <v>2</v>
      </c>
      <c r="Z4482" t="s">
        <v>102</v>
      </c>
      <c r="AA4482">
        <v>1</v>
      </c>
      <c r="AB4482" t="s">
        <v>103</v>
      </c>
      <c r="AC4482" t="s">
        <v>297</v>
      </c>
      <c r="AD4482">
        <v>1</v>
      </c>
      <c r="AE4482" t="s">
        <v>298</v>
      </c>
      <c r="AG4482" t="s">
        <v>2063</v>
      </c>
      <c r="AJ4482" t="s">
        <v>694</v>
      </c>
      <c r="AK4482" t="s">
        <v>21518</v>
      </c>
    </row>
    <row r="4483" spans="1:37" hidden="1" x14ac:dyDescent="0.25">
      <c r="A4483" t="s">
        <v>21519</v>
      </c>
      <c r="B4483" t="e">
        <f>VLOOKUP(A4483,[2]mp_ALL!B$1:B$557,1,0)</f>
        <v>#N/A</v>
      </c>
      <c r="C4483" t="s">
        <v>21520</v>
      </c>
      <c r="D4483" t="s">
        <v>36</v>
      </c>
      <c r="E4483" t="s">
        <v>88</v>
      </c>
      <c r="F4483" t="s">
        <v>89</v>
      </c>
      <c r="G4483" t="s">
        <v>90</v>
      </c>
      <c r="H4483" t="s">
        <v>290</v>
      </c>
      <c r="I4483" t="s">
        <v>3556</v>
      </c>
      <c r="J4483">
        <v>1</v>
      </c>
      <c r="K4483" t="s">
        <v>2254</v>
      </c>
      <c r="L4483">
        <v>0</v>
      </c>
      <c r="M4483" t="s">
        <v>2255</v>
      </c>
      <c r="N4483" t="s">
        <v>3557</v>
      </c>
      <c r="O4483" t="s">
        <v>3558</v>
      </c>
      <c r="R4483" t="s">
        <v>2255</v>
      </c>
      <c r="S4483" t="s">
        <v>560</v>
      </c>
      <c r="T4483" t="s">
        <v>21521</v>
      </c>
      <c r="U4483" t="s">
        <v>21522</v>
      </c>
      <c r="V4483" s="41">
        <v>42285</v>
      </c>
      <c r="W4483" s="41">
        <v>34563</v>
      </c>
      <c r="X4483">
        <v>0</v>
      </c>
      <c r="Z4483" t="s">
        <v>102</v>
      </c>
      <c r="AA4483">
        <v>1</v>
      </c>
      <c r="AB4483" t="s">
        <v>103</v>
      </c>
      <c r="AC4483" t="s">
        <v>297</v>
      </c>
      <c r="AD4483">
        <v>1</v>
      </c>
      <c r="AE4483" t="s">
        <v>563</v>
      </c>
      <c r="AG4483" t="s">
        <v>179</v>
      </c>
      <c r="AJ4483" t="s">
        <v>21523</v>
      </c>
      <c r="AK4483" t="s">
        <v>21524</v>
      </c>
    </row>
    <row r="4484" spans="1:37" hidden="1" x14ac:dyDescent="0.25">
      <c r="A4484" t="s">
        <v>21525</v>
      </c>
      <c r="B4484" t="e">
        <f>VLOOKUP(A4484,[2]mp_ALL!B$1:B$557,1,0)</f>
        <v>#N/A</v>
      </c>
      <c r="C4484" t="s">
        <v>21526</v>
      </c>
      <c r="D4484" t="s">
        <v>36</v>
      </c>
      <c r="E4484" t="s">
        <v>88</v>
      </c>
      <c r="F4484" t="s">
        <v>89</v>
      </c>
      <c r="G4484" t="s">
        <v>90</v>
      </c>
      <c r="H4484" t="s">
        <v>290</v>
      </c>
      <c r="I4484" t="s">
        <v>21527</v>
      </c>
      <c r="J4484">
        <v>1</v>
      </c>
      <c r="K4484" t="s">
        <v>1420</v>
      </c>
      <c r="L4484">
        <v>0</v>
      </c>
      <c r="M4484" t="s">
        <v>1421</v>
      </c>
      <c r="N4484" t="s">
        <v>1422</v>
      </c>
      <c r="O4484" t="s">
        <v>21528</v>
      </c>
      <c r="R4484" t="s">
        <v>1424</v>
      </c>
      <c r="S4484" t="s">
        <v>560</v>
      </c>
      <c r="T4484" t="s">
        <v>21529</v>
      </c>
      <c r="U4484" t="s">
        <v>21530</v>
      </c>
      <c r="V4484" s="41">
        <v>42285</v>
      </c>
      <c r="W4484" s="41">
        <v>34556</v>
      </c>
      <c r="X4484">
        <v>0</v>
      </c>
      <c r="Z4484" t="s">
        <v>102</v>
      </c>
      <c r="AA4484">
        <v>1</v>
      </c>
      <c r="AB4484" t="s">
        <v>103</v>
      </c>
      <c r="AC4484" t="s">
        <v>297</v>
      </c>
      <c r="AD4484">
        <v>1</v>
      </c>
      <c r="AE4484" t="s">
        <v>563</v>
      </c>
      <c r="AG4484" t="s">
        <v>1427</v>
      </c>
      <c r="AJ4484" t="s">
        <v>21531</v>
      </c>
      <c r="AK4484" t="s">
        <v>21532</v>
      </c>
    </row>
    <row r="4485" spans="1:37" hidden="1" x14ac:dyDescent="0.25">
      <c r="A4485" t="s">
        <v>21533</v>
      </c>
      <c r="B4485" t="e">
        <f>VLOOKUP(A4485,[2]mp_ALL!B$1:B$557,1,0)</f>
        <v>#N/A</v>
      </c>
      <c r="C4485" t="s">
        <v>21534</v>
      </c>
      <c r="D4485" t="s">
        <v>38</v>
      </c>
      <c r="E4485" t="s">
        <v>88</v>
      </c>
      <c r="F4485" t="s">
        <v>8284</v>
      </c>
      <c r="G4485" t="s">
        <v>8285</v>
      </c>
      <c r="H4485" t="s">
        <v>91</v>
      </c>
      <c r="I4485" t="s">
        <v>1265</v>
      </c>
      <c r="J4485">
        <v>1</v>
      </c>
      <c r="K4485" t="s">
        <v>457</v>
      </c>
      <c r="L4485">
        <v>1</v>
      </c>
      <c r="M4485" t="s">
        <v>113</v>
      </c>
      <c r="N4485" t="s">
        <v>385</v>
      </c>
      <c r="O4485" t="s">
        <v>1266</v>
      </c>
      <c r="P4485" t="s">
        <v>1267</v>
      </c>
      <c r="Q4485" t="s">
        <v>1268</v>
      </c>
      <c r="R4485" t="s">
        <v>117</v>
      </c>
      <c r="S4485" t="s">
        <v>199</v>
      </c>
      <c r="T4485" t="s">
        <v>21535</v>
      </c>
      <c r="U4485" t="s">
        <v>21536</v>
      </c>
      <c r="V4485" s="41">
        <v>42289</v>
      </c>
      <c r="W4485" s="41">
        <v>35464</v>
      </c>
      <c r="X4485">
        <v>1</v>
      </c>
      <c r="Y4485">
        <v>1</v>
      </c>
      <c r="Z4485" t="s">
        <v>102</v>
      </c>
      <c r="AA4485">
        <v>1</v>
      </c>
      <c r="AB4485" t="s">
        <v>103</v>
      </c>
      <c r="AC4485" t="s">
        <v>104</v>
      </c>
      <c r="AD4485">
        <v>1</v>
      </c>
      <c r="AE4485" t="s">
        <v>138</v>
      </c>
      <c r="AG4485" t="s">
        <v>121</v>
      </c>
      <c r="AJ4485" t="s">
        <v>694</v>
      </c>
      <c r="AK4485" t="s">
        <v>21537</v>
      </c>
    </row>
    <row r="4486" spans="1:37" hidden="1" x14ac:dyDescent="0.25">
      <c r="A4486" t="s">
        <v>21538</v>
      </c>
      <c r="B4486" t="e">
        <f>VLOOKUP(A4486,[2]mp_ALL!B$1:B$557,1,0)</f>
        <v>#N/A</v>
      </c>
      <c r="C4486" t="s">
        <v>21539</v>
      </c>
      <c r="D4486" t="s">
        <v>36</v>
      </c>
      <c r="E4486" t="s">
        <v>88</v>
      </c>
      <c r="F4486" t="s">
        <v>89</v>
      </c>
      <c r="G4486" t="s">
        <v>90</v>
      </c>
      <c r="H4486" t="s">
        <v>290</v>
      </c>
      <c r="I4486" t="s">
        <v>13654</v>
      </c>
      <c r="J4486">
        <v>1</v>
      </c>
      <c r="K4486" t="s">
        <v>157</v>
      </c>
      <c r="L4486">
        <v>0</v>
      </c>
      <c r="M4486" t="s">
        <v>158</v>
      </c>
      <c r="N4486" t="s">
        <v>2004</v>
      </c>
      <c r="O4486" t="s">
        <v>13655</v>
      </c>
      <c r="R4486" t="s">
        <v>117</v>
      </c>
      <c r="S4486" t="s">
        <v>163</v>
      </c>
      <c r="T4486" t="s">
        <v>21540</v>
      </c>
      <c r="U4486" t="s">
        <v>21541</v>
      </c>
      <c r="V4486" s="41">
        <v>42285</v>
      </c>
      <c r="W4486" s="41">
        <v>34815</v>
      </c>
      <c r="X4486">
        <v>0</v>
      </c>
      <c r="Z4486" t="s">
        <v>923</v>
      </c>
      <c r="AA4486">
        <v>1</v>
      </c>
      <c r="AB4486" t="s">
        <v>103</v>
      </c>
      <c r="AC4486" t="s">
        <v>297</v>
      </c>
      <c r="AD4486">
        <v>1</v>
      </c>
      <c r="AE4486" t="s">
        <v>322</v>
      </c>
      <c r="AG4486" t="s">
        <v>121</v>
      </c>
      <c r="AJ4486" t="s">
        <v>694</v>
      </c>
      <c r="AK4486" t="s">
        <v>21542</v>
      </c>
    </row>
    <row r="4487" spans="1:37" hidden="1" x14ac:dyDescent="0.25">
      <c r="A4487" t="s">
        <v>21543</v>
      </c>
      <c r="B4487" t="e">
        <f>VLOOKUP(A4487,[2]mp_ALL!B$1:B$557,1,0)</f>
        <v>#N/A</v>
      </c>
      <c r="C4487" t="s">
        <v>21544</v>
      </c>
      <c r="D4487" t="s">
        <v>36</v>
      </c>
      <c r="E4487" t="s">
        <v>88</v>
      </c>
      <c r="F4487" t="s">
        <v>89</v>
      </c>
      <c r="G4487" t="s">
        <v>90</v>
      </c>
      <c r="H4487" t="s">
        <v>290</v>
      </c>
      <c r="I4487" t="s">
        <v>1782</v>
      </c>
      <c r="J4487">
        <v>1</v>
      </c>
      <c r="K4487" t="s">
        <v>494</v>
      </c>
      <c r="L4487">
        <v>0</v>
      </c>
      <c r="M4487" t="s">
        <v>435</v>
      </c>
      <c r="N4487" t="s">
        <v>495</v>
      </c>
      <c r="O4487" t="s">
        <v>1783</v>
      </c>
      <c r="R4487" t="s">
        <v>117</v>
      </c>
      <c r="S4487" t="s">
        <v>237</v>
      </c>
      <c r="T4487" t="s">
        <v>21545</v>
      </c>
      <c r="U4487" t="s">
        <v>21546</v>
      </c>
      <c r="V4487" s="41">
        <v>42285</v>
      </c>
      <c r="W4487" s="41">
        <v>34752</v>
      </c>
      <c r="X4487">
        <v>0</v>
      </c>
      <c r="Z4487" t="s">
        <v>102</v>
      </c>
      <c r="AA4487">
        <v>1</v>
      </c>
      <c r="AB4487" t="s">
        <v>103</v>
      </c>
      <c r="AC4487" t="s">
        <v>297</v>
      </c>
      <c r="AD4487">
        <v>1</v>
      </c>
      <c r="AE4487" t="s">
        <v>322</v>
      </c>
      <c r="AG4487" t="s">
        <v>179</v>
      </c>
      <c r="AJ4487" t="s">
        <v>694</v>
      </c>
      <c r="AK4487" t="s">
        <v>21547</v>
      </c>
    </row>
    <row r="4488" spans="1:37" hidden="1" x14ac:dyDescent="0.25">
      <c r="A4488" t="s">
        <v>21548</v>
      </c>
      <c r="B4488" t="e">
        <f>VLOOKUP(A4488,[2]mp_ALL!B$1:B$557,1,0)</f>
        <v>#N/A</v>
      </c>
      <c r="C4488" t="s">
        <v>21549</v>
      </c>
      <c r="D4488" t="s">
        <v>39</v>
      </c>
      <c r="E4488" t="s">
        <v>88</v>
      </c>
      <c r="F4488" t="s">
        <v>1473</v>
      </c>
      <c r="G4488" t="s">
        <v>1474</v>
      </c>
      <c r="H4488" t="s">
        <v>290</v>
      </c>
      <c r="I4488" t="s">
        <v>7406</v>
      </c>
      <c r="J4488">
        <v>1</v>
      </c>
      <c r="K4488" t="s">
        <v>232</v>
      </c>
      <c r="L4488">
        <v>0</v>
      </c>
      <c r="M4488" t="s">
        <v>233</v>
      </c>
      <c r="N4488" t="s">
        <v>7253</v>
      </c>
      <c r="O4488" t="s">
        <v>7407</v>
      </c>
      <c r="R4488" t="s">
        <v>117</v>
      </c>
      <c r="S4488" t="s">
        <v>237</v>
      </c>
      <c r="T4488" t="s">
        <v>21550</v>
      </c>
      <c r="V4488" s="41">
        <v>42285</v>
      </c>
      <c r="W4488" s="41">
        <v>34155</v>
      </c>
      <c r="X4488">
        <v>0</v>
      </c>
      <c r="Z4488" t="s">
        <v>923</v>
      </c>
      <c r="AA4488">
        <v>1</v>
      </c>
      <c r="AB4488" t="s">
        <v>103</v>
      </c>
      <c r="AC4488" t="s">
        <v>297</v>
      </c>
      <c r="AD4488">
        <v>1</v>
      </c>
      <c r="AE4488" t="s">
        <v>322</v>
      </c>
      <c r="AG4488" t="s">
        <v>121</v>
      </c>
      <c r="AJ4488" t="s">
        <v>107</v>
      </c>
      <c r="AK4488" t="s">
        <v>21551</v>
      </c>
    </row>
    <row r="4489" spans="1:37" hidden="1" x14ac:dyDescent="0.25">
      <c r="A4489" t="s">
        <v>21552</v>
      </c>
      <c r="B4489" t="e">
        <f>VLOOKUP(A4489,[2]mp_ALL!B$1:B$557,1,0)</f>
        <v>#N/A</v>
      </c>
      <c r="C4489" t="s">
        <v>21553</v>
      </c>
      <c r="D4489" t="s">
        <v>36</v>
      </c>
      <c r="E4489" t="s">
        <v>88</v>
      </c>
      <c r="F4489" t="s">
        <v>89</v>
      </c>
      <c r="G4489" t="s">
        <v>90</v>
      </c>
      <c r="H4489" t="s">
        <v>290</v>
      </c>
      <c r="I4489" t="s">
        <v>6522</v>
      </c>
      <c r="J4489">
        <v>1</v>
      </c>
      <c r="K4489" t="s">
        <v>2801</v>
      </c>
      <c r="L4489">
        <v>0</v>
      </c>
      <c r="M4489" t="s">
        <v>316</v>
      </c>
      <c r="N4489" t="s">
        <v>2802</v>
      </c>
      <c r="O4489" t="s">
        <v>6523</v>
      </c>
      <c r="S4489" t="s">
        <v>319</v>
      </c>
      <c r="T4489" t="s">
        <v>21554</v>
      </c>
      <c r="V4489" s="41">
        <v>42285</v>
      </c>
      <c r="W4489" s="41">
        <v>34529</v>
      </c>
      <c r="X4489">
        <v>0</v>
      </c>
      <c r="Z4489" t="s">
        <v>102</v>
      </c>
      <c r="AA4489">
        <v>1</v>
      </c>
      <c r="AB4489" t="s">
        <v>103</v>
      </c>
      <c r="AC4489" t="s">
        <v>297</v>
      </c>
      <c r="AD4489">
        <v>1</v>
      </c>
      <c r="AE4489" t="s">
        <v>322</v>
      </c>
      <c r="AG4489" t="s">
        <v>1040</v>
      </c>
      <c r="AJ4489" t="s">
        <v>2166</v>
      </c>
      <c r="AK4489" t="s">
        <v>21555</v>
      </c>
    </row>
    <row r="4490" spans="1:37" x14ac:dyDescent="0.25">
      <c r="A4490" t="s">
        <v>21556</v>
      </c>
      <c r="B4490" t="str">
        <f>VLOOKUP(A4490,[2]mp_ALL!B$1:B$557,1,0)</f>
        <v>1527992</v>
      </c>
      <c r="C4490" t="s">
        <v>21557</v>
      </c>
      <c r="D4490" t="s">
        <v>36</v>
      </c>
      <c r="E4490" t="s">
        <v>88</v>
      </c>
      <c r="F4490" t="s">
        <v>89</v>
      </c>
      <c r="G4490" t="s">
        <v>90</v>
      </c>
      <c r="H4490" t="s">
        <v>290</v>
      </c>
      <c r="I4490" t="s">
        <v>20309</v>
      </c>
      <c r="J4490">
        <v>1</v>
      </c>
      <c r="K4490" t="s">
        <v>2287</v>
      </c>
      <c r="L4490">
        <v>0</v>
      </c>
      <c r="M4490" t="s">
        <v>316</v>
      </c>
      <c r="N4490" t="s">
        <v>2288</v>
      </c>
      <c r="O4490" t="s">
        <v>20310</v>
      </c>
      <c r="S4490" t="s">
        <v>549</v>
      </c>
      <c r="T4490" t="s">
        <v>21558</v>
      </c>
      <c r="V4490" s="41">
        <v>42285</v>
      </c>
      <c r="W4490" s="41">
        <v>34423</v>
      </c>
      <c r="X4490">
        <v>1</v>
      </c>
      <c r="Y4490">
        <v>0</v>
      </c>
      <c r="Z4490" t="s">
        <v>102</v>
      </c>
      <c r="AA4490">
        <v>1</v>
      </c>
      <c r="AB4490" t="s">
        <v>103</v>
      </c>
      <c r="AC4490" t="s">
        <v>297</v>
      </c>
      <c r="AD4490">
        <v>1</v>
      </c>
      <c r="AE4490" t="s">
        <v>322</v>
      </c>
      <c r="AG4490" t="s">
        <v>2183</v>
      </c>
      <c r="AJ4490" t="s">
        <v>3584</v>
      </c>
      <c r="AK4490" t="s">
        <v>21559</v>
      </c>
    </row>
    <row r="4491" spans="1:37" x14ac:dyDescent="0.25">
      <c r="A4491" t="s">
        <v>21560</v>
      </c>
      <c r="B4491" t="str">
        <f>VLOOKUP(A4491,[2]mp_ALL!B$1:B$557,1,0)</f>
        <v>1527995</v>
      </c>
      <c r="C4491" t="s">
        <v>21561</v>
      </c>
      <c r="D4491" t="s">
        <v>36</v>
      </c>
      <c r="E4491" t="s">
        <v>88</v>
      </c>
      <c r="F4491" t="s">
        <v>89</v>
      </c>
      <c r="G4491" t="s">
        <v>90</v>
      </c>
      <c r="H4491" t="s">
        <v>290</v>
      </c>
      <c r="I4491" t="s">
        <v>14740</v>
      </c>
      <c r="J4491">
        <v>1</v>
      </c>
      <c r="K4491" t="s">
        <v>1950</v>
      </c>
      <c r="L4491">
        <v>0</v>
      </c>
      <c r="M4491" t="s">
        <v>316</v>
      </c>
      <c r="N4491" t="s">
        <v>1951</v>
      </c>
      <c r="O4491" t="s">
        <v>14741</v>
      </c>
      <c r="S4491" t="s">
        <v>549</v>
      </c>
      <c r="T4491" t="s">
        <v>21562</v>
      </c>
      <c r="U4491" t="s">
        <v>21563</v>
      </c>
      <c r="V4491" s="41">
        <v>42285</v>
      </c>
      <c r="W4491" s="41">
        <v>34620</v>
      </c>
      <c r="X4491">
        <v>1</v>
      </c>
      <c r="Y4491">
        <v>1</v>
      </c>
      <c r="Z4491" t="s">
        <v>102</v>
      </c>
      <c r="AA4491">
        <v>1</v>
      </c>
      <c r="AB4491" t="s">
        <v>103</v>
      </c>
      <c r="AC4491" t="s">
        <v>297</v>
      </c>
      <c r="AD4491">
        <v>1</v>
      </c>
      <c r="AE4491" t="s">
        <v>322</v>
      </c>
      <c r="AG4491" t="s">
        <v>148</v>
      </c>
      <c r="AJ4491" t="s">
        <v>107</v>
      </c>
      <c r="AK4491" t="s">
        <v>21564</v>
      </c>
    </row>
    <row r="4492" spans="1:37" hidden="1" x14ac:dyDescent="0.25">
      <c r="A4492" t="s">
        <v>21565</v>
      </c>
      <c r="B4492" t="e">
        <f>VLOOKUP(A4492,[2]mp_ALL!B$1:B$557,1,0)</f>
        <v>#N/A</v>
      </c>
      <c r="C4492" t="s">
        <v>21566</v>
      </c>
      <c r="D4492" t="s">
        <v>38</v>
      </c>
      <c r="E4492" t="s">
        <v>88</v>
      </c>
      <c r="F4492" t="s">
        <v>8284</v>
      </c>
      <c r="G4492" t="s">
        <v>8285</v>
      </c>
      <c r="H4492" t="s">
        <v>91</v>
      </c>
      <c r="I4492" t="s">
        <v>9022</v>
      </c>
      <c r="J4492">
        <v>1</v>
      </c>
      <c r="K4492" t="s">
        <v>3319</v>
      </c>
      <c r="L4492">
        <v>0</v>
      </c>
      <c r="M4492" t="s">
        <v>94</v>
      </c>
      <c r="N4492" t="s">
        <v>43</v>
      </c>
      <c r="O4492" t="s">
        <v>3320</v>
      </c>
      <c r="P4492" t="s">
        <v>3321</v>
      </c>
      <c r="Q4492" t="s">
        <v>9023</v>
      </c>
      <c r="S4492" t="s">
        <v>817</v>
      </c>
      <c r="T4492" t="s">
        <v>21567</v>
      </c>
      <c r="U4492" t="s">
        <v>21568</v>
      </c>
      <c r="V4492" s="41">
        <v>42303</v>
      </c>
      <c r="W4492" s="41">
        <v>35413</v>
      </c>
      <c r="X4492">
        <v>0</v>
      </c>
      <c r="Z4492" t="s">
        <v>102</v>
      </c>
      <c r="AA4492">
        <v>1</v>
      </c>
      <c r="AB4492" t="s">
        <v>103</v>
      </c>
      <c r="AC4492" t="s">
        <v>104</v>
      </c>
      <c r="AD4492">
        <v>1</v>
      </c>
      <c r="AE4492" t="s">
        <v>120</v>
      </c>
      <c r="AG4492" t="s">
        <v>106</v>
      </c>
      <c r="AJ4492" t="s">
        <v>940</v>
      </c>
      <c r="AK4492" t="s">
        <v>21569</v>
      </c>
    </row>
    <row r="4493" spans="1:37" hidden="1" x14ac:dyDescent="0.25">
      <c r="A4493" t="s">
        <v>21570</v>
      </c>
      <c r="B4493" t="e">
        <f>VLOOKUP(A4493,[2]mp_ALL!B$1:B$557,1,0)</f>
        <v>#N/A</v>
      </c>
      <c r="C4493" t="s">
        <v>21571</v>
      </c>
      <c r="D4493" t="s">
        <v>38</v>
      </c>
      <c r="E4493" t="s">
        <v>88</v>
      </c>
      <c r="F4493" t="s">
        <v>8284</v>
      </c>
      <c r="G4493" t="s">
        <v>8285</v>
      </c>
      <c r="H4493" t="s">
        <v>91</v>
      </c>
      <c r="I4493" t="s">
        <v>961</v>
      </c>
      <c r="J4493">
        <v>1</v>
      </c>
      <c r="K4493" t="s">
        <v>232</v>
      </c>
      <c r="L4493">
        <v>1</v>
      </c>
      <c r="M4493" t="s">
        <v>233</v>
      </c>
      <c r="N4493" t="s">
        <v>234</v>
      </c>
      <c r="O4493" t="s">
        <v>235</v>
      </c>
      <c r="P4493" t="s">
        <v>948</v>
      </c>
      <c r="Q4493" t="s">
        <v>962</v>
      </c>
      <c r="R4493" t="s">
        <v>117</v>
      </c>
      <c r="S4493" t="s">
        <v>949</v>
      </c>
      <c r="T4493" t="s">
        <v>21572</v>
      </c>
      <c r="U4493" t="s">
        <v>21573</v>
      </c>
      <c r="V4493" s="41">
        <v>42303</v>
      </c>
      <c r="W4493" s="41">
        <v>34823</v>
      </c>
      <c r="X4493">
        <v>1</v>
      </c>
      <c r="Y4493">
        <v>0</v>
      </c>
      <c r="Z4493" t="s">
        <v>102</v>
      </c>
      <c r="AA4493">
        <v>1</v>
      </c>
      <c r="AB4493" t="s">
        <v>103</v>
      </c>
      <c r="AC4493" t="s">
        <v>104</v>
      </c>
      <c r="AD4493">
        <v>1</v>
      </c>
      <c r="AE4493" t="s">
        <v>138</v>
      </c>
      <c r="AG4493" t="s">
        <v>121</v>
      </c>
      <c r="AJ4493" t="s">
        <v>271</v>
      </c>
      <c r="AK4493" t="s">
        <v>21574</v>
      </c>
    </row>
    <row r="4494" spans="1:37" hidden="1" x14ac:dyDescent="0.25">
      <c r="A4494" t="s">
        <v>21575</v>
      </c>
      <c r="B4494" t="e">
        <f>VLOOKUP(A4494,[2]mp_ALL!B$1:B$557,1,0)</f>
        <v>#N/A</v>
      </c>
      <c r="C4494" t="s">
        <v>21576</v>
      </c>
      <c r="D4494" t="s">
        <v>38</v>
      </c>
      <c r="E4494" t="s">
        <v>88</v>
      </c>
      <c r="F4494" t="s">
        <v>8284</v>
      </c>
      <c r="G4494" t="s">
        <v>8285</v>
      </c>
      <c r="H4494" t="s">
        <v>91</v>
      </c>
      <c r="I4494" t="s">
        <v>5241</v>
      </c>
      <c r="J4494">
        <v>1</v>
      </c>
      <c r="K4494" t="s">
        <v>667</v>
      </c>
      <c r="L4494">
        <v>1</v>
      </c>
      <c r="M4494" t="s">
        <v>113</v>
      </c>
      <c r="N4494" t="s">
        <v>195</v>
      </c>
      <c r="O4494" t="s">
        <v>1273</v>
      </c>
      <c r="P4494" t="s">
        <v>1274</v>
      </c>
      <c r="Q4494" t="s">
        <v>5242</v>
      </c>
      <c r="R4494" t="s">
        <v>117</v>
      </c>
      <c r="S4494" t="s">
        <v>199</v>
      </c>
      <c r="T4494" t="s">
        <v>21577</v>
      </c>
      <c r="U4494" t="s">
        <v>21578</v>
      </c>
      <c r="V4494" s="41">
        <v>42310</v>
      </c>
      <c r="W4494" s="41">
        <v>35417</v>
      </c>
      <c r="X4494">
        <v>0</v>
      </c>
      <c r="Z4494" t="s">
        <v>102</v>
      </c>
      <c r="AA4494">
        <v>1</v>
      </c>
      <c r="AB4494" t="s">
        <v>103</v>
      </c>
      <c r="AC4494" t="s">
        <v>104</v>
      </c>
      <c r="AD4494">
        <v>1</v>
      </c>
      <c r="AE4494" t="s">
        <v>105</v>
      </c>
      <c r="AG4494" t="s">
        <v>121</v>
      </c>
      <c r="AJ4494" t="s">
        <v>271</v>
      </c>
      <c r="AK4494" t="s">
        <v>21579</v>
      </c>
    </row>
    <row r="4495" spans="1:37" hidden="1" x14ac:dyDescent="0.25">
      <c r="A4495" t="s">
        <v>21580</v>
      </c>
      <c r="B4495" t="e">
        <f>VLOOKUP(A4495,[2]mp_ALL!B$1:B$557,1,0)</f>
        <v>#N/A</v>
      </c>
      <c r="C4495" t="s">
        <v>21581</v>
      </c>
      <c r="D4495" t="s">
        <v>36</v>
      </c>
      <c r="E4495" t="s">
        <v>88</v>
      </c>
      <c r="F4495" t="s">
        <v>89</v>
      </c>
      <c r="G4495" t="s">
        <v>90</v>
      </c>
      <c r="H4495" t="s">
        <v>290</v>
      </c>
      <c r="I4495" t="s">
        <v>11368</v>
      </c>
      <c r="J4495">
        <v>1</v>
      </c>
      <c r="K4495" t="s">
        <v>457</v>
      </c>
      <c r="L4495">
        <v>0</v>
      </c>
      <c r="M4495" t="s">
        <v>113</v>
      </c>
      <c r="N4495" t="s">
        <v>395</v>
      </c>
      <c r="O4495" t="s">
        <v>11369</v>
      </c>
      <c r="R4495" t="s">
        <v>117</v>
      </c>
      <c r="S4495" t="s">
        <v>199</v>
      </c>
      <c r="T4495" t="s">
        <v>21582</v>
      </c>
      <c r="U4495" t="s">
        <v>21583</v>
      </c>
      <c r="V4495" s="41">
        <v>42327</v>
      </c>
      <c r="W4495" s="41">
        <v>34566</v>
      </c>
      <c r="X4495">
        <v>1</v>
      </c>
      <c r="Y4495">
        <v>0</v>
      </c>
      <c r="Z4495" t="s">
        <v>102</v>
      </c>
      <c r="AA4495">
        <v>1</v>
      </c>
      <c r="AB4495" t="s">
        <v>103</v>
      </c>
      <c r="AC4495" t="s">
        <v>297</v>
      </c>
      <c r="AD4495">
        <v>1</v>
      </c>
      <c r="AE4495" t="s">
        <v>322</v>
      </c>
      <c r="AG4495" t="s">
        <v>121</v>
      </c>
      <c r="AJ4495" t="s">
        <v>1153</v>
      </c>
      <c r="AK4495" t="s">
        <v>21584</v>
      </c>
    </row>
    <row r="4496" spans="1:37" hidden="1" x14ac:dyDescent="0.25">
      <c r="A4496" t="s">
        <v>21585</v>
      </c>
      <c r="B4496" t="e">
        <f>VLOOKUP(A4496,[2]mp_ALL!B$1:B$557,1,0)</f>
        <v>#N/A</v>
      </c>
      <c r="C4496" t="s">
        <v>21586</v>
      </c>
      <c r="D4496" t="s">
        <v>36</v>
      </c>
      <c r="E4496" t="s">
        <v>88</v>
      </c>
      <c r="F4496" t="s">
        <v>89</v>
      </c>
      <c r="G4496" t="s">
        <v>90</v>
      </c>
      <c r="H4496" t="s">
        <v>290</v>
      </c>
      <c r="I4496" t="s">
        <v>21587</v>
      </c>
      <c r="J4496">
        <v>1</v>
      </c>
      <c r="K4496" t="s">
        <v>1476</v>
      </c>
      <c r="L4496">
        <v>0</v>
      </c>
      <c r="M4496" t="s">
        <v>1477</v>
      </c>
      <c r="N4496" t="s">
        <v>6300</v>
      </c>
      <c r="O4496" t="s">
        <v>21588</v>
      </c>
      <c r="R4496" t="s">
        <v>147</v>
      </c>
      <c r="S4496" t="s">
        <v>319</v>
      </c>
      <c r="T4496" t="s">
        <v>21589</v>
      </c>
      <c r="U4496" t="s">
        <v>21590</v>
      </c>
      <c r="V4496" s="41">
        <v>42327</v>
      </c>
      <c r="W4496" s="41">
        <v>34467</v>
      </c>
      <c r="X4496">
        <v>0</v>
      </c>
      <c r="Z4496" t="s">
        <v>710</v>
      </c>
      <c r="AA4496">
        <v>1</v>
      </c>
      <c r="AB4496" t="s">
        <v>103</v>
      </c>
      <c r="AC4496" t="s">
        <v>297</v>
      </c>
      <c r="AD4496">
        <v>1</v>
      </c>
      <c r="AE4496" t="s">
        <v>563</v>
      </c>
      <c r="AG4496" t="s">
        <v>179</v>
      </c>
      <c r="AJ4496" t="s">
        <v>21591</v>
      </c>
      <c r="AK4496" t="s">
        <v>21592</v>
      </c>
    </row>
    <row r="4497" spans="1:37" hidden="1" x14ac:dyDescent="0.25">
      <c r="A4497" t="s">
        <v>21593</v>
      </c>
      <c r="B4497" t="e">
        <f>VLOOKUP(A4497,[2]mp_ALL!B$1:B$557,1,0)</f>
        <v>#N/A</v>
      </c>
      <c r="C4497" t="s">
        <v>21594</v>
      </c>
      <c r="D4497" t="s">
        <v>39</v>
      </c>
      <c r="E4497" t="s">
        <v>88</v>
      </c>
      <c r="F4497" t="s">
        <v>567</v>
      </c>
      <c r="G4497" t="s">
        <v>568</v>
      </c>
      <c r="H4497" t="s">
        <v>290</v>
      </c>
      <c r="I4497" t="s">
        <v>15122</v>
      </c>
      <c r="J4497">
        <v>1</v>
      </c>
      <c r="K4497" t="s">
        <v>2277</v>
      </c>
      <c r="L4497">
        <v>0</v>
      </c>
      <c r="M4497" t="s">
        <v>2278</v>
      </c>
      <c r="N4497" t="s">
        <v>2279</v>
      </c>
      <c r="O4497" t="s">
        <v>15123</v>
      </c>
      <c r="R4497" t="s">
        <v>2281</v>
      </c>
      <c r="S4497" t="s">
        <v>560</v>
      </c>
      <c r="T4497" t="s">
        <v>21595</v>
      </c>
      <c r="U4497" t="s">
        <v>21596</v>
      </c>
      <c r="V4497" s="41">
        <v>42327</v>
      </c>
      <c r="W4497" s="41">
        <v>33845</v>
      </c>
      <c r="X4497">
        <v>0</v>
      </c>
      <c r="Z4497" t="s">
        <v>102</v>
      </c>
      <c r="AA4497">
        <v>1</v>
      </c>
      <c r="AB4497" t="s">
        <v>103</v>
      </c>
      <c r="AC4497" t="s">
        <v>297</v>
      </c>
      <c r="AD4497">
        <v>1</v>
      </c>
      <c r="AE4497" t="s">
        <v>563</v>
      </c>
      <c r="AG4497" t="s">
        <v>2183</v>
      </c>
      <c r="AJ4497" t="s">
        <v>3775</v>
      </c>
      <c r="AK4497" t="s">
        <v>21597</v>
      </c>
    </row>
    <row r="4498" spans="1:37" x14ac:dyDescent="0.25">
      <c r="A4498" t="s">
        <v>21598</v>
      </c>
      <c r="B4498" t="str">
        <f>VLOOKUP(A4498,[2]mp_ALL!B$1:B$557,1,0)</f>
        <v>1528160</v>
      </c>
      <c r="C4498" t="s">
        <v>21599</v>
      </c>
      <c r="D4498" t="s">
        <v>37</v>
      </c>
      <c r="E4498" t="s">
        <v>88</v>
      </c>
      <c r="F4498" t="s">
        <v>8284</v>
      </c>
      <c r="G4498" t="s">
        <v>8285</v>
      </c>
      <c r="H4498" t="s">
        <v>91</v>
      </c>
      <c r="I4498" t="s">
        <v>4934</v>
      </c>
      <c r="J4498">
        <v>1</v>
      </c>
      <c r="K4498" t="s">
        <v>545</v>
      </c>
      <c r="L4498">
        <v>1</v>
      </c>
      <c r="M4498" t="s">
        <v>34</v>
      </c>
      <c r="N4498" t="s">
        <v>45</v>
      </c>
      <c r="O4498" t="s">
        <v>1769</v>
      </c>
      <c r="P4498" t="s">
        <v>1909</v>
      </c>
      <c r="S4498" t="s">
        <v>549</v>
      </c>
      <c r="T4498" t="s">
        <v>21600</v>
      </c>
      <c r="U4498" t="s">
        <v>21601</v>
      </c>
      <c r="V4498" s="41">
        <v>42331</v>
      </c>
      <c r="W4498" s="41">
        <v>35139</v>
      </c>
      <c r="X4498">
        <v>0</v>
      </c>
      <c r="Z4498" t="s">
        <v>102</v>
      </c>
      <c r="AA4498">
        <v>1</v>
      </c>
      <c r="AB4498" t="s">
        <v>576</v>
      </c>
      <c r="AC4498" t="s">
        <v>104</v>
      </c>
      <c r="AD4498">
        <v>1</v>
      </c>
      <c r="AE4498" t="s">
        <v>105</v>
      </c>
      <c r="AG4498" t="s">
        <v>106</v>
      </c>
      <c r="AJ4498" t="s">
        <v>1008</v>
      </c>
      <c r="AK4498" t="s">
        <v>21602</v>
      </c>
    </row>
    <row r="4499" spans="1:37" hidden="1" x14ac:dyDescent="0.25">
      <c r="A4499" t="s">
        <v>21603</v>
      </c>
      <c r="B4499" t="e">
        <f>VLOOKUP(A4499,[2]mp_ALL!B$1:B$557,1,0)</f>
        <v>#N/A</v>
      </c>
      <c r="C4499" t="s">
        <v>21604</v>
      </c>
      <c r="E4499" t="s">
        <v>8063</v>
      </c>
      <c r="F4499" t="s">
        <v>3905</v>
      </c>
      <c r="G4499" t="s">
        <v>3906</v>
      </c>
      <c r="H4499" t="s">
        <v>21605</v>
      </c>
      <c r="I4499" t="s">
        <v>21606</v>
      </c>
      <c r="J4499">
        <v>1</v>
      </c>
      <c r="K4499" t="s">
        <v>3226</v>
      </c>
      <c r="L4499">
        <v>0</v>
      </c>
      <c r="R4499" t="s">
        <v>559</v>
      </c>
      <c r="S4499" t="s">
        <v>560</v>
      </c>
      <c r="T4499" t="s">
        <v>21607</v>
      </c>
      <c r="V4499" s="41">
        <v>42370</v>
      </c>
      <c r="W4499" s="41">
        <v>25997</v>
      </c>
      <c r="X4499">
        <v>0</v>
      </c>
      <c r="Z4499" t="s">
        <v>7195</v>
      </c>
      <c r="AA4499">
        <v>1</v>
      </c>
      <c r="AB4499" t="s">
        <v>103</v>
      </c>
      <c r="AC4499" t="s">
        <v>297</v>
      </c>
      <c r="AD4499">
        <v>1</v>
      </c>
      <c r="AE4499" t="s">
        <v>563</v>
      </c>
      <c r="AG4499" t="s">
        <v>1040</v>
      </c>
      <c r="AJ4499" t="s">
        <v>8069</v>
      </c>
    </row>
    <row r="4500" spans="1:37" hidden="1" x14ac:dyDescent="0.25">
      <c r="A4500" t="s">
        <v>21608</v>
      </c>
      <c r="B4500" t="e">
        <f>VLOOKUP(A4500,[2]mp_ALL!B$1:B$557,1,0)</f>
        <v>#N/A</v>
      </c>
      <c r="C4500" t="s">
        <v>21609</v>
      </c>
      <c r="D4500" t="s">
        <v>39</v>
      </c>
      <c r="E4500" t="s">
        <v>88</v>
      </c>
      <c r="F4500" t="s">
        <v>567</v>
      </c>
      <c r="G4500" t="s">
        <v>568</v>
      </c>
      <c r="H4500" t="s">
        <v>290</v>
      </c>
      <c r="I4500" t="s">
        <v>2409</v>
      </c>
      <c r="J4500">
        <v>1</v>
      </c>
      <c r="K4500" t="s">
        <v>1420</v>
      </c>
      <c r="L4500">
        <v>0</v>
      </c>
      <c r="M4500" t="s">
        <v>1421</v>
      </c>
      <c r="N4500" t="s">
        <v>2410</v>
      </c>
      <c r="O4500" t="s">
        <v>2411</v>
      </c>
      <c r="R4500" t="s">
        <v>1424</v>
      </c>
      <c r="S4500" t="s">
        <v>560</v>
      </c>
      <c r="T4500" t="s">
        <v>21610</v>
      </c>
      <c r="U4500" t="s">
        <v>21611</v>
      </c>
      <c r="V4500" s="41">
        <v>42383</v>
      </c>
      <c r="W4500" s="41">
        <v>33996</v>
      </c>
      <c r="X4500">
        <v>0</v>
      </c>
      <c r="Z4500" t="s">
        <v>710</v>
      </c>
      <c r="AA4500">
        <v>1</v>
      </c>
      <c r="AB4500" t="s">
        <v>103</v>
      </c>
      <c r="AC4500" t="s">
        <v>297</v>
      </c>
      <c r="AD4500">
        <v>1</v>
      </c>
      <c r="AE4500" t="s">
        <v>563</v>
      </c>
      <c r="AJ4500" t="s">
        <v>2999</v>
      </c>
      <c r="AK4500" t="s">
        <v>21612</v>
      </c>
    </row>
    <row r="4501" spans="1:37" hidden="1" x14ac:dyDescent="0.25">
      <c r="A4501" t="s">
        <v>21613</v>
      </c>
      <c r="B4501" t="e">
        <f>VLOOKUP(A4501,[2]mp_ALL!B$1:B$557,1,0)</f>
        <v>#N/A</v>
      </c>
      <c r="C4501" t="s">
        <v>21614</v>
      </c>
      <c r="D4501" t="s">
        <v>39</v>
      </c>
      <c r="E4501" t="s">
        <v>88</v>
      </c>
      <c r="F4501" t="s">
        <v>567</v>
      </c>
      <c r="G4501" t="s">
        <v>568</v>
      </c>
      <c r="H4501" t="s">
        <v>290</v>
      </c>
      <c r="I4501" t="s">
        <v>7995</v>
      </c>
      <c r="J4501">
        <v>1</v>
      </c>
      <c r="K4501" t="s">
        <v>2254</v>
      </c>
      <c r="L4501">
        <v>0</v>
      </c>
      <c r="M4501" t="s">
        <v>2255</v>
      </c>
      <c r="N4501" t="s">
        <v>2256</v>
      </c>
      <c r="O4501" t="s">
        <v>7996</v>
      </c>
      <c r="R4501" t="s">
        <v>2255</v>
      </c>
      <c r="S4501" t="s">
        <v>560</v>
      </c>
      <c r="T4501" t="s">
        <v>21615</v>
      </c>
      <c r="U4501" t="s">
        <v>21616</v>
      </c>
      <c r="V4501" s="41">
        <v>42383</v>
      </c>
      <c r="W4501" s="41">
        <v>33880</v>
      </c>
      <c r="X4501">
        <v>0</v>
      </c>
      <c r="Z4501" t="s">
        <v>923</v>
      </c>
      <c r="AA4501">
        <v>1</v>
      </c>
      <c r="AB4501" t="s">
        <v>103</v>
      </c>
      <c r="AC4501" t="s">
        <v>297</v>
      </c>
      <c r="AD4501">
        <v>1</v>
      </c>
      <c r="AE4501" t="s">
        <v>563</v>
      </c>
      <c r="AG4501" t="s">
        <v>179</v>
      </c>
      <c r="AJ4501" t="s">
        <v>2414</v>
      </c>
    </row>
    <row r="4502" spans="1:37" hidden="1" x14ac:dyDescent="0.25">
      <c r="A4502" t="s">
        <v>21617</v>
      </c>
      <c r="B4502" t="e">
        <f>VLOOKUP(A4502,[2]mp_ALL!B$1:B$557,1,0)</f>
        <v>#N/A</v>
      </c>
      <c r="C4502" t="s">
        <v>21618</v>
      </c>
      <c r="D4502" t="s">
        <v>39</v>
      </c>
      <c r="E4502" t="s">
        <v>88</v>
      </c>
      <c r="F4502" t="s">
        <v>567</v>
      </c>
      <c r="G4502" t="s">
        <v>568</v>
      </c>
      <c r="H4502" t="s">
        <v>290</v>
      </c>
      <c r="I4502" t="s">
        <v>21619</v>
      </c>
      <c r="J4502">
        <v>1</v>
      </c>
      <c r="K4502" t="s">
        <v>1476</v>
      </c>
      <c r="L4502">
        <v>0</v>
      </c>
      <c r="M4502" t="s">
        <v>1477</v>
      </c>
      <c r="N4502" t="s">
        <v>1478</v>
      </c>
      <c r="O4502" t="s">
        <v>21620</v>
      </c>
      <c r="R4502" t="s">
        <v>147</v>
      </c>
      <c r="S4502" t="s">
        <v>319</v>
      </c>
      <c r="T4502" t="s">
        <v>21621</v>
      </c>
      <c r="U4502" t="s">
        <v>21622</v>
      </c>
      <c r="V4502" s="41">
        <v>42383</v>
      </c>
      <c r="W4502" s="41">
        <v>34271</v>
      </c>
      <c r="X4502">
        <v>0</v>
      </c>
      <c r="Z4502" t="s">
        <v>923</v>
      </c>
      <c r="AA4502">
        <v>1</v>
      </c>
      <c r="AB4502" t="s">
        <v>103</v>
      </c>
      <c r="AC4502" t="s">
        <v>297</v>
      </c>
      <c r="AD4502">
        <v>1</v>
      </c>
      <c r="AE4502" t="s">
        <v>563</v>
      </c>
      <c r="AG4502" t="s">
        <v>179</v>
      </c>
      <c r="AJ4502" t="s">
        <v>107</v>
      </c>
      <c r="AK4502" t="s">
        <v>21623</v>
      </c>
    </row>
    <row r="4503" spans="1:37" hidden="1" x14ac:dyDescent="0.25">
      <c r="A4503" t="s">
        <v>21624</v>
      </c>
      <c r="B4503" t="e">
        <f>VLOOKUP(A4503,[2]mp_ALL!B$1:B$557,1,0)</f>
        <v>#N/A</v>
      </c>
      <c r="C4503" t="s">
        <v>21625</v>
      </c>
      <c r="D4503" t="s">
        <v>39</v>
      </c>
      <c r="E4503" t="s">
        <v>88</v>
      </c>
      <c r="F4503" t="s">
        <v>567</v>
      </c>
      <c r="G4503" t="s">
        <v>568</v>
      </c>
      <c r="H4503" t="s">
        <v>290</v>
      </c>
      <c r="I4503" t="s">
        <v>1484</v>
      </c>
      <c r="J4503">
        <v>1</v>
      </c>
      <c r="K4503" t="s">
        <v>1485</v>
      </c>
      <c r="L4503">
        <v>0</v>
      </c>
      <c r="M4503" t="s">
        <v>1486</v>
      </c>
      <c r="N4503" t="s">
        <v>1487</v>
      </c>
      <c r="O4503" t="s">
        <v>1488</v>
      </c>
      <c r="R4503" t="s">
        <v>147</v>
      </c>
      <c r="S4503" t="s">
        <v>560</v>
      </c>
      <c r="T4503" t="s">
        <v>21626</v>
      </c>
      <c r="U4503" t="s">
        <v>21627</v>
      </c>
      <c r="V4503" s="41">
        <v>42383</v>
      </c>
      <c r="W4503" s="41">
        <v>34501</v>
      </c>
      <c r="X4503">
        <v>0</v>
      </c>
      <c r="Z4503" t="s">
        <v>102</v>
      </c>
      <c r="AA4503">
        <v>1</v>
      </c>
      <c r="AB4503" t="s">
        <v>576</v>
      </c>
      <c r="AC4503" t="s">
        <v>297</v>
      </c>
      <c r="AD4503">
        <v>1</v>
      </c>
      <c r="AE4503" t="s">
        <v>322</v>
      </c>
      <c r="AG4503" t="s">
        <v>148</v>
      </c>
      <c r="AJ4503" t="s">
        <v>679</v>
      </c>
      <c r="AK4503" t="s">
        <v>21628</v>
      </c>
    </row>
    <row r="4504" spans="1:37" hidden="1" x14ac:dyDescent="0.25">
      <c r="A4504" t="s">
        <v>21629</v>
      </c>
      <c r="B4504" t="e">
        <f>VLOOKUP(A4504,[2]mp_ALL!B$1:B$557,1,0)</f>
        <v>#N/A</v>
      </c>
      <c r="C4504" t="s">
        <v>21630</v>
      </c>
      <c r="D4504" t="s">
        <v>39</v>
      </c>
      <c r="E4504" t="s">
        <v>88</v>
      </c>
      <c r="F4504" t="s">
        <v>567</v>
      </c>
      <c r="G4504" t="s">
        <v>568</v>
      </c>
      <c r="H4504" t="s">
        <v>290</v>
      </c>
      <c r="I4504" t="s">
        <v>2307</v>
      </c>
      <c r="J4504">
        <v>1</v>
      </c>
      <c r="K4504" t="s">
        <v>2179</v>
      </c>
      <c r="L4504">
        <v>0</v>
      </c>
      <c r="M4504" t="s">
        <v>2180</v>
      </c>
      <c r="N4504" t="s">
        <v>2206</v>
      </c>
      <c r="O4504" t="s">
        <v>2308</v>
      </c>
      <c r="R4504" t="s">
        <v>559</v>
      </c>
      <c r="S4504" t="s">
        <v>560</v>
      </c>
      <c r="T4504" t="s">
        <v>21631</v>
      </c>
      <c r="U4504" t="s">
        <v>21632</v>
      </c>
      <c r="V4504" s="41">
        <v>42383</v>
      </c>
      <c r="W4504" s="41">
        <v>33989</v>
      </c>
      <c r="X4504">
        <v>0</v>
      </c>
      <c r="Z4504" t="s">
        <v>923</v>
      </c>
      <c r="AA4504">
        <v>1</v>
      </c>
      <c r="AB4504" t="s">
        <v>103</v>
      </c>
      <c r="AC4504" t="s">
        <v>297</v>
      </c>
      <c r="AD4504">
        <v>1</v>
      </c>
      <c r="AE4504" t="s">
        <v>563</v>
      </c>
      <c r="AG4504" t="s">
        <v>1040</v>
      </c>
      <c r="AJ4504" t="s">
        <v>2166</v>
      </c>
      <c r="AK4504" t="s">
        <v>21633</v>
      </c>
    </row>
    <row r="4505" spans="1:37" x14ac:dyDescent="0.25">
      <c r="A4505" t="s">
        <v>21634</v>
      </c>
      <c r="B4505" t="str">
        <f>VLOOKUP(A4505,[2]mp_ALL!B$1:B$557,1,0)</f>
        <v>1628286</v>
      </c>
      <c r="C4505" t="s">
        <v>21635</v>
      </c>
      <c r="D4505" t="s">
        <v>38</v>
      </c>
      <c r="E4505" t="s">
        <v>88</v>
      </c>
      <c r="F4505" t="s">
        <v>8284</v>
      </c>
      <c r="G4505" t="s">
        <v>8285</v>
      </c>
      <c r="H4505" t="s">
        <v>91</v>
      </c>
      <c r="I4505" t="s">
        <v>20589</v>
      </c>
      <c r="J4505">
        <v>1</v>
      </c>
      <c r="K4505" t="s">
        <v>3119</v>
      </c>
      <c r="L4505">
        <v>1</v>
      </c>
      <c r="M4505" t="s">
        <v>34</v>
      </c>
      <c r="N4505" t="s">
        <v>35</v>
      </c>
      <c r="O4505" t="s">
        <v>4235</v>
      </c>
      <c r="P4505" t="s">
        <v>4236</v>
      </c>
      <c r="Q4505" t="s">
        <v>20590</v>
      </c>
      <c r="S4505" t="s">
        <v>549</v>
      </c>
      <c r="T4505" t="s">
        <v>21636</v>
      </c>
      <c r="U4505" t="s">
        <v>21637</v>
      </c>
      <c r="V4505" s="41">
        <v>42409</v>
      </c>
      <c r="W4505" s="41">
        <v>35614</v>
      </c>
      <c r="X4505">
        <v>0</v>
      </c>
      <c r="Z4505" t="s">
        <v>102</v>
      </c>
      <c r="AA4505">
        <v>1</v>
      </c>
      <c r="AB4505" t="s">
        <v>103</v>
      </c>
      <c r="AC4505" t="s">
        <v>104</v>
      </c>
      <c r="AD4505">
        <v>1</v>
      </c>
      <c r="AE4505" t="s">
        <v>138</v>
      </c>
      <c r="AG4505" t="s">
        <v>106</v>
      </c>
      <c r="AJ4505" t="s">
        <v>663</v>
      </c>
      <c r="AK4505" t="s">
        <v>21638</v>
      </c>
    </row>
    <row r="4506" spans="1:37" hidden="1" x14ac:dyDescent="0.25">
      <c r="A4506" t="s">
        <v>21639</v>
      </c>
      <c r="B4506" t="e">
        <f>VLOOKUP(A4506,[2]mp_ALL!B$1:B$557,1,0)</f>
        <v>#N/A</v>
      </c>
      <c r="C4506" t="s">
        <v>21640</v>
      </c>
      <c r="D4506" t="s">
        <v>38</v>
      </c>
      <c r="E4506" t="s">
        <v>88</v>
      </c>
      <c r="F4506" t="s">
        <v>8284</v>
      </c>
      <c r="G4506" t="s">
        <v>8285</v>
      </c>
      <c r="H4506" t="s">
        <v>91</v>
      </c>
      <c r="I4506" t="s">
        <v>14889</v>
      </c>
      <c r="J4506">
        <v>1</v>
      </c>
      <c r="K4506" t="s">
        <v>5387</v>
      </c>
      <c r="L4506">
        <v>0</v>
      </c>
      <c r="M4506" t="s">
        <v>94</v>
      </c>
      <c r="N4506" t="s">
        <v>2670</v>
      </c>
      <c r="O4506" t="s">
        <v>5388</v>
      </c>
      <c r="P4506" t="s">
        <v>5612</v>
      </c>
      <c r="Q4506" t="s">
        <v>14890</v>
      </c>
      <c r="S4506" t="s">
        <v>218</v>
      </c>
      <c r="T4506" t="s">
        <v>21641</v>
      </c>
      <c r="U4506" t="s">
        <v>21642</v>
      </c>
      <c r="V4506" s="41">
        <v>42422</v>
      </c>
      <c r="W4506" s="41">
        <v>35066</v>
      </c>
      <c r="X4506">
        <v>0</v>
      </c>
      <c r="Z4506" t="s">
        <v>102</v>
      </c>
      <c r="AA4506">
        <v>1</v>
      </c>
      <c r="AB4506" t="s">
        <v>103</v>
      </c>
      <c r="AC4506" t="s">
        <v>104</v>
      </c>
      <c r="AD4506">
        <v>1</v>
      </c>
      <c r="AE4506" t="s">
        <v>308</v>
      </c>
      <c r="AG4506" t="s">
        <v>106</v>
      </c>
      <c r="AJ4506" t="s">
        <v>107</v>
      </c>
      <c r="AK4506" t="s">
        <v>21643</v>
      </c>
    </row>
    <row r="4507" spans="1:37" x14ac:dyDescent="0.25">
      <c r="A4507" t="s">
        <v>21644</v>
      </c>
      <c r="B4507" t="str">
        <f>VLOOKUP(A4507,[2]mp_ALL!B$1:B$557,1,0)</f>
        <v>1628308</v>
      </c>
      <c r="C4507" t="s">
        <v>21645</v>
      </c>
      <c r="D4507" t="s">
        <v>38</v>
      </c>
      <c r="E4507" t="s">
        <v>88</v>
      </c>
      <c r="F4507" t="s">
        <v>8284</v>
      </c>
      <c r="G4507" t="s">
        <v>8285</v>
      </c>
      <c r="H4507" t="s">
        <v>91</v>
      </c>
      <c r="I4507" t="s">
        <v>1293</v>
      </c>
      <c r="J4507">
        <v>1</v>
      </c>
      <c r="K4507" t="s">
        <v>1294</v>
      </c>
      <c r="L4507">
        <v>1</v>
      </c>
      <c r="M4507" t="s">
        <v>34</v>
      </c>
      <c r="N4507" t="s">
        <v>45</v>
      </c>
      <c r="O4507" t="s">
        <v>1295</v>
      </c>
      <c r="P4507" t="s">
        <v>1296</v>
      </c>
      <c r="Q4507" t="s">
        <v>1297</v>
      </c>
      <c r="S4507" t="s">
        <v>549</v>
      </c>
      <c r="T4507" t="s">
        <v>21646</v>
      </c>
      <c r="U4507" t="s">
        <v>21647</v>
      </c>
      <c r="V4507" s="41">
        <v>42422</v>
      </c>
      <c r="W4507" s="41">
        <v>35608</v>
      </c>
      <c r="X4507">
        <v>0</v>
      </c>
      <c r="Z4507" t="s">
        <v>102</v>
      </c>
      <c r="AA4507">
        <v>1</v>
      </c>
      <c r="AB4507" t="s">
        <v>103</v>
      </c>
      <c r="AC4507" t="s">
        <v>104</v>
      </c>
      <c r="AD4507">
        <v>1</v>
      </c>
      <c r="AE4507" t="s">
        <v>105</v>
      </c>
      <c r="AG4507" t="s">
        <v>106</v>
      </c>
      <c r="AJ4507" t="s">
        <v>7916</v>
      </c>
      <c r="AK4507" t="s">
        <v>21648</v>
      </c>
    </row>
    <row r="4508" spans="1:37" hidden="1" x14ac:dyDescent="0.25">
      <c r="A4508" t="s">
        <v>21649</v>
      </c>
      <c r="B4508" t="str">
        <f>VLOOKUP(A4508,[2]mp_ALL!B$1:B$557,1,0)</f>
        <v>1628399</v>
      </c>
      <c r="C4508" t="s">
        <v>21650</v>
      </c>
      <c r="E4508" t="s">
        <v>8063</v>
      </c>
      <c r="F4508" t="s">
        <v>3905</v>
      </c>
      <c r="G4508" t="s">
        <v>3906</v>
      </c>
      <c r="H4508" t="s">
        <v>11514</v>
      </c>
      <c r="I4508" t="s">
        <v>21651</v>
      </c>
      <c r="J4508">
        <v>1</v>
      </c>
      <c r="K4508" t="s">
        <v>3226</v>
      </c>
      <c r="L4508">
        <v>0</v>
      </c>
      <c r="S4508" t="s">
        <v>560</v>
      </c>
      <c r="T4508" t="s">
        <v>21327</v>
      </c>
      <c r="V4508" s="41">
        <v>42461</v>
      </c>
      <c r="W4508" s="41">
        <v>25037</v>
      </c>
      <c r="X4508">
        <v>1</v>
      </c>
      <c r="Y4508">
        <v>0</v>
      </c>
      <c r="Z4508" t="s">
        <v>7195</v>
      </c>
      <c r="AA4508">
        <v>1</v>
      </c>
      <c r="AB4508" t="s">
        <v>103</v>
      </c>
      <c r="AC4508" t="s">
        <v>297</v>
      </c>
      <c r="AD4508">
        <v>1</v>
      </c>
      <c r="AE4508" t="s">
        <v>563</v>
      </c>
      <c r="AG4508" t="s">
        <v>1040</v>
      </c>
      <c r="AJ4508" t="s">
        <v>21652</v>
      </c>
    </row>
    <row r="4509" spans="1:37" hidden="1" x14ac:dyDescent="0.25">
      <c r="A4509" t="s">
        <v>21653</v>
      </c>
      <c r="B4509" t="e">
        <f>VLOOKUP(A4509,[2]mp_ALL!B$1:B$557,1,0)</f>
        <v>#N/A</v>
      </c>
      <c r="C4509" t="s">
        <v>21654</v>
      </c>
      <c r="D4509" t="s">
        <v>38</v>
      </c>
      <c r="E4509" t="s">
        <v>88</v>
      </c>
      <c r="F4509" t="s">
        <v>8284</v>
      </c>
      <c r="G4509" t="s">
        <v>8285</v>
      </c>
      <c r="H4509" t="s">
        <v>91</v>
      </c>
      <c r="I4509" t="s">
        <v>14889</v>
      </c>
      <c r="J4509">
        <v>1</v>
      </c>
      <c r="K4509" t="s">
        <v>5387</v>
      </c>
      <c r="L4509">
        <v>0</v>
      </c>
      <c r="M4509" t="s">
        <v>94</v>
      </c>
      <c r="N4509" t="s">
        <v>2670</v>
      </c>
      <c r="O4509" t="s">
        <v>5388</v>
      </c>
      <c r="P4509" t="s">
        <v>5612</v>
      </c>
      <c r="Q4509" t="s">
        <v>14890</v>
      </c>
      <c r="S4509" t="s">
        <v>760</v>
      </c>
      <c r="T4509" t="s">
        <v>21655</v>
      </c>
      <c r="U4509" t="s">
        <v>21656</v>
      </c>
      <c r="V4509" s="41">
        <v>42471</v>
      </c>
      <c r="W4509" s="41">
        <v>35449</v>
      </c>
      <c r="X4509">
        <v>0</v>
      </c>
      <c r="Z4509" t="s">
        <v>102</v>
      </c>
      <c r="AA4509">
        <v>1</v>
      </c>
      <c r="AB4509" t="s">
        <v>103</v>
      </c>
      <c r="AC4509" t="s">
        <v>104</v>
      </c>
      <c r="AD4509">
        <v>1</v>
      </c>
      <c r="AE4509" t="s">
        <v>308</v>
      </c>
      <c r="AG4509" t="s">
        <v>106</v>
      </c>
      <c r="AJ4509" t="s">
        <v>1286</v>
      </c>
      <c r="AK4509" t="s">
        <v>21657</v>
      </c>
    </row>
    <row r="4510" spans="1:37" hidden="1" x14ac:dyDescent="0.25">
      <c r="A4510" t="s">
        <v>21658</v>
      </c>
      <c r="B4510" t="e">
        <f>VLOOKUP(A4510,[2]mp_ALL!B$1:B$557,1,0)</f>
        <v>#N/A</v>
      </c>
      <c r="C4510" t="s">
        <v>21659</v>
      </c>
      <c r="D4510" t="s">
        <v>38</v>
      </c>
      <c r="E4510" t="s">
        <v>88</v>
      </c>
      <c r="F4510" t="s">
        <v>8284</v>
      </c>
      <c r="G4510" t="s">
        <v>8285</v>
      </c>
      <c r="H4510" t="s">
        <v>91</v>
      </c>
      <c r="I4510" t="s">
        <v>3070</v>
      </c>
      <c r="J4510">
        <v>1</v>
      </c>
      <c r="K4510" t="s">
        <v>1650</v>
      </c>
      <c r="L4510">
        <v>1</v>
      </c>
      <c r="M4510" t="s">
        <v>143</v>
      </c>
      <c r="N4510" t="s">
        <v>144</v>
      </c>
      <c r="O4510" t="s">
        <v>1651</v>
      </c>
      <c r="P4510" t="s">
        <v>1652</v>
      </c>
      <c r="Q4510" t="s">
        <v>3071</v>
      </c>
      <c r="R4510" t="s">
        <v>147</v>
      </c>
      <c r="S4510" t="s">
        <v>148</v>
      </c>
      <c r="T4510" t="s">
        <v>21660</v>
      </c>
      <c r="U4510" t="s">
        <v>21661</v>
      </c>
      <c r="V4510" s="41">
        <v>42471</v>
      </c>
      <c r="W4510" s="41">
        <v>35282</v>
      </c>
      <c r="X4510">
        <v>0</v>
      </c>
      <c r="Z4510" t="s">
        <v>102</v>
      </c>
      <c r="AA4510">
        <v>1</v>
      </c>
      <c r="AB4510" t="s">
        <v>103</v>
      </c>
      <c r="AC4510" t="s">
        <v>104</v>
      </c>
      <c r="AD4510">
        <v>1</v>
      </c>
      <c r="AE4510" t="s">
        <v>105</v>
      </c>
      <c r="AG4510" t="s">
        <v>148</v>
      </c>
      <c r="AJ4510" t="s">
        <v>3654</v>
      </c>
      <c r="AK4510" t="s">
        <v>21662</v>
      </c>
    </row>
    <row r="4511" spans="1:37" hidden="1" x14ac:dyDescent="0.25">
      <c r="A4511" t="s">
        <v>21663</v>
      </c>
      <c r="B4511" t="e">
        <f>VLOOKUP(A4511,[2]mp_ALL!B$1:B$557,1,0)</f>
        <v>#N/A</v>
      </c>
      <c r="C4511" t="s">
        <v>21664</v>
      </c>
      <c r="D4511" t="s">
        <v>36</v>
      </c>
      <c r="E4511" t="s">
        <v>88</v>
      </c>
      <c r="F4511" t="s">
        <v>89</v>
      </c>
      <c r="G4511" t="s">
        <v>90</v>
      </c>
      <c r="H4511" t="s">
        <v>290</v>
      </c>
      <c r="I4511" t="s">
        <v>3833</v>
      </c>
      <c r="J4511">
        <v>1</v>
      </c>
      <c r="K4511" t="s">
        <v>2277</v>
      </c>
      <c r="L4511">
        <v>0</v>
      </c>
      <c r="M4511" t="s">
        <v>2278</v>
      </c>
      <c r="N4511" t="s">
        <v>3834</v>
      </c>
      <c r="O4511" t="s">
        <v>3835</v>
      </c>
      <c r="R4511" t="s">
        <v>2281</v>
      </c>
      <c r="S4511" t="s">
        <v>560</v>
      </c>
      <c r="T4511" t="s">
        <v>21665</v>
      </c>
      <c r="V4511" s="41">
        <v>42481</v>
      </c>
      <c r="W4511" s="41">
        <v>34853</v>
      </c>
      <c r="X4511">
        <v>0</v>
      </c>
      <c r="Z4511" t="s">
        <v>102</v>
      </c>
      <c r="AA4511">
        <v>1</v>
      </c>
      <c r="AB4511" t="s">
        <v>576</v>
      </c>
      <c r="AC4511" t="s">
        <v>297</v>
      </c>
      <c r="AD4511">
        <v>1</v>
      </c>
      <c r="AE4511" t="s">
        <v>563</v>
      </c>
      <c r="AG4511" t="s">
        <v>2183</v>
      </c>
      <c r="AJ4511" t="s">
        <v>430</v>
      </c>
    </row>
    <row r="4512" spans="1:37" hidden="1" x14ac:dyDescent="0.25">
      <c r="A4512" t="s">
        <v>21666</v>
      </c>
      <c r="B4512" t="e">
        <f>VLOOKUP(A4512,[2]mp_ALL!B$1:B$557,1,0)</f>
        <v>#N/A</v>
      </c>
      <c r="C4512" t="s">
        <v>21667</v>
      </c>
      <c r="D4512" t="s">
        <v>36</v>
      </c>
      <c r="E4512" t="s">
        <v>88</v>
      </c>
      <c r="F4512" t="s">
        <v>89</v>
      </c>
      <c r="G4512" t="s">
        <v>90</v>
      </c>
      <c r="H4512" t="s">
        <v>290</v>
      </c>
      <c r="I4512" t="s">
        <v>7164</v>
      </c>
      <c r="J4512">
        <v>1</v>
      </c>
      <c r="K4512" t="s">
        <v>1476</v>
      </c>
      <c r="L4512">
        <v>0</v>
      </c>
      <c r="M4512" t="s">
        <v>1477</v>
      </c>
      <c r="N4512" t="s">
        <v>6300</v>
      </c>
      <c r="O4512" t="s">
        <v>7165</v>
      </c>
      <c r="R4512" t="s">
        <v>147</v>
      </c>
      <c r="S4512" t="s">
        <v>319</v>
      </c>
      <c r="T4512" t="s">
        <v>21252</v>
      </c>
      <c r="U4512" t="s">
        <v>21253</v>
      </c>
      <c r="V4512" s="41">
        <v>42481</v>
      </c>
      <c r="W4512" s="41">
        <v>34031</v>
      </c>
      <c r="X4512">
        <v>1</v>
      </c>
      <c r="Y4512">
        <v>0</v>
      </c>
      <c r="Z4512" t="s">
        <v>102</v>
      </c>
      <c r="AA4512">
        <v>1</v>
      </c>
      <c r="AB4512" t="s">
        <v>103</v>
      </c>
      <c r="AC4512" t="s">
        <v>297</v>
      </c>
      <c r="AD4512">
        <v>1</v>
      </c>
      <c r="AE4512" t="s">
        <v>563</v>
      </c>
      <c r="AG4512" t="s">
        <v>179</v>
      </c>
      <c r="AJ4512" t="s">
        <v>689</v>
      </c>
    </row>
    <row r="4513" spans="1:37" hidden="1" x14ac:dyDescent="0.25">
      <c r="A4513" t="s">
        <v>21668</v>
      </c>
      <c r="B4513" t="e">
        <f>VLOOKUP(A4513,[2]mp_ALL!B$1:B$557,1,0)</f>
        <v>#N/A</v>
      </c>
      <c r="C4513" t="s">
        <v>21669</v>
      </c>
      <c r="D4513" t="s">
        <v>38</v>
      </c>
      <c r="E4513" t="s">
        <v>88</v>
      </c>
      <c r="F4513" t="s">
        <v>8284</v>
      </c>
      <c r="G4513" t="s">
        <v>8285</v>
      </c>
      <c r="H4513" t="s">
        <v>91</v>
      </c>
      <c r="I4513" t="s">
        <v>21670</v>
      </c>
      <c r="J4513">
        <v>1</v>
      </c>
      <c r="K4513" t="s">
        <v>4007</v>
      </c>
      <c r="L4513">
        <v>1</v>
      </c>
      <c r="M4513" t="s">
        <v>94</v>
      </c>
      <c r="N4513" t="s">
        <v>45</v>
      </c>
      <c r="O4513" t="s">
        <v>4008</v>
      </c>
      <c r="P4513" t="s">
        <v>9085</v>
      </c>
      <c r="Q4513" t="s">
        <v>21671</v>
      </c>
      <c r="S4513" t="s">
        <v>817</v>
      </c>
      <c r="T4513" t="s">
        <v>21672</v>
      </c>
      <c r="U4513" t="s">
        <v>21673</v>
      </c>
      <c r="V4513" s="41">
        <v>42485</v>
      </c>
      <c r="W4513" s="41">
        <v>35726</v>
      </c>
      <c r="X4513">
        <v>0</v>
      </c>
      <c r="Z4513" t="s">
        <v>102</v>
      </c>
      <c r="AA4513">
        <v>1</v>
      </c>
      <c r="AB4513" t="s">
        <v>103</v>
      </c>
      <c r="AC4513" t="s">
        <v>104</v>
      </c>
      <c r="AD4513">
        <v>1</v>
      </c>
      <c r="AE4513" t="s">
        <v>105</v>
      </c>
      <c r="AG4513" t="s">
        <v>106</v>
      </c>
      <c r="AJ4513" t="s">
        <v>2999</v>
      </c>
      <c r="AK4513" t="s">
        <v>21674</v>
      </c>
    </row>
    <row r="4514" spans="1:37" hidden="1" x14ac:dyDescent="0.25">
      <c r="A4514" t="s">
        <v>21675</v>
      </c>
      <c r="B4514" t="e">
        <f>VLOOKUP(A4514,[2]mp_ALL!B$1:B$557,1,0)</f>
        <v>#N/A</v>
      </c>
      <c r="C4514" t="s">
        <v>21676</v>
      </c>
      <c r="D4514" t="s">
        <v>38</v>
      </c>
      <c r="E4514" t="s">
        <v>88</v>
      </c>
      <c r="F4514" t="s">
        <v>8284</v>
      </c>
      <c r="G4514" t="s">
        <v>8285</v>
      </c>
      <c r="H4514" t="s">
        <v>91</v>
      </c>
      <c r="I4514" t="s">
        <v>8945</v>
      </c>
      <c r="J4514">
        <v>1</v>
      </c>
      <c r="K4514" t="s">
        <v>983</v>
      </c>
      <c r="L4514">
        <v>1</v>
      </c>
      <c r="M4514" t="s">
        <v>233</v>
      </c>
      <c r="N4514" t="s">
        <v>234</v>
      </c>
      <c r="O4514" t="s">
        <v>4597</v>
      </c>
      <c r="P4514" t="s">
        <v>1603</v>
      </c>
      <c r="Q4514" t="s">
        <v>8946</v>
      </c>
      <c r="R4514" t="s">
        <v>117</v>
      </c>
      <c r="S4514" t="s">
        <v>949</v>
      </c>
      <c r="T4514" t="s">
        <v>21677</v>
      </c>
      <c r="U4514" t="s">
        <v>21678</v>
      </c>
      <c r="V4514" s="41">
        <v>42485</v>
      </c>
      <c r="W4514" s="41">
        <v>35483</v>
      </c>
      <c r="X4514">
        <v>0</v>
      </c>
      <c r="Z4514" t="s">
        <v>102</v>
      </c>
      <c r="AA4514">
        <v>1</v>
      </c>
      <c r="AB4514" t="s">
        <v>103</v>
      </c>
      <c r="AC4514" t="s">
        <v>104</v>
      </c>
      <c r="AD4514">
        <v>1</v>
      </c>
      <c r="AE4514" t="s">
        <v>105</v>
      </c>
      <c r="AG4514" t="s">
        <v>121</v>
      </c>
      <c r="AJ4514" t="s">
        <v>1008</v>
      </c>
      <c r="AK4514" t="s">
        <v>21679</v>
      </c>
    </row>
    <row r="4515" spans="1:37" hidden="1" x14ac:dyDescent="0.25">
      <c r="A4515" t="s">
        <v>21680</v>
      </c>
      <c r="B4515" t="e">
        <f>VLOOKUP(A4515,[2]mp_ALL!B$1:B$557,1,0)</f>
        <v>#N/A</v>
      </c>
      <c r="C4515" t="s">
        <v>21681</v>
      </c>
      <c r="D4515" t="s">
        <v>38</v>
      </c>
      <c r="E4515" t="s">
        <v>88</v>
      </c>
      <c r="F4515" t="s">
        <v>8284</v>
      </c>
      <c r="G4515" t="s">
        <v>8285</v>
      </c>
      <c r="H4515" t="s">
        <v>91</v>
      </c>
      <c r="I4515" t="s">
        <v>7542</v>
      </c>
      <c r="J4515">
        <v>1</v>
      </c>
      <c r="K4515" t="s">
        <v>983</v>
      </c>
      <c r="L4515">
        <v>1</v>
      </c>
      <c r="M4515" t="s">
        <v>233</v>
      </c>
      <c r="N4515" t="s">
        <v>234</v>
      </c>
      <c r="O4515" t="s">
        <v>4597</v>
      </c>
      <c r="P4515" t="s">
        <v>6936</v>
      </c>
      <c r="Q4515" t="s">
        <v>7543</v>
      </c>
      <c r="R4515" t="s">
        <v>117</v>
      </c>
      <c r="S4515" t="s">
        <v>949</v>
      </c>
      <c r="T4515" t="s">
        <v>21682</v>
      </c>
      <c r="U4515" t="s">
        <v>21683</v>
      </c>
      <c r="V4515" s="41">
        <v>42506</v>
      </c>
      <c r="W4515" s="41">
        <v>35431</v>
      </c>
      <c r="X4515">
        <v>0</v>
      </c>
      <c r="Z4515" t="s">
        <v>102</v>
      </c>
      <c r="AA4515">
        <v>1</v>
      </c>
      <c r="AB4515" t="s">
        <v>103</v>
      </c>
      <c r="AC4515" t="s">
        <v>104</v>
      </c>
      <c r="AD4515">
        <v>1</v>
      </c>
      <c r="AE4515" t="s">
        <v>105</v>
      </c>
      <c r="AG4515" t="s">
        <v>121</v>
      </c>
      <c r="AJ4515" t="s">
        <v>190</v>
      </c>
      <c r="AK4515" t="s">
        <v>21684</v>
      </c>
    </row>
    <row r="4516" spans="1:37" x14ac:dyDescent="0.25">
      <c r="A4516" t="s">
        <v>21685</v>
      </c>
      <c r="B4516" t="str">
        <f>VLOOKUP(A4516,[2]mp_ALL!B$1:B$557,1,0)</f>
        <v>1628854</v>
      </c>
      <c r="C4516" t="s">
        <v>11702</v>
      </c>
      <c r="D4516" t="s">
        <v>38</v>
      </c>
      <c r="E4516" t="s">
        <v>88</v>
      </c>
      <c r="F4516" t="s">
        <v>8284</v>
      </c>
      <c r="G4516" t="s">
        <v>8285</v>
      </c>
      <c r="H4516" t="s">
        <v>91</v>
      </c>
      <c r="I4516" t="s">
        <v>4791</v>
      </c>
      <c r="J4516">
        <v>1</v>
      </c>
      <c r="K4516" t="s">
        <v>749</v>
      </c>
      <c r="L4516">
        <v>1</v>
      </c>
      <c r="M4516" t="s">
        <v>34</v>
      </c>
      <c r="N4516" t="s">
        <v>45</v>
      </c>
      <c r="O4516" t="s">
        <v>1769</v>
      </c>
      <c r="P4516" t="s">
        <v>1770</v>
      </c>
      <c r="Q4516" t="s">
        <v>4792</v>
      </c>
      <c r="S4516" t="s">
        <v>549</v>
      </c>
      <c r="T4516" t="s">
        <v>21686</v>
      </c>
      <c r="U4516" t="s">
        <v>21687</v>
      </c>
      <c r="V4516" s="41">
        <v>42506</v>
      </c>
      <c r="W4516" s="41">
        <v>35187</v>
      </c>
      <c r="X4516">
        <v>0</v>
      </c>
      <c r="Z4516" t="s">
        <v>102</v>
      </c>
      <c r="AA4516">
        <v>1</v>
      </c>
      <c r="AB4516" t="s">
        <v>103</v>
      </c>
      <c r="AC4516" t="s">
        <v>104</v>
      </c>
      <c r="AD4516">
        <v>1</v>
      </c>
      <c r="AE4516" t="s">
        <v>105</v>
      </c>
      <c r="AG4516" t="s">
        <v>106</v>
      </c>
      <c r="AJ4516" t="s">
        <v>2535</v>
      </c>
      <c r="AK4516" t="s">
        <v>21688</v>
      </c>
    </row>
    <row r="4517" spans="1:37" hidden="1" x14ac:dyDescent="0.25">
      <c r="A4517" t="s">
        <v>21689</v>
      </c>
      <c r="B4517" t="e">
        <f>VLOOKUP(A4517,[2]mp_ALL!B$1:B$557,1,0)</f>
        <v>#N/A</v>
      </c>
      <c r="C4517" t="s">
        <v>21690</v>
      </c>
      <c r="D4517" t="s">
        <v>38</v>
      </c>
      <c r="E4517" t="s">
        <v>88</v>
      </c>
      <c r="F4517" t="s">
        <v>8284</v>
      </c>
      <c r="G4517" t="s">
        <v>8285</v>
      </c>
      <c r="H4517" t="s">
        <v>91</v>
      </c>
      <c r="I4517" t="s">
        <v>330</v>
      </c>
      <c r="J4517">
        <v>1</v>
      </c>
      <c r="K4517" t="s">
        <v>266</v>
      </c>
      <c r="L4517">
        <v>1</v>
      </c>
      <c r="M4517" t="s">
        <v>113</v>
      </c>
      <c r="N4517" t="s">
        <v>134</v>
      </c>
      <c r="O4517" t="s">
        <v>243</v>
      </c>
      <c r="P4517" t="s">
        <v>267</v>
      </c>
      <c r="Q4517" t="s">
        <v>331</v>
      </c>
      <c r="R4517" t="s">
        <v>117</v>
      </c>
      <c r="S4517" t="s">
        <v>99</v>
      </c>
      <c r="T4517" t="s">
        <v>21691</v>
      </c>
      <c r="U4517" t="s">
        <v>21692</v>
      </c>
      <c r="V4517" s="41">
        <v>42506</v>
      </c>
      <c r="W4517" s="41">
        <v>35501</v>
      </c>
      <c r="X4517">
        <v>0</v>
      </c>
      <c r="Z4517" t="s">
        <v>102</v>
      </c>
      <c r="AA4517">
        <v>1</v>
      </c>
      <c r="AB4517" t="s">
        <v>103</v>
      </c>
      <c r="AC4517" t="s">
        <v>104</v>
      </c>
      <c r="AD4517">
        <v>1</v>
      </c>
      <c r="AE4517" t="s">
        <v>105</v>
      </c>
      <c r="AG4517" t="s">
        <v>121</v>
      </c>
      <c r="AJ4517" t="s">
        <v>1528</v>
      </c>
      <c r="AK4517" t="s">
        <v>21693</v>
      </c>
    </row>
    <row r="4518" spans="1:37" x14ac:dyDescent="0.25">
      <c r="A4518" t="s">
        <v>21694</v>
      </c>
      <c r="B4518" t="str">
        <f>VLOOKUP(A4518,[2]mp_ALL!B$1:B$557,1,0)</f>
        <v>1628885</v>
      </c>
      <c r="C4518" t="s">
        <v>21695</v>
      </c>
      <c r="D4518" t="s">
        <v>38</v>
      </c>
      <c r="E4518" t="s">
        <v>88</v>
      </c>
      <c r="F4518" t="s">
        <v>8284</v>
      </c>
      <c r="G4518" t="s">
        <v>8285</v>
      </c>
      <c r="H4518" t="s">
        <v>91</v>
      </c>
      <c r="I4518" t="s">
        <v>4568</v>
      </c>
      <c r="J4518">
        <v>1</v>
      </c>
      <c r="K4518" t="s">
        <v>1950</v>
      </c>
      <c r="L4518">
        <v>1</v>
      </c>
      <c r="M4518" t="s">
        <v>316</v>
      </c>
      <c r="N4518" t="s">
        <v>1951</v>
      </c>
      <c r="O4518" t="s">
        <v>1952</v>
      </c>
      <c r="P4518" t="s">
        <v>4569</v>
      </c>
      <c r="Q4518" t="s">
        <v>4570</v>
      </c>
      <c r="S4518" t="s">
        <v>549</v>
      </c>
      <c r="T4518" t="s">
        <v>21696</v>
      </c>
      <c r="U4518" t="s">
        <v>21697</v>
      </c>
      <c r="V4518" s="41">
        <v>42513</v>
      </c>
      <c r="W4518" s="41">
        <v>35471</v>
      </c>
      <c r="X4518">
        <v>1</v>
      </c>
      <c r="Y4518">
        <v>0</v>
      </c>
      <c r="Z4518" t="s">
        <v>102</v>
      </c>
      <c r="AA4518">
        <v>1</v>
      </c>
      <c r="AB4518" t="s">
        <v>103</v>
      </c>
      <c r="AC4518" t="s">
        <v>104</v>
      </c>
      <c r="AD4518">
        <v>1</v>
      </c>
      <c r="AE4518" t="s">
        <v>105</v>
      </c>
      <c r="AG4518" t="s">
        <v>148</v>
      </c>
      <c r="AJ4518" t="s">
        <v>107</v>
      </c>
      <c r="AK4518" t="s">
        <v>21698</v>
      </c>
    </row>
    <row r="4519" spans="1:37" x14ac:dyDescent="0.25">
      <c r="A4519" t="s">
        <v>21699</v>
      </c>
      <c r="B4519" t="str">
        <f>VLOOKUP(A4519,[2]mp_ALL!B$1:B$557,1,0)</f>
        <v>1628898</v>
      </c>
      <c r="C4519" t="s">
        <v>21700</v>
      </c>
      <c r="D4519" t="s">
        <v>38</v>
      </c>
      <c r="E4519" t="s">
        <v>88</v>
      </c>
      <c r="F4519" t="s">
        <v>8284</v>
      </c>
      <c r="G4519" t="s">
        <v>8285</v>
      </c>
      <c r="H4519" t="s">
        <v>91</v>
      </c>
      <c r="I4519" t="s">
        <v>7635</v>
      </c>
      <c r="J4519">
        <v>1</v>
      </c>
      <c r="K4519" t="s">
        <v>6427</v>
      </c>
      <c r="L4519">
        <v>0</v>
      </c>
      <c r="M4519" t="s">
        <v>316</v>
      </c>
      <c r="N4519" t="s">
        <v>1951</v>
      </c>
      <c r="O4519" t="s">
        <v>6428</v>
      </c>
      <c r="P4519" t="s">
        <v>7636</v>
      </c>
      <c r="Q4519" t="s">
        <v>7637</v>
      </c>
      <c r="S4519" t="s">
        <v>549</v>
      </c>
      <c r="T4519" t="s">
        <v>21701</v>
      </c>
      <c r="U4519" t="s">
        <v>21702</v>
      </c>
      <c r="V4519" s="41">
        <v>42513</v>
      </c>
      <c r="W4519" s="41">
        <v>35803</v>
      </c>
      <c r="X4519">
        <v>0</v>
      </c>
      <c r="Z4519" t="s">
        <v>102</v>
      </c>
      <c r="AA4519">
        <v>1</v>
      </c>
      <c r="AB4519" t="s">
        <v>103</v>
      </c>
      <c r="AC4519" t="s">
        <v>104</v>
      </c>
      <c r="AD4519">
        <v>1</v>
      </c>
      <c r="AE4519" t="s">
        <v>308</v>
      </c>
      <c r="AG4519" t="s">
        <v>148</v>
      </c>
      <c r="AJ4519" t="s">
        <v>107</v>
      </c>
      <c r="AK4519" t="s">
        <v>21703</v>
      </c>
    </row>
    <row r="4520" spans="1:37" x14ac:dyDescent="0.25">
      <c r="A4520" t="s">
        <v>21704</v>
      </c>
      <c r="B4520" t="str">
        <f>VLOOKUP(A4520,[2]mp_ALL!B$1:B$557,1,0)</f>
        <v>1628914</v>
      </c>
      <c r="C4520" t="s">
        <v>21705</v>
      </c>
      <c r="D4520" t="s">
        <v>38</v>
      </c>
      <c r="E4520" t="s">
        <v>88</v>
      </c>
      <c r="F4520" t="s">
        <v>8284</v>
      </c>
      <c r="G4520" t="s">
        <v>8285</v>
      </c>
      <c r="H4520" t="s">
        <v>91</v>
      </c>
      <c r="I4520" t="s">
        <v>3694</v>
      </c>
      <c r="J4520">
        <v>1</v>
      </c>
      <c r="K4520" t="s">
        <v>2774</v>
      </c>
      <c r="L4520">
        <v>0</v>
      </c>
      <c r="M4520" t="s">
        <v>34</v>
      </c>
      <c r="N4520" t="s">
        <v>41</v>
      </c>
      <c r="O4520" t="s">
        <v>3695</v>
      </c>
      <c r="P4520" t="s">
        <v>3696</v>
      </c>
      <c r="Q4520" t="s">
        <v>3697</v>
      </c>
      <c r="S4520" t="s">
        <v>549</v>
      </c>
      <c r="T4520" t="s">
        <v>21706</v>
      </c>
      <c r="U4520" t="s">
        <v>21707</v>
      </c>
      <c r="V4520" s="41">
        <v>42520</v>
      </c>
      <c r="W4520" s="41">
        <v>35541</v>
      </c>
      <c r="X4520">
        <v>0</v>
      </c>
      <c r="Z4520" t="s">
        <v>102</v>
      </c>
      <c r="AA4520">
        <v>1</v>
      </c>
      <c r="AB4520" t="s">
        <v>103</v>
      </c>
      <c r="AC4520" t="s">
        <v>104</v>
      </c>
      <c r="AD4520">
        <v>1</v>
      </c>
      <c r="AE4520" t="s">
        <v>308</v>
      </c>
      <c r="AG4520" t="s">
        <v>106</v>
      </c>
      <c r="AJ4520" t="s">
        <v>299</v>
      </c>
      <c r="AK4520" t="s">
        <v>21708</v>
      </c>
    </row>
    <row r="4521" spans="1:37" x14ac:dyDescent="0.25">
      <c r="A4521" t="s">
        <v>21709</v>
      </c>
      <c r="B4521" t="str">
        <f>VLOOKUP(A4521,[2]mp_ALL!B$1:B$557,1,0)</f>
        <v>1628916</v>
      </c>
      <c r="C4521" t="s">
        <v>21710</v>
      </c>
      <c r="D4521" t="s">
        <v>38</v>
      </c>
      <c r="E4521" t="s">
        <v>88</v>
      </c>
      <c r="F4521" t="s">
        <v>8284</v>
      </c>
      <c r="G4521" t="s">
        <v>8285</v>
      </c>
      <c r="H4521" t="s">
        <v>91</v>
      </c>
      <c r="I4521" t="s">
        <v>21711</v>
      </c>
      <c r="J4521">
        <v>1</v>
      </c>
      <c r="K4521" t="s">
        <v>1884</v>
      </c>
      <c r="L4521">
        <v>0</v>
      </c>
      <c r="M4521" t="s">
        <v>34</v>
      </c>
      <c r="N4521" t="s">
        <v>47</v>
      </c>
      <c r="O4521" t="s">
        <v>4087</v>
      </c>
      <c r="P4521" t="s">
        <v>4088</v>
      </c>
      <c r="Q4521" t="s">
        <v>21712</v>
      </c>
      <c r="S4521" t="s">
        <v>549</v>
      </c>
      <c r="T4521" t="s">
        <v>21713</v>
      </c>
      <c r="U4521" t="s">
        <v>21714</v>
      </c>
      <c r="V4521" s="41">
        <v>42520</v>
      </c>
      <c r="W4521" s="41">
        <v>35850</v>
      </c>
      <c r="X4521">
        <v>0</v>
      </c>
      <c r="Z4521" t="s">
        <v>102</v>
      </c>
      <c r="AA4521">
        <v>1</v>
      </c>
      <c r="AB4521" t="s">
        <v>103</v>
      </c>
      <c r="AC4521" t="s">
        <v>104</v>
      </c>
      <c r="AD4521">
        <v>1</v>
      </c>
      <c r="AE4521" t="s">
        <v>120</v>
      </c>
      <c r="AG4521" t="s">
        <v>106</v>
      </c>
      <c r="AJ4521" t="s">
        <v>663</v>
      </c>
      <c r="AK4521" t="s">
        <v>21715</v>
      </c>
    </row>
    <row r="4522" spans="1:37" hidden="1" x14ac:dyDescent="0.25">
      <c r="A4522" t="s">
        <v>21716</v>
      </c>
      <c r="B4522" t="e">
        <f>VLOOKUP(A4522,[2]mp_ALL!B$1:B$557,1,0)</f>
        <v>#N/A</v>
      </c>
      <c r="C4522" t="s">
        <v>21717</v>
      </c>
      <c r="D4522" t="s">
        <v>38</v>
      </c>
      <c r="E4522" t="s">
        <v>88</v>
      </c>
      <c r="F4522" t="s">
        <v>8284</v>
      </c>
      <c r="G4522" t="s">
        <v>8285</v>
      </c>
      <c r="H4522" t="s">
        <v>91</v>
      </c>
      <c r="I4522" t="s">
        <v>21718</v>
      </c>
      <c r="J4522">
        <v>1</v>
      </c>
      <c r="K4522" t="s">
        <v>3662</v>
      </c>
      <c r="L4522">
        <v>0</v>
      </c>
      <c r="M4522" t="s">
        <v>316</v>
      </c>
      <c r="N4522" t="s">
        <v>3395</v>
      </c>
      <c r="O4522" t="s">
        <v>3663</v>
      </c>
      <c r="P4522" t="s">
        <v>5625</v>
      </c>
      <c r="S4522" t="s">
        <v>319</v>
      </c>
      <c r="T4522" t="s">
        <v>21719</v>
      </c>
      <c r="U4522" t="s">
        <v>21720</v>
      </c>
      <c r="V4522" s="41">
        <v>42520</v>
      </c>
      <c r="W4522" s="41">
        <v>35343</v>
      </c>
      <c r="X4522">
        <v>1</v>
      </c>
      <c r="Y4522">
        <v>2</v>
      </c>
      <c r="Z4522" t="s">
        <v>102</v>
      </c>
      <c r="AA4522">
        <v>1</v>
      </c>
      <c r="AB4522" t="s">
        <v>103</v>
      </c>
      <c r="AC4522" t="s">
        <v>104</v>
      </c>
      <c r="AD4522">
        <v>1</v>
      </c>
      <c r="AE4522" t="s">
        <v>308</v>
      </c>
      <c r="AG4522" t="s">
        <v>179</v>
      </c>
      <c r="AJ4522" t="s">
        <v>299</v>
      </c>
      <c r="AK4522" t="s">
        <v>21721</v>
      </c>
    </row>
    <row r="4523" spans="1:37" hidden="1" x14ac:dyDescent="0.25">
      <c r="A4523" t="s">
        <v>21722</v>
      </c>
      <c r="B4523" t="e">
        <f>VLOOKUP(A4523,[2]mp_ALL!B$1:B$557,1,0)</f>
        <v>#N/A</v>
      </c>
      <c r="C4523" t="s">
        <v>21723</v>
      </c>
      <c r="D4523" t="s">
        <v>38</v>
      </c>
      <c r="E4523" t="s">
        <v>88</v>
      </c>
      <c r="F4523" t="s">
        <v>8284</v>
      </c>
      <c r="G4523" t="s">
        <v>8285</v>
      </c>
      <c r="H4523" t="s">
        <v>91</v>
      </c>
      <c r="I4523" t="s">
        <v>241</v>
      </c>
      <c r="J4523">
        <v>1</v>
      </c>
      <c r="K4523" t="s">
        <v>242</v>
      </c>
      <c r="L4523">
        <v>1</v>
      </c>
      <c r="M4523" t="s">
        <v>113</v>
      </c>
      <c r="N4523" t="s">
        <v>134</v>
      </c>
      <c r="O4523" t="s">
        <v>243</v>
      </c>
      <c r="P4523" t="s">
        <v>244</v>
      </c>
      <c r="Q4523" t="s">
        <v>245</v>
      </c>
      <c r="R4523" t="s">
        <v>117</v>
      </c>
      <c r="S4523" t="s">
        <v>99</v>
      </c>
      <c r="T4523" t="s">
        <v>21724</v>
      </c>
      <c r="U4523" t="s">
        <v>21725</v>
      </c>
      <c r="V4523" s="41">
        <v>42520</v>
      </c>
      <c r="W4523" s="41">
        <v>35703</v>
      </c>
      <c r="X4523">
        <v>0</v>
      </c>
      <c r="Z4523" t="s">
        <v>102</v>
      </c>
      <c r="AA4523">
        <v>1</v>
      </c>
      <c r="AB4523" t="s">
        <v>103</v>
      </c>
      <c r="AC4523" t="s">
        <v>104</v>
      </c>
      <c r="AD4523">
        <v>1</v>
      </c>
      <c r="AE4523" t="s">
        <v>105</v>
      </c>
      <c r="AG4523" t="s">
        <v>121</v>
      </c>
      <c r="AJ4523" t="s">
        <v>299</v>
      </c>
      <c r="AK4523" t="s">
        <v>21726</v>
      </c>
    </row>
    <row r="4524" spans="1:37" hidden="1" x14ac:dyDescent="0.25">
      <c r="A4524" t="s">
        <v>21727</v>
      </c>
      <c r="B4524" t="e">
        <f>VLOOKUP(A4524,[2]mp_ALL!B$1:B$557,1,0)</f>
        <v>#N/A</v>
      </c>
      <c r="C4524" t="s">
        <v>21728</v>
      </c>
      <c r="D4524" t="s">
        <v>38</v>
      </c>
      <c r="E4524" t="s">
        <v>88</v>
      </c>
      <c r="F4524" t="s">
        <v>8284</v>
      </c>
      <c r="G4524" t="s">
        <v>8285</v>
      </c>
      <c r="H4524" t="s">
        <v>91</v>
      </c>
      <c r="I4524" t="s">
        <v>1018</v>
      </c>
      <c r="J4524">
        <v>1</v>
      </c>
      <c r="K4524" t="s">
        <v>1019</v>
      </c>
      <c r="L4524">
        <v>0</v>
      </c>
      <c r="M4524" t="s">
        <v>113</v>
      </c>
      <c r="N4524" t="s">
        <v>362</v>
      </c>
      <c r="O4524" t="s">
        <v>1020</v>
      </c>
      <c r="P4524" t="s">
        <v>1021</v>
      </c>
      <c r="Q4524" t="s">
        <v>1022</v>
      </c>
      <c r="R4524" t="s">
        <v>117</v>
      </c>
      <c r="S4524" t="s">
        <v>1688</v>
      </c>
      <c r="T4524" t="s">
        <v>21729</v>
      </c>
      <c r="U4524" t="s">
        <v>21616</v>
      </c>
      <c r="V4524" s="41">
        <v>42520</v>
      </c>
      <c r="W4524" s="41">
        <v>35893</v>
      </c>
      <c r="X4524">
        <v>0</v>
      </c>
      <c r="Z4524" t="s">
        <v>102</v>
      </c>
      <c r="AA4524">
        <v>1</v>
      </c>
      <c r="AB4524" t="s">
        <v>103</v>
      </c>
      <c r="AC4524" t="s">
        <v>104</v>
      </c>
      <c r="AD4524">
        <v>1</v>
      </c>
      <c r="AE4524" t="s">
        <v>120</v>
      </c>
      <c r="AG4524" t="s">
        <v>121</v>
      </c>
      <c r="AJ4524" t="s">
        <v>299</v>
      </c>
      <c r="AK4524" t="s">
        <v>21730</v>
      </c>
    </row>
    <row r="4525" spans="1:37" hidden="1" x14ac:dyDescent="0.25">
      <c r="A4525" t="s">
        <v>21731</v>
      </c>
      <c r="B4525" t="e">
        <f>VLOOKUP(A4525,[2]mp_ALL!B$1:B$557,1,0)</f>
        <v>#N/A</v>
      </c>
      <c r="C4525" t="s">
        <v>21732</v>
      </c>
      <c r="D4525" t="s">
        <v>36</v>
      </c>
      <c r="E4525" t="s">
        <v>88</v>
      </c>
      <c r="F4525" t="s">
        <v>89</v>
      </c>
      <c r="G4525" t="s">
        <v>90</v>
      </c>
      <c r="H4525" t="s">
        <v>290</v>
      </c>
      <c r="I4525" t="s">
        <v>21733</v>
      </c>
      <c r="J4525">
        <v>1</v>
      </c>
      <c r="K4525" t="s">
        <v>570</v>
      </c>
      <c r="L4525">
        <v>0</v>
      </c>
      <c r="M4525" t="s">
        <v>571</v>
      </c>
      <c r="N4525" t="s">
        <v>5449</v>
      </c>
      <c r="O4525" t="s">
        <v>21734</v>
      </c>
      <c r="R4525" t="s">
        <v>559</v>
      </c>
      <c r="S4525" t="s">
        <v>560</v>
      </c>
      <c r="T4525" t="s">
        <v>21735</v>
      </c>
      <c r="U4525" t="s">
        <v>21736</v>
      </c>
      <c r="V4525" s="41">
        <v>42522</v>
      </c>
      <c r="W4525" s="41">
        <v>34309</v>
      </c>
      <c r="X4525">
        <v>1</v>
      </c>
      <c r="Y4525">
        <v>0</v>
      </c>
      <c r="Z4525" t="s">
        <v>102</v>
      </c>
      <c r="AA4525">
        <v>1</v>
      </c>
      <c r="AB4525" t="s">
        <v>576</v>
      </c>
      <c r="AC4525" t="s">
        <v>297</v>
      </c>
      <c r="AD4525">
        <v>1</v>
      </c>
      <c r="AE4525" t="s">
        <v>563</v>
      </c>
      <c r="AG4525" t="s">
        <v>577</v>
      </c>
      <c r="AJ4525" t="s">
        <v>107</v>
      </c>
      <c r="AK4525" t="s">
        <v>21737</v>
      </c>
    </row>
    <row r="4526" spans="1:37" hidden="1" x14ac:dyDescent="0.25">
      <c r="A4526" t="s">
        <v>21738</v>
      </c>
      <c r="B4526" t="e">
        <f>VLOOKUP(A4526,[2]mp_ALL!B$1:B$557,1,0)</f>
        <v>#N/A</v>
      </c>
      <c r="C4526" t="s">
        <v>21739</v>
      </c>
      <c r="D4526" t="s">
        <v>14761</v>
      </c>
      <c r="E4526" t="s">
        <v>88</v>
      </c>
      <c r="F4526" t="s">
        <v>567</v>
      </c>
      <c r="G4526" t="s">
        <v>568</v>
      </c>
      <c r="H4526" t="s">
        <v>290</v>
      </c>
      <c r="I4526" t="s">
        <v>21740</v>
      </c>
      <c r="J4526">
        <v>1</v>
      </c>
      <c r="K4526" t="s">
        <v>2277</v>
      </c>
      <c r="L4526">
        <v>0</v>
      </c>
      <c r="M4526" t="s">
        <v>2278</v>
      </c>
      <c r="N4526" t="s">
        <v>7158</v>
      </c>
      <c r="O4526" t="s">
        <v>21741</v>
      </c>
      <c r="R4526" t="s">
        <v>2281</v>
      </c>
      <c r="S4526" t="s">
        <v>560</v>
      </c>
      <c r="T4526" t="s">
        <v>21742</v>
      </c>
      <c r="V4526" s="41">
        <v>42570</v>
      </c>
      <c r="W4526" s="41">
        <v>33172</v>
      </c>
      <c r="X4526">
        <v>0</v>
      </c>
      <c r="Z4526" t="s">
        <v>102</v>
      </c>
      <c r="AA4526">
        <v>1</v>
      </c>
      <c r="AB4526" t="s">
        <v>576</v>
      </c>
      <c r="AC4526" t="s">
        <v>297</v>
      </c>
      <c r="AD4526">
        <v>1</v>
      </c>
      <c r="AE4526" t="s">
        <v>563</v>
      </c>
      <c r="AG4526" t="s">
        <v>2183</v>
      </c>
      <c r="AJ4526" t="s">
        <v>107</v>
      </c>
      <c r="AK4526" t="s">
        <v>21743</v>
      </c>
    </row>
    <row r="4527" spans="1:37" x14ac:dyDescent="0.25">
      <c r="A4527" t="s">
        <v>21744</v>
      </c>
      <c r="B4527" t="str">
        <f>VLOOKUP(A4527,[2]mp_ALL!B$1:B$557,1,0)</f>
        <v>1629012</v>
      </c>
      <c r="C4527" t="s">
        <v>21745</v>
      </c>
      <c r="D4527" t="s">
        <v>38</v>
      </c>
      <c r="E4527" t="s">
        <v>88</v>
      </c>
      <c r="F4527" t="s">
        <v>8284</v>
      </c>
      <c r="G4527" t="s">
        <v>8285</v>
      </c>
      <c r="H4527" t="s">
        <v>91</v>
      </c>
      <c r="I4527" t="s">
        <v>5304</v>
      </c>
      <c r="J4527">
        <v>1</v>
      </c>
      <c r="K4527" t="s">
        <v>2774</v>
      </c>
      <c r="L4527">
        <v>0</v>
      </c>
      <c r="M4527" t="s">
        <v>34</v>
      </c>
      <c r="N4527" t="s">
        <v>41</v>
      </c>
      <c r="P4527" t="s">
        <v>5305</v>
      </c>
      <c r="Q4527" t="s">
        <v>5306</v>
      </c>
      <c r="S4527" t="s">
        <v>549</v>
      </c>
      <c r="T4527" t="s">
        <v>21746</v>
      </c>
      <c r="U4527" t="s">
        <v>21747</v>
      </c>
      <c r="V4527" s="41">
        <v>42576</v>
      </c>
      <c r="W4527" s="41">
        <v>35508</v>
      </c>
      <c r="X4527">
        <v>0</v>
      </c>
      <c r="Z4527" t="s">
        <v>102</v>
      </c>
      <c r="AA4527">
        <v>1</v>
      </c>
      <c r="AB4527" t="s">
        <v>103</v>
      </c>
      <c r="AC4527" t="s">
        <v>104</v>
      </c>
      <c r="AD4527">
        <v>1</v>
      </c>
      <c r="AE4527" t="s">
        <v>308</v>
      </c>
      <c r="AG4527" t="s">
        <v>106</v>
      </c>
      <c r="AJ4527" t="s">
        <v>299</v>
      </c>
      <c r="AK4527" t="s">
        <v>21748</v>
      </c>
    </row>
    <row r="4528" spans="1:37" x14ac:dyDescent="0.25">
      <c r="A4528" t="s">
        <v>21749</v>
      </c>
      <c r="B4528" t="str">
        <f>VLOOKUP(A4528,[2]mp_ALL!B$1:B$557,1,0)</f>
        <v>1629017</v>
      </c>
      <c r="C4528" t="s">
        <v>21750</v>
      </c>
      <c r="D4528" t="s">
        <v>38</v>
      </c>
      <c r="E4528" t="s">
        <v>88</v>
      </c>
      <c r="F4528" t="s">
        <v>8284</v>
      </c>
      <c r="G4528" t="s">
        <v>8285</v>
      </c>
      <c r="H4528" t="s">
        <v>91</v>
      </c>
      <c r="I4528" t="s">
        <v>4780</v>
      </c>
      <c r="J4528">
        <v>1</v>
      </c>
      <c r="K4528" t="s">
        <v>2774</v>
      </c>
      <c r="L4528">
        <v>0</v>
      </c>
      <c r="M4528" t="s">
        <v>34</v>
      </c>
      <c r="N4528" t="s">
        <v>41</v>
      </c>
      <c r="P4528" t="s">
        <v>4781</v>
      </c>
      <c r="Q4528" t="s">
        <v>4782</v>
      </c>
      <c r="S4528" t="s">
        <v>549</v>
      </c>
      <c r="T4528" t="s">
        <v>21751</v>
      </c>
      <c r="U4528" t="s">
        <v>21752</v>
      </c>
      <c r="V4528" s="41">
        <v>42576</v>
      </c>
      <c r="W4528" s="41">
        <v>35524</v>
      </c>
      <c r="X4528">
        <v>0</v>
      </c>
      <c r="Z4528" t="s">
        <v>102</v>
      </c>
      <c r="AA4528">
        <v>1</v>
      </c>
      <c r="AB4528" t="s">
        <v>103</v>
      </c>
      <c r="AC4528" t="s">
        <v>104</v>
      </c>
      <c r="AD4528">
        <v>1</v>
      </c>
      <c r="AE4528" t="s">
        <v>308</v>
      </c>
      <c r="AG4528" t="s">
        <v>106</v>
      </c>
      <c r="AJ4528" t="s">
        <v>1008</v>
      </c>
      <c r="AK4528" t="s">
        <v>21753</v>
      </c>
    </row>
    <row r="4529" spans="1:37" x14ac:dyDescent="0.25">
      <c r="A4529" t="s">
        <v>21754</v>
      </c>
      <c r="B4529" t="str">
        <f>VLOOKUP(A4529,[2]mp_ALL!B$1:B$557,1,0)</f>
        <v>1629034</v>
      </c>
      <c r="C4529" t="s">
        <v>21755</v>
      </c>
      <c r="D4529" t="s">
        <v>38</v>
      </c>
      <c r="E4529" t="s">
        <v>88</v>
      </c>
      <c r="F4529" t="s">
        <v>8284</v>
      </c>
      <c r="G4529" t="s">
        <v>8285</v>
      </c>
      <c r="H4529" t="s">
        <v>91</v>
      </c>
      <c r="I4529" t="s">
        <v>1793</v>
      </c>
      <c r="J4529">
        <v>1</v>
      </c>
      <c r="K4529" t="s">
        <v>1768</v>
      </c>
      <c r="L4529">
        <v>1</v>
      </c>
      <c r="M4529" t="s">
        <v>34</v>
      </c>
      <c r="N4529" t="s">
        <v>45</v>
      </c>
      <c r="O4529" t="s">
        <v>546</v>
      </c>
      <c r="P4529" t="s">
        <v>750</v>
      </c>
      <c r="Q4529" t="s">
        <v>1794</v>
      </c>
      <c r="S4529" t="s">
        <v>549</v>
      </c>
      <c r="T4529" t="s">
        <v>21756</v>
      </c>
      <c r="U4529" t="s">
        <v>490</v>
      </c>
      <c r="V4529" s="41">
        <v>42590</v>
      </c>
      <c r="W4529" s="41">
        <v>35614</v>
      </c>
      <c r="X4529">
        <v>0</v>
      </c>
      <c r="Z4529" t="s">
        <v>102</v>
      </c>
      <c r="AA4529">
        <v>1</v>
      </c>
      <c r="AB4529" t="s">
        <v>576</v>
      </c>
      <c r="AC4529" t="s">
        <v>104</v>
      </c>
      <c r="AD4529">
        <v>1</v>
      </c>
      <c r="AE4529" t="s">
        <v>105</v>
      </c>
      <c r="AG4529" t="s">
        <v>106</v>
      </c>
      <c r="AJ4529" t="s">
        <v>490</v>
      </c>
      <c r="AK4529" t="s">
        <v>21757</v>
      </c>
    </row>
    <row r="4530" spans="1:37" hidden="1" x14ac:dyDescent="0.25">
      <c r="A4530" t="s">
        <v>21758</v>
      </c>
      <c r="B4530" t="e">
        <f>VLOOKUP(A4530,[2]mp_ALL!B$1:B$557,1,0)</f>
        <v>#N/A</v>
      </c>
      <c r="C4530" t="s">
        <v>21759</v>
      </c>
      <c r="D4530" t="s">
        <v>38</v>
      </c>
      <c r="E4530" t="s">
        <v>88</v>
      </c>
      <c r="F4530" t="s">
        <v>8284</v>
      </c>
      <c r="G4530" t="s">
        <v>8285</v>
      </c>
      <c r="H4530" t="s">
        <v>290</v>
      </c>
      <c r="I4530" t="s">
        <v>6926</v>
      </c>
      <c r="J4530">
        <v>1</v>
      </c>
      <c r="K4530" t="s">
        <v>2944</v>
      </c>
      <c r="L4530">
        <v>0</v>
      </c>
      <c r="M4530" t="s">
        <v>2945</v>
      </c>
      <c r="N4530" t="s">
        <v>2995</v>
      </c>
      <c r="O4530" t="s">
        <v>6927</v>
      </c>
      <c r="R4530" t="s">
        <v>559</v>
      </c>
      <c r="S4530" t="s">
        <v>525</v>
      </c>
      <c r="T4530" t="s">
        <v>21760</v>
      </c>
      <c r="U4530" t="s">
        <v>21761</v>
      </c>
      <c r="V4530" s="41">
        <v>42604</v>
      </c>
      <c r="W4530" s="41">
        <v>35939</v>
      </c>
      <c r="X4530">
        <v>0</v>
      </c>
      <c r="Z4530" t="s">
        <v>102</v>
      </c>
      <c r="AA4530">
        <v>1</v>
      </c>
      <c r="AB4530" t="s">
        <v>103</v>
      </c>
      <c r="AC4530" t="s">
        <v>297</v>
      </c>
      <c r="AD4530">
        <v>1</v>
      </c>
      <c r="AE4530" t="s">
        <v>563</v>
      </c>
      <c r="AG4530" t="s">
        <v>577</v>
      </c>
      <c r="AJ4530" t="s">
        <v>2110</v>
      </c>
      <c r="AK4530" t="s">
        <v>21762</v>
      </c>
    </row>
    <row r="4531" spans="1:37" hidden="1" x14ac:dyDescent="0.25">
      <c r="A4531" t="s">
        <v>21763</v>
      </c>
      <c r="B4531" t="e">
        <f>VLOOKUP(A4531,[2]mp_ALL!B$1:B$557,1,0)</f>
        <v>#N/A</v>
      </c>
      <c r="C4531" t="s">
        <v>21764</v>
      </c>
      <c r="D4531" t="s">
        <v>38</v>
      </c>
      <c r="E4531" t="s">
        <v>88</v>
      </c>
      <c r="F4531" t="s">
        <v>8284</v>
      </c>
      <c r="G4531" t="s">
        <v>8285</v>
      </c>
      <c r="H4531" t="s">
        <v>290</v>
      </c>
      <c r="I4531" t="s">
        <v>2994</v>
      </c>
      <c r="J4531">
        <v>1</v>
      </c>
      <c r="K4531" t="s">
        <v>2944</v>
      </c>
      <c r="L4531">
        <v>0</v>
      </c>
      <c r="M4531" t="s">
        <v>2945</v>
      </c>
      <c r="N4531" t="s">
        <v>2995</v>
      </c>
      <c r="O4531" t="s">
        <v>2996</v>
      </c>
      <c r="R4531" t="s">
        <v>559</v>
      </c>
      <c r="S4531" t="s">
        <v>525</v>
      </c>
      <c r="T4531" t="s">
        <v>21765</v>
      </c>
      <c r="U4531" t="s">
        <v>21766</v>
      </c>
      <c r="V4531" s="41">
        <v>42604</v>
      </c>
      <c r="W4531" s="41">
        <v>35826</v>
      </c>
      <c r="X4531">
        <v>0</v>
      </c>
      <c r="Z4531" t="s">
        <v>102</v>
      </c>
      <c r="AA4531">
        <v>1</v>
      </c>
      <c r="AB4531" t="s">
        <v>103</v>
      </c>
      <c r="AC4531" t="s">
        <v>297</v>
      </c>
      <c r="AD4531">
        <v>1</v>
      </c>
      <c r="AE4531" t="s">
        <v>563</v>
      </c>
      <c r="AG4531" t="s">
        <v>577</v>
      </c>
      <c r="AJ4531" t="s">
        <v>1008</v>
      </c>
      <c r="AK4531" t="s">
        <v>21767</v>
      </c>
    </row>
    <row r="4532" spans="1:37" hidden="1" x14ac:dyDescent="0.25">
      <c r="A4532" t="s">
        <v>21768</v>
      </c>
      <c r="B4532" t="e">
        <f>VLOOKUP(A4532,[2]mp_ALL!B$1:B$557,1,0)</f>
        <v>#N/A</v>
      </c>
      <c r="C4532" t="s">
        <v>21769</v>
      </c>
      <c r="D4532" t="s">
        <v>38</v>
      </c>
      <c r="E4532" t="s">
        <v>88</v>
      </c>
      <c r="F4532" t="s">
        <v>8284</v>
      </c>
      <c r="G4532" t="s">
        <v>8285</v>
      </c>
      <c r="H4532" t="s">
        <v>290</v>
      </c>
      <c r="I4532" t="s">
        <v>7448</v>
      </c>
      <c r="J4532">
        <v>1</v>
      </c>
      <c r="K4532" t="s">
        <v>2944</v>
      </c>
      <c r="L4532">
        <v>0</v>
      </c>
      <c r="M4532" t="s">
        <v>2945</v>
      </c>
      <c r="N4532" t="s">
        <v>2946</v>
      </c>
      <c r="O4532" t="s">
        <v>7449</v>
      </c>
      <c r="R4532" t="s">
        <v>559</v>
      </c>
      <c r="S4532" t="s">
        <v>525</v>
      </c>
      <c r="T4532" t="s">
        <v>21770</v>
      </c>
      <c r="U4532" t="s">
        <v>21771</v>
      </c>
      <c r="V4532" s="41">
        <v>42604</v>
      </c>
      <c r="W4532" s="41">
        <v>35964</v>
      </c>
      <c r="X4532">
        <v>0</v>
      </c>
      <c r="Z4532" t="s">
        <v>102</v>
      </c>
      <c r="AA4532">
        <v>1</v>
      </c>
      <c r="AB4532" t="s">
        <v>103</v>
      </c>
      <c r="AC4532" t="s">
        <v>297</v>
      </c>
      <c r="AD4532">
        <v>1</v>
      </c>
      <c r="AE4532" t="s">
        <v>563</v>
      </c>
      <c r="AG4532" t="s">
        <v>577</v>
      </c>
      <c r="AJ4532" t="s">
        <v>1153</v>
      </c>
      <c r="AK4532" t="s">
        <v>21772</v>
      </c>
    </row>
    <row r="4533" spans="1:37" hidden="1" x14ac:dyDescent="0.25">
      <c r="A4533" t="s">
        <v>21773</v>
      </c>
      <c r="B4533" t="e">
        <f>VLOOKUP(A4533,[2]mp_ALL!B$1:B$557,1,0)</f>
        <v>#N/A</v>
      </c>
      <c r="C4533" t="s">
        <v>21774</v>
      </c>
      <c r="D4533" t="s">
        <v>38</v>
      </c>
      <c r="E4533" t="s">
        <v>88</v>
      </c>
      <c r="F4533" t="s">
        <v>8284</v>
      </c>
      <c r="G4533" t="s">
        <v>8285</v>
      </c>
      <c r="H4533" t="s">
        <v>290</v>
      </c>
      <c r="I4533" t="s">
        <v>13590</v>
      </c>
      <c r="J4533">
        <v>1</v>
      </c>
      <c r="K4533" t="s">
        <v>2944</v>
      </c>
      <c r="L4533">
        <v>0</v>
      </c>
      <c r="M4533" t="s">
        <v>2945</v>
      </c>
      <c r="N4533" t="s">
        <v>6949</v>
      </c>
      <c r="O4533" t="s">
        <v>13591</v>
      </c>
      <c r="R4533" t="s">
        <v>559</v>
      </c>
      <c r="S4533" t="s">
        <v>525</v>
      </c>
      <c r="T4533" t="s">
        <v>21775</v>
      </c>
      <c r="U4533" t="s">
        <v>21776</v>
      </c>
      <c r="V4533" s="41">
        <v>42604</v>
      </c>
      <c r="W4533" s="41">
        <v>35905</v>
      </c>
      <c r="X4533">
        <v>0</v>
      </c>
      <c r="Z4533" t="s">
        <v>102</v>
      </c>
      <c r="AA4533">
        <v>1</v>
      </c>
      <c r="AB4533" t="s">
        <v>103</v>
      </c>
      <c r="AC4533" t="s">
        <v>297</v>
      </c>
      <c r="AD4533">
        <v>1</v>
      </c>
      <c r="AE4533" t="s">
        <v>563</v>
      </c>
      <c r="AG4533" t="s">
        <v>577</v>
      </c>
      <c r="AJ4533" t="s">
        <v>107</v>
      </c>
      <c r="AK4533" t="s">
        <v>21777</v>
      </c>
    </row>
    <row r="4534" spans="1:37" hidden="1" x14ac:dyDescent="0.25">
      <c r="A4534" t="s">
        <v>21778</v>
      </c>
      <c r="B4534" t="e">
        <f>VLOOKUP(A4534,[2]mp_ALL!B$1:B$557,1,0)</f>
        <v>#N/A</v>
      </c>
      <c r="C4534" t="s">
        <v>21779</v>
      </c>
      <c r="E4534" t="s">
        <v>3904</v>
      </c>
      <c r="F4534" t="s">
        <v>21780</v>
      </c>
      <c r="G4534" t="s">
        <v>21781</v>
      </c>
      <c r="H4534" t="s">
        <v>290</v>
      </c>
      <c r="I4534" t="s">
        <v>2701</v>
      </c>
      <c r="J4534">
        <v>1</v>
      </c>
      <c r="K4534" t="s">
        <v>570</v>
      </c>
      <c r="L4534">
        <v>0</v>
      </c>
      <c r="M4534" t="s">
        <v>571</v>
      </c>
      <c r="R4534" t="s">
        <v>559</v>
      </c>
      <c r="S4534" t="s">
        <v>560</v>
      </c>
      <c r="T4534" t="s">
        <v>21782</v>
      </c>
      <c r="V4534" s="41">
        <v>42614</v>
      </c>
      <c r="W4534" s="41">
        <v>22467</v>
      </c>
      <c r="X4534">
        <v>1</v>
      </c>
      <c r="Y4534">
        <v>0</v>
      </c>
      <c r="Z4534" t="s">
        <v>923</v>
      </c>
      <c r="AA4534">
        <v>1</v>
      </c>
      <c r="AB4534" t="s">
        <v>576</v>
      </c>
      <c r="AC4534" t="s">
        <v>297</v>
      </c>
      <c r="AD4534">
        <v>1</v>
      </c>
      <c r="AE4534" t="s">
        <v>322</v>
      </c>
      <c r="AG4534" t="s">
        <v>577</v>
      </c>
      <c r="AJ4534" t="s">
        <v>1491</v>
      </c>
    </row>
    <row r="4535" spans="1:37" hidden="1" x14ac:dyDescent="0.25">
      <c r="A4535" t="s">
        <v>21783</v>
      </c>
      <c r="B4535" t="e">
        <f>VLOOKUP(A4535,[2]mp_ALL!B$1:B$557,1,0)</f>
        <v>#N/A</v>
      </c>
      <c r="C4535" t="s">
        <v>21784</v>
      </c>
      <c r="E4535" t="s">
        <v>3904</v>
      </c>
      <c r="F4535" t="s">
        <v>1798</v>
      </c>
      <c r="G4535" t="s">
        <v>1799</v>
      </c>
      <c r="H4535" t="s">
        <v>290</v>
      </c>
      <c r="I4535" t="s">
        <v>2701</v>
      </c>
      <c r="J4535">
        <v>1</v>
      </c>
      <c r="K4535" t="s">
        <v>570</v>
      </c>
      <c r="L4535">
        <v>0</v>
      </c>
      <c r="M4535" t="s">
        <v>571</v>
      </c>
      <c r="R4535" t="s">
        <v>559</v>
      </c>
      <c r="S4535" t="s">
        <v>560</v>
      </c>
      <c r="T4535" t="s">
        <v>21785</v>
      </c>
      <c r="U4535" t="s">
        <v>21786</v>
      </c>
      <c r="V4535" s="41">
        <v>42583</v>
      </c>
      <c r="W4535" s="41">
        <v>22337</v>
      </c>
      <c r="X4535">
        <v>1</v>
      </c>
      <c r="Y4535">
        <v>0</v>
      </c>
      <c r="Z4535" t="s">
        <v>102</v>
      </c>
      <c r="AA4535">
        <v>1</v>
      </c>
      <c r="AB4535" t="s">
        <v>576</v>
      </c>
      <c r="AC4535" t="s">
        <v>297</v>
      </c>
      <c r="AD4535">
        <v>1</v>
      </c>
      <c r="AE4535" t="s">
        <v>322</v>
      </c>
      <c r="AG4535" t="s">
        <v>577</v>
      </c>
      <c r="AJ4535" t="s">
        <v>21787</v>
      </c>
    </row>
    <row r="4536" spans="1:37" hidden="1" x14ac:dyDescent="0.25">
      <c r="A4536" t="s">
        <v>21788</v>
      </c>
      <c r="B4536" t="e">
        <f>VLOOKUP(A4536,[2]mp_ALL!B$1:B$557,1,0)</f>
        <v>#N/A</v>
      </c>
      <c r="C4536" t="s">
        <v>21789</v>
      </c>
      <c r="D4536" t="s">
        <v>39</v>
      </c>
      <c r="E4536" t="s">
        <v>88</v>
      </c>
      <c r="F4536" t="s">
        <v>567</v>
      </c>
      <c r="G4536" t="s">
        <v>568</v>
      </c>
      <c r="H4536" t="s">
        <v>290</v>
      </c>
      <c r="I4536" t="s">
        <v>21790</v>
      </c>
      <c r="J4536">
        <v>1</v>
      </c>
      <c r="K4536" t="s">
        <v>570</v>
      </c>
      <c r="L4536">
        <v>0</v>
      </c>
      <c r="M4536" t="s">
        <v>571</v>
      </c>
      <c r="N4536" t="s">
        <v>6773</v>
      </c>
      <c r="O4536" t="s">
        <v>21791</v>
      </c>
      <c r="R4536" t="s">
        <v>559</v>
      </c>
      <c r="S4536" t="s">
        <v>560</v>
      </c>
      <c r="T4536" t="s">
        <v>21792</v>
      </c>
      <c r="U4536" t="s">
        <v>21793</v>
      </c>
      <c r="V4536" s="41">
        <v>42620</v>
      </c>
      <c r="W4536" s="41">
        <v>34105</v>
      </c>
      <c r="X4536">
        <v>0</v>
      </c>
      <c r="Z4536" t="s">
        <v>102</v>
      </c>
      <c r="AA4536">
        <v>1</v>
      </c>
      <c r="AB4536" t="s">
        <v>103</v>
      </c>
      <c r="AC4536" t="s">
        <v>297</v>
      </c>
      <c r="AD4536">
        <v>1</v>
      </c>
      <c r="AE4536" t="s">
        <v>563</v>
      </c>
      <c r="AG4536" t="s">
        <v>577</v>
      </c>
      <c r="AJ4536" t="s">
        <v>2576</v>
      </c>
      <c r="AK4536" t="s">
        <v>21794</v>
      </c>
    </row>
    <row r="4537" spans="1:37" hidden="1" x14ac:dyDescent="0.25">
      <c r="A4537" t="s">
        <v>21795</v>
      </c>
      <c r="B4537" t="e">
        <f>VLOOKUP(A4537,[2]mp_ALL!B$1:B$557,1,0)</f>
        <v>#N/A</v>
      </c>
      <c r="C4537" t="s">
        <v>21796</v>
      </c>
      <c r="D4537" t="s">
        <v>36</v>
      </c>
      <c r="E4537" t="s">
        <v>88</v>
      </c>
      <c r="F4537" t="s">
        <v>89</v>
      </c>
      <c r="G4537" t="s">
        <v>90</v>
      </c>
      <c r="H4537" t="s">
        <v>290</v>
      </c>
      <c r="I4537" t="s">
        <v>21797</v>
      </c>
      <c r="J4537">
        <v>1</v>
      </c>
      <c r="K4537" t="s">
        <v>7459</v>
      </c>
      <c r="L4537">
        <v>0</v>
      </c>
      <c r="M4537" t="s">
        <v>2198</v>
      </c>
      <c r="N4537" t="s">
        <v>7460</v>
      </c>
      <c r="O4537" t="s">
        <v>21798</v>
      </c>
      <c r="R4537" t="s">
        <v>117</v>
      </c>
      <c r="S4537" t="s">
        <v>237</v>
      </c>
      <c r="T4537" t="s">
        <v>21799</v>
      </c>
      <c r="U4537" t="s">
        <v>21800</v>
      </c>
      <c r="V4537" s="41">
        <v>42620</v>
      </c>
      <c r="W4537" s="41">
        <v>34925</v>
      </c>
      <c r="X4537">
        <v>1</v>
      </c>
      <c r="Y4537">
        <v>1</v>
      </c>
      <c r="Z4537" t="s">
        <v>102</v>
      </c>
      <c r="AA4537">
        <v>1</v>
      </c>
      <c r="AB4537" t="s">
        <v>103</v>
      </c>
      <c r="AC4537" t="s">
        <v>297</v>
      </c>
      <c r="AD4537">
        <v>1</v>
      </c>
      <c r="AE4537" t="s">
        <v>322</v>
      </c>
      <c r="AG4537" t="s">
        <v>228</v>
      </c>
      <c r="AJ4537" t="s">
        <v>1705</v>
      </c>
      <c r="AK4537" t="s">
        <v>21801</v>
      </c>
    </row>
    <row r="4538" spans="1:37" hidden="1" x14ac:dyDescent="0.25">
      <c r="A4538" t="s">
        <v>21802</v>
      </c>
      <c r="B4538" t="e">
        <f>VLOOKUP(A4538,[2]mp_ALL!B$1:B$557,1,0)</f>
        <v>#N/A</v>
      </c>
      <c r="C4538" t="s">
        <v>21803</v>
      </c>
      <c r="D4538" t="s">
        <v>39</v>
      </c>
      <c r="E4538" t="s">
        <v>88</v>
      </c>
      <c r="F4538" t="s">
        <v>1473</v>
      </c>
      <c r="G4538" t="s">
        <v>1474</v>
      </c>
      <c r="H4538" t="s">
        <v>290</v>
      </c>
      <c r="I4538" t="s">
        <v>2163</v>
      </c>
      <c r="J4538">
        <v>1</v>
      </c>
      <c r="K4538" t="s">
        <v>513</v>
      </c>
      <c r="L4538">
        <v>0</v>
      </c>
      <c r="M4538" t="s">
        <v>435</v>
      </c>
      <c r="N4538" t="s">
        <v>505</v>
      </c>
      <c r="O4538" t="s">
        <v>1127</v>
      </c>
      <c r="R4538" t="s">
        <v>117</v>
      </c>
      <c r="S4538" t="s">
        <v>148</v>
      </c>
      <c r="T4538" t="s">
        <v>21804</v>
      </c>
      <c r="U4538" t="s">
        <v>21805</v>
      </c>
      <c r="V4538" s="41">
        <v>42620</v>
      </c>
      <c r="W4538" s="41">
        <v>34363</v>
      </c>
      <c r="X4538">
        <v>0</v>
      </c>
      <c r="Z4538" t="s">
        <v>102</v>
      </c>
      <c r="AA4538">
        <v>1</v>
      </c>
      <c r="AB4538" t="s">
        <v>103</v>
      </c>
      <c r="AC4538" t="s">
        <v>297</v>
      </c>
      <c r="AD4538">
        <v>1</v>
      </c>
      <c r="AE4538" t="s">
        <v>322</v>
      </c>
      <c r="AG4538" t="s">
        <v>148</v>
      </c>
      <c r="AJ4538" t="s">
        <v>107</v>
      </c>
      <c r="AK4538" t="s">
        <v>21806</v>
      </c>
    </row>
    <row r="4539" spans="1:37" hidden="1" x14ac:dyDescent="0.25">
      <c r="A4539" t="s">
        <v>21807</v>
      </c>
      <c r="B4539" t="e">
        <f>VLOOKUP(A4539,[2]mp_ALL!B$1:B$557,1,0)</f>
        <v>#N/A</v>
      </c>
      <c r="C4539" t="s">
        <v>21808</v>
      </c>
      <c r="D4539" t="s">
        <v>36</v>
      </c>
      <c r="E4539" t="s">
        <v>88</v>
      </c>
      <c r="F4539" t="s">
        <v>89</v>
      </c>
      <c r="G4539" t="s">
        <v>90</v>
      </c>
      <c r="H4539" t="s">
        <v>290</v>
      </c>
      <c r="I4539" t="s">
        <v>2276</v>
      </c>
      <c r="J4539">
        <v>1</v>
      </c>
      <c r="K4539" t="s">
        <v>2277</v>
      </c>
      <c r="L4539">
        <v>0</v>
      </c>
      <c r="M4539" t="s">
        <v>2278</v>
      </c>
      <c r="N4539" t="s">
        <v>2279</v>
      </c>
      <c r="O4539" t="s">
        <v>2280</v>
      </c>
      <c r="R4539" t="s">
        <v>2281</v>
      </c>
      <c r="S4539" t="s">
        <v>560</v>
      </c>
      <c r="T4539" t="s">
        <v>21809</v>
      </c>
      <c r="U4539" t="s">
        <v>21810</v>
      </c>
      <c r="V4539" s="41">
        <v>42620</v>
      </c>
      <c r="W4539" s="41">
        <v>34996</v>
      </c>
      <c r="X4539">
        <v>0</v>
      </c>
      <c r="Z4539" t="s">
        <v>102</v>
      </c>
      <c r="AA4539">
        <v>1</v>
      </c>
      <c r="AB4539" t="s">
        <v>576</v>
      </c>
      <c r="AC4539" t="s">
        <v>297</v>
      </c>
      <c r="AD4539">
        <v>1</v>
      </c>
      <c r="AE4539" t="s">
        <v>563</v>
      </c>
      <c r="AG4539" t="s">
        <v>2183</v>
      </c>
      <c r="AJ4539" t="s">
        <v>107</v>
      </c>
      <c r="AK4539" t="s">
        <v>21811</v>
      </c>
    </row>
    <row r="4540" spans="1:37" hidden="1" x14ac:dyDescent="0.25">
      <c r="A4540" t="s">
        <v>21812</v>
      </c>
      <c r="B4540" t="e">
        <f>VLOOKUP(A4540,[2]mp_ALL!B$1:B$557,1,0)</f>
        <v>#N/A</v>
      </c>
      <c r="C4540" t="s">
        <v>21813</v>
      </c>
      <c r="D4540" t="s">
        <v>36</v>
      </c>
      <c r="E4540" t="s">
        <v>88</v>
      </c>
      <c r="F4540" t="s">
        <v>89</v>
      </c>
      <c r="G4540" t="s">
        <v>90</v>
      </c>
      <c r="H4540" t="s">
        <v>290</v>
      </c>
      <c r="I4540" t="s">
        <v>20289</v>
      </c>
      <c r="J4540">
        <v>1</v>
      </c>
      <c r="K4540" t="s">
        <v>3319</v>
      </c>
      <c r="L4540">
        <v>0</v>
      </c>
      <c r="M4540" t="s">
        <v>94</v>
      </c>
      <c r="N4540" t="s">
        <v>43</v>
      </c>
      <c r="O4540" t="s">
        <v>20290</v>
      </c>
      <c r="S4540" t="s">
        <v>525</v>
      </c>
      <c r="T4540" t="s">
        <v>21814</v>
      </c>
      <c r="U4540" t="s">
        <v>21815</v>
      </c>
      <c r="V4540" s="41">
        <v>42620</v>
      </c>
      <c r="W4540" s="41">
        <v>35004</v>
      </c>
      <c r="X4540">
        <v>0</v>
      </c>
      <c r="Z4540" t="s">
        <v>102</v>
      </c>
      <c r="AA4540">
        <v>1</v>
      </c>
      <c r="AB4540" t="s">
        <v>103</v>
      </c>
      <c r="AC4540" t="s">
        <v>297</v>
      </c>
      <c r="AD4540">
        <v>1</v>
      </c>
      <c r="AE4540" t="s">
        <v>322</v>
      </c>
      <c r="AG4540" t="s">
        <v>106</v>
      </c>
      <c r="AJ4540" t="s">
        <v>1153</v>
      </c>
      <c r="AK4540" t="s">
        <v>21816</v>
      </c>
    </row>
    <row r="4541" spans="1:37" hidden="1" x14ac:dyDescent="0.25">
      <c r="A4541" t="s">
        <v>21817</v>
      </c>
      <c r="B4541" t="e">
        <f>VLOOKUP(A4541,[2]mp_ALL!B$1:B$557,1,0)</f>
        <v>#N/A</v>
      </c>
      <c r="C4541" t="s">
        <v>21818</v>
      </c>
      <c r="D4541" t="s">
        <v>36</v>
      </c>
      <c r="E4541" t="s">
        <v>88</v>
      </c>
      <c r="F4541" t="s">
        <v>89</v>
      </c>
      <c r="G4541" t="s">
        <v>90</v>
      </c>
      <c r="H4541" t="s">
        <v>290</v>
      </c>
      <c r="I4541" t="s">
        <v>5587</v>
      </c>
      <c r="J4541">
        <v>1</v>
      </c>
      <c r="K4541" t="s">
        <v>494</v>
      </c>
      <c r="L4541">
        <v>0</v>
      </c>
      <c r="M4541" t="s">
        <v>435</v>
      </c>
      <c r="N4541" t="s">
        <v>495</v>
      </c>
      <c r="O4541" t="s">
        <v>5588</v>
      </c>
      <c r="R4541" t="s">
        <v>117</v>
      </c>
      <c r="S4541" t="s">
        <v>237</v>
      </c>
      <c r="T4541" t="s">
        <v>21819</v>
      </c>
      <c r="U4541" t="s">
        <v>21820</v>
      </c>
      <c r="V4541" s="41">
        <v>42620</v>
      </c>
      <c r="W4541" s="41">
        <v>34750</v>
      </c>
      <c r="X4541">
        <v>0</v>
      </c>
      <c r="Z4541" t="s">
        <v>102</v>
      </c>
      <c r="AA4541">
        <v>1</v>
      </c>
      <c r="AB4541" t="s">
        <v>103</v>
      </c>
      <c r="AC4541" t="s">
        <v>297</v>
      </c>
      <c r="AD4541">
        <v>1</v>
      </c>
      <c r="AE4541" t="s">
        <v>322</v>
      </c>
      <c r="AG4541" t="s">
        <v>179</v>
      </c>
      <c r="AJ4541" t="s">
        <v>2895</v>
      </c>
      <c r="AK4541" t="s">
        <v>21821</v>
      </c>
    </row>
    <row r="4542" spans="1:37" x14ac:dyDescent="0.25">
      <c r="A4542" t="s">
        <v>21822</v>
      </c>
      <c r="B4542" t="str">
        <f>VLOOKUP(A4542,[2]mp_ALL!B$1:B$557,1,0)</f>
        <v>1629080</v>
      </c>
      <c r="C4542" t="s">
        <v>21823</v>
      </c>
      <c r="D4542" t="s">
        <v>36</v>
      </c>
      <c r="E4542" t="s">
        <v>88</v>
      </c>
      <c r="F4542" t="s">
        <v>89</v>
      </c>
      <c r="G4542" t="s">
        <v>90</v>
      </c>
      <c r="H4542" t="s">
        <v>290</v>
      </c>
      <c r="I4542" t="s">
        <v>21824</v>
      </c>
      <c r="J4542">
        <v>1</v>
      </c>
      <c r="K4542" t="s">
        <v>3119</v>
      </c>
      <c r="L4542">
        <v>0</v>
      </c>
      <c r="M4542" t="s">
        <v>34</v>
      </c>
      <c r="N4542" t="s">
        <v>35</v>
      </c>
      <c r="O4542" t="s">
        <v>21825</v>
      </c>
      <c r="S4542" t="s">
        <v>549</v>
      </c>
      <c r="T4542" t="s">
        <v>21826</v>
      </c>
      <c r="U4542" t="s">
        <v>21827</v>
      </c>
      <c r="V4542" s="41">
        <v>42620</v>
      </c>
      <c r="W4542" s="41">
        <v>34653</v>
      </c>
      <c r="X4542">
        <v>0</v>
      </c>
      <c r="Z4542" t="s">
        <v>102</v>
      </c>
      <c r="AA4542">
        <v>1</v>
      </c>
      <c r="AB4542" t="s">
        <v>103</v>
      </c>
      <c r="AC4542" t="s">
        <v>297</v>
      </c>
      <c r="AD4542">
        <v>1</v>
      </c>
      <c r="AE4542" t="s">
        <v>298</v>
      </c>
      <c r="AG4542" t="s">
        <v>106</v>
      </c>
      <c r="AJ4542" t="s">
        <v>107</v>
      </c>
      <c r="AK4542" t="s">
        <v>21828</v>
      </c>
    </row>
    <row r="4543" spans="1:37" hidden="1" x14ac:dyDescent="0.25">
      <c r="A4543" t="s">
        <v>21829</v>
      </c>
      <c r="B4543" t="e">
        <f>VLOOKUP(A4543,[2]mp_ALL!B$1:B$557,1,0)</f>
        <v>#N/A</v>
      </c>
      <c r="C4543" t="s">
        <v>21830</v>
      </c>
      <c r="D4543" t="s">
        <v>36</v>
      </c>
      <c r="E4543" t="s">
        <v>88</v>
      </c>
      <c r="F4543" t="s">
        <v>8284</v>
      </c>
      <c r="G4543" t="s">
        <v>8285</v>
      </c>
      <c r="H4543" t="s">
        <v>91</v>
      </c>
      <c r="I4543" t="s">
        <v>9277</v>
      </c>
      <c r="J4543">
        <v>1</v>
      </c>
      <c r="K4543" t="s">
        <v>6988</v>
      </c>
      <c r="L4543">
        <v>0</v>
      </c>
      <c r="M4543" t="s">
        <v>158</v>
      </c>
      <c r="N4543" t="s">
        <v>2004</v>
      </c>
      <c r="O4543" t="s">
        <v>7068</v>
      </c>
      <c r="P4543" t="s">
        <v>7069</v>
      </c>
      <c r="Q4543" t="s">
        <v>9278</v>
      </c>
      <c r="R4543" t="s">
        <v>117</v>
      </c>
      <c r="S4543" t="s">
        <v>163</v>
      </c>
      <c r="T4543" t="s">
        <v>21831</v>
      </c>
      <c r="U4543" t="s">
        <v>21832</v>
      </c>
      <c r="V4543" s="41">
        <v>42622</v>
      </c>
      <c r="W4543" s="41">
        <v>35565</v>
      </c>
      <c r="X4543">
        <v>0</v>
      </c>
      <c r="Z4543" t="s">
        <v>102</v>
      </c>
      <c r="AA4543">
        <v>1</v>
      </c>
      <c r="AB4543" t="s">
        <v>103</v>
      </c>
      <c r="AC4543" t="s">
        <v>104</v>
      </c>
      <c r="AD4543">
        <v>1</v>
      </c>
      <c r="AE4543" t="s">
        <v>120</v>
      </c>
      <c r="AG4543" t="s">
        <v>121</v>
      </c>
      <c r="AJ4543" t="s">
        <v>465</v>
      </c>
      <c r="AK4543" t="s">
        <v>21833</v>
      </c>
    </row>
    <row r="4544" spans="1:37" x14ac:dyDescent="0.25">
      <c r="A4544" t="s">
        <v>21834</v>
      </c>
      <c r="B4544" t="str">
        <f>VLOOKUP(A4544,[2]mp_ALL!B$1:B$557,1,0)</f>
        <v>1629083</v>
      </c>
      <c r="C4544" t="s">
        <v>12527</v>
      </c>
      <c r="D4544" t="s">
        <v>36</v>
      </c>
      <c r="E4544" t="s">
        <v>88</v>
      </c>
      <c r="F4544" t="s">
        <v>8284</v>
      </c>
      <c r="G4544" t="s">
        <v>8285</v>
      </c>
      <c r="H4544" t="s">
        <v>91</v>
      </c>
      <c r="I4544" t="s">
        <v>2616</v>
      </c>
      <c r="J4544">
        <v>1</v>
      </c>
      <c r="K4544" t="s">
        <v>2617</v>
      </c>
      <c r="L4544">
        <v>0</v>
      </c>
      <c r="M4544" t="s">
        <v>34</v>
      </c>
      <c r="N4544" t="s">
        <v>43</v>
      </c>
      <c r="O4544" t="s">
        <v>2618</v>
      </c>
      <c r="S4544" t="s">
        <v>549</v>
      </c>
      <c r="T4544" t="s">
        <v>21835</v>
      </c>
      <c r="U4544" t="s">
        <v>21836</v>
      </c>
      <c r="V4544" s="41">
        <v>42622</v>
      </c>
      <c r="W4544" s="41">
        <v>35491</v>
      </c>
      <c r="X4544">
        <v>0</v>
      </c>
      <c r="Z4544" t="s">
        <v>102</v>
      </c>
      <c r="AA4544">
        <v>1</v>
      </c>
      <c r="AB4544" t="s">
        <v>103</v>
      </c>
      <c r="AC4544" t="s">
        <v>104</v>
      </c>
      <c r="AD4544">
        <v>1</v>
      </c>
      <c r="AE4544" t="s">
        <v>120</v>
      </c>
      <c r="AG4544" t="s">
        <v>106</v>
      </c>
      <c r="AJ4544" t="s">
        <v>107</v>
      </c>
      <c r="AK4544" t="s">
        <v>21837</v>
      </c>
    </row>
    <row r="4545" spans="1:37" x14ac:dyDescent="0.25">
      <c r="A4545" t="s">
        <v>21838</v>
      </c>
      <c r="B4545" t="str">
        <f>VLOOKUP(A4545,[2]mp_ALL!B$1:B$557,1,0)</f>
        <v>1629084</v>
      </c>
      <c r="C4545" t="s">
        <v>21839</v>
      </c>
      <c r="D4545" t="s">
        <v>36</v>
      </c>
      <c r="E4545" t="s">
        <v>88</v>
      </c>
      <c r="F4545" t="s">
        <v>8284</v>
      </c>
      <c r="G4545" t="s">
        <v>8285</v>
      </c>
      <c r="H4545" t="s">
        <v>91</v>
      </c>
      <c r="I4545" t="s">
        <v>13258</v>
      </c>
      <c r="J4545">
        <v>1</v>
      </c>
      <c r="K4545" t="s">
        <v>1900</v>
      </c>
      <c r="L4545">
        <v>0</v>
      </c>
      <c r="M4545" t="s">
        <v>34</v>
      </c>
      <c r="N4545" t="s">
        <v>43</v>
      </c>
      <c r="O4545" t="s">
        <v>3470</v>
      </c>
      <c r="P4545" t="s">
        <v>3471</v>
      </c>
      <c r="Q4545" t="s">
        <v>13259</v>
      </c>
      <c r="S4545" t="s">
        <v>549</v>
      </c>
      <c r="T4545" t="s">
        <v>21840</v>
      </c>
      <c r="U4545" t="s">
        <v>21841</v>
      </c>
      <c r="V4545" s="41">
        <v>42622</v>
      </c>
      <c r="W4545" s="41">
        <v>35585</v>
      </c>
      <c r="X4545">
        <v>0</v>
      </c>
      <c r="Z4545" t="s">
        <v>102</v>
      </c>
      <c r="AA4545">
        <v>1</v>
      </c>
      <c r="AB4545" t="s">
        <v>103</v>
      </c>
      <c r="AC4545" t="s">
        <v>104</v>
      </c>
      <c r="AD4545">
        <v>1</v>
      </c>
      <c r="AE4545" t="s">
        <v>120</v>
      </c>
      <c r="AG4545" t="s">
        <v>106</v>
      </c>
      <c r="AJ4545" t="s">
        <v>107</v>
      </c>
      <c r="AK4545" t="s">
        <v>21842</v>
      </c>
    </row>
    <row r="4546" spans="1:37" x14ac:dyDescent="0.25">
      <c r="A4546" t="s">
        <v>21843</v>
      </c>
      <c r="B4546" t="str">
        <f>VLOOKUP(A4546,[2]mp_ALL!B$1:B$557,1,0)</f>
        <v>1629085</v>
      </c>
      <c r="C4546" t="s">
        <v>21844</v>
      </c>
      <c r="D4546" t="s">
        <v>36</v>
      </c>
      <c r="E4546" t="s">
        <v>88</v>
      </c>
      <c r="F4546" t="s">
        <v>8284</v>
      </c>
      <c r="G4546" t="s">
        <v>8285</v>
      </c>
      <c r="H4546" t="s">
        <v>91</v>
      </c>
      <c r="I4546" t="s">
        <v>4934</v>
      </c>
      <c r="J4546">
        <v>1</v>
      </c>
      <c r="K4546" t="s">
        <v>545</v>
      </c>
      <c r="L4546">
        <v>1</v>
      </c>
      <c r="M4546" t="s">
        <v>34</v>
      </c>
      <c r="N4546" t="s">
        <v>45</v>
      </c>
      <c r="O4546" t="s">
        <v>1769</v>
      </c>
      <c r="P4546" t="s">
        <v>1909</v>
      </c>
      <c r="S4546" t="s">
        <v>549</v>
      </c>
      <c r="T4546" t="s">
        <v>21845</v>
      </c>
      <c r="U4546" t="s">
        <v>21846</v>
      </c>
      <c r="V4546" s="41">
        <v>42622</v>
      </c>
      <c r="W4546" s="41">
        <v>35439</v>
      </c>
      <c r="X4546">
        <v>0</v>
      </c>
      <c r="Z4546" t="s">
        <v>102</v>
      </c>
      <c r="AA4546">
        <v>1</v>
      </c>
      <c r="AB4546" t="s">
        <v>103</v>
      </c>
      <c r="AC4546" t="s">
        <v>104</v>
      </c>
      <c r="AD4546">
        <v>1</v>
      </c>
      <c r="AE4546" t="s">
        <v>105</v>
      </c>
      <c r="AG4546" t="s">
        <v>106</v>
      </c>
      <c r="AJ4546" t="s">
        <v>474</v>
      </c>
      <c r="AK4546" t="s">
        <v>21847</v>
      </c>
    </row>
    <row r="4547" spans="1:37" hidden="1" x14ac:dyDescent="0.25">
      <c r="A4547" t="s">
        <v>21848</v>
      </c>
      <c r="B4547" t="e">
        <f>VLOOKUP(A4547,[2]mp_ALL!B$1:B$557,1,0)</f>
        <v>#N/A</v>
      </c>
      <c r="C4547" t="s">
        <v>21849</v>
      </c>
      <c r="D4547" t="s">
        <v>36</v>
      </c>
      <c r="E4547" t="s">
        <v>88</v>
      </c>
      <c r="F4547" t="s">
        <v>8284</v>
      </c>
      <c r="G4547" t="s">
        <v>8285</v>
      </c>
      <c r="H4547" t="s">
        <v>91</v>
      </c>
      <c r="I4547" t="s">
        <v>18794</v>
      </c>
      <c r="J4547">
        <v>1</v>
      </c>
      <c r="K4547" t="s">
        <v>846</v>
      </c>
      <c r="L4547">
        <v>0</v>
      </c>
      <c r="M4547" t="s">
        <v>158</v>
      </c>
      <c r="N4547" t="s">
        <v>2004</v>
      </c>
      <c r="O4547" t="s">
        <v>7060</v>
      </c>
      <c r="P4547" t="s">
        <v>18795</v>
      </c>
      <c r="Q4547" t="s">
        <v>18796</v>
      </c>
      <c r="R4547" t="s">
        <v>117</v>
      </c>
      <c r="S4547" t="s">
        <v>163</v>
      </c>
      <c r="T4547" t="s">
        <v>21850</v>
      </c>
      <c r="U4547" t="s">
        <v>21851</v>
      </c>
      <c r="V4547" s="41">
        <v>42622</v>
      </c>
      <c r="W4547" s="41">
        <v>35388</v>
      </c>
      <c r="X4547">
        <v>0</v>
      </c>
      <c r="Z4547" t="s">
        <v>102</v>
      </c>
      <c r="AA4547">
        <v>1</v>
      </c>
      <c r="AB4547" t="s">
        <v>103</v>
      </c>
      <c r="AC4547" t="s">
        <v>104</v>
      </c>
      <c r="AD4547">
        <v>1</v>
      </c>
      <c r="AE4547" t="s">
        <v>120</v>
      </c>
      <c r="AG4547" t="s">
        <v>121</v>
      </c>
      <c r="AJ4547" t="s">
        <v>107</v>
      </c>
      <c r="AK4547" t="s">
        <v>21852</v>
      </c>
    </row>
    <row r="4548" spans="1:37" hidden="1" x14ac:dyDescent="0.25">
      <c r="A4548" t="s">
        <v>21853</v>
      </c>
      <c r="B4548" t="e">
        <f>VLOOKUP(A4548,[2]mp_ALL!B$1:B$557,1,0)</f>
        <v>#N/A</v>
      </c>
      <c r="C4548" t="s">
        <v>21854</v>
      </c>
      <c r="D4548" t="s">
        <v>36</v>
      </c>
      <c r="E4548" t="s">
        <v>88</v>
      </c>
      <c r="F4548" t="s">
        <v>8284</v>
      </c>
      <c r="G4548" t="s">
        <v>8285</v>
      </c>
      <c r="H4548" t="s">
        <v>91</v>
      </c>
      <c r="I4548" t="s">
        <v>12295</v>
      </c>
      <c r="J4548">
        <v>1</v>
      </c>
      <c r="K4548" t="s">
        <v>6988</v>
      </c>
      <c r="L4548">
        <v>0</v>
      </c>
      <c r="M4548" t="s">
        <v>158</v>
      </c>
      <c r="N4548" t="s">
        <v>2004</v>
      </c>
      <c r="O4548" t="s">
        <v>7068</v>
      </c>
      <c r="P4548" t="s">
        <v>7069</v>
      </c>
      <c r="Q4548" t="s">
        <v>12296</v>
      </c>
      <c r="R4548" t="s">
        <v>117</v>
      </c>
      <c r="S4548" t="s">
        <v>163</v>
      </c>
      <c r="T4548" t="s">
        <v>21855</v>
      </c>
      <c r="U4548" t="s">
        <v>21856</v>
      </c>
      <c r="V4548" s="41">
        <v>42622</v>
      </c>
      <c r="W4548" s="41">
        <v>35627</v>
      </c>
      <c r="X4548">
        <v>0</v>
      </c>
      <c r="Z4548" t="s">
        <v>102</v>
      </c>
      <c r="AA4548">
        <v>1</v>
      </c>
      <c r="AB4548" t="s">
        <v>103</v>
      </c>
      <c r="AC4548" t="s">
        <v>104</v>
      </c>
      <c r="AD4548">
        <v>1</v>
      </c>
      <c r="AE4548" t="s">
        <v>120</v>
      </c>
      <c r="AG4548" t="s">
        <v>121</v>
      </c>
      <c r="AJ4548" t="s">
        <v>1008</v>
      </c>
      <c r="AK4548" t="s">
        <v>21857</v>
      </c>
    </row>
    <row r="4549" spans="1:37" x14ac:dyDescent="0.25">
      <c r="A4549" t="s">
        <v>21858</v>
      </c>
      <c r="B4549" t="str">
        <f>VLOOKUP(A4549,[2]mp_ALL!B$1:B$557,1,0)</f>
        <v>1629088</v>
      </c>
      <c r="C4549" t="s">
        <v>21859</v>
      </c>
      <c r="D4549" t="s">
        <v>36</v>
      </c>
      <c r="E4549" t="s">
        <v>88</v>
      </c>
      <c r="F4549" t="s">
        <v>8284</v>
      </c>
      <c r="G4549" t="s">
        <v>8285</v>
      </c>
      <c r="H4549" t="s">
        <v>91</v>
      </c>
      <c r="I4549" t="s">
        <v>14999</v>
      </c>
      <c r="J4549">
        <v>1</v>
      </c>
      <c r="K4549" t="s">
        <v>1900</v>
      </c>
      <c r="L4549">
        <v>0</v>
      </c>
      <c r="M4549" t="s">
        <v>34</v>
      </c>
      <c r="N4549" t="s">
        <v>43</v>
      </c>
      <c r="O4549" t="s">
        <v>1901</v>
      </c>
      <c r="P4549" t="s">
        <v>3313</v>
      </c>
      <c r="Q4549" t="s">
        <v>15000</v>
      </c>
      <c r="S4549" t="s">
        <v>549</v>
      </c>
      <c r="T4549" t="s">
        <v>21860</v>
      </c>
      <c r="U4549" t="s">
        <v>21861</v>
      </c>
      <c r="V4549" s="41">
        <v>42622</v>
      </c>
      <c r="W4549" s="41">
        <v>35827</v>
      </c>
      <c r="X4549">
        <v>0</v>
      </c>
      <c r="Z4549" t="s">
        <v>102</v>
      </c>
      <c r="AA4549">
        <v>1</v>
      </c>
      <c r="AB4549" t="s">
        <v>103</v>
      </c>
      <c r="AC4549" t="s">
        <v>104</v>
      </c>
      <c r="AD4549">
        <v>1</v>
      </c>
      <c r="AE4549" t="s">
        <v>120</v>
      </c>
      <c r="AG4549" t="s">
        <v>106</v>
      </c>
      <c r="AJ4549" t="s">
        <v>1153</v>
      </c>
      <c r="AK4549" t="s">
        <v>21862</v>
      </c>
    </row>
    <row r="4550" spans="1:37" hidden="1" x14ac:dyDescent="0.25">
      <c r="A4550" t="s">
        <v>21863</v>
      </c>
      <c r="B4550" t="e">
        <f>VLOOKUP(A4550,[2]mp_ALL!B$1:B$557,1,0)</f>
        <v>#N/A</v>
      </c>
      <c r="C4550" t="s">
        <v>21864</v>
      </c>
      <c r="D4550" t="s">
        <v>36</v>
      </c>
      <c r="E4550" t="s">
        <v>88</v>
      </c>
      <c r="F4550" t="s">
        <v>8284</v>
      </c>
      <c r="G4550" t="s">
        <v>8285</v>
      </c>
      <c r="H4550" t="s">
        <v>91</v>
      </c>
      <c r="I4550" t="s">
        <v>12965</v>
      </c>
      <c r="J4550">
        <v>1</v>
      </c>
      <c r="K4550" t="s">
        <v>2003</v>
      </c>
      <c r="L4550">
        <v>0</v>
      </c>
      <c r="M4550" t="s">
        <v>158</v>
      </c>
      <c r="N4550" t="s">
        <v>2004</v>
      </c>
      <c r="O4550" t="s">
        <v>2005</v>
      </c>
      <c r="P4550" t="s">
        <v>2012</v>
      </c>
      <c r="Q4550" t="s">
        <v>2007</v>
      </c>
      <c r="R4550" t="s">
        <v>117</v>
      </c>
      <c r="S4550" t="s">
        <v>207</v>
      </c>
      <c r="T4550" t="s">
        <v>21865</v>
      </c>
      <c r="U4550" t="s">
        <v>21866</v>
      </c>
      <c r="V4550" s="41">
        <v>42622</v>
      </c>
      <c r="W4550" s="41">
        <v>35537</v>
      </c>
      <c r="X4550">
        <v>1</v>
      </c>
      <c r="Y4550">
        <v>1</v>
      </c>
      <c r="Z4550" t="s">
        <v>102</v>
      </c>
      <c r="AA4550">
        <v>1</v>
      </c>
      <c r="AB4550" t="s">
        <v>103</v>
      </c>
      <c r="AC4550" t="s">
        <v>104</v>
      </c>
      <c r="AD4550">
        <v>1</v>
      </c>
      <c r="AE4550" t="s">
        <v>120</v>
      </c>
      <c r="AG4550" t="s">
        <v>121</v>
      </c>
      <c r="AJ4550" t="s">
        <v>1286</v>
      </c>
      <c r="AK4550" t="s">
        <v>21867</v>
      </c>
    </row>
    <row r="4551" spans="1:37" hidden="1" x14ac:dyDescent="0.25">
      <c r="A4551" t="s">
        <v>21868</v>
      </c>
      <c r="B4551" t="e">
        <f>VLOOKUP(A4551,[2]mp_ALL!B$1:B$557,1,0)</f>
        <v>#N/A</v>
      </c>
      <c r="C4551" t="s">
        <v>21869</v>
      </c>
      <c r="D4551" t="s">
        <v>36</v>
      </c>
      <c r="E4551" t="s">
        <v>88</v>
      </c>
      <c r="F4551" t="s">
        <v>8284</v>
      </c>
      <c r="G4551" t="s">
        <v>8285</v>
      </c>
      <c r="H4551" t="s">
        <v>91</v>
      </c>
      <c r="I4551" t="s">
        <v>6987</v>
      </c>
      <c r="J4551">
        <v>1</v>
      </c>
      <c r="K4551" t="s">
        <v>6988</v>
      </c>
      <c r="L4551">
        <v>0</v>
      </c>
      <c r="M4551" t="s">
        <v>158</v>
      </c>
      <c r="N4551" t="s">
        <v>2004</v>
      </c>
      <c r="O4551" t="s">
        <v>6989</v>
      </c>
      <c r="P4551" t="s">
        <v>6990</v>
      </c>
      <c r="Q4551" t="s">
        <v>6991</v>
      </c>
      <c r="R4551" t="s">
        <v>117</v>
      </c>
      <c r="S4551" t="s">
        <v>163</v>
      </c>
      <c r="T4551" t="s">
        <v>21870</v>
      </c>
      <c r="U4551" t="s">
        <v>21871</v>
      </c>
      <c r="V4551" s="41">
        <v>42622</v>
      </c>
      <c r="W4551" s="41">
        <v>35668</v>
      </c>
      <c r="X4551">
        <v>0</v>
      </c>
      <c r="Z4551" t="s">
        <v>102</v>
      </c>
      <c r="AA4551">
        <v>1</v>
      </c>
      <c r="AB4551" t="s">
        <v>103</v>
      </c>
      <c r="AC4551" t="s">
        <v>104</v>
      </c>
      <c r="AD4551">
        <v>1</v>
      </c>
      <c r="AE4551" t="s">
        <v>120</v>
      </c>
      <c r="AG4551" t="s">
        <v>121</v>
      </c>
      <c r="AJ4551" t="s">
        <v>3435</v>
      </c>
      <c r="AK4551" t="s">
        <v>21872</v>
      </c>
    </row>
    <row r="4552" spans="1:37" hidden="1" x14ac:dyDescent="0.25">
      <c r="A4552" t="s">
        <v>21873</v>
      </c>
      <c r="B4552" t="e">
        <f>VLOOKUP(A4552,[2]mp_ALL!B$1:B$557,1,0)</f>
        <v>#N/A</v>
      </c>
      <c r="C4552" t="s">
        <v>21874</v>
      </c>
      <c r="D4552" t="s">
        <v>36</v>
      </c>
      <c r="E4552" t="s">
        <v>88</v>
      </c>
      <c r="F4552" t="s">
        <v>8284</v>
      </c>
      <c r="G4552" t="s">
        <v>8285</v>
      </c>
      <c r="H4552" t="s">
        <v>91</v>
      </c>
      <c r="I4552" t="s">
        <v>2002</v>
      </c>
      <c r="J4552">
        <v>1</v>
      </c>
      <c r="K4552" t="s">
        <v>2003</v>
      </c>
      <c r="L4552">
        <v>0</v>
      </c>
      <c r="M4552" t="s">
        <v>158</v>
      </c>
      <c r="N4552" t="s">
        <v>2004</v>
      </c>
      <c r="O4552" t="s">
        <v>2005</v>
      </c>
      <c r="P4552" t="s">
        <v>2006</v>
      </c>
      <c r="Q4552" t="s">
        <v>2007</v>
      </c>
      <c r="R4552" t="s">
        <v>117</v>
      </c>
      <c r="S4552" t="s">
        <v>207</v>
      </c>
      <c r="T4552" t="s">
        <v>21875</v>
      </c>
      <c r="U4552" t="s">
        <v>21876</v>
      </c>
      <c r="V4552" s="41">
        <v>42622</v>
      </c>
      <c r="W4552" s="41">
        <v>35097</v>
      </c>
      <c r="X4552">
        <v>0</v>
      </c>
      <c r="Z4552" t="s">
        <v>102</v>
      </c>
      <c r="AA4552">
        <v>1</v>
      </c>
      <c r="AB4552" t="s">
        <v>103</v>
      </c>
      <c r="AC4552" t="s">
        <v>104</v>
      </c>
      <c r="AD4552">
        <v>1</v>
      </c>
      <c r="AE4552" t="s">
        <v>120</v>
      </c>
      <c r="AG4552" t="s">
        <v>121</v>
      </c>
      <c r="AJ4552" t="s">
        <v>606</v>
      </c>
      <c r="AK4552" t="s">
        <v>21877</v>
      </c>
    </row>
    <row r="4553" spans="1:37" hidden="1" x14ac:dyDescent="0.25">
      <c r="A4553" t="s">
        <v>21878</v>
      </c>
      <c r="B4553" t="e">
        <f>VLOOKUP(A4553,[2]mp_ALL!B$1:B$557,1,0)</f>
        <v>#N/A</v>
      </c>
      <c r="C4553" t="s">
        <v>21879</v>
      </c>
      <c r="D4553" t="s">
        <v>36</v>
      </c>
      <c r="E4553" t="s">
        <v>88</v>
      </c>
      <c r="F4553" t="s">
        <v>8284</v>
      </c>
      <c r="G4553" t="s">
        <v>8285</v>
      </c>
      <c r="H4553" t="s">
        <v>91</v>
      </c>
      <c r="I4553" t="s">
        <v>15424</v>
      </c>
      <c r="J4553">
        <v>1</v>
      </c>
      <c r="K4553" t="s">
        <v>6988</v>
      </c>
      <c r="L4553">
        <v>0</v>
      </c>
      <c r="M4553" t="s">
        <v>158</v>
      </c>
      <c r="N4553" t="s">
        <v>2004</v>
      </c>
      <c r="O4553" t="s">
        <v>6989</v>
      </c>
      <c r="P4553" t="s">
        <v>6990</v>
      </c>
      <c r="Q4553" t="s">
        <v>15425</v>
      </c>
      <c r="R4553" t="s">
        <v>117</v>
      </c>
      <c r="S4553" t="s">
        <v>163</v>
      </c>
      <c r="T4553" t="s">
        <v>21880</v>
      </c>
      <c r="U4553" t="s">
        <v>21881</v>
      </c>
      <c r="V4553" s="41">
        <v>42622</v>
      </c>
      <c r="W4553" s="41">
        <v>35197</v>
      </c>
      <c r="X4553">
        <v>0</v>
      </c>
      <c r="Z4553" t="s">
        <v>102</v>
      </c>
      <c r="AA4553">
        <v>1</v>
      </c>
      <c r="AB4553" t="s">
        <v>103</v>
      </c>
      <c r="AC4553" t="s">
        <v>104</v>
      </c>
      <c r="AD4553">
        <v>1</v>
      </c>
      <c r="AE4553" t="s">
        <v>120</v>
      </c>
      <c r="AG4553" t="s">
        <v>121</v>
      </c>
      <c r="AJ4553" t="s">
        <v>3584</v>
      </c>
      <c r="AK4553" t="s">
        <v>21882</v>
      </c>
    </row>
    <row r="4554" spans="1:37" hidden="1" x14ac:dyDescent="0.25">
      <c r="A4554" t="s">
        <v>21883</v>
      </c>
      <c r="B4554" t="e">
        <f>VLOOKUP(A4554,[2]mp_ALL!B$1:B$557,1,0)</f>
        <v>#N/A</v>
      </c>
      <c r="C4554" t="s">
        <v>21884</v>
      </c>
      <c r="D4554" t="s">
        <v>36</v>
      </c>
      <c r="E4554" t="s">
        <v>88</v>
      </c>
      <c r="F4554" t="s">
        <v>8284</v>
      </c>
      <c r="G4554" t="s">
        <v>8285</v>
      </c>
      <c r="H4554" t="s">
        <v>91</v>
      </c>
      <c r="I4554" t="s">
        <v>5386</v>
      </c>
      <c r="J4554">
        <v>1</v>
      </c>
      <c r="K4554" t="s">
        <v>5387</v>
      </c>
      <c r="L4554">
        <v>0</v>
      </c>
      <c r="M4554" t="s">
        <v>94</v>
      </c>
      <c r="N4554" t="s">
        <v>2670</v>
      </c>
      <c r="O4554" t="s">
        <v>5388</v>
      </c>
      <c r="P4554" t="s">
        <v>5389</v>
      </c>
      <c r="Q4554" t="s">
        <v>5390</v>
      </c>
      <c r="S4554" t="s">
        <v>218</v>
      </c>
      <c r="T4554" t="s">
        <v>21885</v>
      </c>
      <c r="U4554" t="s">
        <v>21886</v>
      </c>
      <c r="V4554" s="41">
        <v>42622</v>
      </c>
      <c r="W4554" s="41">
        <v>35657</v>
      </c>
      <c r="X4554">
        <v>0</v>
      </c>
      <c r="Z4554" t="s">
        <v>102</v>
      </c>
      <c r="AA4554">
        <v>1</v>
      </c>
      <c r="AB4554" t="s">
        <v>103</v>
      </c>
      <c r="AC4554" t="s">
        <v>104</v>
      </c>
      <c r="AD4554">
        <v>1</v>
      </c>
      <c r="AE4554" t="s">
        <v>308</v>
      </c>
      <c r="AG4554" t="s">
        <v>106</v>
      </c>
      <c r="AJ4554" t="s">
        <v>271</v>
      </c>
      <c r="AK4554" t="s">
        <v>21887</v>
      </c>
    </row>
    <row r="4555" spans="1:37" hidden="1" x14ac:dyDescent="0.25">
      <c r="A4555" t="s">
        <v>21888</v>
      </c>
      <c r="B4555" t="e">
        <f>VLOOKUP(A4555,[2]mp_ALL!B$1:B$557,1,0)</f>
        <v>#N/A</v>
      </c>
      <c r="C4555" t="s">
        <v>21889</v>
      </c>
      <c r="D4555" t="s">
        <v>36</v>
      </c>
      <c r="E4555" t="s">
        <v>88</v>
      </c>
      <c r="F4555" t="s">
        <v>8284</v>
      </c>
      <c r="G4555" t="s">
        <v>8285</v>
      </c>
      <c r="H4555" t="s">
        <v>91</v>
      </c>
      <c r="I4555" t="s">
        <v>8644</v>
      </c>
      <c r="J4555">
        <v>1</v>
      </c>
      <c r="K4555" t="s">
        <v>112</v>
      </c>
      <c r="L4555">
        <v>0</v>
      </c>
      <c r="M4555" t="s">
        <v>113</v>
      </c>
      <c r="N4555" t="s">
        <v>114</v>
      </c>
      <c r="O4555" t="s">
        <v>115</v>
      </c>
      <c r="P4555" t="s">
        <v>116</v>
      </c>
      <c r="Q4555" t="s">
        <v>8645</v>
      </c>
      <c r="R4555" t="s">
        <v>117</v>
      </c>
      <c r="S4555" t="s">
        <v>99</v>
      </c>
      <c r="T4555" t="s">
        <v>21890</v>
      </c>
      <c r="U4555" t="s">
        <v>21891</v>
      </c>
      <c r="V4555" s="41">
        <v>42622</v>
      </c>
      <c r="W4555" s="41">
        <v>35554</v>
      </c>
      <c r="X4555">
        <v>0</v>
      </c>
      <c r="Z4555" t="s">
        <v>102</v>
      </c>
      <c r="AA4555">
        <v>1</v>
      </c>
      <c r="AB4555" t="s">
        <v>103</v>
      </c>
      <c r="AC4555" t="s">
        <v>104</v>
      </c>
      <c r="AD4555">
        <v>1</v>
      </c>
      <c r="AE4555" t="s">
        <v>120</v>
      </c>
      <c r="AG4555" t="s">
        <v>121</v>
      </c>
      <c r="AJ4555" t="s">
        <v>490</v>
      </c>
      <c r="AK4555" t="s">
        <v>21892</v>
      </c>
    </row>
    <row r="4556" spans="1:37" hidden="1" x14ac:dyDescent="0.25">
      <c r="A4556" t="s">
        <v>21893</v>
      </c>
      <c r="B4556" t="e">
        <f>VLOOKUP(A4556,[2]mp_ALL!B$1:B$557,1,0)</f>
        <v>#N/A</v>
      </c>
      <c r="C4556" t="s">
        <v>21894</v>
      </c>
      <c r="D4556" t="s">
        <v>36</v>
      </c>
      <c r="E4556" t="s">
        <v>88</v>
      </c>
      <c r="F4556" t="s">
        <v>8284</v>
      </c>
      <c r="G4556" t="s">
        <v>8285</v>
      </c>
      <c r="H4556" t="s">
        <v>91</v>
      </c>
      <c r="I4556" t="s">
        <v>8461</v>
      </c>
      <c r="J4556">
        <v>1</v>
      </c>
      <c r="K4556" t="s">
        <v>874</v>
      </c>
      <c r="L4556">
        <v>0</v>
      </c>
      <c r="M4556" t="s">
        <v>113</v>
      </c>
      <c r="N4556" t="s">
        <v>395</v>
      </c>
      <c r="O4556" t="s">
        <v>6967</v>
      </c>
      <c r="P4556" t="s">
        <v>8462</v>
      </c>
      <c r="Q4556" t="s">
        <v>8463</v>
      </c>
      <c r="R4556" t="s">
        <v>117</v>
      </c>
      <c r="S4556" t="s">
        <v>199</v>
      </c>
      <c r="T4556" t="s">
        <v>21895</v>
      </c>
      <c r="U4556" t="s">
        <v>21896</v>
      </c>
      <c r="V4556" s="41">
        <v>42622</v>
      </c>
      <c r="W4556" s="41">
        <v>35496</v>
      </c>
      <c r="X4556">
        <v>0</v>
      </c>
      <c r="Z4556" t="s">
        <v>102</v>
      </c>
      <c r="AA4556">
        <v>1</v>
      </c>
      <c r="AB4556" t="s">
        <v>103</v>
      </c>
      <c r="AC4556" t="s">
        <v>104</v>
      </c>
      <c r="AD4556">
        <v>1</v>
      </c>
      <c r="AE4556" t="s">
        <v>120</v>
      </c>
      <c r="AG4556" t="s">
        <v>121</v>
      </c>
      <c r="AJ4556" t="s">
        <v>352</v>
      </c>
      <c r="AK4556" t="s">
        <v>21897</v>
      </c>
    </row>
    <row r="4557" spans="1:37" hidden="1" x14ac:dyDescent="0.25">
      <c r="A4557" t="s">
        <v>21898</v>
      </c>
      <c r="B4557" t="e">
        <f>VLOOKUP(A4557,[2]mp_ALL!B$1:B$557,1,0)</f>
        <v>#N/A</v>
      </c>
      <c r="C4557" t="s">
        <v>21899</v>
      </c>
      <c r="D4557" t="s">
        <v>36</v>
      </c>
      <c r="E4557" t="s">
        <v>88</v>
      </c>
      <c r="F4557" t="s">
        <v>8284</v>
      </c>
      <c r="G4557" t="s">
        <v>8285</v>
      </c>
      <c r="H4557" t="s">
        <v>91</v>
      </c>
      <c r="I4557" t="s">
        <v>5527</v>
      </c>
      <c r="J4557">
        <v>1</v>
      </c>
      <c r="K4557" t="s">
        <v>874</v>
      </c>
      <c r="L4557">
        <v>0</v>
      </c>
      <c r="M4557" t="s">
        <v>113</v>
      </c>
      <c r="N4557" t="s">
        <v>395</v>
      </c>
      <c r="O4557" t="s">
        <v>5528</v>
      </c>
      <c r="P4557" t="s">
        <v>5529</v>
      </c>
      <c r="Q4557" t="s">
        <v>5530</v>
      </c>
      <c r="R4557" t="s">
        <v>117</v>
      </c>
      <c r="S4557" t="s">
        <v>199</v>
      </c>
      <c r="T4557" t="s">
        <v>21900</v>
      </c>
      <c r="U4557" t="s">
        <v>21901</v>
      </c>
      <c r="V4557" s="41">
        <v>42622</v>
      </c>
      <c r="W4557" s="41">
        <v>35314</v>
      </c>
      <c r="X4557">
        <v>0</v>
      </c>
      <c r="Z4557" t="s">
        <v>102</v>
      </c>
      <c r="AA4557">
        <v>1</v>
      </c>
      <c r="AB4557" t="s">
        <v>103</v>
      </c>
      <c r="AC4557" t="s">
        <v>104</v>
      </c>
      <c r="AD4557">
        <v>1</v>
      </c>
      <c r="AE4557" t="s">
        <v>120</v>
      </c>
      <c r="AG4557" t="s">
        <v>121</v>
      </c>
      <c r="AJ4557" t="s">
        <v>490</v>
      </c>
      <c r="AK4557" t="s">
        <v>21902</v>
      </c>
    </row>
    <row r="4558" spans="1:37" hidden="1" x14ac:dyDescent="0.25">
      <c r="A4558" t="s">
        <v>21903</v>
      </c>
      <c r="B4558" t="e">
        <f>VLOOKUP(A4558,[2]mp_ALL!B$1:B$557,1,0)</f>
        <v>#N/A</v>
      </c>
      <c r="C4558" t="s">
        <v>21904</v>
      </c>
      <c r="D4558" t="s">
        <v>36</v>
      </c>
      <c r="E4558" t="s">
        <v>88</v>
      </c>
      <c r="F4558" t="s">
        <v>8284</v>
      </c>
      <c r="G4558" t="s">
        <v>8285</v>
      </c>
      <c r="H4558" t="s">
        <v>91</v>
      </c>
      <c r="I4558" t="s">
        <v>4442</v>
      </c>
      <c r="J4558">
        <v>1</v>
      </c>
      <c r="K4558" t="s">
        <v>3319</v>
      </c>
      <c r="L4558">
        <v>0</v>
      </c>
      <c r="M4558" t="s">
        <v>94</v>
      </c>
      <c r="N4558" t="s">
        <v>43</v>
      </c>
      <c r="O4558" t="s">
        <v>3320</v>
      </c>
      <c r="P4558" t="s">
        <v>3321</v>
      </c>
      <c r="Q4558" t="s">
        <v>4443</v>
      </c>
      <c r="S4558" t="s">
        <v>817</v>
      </c>
      <c r="T4558" t="s">
        <v>21905</v>
      </c>
      <c r="U4558" t="s">
        <v>21906</v>
      </c>
      <c r="V4558" s="41">
        <v>42622</v>
      </c>
      <c r="W4558" s="41">
        <v>35482</v>
      </c>
      <c r="X4558">
        <v>1</v>
      </c>
      <c r="Y4558">
        <v>0</v>
      </c>
      <c r="Z4558" t="s">
        <v>102</v>
      </c>
      <c r="AA4558">
        <v>1</v>
      </c>
      <c r="AB4558" t="s">
        <v>103</v>
      </c>
      <c r="AC4558" t="s">
        <v>104</v>
      </c>
      <c r="AD4558">
        <v>1</v>
      </c>
      <c r="AE4558" t="s">
        <v>120</v>
      </c>
      <c r="AG4558" t="s">
        <v>106</v>
      </c>
      <c r="AJ4558" t="s">
        <v>1913</v>
      </c>
      <c r="AK4558" t="s">
        <v>21907</v>
      </c>
    </row>
    <row r="4559" spans="1:37" hidden="1" x14ac:dyDescent="0.25">
      <c r="A4559" t="s">
        <v>21908</v>
      </c>
      <c r="B4559" t="e">
        <f>VLOOKUP(A4559,[2]mp_ALL!B$1:B$557,1,0)</f>
        <v>#N/A</v>
      </c>
      <c r="C4559" t="s">
        <v>21909</v>
      </c>
      <c r="D4559" t="s">
        <v>36</v>
      </c>
      <c r="E4559" t="s">
        <v>88</v>
      </c>
      <c r="F4559" t="s">
        <v>8284</v>
      </c>
      <c r="G4559" t="s">
        <v>8285</v>
      </c>
      <c r="H4559" t="s">
        <v>91</v>
      </c>
      <c r="I4559" t="s">
        <v>18783</v>
      </c>
      <c r="J4559">
        <v>1</v>
      </c>
      <c r="K4559" t="s">
        <v>484</v>
      </c>
      <c r="L4559">
        <v>0</v>
      </c>
      <c r="M4559" t="s">
        <v>158</v>
      </c>
      <c r="N4559" t="s">
        <v>2004</v>
      </c>
      <c r="O4559" t="s">
        <v>7060</v>
      </c>
      <c r="P4559" t="s">
        <v>12994</v>
      </c>
      <c r="Q4559" t="s">
        <v>18784</v>
      </c>
      <c r="R4559" t="s">
        <v>117</v>
      </c>
      <c r="S4559" t="s">
        <v>163</v>
      </c>
      <c r="T4559" t="s">
        <v>21910</v>
      </c>
      <c r="U4559" t="s">
        <v>21911</v>
      </c>
      <c r="V4559" s="41">
        <v>42622</v>
      </c>
      <c r="W4559" s="41">
        <v>35179</v>
      </c>
      <c r="X4559">
        <v>0</v>
      </c>
      <c r="Z4559" t="s">
        <v>102</v>
      </c>
      <c r="AA4559">
        <v>1</v>
      </c>
      <c r="AB4559" t="s">
        <v>103</v>
      </c>
      <c r="AC4559" t="s">
        <v>104</v>
      </c>
      <c r="AD4559">
        <v>1</v>
      </c>
      <c r="AE4559" t="s">
        <v>120</v>
      </c>
      <c r="AG4559" t="s">
        <v>121</v>
      </c>
      <c r="AJ4559" t="s">
        <v>3202</v>
      </c>
      <c r="AK4559" t="s">
        <v>21912</v>
      </c>
    </row>
    <row r="4560" spans="1:37" hidden="1" x14ac:dyDescent="0.25">
      <c r="A4560" t="s">
        <v>21913</v>
      </c>
      <c r="B4560" t="e">
        <f>VLOOKUP(A4560,[2]mp_ALL!B$1:B$557,1,0)</f>
        <v>#N/A</v>
      </c>
      <c r="C4560" t="s">
        <v>21914</v>
      </c>
      <c r="D4560" t="s">
        <v>36</v>
      </c>
      <c r="E4560" t="s">
        <v>88</v>
      </c>
      <c r="F4560" t="s">
        <v>8284</v>
      </c>
      <c r="G4560" t="s">
        <v>8285</v>
      </c>
      <c r="H4560" t="s">
        <v>91</v>
      </c>
      <c r="I4560" t="s">
        <v>12993</v>
      </c>
      <c r="J4560">
        <v>1</v>
      </c>
      <c r="K4560" t="s">
        <v>484</v>
      </c>
      <c r="L4560">
        <v>0</v>
      </c>
      <c r="M4560" t="s">
        <v>158</v>
      </c>
      <c r="N4560" t="s">
        <v>2004</v>
      </c>
      <c r="O4560" t="s">
        <v>7060</v>
      </c>
      <c r="P4560" t="s">
        <v>12994</v>
      </c>
      <c r="Q4560" t="s">
        <v>12995</v>
      </c>
      <c r="R4560" t="s">
        <v>117</v>
      </c>
      <c r="S4560" t="s">
        <v>163</v>
      </c>
      <c r="T4560" t="s">
        <v>21915</v>
      </c>
      <c r="U4560" t="s">
        <v>21916</v>
      </c>
      <c r="V4560" s="41">
        <v>42622</v>
      </c>
      <c r="W4560" s="41">
        <v>35445</v>
      </c>
      <c r="X4560">
        <v>0</v>
      </c>
      <c r="Z4560" t="s">
        <v>102</v>
      </c>
      <c r="AA4560">
        <v>1</v>
      </c>
      <c r="AB4560" t="s">
        <v>103</v>
      </c>
      <c r="AC4560" t="s">
        <v>104</v>
      </c>
      <c r="AD4560">
        <v>1</v>
      </c>
      <c r="AE4560" t="s">
        <v>120</v>
      </c>
      <c r="AG4560" t="s">
        <v>121</v>
      </c>
      <c r="AJ4560" t="s">
        <v>2576</v>
      </c>
      <c r="AK4560" t="s">
        <v>21917</v>
      </c>
    </row>
    <row r="4561" spans="1:37" hidden="1" x14ac:dyDescent="0.25">
      <c r="A4561" t="s">
        <v>21918</v>
      </c>
      <c r="B4561" t="e">
        <f>VLOOKUP(A4561,[2]mp_ALL!B$1:B$557,1,0)</f>
        <v>#N/A</v>
      </c>
      <c r="C4561" t="s">
        <v>21919</v>
      </c>
      <c r="D4561" t="s">
        <v>36</v>
      </c>
      <c r="E4561" t="s">
        <v>88</v>
      </c>
      <c r="F4561" t="s">
        <v>8284</v>
      </c>
      <c r="G4561" t="s">
        <v>8285</v>
      </c>
      <c r="H4561" t="s">
        <v>91</v>
      </c>
      <c r="I4561" t="s">
        <v>13405</v>
      </c>
      <c r="J4561">
        <v>1</v>
      </c>
      <c r="K4561" t="s">
        <v>626</v>
      </c>
      <c r="L4561">
        <v>0</v>
      </c>
      <c r="M4561" t="s">
        <v>113</v>
      </c>
      <c r="N4561" t="s">
        <v>395</v>
      </c>
      <c r="O4561" t="s">
        <v>13406</v>
      </c>
      <c r="P4561" t="s">
        <v>13407</v>
      </c>
      <c r="Q4561" t="s">
        <v>9316</v>
      </c>
      <c r="R4561" t="s">
        <v>117</v>
      </c>
      <c r="S4561" t="s">
        <v>199</v>
      </c>
      <c r="T4561" t="s">
        <v>21920</v>
      </c>
      <c r="U4561" t="s">
        <v>21921</v>
      </c>
      <c r="V4561" s="41">
        <v>42622</v>
      </c>
      <c r="W4561" s="41">
        <v>35549</v>
      </c>
      <c r="X4561">
        <v>0</v>
      </c>
      <c r="Z4561" t="s">
        <v>102</v>
      </c>
      <c r="AA4561">
        <v>1</v>
      </c>
      <c r="AB4561" t="s">
        <v>576</v>
      </c>
      <c r="AC4561" t="s">
        <v>104</v>
      </c>
      <c r="AD4561">
        <v>1</v>
      </c>
      <c r="AE4561" t="s">
        <v>120</v>
      </c>
      <c r="AG4561" t="s">
        <v>121</v>
      </c>
      <c r="AJ4561" t="s">
        <v>490</v>
      </c>
      <c r="AK4561" t="s">
        <v>21922</v>
      </c>
    </row>
    <row r="4562" spans="1:37" hidden="1" x14ac:dyDescent="0.25">
      <c r="A4562" t="s">
        <v>21923</v>
      </c>
      <c r="B4562" t="e">
        <f>VLOOKUP(A4562,[2]mp_ALL!B$1:B$557,1,0)</f>
        <v>#N/A</v>
      </c>
      <c r="C4562" t="s">
        <v>21924</v>
      </c>
      <c r="D4562" t="s">
        <v>36</v>
      </c>
      <c r="E4562" t="s">
        <v>88</v>
      </c>
      <c r="F4562" t="s">
        <v>8284</v>
      </c>
      <c r="G4562" t="s">
        <v>8285</v>
      </c>
      <c r="H4562" t="s">
        <v>91</v>
      </c>
      <c r="I4562" t="s">
        <v>12282</v>
      </c>
      <c r="J4562">
        <v>1</v>
      </c>
      <c r="K4562" t="s">
        <v>2018</v>
      </c>
      <c r="L4562">
        <v>0</v>
      </c>
      <c r="M4562" t="s">
        <v>158</v>
      </c>
      <c r="N4562" t="s">
        <v>2004</v>
      </c>
      <c r="O4562" t="s">
        <v>2025</v>
      </c>
      <c r="P4562" t="s">
        <v>2026</v>
      </c>
      <c r="Q4562" t="s">
        <v>12283</v>
      </c>
      <c r="R4562" t="s">
        <v>117</v>
      </c>
      <c r="S4562" t="s">
        <v>207</v>
      </c>
      <c r="T4562" t="s">
        <v>21925</v>
      </c>
      <c r="U4562" t="s">
        <v>21926</v>
      </c>
      <c r="V4562" s="41">
        <v>42622</v>
      </c>
      <c r="W4562" s="41">
        <v>35442</v>
      </c>
      <c r="X4562">
        <v>0</v>
      </c>
      <c r="Z4562" t="s">
        <v>102</v>
      </c>
      <c r="AA4562">
        <v>1</v>
      </c>
      <c r="AB4562" t="s">
        <v>103</v>
      </c>
      <c r="AC4562" t="s">
        <v>104</v>
      </c>
      <c r="AD4562">
        <v>1</v>
      </c>
      <c r="AE4562" t="s">
        <v>120</v>
      </c>
      <c r="AG4562" t="s">
        <v>121</v>
      </c>
      <c r="AJ4562" t="s">
        <v>1153</v>
      </c>
      <c r="AK4562" t="s">
        <v>21927</v>
      </c>
    </row>
    <row r="4563" spans="1:37" hidden="1" x14ac:dyDescent="0.25">
      <c r="A4563" t="s">
        <v>21928</v>
      </c>
      <c r="B4563" t="e">
        <f>VLOOKUP(A4563,[2]mp_ALL!B$1:B$557,1,0)</f>
        <v>#N/A</v>
      </c>
      <c r="C4563" t="s">
        <v>21929</v>
      </c>
      <c r="D4563" t="s">
        <v>36</v>
      </c>
      <c r="E4563" t="s">
        <v>88</v>
      </c>
      <c r="F4563" t="s">
        <v>8284</v>
      </c>
      <c r="G4563" t="s">
        <v>8285</v>
      </c>
      <c r="H4563" t="s">
        <v>91</v>
      </c>
      <c r="I4563" t="s">
        <v>21930</v>
      </c>
      <c r="J4563">
        <v>1</v>
      </c>
      <c r="K4563" t="s">
        <v>3319</v>
      </c>
      <c r="L4563">
        <v>0</v>
      </c>
      <c r="M4563" t="s">
        <v>94</v>
      </c>
      <c r="N4563" t="s">
        <v>43</v>
      </c>
      <c r="O4563" t="s">
        <v>20512</v>
      </c>
      <c r="P4563" t="s">
        <v>21931</v>
      </c>
      <c r="Q4563" t="s">
        <v>21932</v>
      </c>
      <c r="S4563" t="s">
        <v>817</v>
      </c>
      <c r="T4563" t="s">
        <v>21933</v>
      </c>
      <c r="U4563" t="s">
        <v>21934</v>
      </c>
      <c r="V4563" s="41">
        <v>42622</v>
      </c>
      <c r="W4563" s="41">
        <v>35544</v>
      </c>
      <c r="X4563">
        <v>0</v>
      </c>
      <c r="Z4563" t="s">
        <v>102</v>
      </c>
      <c r="AA4563">
        <v>1</v>
      </c>
      <c r="AB4563" t="s">
        <v>103</v>
      </c>
      <c r="AC4563" t="s">
        <v>104</v>
      </c>
      <c r="AD4563">
        <v>1</v>
      </c>
      <c r="AE4563" t="s">
        <v>120</v>
      </c>
      <c r="AG4563" t="s">
        <v>106</v>
      </c>
      <c r="AJ4563" t="s">
        <v>21935</v>
      </c>
      <c r="AK4563" t="s">
        <v>21936</v>
      </c>
    </row>
    <row r="4564" spans="1:37" hidden="1" x14ac:dyDescent="0.25">
      <c r="A4564" t="s">
        <v>21937</v>
      </c>
      <c r="B4564" t="e">
        <f>VLOOKUP(A4564,[2]mp_ALL!B$1:B$557,1,0)</f>
        <v>#N/A</v>
      </c>
      <c r="C4564" t="s">
        <v>21938</v>
      </c>
      <c r="D4564" t="s">
        <v>36</v>
      </c>
      <c r="E4564" t="s">
        <v>88</v>
      </c>
      <c r="F4564" t="s">
        <v>8284</v>
      </c>
      <c r="G4564" t="s">
        <v>8285</v>
      </c>
      <c r="H4564" t="s">
        <v>91</v>
      </c>
      <c r="I4564" t="s">
        <v>12375</v>
      </c>
      <c r="J4564">
        <v>1</v>
      </c>
      <c r="K4564" t="s">
        <v>2018</v>
      </c>
      <c r="L4564">
        <v>0</v>
      </c>
      <c r="M4564" t="s">
        <v>158</v>
      </c>
      <c r="N4564" t="s">
        <v>2004</v>
      </c>
      <c r="O4564" t="s">
        <v>2025</v>
      </c>
      <c r="P4564" t="s">
        <v>2026</v>
      </c>
      <c r="Q4564" t="s">
        <v>9322</v>
      </c>
      <c r="R4564" t="s">
        <v>117</v>
      </c>
      <c r="S4564" t="s">
        <v>207</v>
      </c>
      <c r="T4564" t="s">
        <v>21939</v>
      </c>
      <c r="U4564" t="s">
        <v>21940</v>
      </c>
      <c r="V4564" s="41">
        <v>42622</v>
      </c>
      <c r="W4564" s="41">
        <v>35715</v>
      </c>
      <c r="X4564">
        <v>0</v>
      </c>
      <c r="Z4564" t="s">
        <v>102</v>
      </c>
      <c r="AA4564">
        <v>1</v>
      </c>
      <c r="AB4564" t="s">
        <v>103</v>
      </c>
      <c r="AC4564" t="s">
        <v>104</v>
      </c>
      <c r="AD4564">
        <v>1</v>
      </c>
      <c r="AE4564" t="s">
        <v>120</v>
      </c>
      <c r="AG4564" t="s">
        <v>121</v>
      </c>
      <c r="AJ4564" t="s">
        <v>1286</v>
      </c>
      <c r="AK4564" t="s">
        <v>21941</v>
      </c>
    </row>
    <row r="4565" spans="1:37" hidden="1" x14ac:dyDescent="0.25">
      <c r="A4565" t="s">
        <v>21942</v>
      </c>
      <c r="B4565" t="e">
        <f>VLOOKUP(A4565,[2]mp_ALL!B$1:B$557,1,0)</f>
        <v>#N/A</v>
      </c>
      <c r="C4565" t="s">
        <v>21943</v>
      </c>
      <c r="D4565" t="s">
        <v>36</v>
      </c>
      <c r="E4565" t="s">
        <v>88</v>
      </c>
      <c r="F4565" t="s">
        <v>8284</v>
      </c>
      <c r="G4565" t="s">
        <v>8285</v>
      </c>
      <c r="H4565" t="s">
        <v>91</v>
      </c>
      <c r="I4565" t="s">
        <v>16109</v>
      </c>
      <c r="J4565">
        <v>1</v>
      </c>
      <c r="K4565" t="s">
        <v>2018</v>
      </c>
      <c r="L4565">
        <v>0</v>
      </c>
      <c r="M4565" t="s">
        <v>158</v>
      </c>
      <c r="N4565" t="s">
        <v>2004</v>
      </c>
      <c r="O4565" t="s">
        <v>2019</v>
      </c>
      <c r="P4565" t="s">
        <v>2020</v>
      </c>
      <c r="Q4565" t="s">
        <v>16110</v>
      </c>
      <c r="R4565" t="s">
        <v>117</v>
      </c>
      <c r="S4565" t="s">
        <v>207</v>
      </c>
      <c r="T4565" t="s">
        <v>21944</v>
      </c>
      <c r="U4565" t="s">
        <v>21856</v>
      </c>
      <c r="V4565" s="41">
        <v>42622</v>
      </c>
      <c r="W4565" s="41">
        <v>35401</v>
      </c>
      <c r="X4565">
        <v>0</v>
      </c>
      <c r="Z4565" t="s">
        <v>102</v>
      </c>
      <c r="AA4565">
        <v>1</v>
      </c>
      <c r="AB4565" t="s">
        <v>103</v>
      </c>
      <c r="AC4565" t="s">
        <v>104</v>
      </c>
      <c r="AD4565">
        <v>1</v>
      </c>
      <c r="AE4565" t="s">
        <v>120</v>
      </c>
      <c r="AG4565" t="s">
        <v>121</v>
      </c>
      <c r="AJ4565" t="s">
        <v>474</v>
      </c>
      <c r="AK4565" t="s">
        <v>21945</v>
      </c>
    </row>
    <row r="4566" spans="1:37" hidden="1" x14ac:dyDescent="0.25">
      <c r="A4566" t="s">
        <v>21946</v>
      </c>
      <c r="B4566" t="e">
        <f>VLOOKUP(A4566,[2]mp_ALL!B$1:B$557,1,0)</f>
        <v>#N/A</v>
      </c>
      <c r="C4566" t="s">
        <v>21947</v>
      </c>
      <c r="D4566" t="s">
        <v>36</v>
      </c>
      <c r="E4566" t="s">
        <v>88</v>
      </c>
      <c r="F4566" t="s">
        <v>8284</v>
      </c>
      <c r="G4566" t="s">
        <v>8285</v>
      </c>
      <c r="H4566" t="s">
        <v>91</v>
      </c>
      <c r="I4566" t="s">
        <v>7067</v>
      </c>
      <c r="J4566">
        <v>1</v>
      </c>
      <c r="K4566" t="s">
        <v>6988</v>
      </c>
      <c r="L4566">
        <v>0</v>
      </c>
      <c r="M4566" t="s">
        <v>158</v>
      </c>
      <c r="N4566" t="s">
        <v>2004</v>
      </c>
      <c r="O4566" t="s">
        <v>7068</v>
      </c>
      <c r="P4566" t="s">
        <v>7069</v>
      </c>
      <c r="Q4566" t="s">
        <v>7070</v>
      </c>
      <c r="R4566" t="s">
        <v>117</v>
      </c>
      <c r="S4566" t="s">
        <v>207</v>
      </c>
      <c r="T4566" t="s">
        <v>21948</v>
      </c>
      <c r="U4566" t="s">
        <v>21949</v>
      </c>
      <c r="V4566" s="41">
        <v>42622</v>
      </c>
      <c r="W4566" s="41">
        <v>35789</v>
      </c>
      <c r="X4566">
        <v>0</v>
      </c>
      <c r="Z4566" t="s">
        <v>710</v>
      </c>
      <c r="AA4566">
        <v>1</v>
      </c>
      <c r="AB4566" t="s">
        <v>103</v>
      </c>
      <c r="AC4566" t="s">
        <v>104</v>
      </c>
      <c r="AD4566">
        <v>1</v>
      </c>
      <c r="AE4566" t="s">
        <v>120</v>
      </c>
      <c r="AG4566" t="s">
        <v>121</v>
      </c>
      <c r="AJ4566" t="s">
        <v>694</v>
      </c>
      <c r="AK4566" t="s">
        <v>21950</v>
      </c>
    </row>
    <row r="4567" spans="1:37" hidden="1" x14ac:dyDescent="0.25">
      <c r="A4567" t="s">
        <v>21951</v>
      </c>
      <c r="B4567" t="e">
        <f>VLOOKUP(A4567,[2]mp_ALL!B$1:B$557,1,0)</f>
        <v>#N/A</v>
      </c>
      <c r="C4567" t="s">
        <v>21952</v>
      </c>
      <c r="D4567" t="s">
        <v>36</v>
      </c>
      <c r="E4567" t="s">
        <v>88</v>
      </c>
      <c r="F4567" t="s">
        <v>8284</v>
      </c>
      <c r="G4567" t="s">
        <v>8285</v>
      </c>
      <c r="H4567" t="s">
        <v>91</v>
      </c>
      <c r="I4567" t="s">
        <v>18794</v>
      </c>
      <c r="J4567">
        <v>1</v>
      </c>
      <c r="K4567" t="s">
        <v>846</v>
      </c>
      <c r="L4567">
        <v>0</v>
      </c>
      <c r="M4567" t="s">
        <v>158</v>
      </c>
      <c r="N4567" t="s">
        <v>2004</v>
      </c>
      <c r="O4567" t="s">
        <v>7060</v>
      </c>
      <c r="P4567" t="s">
        <v>18795</v>
      </c>
      <c r="Q4567" t="s">
        <v>18796</v>
      </c>
      <c r="R4567" t="s">
        <v>117</v>
      </c>
      <c r="S4567" t="s">
        <v>163</v>
      </c>
      <c r="T4567" t="s">
        <v>21953</v>
      </c>
      <c r="U4567" t="s">
        <v>21954</v>
      </c>
      <c r="V4567" s="41">
        <v>42622</v>
      </c>
      <c r="W4567" s="41">
        <v>35062</v>
      </c>
      <c r="X4567">
        <v>1</v>
      </c>
      <c r="Y4567">
        <v>0</v>
      </c>
      <c r="Z4567" t="s">
        <v>102</v>
      </c>
      <c r="AA4567">
        <v>1</v>
      </c>
      <c r="AB4567" t="s">
        <v>576</v>
      </c>
      <c r="AC4567" t="s">
        <v>104</v>
      </c>
      <c r="AD4567">
        <v>1</v>
      </c>
      <c r="AE4567" t="s">
        <v>120</v>
      </c>
      <c r="AG4567" t="s">
        <v>121</v>
      </c>
      <c r="AJ4567" t="s">
        <v>1153</v>
      </c>
      <c r="AK4567" t="s">
        <v>21955</v>
      </c>
    </row>
    <row r="4568" spans="1:37" hidden="1" x14ac:dyDescent="0.25">
      <c r="A4568" t="s">
        <v>21956</v>
      </c>
      <c r="B4568" t="e">
        <f>VLOOKUP(A4568,[2]mp_ALL!B$1:B$557,1,0)</f>
        <v>#N/A</v>
      </c>
      <c r="C4568" t="s">
        <v>21957</v>
      </c>
      <c r="D4568" t="s">
        <v>36</v>
      </c>
      <c r="E4568" t="s">
        <v>88</v>
      </c>
      <c r="F4568" t="s">
        <v>8284</v>
      </c>
      <c r="G4568" t="s">
        <v>8285</v>
      </c>
      <c r="H4568" t="s">
        <v>91</v>
      </c>
      <c r="I4568" t="s">
        <v>4027</v>
      </c>
      <c r="J4568">
        <v>1</v>
      </c>
      <c r="K4568" t="s">
        <v>674</v>
      </c>
      <c r="L4568">
        <v>1</v>
      </c>
      <c r="M4568" t="s">
        <v>414</v>
      </c>
      <c r="N4568" t="s">
        <v>415</v>
      </c>
      <c r="O4568" t="s">
        <v>2457</v>
      </c>
      <c r="P4568" t="s">
        <v>2458</v>
      </c>
      <c r="Q4568" t="s">
        <v>4028</v>
      </c>
      <c r="R4568" t="s">
        <v>117</v>
      </c>
      <c r="S4568" t="s">
        <v>199</v>
      </c>
      <c r="T4568" t="s">
        <v>21958</v>
      </c>
      <c r="U4568" t="s">
        <v>21959</v>
      </c>
      <c r="V4568" s="41">
        <v>42622</v>
      </c>
      <c r="W4568" s="41">
        <v>35531</v>
      </c>
      <c r="X4568">
        <v>0</v>
      </c>
      <c r="Z4568" t="s">
        <v>102</v>
      </c>
      <c r="AA4568">
        <v>1</v>
      </c>
      <c r="AB4568" t="s">
        <v>103</v>
      </c>
      <c r="AC4568" t="s">
        <v>104</v>
      </c>
      <c r="AD4568">
        <v>1</v>
      </c>
      <c r="AE4568" t="s">
        <v>105</v>
      </c>
      <c r="AG4568" t="s">
        <v>121</v>
      </c>
      <c r="AJ4568" t="s">
        <v>465</v>
      </c>
      <c r="AK4568" t="s">
        <v>21960</v>
      </c>
    </row>
    <row r="4569" spans="1:37" hidden="1" x14ac:dyDescent="0.25">
      <c r="A4569" t="s">
        <v>21961</v>
      </c>
      <c r="B4569" t="e">
        <f>VLOOKUP(A4569,[2]mp_ALL!B$1:B$557,1,0)</f>
        <v>#N/A</v>
      </c>
      <c r="C4569" t="s">
        <v>21962</v>
      </c>
      <c r="D4569" t="s">
        <v>36</v>
      </c>
      <c r="E4569" t="s">
        <v>88</v>
      </c>
      <c r="F4569" t="s">
        <v>8284</v>
      </c>
      <c r="G4569" t="s">
        <v>8285</v>
      </c>
      <c r="H4569" t="s">
        <v>91</v>
      </c>
      <c r="I4569" t="s">
        <v>21963</v>
      </c>
      <c r="J4569">
        <v>1</v>
      </c>
      <c r="K4569" t="s">
        <v>3319</v>
      </c>
      <c r="L4569">
        <v>0</v>
      </c>
      <c r="M4569" t="s">
        <v>94</v>
      </c>
      <c r="N4569" t="s">
        <v>43</v>
      </c>
      <c r="O4569" t="s">
        <v>20512</v>
      </c>
      <c r="P4569" t="s">
        <v>21931</v>
      </c>
      <c r="Q4569" t="s">
        <v>21964</v>
      </c>
      <c r="S4569" t="s">
        <v>817</v>
      </c>
      <c r="T4569" t="s">
        <v>21965</v>
      </c>
      <c r="U4569" t="s">
        <v>21966</v>
      </c>
      <c r="V4569" s="41">
        <v>42622</v>
      </c>
      <c r="W4569" s="41">
        <v>35411</v>
      </c>
      <c r="X4569">
        <v>0</v>
      </c>
      <c r="Z4569" t="s">
        <v>102</v>
      </c>
      <c r="AA4569">
        <v>1</v>
      </c>
      <c r="AB4569" t="s">
        <v>103</v>
      </c>
      <c r="AC4569" t="s">
        <v>104</v>
      </c>
      <c r="AD4569">
        <v>1</v>
      </c>
      <c r="AE4569" t="s">
        <v>120</v>
      </c>
      <c r="AG4569" t="s">
        <v>106</v>
      </c>
      <c r="AJ4569" t="s">
        <v>1452</v>
      </c>
      <c r="AK4569" t="s">
        <v>21967</v>
      </c>
    </row>
    <row r="4570" spans="1:37" hidden="1" x14ac:dyDescent="0.25">
      <c r="A4570" t="s">
        <v>21968</v>
      </c>
      <c r="B4570" t="e">
        <f>VLOOKUP(A4570,[2]mp_ALL!B$1:B$557,1,0)</f>
        <v>#N/A</v>
      </c>
      <c r="C4570" t="s">
        <v>21969</v>
      </c>
      <c r="D4570" t="s">
        <v>36</v>
      </c>
      <c r="E4570" t="s">
        <v>88</v>
      </c>
      <c r="F4570" t="s">
        <v>8284</v>
      </c>
      <c r="G4570" t="s">
        <v>8285</v>
      </c>
      <c r="H4570" t="s">
        <v>91</v>
      </c>
      <c r="I4570" t="s">
        <v>7777</v>
      </c>
      <c r="J4570">
        <v>1</v>
      </c>
      <c r="K4570" t="s">
        <v>7094</v>
      </c>
      <c r="L4570">
        <v>0</v>
      </c>
      <c r="M4570" t="s">
        <v>113</v>
      </c>
      <c r="N4570" t="s">
        <v>395</v>
      </c>
      <c r="O4570" t="s">
        <v>7778</v>
      </c>
      <c r="P4570" t="s">
        <v>7779</v>
      </c>
      <c r="Q4570" t="s">
        <v>7780</v>
      </c>
      <c r="R4570" t="s">
        <v>117</v>
      </c>
      <c r="S4570" t="s">
        <v>1688</v>
      </c>
      <c r="T4570" t="s">
        <v>21970</v>
      </c>
      <c r="U4570" t="s">
        <v>21971</v>
      </c>
      <c r="V4570" s="41">
        <v>42622</v>
      </c>
      <c r="W4570" s="41">
        <v>35485</v>
      </c>
      <c r="X4570">
        <v>1</v>
      </c>
      <c r="Y4570">
        <v>1</v>
      </c>
      <c r="Z4570" t="s">
        <v>102</v>
      </c>
      <c r="AA4570">
        <v>1</v>
      </c>
      <c r="AB4570" t="s">
        <v>103</v>
      </c>
      <c r="AC4570" t="s">
        <v>104</v>
      </c>
      <c r="AD4570">
        <v>1</v>
      </c>
      <c r="AE4570" t="s">
        <v>120</v>
      </c>
      <c r="AG4570" t="s">
        <v>121</v>
      </c>
      <c r="AJ4570" t="s">
        <v>694</v>
      </c>
      <c r="AK4570" t="s">
        <v>21972</v>
      </c>
    </row>
    <row r="4571" spans="1:37" hidden="1" x14ac:dyDescent="0.25">
      <c r="A4571" t="s">
        <v>21973</v>
      </c>
      <c r="B4571" t="e">
        <f>VLOOKUP(A4571,[2]mp_ALL!B$1:B$557,1,0)</f>
        <v>#N/A</v>
      </c>
      <c r="C4571" t="s">
        <v>21974</v>
      </c>
      <c r="D4571" t="s">
        <v>36</v>
      </c>
      <c r="E4571" t="s">
        <v>88</v>
      </c>
      <c r="F4571" t="s">
        <v>8284</v>
      </c>
      <c r="G4571" t="s">
        <v>8285</v>
      </c>
      <c r="H4571" t="s">
        <v>91</v>
      </c>
      <c r="I4571" t="s">
        <v>21975</v>
      </c>
      <c r="J4571">
        <v>1</v>
      </c>
      <c r="K4571" t="s">
        <v>3319</v>
      </c>
      <c r="L4571">
        <v>0</v>
      </c>
      <c r="M4571" t="s">
        <v>94</v>
      </c>
      <c r="N4571" t="s">
        <v>43</v>
      </c>
      <c r="O4571" t="s">
        <v>3320</v>
      </c>
      <c r="P4571" t="s">
        <v>6384</v>
      </c>
      <c r="Q4571" t="s">
        <v>21976</v>
      </c>
      <c r="S4571" t="s">
        <v>817</v>
      </c>
      <c r="T4571" t="s">
        <v>21977</v>
      </c>
      <c r="U4571" t="s">
        <v>21978</v>
      </c>
      <c r="V4571" s="41">
        <v>42622</v>
      </c>
      <c r="W4571" s="41">
        <v>35710</v>
      </c>
      <c r="X4571">
        <v>0</v>
      </c>
      <c r="Z4571" t="s">
        <v>102</v>
      </c>
      <c r="AA4571">
        <v>1</v>
      </c>
      <c r="AB4571" t="s">
        <v>103</v>
      </c>
      <c r="AC4571" t="s">
        <v>104</v>
      </c>
      <c r="AD4571">
        <v>1</v>
      </c>
      <c r="AE4571" t="s">
        <v>120</v>
      </c>
      <c r="AG4571" t="s">
        <v>106</v>
      </c>
      <c r="AJ4571" t="s">
        <v>21978</v>
      </c>
      <c r="AK4571" t="s">
        <v>21979</v>
      </c>
    </row>
    <row r="4572" spans="1:37" hidden="1" x14ac:dyDescent="0.25">
      <c r="A4572" t="s">
        <v>21980</v>
      </c>
      <c r="B4572" t="e">
        <f>VLOOKUP(A4572,[2]mp_ALL!B$1:B$557,1,0)</f>
        <v>#N/A</v>
      </c>
      <c r="C4572" t="s">
        <v>21981</v>
      </c>
      <c r="D4572" t="s">
        <v>36</v>
      </c>
      <c r="E4572" t="s">
        <v>88</v>
      </c>
      <c r="F4572" t="s">
        <v>8284</v>
      </c>
      <c r="G4572" t="s">
        <v>8285</v>
      </c>
      <c r="H4572" t="s">
        <v>91</v>
      </c>
      <c r="I4572" t="s">
        <v>14289</v>
      </c>
      <c r="J4572">
        <v>1</v>
      </c>
      <c r="K4572" t="s">
        <v>3011</v>
      </c>
      <c r="L4572">
        <v>0</v>
      </c>
      <c r="M4572" t="s">
        <v>94</v>
      </c>
      <c r="N4572" t="s">
        <v>43</v>
      </c>
      <c r="O4572" t="s">
        <v>3012</v>
      </c>
      <c r="P4572" t="s">
        <v>3013</v>
      </c>
      <c r="Q4572" t="s">
        <v>14290</v>
      </c>
      <c r="S4572" t="s">
        <v>218</v>
      </c>
      <c r="T4572" t="s">
        <v>21982</v>
      </c>
      <c r="U4572" t="s">
        <v>21983</v>
      </c>
      <c r="V4572" s="41">
        <v>42622</v>
      </c>
      <c r="W4572" s="41">
        <v>35625</v>
      </c>
      <c r="X4572">
        <v>0</v>
      </c>
      <c r="Z4572" t="s">
        <v>102</v>
      </c>
      <c r="AA4572">
        <v>1</v>
      </c>
      <c r="AB4572" t="s">
        <v>103</v>
      </c>
      <c r="AC4572" t="s">
        <v>104</v>
      </c>
      <c r="AD4572">
        <v>1</v>
      </c>
      <c r="AE4572" t="s">
        <v>120</v>
      </c>
      <c r="AG4572" t="s">
        <v>106</v>
      </c>
      <c r="AJ4572" t="s">
        <v>21984</v>
      </c>
      <c r="AK4572" t="s">
        <v>21985</v>
      </c>
    </row>
    <row r="4573" spans="1:37" hidden="1" x14ac:dyDescent="0.25">
      <c r="A4573" t="s">
        <v>21986</v>
      </c>
      <c r="B4573" t="e">
        <f>VLOOKUP(A4573,[2]mp_ALL!B$1:B$557,1,0)</f>
        <v>#N/A</v>
      </c>
      <c r="C4573" t="s">
        <v>21987</v>
      </c>
      <c r="D4573" t="s">
        <v>36</v>
      </c>
      <c r="E4573" t="s">
        <v>88</v>
      </c>
      <c r="F4573" t="s">
        <v>8284</v>
      </c>
      <c r="G4573" t="s">
        <v>8285</v>
      </c>
      <c r="H4573" t="s">
        <v>91</v>
      </c>
      <c r="I4573" t="s">
        <v>5413</v>
      </c>
      <c r="J4573">
        <v>1</v>
      </c>
      <c r="K4573" t="s">
        <v>3011</v>
      </c>
      <c r="L4573">
        <v>0</v>
      </c>
      <c r="M4573" t="s">
        <v>94</v>
      </c>
      <c r="N4573" t="s">
        <v>43</v>
      </c>
      <c r="O4573" t="s">
        <v>3012</v>
      </c>
      <c r="P4573" t="s">
        <v>5414</v>
      </c>
      <c r="S4573" t="s">
        <v>218</v>
      </c>
      <c r="T4573" t="s">
        <v>21988</v>
      </c>
      <c r="U4573" t="s">
        <v>21989</v>
      </c>
      <c r="V4573" s="41">
        <v>42622</v>
      </c>
      <c r="W4573" s="41">
        <v>35674</v>
      </c>
      <c r="X4573">
        <v>0</v>
      </c>
      <c r="Z4573" t="s">
        <v>102</v>
      </c>
      <c r="AA4573">
        <v>1</v>
      </c>
      <c r="AB4573" t="s">
        <v>103</v>
      </c>
      <c r="AC4573" t="s">
        <v>104</v>
      </c>
      <c r="AD4573">
        <v>1</v>
      </c>
      <c r="AE4573" t="s">
        <v>120</v>
      </c>
      <c r="AG4573" t="s">
        <v>106</v>
      </c>
      <c r="AJ4573" t="s">
        <v>21990</v>
      </c>
      <c r="AK4573" t="s">
        <v>21991</v>
      </c>
    </row>
    <row r="4574" spans="1:37" hidden="1" x14ac:dyDescent="0.25">
      <c r="A4574" t="s">
        <v>21992</v>
      </c>
      <c r="B4574" t="e">
        <f>VLOOKUP(A4574,[2]mp_ALL!B$1:B$557,1,0)</f>
        <v>#N/A</v>
      </c>
      <c r="C4574" t="s">
        <v>21993</v>
      </c>
      <c r="D4574" t="s">
        <v>36</v>
      </c>
      <c r="E4574" t="s">
        <v>88</v>
      </c>
      <c r="F4574" t="s">
        <v>8284</v>
      </c>
      <c r="G4574" t="s">
        <v>8285</v>
      </c>
      <c r="H4574" t="s">
        <v>91</v>
      </c>
      <c r="I4574" t="s">
        <v>8204</v>
      </c>
      <c r="J4574">
        <v>1</v>
      </c>
      <c r="K4574" t="s">
        <v>5387</v>
      </c>
      <c r="L4574">
        <v>0</v>
      </c>
      <c r="M4574" t="s">
        <v>94</v>
      </c>
      <c r="N4574" t="s">
        <v>2670</v>
      </c>
      <c r="O4574" t="s">
        <v>5388</v>
      </c>
      <c r="P4574" t="s">
        <v>5389</v>
      </c>
      <c r="Q4574" t="s">
        <v>8205</v>
      </c>
      <c r="S4574" t="s">
        <v>218</v>
      </c>
      <c r="T4574" t="s">
        <v>21994</v>
      </c>
      <c r="U4574" t="s">
        <v>21995</v>
      </c>
      <c r="V4574" s="41">
        <v>42622</v>
      </c>
      <c r="W4574" s="41">
        <v>35529</v>
      </c>
      <c r="X4574">
        <v>0</v>
      </c>
      <c r="Z4574" t="s">
        <v>102</v>
      </c>
      <c r="AA4574">
        <v>1</v>
      </c>
      <c r="AB4574" t="s">
        <v>103</v>
      </c>
      <c r="AC4574" t="s">
        <v>104</v>
      </c>
      <c r="AD4574">
        <v>1</v>
      </c>
      <c r="AE4574" t="s">
        <v>308</v>
      </c>
      <c r="AG4574" t="s">
        <v>106</v>
      </c>
      <c r="AJ4574" t="s">
        <v>694</v>
      </c>
      <c r="AK4574" t="s">
        <v>21996</v>
      </c>
    </row>
    <row r="4575" spans="1:37" x14ac:dyDescent="0.25">
      <c r="A4575" t="s">
        <v>21997</v>
      </c>
      <c r="B4575" t="str">
        <f>VLOOKUP(A4575,[2]mp_ALL!B$1:B$557,1,0)</f>
        <v>1629159</v>
      </c>
      <c r="C4575" t="s">
        <v>21998</v>
      </c>
      <c r="D4575" t="s">
        <v>39</v>
      </c>
      <c r="E4575" t="s">
        <v>88</v>
      </c>
      <c r="F4575" t="s">
        <v>567</v>
      </c>
      <c r="G4575" t="s">
        <v>568</v>
      </c>
      <c r="H4575" t="s">
        <v>290</v>
      </c>
      <c r="I4575" t="s">
        <v>21373</v>
      </c>
      <c r="J4575">
        <v>1</v>
      </c>
      <c r="K4575" t="s">
        <v>1884</v>
      </c>
      <c r="L4575">
        <v>0</v>
      </c>
      <c r="M4575" t="s">
        <v>34</v>
      </c>
      <c r="N4575" t="s">
        <v>47</v>
      </c>
      <c r="O4575" t="s">
        <v>21374</v>
      </c>
      <c r="S4575" t="s">
        <v>549</v>
      </c>
      <c r="T4575" t="s">
        <v>21999</v>
      </c>
      <c r="U4575" t="s">
        <v>22000</v>
      </c>
      <c r="V4575" s="41">
        <v>42649</v>
      </c>
      <c r="W4575" s="41">
        <v>34367</v>
      </c>
      <c r="X4575">
        <v>0</v>
      </c>
      <c r="Z4575" t="s">
        <v>923</v>
      </c>
      <c r="AA4575">
        <v>1</v>
      </c>
      <c r="AB4575" t="s">
        <v>103</v>
      </c>
      <c r="AC4575" t="s">
        <v>297</v>
      </c>
      <c r="AD4575">
        <v>1</v>
      </c>
      <c r="AE4575" t="s">
        <v>322</v>
      </c>
      <c r="AG4575" t="s">
        <v>106</v>
      </c>
      <c r="AJ4575" t="s">
        <v>107</v>
      </c>
      <c r="AK4575" t="s">
        <v>22001</v>
      </c>
    </row>
    <row r="4576" spans="1:37" hidden="1" x14ac:dyDescent="0.25">
      <c r="A4576" t="s">
        <v>22002</v>
      </c>
      <c r="B4576" t="e">
        <f>VLOOKUP(A4576,[2]mp_ALL!B$1:B$557,1,0)</f>
        <v>#N/A</v>
      </c>
      <c r="C4576" t="s">
        <v>22003</v>
      </c>
      <c r="D4576" t="s">
        <v>39</v>
      </c>
      <c r="E4576" t="s">
        <v>88</v>
      </c>
      <c r="F4576" t="s">
        <v>567</v>
      </c>
      <c r="G4576" t="s">
        <v>568</v>
      </c>
      <c r="H4576" t="s">
        <v>290</v>
      </c>
      <c r="I4576" t="s">
        <v>22004</v>
      </c>
      <c r="J4576">
        <v>1</v>
      </c>
      <c r="K4576" t="s">
        <v>570</v>
      </c>
      <c r="L4576">
        <v>0</v>
      </c>
      <c r="M4576" t="s">
        <v>571</v>
      </c>
      <c r="N4576" t="s">
        <v>5449</v>
      </c>
      <c r="O4576" t="s">
        <v>22005</v>
      </c>
      <c r="R4576" t="s">
        <v>559</v>
      </c>
      <c r="S4576" t="s">
        <v>560</v>
      </c>
      <c r="T4576" t="s">
        <v>22006</v>
      </c>
      <c r="U4576" t="s">
        <v>22007</v>
      </c>
      <c r="V4576" s="41">
        <v>42649</v>
      </c>
      <c r="W4576" s="41">
        <v>32497</v>
      </c>
      <c r="X4576">
        <v>1</v>
      </c>
      <c r="Y4576">
        <v>0</v>
      </c>
      <c r="Z4576" t="s">
        <v>102</v>
      </c>
      <c r="AA4576">
        <v>1</v>
      </c>
      <c r="AB4576" t="s">
        <v>576</v>
      </c>
      <c r="AC4576" t="s">
        <v>297</v>
      </c>
      <c r="AD4576">
        <v>1</v>
      </c>
      <c r="AE4576" t="s">
        <v>563</v>
      </c>
      <c r="AG4576" t="s">
        <v>577</v>
      </c>
      <c r="AJ4576" t="s">
        <v>107</v>
      </c>
      <c r="AK4576" t="s">
        <v>22008</v>
      </c>
    </row>
    <row r="4577" spans="1:37" hidden="1" x14ac:dyDescent="0.25">
      <c r="A4577" t="s">
        <v>22009</v>
      </c>
      <c r="B4577" t="e">
        <f>VLOOKUP(A4577,[2]mp_ALL!B$1:B$557,1,0)</f>
        <v>#N/A</v>
      </c>
      <c r="C4577" t="s">
        <v>22010</v>
      </c>
      <c r="D4577" t="s">
        <v>36</v>
      </c>
      <c r="E4577" t="s">
        <v>88</v>
      </c>
      <c r="F4577" t="s">
        <v>89</v>
      </c>
      <c r="G4577" t="s">
        <v>90</v>
      </c>
      <c r="H4577" t="s">
        <v>290</v>
      </c>
      <c r="I4577" t="s">
        <v>12208</v>
      </c>
      <c r="J4577">
        <v>1</v>
      </c>
      <c r="K4577" t="s">
        <v>1459</v>
      </c>
      <c r="L4577">
        <v>0</v>
      </c>
      <c r="M4577" t="s">
        <v>1460</v>
      </c>
      <c r="N4577" t="s">
        <v>1433</v>
      </c>
      <c r="O4577" t="s">
        <v>12209</v>
      </c>
      <c r="R4577" t="s">
        <v>1424</v>
      </c>
      <c r="S4577" t="s">
        <v>237</v>
      </c>
      <c r="T4577" t="s">
        <v>22011</v>
      </c>
      <c r="U4577" t="s">
        <v>22012</v>
      </c>
      <c r="V4577" s="41">
        <v>42649</v>
      </c>
      <c r="W4577" s="41">
        <v>34811</v>
      </c>
      <c r="X4577">
        <v>1</v>
      </c>
      <c r="Y4577">
        <v>0</v>
      </c>
      <c r="Z4577" t="s">
        <v>102</v>
      </c>
      <c r="AA4577">
        <v>1</v>
      </c>
      <c r="AB4577" t="s">
        <v>103</v>
      </c>
      <c r="AC4577" t="s">
        <v>297</v>
      </c>
      <c r="AD4577">
        <v>1</v>
      </c>
      <c r="AE4577" t="s">
        <v>563</v>
      </c>
      <c r="AG4577" t="s">
        <v>1463</v>
      </c>
      <c r="AJ4577" t="s">
        <v>1599</v>
      </c>
      <c r="AK4577" t="s">
        <v>22013</v>
      </c>
    </row>
    <row r="4578" spans="1:37" hidden="1" x14ac:dyDescent="0.25">
      <c r="A4578" t="s">
        <v>22014</v>
      </c>
      <c r="B4578" t="e">
        <f>VLOOKUP(A4578,[2]mp_ALL!B$1:B$557,1,0)</f>
        <v>#N/A</v>
      </c>
      <c r="C4578" t="s">
        <v>22015</v>
      </c>
      <c r="D4578" t="s">
        <v>36</v>
      </c>
      <c r="E4578" t="s">
        <v>88</v>
      </c>
      <c r="F4578" t="s">
        <v>89</v>
      </c>
      <c r="G4578" t="s">
        <v>90</v>
      </c>
      <c r="H4578" t="s">
        <v>290</v>
      </c>
      <c r="I4578" t="s">
        <v>17051</v>
      </c>
      <c r="J4578">
        <v>1</v>
      </c>
      <c r="K4578" t="s">
        <v>2277</v>
      </c>
      <c r="L4578">
        <v>0</v>
      </c>
      <c r="M4578" t="s">
        <v>2278</v>
      </c>
      <c r="N4578" t="s">
        <v>7158</v>
      </c>
      <c r="O4578" t="s">
        <v>17052</v>
      </c>
      <c r="R4578" t="s">
        <v>2281</v>
      </c>
      <c r="S4578" t="s">
        <v>560</v>
      </c>
      <c r="T4578" t="s">
        <v>22016</v>
      </c>
      <c r="U4578" t="s">
        <v>22017</v>
      </c>
      <c r="V4578" s="41">
        <v>42649</v>
      </c>
      <c r="W4578" s="41">
        <v>34720</v>
      </c>
      <c r="X4578">
        <v>0</v>
      </c>
      <c r="Z4578" t="s">
        <v>102</v>
      </c>
      <c r="AA4578">
        <v>1</v>
      </c>
      <c r="AB4578" t="s">
        <v>576</v>
      </c>
      <c r="AC4578" t="s">
        <v>297</v>
      </c>
      <c r="AD4578">
        <v>1</v>
      </c>
      <c r="AE4578" t="s">
        <v>563</v>
      </c>
      <c r="AG4578" t="s">
        <v>2183</v>
      </c>
      <c r="AJ4578" t="s">
        <v>694</v>
      </c>
      <c r="AK4578" t="s">
        <v>22018</v>
      </c>
    </row>
    <row r="4579" spans="1:37" hidden="1" x14ac:dyDescent="0.25">
      <c r="A4579" t="s">
        <v>22019</v>
      </c>
      <c r="B4579" t="e">
        <f>VLOOKUP(A4579,[2]mp_ALL!B$1:B$557,1,0)</f>
        <v>#N/A</v>
      </c>
      <c r="C4579" t="s">
        <v>22020</v>
      </c>
      <c r="D4579" t="s">
        <v>38</v>
      </c>
      <c r="E4579" t="s">
        <v>88</v>
      </c>
      <c r="F4579" t="s">
        <v>8284</v>
      </c>
      <c r="G4579" t="s">
        <v>8285</v>
      </c>
      <c r="H4579" t="s">
        <v>91</v>
      </c>
      <c r="I4579" t="s">
        <v>7845</v>
      </c>
      <c r="J4579">
        <v>1</v>
      </c>
      <c r="K4579" t="s">
        <v>983</v>
      </c>
      <c r="L4579">
        <v>1</v>
      </c>
      <c r="M4579" t="s">
        <v>233</v>
      </c>
      <c r="N4579" t="s">
        <v>234</v>
      </c>
      <c r="O4579" t="s">
        <v>984</v>
      </c>
      <c r="P4579" t="s">
        <v>985</v>
      </c>
      <c r="Q4579" t="s">
        <v>7846</v>
      </c>
      <c r="R4579" t="s">
        <v>117</v>
      </c>
      <c r="S4579" t="s">
        <v>949</v>
      </c>
      <c r="T4579" t="s">
        <v>22021</v>
      </c>
      <c r="U4579" t="s">
        <v>22022</v>
      </c>
      <c r="V4579" s="41">
        <v>42653</v>
      </c>
      <c r="W4579" s="41">
        <v>36018</v>
      </c>
      <c r="X4579">
        <v>0</v>
      </c>
      <c r="Z4579" t="s">
        <v>102</v>
      </c>
      <c r="AA4579">
        <v>1</v>
      </c>
      <c r="AB4579" t="s">
        <v>103</v>
      </c>
      <c r="AC4579" t="s">
        <v>104</v>
      </c>
      <c r="AD4579">
        <v>1</v>
      </c>
      <c r="AE4579" t="s">
        <v>105</v>
      </c>
      <c r="AG4579" t="s">
        <v>121</v>
      </c>
      <c r="AJ4579" t="s">
        <v>474</v>
      </c>
      <c r="AK4579" t="s">
        <v>22023</v>
      </c>
    </row>
    <row r="4580" spans="1:37" hidden="1" x14ac:dyDescent="0.25">
      <c r="A4580" t="s">
        <v>22024</v>
      </c>
      <c r="B4580" t="e">
        <f>VLOOKUP(A4580,[2]mp_ALL!B$1:B$557,1,0)</f>
        <v>#N/A</v>
      </c>
      <c r="C4580" t="s">
        <v>22025</v>
      </c>
      <c r="E4580" t="s">
        <v>3904</v>
      </c>
      <c r="F4580" t="s">
        <v>2175</v>
      </c>
      <c r="G4580" t="s">
        <v>2176</v>
      </c>
      <c r="H4580" t="s">
        <v>290</v>
      </c>
      <c r="I4580" t="s">
        <v>21046</v>
      </c>
      <c r="J4580">
        <v>1</v>
      </c>
      <c r="K4580" t="s">
        <v>2944</v>
      </c>
      <c r="L4580">
        <v>0</v>
      </c>
      <c r="M4580" t="s">
        <v>2945</v>
      </c>
      <c r="R4580" t="s">
        <v>559</v>
      </c>
      <c r="S4580" t="s">
        <v>237</v>
      </c>
      <c r="T4580" t="s">
        <v>22026</v>
      </c>
      <c r="U4580" t="s">
        <v>22027</v>
      </c>
      <c r="V4580" s="41">
        <v>42675</v>
      </c>
      <c r="W4580" s="41">
        <v>22530</v>
      </c>
      <c r="X4580">
        <v>1</v>
      </c>
      <c r="Y4580">
        <v>0</v>
      </c>
      <c r="Z4580" t="s">
        <v>102</v>
      </c>
      <c r="AA4580">
        <v>1</v>
      </c>
      <c r="AB4580" t="s">
        <v>103</v>
      </c>
      <c r="AC4580" t="s">
        <v>297</v>
      </c>
      <c r="AD4580">
        <v>1</v>
      </c>
      <c r="AE4580" t="s">
        <v>563</v>
      </c>
      <c r="AG4580" t="s">
        <v>577</v>
      </c>
      <c r="AJ4580" t="s">
        <v>107</v>
      </c>
    </row>
    <row r="4581" spans="1:37" hidden="1" x14ac:dyDescent="0.25">
      <c r="A4581" t="s">
        <v>22028</v>
      </c>
      <c r="B4581" t="e">
        <f>VLOOKUP(A4581,[2]mp_ALL!B$1:B$557,1,0)</f>
        <v>#N/A</v>
      </c>
      <c r="C4581" t="s">
        <v>22029</v>
      </c>
      <c r="D4581" t="s">
        <v>39</v>
      </c>
      <c r="E4581" t="s">
        <v>1439</v>
      </c>
      <c r="F4581" t="s">
        <v>567</v>
      </c>
      <c r="G4581" t="s">
        <v>568</v>
      </c>
      <c r="H4581" t="s">
        <v>1440</v>
      </c>
      <c r="I4581" t="s">
        <v>22030</v>
      </c>
      <c r="J4581">
        <v>1</v>
      </c>
      <c r="K4581" t="s">
        <v>555</v>
      </c>
      <c r="L4581">
        <v>0</v>
      </c>
      <c r="M4581" t="s">
        <v>556</v>
      </c>
      <c r="R4581" t="s">
        <v>559</v>
      </c>
      <c r="S4581" t="s">
        <v>2733</v>
      </c>
      <c r="T4581" t="s">
        <v>22031</v>
      </c>
      <c r="U4581" t="s">
        <v>22032</v>
      </c>
      <c r="V4581" s="41">
        <v>42684</v>
      </c>
      <c r="W4581" s="41">
        <v>34806</v>
      </c>
      <c r="X4581">
        <v>0</v>
      </c>
      <c r="Z4581" t="s">
        <v>923</v>
      </c>
      <c r="AA4581">
        <v>1</v>
      </c>
      <c r="AB4581" t="s">
        <v>103</v>
      </c>
      <c r="AC4581" t="s">
        <v>297</v>
      </c>
      <c r="AD4581">
        <v>1</v>
      </c>
      <c r="AE4581" t="s">
        <v>563</v>
      </c>
      <c r="AG4581" t="s">
        <v>564</v>
      </c>
      <c r="AI4581" t="s">
        <v>1444</v>
      </c>
      <c r="AJ4581" t="s">
        <v>2414</v>
      </c>
      <c r="AK4581" t="s">
        <v>22033</v>
      </c>
    </row>
    <row r="4582" spans="1:37" hidden="1" x14ac:dyDescent="0.25">
      <c r="A4582" t="s">
        <v>22034</v>
      </c>
      <c r="B4582" t="e">
        <f>VLOOKUP(A4582,[2]mp_ALL!B$1:B$557,1,0)</f>
        <v>#N/A</v>
      </c>
      <c r="C4582" t="s">
        <v>22035</v>
      </c>
      <c r="D4582" t="s">
        <v>39</v>
      </c>
      <c r="E4582" t="s">
        <v>88</v>
      </c>
      <c r="F4582" t="s">
        <v>567</v>
      </c>
      <c r="G4582" t="s">
        <v>568</v>
      </c>
      <c r="H4582" t="s">
        <v>290</v>
      </c>
      <c r="I4582" t="s">
        <v>22036</v>
      </c>
      <c r="J4582">
        <v>1</v>
      </c>
      <c r="K4582" t="s">
        <v>1581</v>
      </c>
      <c r="L4582">
        <v>0</v>
      </c>
      <c r="M4582" t="s">
        <v>1582</v>
      </c>
      <c r="N4582" t="s">
        <v>3893</v>
      </c>
      <c r="O4582" t="s">
        <v>22037</v>
      </c>
      <c r="R4582" t="s">
        <v>559</v>
      </c>
      <c r="S4582" t="s">
        <v>560</v>
      </c>
      <c r="T4582" t="s">
        <v>22038</v>
      </c>
      <c r="U4582" t="s">
        <v>22039</v>
      </c>
      <c r="V4582" s="41">
        <v>42684</v>
      </c>
      <c r="W4582" s="41">
        <v>34259</v>
      </c>
      <c r="X4582">
        <v>1</v>
      </c>
      <c r="Y4582">
        <v>1</v>
      </c>
      <c r="Z4582" t="s">
        <v>102</v>
      </c>
      <c r="AA4582">
        <v>1</v>
      </c>
      <c r="AB4582" t="s">
        <v>103</v>
      </c>
      <c r="AC4582" t="s">
        <v>297</v>
      </c>
      <c r="AD4582">
        <v>1</v>
      </c>
      <c r="AE4582" t="s">
        <v>563</v>
      </c>
      <c r="AG4582" t="s">
        <v>1040</v>
      </c>
      <c r="AJ4582" t="s">
        <v>107</v>
      </c>
      <c r="AK4582" t="s">
        <v>22040</v>
      </c>
    </row>
    <row r="4583" spans="1:37" hidden="1" x14ac:dyDescent="0.25">
      <c r="A4583" t="s">
        <v>22041</v>
      </c>
      <c r="B4583" t="e">
        <f>VLOOKUP(A4583,[2]mp_ALL!B$1:B$557,1,0)</f>
        <v>#N/A</v>
      </c>
      <c r="C4583" t="s">
        <v>22042</v>
      </c>
      <c r="D4583" t="s">
        <v>36</v>
      </c>
      <c r="E4583" t="s">
        <v>88</v>
      </c>
      <c r="F4583" t="s">
        <v>89</v>
      </c>
      <c r="G4583" t="s">
        <v>90</v>
      </c>
      <c r="H4583" t="s">
        <v>290</v>
      </c>
      <c r="I4583" t="s">
        <v>3857</v>
      </c>
      <c r="J4583">
        <v>1</v>
      </c>
      <c r="K4583" t="s">
        <v>3100</v>
      </c>
      <c r="L4583">
        <v>0</v>
      </c>
      <c r="M4583" t="s">
        <v>3101</v>
      </c>
      <c r="N4583" t="s">
        <v>3858</v>
      </c>
      <c r="O4583" t="s">
        <v>3859</v>
      </c>
      <c r="R4583" t="s">
        <v>559</v>
      </c>
      <c r="S4583" t="s">
        <v>560</v>
      </c>
      <c r="T4583" t="s">
        <v>22043</v>
      </c>
      <c r="U4583" t="s">
        <v>22044</v>
      </c>
      <c r="V4583" s="41">
        <v>42684</v>
      </c>
      <c r="W4583" s="41">
        <v>34666</v>
      </c>
      <c r="X4583">
        <v>0</v>
      </c>
      <c r="Z4583" t="s">
        <v>102</v>
      </c>
      <c r="AA4583">
        <v>1</v>
      </c>
      <c r="AB4583" t="s">
        <v>103</v>
      </c>
      <c r="AC4583" t="s">
        <v>297</v>
      </c>
      <c r="AD4583">
        <v>1</v>
      </c>
      <c r="AE4583" t="s">
        <v>563</v>
      </c>
      <c r="AG4583" t="s">
        <v>1040</v>
      </c>
      <c r="AJ4583" t="s">
        <v>2704</v>
      </c>
      <c r="AK4583" t="s">
        <v>22045</v>
      </c>
    </row>
    <row r="4584" spans="1:37" hidden="1" x14ac:dyDescent="0.25">
      <c r="A4584" t="s">
        <v>22046</v>
      </c>
      <c r="B4584" t="e">
        <f>VLOOKUP(A4584,[2]mp_ALL!B$1:B$557,1,0)</f>
        <v>#N/A</v>
      </c>
      <c r="C4584" t="s">
        <v>22047</v>
      </c>
      <c r="D4584" t="s">
        <v>36</v>
      </c>
      <c r="E4584" t="s">
        <v>88</v>
      </c>
      <c r="F4584" t="s">
        <v>89</v>
      </c>
      <c r="G4584" t="s">
        <v>90</v>
      </c>
      <c r="H4584" t="s">
        <v>290</v>
      </c>
      <c r="I4584" t="s">
        <v>569</v>
      </c>
      <c r="J4584">
        <v>1</v>
      </c>
      <c r="K4584" t="s">
        <v>570</v>
      </c>
      <c r="L4584">
        <v>0</v>
      </c>
      <c r="M4584" t="s">
        <v>571</v>
      </c>
      <c r="N4584" t="s">
        <v>572</v>
      </c>
      <c r="O4584" t="s">
        <v>573</v>
      </c>
      <c r="R4584" t="s">
        <v>559</v>
      </c>
      <c r="S4584" t="s">
        <v>560</v>
      </c>
      <c r="T4584" t="s">
        <v>22048</v>
      </c>
      <c r="V4584" s="41">
        <v>42684</v>
      </c>
      <c r="W4584" s="41">
        <v>33251</v>
      </c>
      <c r="X4584">
        <v>1</v>
      </c>
      <c r="Y4584">
        <v>0</v>
      </c>
      <c r="Z4584" t="s">
        <v>102</v>
      </c>
      <c r="AA4584">
        <v>1</v>
      </c>
      <c r="AB4584" t="s">
        <v>576</v>
      </c>
      <c r="AC4584" t="s">
        <v>297</v>
      </c>
      <c r="AD4584">
        <v>1</v>
      </c>
      <c r="AE4584" t="s">
        <v>563</v>
      </c>
      <c r="AG4584" t="s">
        <v>577</v>
      </c>
      <c r="AJ4584" t="s">
        <v>107</v>
      </c>
      <c r="AK4584" t="s">
        <v>22049</v>
      </c>
    </row>
    <row r="4585" spans="1:37" hidden="1" x14ac:dyDescent="0.25">
      <c r="A4585" t="s">
        <v>22050</v>
      </c>
      <c r="B4585" t="e">
        <f>VLOOKUP(A4585,[2]mp_ALL!B$1:B$557,1,0)</f>
        <v>#N/A</v>
      </c>
      <c r="C4585" t="s">
        <v>22051</v>
      </c>
      <c r="E4585" t="s">
        <v>8063</v>
      </c>
      <c r="F4585" t="s">
        <v>8064</v>
      </c>
      <c r="G4585" t="s">
        <v>8065</v>
      </c>
      <c r="H4585" t="s">
        <v>8066</v>
      </c>
      <c r="I4585" t="s">
        <v>12900</v>
      </c>
      <c r="J4585">
        <v>1</v>
      </c>
      <c r="K4585" t="s">
        <v>2277</v>
      </c>
      <c r="L4585">
        <v>0</v>
      </c>
      <c r="M4585" t="s">
        <v>2278</v>
      </c>
      <c r="R4585" t="s">
        <v>2281</v>
      </c>
      <c r="S4585" t="s">
        <v>560</v>
      </c>
      <c r="V4585" s="41">
        <v>42736</v>
      </c>
      <c r="W4585" s="41">
        <v>30910</v>
      </c>
      <c r="X4585">
        <v>1</v>
      </c>
      <c r="Y4585">
        <v>0</v>
      </c>
      <c r="Z4585" t="s">
        <v>7195</v>
      </c>
      <c r="AA4585">
        <v>1</v>
      </c>
      <c r="AB4585" t="s">
        <v>103</v>
      </c>
      <c r="AC4585" t="s">
        <v>297</v>
      </c>
      <c r="AD4585">
        <v>1</v>
      </c>
      <c r="AE4585" t="s">
        <v>322</v>
      </c>
      <c r="AG4585" t="s">
        <v>1040</v>
      </c>
      <c r="AJ4585" t="s">
        <v>8069</v>
      </c>
    </row>
    <row r="4586" spans="1:37" hidden="1" x14ac:dyDescent="0.25">
      <c r="A4586" t="s">
        <v>22052</v>
      </c>
      <c r="B4586" t="e">
        <f>VLOOKUP(A4586,[2]mp_ALL!B$1:B$557,1,0)</f>
        <v>#N/A</v>
      </c>
      <c r="C4586" t="s">
        <v>22053</v>
      </c>
      <c r="E4586" t="s">
        <v>8063</v>
      </c>
      <c r="F4586" t="s">
        <v>22054</v>
      </c>
      <c r="G4586" t="s">
        <v>22055</v>
      </c>
      <c r="H4586" t="s">
        <v>22056</v>
      </c>
      <c r="I4586" t="s">
        <v>6461</v>
      </c>
      <c r="J4586">
        <v>1</v>
      </c>
      <c r="K4586" t="s">
        <v>457</v>
      </c>
      <c r="L4586">
        <v>0</v>
      </c>
      <c r="M4586" t="s">
        <v>113</v>
      </c>
      <c r="R4586" t="s">
        <v>117</v>
      </c>
      <c r="S4586" t="s">
        <v>237</v>
      </c>
      <c r="V4586" s="41">
        <v>42736</v>
      </c>
      <c r="W4586" s="41">
        <v>28219</v>
      </c>
      <c r="X4586">
        <v>1</v>
      </c>
      <c r="Y4586">
        <v>0</v>
      </c>
      <c r="Z4586" t="s">
        <v>22057</v>
      </c>
      <c r="AA4586">
        <v>1</v>
      </c>
      <c r="AB4586" t="s">
        <v>103</v>
      </c>
      <c r="AC4586" t="s">
        <v>297</v>
      </c>
      <c r="AD4586">
        <v>1</v>
      </c>
      <c r="AE4586" t="s">
        <v>322</v>
      </c>
      <c r="AG4586" t="s">
        <v>1040</v>
      </c>
      <c r="AJ4586" t="s">
        <v>21652</v>
      </c>
    </row>
    <row r="4587" spans="1:37" hidden="1" x14ac:dyDescent="0.25">
      <c r="A4587" t="s">
        <v>22058</v>
      </c>
      <c r="B4587" t="e">
        <f>VLOOKUP(A4587,[2]mp_ALL!B$1:B$557,1,0)</f>
        <v>#N/A</v>
      </c>
      <c r="C4587" t="s">
        <v>22059</v>
      </c>
      <c r="E4587" t="s">
        <v>8063</v>
      </c>
      <c r="F4587" t="s">
        <v>8064</v>
      </c>
      <c r="G4587" t="s">
        <v>8065</v>
      </c>
      <c r="H4587" t="s">
        <v>8066</v>
      </c>
      <c r="I4587" t="s">
        <v>6461</v>
      </c>
      <c r="J4587">
        <v>1</v>
      </c>
      <c r="K4587" t="s">
        <v>457</v>
      </c>
      <c r="L4587">
        <v>0</v>
      </c>
      <c r="M4587" t="s">
        <v>113</v>
      </c>
      <c r="R4587" t="s">
        <v>117</v>
      </c>
      <c r="S4587" t="s">
        <v>237</v>
      </c>
      <c r="V4587" s="41">
        <v>42736</v>
      </c>
      <c r="W4587" s="41">
        <v>25574</v>
      </c>
      <c r="X4587">
        <v>1</v>
      </c>
      <c r="Y4587">
        <v>0</v>
      </c>
      <c r="Z4587" t="s">
        <v>7195</v>
      </c>
      <c r="AA4587">
        <v>1</v>
      </c>
      <c r="AB4587" t="s">
        <v>103</v>
      </c>
      <c r="AC4587" t="s">
        <v>297</v>
      </c>
      <c r="AD4587">
        <v>1</v>
      </c>
      <c r="AE4587" t="s">
        <v>322</v>
      </c>
      <c r="AG4587" t="s">
        <v>1040</v>
      </c>
      <c r="AJ4587" t="s">
        <v>21652</v>
      </c>
    </row>
    <row r="4588" spans="1:37" hidden="1" x14ac:dyDescent="0.25">
      <c r="A4588" t="s">
        <v>22060</v>
      </c>
      <c r="B4588" t="e">
        <f>VLOOKUP(A4588,[2]mp_ALL!B$1:B$557,1,0)</f>
        <v>#N/A</v>
      </c>
      <c r="C4588" t="s">
        <v>22061</v>
      </c>
      <c r="E4588" t="s">
        <v>8063</v>
      </c>
      <c r="F4588" t="s">
        <v>8064</v>
      </c>
      <c r="G4588" t="s">
        <v>8065</v>
      </c>
      <c r="H4588" t="s">
        <v>8066</v>
      </c>
      <c r="I4588" t="s">
        <v>3521</v>
      </c>
      <c r="J4588">
        <v>1</v>
      </c>
      <c r="K4588" t="s">
        <v>3414</v>
      </c>
      <c r="L4588">
        <v>0</v>
      </c>
      <c r="M4588" t="s">
        <v>435</v>
      </c>
      <c r="R4588" t="s">
        <v>117</v>
      </c>
      <c r="S4588" t="s">
        <v>237</v>
      </c>
      <c r="V4588" s="41">
        <v>42736</v>
      </c>
      <c r="W4588" s="41">
        <v>31737</v>
      </c>
      <c r="X4588">
        <v>1</v>
      </c>
      <c r="Y4588">
        <v>0</v>
      </c>
      <c r="Z4588" t="s">
        <v>7195</v>
      </c>
      <c r="AA4588">
        <v>1</v>
      </c>
      <c r="AB4588" t="s">
        <v>103</v>
      </c>
      <c r="AC4588" t="s">
        <v>297</v>
      </c>
      <c r="AD4588">
        <v>1</v>
      </c>
      <c r="AE4588" t="s">
        <v>322</v>
      </c>
      <c r="AG4588" t="s">
        <v>1040</v>
      </c>
      <c r="AJ4588" t="s">
        <v>21652</v>
      </c>
    </row>
    <row r="4589" spans="1:37" hidden="1" x14ac:dyDescent="0.25">
      <c r="A4589" t="s">
        <v>22062</v>
      </c>
      <c r="B4589" t="e">
        <f>VLOOKUP(A4589,[2]mp_ALL!B$1:B$557,1,0)</f>
        <v>#N/A</v>
      </c>
      <c r="C4589" t="s">
        <v>22063</v>
      </c>
      <c r="E4589" t="s">
        <v>8063</v>
      </c>
      <c r="F4589" t="s">
        <v>8064</v>
      </c>
      <c r="G4589" t="s">
        <v>8065</v>
      </c>
      <c r="H4589" t="s">
        <v>8066</v>
      </c>
      <c r="I4589" t="s">
        <v>11462</v>
      </c>
      <c r="J4589">
        <v>1</v>
      </c>
      <c r="K4589" t="s">
        <v>224</v>
      </c>
      <c r="L4589">
        <v>0</v>
      </c>
      <c r="M4589" t="s">
        <v>94</v>
      </c>
      <c r="S4589" t="s">
        <v>319</v>
      </c>
      <c r="V4589" s="41">
        <v>42736</v>
      </c>
      <c r="W4589" s="41">
        <v>28997</v>
      </c>
      <c r="X4589">
        <v>1</v>
      </c>
      <c r="Y4589">
        <v>0</v>
      </c>
      <c r="Z4589" t="s">
        <v>7195</v>
      </c>
      <c r="AA4589">
        <v>1</v>
      </c>
      <c r="AB4589" t="s">
        <v>103</v>
      </c>
      <c r="AC4589" t="s">
        <v>297</v>
      </c>
      <c r="AD4589">
        <v>1</v>
      </c>
      <c r="AE4589" t="s">
        <v>322</v>
      </c>
      <c r="AG4589" t="s">
        <v>1040</v>
      </c>
      <c r="AJ4589" t="s">
        <v>21652</v>
      </c>
    </row>
    <row r="4590" spans="1:37" hidden="1" x14ac:dyDescent="0.25">
      <c r="A4590" t="s">
        <v>22064</v>
      </c>
      <c r="B4590" t="e">
        <f>VLOOKUP(A4590,[2]mp_ALL!B$1:B$557,1,0)</f>
        <v>#N/A</v>
      </c>
      <c r="C4590" t="s">
        <v>22065</v>
      </c>
      <c r="E4590" t="s">
        <v>8063</v>
      </c>
      <c r="F4590" t="s">
        <v>3905</v>
      </c>
      <c r="G4590" t="s">
        <v>3906</v>
      </c>
      <c r="H4590" t="s">
        <v>11514</v>
      </c>
      <c r="I4590" t="s">
        <v>22066</v>
      </c>
      <c r="J4590">
        <v>1</v>
      </c>
      <c r="K4590" t="s">
        <v>3226</v>
      </c>
      <c r="L4590">
        <v>0</v>
      </c>
      <c r="R4590" t="s">
        <v>1424</v>
      </c>
      <c r="S4590" t="s">
        <v>560</v>
      </c>
      <c r="V4590" s="41">
        <v>42736</v>
      </c>
      <c r="W4590" s="41">
        <v>25144</v>
      </c>
      <c r="X4590">
        <v>1</v>
      </c>
      <c r="Y4590">
        <v>0</v>
      </c>
      <c r="Z4590" t="s">
        <v>7195</v>
      </c>
      <c r="AA4590">
        <v>1</v>
      </c>
      <c r="AB4590" t="s">
        <v>103</v>
      </c>
      <c r="AC4590" t="s">
        <v>297</v>
      </c>
      <c r="AD4590">
        <v>1</v>
      </c>
      <c r="AE4590" t="s">
        <v>563</v>
      </c>
      <c r="AG4590" t="s">
        <v>1040</v>
      </c>
      <c r="AJ4590" t="s">
        <v>21652</v>
      </c>
    </row>
    <row r="4591" spans="1:37" hidden="1" x14ac:dyDescent="0.25">
      <c r="A4591" t="s">
        <v>22067</v>
      </c>
      <c r="B4591" t="e">
        <f>VLOOKUP(A4591,[2]mp_ALL!B$1:B$557,1,0)</f>
        <v>#N/A</v>
      </c>
      <c r="C4591" t="s">
        <v>22068</v>
      </c>
      <c r="E4591" t="s">
        <v>8063</v>
      </c>
      <c r="F4591" t="s">
        <v>8064</v>
      </c>
      <c r="G4591" t="s">
        <v>8065</v>
      </c>
      <c r="H4591" t="s">
        <v>8066</v>
      </c>
      <c r="I4591" t="s">
        <v>1441</v>
      </c>
      <c r="J4591">
        <v>1</v>
      </c>
      <c r="K4591" t="s">
        <v>1420</v>
      </c>
      <c r="L4591">
        <v>0</v>
      </c>
      <c r="M4591" t="s">
        <v>1421</v>
      </c>
      <c r="R4591" t="s">
        <v>1424</v>
      </c>
      <c r="S4591" t="s">
        <v>560</v>
      </c>
      <c r="V4591" s="41">
        <v>42736</v>
      </c>
      <c r="W4591" s="41">
        <v>29630</v>
      </c>
      <c r="X4591">
        <v>1</v>
      </c>
      <c r="Y4591">
        <v>0</v>
      </c>
      <c r="Z4591" t="s">
        <v>7195</v>
      </c>
      <c r="AA4591">
        <v>1</v>
      </c>
      <c r="AB4591" t="s">
        <v>103</v>
      </c>
      <c r="AC4591" t="s">
        <v>297</v>
      </c>
      <c r="AD4591">
        <v>1</v>
      </c>
      <c r="AE4591" t="s">
        <v>322</v>
      </c>
      <c r="AG4591" t="s">
        <v>1040</v>
      </c>
      <c r="AJ4591" t="s">
        <v>21652</v>
      </c>
    </row>
    <row r="4592" spans="1:37" hidden="1" x14ac:dyDescent="0.25">
      <c r="A4592" t="s">
        <v>22069</v>
      </c>
      <c r="B4592" t="e">
        <f>VLOOKUP(A4592,[2]mp_ALL!B$1:B$557,1,0)</f>
        <v>#N/A</v>
      </c>
      <c r="C4592" t="s">
        <v>22070</v>
      </c>
      <c r="E4592" t="s">
        <v>8063</v>
      </c>
      <c r="F4592" t="s">
        <v>3905</v>
      </c>
      <c r="G4592" t="s">
        <v>3906</v>
      </c>
      <c r="H4592" t="s">
        <v>11514</v>
      </c>
      <c r="I4592" t="s">
        <v>22071</v>
      </c>
      <c r="J4592">
        <v>1</v>
      </c>
      <c r="K4592" t="s">
        <v>3226</v>
      </c>
      <c r="L4592">
        <v>0</v>
      </c>
      <c r="R4592" t="s">
        <v>147</v>
      </c>
      <c r="S4592" t="s">
        <v>319</v>
      </c>
      <c r="V4592" s="41">
        <v>42736</v>
      </c>
      <c r="W4592" s="41">
        <v>23741</v>
      </c>
      <c r="X4592">
        <v>1</v>
      </c>
      <c r="Y4592">
        <v>0</v>
      </c>
      <c r="Z4592" t="s">
        <v>7195</v>
      </c>
      <c r="AA4592">
        <v>1</v>
      </c>
      <c r="AB4592" t="s">
        <v>103</v>
      </c>
      <c r="AC4592" t="s">
        <v>297</v>
      </c>
      <c r="AD4592">
        <v>1</v>
      </c>
      <c r="AE4592" t="s">
        <v>563</v>
      </c>
      <c r="AG4592" t="s">
        <v>1040</v>
      </c>
      <c r="AJ4592" t="s">
        <v>21652</v>
      </c>
    </row>
    <row r="4593" spans="1:37" hidden="1" x14ac:dyDescent="0.25">
      <c r="A4593" t="s">
        <v>22072</v>
      </c>
      <c r="B4593" t="e">
        <f>VLOOKUP(A4593,[2]mp_ALL!B$1:B$557,1,0)</f>
        <v>#N/A</v>
      </c>
      <c r="C4593" t="s">
        <v>22073</v>
      </c>
      <c r="E4593" t="s">
        <v>8063</v>
      </c>
      <c r="F4593" t="s">
        <v>22054</v>
      </c>
      <c r="G4593" t="s">
        <v>22055</v>
      </c>
      <c r="H4593" t="s">
        <v>22074</v>
      </c>
      <c r="I4593" t="s">
        <v>11515</v>
      </c>
      <c r="J4593">
        <v>1</v>
      </c>
      <c r="K4593" t="s">
        <v>3226</v>
      </c>
      <c r="L4593">
        <v>0</v>
      </c>
      <c r="R4593" t="s">
        <v>117</v>
      </c>
      <c r="S4593" t="s">
        <v>237</v>
      </c>
      <c r="V4593" s="41">
        <v>42736</v>
      </c>
      <c r="W4593" s="41">
        <v>23111</v>
      </c>
      <c r="X4593">
        <v>1</v>
      </c>
      <c r="Y4593">
        <v>0</v>
      </c>
      <c r="Z4593" t="s">
        <v>7195</v>
      </c>
      <c r="AA4593">
        <v>1</v>
      </c>
      <c r="AB4593" t="s">
        <v>103</v>
      </c>
      <c r="AC4593" t="s">
        <v>297</v>
      </c>
      <c r="AD4593">
        <v>1</v>
      </c>
      <c r="AE4593" t="s">
        <v>563</v>
      </c>
      <c r="AG4593" t="s">
        <v>1040</v>
      </c>
      <c r="AJ4593" t="s">
        <v>21652</v>
      </c>
    </row>
    <row r="4594" spans="1:37" hidden="1" x14ac:dyDescent="0.25">
      <c r="A4594" t="s">
        <v>22075</v>
      </c>
      <c r="B4594" t="e">
        <f>VLOOKUP(A4594,[2]mp_ALL!B$1:B$557,1,0)</f>
        <v>#N/A</v>
      </c>
      <c r="C4594" t="s">
        <v>22076</v>
      </c>
      <c r="D4594" t="s">
        <v>39</v>
      </c>
      <c r="E4594" t="s">
        <v>88</v>
      </c>
      <c r="F4594" t="s">
        <v>1473</v>
      </c>
      <c r="G4594" t="s">
        <v>1474</v>
      </c>
      <c r="H4594" t="s">
        <v>290</v>
      </c>
      <c r="I4594" t="s">
        <v>15122</v>
      </c>
      <c r="J4594">
        <v>1</v>
      </c>
      <c r="K4594" t="s">
        <v>2277</v>
      </c>
      <c r="L4594">
        <v>0</v>
      </c>
      <c r="M4594" t="s">
        <v>2278</v>
      </c>
      <c r="N4594" t="s">
        <v>2279</v>
      </c>
      <c r="O4594" t="s">
        <v>15123</v>
      </c>
      <c r="R4594" t="s">
        <v>2281</v>
      </c>
      <c r="S4594" t="s">
        <v>560</v>
      </c>
      <c r="T4594" t="s">
        <v>22077</v>
      </c>
      <c r="V4594" s="41">
        <v>42745</v>
      </c>
      <c r="W4594" s="41">
        <v>35150</v>
      </c>
      <c r="X4594">
        <v>0</v>
      </c>
      <c r="Z4594" t="s">
        <v>710</v>
      </c>
      <c r="AA4594">
        <v>1</v>
      </c>
      <c r="AB4594" t="s">
        <v>103</v>
      </c>
      <c r="AC4594" t="s">
        <v>297</v>
      </c>
      <c r="AD4594">
        <v>1</v>
      </c>
      <c r="AE4594" t="s">
        <v>563</v>
      </c>
      <c r="AG4594" t="s">
        <v>2183</v>
      </c>
      <c r="AJ4594" t="s">
        <v>107</v>
      </c>
      <c r="AK4594" t="s">
        <v>22078</v>
      </c>
    </row>
    <row r="4595" spans="1:37" hidden="1" x14ac:dyDescent="0.25">
      <c r="A4595" t="s">
        <v>22079</v>
      </c>
      <c r="B4595" t="e">
        <f>VLOOKUP(A4595,[2]mp_ALL!B$1:B$557,1,0)</f>
        <v>#N/A</v>
      </c>
      <c r="C4595" t="s">
        <v>22080</v>
      </c>
      <c r="D4595" t="s">
        <v>38</v>
      </c>
      <c r="E4595" t="s">
        <v>88</v>
      </c>
      <c r="F4595" t="s">
        <v>8284</v>
      </c>
      <c r="G4595" t="s">
        <v>8285</v>
      </c>
      <c r="H4595" t="s">
        <v>91</v>
      </c>
      <c r="I4595" t="s">
        <v>8742</v>
      </c>
      <c r="J4595">
        <v>1</v>
      </c>
      <c r="K4595" t="s">
        <v>1212</v>
      </c>
      <c r="L4595">
        <v>1</v>
      </c>
      <c r="M4595" t="s">
        <v>158</v>
      </c>
      <c r="N4595" t="s">
        <v>205</v>
      </c>
      <c r="O4595" t="s">
        <v>3351</v>
      </c>
      <c r="P4595" t="s">
        <v>3352</v>
      </c>
      <c r="Q4595" t="s">
        <v>8743</v>
      </c>
      <c r="R4595" t="s">
        <v>117</v>
      </c>
      <c r="S4595" t="s">
        <v>207</v>
      </c>
      <c r="T4595" t="s">
        <v>22081</v>
      </c>
      <c r="U4595" t="s">
        <v>22082</v>
      </c>
      <c r="V4595" s="41">
        <v>42751</v>
      </c>
      <c r="W4595" s="41">
        <v>35699</v>
      </c>
      <c r="X4595">
        <v>0</v>
      </c>
      <c r="Z4595" t="s">
        <v>102</v>
      </c>
      <c r="AA4595">
        <v>1</v>
      </c>
      <c r="AB4595" t="s">
        <v>103</v>
      </c>
      <c r="AC4595" t="s">
        <v>104</v>
      </c>
      <c r="AD4595">
        <v>1</v>
      </c>
      <c r="AE4595" t="s">
        <v>105</v>
      </c>
      <c r="AG4595" t="s">
        <v>121</v>
      </c>
      <c r="AJ4595" t="s">
        <v>1008</v>
      </c>
      <c r="AK4595" t="s">
        <v>22083</v>
      </c>
    </row>
    <row r="4596" spans="1:37" hidden="1" x14ac:dyDescent="0.25">
      <c r="A4596" t="s">
        <v>22084</v>
      </c>
      <c r="B4596" t="e">
        <f>VLOOKUP(A4596,[2]mp_ALL!B$1:B$557,1,0)</f>
        <v>#N/A</v>
      </c>
      <c r="C4596" t="s">
        <v>22085</v>
      </c>
      <c r="D4596" t="s">
        <v>38</v>
      </c>
      <c r="E4596" t="s">
        <v>88</v>
      </c>
      <c r="F4596" t="s">
        <v>8284</v>
      </c>
      <c r="G4596" t="s">
        <v>8285</v>
      </c>
      <c r="H4596" t="s">
        <v>91</v>
      </c>
      <c r="I4596" t="s">
        <v>8995</v>
      </c>
      <c r="J4596">
        <v>1</v>
      </c>
      <c r="K4596" t="s">
        <v>3370</v>
      </c>
      <c r="L4596">
        <v>1</v>
      </c>
      <c r="M4596" t="s">
        <v>113</v>
      </c>
      <c r="N4596" t="s">
        <v>582</v>
      </c>
      <c r="O4596" t="s">
        <v>3371</v>
      </c>
      <c r="P4596" t="s">
        <v>3372</v>
      </c>
      <c r="Q4596" t="s">
        <v>8996</v>
      </c>
      <c r="R4596" t="s">
        <v>117</v>
      </c>
      <c r="S4596" t="s">
        <v>199</v>
      </c>
      <c r="T4596" t="s">
        <v>22086</v>
      </c>
      <c r="U4596" t="s">
        <v>21198</v>
      </c>
      <c r="V4596" s="41">
        <v>42751</v>
      </c>
      <c r="W4596" s="41">
        <v>35939</v>
      </c>
      <c r="X4596">
        <v>0</v>
      </c>
      <c r="Z4596" t="s">
        <v>102</v>
      </c>
      <c r="AA4596">
        <v>1</v>
      </c>
      <c r="AB4596" t="s">
        <v>103</v>
      </c>
      <c r="AC4596" t="s">
        <v>104</v>
      </c>
      <c r="AD4596">
        <v>1</v>
      </c>
      <c r="AE4596" t="s">
        <v>138</v>
      </c>
      <c r="AG4596" t="s">
        <v>121</v>
      </c>
      <c r="AJ4596" t="s">
        <v>1008</v>
      </c>
      <c r="AK4596" t="s">
        <v>22087</v>
      </c>
    </row>
    <row r="4597" spans="1:37" hidden="1" x14ac:dyDescent="0.25">
      <c r="A4597" t="s">
        <v>22088</v>
      </c>
      <c r="B4597" t="e">
        <f>VLOOKUP(A4597,[2]mp_ALL!B$1:B$557,1,0)</f>
        <v>#N/A</v>
      </c>
      <c r="C4597" t="s">
        <v>22089</v>
      </c>
      <c r="D4597" t="s">
        <v>38</v>
      </c>
      <c r="E4597" t="s">
        <v>22090</v>
      </c>
      <c r="F4597" t="s">
        <v>8284</v>
      </c>
      <c r="G4597" t="s">
        <v>8285</v>
      </c>
      <c r="H4597" t="s">
        <v>91</v>
      </c>
      <c r="I4597" t="s">
        <v>5088</v>
      </c>
      <c r="J4597">
        <v>1</v>
      </c>
      <c r="K4597" t="s">
        <v>5089</v>
      </c>
      <c r="L4597">
        <v>0</v>
      </c>
      <c r="M4597" t="s">
        <v>143</v>
      </c>
      <c r="N4597" t="s">
        <v>787</v>
      </c>
      <c r="O4597" t="s">
        <v>3153</v>
      </c>
      <c r="P4597" t="s">
        <v>5090</v>
      </c>
      <c r="Q4597" t="s">
        <v>5091</v>
      </c>
      <c r="R4597" t="s">
        <v>147</v>
      </c>
      <c r="S4597" t="s">
        <v>715</v>
      </c>
      <c r="T4597" t="s">
        <v>22091</v>
      </c>
      <c r="U4597" t="s">
        <v>22092</v>
      </c>
      <c r="V4597" s="41">
        <v>42800</v>
      </c>
      <c r="W4597" s="41">
        <v>35952</v>
      </c>
      <c r="X4597">
        <v>0</v>
      </c>
      <c r="Z4597" t="s">
        <v>102</v>
      </c>
      <c r="AA4597">
        <v>1</v>
      </c>
      <c r="AB4597" t="s">
        <v>103</v>
      </c>
      <c r="AC4597" t="s">
        <v>104</v>
      </c>
      <c r="AD4597">
        <v>1</v>
      </c>
      <c r="AE4597" t="s">
        <v>120</v>
      </c>
      <c r="AG4597" t="s">
        <v>148</v>
      </c>
      <c r="AJ4597" t="s">
        <v>2193</v>
      </c>
      <c r="AK4597" t="s">
        <v>22093</v>
      </c>
    </row>
    <row r="4598" spans="1:37" hidden="1" x14ac:dyDescent="0.25">
      <c r="A4598" t="s">
        <v>22094</v>
      </c>
      <c r="B4598" t="e">
        <f>VLOOKUP(A4598,[2]mp_ALL!B$1:B$557,1,0)</f>
        <v>#N/A</v>
      </c>
      <c r="C4598" t="s">
        <v>22095</v>
      </c>
      <c r="D4598" t="s">
        <v>38</v>
      </c>
      <c r="E4598" t="s">
        <v>22090</v>
      </c>
      <c r="F4598" t="s">
        <v>8284</v>
      </c>
      <c r="G4598" t="s">
        <v>8285</v>
      </c>
      <c r="H4598" t="s">
        <v>91</v>
      </c>
      <c r="I4598" t="s">
        <v>6244</v>
      </c>
      <c r="J4598">
        <v>1</v>
      </c>
      <c r="K4598" t="s">
        <v>142</v>
      </c>
      <c r="L4598">
        <v>0</v>
      </c>
      <c r="M4598" t="s">
        <v>143</v>
      </c>
      <c r="N4598" t="s">
        <v>757</v>
      </c>
      <c r="O4598" t="s">
        <v>2877</v>
      </c>
      <c r="P4598" t="s">
        <v>4474</v>
      </c>
      <c r="Q4598" t="s">
        <v>6245</v>
      </c>
      <c r="R4598" t="s">
        <v>147</v>
      </c>
      <c r="S4598" t="s">
        <v>715</v>
      </c>
      <c r="T4598" t="s">
        <v>22096</v>
      </c>
      <c r="U4598" t="s">
        <v>22097</v>
      </c>
      <c r="V4598" s="41">
        <v>42800</v>
      </c>
      <c r="W4598" s="41">
        <v>35956</v>
      </c>
      <c r="X4598">
        <v>0</v>
      </c>
      <c r="Z4598" t="s">
        <v>102</v>
      </c>
      <c r="AA4598">
        <v>1</v>
      </c>
      <c r="AB4598" t="s">
        <v>103</v>
      </c>
      <c r="AC4598" t="s">
        <v>104</v>
      </c>
      <c r="AD4598">
        <v>1</v>
      </c>
      <c r="AE4598" t="s">
        <v>308</v>
      </c>
      <c r="AG4598" t="s">
        <v>148</v>
      </c>
      <c r="AJ4598" t="s">
        <v>7113</v>
      </c>
      <c r="AK4598" t="s">
        <v>22098</v>
      </c>
    </row>
    <row r="4599" spans="1:37" hidden="1" x14ac:dyDescent="0.25">
      <c r="A4599" t="s">
        <v>22099</v>
      </c>
      <c r="B4599" t="e">
        <f>VLOOKUP(A4599,[2]mp_ALL!B$1:B$557,1,0)</f>
        <v>#N/A</v>
      </c>
      <c r="C4599" t="s">
        <v>22100</v>
      </c>
      <c r="D4599" t="s">
        <v>38</v>
      </c>
      <c r="E4599" t="s">
        <v>22090</v>
      </c>
      <c r="F4599" t="s">
        <v>8284</v>
      </c>
      <c r="G4599" t="s">
        <v>8285</v>
      </c>
      <c r="H4599" t="s">
        <v>91</v>
      </c>
      <c r="I4599" t="s">
        <v>4466</v>
      </c>
      <c r="J4599">
        <v>1</v>
      </c>
      <c r="K4599" t="s">
        <v>4164</v>
      </c>
      <c r="L4599">
        <v>1</v>
      </c>
      <c r="M4599" t="s">
        <v>143</v>
      </c>
      <c r="N4599" t="s">
        <v>757</v>
      </c>
      <c r="O4599" t="s">
        <v>2938</v>
      </c>
      <c r="P4599" t="s">
        <v>4467</v>
      </c>
      <c r="Q4599" t="s">
        <v>4468</v>
      </c>
      <c r="R4599" t="s">
        <v>147</v>
      </c>
      <c r="S4599" t="s">
        <v>715</v>
      </c>
      <c r="T4599" t="s">
        <v>22101</v>
      </c>
      <c r="U4599" t="s">
        <v>22102</v>
      </c>
      <c r="V4599" s="41">
        <v>42800</v>
      </c>
      <c r="W4599" s="41">
        <v>35679</v>
      </c>
      <c r="X4599">
        <v>0</v>
      </c>
      <c r="Z4599" t="s">
        <v>102</v>
      </c>
      <c r="AA4599">
        <v>1</v>
      </c>
      <c r="AB4599" t="s">
        <v>103</v>
      </c>
      <c r="AC4599" t="s">
        <v>104</v>
      </c>
      <c r="AD4599">
        <v>1</v>
      </c>
      <c r="AE4599" t="s">
        <v>105</v>
      </c>
      <c r="AG4599" t="s">
        <v>148</v>
      </c>
      <c r="AJ4599" t="s">
        <v>663</v>
      </c>
      <c r="AK4599" t="s">
        <v>22103</v>
      </c>
    </row>
    <row r="4600" spans="1:37" hidden="1" x14ac:dyDescent="0.25">
      <c r="A4600" t="s">
        <v>22104</v>
      </c>
      <c r="B4600" t="e">
        <f>VLOOKUP(A4600,[2]mp_ALL!B$1:B$557,1,0)</f>
        <v>#N/A</v>
      </c>
      <c r="C4600" t="s">
        <v>22105</v>
      </c>
      <c r="D4600" t="s">
        <v>38</v>
      </c>
      <c r="E4600" t="s">
        <v>22090</v>
      </c>
      <c r="F4600" t="s">
        <v>8284</v>
      </c>
      <c r="G4600" t="s">
        <v>8285</v>
      </c>
      <c r="H4600" t="s">
        <v>91</v>
      </c>
      <c r="I4600" t="s">
        <v>1718</v>
      </c>
      <c r="J4600">
        <v>1</v>
      </c>
      <c r="K4600" t="s">
        <v>1719</v>
      </c>
      <c r="L4600">
        <v>1</v>
      </c>
      <c r="M4600" t="s">
        <v>172</v>
      </c>
      <c r="N4600" t="s">
        <v>173</v>
      </c>
      <c r="O4600" t="s">
        <v>1720</v>
      </c>
      <c r="P4600" t="s">
        <v>1721</v>
      </c>
      <c r="Q4600" t="s">
        <v>1722</v>
      </c>
      <c r="R4600" t="s">
        <v>147</v>
      </c>
      <c r="S4600" t="s">
        <v>715</v>
      </c>
      <c r="T4600" t="s">
        <v>22106</v>
      </c>
      <c r="U4600" t="s">
        <v>22107</v>
      </c>
      <c r="V4600" s="41">
        <v>42800</v>
      </c>
      <c r="W4600" s="41">
        <v>35624</v>
      </c>
      <c r="X4600">
        <v>0</v>
      </c>
      <c r="Z4600" t="s">
        <v>102</v>
      </c>
      <c r="AA4600">
        <v>1</v>
      </c>
      <c r="AB4600" t="s">
        <v>103</v>
      </c>
      <c r="AC4600" t="s">
        <v>104</v>
      </c>
      <c r="AD4600">
        <v>1</v>
      </c>
      <c r="AE4600" t="s">
        <v>105</v>
      </c>
      <c r="AG4600" t="s">
        <v>179</v>
      </c>
      <c r="AJ4600" t="s">
        <v>689</v>
      </c>
      <c r="AK4600" t="s">
        <v>22108</v>
      </c>
    </row>
    <row r="4601" spans="1:37" hidden="1" x14ac:dyDescent="0.25">
      <c r="A4601" t="s">
        <v>22109</v>
      </c>
      <c r="B4601" t="e">
        <f>VLOOKUP(A4601,[2]mp_ALL!B$1:B$557,1,0)</f>
        <v>#N/A</v>
      </c>
      <c r="C4601" t="s">
        <v>22110</v>
      </c>
      <c r="D4601" t="s">
        <v>38</v>
      </c>
      <c r="E4601" t="s">
        <v>22090</v>
      </c>
      <c r="F4601" t="s">
        <v>8284</v>
      </c>
      <c r="G4601" t="s">
        <v>8285</v>
      </c>
      <c r="H4601" t="s">
        <v>91</v>
      </c>
      <c r="I4601" t="s">
        <v>3249</v>
      </c>
      <c r="J4601">
        <v>1</v>
      </c>
      <c r="K4601" t="s">
        <v>3250</v>
      </c>
      <c r="L4601">
        <v>1</v>
      </c>
      <c r="M4601" t="s">
        <v>143</v>
      </c>
      <c r="N4601" t="s">
        <v>757</v>
      </c>
      <c r="O4601" t="s">
        <v>758</v>
      </c>
      <c r="P4601" t="s">
        <v>3251</v>
      </c>
      <c r="Q4601" t="s">
        <v>3252</v>
      </c>
      <c r="R4601" t="s">
        <v>147</v>
      </c>
      <c r="S4601" t="s">
        <v>715</v>
      </c>
      <c r="T4601" t="s">
        <v>22111</v>
      </c>
      <c r="U4601" t="s">
        <v>22112</v>
      </c>
      <c r="V4601" s="41">
        <v>42800</v>
      </c>
      <c r="W4601" s="41">
        <v>35687</v>
      </c>
      <c r="X4601">
        <v>0</v>
      </c>
      <c r="Z4601" t="s">
        <v>102</v>
      </c>
      <c r="AA4601">
        <v>1</v>
      </c>
      <c r="AB4601" t="s">
        <v>103</v>
      </c>
      <c r="AC4601" t="s">
        <v>104</v>
      </c>
      <c r="AD4601">
        <v>1</v>
      </c>
      <c r="AE4601" t="s">
        <v>105</v>
      </c>
      <c r="AG4601" t="s">
        <v>148</v>
      </c>
      <c r="AJ4601" t="s">
        <v>1452</v>
      </c>
      <c r="AK4601" t="s">
        <v>22113</v>
      </c>
    </row>
    <row r="4602" spans="1:37" hidden="1" x14ac:dyDescent="0.25">
      <c r="A4602" t="s">
        <v>22114</v>
      </c>
      <c r="B4602" t="e">
        <f>VLOOKUP(A4602,[2]mp_ALL!B$1:B$557,1,0)</f>
        <v>#N/A</v>
      </c>
      <c r="C4602" t="s">
        <v>22115</v>
      </c>
      <c r="D4602" t="s">
        <v>38</v>
      </c>
      <c r="E4602" t="s">
        <v>22090</v>
      </c>
      <c r="F4602" t="s">
        <v>8284</v>
      </c>
      <c r="G4602" t="s">
        <v>8285</v>
      </c>
      <c r="H4602" t="s">
        <v>91</v>
      </c>
      <c r="I4602" t="s">
        <v>4495</v>
      </c>
      <c r="J4602">
        <v>1</v>
      </c>
      <c r="K4602" t="s">
        <v>983</v>
      </c>
      <c r="L4602">
        <v>1</v>
      </c>
      <c r="M4602" t="s">
        <v>233</v>
      </c>
      <c r="N4602" t="s">
        <v>234</v>
      </c>
      <c r="O4602" t="s">
        <v>1597</v>
      </c>
      <c r="P4602" t="s">
        <v>1985</v>
      </c>
      <c r="Q4602" t="s">
        <v>4496</v>
      </c>
      <c r="R4602" t="s">
        <v>117</v>
      </c>
      <c r="S4602" t="s">
        <v>949</v>
      </c>
      <c r="T4602" t="s">
        <v>22116</v>
      </c>
      <c r="U4602" t="s">
        <v>22117</v>
      </c>
      <c r="V4602" s="41">
        <v>42800</v>
      </c>
      <c r="W4602" s="41">
        <v>35520</v>
      </c>
      <c r="X4602">
        <v>0</v>
      </c>
      <c r="Z4602" t="s">
        <v>102</v>
      </c>
      <c r="AA4602">
        <v>1</v>
      </c>
      <c r="AB4602" t="s">
        <v>103</v>
      </c>
      <c r="AC4602" t="s">
        <v>104</v>
      </c>
      <c r="AD4602">
        <v>1</v>
      </c>
      <c r="AE4602" t="s">
        <v>105</v>
      </c>
      <c r="AG4602" t="s">
        <v>121</v>
      </c>
      <c r="AJ4602" t="s">
        <v>618</v>
      </c>
      <c r="AK4602" t="s">
        <v>22118</v>
      </c>
    </row>
    <row r="4603" spans="1:37" hidden="1" x14ac:dyDescent="0.25">
      <c r="A4603" t="s">
        <v>22119</v>
      </c>
      <c r="B4603" t="e">
        <f>VLOOKUP(A4603,[2]mp_ALL!B$1:B$557,1,0)</f>
        <v>#N/A</v>
      </c>
      <c r="C4603" t="s">
        <v>22120</v>
      </c>
      <c r="D4603" t="s">
        <v>38</v>
      </c>
      <c r="E4603" t="s">
        <v>22090</v>
      </c>
      <c r="F4603" t="s">
        <v>8284</v>
      </c>
      <c r="G4603" t="s">
        <v>8285</v>
      </c>
      <c r="H4603" t="s">
        <v>91</v>
      </c>
      <c r="I4603" t="s">
        <v>6466</v>
      </c>
      <c r="J4603">
        <v>1</v>
      </c>
      <c r="K4603" t="s">
        <v>361</v>
      </c>
      <c r="L4603">
        <v>1</v>
      </c>
      <c r="M4603" t="s">
        <v>113</v>
      </c>
      <c r="N4603" t="s">
        <v>362</v>
      </c>
      <c r="O4603" t="s">
        <v>243</v>
      </c>
      <c r="P4603" t="s">
        <v>444</v>
      </c>
      <c r="Q4603" t="s">
        <v>6467</v>
      </c>
      <c r="R4603" t="s">
        <v>117</v>
      </c>
      <c r="S4603" t="s">
        <v>1688</v>
      </c>
      <c r="T4603" t="s">
        <v>22121</v>
      </c>
      <c r="U4603" t="s">
        <v>22122</v>
      </c>
      <c r="V4603" s="41">
        <v>42800</v>
      </c>
      <c r="W4603" s="41">
        <v>36193</v>
      </c>
      <c r="X4603">
        <v>0</v>
      </c>
      <c r="Z4603" t="s">
        <v>102</v>
      </c>
      <c r="AA4603">
        <v>1</v>
      </c>
      <c r="AB4603" t="s">
        <v>103</v>
      </c>
      <c r="AC4603" t="s">
        <v>104</v>
      </c>
      <c r="AD4603">
        <v>1</v>
      </c>
      <c r="AE4603" t="s">
        <v>105</v>
      </c>
      <c r="AG4603" t="s">
        <v>121</v>
      </c>
      <c r="AJ4603" t="s">
        <v>1153</v>
      </c>
      <c r="AK4603" t="s">
        <v>22123</v>
      </c>
    </row>
    <row r="4604" spans="1:37" hidden="1" x14ac:dyDescent="0.25">
      <c r="A4604" t="s">
        <v>22124</v>
      </c>
      <c r="B4604" t="e">
        <f>VLOOKUP(A4604,[2]mp_ALL!B$1:B$557,1,0)</f>
        <v>#N/A</v>
      </c>
      <c r="C4604" t="s">
        <v>22125</v>
      </c>
      <c r="D4604" t="s">
        <v>38</v>
      </c>
      <c r="E4604" t="s">
        <v>22090</v>
      </c>
      <c r="F4604" t="s">
        <v>8284</v>
      </c>
      <c r="G4604" t="s">
        <v>8285</v>
      </c>
      <c r="H4604" t="s">
        <v>91</v>
      </c>
      <c r="I4604" t="s">
        <v>7542</v>
      </c>
      <c r="J4604">
        <v>1</v>
      </c>
      <c r="K4604" t="s">
        <v>983</v>
      </c>
      <c r="L4604">
        <v>1</v>
      </c>
      <c r="M4604" t="s">
        <v>233</v>
      </c>
      <c r="N4604" t="s">
        <v>234</v>
      </c>
      <c r="O4604" t="s">
        <v>4597</v>
      </c>
      <c r="P4604" t="s">
        <v>6936</v>
      </c>
      <c r="Q4604" t="s">
        <v>7543</v>
      </c>
      <c r="R4604" t="s">
        <v>117</v>
      </c>
      <c r="S4604" t="s">
        <v>949</v>
      </c>
      <c r="T4604" t="s">
        <v>22126</v>
      </c>
      <c r="U4604" t="s">
        <v>22127</v>
      </c>
      <c r="V4604" s="41">
        <v>42800</v>
      </c>
      <c r="W4604" s="41">
        <v>35917</v>
      </c>
      <c r="X4604">
        <v>0</v>
      </c>
      <c r="Z4604" t="s">
        <v>102</v>
      </c>
      <c r="AA4604">
        <v>1</v>
      </c>
      <c r="AB4604" t="s">
        <v>103</v>
      </c>
      <c r="AC4604" t="s">
        <v>104</v>
      </c>
      <c r="AD4604">
        <v>1</v>
      </c>
      <c r="AE4604" t="s">
        <v>105</v>
      </c>
      <c r="AG4604" t="s">
        <v>121</v>
      </c>
      <c r="AJ4604" t="s">
        <v>271</v>
      </c>
      <c r="AK4604" t="s">
        <v>22128</v>
      </c>
    </row>
    <row r="4605" spans="1:37" x14ac:dyDescent="0.25">
      <c r="A4605" t="s">
        <v>22129</v>
      </c>
      <c r="B4605" t="str">
        <f>VLOOKUP(A4605,[2]mp_ALL!B$1:B$557,1,0)</f>
        <v>1729485</v>
      </c>
      <c r="C4605" t="s">
        <v>22130</v>
      </c>
      <c r="D4605" t="s">
        <v>38</v>
      </c>
      <c r="E4605" t="s">
        <v>22090</v>
      </c>
      <c r="F4605" t="s">
        <v>8284</v>
      </c>
      <c r="G4605" t="s">
        <v>8285</v>
      </c>
      <c r="H4605" t="s">
        <v>91</v>
      </c>
      <c r="I4605" t="s">
        <v>3982</v>
      </c>
      <c r="J4605">
        <v>1</v>
      </c>
      <c r="K4605" t="s">
        <v>3983</v>
      </c>
      <c r="L4605">
        <v>1</v>
      </c>
      <c r="M4605" t="s">
        <v>34</v>
      </c>
      <c r="N4605" t="s">
        <v>45</v>
      </c>
      <c r="O4605" t="s">
        <v>1295</v>
      </c>
      <c r="P4605" t="s">
        <v>3984</v>
      </c>
      <c r="Q4605" t="s">
        <v>3985</v>
      </c>
      <c r="S4605" t="s">
        <v>549</v>
      </c>
      <c r="T4605" t="s">
        <v>22131</v>
      </c>
      <c r="U4605" t="s">
        <v>22132</v>
      </c>
      <c r="V4605" s="41">
        <v>42800</v>
      </c>
      <c r="W4605" s="41">
        <v>35852</v>
      </c>
      <c r="X4605">
        <v>0</v>
      </c>
      <c r="Z4605" t="s">
        <v>102</v>
      </c>
      <c r="AA4605">
        <v>1</v>
      </c>
      <c r="AB4605" t="s">
        <v>103</v>
      </c>
      <c r="AC4605" t="s">
        <v>104</v>
      </c>
      <c r="AD4605">
        <v>1</v>
      </c>
      <c r="AE4605" t="s">
        <v>105</v>
      </c>
      <c r="AG4605" t="s">
        <v>106</v>
      </c>
      <c r="AJ4605" t="s">
        <v>940</v>
      </c>
      <c r="AK4605" t="s">
        <v>22133</v>
      </c>
    </row>
    <row r="4606" spans="1:37" x14ac:dyDescent="0.25">
      <c r="A4606" t="s">
        <v>22134</v>
      </c>
      <c r="B4606" t="str">
        <f>VLOOKUP(A4606,[2]mp_ALL!B$1:B$557,1,0)</f>
        <v>1729487</v>
      </c>
      <c r="C4606" t="s">
        <v>22135</v>
      </c>
      <c r="D4606" t="s">
        <v>38</v>
      </c>
      <c r="E4606" t="s">
        <v>22090</v>
      </c>
      <c r="F4606" t="s">
        <v>8284</v>
      </c>
      <c r="G4606" t="s">
        <v>8285</v>
      </c>
      <c r="H4606" t="s">
        <v>91</v>
      </c>
      <c r="I4606" t="s">
        <v>3788</v>
      </c>
      <c r="J4606">
        <v>1</v>
      </c>
      <c r="K4606" t="s">
        <v>545</v>
      </c>
      <c r="L4606">
        <v>1</v>
      </c>
      <c r="M4606" t="s">
        <v>34</v>
      </c>
      <c r="N4606" t="s">
        <v>45</v>
      </c>
      <c r="O4606" t="s">
        <v>546</v>
      </c>
      <c r="P4606" t="s">
        <v>547</v>
      </c>
      <c r="S4606" t="s">
        <v>549</v>
      </c>
      <c r="T4606" t="s">
        <v>22136</v>
      </c>
      <c r="U4606" t="s">
        <v>22137</v>
      </c>
      <c r="V4606" s="41">
        <v>42800</v>
      </c>
      <c r="W4606" s="41">
        <v>35936</v>
      </c>
      <c r="X4606">
        <v>0</v>
      </c>
      <c r="Z4606" t="s">
        <v>102</v>
      </c>
      <c r="AA4606">
        <v>1</v>
      </c>
      <c r="AB4606" t="s">
        <v>103</v>
      </c>
      <c r="AC4606" t="s">
        <v>104</v>
      </c>
      <c r="AD4606">
        <v>1</v>
      </c>
      <c r="AE4606" t="s">
        <v>105</v>
      </c>
      <c r="AG4606" t="s">
        <v>106</v>
      </c>
      <c r="AJ4606" t="s">
        <v>2193</v>
      </c>
      <c r="AK4606" t="s">
        <v>22138</v>
      </c>
    </row>
    <row r="4607" spans="1:37" x14ac:dyDescent="0.25">
      <c r="A4607" t="s">
        <v>22139</v>
      </c>
      <c r="B4607" t="str">
        <f>VLOOKUP(A4607,[2]mp_ALL!B$1:B$557,1,0)</f>
        <v>1729488</v>
      </c>
      <c r="C4607" t="s">
        <v>22140</v>
      </c>
      <c r="D4607" t="s">
        <v>38</v>
      </c>
      <c r="E4607" t="s">
        <v>22090</v>
      </c>
      <c r="F4607" t="s">
        <v>8284</v>
      </c>
      <c r="G4607" t="s">
        <v>8285</v>
      </c>
      <c r="H4607" t="s">
        <v>91</v>
      </c>
      <c r="I4607" t="s">
        <v>829</v>
      </c>
      <c r="J4607">
        <v>1</v>
      </c>
      <c r="K4607" t="s">
        <v>830</v>
      </c>
      <c r="L4607">
        <v>1</v>
      </c>
      <c r="M4607" t="s">
        <v>34</v>
      </c>
      <c r="N4607" t="s">
        <v>45</v>
      </c>
      <c r="O4607" t="s">
        <v>831</v>
      </c>
      <c r="P4607" t="s">
        <v>832</v>
      </c>
      <c r="Q4607" t="s">
        <v>833</v>
      </c>
      <c r="S4607" t="s">
        <v>549</v>
      </c>
      <c r="T4607" t="s">
        <v>22141</v>
      </c>
      <c r="U4607" t="s">
        <v>22142</v>
      </c>
      <c r="V4607" s="41">
        <v>42800</v>
      </c>
      <c r="W4607" s="41">
        <v>35972</v>
      </c>
      <c r="X4607">
        <v>0</v>
      </c>
      <c r="Z4607" t="s">
        <v>102</v>
      </c>
      <c r="AA4607">
        <v>1</v>
      </c>
      <c r="AB4607" t="s">
        <v>103</v>
      </c>
      <c r="AC4607" t="s">
        <v>104</v>
      </c>
      <c r="AD4607">
        <v>1</v>
      </c>
      <c r="AE4607" t="s">
        <v>105</v>
      </c>
      <c r="AG4607" t="s">
        <v>106</v>
      </c>
      <c r="AJ4607" t="s">
        <v>940</v>
      </c>
      <c r="AK4607" t="s">
        <v>22143</v>
      </c>
    </row>
    <row r="4608" spans="1:37" x14ac:dyDescent="0.25">
      <c r="A4608" t="s">
        <v>22144</v>
      </c>
      <c r="B4608" t="str">
        <f>VLOOKUP(A4608,[2]mp_ALL!B$1:B$557,1,0)</f>
        <v>1729489</v>
      </c>
      <c r="C4608" t="s">
        <v>22145</v>
      </c>
      <c r="D4608" t="s">
        <v>38</v>
      </c>
      <c r="E4608" t="s">
        <v>22090</v>
      </c>
      <c r="F4608" t="s">
        <v>8284</v>
      </c>
      <c r="G4608" t="s">
        <v>8285</v>
      </c>
      <c r="H4608" t="s">
        <v>91</v>
      </c>
      <c r="I4608" t="s">
        <v>13659</v>
      </c>
      <c r="J4608">
        <v>1</v>
      </c>
      <c r="K4608" t="s">
        <v>749</v>
      </c>
      <c r="L4608">
        <v>1</v>
      </c>
      <c r="M4608" t="s">
        <v>34</v>
      </c>
      <c r="N4608" t="s">
        <v>45</v>
      </c>
      <c r="O4608" t="s">
        <v>546</v>
      </c>
      <c r="P4608" t="s">
        <v>750</v>
      </c>
      <c r="Q4608" t="s">
        <v>13660</v>
      </c>
      <c r="S4608" t="s">
        <v>549</v>
      </c>
      <c r="T4608" t="s">
        <v>22146</v>
      </c>
      <c r="U4608" t="s">
        <v>22147</v>
      </c>
      <c r="V4608" s="41">
        <v>42800</v>
      </c>
      <c r="W4608" s="41">
        <v>35766</v>
      </c>
      <c r="X4608">
        <v>0</v>
      </c>
      <c r="Z4608" t="s">
        <v>102</v>
      </c>
      <c r="AA4608">
        <v>1</v>
      </c>
      <c r="AB4608" t="s">
        <v>103</v>
      </c>
      <c r="AC4608" t="s">
        <v>104</v>
      </c>
      <c r="AD4608">
        <v>1</v>
      </c>
      <c r="AE4608" t="s">
        <v>105</v>
      </c>
      <c r="AG4608" t="s">
        <v>106</v>
      </c>
      <c r="AJ4608" t="s">
        <v>271</v>
      </c>
      <c r="AK4608" t="s">
        <v>22148</v>
      </c>
    </row>
    <row r="4609" spans="1:37" x14ac:dyDescent="0.25">
      <c r="A4609" t="s">
        <v>22149</v>
      </c>
      <c r="B4609" t="str">
        <f>VLOOKUP(A4609,[2]mp_ALL!B$1:B$557,1,0)</f>
        <v>1729490</v>
      </c>
      <c r="C4609" t="s">
        <v>22150</v>
      </c>
      <c r="D4609" t="s">
        <v>38</v>
      </c>
      <c r="E4609" t="s">
        <v>22090</v>
      </c>
      <c r="F4609" t="s">
        <v>8284</v>
      </c>
      <c r="G4609" t="s">
        <v>8285</v>
      </c>
      <c r="H4609" t="s">
        <v>91</v>
      </c>
      <c r="I4609" t="s">
        <v>4957</v>
      </c>
      <c r="J4609">
        <v>1</v>
      </c>
      <c r="K4609" t="s">
        <v>1625</v>
      </c>
      <c r="L4609">
        <v>1</v>
      </c>
      <c r="M4609" t="s">
        <v>34</v>
      </c>
      <c r="N4609" t="s">
        <v>45</v>
      </c>
      <c r="O4609" t="s">
        <v>831</v>
      </c>
      <c r="P4609" t="s">
        <v>3166</v>
      </c>
      <c r="Q4609" t="s">
        <v>4958</v>
      </c>
      <c r="S4609" t="s">
        <v>549</v>
      </c>
      <c r="T4609" t="s">
        <v>22151</v>
      </c>
      <c r="U4609" t="s">
        <v>22152</v>
      </c>
      <c r="V4609" s="41">
        <v>42800</v>
      </c>
      <c r="W4609" s="41">
        <v>35843</v>
      </c>
      <c r="X4609">
        <v>0</v>
      </c>
      <c r="Z4609" t="s">
        <v>102</v>
      </c>
      <c r="AA4609">
        <v>1</v>
      </c>
      <c r="AB4609" t="s">
        <v>103</v>
      </c>
      <c r="AC4609" t="s">
        <v>104</v>
      </c>
      <c r="AD4609">
        <v>1</v>
      </c>
      <c r="AE4609" t="s">
        <v>105</v>
      </c>
      <c r="AG4609" t="s">
        <v>106</v>
      </c>
      <c r="AJ4609" t="s">
        <v>1164</v>
      </c>
      <c r="AK4609" t="s">
        <v>22153</v>
      </c>
    </row>
    <row r="4610" spans="1:37" hidden="1" x14ac:dyDescent="0.25">
      <c r="A4610" t="s">
        <v>22154</v>
      </c>
      <c r="B4610" t="e">
        <f>VLOOKUP(A4610,[2]mp_ALL!B$1:B$557,1,0)</f>
        <v>#N/A</v>
      </c>
      <c r="C4610" t="s">
        <v>22155</v>
      </c>
      <c r="D4610" t="s">
        <v>38</v>
      </c>
      <c r="E4610" t="s">
        <v>22090</v>
      </c>
      <c r="F4610" t="s">
        <v>8284</v>
      </c>
      <c r="G4610" t="s">
        <v>8285</v>
      </c>
      <c r="H4610" t="s">
        <v>91</v>
      </c>
      <c r="I4610" t="s">
        <v>3277</v>
      </c>
      <c r="J4610">
        <v>1</v>
      </c>
      <c r="K4610" t="s">
        <v>214</v>
      </c>
      <c r="L4610">
        <v>1</v>
      </c>
      <c r="M4610" t="s">
        <v>94</v>
      </c>
      <c r="N4610" t="s">
        <v>95</v>
      </c>
      <c r="O4610" t="s">
        <v>806</v>
      </c>
      <c r="P4610" t="s">
        <v>3278</v>
      </c>
      <c r="Q4610" t="s">
        <v>3279</v>
      </c>
      <c r="S4610" t="s">
        <v>218</v>
      </c>
      <c r="T4610" t="s">
        <v>22156</v>
      </c>
      <c r="U4610" t="s">
        <v>22157</v>
      </c>
      <c r="V4610" s="41">
        <v>42800</v>
      </c>
      <c r="W4610" s="41">
        <v>35686</v>
      </c>
      <c r="X4610">
        <v>0</v>
      </c>
      <c r="Z4610" t="s">
        <v>102</v>
      </c>
      <c r="AA4610">
        <v>1</v>
      </c>
      <c r="AB4610" t="s">
        <v>103</v>
      </c>
      <c r="AC4610" t="s">
        <v>104</v>
      </c>
      <c r="AD4610">
        <v>1</v>
      </c>
      <c r="AE4610" t="s">
        <v>105</v>
      </c>
      <c r="AG4610" t="s">
        <v>106</v>
      </c>
      <c r="AJ4610" t="s">
        <v>1008</v>
      </c>
      <c r="AK4610" t="s">
        <v>22158</v>
      </c>
    </row>
    <row r="4611" spans="1:37" x14ac:dyDescent="0.25">
      <c r="A4611" t="s">
        <v>22159</v>
      </c>
      <c r="B4611" t="str">
        <f>VLOOKUP(A4611,[2]mp_ALL!B$1:B$557,1,0)</f>
        <v>1729492</v>
      </c>
      <c r="C4611" t="s">
        <v>22160</v>
      </c>
      <c r="D4611" t="s">
        <v>38</v>
      </c>
      <c r="E4611" t="s">
        <v>22090</v>
      </c>
      <c r="F4611" t="s">
        <v>8284</v>
      </c>
      <c r="G4611" t="s">
        <v>8285</v>
      </c>
      <c r="H4611" t="s">
        <v>91</v>
      </c>
      <c r="I4611" t="s">
        <v>4660</v>
      </c>
      <c r="J4611">
        <v>1</v>
      </c>
      <c r="K4611" t="s">
        <v>3983</v>
      </c>
      <c r="L4611">
        <v>1</v>
      </c>
      <c r="M4611" t="s">
        <v>34</v>
      </c>
      <c r="N4611" t="s">
        <v>45</v>
      </c>
      <c r="O4611" t="s">
        <v>4661</v>
      </c>
      <c r="P4611" t="s">
        <v>4662</v>
      </c>
      <c r="Q4611" t="s">
        <v>4663</v>
      </c>
      <c r="S4611" t="s">
        <v>549</v>
      </c>
      <c r="T4611" t="s">
        <v>22161</v>
      </c>
      <c r="U4611" t="s">
        <v>22162</v>
      </c>
      <c r="V4611" s="41">
        <v>42800</v>
      </c>
      <c r="W4611" s="41">
        <v>35462</v>
      </c>
      <c r="X4611">
        <v>1</v>
      </c>
      <c r="Y4611">
        <v>0</v>
      </c>
      <c r="Z4611" t="s">
        <v>102</v>
      </c>
      <c r="AA4611">
        <v>1</v>
      </c>
      <c r="AB4611" t="s">
        <v>103</v>
      </c>
      <c r="AC4611" t="s">
        <v>104</v>
      </c>
      <c r="AD4611">
        <v>1</v>
      </c>
      <c r="AE4611" t="s">
        <v>105</v>
      </c>
      <c r="AG4611" t="s">
        <v>106</v>
      </c>
      <c r="AJ4611" t="s">
        <v>1008</v>
      </c>
      <c r="AK4611" t="s">
        <v>22163</v>
      </c>
    </row>
    <row r="4612" spans="1:37" x14ac:dyDescent="0.25">
      <c r="A4612" t="s">
        <v>22164</v>
      </c>
      <c r="B4612" t="str">
        <f>VLOOKUP(A4612,[2]mp_ALL!B$1:B$557,1,0)</f>
        <v>1729494</v>
      </c>
      <c r="C4612" t="s">
        <v>22165</v>
      </c>
      <c r="D4612" t="s">
        <v>38</v>
      </c>
      <c r="E4612" t="s">
        <v>22090</v>
      </c>
      <c r="F4612" t="s">
        <v>8284</v>
      </c>
      <c r="G4612" t="s">
        <v>8285</v>
      </c>
      <c r="H4612" t="s">
        <v>91</v>
      </c>
      <c r="I4612" t="s">
        <v>17952</v>
      </c>
      <c r="J4612">
        <v>1</v>
      </c>
      <c r="K4612" t="s">
        <v>3983</v>
      </c>
      <c r="L4612">
        <v>1</v>
      </c>
      <c r="M4612" t="s">
        <v>34</v>
      </c>
      <c r="N4612" t="s">
        <v>45</v>
      </c>
      <c r="O4612" t="s">
        <v>1295</v>
      </c>
      <c r="P4612" t="s">
        <v>3984</v>
      </c>
      <c r="Q4612" t="s">
        <v>17953</v>
      </c>
      <c r="S4612" t="s">
        <v>549</v>
      </c>
      <c r="T4612" t="s">
        <v>22166</v>
      </c>
      <c r="U4612" t="s">
        <v>22167</v>
      </c>
      <c r="V4612" s="41">
        <v>42800</v>
      </c>
      <c r="W4612" s="41">
        <v>35681</v>
      </c>
      <c r="X4612">
        <v>0</v>
      </c>
      <c r="Z4612" t="s">
        <v>102</v>
      </c>
      <c r="AA4612">
        <v>1</v>
      </c>
      <c r="AB4612" t="s">
        <v>103</v>
      </c>
      <c r="AC4612" t="s">
        <v>104</v>
      </c>
      <c r="AD4612">
        <v>1</v>
      </c>
      <c r="AE4612" t="s">
        <v>105</v>
      </c>
      <c r="AG4612" t="s">
        <v>106</v>
      </c>
      <c r="AJ4612" t="s">
        <v>474</v>
      </c>
      <c r="AK4612" t="s">
        <v>22168</v>
      </c>
    </row>
    <row r="4613" spans="1:37" x14ac:dyDescent="0.25">
      <c r="A4613" t="s">
        <v>22169</v>
      </c>
      <c r="B4613" t="str">
        <f>VLOOKUP(A4613,[2]mp_ALL!B$1:B$557,1,0)</f>
        <v>1729495</v>
      </c>
      <c r="C4613" t="s">
        <v>22170</v>
      </c>
      <c r="D4613" t="s">
        <v>38</v>
      </c>
      <c r="E4613" t="s">
        <v>22090</v>
      </c>
      <c r="F4613" t="s">
        <v>8284</v>
      </c>
      <c r="G4613" t="s">
        <v>8285</v>
      </c>
      <c r="H4613" t="s">
        <v>91</v>
      </c>
      <c r="I4613" t="s">
        <v>22171</v>
      </c>
      <c r="J4613">
        <v>1</v>
      </c>
      <c r="K4613" t="s">
        <v>3983</v>
      </c>
      <c r="L4613">
        <v>1</v>
      </c>
      <c r="M4613" t="s">
        <v>34</v>
      </c>
      <c r="N4613" t="s">
        <v>45</v>
      </c>
      <c r="O4613" t="s">
        <v>4661</v>
      </c>
      <c r="P4613" t="s">
        <v>4662</v>
      </c>
      <c r="Q4613" t="s">
        <v>22172</v>
      </c>
      <c r="S4613" t="s">
        <v>549</v>
      </c>
      <c r="T4613" t="s">
        <v>22173</v>
      </c>
      <c r="U4613" t="s">
        <v>22174</v>
      </c>
      <c r="V4613" s="41">
        <v>42800</v>
      </c>
      <c r="W4613" s="41">
        <v>35462</v>
      </c>
      <c r="X4613">
        <v>0</v>
      </c>
      <c r="Z4613" t="s">
        <v>102</v>
      </c>
      <c r="AA4613">
        <v>1</v>
      </c>
      <c r="AB4613" t="s">
        <v>103</v>
      </c>
      <c r="AC4613" t="s">
        <v>104</v>
      </c>
      <c r="AD4613">
        <v>1</v>
      </c>
      <c r="AE4613" t="s">
        <v>105</v>
      </c>
      <c r="AG4613" t="s">
        <v>106</v>
      </c>
      <c r="AJ4613" t="s">
        <v>421</v>
      </c>
      <c r="AK4613" t="s">
        <v>22175</v>
      </c>
    </row>
    <row r="4614" spans="1:37" hidden="1" x14ac:dyDescent="0.25">
      <c r="A4614" t="s">
        <v>22176</v>
      </c>
      <c r="B4614" t="e">
        <f>VLOOKUP(A4614,[2]mp_ALL!B$1:B$557,1,0)</f>
        <v>#N/A</v>
      </c>
      <c r="C4614" t="s">
        <v>22177</v>
      </c>
      <c r="D4614" t="s">
        <v>38</v>
      </c>
      <c r="E4614" t="s">
        <v>22090</v>
      </c>
      <c r="F4614" t="s">
        <v>8284</v>
      </c>
      <c r="G4614" t="s">
        <v>8285</v>
      </c>
      <c r="H4614" t="s">
        <v>91</v>
      </c>
      <c r="I4614" t="s">
        <v>6466</v>
      </c>
      <c r="J4614">
        <v>1</v>
      </c>
      <c r="K4614" t="s">
        <v>361</v>
      </c>
      <c r="L4614">
        <v>1</v>
      </c>
      <c r="M4614" t="s">
        <v>113</v>
      </c>
      <c r="N4614" t="s">
        <v>362</v>
      </c>
      <c r="O4614" t="s">
        <v>243</v>
      </c>
      <c r="P4614" t="s">
        <v>444</v>
      </c>
      <c r="Q4614" t="s">
        <v>6467</v>
      </c>
      <c r="R4614" t="s">
        <v>117</v>
      </c>
      <c r="S4614" t="s">
        <v>199</v>
      </c>
      <c r="T4614" t="s">
        <v>22178</v>
      </c>
      <c r="U4614" t="s">
        <v>22179</v>
      </c>
      <c r="V4614" s="41">
        <v>42807</v>
      </c>
      <c r="W4614" s="41">
        <v>35476</v>
      </c>
      <c r="X4614">
        <v>0</v>
      </c>
      <c r="Z4614" t="s">
        <v>102</v>
      </c>
      <c r="AA4614">
        <v>1</v>
      </c>
      <c r="AB4614" t="s">
        <v>103</v>
      </c>
      <c r="AC4614" t="s">
        <v>104</v>
      </c>
      <c r="AD4614">
        <v>1</v>
      </c>
      <c r="AE4614" t="s">
        <v>105</v>
      </c>
      <c r="AG4614" t="s">
        <v>121</v>
      </c>
      <c r="AJ4614" t="s">
        <v>271</v>
      </c>
      <c r="AK4614" t="s">
        <v>22180</v>
      </c>
    </row>
    <row r="4615" spans="1:37" hidden="1" x14ac:dyDescent="0.25">
      <c r="A4615" t="s">
        <v>22181</v>
      </c>
      <c r="B4615" t="e">
        <f>VLOOKUP(A4615,[2]mp_ALL!B$1:B$557,1,0)</f>
        <v>#N/A</v>
      </c>
      <c r="C4615" t="s">
        <v>22182</v>
      </c>
      <c r="D4615" t="s">
        <v>38</v>
      </c>
      <c r="E4615" t="s">
        <v>22090</v>
      </c>
      <c r="F4615" t="s">
        <v>8284</v>
      </c>
      <c r="G4615" t="s">
        <v>8285</v>
      </c>
      <c r="H4615" t="s">
        <v>91</v>
      </c>
      <c r="I4615" t="s">
        <v>5752</v>
      </c>
      <c r="J4615">
        <v>1</v>
      </c>
      <c r="K4615" t="s">
        <v>5753</v>
      </c>
      <c r="L4615">
        <v>0</v>
      </c>
      <c r="M4615" t="s">
        <v>316</v>
      </c>
      <c r="N4615" t="s">
        <v>317</v>
      </c>
      <c r="O4615" t="s">
        <v>522</v>
      </c>
      <c r="P4615" t="s">
        <v>5754</v>
      </c>
      <c r="Q4615" t="s">
        <v>5755</v>
      </c>
      <c r="S4615" t="s">
        <v>525</v>
      </c>
      <c r="T4615" t="s">
        <v>22183</v>
      </c>
      <c r="U4615" t="s">
        <v>22184</v>
      </c>
      <c r="V4615" s="41">
        <v>42814</v>
      </c>
      <c r="W4615" s="41">
        <v>36216</v>
      </c>
      <c r="X4615">
        <v>0</v>
      </c>
      <c r="Z4615" t="s">
        <v>102</v>
      </c>
      <c r="AA4615">
        <v>1</v>
      </c>
      <c r="AB4615" t="s">
        <v>103</v>
      </c>
      <c r="AC4615" t="s">
        <v>104</v>
      </c>
      <c r="AD4615">
        <v>1</v>
      </c>
      <c r="AE4615" t="s">
        <v>308</v>
      </c>
      <c r="AG4615" t="s">
        <v>228</v>
      </c>
      <c r="AJ4615" t="s">
        <v>1008</v>
      </c>
      <c r="AK4615" t="s">
        <v>22185</v>
      </c>
    </row>
    <row r="4616" spans="1:37" hidden="1" x14ac:dyDescent="0.25">
      <c r="A4616" t="s">
        <v>22186</v>
      </c>
      <c r="B4616" t="e">
        <f>VLOOKUP(A4616,[2]mp_ALL!B$1:B$557,1,0)</f>
        <v>#N/A</v>
      </c>
      <c r="C4616" t="s">
        <v>22187</v>
      </c>
      <c r="D4616" t="s">
        <v>38</v>
      </c>
      <c r="E4616" t="s">
        <v>22090</v>
      </c>
      <c r="F4616" t="s">
        <v>8284</v>
      </c>
      <c r="G4616" t="s">
        <v>8285</v>
      </c>
      <c r="H4616" t="s">
        <v>91</v>
      </c>
      <c r="I4616" t="s">
        <v>5624</v>
      </c>
      <c r="J4616">
        <v>1</v>
      </c>
      <c r="K4616" t="s">
        <v>3662</v>
      </c>
      <c r="L4616">
        <v>0</v>
      </c>
      <c r="M4616" t="s">
        <v>316</v>
      </c>
      <c r="N4616" t="s">
        <v>3395</v>
      </c>
      <c r="O4616" t="s">
        <v>3663</v>
      </c>
      <c r="P4616" t="s">
        <v>5625</v>
      </c>
      <c r="Q4616" t="s">
        <v>5626</v>
      </c>
      <c r="S4616" t="s">
        <v>237</v>
      </c>
      <c r="T4616" t="s">
        <v>22188</v>
      </c>
      <c r="U4616" t="s">
        <v>22189</v>
      </c>
      <c r="V4616" s="41">
        <v>42814</v>
      </c>
      <c r="W4616" s="41">
        <v>36108</v>
      </c>
      <c r="X4616">
        <v>0</v>
      </c>
      <c r="Z4616" t="s">
        <v>102</v>
      </c>
      <c r="AA4616">
        <v>1</v>
      </c>
      <c r="AB4616" t="s">
        <v>103</v>
      </c>
      <c r="AC4616" t="s">
        <v>104</v>
      </c>
      <c r="AD4616">
        <v>1</v>
      </c>
      <c r="AE4616" t="s">
        <v>308</v>
      </c>
      <c r="AG4616" t="s">
        <v>179</v>
      </c>
      <c r="AJ4616" t="s">
        <v>663</v>
      </c>
      <c r="AK4616" t="s">
        <v>22190</v>
      </c>
    </row>
    <row r="4617" spans="1:37" x14ac:dyDescent="0.25">
      <c r="A4617" t="s">
        <v>22191</v>
      </c>
      <c r="B4617" t="str">
        <f>VLOOKUP(A4617,[2]mp_ALL!B$1:B$557,1,0)</f>
        <v>1729521</v>
      </c>
      <c r="C4617" t="s">
        <v>22192</v>
      </c>
      <c r="D4617" t="s">
        <v>38</v>
      </c>
      <c r="E4617" t="s">
        <v>22090</v>
      </c>
      <c r="F4617" t="s">
        <v>8284</v>
      </c>
      <c r="G4617" t="s">
        <v>8285</v>
      </c>
      <c r="H4617" t="s">
        <v>91</v>
      </c>
      <c r="I4617" t="s">
        <v>4356</v>
      </c>
      <c r="J4617">
        <v>1</v>
      </c>
      <c r="K4617" t="s">
        <v>1625</v>
      </c>
      <c r="L4617">
        <v>1</v>
      </c>
      <c r="M4617" t="s">
        <v>34</v>
      </c>
      <c r="N4617" t="s">
        <v>45</v>
      </c>
      <c r="O4617" t="s">
        <v>1626</v>
      </c>
      <c r="P4617" t="s">
        <v>1627</v>
      </c>
      <c r="S4617" t="s">
        <v>549</v>
      </c>
      <c r="T4617" t="s">
        <v>22193</v>
      </c>
      <c r="U4617" t="s">
        <v>22194</v>
      </c>
      <c r="V4617" s="41">
        <v>42814</v>
      </c>
      <c r="W4617" s="41">
        <v>36003</v>
      </c>
      <c r="X4617">
        <v>0</v>
      </c>
      <c r="Z4617" t="s">
        <v>102</v>
      </c>
      <c r="AA4617">
        <v>1</v>
      </c>
      <c r="AB4617" t="s">
        <v>103</v>
      </c>
      <c r="AC4617" t="s">
        <v>104</v>
      </c>
      <c r="AD4617">
        <v>1</v>
      </c>
      <c r="AE4617" t="s">
        <v>105</v>
      </c>
      <c r="AG4617" t="s">
        <v>106</v>
      </c>
      <c r="AJ4617" t="s">
        <v>299</v>
      </c>
      <c r="AK4617" t="s">
        <v>22195</v>
      </c>
    </row>
    <row r="4618" spans="1:37" hidden="1" x14ac:dyDescent="0.25">
      <c r="A4618" t="s">
        <v>22196</v>
      </c>
      <c r="B4618" t="e">
        <f>VLOOKUP(A4618,[2]mp_ALL!B$1:B$557,1,0)</f>
        <v>#N/A</v>
      </c>
      <c r="C4618" t="s">
        <v>22197</v>
      </c>
      <c r="D4618" t="s">
        <v>38</v>
      </c>
      <c r="E4618" t="s">
        <v>22090</v>
      </c>
      <c r="F4618" t="s">
        <v>8284</v>
      </c>
      <c r="G4618" t="s">
        <v>8285</v>
      </c>
      <c r="H4618" t="s">
        <v>91</v>
      </c>
      <c r="I4618" t="s">
        <v>4715</v>
      </c>
      <c r="J4618">
        <v>1</v>
      </c>
      <c r="K4618" t="s">
        <v>1532</v>
      </c>
      <c r="L4618">
        <v>1</v>
      </c>
      <c r="M4618" t="s">
        <v>158</v>
      </c>
      <c r="N4618" t="s">
        <v>184</v>
      </c>
      <c r="O4618" t="s">
        <v>1533</v>
      </c>
      <c r="P4618" t="s">
        <v>4716</v>
      </c>
      <c r="Q4618" t="s">
        <v>4717</v>
      </c>
      <c r="R4618" t="s">
        <v>117</v>
      </c>
      <c r="S4618" t="s">
        <v>163</v>
      </c>
      <c r="T4618" t="s">
        <v>22198</v>
      </c>
      <c r="U4618" t="s">
        <v>22199</v>
      </c>
      <c r="V4618" s="41">
        <v>42814</v>
      </c>
      <c r="W4618" s="41">
        <v>35992</v>
      </c>
      <c r="X4618">
        <v>0</v>
      </c>
      <c r="Z4618" t="s">
        <v>102</v>
      </c>
      <c r="AA4618">
        <v>1</v>
      </c>
      <c r="AB4618" t="s">
        <v>103</v>
      </c>
      <c r="AC4618" t="s">
        <v>104</v>
      </c>
      <c r="AD4618">
        <v>1</v>
      </c>
      <c r="AE4618" t="s">
        <v>105</v>
      </c>
      <c r="AG4618" t="s">
        <v>121</v>
      </c>
      <c r="AJ4618" t="s">
        <v>299</v>
      </c>
      <c r="AK4618" t="s">
        <v>22200</v>
      </c>
    </row>
    <row r="4619" spans="1:37" hidden="1" x14ac:dyDescent="0.25">
      <c r="A4619" t="s">
        <v>22201</v>
      </c>
      <c r="B4619" t="e">
        <f>VLOOKUP(A4619,[2]mp_ALL!B$1:B$557,1,0)</f>
        <v>#N/A</v>
      </c>
      <c r="C4619" t="s">
        <v>22202</v>
      </c>
      <c r="D4619" t="s">
        <v>38</v>
      </c>
      <c r="E4619" t="s">
        <v>22090</v>
      </c>
      <c r="F4619" t="s">
        <v>8284</v>
      </c>
      <c r="G4619" t="s">
        <v>8285</v>
      </c>
      <c r="H4619" t="s">
        <v>91</v>
      </c>
      <c r="I4619" t="s">
        <v>4874</v>
      </c>
      <c r="J4619">
        <v>1</v>
      </c>
      <c r="K4619" t="s">
        <v>600</v>
      </c>
      <c r="L4619">
        <v>1</v>
      </c>
      <c r="M4619" t="s">
        <v>158</v>
      </c>
      <c r="N4619" t="s">
        <v>159</v>
      </c>
      <c r="O4619" t="s">
        <v>1051</v>
      </c>
      <c r="P4619" t="s">
        <v>1052</v>
      </c>
      <c r="Q4619" t="s">
        <v>4875</v>
      </c>
      <c r="R4619" t="s">
        <v>117</v>
      </c>
      <c r="S4619" t="s">
        <v>163</v>
      </c>
      <c r="T4619" t="s">
        <v>22203</v>
      </c>
      <c r="U4619" t="s">
        <v>22204</v>
      </c>
      <c r="V4619" s="41">
        <v>42814</v>
      </c>
      <c r="W4619" s="41">
        <v>35951</v>
      </c>
      <c r="X4619">
        <v>0</v>
      </c>
      <c r="Z4619" t="s">
        <v>102</v>
      </c>
      <c r="AA4619">
        <v>1</v>
      </c>
      <c r="AB4619" t="s">
        <v>103</v>
      </c>
      <c r="AC4619" t="s">
        <v>104</v>
      </c>
      <c r="AD4619">
        <v>1</v>
      </c>
      <c r="AE4619" t="s">
        <v>105</v>
      </c>
      <c r="AG4619" t="s">
        <v>121</v>
      </c>
      <c r="AJ4619" t="s">
        <v>190</v>
      </c>
      <c r="AK4619" t="s">
        <v>22205</v>
      </c>
    </row>
    <row r="4620" spans="1:37" hidden="1" x14ac:dyDescent="0.25">
      <c r="A4620" t="s">
        <v>22206</v>
      </c>
      <c r="B4620" t="e">
        <f>VLOOKUP(A4620,[2]mp_ALL!B$1:B$557,1,0)</f>
        <v>#N/A</v>
      </c>
      <c r="C4620" t="s">
        <v>22207</v>
      </c>
      <c r="D4620" t="s">
        <v>38</v>
      </c>
      <c r="E4620" t="s">
        <v>22090</v>
      </c>
      <c r="F4620" t="s">
        <v>8284</v>
      </c>
      <c r="G4620" t="s">
        <v>8285</v>
      </c>
      <c r="H4620" t="s">
        <v>91</v>
      </c>
      <c r="I4620" t="s">
        <v>213</v>
      </c>
      <c r="J4620">
        <v>1</v>
      </c>
      <c r="K4620" t="s">
        <v>214</v>
      </c>
      <c r="L4620">
        <v>1</v>
      </c>
      <c r="M4620" t="s">
        <v>94</v>
      </c>
      <c r="N4620" t="s">
        <v>95</v>
      </c>
      <c r="O4620" t="s">
        <v>215</v>
      </c>
      <c r="P4620" t="s">
        <v>216</v>
      </c>
      <c r="Q4620" t="s">
        <v>217</v>
      </c>
      <c r="S4620" t="s">
        <v>218</v>
      </c>
      <c r="T4620" t="s">
        <v>22208</v>
      </c>
      <c r="U4620" t="s">
        <v>21647</v>
      </c>
      <c r="V4620" s="41">
        <v>42814</v>
      </c>
      <c r="W4620" s="41">
        <v>36082</v>
      </c>
      <c r="X4620">
        <v>0</v>
      </c>
      <c r="Z4620" t="s">
        <v>102</v>
      </c>
      <c r="AA4620">
        <v>1</v>
      </c>
      <c r="AB4620" t="s">
        <v>103</v>
      </c>
      <c r="AC4620" t="s">
        <v>104</v>
      </c>
      <c r="AD4620">
        <v>1</v>
      </c>
      <c r="AE4620" t="s">
        <v>105</v>
      </c>
      <c r="AG4620" t="s">
        <v>106</v>
      </c>
      <c r="AJ4620" t="s">
        <v>1153</v>
      </c>
      <c r="AK4620" t="s">
        <v>22209</v>
      </c>
    </row>
    <row r="4621" spans="1:37" x14ac:dyDescent="0.25">
      <c r="A4621" t="s">
        <v>22210</v>
      </c>
      <c r="B4621" t="str">
        <f>VLOOKUP(A4621,[2]mp_ALL!B$1:B$557,1,0)</f>
        <v>1729547</v>
      </c>
      <c r="C4621" t="s">
        <v>22211</v>
      </c>
      <c r="D4621" t="s">
        <v>38</v>
      </c>
      <c r="E4621" t="s">
        <v>22090</v>
      </c>
      <c r="F4621" t="s">
        <v>8284</v>
      </c>
      <c r="G4621" t="s">
        <v>8285</v>
      </c>
      <c r="H4621" t="s">
        <v>91</v>
      </c>
      <c r="I4621" t="s">
        <v>5936</v>
      </c>
      <c r="J4621">
        <v>1</v>
      </c>
      <c r="K4621" t="s">
        <v>3983</v>
      </c>
      <c r="L4621">
        <v>1</v>
      </c>
      <c r="M4621" t="s">
        <v>34</v>
      </c>
      <c r="N4621" t="s">
        <v>45</v>
      </c>
      <c r="O4621" t="s">
        <v>4661</v>
      </c>
      <c r="P4621" t="s">
        <v>4662</v>
      </c>
      <c r="Q4621" t="s">
        <v>5937</v>
      </c>
      <c r="S4621" t="s">
        <v>549</v>
      </c>
      <c r="T4621" t="s">
        <v>22212</v>
      </c>
      <c r="U4621" t="s">
        <v>21427</v>
      </c>
      <c r="V4621" s="41">
        <v>42814</v>
      </c>
      <c r="W4621" s="41">
        <v>36043</v>
      </c>
      <c r="X4621">
        <v>0</v>
      </c>
      <c r="Z4621" t="s">
        <v>102</v>
      </c>
      <c r="AA4621">
        <v>1</v>
      </c>
      <c r="AB4621" t="s">
        <v>103</v>
      </c>
      <c r="AC4621" t="s">
        <v>104</v>
      </c>
      <c r="AD4621">
        <v>1</v>
      </c>
      <c r="AE4621" t="s">
        <v>105</v>
      </c>
      <c r="AG4621" t="s">
        <v>106</v>
      </c>
      <c r="AJ4621" t="s">
        <v>107</v>
      </c>
      <c r="AK4621" t="s">
        <v>22213</v>
      </c>
    </row>
    <row r="4622" spans="1:37" hidden="1" x14ac:dyDescent="0.25">
      <c r="A4622" t="s">
        <v>22214</v>
      </c>
      <c r="B4622" t="e">
        <f>VLOOKUP(A4622,[2]mp_ALL!B$1:B$557,1,0)</f>
        <v>#N/A</v>
      </c>
      <c r="C4622" t="s">
        <v>22215</v>
      </c>
      <c r="D4622" t="s">
        <v>38</v>
      </c>
      <c r="E4622" t="s">
        <v>22090</v>
      </c>
      <c r="F4622" t="s">
        <v>8284</v>
      </c>
      <c r="G4622" t="s">
        <v>8285</v>
      </c>
      <c r="H4622" t="s">
        <v>91</v>
      </c>
      <c r="I4622" t="s">
        <v>8763</v>
      </c>
      <c r="J4622">
        <v>1</v>
      </c>
      <c r="K4622" t="s">
        <v>484</v>
      </c>
      <c r="L4622">
        <v>1</v>
      </c>
      <c r="M4622" t="s">
        <v>414</v>
      </c>
      <c r="N4622" t="s">
        <v>532</v>
      </c>
      <c r="O4622" t="s">
        <v>1877</v>
      </c>
      <c r="P4622" t="s">
        <v>1878</v>
      </c>
      <c r="Q4622" t="s">
        <v>8764</v>
      </c>
      <c r="R4622" t="s">
        <v>117</v>
      </c>
      <c r="S4622" t="s">
        <v>207</v>
      </c>
      <c r="T4622" t="s">
        <v>22216</v>
      </c>
      <c r="U4622" t="s">
        <v>22217</v>
      </c>
      <c r="V4622" s="41">
        <v>42814</v>
      </c>
      <c r="W4622" s="41">
        <v>35358</v>
      </c>
      <c r="X4622">
        <v>0</v>
      </c>
      <c r="Z4622" t="s">
        <v>102</v>
      </c>
      <c r="AA4622">
        <v>1</v>
      </c>
      <c r="AB4622" t="s">
        <v>103</v>
      </c>
      <c r="AC4622" t="s">
        <v>104</v>
      </c>
      <c r="AD4622">
        <v>1</v>
      </c>
      <c r="AE4622" t="s">
        <v>105</v>
      </c>
      <c r="AG4622" t="s">
        <v>121</v>
      </c>
      <c r="AJ4622" t="s">
        <v>1599</v>
      </c>
      <c r="AK4622" t="s">
        <v>22218</v>
      </c>
    </row>
    <row r="4623" spans="1:37" hidden="1" x14ac:dyDescent="0.25">
      <c r="A4623" t="s">
        <v>22219</v>
      </c>
      <c r="B4623" t="e">
        <f>VLOOKUP(A4623,[2]mp_ALL!B$1:B$557,1,0)</f>
        <v>#N/A</v>
      </c>
      <c r="C4623" t="s">
        <v>22220</v>
      </c>
      <c r="D4623" t="s">
        <v>38</v>
      </c>
      <c r="E4623" t="s">
        <v>22090</v>
      </c>
      <c r="F4623" t="s">
        <v>8284</v>
      </c>
      <c r="G4623" t="s">
        <v>8285</v>
      </c>
      <c r="H4623" t="s">
        <v>91</v>
      </c>
      <c r="I4623" t="s">
        <v>1678</v>
      </c>
      <c r="J4623">
        <v>1</v>
      </c>
      <c r="K4623" t="s">
        <v>728</v>
      </c>
      <c r="L4623">
        <v>1</v>
      </c>
      <c r="M4623" t="s">
        <v>158</v>
      </c>
      <c r="N4623" t="s">
        <v>159</v>
      </c>
      <c r="O4623" t="s">
        <v>1679</v>
      </c>
      <c r="P4623" t="s">
        <v>1680</v>
      </c>
      <c r="Q4623" t="s">
        <v>1681</v>
      </c>
      <c r="R4623" t="s">
        <v>117</v>
      </c>
      <c r="S4623" t="s">
        <v>163</v>
      </c>
      <c r="T4623" t="s">
        <v>22221</v>
      </c>
      <c r="U4623" t="s">
        <v>22222</v>
      </c>
      <c r="V4623" s="41">
        <v>42814</v>
      </c>
      <c r="W4623" s="41">
        <v>35708</v>
      </c>
      <c r="X4623">
        <v>0</v>
      </c>
      <c r="Z4623" t="s">
        <v>102</v>
      </c>
      <c r="AA4623">
        <v>1</v>
      </c>
      <c r="AB4623" t="s">
        <v>103</v>
      </c>
      <c r="AC4623" t="s">
        <v>104</v>
      </c>
      <c r="AD4623">
        <v>1</v>
      </c>
      <c r="AE4623" t="s">
        <v>105</v>
      </c>
      <c r="AG4623" t="s">
        <v>121</v>
      </c>
      <c r="AJ4623" t="s">
        <v>1599</v>
      </c>
      <c r="AK4623" t="s">
        <v>22223</v>
      </c>
    </row>
    <row r="4624" spans="1:37" hidden="1" x14ac:dyDescent="0.25">
      <c r="A4624" t="s">
        <v>22224</v>
      </c>
      <c r="B4624" t="e">
        <f>VLOOKUP(A4624,[2]mp_ALL!B$1:B$557,1,0)</f>
        <v>#N/A</v>
      </c>
      <c r="C4624" t="s">
        <v>22225</v>
      </c>
      <c r="D4624" t="s">
        <v>38</v>
      </c>
      <c r="E4624" t="s">
        <v>22090</v>
      </c>
      <c r="F4624" t="s">
        <v>8284</v>
      </c>
      <c r="G4624" t="s">
        <v>8285</v>
      </c>
      <c r="H4624" t="s">
        <v>91</v>
      </c>
      <c r="I4624" t="s">
        <v>3349</v>
      </c>
      <c r="J4624">
        <v>1</v>
      </c>
      <c r="K4624" t="s">
        <v>3350</v>
      </c>
      <c r="L4624">
        <v>1</v>
      </c>
      <c r="M4624" t="s">
        <v>158</v>
      </c>
      <c r="N4624" t="s">
        <v>205</v>
      </c>
      <c r="O4624" t="s">
        <v>3351</v>
      </c>
      <c r="P4624" t="s">
        <v>3352</v>
      </c>
      <c r="Q4624" t="s">
        <v>3353</v>
      </c>
      <c r="R4624" t="s">
        <v>117</v>
      </c>
      <c r="S4624" t="s">
        <v>207</v>
      </c>
      <c r="T4624" t="s">
        <v>22226</v>
      </c>
      <c r="U4624" t="s">
        <v>22227</v>
      </c>
      <c r="V4624" s="41">
        <v>42814</v>
      </c>
      <c r="W4624" s="41">
        <v>35889</v>
      </c>
      <c r="X4624">
        <v>0</v>
      </c>
      <c r="Z4624" t="s">
        <v>102</v>
      </c>
      <c r="AA4624">
        <v>1</v>
      </c>
      <c r="AB4624" t="s">
        <v>103</v>
      </c>
      <c r="AC4624" t="s">
        <v>104</v>
      </c>
      <c r="AD4624">
        <v>1</v>
      </c>
      <c r="AE4624" t="s">
        <v>105</v>
      </c>
      <c r="AG4624" t="s">
        <v>121</v>
      </c>
      <c r="AJ4624" t="s">
        <v>940</v>
      </c>
      <c r="AK4624" t="s">
        <v>22228</v>
      </c>
    </row>
    <row r="4625" spans="1:37" hidden="1" x14ac:dyDescent="0.25">
      <c r="A4625" t="s">
        <v>22229</v>
      </c>
      <c r="B4625" t="e">
        <f>VLOOKUP(A4625,[2]mp_ALL!B$1:B$557,1,0)</f>
        <v>#N/A</v>
      </c>
      <c r="C4625" t="s">
        <v>22230</v>
      </c>
      <c r="D4625" t="s">
        <v>38</v>
      </c>
      <c r="E4625" t="s">
        <v>22090</v>
      </c>
      <c r="F4625" t="s">
        <v>8284</v>
      </c>
      <c r="G4625" t="s">
        <v>8285</v>
      </c>
      <c r="H4625" t="s">
        <v>91</v>
      </c>
      <c r="I4625" t="s">
        <v>1260</v>
      </c>
      <c r="J4625">
        <v>1</v>
      </c>
      <c r="K4625" t="s">
        <v>1212</v>
      </c>
      <c r="L4625">
        <v>1</v>
      </c>
      <c r="M4625" t="s">
        <v>158</v>
      </c>
      <c r="N4625" t="s">
        <v>205</v>
      </c>
      <c r="O4625" t="s">
        <v>1213</v>
      </c>
      <c r="P4625" t="s">
        <v>1214</v>
      </c>
      <c r="Q4625" t="s">
        <v>1261</v>
      </c>
      <c r="R4625" t="s">
        <v>117</v>
      </c>
      <c r="S4625" t="s">
        <v>207</v>
      </c>
      <c r="T4625" t="s">
        <v>22231</v>
      </c>
      <c r="U4625" t="s">
        <v>22232</v>
      </c>
      <c r="V4625" s="41">
        <v>42814</v>
      </c>
      <c r="W4625" s="41">
        <v>35621</v>
      </c>
      <c r="X4625">
        <v>0</v>
      </c>
      <c r="Z4625" t="s">
        <v>102</v>
      </c>
      <c r="AA4625">
        <v>1</v>
      </c>
      <c r="AB4625" t="s">
        <v>103</v>
      </c>
      <c r="AC4625" t="s">
        <v>104</v>
      </c>
      <c r="AD4625">
        <v>1</v>
      </c>
      <c r="AE4625" t="s">
        <v>105</v>
      </c>
      <c r="AG4625" t="s">
        <v>121</v>
      </c>
      <c r="AJ4625" t="s">
        <v>940</v>
      </c>
      <c r="AK4625" t="s">
        <v>22233</v>
      </c>
    </row>
    <row r="4626" spans="1:37" hidden="1" x14ac:dyDescent="0.25">
      <c r="A4626" t="s">
        <v>22234</v>
      </c>
      <c r="B4626" t="e">
        <f>VLOOKUP(A4626,[2]mp_ALL!B$1:B$557,1,0)</f>
        <v>#N/A</v>
      </c>
      <c r="C4626" t="s">
        <v>22235</v>
      </c>
      <c r="D4626" t="s">
        <v>38</v>
      </c>
      <c r="E4626" t="s">
        <v>22090</v>
      </c>
      <c r="F4626" t="s">
        <v>8284</v>
      </c>
      <c r="G4626" t="s">
        <v>8285</v>
      </c>
      <c r="H4626" t="s">
        <v>91</v>
      </c>
      <c r="I4626" t="s">
        <v>3631</v>
      </c>
      <c r="J4626">
        <v>1</v>
      </c>
      <c r="K4626" t="s">
        <v>3394</v>
      </c>
      <c r="L4626">
        <v>1</v>
      </c>
      <c r="M4626" t="s">
        <v>316</v>
      </c>
      <c r="N4626" t="s">
        <v>3395</v>
      </c>
      <c r="O4626" t="s">
        <v>3396</v>
      </c>
      <c r="P4626" t="s">
        <v>3632</v>
      </c>
      <c r="Q4626" t="s">
        <v>3633</v>
      </c>
      <c r="S4626" t="s">
        <v>319</v>
      </c>
      <c r="T4626" t="s">
        <v>22236</v>
      </c>
      <c r="U4626" t="s">
        <v>22237</v>
      </c>
      <c r="V4626" s="41">
        <v>42814</v>
      </c>
      <c r="W4626" s="41">
        <v>35613</v>
      </c>
      <c r="X4626">
        <v>0</v>
      </c>
      <c r="Z4626" t="s">
        <v>102</v>
      </c>
      <c r="AA4626">
        <v>1</v>
      </c>
      <c r="AB4626" t="s">
        <v>103</v>
      </c>
      <c r="AC4626" t="s">
        <v>104</v>
      </c>
      <c r="AD4626">
        <v>1</v>
      </c>
      <c r="AE4626" t="s">
        <v>105</v>
      </c>
      <c r="AG4626" t="s">
        <v>148</v>
      </c>
      <c r="AJ4626" t="s">
        <v>940</v>
      </c>
      <c r="AK4626" t="s">
        <v>22238</v>
      </c>
    </row>
    <row r="4627" spans="1:37" hidden="1" x14ac:dyDescent="0.25">
      <c r="A4627" t="s">
        <v>22239</v>
      </c>
      <c r="B4627" t="e">
        <f>VLOOKUP(A4627,[2]mp_ALL!B$1:B$557,1,0)</f>
        <v>#N/A</v>
      </c>
      <c r="C4627" t="s">
        <v>22240</v>
      </c>
      <c r="D4627" t="s">
        <v>38</v>
      </c>
      <c r="E4627" t="s">
        <v>22090</v>
      </c>
      <c r="F4627" t="s">
        <v>8284</v>
      </c>
      <c r="G4627" t="s">
        <v>8285</v>
      </c>
      <c r="H4627" t="s">
        <v>91</v>
      </c>
      <c r="I4627" t="s">
        <v>3277</v>
      </c>
      <c r="J4627">
        <v>1</v>
      </c>
      <c r="K4627" t="s">
        <v>214</v>
      </c>
      <c r="L4627">
        <v>1</v>
      </c>
      <c r="M4627" t="s">
        <v>94</v>
      </c>
      <c r="N4627" t="s">
        <v>95</v>
      </c>
      <c r="O4627" t="s">
        <v>806</v>
      </c>
      <c r="P4627" t="s">
        <v>3278</v>
      </c>
      <c r="Q4627" t="s">
        <v>3279</v>
      </c>
      <c r="S4627" t="s">
        <v>218</v>
      </c>
      <c r="T4627" t="s">
        <v>22241</v>
      </c>
      <c r="U4627" t="s">
        <v>22242</v>
      </c>
      <c r="V4627" s="41">
        <v>42814</v>
      </c>
      <c r="W4627" s="41">
        <v>35799</v>
      </c>
      <c r="X4627">
        <v>0</v>
      </c>
      <c r="Z4627" t="s">
        <v>102</v>
      </c>
      <c r="AA4627">
        <v>1</v>
      </c>
      <c r="AB4627" t="s">
        <v>103</v>
      </c>
      <c r="AC4627" t="s">
        <v>104</v>
      </c>
      <c r="AD4627">
        <v>1</v>
      </c>
      <c r="AE4627" t="s">
        <v>105</v>
      </c>
      <c r="AG4627" t="s">
        <v>106</v>
      </c>
      <c r="AJ4627" t="s">
        <v>940</v>
      </c>
      <c r="AK4627" t="s">
        <v>22243</v>
      </c>
    </row>
    <row r="4628" spans="1:37" x14ac:dyDescent="0.25">
      <c r="A4628" t="s">
        <v>22244</v>
      </c>
      <c r="B4628" t="str">
        <f>VLOOKUP(A4628,[2]mp_ALL!B$1:B$557,1,0)</f>
        <v>1729575</v>
      </c>
      <c r="C4628" t="s">
        <v>22245</v>
      </c>
      <c r="D4628" t="s">
        <v>38</v>
      </c>
      <c r="E4628" t="s">
        <v>22090</v>
      </c>
      <c r="F4628" t="s">
        <v>8284</v>
      </c>
      <c r="G4628" t="s">
        <v>8285</v>
      </c>
      <c r="H4628" t="s">
        <v>91</v>
      </c>
      <c r="I4628" t="s">
        <v>21446</v>
      </c>
      <c r="J4628">
        <v>1</v>
      </c>
      <c r="K4628" t="s">
        <v>830</v>
      </c>
      <c r="L4628">
        <v>1</v>
      </c>
      <c r="M4628" t="s">
        <v>34</v>
      </c>
      <c r="N4628" t="s">
        <v>45</v>
      </c>
      <c r="O4628" t="s">
        <v>1626</v>
      </c>
      <c r="P4628" t="s">
        <v>4683</v>
      </c>
      <c r="Q4628" t="s">
        <v>21447</v>
      </c>
      <c r="S4628" t="s">
        <v>549</v>
      </c>
      <c r="T4628" t="s">
        <v>22246</v>
      </c>
      <c r="U4628" t="s">
        <v>22247</v>
      </c>
      <c r="V4628" s="41">
        <v>42814</v>
      </c>
      <c r="W4628" s="41">
        <v>35475</v>
      </c>
      <c r="X4628">
        <v>0</v>
      </c>
      <c r="Z4628" t="s">
        <v>102</v>
      </c>
      <c r="AA4628">
        <v>1</v>
      </c>
      <c r="AB4628" t="s">
        <v>103</v>
      </c>
      <c r="AC4628" t="s">
        <v>104</v>
      </c>
      <c r="AD4628">
        <v>1</v>
      </c>
      <c r="AE4628" t="s">
        <v>105</v>
      </c>
      <c r="AG4628" t="s">
        <v>106</v>
      </c>
      <c r="AJ4628" t="s">
        <v>1164</v>
      </c>
      <c r="AK4628" t="s">
        <v>22248</v>
      </c>
    </row>
    <row r="4629" spans="1:37" x14ac:dyDescent="0.25">
      <c r="A4629" t="s">
        <v>22249</v>
      </c>
      <c r="B4629" t="str">
        <f>VLOOKUP(A4629,[2]mp_ALL!B$1:B$557,1,0)</f>
        <v>1729577</v>
      </c>
      <c r="C4629" t="s">
        <v>22250</v>
      </c>
      <c r="D4629" t="s">
        <v>38</v>
      </c>
      <c r="E4629" t="s">
        <v>22090</v>
      </c>
      <c r="F4629" t="s">
        <v>8284</v>
      </c>
      <c r="G4629" t="s">
        <v>8285</v>
      </c>
      <c r="H4629" t="s">
        <v>91</v>
      </c>
      <c r="I4629" t="s">
        <v>1624</v>
      </c>
      <c r="J4629">
        <v>1</v>
      </c>
      <c r="K4629" t="s">
        <v>1625</v>
      </c>
      <c r="L4629">
        <v>1</v>
      </c>
      <c r="M4629" t="s">
        <v>34</v>
      </c>
      <c r="N4629" t="s">
        <v>45</v>
      </c>
      <c r="O4629" t="s">
        <v>1626</v>
      </c>
      <c r="P4629" t="s">
        <v>1627</v>
      </c>
      <c r="Q4629" t="s">
        <v>1628</v>
      </c>
      <c r="S4629" t="s">
        <v>549</v>
      </c>
      <c r="T4629" t="s">
        <v>22251</v>
      </c>
      <c r="U4629" t="s">
        <v>22252</v>
      </c>
      <c r="V4629" s="41">
        <v>42814</v>
      </c>
      <c r="W4629" s="41">
        <v>36014</v>
      </c>
      <c r="X4629">
        <v>0</v>
      </c>
      <c r="Z4629" t="s">
        <v>102</v>
      </c>
      <c r="AA4629">
        <v>1</v>
      </c>
      <c r="AB4629" t="s">
        <v>103</v>
      </c>
      <c r="AC4629" t="s">
        <v>104</v>
      </c>
      <c r="AD4629">
        <v>1</v>
      </c>
      <c r="AE4629" t="s">
        <v>105</v>
      </c>
      <c r="AG4629" t="s">
        <v>106</v>
      </c>
      <c r="AJ4629" t="s">
        <v>689</v>
      </c>
      <c r="AK4629" t="s">
        <v>22253</v>
      </c>
    </row>
    <row r="4630" spans="1:37" x14ac:dyDescent="0.25">
      <c r="A4630" t="s">
        <v>22254</v>
      </c>
      <c r="B4630" t="str">
        <f>VLOOKUP(A4630,[2]mp_ALL!B$1:B$557,1,0)</f>
        <v>1729578</v>
      </c>
      <c r="C4630" t="s">
        <v>22255</v>
      </c>
      <c r="D4630" t="s">
        <v>37</v>
      </c>
      <c r="E4630" t="s">
        <v>22090</v>
      </c>
      <c r="F4630" t="s">
        <v>8284</v>
      </c>
      <c r="G4630" t="s">
        <v>8285</v>
      </c>
      <c r="H4630" t="s">
        <v>91</v>
      </c>
      <c r="I4630" t="s">
        <v>4828</v>
      </c>
      <c r="J4630">
        <v>1</v>
      </c>
      <c r="K4630" t="s">
        <v>545</v>
      </c>
      <c r="L4630">
        <v>1</v>
      </c>
      <c r="M4630" t="s">
        <v>34</v>
      </c>
      <c r="N4630" t="s">
        <v>45</v>
      </c>
      <c r="O4630" t="s">
        <v>1769</v>
      </c>
      <c r="P4630" t="s">
        <v>1909</v>
      </c>
      <c r="Q4630" t="s">
        <v>4829</v>
      </c>
      <c r="S4630" t="s">
        <v>549</v>
      </c>
      <c r="T4630" t="s">
        <v>22256</v>
      </c>
      <c r="U4630" t="s">
        <v>22257</v>
      </c>
      <c r="V4630" s="41">
        <v>42814</v>
      </c>
      <c r="W4630" s="41">
        <v>35644</v>
      </c>
      <c r="X4630">
        <v>0</v>
      </c>
      <c r="Z4630" t="s">
        <v>102</v>
      </c>
      <c r="AA4630">
        <v>1</v>
      </c>
      <c r="AB4630" t="s">
        <v>103</v>
      </c>
      <c r="AC4630" t="s">
        <v>104</v>
      </c>
      <c r="AD4630">
        <v>1</v>
      </c>
      <c r="AE4630" t="s">
        <v>105</v>
      </c>
      <c r="AG4630" t="s">
        <v>106</v>
      </c>
      <c r="AJ4630" t="s">
        <v>1092</v>
      </c>
      <c r="AK4630" t="s">
        <v>22258</v>
      </c>
    </row>
    <row r="4631" spans="1:37" x14ac:dyDescent="0.25">
      <c r="A4631" t="s">
        <v>22259</v>
      </c>
      <c r="B4631" t="str">
        <f>VLOOKUP(A4631,[2]mp_ALL!B$1:B$557,1,0)</f>
        <v>1729579</v>
      </c>
      <c r="C4631" t="s">
        <v>22260</v>
      </c>
      <c r="D4631" t="s">
        <v>38</v>
      </c>
      <c r="E4631" t="s">
        <v>22090</v>
      </c>
      <c r="F4631" t="s">
        <v>8284</v>
      </c>
      <c r="G4631" t="s">
        <v>8285</v>
      </c>
      <c r="H4631" t="s">
        <v>91</v>
      </c>
      <c r="I4631" t="s">
        <v>7311</v>
      </c>
      <c r="J4631">
        <v>1</v>
      </c>
      <c r="K4631" t="s">
        <v>1950</v>
      </c>
      <c r="L4631">
        <v>1</v>
      </c>
      <c r="M4631" t="s">
        <v>316</v>
      </c>
      <c r="N4631" t="s">
        <v>1951</v>
      </c>
      <c r="O4631" t="s">
        <v>1952</v>
      </c>
      <c r="P4631" t="s">
        <v>1953</v>
      </c>
      <c r="Q4631" t="s">
        <v>7312</v>
      </c>
      <c r="S4631" t="s">
        <v>549</v>
      </c>
      <c r="T4631" t="s">
        <v>22261</v>
      </c>
      <c r="U4631" t="s">
        <v>22262</v>
      </c>
      <c r="V4631" s="41">
        <v>42814</v>
      </c>
      <c r="W4631" s="41">
        <v>35653</v>
      </c>
      <c r="X4631">
        <v>0</v>
      </c>
      <c r="Z4631" t="s">
        <v>102</v>
      </c>
      <c r="AA4631">
        <v>1</v>
      </c>
      <c r="AB4631" t="s">
        <v>103</v>
      </c>
      <c r="AC4631" t="s">
        <v>104</v>
      </c>
      <c r="AD4631">
        <v>1</v>
      </c>
      <c r="AE4631" t="s">
        <v>105</v>
      </c>
      <c r="AG4631" t="s">
        <v>148</v>
      </c>
      <c r="AJ4631" t="s">
        <v>1452</v>
      </c>
      <c r="AK4631" t="s">
        <v>22263</v>
      </c>
    </row>
    <row r="4632" spans="1:37" hidden="1" x14ac:dyDescent="0.25">
      <c r="A4632" t="s">
        <v>22264</v>
      </c>
      <c r="B4632" t="e">
        <f>VLOOKUP(A4632,[2]mp_ALL!B$1:B$557,1,0)</f>
        <v>#N/A</v>
      </c>
      <c r="C4632" t="s">
        <v>22265</v>
      </c>
      <c r="D4632" t="s">
        <v>38</v>
      </c>
      <c r="E4632" t="s">
        <v>22090</v>
      </c>
      <c r="F4632" t="s">
        <v>8284</v>
      </c>
      <c r="G4632" t="s">
        <v>8285</v>
      </c>
      <c r="H4632" t="s">
        <v>91</v>
      </c>
      <c r="I4632" t="s">
        <v>1088</v>
      </c>
      <c r="J4632">
        <v>1</v>
      </c>
      <c r="K4632" t="s">
        <v>484</v>
      </c>
      <c r="L4632">
        <v>1</v>
      </c>
      <c r="M4632" t="s">
        <v>414</v>
      </c>
      <c r="N4632" t="s">
        <v>532</v>
      </c>
      <c r="O4632" t="s">
        <v>1089</v>
      </c>
      <c r="P4632" t="s">
        <v>1090</v>
      </c>
      <c r="Q4632" t="s">
        <v>1091</v>
      </c>
      <c r="R4632" t="s">
        <v>117</v>
      </c>
      <c r="S4632" t="s">
        <v>207</v>
      </c>
      <c r="T4632" t="s">
        <v>22266</v>
      </c>
      <c r="U4632" t="s">
        <v>14800</v>
      </c>
      <c r="V4632" s="41">
        <v>42814</v>
      </c>
      <c r="W4632" s="41">
        <v>36146</v>
      </c>
      <c r="X4632">
        <v>0</v>
      </c>
      <c r="Z4632" t="s">
        <v>102</v>
      </c>
      <c r="AA4632">
        <v>1</v>
      </c>
      <c r="AB4632" t="s">
        <v>103</v>
      </c>
      <c r="AC4632" t="s">
        <v>104</v>
      </c>
      <c r="AD4632">
        <v>1</v>
      </c>
      <c r="AE4632" t="s">
        <v>105</v>
      </c>
      <c r="AG4632" t="s">
        <v>121</v>
      </c>
      <c r="AJ4632" t="s">
        <v>421</v>
      </c>
      <c r="AK4632" t="s">
        <v>22267</v>
      </c>
    </row>
    <row r="4633" spans="1:37" hidden="1" x14ac:dyDescent="0.25">
      <c r="A4633" t="s">
        <v>22268</v>
      </c>
      <c r="B4633" t="e">
        <f>VLOOKUP(A4633,[2]mp_ALL!B$1:B$557,1,0)</f>
        <v>#N/A</v>
      </c>
      <c r="C4633" t="s">
        <v>22269</v>
      </c>
      <c r="D4633" t="s">
        <v>37</v>
      </c>
      <c r="E4633" t="s">
        <v>22090</v>
      </c>
      <c r="F4633" t="s">
        <v>8284</v>
      </c>
      <c r="G4633" t="s">
        <v>8285</v>
      </c>
      <c r="H4633" t="s">
        <v>91</v>
      </c>
      <c r="I4633" t="s">
        <v>7831</v>
      </c>
      <c r="J4633">
        <v>1</v>
      </c>
      <c r="K4633" t="s">
        <v>728</v>
      </c>
      <c r="L4633">
        <v>1</v>
      </c>
      <c r="M4633" t="s">
        <v>158</v>
      </c>
      <c r="N4633" t="s">
        <v>159</v>
      </c>
      <c r="O4633" t="s">
        <v>729</v>
      </c>
      <c r="P4633" t="s">
        <v>730</v>
      </c>
      <c r="Q4633" t="s">
        <v>7832</v>
      </c>
      <c r="R4633" t="s">
        <v>117</v>
      </c>
      <c r="S4633" t="s">
        <v>163</v>
      </c>
      <c r="T4633" t="s">
        <v>22270</v>
      </c>
      <c r="U4633" t="s">
        <v>22271</v>
      </c>
      <c r="V4633" s="41">
        <v>42814</v>
      </c>
      <c r="W4633" s="41">
        <v>35482</v>
      </c>
      <c r="X4633">
        <v>0</v>
      </c>
      <c r="Z4633" t="s">
        <v>102</v>
      </c>
      <c r="AA4633">
        <v>1</v>
      </c>
      <c r="AB4633" t="s">
        <v>103</v>
      </c>
      <c r="AC4633" t="s">
        <v>104</v>
      </c>
      <c r="AD4633">
        <v>1</v>
      </c>
      <c r="AE4633" t="s">
        <v>105</v>
      </c>
      <c r="AG4633" t="s">
        <v>121</v>
      </c>
      <c r="AJ4633" t="s">
        <v>474</v>
      </c>
      <c r="AK4633" t="s">
        <v>22272</v>
      </c>
    </row>
    <row r="4634" spans="1:37" hidden="1" x14ac:dyDescent="0.25">
      <c r="A4634" t="s">
        <v>22273</v>
      </c>
      <c r="B4634" t="e">
        <f>VLOOKUP(A4634,[2]mp_ALL!B$1:B$557,1,0)</f>
        <v>#N/A</v>
      </c>
      <c r="C4634" t="s">
        <v>22274</v>
      </c>
      <c r="D4634" t="s">
        <v>38</v>
      </c>
      <c r="E4634" t="s">
        <v>22090</v>
      </c>
      <c r="F4634" t="s">
        <v>8284</v>
      </c>
      <c r="G4634" t="s">
        <v>8285</v>
      </c>
      <c r="H4634" t="s">
        <v>91</v>
      </c>
      <c r="I4634" t="s">
        <v>1846</v>
      </c>
      <c r="J4634">
        <v>1</v>
      </c>
      <c r="K4634" t="s">
        <v>600</v>
      </c>
      <c r="L4634">
        <v>1</v>
      </c>
      <c r="M4634" t="s">
        <v>158</v>
      </c>
      <c r="N4634" t="s">
        <v>159</v>
      </c>
      <c r="O4634" t="s">
        <v>601</v>
      </c>
      <c r="P4634" t="s">
        <v>860</v>
      </c>
      <c r="Q4634" t="s">
        <v>1847</v>
      </c>
      <c r="R4634" t="s">
        <v>117</v>
      </c>
      <c r="S4634" t="s">
        <v>163</v>
      </c>
      <c r="T4634" t="s">
        <v>22275</v>
      </c>
      <c r="U4634" t="s">
        <v>22276</v>
      </c>
      <c r="V4634" s="41">
        <v>42814</v>
      </c>
      <c r="W4634" s="41">
        <v>36088</v>
      </c>
      <c r="X4634">
        <v>0</v>
      </c>
      <c r="Z4634" t="s">
        <v>102</v>
      </c>
      <c r="AA4634">
        <v>1</v>
      </c>
      <c r="AB4634" t="s">
        <v>103</v>
      </c>
      <c r="AC4634" t="s">
        <v>104</v>
      </c>
      <c r="AD4634">
        <v>1</v>
      </c>
      <c r="AE4634" t="s">
        <v>105</v>
      </c>
      <c r="AG4634" t="s">
        <v>121</v>
      </c>
      <c r="AJ4634" t="s">
        <v>2110</v>
      </c>
      <c r="AK4634" t="s">
        <v>22277</v>
      </c>
    </row>
    <row r="4635" spans="1:37" hidden="1" x14ac:dyDescent="0.25">
      <c r="A4635" t="s">
        <v>22278</v>
      </c>
      <c r="B4635" t="e">
        <f>VLOOKUP(A4635,[2]mp_ALL!B$1:B$557,1,0)</f>
        <v>#N/A</v>
      </c>
      <c r="C4635" t="s">
        <v>22279</v>
      </c>
      <c r="D4635" t="s">
        <v>38</v>
      </c>
      <c r="E4635" t="s">
        <v>22090</v>
      </c>
      <c r="F4635" t="s">
        <v>8284</v>
      </c>
      <c r="G4635" t="s">
        <v>8285</v>
      </c>
      <c r="H4635" t="s">
        <v>91</v>
      </c>
      <c r="I4635" t="s">
        <v>9924</v>
      </c>
      <c r="J4635">
        <v>1</v>
      </c>
      <c r="K4635" t="s">
        <v>232</v>
      </c>
      <c r="L4635">
        <v>0</v>
      </c>
      <c r="M4635" t="s">
        <v>233</v>
      </c>
      <c r="N4635" t="s">
        <v>234</v>
      </c>
      <c r="O4635" t="s">
        <v>984</v>
      </c>
      <c r="P4635" t="s">
        <v>5118</v>
      </c>
      <c r="Q4635" t="s">
        <v>9925</v>
      </c>
      <c r="R4635" t="s">
        <v>117</v>
      </c>
      <c r="S4635" t="s">
        <v>949</v>
      </c>
      <c r="T4635" t="s">
        <v>22280</v>
      </c>
      <c r="V4635" s="41">
        <v>42835</v>
      </c>
      <c r="W4635" s="41">
        <v>36104</v>
      </c>
      <c r="X4635">
        <v>0</v>
      </c>
      <c r="Z4635" t="s">
        <v>102</v>
      </c>
      <c r="AA4635">
        <v>1</v>
      </c>
      <c r="AB4635" t="s">
        <v>103</v>
      </c>
      <c r="AC4635" t="s">
        <v>104</v>
      </c>
      <c r="AD4635">
        <v>1</v>
      </c>
      <c r="AE4635" t="s">
        <v>120</v>
      </c>
      <c r="AG4635" t="s">
        <v>121</v>
      </c>
      <c r="AJ4635" t="s">
        <v>2193</v>
      </c>
      <c r="AK4635" t="s">
        <v>22281</v>
      </c>
    </row>
    <row r="4636" spans="1:37" hidden="1" x14ac:dyDescent="0.25">
      <c r="A4636" t="s">
        <v>22282</v>
      </c>
      <c r="B4636" t="e">
        <f>VLOOKUP(A4636,[2]mp_ALL!B$1:B$557,1,0)</f>
        <v>#N/A</v>
      </c>
      <c r="C4636" t="s">
        <v>22283</v>
      </c>
      <c r="D4636" t="s">
        <v>38</v>
      </c>
      <c r="E4636" t="s">
        <v>22090</v>
      </c>
      <c r="F4636" t="s">
        <v>8284</v>
      </c>
      <c r="G4636" t="s">
        <v>8285</v>
      </c>
      <c r="H4636" t="s">
        <v>91</v>
      </c>
      <c r="I4636" t="s">
        <v>6532</v>
      </c>
      <c r="J4636">
        <v>1</v>
      </c>
      <c r="K4636" t="s">
        <v>3077</v>
      </c>
      <c r="L4636">
        <v>1</v>
      </c>
      <c r="M4636" t="s">
        <v>143</v>
      </c>
      <c r="N4636" t="s">
        <v>3078</v>
      </c>
      <c r="O4636" t="s">
        <v>3865</v>
      </c>
      <c r="P4636" t="s">
        <v>3866</v>
      </c>
      <c r="Q4636" t="s">
        <v>6533</v>
      </c>
      <c r="R4636" t="s">
        <v>147</v>
      </c>
      <c r="S4636" t="s">
        <v>715</v>
      </c>
      <c r="T4636" t="s">
        <v>22284</v>
      </c>
      <c r="U4636" t="s">
        <v>22285</v>
      </c>
      <c r="V4636" s="41">
        <v>42835</v>
      </c>
      <c r="W4636" s="41">
        <v>35963</v>
      </c>
      <c r="X4636">
        <v>0</v>
      </c>
      <c r="Z4636" t="s">
        <v>102</v>
      </c>
      <c r="AA4636">
        <v>1</v>
      </c>
      <c r="AB4636" t="s">
        <v>103</v>
      </c>
      <c r="AC4636" t="s">
        <v>104</v>
      </c>
      <c r="AD4636">
        <v>1</v>
      </c>
      <c r="AE4636" t="s">
        <v>105</v>
      </c>
      <c r="AG4636" t="s">
        <v>121</v>
      </c>
      <c r="AJ4636" t="s">
        <v>299</v>
      </c>
      <c r="AK4636" t="s">
        <v>22286</v>
      </c>
    </row>
    <row r="4637" spans="1:37" hidden="1" x14ac:dyDescent="0.25">
      <c r="A4637" t="s">
        <v>22287</v>
      </c>
      <c r="B4637" t="e">
        <f>VLOOKUP(A4637,[2]mp_ALL!B$1:B$557,1,0)</f>
        <v>#N/A</v>
      </c>
      <c r="C4637" t="s">
        <v>22288</v>
      </c>
      <c r="D4637" t="s">
        <v>38</v>
      </c>
      <c r="E4637" t="s">
        <v>22090</v>
      </c>
      <c r="F4637" t="s">
        <v>8284</v>
      </c>
      <c r="G4637" t="s">
        <v>8285</v>
      </c>
      <c r="H4637" t="s">
        <v>91</v>
      </c>
      <c r="I4637" t="s">
        <v>5495</v>
      </c>
      <c r="J4637">
        <v>1</v>
      </c>
      <c r="K4637" t="s">
        <v>232</v>
      </c>
      <c r="L4637">
        <v>1</v>
      </c>
      <c r="M4637" t="s">
        <v>233</v>
      </c>
      <c r="N4637" t="s">
        <v>234</v>
      </c>
      <c r="O4637" t="s">
        <v>235</v>
      </c>
      <c r="P4637" t="s">
        <v>236</v>
      </c>
      <c r="Q4637" t="s">
        <v>5496</v>
      </c>
      <c r="R4637" t="s">
        <v>117</v>
      </c>
      <c r="S4637" t="s">
        <v>949</v>
      </c>
      <c r="T4637" t="s">
        <v>22289</v>
      </c>
      <c r="U4637" t="s">
        <v>22290</v>
      </c>
      <c r="V4637" s="41">
        <v>42835</v>
      </c>
      <c r="W4637" s="41">
        <v>35898</v>
      </c>
      <c r="X4637">
        <v>0</v>
      </c>
      <c r="Z4637" t="s">
        <v>102</v>
      </c>
      <c r="AA4637">
        <v>1</v>
      </c>
      <c r="AB4637" t="s">
        <v>103</v>
      </c>
      <c r="AC4637" t="s">
        <v>104</v>
      </c>
      <c r="AD4637">
        <v>1</v>
      </c>
      <c r="AE4637" t="s">
        <v>105</v>
      </c>
      <c r="AG4637" t="s">
        <v>121</v>
      </c>
      <c r="AJ4637" t="s">
        <v>1164</v>
      </c>
      <c r="AK4637" t="s">
        <v>22291</v>
      </c>
    </row>
    <row r="4638" spans="1:37" hidden="1" x14ac:dyDescent="0.25">
      <c r="A4638" t="s">
        <v>22292</v>
      </c>
      <c r="B4638" t="e">
        <f>VLOOKUP(A4638,[2]mp_ALL!B$1:B$557,1,0)</f>
        <v>#N/A</v>
      </c>
      <c r="C4638" t="s">
        <v>22293</v>
      </c>
      <c r="D4638" t="s">
        <v>38</v>
      </c>
      <c r="E4638" t="s">
        <v>22090</v>
      </c>
      <c r="F4638" t="s">
        <v>8284</v>
      </c>
      <c r="G4638" t="s">
        <v>8285</v>
      </c>
      <c r="H4638" t="s">
        <v>91</v>
      </c>
      <c r="I4638" t="s">
        <v>741</v>
      </c>
      <c r="J4638">
        <v>1</v>
      </c>
      <c r="K4638" t="s">
        <v>157</v>
      </c>
      <c r="L4638">
        <v>1</v>
      </c>
      <c r="M4638" t="s">
        <v>158</v>
      </c>
      <c r="N4638" t="s">
        <v>184</v>
      </c>
      <c r="O4638" t="s">
        <v>742</v>
      </c>
      <c r="P4638" t="s">
        <v>743</v>
      </c>
      <c r="Q4638" t="s">
        <v>744</v>
      </c>
      <c r="R4638" t="s">
        <v>117</v>
      </c>
      <c r="S4638" t="s">
        <v>163</v>
      </c>
      <c r="T4638" t="s">
        <v>22294</v>
      </c>
      <c r="U4638" t="s">
        <v>22295</v>
      </c>
      <c r="V4638" s="41">
        <v>42835</v>
      </c>
      <c r="W4638" s="41">
        <v>35565</v>
      </c>
      <c r="X4638">
        <v>0</v>
      </c>
      <c r="Z4638" t="s">
        <v>102</v>
      </c>
      <c r="AA4638">
        <v>1</v>
      </c>
      <c r="AB4638" t="s">
        <v>103</v>
      </c>
      <c r="AC4638" t="s">
        <v>104</v>
      </c>
      <c r="AD4638">
        <v>1</v>
      </c>
      <c r="AE4638" t="s">
        <v>138</v>
      </c>
      <c r="AG4638" t="s">
        <v>121</v>
      </c>
      <c r="AJ4638" t="s">
        <v>2193</v>
      </c>
      <c r="AK4638" t="s">
        <v>22296</v>
      </c>
    </row>
    <row r="4639" spans="1:37" hidden="1" x14ac:dyDescent="0.25">
      <c r="A4639" t="s">
        <v>22297</v>
      </c>
      <c r="B4639" t="e">
        <f>VLOOKUP(A4639,[2]mp_ALL!B$1:B$557,1,0)</f>
        <v>#N/A</v>
      </c>
      <c r="C4639" t="s">
        <v>22298</v>
      </c>
      <c r="D4639" t="s">
        <v>38</v>
      </c>
      <c r="E4639" t="s">
        <v>22090</v>
      </c>
      <c r="F4639" t="s">
        <v>8284</v>
      </c>
      <c r="G4639" t="s">
        <v>8285</v>
      </c>
      <c r="H4639" t="s">
        <v>91</v>
      </c>
      <c r="I4639" t="s">
        <v>4547</v>
      </c>
      <c r="J4639">
        <v>1</v>
      </c>
      <c r="K4639" t="s">
        <v>3077</v>
      </c>
      <c r="L4639">
        <v>1</v>
      </c>
      <c r="M4639" t="s">
        <v>143</v>
      </c>
      <c r="N4639" t="s">
        <v>3078</v>
      </c>
      <c r="O4639" t="s">
        <v>3079</v>
      </c>
      <c r="P4639" t="s">
        <v>4548</v>
      </c>
      <c r="Q4639" t="s">
        <v>4549</v>
      </c>
      <c r="R4639" t="s">
        <v>147</v>
      </c>
      <c r="S4639" t="s">
        <v>148</v>
      </c>
      <c r="T4639" t="s">
        <v>22299</v>
      </c>
      <c r="U4639" t="s">
        <v>22300</v>
      </c>
      <c r="V4639" s="41">
        <v>42835</v>
      </c>
      <c r="W4639" s="41">
        <v>35998</v>
      </c>
      <c r="X4639">
        <v>0</v>
      </c>
      <c r="Z4639" t="s">
        <v>102</v>
      </c>
      <c r="AA4639">
        <v>1</v>
      </c>
      <c r="AB4639" t="s">
        <v>103</v>
      </c>
      <c r="AC4639" t="s">
        <v>104</v>
      </c>
      <c r="AD4639">
        <v>1</v>
      </c>
      <c r="AE4639" t="s">
        <v>105</v>
      </c>
      <c r="AG4639" t="s">
        <v>148</v>
      </c>
      <c r="AJ4639" t="s">
        <v>1164</v>
      </c>
      <c r="AK4639" t="s">
        <v>22301</v>
      </c>
    </row>
    <row r="4640" spans="1:37" hidden="1" x14ac:dyDescent="0.25">
      <c r="A4640" t="s">
        <v>22302</v>
      </c>
      <c r="B4640" t="e">
        <f>VLOOKUP(A4640,[2]mp_ALL!B$1:B$557,1,0)</f>
        <v>#N/A</v>
      </c>
      <c r="C4640" t="s">
        <v>22303</v>
      </c>
      <c r="E4640" t="s">
        <v>22090</v>
      </c>
      <c r="F4640" t="s">
        <v>8284</v>
      </c>
      <c r="G4640" t="s">
        <v>8285</v>
      </c>
      <c r="H4640" t="s">
        <v>91</v>
      </c>
      <c r="I4640" t="s">
        <v>7770</v>
      </c>
      <c r="J4640">
        <v>1</v>
      </c>
      <c r="K4640" t="s">
        <v>413</v>
      </c>
      <c r="L4640">
        <v>0</v>
      </c>
      <c r="M4640" t="s">
        <v>414</v>
      </c>
      <c r="N4640" t="s">
        <v>415</v>
      </c>
      <c r="O4640" t="s">
        <v>416</v>
      </c>
      <c r="P4640" t="s">
        <v>7771</v>
      </c>
      <c r="Q4640" t="s">
        <v>7772</v>
      </c>
      <c r="R4640" t="s">
        <v>117</v>
      </c>
      <c r="S4640" t="s">
        <v>199</v>
      </c>
      <c r="T4640" t="s">
        <v>22304</v>
      </c>
      <c r="U4640" t="s">
        <v>22305</v>
      </c>
      <c r="V4640" s="41">
        <v>42835</v>
      </c>
      <c r="W4640" s="41">
        <v>35662</v>
      </c>
      <c r="X4640">
        <v>0</v>
      </c>
      <c r="Z4640" t="s">
        <v>102</v>
      </c>
      <c r="AA4640">
        <v>1</v>
      </c>
      <c r="AB4640" t="s">
        <v>103</v>
      </c>
      <c r="AC4640" t="s">
        <v>104</v>
      </c>
      <c r="AD4640">
        <v>1</v>
      </c>
      <c r="AE4640" t="s">
        <v>308</v>
      </c>
      <c r="AG4640" t="s">
        <v>121</v>
      </c>
      <c r="AJ4640" t="s">
        <v>940</v>
      </c>
    </row>
    <row r="4641" spans="1:37" hidden="1" x14ac:dyDescent="0.25">
      <c r="A4641" t="s">
        <v>22306</v>
      </c>
      <c r="B4641" t="e">
        <f>VLOOKUP(A4641,[2]mp_ALL!B$1:B$557,1,0)</f>
        <v>#N/A</v>
      </c>
      <c r="C4641" t="s">
        <v>22307</v>
      </c>
      <c r="D4641" t="s">
        <v>38</v>
      </c>
      <c r="E4641" t="s">
        <v>22090</v>
      </c>
      <c r="F4641" t="s">
        <v>8284</v>
      </c>
      <c r="G4641" t="s">
        <v>8285</v>
      </c>
      <c r="H4641" t="s">
        <v>91</v>
      </c>
      <c r="I4641" t="s">
        <v>6868</v>
      </c>
      <c r="J4641">
        <v>1</v>
      </c>
      <c r="K4641" t="s">
        <v>4073</v>
      </c>
      <c r="L4641">
        <v>1</v>
      </c>
      <c r="M4641" t="s">
        <v>94</v>
      </c>
      <c r="N4641" t="s">
        <v>45</v>
      </c>
      <c r="O4641" t="s">
        <v>243</v>
      </c>
      <c r="P4641" t="s">
        <v>6869</v>
      </c>
      <c r="Q4641" t="s">
        <v>6870</v>
      </c>
      <c r="S4641" t="s">
        <v>817</v>
      </c>
      <c r="T4641" t="s">
        <v>22308</v>
      </c>
      <c r="U4641" t="s">
        <v>22309</v>
      </c>
      <c r="V4641" s="41">
        <v>42835</v>
      </c>
      <c r="W4641" s="41">
        <v>35980</v>
      </c>
      <c r="X4641">
        <v>0</v>
      </c>
      <c r="Z4641" t="s">
        <v>102</v>
      </c>
      <c r="AA4641">
        <v>1</v>
      </c>
      <c r="AB4641" t="s">
        <v>103</v>
      </c>
      <c r="AC4641" t="s">
        <v>104</v>
      </c>
      <c r="AD4641">
        <v>1</v>
      </c>
      <c r="AE4641" t="s">
        <v>105</v>
      </c>
      <c r="AG4641" t="s">
        <v>106</v>
      </c>
      <c r="AJ4641" t="s">
        <v>1452</v>
      </c>
      <c r="AK4641" t="s">
        <v>22310</v>
      </c>
    </row>
    <row r="4642" spans="1:37" hidden="1" x14ac:dyDescent="0.25">
      <c r="A4642" t="s">
        <v>22311</v>
      </c>
      <c r="B4642" t="e">
        <f>VLOOKUP(A4642,[2]mp_ALL!B$1:B$557,1,0)</f>
        <v>#N/A</v>
      </c>
      <c r="C4642" t="s">
        <v>22312</v>
      </c>
      <c r="D4642" t="s">
        <v>38</v>
      </c>
      <c r="E4642" t="s">
        <v>22090</v>
      </c>
      <c r="F4642" t="s">
        <v>8284</v>
      </c>
      <c r="G4642" t="s">
        <v>8285</v>
      </c>
      <c r="H4642" t="s">
        <v>91</v>
      </c>
      <c r="I4642" t="s">
        <v>5458</v>
      </c>
      <c r="J4642">
        <v>1</v>
      </c>
      <c r="K4642" t="s">
        <v>983</v>
      </c>
      <c r="L4642">
        <v>1</v>
      </c>
      <c r="M4642" t="s">
        <v>233</v>
      </c>
      <c r="N4642" t="s">
        <v>234</v>
      </c>
      <c r="O4642" t="s">
        <v>1597</v>
      </c>
      <c r="P4642" t="s">
        <v>1985</v>
      </c>
      <c r="Q4642" t="s">
        <v>5459</v>
      </c>
      <c r="R4642" t="s">
        <v>117</v>
      </c>
      <c r="S4642" t="s">
        <v>949</v>
      </c>
      <c r="T4642" t="s">
        <v>22313</v>
      </c>
      <c r="U4642" t="s">
        <v>22314</v>
      </c>
      <c r="V4642" s="41">
        <v>42835</v>
      </c>
      <c r="W4642" s="41">
        <v>35754</v>
      </c>
      <c r="X4642">
        <v>0</v>
      </c>
      <c r="Z4642" t="s">
        <v>102</v>
      </c>
      <c r="AA4642">
        <v>1</v>
      </c>
      <c r="AB4642" t="s">
        <v>103</v>
      </c>
      <c r="AC4642" t="s">
        <v>104</v>
      </c>
      <c r="AD4642">
        <v>1</v>
      </c>
      <c r="AE4642" t="s">
        <v>105</v>
      </c>
      <c r="AG4642" t="s">
        <v>121</v>
      </c>
      <c r="AJ4642" t="s">
        <v>2193</v>
      </c>
      <c r="AK4642" t="s">
        <v>22315</v>
      </c>
    </row>
    <row r="4643" spans="1:37" hidden="1" x14ac:dyDescent="0.25">
      <c r="A4643" t="s">
        <v>22316</v>
      </c>
      <c r="B4643" t="e">
        <f>VLOOKUP(A4643,[2]mp_ALL!B$1:B$557,1,0)</f>
        <v>#N/A</v>
      </c>
      <c r="C4643" t="s">
        <v>22317</v>
      </c>
      <c r="D4643" t="s">
        <v>38</v>
      </c>
      <c r="E4643" t="s">
        <v>22090</v>
      </c>
      <c r="F4643" t="s">
        <v>8284</v>
      </c>
      <c r="G4643" t="s">
        <v>8285</v>
      </c>
      <c r="H4643" t="s">
        <v>91</v>
      </c>
      <c r="I4643" t="s">
        <v>8959</v>
      </c>
      <c r="J4643">
        <v>1</v>
      </c>
      <c r="K4643" t="s">
        <v>1740</v>
      </c>
      <c r="L4643">
        <v>0</v>
      </c>
      <c r="M4643" t="s">
        <v>414</v>
      </c>
      <c r="N4643" t="s">
        <v>415</v>
      </c>
      <c r="O4643" t="s">
        <v>2827</v>
      </c>
      <c r="P4643" t="s">
        <v>8960</v>
      </c>
      <c r="Q4643" t="s">
        <v>8960</v>
      </c>
      <c r="R4643" t="s">
        <v>117</v>
      </c>
      <c r="S4643" t="s">
        <v>199</v>
      </c>
      <c r="T4643" t="s">
        <v>22318</v>
      </c>
      <c r="U4643" t="s">
        <v>22319</v>
      </c>
      <c r="V4643" s="41">
        <v>42835</v>
      </c>
      <c r="W4643" s="41">
        <v>35868</v>
      </c>
      <c r="X4643">
        <v>0</v>
      </c>
      <c r="Z4643" t="s">
        <v>102</v>
      </c>
      <c r="AA4643">
        <v>1</v>
      </c>
      <c r="AB4643" t="s">
        <v>103</v>
      </c>
      <c r="AC4643" t="s">
        <v>104</v>
      </c>
      <c r="AD4643">
        <v>1</v>
      </c>
      <c r="AE4643" t="s">
        <v>308</v>
      </c>
      <c r="AG4643" t="s">
        <v>121</v>
      </c>
      <c r="AJ4643" t="s">
        <v>1705</v>
      </c>
      <c r="AK4643" t="s">
        <v>22320</v>
      </c>
    </row>
    <row r="4644" spans="1:37" hidden="1" x14ac:dyDescent="0.25">
      <c r="A4644" t="s">
        <v>22321</v>
      </c>
      <c r="B4644" t="e">
        <f>VLOOKUP(A4644,[2]mp_ALL!B$1:B$557,1,0)</f>
        <v>#N/A</v>
      </c>
      <c r="C4644" t="s">
        <v>22322</v>
      </c>
      <c r="D4644" t="s">
        <v>38</v>
      </c>
      <c r="E4644" t="s">
        <v>22090</v>
      </c>
      <c r="F4644" t="s">
        <v>8284</v>
      </c>
      <c r="G4644" t="s">
        <v>8285</v>
      </c>
      <c r="H4644" t="s">
        <v>91</v>
      </c>
      <c r="I4644" t="s">
        <v>8374</v>
      </c>
      <c r="J4644">
        <v>1</v>
      </c>
      <c r="K4644" t="s">
        <v>384</v>
      </c>
      <c r="L4644">
        <v>1</v>
      </c>
      <c r="M4644" t="s">
        <v>113</v>
      </c>
      <c r="N4644" t="s">
        <v>385</v>
      </c>
      <c r="O4644" t="s">
        <v>6099</v>
      </c>
      <c r="P4644" t="s">
        <v>6642</v>
      </c>
      <c r="Q4644" t="s">
        <v>8375</v>
      </c>
      <c r="R4644" t="s">
        <v>117</v>
      </c>
      <c r="S4644" t="s">
        <v>199</v>
      </c>
      <c r="T4644" t="s">
        <v>22323</v>
      </c>
      <c r="U4644" t="s">
        <v>22324</v>
      </c>
      <c r="V4644" s="41">
        <v>42835</v>
      </c>
      <c r="W4644" s="41">
        <v>35654</v>
      </c>
      <c r="X4644">
        <v>0</v>
      </c>
      <c r="Z4644" t="s">
        <v>102</v>
      </c>
      <c r="AA4644">
        <v>1</v>
      </c>
      <c r="AB4644" t="s">
        <v>103</v>
      </c>
      <c r="AC4644" t="s">
        <v>104</v>
      </c>
      <c r="AD4644">
        <v>1</v>
      </c>
      <c r="AE4644" t="s">
        <v>105</v>
      </c>
      <c r="AG4644" t="s">
        <v>121</v>
      </c>
      <c r="AJ4644" t="s">
        <v>2193</v>
      </c>
    </row>
    <row r="4645" spans="1:37" hidden="1" x14ac:dyDescent="0.25">
      <c r="A4645" t="s">
        <v>22325</v>
      </c>
      <c r="B4645" t="e">
        <f>VLOOKUP(A4645,[2]mp_ALL!B$1:B$557,1,0)</f>
        <v>#N/A</v>
      </c>
      <c r="C4645" t="s">
        <v>22326</v>
      </c>
      <c r="D4645" t="s">
        <v>38</v>
      </c>
      <c r="E4645" t="s">
        <v>22090</v>
      </c>
      <c r="F4645" t="s">
        <v>8284</v>
      </c>
      <c r="G4645" t="s">
        <v>8285</v>
      </c>
      <c r="H4645" t="s">
        <v>91</v>
      </c>
      <c r="I4645" t="s">
        <v>10768</v>
      </c>
      <c r="J4645">
        <v>1</v>
      </c>
      <c r="K4645" t="s">
        <v>3306</v>
      </c>
      <c r="L4645">
        <v>1</v>
      </c>
      <c r="M4645" t="s">
        <v>113</v>
      </c>
      <c r="N4645" t="s">
        <v>362</v>
      </c>
      <c r="O4645" t="s">
        <v>347</v>
      </c>
      <c r="P4645" t="s">
        <v>3307</v>
      </c>
      <c r="Q4645" t="s">
        <v>10769</v>
      </c>
      <c r="R4645" t="s">
        <v>117</v>
      </c>
      <c r="S4645" t="s">
        <v>199</v>
      </c>
      <c r="T4645" t="s">
        <v>22327</v>
      </c>
      <c r="U4645" t="s">
        <v>22328</v>
      </c>
      <c r="V4645" s="41">
        <v>42835</v>
      </c>
      <c r="W4645" s="41">
        <v>35560</v>
      </c>
      <c r="X4645">
        <v>0</v>
      </c>
      <c r="Z4645" t="s">
        <v>102</v>
      </c>
      <c r="AA4645">
        <v>1</v>
      </c>
      <c r="AB4645" t="s">
        <v>103</v>
      </c>
      <c r="AC4645" t="s">
        <v>104</v>
      </c>
      <c r="AD4645">
        <v>1</v>
      </c>
      <c r="AE4645" t="s">
        <v>105</v>
      </c>
      <c r="AG4645" t="s">
        <v>121</v>
      </c>
      <c r="AJ4645" t="s">
        <v>2193</v>
      </c>
      <c r="AK4645" t="s">
        <v>22329</v>
      </c>
    </row>
    <row r="4646" spans="1:37" hidden="1" x14ac:dyDescent="0.25">
      <c r="A4646" t="s">
        <v>22330</v>
      </c>
      <c r="B4646" t="e">
        <f>VLOOKUP(A4646,[2]mp_ALL!B$1:B$557,1,0)</f>
        <v>#N/A</v>
      </c>
      <c r="C4646" t="s">
        <v>22331</v>
      </c>
      <c r="D4646" t="s">
        <v>38</v>
      </c>
      <c r="E4646" t="s">
        <v>22090</v>
      </c>
      <c r="F4646" t="s">
        <v>8284</v>
      </c>
      <c r="G4646" t="s">
        <v>8285</v>
      </c>
      <c r="H4646" t="s">
        <v>91</v>
      </c>
      <c r="I4646" t="s">
        <v>8578</v>
      </c>
      <c r="J4646">
        <v>1</v>
      </c>
      <c r="K4646" t="s">
        <v>384</v>
      </c>
      <c r="L4646">
        <v>1</v>
      </c>
      <c r="M4646" t="s">
        <v>113</v>
      </c>
      <c r="N4646" t="s">
        <v>385</v>
      </c>
      <c r="O4646" t="s">
        <v>6099</v>
      </c>
      <c r="P4646" t="s">
        <v>6100</v>
      </c>
      <c r="Q4646" t="s">
        <v>8579</v>
      </c>
      <c r="R4646" t="s">
        <v>117</v>
      </c>
      <c r="S4646" t="s">
        <v>949</v>
      </c>
      <c r="T4646" t="s">
        <v>22332</v>
      </c>
      <c r="U4646" t="s">
        <v>22333</v>
      </c>
      <c r="V4646" s="41">
        <v>42835</v>
      </c>
      <c r="W4646" s="41">
        <v>35787</v>
      </c>
      <c r="X4646">
        <v>0</v>
      </c>
      <c r="Z4646" t="s">
        <v>102</v>
      </c>
      <c r="AA4646">
        <v>1</v>
      </c>
      <c r="AB4646" t="s">
        <v>103</v>
      </c>
      <c r="AC4646" t="s">
        <v>104</v>
      </c>
      <c r="AD4646">
        <v>1</v>
      </c>
      <c r="AE4646" t="s">
        <v>105</v>
      </c>
      <c r="AG4646" t="s">
        <v>121</v>
      </c>
      <c r="AJ4646" t="s">
        <v>271</v>
      </c>
      <c r="AK4646" t="s">
        <v>22334</v>
      </c>
    </row>
    <row r="4647" spans="1:37" hidden="1" x14ac:dyDescent="0.25">
      <c r="A4647" t="s">
        <v>22335</v>
      </c>
      <c r="B4647" t="e">
        <f>VLOOKUP(A4647,[2]mp_ALL!B$1:B$557,1,0)</f>
        <v>#N/A</v>
      </c>
      <c r="C4647" t="s">
        <v>22336</v>
      </c>
      <c r="D4647" t="s">
        <v>38</v>
      </c>
      <c r="E4647" t="s">
        <v>22090</v>
      </c>
      <c r="F4647" t="s">
        <v>8284</v>
      </c>
      <c r="G4647" t="s">
        <v>8285</v>
      </c>
      <c r="H4647" t="s">
        <v>91</v>
      </c>
      <c r="I4647" t="s">
        <v>10004</v>
      </c>
      <c r="J4647">
        <v>1</v>
      </c>
      <c r="K4647" t="s">
        <v>384</v>
      </c>
      <c r="L4647">
        <v>1</v>
      </c>
      <c r="M4647" t="s">
        <v>113</v>
      </c>
      <c r="N4647" t="s">
        <v>385</v>
      </c>
      <c r="O4647" t="s">
        <v>5230</v>
      </c>
      <c r="P4647" t="s">
        <v>5231</v>
      </c>
      <c r="Q4647" t="s">
        <v>10005</v>
      </c>
      <c r="R4647" t="s">
        <v>117</v>
      </c>
      <c r="S4647" t="s">
        <v>1688</v>
      </c>
      <c r="T4647" t="s">
        <v>22280</v>
      </c>
      <c r="V4647" s="41">
        <v>42835</v>
      </c>
      <c r="W4647" s="41">
        <v>36004</v>
      </c>
      <c r="X4647">
        <v>0</v>
      </c>
      <c r="Z4647" t="s">
        <v>102</v>
      </c>
      <c r="AA4647">
        <v>1</v>
      </c>
      <c r="AB4647" t="s">
        <v>103</v>
      </c>
      <c r="AC4647" t="s">
        <v>104</v>
      </c>
      <c r="AD4647">
        <v>1</v>
      </c>
      <c r="AE4647" t="s">
        <v>105</v>
      </c>
      <c r="AG4647" t="s">
        <v>121</v>
      </c>
      <c r="AJ4647" t="s">
        <v>689</v>
      </c>
      <c r="AK4647" t="s">
        <v>22337</v>
      </c>
    </row>
    <row r="4648" spans="1:37" hidden="1" x14ac:dyDescent="0.25">
      <c r="A4648" t="s">
        <v>22338</v>
      </c>
      <c r="B4648" t="e">
        <f>VLOOKUP(A4648,[2]mp_ALL!B$1:B$557,1,0)</f>
        <v>#N/A</v>
      </c>
      <c r="C4648" t="s">
        <v>22339</v>
      </c>
      <c r="D4648" t="s">
        <v>38</v>
      </c>
      <c r="E4648" t="s">
        <v>22090</v>
      </c>
      <c r="F4648" t="s">
        <v>8284</v>
      </c>
      <c r="G4648" t="s">
        <v>8285</v>
      </c>
      <c r="H4648" t="s">
        <v>91</v>
      </c>
      <c r="I4648" t="s">
        <v>6323</v>
      </c>
      <c r="J4648">
        <v>1</v>
      </c>
      <c r="K4648" t="s">
        <v>786</v>
      </c>
      <c r="L4648">
        <v>1</v>
      </c>
      <c r="M4648" t="s">
        <v>143</v>
      </c>
      <c r="N4648" t="s">
        <v>787</v>
      </c>
      <c r="O4648" t="s">
        <v>3286</v>
      </c>
      <c r="P4648" t="s">
        <v>3287</v>
      </c>
      <c r="Q4648" t="s">
        <v>6324</v>
      </c>
      <c r="R4648" t="s">
        <v>147</v>
      </c>
      <c r="S4648" t="s">
        <v>715</v>
      </c>
      <c r="T4648" t="s">
        <v>22340</v>
      </c>
      <c r="U4648" t="s">
        <v>22341</v>
      </c>
      <c r="V4648" s="41">
        <v>42835</v>
      </c>
      <c r="W4648" s="41">
        <v>35565</v>
      </c>
      <c r="X4648">
        <v>0</v>
      </c>
      <c r="Z4648" t="s">
        <v>102</v>
      </c>
      <c r="AA4648">
        <v>1</v>
      </c>
      <c r="AB4648" t="s">
        <v>103</v>
      </c>
      <c r="AC4648" t="s">
        <v>104</v>
      </c>
      <c r="AD4648">
        <v>1</v>
      </c>
      <c r="AE4648" t="s">
        <v>105</v>
      </c>
      <c r="AG4648" t="s">
        <v>148</v>
      </c>
      <c r="AJ4648" t="s">
        <v>1556</v>
      </c>
      <c r="AK4648" t="s">
        <v>22342</v>
      </c>
    </row>
    <row r="4649" spans="1:37" hidden="1" x14ac:dyDescent="0.25">
      <c r="A4649" t="s">
        <v>22343</v>
      </c>
      <c r="B4649" t="e">
        <f>VLOOKUP(A4649,[2]mp_ALL!B$1:B$557,1,0)</f>
        <v>#N/A</v>
      </c>
      <c r="C4649" t="s">
        <v>22344</v>
      </c>
      <c r="D4649" t="s">
        <v>38</v>
      </c>
      <c r="E4649" t="s">
        <v>22090</v>
      </c>
      <c r="F4649" t="s">
        <v>8284</v>
      </c>
      <c r="G4649" t="s">
        <v>8285</v>
      </c>
      <c r="H4649" t="s">
        <v>91</v>
      </c>
      <c r="I4649" t="s">
        <v>22345</v>
      </c>
      <c r="J4649">
        <v>1</v>
      </c>
      <c r="K4649" t="s">
        <v>1107</v>
      </c>
      <c r="L4649">
        <v>0</v>
      </c>
      <c r="M4649" t="s">
        <v>172</v>
      </c>
      <c r="N4649" t="s">
        <v>1108</v>
      </c>
      <c r="O4649" t="s">
        <v>1503</v>
      </c>
      <c r="Q4649" t="s">
        <v>22346</v>
      </c>
      <c r="R4649" t="s">
        <v>147</v>
      </c>
      <c r="S4649" t="s">
        <v>319</v>
      </c>
      <c r="T4649" t="s">
        <v>22347</v>
      </c>
      <c r="U4649" t="s">
        <v>22348</v>
      </c>
      <c r="V4649" s="41">
        <v>42835</v>
      </c>
      <c r="W4649" s="41">
        <v>35773</v>
      </c>
      <c r="X4649">
        <v>0</v>
      </c>
      <c r="Z4649" t="s">
        <v>102</v>
      </c>
      <c r="AA4649">
        <v>1</v>
      </c>
      <c r="AB4649" t="s">
        <v>103</v>
      </c>
      <c r="AC4649" t="s">
        <v>104</v>
      </c>
      <c r="AD4649">
        <v>1</v>
      </c>
      <c r="AE4649" t="s">
        <v>120</v>
      </c>
      <c r="AG4649" t="s">
        <v>179</v>
      </c>
      <c r="AJ4649" t="s">
        <v>271</v>
      </c>
      <c r="AK4649" t="s">
        <v>22349</v>
      </c>
    </row>
    <row r="4650" spans="1:37" hidden="1" x14ac:dyDescent="0.25">
      <c r="A4650" t="s">
        <v>22350</v>
      </c>
      <c r="B4650" t="e">
        <f>VLOOKUP(A4650,[2]mp_ALL!B$1:B$557,1,0)</f>
        <v>#N/A</v>
      </c>
      <c r="C4650" t="s">
        <v>22351</v>
      </c>
      <c r="D4650" t="s">
        <v>38</v>
      </c>
      <c r="E4650" t="s">
        <v>22090</v>
      </c>
      <c r="F4650" t="s">
        <v>8284</v>
      </c>
      <c r="G4650" t="s">
        <v>8285</v>
      </c>
      <c r="H4650" t="s">
        <v>91</v>
      </c>
      <c r="I4650" t="s">
        <v>22352</v>
      </c>
      <c r="J4650">
        <v>1</v>
      </c>
      <c r="K4650" t="s">
        <v>449</v>
      </c>
      <c r="L4650">
        <v>1</v>
      </c>
      <c r="M4650" t="s">
        <v>113</v>
      </c>
      <c r="N4650" t="s">
        <v>385</v>
      </c>
      <c r="O4650" t="s">
        <v>5230</v>
      </c>
      <c r="P4650" t="s">
        <v>6688</v>
      </c>
      <c r="Q4650" t="s">
        <v>22353</v>
      </c>
      <c r="R4650" t="s">
        <v>117</v>
      </c>
      <c r="S4650" t="s">
        <v>199</v>
      </c>
      <c r="T4650" t="s">
        <v>22354</v>
      </c>
      <c r="U4650" t="s">
        <v>22355</v>
      </c>
      <c r="V4650" s="41">
        <v>42835</v>
      </c>
      <c r="W4650" s="41">
        <v>36055</v>
      </c>
      <c r="X4650">
        <v>0</v>
      </c>
      <c r="Z4650" t="s">
        <v>102</v>
      </c>
      <c r="AA4650">
        <v>1</v>
      </c>
      <c r="AB4650" t="s">
        <v>103</v>
      </c>
      <c r="AC4650" t="s">
        <v>104</v>
      </c>
      <c r="AD4650">
        <v>1</v>
      </c>
      <c r="AE4650" t="s">
        <v>105</v>
      </c>
      <c r="AG4650" t="s">
        <v>121</v>
      </c>
      <c r="AJ4650" t="s">
        <v>271</v>
      </c>
      <c r="AK4650" t="s">
        <v>22356</v>
      </c>
    </row>
    <row r="4651" spans="1:37" hidden="1" x14ac:dyDescent="0.25">
      <c r="A4651" t="s">
        <v>22357</v>
      </c>
      <c r="B4651" t="e">
        <f>VLOOKUP(A4651,[2]mp_ALL!B$1:B$557,1,0)</f>
        <v>#N/A</v>
      </c>
      <c r="C4651" t="s">
        <v>22358</v>
      </c>
      <c r="D4651" t="s">
        <v>38</v>
      </c>
      <c r="E4651" t="s">
        <v>22090</v>
      </c>
      <c r="F4651" t="s">
        <v>8284</v>
      </c>
      <c r="G4651" t="s">
        <v>8285</v>
      </c>
      <c r="H4651" t="s">
        <v>91</v>
      </c>
      <c r="I4651" t="s">
        <v>7019</v>
      </c>
      <c r="J4651">
        <v>1</v>
      </c>
      <c r="K4651" t="s">
        <v>1115</v>
      </c>
      <c r="L4651">
        <v>1</v>
      </c>
      <c r="M4651" t="s">
        <v>435</v>
      </c>
      <c r="N4651" t="s">
        <v>505</v>
      </c>
      <c r="O4651" t="s">
        <v>1116</v>
      </c>
      <c r="P4651" t="s">
        <v>1117</v>
      </c>
      <c r="Q4651" t="s">
        <v>7020</v>
      </c>
      <c r="R4651" t="s">
        <v>117</v>
      </c>
      <c r="S4651" t="s">
        <v>148</v>
      </c>
      <c r="T4651" t="s">
        <v>22359</v>
      </c>
      <c r="U4651" t="s">
        <v>22360</v>
      </c>
      <c r="V4651" s="41">
        <v>42835</v>
      </c>
      <c r="W4651" s="41">
        <v>35946</v>
      </c>
      <c r="X4651">
        <v>0</v>
      </c>
      <c r="Z4651" t="s">
        <v>102</v>
      </c>
      <c r="AA4651">
        <v>1</v>
      </c>
      <c r="AB4651" t="s">
        <v>103</v>
      </c>
      <c r="AC4651" t="s">
        <v>104</v>
      </c>
      <c r="AD4651">
        <v>1</v>
      </c>
      <c r="AE4651" t="s">
        <v>105</v>
      </c>
      <c r="AG4651" t="s">
        <v>148</v>
      </c>
      <c r="AJ4651" t="s">
        <v>2928</v>
      </c>
      <c r="AK4651" t="s">
        <v>22361</v>
      </c>
    </row>
    <row r="4652" spans="1:37" hidden="1" x14ac:dyDescent="0.25">
      <c r="A4652" t="s">
        <v>22362</v>
      </c>
      <c r="B4652" t="e">
        <f>VLOOKUP(A4652,[2]mp_ALL!B$1:B$557,1,0)</f>
        <v>#N/A</v>
      </c>
      <c r="C4652" t="s">
        <v>22363</v>
      </c>
      <c r="D4652" t="s">
        <v>38</v>
      </c>
      <c r="E4652" t="s">
        <v>22090</v>
      </c>
      <c r="F4652" t="s">
        <v>8284</v>
      </c>
      <c r="G4652" t="s">
        <v>8285</v>
      </c>
      <c r="H4652" t="s">
        <v>91</v>
      </c>
      <c r="I4652" t="s">
        <v>6516</v>
      </c>
      <c r="J4652">
        <v>1</v>
      </c>
      <c r="K4652" t="s">
        <v>1115</v>
      </c>
      <c r="L4652">
        <v>1</v>
      </c>
      <c r="M4652" t="s">
        <v>435</v>
      </c>
      <c r="N4652" t="s">
        <v>505</v>
      </c>
      <c r="O4652" t="s">
        <v>1116</v>
      </c>
      <c r="P4652" t="s">
        <v>1117</v>
      </c>
      <c r="Q4652" t="s">
        <v>6517</v>
      </c>
      <c r="R4652" t="s">
        <v>117</v>
      </c>
      <c r="S4652" t="s">
        <v>148</v>
      </c>
      <c r="T4652" t="s">
        <v>22364</v>
      </c>
      <c r="U4652" t="s">
        <v>22365</v>
      </c>
      <c r="V4652" s="41">
        <v>42835</v>
      </c>
      <c r="W4652" s="41">
        <v>36012</v>
      </c>
      <c r="X4652">
        <v>0</v>
      </c>
      <c r="Z4652" t="s">
        <v>102</v>
      </c>
      <c r="AA4652">
        <v>1</v>
      </c>
      <c r="AB4652" t="s">
        <v>103</v>
      </c>
      <c r="AC4652" t="s">
        <v>104</v>
      </c>
      <c r="AD4652">
        <v>1</v>
      </c>
      <c r="AE4652" t="s">
        <v>105</v>
      </c>
      <c r="AG4652" t="s">
        <v>148</v>
      </c>
      <c r="AJ4652" t="s">
        <v>299</v>
      </c>
      <c r="AK4652" t="s">
        <v>22366</v>
      </c>
    </row>
    <row r="4653" spans="1:37" hidden="1" x14ac:dyDescent="0.25">
      <c r="A4653" t="s">
        <v>22367</v>
      </c>
      <c r="B4653" t="e">
        <f>VLOOKUP(A4653,[2]mp_ALL!B$1:B$557,1,0)</f>
        <v>#N/A</v>
      </c>
      <c r="C4653" t="s">
        <v>22368</v>
      </c>
      <c r="D4653" t="s">
        <v>38</v>
      </c>
      <c r="E4653" t="s">
        <v>22090</v>
      </c>
      <c r="F4653" t="s">
        <v>8284</v>
      </c>
      <c r="G4653" t="s">
        <v>8285</v>
      </c>
      <c r="H4653" t="s">
        <v>91</v>
      </c>
      <c r="I4653" t="s">
        <v>6935</v>
      </c>
      <c r="J4653">
        <v>1</v>
      </c>
      <c r="K4653" t="s">
        <v>983</v>
      </c>
      <c r="L4653">
        <v>1</v>
      </c>
      <c r="M4653" t="s">
        <v>233</v>
      </c>
      <c r="N4653" t="s">
        <v>234</v>
      </c>
      <c r="O4653" t="s">
        <v>4597</v>
      </c>
      <c r="P4653" t="s">
        <v>6936</v>
      </c>
      <c r="Q4653" t="s">
        <v>6937</v>
      </c>
      <c r="R4653" t="s">
        <v>117</v>
      </c>
      <c r="S4653" t="s">
        <v>949</v>
      </c>
      <c r="T4653" t="s">
        <v>22369</v>
      </c>
      <c r="U4653" t="s">
        <v>22370</v>
      </c>
      <c r="V4653" s="41">
        <v>42835</v>
      </c>
      <c r="W4653" s="41">
        <v>35828</v>
      </c>
      <c r="X4653">
        <v>0</v>
      </c>
      <c r="Z4653" t="s">
        <v>102</v>
      </c>
      <c r="AA4653">
        <v>1</v>
      </c>
      <c r="AB4653" t="s">
        <v>103</v>
      </c>
      <c r="AC4653" t="s">
        <v>104</v>
      </c>
      <c r="AD4653">
        <v>1</v>
      </c>
      <c r="AE4653" t="s">
        <v>105</v>
      </c>
      <c r="AG4653" t="s">
        <v>121</v>
      </c>
      <c r="AJ4653" t="s">
        <v>1599</v>
      </c>
      <c r="AK4653" t="s">
        <v>22371</v>
      </c>
    </row>
    <row r="4654" spans="1:37" hidden="1" x14ac:dyDescent="0.25">
      <c r="A4654" t="s">
        <v>22372</v>
      </c>
      <c r="B4654" t="e">
        <f>VLOOKUP(A4654,[2]mp_ALL!B$1:B$557,1,0)</f>
        <v>#N/A</v>
      </c>
      <c r="C4654" t="s">
        <v>22373</v>
      </c>
      <c r="D4654" t="s">
        <v>38</v>
      </c>
      <c r="E4654" t="s">
        <v>22090</v>
      </c>
      <c r="F4654" t="s">
        <v>8284</v>
      </c>
      <c r="G4654" t="s">
        <v>8285</v>
      </c>
      <c r="H4654" t="s">
        <v>91</v>
      </c>
      <c r="I4654" t="s">
        <v>5346</v>
      </c>
      <c r="J4654">
        <v>1</v>
      </c>
      <c r="K4654" t="s">
        <v>413</v>
      </c>
      <c r="L4654">
        <v>1</v>
      </c>
      <c r="M4654" t="s">
        <v>414</v>
      </c>
      <c r="N4654" t="s">
        <v>415</v>
      </c>
      <c r="O4654" t="s">
        <v>416</v>
      </c>
      <c r="P4654" t="s">
        <v>417</v>
      </c>
      <c r="Q4654" t="s">
        <v>5347</v>
      </c>
      <c r="R4654" t="s">
        <v>117</v>
      </c>
      <c r="S4654" t="s">
        <v>199</v>
      </c>
      <c r="T4654" t="s">
        <v>22374</v>
      </c>
      <c r="U4654" t="s">
        <v>22375</v>
      </c>
      <c r="V4654" s="41">
        <v>42835</v>
      </c>
      <c r="W4654" s="41">
        <v>35712</v>
      </c>
      <c r="X4654">
        <v>0</v>
      </c>
      <c r="Z4654" t="s">
        <v>102</v>
      </c>
      <c r="AA4654">
        <v>1</v>
      </c>
      <c r="AB4654" t="s">
        <v>103</v>
      </c>
      <c r="AC4654" t="s">
        <v>104</v>
      </c>
      <c r="AD4654">
        <v>1</v>
      </c>
      <c r="AE4654" t="s">
        <v>105</v>
      </c>
      <c r="AG4654" t="s">
        <v>121</v>
      </c>
      <c r="AJ4654" t="s">
        <v>271</v>
      </c>
      <c r="AK4654" t="s">
        <v>22376</v>
      </c>
    </row>
    <row r="4655" spans="1:37" hidden="1" x14ac:dyDescent="0.25">
      <c r="A4655" t="s">
        <v>22377</v>
      </c>
      <c r="B4655" t="e">
        <f>VLOOKUP(A4655,[2]mp_ALL!B$1:B$557,1,0)</f>
        <v>#N/A</v>
      </c>
      <c r="C4655" t="s">
        <v>22378</v>
      </c>
      <c r="D4655" t="s">
        <v>38</v>
      </c>
      <c r="E4655" t="s">
        <v>22090</v>
      </c>
      <c r="F4655" t="s">
        <v>8284</v>
      </c>
      <c r="G4655" t="s">
        <v>8285</v>
      </c>
      <c r="H4655" t="s">
        <v>91</v>
      </c>
      <c r="I4655" t="s">
        <v>1633</v>
      </c>
      <c r="J4655">
        <v>1</v>
      </c>
      <c r="K4655" t="s">
        <v>494</v>
      </c>
      <c r="L4655">
        <v>0</v>
      </c>
      <c r="M4655" t="s">
        <v>435</v>
      </c>
      <c r="N4655" t="s">
        <v>495</v>
      </c>
      <c r="O4655" t="s">
        <v>1634</v>
      </c>
      <c r="R4655" t="s">
        <v>117</v>
      </c>
      <c r="S4655" t="s">
        <v>237</v>
      </c>
      <c r="T4655" t="s">
        <v>22379</v>
      </c>
      <c r="U4655" t="s">
        <v>3335</v>
      </c>
      <c r="V4655" s="41">
        <v>42835</v>
      </c>
      <c r="W4655" s="41">
        <v>36042</v>
      </c>
      <c r="X4655">
        <v>0</v>
      </c>
      <c r="Z4655" t="s">
        <v>102</v>
      </c>
      <c r="AA4655">
        <v>1</v>
      </c>
      <c r="AB4655" t="s">
        <v>103</v>
      </c>
      <c r="AC4655" t="s">
        <v>104</v>
      </c>
      <c r="AD4655">
        <v>1</v>
      </c>
      <c r="AE4655" t="s">
        <v>308</v>
      </c>
      <c r="AG4655" t="s">
        <v>179</v>
      </c>
      <c r="AJ4655" t="s">
        <v>689</v>
      </c>
      <c r="AK4655" t="s">
        <v>22380</v>
      </c>
    </row>
    <row r="4656" spans="1:37" hidden="1" x14ac:dyDescent="0.25">
      <c r="A4656" t="s">
        <v>22381</v>
      </c>
      <c r="B4656" t="e">
        <f>VLOOKUP(A4656,[2]mp_ALL!B$1:B$557,1,0)</f>
        <v>#N/A</v>
      </c>
      <c r="C4656" t="s">
        <v>22382</v>
      </c>
      <c r="D4656" t="s">
        <v>38</v>
      </c>
      <c r="E4656" t="s">
        <v>22090</v>
      </c>
      <c r="F4656" t="s">
        <v>8284</v>
      </c>
      <c r="G4656" t="s">
        <v>8285</v>
      </c>
      <c r="H4656" t="s">
        <v>91</v>
      </c>
      <c r="I4656" t="s">
        <v>8103</v>
      </c>
      <c r="J4656">
        <v>1</v>
      </c>
      <c r="K4656" t="s">
        <v>667</v>
      </c>
      <c r="L4656">
        <v>1</v>
      </c>
      <c r="M4656" t="s">
        <v>113</v>
      </c>
      <c r="N4656" t="s">
        <v>195</v>
      </c>
      <c r="O4656" t="s">
        <v>1273</v>
      </c>
      <c r="P4656" t="s">
        <v>1274</v>
      </c>
      <c r="Q4656" t="s">
        <v>8104</v>
      </c>
      <c r="R4656" t="s">
        <v>117</v>
      </c>
      <c r="S4656" t="s">
        <v>199</v>
      </c>
      <c r="T4656" t="s">
        <v>22383</v>
      </c>
      <c r="U4656" t="s">
        <v>22384</v>
      </c>
      <c r="V4656" s="41">
        <v>42835</v>
      </c>
      <c r="W4656" s="41">
        <v>35994</v>
      </c>
      <c r="X4656">
        <v>0</v>
      </c>
      <c r="Z4656" t="s">
        <v>102</v>
      </c>
      <c r="AA4656">
        <v>1</v>
      </c>
      <c r="AB4656" t="s">
        <v>103</v>
      </c>
      <c r="AC4656" t="s">
        <v>104</v>
      </c>
      <c r="AD4656">
        <v>1</v>
      </c>
      <c r="AE4656" t="s">
        <v>105</v>
      </c>
      <c r="AG4656" t="s">
        <v>121</v>
      </c>
      <c r="AJ4656" t="s">
        <v>689</v>
      </c>
      <c r="AK4656" t="s">
        <v>22385</v>
      </c>
    </row>
    <row r="4657" spans="1:37" hidden="1" x14ac:dyDescent="0.25">
      <c r="A4657" t="s">
        <v>22386</v>
      </c>
      <c r="B4657" t="e">
        <f>VLOOKUP(A4657,[2]mp_ALL!B$1:B$557,1,0)</f>
        <v>#N/A</v>
      </c>
      <c r="C4657" t="s">
        <v>22387</v>
      </c>
      <c r="D4657" t="s">
        <v>38</v>
      </c>
      <c r="E4657" t="s">
        <v>22090</v>
      </c>
      <c r="F4657" t="s">
        <v>8284</v>
      </c>
      <c r="G4657" t="s">
        <v>8285</v>
      </c>
      <c r="H4657" t="s">
        <v>91</v>
      </c>
      <c r="I4657" t="s">
        <v>4896</v>
      </c>
      <c r="J4657">
        <v>1</v>
      </c>
      <c r="K4657" t="s">
        <v>484</v>
      </c>
      <c r="L4657">
        <v>1</v>
      </c>
      <c r="M4657" t="s">
        <v>414</v>
      </c>
      <c r="N4657" t="s">
        <v>532</v>
      </c>
      <c r="O4657" t="s">
        <v>1089</v>
      </c>
      <c r="P4657" t="s">
        <v>1090</v>
      </c>
      <c r="Q4657" t="s">
        <v>4897</v>
      </c>
      <c r="R4657" t="s">
        <v>117</v>
      </c>
      <c r="S4657" t="s">
        <v>207</v>
      </c>
      <c r="T4657" t="s">
        <v>22388</v>
      </c>
      <c r="U4657" t="s">
        <v>22389</v>
      </c>
      <c r="V4657" s="41">
        <v>42835</v>
      </c>
      <c r="W4657" s="41">
        <v>35942</v>
      </c>
      <c r="X4657">
        <v>0</v>
      </c>
      <c r="Z4657" t="s">
        <v>102</v>
      </c>
      <c r="AA4657">
        <v>1</v>
      </c>
      <c r="AB4657" t="s">
        <v>103</v>
      </c>
      <c r="AC4657" t="s">
        <v>104</v>
      </c>
      <c r="AD4657">
        <v>1</v>
      </c>
      <c r="AE4657" t="s">
        <v>105</v>
      </c>
      <c r="AG4657" t="s">
        <v>121</v>
      </c>
      <c r="AJ4657" t="s">
        <v>299</v>
      </c>
      <c r="AK4657" t="s">
        <v>22390</v>
      </c>
    </row>
    <row r="4658" spans="1:37" hidden="1" x14ac:dyDescent="0.25">
      <c r="A4658" t="s">
        <v>22391</v>
      </c>
      <c r="B4658" t="e">
        <f>VLOOKUP(A4658,[2]mp_ALL!B$1:B$557,1,0)</f>
        <v>#N/A</v>
      </c>
      <c r="C4658" t="s">
        <v>22392</v>
      </c>
      <c r="D4658" t="s">
        <v>38</v>
      </c>
      <c r="E4658" t="s">
        <v>22090</v>
      </c>
      <c r="F4658" t="s">
        <v>8284</v>
      </c>
      <c r="G4658" t="s">
        <v>8285</v>
      </c>
      <c r="H4658" t="s">
        <v>91</v>
      </c>
      <c r="I4658" t="s">
        <v>8763</v>
      </c>
      <c r="J4658">
        <v>1</v>
      </c>
      <c r="K4658" t="s">
        <v>484</v>
      </c>
      <c r="L4658">
        <v>1</v>
      </c>
      <c r="M4658" t="s">
        <v>414</v>
      </c>
      <c r="N4658" t="s">
        <v>532</v>
      </c>
      <c r="O4658" t="s">
        <v>1877</v>
      </c>
      <c r="P4658" t="s">
        <v>1878</v>
      </c>
      <c r="Q4658" t="s">
        <v>8764</v>
      </c>
      <c r="R4658" t="s">
        <v>117</v>
      </c>
      <c r="S4658" t="s">
        <v>207</v>
      </c>
      <c r="T4658" t="s">
        <v>22393</v>
      </c>
      <c r="U4658" t="s">
        <v>22394</v>
      </c>
      <c r="V4658" s="41">
        <v>42835</v>
      </c>
      <c r="W4658" s="41">
        <v>35950</v>
      </c>
      <c r="X4658">
        <v>0</v>
      </c>
      <c r="Z4658" t="s">
        <v>102</v>
      </c>
      <c r="AA4658">
        <v>1</v>
      </c>
      <c r="AB4658" t="s">
        <v>103</v>
      </c>
      <c r="AC4658" t="s">
        <v>104</v>
      </c>
      <c r="AD4658">
        <v>1</v>
      </c>
      <c r="AE4658" t="s">
        <v>105</v>
      </c>
      <c r="AG4658" t="s">
        <v>121</v>
      </c>
      <c r="AJ4658" t="s">
        <v>1556</v>
      </c>
      <c r="AK4658" t="s">
        <v>22395</v>
      </c>
    </row>
    <row r="4659" spans="1:37" hidden="1" x14ac:dyDescent="0.25">
      <c r="A4659" t="s">
        <v>22396</v>
      </c>
      <c r="B4659" t="e">
        <f>VLOOKUP(A4659,[2]mp_ALL!B$1:B$557,1,0)</f>
        <v>#N/A</v>
      </c>
      <c r="C4659" t="s">
        <v>22397</v>
      </c>
      <c r="D4659" t="s">
        <v>38</v>
      </c>
      <c r="E4659" t="s">
        <v>22090</v>
      </c>
      <c r="F4659" t="s">
        <v>8284</v>
      </c>
      <c r="G4659" t="s">
        <v>8285</v>
      </c>
      <c r="H4659" t="s">
        <v>91</v>
      </c>
      <c r="I4659" t="s">
        <v>6344</v>
      </c>
      <c r="J4659">
        <v>1</v>
      </c>
      <c r="K4659" t="s">
        <v>404</v>
      </c>
      <c r="L4659">
        <v>1</v>
      </c>
      <c r="M4659" t="s">
        <v>113</v>
      </c>
      <c r="N4659" t="s">
        <v>195</v>
      </c>
      <c r="O4659" t="s">
        <v>889</v>
      </c>
      <c r="P4659" t="s">
        <v>905</v>
      </c>
      <c r="Q4659" t="s">
        <v>6345</v>
      </c>
      <c r="R4659" t="s">
        <v>117</v>
      </c>
      <c r="S4659" t="s">
        <v>199</v>
      </c>
      <c r="T4659" t="s">
        <v>22398</v>
      </c>
      <c r="U4659" t="s">
        <v>22399</v>
      </c>
      <c r="V4659" s="41">
        <v>42835</v>
      </c>
      <c r="W4659" s="41">
        <v>35915</v>
      </c>
      <c r="X4659">
        <v>0</v>
      </c>
      <c r="Z4659" t="s">
        <v>102</v>
      </c>
      <c r="AA4659">
        <v>1</v>
      </c>
      <c r="AB4659" t="s">
        <v>103</v>
      </c>
      <c r="AC4659" t="s">
        <v>104</v>
      </c>
      <c r="AD4659">
        <v>1</v>
      </c>
      <c r="AE4659" t="s">
        <v>105</v>
      </c>
      <c r="AG4659" t="s">
        <v>121</v>
      </c>
      <c r="AJ4659" t="s">
        <v>299</v>
      </c>
      <c r="AK4659" t="s">
        <v>22400</v>
      </c>
    </row>
    <row r="4660" spans="1:37" hidden="1" x14ac:dyDescent="0.25">
      <c r="A4660" t="s">
        <v>22401</v>
      </c>
      <c r="B4660" t="e">
        <f>VLOOKUP(A4660,[2]mp_ALL!B$1:B$557,1,0)</f>
        <v>#N/A</v>
      </c>
      <c r="C4660" t="s">
        <v>22402</v>
      </c>
      <c r="D4660" t="s">
        <v>38</v>
      </c>
      <c r="E4660" t="s">
        <v>22090</v>
      </c>
      <c r="F4660" t="s">
        <v>8284</v>
      </c>
      <c r="G4660" t="s">
        <v>8285</v>
      </c>
      <c r="H4660" t="s">
        <v>91</v>
      </c>
      <c r="I4660" t="s">
        <v>6350</v>
      </c>
      <c r="J4660">
        <v>1</v>
      </c>
      <c r="K4660" t="s">
        <v>194</v>
      </c>
      <c r="L4660">
        <v>1</v>
      </c>
      <c r="M4660" t="s">
        <v>113</v>
      </c>
      <c r="N4660" t="s">
        <v>195</v>
      </c>
      <c r="O4660" t="s">
        <v>1273</v>
      </c>
      <c r="P4660" t="s">
        <v>5578</v>
      </c>
      <c r="Q4660" t="s">
        <v>6351</v>
      </c>
      <c r="R4660" t="s">
        <v>117</v>
      </c>
      <c r="S4660" t="s">
        <v>199</v>
      </c>
      <c r="T4660" t="s">
        <v>22403</v>
      </c>
      <c r="U4660" t="s">
        <v>22404</v>
      </c>
      <c r="V4660" s="41">
        <v>42835</v>
      </c>
      <c r="W4660" s="41">
        <v>35906</v>
      </c>
      <c r="X4660">
        <v>0</v>
      </c>
      <c r="Z4660" t="s">
        <v>102</v>
      </c>
      <c r="AA4660">
        <v>1</v>
      </c>
      <c r="AB4660" t="s">
        <v>103</v>
      </c>
      <c r="AC4660" t="s">
        <v>104</v>
      </c>
      <c r="AD4660">
        <v>1</v>
      </c>
      <c r="AE4660" t="s">
        <v>105</v>
      </c>
      <c r="AG4660" t="s">
        <v>121</v>
      </c>
      <c r="AJ4660" t="s">
        <v>299</v>
      </c>
      <c r="AK4660" t="s">
        <v>22405</v>
      </c>
    </row>
    <row r="4661" spans="1:37" hidden="1" x14ac:dyDescent="0.25">
      <c r="A4661" t="s">
        <v>22406</v>
      </c>
      <c r="B4661" t="e">
        <f>VLOOKUP(A4661,[2]mp_ALL!B$1:B$557,1,0)</f>
        <v>#N/A</v>
      </c>
      <c r="C4661" t="s">
        <v>22407</v>
      </c>
      <c r="D4661" t="s">
        <v>38</v>
      </c>
      <c r="E4661" t="s">
        <v>22090</v>
      </c>
      <c r="F4661" t="s">
        <v>8284</v>
      </c>
      <c r="G4661" t="s">
        <v>8285</v>
      </c>
      <c r="H4661" t="s">
        <v>91</v>
      </c>
      <c r="I4661" t="s">
        <v>16455</v>
      </c>
      <c r="J4661">
        <v>1</v>
      </c>
      <c r="K4661" t="s">
        <v>1740</v>
      </c>
      <c r="L4661">
        <v>1</v>
      </c>
      <c r="M4661" t="s">
        <v>414</v>
      </c>
      <c r="N4661" t="s">
        <v>415</v>
      </c>
      <c r="O4661" t="s">
        <v>2827</v>
      </c>
      <c r="P4661" t="s">
        <v>8130</v>
      </c>
      <c r="Q4661" t="s">
        <v>16456</v>
      </c>
      <c r="R4661" t="s">
        <v>117</v>
      </c>
      <c r="S4661" t="s">
        <v>199</v>
      </c>
      <c r="T4661" t="s">
        <v>22408</v>
      </c>
      <c r="U4661" t="s">
        <v>22409</v>
      </c>
      <c r="V4661" s="41">
        <v>42835</v>
      </c>
      <c r="W4661" s="41">
        <v>35936</v>
      </c>
      <c r="X4661">
        <v>0</v>
      </c>
      <c r="Z4661" t="s">
        <v>102</v>
      </c>
      <c r="AA4661">
        <v>1</v>
      </c>
      <c r="AB4661" t="s">
        <v>103</v>
      </c>
      <c r="AC4661" t="s">
        <v>104</v>
      </c>
      <c r="AD4661">
        <v>1</v>
      </c>
      <c r="AE4661" t="s">
        <v>105</v>
      </c>
      <c r="AG4661" t="s">
        <v>121</v>
      </c>
      <c r="AJ4661" t="s">
        <v>490</v>
      </c>
      <c r="AK4661" t="s">
        <v>22410</v>
      </c>
    </row>
    <row r="4662" spans="1:37" hidden="1" x14ac:dyDescent="0.25">
      <c r="A4662" t="s">
        <v>22411</v>
      </c>
      <c r="B4662" t="e">
        <f>VLOOKUP(A4662,[2]mp_ALL!B$1:B$557,1,0)</f>
        <v>#N/A</v>
      </c>
      <c r="C4662" t="s">
        <v>22412</v>
      </c>
      <c r="D4662" t="s">
        <v>38</v>
      </c>
      <c r="E4662" t="s">
        <v>22090</v>
      </c>
      <c r="F4662" t="s">
        <v>8284</v>
      </c>
      <c r="G4662" t="s">
        <v>8285</v>
      </c>
      <c r="H4662" t="s">
        <v>91</v>
      </c>
      <c r="I4662" t="s">
        <v>5828</v>
      </c>
      <c r="J4662">
        <v>1</v>
      </c>
      <c r="K4662" t="s">
        <v>1760</v>
      </c>
      <c r="L4662">
        <v>1</v>
      </c>
      <c r="M4662" t="s">
        <v>113</v>
      </c>
      <c r="N4662" t="s">
        <v>362</v>
      </c>
      <c r="O4662" t="s">
        <v>243</v>
      </c>
      <c r="P4662" t="s">
        <v>5546</v>
      </c>
      <c r="Q4662" t="s">
        <v>1762</v>
      </c>
      <c r="R4662" t="s">
        <v>117</v>
      </c>
      <c r="S4662" t="s">
        <v>199</v>
      </c>
      <c r="T4662" t="s">
        <v>22413</v>
      </c>
      <c r="U4662" t="s">
        <v>22414</v>
      </c>
      <c r="V4662" s="41">
        <v>42835</v>
      </c>
      <c r="W4662" s="41">
        <v>35974</v>
      </c>
      <c r="X4662">
        <v>0</v>
      </c>
      <c r="Z4662" t="s">
        <v>102</v>
      </c>
      <c r="AA4662">
        <v>1</v>
      </c>
      <c r="AB4662" t="s">
        <v>103</v>
      </c>
      <c r="AC4662" t="s">
        <v>104</v>
      </c>
      <c r="AD4662">
        <v>1</v>
      </c>
      <c r="AE4662" t="s">
        <v>105</v>
      </c>
      <c r="AG4662" t="s">
        <v>121</v>
      </c>
      <c r="AJ4662" t="s">
        <v>299</v>
      </c>
      <c r="AK4662" t="s">
        <v>22415</v>
      </c>
    </row>
    <row r="4663" spans="1:37" hidden="1" x14ac:dyDescent="0.25">
      <c r="A4663" t="s">
        <v>22416</v>
      </c>
      <c r="B4663" t="e">
        <f>VLOOKUP(A4663,[2]mp_ALL!B$1:B$557,1,0)</f>
        <v>#N/A</v>
      </c>
      <c r="C4663" t="s">
        <v>22417</v>
      </c>
      <c r="D4663" t="s">
        <v>38</v>
      </c>
      <c r="E4663" t="s">
        <v>22090</v>
      </c>
      <c r="F4663" t="s">
        <v>8284</v>
      </c>
      <c r="G4663" t="s">
        <v>8285</v>
      </c>
      <c r="H4663" t="s">
        <v>91</v>
      </c>
      <c r="I4663" t="s">
        <v>6434</v>
      </c>
      <c r="J4663">
        <v>1</v>
      </c>
      <c r="K4663" t="s">
        <v>983</v>
      </c>
      <c r="L4663">
        <v>1</v>
      </c>
      <c r="M4663" t="s">
        <v>233</v>
      </c>
      <c r="N4663" t="s">
        <v>234</v>
      </c>
      <c r="O4663" t="s">
        <v>984</v>
      </c>
      <c r="P4663" t="s">
        <v>3493</v>
      </c>
      <c r="Q4663" t="s">
        <v>6435</v>
      </c>
      <c r="R4663" t="s">
        <v>117</v>
      </c>
      <c r="S4663" t="s">
        <v>949</v>
      </c>
      <c r="T4663" t="s">
        <v>22418</v>
      </c>
      <c r="U4663" t="s">
        <v>22419</v>
      </c>
      <c r="V4663" s="41">
        <v>42835</v>
      </c>
      <c r="W4663" s="41">
        <v>35596</v>
      </c>
      <c r="X4663">
        <v>0</v>
      </c>
      <c r="Z4663" t="s">
        <v>102</v>
      </c>
      <c r="AA4663">
        <v>1</v>
      </c>
      <c r="AB4663" t="s">
        <v>103</v>
      </c>
      <c r="AC4663" t="s">
        <v>104</v>
      </c>
      <c r="AD4663">
        <v>1</v>
      </c>
      <c r="AE4663" t="s">
        <v>105</v>
      </c>
      <c r="AG4663" t="s">
        <v>121</v>
      </c>
      <c r="AJ4663" t="s">
        <v>8510</v>
      </c>
      <c r="AK4663" t="s">
        <v>22420</v>
      </c>
    </row>
    <row r="4664" spans="1:37" hidden="1" x14ac:dyDescent="0.25">
      <c r="A4664" t="s">
        <v>22421</v>
      </c>
      <c r="B4664" t="e">
        <f>VLOOKUP(A4664,[2]mp_ALL!B$1:B$557,1,0)</f>
        <v>#N/A</v>
      </c>
      <c r="C4664" t="s">
        <v>22422</v>
      </c>
      <c r="D4664" t="s">
        <v>38</v>
      </c>
      <c r="E4664" t="s">
        <v>22090</v>
      </c>
      <c r="F4664" t="s">
        <v>8284</v>
      </c>
      <c r="G4664" t="s">
        <v>8285</v>
      </c>
      <c r="H4664" t="s">
        <v>91</v>
      </c>
      <c r="I4664" t="s">
        <v>9310</v>
      </c>
      <c r="J4664">
        <v>1</v>
      </c>
      <c r="K4664" t="s">
        <v>645</v>
      </c>
      <c r="L4664">
        <v>1</v>
      </c>
      <c r="M4664" t="s">
        <v>158</v>
      </c>
      <c r="N4664" t="s">
        <v>205</v>
      </c>
      <c r="O4664" t="s">
        <v>936</v>
      </c>
      <c r="P4664" t="s">
        <v>937</v>
      </c>
      <c r="Q4664" t="s">
        <v>9311</v>
      </c>
      <c r="R4664" t="s">
        <v>117</v>
      </c>
      <c r="S4664" t="s">
        <v>207</v>
      </c>
      <c r="T4664" t="s">
        <v>22423</v>
      </c>
      <c r="U4664" t="s">
        <v>22424</v>
      </c>
      <c r="V4664" s="41">
        <v>42835</v>
      </c>
      <c r="W4664" s="41">
        <v>36031</v>
      </c>
      <c r="X4664">
        <v>0</v>
      </c>
      <c r="Z4664" t="s">
        <v>102</v>
      </c>
      <c r="AA4664">
        <v>1</v>
      </c>
      <c r="AB4664" t="s">
        <v>103</v>
      </c>
      <c r="AC4664" t="s">
        <v>104</v>
      </c>
      <c r="AD4664">
        <v>1</v>
      </c>
      <c r="AE4664" t="s">
        <v>105</v>
      </c>
      <c r="AG4664" t="s">
        <v>148</v>
      </c>
      <c r="AJ4664" t="s">
        <v>2110</v>
      </c>
    </row>
    <row r="4665" spans="1:37" hidden="1" x14ac:dyDescent="0.25">
      <c r="A4665" t="s">
        <v>22425</v>
      </c>
      <c r="B4665" t="e">
        <f>VLOOKUP(A4665,[2]mp_ALL!B$1:B$557,1,0)</f>
        <v>#N/A</v>
      </c>
      <c r="C4665" t="s">
        <v>22426</v>
      </c>
      <c r="D4665" t="s">
        <v>38</v>
      </c>
      <c r="E4665" t="s">
        <v>22090</v>
      </c>
      <c r="F4665" t="s">
        <v>8284</v>
      </c>
      <c r="G4665" t="s">
        <v>8285</v>
      </c>
      <c r="H4665" t="s">
        <v>91</v>
      </c>
      <c r="I4665" t="s">
        <v>5490</v>
      </c>
      <c r="J4665">
        <v>1</v>
      </c>
      <c r="K4665" t="s">
        <v>728</v>
      </c>
      <c r="L4665">
        <v>1</v>
      </c>
      <c r="M4665" t="s">
        <v>158</v>
      </c>
      <c r="N4665" t="s">
        <v>159</v>
      </c>
      <c r="O4665" t="s">
        <v>1051</v>
      </c>
      <c r="P4665" t="s">
        <v>1410</v>
      </c>
      <c r="Q4665" t="s">
        <v>5491</v>
      </c>
      <c r="R4665" t="s">
        <v>117</v>
      </c>
      <c r="S4665" t="s">
        <v>163</v>
      </c>
      <c r="T4665" t="s">
        <v>22427</v>
      </c>
      <c r="U4665" t="s">
        <v>3335</v>
      </c>
      <c r="V4665" s="41">
        <v>42835</v>
      </c>
      <c r="W4665" s="41">
        <v>36146</v>
      </c>
      <c r="X4665">
        <v>0</v>
      </c>
      <c r="Z4665" t="s">
        <v>102</v>
      </c>
      <c r="AA4665">
        <v>1</v>
      </c>
      <c r="AB4665" t="s">
        <v>103</v>
      </c>
      <c r="AC4665" t="s">
        <v>104</v>
      </c>
      <c r="AD4665">
        <v>1</v>
      </c>
      <c r="AE4665" t="s">
        <v>105</v>
      </c>
      <c r="AG4665" t="s">
        <v>121</v>
      </c>
      <c r="AJ4665" t="s">
        <v>1153</v>
      </c>
      <c r="AK4665" t="s">
        <v>22428</v>
      </c>
    </row>
    <row r="4666" spans="1:37" hidden="1" x14ac:dyDescent="0.25">
      <c r="A4666" t="s">
        <v>22429</v>
      </c>
      <c r="B4666" t="e">
        <f>VLOOKUP(A4666,[2]mp_ALL!B$1:B$557,1,0)</f>
        <v>#N/A</v>
      </c>
      <c r="C4666" t="s">
        <v>22430</v>
      </c>
      <c r="D4666" t="s">
        <v>38</v>
      </c>
      <c r="E4666" t="s">
        <v>22090</v>
      </c>
      <c r="F4666" t="s">
        <v>8284</v>
      </c>
      <c r="G4666" t="s">
        <v>8285</v>
      </c>
      <c r="H4666" t="s">
        <v>91</v>
      </c>
      <c r="I4666" t="s">
        <v>7505</v>
      </c>
      <c r="J4666">
        <v>1</v>
      </c>
      <c r="K4666" t="s">
        <v>983</v>
      </c>
      <c r="L4666">
        <v>1</v>
      </c>
      <c r="M4666" t="s">
        <v>233</v>
      </c>
      <c r="N4666" t="s">
        <v>234</v>
      </c>
      <c r="O4666" t="s">
        <v>1597</v>
      </c>
      <c r="P4666" t="s">
        <v>1985</v>
      </c>
      <c r="Q4666" t="s">
        <v>7506</v>
      </c>
      <c r="R4666" t="s">
        <v>117</v>
      </c>
      <c r="S4666" t="s">
        <v>949</v>
      </c>
      <c r="T4666" t="s">
        <v>22431</v>
      </c>
      <c r="U4666" t="s">
        <v>22432</v>
      </c>
      <c r="V4666" s="41">
        <v>42835</v>
      </c>
      <c r="W4666" s="41">
        <v>35529</v>
      </c>
      <c r="X4666">
        <v>0</v>
      </c>
      <c r="Z4666" t="s">
        <v>102</v>
      </c>
      <c r="AA4666">
        <v>1</v>
      </c>
      <c r="AB4666" t="s">
        <v>103</v>
      </c>
      <c r="AC4666" t="s">
        <v>104</v>
      </c>
      <c r="AD4666">
        <v>1</v>
      </c>
      <c r="AE4666" t="s">
        <v>105</v>
      </c>
      <c r="AG4666" t="s">
        <v>121</v>
      </c>
      <c r="AJ4666" t="s">
        <v>421</v>
      </c>
      <c r="AK4666" t="s">
        <v>22433</v>
      </c>
    </row>
    <row r="4667" spans="1:37" hidden="1" x14ac:dyDescent="0.25">
      <c r="A4667" t="s">
        <v>22434</v>
      </c>
      <c r="B4667" t="e">
        <f>VLOOKUP(A4667,[2]mp_ALL!B$1:B$557,1,0)</f>
        <v>#N/A</v>
      </c>
      <c r="C4667" t="s">
        <v>22435</v>
      </c>
      <c r="E4667" t="s">
        <v>22090</v>
      </c>
      <c r="F4667" t="s">
        <v>8284</v>
      </c>
      <c r="G4667" t="s">
        <v>8285</v>
      </c>
      <c r="H4667" t="s">
        <v>91</v>
      </c>
      <c r="I4667" t="s">
        <v>7141</v>
      </c>
      <c r="J4667">
        <v>1</v>
      </c>
      <c r="K4667" t="s">
        <v>983</v>
      </c>
      <c r="L4667">
        <v>1</v>
      </c>
      <c r="M4667" t="s">
        <v>233</v>
      </c>
      <c r="N4667" t="s">
        <v>234</v>
      </c>
      <c r="O4667" t="s">
        <v>1597</v>
      </c>
      <c r="P4667" t="s">
        <v>957</v>
      </c>
      <c r="Q4667" t="s">
        <v>7142</v>
      </c>
      <c r="R4667" t="s">
        <v>117</v>
      </c>
      <c r="S4667" t="s">
        <v>949</v>
      </c>
      <c r="T4667" t="s">
        <v>22436</v>
      </c>
      <c r="U4667" t="s">
        <v>22437</v>
      </c>
      <c r="V4667" s="41">
        <v>42835</v>
      </c>
      <c r="W4667" s="41">
        <v>35602</v>
      </c>
      <c r="X4667">
        <v>0</v>
      </c>
      <c r="Z4667" t="s">
        <v>102</v>
      </c>
      <c r="AA4667">
        <v>1</v>
      </c>
      <c r="AB4667" t="s">
        <v>103</v>
      </c>
      <c r="AC4667" t="s">
        <v>104</v>
      </c>
      <c r="AD4667">
        <v>1</v>
      </c>
      <c r="AE4667" t="s">
        <v>105</v>
      </c>
      <c r="AG4667" t="s">
        <v>121</v>
      </c>
      <c r="AJ4667" t="s">
        <v>689</v>
      </c>
    </row>
    <row r="4668" spans="1:37" hidden="1" x14ac:dyDescent="0.25">
      <c r="A4668" t="s">
        <v>22438</v>
      </c>
      <c r="B4668" t="e">
        <f>VLOOKUP(A4668,[2]mp_ALL!B$1:B$557,1,0)</f>
        <v>#N/A</v>
      </c>
      <c r="C4668" t="s">
        <v>22439</v>
      </c>
      <c r="D4668" t="s">
        <v>38</v>
      </c>
      <c r="E4668" t="s">
        <v>22090</v>
      </c>
      <c r="F4668" t="s">
        <v>8284</v>
      </c>
      <c r="G4668" t="s">
        <v>8285</v>
      </c>
      <c r="H4668" t="s">
        <v>91</v>
      </c>
      <c r="I4668" t="s">
        <v>4313</v>
      </c>
      <c r="J4668">
        <v>1</v>
      </c>
      <c r="K4668" t="s">
        <v>667</v>
      </c>
      <c r="L4668">
        <v>1</v>
      </c>
      <c r="M4668" t="s">
        <v>113</v>
      </c>
      <c r="N4668" t="s">
        <v>195</v>
      </c>
      <c r="O4668" t="s">
        <v>1273</v>
      </c>
      <c r="P4668" t="s">
        <v>1274</v>
      </c>
      <c r="Q4668" t="s">
        <v>4314</v>
      </c>
      <c r="R4668" t="s">
        <v>117</v>
      </c>
      <c r="S4668" t="s">
        <v>199</v>
      </c>
      <c r="T4668" t="s">
        <v>22440</v>
      </c>
      <c r="U4668" t="s">
        <v>21280</v>
      </c>
      <c r="V4668" s="41">
        <v>42835</v>
      </c>
      <c r="W4668" s="41">
        <v>35995</v>
      </c>
      <c r="X4668">
        <v>0</v>
      </c>
      <c r="Z4668" t="s">
        <v>102</v>
      </c>
      <c r="AA4668">
        <v>1</v>
      </c>
      <c r="AB4668" t="s">
        <v>103</v>
      </c>
      <c r="AC4668" t="s">
        <v>104</v>
      </c>
      <c r="AD4668">
        <v>1</v>
      </c>
      <c r="AE4668" t="s">
        <v>105</v>
      </c>
      <c r="AG4668" t="s">
        <v>121</v>
      </c>
      <c r="AJ4668" t="s">
        <v>271</v>
      </c>
      <c r="AK4668" t="s">
        <v>22441</v>
      </c>
    </row>
    <row r="4669" spans="1:37" hidden="1" x14ac:dyDescent="0.25">
      <c r="A4669" t="s">
        <v>22442</v>
      </c>
      <c r="B4669" t="e">
        <f>VLOOKUP(A4669,[2]mp_ALL!B$1:B$557,1,0)</f>
        <v>#N/A</v>
      </c>
      <c r="C4669" t="s">
        <v>22443</v>
      </c>
      <c r="D4669" t="s">
        <v>38</v>
      </c>
      <c r="E4669" t="s">
        <v>22090</v>
      </c>
      <c r="F4669" t="s">
        <v>8284</v>
      </c>
      <c r="G4669" t="s">
        <v>8285</v>
      </c>
      <c r="H4669" t="s">
        <v>91</v>
      </c>
      <c r="I4669" t="s">
        <v>8088</v>
      </c>
      <c r="J4669">
        <v>1</v>
      </c>
      <c r="K4669" t="s">
        <v>1532</v>
      </c>
      <c r="L4669">
        <v>1</v>
      </c>
      <c r="M4669" t="s">
        <v>158</v>
      </c>
      <c r="N4669" t="s">
        <v>184</v>
      </c>
      <c r="O4669" t="s">
        <v>1533</v>
      </c>
      <c r="P4669" t="s">
        <v>4716</v>
      </c>
      <c r="Q4669" t="s">
        <v>8089</v>
      </c>
      <c r="R4669" t="s">
        <v>117</v>
      </c>
      <c r="S4669" t="s">
        <v>163</v>
      </c>
      <c r="T4669" t="s">
        <v>22444</v>
      </c>
      <c r="U4669" t="s">
        <v>22445</v>
      </c>
      <c r="V4669" s="41">
        <v>42835</v>
      </c>
      <c r="W4669" s="41">
        <v>35881</v>
      </c>
      <c r="X4669">
        <v>0</v>
      </c>
      <c r="Z4669" t="s">
        <v>102</v>
      </c>
      <c r="AA4669">
        <v>1</v>
      </c>
      <c r="AB4669" t="s">
        <v>103</v>
      </c>
      <c r="AC4669" t="s">
        <v>104</v>
      </c>
      <c r="AD4669">
        <v>1</v>
      </c>
      <c r="AE4669" t="s">
        <v>105</v>
      </c>
      <c r="AG4669" t="s">
        <v>121</v>
      </c>
      <c r="AJ4669" t="s">
        <v>271</v>
      </c>
      <c r="AK4669" t="s">
        <v>22446</v>
      </c>
    </row>
    <row r="4670" spans="1:37" hidden="1" x14ac:dyDescent="0.25">
      <c r="A4670" t="s">
        <v>22447</v>
      </c>
      <c r="B4670" t="e">
        <f>VLOOKUP(A4670,[2]mp_ALL!B$1:B$557,1,0)</f>
        <v>#N/A</v>
      </c>
      <c r="C4670" t="s">
        <v>22448</v>
      </c>
      <c r="D4670" t="s">
        <v>38</v>
      </c>
      <c r="E4670" t="s">
        <v>22090</v>
      </c>
      <c r="F4670" t="s">
        <v>8284</v>
      </c>
      <c r="G4670" t="s">
        <v>8285</v>
      </c>
      <c r="H4670" t="s">
        <v>91</v>
      </c>
      <c r="I4670" t="s">
        <v>7919</v>
      </c>
      <c r="J4670">
        <v>1</v>
      </c>
      <c r="K4670" t="s">
        <v>983</v>
      </c>
      <c r="L4670">
        <v>1</v>
      </c>
      <c r="M4670" t="s">
        <v>233</v>
      </c>
      <c r="N4670" t="s">
        <v>234</v>
      </c>
      <c r="O4670" t="s">
        <v>4597</v>
      </c>
      <c r="P4670" t="s">
        <v>1603</v>
      </c>
      <c r="Q4670" t="s">
        <v>7920</v>
      </c>
      <c r="R4670" t="s">
        <v>117</v>
      </c>
      <c r="S4670" t="s">
        <v>949</v>
      </c>
      <c r="T4670" t="s">
        <v>22449</v>
      </c>
      <c r="U4670" t="s">
        <v>22450</v>
      </c>
      <c r="V4670" s="41">
        <v>42835</v>
      </c>
      <c r="W4670" s="41">
        <v>35899</v>
      </c>
      <c r="X4670">
        <v>0</v>
      </c>
      <c r="Z4670" t="s">
        <v>102</v>
      </c>
      <c r="AA4670">
        <v>1</v>
      </c>
      <c r="AB4670" t="s">
        <v>103</v>
      </c>
      <c r="AC4670" t="s">
        <v>104</v>
      </c>
      <c r="AD4670">
        <v>1</v>
      </c>
      <c r="AE4670" t="s">
        <v>105</v>
      </c>
      <c r="AG4670" t="s">
        <v>121</v>
      </c>
      <c r="AJ4670" t="s">
        <v>1599</v>
      </c>
      <c r="AK4670" t="s">
        <v>22451</v>
      </c>
    </row>
    <row r="4671" spans="1:37" hidden="1" x14ac:dyDescent="0.25">
      <c r="A4671" t="s">
        <v>22452</v>
      </c>
      <c r="B4671" t="e">
        <f>VLOOKUP(A4671,[2]mp_ALL!B$1:B$557,1,0)</f>
        <v>#N/A</v>
      </c>
      <c r="C4671" t="s">
        <v>22453</v>
      </c>
      <c r="D4671" t="s">
        <v>38</v>
      </c>
      <c r="E4671" t="s">
        <v>22090</v>
      </c>
      <c r="F4671" t="s">
        <v>8284</v>
      </c>
      <c r="G4671" t="s">
        <v>8285</v>
      </c>
      <c r="H4671" t="s">
        <v>91</v>
      </c>
      <c r="I4671" t="s">
        <v>6942</v>
      </c>
      <c r="J4671">
        <v>1</v>
      </c>
      <c r="K4671" t="s">
        <v>983</v>
      </c>
      <c r="L4671">
        <v>1</v>
      </c>
      <c r="M4671" t="s">
        <v>233</v>
      </c>
      <c r="N4671" t="s">
        <v>234</v>
      </c>
      <c r="O4671" t="s">
        <v>984</v>
      </c>
      <c r="P4671" t="s">
        <v>985</v>
      </c>
      <c r="Q4671" t="s">
        <v>6943</v>
      </c>
      <c r="R4671" t="s">
        <v>117</v>
      </c>
      <c r="S4671" t="s">
        <v>949</v>
      </c>
      <c r="T4671" t="s">
        <v>22454</v>
      </c>
      <c r="U4671" t="s">
        <v>22455</v>
      </c>
      <c r="V4671" s="41">
        <v>42835</v>
      </c>
      <c r="W4671" s="41">
        <v>36075</v>
      </c>
      <c r="X4671">
        <v>0</v>
      </c>
      <c r="Z4671" t="s">
        <v>102</v>
      </c>
      <c r="AA4671">
        <v>1</v>
      </c>
      <c r="AB4671" t="s">
        <v>103</v>
      </c>
      <c r="AC4671" t="s">
        <v>104</v>
      </c>
      <c r="AD4671">
        <v>1</v>
      </c>
      <c r="AE4671" t="s">
        <v>105</v>
      </c>
      <c r="AG4671" t="s">
        <v>121</v>
      </c>
      <c r="AJ4671" t="s">
        <v>1705</v>
      </c>
      <c r="AK4671" t="s">
        <v>22456</v>
      </c>
    </row>
    <row r="4672" spans="1:37" hidden="1" x14ac:dyDescent="0.25">
      <c r="A4672" t="s">
        <v>22457</v>
      </c>
      <c r="B4672" t="e">
        <f>VLOOKUP(A4672,[2]mp_ALL!B$1:B$557,1,0)</f>
        <v>#N/A</v>
      </c>
      <c r="C4672" t="s">
        <v>22458</v>
      </c>
      <c r="D4672" t="s">
        <v>38</v>
      </c>
      <c r="E4672" t="s">
        <v>22090</v>
      </c>
      <c r="F4672" t="s">
        <v>8284</v>
      </c>
      <c r="G4672" t="s">
        <v>8285</v>
      </c>
      <c r="H4672" t="s">
        <v>91</v>
      </c>
      <c r="I4672" t="s">
        <v>1864</v>
      </c>
      <c r="J4672">
        <v>1</v>
      </c>
      <c r="K4672" t="s">
        <v>157</v>
      </c>
      <c r="L4672">
        <v>1</v>
      </c>
      <c r="M4672" t="s">
        <v>158</v>
      </c>
      <c r="N4672" t="s">
        <v>205</v>
      </c>
      <c r="O4672" t="s">
        <v>1221</v>
      </c>
      <c r="P4672" t="s">
        <v>1865</v>
      </c>
      <c r="Q4672" t="s">
        <v>1866</v>
      </c>
      <c r="R4672" t="s">
        <v>117</v>
      </c>
      <c r="S4672" t="s">
        <v>207</v>
      </c>
      <c r="T4672" t="s">
        <v>22459</v>
      </c>
      <c r="U4672" t="s">
        <v>22460</v>
      </c>
      <c r="V4672" s="41">
        <v>42842</v>
      </c>
      <c r="W4672" s="41">
        <v>36144</v>
      </c>
      <c r="X4672">
        <v>0</v>
      </c>
      <c r="Z4672" t="s">
        <v>102</v>
      </c>
      <c r="AA4672">
        <v>1</v>
      </c>
      <c r="AB4672" t="s">
        <v>103</v>
      </c>
      <c r="AC4672" t="s">
        <v>104</v>
      </c>
      <c r="AD4672">
        <v>1</v>
      </c>
      <c r="AE4672" t="s">
        <v>138</v>
      </c>
      <c r="AG4672" t="s">
        <v>121</v>
      </c>
      <c r="AJ4672" t="s">
        <v>1528</v>
      </c>
      <c r="AK4672" t="s">
        <v>22461</v>
      </c>
    </row>
    <row r="4673" spans="1:37" hidden="1" x14ac:dyDescent="0.25">
      <c r="A4673" t="s">
        <v>22462</v>
      </c>
      <c r="B4673" t="e">
        <f>VLOOKUP(A4673,[2]mp_ALL!B$1:B$557,1,0)</f>
        <v>#N/A</v>
      </c>
      <c r="C4673" t="s">
        <v>15324</v>
      </c>
      <c r="D4673" t="s">
        <v>38</v>
      </c>
      <c r="E4673" t="s">
        <v>22090</v>
      </c>
      <c r="F4673" t="s">
        <v>8284</v>
      </c>
      <c r="G4673" t="s">
        <v>8285</v>
      </c>
      <c r="H4673" t="s">
        <v>91</v>
      </c>
      <c r="I4673" t="s">
        <v>6271</v>
      </c>
      <c r="J4673">
        <v>1</v>
      </c>
      <c r="K4673" t="s">
        <v>1115</v>
      </c>
      <c r="L4673">
        <v>1</v>
      </c>
      <c r="M4673" t="s">
        <v>435</v>
      </c>
      <c r="N4673" t="s">
        <v>505</v>
      </c>
      <c r="O4673" t="s">
        <v>1734</v>
      </c>
      <c r="P4673" t="s">
        <v>6272</v>
      </c>
      <c r="Q4673" t="s">
        <v>6273</v>
      </c>
      <c r="R4673" t="s">
        <v>117</v>
      </c>
      <c r="S4673" t="s">
        <v>148</v>
      </c>
      <c r="T4673" t="s">
        <v>22463</v>
      </c>
      <c r="U4673" t="s">
        <v>22464</v>
      </c>
      <c r="V4673" s="41">
        <v>42842</v>
      </c>
      <c r="W4673" s="41">
        <v>35580</v>
      </c>
      <c r="X4673">
        <v>0</v>
      </c>
      <c r="Z4673" t="s">
        <v>102</v>
      </c>
      <c r="AA4673">
        <v>1</v>
      </c>
      <c r="AB4673" t="s">
        <v>103</v>
      </c>
      <c r="AC4673" t="s">
        <v>104</v>
      </c>
      <c r="AD4673">
        <v>1</v>
      </c>
      <c r="AE4673" t="s">
        <v>105</v>
      </c>
      <c r="AG4673" t="s">
        <v>148</v>
      </c>
      <c r="AJ4673" t="s">
        <v>271</v>
      </c>
      <c r="AK4673" t="s">
        <v>22465</v>
      </c>
    </row>
    <row r="4674" spans="1:37" hidden="1" x14ac:dyDescent="0.25">
      <c r="A4674" t="s">
        <v>22466</v>
      </c>
      <c r="B4674" t="e">
        <f>VLOOKUP(A4674,[2]mp_ALL!B$1:B$557,1,0)</f>
        <v>#N/A</v>
      </c>
      <c r="C4674" t="s">
        <v>22467</v>
      </c>
      <c r="D4674" t="s">
        <v>38</v>
      </c>
      <c r="E4674" t="s">
        <v>22090</v>
      </c>
      <c r="F4674" t="s">
        <v>8284</v>
      </c>
      <c r="G4674" t="s">
        <v>8285</v>
      </c>
      <c r="H4674" t="s">
        <v>91</v>
      </c>
      <c r="I4674" t="s">
        <v>8186</v>
      </c>
      <c r="J4674">
        <v>1</v>
      </c>
      <c r="K4674" t="s">
        <v>504</v>
      </c>
      <c r="L4674">
        <v>1</v>
      </c>
      <c r="M4674" t="s">
        <v>435</v>
      </c>
      <c r="N4674" t="s">
        <v>505</v>
      </c>
      <c r="O4674" t="s">
        <v>506</v>
      </c>
      <c r="P4674" t="s">
        <v>507</v>
      </c>
      <c r="Q4674" t="s">
        <v>8187</v>
      </c>
      <c r="R4674" t="s">
        <v>117</v>
      </c>
      <c r="S4674" t="s">
        <v>148</v>
      </c>
      <c r="T4674" t="s">
        <v>22468</v>
      </c>
      <c r="V4674" s="41">
        <v>42842</v>
      </c>
      <c r="W4674" s="41">
        <v>35552</v>
      </c>
      <c r="X4674">
        <v>0</v>
      </c>
      <c r="Z4674" t="s">
        <v>102</v>
      </c>
      <c r="AA4674">
        <v>1</v>
      </c>
      <c r="AB4674" t="s">
        <v>103</v>
      </c>
      <c r="AC4674" t="s">
        <v>104</v>
      </c>
      <c r="AD4674">
        <v>1</v>
      </c>
      <c r="AE4674" t="s">
        <v>105</v>
      </c>
      <c r="AG4674" t="s">
        <v>148</v>
      </c>
      <c r="AJ4674" t="s">
        <v>1153</v>
      </c>
      <c r="AK4674" t="s">
        <v>22469</v>
      </c>
    </row>
    <row r="4675" spans="1:37" hidden="1" x14ac:dyDescent="0.25">
      <c r="A4675" t="s">
        <v>22470</v>
      </c>
      <c r="B4675" t="e">
        <f>VLOOKUP(A4675,[2]mp_ALL!B$1:B$557,1,0)</f>
        <v>#N/A</v>
      </c>
      <c r="C4675" t="s">
        <v>22471</v>
      </c>
      <c r="D4675" t="s">
        <v>38</v>
      </c>
      <c r="E4675" t="s">
        <v>22090</v>
      </c>
      <c r="F4675" t="s">
        <v>8284</v>
      </c>
      <c r="G4675" t="s">
        <v>8285</v>
      </c>
      <c r="H4675" t="s">
        <v>91</v>
      </c>
      <c r="I4675" t="s">
        <v>9544</v>
      </c>
      <c r="J4675">
        <v>1</v>
      </c>
      <c r="K4675" t="s">
        <v>504</v>
      </c>
      <c r="L4675">
        <v>1</v>
      </c>
      <c r="M4675" t="s">
        <v>435</v>
      </c>
      <c r="N4675" t="s">
        <v>505</v>
      </c>
      <c r="O4675" t="s">
        <v>506</v>
      </c>
      <c r="P4675" t="s">
        <v>1122</v>
      </c>
      <c r="Q4675" t="s">
        <v>9545</v>
      </c>
      <c r="R4675" t="s">
        <v>117</v>
      </c>
      <c r="S4675" t="s">
        <v>148</v>
      </c>
      <c r="T4675" t="s">
        <v>22468</v>
      </c>
      <c r="V4675" s="41">
        <v>42842</v>
      </c>
      <c r="W4675" s="41">
        <v>36135</v>
      </c>
      <c r="X4675">
        <v>0</v>
      </c>
      <c r="Z4675" t="s">
        <v>102</v>
      </c>
      <c r="AA4675">
        <v>1</v>
      </c>
      <c r="AB4675" t="s">
        <v>103</v>
      </c>
      <c r="AC4675" t="s">
        <v>104</v>
      </c>
      <c r="AD4675">
        <v>1</v>
      </c>
      <c r="AE4675" t="s">
        <v>105</v>
      </c>
      <c r="AG4675" t="s">
        <v>148</v>
      </c>
      <c r="AJ4675" t="s">
        <v>271</v>
      </c>
      <c r="AK4675" t="s">
        <v>22472</v>
      </c>
    </row>
    <row r="4676" spans="1:37" hidden="1" x14ac:dyDescent="0.25">
      <c r="A4676" t="s">
        <v>22473</v>
      </c>
      <c r="B4676" t="e">
        <f>VLOOKUP(A4676,[2]mp_ALL!B$1:B$557,1,0)</f>
        <v>#N/A</v>
      </c>
      <c r="C4676" t="s">
        <v>22474</v>
      </c>
      <c r="D4676" t="s">
        <v>38</v>
      </c>
      <c r="E4676" t="s">
        <v>22090</v>
      </c>
      <c r="F4676" t="s">
        <v>8284</v>
      </c>
      <c r="G4676" t="s">
        <v>8285</v>
      </c>
      <c r="H4676" t="s">
        <v>91</v>
      </c>
      <c r="I4676" t="s">
        <v>8186</v>
      </c>
      <c r="J4676">
        <v>1</v>
      </c>
      <c r="K4676" t="s">
        <v>504</v>
      </c>
      <c r="L4676">
        <v>1</v>
      </c>
      <c r="M4676" t="s">
        <v>435</v>
      </c>
      <c r="N4676" t="s">
        <v>505</v>
      </c>
      <c r="O4676" t="s">
        <v>506</v>
      </c>
      <c r="P4676" t="s">
        <v>507</v>
      </c>
      <c r="Q4676" t="s">
        <v>8187</v>
      </c>
      <c r="R4676" t="s">
        <v>117</v>
      </c>
      <c r="S4676" t="s">
        <v>148</v>
      </c>
      <c r="T4676" t="s">
        <v>22468</v>
      </c>
      <c r="V4676" s="41">
        <v>42842</v>
      </c>
      <c r="W4676" s="41">
        <v>36100</v>
      </c>
      <c r="X4676">
        <v>0</v>
      </c>
      <c r="Z4676" t="s">
        <v>102</v>
      </c>
      <c r="AA4676">
        <v>1</v>
      </c>
      <c r="AB4676" t="s">
        <v>103</v>
      </c>
      <c r="AC4676" t="s">
        <v>104</v>
      </c>
      <c r="AD4676">
        <v>1</v>
      </c>
      <c r="AE4676" t="s">
        <v>105</v>
      </c>
      <c r="AG4676" t="s">
        <v>148</v>
      </c>
      <c r="AJ4676" t="s">
        <v>299</v>
      </c>
      <c r="AK4676" t="s">
        <v>22475</v>
      </c>
    </row>
    <row r="4677" spans="1:37" hidden="1" x14ac:dyDescent="0.25">
      <c r="A4677" t="s">
        <v>22476</v>
      </c>
      <c r="B4677" t="e">
        <f>VLOOKUP(A4677,[2]mp_ALL!B$1:B$557,1,0)</f>
        <v>#N/A</v>
      </c>
      <c r="C4677" t="s">
        <v>22477</v>
      </c>
      <c r="D4677" t="s">
        <v>38</v>
      </c>
      <c r="E4677" t="s">
        <v>22090</v>
      </c>
      <c r="F4677" t="s">
        <v>8284</v>
      </c>
      <c r="G4677" t="s">
        <v>8285</v>
      </c>
      <c r="H4677" t="s">
        <v>91</v>
      </c>
      <c r="I4677" t="s">
        <v>9659</v>
      </c>
      <c r="J4677">
        <v>1</v>
      </c>
      <c r="K4677" t="s">
        <v>504</v>
      </c>
      <c r="L4677">
        <v>1</v>
      </c>
      <c r="M4677" t="s">
        <v>435</v>
      </c>
      <c r="N4677" t="s">
        <v>505</v>
      </c>
      <c r="O4677" t="s">
        <v>1229</v>
      </c>
      <c r="P4677" t="s">
        <v>1230</v>
      </c>
      <c r="R4677" t="s">
        <v>117</v>
      </c>
      <c r="S4677" t="s">
        <v>148</v>
      </c>
      <c r="T4677" t="s">
        <v>22478</v>
      </c>
      <c r="U4677" t="s">
        <v>22479</v>
      </c>
      <c r="V4677" s="41">
        <v>42842</v>
      </c>
      <c r="W4677" s="41">
        <v>36122</v>
      </c>
      <c r="X4677">
        <v>0</v>
      </c>
      <c r="Z4677" t="s">
        <v>102</v>
      </c>
      <c r="AA4677">
        <v>1</v>
      </c>
      <c r="AB4677" t="s">
        <v>103</v>
      </c>
      <c r="AC4677" t="s">
        <v>104</v>
      </c>
      <c r="AD4677">
        <v>1</v>
      </c>
      <c r="AE4677" t="s">
        <v>105</v>
      </c>
      <c r="AG4677" t="s">
        <v>148</v>
      </c>
      <c r="AJ4677" t="s">
        <v>1338</v>
      </c>
      <c r="AK4677" t="s">
        <v>22480</v>
      </c>
    </row>
    <row r="4678" spans="1:37" hidden="1" x14ac:dyDescent="0.25">
      <c r="A4678" t="s">
        <v>22481</v>
      </c>
      <c r="B4678" t="e">
        <f>VLOOKUP(A4678,[2]mp_ALL!B$1:B$557,1,0)</f>
        <v>#N/A</v>
      </c>
      <c r="C4678" t="s">
        <v>22482</v>
      </c>
      <c r="D4678" t="s">
        <v>38</v>
      </c>
      <c r="E4678" t="s">
        <v>22090</v>
      </c>
      <c r="F4678" t="s">
        <v>8284</v>
      </c>
      <c r="G4678" t="s">
        <v>8285</v>
      </c>
      <c r="H4678" t="s">
        <v>91</v>
      </c>
      <c r="I4678" t="s">
        <v>3453</v>
      </c>
      <c r="J4678">
        <v>1</v>
      </c>
      <c r="K4678" t="s">
        <v>3306</v>
      </c>
      <c r="L4678">
        <v>1</v>
      </c>
      <c r="M4678" t="s">
        <v>113</v>
      </c>
      <c r="N4678" t="s">
        <v>362</v>
      </c>
      <c r="O4678" t="s">
        <v>243</v>
      </c>
      <c r="P4678" t="s">
        <v>3358</v>
      </c>
      <c r="Q4678" t="s">
        <v>3454</v>
      </c>
      <c r="R4678" t="s">
        <v>117</v>
      </c>
      <c r="S4678" t="s">
        <v>199</v>
      </c>
      <c r="T4678" t="s">
        <v>22483</v>
      </c>
      <c r="U4678" t="s">
        <v>22484</v>
      </c>
      <c r="V4678" s="41">
        <v>42842</v>
      </c>
      <c r="W4678" s="41">
        <v>35842</v>
      </c>
      <c r="X4678">
        <v>0</v>
      </c>
      <c r="Z4678" t="s">
        <v>102</v>
      </c>
      <c r="AA4678">
        <v>1</v>
      </c>
      <c r="AB4678" t="s">
        <v>103</v>
      </c>
      <c r="AC4678" t="s">
        <v>104</v>
      </c>
      <c r="AD4678">
        <v>1</v>
      </c>
      <c r="AE4678" t="s">
        <v>105</v>
      </c>
      <c r="AG4678" t="s">
        <v>121</v>
      </c>
      <c r="AJ4678" t="s">
        <v>2193</v>
      </c>
      <c r="AK4678" t="s">
        <v>22485</v>
      </c>
    </row>
    <row r="4679" spans="1:37" hidden="1" x14ac:dyDescent="0.25">
      <c r="A4679" t="s">
        <v>22486</v>
      </c>
      <c r="B4679" t="e">
        <f>VLOOKUP(A4679,[2]mp_ALL!B$1:B$557,1,0)</f>
        <v>#N/A</v>
      </c>
      <c r="C4679" t="s">
        <v>22487</v>
      </c>
      <c r="D4679" t="s">
        <v>38</v>
      </c>
      <c r="E4679" t="s">
        <v>22090</v>
      </c>
      <c r="F4679" t="s">
        <v>8284</v>
      </c>
      <c r="G4679" t="s">
        <v>8285</v>
      </c>
      <c r="H4679" t="s">
        <v>91</v>
      </c>
      <c r="I4679" t="s">
        <v>7909</v>
      </c>
      <c r="J4679">
        <v>1</v>
      </c>
      <c r="K4679" t="s">
        <v>2952</v>
      </c>
      <c r="L4679">
        <v>1</v>
      </c>
      <c r="M4679" t="s">
        <v>435</v>
      </c>
      <c r="N4679" t="s">
        <v>505</v>
      </c>
      <c r="O4679" t="s">
        <v>2953</v>
      </c>
      <c r="P4679" t="s">
        <v>2954</v>
      </c>
      <c r="Q4679" t="s">
        <v>7910</v>
      </c>
      <c r="R4679" t="s">
        <v>117</v>
      </c>
      <c r="S4679" t="s">
        <v>148</v>
      </c>
      <c r="T4679" t="s">
        <v>22488</v>
      </c>
      <c r="U4679" t="s">
        <v>22489</v>
      </c>
      <c r="V4679" s="41">
        <v>42842</v>
      </c>
      <c r="W4679" s="41">
        <v>36002</v>
      </c>
      <c r="X4679">
        <v>0</v>
      </c>
      <c r="Z4679" t="s">
        <v>102</v>
      </c>
      <c r="AA4679">
        <v>1</v>
      </c>
      <c r="AB4679" t="s">
        <v>103</v>
      </c>
      <c r="AC4679" t="s">
        <v>104</v>
      </c>
      <c r="AD4679">
        <v>1</v>
      </c>
      <c r="AE4679" t="s">
        <v>105</v>
      </c>
      <c r="AG4679" t="s">
        <v>148</v>
      </c>
      <c r="AJ4679" t="s">
        <v>7916</v>
      </c>
      <c r="AK4679" t="s">
        <v>22490</v>
      </c>
    </row>
    <row r="4680" spans="1:37" hidden="1" x14ac:dyDescent="0.25">
      <c r="A4680" t="s">
        <v>22491</v>
      </c>
      <c r="B4680" t="e">
        <f>VLOOKUP(A4680,[2]mp_ALL!B$1:B$557,1,0)</f>
        <v>#N/A</v>
      </c>
      <c r="C4680" t="s">
        <v>22492</v>
      </c>
      <c r="D4680" t="s">
        <v>38</v>
      </c>
      <c r="E4680" t="s">
        <v>22090</v>
      </c>
      <c r="F4680" t="s">
        <v>8284</v>
      </c>
      <c r="G4680" t="s">
        <v>8285</v>
      </c>
      <c r="H4680" t="s">
        <v>91</v>
      </c>
      <c r="I4680" t="s">
        <v>8344</v>
      </c>
      <c r="J4680">
        <v>1</v>
      </c>
      <c r="K4680" t="s">
        <v>1115</v>
      </c>
      <c r="L4680">
        <v>1</v>
      </c>
      <c r="M4680" t="s">
        <v>435</v>
      </c>
      <c r="N4680" t="s">
        <v>505</v>
      </c>
      <c r="O4680" t="s">
        <v>1116</v>
      </c>
      <c r="P4680" t="s">
        <v>7437</v>
      </c>
      <c r="Q4680" t="s">
        <v>8345</v>
      </c>
      <c r="R4680" t="s">
        <v>117</v>
      </c>
      <c r="S4680" t="s">
        <v>148</v>
      </c>
      <c r="T4680" t="s">
        <v>22493</v>
      </c>
      <c r="U4680" t="s">
        <v>22494</v>
      </c>
      <c r="V4680" s="41">
        <v>42842</v>
      </c>
      <c r="W4680" s="41">
        <v>35858</v>
      </c>
      <c r="X4680">
        <v>0</v>
      </c>
      <c r="Z4680" t="s">
        <v>102</v>
      </c>
      <c r="AA4680">
        <v>1</v>
      </c>
      <c r="AB4680" t="s">
        <v>103</v>
      </c>
      <c r="AC4680" t="s">
        <v>104</v>
      </c>
      <c r="AD4680">
        <v>1</v>
      </c>
      <c r="AE4680" t="s">
        <v>105</v>
      </c>
      <c r="AG4680" t="s">
        <v>148</v>
      </c>
      <c r="AJ4680" t="s">
        <v>2535</v>
      </c>
      <c r="AK4680" t="s">
        <v>22495</v>
      </c>
    </row>
    <row r="4681" spans="1:37" hidden="1" x14ac:dyDescent="0.25">
      <c r="A4681" t="s">
        <v>22496</v>
      </c>
      <c r="B4681" t="e">
        <f>VLOOKUP(A4681,[2]mp_ALL!B$1:B$557,1,0)</f>
        <v>#N/A</v>
      </c>
      <c r="C4681" t="s">
        <v>22497</v>
      </c>
      <c r="D4681" t="s">
        <v>38</v>
      </c>
      <c r="E4681" t="s">
        <v>22090</v>
      </c>
      <c r="F4681" t="s">
        <v>8284</v>
      </c>
      <c r="G4681" t="s">
        <v>8285</v>
      </c>
      <c r="H4681" t="s">
        <v>91</v>
      </c>
      <c r="I4681" t="s">
        <v>7909</v>
      </c>
      <c r="J4681">
        <v>1</v>
      </c>
      <c r="K4681" t="s">
        <v>2952</v>
      </c>
      <c r="L4681">
        <v>1</v>
      </c>
      <c r="M4681" t="s">
        <v>435</v>
      </c>
      <c r="N4681" t="s">
        <v>505</v>
      </c>
      <c r="O4681" t="s">
        <v>2953</v>
      </c>
      <c r="P4681" t="s">
        <v>2954</v>
      </c>
      <c r="Q4681" t="s">
        <v>7910</v>
      </c>
      <c r="R4681" t="s">
        <v>117</v>
      </c>
      <c r="S4681" t="s">
        <v>148</v>
      </c>
      <c r="T4681" t="s">
        <v>22498</v>
      </c>
      <c r="U4681" t="s">
        <v>22499</v>
      </c>
      <c r="V4681" s="41">
        <v>42842</v>
      </c>
      <c r="W4681" s="41">
        <v>35676</v>
      </c>
      <c r="X4681">
        <v>0</v>
      </c>
      <c r="Z4681" t="s">
        <v>102</v>
      </c>
      <c r="AA4681">
        <v>1</v>
      </c>
      <c r="AB4681" t="s">
        <v>103</v>
      </c>
      <c r="AC4681" t="s">
        <v>104</v>
      </c>
      <c r="AD4681">
        <v>1</v>
      </c>
      <c r="AE4681" t="s">
        <v>105</v>
      </c>
      <c r="AG4681" t="s">
        <v>148</v>
      </c>
      <c r="AJ4681" t="s">
        <v>107</v>
      </c>
      <c r="AK4681" t="s">
        <v>22500</v>
      </c>
    </row>
    <row r="4682" spans="1:37" hidden="1" x14ac:dyDescent="0.25">
      <c r="A4682" t="s">
        <v>22501</v>
      </c>
      <c r="B4682" t="e">
        <f>VLOOKUP(A4682,[2]mp_ALL!B$1:B$557,1,0)</f>
        <v>#N/A</v>
      </c>
      <c r="C4682" t="s">
        <v>22502</v>
      </c>
      <c r="D4682" t="s">
        <v>38</v>
      </c>
      <c r="E4682" t="s">
        <v>22090</v>
      </c>
      <c r="F4682" t="s">
        <v>8284</v>
      </c>
      <c r="G4682" t="s">
        <v>8285</v>
      </c>
      <c r="H4682" t="s">
        <v>91</v>
      </c>
      <c r="I4682" t="s">
        <v>5545</v>
      </c>
      <c r="J4682">
        <v>1</v>
      </c>
      <c r="K4682" t="s">
        <v>1760</v>
      </c>
      <c r="L4682">
        <v>1</v>
      </c>
      <c r="M4682" t="s">
        <v>113</v>
      </c>
      <c r="N4682" t="s">
        <v>362</v>
      </c>
      <c r="O4682" t="s">
        <v>243</v>
      </c>
      <c r="P4682" t="s">
        <v>5546</v>
      </c>
      <c r="Q4682" t="s">
        <v>4427</v>
      </c>
      <c r="R4682" t="s">
        <v>117</v>
      </c>
      <c r="S4682" t="s">
        <v>949</v>
      </c>
      <c r="T4682" t="s">
        <v>22503</v>
      </c>
      <c r="U4682" t="s">
        <v>22504</v>
      </c>
      <c r="V4682" s="41">
        <v>42842</v>
      </c>
      <c r="W4682" s="41">
        <v>36084</v>
      </c>
      <c r="X4682">
        <v>0</v>
      </c>
      <c r="Z4682" t="s">
        <v>102</v>
      </c>
      <c r="AA4682">
        <v>1</v>
      </c>
      <c r="AB4682" t="s">
        <v>103</v>
      </c>
      <c r="AC4682" t="s">
        <v>104</v>
      </c>
      <c r="AD4682">
        <v>1</v>
      </c>
      <c r="AE4682" t="s">
        <v>105</v>
      </c>
      <c r="AG4682" t="s">
        <v>121</v>
      </c>
      <c r="AJ4682" t="s">
        <v>1164</v>
      </c>
      <c r="AK4682" t="s">
        <v>22505</v>
      </c>
    </row>
    <row r="4683" spans="1:37" hidden="1" x14ac:dyDescent="0.25">
      <c r="A4683" t="s">
        <v>22506</v>
      </c>
      <c r="B4683" t="e">
        <f>VLOOKUP(A4683,[2]mp_ALL!B$1:B$557,1,0)</f>
        <v>#N/A</v>
      </c>
      <c r="C4683" t="s">
        <v>22507</v>
      </c>
      <c r="D4683" t="s">
        <v>38</v>
      </c>
      <c r="E4683" t="s">
        <v>22090</v>
      </c>
      <c r="F4683" t="s">
        <v>8284</v>
      </c>
      <c r="G4683" t="s">
        <v>8285</v>
      </c>
      <c r="H4683" t="s">
        <v>91</v>
      </c>
      <c r="I4683" t="s">
        <v>7496</v>
      </c>
      <c r="J4683">
        <v>1</v>
      </c>
      <c r="K4683" t="s">
        <v>983</v>
      </c>
      <c r="L4683">
        <v>1</v>
      </c>
      <c r="M4683" t="s">
        <v>233</v>
      </c>
      <c r="N4683" t="s">
        <v>234</v>
      </c>
      <c r="O4683" t="s">
        <v>4597</v>
      </c>
      <c r="P4683" t="s">
        <v>1603</v>
      </c>
      <c r="Q4683" t="s">
        <v>7497</v>
      </c>
      <c r="R4683" t="s">
        <v>117</v>
      </c>
      <c r="S4683" t="s">
        <v>949</v>
      </c>
      <c r="T4683" t="s">
        <v>22508</v>
      </c>
      <c r="U4683" t="s">
        <v>22509</v>
      </c>
      <c r="V4683" s="41">
        <v>42842</v>
      </c>
      <c r="W4683" s="41">
        <v>35474</v>
      </c>
      <c r="X4683">
        <v>0</v>
      </c>
      <c r="Z4683" t="s">
        <v>102</v>
      </c>
      <c r="AA4683">
        <v>1</v>
      </c>
      <c r="AB4683" t="s">
        <v>103</v>
      </c>
      <c r="AC4683" t="s">
        <v>104</v>
      </c>
      <c r="AD4683">
        <v>1</v>
      </c>
      <c r="AE4683" t="s">
        <v>105</v>
      </c>
      <c r="AG4683" t="s">
        <v>121</v>
      </c>
      <c r="AJ4683" t="s">
        <v>940</v>
      </c>
      <c r="AK4683" t="s">
        <v>22510</v>
      </c>
    </row>
    <row r="4684" spans="1:37" hidden="1" x14ac:dyDescent="0.25">
      <c r="A4684" t="s">
        <v>22511</v>
      </c>
      <c r="B4684" t="e">
        <f>VLOOKUP(A4684,[2]mp_ALL!B$1:B$557,1,0)</f>
        <v>#N/A</v>
      </c>
      <c r="C4684" t="s">
        <v>22512</v>
      </c>
      <c r="D4684" t="s">
        <v>38</v>
      </c>
      <c r="E4684" t="s">
        <v>22090</v>
      </c>
      <c r="F4684" t="s">
        <v>8284</v>
      </c>
      <c r="G4684" t="s">
        <v>8285</v>
      </c>
      <c r="H4684" t="s">
        <v>91</v>
      </c>
      <c r="I4684" t="s">
        <v>5162</v>
      </c>
      <c r="J4684">
        <v>1</v>
      </c>
      <c r="K4684" t="s">
        <v>600</v>
      </c>
      <c r="L4684">
        <v>1</v>
      </c>
      <c r="M4684" t="s">
        <v>158</v>
      </c>
      <c r="N4684" t="s">
        <v>159</v>
      </c>
      <c r="O4684" t="s">
        <v>1051</v>
      </c>
      <c r="P4684" t="s">
        <v>2848</v>
      </c>
      <c r="Q4684" t="s">
        <v>5163</v>
      </c>
      <c r="R4684" t="s">
        <v>117</v>
      </c>
      <c r="S4684" t="s">
        <v>163</v>
      </c>
      <c r="T4684" t="s">
        <v>22513</v>
      </c>
      <c r="U4684" t="s">
        <v>22514</v>
      </c>
      <c r="V4684" s="41">
        <v>42842</v>
      </c>
      <c r="W4684" s="41">
        <v>36051</v>
      </c>
      <c r="X4684">
        <v>0</v>
      </c>
      <c r="Z4684" t="s">
        <v>102</v>
      </c>
      <c r="AA4684">
        <v>1</v>
      </c>
      <c r="AB4684" t="s">
        <v>103</v>
      </c>
      <c r="AC4684" t="s">
        <v>104</v>
      </c>
      <c r="AD4684">
        <v>1</v>
      </c>
      <c r="AE4684" t="s">
        <v>105</v>
      </c>
      <c r="AG4684" t="s">
        <v>121</v>
      </c>
      <c r="AJ4684" t="s">
        <v>1164</v>
      </c>
      <c r="AK4684" t="s">
        <v>22515</v>
      </c>
    </row>
    <row r="4685" spans="1:37" hidden="1" x14ac:dyDescent="0.25">
      <c r="A4685" t="s">
        <v>22516</v>
      </c>
      <c r="B4685" t="e">
        <f>VLOOKUP(A4685,[2]mp_ALL!B$1:B$557,1,0)</f>
        <v>#N/A</v>
      </c>
      <c r="C4685" t="s">
        <v>5966</v>
      </c>
      <c r="D4685" t="s">
        <v>38</v>
      </c>
      <c r="E4685" t="s">
        <v>22090</v>
      </c>
      <c r="F4685" t="s">
        <v>8284</v>
      </c>
      <c r="G4685" t="s">
        <v>8285</v>
      </c>
      <c r="H4685" t="s">
        <v>91</v>
      </c>
      <c r="I4685" t="s">
        <v>8807</v>
      </c>
      <c r="J4685">
        <v>1</v>
      </c>
      <c r="K4685" t="s">
        <v>1532</v>
      </c>
      <c r="L4685">
        <v>1</v>
      </c>
      <c r="M4685" t="s">
        <v>158</v>
      </c>
      <c r="N4685" t="s">
        <v>184</v>
      </c>
      <c r="O4685" t="s">
        <v>3576</v>
      </c>
      <c r="P4685" t="s">
        <v>3577</v>
      </c>
      <c r="Q4685" t="s">
        <v>8808</v>
      </c>
      <c r="R4685" t="s">
        <v>117</v>
      </c>
      <c r="S4685" t="s">
        <v>163</v>
      </c>
      <c r="T4685" t="s">
        <v>22517</v>
      </c>
      <c r="U4685" t="s">
        <v>22518</v>
      </c>
      <c r="V4685" s="41">
        <v>42842</v>
      </c>
      <c r="W4685" s="41">
        <v>35656</v>
      </c>
      <c r="X4685">
        <v>0</v>
      </c>
      <c r="Z4685" t="s">
        <v>102</v>
      </c>
      <c r="AA4685">
        <v>1</v>
      </c>
      <c r="AB4685" t="s">
        <v>103</v>
      </c>
      <c r="AC4685" t="s">
        <v>104</v>
      </c>
      <c r="AD4685">
        <v>1</v>
      </c>
      <c r="AE4685" t="s">
        <v>105</v>
      </c>
      <c r="AG4685" t="s">
        <v>121</v>
      </c>
      <c r="AJ4685" t="s">
        <v>22519</v>
      </c>
      <c r="AK4685" t="s">
        <v>22520</v>
      </c>
    </row>
    <row r="4686" spans="1:37" hidden="1" x14ac:dyDescent="0.25">
      <c r="A4686" t="s">
        <v>22521</v>
      </c>
      <c r="B4686" t="e">
        <f>VLOOKUP(A4686,[2]mp_ALL!B$1:B$557,1,0)</f>
        <v>#N/A</v>
      </c>
      <c r="C4686" t="s">
        <v>22522</v>
      </c>
      <c r="D4686" t="s">
        <v>38</v>
      </c>
      <c r="E4686" t="s">
        <v>22090</v>
      </c>
      <c r="F4686" t="s">
        <v>8284</v>
      </c>
      <c r="G4686" t="s">
        <v>8285</v>
      </c>
      <c r="H4686" t="s">
        <v>91</v>
      </c>
      <c r="I4686" t="s">
        <v>10497</v>
      </c>
      <c r="J4686">
        <v>1</v>
      </c>
      <c r="K4686" t="s">
        <v>983</v>
      </c>
      <c r="L4686">
        <v>1</v>
      </c>
      <c r="M4686" t="s">
        <v>233</v>
      </c>
      <c r="N4686" t="s">
        <v>234</v>
      </c>
      <c r="O4686" t="s">
        <v>984</v>
      </c>
      <c r="P4686" t="s">
        <v>3493</v>
      </c>
      <c r="Q4686" t="s">
        <v>10498</v>
      </c>
      <c r="R4686" t="s">
        <v>117</v>
      </c>
      <c r="S4686" t="s">
        <v>163</v>
      </c>
      <c r="T4686" t="s">
        <v>22523</v>
      </c>
      <c r="U4686" t="s">
        <v>22360</v>
      </c>
      <c r="V4686" s="41">
        <v>42842</v>
      </c>
      <c r="W4686" s="41">
        <v>36058</v>
      </c>
      <c r="X4686">
        <v>0</v>
      </c>
      <c r="Z4686" t="s">
        <v>102</v>
      </c>
      <c r="AA4686">
        <v>1</v>
      </c>
      <c r="AB4686" t="s">
        <v>103</v>
      </c>
      <c r="AC4686" t="s">
        <v>104</v>
      </c>
      <c r="AD4686">
        <v>1</v>
      </c>
      <c r="AE4686" t="s">
        <v>105</v>
      </c>
      <c r="AG4686" t="s">
        <v>121</v>
      </c>
      <c r="AJ4686" t="s">
        <v>2193</v>
      </c>
      <c r="AK4686" t="s">
        <v>22524</v>
      </c>
    </row>
    <row r="4687" spans="1:37" hidden="1" x14ac:dyDescent="0.25">
      <c r="A4687" t="s">
        <v>22525</v>
      </c>
      <c r="B4687" t="e">
        <f>VLOOKUP(A4687,[2]mp_ALL!B$1:B$557,1,0)</f>
        <v>#N/A</v>
      </c>
      <c r="C4687" t="s">
        <v>7077</v>
      </c>
      <c r="D4687" t="s">
        <v>38</v>
      </c>
      <c r="E4687" t="s">
        <v>22090</v>
      </c>
      <c r="F4687" t="s">
        <v>8284</v>
      </c>
      <c r="G4687" t="s">
        <v>8285</v>
      </c>
      <c r="H4687" t="s">
        <v>91</v>
      </c>
      <c r="I4687" t="s">
        <v>1389</v>
      </c>
      <c r="J4687">
        <v>1</v>
      </c>
      <c r="K4687" t="s">
        <v>1358</v>
      </c>
      <c r="L4687">
        <v>1</v>
      </c>
      <c r="M4687" t="s">
        <v>158</v>
      </c>
      <c r="N4687" t="s">
        <v>159</v>
      </c>
      <c r="O4687" t="s">
        <v>729</v>
      </c>
      <c r="P4687" t="s">
        <v>1359</v>
      </c>
      <c r="Q4687" t="s">
        <v>1390</v>
      </c>
      <c r="R4687" t="s">
        <v>117</v>
      </c>
      <c r="S4687" t="s">
        <v>163</v>
      </c>
      <c r="T4687" t="s">
        <v>22526</v>
      </c>
      <c r="U4687" t="s">
        <v>22527</v>
      </c>
      <c r="V4687" s="41">
        <v>42842</v>
      </c>
      <c r="W4687" s="41">
        <v>35856</v>
      </c>
      <c r="X4687">
        <v>0</v>
      </c>
      <c r="Z4687" t="s">
        <v>102</v>
      </c>
      <c r="AA4687">
        <v>1</v>
      </c>
      <c r="AB4687" t="s">
        <v>103</v>
      </c>
      <c r="AC4687" t="s">
        <v>104</v>
      </c>
      <c r="AD4687">
        <v>1</v>
      </c>
      <c r="AE4687" t="s">
        <v>105</v>
      </c>
      <c r="AG4687" t="s">
        <v>121</v>
      </c>
      <c r="AJ4687" t="s">
        <v>299</v>
      </c>
      <c r="AK4687" t="s">
        <v>22528</v>
      </c>
    </row>
    <row r="4688" spans="1:37" hidden="1" x14ac:dyDescent="0.25">
      <c r="A4688" t="s">
        <v>22529</v>
      </c>
      <c r="B4688" t="e">
        <f>VLOOKUP(A4688,[2]mp_ALL!B$1:B$557,1,0)</f>
        <v>#N/A</v>
      </c>
      <c r="C4688" t="s">
        <v>22530</v>
      </c>
      <c r="D4688" t="s">
        <v>38</v>
      </c>
      <c r="E4688" t="s">
        <v>22090</v>
      </c>
      <c r="F4688" t="s">
        <v>8284</v>
      </c>
      <c r="G4688" t="s">
        <v>8285</v>
      </c>
      <c r="H4688" t="s">
        <v>91</v>
      </c>
      <c r="I4688" t="s">
        <v>5366</v>
      </c>
      <c r="J4688">
        <v>1</v>
      </c>
      <c r="K4688" t="s">
        <v>3306</v>
      </c>
      <c r="L4688">
        <v>1</v>
      </c>
      <c r="M4688" t="s">
        <v>113</v>
      </c>
      <c r="N4688" t="s">
        <v>362</v>
      </c>
      <c r="O4688" t="s">
        <v>243</v>
      </c>
      <c r="P4688" t="s">
        <v>3358</v>
      </c>
      <c r="Q4688" t="s">
        <v>5367</v>
      </c>
      <c r="R4688" t="s">
        <v>117</v>
      </c>
      <c r="S4688" t="s">
        <v>199</v>
      </c>
      <c r="T4688" t="s">
        <v>22531</v>
      </c>
      <c r="U4688" t="s">
        <v>22532</v>
      </c>
      <c r="V4688" s="41">
        <v>42842</v>
      </c>
      <c r="W4688" s="41">
        <v>36075</v>
      </c>
      <c r="X4688">
        <v>0</v>
      </c>
      <c r="Z4688" t="s">
        <v>102</v>
      </c>
      <c r="AA4688">
        <v>1</v>
      </c>
      <c r="AB4688" t="s">
        <v>103</v>
      </c>
      <c r="AC4688" t="s">
        <v>104</v>
      </c>
      <c r="AD4688">
        <v>1</v>
      </c>
      <c r="AE4688" t="s">
        <v>105</v>
      </c>
      <c r="AG4688" t="s">
        <v>121</v>
      </c>
      <c r="AJ4688" t="s">
        <v>2081</v>
      </c>
      <c r="AK4688" t="s">
        <v>22533</v>
      </c>
    </row>
    <row r="4689" spans="1:37" hidden="1" x14ac:dyDescent="0.25">
      <c r="A4689" t="s">
        <v>22534</v>
      </c>
      <c r="B4689" t="e">
        <f>VLOOKUP(A4689,[2]mp_ALL!B$1:B$557,1,0)</f>
        <v>#N/A</v>
      </c>
      <c r="C4689" t="s">
        <v>22535</v>
      </c>
      <c r="D4689" t="s">
        <v>38</v>
      </c>
      <c r="E4689" t="s">
        <v>22090</v>
      </c>
      <c r="F4689" t="s">
        <v>8284</v>
      </c>
      <c r="G4689" t="s">
        <v>8285</v>
      </c>
      <c r="H4689" t="s">
        <v>91</v>
      </c>
      <c r="I4689" t="s">
        <v>8782</v>
      </c>
      <c r="J4689">
        <v>1</v>
      </c>
      <c r="K4689" t="s">
        <v>728</v>
      </c>
      <c r="L4689">
        <v>1</v>
      </c>
      <c r="M4689" t="s">
        <v>158</v>
      </c>
      <c r="N4689" t="s">
        <v>159</v>
      </c>
      <c r="O4689" t="s">
        <v>1679</v>
      </c>
      <c r="P4689" t="s">
        <v>1680</v>
      </c>
      <c r="Q4689" t="s">
        <v>8783</v>
      </c>
      <c r="R4689" t="s">
        <v>117</v>
      </c>
      <c r="S4689" t="s">
        <v>163</v>
      </c>
      <c r="T4689" t="s">
        <v>22536</v>
      </c>
      <c r="U4689" t="s">
        <v>22537</v>
      </c>
      <c r="V4689" s="41">
        <v>42842</v>
      </c>
      <c r="W4689" s="41">
        <v>35649</v>
      </c>
      <c r="X4689">
        <v>0</v>
      </c>
      <c r="Z4689" t="s">
        <v>102</v>
      </c>
      <c r="AA4689">
        <v>1</v>
      </c>
      <c r="AB4689" t="s">
        <v>103</v>
      </c>
      <c r="AC4689" t="s">
        <v>104</v>
      </c>
      <c r="AD4689">
        <v>1</v>
      </c>
      <c r="AE4689" t="s">
        <v>105</v>
      </c>
      <c r="AG4689" t="s">
        <v>121</v>
      </c>
      <c r="AJ4689" t="s">
        <v>22538</v>
      </c>
      <c r="AK4689" t="s">
        <v>22539</v>
      </c>
    </row>
    <row r="4690" spans="1:37" hidden="1" x14ac:dyDescent="0.25">
      <c r="A4690" t="s">
        <v>22540</v>
      </c>
      <c r="B4690" t="e">
        <f>VLOOKUP(A4690,[2]mp_ALL!B$1:B$557,1,0)</f>
        <v>#N/A</v>
      </c>
      <c r="C4690" t="s">
        <v>22541</v>
      </c>
      <c r="D4690" t="s">
        <v>38</v>
      </c>
      <c r="E4690" t="s">
        <v>22090</v>
      </c>
      <c r="F4690" t="s">
        <v>8284</v>
      </c>
      <c r="G4690" t="s">
        <v>8285</v>
      </c>
      <c r="H4690" t="s">
        <v>91</v>
      </c>
      <c r="I4690" t="s">
        <v>8349</v>
      </c>
      <c r="J4690">
        <v>1</v>
      </c>
      <c r="K4690" t="s">
        <v>1115</v>
      </c>
      <c r="L4690">
        <v>1</v>
      </c>
      <c r="M4690" t="s">
        <v>435</v>
      </c>
      <c r="N4690" t="s">
        <v>505</v>
      </c>
      <c r="O4690" t="s">
        <v>1734</v>
      </c>
      <c r="P4690" t="s">
        <v>6218</v>
      </c>
      <c r="Q4690" t="s">
        <v>8350</v>
      </c>
      <c r="R4690" t="s">
        <v>117</v>
      </c>
      <c r="S4690" t="s">
        <v>148</v>
      </c>
      <c r="T4690" t="s">
        <v>22542</v>
      </c>
      <c r="U4690" t="s">
        <v>22543</v>
      </c>
      <c r="V4690" s="41">
        <v>42842</v>
      </c>
      <c r="W4690" s="41">
        <v>35683</v>
      </c>
      <c r="X4690">
        <v>0</v>
      </c>
      <c r="Z4690" t="s">
        <v>102</v>
      </c>
      <c r="AA4690">
        <v>1</v>
      </c>
      <c r="AB4690" t="s">
        <v>103</v>
      </c>
      <c r="AC4690" t="s">
        <v>104</v>
      </c>
      <c r="AD4690">
        <v>1</v>
      </c>
      <c r="AE4690" t="s">
        <v>105</v>
      </c>
      <c r="AG4690" t="s">
        <v>148</v>
      </c>
      <c r="AJ4690" t="s">
        <v>1153</v>
      </c>
      <c r="AK4690" t="s">
        <v>22544</v>
      </c>
    </row>
    <row r="4691" spans="1:37" hidden="1" x14ac:dyDescent="0.25">
      <c r="A4691" t="s">
        <v>22545</v>
      </c>
      <c r="B4691" t="e">
        <f>VLOOKUP(A4691,[2]mp_ALL!B$1:B$557,1,0)</f>
        <v>#N/A</v>
      </c>
      <c r="C4691" t="s">
        <v>22546</v>
      </c>
      <c r="D4691" t="s">
        <v>38</v>
      </c>
      <c r="E4691" t="s">
        <v>22090</v>
      </c>
      <c r="F4691" t="s">
        <v>8284</v>
      </c>
      <c r="G4691" t="s">
        <v>8285</v>
      </c>
      <c r="H4691" t="s">
        <v>91</v>
      </c>
      <c r="I4691" t="s">
        <v>3284</v>
      </c>
      <c r="J4691">
        <v>1</v>
      </c>
      <c r="K4691" t="s">
        <v>3285</v>
      </c>
      <c r="L4691">
        <v>1</v>
      </c>
      <c r="M4691" t="s">
        <v>143</v>
      </c>
      <c r="N4691" t="s">
        <v>787</v>
      </c>
      <c r="O4691" t="s">
        <v>3286</v>
      </c>
      <c r="P4691" t="s">
        <v>3287</v>
      </c>
      <c r="Q4691" t="s">
        <v>3288</v>
      </c>
      <c r="R4691" t="s">
        <v>147</v>
      </c>
      <c r="S4691" t="s">
        <v>715</v>
      </c>
      <c r="T4691" t="s">
        <v>22547</v>
      </c>
      <c r="U4691" t="s">
        <v>22548</v>
      </c>
      <c r="V4691" s="41">
        <v>42842</v>
      </c>
      <c r="W4691" s="41">
        <v>35651</v>
      </c>
      <c r="X4691">
        <v>0</v>
      </c>
      <c r="Z4691" t="s">
        <v>102</v>
      </c>
      <c r="AA4691">
        <v>1</v>
      </c>
      <c r="AB4691" t="s">
        <v>103</v>
      </c>
      <c r="AC4691" t="s">
        <v>104</v>
      </c>
      <c r="AD4691">
        <v>1</v>
      </c>
      <c r="AE4691" t="s">
        <v>105</v>
      </c>
      <c r="AG4691" t="s">
        <v>148</v>
      </c>
      <c r="AJ4691" t="s">
        <v>271</v>
      </c>
      <c r="AK4691" t="s">
        <v>22549</v>
      </c>
    </row>
    <row r="4692" spans="1:37" hidden="1" x14ac:dyDescent="0.25">
      <c r="A4692" t="s">
        <v>22550</v>
      </c>
      <c r="B4692" t="e">
        <f>VLOOKUP(A4692,[2]mp_ALL!B$1:B$557,1,0)</f>
        <v>#N/A</v>
      </c>
      <c r="C4692" t="s">
        <v>22551</v>
      </c>
      <c r="D4692" t="s">
        <v>38</v>
      </c>
      <c r="E4692" t="s">
        <v>22090</v>
      </c>
      <c r="F4692" t="s">
        <v>8284</v>
      </c>
      <c r="G4692" t="s">
        <v>8285</v>
      </c>
      <c r="H4692" t="s">
        <v>91</v>
      </c>
      <c r="I4692" t="s">
        <v>1984</v>
      </c>
      <c r="J4692">
        <v>1</v>
      </c>
      <c r="K4692" t="s">
        <v>983</v>
      </c>
      <c r="L4692">
        <v>1</v>
      </c>
      <c r="M4692" t="s">
        <v>233</v>
      </c>
      <c r="N4692" t="s">
        <v>234</v>
      </c>
      <c r="O4692" t="s">
        <v>1597</v>
      </c>
      <c r="P4692" t="s">
        <v>1985</v>
      </c>
      <c r="Q4692" t="s">
        <v>1986</v>
      </c>
      <c r="R4692" t="s">
        <v>117</v>
      </c>
      <c r="S4692" t="s">
        <v>949</v>
      </c>
      <c r="T4692" t="s">
        <v>22552</v>
      </c>
      <c r="U4692" t="s">
        <v>22553</v>
      </c>
      <c r="V4692" s="41">
        <v>42842</v>
      </c>
      <c r="W4692" s="41">
        <v>36204</v>
      </c>
      <c r="X4692">
        <v>0</v>
      </c>
      <c r="Z4692" t="s">
        <v>102</v>
      </c>
      <c r="AA4692">
        <v>1</v>
      </c>
      <c r="AB4692" t="s">
        <v>103</v>
      </c>
      <c r="AC4692" t="s">
        <v>104</v>
      </c>
      <c r="AD4692">
        <v>1</v>
      </c>
      <c r="AE4692" t="s">
        <v>105</v>
      </c>
      <c r="AG4692" t="s">
        <v>121</v>
      </c>
      <c r="AJ4692" t="s">
        <v>940</v>
      </c>
      <c r="AK4692" t="s">
        <v>22554</v>
      </c>
    </row>
    <row r="4693" spans="1:37" hidden="1" x14ac:dyDescent="0.25">
      <c r="A4693" t="s">
        <v>22555</v>
      </c>
      <c r="B4693" t="e">
        <f>VLOOKUP(A4693,[2]mp_ALL!B$1:B$557,1,0)</f>
        <v>#N/A</v>
      </c>
      <c r="C4693" t="s">
        <v>22556</v>
      </c>
      <c r="D4693" t="s">
        <v>38</v>
      </c>
      <c r="E4693" t="s">
        <v>22090</v>
      </c>
      <c r="F4693" t="s">
        <v>8284</v>
      </c>
      <c r="G4693" t="s">
        <v>8285</v>
      </c>
      <c r="H4693" t="s">
        <v>91</v>
      </c>
      <c r="I4693" t="s">
        <v>3438</v>
      </c>
      <c r="J4693">
        <v>1</v>
      </c>
      <c r="K4693" t="s">
        <v>3306</v>
      </c>
      <c r="L4693">
        <v>1</v>
      </c>
      <c r="M4693" t="s">
        <v>113</v>
      </c>
      <c r="N4693" t="s">
        <v>362</v>
      </c>
      <c r="O4693" t="s">
        <v>347</v>
      </c>
      <c r="P4693" t="s">
        <v>3307</v>
      </c>
      <c r="Q4693" t="s">
        <v>3439</v>
      </c>
      <c r="R4693" t="s">
        <v>117</v>
      </c>
      <c r="S4693" t="s">
        <v>199</v>
      </c>
      <c r="T4693" t="s">
        <v>22557</v>
      </c>
      <c r="U4693" t="s">
        <v>22355</v>
      </c>
      <c r="V4693" s="41">
        <v>42842</v>
      </c>
      <c r="W4693" s="41">
        <v>35685</v>
      </c>
      <c r="X4693">
        <v>0</v>
      </c>
      <c r="Z4693" t="s">
        <v>102</v>
      </c>
      <c r="AA4693">
        <v>1</v>
      </c>
      <c r="AB4693" t="s">
        <v>103</v>
      </c>
      <c r="AC4693" t="s">
        <v>104</v>
      </c>
      <c r="AD4693">
        <v>1</v>
      </c>
      <c r="AE4693" t="s">
        <v>105</v>
      </c>
      <c r="AG4693" t="s">
        <v>121</v>
      </c>
      <c r="AJ4693" t="s">
        <v>271</v>
      </c>
      <c r="AK4693" t="s">
        <v>22558</v>
      </c>
    </row>
    <row r="4694" spans="1:37" hidden="1" x14ac:dyDescent="0.25">
      <c r="A4694" t="s">
        <v>22559</v>
      </c>
      <c r="B4694" t="e">
        <f>VLOOKUP(A4694,[2]mp_ALL!B$1:B$557,1,0)</f>
        <v>#N/A</v>
      </c>
      <c r="C4694" t="s">
        <v>22560</v>
      </c>
      <c r="D4694" t="s">
        <v>38</v>
      </c>
      <c r="E4694" t="s">
        <v>22090</v>
      </c>
      <c r="F4694" t="s">
        <v>8284</v>
      </c>
      <c r="G4694" t="s">
        <v>8285</v>
      </c>
      <c r="H4694" t="s">
        <v>91</v>
      </c>
      <c r="I4694" t="s">
        <v>8736</v>
      </c>
      <c r="J4694">
        <v>1</v>
      </c>
      <c r="K4694" t="s">
        <v>183</v>
      </c>
      <c r="L4694">
        <v>1</v>
      </c>
      <c r="M4694" t="s">
        <v>158</v>
      </c>
      <c r="N4694" t="s">
        <v>205</v>
      </c>
      <c r="O4694" t="s">
        <v>3351</v>
      </c>
      <c r="P4694" t="s">
        <v>8737</v>
      </c>
      <c r="Q4694" t="s">
        <v>8738</v>
      </c>
      <c r="R4694" t="s">
        <v>117</v>
      </c>
      <c r="S4694" t="s">
        <v>207</v>
      </c>
      <c r="T4694" t="s">
        <v>22561</v>
      </c>
      <c r="U4694" t="s">
        <v>22562</v>
      </c>
      <c r="V4694" s="41">
        <v>42842</v>
      </c>
      <c r="W4694" s="41">
        <v>35983</v>
      </c>
      <c r="X4694">
        <v>0</v>
      </c>
      <c r="Z4694" t="s">
        <v>102</v>
      </c>
      <c r="AA4694">
        <v>1</v>
      </c>
      <c r="AB4694" t="s">
        <v>103</v>
      </c>
      <c r="AC4694" t="s">
        <v>104</v>
      </c>
      <c r="AD4694">
        <v>1</v>
      </c>
      <c r="AE4694" t="s">
        <v>105</v>
      </c>
      <c r="AG4694" t="s">
        <v>121</v>
      </c>
      <c r="AJ4694" t="s">
        <v>271</v>
      </c>
      <c r="AK4694" t="s">
        <v>22563</v>
      </c>
    </row>
    <row r="4695" spans="1:37" hidden="1" x14ac:dyDescent="0.25">
      <c r="A4695" t="s">
        <v>22564</v>
      </c>
      <c r="B4695" t="e">
        <f>VLOOKUP(A4695,[2]mp_ALL!B$1:B$557,1,0)</f>
        <v>#N/A</v>
      </c>
      <c r="C4695" t="s">
        <v>22565</v>
      </c>
      <c r="D4695" t="s">
        <v>38</v>
      </c>
      <c r="E4695" t="s">
        <v>22090</v>
      </c>
      <c r="F4695" t="s">
        <v>8284</v>
      </c>
      <c r="G4695" t="s">
        <v>8285</v>
      </c>
      <c r="H4695" t="s">
        <v>91</v>
      </c>
      <c r="I4695" t="s">
        <v>3205</v>
      </c>
      <c r="J4695">
        <v>1</v>
      </c>
      <c r="K4695" t="s">
        <v>2074</v>
      </c>
      <c r="L4695">
        <v>1</v>
      </c>
      <c r="M4695" t="s">
        <v>94</v>
      </c>
      <c r="N4695" t="s">
        <v>2075</v>
      </c>
      <c r="O4695" t="s">
        <v>2076</v>
      </c>
      <c r="P4695" t="s">
        <v>3052</v>
      </c>
      <c r="Q4695" t="s">
        <v>3206</v>
      </c>
      <c r="S4695" t="s">
        <v>817</v>
      </c>
      <c r="T4695" t="s">
        <v>22566</v>
      </c>
      <c r="U4695" t="s">
        <v>22567</v>
      </c>
      <c r="V4695" s="41">
        <v>42842</v>
      </c>
      <c r="W4695" s="41">
        <v>35746</v>
      </c>
      <c r="X4695">
        <v>0</v>
      </c>
      <c r="Z4695" t="s">
        <v>102</v>
      </c>
      <c r="AA4695">
        <v>1</v>
      </c>
      <c r="AB4695" t="s">
        <v>103</v>
      </c>
      <c r="AC4695" t="s">
        <v>104</v>
      </c>
      <c r="AD4695">
        <v>1</v>
      </c>
      <c r="AE4695" t="s">
        <v>138</v>
      </c>
      <c r="AG4695" t="s">
        <v>106</v>
      </c>
      <c r="AJ4695" t="s">
        <v>1528</v>
      </c>
      <c r="AK4695" t="s">
        <v>22568</v>
      </c>
    </row>
    <row r="4696" spans="1:37" hidden="1" x14ac:dyDescent="0.25">
      <c r="A4696" t="s">
        <v>22569</v>
      </c>
      <c r="B4696" t="e">
        <f>VLOOKUP(A4696,[2]mp_ALL!B$1:B$557,1,0)</f>
        <v>#N/A</v>
      </c>
      <c r="C4696" t="s">
        <v>22570</v>
      </c>
      <c r="D4696" t="s">
        <v>38</v>
      </c>
      <c r="E4696" t="s">
        <v>22090</v>
      </c>
      <c r="F4696" t="s">
        <v>8284</v>
      </c>
      <c r="G4696" t="s">
        <v>8285</v>
      </c>
      <c r="H4696" t="s">
        <v>91</v>
      </c>
      <c r="I4696" t="s">
        <v>1192</v>
      </c>
      <c r="J4696">
        <v>1</v>
      </c>
      <c r="K4696" t="s">
        <v>1193</v>
      </c>
      <c r="L4696">
        <v>1</v>
      </c>
      <c r="M4696" t="s">
        <v>414</v>
      </c>
      <c r="N4696" t="s">
        <v>532</v>
      </c>
      <c r="O4696" t="s">
        <v>928</v>
      </c>
      <c r="P4696" t="s">
        <v>929</v>
      </c>
      <c r="Q4696" t="s">
        <v>1194</v>
      </c>
      <c r="R4696" t="s">
        <v>117</v>
      </c>
      <c r="S4696" t="s">
        <v>207</v>
      </c>
      <c r="T4696" t="s">
        <v>22571</v>
      </c>
      <c r="U4696" t="s">
        <v>21736</v>
      </c>
      <c r="V4696" s="41">
        <v>42842</v>
      </c>
      <c r="W4696" s="41">
        <v>35622</v>
      </c>
      <c r="X4696">
        <v>0</v>
      </c>
      <c r="Z4696" t="s">
        <v>102</v>
      </c>
      <c r="AA4696">
        <v>1</v>
      </c>
      <c r="AB4696" t="s">
        <v>103</v>
      </c>
      <c r="AC4696" t="s">
        <v>104</v>
      </c>
      <c r="AD4696">
        <v>1</v>
      </c>
      <c r="AE4696" t="s">
        <v>105</v>
      </c>
      <c r="AG4696" t="s">
        <v>121</v>
      </c>
      <c r="AJ4696" t="s">
        <v>107</v>
      </c>
      <c r="AK4696" t="s">
        <v>22572</v>
      </c>
    </row>
    <row r="4697" spans="1:37" hidden="1" x14ac:dyDescent="0.25">
      <c r="A4697" t="s">
        <v>22573</v>
      </c>
      <c r="B4697" t="e">
        <f>VLOOKUP(A4697,[2]mp_ALL!B$1:B$557,1,0)</f>
        <v>#N/A</v>
      </c>
      <c r="C4697" t="s">
        <v>22574</v>
      </c>
      <c r="D4697" t="s">
        <v>38</v>
      </c>
      <c r="E4697" t="s">
        <v>22090</v>
      </c>
      <c r="F4697" t="s">
        <v>8284</v>
      </c>
      <c r="G4697" t="s">
        <v>8285</v>
      </c>
      <c r="H4697" t="s">
        <v>91</v>
      </c>
      <c r="I4697" t="s">
        <v>6162</v>
      </c>
      <c r="J4697">
        <v>1</v>
      </c>
      <c r="K4697" t="s">
        <v>384</v>
      </c>
      <c r="L4697">
        <v>1</v>
      </c>
      <c r="M4697" t="s">
        <v>113</v>
      </c>
      <c r="N4697" t="s">
        <v>385</v>
      </c>
      <c r="O4697" t="s">
        <v>386</v>
      </c>
      <c r="P4697" t="s">
        <v>387</v>
      </c>
      <c r="Q4697" t="s">
        <v>6163</v>
      </c>
      <c r="R4697" t="s">
        <v>117</v>
      </c>
      <c r="S4697" t="s">
        <v>199</v>
      </c>
      <c r="T4697" t="s">
        <v>22575</v>
      </c>
      <c r="U4697" t="s">
        <v>2535</v>
      </c>
      <c r="V4697" s="41">
        <v>42842</v>
      </c>
      <c r="W4697" s="41">
        <v>35652</v>
      </c>
      <c r="X4697">
        <v>0</v>
      </c>
      <c r="Z4697" t="s">
        <v>102</v>
      </c>
      <c r="AA4697">
        <v>1</v>
      </c>
      <c r="AB4697" t="s">
        <v>103</v>
      </c>
      <c r="AC4697" t="s">
        <v>104</v>
      </c>
      <c r="AD4697">
        <v>1</v>
      </c>
      <c r="AE4697" t="s">
        <v>105</v>
      </c>
      <c r="AG4697" t="s">
        <v>121</v>
      </c>
      <c r="AJ4697" t="s">
        <v>271</v>
      </c>
      <c r="AK4697" t="s">
        <v>22576</v>
      </c>
    </row>
    <row r="4698" spans="1:37" hidden="1" x14ac:dyDescent="0.25">
      <c r="A4698" t="s">
        <v>22577</v>
      </c>
      <c r="B4698" t="e">
        <f>VLOOKUP(A4698,[2]mp_ALL!B$1:B$557,1,0)</f>
        <v>#N/A</v>
      </c>
      <c r="C4698" t="s">
        <v>7087</v>
      </c>
      <c r="D4698" t="s">
        <v>38</v>
      </c>
      <c r="E4698" t="s">
        <v>22090</v>
      </c>
      <c r="F4698" t="s">
        <v>8284</v>
      </c>
      <c r="G4698" t="s">
        <v>8285</v>
      </c>
      <c r="H4698" t="s">
        <v>91</v>
      </c>
      <c r="I4698" t="s">
        <v>16455</v>
      </c>
      <c r="J4698">
        <v>1</v>
      </c>
      <c r="K4698" t="s">
        <v>1740</v>
      </c>
      <c r="L4698">
        <v>1</v>
      </c>
      <c r="M4698" t="s">
        <v>414</v>
      </c>
      <c r="N4698" t="s">
        <v>415</v>
      </c>
      <c r="O4698" t="s">
        <v>2827</v>
      </c>
      <c r="P4698" t="s">
        <v>8130</v>
      </c>
      <c r="Q4698" t="s">
        <v>16456</v>
      </c>
      <c r="R4698" t="s">
        <v>117</v>
      </c>
      <c r="S4698" t="s">
        <v>199</v>
      </c>
      <c r="T4698" t="s">
        <v>22578</v>
      </c>
      <c r="U4698" t="s">
        <v>22579</v>
      </c>
      <c r="V4698" s="41">
        <v>42842</v>
      </c>
      <c r="W4698" s="41">
        <v>36085</v>
      </c>
      <c r="X4698">
        <v>0</v>
      </c>
      <c r="Z4698" t="s">
        <v>102</v>
      </c>
      <c r="AA4698">
        <v>1</v>
      </c>
      <c r="AB4698" t="s">
        <v>103</v>
      </c>
      <c r="AC4698" t="s">
        <v>104</v>
      </c>
      <c r="AD4698">
        <v>1</v>
      </c>
      <c r="AE4698" t="s">
        <v>105</v>
      </c>
      <c r="AG4698" t="s">
        <v>121</v>
      </c>
      <c r="AJ4698" t="s">
        <v>2999</v>
      </c>
      <c r="AK4698" t="s">
        <v>22580</v>
      </c>
    </row>
    <row r="4699" spans="1:37" hidden="1" x14ac:dyDescent="0.25">
      <c r="A4699" t="s">
        <v>22581</v>
      </c>
      <c r="B4699" t="e">
        <f>VLOOKUP(A4699,[2]mp_ALL!B$1:B$557,1,0)</f>
        <v>#N/A</v>
      </c>
      <c r="C4699" t="s">
        <v>22582</v>
      </c>
      <c r="D4699" t="s">
        <v>38</v>
      </c>
      <c r="E4699" t="s">
        <v>22090</v>
      </c>
      <c r="F4699" t="s">
        <v>8284</v>
      </c>
      <c r="G4699" t="s">
        <v>8285</v>
      </c>
      <c r="H4699" t="s">
        <v>91</v>
      </c>
      <c r="I4699" t="s">
        <v>3349</v>
      </c>
      <c r="J4699">
        <v>1</v>
      </c>
      <c r="K4699" t="s">
        <v>3350</v>
      </c>
      <c r="L4699">
        <v>1</v>
      </c>
      <c r="M4699" t="s">
        <v>158</v>
      </c>
      <c r="N4699" t="s">
        <v>205</v>
      </c>
      <c r="O4699" t="s">
        <v>3351</v>
      </c>
      <c r="P4699" t="s">
        <v>3352</v>
      </c>
      <c r="Q4699" t="s">
        <v>3353</v>
      </c>
      <c r="R4699" t="s">
        <v>117</v>
      </c>
      <c r="S4699" t="s">
        <v>207</v>
      </c>
      <c r="T4699" t="s">
        <v>22583</v>
      </c>
      <c r="U4699" t="s">
        <v>22584</v>
      </c>
      <c r="V4699" s="41">
        <v>42842</v>
      </c>
      <c r="W4699" s="41">
        <v>36197</v>
      </c>
      <c r="X4699">
        <v>0</v>
      </c>
      <c r="Z4699" t="s">
        <v>102</v>
      </c>
      <c r="AA4699">
        <v>1</v>
      </c>
      <c r="AB4699" t="s">
        <v>103</v>
      </c>
      <c r="AC4699" t="s">
        <v>104</v>
      </c>
      <c r="AD4699">
        <v>1</v>
      </c>
      <c r="AE4699" t="s">
        <v>105</v>
      </c>
      <c r="AG4699" t="s">
        <v>121</v>
      </c>
      <c r="AJ4699" t="s">
        <v>2081</v>
      </c>
      <c r="AK4699" t="s">
        <v>22585</v>
      </c>
    </row>
    <row r="4700" spans="1:37" hidden="1" x14ac:dyDescent="0.25">
      <c r="A4700" t="s">
        <v>22586</v>
      </c>
      <c r="B4700" t="e">
        <f>VLOOKUP(A4700,[2]mp_ALL!B$1:B$557,1,0)</f>
        <v>#N/A</v>
      </c>
      <c r="C4700" t="s">
        <v>22587</v>
      </c>
      <c r="D4700" t="s">
        <v>38</v>
      </c>
      <c r="E4700" t="s">
        <v>22090</v>
      </c>
      <c r="F4700" t="s">
        <v>8284</v>
      </c>
      <c r="G4700" t="s">
        <v>8285</v>
      </c>
      <c r="H4700" t="s">
        <v>91</v>
      </c>
      <c r="I4700" t="s">
        <v>9659</v>
      </c>
      <c r="J4700">
        <v>1</v>
      </c>
      <c r="K4700" t="s">
        <v>504</v>
      </c>
      <c r="L4700">
        <v>1</v>
      </c>
      <c r="M4700" t="s">
        <v>435</v>
      </c>
      <c r="N4700" t="s">
        <v>505</v>
      </c>
      <c r="O4700" t="s">
        <v>1229</v>
      </c>
      <c r="P4700" t="s">
        <v>1230</v>
      </c>
      <c r="R4700" t="s">
        <v>117</v>
      </c>
      <c r="S4700" t="s">
        <v>148</v>
      </c>
      <c r="T4700" t="s">
        <v>22588</v>
      </c>
      <c r="U4700" t="s">
        <v>22589</v>
      </c>
      <c r="V4700" s="41">
        <v>42842</v>
      </c>
      <c r="W4700" s="41">
        <v>35735</v>
      </c>
      <c r="X4700">
        <v>0</v>
      </c>
      <c r="Z4700" t="s">
        <v>102</v>
      </c>
      <c r="AA4700">
        <v>1</v>
      </c>
      <c r="AB4700" t="s">
        <v>103</v>
      </c>
      <c r="AC4700" t="s">
        <v>104</v>
      </c>
      <c r="AD4700">
        <v>1</v>
      </c>
      <c r="AE4700" t="s">
        <v>105</v>
      </c>
      <c r="AG4700" t="s">
        <v>148</v>
      </c>
      <c r="AJ4700" t="s">
        <v>940</v>
      </c>
      <c r="AK4700" t="s">
        <v>22590</v>
      </c>
    </row>
    <row r="4701" spans="1:37" hidden="1" x14ac:dyDescent="0.25">
      <c r="A4701" t="s">
        <v>22591</v>
      </c>
      <c r="B4701" t="e">
        <f>VLOOKUP(A4701,[2]mp_ALL!B$1:B$557,1,0)</f>
        <v>#N/A</v>
      </c>
      <c r="C4701" t="s">
        <v>22592</v>
      </c>
      <c r="D4701" t="s">
        <v>38</v>
      </c>
      <c r="E4701" t="s">
        <v>22090</v>
      </c>
      <c r="F4701" t="s">
        <v>8284</v>
      </c>
      <c r="G4701" t="s">
        <v>8285</v>
      </c>
      <c r="H4701" t="s">
        <v>91</v>
      </c>
      <c r="I4701" t="s">
        <v>10842</v>
      </c>
      <c r="J4701">
        <v>1</v>
      </c>
      <c r="K4701" t="s">
        <v>10843</v>
      </c>
      <c r="L4701">
        <v>1</v>
      </c>
      <c r="M4701" t="s">
        <v>414</v>
      </c>
      <c r="N4701" t="s">
        <v>532</v>
      </c>
      <c r="O4701" t="s">
        <v>4408</v>
      </c>
      <c r="P4701" t="s">
        <v>4409</v>
      </c>
      <c r="Q4701" t="s">
        <v>10844</v>
      </c>
      <c r="R4701" t="s">
        <v>117</v>
      </c>
      <c r="S4701" t="s">
        <v>207</v>
      </c>
      <c r="T4701" t="s">
        <v>22593</v>
      </c>
      <c r="U4701" t="s">
        <v>22594</v>
      </c>
      <c r="V4701" s="41">
        <v>42842</v>
      </c>
      <c r="W4701" s="41">
        <v>35643</v>
      </c>
      <c r="X4701">
        <v>0</v>
      </c>
      <c r="Z4701" t="s">
        <v>102</v>
      </c>
      <c r="AA4701">
        <v>1</v>
      </c>
      <c r="AB4701" t="s">
        <v>103</v>
      </c>
      <c r="AC4701" t="s">
        <v>104</v>
      </c>
      <c r="AD4701">
        <v>1</v>
      </c>
      <c r="AE4701" t="s">
        <v>105</v>
      </c>
      <c r="AG4701" t="s">
        <v>121</v>
      </c>
      <c r="AJ4701" t="s">
        <v>1164</v>
      </c>
      <c r="AK4701" t="s">
        <v>22595</v>
      </c>
    </row>
    <row r="4702" spans="1:37" hidden="1" x14ac:dyDescent="0.25">
      <c r="A4702" t="s">
        <v>22596</v>
      </c>
      <c r="B4702" t="e">
        <f>VLOOKUP(A4702,[2]mp_ALL!B$1:B$557,1,0)</f>
        <v>#N/A</v>
      </c>
      <c r="C4702" t="s">
        <v>22597</v>
      </c>
      <c r="D4702" t="s">
        <v>38</v>
      </c>
      <c r="E4702" t="s">
        <v>22090</v>
      </c>
      <c r="F4702" t="s">
        <v>8284</v>
      </c>
      <c r="G4702" t="s">
        <v>8285</v>
      </c>
      <c r="H4702" t="s">
        <v>91</v>
      </c>
      <c r="I4702" t="s">
        <v>4966</v>
      </c>
      <c r="J4702">
        <v>1</v>
      </c>
      <c r="K4702" t="s">
        <v>3350</v>
      </c>
      <c r="L4702">
        <v>1</v>
      </c>
      <c r="M4702" t="s">
        <v>158</v>
      </c>
      <c r="N4702" t="s">
        <v>205</v>
      </c>
      <c r="O4702" t="s">
        <v>1213</v>
      </c>
      <c r="P4702" t="s">
        <v>1214</v>
      </c>
      <c r="Q4702" t="s">
        <v>4967</v>
      </c>
      <c r="R4702" t="s">
        <v>117</v>
      </c>
      <c r="S4702" t="s">
        <v>207</v>
      </c>
      <c r="T4702" t="s">
        <v>22598</v>
      </c>
      <c r="U4702" t="s">
        <v>22599</v>
      </c>
      <c r="V4702" s="41">
        <v>42842</v>
      </c>
      <c r="W4702" s="41">
        <v>36012</v>
      </c>
      <c r="X4702">
        <v>0</v>
      </c>
      <c r="Z4702" t="s">
        <v>102</v>
      </c>
      <c r="AA4702">
        <v>1</v>
      </c>
      <c r="AB4702" t="s">
        <v>103</v>
      </c>
      <c r="AC4702" t="s">
        <v>104</v>
      </c>
      <c r="AD4702">
        <v>1</v>
      </c>
      <c r="AE4702" t="s">
        <v>105</v>
      </c>
      <c r="AG4702" t="s">
        <v>121</v>
      </c>
      <c r="AJ4702" t="s">
        <v>1705</v>
      </c>
      <c r="AK4702" t="s">
        <v>22600</v>
      </c>
    </row>
    <row r="4703" spans="1:37" hidden="1" x14ac:dyDescent="0.25">
      <c r="A4703" t="s">
        <v>22601</v>
      </c>
      <c r="B4703" t="e">
        <f>VLOOKUP(A4703,[2]mp_ALL!B$1:B$557,1,0)</f>
        <v>#N/A</v>
      </c>
      <c r="C4703" t="s">
        <v>22602</v>
      </c>
      <c r="D4703" t="s">
        <v>38</v>
      </c>
      <c r="E4703" t="s">
        <v>22090</v>
      </c>
      <c r="F4703" t="s">
        <v>8284</v>
      </c>
      <c r="G4703" t="s">
        <v>8285</v>
      </c>
      <c r="H4703" t="s">
        <v>91</v>
      </c>
      <c r="I4703" t="s">
        <v>3913</v>
      </c>
      <c r="J4703">
        <v>1</v>
      </c>
      <c r="K4703" t="s">
        <v>1532</v>
      </c>
      <c r="L4703">
        <v>1</v>
      </c>
      <c r="M4703" t="s">
        <v>158</v>
      </c>
      <c r="N4703" t="s">
        <v>184</v>
      </c>
      <c r="O4703" t="s">
        <v>1533</v>
      </c>
      <c r="P4703" t="s">
        <v>1534</v>
      </c>
      <c r="Q4703" t="s">
        <v>3914</v>
      </c>
      <c r="R4703" t="s">
        <v>117</v>
      </c>
      <c r="S4703" t="s">
        <v>163</v>
      </c>
      <c r="T4703" t="s">
        <v>22603</v>
      </c>
      <c r="U4703" t="s">
        <v>22604</v>
      </c>
      <c r="V4703" s="41">
        <v>42842</v>
      </c>
      <c r="W4703" s="41">
        <v>35715</v>
      </c>
      <c r="X4703">
        <v>0</v>
      </c>
      <c r="Z4703" t="s">
        <v>102</v>
      </c>
      <c r="AA4703">
        <v>1</v>
      </c>
      <c r="AB4703" t="s">
        <v>103</v>
      </c>
      <c r="AC4703" t="s">
        <v>104</v>
      </c>
      <c r="AD4703">
        <v>1</v>
      </c>
      <c r="AE4703" t="s">
        <v>105</v>
      </c>
      <c r="AG4703" t="s">
        <v>121</v>
      </c>
      <c r="AJ4703" t="s">
        <v>2406</v>
      </c>
      <c r="AK4703" t="s">
        <v>22605</v>
      </c>
    </row>
    <row r="4704" spans="1:37" hidden="1" x14ac:dyDescent="0.25">
      <c r="A4704" t="s">
        <v>22606</v>
      </c>
      <c r="B4704" t="e">
        <f>VLOOKUP(A4704,[2]mp_ALL!B$1:B$557,1,0)</f>
        <v>#N/A</v>
      </c>
      <c r="C4704" t="s">
        <v>22607</v>
      </c>
      <c r="D4704" t="s">
        <v>38</v>
      </c>
      <c r="E4704" t="s">
        <v>22090</v>
      </c>
      <c r="F4704" t="s">
        <v>8284</v>
      </c>
      <c r="G4704" t="s">
        <v>8285</v>
      </c>
      <c r="H4704" t="s">
        <v>91</v>
      </c>
      <c r="I4704" t="s">
        <v>6607</v>
      </c>
      <c r="J4704">
        <v>1</v>
      </c>
      <c r="K4704" t="s">
        <v>786</v>
      </c>
      <c r="L4704">
        <v>1</v>
      </c>
      <c r="M4704" t="s">
        <v>143</v>
      </c>
      <c r="N4704" t="s">
        <v>787</v>
      </c>
      <c r="O4704" t="s">
        <v>3286</v>
      </c>
      <c r="P4704" t="s">
        <v>3287</v>
      </c>
      <c r="Q4704" t="s">
        <v>6608</v>
      </c>
      <c r="R4704" t="s">
        <v>147</v>
      </c>
      <c r="S4704" t="s">
        <v>715</v>
      </c>
      <c r="T4704" t="s">
        <v>22608</v>
      </c>
      <c r="U4704" t="s">
        <v>22609</v>
      </c>
      <c r="V4704" s="41">
        <v>42842</v>
      </c>
      <c r="W4704" s="41">
        <v>35570</v>
      </c>
      <c r="X4704">
        <v>0</v>
      </c>
      <c r="Z4704" t="s">
        <v>102</v>
      </c>
      <c r="AA4704">
        <v>1</v>
      </c>
      <c r="AB4704" t="s">
        <v>103</v>
      </c>
      <c r="AC4704" t="s">
        <v>104</v>
      </c>
      <c r="AD4704">
        <v>1</v>
      </c>
      <c r="AE4704" t="s">
        <v>105</v>
      </c>
      <c r="AG4704" t="s">
        <v>148</v>
      </c>
      <c r="AJ4704" t="s">
        <v>2193</v>
      </c>
      <c r="AK4704" t="s">
        <v>22610</v>
      </c>
    </row>
    <row r="4705" spans="1:37" hidden="1" x14ac:dyDescent="0.25">
      <c r="A4705" t="s">
        <v>22611</v>
      </c>
      <c r="B4705" t="e">
        <f>VLOOKUP(A4705,[2]mp_ALL!B$1:B$557,1,0)</f>
        <v>#N/A</v>
      </c>
      <c r="C4705" t="s">
        <v>22612</v>
      </c>
      <c r="D4705" t="s">
        <v>38</v>
      </c>
      <c r="E4705" t="s">
        <v>22090</v>
      </c>
      <c r="F4705" t="s">
        <v>8284</v>
      </c>
      <c r="G4705" t="s">
        <v>8285</v>
      </c>
      <c r="H4705" t="s">
        <v>91</v>
      </c>
      <c r="I4705" t="s">
        <v>7436</v>
      </c>
      <c r="J4705">
        <v>1</v>
      </c>
      <c r="K4705" t="s">
        <v>1115</v>
      </c>
      <c r="L4705">
        <v>1</v>
      </c>
      <c r="M4705" t="s">
        <v>435</v>
      </c>
      <c r="N4705" t="s">
        <v>505</v>
      </c>
      <c r="O4705" t="s">
        <v>1116</v>
      </c>
      <c r="P4705" t="s">
        <v>7437</v>
      </c>
      <c r="Q4705" t="s">
        <v>7438</v>
      </c>
      <c r="R4705" t="s">
        <v>117</v>
      </c>
      <c r="S4705" t="s">
        <v>148</v>
      </c>
      <c r="T4705" t="s">
        <v>22613</v>
      </c>
      <c r="U4705" t="s">
        <v>22614</v>
      </c>
      <c r="V4705" s="41">
        <v>42842</v>
      </c>
      <c r="W4705" s="41">
        <v>35761</v>
      </c>
      <c r="X4705">
        <v>0</v>
      </c>
      <c r="Z4705" t="s">
        <v>102</v>
      </c>
      <c r="AA4705">
        <v>1</v>
      </c>
      <c r="AB4705" t="s">
        <v>103</v>
      </c>
      <c r="AC4705" t="s">
        <v>104</v>
      </c>
      <c r="AD4705">
        <v>1</v>
      </c>
      <c r="AE4705" t="s">
        <v>105</v>
      </c>
      <c r="AG4705" t="s">
        <v>148</v>
      </c>
      <c r="AJ4705" t="s">
        <v>271</v>
      </c>
      <c r="AK4705" t="s">
        <v>22615</v>
      </c>
    </row>
    <row r="4706" spans="1:37" hidden="1" x14ac:dyDescent="0.25">
      <c r="A4706" t="s">
        <v>22616</v>
      </c>
      <c r="B4706" t="e">
        <f>VLOOKUP(A4706,[2]mp_ALL!B$1:B$557,1,0)</f>
        <v>#N/A</v>
      </c>
      <c r="C4706" t="s">
        <v>22617</v>
      </c>
      <c r="D4706" t="s">
        <v>38</v>
      </c>
      <c r="E4706" t="s">
        <v>22090</v>
      </c>
      <c r="F4706" t="s">
        <v>8284</v>
      </c>
      <c r="G4706" t="s">
        <v>8285</v>
      </c>
      <c r="H4706" t="s">
        <v>91</v>
      </c>
      <c r="I4706" t="s">
        <v>11186</v>
      </c>
      <c r="J4706">
        <v>1</v>
      </c>
      <c r="K4706" t="s">
        <v>494</v>
      </c>
      <c r="L4706">
        <v>0</v>
      </c>
      <c r="M4706" t="s">
        <v>435</v>
      </c>
      <c r="N4706" t="s">
        <v>495</v>
      </c>
      <c r="O4706" t="s">
        <v>6028</v>
      </c>
      <c r="P4706" t="s">
        <v>6649</v>
      </c>
      <c r="Q4706" t="s">
        <v>11187</v>
      </c>
      <c r="R4706" t="s">
        <v>117</v>
      </c>
      <c r="S4706" t="s">
        <v>148</v>
      </c>
      <c r="T4706" t="s">
        <v>22618</v>
      </c>
      <c r="U4706" t="s">
        <v>22619</v>
      </c>
      <c r="V4706" s="41">
        <v>42842</v>
      </c>
      <c r="W4706" s="41">
        <v>35658</v>
      </c>
      <c r="X4706">
        <v>0</v>
      </c>
      <c r="Z4706" t="s">
        <v>102</v>
      </c>
      <c r="AA4706">
        <v>1</v>
      </c>
      <c r="AB4706" t="s">
        <v>103</v>
      </c>
      <c r="AC4706" t="s">
        <v>104</v>
      </c>
      <c r="AD4706">
        <v>1</v>
      </c>
      <c r="AE4706" t="s">
        <v>308</v>
      </c>
      <c r="AG4706" t="s">
        <v>179</v>
      </c>
      <c r="AJ4706" t="s">
        <v>1217</v>
      </c>
      <c r="AK4706" t="s">
        <v>22620</v>
      </c>
    </row>
    <row r="4707" spans="1:37" hidden="1" x14ac:dyDescent="0.25">
      <c r="A4707" t="s">
        <v>22621</v>
      </c>
      <c r="B4707" t="e">
        <f>VLOOKUP(A4707,[2]mp_ALL!B$1:B$557,1,0)</f>
        <v>#N/A</v>
      </c>
      <c r="C4707" t="s">
        <v>22622</v>
      </c>
      <c r="D4707" t="s">
        <v>38</v>
      </c>
      <c r="E4707" t="s">
        <v>22090</v>
      </c>
      <c r="F4707" t="s">
        <v>8284</v>
      </c>
      <c r="G4707" t="s">
        <v>8285</v>
      </c>
      <c r="H4707" t="s">
        <v>91</v>
      </c>
      <c r="I4707" t="s">
        <v>1326</v>
      </c>
      <c r="J4707">
        <v>1</v>
      </c>
      <c r="K4707" t="s">
        <v>484</v>
      </c>
      <c r="L4707">
        <v>1</v>
      </c>
      <c r="M4707" t="s">
        <v>414</v>
      </c>
      <c r="N4707" t="s">
        <v>532</v>
      </c>
      <c r="O4707" t="s">
        <v>1089</v>
      </c>
      <c r="P4707" t="s">
        <v>1090</v>
      </c>
      <c r="Q4707" t="s">
        <v>1327</v>
      </c>
      <c r="R4707" t="s">
        <v>117</v>
      </c>
      <c r="S4707" t="s">
        <v>207</v>
      </c>
      <c r="T4707" t="s">
        <v>22623</v>
      </c>
      <c r="U4707" t="s">
        <v>22624</v>
      </c>
      <c r="V4707" s="41">
        <v>42842</v>
      </c>
      <c r="W4707" s="41">
        <v>35978</v>
      </c>
      <c r="X4707">
        <v>0</v>
      </c>
      <c r="Z4707" t="s">
        <v>102</v>
      </c>
      <c r="AA4707">
        <v>1</v>
      </c>
      <c r="AB4707" t="s">
        <v>103</v>
      </c>
      <c r="AC4707" t="s">
        <v>104</v>
      </c>
      <c r="AD4707">
        <v>1</v>
      </c>
      <c r="AE4707" t="s">
        <v>105</v>
      </c>
      <c r="AG4707" t="s">
        <v>121</v>
      </c>
      <c r="AJ4707" t="s">
        <v>940</v>
      </c>
      <c r="AK4707" t="s">
        <v>22625</v>
      </c>
    </row>
    <row r="4708" spans="1:37" hidden="1" x14ac:dyDescent="0.25">
      <c r="A4708" t="s">
        <v>22626</v>
      </c>
      <c r="B4708" t="e">
        <f>VLOOKUP(A4708,[2]mp_ALL!B$1:B$557,1,0)</f>
        <v>#N/A</v>
      </c>
      <c r="C4708" t="s">
        <v>22627</v>
      </c>
      <c r="D4708" t="s">
        <v>38</v>
      </c>
      <c r="E4708" t="s">
        <v>22090</v>
      </c>
      <c r="F4708" t="s">
        <v>8284</v>
      </c>
      <c r="G4708" t="s">
        <v>8285</v>
      </c>
      <c r="H4708" t="s">
        <v>91</v>
      </c>
      <c r="I4708" t="s">
        <v>7958</v>
      </c>
      <c r="J4708">
        <v>1</v>
      </c>
      <c r="K4708" t="s">
        <v>728</v>
      </c>
      <c r="L4708">
        <v>1</v>
      </c>
      <c r="M4708" t="s">
        <v>158</v>
      </c>
      <c r="N4708" t="s">
        <v>159</v>
      </c>
      <c r="O4708" t="s">
        <v>601</v>
      </c>
      <c r="P4708" t="s">
        <v>602</v>
      </c>
      <c r="Q4708" t="s">
        <v>7959</v>
      </c>
      <c r="R4708" t="s">
        <v>117</v>
      </c>
      <c r="S4708" t="s">
        <v>163</v>
      </c>
      <c r="T4708" t="s">
        <v>22628</v>
      </c>
      <c r="U4708" t="s">
        <v>22629</v>
      </c>
      <c r="V4708" s="41">
        <v>42842</v>
      </c>
      <c r="W4708" s="41">
        <v>35699</v>
      </c>
      <c r="X4708">
        <v>0</v>
      </c>
      <c r="Z4708" t="s">
        <v>102</v>
      </c>
      <c r="AA4708">
        <v>1</v>
      </c>
      <c r="AB4708" t="s">
        <v>103</v>
      </c>
      <c r="AC4708" t="s">
        <v>104</v>
      </c>
      <c r="AD4708">
        <v>1</v>
      </c>
      <c r="AE4708" t="s">
        <v>105</v>
      </c>
      <c r="AG4708" t="s">
        <v>121</v>
      </c>
      <c r="AJ4708" t="s">
        <v>1528</v>
      </c>
      <c r="AK4708" t="s">
        <v>22630</v>
      </c>
    </row>
    <row r="4709" spans="1:37" hidden="1" x14ac:dyDescent="0.25">
      <c r="A4709" t="s">
        <v>22631</v>
      </c>
      <c r="B4709" t="e">
        <f>VLOOKUP(A4709,[2]mp_ALL!B$1:B$557,1,0)</f>
        <v>#N/A</v>
      </c>
      <c r="C4709" t="s">
        <v>22632</v>
      </c>
      <c r="D4709" t="s">
        <v>38</v>
      </c>
      <c r="E4709" t="s">
        <v>22090</v>
      </c>
      <c r="F4709" t="s">
        <v>8284</v>
      </c>
      <c r="G4709" t="s">
        <v>8285</v>
      </c>
      <c r="H4709" t="s">
        <v>91</v>
      </c>
      <c r="I4709" t="s">
        <v>7770</v>
      </c>
      <c r="J4709">
        <v>1</v>
      </c>
      <c r="K4709" t="s">
        <v>413</v>
      </c>
      <c r="L4709">
        <v>0</v>
      </c>
      <c r="M4709" t="s">
        <v>414</v>
      </c>
      <c r="N4709" t="s">
        <v>415</v>
      </c>
      <c r="O4709" t="s">
        <v>416</v>
      </c>
      <c r="P4709" t="s">
        <v>7771</v>
      </c>
      <c r="Q4709" t="s">
        <v>7772</v>
      </c>
      <c r="R4709" t="s">
        <v>117</v>
      </c>
      <c r="S4709" t="s">
        <v>199</v>
      </c>
      <c r="T4709" t="s">
        <v>22633</v>
      </c>
      <c r="U4709" t="s">
        <v>22634</v>
      </c>
      <c r="V4709" s="41">
        <v>42842</v>
      </c>
      <c r="W4709" s="41">
        <v>36159</v>
      </c>
      <c r="X4709">
        <v>0</v>
      </c>
      <c r="Z4709" t="s">
        <v>102</v>
      </c>
      <c r="AA4709">
        <v>1</v>
      </c>
      <c r="AB4709" t="s">
        <v>103</v>
      </c>
      <c r="AC4709" t="s">
        <v>104</v>
      </c>
      <c r="AD4709">
        <v>1</v>
      </c>
      <c r="AE4709" t="s">
        <v>308</v>
      </c>
      <c r="AG4709" t="s">
        <v>121</v>
      </c>
      <c r="AJ4709" t="s">
        <v>2556</v>
      </c>
      <c r="AK4709" t="s">
        <v>22635</v>
      </c>
    </row>
    <row r="4710" spans="1:37" hidden="1" x14ac:dyDescent="0.25">
      <c r="A4710" t="s">
        <v>22636</v>
      </c>
      <c r="B4710" t="e">
        <f>VLOOKUP(A4710,[2]mp_ALL!B$1:B$557,1,0)</f>
        <v>#N/A</v>
      </c>
      <c r="C4710" t="s">
        <v>22637</v>
      </c>
      <c r="D4710" t="s">
        <v>38</v>
      </c>
      <c r="E4710" t="s">
        <v>22090</v>
      </c>
      <c r="F4710" t="s">
        <v>8284</v>
      </c>
      <c r="G4710" t="s">
        <v>8285</v>
      </c>
      <c r="H4710" t="s">
        <v>91</v>
      </c>
      <c r="I4710" t="s">
        <v>8578</v>
      </c>
      <c r="J4710">
        <v>1</v>
      </c>
      <c r="K4710" t="s">
        <v>384</v>
      </c>
      <c r="L4710">
        <v>1</v>
      </c>
      <c r="M4710" t="s">
        <v>113</v>
      </c>
      <c r="N4710" t="s">
        <v>385</v>
      </c>
      <c r="O4710" t="s">
        <v>6099</v>
      </c>
      <c r="P4710" t="s">
        <v>6100</v>
      </c>
      <c r="Q4710" t="s">
        <v>8579</v>
      </c>
      <c r="R4710" t="s">
        <v>117</v>
      </c>
      <c r="S4710" t="s">
        <v>199</v>
      </c>
      <c r="T4710" t="s">
        <v>22638</v>
      </c>
      <c r="U4710" t="s">
        <v>22639</v>
      </c>
      <c r="V4710" s="41">
        <v>42842</v>
      </c>
      <c r="W4710" s="41">
        <v>35644</v>
      </c>
      <c r="X4710">
        <v>0</v>
      </c>
      <c r="Z4710" t="s">
        <v>102</v>
      </c>
      <c r="AA4710">
        <v>1</v>
      </c>
      <c r="AB4710" t="s">
        <v>103</v>
      </c>
      <c r="AC4710" t="s">
        <v>104</v>
      </c>
      <c r="AD4710">
        <v>1</v>
      </c>
      <c r="AE4710" t="s">
        <v>105</v>
      </c>
      <c r="AG4710" t="s">
        <v>121</v>
      </c>
      <c r="AJ4710" t="s">
        <v>1606</v>
      </c>
      <c r="AK4710" t="s">
        <v>22640</v>
      </c>
    </row>
    <row r="4711" spans="1:37" hidden="1" x14ac:dyDescent="0.25">
      <c r="A4711" t="s">
        <v>22641</v>
      </c>
      <c r="B4711" t="e">
        <f>VLOOKUP(A4711,[2]mp_ALL!B$1:B$557,1,0)</f>
        <v>#N/A</v>
      </c>
      <c r="C4711" t="s">
        <v>22642</v>
      </c>
      <c r="D4711" t="s">
        <v>38</v>
      </c>
      <c r="E4711" t="s">
        <v>22090</v>
      </c>
      <c r="F4711" t="s">
        <v>8284</v>
      </c>
      <c r="G4711" t="s">
        <v>8285</v>
      </c>
      <c r="H4711" t="s">
        <v>91</v>
      </c>
      <c r="I4711" t="s">
        <v>6148</v>
      </c>
      <c r="J4711">
        <v>1</v>
      </c>
      <c r="K4711" t="s">
        <v>1115</v>
      </c>
      <c r="L4711">
        <v>1</v>
      </c>
      <c r="M4711" t="s">
        <v>435</v>
      </c>
      <c r="N4711" t="s">
        <v>505</v>
      </c>
      <c r="O4711" t="s">
        <v>1734</v>
      </c>
      <c r="P4711" t="s">
        <v>1735</v>
      </c>
      <c r="Q4711" t="s">
        <v>6149</v>
      </c>
      <c r="R4711" t="s">
        <v>117</v>
      </c>
      <c r="S4711" t="s">
        <v>148</v>
      </c>
      <c r="T4711" t="s">
        <v>22643</v>
      </c>
      <c r="U4711" t="s">
        <v>22644</v>
      </c>
      <c r="V4711" s="41">
        <v>42842</v>
      </c>
      <c r="W4711" s="41">
        <v>36201</v>
      </c>
      <c r="X4711">
        <v>0</v>
      </c>
      <c r="Z4711" t="s">
        <v>102</v>
      </c>
      <c r="AA4711">
        <v>1</v>
      </c>
      <c r="AB4711" t="s">
        <v>103</v>
      </c>
      <c r="AC4711" t="s">
        <v>104</v>
      </c>
      <c r="AD4711">
        <v>1</v>
      </c>
      <c r="AE4711" t="s">
        <v>105</v>
      </c>
      <c r="AG4711" t="s">
        <v>148</v>
      </c>
      <c r="AJ4711" t="s">
        <v>1556</v>
      </c>
      <c r="AK4711" t="s">
        <v>22645</v>
      </c>
    </row>
    <row r="4712" spans="1:37" hidden="1" x14ac:dyDescent="0.25">
      <c r="A4712" t="s">
        <v>22646</v>
      </c>
      <c r="B4712" t="e">
        <f>VLOOKUP(A4712,[2]mp_ALL!B$1:B$557,1,0)</f>
        <v>#N/A</v>
      </c>
      <c r="C4712" t="s">
        <v>4567</v>
      </c>
      <c r="D4712" t="s">
        <v>38</v>
      </c>
      <c r="E4712" t="s">
        <v>22090</v>
      </c>
      <c r="F4712" t="s">
        <v>8284</v>
      </c>
      <c r="G4712" t="s">
        <v>8285</v>
      </c>
      <c r="H4712" t="s">
        <v>91</v>
      </c>
      <c r="I4712" t="s">
        <v>6217</v>
      </c>
      <c r="J4712">
        <v>1</v>
      </c>
      <c r="K4712" t="s">
        <v>1115</v>
      </c>
      <c r="L4712">
        <v>1</v>
      </c>
      <c r="M4712" t="s">
        <v>435</v>
      </c>
      <c r="N4712" t="s">
        <v>505</v>
      </c>
      <c r="O4712" t="s">
        <v>1734</v>
      </c>
      <c r="P4712" t="s">
        <v>6218</v>
      </c>
      <c r="Q4712" t="s">
        <v>6219</v>
      </c>
      <c r="R4712" t="s">
        <v>117</v>
      </c>
      <c r="S4712" t="s">
        <v>148</v>
      </c>
      <c r="T4712" t="s">
        <v>22647</v>
      </c>
      <c r="U4712" t="s">
        <v>22648</v>
      </c>
      <c r="V4712" s="41">
        <v>42842</v>
      </c>
      <c r="W4712" s="41">
        <v>35642</v>
      </c>
      <c r="X4712">
        <v>0</v>
      </c>
      <c r="Z4712" t="s">
        <v>102</v>
      </c>
      <c r="AA4712">
        <v>1</v>
      </c>
      <c r="AB4712" t="s">
        <v>103</v>
      </c>
      <c r="AC4712" t="s">
        <v>104</v>
      </c>
      <c r="AD4712">
        <v>1</v>
      </c>
      <c r="AE4712" t="s">
        <v>105</v>
      </c>
      <c r="AG4712" t="s">
        <v>148</v>
      </c>
      <c r="AJ4712" t="s">
        <v>1705</v>
      </c>
      <c r="AK4712" t="s">
        <v>22649</v>
      </c>
    </row>
    <row r="4713" spans="1:37" hidden="1" x14ac:dyDescent="0.25">
      <c r="A4713" t="s">
        <v>22650</v>
      </c>
      <c r="B4713" t="e">
        <f>VLOOKUP(A4713,[2]mp_ALL!B$1:B$557,1,0)</f>
        <v>#N/A</v>
      </c>
      <c r="C4713" t="s">
        <v>22651</v>
      </c>
      <c r="D4713" t="s">
        <v>38</v>
      </c>
      <c r="E4713" t="s">
        <v>22090</v>
      </c>
      <c r="F4713" t="s">
        <v>8284</v>
      </c>
      <c r="G4713" t="s">
        <v>8285</v>
      </c>
      <c r="H4713" t="s">
        <v>91</v>
      </c>
      <c r="I4713" t="s">
        <v>6271</v>
      </c>
      <c r="J4713">
        <v>1</v>
      </c>
      <c r="K4713" t="s">
        <v>1115</v>
      </c>
      <c r="L4713">
        <v>1</v>
      </c>
      <c r="M4713" t="s">
        <v>435</v>
      </c>
      <c r="N4713" t="s">
        <v>505</v>
      </c>
      <c r="O4713" t="s">
        <v>1734</v>
      </c>
      <c r="P4713" t="s">
        <v>6272</v>
      </c>
      <c r="Q4713" t="s">
        <v>6273</v>
      </c>
      <c r="R4713" t="s">
        <v>117</v>
      </c>
      <c r="S4713" t="s">
        <v>148</v>
      </c>
      <c r="T4713" t="s">
        <v>22652</v>
      </c>
      <c r="U4713" t="s">
        <v>22653</v>
      </c>
      <c r="V4713" s="41">
        <v>42842</v>
      </c>
      <c r="W4713" s="41">
        <v>35573</v>
      </c>
      <c r="X4713">
        <v>1</v>
      </c>
      <c r="Y4713">
        <v>0</v>
      </c>
      <c r="Z4713" t="s">
        <v>102</v>
      </c>
      <c r="AA4713">
        <v>1</v>
      </c>
      <c r="AB4713" t="s">
        <v>103</v>
      </c>
      <c r="AC4713" t="s">
        <v>104</v>
      </c>
      <c r="AD4713">
        <v>1</v>
      </c>
      <c r="AE4713" t="s">
        <v>105</v>
      </c>
      <c r="AG4713" t="s">
        <v>148</v>
      </c>
      <c r="AJ4713" t="s">
        <v>334</v>
      </c>
      <c r="AK4713" t="s">
        <v>22654</v>
      </c>
    </row>
    <row r="4714" spans="1:37" hidden="1" x14ac:dyDescent="0.25">
      <c r="A4714" t="s">
        <v>22655</v>
      </c>
      <c r="B4714" t="e">
        <f>VLOOKUP(A4714,[2]mp_ALL!B$1:B$557,1,0)</f>
        <v>#N/A</v>
      </c>
      <c r="C4714" t="s">
        <v>22656</v>
      </c>
      <c r="D4714" t="s">
        <v>38</v>
      </c>
      <c r="E4714" t="s">
        <v>22090</v>
      </c>
      <c r="F4714" t="s">
        <v>8284</v>
      </c>
      <c r="G4714" t="s">
        <v>8285</v>
      </c>
      <c r="H4714" t="s">
        <v>91</v>
      </c>
      <c r="I4714" t="s">
        <v>8448</v>
      </c>
      <c r="J4714">
        <v>1</v>
      </c>
      <c r="K4714" t="s">
        <v>1532</v>
      </c>
      <c r="L4714">
        <v>1</v>
      </c>
      <c r="M4714" t="s">
        <v>158</v>
      </c>
      <c r="N4714" t="s">
        <v>184</v>
      </c>
      <c r="O4714" t="s">
        <v>3576</v>
      </c>
      <c r="P4714" t="s">
        <v>3577</v>
      </c>
      <c r="Q4714" t="s">
        <v>8449</v>
      </c>
      <c r="R4714" t="s">
        <v>117</v>
      </c>
      <c r="S4714" t="s">
        <v>163</v>
      </c>
      <c r="T4714" t="s">
        <v>22657</v>
      </c>
      <c r="U4714" t="s">
        <v>22658</v>
      </c>
      <c r="V4714" s="41">
        <v>42842</v>
      </c>
      <c r="W4714" s="41">
        <v>35554</v>
      </c>
      <c r="X4714">
        <v>0</v>
      </c>
      <c r="Z4714" t="s">
        <v>102</v>
      </c>
      <c r="AA4714">
        <v>1</v>
      </c>
      <c r="AB4714" t="s">
        <v>103</v>
      </c>
      <c r="AC4714" t="s">
        <v>104</v>
      </c>
      <c r="AD4714">
        <v>1</v>
      </c>
      <c r="AE4714" t="s">
        <v>105</v>
      </c>
      <c r="AG4714" t="s">
        <v>121</v>
      </c>
      <c r="AJ4714" t="s">
        <v>271</v>
      </c>
      <c r="AK4714" t="s">
        <v>22659</v>
      </c>
    </row>
    <row r="4715" spans="1:37" hidden="1" x14ac:dyDescent="0.25">
      <c r="A4715" t="s">
        <v>22660</v>
      </c>
      <c r="B4715" t="e">
        <f>VLOOKUP(A4715,[2]mp_ALL!B$1:B$557,1,0)</f>
        <v>#N/A</v>
      </c>
      <c r="C4715" t="s">
        <v>22661</v>
      </c>
      <c r="D4715" t="s">
        <v>38</v>
      </c>
      <c r="E4715" t="s">
        <v>22090</v>
      </c>
      <c r="F4715" t="s">
        <v>8284</v>
      </c>
      <c r="G4715" t="s">
        <v>8285</v>
      </c>
      <c r="H4715" t="s">
        <v>91</v>
      </c>
      <c r="I4715" t="s">
        <v>6472</v>
      </c>
      <c r="J4715">
        <v>1</v>
      </c>
      <c r="K4715" t="s">
        <v>1107</v>
      </c>
      <c r="L4715">
        <v>1</v>
      </c>
      <c r="M4715" t="s">
        <v>172</v>
      </c>
      <c r="N4715" t="s">
        <v>1108</v>
      </c>
      <c r="O4715" t="s">
        <v>6473</v>
      </c>
      <c r="R4715" t="s">
        <v>147</v>
      </c>
      <c r="S4715" t="s">
        <v>319</v>
      </c>
      <c r="T4715" t="s">
        <v>22662</v>
      </c>
      <c r="U4715" t="s">
        <v>22663</v>
      </c>
      <c r="V4715" s="41">
        <v>42842</v>
      </c>
      <c r="W4715" s="41">
        <v>35584</v>
      </c>
      <c r="X4715">
        <v>0</v>
      </c>
      <c r="Z4715" t="s">
        <v>102</v>
      </c>
      <c r="AA4715">
        <v>1</v>
      </c>
      <c r="AB4715" t="s">
        <v>103</v>
      </c>
      <c r="AC4715" t="s">
        <v>104</v>
      </c>
      <c r="AD4715">
        <v>1</v>
      </c>
      <c r="AE4715" t="s">
        <v>138</v>
      </c>
      <c r="AJ4715" t="s">
        <v>1556</v>
      </c>
      <c r="AK4715" t="s">
        <v>22664</v>
      </c>
    </row>
    <row r="4716" spans="1:37" hidden="1" x14ac:dyDescent="0.25">
      <c r="A4716" t="s">
        <v>22665</v>
      </c>
      <c r="B4716" t="e">
        <f>VLOOKUP(A4716,[2]mp_ALL!B$1:B$557,1,0)</f>
        <v>#N/A</v>
      </c>
      <c r="C4716" t="s">
        <v>22666</v>
      </c>
      <c r="D4716" t="s">
        <v>38</v>
      </c>
      <c r="E4716" t="s">
        <v>22090</v>
      </c>
      <c r="F4716" t="s">
        <v>8284</v>
      </c>
      <c r="G4716" t="s">
        <v>8285</v>
      </c>
      <c r="H4716" t="s">
        <v>91</v>
      </c>
      <c r="I4716" t="s">
        <v>1996</v>
      </c>
      <c r="J4716">
        <v>1</v>
      </c>
      <c r="K4716" t="s">
        <v>404</v>
      </c>
      <c r="L4716">
        <v>1</v>
      </c>
      <c r="M4716" t="s">
        <v>113</v>
      </c>
      <c r="N4716" t="s">
        <v>195</v>
      </c>
      <c r="O4716" t="s">
        <v>889</v>
      </c>
      <c r="P4716" t="s">
        <v>890</v>
      </c>
      <c r="Q4716" t="s">
        <v>1997</v>
      </c>
      <c r="R4716" t="s">
        <v>117</v>
      </c>
      <c r="S4716" t="s">
        <v>199</v>
      </c>
      <c r="T4716" t="s">
        <v>22667</v>
      </c>
      <c r="U4716" t="s">
        <v>22668</v>
      </c>
      <c r="V4716" s="41">
        <v>42842</v>
      </c>
      <c r="W4716" s="41">
        <v>35990</v>
      </c>
      <c r="X4716">
        <v>0</v>
      </c>
      <c r="Z4716" t="s">
        <v>102</v>
      </c>
      <c r="AA4716">
        <v>1</v>
      </c>
      <c r="AB4716" t="s">
        <v>103</v>
      </c>
      <c r="AC4716" t="s">
        <v>104</v>
      </c>
      <c r="AD4716">
        <v>1</v>
      </c>
      <c r="AE4716" t="s">
        <v>105</v>
      </c>
      <c r="AG4716" t="s">
        <v>121</v>
      </c>
      <c r="AJ4716" t="s">
        <v>1705</v>
      </c>
      <c r="AK4716" t="s">
        <v>22669</v>
      </c>
    </row>
    <row r="4717" spans="1:37" hidden="1" x14ac:dyDescent="0.25">
      <c r="A4717" t="s">
        <v>22670</v>
      </c>
      <c r="B4717" t="e">
        <f>VLOOKUP(A4717,[2]mp_ALL!B$1:B$557,1,0)</f>
        <v>#N/A</v>
      </c>
      <c r="C4717" t="s">
        <v>22671</v>
      </c>
      <c r="D4717" t="s">
        <v>38</v>
      </c>
      <c r="E4717" t="s">
        <v>22090</v>
      </c>
      <c r="F4717" t="s">
        <v>8284</v>
      </c>
      <c r="G4717" t="s">
        <v>8285</v>
      </c>
      <c r="H4717" t="s">
        <v>91</v>
      </c>
      <c r="I4717" t="s">
        <v>10552</v>
      </c>
      <c r="J4717">
        <v>1</v>
      </c>
      <c r="K4717" t="s">
        <v>425</v>
      </c>
      <c r="L4717">
        <v>1</v>
      </c>
      <c r="M4717" t="s">
        <v>113</v>
      </c>
      <c r="N4717" t="s">
        <v>195</v>
      </c>
      <c r="O4717" t="s">
        <v>881</v>
      </c>
      <c r="P4717" t="s">
        <v>2834</v>
      </c>
      <c r="Q4717" t="s">
        <v>10553</v>
      </c>
      <c r="R4717" t="s">
        <v>117</v>
      </c>
      <c r="S4717" t="s">
        <v>199</v>
      </c>
      <c r="T4717" t="s">
        <v>22672</v>
      </c>
      <c r="U4717" t="s">
        <v>22673</v>
      </c>
      <c r="V4717" s="41">
        <v>42842</v>
      </c>
      <c r="W4717" s="41">
        <v>35512</v>
      </c>
      <c r="X4717">
        <v>0</v>
      </c>
      <c r="Z4717" t="s">
        <v>102</v>
      </c>
      <c r="AA4717">
        <v>1</v>
      </c>
      <c r="AB4717" t="s">
        <v>103</v>
      </c>
      <c r="AC4717" t="s">
        <v>104</v>
      </c>
      <c r="AD4717">
        <v>1</v>
      </c>
      <c r="AE4717" t="s">
        <v>105</v>
      </c>
      <c r="AG4717" t="s">
        <v>121</v>
      </c>
      <c r="AJ4717" t="s">
        <v>271</v>
      </c>
      <c r="AK4717" t="s">
        <v>22674</v>
      </c>
    </row>
    <row r="4718" spans="1:37" hidden="1" x14ac:dyDescent="0.25">
      <c r="A4718" t="s">
        <v>22675</v>
      </c>
      <c r="B4718" t="e">
        <f>VLOOKUP(A4718,[2]mp_ALL!B$1:B$557,1,0)</f>
        <v>#N/A</v>
      </c>
      <c r="C4718" t="s">
        <v>22676</v>
      </c>
      <c r="D4718" t="s">
        <v>38</v>
      </c>
      <c r="E4718" t="s">
        <v>22090</v>
      </c>
      <c r="F4718" t="s">
        <v>8284</v>
      </c>
      <c r="G4718" t="s">
        <v>8285</v>
      </c>
      <c r="H4718" t="s">
        <v>91</v>
      </c>
      <c r="I4718" t="s">
        <v>4559</v>
      </c>
      <c r="J4718">
        <v>1</v>
      </c>
      <c r="K4718" t="s">
        <v>404</v>
      </c>
      <c r="L4718">
        <v>1</v>
      </c>
      <c r="M4718" t="s">
        <v>113</v>
      </c>
      <c r="N4718" t="s">
        <v>195</v>
      </c>
      <c r="O4718" t="s">
        <v>405</v>
      </c>
      <c r="P4718" t="s">
        <v>898</v>
      </c>
      <c r="Q4718" t="s">
        <v>407</v>
      </c>
      <c r="R4718" t="s">
        <v>117</v>
      </c>
      <c r="S4718" t="s">
        <v>199</v>
      </c>
      <c r="T4718" t="s">
        <v>22677</v>
      </c>
      <c r="U4718" t="s">
        <v>22678</v>
      </c>
      <c r="V4718" s="41">
        <v>42842</v>
      </c>
      <c r="W4718" s="41">
        <v>36166</v>
      </c>
      <c r="X4718">
        <v>0</v>
      </c>
      <c r="Z4718" t="s">
        <v>102</v>
      </c>
      <c r="AA4718">
        <v>1</v>
      </c>
      <c r="AB4718" t="s">
        <v>103</v>
      </c>
      <c r="AC4718" t="s">
        <v>104</v>
      </c>
      <c r="AD4718">
        <v>1</v>
      </c>
      <c r="AE4718" t="s">
        <v>105</v>
      </c>
      <c r="AG4718" t="s">
        <v>121</v>
      </c>
      <c r="AJ4718" t="s">
        <v>2576</v>
      </c>
      <c r="AK4718" t="s">
        <v>22679</v>
      </c>
    </row>
    <row r="4719" spans="1:37" hidden="1" x14ac:dyDescent="0.25">
      <c r="A4719" t="s">
        <v>22680</v>
      </c>
      <c r="B4719" t="e">
        <f>VLOOKUP(A4719,[2]mp_ALL!B$1:B$557,1,0)</f>
        <v>#N/A</v>
      </c>
      <c r="C4719" t="s">
        <v>22681</v>
      </c>
      <c r="D4719" t="s">
        <v>38</v>
      </c>
      <c r="E4719" t="s">
        <v>22090</v>
      </c>
      <c r="F4719" t="s">
        <v>8284</v>
      </c>
      <c r="G4719" t="s">
        <v>8285</v>
      </c>
      <c r="H4719" t="s">
        <v>91</v>
      </c>
      <c r="I4719" t="s">
        <v>477</v>
      </c>
      <c r="J4719">
        <v>1</v>
      </c>
      <c r="K4719" t="s">
        <v>404</v>
      </c>
      <c r="L4719">
        <v>1</v>
      </c>
      <c r="M4719" t="s">
        <v>113</v>
      </c>
      <c r="N4719" t="s">
        <v>195</v>
      </c>
      <c r="O4719" t="s">
        <v>405</v>
      </c>
      <c r="P4719" t="s">
        <v>406</v>
      </c>
      <c r="Q4719" t="s">
        <v>478</v>
      </c>
      <c r="R4719" t="s">
        <v>117</v>
      </c>
      <c r="S4719" t="s">
        <v>199</v>
      </c>
      <c r="T4719" t="s">
        <v>22682</v>
      </c>
      <c r="U4719" t="s">
        <v>22683</v>
      </c>
      <c r="V4719" s="41">
        <v>42842</v>
      </c>
      <c r="W4719" s="41">
        <v>35492</v>
      </c>
      <c r="X4719">
        <v>0</v>
      </c>
      <c r="Z4719" t="s">
        <v>102</v>
      </c>
      <c r="AA4719">
        <v>1</v>
      </c>
      <c r="AB4719" t="s">
        <v>103</v>
      </c>
      <c r="AC4719" t="s">
        <v>104</v>
      </c>
      <c r="AD4719">
        <v>1</v>
      </c>
      <c r="AE4719" t="s">
        <v>105</v>
      </c>
      <c r="AG4719" t="s">
        <v>121</v>
      </c>
      <c r="AJ4719" t="s">
        <v>2576</v>
      </c>
      <c r="AK4719" t="s">
        <v>22684</v>
      </c>
    </row>
    <row r="4720" spans="1:37" hidden="1" x14ac:dyDescent="0.25">
      <c r="A4720" t="s">
        <v>22685</v>
      </c>
      <c r="B4720" t="e">
        <f>VLOOKUP(A4720,[2]mp_ALL!B$1:B$557,1,0)</f>
        <v>#N/A</v>
      </c>
      <c r="C4720" t="s">
        <v>22686</v>
      </c>
      <c r="D4720" t="s">
        <v>38</v>
      </c>
      <c r="E4720" t="s">
        <v>22090</v>
      </c>
      <c r="F4720" t="s">
        <v>8284</v>
      </c>
      <c r="G4720" t="s">
        <v>8285</v>
      </c>
      <c r="H4720" t="s">
        <v>91</v>
      </c>
      <c r="I4720" t="s">
        <v>1234</v>
      </c>
      <c r="J4720">
        <v>1</v>
      </c>
      <c r="K4720" t="s">
        <v>1019</v>
      </c>
      <c r="L4720">
        <v>0</v>
      </c>
      <c r="M4720" t="s">
        <v>113</v>
      </c>
      <c r="N4720" t="s">
        <v>362</v>
      </c>
      <c r="O4720" t="s">
        <v>1235</v>
      </c>
      <c r="P4720" t="s">
        <v>1236</v>
      </c>
      <c r="Q4720" t="s">
        <v>1022</v>
      </c>
      <c r="R4720" t="s">
        <v>117</v>
      </c>
      <c r="S4720" t="s">
        <v>199</v>
      </c>
      <c r="T4720" t="s">
        <v>22687</v>
      </c>
      <c r="U4720" t="s">
        <v>22688</v>
      </c>
      <c r="V4720" s="41">
        <v>42842</v>
      </c>
      <c r="W4720" s="41">
        <v>35831</v>
      </c>
      <c r="X4720">
        <v>0</v>
      </c>
      <c r="Z4720" t="s">
        <v>102</v>
      </c>
      <c r="AA4720">
        <v>1</v>
      </c>
      <c r="AB4720" t="s">
        <v>103</v>
      </c>
      <c r="AC4720" t="s">
        <v>104</v>
      </c>
      <c r="AD4720">
        <v>1</v>
      </c>
      <c r="AE4720" t="s">
        <v>120</v>
      </c>
      <c r="AG4720" t="s">
        <v>121</v>
      </c>
      <c r="AJ4720" t="s">
        <v>2576</v>
      </c>
      <c r="AK4720" t="s">
        <v>22689</v>
      </c>
    </row>
    <row r="4721" spans="1:37" hidden="1" x14ac:dyDescent="0.25">
      <c r="A4721" t="s">
        <v>22690</v>
      </c>
      <c r="B4721" t="e">
        <f>VLOOKUP(A4721,[2]mp_ALL!B$1:B$557,1,0)</f>
        <v>#N/A</v>
      </c>
      <c r="C4721" t="s">
        <v>22691</v>
      </c>
      <c r="D4721" t="s">
        <v>38</v>
      </c>
      <c r="E4721" t="s">
        <v>22090</v>
      </c>
      <c r="F4721" t="s">
        <v>8284</v>
      </c>
      <c r="G4721" t="s">
        <v>8285</v>
      </c>
      <c r="H4721" t="s">
        <v>91</v>
      </c>
      <c r="I4721" t="s">
        <v>193</v>
      </c>
      <c r="J4721">
        <v>1</v>
      </c>
      <c r="K4721" t="s">
        <v>194</v>
      </c>
      <c r="L4721">
        <v>1</v>
      </c>
      <c r="M4721" t="s">
        <v>113</v>
      </c>
      <c r="N4721" t="s">
        <v>195</v>
      </c>
      <c r="O4721" t="s">
        <v>196</v>
      </c>
      <c r="P4721" t="s">
        <v>197</v>
      </c>
      <c r="Q4721" t="s">
        <v>198</v>
      </c>
      <c r="R4721" t="s">
        <v>117</v>
      </c>
      <c r="S4721" t="s">
        <v>163</v>
      </c>
      <c r="T4721" t="s">
        <v>22692</v>
      </c>
      <c r="U4721" t="s">
        <v>22693</v>
      </c>
      <c r="V4721" s="41">
        <v>42842</v>
      </c>
      <c r="W4721" s="41">
        <v>35780</v>
      </c>
      <c r="X4721">
        <v>0</v>
      </c>
      <c r="Z4721" t="s">
        <v>102</v>
      </c>
      <c r="AA4721">
        <v>1</v>
      </c>
      <c r="AB4721" t="s">
        <v>103</v>
      </c>
      <c r="AC4721" t="s">
        <v>104</v>
      </c>
      <c r="AD4721">
        <v>1</v>
      </c>
      <c r="AE4721" t="s">
        <v>105</v>
      </c>
      <c r="AG4721" t="s">
        <v>121</v>
      </c>
      <c r="AJ4721" t="s">
        <v>3061</v>
      </c>
      <c r="AK4721" t="s">
        <v>22694</v>
      </c>
    </row>
    <row r="4722" spans="1:37" hidden="1" x14ac:dyDescent="0.25">
      <c r="A4722" t="s">
        <v>22695</v>
      </c>
      <c r="B4722" t="e">
        <f>VLOOKUP(A4722,[2]mp_ALL!B$1:B$557,1,0)</f>
        <v>#N/A</v>
      </c>
      <c r="C4722" t="s">
        <v>22696</v>
      </c>
      <c r="D4722" t="s">
        <v>38</v>
      </c>
      <c r="E4722" t="s">
        <v>22090</v>
      </c>
      <c r="F4722" t="s">
        <v>8284</v>
      </c>
      <c r="G4722" t="s">
        <v>8285</v>
      </c>
      <c r="H4722" t="s">
        <v>91</v>
      </c>
      <c r="I4722" t="s">
        <v>9879</v>
      </c>
      <c r="J4722">
        <v>1</v>
      </c>
      <c r="K4722" t="s">
        <v>581</v>
      </c>
      <c r="L4722">
        <v>1</v>
      </c>
      <c r="M4722" t="s">
        <v>113</v>
      </c>
      <c r="N4722" t="s">
        <v>582</v>
      </c>
      <c r="O4722" t="s">
        <v>912</v>
      </c>
      <c r="P4722" t="s">
        <v>4291</v>
      </c>
      <c r="Q4722" t="s">
        <v>9880</v>
      </c>
      <c r="R4722" t="s">
        <v>117</v>
      </c>
      <c r="S4722" t="s">
        <v>199</v>
      </c>
      <c r="T4722" t="s">
        <v>22697</v>
      </c>
      <c r="U4722" t="s">
        <v>7853</v>
      </c>
      <c r="V4722" s="41">
        <v>42842</v>
      </c>
      <c r="W4722" s="41">
        <v>35560</v>
      </c>
      <c r="X4722">
        <v>0</v>
      </c>
      <c r="Z4722" t="s">
        <v>102</v>
      </c>
      <c r="AA4722">
        <v>1</v>
      </c>
      <c r="AB4722" t="s">
        <v>103</v>
      </c>
      <c r="AC4722" t="s">
        <v>104</v>
      </c>
      <c r="AD4722">
        <v>1</v>
      </c>
      <c r="AE4722" t="s">
        <v>138</v>
      </c>
      <c r="AG4722" t="s">
        <v>121</v>
      </c>
      <c r="AJ4722" t="s">
        <v>7528</v>
      </c>
      <c r="AK4722" t="s">
        <v>22698</v>
      </c>
    </row>
    <row r="4723" spans="1:37" hidden="1" x14ac:dyDescent="0.25">
      <c r="A4723" t="s">
        <v>22699</v>
      </c>
      <c r="B4723" t="e">
        <f>VLOOKUP(A4723,[2]mp_ALL!B$1:B$557,1,0)</f>
        <v>#N/A</v>
      </c>
      <c r="C4723" t="s">
        <v>22700</v>
      </c>
      <c r="D4723" t="s">
        <v>38</v>
      </c>
      <c r="E4723" t="s">
        <v>22090</v>
      </c>
      <c r="F4723" t="s">
        <v>8284</v>
      </c>
      <c r="G4723" t="s">
        <v>8285</v>
      </c>
      <c r="H4723" t="s">
        <v>91</v>
      </c>
      <c r="I4723" t="s">
        <v>1547</v>
      </c>
      <c r="J4723">
        <v>1</v>
      </c>
      <c r="K4723" t="s">
        <v>610</v>
      </c>
      <c r="L4723">
        <v>1</v>
      </c>
      <c r="M4723" t="s">
        <v>414</v>
      </c>
      <c r="N4723" t="s">
        <v>415</v>
      </c>
      <c r="O4723" t="s">
        <v>611</v>
      </c>
      <c r="P4723" t="s">
        <v>612</v>
      </c>
      <c r="Q4723" t="s">
        <v>1548</v>
      </c>
      <c r="R4723" t="s">
        <v>117</v>
      </c>
      <c r="S4723" t="s">
        <v>199</v>
      </c>
      <c r="T4723" t="s">
        <v>22701</v>
      </c>
      <c r="U4723" t="s">
        <v>22702</v>
      </c>
      <c r="V4723" s="41">
        <v>42842</v>
      </c>
      <c r="W4723" s="41">
        <v>36088</v>
      </c>
      <c r="X4723">
        <v>0</v>
      </c>
      <c r="Z4723" t="s">
        <v>102</v>
      </c>
      <c r="AA4723">
        <v>1</v>
      </c>
      <c r="AB4723" t="s">
        <v>103</v>
      </c>
      <c r="AC4723" t="s">
        <v>104</v>
      </c>
      <c r="AD4723">
        <v>1</v>
      </c>
      <c r="AE4723" t="s">
        <v>105</v>
      </c>
      <c r="AG4723" t="s">
        <v>121</v>
      </c>
      <c r="AJ4723" t="s">
        <v>1599</v>
      </c>
      <c r="AK4723" t="s">
        <v>22703</v>
      </c>
    </row>
    <row r="4724" spans="1:37" hidden="1" x14ac:dyDescent="0.25">
      <c r="A4724" t="s">
        <v>22704</v>
      </c>
      <c r="B4724" t="e">
        <f>VLOOKUP(A4724,[2]mp_ALL!B$1:B$557,1,0)</f>
        <v>#N/A</v>
      </c>
      <c r="C4724" t="s">
        <v>22705</v>
      </c>
      <c r="D4724" t="s">
        <v>38</v>
      </c>
      <c r="E4724" t="s">
        <v>22090</v>
      </c>
      <c r="F4724" t="s">
        <v>8284</v>
      </c>
      <c r="G4724" t="s">
        <v>8285</v>
      </c>
      <c r="H4724" t="s">
        <v>91</v>
      </c>
      <c r="I4724" t="s">
        <v>5577</v>
      </c>
      <c r="J4724">
        <v>1</v>
      </c>
      <c r="K4724" t="s">
        <v>194</v>
      </c>
      <c r="L4724">
        <v>1</v>
      </c>
      <c r="M4724" t="s">
        <v>113</v>
      </c>
      <c r="N4724" t="s">
        <v>195</v>
      </c>
      <c r="O4724" t="s">
        <v>1273</v>
      </c>
      <c r="P4724" t="s">
        <v>5578</v>
      </c>
      <c r="Q4724" t="s">
        <v>5579</v>
      </c>
      <c r="R4724" t="s">
        <v>117</v>
      </c>
      <c r="S4724" t="s">
        <v>199</v>
      </c>
      <c r="T4724" t="s">
        <v>22706</v>
      </c>
      <c r="U4724" t="s">
        <v>22707</v>
      </c>
      <c r="V4724" s="41">
        <v>42842</v>
      </c>
      <c r="W4724" s="41">
        <v>36188</v>
      </c>
      <c r="X4724">
        <v>0</v>
      </c>
      <c r="Z4724" t="s">
        <v>102</v>
      </c>
      <c r="AA4724">
        <v>1</v>
      </c>
      <c r="AB4724" t="s">
        <v>103</v>
      </c>
      <c r="AC4724" t="s">
        <v>104</v>
      </c>
      <c r="AD4724">
        <v>1</v>
      </c>
      <c r="AE4724" t="s">
        <v>105</v>
      </c>
      <c r="AG4724" t="s">
        <v>121</v>
      </c>
      <c r="AJ4724" t="s">
        <v>1599</v>
      </c>
      <c r="AK4724" t="s">
        <v>22708</v>
      </c>
    </row>
    <row r="4725" spans="1:37" hidden="1" x14ac:dyDescent="0.25">
      <c r="A4725" t="s">
        <v>22709</v>
      </c>
      <c r="B4725" t="e">
        <f>VLOOKUP(A4725,[2]mp_ALL!B$1:B$557,1,0)</f>
        <v>#N/A</v>
      </c>
      <c r="C4725" t="s">
        <v>22710</v>
      </c>
      <c r="D4725" t="s">
        <v>38</v>
      </c>
      <c r="E4725" t="s">
        <v>22090</v>
      </c>
      <c r="F4725" t="s">
        <v>8284</v>
      </c>
      <c r="G4725" t="s">
        <v>8285</v>
      </c>
      <c r="H4725" t="s">
        <v>91</v>
      </c>
      <c r="I4725" t="s">
        <v>10204</v>
      </c>
      <c r="J4725">
        <v>1</v>
      </c>
      <c r="K4725" t="s">
        <v>581</v>
      </c>
      <c r="L4725">
        <v>1</v>
      </c>
      <c r="M4725" t="s">
        <v>113</v>
      </c>
      <c r="N4725" t="s">
        <v>582</v>
      </c>
      <c r="O4725" t="s">
        <v>583</v>
      </c>
      <c r="P4725" t="s">
        <v>8217</v>
      </c>
      <c r="Q4725" t="s">
        <v>4292</v>
      </c>
      <c r="R4725" t="s">
        <v>117</v>
      </c>
      <c r="S4725" t="s">
        <v>199</v>
      </c>
      <c r="T4725" t="s">
        <v>22711</v>
      </c>
      <c r="U4725" t="s">
        <v>22712</v>
      </c>
      <c r="V4725" s="41">
        <v>42842</v>
      </c>
      <c r="W4725" s="41">
        <v>35713</v>
      </c>
      <c r="X4725">
        <v>0</v>
      </c>
      <c r="Z4725" t="s">
        <v>102</v>
      </c>
      <c r="AA4725">
        <v>1</v>
      </c>
      <c r="AB4725" t="s">
        <v>103</v>
      </c>
      <c r="AC4725" t="s">
        <v>104</v>
      </c>
      <c r="AD4725">
        <v>1</v>
      </c>
      <c r="AE4725" t="s">
        <v>138</v>
      </c>
      <c r="AG4725" t="s">
        <v>121</v>
      </c>
      <c r="AJ4725" t="s">
        <v>5918</v>
      </c>
      <c r="AK4725" t="s">
        <v>22713</v>
      </c>
    </row>
    <row r="4726" spans="1:37" hidden="1" x14ac:dyDescent="0.25">
      <c r="A4726" t="s">
        <v>22714</v>
      </c>
      <c r="B4726" t="e">
        <f>VLOOKUP(A4726,[2]mp_ALL!B$1:B$557,1,0)</f>
        <v>#N/A</v>
      </c>
      <c r="C4726" t="s">
        <v>22715</v>
      </c>
      <c r="D4726" t="s">
        <v>38</v>
      </c>
      <c r="E4726" t="s">
        <v>22090</v>
      </c>
      <c r="F4726" t="s">
        <v>8284</v>
      </c>
      <c r="G4726" t="s">
        <v>8285</v>
      </c>
      <c r="H4726" t="s">
        <v>91</v>
      </c>
      <c r="I4726" t="s">
        <v>6935</v>
      </c>
      <c r="J4726">
        <v>1</v>
      </c>
      <c r="K4726" t="s">
        <v>983</v>
      </c>
      <c r="L4726">
        <v>1</v>
      </c>
      <c r="M4726" t="s">
        <v>233</v>
      </c>
      <c r="N4726" t="s">
        <v>234</v>
      </c>
      <c r="O4726" t="s">
        <v>4597</v>
      </c>
      <c r="P4726" t="s">
        <v>6936</v>
      </c>
      <c r="Q4726" t="s">
        <v>6937</v>
      </c>
      <c r="R4726" t="s">
        <v>117</v>
      </c>
      <c r="S4726" t="s">
        <v>949</v>
      </c>
      <c r="T4726" t="s">
        <v>22716</v>
      </c>
      <c r="U4726" t="s">
        <v>22717</v>
      </c>
      <c r="V4726" s="41">
        <v>42842</v>
      </c>
      <c r="W4726" s="41">
        <v>35682</v>
      </c>
      <c r="X4726">
        <v>0</v>
      </c>
      <c r="Z4726" t="s">
        <v>102</v>
      </c>
      <c r="AA4726">
        <v>1</v>
      </c>
      <c r="AB4726" t="s">
        <v>103</v>
      </c>
      <c r="AC4726" t="s">
        <v>104</v>
      </c>
      <c r="AD4726">
        <v>1</v>
      </c>
      <c r="AE4726" t="s">
        <v>105</v>
      </c>
      <c r="AG4726" t="s">
        <v>121</v>
      </c>
      <c r="AJ4726" t="s">
        <v>271</v>
      </c>
      <c r="AK4726" t="s">
        <v>22718</v>
      </c>
    </row>
    <row r="4727" spans="1:37" hidden="1" x14ac:dyDescent="0.25">
      <c r="A4727" t="s">
        <v>22719</v>
      </c>
      <c r="B4727" t="e">
        <f>VLOOKUP(A4727,[2]mp_ALL!B$1:B$557,1,0)</f>
        <v>#N/A</v>
      </c>
      <c r="C4727" t="s">
        <v>14434</v>
      </c>
      <c r="D4727" t="s">
        <v>38</v>
      </c>
      <c r="E4727" t="s">
        <v>22090</v>
      </c>
      <c r="F4727" t="s">
        <v>8284</v>
      </c>
      <c r="G4727" t="s">
        <v>8285</v>
      </c>
      <c r="H4727" t="s">
        <v>91</v>
      </c>
      <c r="I4727" t="s">
        <v>880</v>
      </c>
      <c r="J4727">
        <v>1</v>
      </c>
      <c r="K4727" t="s">
        <v>425</v>
      </c>
      <c r="L4727">
        <v>1</v>
      </c>
      <c r="M4727" t="s">
        <v>113</v>
      </c>
      <c r="N4727" t="s">
        <v>195</v>
      </c>
      <c r="O4727" t="s">
        <v>881</v>
      </c>
      <c r="P4727" t="s">
        <v>882</v>
      </c>
      <c r="Q4727" t="s">
        <v>883</v>
      </c>
      <c r="R4727" t="s">
        <v>117</v>
      </c>
      <c r="S4727" t="s">
        <v>199</v>
      </c>
      <c r="T4727" t="s">
        <v>22720</v>
      </c>
      <c r="U4727" t="s">
        <v>22721</v>
      </c>
      <c r="V4727" s="41">
        <v>42842</v>
      </c>
      <c r="W4727" s="41">
        <v>35885</v>
      </c>
      <c r="X4727">
        <v>0</v>
      </c>
      <c r="Z4727" t="s">
        <v>102</v>
      </c>
      <c r="AA4727">
        <v>1</v>
      </c>
      <c r="AB4727" t="s">
        <v>103</v>
      </c>
      <c r="AC4727" t="s">
        <v>104</v>
      </c>
      <c r="AD4727">
        <v>1</v>
      </c>
      <c r="AE4727" t="s">
        <v>105</v>
      </c>
      <c r="AG4727" t="s">
        <v>121</v>
      </c>
      <c r="AJ4727" t="s">
        <v>2576</v>
      </c>
      <c r="AK4727" t="s">
        <v>22722</v>
      </c>
    </row>
    <row r="4728" spans="1:37" hidden="1" x14ac:dyDescent="0.25">
      <c r="A4728" t="s">
        <v>22723</v>
      </c>
      <c r="B4728" t="e">
        <f>VLOOKUP(A4728,[2]mp_ALL!B$1:B$557,1,0)</f>
        <v>#N/A</v>
      </c>
      <c r="C4728" t="s">
        <v>22724</v>
      </c>
      <c r="D4728" t="s">
        <v>38</v>
      </c>
      <c r="E4728" t="s">
        <v>22090</v>
      </c>
      <c r="F4728" t="s">
        <v>8284</v>
      </c>
      <c r="G4728" t="s">
        <v>8285</v>
      </c>
      <c r="H4728" t="s">
        <v>91</v>
      </c>
      <c r="I4728" t="s">
        <v>5821</v>
      </c>
      <c r="J4728">
        <v>1</v>
      </c>
      <c r="K4728" t="s">
        <v>384</v>
      </c>
      <c r="L4728">
        <v>1</v>
      </c>
      <c r="M4728" t="s">
        <v>113</v>
      </c>
      <c r="N4728" t="s">
        <v>385</v>
      </c>
      <c r="O4728" t="s">
        <v>450</v>
      </c>
      <c r="P4728" t="s">
        <v>5822</v>
      </c>
      <c r="Q4728" t="s">
        <v>5823</v>
      </c>
      <c r="R4728" t="s">
        <v>117</v>
      </c>
      <c r="S4728" t="s">
        <v>199</v>
      </c>
      <c r="T4728" t="s">
        <v>22725</v>
      </c>
      <c r="U4728" t="s">
        <v>22567</v>
      </c>
      <c r="V4728" s="41">
        <v>42842</v>
      </c>
      <c r="W4728" s="41">
        <v>35640</v>
      </c>
      <c r="X4728">
        <v>0</v>
      </c>
      <c r="Z4728" t="s">
        <v>102</v>
      </c>
      <c r="AA4728">
        <v>1</v>
      </c>
      <c r="AB4728" t="s">
        <v>103</v>
      </c>
      <c r="AC4728" t="s">
        <v>104</v>
      </c>
      <c r="AD4728">
        <v>1</v>
      </c>
      <c r="AE4728" t="s">
        <v>105</v>
      </c>
      <c r="AG4728" t="s">
        <v>121</v>
      </c>
      <c r="AJ4728" t="s">
        <v>8510</v>
      </c>
      <c r="AK4728" t="s">
        <v>22726</v>
      </c>
    </row>
    <row r="4729" spans="1:37" hidden="1" x14ac:dyDescent="0.25">
      <c r="A4729" t="s">
        <v>22727</v>
      </c>
      <c r="B4729" t="e">
        <f>VLOOKUP(A4729,[2]mp_ALL!B$1:B$557,1,0)</f>
        <v>#N/A</v>
      </c>
      <c r="C4729" t="s">
        <v>22728</v>
      </c>
      <c r="D4729" t="s">
        <v>38</v>
      </c>
      <c r="E4729" t="s">
        <v>22090</v>
      </c>
      <c r="F4729" t="s">
        <v>8284</v>
      </c>
      <c r="G4729" t="s">
        <v>8285</v>
      </c>
      <c r="H4729" t="s">
        <v>91</v>
      </c>
      <c r="I4729" t="s">
        <v>9199</v>
      </c>
      <c r="J4729">
        <v>1</v>
      </c>
      <c r="K4729" t="s">
        <v>232</v>
      </c>
      <c r="L4729">
        <v>1</v>
      </c>
      <c r="M4729" t="s">
        <v>233</v>
      </c>
      <c r="N4729" t="s">
        <v>955</v>
      </c>
      <c r="P4729" t="s">
        <v>999</v>
      </c>
      <c r="R4729" t="s">
        <v>117</v>
      </c>
      <c r="S4729" t="s">
        <v>163</v>
      </c>
      <c r="T4729" t="s">
        <v>22729</v>
      </c>
      <c r="U4729" t="s">
        <v>22152</v>
      </c>
      <c r="V4729" s="41">
        <v>42842</v>
      </c>
      <c r="W4729" s="41">
        <v>36212</v>
      </c>
      <c r="X4729">
        <v>0</v>
      </c>
      <c r="Z4729" t="s">
        <v>102</v>
      </c>
      <c r="AA4729">
        <v>1</v>
      </c>
      <c r="AB4729" t="s">
        <v>103</v>
      </c>
      <c r="AC4729" t="s">
        <v>104</v>
      </c>
      <c r="AD4729">
        <v>1</v>
      </c>
      <c r="AE4729" t="s">
        <v>105</v>
      </c>
      <c r="AG4729" t="s">
        <v>121</v>
      </c>
      <c r="AJ4729" t="s">
        <v>3061</v>
      </c>
      <c r="AK4729" t="s">
        <v>22730</v>
      </c>
    </row>
    <row r="4730" spans="1:37" hidden="1" x14ac:dyDescent="0.25">
      <c r="A4730" t="s">
        <v>22731</v>
      </c>
      <c r="B4730" t="e">
        <f>VLOOKUP(A4730,[2]mp_ALL!B$1:B$557,1,0)</f>
        <v>#N/A</v>
      </c>
      <c r="C4730" t="s">
        <v>22732</v>
      </c>
      <c r="D4730" t="s">
        <v>38</v>
      </c>
      <c r="E4730" t="s">
        <v>22090</v>
      </c>
      <c r="F4730" t="s">
        <v>8284</v>
      </c>
      <c r="G4730" t="s">
        <v>8285</v>
      </c>
      <c r="H4730" t="s">
        <v>91</v>
      </c>
      <c r="I4730" t="s">
        <v>8399</v>
      </c>
      <c r="J4730">
        <v>1</v>
      </c>
      <c r="K4730" t="s">
        <v>232</v>
      </c>
      <c r="L4730">
        <v>1</v>
      </c>
      <c r="M4730" t="s">
        <v>233</v>
      </c>
      <c r="N4730" t="s">
        <v>955</v>
      </c>
      <c r="P4730" t="s">
        <v>5113</v>
      </c>
      <c r="Q4730" t="s">
        <v>8400</v>
      </c>
      <c r="R4730" t="s">
        <v>117</v>
      </c>
      <c r="S4730" t="s">
        <v>163</v>
      </c>
      <c r="T4730" t="s">
        <v>22733</v>
      </c>
      <c r="U4730" t="s">
        <v>22734</v>
      </c>
      <c r="V4730" s="41">
        <v>42842</v>
      </c>
      <c r="W4730" s="41">
        <v>35988</v>
      </c>
      <c r="X4730">
        <v>0</v>
      </c>
      <c r="Z4730" t="s">
        <v>102</v>
      </c>
      <c r="AA4730">
        <v>1</v>
      </c>
      <c r="AB4730" t="s">
        <v>103</v>
      </c>
      <c r="AC4730" t="s">
        <v>104</v>
      </c>
      <c r="AD4730">
        <v>1</v>
      </c>
      <c r="AE4730" t="s">
        <v>105</v>
      </c>
      <c r="AG4730" t="s">
        <v>121</v>
      </c>
      <c r="AJ4730" t="s">
        <v>1599</v>
      </c>
      <c r="AK4730" t="s">
        <v>22735</v>
      </c>
    </row>
    <row r="4731" spans="1:37" hidden="1" x14ac:dyDescent="0.25">
      <c r="A4731" t="s">
        <v>22736</v>
      </c>
      <c r="B4731" t="e">
        <f>VLOOKUP(A4731,[2]mp_ALL!B$1:B$557,1,0)</f>
        <v>#N/A</v>
      </c>
      <c r="C4731" t="s">
        <v>22737</v>
      </c>
      <c r="D4731" t="s">
        <v>38</v>
      </c>
      <c r="E4731" t="s">
        <v>22090</v>
      </c>
      <c r="F4731" t="s">
        <v>8284</v>
      </c>
      <c r="G4731" t="s">
        <v>8285</v>
      </c>
      <c r="H4731" t="s">
        <v>91</v>
      </c>
      <c r="I4731" t="s">
        <v>8689</v>
      </c>
      <c r="J4731">
        <v>1</v>
      </c>
      <c r="K4731" t="s">
        <v>983</v>
      </c>
      <c r="L4731">
        <v>1</v>
      </c>
      <c r="M4731" t="s">
        <v>233</v>
      </c>
      <c r="N4731" t="s">
        <v>234</v>
      </c>
      <c r="O4731" t="s">
        <v>4597</v>
      </c>
      <c r="P4731" t="s">
        <v>6936</v>
      </c>
      <c r="Q4731" t="s">
        <v>8690</v>
      </c>
      <c r="R4731" t="s">
        <v>117</v>
      </c>
      <c r="S4731" t="s">
        <v>949</v>
      </c>
      <c r="T4731" t="s">
        <v>22738</v>
      </c>
      <c r="U4731" t="s">
        <v>22739</v>
      </c>
      <c r="V4731" s="41">
        <v>42842</v>
      </c>
      <c r="W4731" s="41">
        <v>35498</v>
      </c>
      <c r="X4731">
        <v>0</v>
      </c>
      <c r="Z4731" t="s">
        <v>102</v>
      </c>
      <c r="AA4731">
        <v>1</v>
      </c>
      <c r="AB4731" t="s">
        <v>103</v>
      </c>
      <c r="AC4731" t="s">
        <v>104</v>
      </c>
      <c r="AD4731">
        <v>1</v>
      </c>
      <c r="AE4731" t="s">
        <v>105</v>
      </c>
      <c r="AG4731" t="s">
        <v>121</v>
      </c>
      <c r="AJ4731" t="s">
        <v>694</v>
      </c>
      <c r="AK4731" t="s">
        <v>22740</v>
      </c>
    </row>
    <row r="4732" spans="1:37" hidden="1" x14ac:dyDescent="0.25">
      <c r="A4732" t="s">
        <v>22741</v>
      </c>
      <c r="B4732" t="e">
        <f>VLOOKUP(A4732,[2]mp_ALL!B$1:B$557,1,0)</f>
        <v>#N/A</v>
      </c>
      <c r="C4732" t="s">
        <v>22742</v>
      </c>
      <c r="D4732" t="s">
        <v>38</v>
      </c>
      <c r="E4732" t="s">
        <v>22090</v>
      </c>
      <c r="F4732" t="s">
        <v>8284</v>
      </c>
      <c r="G4732" t="s">
        <v>8285</v>
      </c>
      <c r="H4732" t="s">
        <v>91</v>
      </c>
      <c r="I4732" t="s">
        <v>10703</v>
      </c>
      <c r="J4732">
        <v>1</v>
      </c>
      <c r="K4732" t="s">
        <v>232</v>
      </c>
      <c r="L4732">
        <v>0</v>
      </c>
      <c r="M4732" t="s">
        <v>233</v>
      </c>
      <c r="N4732" t="s">
        <v>1433</v>
      </c>
      <c r="O4732" t="s">
        <v>7034</v>
      </c>
      <c r="P4732" t="s">
        <v>10704</v>
      </c>
      <c r="Q4732" t="s">
        <v>10705</v>
      </c>
      <c r="R4732" t="s">
        <v>117</v>
      </c>
      <c r="S4732" t="s">
        <v>949</v>
      </c>
      <c r="T4732" t="s">
        <v>22468</v>
      </c>
      <c r="V4732" s="41">
        <v>42842</v>
      </c>
      <c r="W4732" s="41">
        <v>35927</v>
      </c>
      <c r="X4732">
        <v>0</v>
      </c>
      <c r="Z4732" t="s">
        <v>102</v>
      </c>
      <c r="AA4732">
        <v>1</v>
      </c>
      <c r="AB4732" t="s">
        <v>103</v>
      </c>
      <c r="AC4732" t="s">
        <v>104</v>
      </c>
      <c r="AD4732">
        <v>1</v>
      </c>
      <c r="AE4732" t="s">
        <v>120</v>
      </c>
      <c r="AG4732" t="s">
        <v>121</v>
      </c>
      <c r="AJ4732" t="s">
        <v>2576</v>
      </c>
      <c r="AK4732" t="s">
        <v>22743</v>
      </c>
    </row>
    <row r="4733" spans="1:37" hidden="1" x14ac:dyDescent="0.25">
      <c r="A4733" t="s">
        <v>22744</v>
      </c>
      <c r="B4733" t="e">
        <f>VLOOKUP(A4733,[2]mp_ALL!B$1:B$557,1,0)</f>
        <v>#N/A</v>
      </c>
      <c r="C4733" t="s">
        <v>22745</v>
      </c>
      <c r="D4733" t="s">
        <v>38</v>
      </c>
      <c r="E4733" t="s">
        <v>22090</v>
      </c>
      <c r="F4733" t="s">
        <v>8284</v>
      </c>
      <c r="G4733" t="s">
        <v>8285</v>
      </c>
      <c r="H4733" t="s">
        <v>91</v>
      </c>
      <c r="I4733" t="s">
        <v>10246</v>
      </c>
      <c r="J4733">
        <v>1</v>
      </c>
      <c r="K4733" t="s">
        <v>983</v>
      </c>
      <c r="L4733">
        <v>1</v>
      </c>
      <c r="M4733" t="s">
        <v>233</v>
      </c>
      <c r="N4733" t="s">
        <v>234</v>
      </c>
      <c r="O4733" t="s">
        <v>1597</v>
      </c>
      <c r="P4733" t="s">
        <v>957</v>
      </c>
      <c r="Q4733" t="s">
        <v>10247</v>
      </c>
      <c r="R4733" t="s">
        <v>117</v>
      </c>
      <c r="S4733" t="s">
        <v>949</v>
      </c>
      <c r="T4733" t="s">
        <v>22746</v>
      </c>
      <c r="U4733" t="s">
        <v>22747</v>
      </c>
      <c r="V4733" s="41">
        <v>42842</v>
      </c>
      <c r="W4733" s="41">
        <v>35707</v>
      </c>
      <c r="X4733">
        <v>0</v>
      </c>
      <c r="Z4733" t="s">
        <v>102</v>
      </c>
      <c r="AA4733">
        <v>1</v>
      </c>
      <c r="AB4733" t="s">
        <v>103</v>
      </c>
      <c r="AC4733" t="s">
        <v>104</v>
      </c>
      <c r="AD4733">
        <v>1</v>
      </c>
      <c r="AE4733" t="s">
        <v>105</v>
      </c>
      <c r="AG4733" t="s">
        <v>121</v>
      </c>
      <c r="AJ4733" t="s">
        <v>1599</v>
      </c>
      <c r="AK4733" t="s">
        <v>22748</v>
      </c>
    </row>
    <row r="4734" spans="1:37" hidden="1" x14ac:dyDescent="0.25">
      <c r="A4734" t="s">
        <v>22749</v>
      </c>
      <c r="B4734" t="e">
        <f>VLOOKUP(A4734,[2]mp_ALL!B$1:B$557,1,0)</f>
        <v>#N/A</v>
      </c>
      <c r="C4734" t="s">
        <v>22750</v>
      </c>
      <c r="D4734" t="s">
        <v>38</v>
      </c>
      <c r="E4734" t="s">
        <v>22090</v>
      </c>
      <c r="F4734" t="s">
        <v>8284</v>
      </c>
      <c r="G4734" t="s">
        <v>8285</v>
      </c>
      <c r="H4734" t="s">
        <v>91</v>
      </c>
      <c r="I4734" t="s">
        <v>4495</v>
      </c>
      <c r="J4734">
        <v>1</v>
      </c>
      <c r="K4734" t="s">
        <v>983</v>
      </c>
      <c r="L4734">
        <v>1</v>
      </c>
      <c r="M4734" t="s">
        <v>233</v>
      </c>
      <c r="N4734" t="s">
        <v>234</v>
      </c>
      <c r="O4734" t="s">
        <v>1597</v>
      </c>
      <c r="P4734" t="s">
        <v>1985</v>
      </c>
      <c r="Q4734" t="s">
        <v>4496</v>
      </c>
      <c r="R4734" t="s">
        <v>117</v>
      </c>
      <c r="S4734" t="s">
        <v>949</v>
      </c>
      <c r="T4734" t="s">
        <v>22751</v>
      </c>
      <c r="U4734" t="s">
        <v>22752</v>
      </c>
      <c r="V4734" s="41">
        <v>42842</v>
      </c>
      <c r="W4734" s="41">
        <v>35608</v>
      </c>
      <c r="X4734">
        <v>0</v>
      </c>
      <c r="Z4734" t="s">
        <v>102</v>
      </c>
      <c r="AA4734">
        <v>1</v>
      </c>
      <c r="AB4734" t="s">
        <v>103</v>
      </c>
      <c r="AC4734" t="s">
        <v>104</v>
      </c>
      <c r="AD4734">
        <v>1</v>
      </c>
      <c r="AE4734" t="s">
        <v>105</v>
      </c>
      <c r="AG4734" t="s">
        <v>121</v>
      </c>
      <c r="AJ4734" t="s">
        <v>271</v>
      </c>
      <c r="AK4734" t="s">
        <v>22753</v>
      </c>
    </row>
    <row r="4735" spans="1:37" hidden="1" x14ac:dyDescent="0.25">
      <c r="A4735" t="s">
        <v>22754</v>
      </c>
      <c r="B4735" t="e">
        <f>VLOOKUP(A4735,[2]mp_ALL!B$1:B$557,1,0)</f>
        <v>#N/A</v>
      </c>
      <c r="C4735" t="s">
        <v>22755</v>
      </c>
      <c r="E4735" t="s">
        <v>8063</v>
      </c>
      <c r="F4735" t="s">
        <v>8064</v>
      </c>
      <c r="G4735" t="s">
        <v>8065</v>
      </c>
      <c r="H4735" t="s">
        <v>8066</v>
      </c>
      <c r="I4735" t="s">
        <v>17067</v>
      </c>
      <c r="J4735">
        <v>1</v>
      </c>
      <c r="K4735" t="s">
        <v>1581</v>
      </c>
      <c r="L4735">
        <v>0</v>
      </c>
      <c r="M4735" t="s">
        <v>1582</v>
      </c>
      <c r="R4735" t="s">
        <v>559</v>
      </c>
      <c r="S4735" t="s">
        <v>560</v>
      </c>
      <c r="V4735" s="41">
        <v>42826</v>
      </c>
      <c r="W4735" s="41">
        <v>26350</v>
      </c>
      <c r="X4735">
        <v>1</v>
      </c>
      <c r="Y4735">
        <v>0</v>
      </c>
      <c r="Z4735" t="s">
        <v>7195</v>
      </c>
      <c r="AA4735">
        <v>1</v>
      </c>
      <c r="AB4735" t="s">
        <v>103</v>
      </c>
      <c r="AC4735" t="s">
        <v>297</v>
      </c>
      <c r="AD4735">
        <v>1</v>
      </c>
      <c r="AE4735" t="s">
        <v>322</v>
      </c>
      <c r="AG4735" t="s">
        <v>1040</v>
      </c>
      <c r="AJ4735" t="s">
        <v>8069</v>
      </c>
    </row>
    <row r="4736" spans="1:37" hidden="1" x14ac:dyDescent="0.25">
      <c r="A4736" t="s">
        <v>22756</v>
      </c>
      <c r="B4736" t="e">
        <f>VLOOKUP(A4736,[2]mp_ALL!B$1:B$557,1,0)</f>
        <v>#N/A</v>
      </c>
      <c r="C4736" t="s">
        <v>22757</v>
      </c>
      <c r="D4736" t="s">
        <v>38</v>
      </c>
      <c r="E4736" t="s">
        <v>22090</v>
      </c>
      <c r="F4736" t="s">
        <v>8284</v>
      </c>
      <c r="G4736" t="s">
        <v>8285</v>
      </c>
      <c r="H4736" t="s">
        <v>91</v>
      </c>
      <c r="I4736" t="s">
        <v>6868</v>
      </c>
      <c r="J4736">
        <v>1</v>
      </c>
      <c r="K4736" t="s">
        <v>4073</v>
      </c>
      <c r="L4736">
        <v>1</v>
      </c>
      <c r="M4736" t="s">
        <v>94</v>
      </c>
      <c r="N4736" t="s">
        <v>45</v>
      </c>
      <c r="O4736" t="s">
        <v>243</v>
      </c>
      <c r="P4736" t="s">
        <v>6869</v>
      </c>
      <c r="Q4736" t="s">
        <v>6870</v>
      </c>
      <c r="S4736" t="s">
        <v>817</v>
      </c>
      <c r="T4736" t="s">
        <v>22758</v>
      </c>
      <c r="U4736" t="s">
        <v>22759</v>
      </c>
      <c r="V4736" s="41">
        <v>42850</v>
      </c>
      <c r="W4736" s="41">
        <v>36158</v>
      </c>
      <c r="X4736">
        <v>0</v>
      </c>
      <c r="Z4736" t="s">
        <v>102</v>
      </c>
      <c r="AA4736">
        <v>1</v>
      </c>
      <c r="AB4736" t="s">
        <v>103</v>
      </c>
      <c r="AC4736" t="s">
        <v>104</v>
      </c>
      <c r="AD4736">
        <v>1</v>
      </c>
      <c r="AE4736" t="s">
        <v>105</v>
      </c>
      <c r="AG4736" t="s">
        <v>106</v>
      </c>
      <c r="AJ4736" t="s">
        <v>689</v>
      </c>
      <c r="AK4736" t="s">
        <v>22760</v>
      </c>
    </row>
    <row r="4737" spans="1:37" hidden="1" x14ac:dyDescent="0.25">
      <c r="A4737" t="s">
        <v>22761</v>
      </c>
      <c r="B4737" t="e">
        <f>VLOOKUP(A4737,[2]mp_ALL!B$1:B$557,1,0)</f>
        <v>#N/A</v>
      </c>
      <c r="C4737" t="s">
        <v>22762</v>
      </c>
      <c r="D4737" t="s">
        <v>38</v>
      </c>
      <c r="E4737" t="s">
        <v>22090</v>
      </c>
      <c r="F4737" t="s">
        <v>8284</v>
      </c>
      <c r="G4737" t="s">
        <v>8285</v>
      </c>
      <c r="H4737" t="s">
        <v>91</v>
      </c>
      <c r="I4737" t="s">
        <v>6452</v>
      </c>
      <c r="J4737">
        <v>1</v>
      </c>
      <c r="K4737" t="s">
        <v>4906</v>
      </c>
      <c r="L4737">
        <v>0</v>
      </c>
      <c r="M4737" t="s">
        <v>316</v>
      </c>
      <c r="N4737" t="s">
        <v>3395</v>
      </c>
      <c r="O4737" t="s">
        <v>4907</v>
      </c>
      <c r="P4737" t="s">
        <v>6453</v>
      </c>
      <c r="Q4737" t="s">
        <v>6454</v>
      </c>
      <c r="S4737" t="s">
        <v>525</v>
      </c>
      <c r="T4737" t="s">
        <v>22763</v>
      </c>
      <c r="U4737" t="s">
        <v>8746</v>
      </c>
      <c r="V4737" s="41">
        <v>42850</v>
      </c>
      <c r="W4737" s="41">
        <v>35620</v>
      </c>
      <c r="X4737">
        <v>0</v>
      </c>
      <c r="Z4737" t="s">
        <v>102</v>
      </c>
      <c r="AA4737">
        <v>1</v>
      </c>
      <c r="AB4737" t="s">
        <v>103</v>
      </c>
      <c r="AC4737" t="s">
        <v>104</v>
      </c>
      <c r="AD4737">
        <v>1</v>
      </c>
      <c r="AE4737" t="s">
        <v>308</v>
      </c>
      <c r="AG4737" t="s">
        <v>148</v>
      </c>
      <c r="AJ4737" t="s">
        <v>1556</v>
      </c>
      <c r="AK4737" t="s">
        <v>22764</v>
      </c>
    </row>
    <row r="4738" spans="1:37" x14ac:dyDescent="0.25">
      <c r="A4738" t="s">
        <v>22765</v>
      </c>
      <c r="B4738" t="str">
        <f>VLOOKUP(A4738,[2]mp_ALL!B$1:B$557,1,0)</f>
        <v>1729856</v>
      </c>
      <c r="C4738" t="s">
        <v>22766</v>
      </c>
      <c r="D4738" t="s">
        <v>38</v>
      </c>
      <c r="E4738" t="s">
        <v>22090</v>
      </c>
      <c r="F4738" t="s">
        <v>8284</v>
      </c>
      <c r="G4738" t="s">
        <v>8285</v>
      </c>
      <c r="H4738" t="s">
        <v>91</v>
      </c>
      <c r="I4738" t="s">
        <v>1949</v>
      </c>
      <c r="J4738">
        <v>1</v>
      </c>
      <c r="K4738" t="s">
        <v>1950</v>
      </c>
      <c r="L4738">
        <v>1</v>
      </c>
      <c r="M4738" t="s">
        <v>316</v>
      </c>
      <c r="N4738" t="s">
        <v>1951</v>
      </c>
      <c r="O4738" t="s">
        <v>1952</v>
      </c>
      <c r="P4738" t="s">
        <v>1953</v>
      </c>
      <c r="Q4738" t="s">
        <v>1954</v>
      </c>
      <c r="S4738" t="s">
        <v>549</v>
      </c>
      <c r="T4738" t="s">
        <v>22767</v>
      </c>
      <c r="U4738" t="s">
        <v>694</v>
      </c>
      <c r="V4738" s="41">
        <v>42850</v>
      </c>
      <c r="W4738" s="41">
        <v>35980</v>
      </c>
      <c r="X4738">
        <v>0</v>
      </c>
      <c r="Z4738" t="s">
        <v>102</v>
      </c>
      <c r="AA4738">
        <v>1</v>
      </c>
      <c r="AB4738" t="s">
        <v>103</v>
      </c>
      <c r="AC4738" t="s">
        <v>104</v>
      </c>
      <c r="AD4738">
        <v>1</v>
      </c>
      <c r="AE4738" t="s">
        <v>105</v>
      </c>
      <c r="AG4738" t="s">
        <v>148</v>
      </c>
      <c r="AJ4738" t="s">
        <v>490</v>
      </c>
      <c r="AK4738" t="s">
        <v>22768</v>
      </c>
    </row>
    <row r="4739" spans="1:37" hidden="1" x14ac:dyDescent="0.25">
      <c r="A4739" t="s">
        <v>22769</v>
      </c>
      <c r="B4739" t="e">
        <f>VLOOKUP(A4739,[2]mp_ALL!B$1:B$557,1,0)</f>
        <v>#N/A</v>
      </c>
      <c r="C4739" t="s">
        <v>22770</v>
      </c>
      <c r="D4739" t="s">
        <v>38</v>
      </c>
      <c r="E4739" t="s">
        <v>22090</v>
      </c>
      <c r="F4739" t="s">
        <v>8284</v>
      </c>
      <c r="G4739" t="s">
        <v>8285</v>
      </c>
      <c r="H4739" t="s">
        <v>91</v>
      </c>
      <c r="I4739" t="s">
        <v>4171</v>
      </c>
      <c r="J4739">
        <v>1</v>
      </c>
      <c r="K4739" t="s">
        <v>2491</v>
      </c>
      <c r="L4739">
        <v>1</v>
      </c>
      <c r="M4739" t="s">
        <v>143</v>
      </c>
      <c r="N4739" t="s">
        <v>787</v>
      </c>
      <c r="O4739" t="s">
        <v>2492</v>
      </c>
      <c r="P4739" t="s">
        <v>2493</v>
      </c>
      <c r="Q4739" t="s">
        <v>4172</v>
      </c>
      <c r="R4739" t="s">
        <v>147</v>
      </c>
      <c r="S4739" t="s">
        <v>715</v>
      </c>
      <c r="T4739" t="s">
        <v>22771</v>
      </c>
      <c r="U4739" t="s">
        <v>22772</v>
      </c>
      <c r="V4739" s="41">
        <v>42850</v>
      </c>
      <c r="W4739" s="41">
        <v>35947</v>
      </c>
      <c r="X4739">
        <v>0</v>
      </c>
      <c r="Z4739" t="s">
        <v>102</v>
      </c>
      <c r="AA4739">
        <v>1</v>
      </c>
      <c r="AB4739" t="s">
        <v>103</v>
      </c>
      <c r="AC4739" t="s">
        <v>104</v>
      </c>
      <c r="AD4739">
        <v>1</v>
      </c>
      <c r="AE4739" t="s">
        <v>105</v>
      </c>
      <c r="AG4739" t="s">
        <v>148</v>
      </c>
      <c r="AJ4739" t="s">
        <v>490</v>
      </c>
      <c r="AK4739" t="s">
        <v>22773</v>
      </c>
    </row>
    <row r="4740" spans="1:37" x14ac:dyDescent="0.25">
      <c r="A4740" t="s">
        <v>22774</v>
      </c>
      <c r="B4740" t="str">
        <f>VLOOKUP(A4740,[2]mp_ALL!B$1:B$557,1,0)</f>
        <v>1729858</v>
      </c>
      <c r="C4740" t="s">
        <v>22775</v>
      </c>
      <c r="D4740" t="s">
        <v>38</v>
      </c>
      <c r="E4740" t="s">
        <v>22090</v>
      </c>
      <c r="F4740" t="s">
        <v>8284</v>
      </c>
      <c r="G4740" t="s">
        <v>8285</v>
      </c>
      <c r="H4740" t="s">
        <v>91</v>
      </c>
      <c r="I4740" t="s">
        <v>21446</v>
      </c>
      <c r="J4740">
        <v>1</v>
      </c>
      <c r="K4740" t="s">
        <v>830</v>
      </c>
      <c r="L4740">
        <v>1</v>
      </c>
      <c r="M4740" t="s">
        <v>34</v>
      </c>
      <c r="N4740" t="s">
        <v>45</v>
      </c>
      <c r="O4740" t="s">
        <v>1626</v>
      </c>
      <c r="P4740" t="s">
        <v>4683</v>
      </c>
      <c r="Q4740" t="s">
        <v>21447</v>
      </c>
      <c r="S4740" t="s">
        <v>549</v>
      </c>
      <c r="T4740" t="s">
        <v>22776</v>
      </c>
      <c r="U4740" t="s">
        <v>22777</v>
      </c>
      <c r="V4740" s="41">
        <v>42850</v>
      </c>
      <c r="W4740" s="41">
        <v>35855</v>
      </c>
      <c r="X4740">
        <v>0</v>
      </c>
      <c r="Z4740" t="s">
        <v>102</v>
      </c>
      <c r="AA4740">
        <v>1</v>
      </c>
      <c r="AB4740" t="s">
        <v>103</v>
      </c>
      <c r="AC4740" t="s">
        <v>104</v>
      </c>
      <c r="AD4740">
        <v>1</v>
      </c>
      <c r="AE4740" t="s">
        <v>105</v>
      </c>
      <c r="AG4740" t="s">
        <v>106</v>
      </c>
      <c r="AJ4740" t="s">
        <v>1705</v>
      </c>
      <c r="AK4740" t="s">
        <v>22778</v>
      </c>
    </row>
    <row r="4741" spans="1:37" x14ac:dyDescent="0.25">
      <c r="A4741" t="s">
        <v>22779</v>
      </c>
      <c r="B4741" t="str">
        <f>VLOOKUP(A4741,[2]mp_ALL!B$1:B$557,1,0)</f>
        <v>1729859</v>
      </c>
      <c r="C4741" t="s">
        <v>22780</v>
      </c>
      <c r="D4741" t="s">
        <v>38</v>
      </c>
      <c r="E4741" t="s">
        <v>22090</v>
      </c>
      <c r="F4741" t="s">
        <v>8284</v>
      </c>
      <c r="G4741" t="s">
        <v>8285</v>
      </c>
      <c r="H4741" t="s">
        <v>91</v>
      </c>
      <c r="I4741" t="s">
        <v>5096</v>
      </c>
      <c r="J4741">
        <v>1</v>
      </c>
      <c r="K4741" t="s">
        <v>1884</v>
      </c>
      <c r="L4741">
        <v>0</v>
      </c>
      <c r="M4741" t="s">
        <v>34</v>
      </c>
      <c r="N4741" t="s">
        <v>47</v>
      </c>
      <c r="O4741" t="s">
        <v>4101</v>
      </c>
      <c r="P4741" t="s">
        <v>4102</v>
      </c>
      <c r="Q4741" t="s">
        <v>5097</v>
      </c>
      <c r="S4741" t="s">
        <v>549</v>
      </c>
      <c r="T4741" t="s">
        <v>22781</v>
      </c>
      <c r="U4741" t="s">
        <v>22782</v>
      </c>
      <c r="V4741" s="41">
        <v>42850</v>
      </c>
      <c r="W4741" s="41">
        <v>35515</v>
      </c>
      <c r="X4741">
        <v>0</v>
      </c>
      <c r="Z4741" t="s">
        <v>102</v>
      </c>
      <c r="AA4741">
        <v>1</v>
      </c>
      <c r="AB4741" t="s">
        <v>103</v>
      </c>
      <c r="AC4741" t="s">
        <v>104</v>
      </c>
      <c r="AD4741">
        <v>1</v>
      </c>
      <c r="AE4741" t="s">
        <v>120</v>
      </c>
      <c r="AG4741" t="s">
        <v>106</v>
      </c>
      <c r="AJ4741" t="s">
        <v>689</v>
      </c>
      <c r="AK4741" t="s">
        <v>22783</v>
      </c>
    </row>
    <row r="4742" spans="1:37" hidden="1" x14ac:dyDescent="0.25">
      <c r="A4742" t="s">
        <v>22784</v>
      </c>
      <c r="B4742" t="e">
        <f>VLOOKUP(A4742,[2]mp_ALL!B$1:B$557,1,0)</f>
        <v>#N/A</v>
      </c>
      <c r="C4742" t="s">
        <v>22785</v>
      </c>
      <c r="D4742" t="s">
        <v>14761</v>
      </c>
      <c r="E4742" t="s">
        <v>88</v>
      </c>
      <c r="F4742" t="s">
        <v>1473</v>
      </c>
      <c r="G4742" t="s">
        <v>1474</v>
      </c>
      <c r="H4742" t="s">
        <v>290</v>
      </c>
      <c r="I4742" t="s">
        <v>7412</v>
      </c>
      <c r="J4742">
        <v>1</v>
      </c>
      <c r="K4742" t="s">
        <v>2057</v>
      </c>
      <c r="L4742">
        <v>0</v>
      </c>
      <c r="M4742" t="s">
        <v>2058</v>
      </c>
      <c r="N4742" t="s">
        <v>6862</v>
      </c>
      <c r="O4742" t="s">
        <v>7413</v>
      </c>
      <c r="R4742" t="s">
        <v>1424</v>
      </c>
      <c r="S4742" t="s">
        <v>560</v>
      </c>
      <c r="T4742" t="s">
        <v>22786</v>
      </c>
      <c r="U4742" t="s">
        <v>21238</v>
      </c>
      <c r="V4742" s="41">
        <v>42859</v>
      </c>
      <c r="W4742" s="41">
        <v>33491</v>
      </c>
      <c r="X4742">
        <v>1</v>
      </c>
      <c r="Y4742">
        <v>0</v>
      </c>
      <c r="Z4742" t="s">
        <v>710</v>
      </c>
      <c r="AA4742">
        <v>1</v>
      </c>
      <c r="AB4742" t="s">
        <v>103</v>
      </c>
      <c r="AC4742" t="s">
        <v>297</v>
      </c>
      <c r="AD4742">
        <v>1</v>
      </c>
      <c r="AE4742" t="s">
        <v>298</v>
      </c>
      <c r="AG4742" t="s">
        <v>2063</v>
      </c>
      <c r="AJ4742" t="s">
        <v>2166</v>
      </c>
      <c r="AK4742" t="s">
        <v>22787</v>
      </c>
    </row>
    <row r="4743" spans="1:37" hidden="1" x14ac:dyDescent="0.25">
      <c r="A4743" t="s">
        <v>22788</v>
      </c>
      <c r="B4743" t="e">
        <f>VLOOKUP(A4743,[2]mp_ALL!B$1:B$557,1,0)</f>
        <v>#N/A</v>
      </c>
      <c r="C4743" t="s">
        <v>22789</v>
      </c>
      <c r="D4743" t="s">
        <v>38</v>
      </c>
      <c r="E4743" t="s">
        <v>22090</v>
      </c>
      <c r="F4743" t="s">
        <v>8284</v>
      </c>
      <c r="G4743" t="s">
        <v>8285</v>
      </c>
      <c r="H4743" t="s">
        <v>91</v>
      </c>
      <c r="I4743" t="s">
        <v>9257</v>
      </c>
      <c r="J4743">
        <v>1</v>
      </c>
      <c r="K4743" t="s">
        <v>1358</v>
      </c>
      <c r="L4743">
        <v>1</v>
      </c>
      <c r="M4743" t="s">
        <v>158</v>
      </c>
      <c r="N4743" t="s">
        <v>159</v>
      </c>
      <c r="O4743" t="s">
        <v>1679</v>
      </c>
      <c r="P4743" t="s">
        <v>4939</v>
      </c>
      <c r="Q4743" t="s">
        <v>9258</v>
      </c>
      <c r="R4743" t="s">
        <v>117</v>
      </c>
      <c r="S4743" t="s">
        <v>163</v>
      </c>
      <c r="T4743" t="s">
        <v>22790</v>
      </c>
      <c r="U4743" t="s">
        <v>22791</v>
      </c>
      <c r="V4743" s="41">
        <v>42863</v>
      </c>
      <c r="W4743" s="41">
        <v>35625</v>
      </c>
      <c r="X4743">
        <v>0</v>
      </c>
      <c r="Z4743" t="s">
        <v>102</v>
      </c>
      <c r="AA4743">
        <v>1</v>
      </c>
      <c r="AB4743" t="s">
        <v>103</v>
      </c>
      <c r="AC4743" t="s">
        <v>104</v>
      </c>
      <c r="AD4743">
        <v>1</v>
      </c>
      <c r="AE4743" t="s">
        <v>105</v>
      </c>
      <c r="AG4743" t="s">
        <v>121</v>
      </c>
      <c r="AJ4743" t="s">
        <v>2297</v>
      </c>
      <c r="AK4743" t="s">
        <v>22792</v>
      </c>
    </row>
    <row r="4744" spans="1:37" hidden="1" x14ac:dyDescent="0.25">
      <c r="A4744" t="s">
        <v>22793</v>
      </c>
      <c r="B4744" t="e">
        <f>VLOOKUP(A4744,[2]mp_ALL!B$1:B$557,1,0)</f>
        <v>#N/A</v>
      </c>
      <c r="C4744" t="s">
        <v>22794</v>
      </c>
      <c r="D4744" t="s">
        <v>38</v>
      </c>
      <c r="E4744" t="s">
        <v>22090</v>
      </c>
      <c r="F4744" t="s">
        <v>8284</v>
      </c>
      <c r="G4744" t="s">
        <v>8285</v>
      </c>
      <c r="H4744" t="s">
        <v>91</v>
      </c>
      <c r="I4744" t="s">
        <v>6660</v>
      </c>
      <c r="J4744">
        <v>1</v>
      </c>
      <c r="K4744" t="s">
        <v>434</v>
      </c>
      <c r="L4744">
        <v>1</v>
      </c>
      <c r="M4744" t="s">
        <v>435</v>
      </c>
      <c r="N4744" t="s">
        <v>436</v>
      </c>
      <c r="O4744" t="s">
        <v>1727</v>
      </c>
      <c r="P4744" t="s">
        <v>1728</v>
      </c>
      <c r="Q4744" t="s">
        <v>6661</v>
      </c>
      <c r="R4744" t="s">
        <v>117</v>
      </c>
      <c r="S4744" t="s">
        <v>163</v>
      </c>
      <c r="T4744" t="s">
        <v>22795</v>
      </c>
      <c r="U4744" t="s">
        <v>22796</v>
      </c>
      <c r="V4744" s="41">
        <v>42863</v>
      </c>
      <c r="W4744" s="41">
        <v>35789</v>
      </c>
      <c r="X4744">
        <v>0</v>
      </c>
      <c r="Z4744" t="s">
        <v>102</v>
      </c>
      <c r="AA4744">
        <v>1</v>
      </c>
      <c r="AB4744" t="s">
        <v>103</v>
      </c>
      <c r="AC4744" t="s">
        <v>104</v>
      </c>
      <c r="AD4744">
        <v>1</v>
      </c>
      <c r="AE4744" t="s">
        <v>105</v>
      </c>
      <c r="AG4744" t="s">
        <v>148</v>
      </c>
      <c r="AJ4744" t="s">
        <v>6798</v>
      </c>
      <c r="AK4744" t="s">
        <v>22797</v>
      </c>
    </row>
    <row r="4745" spans="1:37" hidden="1" x14ac:dyDescent="0.25">
      <c r="A4745" t="s">
        <v>22798</v>
      </c>
      <c r="B4745" t="e">
        <f>VLOOKUP(A4745,[2]mp_ALL!B$1:B$557,1,0)</f>
        <v>#N/A</v>
      </c>
      <c r="C4745" t="s">
        <v>22799</v>
      </c>
      <c r="D4745" t="s">
        <v>38</v>
      </c>
      <c r="E4745" t="s">
        <v>22090</v>
      </c>
      <c r="F4745" t="s">
        <v>8284</v>
      </c>
      <c r="G4745" t="s">
        <v>8285</v>
      </c>
      <c r="H4745" t="s">
        <v>91</v>
      </c>
      <c r="I4745" t="s">
        <v>4966</v>
      </c>
      <c r="J4745">
        <v>1</v>
      </c>
      <c r="K4745" t="s">
        <v>3350</v>
      </c>
      <c r="L4745">
        <v>1</v>
      </c>
      <c r="M4745" t="s">
        <v>158</v>
      </c>
      <c r="N4745" t="s">
        <v>205</v>
      </c>
      <c r="O4745" t="s">
        <v>1213</v>
      </c>
      <c r="P4745" t="s">
        <v>1214</v>
      </c>
      <c r="Q4745" t="s">
        <v>4967</v>
      </c>
      <c r="R4745" t="s">
        <v>117</v>
      </c>
      <c r="S4745" t="s">
        <v>207</v>
      </c>
      <c r="T4745" t="s">
        <v>22800</v>
      </c>
      <c r="U4745" t="s">
        <v>22801</v>
      </c>
      <c r="V4745" s="41">
        <v>42863</v>
      </c>
      <c r="W4745" s="41">
        <v>35898</v>
      </c>
      <c r="X4745">
        <v>0</v>
      </c>
      <c r="Z4745" t="s">
        <v>102</v>
      </c>
      <c r="AA4745">
        <v>1</v>
      </c>
      <c r="AB4745" t="s">
        <v>103</v>
      </c>
      <c r="AC4745" t="s">
        <v>104</v>
      </c>
      <c r="AD4745">
        <v>1</v>
      </c>
      <c r="AE4745" t="s">
        <v>105</v>
      </c>
      <c r="AG4745" t="s">
        <v>121</v>
      </c>
      <c r="AJ4745" t="s">
        <v>663</v>
      </c>
      <c r="AK4745" t="s">
        <v>22802</v>
      </c>
    </row>
    <row r="4746" spans="1:37" hidden="1" x14ac:dyDescent="0.25">
      <c r="A4746" t="s">
        <v>22803</v>
      </c>
      <c r="B4746" t="e">
        <f>VLOOKUP(A4746,[2]mp_ALL!B$1:B$557,1,0)</f>
        <v>#N/A</v>
      </c>
      <c r="C4746" t="s">
        <v>22804</v>
      </c>
      <c r="D4746" t="s">
        <v>38</v>
      </c>
      <c r="E4746" t="s">
        <v>22090</v>
      </c>
      <c r="F4746" t="s">
        <v>8284</v>
      </c>
      <c r="G4746" t="s">
        <v>8285</v>
      </c>
      <c r="H4746" t="s">
        <v>91</v>
      </c>
      <c r="I4746" t="s">
        <v>10909</v>
      </c>
      <c r="J4746">
        <v>1</v>
      </c>
      <c r="K4746" t="s">
        <v>581</v>
      </c>
      <c r="L4746">
        <v>1</v>
      </c>
      <c r="M4746" t="s">
        <v>113</v>
      </c>
      <c r="N4746" t="s">
        <v>582</v>
      </c>
      <c r="O4746" t="s">
        <v>912</v>
      </c>
      <c r="P4746" t="s">
        <v>1304</v>
      </c>
      <c r="Q4746" t="s">
        <v>10910</v>
      </c>
      <c r="R4746" t="s">
        <v>117</v>
      </c>
      <c r="S4746" t="s">
        <v>199</v>
      </c>
      <c r="T4746" t="s">
        <v>22805</v>
      </c>
      <c r="U4746" t="s">
        <v>22806</v>
      </c>
      <c r="V4746" s="41">
        <v>42863</v>
      </c>
      <c r="W4746" s="41">
        <v>35698</v>
      </c>
      <c r="X4746">
        <v>0</v>
      </c>
      <c r="Z4746" t="s">
        <v>102</v>
      </c>
      <c r="AA4746">
        <v>1</v>
      </c>
      <c r="AB4746" t="s">
        <v>103</v>
      </c>
      <c r="AC4746" t="s">
        <v>104</v>
      </c>
      <c r="AD4746">
        <v>1</v>
      </c>
      <c r="AE4746" t="s">
        <v>105</v>
      </c>
      <c r="AG4746" t="s">
        <v>121</v>
      </c>
      <c r="AJ4746" t="s">
        <v>3654</v>
      </c>
      <c r="AK4746" t="s">
        <v>22807</v>
      </c>
    </row>
    <row r="4747" spans="1:37" hidden="1" x14ac:dyDescent="0.25">
      <c r="A4747" t="s">
        <v>22808</v>
      </c>
      <c r="B4747" t="e">
        <f>VLOOKUP(A4747,[2]mp_ALL!B$1:B$557,1,0)</f>
        <v>#N/A</v>
      </c>
      <c r="C4747" t="s">
        <v>22809</v>
      </c>
      <c r="D4747" t="s">
        <v>38</v>
      </c>
      <c r="E4747" t="s">
        <v>22090</v>
      </c>
      <c r="F4747" t="s">
        <v>8284</v>
      </c>
      <c r="G4747" t="s">
        <v>8285</v>
      </c>
      <c r="H4747" t="s">
        <v>91</v>
      </c>
      <c r="I4747" t="s">
        <v>5157</v>
      </c>
      <c r="J4747">
        <v>1</v>
      </c>
      <c r="K4747" t="s">
        <v>1358</v>
      </c>
      <c r="L4747">
        <v>1</v>
      </c>
      <c r="M4747" t="s">
        <v>158</v>
      </c>
      <c r="N4747" t="s">
        <v>159</v>
      </c>
      <c r="O4747" t="s">
        <v>1679</v>
      </c>
      <c r="P4747" t="s">
        <v>4939</v>
      </c>
      <c r="Q4747" t="s">
        <v>5158</v>
      </c>
      <c r="R4747" t="s">
        <v>117</v>
      </c>
      <c r="S4747" t="s">
        <v>163</v>
      </c>
      <c r="T4747" t="s">
        <v>22810</v>
      </c>
      <c r="U4747" t="s">
        <v>22811</v>
      </c>
      <c r="V4747" s="41">
        <v>42863</v>
      </c>
      <c r="W4747" s="41">
        <v>35636</v>
      </c>
      <c r="X4747">
        <v>0</v>
      </c>
      <c r="Z4747" t="s">
        <v>102</v>
      </c>
      <c r="AA4747">
        <v>1</v>
      </c>
      <c r="AB4747" t="s">
        <v>103</v>
      </c>
      <c r="AC4747" t="s">
        <v>104</v>
      </c>
      <c r="AD4747">
        <v>1</v>
      </c>
      <c r="AE4747" t="s">
        <v>105</v>
      </c>
      <c r="AG4747" t="s">
        <v>121</v>
      </c>
      <c r="AJ4747" t="s">
        <v>22812</v>
      </c>
      <c r="AK4747" t="s">
        <v>22813</v>
      </c>
    </row>
    <row r="4748" spans="1:37" hidden="1" x14ac:dyDescent="0.25">
      <c r="A4748" t="s">
        <v>22814</v>
      </c>
      <c r="B4748" t="e">
        <f>VLOOKUP(A4748,[2]mp_ALL!B$1:B$557,1,0)</f>
        <v>#N/A</v>
      </c>
      <c r="C4748" t="s">
        <v>22815</v>
      </c>
      <c r="D4748" t="s">
        <v>38</v>
      </c>
      <c r="E4748" t="s">
        <v>22090</v>
      </c>
      <c r="F4748" t="s">
        <v>8284</v>
      </c>
      <c r="G4748" t="s">
        <v>8285</v>
      </c>
      <c r="H4748" t="s">
        <v>91</v>
      </c>
      <c r="I4748" t="s">
        <v>4863</v>
      </c>
      <c r="J4748">
        <v>1</v>
      </c>
      <c r="K4748" t="s">
        <v>581</v>
      </c>
      <c r="L4748">
        <v>1</v>
      </c>
      <c r="M4748" t="s">
        <v>113</v>
      </c>
      <c r="N4748" t="s">
        <v>582</v>
      </c>
      <c r="O4748" t="s">
        <v>583</v>
      </c>
      <c r="P4748" t="s">
        <v>584</v>
      </c>
      <c r="Q4748" t="s">
        <v>914</v>
      </c>
      <c r="R4748" t="s">
        <v>117</v>
      </c>
      <c r="S4748" t="s">
        <v>199</v>
      </c>
      <c r="T4748" t="s">
        <v>22816</v>
      </c>
      <c r="U4748" t="s">
        <v>22817</v>
      </c>
      <c r="V4748" s="41">
        <v>42863</v>
      </c>
      <c r="W4748" s="41">
        <v>35973</v>
      </c>
      <c r="X4748">
        <v>0</v>
      </c>
      <c r="Z4748" t="s">
        <v>102</v>
      </c>
      <c r="AA4748">
        <v>1</v>
      </c>
      <c r="AB4748" t="s">
        <v>103</v>
      </c>
      <c r="AC4748" t="s">
        <v>104</v>
      </c>
      <c r="AD4748">
        <v>1</v>
      </c>
      <c r="AE4748" t="s">
        <v>138</v>
      </c>
      <c r="AG4748" t="s">
        <v>121</v>
      </c>
      <c r="AJ4748" t="s">
        <v>3654</v>
      </c>
      <c r="AK4748" t="s">
        <v>22818</v>
      </c>
    </row>
    <row r="4749" spans="1:37" hidden="1" x14ac:dyDescent="0.25">
      <c r="A4749" t="s">
        <v>22819</v>
      </c>
      <c r="B4749" t="e">
        <f>VLOOKUP(A4749,[2]mp_ALL!B$1:B$557,1,0)</f>
        <v>#N/A</v>
      </c>
      <c r="C4749" t="s">
        <v>22820</v>
      </c>
      <c r="D4749" t="s">
        <v>38</v>
      </c>
      <c r="E4749" t="s">
        <v>22090</v>
      </c>
      <c r="F4749" t="s">
        <v>8284</v>
      </c>
      <c r="G4749" t="s">
        <v>8285</v>
      </c>
      <c r="H4749" t="s">
        <v>91</v>
      </c>
      <c r="I4749" t="s">
        <v>5828</v>
      </c>
      <c r="J4749">
        <v>1</v>
      </c>
      <c r="K4749" t="s">
        <v>1760</v>
      </c>
      <c r="L4749">
        <v>1</v>
      </c>
      <c r="M4749" t="s">
        <v>113</v>
      </c>
      <c r="N4749" t="s">
        <v>362</v>
      </c>
      <c r="O4749" t="s">
        <v>243</v>
      </c>
      <c r="P4749" t="s">
        <v>5546</v>
      </c>
      <c r="Q4749" t="s">
        <v>1762</v>
      </c>
      <c r="R4749" t="s">
        <v>117</v>
      </c>
      <c r="S4749" t="s">
        <v>1688</v>
      </c>
      <c r="T4749" t="s">
        <v>22821</v>
      </c>
      <c r="U4749" t="s">
        <v>22822</v>
      </c>
      <c r="V4749" s="41">
        <v>42863</v>
      </c>
      <c r="W4749" s="41">
        <v>35754</v>
      </c>
      <c r="X4749">
        <v>0</v>
      </c>
      <c r="Z4749" t="s">
        <v>102</v>
      </c>
      <c r="AA4749">
        <v>1</v>
      </c>
      <c r="AB4749" t="s">
        <v>103</v>
      </c>
      <c r="AC4749" t="s">
        <v>104</v>
      </c>
      <c r="AD4749">
        <v>1</v>
      </c>
      <c r="AE4749" t="s">
        <v>105</v>
      </c>
      <c r="AG4749" t="s">
        <v>121</v>
      </c>
      <c r="AJ4749" t="s">
        <v>663</v>
      </c>
      <c r="AK4749" t="s">
        <v>22823</v>
      </c>
    </row>
    <row r="4750" spans="1:37" hidden="1" x14ac:dyDescent="0.25">
      <c r="A4750" t="s">
        <v>22824</v>
      </c>
      <c r="B4750" t="e">
        <f>VLOOKUP(A4750,[2]mp_ALL!B$1:B$557,1,0)</f>
        <v>#N/A</v>
      </c>
      <c r="C4750" t="s">
        <v>22825</v>
      </c>
      <c r="D4750" t="s">
        <v>38</v>
      </c>
      <c r="E4750" t="s">
        <v>22090</v>
      </c>
      <c r="F4750" t="s">
        <v>8284</v>
      </c>
      <c r="G4750" t="s">
        <v>8285</v>
      </c>
      <c r="H4750" t="s">
        <v>91</v>
      </c>
      <c r="I4750" t="s">
        <v>7770</v>
      </c>
      <c r="J4750">
        <v>1</v>
      </c>
      <c r="K4750" t="s">
        <v>413</v>
      </c>
      <c r="L4750">
        <v>0</v>
      </c>
      <c r="M4750" t="s">
        <v>414</v>
      </c>
      <c r="N4750" t="s">
        <v>415</v>
      </c>
      <c r="O4750" t="s">
        <v>416</v>
      </c>
      <c r="P4750" t="s">
        <v>7771</v>
      </c>
      <c r="Q4750" t="s">
        <v>7772</v>
      </c>
      <c r="R4750" t="s">
        <v>117</v>
      </c>
      <c r="S4750" t="s">
        <v>199</v>
      </c>
      <c r="T4750" t="s">
        <v>22826</v>
      </c>
      <c r="U4750" t="s">
        <v>22827</v>
      </c>
      <c r="V4750" s="41">
        <v>42863</v>
      </c>
      <c r="W4750" s="41">
        <v>35558</v>
      </c>
      <c r="X4750">
        <v>0</v>
      </c>
      <c r="Z4750" t="s">
        <v>102</v>
      </c>
      <c r="AA4750">
        <v>1</v>
      </c>
      <c r="AB4750" t="s">
        <v>103</v>
      </c>
      <c r="AC4750" t="s">
        <v>104</v>
      </c>
      <c r="AD4750">
        <v>1</v>
      </c>
      <c r="AE4750" t="s">
        <v>308</v>
      </c>
      <c r="AG4750" t="s">
        <v>121</v>
      </c>
      <c r="AJ4750" t="s">
        <v>1599</v>
      </c>
      <c r="AK4750" t="s">
        <v>22828</v>
      </c>
    </row>
    <row r="4751" spans="1:37" hidden="1" x14ac:dyDescent="0.25">
      <c r="A4751" t="s">
        <v>22829</v>
      </c>
      <c r="B4751" t="e">
        <f>VLOOKUP(A4751,[2]mp_ALL!B$1:B$557,1,0)</f>
        <v>#N/A</v>
      </c>
      <c r="C4751" t="s">
        <v>22830</v>
      </c>
      <c r="D4751" t="s">
        <v>38</v>
      </c>
      <c r="E4751" t="s">
        <v>22090</v>
      </c>
      <c r="F4751" t="s">
        <v>8284</v>
      </c>
      <c r="G4751" t="s">
        <v>8285</v>
      </c>
      <c r="H4751" t="s">
        <v>91</v>
      </c>
      <c r="I4751" t="s">
        <v>11116</v>
      </c>
      <c r="J4751">
        <v>1</v>
      </c>
      <c r="K4751" t="s">
        <v>232</v>
      </c>
      <c r="L4751">
        <v>1</v>
      </c>
      <c r="M4751" t="s">
        <v>233</v>
      </c>
      <c r="N4751" t="s">
        <v>234</v>
      </c>
      <c r="O4751" t="s">
        <v>235</v>
      </c>
      <c r="P4751" t="s">
        <v>9911</v>
      </c>
      <c r="Q4751" t="s">
        <v>11117</v>
      </c>
      <c r="R4751" t="s">
        <v>117</v>
      </c>
      <c r="S4751" t="s">
        <v>949</v>
      </c>
      <c r="T4751" t="s">
        <v>22831</v>
      </c>
      <c r="U4751" t="s">
        <v>22832</v>
      </c>
      <c r="V4751" s="41">
        <v>42863</v>
      </c>
      <c r="W4751" s="41">
        <v>35760</v>
      </c>
      <c r="X4751">
        <v>0</v>
      </c>
      <c r="Z4751" t="s">
        <v>102</v>
      </c>
      <c r="AA4751">
        <v>1</v>
      </c>
      <c r="AB4751" t="s">
        <v>103</v>
      </c>
      <c r="AC4751" t="s">
        <v>104</v>
      </c>
      <c r="AD4751">
        <v>1</v>
      </c>
      <c r="AE4751" t="s">
        <v>105</v>
      </c>
      <c r="AG4751" t="s">
        <v>121</v>
      </c>
      <c r="AJ4751" t="s">
        <v>2297</v>
      </c>
      <c r="AK4751" t="s">
        <v>22833</v>
      </c>
    </row>
    <row r="4752" spans="1:37" hidden="1" x14ac:dyDescent="0.25">
      <c r="A4752" t="s">
        <v>22834</v>
      </c>
      <c r="B4752" t="e">
        <f>VLOOKUP(A4752,[2]mp_ALL!B$1:B$557,1,0)</f>
        <v>#N/A</v>
      </c>
      <c r="C4752" t="s">
        <v>22835</v>
      </c>
      <c r="D4752" t="s">
        <v>38</v>
      </c>
      <c r="E4752" t="s">
        <v>22090</v>
      </c>
      <c r="F4752" t="s">
        <v>8284</v>
      </c>
      <c r="G4752" t="s">
        <v>8285</v>
      </c>
      <c r="H4752" t="s">
        <v>91</v>
      </c>
      <c r="I4752" t="s">
        <v>8689</v>
      </c>
      <c r="J4752">
        <v>1</v>
      </c>
      <c r="K4752" t="s">
        <v>983</v>
      </c>
      <c r="L4752">
        <v>1</v>
      </c>
      <c r="M4752" t="s">
        <v>233</v>
      </c>
      <c r="N4752" t="s">
        <v>234</v>
      </c>
      <c r="O4752" t="s">
        <v>4597</v>
      </c>
      <c r="P4752" t="s">
        <v>6936</v>
      </c>
      <c r="Q4752" t="s">
        <v>8690</v>
      </c>
      <c r="R4752" t="s">
        <v>117</v>
      </c>
      <c r="S4752" t="s">
        <v>949</v>
      </c>
      <c r="T4752" t="s">
        <v>22836</v>
      </c>
      <c r="U4752" t="s">
        <v>22837</v>
      </c>
      <c r="V4752" s="41">
        <v>42863</v>
      </c>
      <c r="W4752" s="41">
        <v>35845</v>
      </c>
      <c r="X4752">
        <v>0</v>
      </c>
      <c r="Z4752" t="s">
        <v>102</v>
      </c>
      <c r="AA4752">
        <v>1</v>
      </c>
      <c r="AB4752" t="s">
        <v>103</v>
      </c>
      <c r="AC4752" t="s">
        <v>104</v>
      </c>
      <c r="AD4752">
        <v>1</v>
      </c>
      <c r="AE4752" t="s">
        <v>105</v>
      </c>
      <c r="AG4752" t="s">
        <v>121</v>
      </c>
      <c r="AJ4752" t="s">
        <v>663</v>
      </c>
      <c r="AK4752" t="s">
        <v>22838</v>
      </c>
    </row>
    <row r="4753" spans="1:37" x14ac:dyDescent="0.25">
      <c r="A4753" t="s">
        <v>22839</v>
      </c>
      <c r="B4753" t="str">
        <f>VLOOKUP(A4753,[2]mp_ALL!B$1:B$557,1,0)</f>
        <v>1729887</v>
      </c>
      <c r="C4753" t="s">
        <v>22840</v>
      </c>
      <c r="D4753" t="s">
        <v>38</v>
      </c>
      <c r="E4753" t="s">
        <v>22090</v>
      </c>
      <c r="F4753" t="s">
        <v>8284</v>
      </c>
      <c r="G4753" t="s">
        <v>8285</v>
      </c>
      <c r="H4753" t="s">
        <v>91</v>
      </c>
      <c r="I4753" t="s">
        <v>3939</v>
      </c>
      <c r="J4753">
        <v>1</v>
      </c>
      <c r="K4753" t="s">
        <v>1294</v>
      </c>
      <c r="L4753">
        <v>1</v>
      </c>
      <c r="M4753" t="s">
        <v>34</v>
      </c>
      <c r="N4753" t="s">
        <v>45</v>
      </c>
      <c r="O4753" t="s">
        <v>1295</v>
      </c>
      <c r="P4753" t="s">
        <v>1296</v>
      </c>
      <c r="Q4753" t="s">
        <v>3940</v>
      </c>
      <c r="S4753" t="s">
        <v>549</v>
      </c>
      <c r="T4753" t="s">
        <v>22841</v>
      </c>
      <c r="U4753" t="s">
        <v>22842</v>
      </c>
      <c r="V4753" s="41">
        <v>42863</v>
      </c>
      <c r="W4753" s="41">
        <v>35570</v>
      </c>
      <c r="X4753">
        <v>0</v>
      </c>
      <c r="Z4753" t="s">
        <v>102</v>
      </c>
      <c r="AA4753">
        <v>1</v>
      </c>
      <c r="AB4753" t="s">
        <v>103</v>
      </c>
      <c r="AC4753" t="s">
        <v>104</v>
      </c>
      <c r="AD4753">
        <v>1</v>
      </c>
      <c r="AE4753" t="s">
        <v>105</v>
      </c>
      <c r="AG4753" t="s">
        <v>106</v>
      </c>
      <c r="AJ4753" t="s">
        <v>1286</v>
      </c>
      <c r="AK4753" t="s">
        <v>22843</v>
      </c>
    </row>
    <row r="4754" spans="1:37" hidden="1" x14ac:dyDescent="0.25">
      <c r="A4754" t="s">
        <v>22844</v>
      </c>
      <c r="B4754" t="e">
        <f>VLOOKUP(A4754,[2]mp_ALL!B$1:B$557,1,0)</f>
        <v>#N/A</v>
      </c>
      <c r="C4754" t="s">
        <v>6248</v>
      </c>
      <c r="D4754" t="s">
        <v>38</v>
      </c>
      <c r="E4754" t="s">
        <v>22090</v>
      </c>
      <c r="F4754" t="s">
        <v>8284</v>
      </c>
      <c r="G4754" t="s">
        <v>8285</v>
      </c>
      <c r="H4754" t="s">
        <v>91</v>
      </c>
      <c r="I4754" t="s">
        <v>4414</v>
      </c>
      <c r="J4754">
        <v>1</v>
      </c>
      <c r="K4754" t="s">
        <v>786</v>
      </c>
      <c r="L4754">
        <v>1</v>
      </c>
      <c r="M4754" t="s">
        <v>143</v>
      </c>
      <c r="N4754" t="s">
        <v>787</v>
      </c>
      <c r="O4754" t="s">
        <v>788</v>
      </c>
      <c r="P4754" t="s">
        <v>789</v>
      </c>
      <c r="Q4754" t="s">
        <v>4415</v>
      </c>
      <c r="R4754" t="s">
        <v>147</v>
      </c>
      <c r="S4754" t="s">
        <v>715</v>
      </c>
      <c r="T4754" t="s">
        <v>22845</v>
      </c>
      <c r="U4754" t="s">
        <v>22846</v>
      </c>
      <c r="V4754" s="41">
        <v>42863</v>
      </c>
      <c r="W4754" s="41">
        <v>35711</v>
      </c>
      <c r="X4754">
        <v>0</v>
      </c>
      <c r="Z4754" t="s">
        <v>102</v>
      </c>
      <c r="AA4754">
        <v>1</v>
      </c>
      <c r="AB4754" t="s">
        <v>103</v>
      </c>
      <c r="AC4754" t="s">
        <v>104</v>
      </c>
      <c r="AD4754">
        <v>1</v>
      </c>
      <c r="AE4754" t="s">
        <v>105</v>
      </c>
      <c r="AG4754" t="s">
        <v>148</v>
      </c>
      <c r="AJ4754" t="s">
        <v>1286</v>
      </c>
      <c r="AK4754" t="s">
        <v>22847</v>
      </c>
    </row>
    <row r="4755" spans="1:37" hidden="1" x14ac:dyDescent="0.25">
      <c r="A4755" t="s">
        <v>22848</v>
      </c>
      <c r="B4755" t="e">
        <f>VLOOKUP(A4755,[2]mp_ALL!B$1:B$557,1,0)</f>
        <v>#N/A</v>
      </c>
      <c r="C4755" t="s">
        <v>22849</v>
      </c>
      <c r="D4755" t="s">
        <v>38</v>
      </c>
      <c r="E4755" t="s">
        <v>22090</v>
      </c>
      <c r="F4755" t="s">
        <v>8284</v>
      </c>
      <c r="G4755" t="s">
        <v>8285</v>
      </c>
      <c r="H4755" t="s">
        <v>91</v>
      </c>
      <c r="I4755" t="s">
        <v>5328</v>
      </c>
      <c r="J4755">
        <v>1</v>
      </c>
      <c r="K4755" t="s">
        <v>425</v>
      </c>
      <c r="L4755">
        <v>1</v>
      </c>
      <c r="M4755" t="s">
        <v>113</v>
      </c>
      <c r="N4755" t="s">
        <v>195</v>
      </c>
      <c r="O4755" t="s">
        <v>426</v>
      </c>
      <c r="P4755" t="s">
        <v>427</v>
      </c>
      <c r="Q4755" t="s">
        <v>5329</v>
      </c>
      <c r="R4755" t="s">
        <v>117</v>
      </c>
      <c r="S4755" t="s">
        <v>199</v>
      </c>
      <c r="T4755" t="s">
        <v>22850</v>
      </c>
      <c r="U4755" t="s">
        <v>22851</v>
      </c>
      <c r="V4755" s="41">
        <v>42863</v>
      </c>
      <c r="W4755" s="41">
        <v>36270</v>
      </c>
      <c r="X4755">
        <v>0</v>
      </c>
      <c r="Z4755" t="s">
        <v>102</v>
      </c>
      <c r="AA4755">
        <v>1</v>
      </c>
      <c r="AB4755" t="s">
        <v>103</v>
      </c>
      <c r="AC4755" t="s">
        <v>104</v>
      </c>
      <c r="AD4755">
        <v>1</v>
      </c>
      <c r="AE4755" t="s">
        <v>105</v>
      </c>
      <c r="AG4755" t="s">
        <v>121</v>
      </c>
      <c r="AJ4755" t="s">
        <v>663</v>
      </c>
      <c r="AK4755" t="s">
        <v>22852</v>
      </c>
    </row>
    <row r="4756" spans="1:37" hidden="1" x14ac:dyDescent="0.25">
      <c r="A4756" t="s">
        <v>22853</v>
      </c>
      <c r="B4756" t="e">
        <f>VLOOKUP(A4756,[2]mp_ALL!B$1:B$557,1,0)</f>
        <v>#N/A</v>
      </c>
      <c r="C4756" t="s">
        <v>22854</v>
      </c>
      <c r="D4756" t="s">
        <v>38</v>
      </c>
      <c r="E4756" t="s">
        <v>22090</v>
      </c>
      <c r="F4756" t="s">
        <v>8284</v>
      </c>
      <c r="G4756" t="s">
        <v>8285</v>
      </c>
      <c r="H4756" t="s">
        <v>91</v>
      </c>
      <c r="I4756" t="s">
        <v>3376</v>
      </c>
      <c r="J4756">
        <v>1</v>
      </c>
      <c r="K4756" t="s">
        <v>224</v>
      </c>
      <c r="L4756">
        <v>1</v>
      </c>
      <c r="M4756" t="s">
        <v>94</v>
      </c>
      <c r="N4756" t="s">
        <v>45</v>
      </c>
      <c r="O4756" t="s">
        <v>243</v>
      </c>
      <c r="P4756" t="s">
        <v>3198</v>
      </c>
      <c r="S4756" t="s">
        <v>817</v>
      </c>
      <c r="T4756" t="s">
        <v>22855</v>
      </c>
      <c r="U4756" t="s">
        <v>22856</v>
      </c>
      <c r="V4756" s="41">
        <v>42863</v>
      </c>
      <c r="W4756" s="41">
        <v>36073</v>
      </c>
      <c r="X4756">
        <v>0</v>
      </c>
      <c r="Z4756" t="s">
        <v>102</v>
      </c>
      <c r="AA4756">
        <v>1</v>
      </c>
      <c r="AB4756" t="s">
        <v>103</v>
      </c>
      <c r="AC4756" t="s">
        <v>104</v>
      </c>
      <c r="AD4756">
        <v>1</v>
      </c>
      <c r="AE4756" t="s">
        <v>105</v>
      </c>
      <c r="AG4756" t="s">
        <v>106</v>
      </c>
      <c r="AJ4756" t="s">
        <v>1286</v>
      </c>
      <c r="AK4756" t="s">
        <v>22857</v>
      </c>
    </row>
    <row r="4757" spans="1:37" hidden="1" x14ac:dyDescent="0.25">
      <c r="A4757" t="s">
        <v>22858</v>
      </c>
      <c r="B4757" t="e">
        <f>VLOOKUP(A4757,[2]mp_ALL!B$1:B$557,1,0)</f>
        <v>#N/A</v>
      </c>
      <c r="C4757" t="s">
        <v>22859</v>
      </c>
      <c r="D4757" t="s">
        <v>38</v>
      </c>
      <c r="E4757" t="s">
        <v>22090</v>
      </c>
      <c r="F4757" t="s">
        <v>8284</v>
      </c>
      <c r="G4757" t="s">
        <v>8285</v>
      </c>
      <c r="H4757" t="s">
        <v>91</v>
      </c>
      <c r="I4757" t="s">
        <v>13072</v>
      </c>
      <c r="J4757">
        <v>1</v>
      </c>
      <c r="K4757" t="s">
        <v>194</v>
      </c>
      <c r="L4757">
        <v>1</v>
      </c>
      <c r="M4757" t="s">
        <v>113</v>
      </c>
      <c r="N4757" t="s">
        <v>195</v>
      </c>
      <c r="O4757" t="s">
        <v>196</v>
      </c>
      <c r="P4757" t="s">
        <v>2483</v>
      </c>
      <c r="Q4757" t="s">
        <v>13073</v>
      </c>
      <c r="R4757" t="s">
        <v>117</v>
      </c>
      <c r="S4757" t="s">
        <v>199</v>
      </c>
      <c r="T4757" t="s">
        <v>22860</v>
      </c>
      <c r="U4757" t="s">
        <v>22861</v>
      </c>
      <c r="V4757" s="41">
        <v>42863</v>
      </c>
      <c r="W4757" s="41">
        <v>35924</v>
      </c>
      <c r="X4757">
        <v>0</v>
      </c>
      <c r="Z4757" t="s">
        <v>102</v>
      </c>
      <c r="AA4757">
        <v>1</v>
      </c>
      <c r="AB4757" t="s">
        <v>103</v>
      </c>
      <c r="AC4757" t="s">
        <v>104</v>
      </c>
      <c r="AD4757">
        <v>1</v>
      </c>
      <c r="AE4757" t="s">
        <v>105</v>
      </c>
      <c r="AG4757" t="s">
        <v>121</v>
      </c>
      <c r="AJ4757" t="s">
        <v>3654</v>
      </c>
      <c r="AK4757" t="s">
        <v>22862</v>
      </c>
    </row>
    <row r="4758" spans="1:37" hidden="1" x14ac:dyDescent="0.25">
      <c r="A4758" t="s">
        <v>22863</v>
      </c>
      <c r="B4758" t="e">
        <f>VLOOKUP(A4758,[2]mp_ALL!B$1:B$557,1,0)</f>
        <v>#N/A</v>
      </c>
      <c r="C4758" t="s">
        <v>22864</v>
      </c>
      <c r="D4758" t="s">
        <v>38</v>
      </c>
      <c r="E4758" t="s">
        <v>22090</v>
      </c>
      <c r="F4758" t="s">
        <v>8284</v>
      </c>
      <c r="G4758" t="s">
        <v>8285</v>
      </c>
      <c r="H4758" t="s">
        <v>91</v>
      </c>
      <c r="I4758" t="s">
        <v>403</v>
      </c>
      <c r="J4758">
        <v>1</v>
      </c>
      <c r="K4758" t="s">
        <v>404</v>
      </c>
      <c r="L4758">
        <v>1</v>
      </c>
      <c r="M4758" t="s">
        <v>113</v>
      </c>
      <c r="N4758" t="s">
        <v>195</v>
      </c>
      <c r="O4758" t="s">
        <v>405</v>
      </c>
      <c r="P4758" t="s">
        <v>406</v>
      </c>
      <c r="Q4758" t="s">
        <v>407</v>
      </c>
      <c r="R4758" t="s">
        <v>117</v>
      </c>
      <c r="S4758" t="s">
        <v>199</v>
      </c>
      <c r="T4758" t="s">
        <v>22865</v>
      </c>
      <c r="U4758" t="s">
        <v>22866</v>
      </c>
      <c r="V4758" s="41">
        <v>42863</v>
      </c>
      <c r="W4758" s="41">
        <v>35505</v>
      </c>
      <c r="X4758">
        <v>0</v>
      </c>
      <c r="Z4758" t="s">
        <v>102</v>
      </c>
      <c r="AA4758">
        <v>1</v>
      </c>
      <c r="AB4758" t="s">
        <v>103</v>
      </c>
      <c r="AC4758" t="s">
        <v>104</v>
      </c>
      <c r="AD4758">
        <v>1</v>
      </c>
      <c r="AE4758" t="s">
        <v>105</v>
      </c>
      <c r="AG4758" t="s">
        <v>121</v>
      </c>
      <c r="AJ4758" t="s">
        <v>3654</v>
      </c>
      <c r="AK4758" t="s">
        <v>22867</v>
      </c>
    </row>
    <row r="4759" spans="1:37" x14ac:dyDescent="0.25">
      <c r="A4759" t="s">
        <v>22868</v>
      </c>
      <c r="B4759" t="str">
        <f>VLOOKUP(A4759,[2]mp_ALL!B$1:B$557,1,0)</f>
        <v>1729901</v>
      </c>
      <c r="C4759" t="s">
        <v>22869</v>
      </c>
      <c r="D4759" t="s">
        <v>38</v>
      </c>
      <c r="E4759" t="s">
        <v>22090</v>
      </c>
      <c r="F4759" t="s">
        <v>8284</v>
      </c>
      <c r="G4759" t="s">
        <v>8285</v>
      </c>
      <c r="H4759" t="s">
        <v>91</v>
      </c>
      <c r="I4759" t="s">
        <v>4722</v>
      </c>
      <c r="J4759">
        <v>1</v>
      </c>
      <c r="K4759" t="s">
        <v>1294</v>
      </c>
      <c r="L4759">
        <v>1</v>
      </c>
      <c r="M4759" t="s">
        <v>34</v>
      </c>
      <c r="N4759" t="s">
        <v>45</v>
      </c>
      <c r="O4759" t="s">
        <v>4661</v>
      </c>
      <c r="P4759" t="s">
        <v>4723</v>
      </c>
      <c r="Q4759" t="s">
        <v>4724</v>
      </c>
      <c r="S4759" t="s">
        <v>549</v>
      </c>
      <c r="T4759" t="s">
        <v>22870</v>
      </c>
      <c r="U4759" t="s">
        <v>22871</v>
      </c>
      <c r="V4759" s="41">
        <v>42863</v>
      </c>
      <c r="W4759" s="41">
        <v>36083</v>
      </c>
      <c r="X4759">
        <v>0</v>
      </c>
      <c r="Z4759" t="s">
        <v>102</v>
      </c>
      <c r="AA4759">
        <v>1</v>
      </c>
      <c r="AB4759" t="s">
        <v>103</v>
      </c>
      <c r="AC4759" t="s">
        <v>104</v>
      </c>
      <c r="AD4759">
        <v>1</v>
      </c>
      <c r="AE4759" t="s">
        <v>105</v>
      </c>
      <c r="AG4759" t="s">
        <v>106</v>
      </c>
      <c r="AJ4759" t="s">
        <v>107</v>
      </c>
      <c r="AK4759" t="s">
        <v>22872</v>
      </c>
    </row>
    <row r="4760" spans="1:37" hidden="1" x14ac:dyDescent="0.25">
      <c r="A4760" t="s">
        <v>22873</v>
      </c>
      <c r="B4760" t="e">
        <f>VLOOKUP(A4760,[2]mp_ALL!B$1:B$557,1,0)</f>
        <v>#N/A</v>
      </c>
      <c r="C4760" t="s">
        <v>22874</v>
      </c>
      <c r="D4760" t="s">
        <v>38</v>
      </c>
      <c r="E4760" t="s">
        <v>22090</v>
      </c>
      <c r="F4760" t="s">
        <v>8284</v>
      </c>
      <c r="G4760" t="s">
        <v>8285</v>
      </c>
      <c r="H4760" t="s">
        <v>91</v>
      </c>
      <c r="I4760" t="s">
        <v>9683</v>
      </c>
      <c r="J4760">
        <v>1</v>
      </c>
      <c r="K4760" t="s">
        <v>425</v>
      </c>
      <c r="L4760">
        <v>1</v>
      </c>
      <c r="M4760" t="s">
        <v>113</v>
      </c>
      <c r="N4760" t="s">
        <v>195</v>
      </c>
      <c r="O4760" t="s">
        <v>881</v>
      </c>
      <c r="P4760" t="s">
        <v>2834</v>
      </c>
      <c r="Q4760" t="s">
        <v>9684</v>
      </c>
      <c r="R4760" t="s">
        <v>117</v>
      </c>
      <c r="S4760" t="s">
        <v>199</v>
      </c>
      <c r="T4760" t="s">
        <v>22875</v>
      </c>
      <c r="U4760" t="s">
        <v>22876</v>
      </c>
      <c r="V4760" s="41">
        <v>42863</v>
      </c>
      <c r="W4760" s="41">
        <v>36073</v>
      </c>
      <c r="X4760">
        <v>0</v>
      </c>
      <c r="Z4760" t="s">
        <v>102</v>
      </c>
      <c r="AA4760">
        <v>1</v>
      </c>
      <c r="AB4760" t="s">
        <v>103</v>
      </c>
      <c r="AC4760" t="s">
        <v>104</v>
      </c>
      <c r="AD4760">
        <v>1</v>
      </c>
      <c r="AE4760" t="s">
        <v>105</v>
      </c>
      <c r="AG4760" t="s">
        <v>121</v>
      </c>
      <c r="AJ4760" t="s">
        <v>3654</v>
      </c>
      <c r="AK4760" t="s">
        <v>22877</v>
      </c>
    </row>
    <row r="4761" spans="1:37" hidden="1" x14ac:dyDescent="0.25">
      <c r="A4761" t="s">
        <v>22878</v>
      </c>
      <c r="B4761" t="e">
        <f>VLOOKUP(A4761,[2]mp_ALL!B$1:B$557,1,0)</f>
        <v>#N/A</v>
      </c>
      <c r="C4761" t="s">
        <v>22879</v>
      </c>
      <c r="D4761" t="s">
        <v>38</v>
      </c>
      <c r="E4761" t="s">
        <v>22090</v>
      </c>
      <c r="F4761" t="s">
        <v>8284</v>
      </c>
      <c r="G4761" t="s">
        <v>8285</v>
      </c>
      <c r="H4761" t="s">
        <v>91</v>
      </c>
      <c r="I4761" t="s">
        <v>5191</v>
      </c>
      <c r="J4761">
        <v>1</v>
      </c>
      <c r="K4761" t="s">
        <v>667</v>
      </c>
      <c r="L4761">
        <v>1</v>
      </c>
      <c r="M4761" t="s">
        <v>113</v>
      </c>
      <c r="N4761" t="s">
        <v>195</v>
      </c>
      <c r="O4761" t="s">
        <v>196</v>
      </c>
      <c r="P4761" t="s">
        <v>668</v>
      </c>
      <c r="Q4761" t="s">
        <v>5192</v>
      </c>
      <c r="R4761" t="s">
        <v>117</v>
      </c>
      <c r="S4761" t="s">
        <v>199</v>
      </c>
      <c r="T4761" t="s">
        <v>22880</v>
      </c>
      <c r="U4761" t="s">
        <v>22881</v>
      </c>
      <c r="V4761" s="41">
        <v>42863</v>
      </c>
      <c r="W4761" s="41">
        <v>36014</v>
      </c>
      <c r="X4761">
        <v>0</v>
      </c>
      <c r="Z4761" t="s">
        <v>102</v>
      </c>
      <c r="AA4761">
        <v>1</v>
      </c>
      <c r="AB4761" t="s">
        <v>103</v>
      </c>
      <c r="AC4761" t="s">
        <v>104</v>
      </c>
      <c r="AD4761">
        <v>1</v>
      </c>
      <c r="AE4761" t="s">
        <v>105</v>
      </c>
      <c r="AG4761" t="s">
        <v>121</v>
      </c>
      <c r="AJ4761" t="s">
        <v>663</v>
      </c>
      <c r="AK4761" t="s">
        <v>22882</v>
      </c>
    </row>
    <row r="4762" spans="1:37" hidden="1" x14ac:dyDescent="0.25">
      <c r="A4762" t="s">
        <v>22883</v>
      </c>
      <c r="B4762" t="e">
        <f>VLOOKUP(A4762,[2]mp_ALL!B$1:B$557,1,0)</f>
        <v>#N/A</v>
      </c>
      <c r="C4762" t="s">
        <v>22884</v>
      </c>
      <c r="D4762" t="s">
        <v>38</v>
      </c>
      <c r="E4762" t="s">
        <v>22090</v>
      </c>
      <c r="F4762" t="s">
        <v>8284</v>
      </c>
      <c r="G4762" t="s">
        <v>8285</v>
      </c>
      <c r="H4762" t="s">
        <v>91</v>
      </c>
      <c r="I4762" t="s">
        <v>6501</v>
      </c>
      <c r="J4762">
        <v>1</v>
      </c>
      <c r="K4762" t="s">
        <v>1115</v>
      </c>
      <c r="L4762">
        <v>1</v>
      </c>
      <c r="M4762" t="s">
        <v>435</v>
      </c>
      <c r="N4762" t="s">
        <v>505</v>
      </c>
      <c r="O4762" t="s">
        <v>1734</v>
      </c>
      <c r="P4762" t="s">
        <v>6272</v>
      </c>
      <c r="Q4762" t="s">
        <v>6502</v>
      </c>
      <c r="R4762" t="s">
        <v>117</v>
      </c>
      <c r="S4762" t="s">
        <v>148</v>
      </c>
      <c r="T4762" t="s">
        <v>22885</v>
      </c>
      <c r="U4762" t="s">
        <v>22886</v>
      </c>
      <c r="V4762" s="41">
        <v>42863</v>
      </c>
      <c r="W4762" s="41">
        <v>35433</v>
      </c>
      <c r="X4762">
        <v>0</v>
      </c>
      <c r="Z4762" t="s">
        <v>102</v>
      </c>
      <c r="AA4762">
        <v>1</v>
      </c>
      <c r="AB4762" t="s">
        <v>103</v>
      </c>
      <c r="AC4762" t="s">
        <v>104</v>
      </c>
      <c r="AD4762">
        <v>1</v>
      </c>
      <c r="AE4762" t="s">
        <v>105</v>
      </c>
      <c r="AG4762" t="s">
        <v>148</v>
      </c>
      <c r="AJ4762" t="s">
        <v>694</v>
      </c>
      <c r="AK4762" t="s">
        <v>22887</v>
      </c>
    </row>
    <row r="4763" spans="1:37" hidden="1" x14ac:dyDescent="0.25">
      <c r="A4763" t="s">
        <v>22888</v>
      </c>
      <c r="B4763" t="e">
        <f>VLOOKUP(A4763,[2]mp_ALL!B$1:B$557,1,0)</f>
        <v>#N/A</v>
      </c>
      <c r="C4763" t="s">
        <v>22889</v>
      </c>
      <c r="D4763" t="s">
        <v>38</v>
      </c>
      <c r="E4763" t="s">
        <v>22090</v>
      </c>
      <c r="F4763" t="s">
        <v>8284</v>
      </c>
      <c r="G4763" t="s">
        <v>8285</v>
      </c>
      <c r="H4763" t="s">
        <v>91</v>
      </c>
      <c r="I4763" t="s">
        <v>7810</v>
      </c>
      <c r="J4763">
        <v>1</v>
      </c>
      <c r="K4763" t="s">
        <v>2952</v>
      </c>
      <c r="L4763">
        <v>1</v>
      </c>
      <c r="M4763" t="s">
        <v>435</v>
      </c>
      <c r="N4763" t="s">
        <v>505</v>
      </c>
      <c r="O4763" t="s">
        <v>2953</v>
      </c>
      <c r="P4763" t="s">
        <v>7811</v>
      </c>
      <c r="Q4763" t="s">
        <v>7812</v>
      </c>
      <c r="R4763" t="s">
        <v>117</v>
      </c>
      <c r="S4763" t="s">
        <v>148</v>
      </c>
      <c r="T4763" t="s">
        <v>22890</v>
      </c>
      <c r="U4763" t="s">
        <v>22891</v>
      </c>
      <c r="V4763" s="41">
        <v>42863</v>
      </c>
      <c r="W4763" s="41">
        <v>35595</v>
      </c>
      <c r="X4763">
        <v>0</v>
      </c>
      <c r="Z4763" t="s">
        <v>102</v>
      </c>
      <c r="AA4763">
        <v>1</v>
      </c>
      <c r="AB4763" t="s">
        <v>103</v>
      </c>
      <c r="AC4763" t="s">
        <v>104</v>
      </c>
      <c r="AD4763">
        <v>1</v>
      </c>
      <c r="AE4763" t="s">
        <v>105</v>
      </c>
      <c r="AG4763" t="s">
        <v>148</v>
      </c>
      <c r="AJ4763" t="s">
        <v>3654</v>
      </c>
      <c r="AK4763" t="s">
        <v>22892</v>
      </c>
    </row>
    <row r="4764" spans="1:37" hidden="1" x14ac:dyDescent="0.25">
      <c r="A4764" t="s">
        <v>22893</v>
      </c>
      <c r="B4764" t="e">
        <f>VLOOKUP(A4764,[2]mp_ALL!B$1:B$557,1,0)</f>
        <v>#N/A</v>
      </c>
      <c r="C4764" t="s">
        <v>22894</v>
      </c>
      <c r="D4764" t="s">
        <v>38</v>
      </c>
      <c r="E4764" t="s">
        <v>22090</v>
      </c>
      <c r="F4764" t="s">
        <v>8284</v>
      </c>
      <c r="G4764" t="s">
        <v>8285</v>
      </c>
      <c r="H4764" t="s">
        <v>91</v>
      </c>
      <c r="I4764" t="s">
        <v>8715</v>
      </c>
      <c r="J4764">
        <v>1</v>
      </c>
      <c r="K4764" t="s">
        <v>983</v>
      </c>
      <c r="L4764">
        <v>1</v>
      </c>
      <c r="M4764" t="s">
        <v>233</v>
      </c>
      <c r="N4764" t="s">
        <v>234</v>
      </c>
      <c r="O4764" t="s">
        <v>992</v>
      </c>
      <c r="P4764" t="s">
        <v>7857</v>
      </c>
      <c r="Q4764" t="s">
        <v>8716</v>
      </c>
      <c r="R4764" t="s">
        <v>117</v>
      </c>
      <c r="S4764" t="s">
        <v>949</v>
      </c>
      <c r="T4764" t="s">
        <v>22895</v>
      </c>
      <c r="U4764" t="s">
        <v>22896</v>
      </c>
      <c r="V4764" s="41">
        <v>42863</v>
      </c>
      <c r="W4764" s="41">
        <v>35942</v>
      </c>
      <c r="X4764">
        <v>0</v>
      </c>
      <c r="Z4764" t="s">
        <v>102</v>
      </c>
      <c r="AA4764">
        <v>1</v>
      </c>
      <c r="AB4764" t="s">
        <v>103</v>
      </c>
      <c r="AC4764" t="s">
        <v>104</v>
      </c>
      <c r="AD4764">
        <v>1</v>
      </c>
      <c r="AE4764" t="s">
        <v>105</v>
      </c>
      <c r="AG4764" t="s">
        <v>121</v>
      </c>
      <c r="AJ4764" t="s">
        <v>1153</v>
      </c>
      <c r="AK4764" t="s">
        <v>22897</v>
      </c>
    </row>
    <row r="4765" spans="1:37" hidden="1" x14ac:dyDescent="0.25">
      <c r="A4765" t="s">
        <v>22898</v>
      </c>
      <c r="B4765" t="e">
        <f>VLOOKUP(A4765,[2]mp_ALL!B$1:B$557,1,0)</f>
        <v>#N/A</v>
      </c>
      <c r="C4765" t="s">
        <v>22899</v>
      </c>
      <c r="D4765" t="s">
        <v>38</v>
      </c>
      <c r="E4765" t="s">
        <v>22090</v>
      </c>
      <c r="F4765" t="s">
        <v>8284</v>
      </c>
      <c r="G4765" t="s">
        <v>8285</v>
      </c>
      <c r="H4765" t="s">
        <v>91</v>
      </c>
      <c r="I4765" t="s">
        <v>7810</v>
      </c>
      <c r="J4765">
        <v>1</v>
      </c>
      <c r="K4765" t="s">
        <v>2952</v>
      </c>
      <c r="L4765">
        <v>1</v>
      </c>
      <c r="M4765" t="s">
        <v>435</v>
      </c>
      <c r="N4765" t="s">
        <v>505</v>
      </c>
      <c r="O4765" t="s">
        <v>2953</v>
      </c>
      <c r="P4765" t="s">
        <v>7811</v>
      </c>
      <c r="Q4765" t="s">
        <v>7812</v>
      </c>
      <c r="R4765" t="s">
        <v>117</v>
      </c>
      <c r="S4765" t="s">
        <v>148</v>
      </c>
      <c r="T4765" t="s">
        <v>22900</v>
      </c>
      <c r="U4765" t="s">
        <v>22901</v>
      </c>
      <c r="V4765" s="41">
        <v>42863</v>
      </c>
      <c r="W4765" s="41">
        <v>35613</v>
      </c>
      <c r="X4765">
        <v>1</v>
      </c>
      <c r="Y4765">
        <v>0</v>
      </c>
      <c r="Z4765" t="s">
        <v>102</v>
      </c>
      <c r="AA4765">
        <v>1</v>
      </c>
      <c r="AB4765" t="s">
        <v>103</v>
      </c>
      <c r="AC4765" t="s">
        <v>104</v>
      </c>
      <c r="AD4765">
        <v>1</v>
      </c>
      <c r="AE4765" t="s">
        <v>105</v>
      </c>
      <c r="AG4765" t="s">
        <v>148</v>
      </c>
      <c r="AJ4765" t="s">
        <v>3654</v>
      </c>
      <c r="AK4765" t="s">
        <v>22902</v>
      </c>
    </row>
    <row r="4766" spans="1:37" hidden="1" x14ac:dyDescent="0.25">
      <c r="A4766" t="s">
        <v>22903</v>
      </c>
      <c r="B4766" t="e">
        <f>VLOOKUP(A4766,[2]mp_ALL!B$1:B$557,1,0)</f>
        <v>#N/A</v>
      </c>
      <c r="C4766" t="s">
        <v>22904</v>
      </c>
      <c r="D4766" t="s">
        <v>38</v>
      </c>
      <c r="E4766" t="s">
        <v>22090</v>
      </c>
      <c r="F4766" t="s">
        <v>8284</v>
      </c>
      <c r="G4766" t="s">
        <v>8285</v>
      </c>
      <c r="H4766" t="s">
        <v>91</v>
      </c>
      <c r="I4766" t="s">
        <v>1043</v>
      </c>
      <c r="J4766">
        <v>1</v>
      </c>
      <c r="K4766" t="s">
        <v>728</v>
      </c>
      <c r="L4766">
        <v>1</v>
      </c>
      <c r="M4766" t="s">
        <v>158</v>
      </c>
      <c r="N4766" t="s">
        <v>184</v>
      </c>
      <c r="O4766" t="s">
        <v>185</v>
      </c>
      <c r="P4766" t="s">
        <v>1044</v>
      </c>
      <c r="Q4766" t="s">
        <v>1045</v>
      </c>
      <c r="R4766" t="s">
        <v>117</v>
      </c>
      <c r="S4766" t="s">
        <v>163</v>
      </c>
      <c r="T4766" t="s">
        <v>22905</v>
      </c>
      <c r="U4766" t="s">
        <v>22906</v>
      </c>
      <c r="V4766" s="41">
        <v>42863</v>
      </c>
      <c r="W4766" s="41">
        <v>35786</v>
      </c>
      <c r="X4766">
        <v>0</v>
      </c>
      <c r="Z4766" t="s">
        <v>102</v>
      </c>
      <c r="AA4766">
        <v>1</v>
      </c>
      <c r="AB4766" t="s">
        <v>103</v>
      </c>
      <c r="AC4766" t="s">
        <v>104</v>
      </c>
      <c r="AD4766">
        <v>1</v>
      </c>
      <c r="AE4766" t="s">
        <v>105</v>
      </c>
      <c r="AG4766" t="s">
        <v>121</v>
      </c>
      <c r="AJ4766" t="s">
        <v>1286</v>
      </c>
      <c r="AK4766" t="s">
        <v>22907</v>
      </c>
    </row>
    <row r="4767" spans="1:37" hidden="1" x14ac:dyDescent="0.25">
      <c r="A4767" t="s">
        <v>22908</v>
      </c>
      <c r="B4767" t="e">
        <f>VLOOKUP(A4767,[2]mp_ALL!B$1:B$557,1,0)</f>
        <v>#N/A</v>
      </c>
      <c r="C4767" t="s">
        <v>22909</v>
      </c>
      <c r="D4767" t="s">
        <v>38</v>
      </c>
      <c r="E4767" t="s">
        <v>22090</v>
      </c>
      <c r="F4767" t="s">
        <v>8284</v>
      </c>
      <c r="G4767" t="s">
        <v>8285</v>
      </c>
      <c r="H4767" t="s">
        <v>91</v>
      </c>
      <c r="I4767" t="s">
        <v>10825</v>
      </c>
      <c r="J4767">
        <v>1</v>
      </c>
      <c r="K4767" t="s">
        <v>6183</v>
      </c>
      <c r="L4767">
        <v>1</v>
      </c>
      <c r="M4767" t="s">
        <v>158</v>
      </c>
      <c r="N4767" t="s">
        <v>205</v>
      </c>
      <c r="O4767" t="s">
        <v>646</v>
      </c>
      <c r="P4767" t="s">
        <v>10826</v>
      </c>
      <c r="Q4767" t="s">
        <v>10827</v>
      </c>
      <c r="R4767" t="s">
        <v>117</v>
      </c>
      <c r="S4767" t="s">
        <v>207</v>
      </c>
      <c r="T4767" t="s">
        <v>22845</v>
      </c>
      <c r="U4767" t="s">
        <v>22910</v>
      </c>
      <c r="V4767" s="41">
        <v>42863</v>
      </c>
      <c r="W4767" s="41">
        <v>35830</v>
      </c>
      <c r="X4767">
        <v>0</v>
      </c>
      <c r="Z4767" t="s">
        <v>102</v>
      </c>
      <c r="AA4767">
        <v>1</v>
      </c>
      <c r="AB4767" t="s">
        <v>103</v>
      </c>
      <c r="AC4767" t="s">
        <v>104</v>
      </c>
      <c r="AD4767">
        <v>1</v>
      </c>
      <c r="AE4767" t="s">
        <v>105</v>
      </c>
      <c r="AG4767" t="s">
        <v>121</v>
      </c>
      <c r="AJ4767" t="s">
        <v>1286</v>
      </c>
      <c r="AK4767" t="s">
        <v>22911</v>
      </c>
    </row>
    <row r="4768" spans="1:37" hidden="1" x14ac:dyDescent="0.25">
      <c r="A4768" t="s">
        <v>22912</v>
      </c>
      <c r="B4768" t="e">
        <f>VLOOKUP(A4768,[2]mp_ALL!B$1:B$557,1,0)</f>
        <v>#N/A</v>
      </c>
      <c r="C4768" t="s">
        <v>22913</v>
      </c>
      <c r="D4768" t="s">
        <v>38</v>
      </c>
      <c r="E4768" t="s">
        <v>22090</v>
      </c>
      <c r="F4768" t="s">
        <v>8284</v>
      </c>
      <c r="G4768" t="s">
        <v>8285</v>
      </c>
      <c r="H4768" t="s">
        <v>91</v>
      </c>
      <c r="I4768" t="s">
        <v>7505</v>
      </c>
      <c r="J4768">
        <v>1</v>
      </c>
      <c r="K4768" t="s">
        <v>983</v>
      </c>
      <c r="L4768">
        <v>1</v>
      </c>
      <c r="M4768" t="s">
        <v>233</v>
      </c>
      <c r="N4768" t="s">
        <v>234</v>
      </c>
      <c r="O4768" t="s">
        <v>1597</v>
      </c>
      <c r="P4768" t="s">
        <v>1985</v>
      </c>
      <c r="Q4768" t="s">
        <v>7506</v>
      </c>
      <c r="R4768" t="s">
        <v>117</v>
      </c>
      <c r="S4768" t="s">
        <v>949</v>
      </c>
      <c r="T4768" t="s">
        <v>22914</v>
      </c>
      <c r="U4768" t="s">
        <v>21198</v>
      </c>
      <c r="V4768" s="41">
        <v>42863</v>
      </c>
      <c r="W4768" s="41">
        <v>35688</v>
      </c>
      <c r="X4768">
        <v>0</v>
      </c>
      <c r="Z4768" t="s">
        <v>102</v>
      </c>
      <c r="AA4768">
        <v>1</v>
      </c>
      <c r="AB4768" t="s">
        <v>103</v>
      </c>
      <c r="AC4768" t="s">
        <v>104</v>
      </c>
      <c r="AD4768">
        <v>1</v>
      </c>
      <c r="AE4768" t="s">
        <v>105</v>
      </c>
      <c r="AG4768" t="s">
        <v>121</v>
      </c>
      <c r="AJ4768" t="s">
        <v>1008</v>
      </c>
      <c r="AK4768" t="s">
        <v>22915</v>
      </c>
    </row>
    <row r="4769" spans="1:37" hidden="1" x14ac:dyDescent="0.25">
      <c r="A4769" t="s">
        <v>22916</v>
      </c>
      <c r="B4769" t="e">
        <f>VLOOKUP(A4769,[2]mp_ALL!B$1:B$557,1,0)</f>
        <v>#N/A</v>
      </c>
      <c r="C4769" t="s">
        <v>22917</v>
      </c>
      <c r="D4769" t="s">
        <v>38</v>
      </c>
      <c r="E4769" t="s">
        <v>22090</v>
      </c>
      <c r="F4769" t="s">
        <v>8284</v>
      </c>
      <c r="G4769" t="s">
        <v>8285</v>
      </c>
      <c r="H4769" t="s">
        <v>91</v>
      </c>
      <c r="I4769" t="s">
        <v>5603</v>
      </c>
      <c r="J4769">
        <v>1</v>
      </c>
      <c r="K4769" t="s">
        <v>425</v>
      </c>
      <c r="L4769">
        <v>1</v>
      </c>
      <c r="M4769" t="s">
        <v>113</v>
      </c>
      <c r="N4769" t="s">
        <v>195</v>
      </c>
      <c r="O4769" t="s">
        <v>426</v>
      </c>
      <c r="P4769" t="s">
        <v>2841</v>
      </c>
      <c r="Q4769" t="s">
        <v>5604</v>
      </c>
      <c r="R4769" t="s">
        <v>117</v>
      </c>
      <c r="S4769" t="s">
        <v>199</v>
      </c>
      <c r="T4769" t="s">
        <v>22918</v>
      </c>
      <c r="U4769" t="s">
        <v>22919</v>
      </c>
      <c r="V4769" s="41">
        <v>42863</v>
      </c>
      <c r="W4769" s="41">
        <v>35462</v>
      </c>
      <c r="X4769">
        <v>0</v>
      </c>
      <c r="Z4769" t="s">
        <v>102</v>
      </c>
      <c r="AA4769">
        <v>1</v>
      </c>
      <c r="AB4769" t="s">
        <v>103</v>
      </c>
      <c r="AC4769" t="s">
        <v>104</v>
      </c>
      <c r="AD4769">
        <v>1</v>
      </c>
      <c r="AE4769" t="s">
        <v>105</v>
      </c>
      <c r="AG4769" t="s">
        <v>121</v>
      </c>
      <c r="AJ4769" t="s">
        <v>694</v>
      </c>
      <c r="AK4769" t="s">
        <v>22920</v>
      </c>
    </row>
    <row r="4770" spans="1:37" hidden="1" x14ac:dyDescent="0.25">
      <c r="A4770" t="s">
        <v>22921</v>
      </c>
      <c r="B4770" t="e">
        <f>VLOOKUP(A4770,[2]mp_ALL!B$1:B$557,1,0)</f>
        <v>#N/A</v>
      </c>
      <c r="C4770" t="s">
        <v>22922</v>
      </c>
      <c r="D4770" t="s">
        <v>38</v>
      </c>
      <c r="E4770" t="s">
        <v>22090</v>
      </c>
      <c r="F4770" t="s">
        <v>8284</v>
      </c>
      <c r="G4770" t="s">
        <v>8285</v>
      </c>
      <c r="H4770" t="s">
        <v>91</v>
      </c>
      <c r="I4770" t="s">
        <v>1148</v>
      </c>
      <c r="J4770">
        <v>1</v>
      </c>
      <c r="K4770" t="s">
        <v>494</v>
      </c>
      <c r="L4770">
        <v>0</v>
      </c>
      <c r="M4770" t="s">
        <v>435</v>
      </c>
      <c r="N4770" t="s">
        <v>495</v>
      </c>
      <c r="O4770" t="s">
        <v>496</v>
      </c>
      <c r="P4770" t="s">
        <v>1149</v>
      </c>
      <c r="Q4770" t="s">
        <v>1150</v>
      </c>
      <c r="R4770" t="s">
        <v>117</v>
      </c>
      <c r="S4770" t="s">
        <v>237</v>
      </c>
      <c r="T4770" t="s">
        <v>22923</v>
      </c>
      <c r="U4770" t="s">
        <v>22924</v>
      </c>
      <c r="V4770" s="41">
        <v>42863</v>
      </c>
      <c r="W4770" s="41">
        <v>35903</v>
      </c>
      <c r="X4770">
        <v>0</v>
      </c>
      <c r="Z4770" t="s">
        <v>102</v>
      </c>
      <c r="AA4770">
        <v>1</v>
      </c>
      <c r="AB4770" t="s">
        <v>103</v>
      </c>
      <c r="AC4770" t="s">
        <v>104</v>
      </c>
      <c r="AD4770">
        <v>1</v>
      </c>
      <c r="AE4770" t="s">
        <v>308</v>
      </c>
      <c r="AG4770" t="s">
        <v>179</v>
      </c>
      <c r="AJ4770" t="s">
        <v>490</v>
      </c>
      <c r="AK4770" t="s">
        <v>22925</v>
      </c>
    </row>
    <row r="4771" spans="1:37" hidden="1" x14ac:dyDescent="0.25">
      <c r="A4771" t="s">
        <v>22926</v>
      </c>
      <c r="B4771" t="e">
        <f>VLOOKUP(A4771,[2]mp_ALL!B$1:B$557,1,0)</f>
        <v>#N/A</v>
      </c>
      <c r="C4771" t="s">
        <v>22927</v>
      </c>
      <c r="D4771" t="s">
        <v>38</v>
      </c>
      <c r="E4771" t="s">
        <v>22090</v>
      </c>
      <c r="F4771" t="s">
        <v>8284</v>
      </c>
      <c r="G4771" t="s">
        <v>8285</v>
      </c>
      <c r="H4771" t="s">
        <v>91</v>
      </c>
      <c r="I4771" t="s">
        <v>9219</v>
      </c>
      <c r="J4771">
        <v>1</v>
      </c>
      <c r="K4771" t="s">
        <v>954</v>
      </c>
      <c r="L4771">
        <v>1</v>
      </c>
      <c r="M4771" t="s">
        <v>233</v>
      </c>
      <c r="N4771" t="s">
        <v>955</v>
      </c>
      <c r="O4771" t="s">
        <v>956</v>
      </c>
      <c r="P4771" t="s">
        <v>8410</v>
      </c>
      <c r="Q4771" t="s">
        <v>9220</v>
      </c>
      <c r="R4771" t="s">
        <v>117</v>
      </c>
      <c r="S4771" t="s">
        <v>163</v>
      </c>
      <c r="T4771" t="s">
        <v>22928</v>
      </c>
      <c r="U4771" t="s">
        <v>22929</v>
      </c>
      <c r="V4771" s="41">
        <v>42863</v>
      </c>
      <c r="W4771" s="41">
        <v>35855</v>
      </c>
      <c r="X4771">
        <v>0</v>
      </c>
      <c r="Z4771" t="s">
        <v>102</v>
      </c>
      <c r="AA4771">
        <v>1</v>
      </c>
      <c r="AB4771" t="s">
        <v>103</v>
      </c>
      <c r="AC4771" t="s">
        <v>104</v>
      </c>
      <c r="AD4771">
        <v>1</v>
      </c>
      <c r="AE4771" t="s">
        <v>105</v>
      </c>
      <c r="AG4771" t="s">
        <v>121</v>
      </c>
      <c r="AJ4771" t="s">
        <v>694</v>
      </c>
      <c r="AK4771" t="s">
        <v>22930</v>
      </c>
    </row>
    <row r="4772" spans="1:37" hidden="1" x14ac:dyDescent="0.25">
      <c r="A4772" t="s">
        <v>22931</v>
      </c>
      <c r="B4772" t="e">
        <f>VLOOKUP(A4772,[2]mp_ALL!B$1:B$557,1,0)</f>
        <v>#N/A</v>
      </c>
      <c r="C4772" t="s">
        <v>22932</v>
      </c>
      <c r="D4772" t="s">
        <v>38</v>
      </c>
      <c r="E4772" t="s">
        <v>22090</v>
      </c>
      <c r="F4772" t="s">
        <v>8284</v>
      </c>
      <c r="G4772" t="s">
        <v>8285</v>
      </c>
      <c r="H4772" t="s">
        <v>91</v>
      </c>
      <c r="I4772" t="s">
        <v>10246</v>
      </c>
      <c r="J4772">
        <v>1</v>
      </c>
      <c r="K4772" t="s">
        <v>983</v>
      </c>
      <c r="L4772">
        <v>1</v>
      </c>
      <c r="M4772" t="s">
        <v>233</v>
      </c>
      <c r="N4772" t="s">
        <v>234</v>
      </c>
      <c r="O4772" t="s">
        <v>1597</v>
      </c>
      <c r="P4772" t="s">
        <v>957</v>
      </c>
      <c r="Q4772" t="s">
        <v>10247</v>
      </c>
      <c r="R4772" t="s">
        <v>117</v>
      </c>
      <c r="S4772" t="s">
        <v>949</v>
      </c>
      <c r="T4772" t="s">
        <v>22933</v>
      </c>
      <c r="U4772" t="s">
        <v>22934</v>
      </c>
      <c r="V4772" s="41">
        <v>42863</v>
      </c>
      <c r="W4772" s="41">
        <v>35445</v>
      </c>
      <c r="X4772">
        <v>0</v>
      </c>
      <c r="Z4772" t="s">
        <v>102</v>
      </c>
      <c r="AA4772">
        <v>1</v>
      </c>
      <c r="AB4772" t="s">
        <v>103</v>
      </c>
      <c r="AC4772" t="s">
        <v>104</v>
      </c>
      <c r="AD4772">
        <v>1</v>
      </c>
      <c r="AE4772" t="s">
        <v>105</v>
      </c>
      <c r="AG4772" t="s">
        <v>121</v>
      </c>
      <c r="AJ4772" t="s">
        <v>1092</v>
      </c>
      <c r="AK4772" t="s">
        <v>22935</v>
      </c>
    </row>
    <row r="4773" spans="1:37" hidden="1" x14ac:dyDescent="0.25">
      <c r="A4773" t="s">
        <v>22936</v>
      </c>
      <c r="B4773" t="e">
        <f>VLOOKUP(A4773,[2]mp_ALL!B$1:B$557,1,0)</f>
        <v>#N/A</v>
      </c>
      <c r="C4773" t="s">
        <v>22937</v>
      </c>
      <c r="D4773" t="s">
        <v>38</v>
      </c>
      <c r="E4773" t="s">
        <v>22090</v>
      </c>
      <c r="F4773" t="s">
        <v>8284</v>
      </c>
      <c r="G4773" t="s">
        <v>8285</v>
      </c>
      <c r="H4773" t="s">
        <v>91</v>
      </c>
      <c r="I4773" t="s">
        <v>7491</v>
      </c>
      <c r="J4773">
        <v>1</v>
      </c>
      <c r="K4773" t="s">
        <v>232</v>
      </c>
      <c r="L4773">
        <v>1</v>
      </c>
      <c r="M4773" t="s">
        <v>233</v>
      </c>
      <c r="N4773" t="s">
        <v>955</v>
      </c>
      <c r="P4773" t="s">
        <v>5113</v>
      </c>
      <c r="Q4773" t="s">
        <v>7492</v>
      </c>
      <c r="R4773" t="s">
        <v>117</v>
      </c>
      <c r="S4773" t="s">
        <v>163</v>
      </c>
      <c r="T4773" t="s">
        <v>22938</v>
      </c>
      <c r="U4773" t="s">
        <v>22939</v>
      </c>
      <c r="V4773" s="41">
        <v>42863</v>
      </c>
      <c r="W4773" s="41">
        <v>35762</v>
      </c>
      <c r="X4773">
        <v>0</v>
      </c>
      <c r="Z4773" t="s">
        <v>102</v>
      </c>
      <c r="AA4773">
        <v>1</v>
      </c>
      <c r="AB4773" t="s">
        <v>103</v>
      </c>
      <c r="AC4773" t="s">
        <v>104</v>
      </c>
      <c r="AD4773">
        <v>1</v>
      </c>
      <c r="AE4773" t="s">
        <v>105</v>
      </c>
      <c r="AG4773" t="s">
        <v>121</v>
      </c>
      <c r="AJ4773" t="s">
        <v>694</v>
      </c>
      <c r="AK4773" t="s">
        <v>22940</v>
      </c>
    </row>
    <row r="4774" spans="1:37" hidden="1" x14ac:dyDescent="0.25">
      <c r="A4774" t="s">
        <v>22941</v>
      </c>
      <c r="B4774" t="e">
        <f>VLOOKUP(A4774,[2]mp_ALL!B$1:B$557,1,0)</f>
        <v>#N/A</v>
      </c>
      <c r="C4774" t="s">
        <v>4765</v>
      </c>
      <c r="D4774" t="s">
        <v>38</v>
      </c>
      <c r="E4774" t="s">
        <v>22090</v>
      </c>
      <c r="F4774" t="s">
        <v>8284</v>
      </c>
      <c r="G4774" t="s">
        <v>8285</v>
      </c>
      <c r="H4774" t="s">
        <v>91</v>
      </c>
      <c r="I4774" t="s">
        <v>22942</v>
      </c>
      <c r="J4774">
        <v>1</v>
      </c>
      <c r="K4774" t="s">
        <v>5510</v>
      </c>
      <c r="L4774">
        <v>0</v>
      </c>
      <c r="M4774" t="s">
        <v>316</v>
      </c>
      <c r="N4774" t="s">
        <v>317</v>
      </c>
      <c r="O4774" t="s">
        <v>318</v>
      </c>
      <c r="P4774" t="s">
        <v>5511</v>
      </c>
      <c r="Q4774" t="s">
        <v>22943</v>
      </c>
      <c r="S4774" t="s">
        <v>218</v>
      </c>
      <c r="T4774" t="s">
        <v>22944</v>
      </c>
      <c r="U4774" t="s">
        <v>22945</v>
      </c>
      <c r="V4774" s="41">
        <v>42863</v>
      </c>
      <c r="W4774" s="41">
        <v>35550</v>
      </c>
      <c r="X4774">
        <v>0</v>
      </c>
      <c r="Z4774" t="s">
        <v>102</v>
      </c>
      <c r="AA4774">
        <v>1</v>
      </c>
      <c r="AB4774" t="s">
        <v>103</v>
      </c>
      <c r="AC4774" t="s">
        <v>104</v>
      </c>
      <c r="AD4774">
        <v>1</v>
      </c>
      <c r="AE4774" t="s">
        <v>308</v>
      </c>
      <c r="AG4774" t="s">
        <v>228</v>
      </c>
      <c r="AJ4774" t="s">
        <v>694</v>
      </c>
      <c r="AK4774" t="s">
        <v>22946</v>
      </c>
    </row>
    <row r="4775" spans="1:37" hidden="1" x14ac:dyDescent="0.25">
      <c r="A4775" t="s">
        <v>22947</v>
      </c>
      <c r="B4775" t="e">
        <f>VLOOKUP(A4775,[2]mp_ALL!B$1:B$557,1,0)</f>
        <v>#N/A</v>
      </c>
      <c r="C4775" t="s">
        <v>19951</v>
      </c>
      <c r="D4775" t="s">
        <v>38</v>
      </c>
      <c r="E4775" t="s">
        <v>22090</v>
      </c>
      <c r="F4775" t="s">
        <v>8284</v>
      </c>
      <c r="G4775" t="s">
        <v>8285</v>
      </c>
      <c r="H4775" t="s">
        <v>91</v>
      </c>
      <c r="I4775" t="s">
        <v>8103</v>
      </c>
      <c r="J4775">
        <v>1</v>
      </c>
      <c r="K4775" t="s">
        <v>667</v>
      </c>
      <c r="L4775">
        <v>1</v>
      </c>
      <c r="M4775" t="s">
        <v>113</v>
      </c>
      <c r="N4775" t="s">
        <v>195</v>
      </c>
      <c r="O4775" t="s">
        <v>1273</v>
      </c>
      <c r="P4775" t="s">
        <v>1274</v>
      </c>
      <c r="Q4775" t="s">
        <v>8104</v>
      </c>
      <c r="R4775" t="s">
        <v>117</v>
      </c>
      <c r="S4775" t="s">
        <v>199</v>
      </c>
      <c r="T4775" t="s">
        <v>22948</v>
      </c>
      <c r="U4775" t="s">
        <v>22949</v>
      </c>
      <c r="V4775" s="41">
        <v>42863</v>
      </c>
      <c r="W4775" s="41">
        <v>35570</v>
      </c>
      <c r="X4775">
        <v>0</v>
      </c>
      <c r="Z4775" t="s">
        <v>102</v>
      </c>
      <c r="AA4775">
        <v>1</v>
      </c>
      <c r="AB4775" t="s">
        <v>103</v>
      </c>
      <c r="AC4775" t="s">
        <v>104</v>
      </c>
      <c r="AD4775">
        <v>1</v>
      </c>
      <c r="AE4775" t="s">
        <v>105</v>
      </c>
      <c r="AG4775" t="s">
        <v>121</v>
      </c>
      <c r="AJ4775" t="s">
        <v>694</v>
      </c>
      <c r="AK4775" t="s">
        <v>22950</v>
      </c>
    </row>
    <row r="4776" spans="1:37" hidden="1" x14ac:dyDescent="0.25">
      <c r="A4776" t="s">
        <v>22951</v>
      </c>
      <c r="B4776" t="e">
        <f>VLOOKUP(A4776,[2]mp_ALL!B$1:B$557,1,0)</f>
        <v>#N/A</v>
      </c>
      <c r="C4776" t="s">
        <v>22952</v>
      </c>
      <c r="D4776" t="s">
        <v>38</v>
      </c>
      <c r="E4776" t="s">
        <v>22090</v>
      </c>
      <c r="F4776" t="s">
        <v>8284</v>
      </c>
      <c r="G4776" t="s">
        <v>8285</v>
      </c>
      <c r="H4776" t="s">
        <v>91</v>
      </c>
      <c r="I4776" t="s">
        <v>3952</v>
      </c>
      <c r="J4776">
        <v>1</v>
      </c>
      <c r="K4776" t="s">
        <v>457</v>
      </c>
      <c r="L4776">
        <v>1</v>
      </c>
      <c r="M4776" t="s">
        <v>113</v>
      </c>
      <c r="N4776" t="s">
        <v>385</v>
      </c>
      <c r="O4776" t="s">
        <v>1266</v>
      </c>
      <c r="P4776" t="s">
        <v>3953</v>
      </c>
      <c r="Q4776" t="s">
        <v>3954</v>
      </c>
      <c r="R4776" t="s">
        <v>117</v>
      </c>
      <c r="S4776" t="s">
        <v>199</v>
      </c>
      <c r="T4776" t="s">
        <v>22953</v>
      </c>
      <c r="U4776" t="s">
        <v>22954</v>
      </c>
      <c r="V4776" s="41">
        <v>42863</v>
      </c>
      <c r="W4776" s="41">
        <v>35718</v>
      </c>
      <c r="X4776">
        <v>0</v>
      </c>
      <c r="Z4776" t="s">
        <v>102</v>
      </c>
      <c r="AA4776">
        <v>1</v>
      </c>
      <c r="AB4776" t="s">
        <v>103</v>
      </c>
      <c r="AC4776" t="s">
        <v>104</v>
      </c>
      <c r="AD4776">
        <v>1</v>
      </c>
      <c r="AE4776" t="s">
        <v>138</v>
      </c>
      <c r="AG4776" t="s">
        <v>121</v>
      </c>
      <c r="AJ4776" t="s">
        <v>694</v>
      </c>
      <c r="AK4776" t="s">
        <v>22955</v>
      </c>
    </row>
    <row r="4777" spans="1:37" x14ac:dyDescent="0.25">
      <c r="A4777" t="s">
        <v>22956</v>
      </c>
      <c r="B4777" t="str">
        <f>VLOOKUP(A4777,[2]mp_ALL!B$1:B$557,1,0)</f>
        <v>1729940</v>
      </c>
      <c r="C4777" t="s">
        <v>22957</v>
      </c>
      <c r="D4777" t="s">
        <v>38</v>
      </c>
      <c r="E4777" t="s">
        <v>22090</v>
      </c>
      <c r="F4777" t="s">
        <v>8284</v>
      </c>
      <c r="G4777" t="s">
        <v>8285</v>
      </c>
      <c r="H4777" t="s">
        <v>91</v>
      </c>
      <c r="I4777" t="s">
        <v>4568</v>
      </c>
      <c r="J4777">
        <v>1</v>
      </c>
      <c r="K4777" t="s">
        <v>1950</v>
      </c>
      <c r="L4777">
        <v>1</v>
      </c>
      <c r="M4777" t="s">
        <v>316</v>
      </c>
      <c r="N4777" t="s">
        <v>1951</v>
      </c>
      <c r="O4777" t="s">
        <v>1952</v>
      </c>
      <c r="P4777" t="s">
        <v>4569</v>
      </c>
      <c r="Q4777" t="s">
        <v>4570</v>
      </c>
      <c r="S4777" t="s">
        <v>549</v>
      </c>
      <c r="T4777" t="s">
        <v>22958</v>
      </c>
      <c r="U4777" t="s">
        <v>22959</v>
      </c>
      <c r="V4777" s="41">
        <v>42863</v>
      </c>
      <c r="W4777" s="41">
        <v>35450</v>
      </c>
      <c r="X4777">
        <v>0</v>
      </c>
      <c r="Z4777" t="s">
        <v>102</v>
      </c>
      <c r="AA4777">
        <v>1</v>
      </c>
      <c r="AB4777" t="s">
        <v>103</v>
      </c>
      <c r="AC4777" t="s">
        <v>104</v>
      </c>
      <c r="AD4777">
        <v>1</v>
      </c>
      <c r="AE4777" t="s">
        <v>105</v>
      </c>
      <c r="AG4777" t="s">
        <v>148</v>
      </c>
      <c r="AJ4777" t="s">
        <v>1286</v>
      </c>
      <c r="AK4777" t="s">
        <v>22960</v>
      </c>
    </row>
    <row r="4778" spans="1:37" x14ac:dyDescent="0.25">
      <c r="A4778" t="s">
        <v>22961</v>
      </c>
      <c r="B4778" t="str">
        <f>VLOOKUP(A4778,[2]mp_ALL!B$1:B$557,1,0)</f>
        <v>1729947</v>
      </c>
      <c r="C4778" t="s">
        <v>22962</v>
      </c>
      <c r="D4778" t="s">
        <v>38</v>
      </c>
      <c r="E4778" t="s">
        <v>22090</v>
      </c>
      <c r="F4778" t="s">
        <v>8284</v>
      </c>
      <c r="G4778" t="s">
        <v>8285</v>
      </c>
      <c r="H4778" t="s">
        <v>91</v>
      </c>
      <c r="I4778" t="s">
        <v>4387</v>
      </c>
      <c r="J4778">
        <v>1</v>
      </c>
      <c r="K4778" t="s">
        <v>4388</v>
      </c>
      <c r="L4778">
        <v>1</v>
      </c>
      <c r="M4778" t="s">
        <v>316</v>
      </c>
      <c r="N4778" t="s">
        <v>1951</v>
      </c>
      <c r="O4778" t="s">
        <v>4389</v>
      </c>
      <c r="P4778" t="s">
        <v>4390</v>
      </c>
      <c r="Q4778" t="s">
        <v>4391</v>
      </c>
      <c r="S4778" t="s">
        <v>549</v>
      </c>
      <c r="T4778" t="s">
        <v>22963</v>
      </c>
      <c r="U4778" t="s">
        <v>22964</v>
      </c>
      <c r="V4778" s="41">
        <v>42863</v>
      </c>
      <c r="W4778" s="41">
        <v>35945</v>
      </c>
      <c r="X4778">
        <v>0</v>
      </c>
      <c r="Z4778" t="s">
        <v>102</v>
      </c>
      <c r="AA4778">
        <v>1</v>
      </c>
      <c r="AB4778" t="s">
        <v>103</v>
      </c>
      <c r="AC4778" t="s">
        <v>104</v>
      </c>
      <c r="AD4778">
        <v>1</v>
      </c>
      <c r="AE4778" t="s">
        <v>105</v>
      </c>
      <c r="AG4778" t="s">
        <v>148</v>
      </c>
      <c r="AJ4778" t="s">
        <v>1286</v>
      </c>
      <c r="AK4778" t="s">
        <v>22965</v>
      </c>
    </row>
    <row r="4779" spans="1:37" hidden="1" x14ac:dyDescent="0.25">
      <c r="A4779" t="s">
        <v>22966</v>
      </c>
      <c r="B4779" t="e">
        <f>VLOOKUP(A4779,[2]mp_ALL!B$1:B$557,1,0)</f>
        <v>#N/A</v>
      </c>
      <c r="C4779" t="s">
        <v>22967</v>
      </c>
      <c r="D4779" t="s">
        <v>38</v>
      </c>
      <c r="E4779" t="s">
        <v>22090</v>
      </c>
      <c r="F4779" t="s">
        <v>8284</v>
      </c>
      <c r="G4779" t="s">
        <v>8285</v>
      </c>
      <c r="H4779" t="s">
        <v>91</v>
      </c>
      <c r="I4779" t="s">
        <v>822</v>
      </c>
      <c r="J4779">
        <v>1</v>
      </c>
      <c r="K4779" t="s">
        <v>610</v>
      </c>
      <c r="L4779">
        <v>1</v>
      </c>
      <c r="M4779" t="s">
        <v>414</v>
      </c>
      <c r="N4779" t="s">
        <v>415</v>
      </c>
      <c r="O4779" t="s">
        <v>470</v>
      </c>
      <c r="P4779" t="s">
        <v>823</v>
      </c>
      <c r="Q4779" t="s">
        <v>824</v>
      </c>
      <c r="R4779" t="s">
        <v>117</v>
      </c>
      <c r="S4779" t="s">
        <v>199</v>
      </c>
      <c r="T4779" t="s">
        <v>22968</v>
      </c>
      <c r="U4779" t="s">
        <v>22969</v>
      </c>
      <c r="V4779" s="41">
        <v>42863</v>
      </c>
      <c r="W4779" s="41">
        <v>35955</v>
      </c>
      <c r="X4779">
        <v>0</v>
      </c>
      <c r="Z4779" t="s">
        <v>102</v>
      </c>
      <c r="AA4779">
        <v>1</v>
      </c>
      <c r="AB4779" t="s">
        <v>103</v>
      </c>
      <c r="AC4779" t="s">
        <v>104</v>
      </c>
      <c r="AD4779">
        <v>1</v>
      </c>
      <c r="AE4779" t="s">
        <v>105</v>
      </c>
      <c r="AG4779" t="s">
        <v>121</v>
      </c>
      <c r="AJ4779" t="s">
        <v>352</v>
      </c>
      <c r="AK4779" t="s">
        <v>22970</v>
      </c>
    </row>
    <row r="4780" spans="1:37" hidden="1" x14ac:dyDescent="0.25">
      <c r="A4780" t="s">
        <v>22971</v>
      </c>
      <c r="B4780" t="e">
        <f>VLOOKUP(A4780,[2]mp_ALL!B$1:B$557,1,0)</f>
        <v>#N/A</v>
      </c>
      <c r="C4780" t="s">
        <v>22972</v>
      </c>
      <c r="D4780" t="s">
        <v>38</v>
      </c>
      <c r="E4780" t="s">
        <v>22090</v>
      </c>
      <c r="F4780" t="s">
        <v>8284</v>
      </c>
      <c r="G4780" t="s">
        <v>8285</v>
      </c>
      <c r="H4780" t="s">
        <v>91</v>
      </c>
      <c r="I4780" t="s">
        <v>360</v>
      </c>
      <c r="J4780">
        <v>1</v>
      </c>
      <c r="K4780" t="s">
        <v>361</v>
      </c>
      <c r="L4780">
        <v>1</v>
      </c>
      <c r="M4780" t="s">
        <v>113</v>
      </c>
      <c r="N4780" t="s">
        <v>362</v>
      </c>
      <c r="O4780" t="s">
        <v>347</v>
      </c>
      <c r="P4780" t="s">
        <v>363</v>
      </c>
      <c r="Q4780" t="s">
        <v>364</v>
      </c>
      <c r="R4780" t="s">
        <v>117</v>
      </c>
      <c r="S4780" t="s">
        <v>199</v>
      </c>
      <c r="T4780" t="s">
        <v>22973</v>
      </c>
      <c r="U4780" t="s">
        <v>22974</v>
      </c>
      <c r="V4780" s="41">
        <v>42863</v>
      </c>
      <c r="W4780" s="41">
        <v>35691</v>
      </c>
      <c r="X4780">
        <v>0</v>
      </c>
      <c r="Z4780" t="s">
        <v>102</v>
      </c>
      <c r="AA4780">
        <v>1</v>
      </c>
      <c r="AB4780" t="s">
        <v>103</v>
      </c>
      <c r="AC4780" t="s">
        <v>104</v>
      </c>
      <c r="AD4780">
        <v>1</v>
      </c>
      <c r="AE4780" t="s">
        <v>105</v>
      </c>
      <c r="AG4780" t="s">
        <v>121</v>
      </c>
      <c r="AJ4780" t="s">
        <v>3584</v>
      </c>
      <c r="AK4780" t="s">
        <v>22975</v>
      </c>
    </row>
    <row r="4781" spans="1:37" hidden="1" x14ac:dyDescent="0.25">
      <c r="A4781" t="s">
        <v>22976</v>
      </c>
      <c r="B4781" t="e">
        <f>VLOOKUP(A4781,[2]mp_ALL!B$1:B$557,1,0)</f>
        <v>#N/A</v>
      </c>
      <c r="C4781" t="s">
        <v>22977</v>
      </c>
      <c r="D4781" t="s">
        <v>38</v>
      </c>
      <c r="E4781" t="s">
        <v>22090</v>
      </c>
      <c r="F4781" t="s">
        <v>8284</v>
      </c>
      <c r="G4781" t="s">
        <v>8285</v>
      </c>
      <c r="H4781" t="s">
        <v>91</v>
      </c>
      <c r="I4781" t="s">
        <v>8522</v>
      </c>
      <c r="J4781">
        <v>1</v>
      </c>
      <c r="K4781" t="s">
        <v>814</v>
      </c>
      <c r="L4781">
        <v>1</v>
      </c>
      <c r="M4781" t="s">
        <v>94</v>
      </c>
      <c r="N4781" t="s">
        <v>45</v>
      </c>
      <c r="O4781" t="s">
        <v>243</v>
      </c>
      <c r="P4781" t="s">
        <v>815</v>
      </c>
      <c r="S4781" t="s">
        <v>817</v>
      </c>
      <c r="T4781" t="s">
        <v>22978</v>
      </c>
      <c r="U4781" t="s">
        <v>22979</v>
      </c>
      <c r="V4781" s="41">
        <v>42863</v>
      </c>
      <c r="W4781" s="41">
        <v>35817</v>
      </c>
      <c r="X4781">
        <v>0</v>
      </c>
      <c r="Z4781" t="s">
        <v>102</v>
      </c>
      <c r="AA4781">
        <v>1</v>
      </c>
      <c r="AB4781" t="s">
        <v>103</v>
      </c>
      <c r="AC4781" t="s">
        <v>104</v>
      </c>
      <c r="AD4781">
        <v>1</v>
      </c>
      <c r="AE4781" t="s">
        <v>105</v>
      </c>
      <c r="AG4781" t="s">
        <v>106</v>
      </c>
      <c r="AJ4781" t="s">
        <v>1286</v>
      </c>
      <c r="AK4781" t="s">
        <v>22980</v>
      </c>
    </row>
    <row r="4782" spans="1:37" hidden="1" x14ac:dyDescent="0.25">
      <c r="A4782" t="s">
        <v>22981</v>
      </c>
      <c r="B4782" t="e">
        <f>VLOOKUP(A4782,[2]mp_ALL!B$1:B$557,1,0)</f>
        <v>#N/A</v>
      </c>
      <c r="C4782" t="s">
        <v>22982</v>
      </c>
      <c r="D4782" t="s">
        <v>38</v>
      </c>
      <c r="E4782" t="s">
        <v>22090</v>
      </c>
      <c r="F4782" t="s">
        <v>8284</v>
      </c>
      <c r="G4782" t="s">
        <v>8285</v>
      </c>
      <c r="H4782" t="s">
        <v>91</v>
      </c>
      <c r="I4782" t="s">
        <v>9910</v>
      </c>
      <c r="J4782">
        <v>1</v>
      </c>
      <c r="K4782" t="s">
        <v>232</v>
      </c>
      <c r="L4782">
        <v>1</v>
      </c>
      <c r="M4782" t="s">
        <v>233</v>
      </c>
      <c r="N4782" t="s">
        <v>234</v>
      </c>
      <c r="O4782" t="s">
        <v>235</v>
      </c>
      <c r="P4782" t="s">
        <v>9911</v>
      </c>
      <c r="Q4782" t="s">
        <v>9912</v>
      </c>
      <c r="R4782" t="s">
        <v>117</v>
      </c>
      <c r="S4782" t="s">
        <v>949</v>
      </c>
      <c r="T4782" t="s">
        <v>22983</v>
      </c>
      <c r="U4782" t="s">
        <v>22984</v>
      </c>
      <c r="V4782" s="41">
        <v>42863</v>
      </c>
      <c r="W4782" s="41">
        <v>35692</v>
      </c>
      <c r="X4782">
        <v>0</v>
      </c>
      <c r="Z4782" t="s">
        <v>102</v>
      </c>
      <c r="AA4782">
        <v>1</v>
      </c>
      <c r="AB4782" t="s">
        <v>103</v>
      </c>
      <c r="AC4782" t="s">
        <v>104</v>
      </c>
      <c r="AD4782">
        <v>1</v>
      </c>
      <c r="AE4782" t="s">
        <v>105</v>
      </c>
      <c r="AG4782" t="s">
        <v>121</v>
      </c>
      <c r="AJ4782" t="s">
        <v>490</v>
      </c>
      <c r="AK4782" t="s">
        <v>22985</v>
      </c>
    </row>
    <row r="4783" spans="1:37" hidden="1" x14ac:dyDescent="0.25">
      <c r="A4783" t="s">
        <v>22986</v>
      </c>
      <c r="B4783" t="e">
        <f>VLOOKUP(A4783,[2]mp_ALL!B$1:B$557,1,0)</f>
        <v>#N/A</v>
      </c>
      <c r="C4783" t="s">
        <v>22987</v>
      </c>
      <c r="D4783" t="s">
        <v>38</v>
      </c>
      <c r="E4783" t="s">
        <v>22090</v>
      </c>
      <c r="F4783" t="s">
        <v>8284</v>
      </c>
      <c r="G4783" t="s">
        <v>8285</v>
      </c>
      <c r="H4783" t="s">
        <v>91</v>
      </c>
      <c r="I4783" t="s">
        <v>1990</v>
      </c>
      <c r="J4783">
        <v>1</v>
      </c>
      <c r="K4783" t="s">
        <v>183</v>
      </c>
      <c r="L4783">
        <v>1</v>
      </c>
      <c r="M4783" t="s">
        <v>158</v>
      </c>
      <c r="N4783" t="s">
        <v>205</v>
      </c>
      <c r="O4783" t="s">
        <v>1213</v>
      </c>
      <c r="P4783" t="s">
        <v>1991</v>
      </c>
      <c r="Q4783" t="s">
        <v>1992</v>
      </c>
      <c r="R4783" t="s">
        <v>117</v>
      </c>
      <c r="S4783" t="s">
        <v>163</v>
      </c>
      <c r="T4783" t="s">
        <v>22988</v>
      </c>
      <c r="U4783" t="s">
        <v>22989</v>
      </c>
      <c r="V4783" s="41">
        <v>42877</v>
      </c>
      <c r="W4783" s="41">
        <v>35816</v>
      </c>
      <c r="X4783">
        <v>0</v>
      </c>
      <c r="Z4783" t="s">
        <v>102</v>
      </c>
      <c r="AA4783">
        <v>1</v>
      </c>
      <c r="AB4783" t="s">
        <v>103</v>
      </c>
      <c r="AC4783" t="s">
        <v>104</v>
      </c>
      <c r="AD4783">
        <v>1</v>
      </c>
      <c r="AE4783" t="s">
        <v>105</v>
      </c>
      <c r="AG4783" t="s">
        <v>121</v>
      </c>
      <c r="AJ4783" t="s">
        <v>3422</v>
      </c>
      <c r="AK4783" t="s">
        <v>22990</v>
      </c>
    </row>
    <row r="4784" spans="1:37" hidden="1" x14ac:dyDescent="0.25">
      <c r="A4784" t="s">
        <v>22991</v>
      </c>
      <c r="B4784" t="e">
        <f>VLOOKUP(A4784,[2]mp_ALL!B$1:B$557,1,0)</f>
        <v>#N/A</v>
      </c>
      <c r="C4784" t="s">
        <v>22992</v>
      </c>
      <c r="D4784" t="s">
        <v>38</v>
      </c>
      <c r="E4784" t="s">
        <v>22090</v>
      </c>
      <c r="F4784" t="s">
        <v>8284</v>
      </c>
      <c r="G4784" t="s">
        <v>8285</v>
      </c>
      <c r="H4784" t="s">
        <v>91</v>
      </c>
      <c r="I4784" t="s">
        <v>6434</v>
      </c>
      <c r="J4784">
        <v>1</v>
      </c>
      <c r="K4784" t="s">
        <v>983</v>
      </c>
      <c r="L4784">
        <v>1</v>
      </c>
      <c r="M4784" t="s">
        <v>233</v>
      </c>
      <c r="N4784" t="s">
        <v>234</v>
      </c>
      <c r="O4784" t="s">
        <v>984</v>
      </c>
      <c r="P4784" t="s">
        <v>3493</v>
      </c>
      <c r="Q4784" t="s">
        <v>6435</v>
      </c>
      <c r="R4784" t="s">
        <v>117</v>
      </c>
      <c r="S4784" t="s">
        <v>163</v>
      </c>
      <c r="T4784" t="s">
        <v>22993</v>
      </c>
      <c r="U4784" t="s">
        <v>22994</v>
      </c>
      <c r="V4784" s="41">
        <v>42877</v>
      </c>
      <c r="W4784" s="41">
        <v>35752</v>
      </c>
      <c r="X4784">
        <v>0</v>
      </c>
      <c r="Z4784" t="s">
        <v>102</v>
      </c>
      <c r="AA4784">
        <v>1</v>
      </c>
      <c r="AB4784" t="s">
        <v>103</v>
      </c>
      <c r="AC4784" t="s">
        <v>104</v>
      </c>
      <c r="AD4784">
        <v>1</v>
      </c>
      <c r="AE4784" t="s">
        <v>105</v>
      </c>
      <c r="AG4784" t="s">
        <v>121</v>
      </c>
      <c r="AJ4784" t="s">
        <v>694</v>
      </c>
      <c r="AK4784" t="s">
        <v>22995</v>
      </c>
    </row>
    <row r="4785" spans="1:37" hidden="1" x14ac:dyDescent="0.25">
      <c r="A4785" t="s">
        <v>22996</v>
      </c>
      <c r="B4785" t="e">
        <f>VLOOKUP(A4785,[2]mp_ALL!B$1:B$557,1,0)</f>
        <v>#N/A</v>
      </c>
      <c r="C4785" t="s">
        <v>5462</v>
      </c>
      <c r="D4785" t="s">
        <v>38</v>
      </c>
      <c r="E4785" t="s">
        <v>22090</v>
      </c>
      <c r="F4785" t="s">
        <v>8284</v>
      </c>
      <c r="G4785" t="s">
        <v>8285</v>
      </c>
      <c r="H4785" t="s">
        <v>91</v>
      </c>
      <c r="I4785" t="s">
        <v>17977</v>
      </c>
      <c r="J4785">
        <v>1</v>
      </c>
      <c r="K4785" t="s">
        <v>983</v>
      </c>
      <c r="L4785">
        <v>1</v>
      </c>
      <c r="M4785" t="s">
        <v>233</v>
      </c>
      <c r="N4785" t="s">
        <v>234</v>
      </c>
      <c r="O4785" t="s">
        <v>4597</v>
      </c>
      <c r="P4785" t="s">
        <v>6936</v>
      </c>
      <c r="Q4785" t="s">
        <v>17978</v>
      </c>
      <c r="R4785" t="s">
        <v>117</v>
      </c>
      <c r="S4785" t="s">
        <v>949</v>
      </c>
      <c r="T4785" t="s">
        <v>22997</v>
      </c>
      <c r="U4785" t="s">
        <v>22998</v>
      </c>
      <c r="V4785" s="41">
        <v>42877</v>
      </c>
      <c r="W4785" s="41">
        <v>35433</v>
      </c>
      <c r="X4785">
        <v>0</v>
      </c>
      <c r="Z4785" t="s">
        <v>102</v>
      </c>
      <c r="AA4785">
        <v>1</v>
      </c>
      <c r="AB4785" t="s">
        <v>103</v>
      </c>
      <c r="AC4785" t="s">
        <v>104</v>
      </c>
      <c r="AD4785">
        <v>1</v>
      </c>
      <c r="AE4785" t="s">
        <v>105</v>
      </c>
      <c r="AG4785" t="s">
        <v>121</v>
      </c>
      <c r="AJ4785" t="s">
        <v>3584</v>
      </c>
      <c r="AK4785" t="s">
        <v>22999</v>
      </c>
    </row>
    <row r="4786" spans="1:37" hidden="1" x14ac:dyDescent="0.25">
      <c r="A4786" t="s">
        <v>23000</v>
      </c>
      <c r="B4786" t="e">
        <f>VLOOKUP(A4786,[2]mp_ALL!B$1:B$557,1,0)</f>
        <v>#N/A</v>
      </c>
      <c r="C4786" t="s">
        <v>23001</v>
      </c>
      <c r="D4786" t="s">
        <v>38</v>
      </c>
      <c r="E4786" t="s">
        <v>22090</v>
      </c>
      <c r="F4786" t="s">
        <v>8284</v>
      </c>
      <c r="G4786" t="s">
        <v>8285</v>
      </c>
      <c r="H4786" t="s">
        <v>91</v>
      </c>
      <c r="I4786" t="s">
        <v>1177</v>
      </c>
      <c r="J4786">
        <v>1</v>
      </c>
      <c r="K4786" t="s">
        <v>484</v>
      </c>
      <c r="L4786">
        <v>1</v>
      </c>
      <c r="M4786" t="s">
        <v>414</v>
      </c>
      <c r="N4786" t="s">
        <v>159</v>
      </c>
      <c r="O4786" t="s">
        <v>485</v>
      </c>
      <c r="P4786" t="s">
        <v>1178</v>
      </c>
      <c r="Q4786" t="s">
        <v>1179</v>
      </c>
      <c r="R4786" t="s">
        <v>117</v>
      </c>
      <c r="S4786" t="s">
        <v>163</v>
      </c>
      <c r="T4786" t="s">
        <v>23002</v>
      </c>
      <c r="U4786" t="s">
        <v>23003</v>
      </c>
      <c r="V4786" s="41">
        <v>42877</v>
      </c>
      <c r="W4786" s="41">
        <v>35754</v>
      </c>
      <c r="X4786">
        <v>0</v>
      </c>
      <c r="Z4786" t="s">
        <v>102</v>
      </c>
      <c r="AA4786">
        <v>1</v>
      </c>
      <c r="AB4786" t="s">
        <v>103</v>
      </c>
      <c r="AC4786" t="s">
        <v>104</v>
      </c>
      <c r="AD4786">
        <v>1</v>
      </c>
      <c r="AE4786" t="s">
        <v>105</v>
      </c>
      <c r="AG4786" t="s">
        <v>121</v>
      </c>
      <c r="AJ4786" t="s">
        <v>271</v>
      </c>
      <c r="AK4786" t="s">
        <v>23004</v>
      </c>
    </row>
    <row r="4787" spans="1:37" x14ac:dyDescent="0.25">
      <c r="A4787" t="s">
        <v>23005</v>
      </c>
      <c r="B4787" t="str">
        <f>VLOOKUP(A4787,[2]mp_ALL!B$1:B$557,1,0)</f>
        <v>1729967</v>
      </c>
      <c r="C4787" t="s">
        <v>23006</v>
      </c>
      <c r="D4787" t="s">
        <v>38</v>
      </c>
      <c r="E4787" t="s">
        <v>22090</v>
      </c>
      <c r="F4787" t="s">
        <v>8284</v>
      </c>
      <c r="G4787" t="s">
        <v>8285</v>
      </c>
      <c r="H4787" t="s">
        <v>91</v>
      </c>
      <c r="I4787" t="s">
        <v>4934</v>
      </c>
      <c r="J4787">
        <v>1</v>
      </c>
      <c r="K4787" t="s">
        <v>545</v>
      </c>
      <c r="L4787">
        <v>1</v>
      </c>
      <c r="M4787" t="s">
        <v>34</v>
      </c>
      <c r="N4787" t="s">
        <v>45</v>
      </c>
      <c r="O4787" t="s">
        <v>1769</v>
      </c>
      <c r="P4787" t="s">
        <v>1909</v>
      </c>
      <c r="S4787" t="s">
        <v>549</v>
      </c>
      <c r="T4787" t="s">
        <v>23007</v>
      </c>
      <c r="U4787" t="s">
        <v>23008</v>
      </c>
      <c r="V4787" s="41">
        <v>42877</v>
      </c>
      <c r="W4787" s="41">
        <v>35541</v>
      </c>
      <c r="X4787">
        <v>0</v>
      </c>
      <c r="Z4787" t="s">
        <v>102</v>
      </c>
      <c r="AA4787">
        <v>1</v>
      </c>
      <c r="AB4787" t="s">
        <v>103</v>
      </c>
      <c r="AC4787" t="s">
        <v>104</v>
      </c>
      <c r="AD4787">
        <v>1</v>
      </c>
      <c r="AE4787" t="s">
        <v>105</v>
      </c>
      <c r="AG4787" t="s">
        <v>106</v>
      </c>
      <c r="AJ4787" t="s">
        <v>299</v>
      </c>
      <c r="AK4787" t="s">
        <v>23009</v>
      </c>
    </row>
    <row r="4788" spans="1:37" hidden="1" x14ac:dyDescent="0.25">
      <c r="A4788" t="s">
        <v>23010</v>
      </c>
      <c r="B4788" t="e">
        <f>VLOOKUP(A4788,[2]mp_ALL!B$1:B$557,1,0)</f>
        <v>#N/A</v>
      </c>
      <c r="C4788" t="s">
        <v>23011</v>
      </c>
      <c r="D4788" t="s">
        <v>38</v>
      </c>
      <c r="E4788" t="s">
        <v>22090</v>
      </c>
      <c r="F4788" t="s">
        <v>8284</v>
      </c>
      <c r="G4788" t="s">
        <v>8285</v>
      </c>
      <c r="H4788" t="s">
        <v>91</v>
      </c>
      <c r="I4788" t="s">
        <v>13072</v>
      </c>
      <c r="J4788">
        <v>1</v>
      </c>
      <c r="K4788" t="s">
        <v>194</v>
      </c>
      <c r="L4788">
        <v>1</v>
      </c>
      <c r="M4788" t="s">
        <v>113</v>
      </c>
      <c r="N4788" t="s">
        <v>195</v>
      </c>
      <c r="O4788" t="s">
        <v>196</v>
      </c>
      <c r="P4788" t="s">
        <v>2483</v>
      </c>
      <c r="Q4788" t="s">
        <v>13073</v>
      </c>
      <c r="R4788" t="s">
        <v>117</v>
      </c>
      <c r="S4788" t="s">
        <v>199</v>
      </c>
      <c r="T4788" t="s">
        <v>23012</v>
      </c>
      <c r="U4788" t="s">
        <v>23013</v>
      </c>
      <c r="V4788" s="41">
        <v>42877</v>
      </c>
      <c r="W4788" s="41">
        <v>35630</v>
      </c>
      <c r="X4788">
        <v>0</v>
      </c>
      <c r="Z4788" t="s">
        <v>102</v>
      </c>
      <c r="AA4788">
        <v>1</v>
      </c>
      <c r="AB4788" t="s">
        <v>103</v>
      </c>
      <c r="AC4788" t="s">
        <v>104</v>
      </c>
      <c r="AD4788">
        <v>1</v>
      </c>
      <c r="AE4788" t="s">
        <v>105</v>
      </c>
      <c r="AG4788" t="s">
        <v>121</v>
      </c>
      <c r="AJ4788" t="s">
        <v>663</v>
      </c>
      <c r="AK4788" t="s">
        <v>23014</v>
      </c>
    </row>
    <row r="4789" spans="1:37" hidden="1" x14ac:dyDescent="0.25">
      <c r="A4789" t="s">
        <v>23015</v>
      </c>
      <c r="B4789" t="e">
        <f>VLOOKUP(A4789,[2]mp_ALL!B$1:B$557,1,0)</f>
        <v>#N/A</v>
      </c>
      <c r="C4789" t="s">
        <v>23016</v>
      </c>
      <c r="D4789" t="s">
        <v>38</v>
      </c>
      <c r="E4789" t="s">
        <v>22090</v>
      </c>
      <c r="F4789" t="s">
        <v>8284</v>
      </c>
      <c r="G4789" t="s">
        <v>8285</v>
      </c>
      <c r="H4789" t="s">
        <v>91</v>
      </c>
      <c r="I4789" t="s">
        <v>2482</v>
      </c>
      <c r="J4789">
        <v>1</v>
      </c>
      <c r="K4789" t="s">
        <v>194</v>
      </c>
      <c r="L4789">
        <v>1</v>
      </c>
      <c r="M4789" t="s">
        <v>113</v>
      </c>
      <c r="N4789" t="s">
        <v>195</v>
      </c>
      <c r="O4789" t="s">
        <v>196</v>
      </c>
      <c r="P4789" t="s">
        <v>2483</v>
      </c>
      <c r="Q4789" t="s">
        <v>2484</v>
      </c>
      <c r="R4789" t="s">
        <v>117</v>
      </c>
      <c r="S4789" t="s">
        <v>199</v>
      </c>
      <c r="T4789" t="s">
        <v>23017</v>
      </c>
      <c r="U4789" t="s">
        <v>23018</v>
      </c>
      <c r="V4789" s="41">
        <v>42877</v>
      </c>
      <c r="W4789" s="41">
        <v>35800</v>
      </c>
      <c r="X4789">
        <v>0</v>
      </c>
      <c r="Z4789" t="s">
        <v>102</v>
      </c>
      <c r="AA4789">
        <v>1</v>
      </c>
      <c r="AB4789" t="s">
        <v>103</v>
      </c>
      <c r="AC4789" t="s">
        <v>104</v>
      </c>
      <c r="AD4789">
        <v>1</v>
      </c>
      <c r="AE4789" t="s">
        <v>105</v>
      </c>
      <c r="AG4789" t="s">
        <v>121</v>
      </c>
      <c r="AJ4789" t="s">
        <v>299</v>
      </c>
      <c r="AK4789" t="s">
        <v>23019</v>
      </c>
    </row>
    <row r="4790" spans="1:37" hidden="1" x14ac:dyDescent="0.25">
      <c r="A4790" t="s">
        <v>23020</v>
      </c>
      <c r="B4790" t="e">
        <f>VLOOKUP(A4790,[2]mp_ALL!B$1:B$557,1,0)</f>
        <v>#N/A</v>
      </c>
      <c r="C4790" t="s">
        <v>23021</v>
      </c>
      <c r="D4790" t="s">
        <v>38</v>
      </c>
      <c r="E4790" t="s">
        <v>22090</v>
      </c>
      <c r="F4790" t="s">
        <v>8284</v>
      </c>
      <c r="G4790" t="s">
        <v>8285</v>
      </c>
      <c r="H4790" t="s">
        <v>91</v>
      </c>
      <c r="I4790" t="s">
        <v>10345</v>
      </c>
      <c r="J4790">
        <v>1</v>
      </c>
      <c r="K4790" t="s">
        <v>404</v>
      </c>
      <c r="L4790">
        <v>1</v>
      </c>
      <c r="M4790" t="s">
        <v>113</v>
      </c>
      <c r="N4790" t="s">
        <v>195</v>
      </c>
      <c r="O4790" t="s">
        <v>889</v>
      </c>
      <c r="P4790" t="s">
        <v>890</v>
      </c>
      <c r="Q4790" t="s">
        <v>10346</v>
      </c>
      <c r="R4790" t="s">
        <v>117</v>
      </c>
      <c r="S4790" t="s">
        <v>199</v>
      </c>
      <c r="T4790" t="s">
        <v>23022</v>
      </c>
      <c r="U4790" t="s">
        <v>23023</v>
      </c>
      <c r="V4790" s="41">
        <v>42877</v>
      </c>
      <c r="W4790" s="41">
        <v>35567</v>
      </c>
      <c r="X4790">
        <v>0</v>
      </c>
      <c r="Z4790" t="s">
        <v>102</v>
      </c>
      <c r="AA4790">
        <v>1</v>
      </c>
      <c r="AB4790" t="s">
        <v>103</v>
      </c>
      <c r="AC4790" t="s">
        <v>104</v>
      </c>
      <c r="AD4790">
        <v>1</v>
      </c>
      <c r="AE4790" t="s">
        <v>105</v>
      </c>
      <c r="AG4790" t="s">
        <v>121</v>
      </c>
      <c r="AJ4790" t="s">
        <v>1189</v>
      </c>
      <c r="AK4790" t="s">
        <v>23024</v>
      </c>
    </row>
    <row r="4791" spans="1:37" hidden="1" x14ac:dyDescent="0.25">
      <c r="A4791" t="s">
        <v>23025</v>
      </c>
      <c r="B4791" t="e">
        <f>VLOOKUP(A4791,[2]mp_ALL!B$1:B$557,1,0)</f>
        <v>#N/A</v>
      </c>
      <c r="C4791" t="s">
        <v>23026</v>
      </c>
      <c r="D4791" t="s">
        <v>38</v>
      </c>
      <c r="E4791" t="s">
        <v>22090</v>
      </c>
      <c r="F4791" t="s">
        <v>8284</v>
      </c>
      <c r="G4791" t="s">
        <v>8285</v>
      </c>
      <c r="H4791" t="s">
        <v>91</v>
      </c>
      <c r="I4791" t="s">
        <v>193</v>
      </c>
      <c r="J4791">
        <v>1</v>
      </c>
      <c r="K4791" t="s">
        <v>194</v>
      </c>
      <c r="L4791">
        <v>1</v>
      </c>
      <c r="M4791" t="s">
        <v>113</v>
      </c>
      <c r="N4791" t="s">
        <v>195</v>
      </c>
      <c r="O4791" t="s">
        <v>196</v>
      </c>
      <c r="P4791" t="s">
        <v>197</v>
      </c>
      <c r="Q4791" t="s">
        <v>198</v>
      </c>
      <c r="R4791" t="s">
        <v>117</v>
      </c>
      <c r="S4791" t="s">
        <v>199</v>
      </c>
      <c r="T4791" t="s">
        <v>23027</v>
      </c>
      <c r="U4791" t="s">
        <v>23028</v>
      </c>
      <c r="V4791" s="41">
        <v>42877</v>
      </c>
      <c r="W4791" s="41">
        <v>35882</v>
      </c>
      <c r="X4791">
        <v>0</v>
      </c>
      <c r="Z4791" t="s">
        <v>102</v>
      </c>
      <c r="AA4791">
        <v>1</v>
      </c>
      <c r="AB4791" t="s">
        <v>103</v>
      </c>
      <c r="AC4791" t="s">
        <v>104</v>
      </c>
      <c r="AD4791">
        <v>1</v>
      </c>
      <c r="AE4791" t="s">
        <v>105</v>
      </c>
      <c r="AG4791" t="s">
        <v>121</v>
      </c>
      <c r="AJ4791" t="s">
        <v>689</v>
      </c>
      <c r="AK4791" t="s">
        <v>23029</v>
      </c>
    </row>
    <row r="4792" spans="1:37" hidden="1" x14ac:dyDescent="0.25">
      <c r="A4792" t="s">
        <v>23030</v>
      </c>
      <c r="B4792" t="e">
        <f>VLOOKUP(A4792,[2]mp_ALL!B$1:B$557,1,0)</f>
        <v>#N/A</v>
      </c>
      <c r="C4792" t="s">
        <v>23031</v>
      </c>
      <c r="D4792" t="s">
        <v>38</v>
      </c>
      <c r="E4792" t="s">
        <v>22090</v>
      </c>
      <c r="F4792" t="s">
        <v>8284</v>
      </c>
      <c r="G4792" t="s">
        <v>8285</v>
      </c>
      <c r="H4792" t="s">
        <v>91</v>
      </c>
      <c r="I4792" t="s">
        <v>1759</v>
      </c>
      <c r="J4792">
        <v>1</v>
      </c>
      <c r="K4792" t="s">
        <v>1760</v>
      </c>
      <c r="L4792">
        <v>1</v>
      </c>
      <c r="M4792" t="s">
        <v>113</v>
      </c>
      <c r="N4792" t="s">
        <v>362</v>
      </c>
      <c r="O4792" t="s">
        <v>347</v>
      </c>
      <c r="P4792" t="s">
        <v>1761</v>
      </c>
      <c r="Q4792" t="s">
        <v>1762</v>
      </c>
      <c r="R4792" t="s">
        <v>117</v>
      </c>
      <c r="S4792" t="s">
        <v>199</v>
      </c>
      <c r="T4792" t="s">
        <v>23032</v>
      </c>
      <c r="U4792" t="s">
        <v>21616</v>
      </c>
      <c r="V4792" s="41">
        <v>42877</v>
      </c>
      <c r="W4792" s="41">
        <v>36166</v>
      </c>
      <c r="X4792">
        <v>0</v>
      </c>
      <c r="Z4792" t="s">
        <v>102</v>
      </c>
      <c r="AA4792">
        <v>1</v>
      </c>
      <c r="AB4792" t="s">
        <v>103</v>
      </c>
      <c r="AC4792" t="s">
        <v>104</v>
      </c>
      <c r="AD4792">
        <v>1</v>
      </c>
      <c r="AE4792" t="s">
        <v>105</v>
      </c>
      <c r="AG4792" t="s">
        <v>121</v>
      </c>
      <c r="AJ4792" t="s">
        <v>299</v>
      </c>
      <c r="AK4792" t="s">
        <v>23033</v>
      </c>
    </row>
    <row r="4793" spans="1:37" hidden="1" x14ac:dyDescent="0.25">
      <c r="A4793" t="s">
        <v>23034</v>
      </c>
      <c r="B4793" t="e">
        <f>VLOOKUP(A4793,[2]mp_ALL!B$1:B$557,1,0)</f>
        <v>#N/A</v>
      </c>
      <c r="C4793" t="s">
        <v>13533</v>
      </c>
      <c r="D4793" t="s">
        <v>38</v>
      </c>
      <c r="E4793" t="s">
        <v>22090</v>
      </c>
      <c r="F4793" t="s">
        <v>8284</v>
      </c>
      <c r="G4793" t="s">
        <v>8285</v>
      </c>
      <c r="H4793" t="s">
        <v>91</v>
      </c>
      <c r="I4793" t="s">
        <v>5229</v>
      </c>
      <c r="J4793">
        <v>1</v>
      </c>
      <c r="K4793" t="s">
        <v>384</v>
      </c>
      <c r="L4793">
        <v>1</v>
      </c>
      <c r="M4793" t="s">
        <v>113</v>
      </c>
      <c r="N4793" t="s">
        <v>385</v>
      </c>
      <c r="O4793" t="s">
        <v>5230</v>
      </c>
      <c r="P4793" t="s">
        <v>5231</v>
      </c>
      <c r="Q4793" t="s">
        <v>5232</v>
      </c>
      <c r="R4793" t="s">
        <v>117</v>
      </c>
      <c r="S4793" t="s">
        <v>199</v>
      </c>
      <c r="T4793" t="s">
        <v>23035</v>
      </c>
      <c r="U4793" t="s">
        <v>23036</v>
      </c>
      <c r="V4793" s="41">
        <v>42877</v>
      </c>
      <c r="W4793" s="41">
        <v>35658</v>
      </c>
      <c r="X4793">
        <v>0</v>
      </c>
      <c r="Z4793" t="s">
        <v>102</v>
      </c>
      <c r="AA4793">
        <v>1</v>
      </c>
      <c r="AB4793" t="s">
        <v>103</v>
      </c>
      <c r="AC4793" t="s">
        <v>104</v>
      </c>
      <c r="AD4793">
        <v>1</v>
      </c>
      <c r="AE4793" t="s">
        <v>105</v>
      </c>
      <c r="AG4793" t="s">
        <v>121</v>
      </c>
      <c r="AJ4793" t="s">
        <v>606</v>
      </c>
      <c r="AK4793" t="s">
        <v>23037</v>
      </c>
    </row>
    <row r="4794" spans="1:37" hidden="1" x14ac:dyDescent="0.25">
      <c r="A4794" t="s">
        <v>23038</v>
      </c>
      <c r="B4794" t="e">
        <f>VLOOKUP(A4794,[2]mp_ALL!B$1:B$557,1,0)</f>
        <v>#N/A</v>
      </c>
      <c r="C4794" t="s">
        <v>23039</v>
      </c>
      <c r="D4794" t="s">
        <v>38</v>
      </c>
      <c r="E4794" t="s">
        <v>22090</v>
      </c>
      <c r="F4794" t="s">
        <v>8284</v>
      </c>
      <c r="G4794" t="s">
        <v>8285</v>
      </c>
      <c r="H4794" t="s">
        <v>91</v>
      </c>
      <c r="I4794" t="s">
        <v>3453</v>
      </c>
      <c r="J4794">
        <v>1</v>
      </c>
      <c r="K4794" t="s">
        <v>3306</v>
      </c>
      <c r="L4794">
        <v>1</v>
      </c>
      <c r="M4794" t="s">
        <v>113</v>
      </c>
      <c r="N4794" t="s">
        <v>362</v>
      </c>
      <c r="O4794" t="s">
        <v>243</v>
      </c>
      <c r="P4794" t="s">
        <v>3358</v>
      </c>
      <c r="Q4794" t="s">
        <v>3454</v>
      </c>
      <c r="R4794" t="s">
        <v>117</v>
      </c>
      <c r="S4794" t="s">
        <v>199</v>
      </c>
      <c r="T4794" t="s">
        <v>23040</v>
      </c>
      <c r="U4794" t="s">
        <v>23041</v>
      </c>
      <c r="V4794" s="41">
        <v>42877</v>
      </c>
      <c r="W4794" s="41">
        <v>35588</v>
      </c>
      <c r="X4794">
        <v>0</v>
      </c>
      <c r="Z4794" t="s">
        <v>102</v>
      </c>
      <c r="AA4794">
        <v>1</v>
      </c>
      <c r="AB4794" t="s">
        <v>103</v>
      </c>
      <c r="AC4794" t="s">
        <v>104</v>
      </c>
      <c r="AD4794">
        <v>1</v>
      </c>
      <c r="AE4794" t="s">
        <v>105</v>
      </c>
      <c r="AG4794" t="s">
        <v>121</v>
      </c>
      <c r="AJ4794" t="s">
        <v>689</v>
      </c>
      <c r="AK4794" t="s">
        <v>23042</v>
      </c>
    </row>
    <row r="4795" spans="1:37" hidden="1" x14ac:dyDescent="0.25">
      <c r="A4795" t="s">
        <v>23043</v>
      </c>
      <c r="B4795" t="e">
        <f>VLOOKUP(A4795,[2]mp_ALL!B$1:B$557,1,0)</f>
        <v>#N/A</v>
      </c>
      <c r="C4795" t="s">
        <v>23044</v>
      </c>
      <c r="D4795" t="s">
        <v>38</v>
      </c>
      <c r="E4795" t="s">
        <v>22090</v>
      </c>
      <c r="F4795" t="s">
        <v>8284</v>
      </c>
      <c r="G4795" t="s">
        <v>8285</v>
      </c>
      <c r="H4795" t="s">
        <v>91</v>
      </c>
      <c r="I4795" t="s">
        <v>7770</v>
      </c>
      <c r="J4795">
        <v>1</v>
      </c>
      <c r="K4795" t="s">
        <v>413</v>
      </c>
      <c r="L4795">
        <v>0</v>
      </c>
      <c r="M4795" t="s">
        <v>414</v>
      </c>
      <c r="N4795" t="s">
        <v>415</v>
      </c>
      <c r="O4795" t="s">
        <v>416</v>
      </c>
      <c r="P4795" t="s">
        <v>7771</v>
      </c>
      <c r="Q4795" t="s">
        <v>7772</v>
      </c>
      <c r="R4795" t="s">
        <v>117</v>
      </c>
      <c r="S4795" t="s">
        <v>199</v>
      </c>
      <c r="T4795" t="s">
        <v>23045</v>
      </c>
      <c r="U4795" t="s">
        <v>23046</v>
      </c>
      <c r="V4795" s="41">
        <v>42877</v>
      </c>
      <c r="W4795" s="41">
        <v>35535</v>
      </c>
      <c r="X4795">
        <v>0</v>
      </c>
      <c r="Z4795" t="s">
        <v>102</v>
      </c>
      <c r="AA4795">
        <v>1</v>
      </c>
      <c r="AB4795" t="s">
        <v>103</v>
      </c>
      <c r="AC4795" t="s">
        <v>104</v>
      </c>
      <c r="AD4795">
        <v>1</v>
      </c>
      <c r="AE4795" t="s">
        <v>308</v>
      </c>
      <c r="AG4795" t="s">
        <v>121</v>
      </c>
      <c r="AJ4795" t="s">
        <v>663</v>
      </c>
      <c r="AK4795" t="s">
        <v>23047</v>
      </c>
    </row>
    <row r="4796" spans="1:37" hidden="1" x14ac:dyDescent="0.25">
      <c r="A4796" t="s">
        <v>23048</v>
      </c>
      <c r="B4796" t="e">
        <f>VLOOKUP(A4796,[2]mp_ALL!B$1:B$557,1,0)</f>
        <v>#N/A</v>
      </c>
      <c r="C4796" t="s">
        <v>23049</v>
      </c>
      <c r="D4796" t="s">
        <v>38</v>
      </c>
      <c r="E4796" t="s">
        <v>22090</v>
      </c>
      <c r="F4796" t="s">
        <v>8284</v>
      </c>
      <c r="G4796" t="s">
        <v>8285</v>
      </c>
      <c r="H4796" t="s">
        <v>91</v>
      </c>
      <c r="I4796" t="s">
        <v>9161</v>
      </c>
      <c r="J4796">
        <v>1</v>
      </c>
      <c r="K4796" t="s">
        <v>384</v>
      </c>
      <c r="L4796">
        <v>1</v>
      </c>
      <c r="M4796" t="s">
        <v>113</v>
      </c>
      <c r="N4796" t="s">
        <v>385</v>
      </c>
      <c r="O4796" t="s">
        <v>386</v>
      </c>
      <c r="P4796" t="s">
        <v>6708</v>
      </c>
      <c r="Q4796" t="s">
        <v>9162</v>
      </c>
      <c r="R4796" t="s">
        <v>117</v>
      </c>
      <c r="S4796" t="s">
        <v>199</v>
      </c>
      <c r="T4796" t="s">
        <v>23050</v>
      </c>
      <c r="U4796" t="s">
        <v>23051</v>
      </c>
      <c r="V4796" s="41">
        <v>42877</v>
      </c>
      <c r="W4796" s="41">
        <v>35476</v>
      </c>
      <c r="X4796">
        <v>0</v>
      </c>
      <c r="Z4796" t="s">
        <v>102</v>
      </c>
      <c r="AA4796">
        <v>1</v>
      </c>
      <c r="AB4796" t="s">
        <v>103</v>
      </c>
      <c r="AC4796" t="s">
        <v>104</v>
      </c>
      <c r="AD4796">
        <v>1</v>
      </c>
      <c r="AE4796" t="s">
        <v>105</v>
      </c>
      <c r="AG4796" t="s">
        <v>121</v>
      </c>
      <c r="AJ4796" t="s">
        <v>689</v>
      </c>
      <c r="AK4796" t="s">
        <v>23052</v>
      </c>
    </row>
    <row r="4797" spans="1:37" hidden="1" x14ac:dyDescent="0.25">
      <c r="A4797" t="s">
        <v>23053</v>
      </c>
      <c r="B4797" t="e">
        <f>VLOOKUP(A4797,[2]mp_ALL!B$1:B$557,1,0)</f>
        <v>#N/A</v>
      </c>
      <c r="C4797" t="s">
        <v>23054</v>
      </c>
      <c r="D4797" t="s">
        <v>38</v>
      </c>
      <c r="E4797" t="s">
        <v>22090</v>
      </c>
      <c r="F4797" t="s">
        <v>8284</v>
      </c>
      <c r="G4797" t="s">
        <v>8285</v>
      </c>
      <c r="H4797" t="s">
        <v>91</v>
      </c>
      <c r="I4797" t="s">
        <v>13320</v>
      </c>
      <c r="J4797">
        <v>1</v>
      </c>
      <c r="K4797" t="s">
        <v>3370</v>
      </c>
      <c r="L4797">
        <v>1</v>
      </c>
      <c r="M4797" t="s">
        <v>113</v>
      </c>
      <c r="N4797" t="s">
        <v>582</v>
      </c>
      <c r="O4797" t="s">
        <v>3371</v>
      </c>
      <c r="P4797" t="s">
        <v>6983</v>
      </c>
      <c r="Q4797" t="s">
        <v>13321</v>
      </c>
      <c r="R4797" t="s">
        <v>117</v>
      </c>
      <c r="S4797" t="s">
        <v>199</v>
      </c>
      <c r="T4797" t="s">
        <v>23055</v>
      </c>
      <c r="U4797" t="s">
        <v>23056</v>
      </c>
      <c r="V4797" s="41">
        <v>42877</v>
      </c>
      <c r="W4797" s="41">
        <v>35443</v>
      </c>
      <c r="X4797">
        <v>0</v>
      </c>
      <c r="Z4797" t="s">
        <v>102</v>
      </c>
      <c r="AA4797">
        <v>1</v>
      </c>
      <c r="AB4797" t="s">
        <v>103</v>
      </c>
      <c r="AC4797" t="s">
        <v>104</v>
      </c>
      <c r="AD4797">
        <v>1</v>
      </c>
      <c r="AE4797" t="s">
        <v>138</v>
      </c>
      <c r="AG4797" t="s">
        <v>121</v>
      </c>
      <c r="AJ4797" t="s">
        <v>2576</v>
      </c>
      <c r="AK4797" t="s">
        <v>23057</v>
      </c>
    </row>
    <row r="4798" spans="1:37" hidden="1" x14ac:dyDescent="0.25">
      <c r="A4798" t="s">
        <v>23058</v>
      </c>
      <c r="B4798" t="e">
        <f>VLOOKUP(A4798,[2]mp_ALL!B$1:B$557,1,0)</f>
        <v>#N/A</v>
      </c>
      <c r="C4798" t="s">
        <v>23059</v>
      </c>
      <c r="D4798" t="s">
        <v>38</v>
      </c>
      <c r="E4798" t="s">
        <v>22090</v>
      </c>
      <c r="F4798" t="s">
        <v>8284</v>
      </c>
      <c r="G4798" t="s">
        <v>8285</v>
      </c>
      <c r="H4798" t="s">
        <v>91</v>
      </c>
      <c r="I4798" t="s">
        <v>10204</v>
      </c>
      <c r="J4798">
        <v>1</v>
      </c>
      <c r="K4798" t="s">
        <v>581</v>
      </c>
      <c r="L4798">
        <v>1</v>
      </c>
      <c r="M4798" t="s">
        <v>113</v>
      </c>
      <c r="N4798" t="s">
        <v>582</v>
      </c>
      <c r="O4798" t="s">
        <v>583</v>
      </c>
      <c r="P4798" t="s">
        <v>8217</v>
      </c>
      <c r="Q4798" t="s">
        <v>4292</v>
      </c>
      <c r="R4798" t="s">
        <v>117</v>
      </c>
      <c r="S4798" t="s">
        <v>199</v>
      </c>
      <c r="T4798" t="s">
        <v>23060</v>
      </c>
      <c r="U4798" t="s">
        <v>23061</v>
      </c>
      <c r="V4798" s="41">
        <v>42877</v>
      </c>
      <c r="W4798" s="41">
        <v>35478</v>
      </c>
      <c r="X4798">
        <v>0</v>
      </c>
      <c r="Z4798" t="s">
        <v>102</v>
      </c>
      <c r="AA4798">
        <v>1</v>
      </c>
      <c r="AB4798" t="s">
        <v>103</v>
      </c>
      <c r="AC4798" t="s">
        <v>104</v>
      </c>
      <c r="AD4798">
        <v>1</v>
      </c>
      <c r="AE4798" t="s">
        <v>138</v>
      </c>
      <c r="AG4798" t="s">
        <v>121</v>
      </c>
      <c r="AJ4798" t="s">
        <v>689</v>
      </c>
      <c r="AK4798" t="s">
        <v>23062</v>
      </c>
    </row>
    <row r="4799" spans="1:37" hidden="1" x14ac:dyDescent="0.25">
      <c r="A4799" t="s">
        <v>23063</v>
      </c>
      <c r="B4799" t="e">
        <f>VLOOKUP(A4799,[2]mp_ALL!B$1:B$557,1,0)</f>
        <v>#N/A</v>
      </c>
      <c r="C4799" t="s">
        <v>23064</v>
      </c>
      <c r="D4799" t="s">
        <v>38</v>
      </c>
      <c r="E4799" t="s">
        <v>22090</v>
      </c>
      <c r="F4799" t="s">
        <v>8284</v>
      </c>
      <c r="G4799" t="s">
        <v>8285</v>
      </c>
      <c r="H4799" t="s">
        <v>91</v>
      </c>
      <c r="I4799" t="s">
        <v>10768</v>
      </c>
      <c r="J4799">
        <v>1</v>
      </c>
      <c r="K4799" t="s">
        <v>3306</v>
      </c>
      <c r="L4799">
        <v>1</v>
      </c>
      <c r="M4799" t="s">
        <v>113</v>
      </c>
      <c r="N4799" t="s">
        <v>362</v>
      </c>
      <c r="O4799" t="s">
        <v>347</v>
      </c>
      <c r="P4799" t="s">
        <v>3307</v>
      </c>
      <c r="Q4799" t="s">
        <v>10769</v>
      </c>
      <c r="R4799" t="s">
        <v>117</v>
      </c>
      <c r="S4799" t="s">
        <v>1688</v>
      </c>
      <c r="T4799" t="s">
        <v>23065</v>
      </c>
      <c r="U4799" t="s">
        <v>22896</v>
      </c>
      <c r="V4799" s="41">
        <v>42877</v>
      </c>
      <c r="W4799" s="41">
        <v>36233</v>
      </c>
      <c r="X4799">
        <v>0</v>
      </c>
      <c r="Z4799" t="s">
        <v>102</v>
      </c>
      <c r="AA4799">
        <v>1</v>
      </c>
      <c r="AB4799" t="s">
        <v>103</v>
      </c>
      <c r="AC4799" t="s">
        <v>104</v>
      </c>
      <c r="AD4799">
        <v>1</v>
      </c>
      <c r="AE4799" t="s">
        <v>105</v>
      </c>
      <c r="AG4799" t="s">
        <v>121</v>
      </c>
      <c r="AJ4799" t="s">
        <v>299</v>
      </c>
      <c r="AK4799" t="s">
        <v>23066</v>
      </c>
    </row>
    <row r="4800" spans="1:37" hidden="1" x14ac:dyDescent="0.25">
      <c r="A4800" t="s">
        <v>23067</v>
      </c>
      <c r="B4800" t="e">
        <f>VLOOKUP(A4800,[2]mp_ALL!B$1:B$557,1,0)</f>
        <v>#N/A</v>
      </c>
      <c r="C4800" t="s">
        <v>23068</v>
      </c>
      <c r="D4800" t="s">
        <v>38</v>
      </c>
      <c r="E4800" t="s">
        <v>22090</v>
      </c>
      <c r="F4800" t="s">
        <v>8284</v>
      </c>
      <c r="G4800" t="s">
        <v>8285</v>
      </c>
      <c r="H4800" t="s">
        <v>91</v>
      </c>
      <c r="I4800" t="s">
        <v>6631</v>
      </c>
      <c r="J4800">
        <v>1</v>
      </c>
      <c r="K4800" t="s">
        <v>983</v>
      </c>
      <c r="L4800">
        <v>1</v>
      </c>
      <c r="M4800" t="s">
        <v>233</v>
      </c>
      <c r="N4800" t="s">
        <v>234</v>
      </c>
      <c r="O4800" t="s">
        <v>992</v>
      </c>
      <c r="P4800" t="s">
        <v>5152</v>
      </c>
      <c r="Q4800" t="s">
        <v>6632</v>
      </c>
      <c r="R4800" t="s">
        <v>117</v>
      </c>
      <c r="S4800" t="s">
        <v>207</v>
      </c>
      <c r="T4800" t="s">
        <v>23069</v>
      </c>
      <c r="U4800" t="s">
        <v>23070</v>
      </c>
      <c r="V4800" s="41">
        <v>42877</v>
      </c>
      <c r="W4800" s="41">
        <v>35608</v>
      </c>
      <c r="X4800">
        <v>0</v>
      </c>
      <c r="Z4800" t="s">
        <v>102</v>
      </c>
      <c r="AA4800">
        <v>1</v>
      </c>
      <c r="AB4800" t="s">
        <v>103</v>
      </c>
      <c r="AC4800" t="s">
        <v>104</v>
      </c>
      <c r="AD4800">
        <v>1</v>
      </c>
      <c r="AE4800" t="s">
        <v>105</v>
      </c>
      <c r="AG4800" t="s">
        <v>121</v>
      </c>
      <c r="AJ4800" t="s">
        <v>8510</v>
      </c>
      <c r="AK4800" t="s">
        <v>23071</v>
      </c>
    </row>
    <row r="4801" spans="1:37" hidden="1" x14ac:dyDescent="0.25">
      <c r="A4801" t="s">
        <v>23072</v>
      </c>
      <c r="B4801" t="e">
        <f>VLOOKUP(A4801,[2]mp_ALL!B$1:B$557,1,0)</f>
        <v>#N/A</v>
      </c>
      <c r="C4801" t="s">
        <v>23073</v>
      </c>
      <c r="D4801" t="s">
        <v>38</v>
      </c>
      <c r="E4801" t="s">
        <v>22090</v>
      </c>
      <c r="F4801" t="s">
        <v>8284</v>
      </c>
      <c r="G4801" t="s">
        <v>8285</v>
      </c>
      <c r="H4801" t="s">
        <v>91</v>
      </c>
      <c r="I4801" t="s">
        <v>11548</v>
      </c>
      <c r="J4801">
        <v>1</v>
      </c>
      <c r="K4801" t="s">
        <v>728</v>
      </c>
      <c r="L4801">
        <v>1</v>
      </c>
      <c r="M4801" t="s">
        <v>158</v>
      </c>
      <c r="N4801" t="s">
        <v>184</v>
      </c>
      <c r="O4801" t="s">
        <v>867</v>
      </c>
      <c r="P4801" t="s">
        <v>8432</v>
      </c>
      <c r="Q4801" t="s">
        <v>11549</v>
      </c>
      <c r="R4801" t="s">
        <v>117</v>
      </c>
      <c r="S4801" t="s">
        <v>163</v>
      </c>
      <c r="T4801" t="s">
        <v>23074</v>
      </c>
      <c r="U4801" t="s">
        <v>23075</v>
      </c>
      <c r="V4801" s="41">
        <v>42877</v>
      </c>
      <c r="W4801" s="41">
        <v>35618</v>
      </c>
      <c r="X4801">
        <v>0</v>
      </c>
      <c r="Z4801" t="s">
        <v>102</v>
      </c>
      <c r="AA4801">
        <v>1</v>
      </c>
      <c r="AB4801" t="s">
        <v>103</v>
      </c>
      <c r="AC4801" t="s">
        <v>104</v>
      </c>
      <c r="AD4801">
        <v>1</v>
      </c>
      <c r="AE4801" t="s">
        <v>105</v>
      </c>
      <c r="AG4801" t="s">
        <v>121</v>
      </c>
      <c r="AJ4801" t="s">
        <v>663</v>
      </c>
      <c r="AK4801" t="s">
        <v>23076</v>
      </c>
    </row>
    <row r="4802" spans="1:37" hidden="1" x14ac:dyDescent="0.25">
      <c r="A4802" t="s">
        <v>23077</v>
      </c>
      <c r="B4802" t="e">
        <f>VLOOKUP(A4802,[2]mp_ALL!B$1:B$557,1,0)</f>
        <v>#N/A</v>
      </c>
      <c r="C4802" t="s">
        <v>23078</v>
      </c>
      <c r="D4802" t="s">
        <v>38</v>
      </c>
      <c r="E4802" t="s">
        <v>22090</v>
      </c>
      <c r="F4802" t="s">
        <v>8284</v>
      </c>
      <c r="G4802" t="s">
        <v>8285</v>
      </c>
      <c r="H4802" t="s">
        <v>91</v>
      </c>
      <c r="I4802" t="s">
        <v>4163</v>
      </c>
      <c r="J4802">
        <v>1</v>
      </c>
      <c r="K4802" t="s">
        <v>4164</v>
      </c>
      <c r="L4802">
        <v>1</v>
      </c>
      <c r="M4802" t="s">
        <v>143</v>
      </c>
      <c r="N4802" t="s">
        <v>757</v>
      </c>
      <c r="O4802" t="s">
        <v>2938</v>
      </c>
      <c r="P4802" t="s">
        <v>4165</v>
      </c>
      <c r="Q4802" t="s">
        <v>4166</v>
      </c>
      <c r="R4802" t="s">
        <v>147</v>
      </c>
      <c r="S4802" t="s">
        <v>715</v>
      </c>
      <c r="T4802" t="s">
        <v>23079</v>
      </c>
      <c r="V4802" s="41">
        <v>42877</v>
      </c>
      <c r="W4802" s="41">
        <v>35557</v>
      </c>
      <c r="X4802">
        <v>0</v>
      </c>
      <c r="Z4802" t="s">
        <v>102</v>
      </c>
      <c r="AA4802">
        <v>1</v>
      </c>
      <c r="AB4802" t="s">
        <v>103</v>
      </c>
      <c r="AC4802" t="s">
        <v>104</v>
      </c>
      <c r="AD4802">
        <v>1</v>
      </c>
      <c r="AE4802" t="s">
        <v>105</v>
      </c>
      <c r="AG4802" t="s">
        <v>148</v>
      </c>
      <c r="AJ4802" t="s">
        <v>1008</v>
      </c>
      <c r="AK4802" t="s">
        <v>23080</v>
      </c>
    </row>
    <row r="4803" spans="1:37" hidden="1" x14ac:dyDescent="0.25">
      <c r="A4803" t="s">
        <v>23081</v>
      </c>
      <c r="B4803" t="e">
        <f>VLOOKUP(A4803,[2]mp_ALL!B$1:B$557,1,0)</f>
        <v>#N/A</v>
      </c>
      <c r="C4803" t="s">
        <v>23082</v>
      </c>
      <c r="D4803" t="s">
        <v>38</v>
      </c>
      <c r="E4803" t="s">
        <v>22090</v>
      </c>
      <c r="F4803" t="s">
        <v>8284</v>
      </c>
      <c r="G4803" t="s">
        <v>8285</v>
      </c>
      <c r="H4803" t="s">
        <v>91</v>
      </c>
      <c r="I4803" t="s">
        <v>785</v>
      </c>
      <c r="J4803">
        <v>1</v>
      </c>
      <c r="K4803" t="s">
        <v>786</v>
      </c>
      <c r="L4803">
        <v>1</v>
      </c>
      <c r="M4803" t="s">
        <v>143</v>
      </c>
      <c r="N4803" t="s">
        <v>787</v>
      </c>
      <c r="O4803" t="s">
        <v>788</v>
      </c>
      <c r="P4803" t="s">
        <v>789</v>
      </c>
      <c r="Q4803" t="s">
        <v>790</v>
      </c>
      <c r="R4803" t="s">
        <v>147</v>
      </c>
      <c r="S4803" t="s">
        <v>715</v>
      </c>
      <c r="T4803" t="s">
        <v>23083</v>
      </c>
      <c r="V4803" s="41">
        <v>42877</v>
      </c>
      <c r="W4803" s="41">
        <v>35611</v>
      </c>
      <c r="X4803">
        <v>0</v>
      </c>
      <c r="Z4803" t="s">
        <v>102</v>
      </c>
      <c r="AA4803">
        <v>1</v>
      </c>
      <c r="AB4803" t="s">
        <v>103</v>
      </c>
      <c r="AC4803" t="s">
        <v>104</v>
      </c>
      <c r="AD4803">
        <v>1</v>
      </c>
      <c r="AE4803" t="s">
        <v>105</v>
      </c>
      <c r="AG4803" t="s">
        <v>148</v>
      </c>
      <c r="AJ4803" t="s">
        <v>663</v>
      </c>
      <c r="AK4803" t="s">
        <v>23084</v>
      </c>
    </row>
    <row r="4804" spans="1:37" hidden="1" x14ac:dyDescent="0.25">
      <c r="A4804" t="s">
        <v>23085</v>
      </c>
      <c r="B4804" t="e">
        <f>VLOOKUP(A4804,[2]mp_ALL!B$1:B$557,1,0)</f>
        <v>#N/A</v>
      </c>
      <c r="C4804" t="s">
        <v>23086</v>
      </c>
      <c r="D4804" t="s">
        <v>38</v>
      </c>
      <c r="E4804" t="s">
        <v>22090</v>
      </c>
      <c r="F4804" t="s">
        <v>8284</v>
      </c>
      <c r="G4804" t="s">
        <v>8285</v>
      </c>
      <c r="H4804" t="s">
        <v>91</v>
      </c>
      <c r="I4804" t="s">
        <v>3284</v>
      </c>
      <c r="J4804">
        <v>1</v>
      </c>
      <c r="K4804" t="s">
        <v>3285</v>
      </c>
      <c r="L4804">
        <v>1</v>
      </c>
      <c r="M4804" t="s">
        <v>143</v>
      </c>
      <c r="N4804" t="s">
        <v>787</v>
      </c>
      <c r="O4804" t="s">
        <v>3286</v>
      </c>
      <c r="P4804" t="s">
        <v>3287</v>
      </c>
      <c r="Q4804" t="s">
        <v>3288</v>
      </c>
      <c r="R4804" t="s">
        <v>147</v>
      </c>
      <c r="S4804" t="s">
        <v>715</v>
      </c>
      <c r="T4804" t="s">
        <v>23087</v>
      </c>
      <c r="V4804" s="41">
        <v>42877</v>
      </c>
      <c r="W4804" s="41">
        <v>35662</v>
      </c>
      <c r="X4804">
        <v>0</v>
      </c>
      <c r="Z4804" t="s">
        <v>102</v>
      </c>
      <c r="AA4804">
        <v>1</v>
      </c>
      <c r="AB4804" t="s">
        <v>103</v>
      </c>
      <c r="AC4804" t="s">
        <v>104</v>
      </c>
      <c r="AD4804">
        <v>1</v>
      </c>
      <c r="AE4804" t="s">
        <v>105</v>
      </c>
      <c r="AG4804" t="s">
        <v>148</v>
      </c>
      <c r="AJ4804" t="s">
        <v>1556</v>
      </c>
      <c r="AK4804" t="s">
        <v>23088</v>
      </c>
    </row>
    <row r="4805" spans="1:37" hidden="1" x14ac:dyDescent="0.25">
      <c r="A4805" t="s">
        <v>23089</v>
      </c>
      <c r="B4805" t="e">
        <f>VLOOKUP(A4805,[2]mp_ALL!B$1:B$557,1,0)</f>
        <v>#N/A</v>
      </c>
      <c r="C4805" t="s">
        <v>23090</v>
      </c>
      <c r="D4805" t="s">
        <v>38</v>
      </c>
      <c r="E4805" t="s">
        <v>22090</v>
      </c>
      <c r="F4805" t="s">
        <v>8284</v>
      </c>
      <c r="G4805" t="s">
        <v>8285</v>
      </c>
      <c r="H4805" t="s">
        <v>91</v>
      </c>
      <c r="I4805" t="s">
        <v>6344</v>
      </c>
      <c r="J4805">
        <v>1</v>
      </c>
      <c r="K4805" t="s">
        <v>404</v>
      </c>
      <c r="L4805">
        <v>1</v>
      </c>
      <c r="M4805" t="s">
        <v>113</v>
      </c>
      <c r="N4805" t="s">
        <v>195</v>
      </c>
      <c r="O4805" t="s">
        <v>889</v>
      </c>
      <c r="P4805" t="s">
        <v>905</v>
      </c>
      <c r="Q4805" t="s">
        <v>6345</v>
      </c>
      <c r="R4805" t="s">
        <v>117</v>
      </c>
      <c r="S4805" t="s">
        <v>199</v>
      </c>
      <c r="T4805" t="s">
        <v>23091</v>
      </c>
      <c r="U4805" t="s">
        <v>23092</v>
      </c>
      <c r="V4805" s="41">
        <v>42877</v>
      </c>
      <c r="W4805" s="41">
        <v>35645</v>
      </c>
      <c r="X4805">
        <v>0</v>
      </c>
      <c r="Z4805" t="s">
        <v>102</v>
      </c>
      <c r="AA4805">
        <v>1</v>
      </c>
      <c r="AB4805" t="s">
        <v>103</v>
      </c>
      <c r="AC4805" t="s">
        <v>104</v>
      </c>
      <c r="AD4805">
        <v>1</v>
      </c>
      <c r="AE4805" t="s">
        <v>105</v>
      </c>
      <c r="AG4805" t="s">
        <v>121</v>
      </c>
      <c r="AJ4805" t="s">
        <v>1008</v>
      </c>
      <c r="AK4805" t="s">
        <v>23093</v>
      </c>
    </row>
    <row r="4806" spans="1:37" hidden="1" x14ac:dyDescent="0.25">
      <c r="A4806" t="s">
        <v>23094</v>
      </c>
      <c r="B4806" t="e">
        <f>VLOOKUP(A4806,[2]mp_ALL!B$1:B$557,1,0)</f>
        <v>#N/A</v>
      </c>
      <c r="C4806" t="s">
        <v>23095</v>
      </c>
      <c r="D4806" t="s">
        <v>38</v>
      </c>
      <c r="E4806" t="s">
        <v>22090</v>
      </c>
      <c r="F4806" t="s">
        <v>8284</v>
      </c>
      <c r="G4806" t="s">
        <v>8285</v>
      </c>
      <c r="H4806" t="s">
        <v>91</v>
      </c>
      <c r="I4806" t="s">
        <v>4760</v>
      </c>
      <c r="J4806">
        <v>1</v>
      </c>
      <c r="K4806" t="s">
        <v>1028</v>
      </c>
      <c r="L4806">
        <v>1</v>
      </c>
      <c r="M4806" t="s">
        <v>94</v>
      </c>
      <c r="N4806" t="s">
        <v>95</v>
      </c>
      <c r="O4806" t="s">
        <v>839</v>
      </c>
      <c r="P4806" t="s">
        <v>840</v>
      </c>
      <c r="Q4806" t="s">
        <v>4761</v>
      </c>
      <c r="S4806" t="s">
        <v>218</v>
      </c>
      <c r="T4806" t="s">
        <v>23096</v>
      </c>
      <c r="U4806" t="s">
        <v>23097</v>
      </c>
      <c r="V4806" s="41">
        <v>42877</v>
      </c>
      <c r="W4806" s="41">
        <v>36256</v>
      </c>
      <c r="X4806">
        <v>0</v>
      </c>
      <c r="Z4806" t="s">
        <v>102</v>
      </c>
      <c r="AA4806">
        <v>1</v>
      </c>
      <c r="AB4806" t="s">
        <v>103</v>
      </c>
      <c r="AC4806" t="s">
        <v>104</v>
      </c>
      <c r="AD4806">
        <v>1</v>
      </c>
      <c r="AE4806" t="s">
        <v>105</v>
      </c>
      <c r="AG4806" t="s">
        <v>106</v>
      </c>
      <c r="AJ4806" t="s">
        <v>689</v>
      </c>
      <c r="AK4806" t="s">
        <v>23098</v>
      </c>
    </row>
    <row r="4807" spans="1:37" hidden="1" x14ac:dyDescent="0.25">
      <c r="A4807" t="s">
        <v>23099</v>
      </c>
      <c r="B4807" t="e">
        <f>VLOOKUP(A4807,[2]mp_ALL!B$1:B$557,1,0)</f>
        <v>#N/A</v>
      </c>
      <c r="C4807" t="s">
        <v>23100</v>
      </c>
      <c r="D4807" t="s">
        <v>38</v>
      </c>
      <c r="E4807" t="s">
        <v>22090</v>
      </c>
      <c r="F4807" t="s">
        <v>8284</v>
      </c>
      <c r="G4807" t="s">
        <v>8285</v>
      </c>
      <c r="H4807" t="s">
        <v>91</v>
      </c>
      <c r="I4807" t="s">
        <v>5218</v>
      </c>
      <c r="J4807">
        <v>1</v>
      </c>
      <c r="K4807" t="s">
        <v>194</v>
      </c>
      <c r="L4807">
        <v>1</v>
      </c>
      <c r="M4807" t="s">
        <v>113</v>
      </c>
      <c r="N4807" t="s">
        <v>195</v>
      </c>
      <c r="O4807" t="s">
        <v>196</v>
      </c>
      <c r="P4807" t="s">
        <v>197</v>
      </c>
      <c r="Q4807" t="s">
        <v>5219</v>
      </c>
      <c r="R4807" t="s">
        <v>117</v>
      </c>
      <c r="S4807" t="s">
        <v>199</v>
      </c>
      <c r="T4807" t="s">
        <v>23101</v>
      </c>
      <c r="U4807" t="s">
        <v>23102</v>
      </c>
      <c r="V4807" s="41">
        <v>42877</v>
      </c>
      <c r="W4807" s="41">
        <v>35739</v>
      </c>
      <c r="X4807">
        <v>0</v>
      </c>
      <c r="Z4807" t="s">
        <v>102</v>
      </c>
      <c r="AA4807">
        <v>1</v>
      </c>
      <c r="AB4807" t="s">
        <v>103</v>
      </c>
      <c r="AC4807" t="s">
        <v>104</v>
      </c>
      <c r="AD4807">
        <v>1</v>
      </c>
      <c r="AE4807" t="s">
        <v>105</v>
      </c>
      <c r="AG4807" t="s">
        <v>121</v>
      </c>
      <c r="AJ4807" t="s">
        <v>299</v>
      </c>
      <c r="AK4807" t="s">
        <v>23103</v>
      </c>
    </row>
    <row r="4808" spans="1:37" hidden="1" x14ac:dyDescent="0.25">
      <c r="A4808" t="s">
        <v>23104</v>
      </c>
      <c r="B4808" t="e">
        <f>VLOOKUP(A4808,[2]mp_ALL!B$1:B$557,1,0)</f>
        <v>#N/A</v>
      </c>
      <c r="C4808" t="s">
        <v>23105</v>
      </c>
      <c r="D4808" t="s">
        <v>38</v>
      </c>
      <c r="E4808" t="s">
        <v>22090</v>
      </c>
      <c r="F4808" t="s">
        <v>8284</v>
      </c>
      <c r="G4808" t="s">
        <v>8285</v>
      </c>
      <c r="H4808" t="s">
        <v>91</v>
      </c>
      <c r="I4808" t="s">
        <v>9980</v>
      </c>
      <c r="J4808">
        <v>1</v>
      </c>
      <c r="K4808" t="s">
        <v>1028</v>
      </c>
      <c r="L4808">
        <v>1</v>
      </c>
      <c r="M4808" t="s">
        <v>94</v>
      </c>
      <c r="N4808" t="s">
        <v>95</v>
      </c>
      <c r="O4808" t="s">
        <v>1892</v>
      </c>
      <c r="P4808" t="s">
        <v>4776</v>
      </c>
      <c r="Q4808" t="s">
        <v>9981</v>
      </c>
      <c r="S4808" t="s">
        <v>218</v>
      </c>
      <c r="T4808" t="s">
        <v>23106</v>
      </c>
      <c r="V4808" s="41">
        <v>42877</v>
      </c>
      <c r="W4808" s="41">
        <v>35745</v>
      </c>
      <c r="X4808">
        <v>0</v>
      </c>
      <c r="Z4808" t="s">
        <v>102</v>
      </c>
      <c r="AA4808">
        <v>1</v>
      </c>
      <c r="AB4808" t="s">
        <v>103</v>
      </c>
      <c r="AC4808" t="s">
        <v>104</v>
      </c>
      <c r="AD4808">
        <v>1</v>
      </c>
      <c r="AE4808" t="s">
        <v>105</v>
      </c>
      <c r="AG4808" t="s">
        <v>106</v>
      </c>
      <c r="AJ4808" t="s">
        <v>663</v>
      </c>
      <c r="AK4808" t="s">
        <v>23107</v>
      </c>
    </row>
    <row r="4809" spans="1:37" hidden="1" x14ac:dyDescent="0.25">
      <c r="A4809" t="s">
        <v>23108</v>
      </c>
      <c r="B4809" t="e">
        <f>VLOOKUP(A4809,[2]mp_ALL!B$1:B$557,1,0)</f>
        <v>#N/A</v>
      </c>
      <c r="C4809" t="s">
        <v>23109</v>
      </c>
      <c r="D4809" t="s">
        <v>37</v>
      </c>
      <c r="E4809" t="s">
        <v>22090</v>
      </c>
      <c r="F4809" t="s">
        <v>8284</v>
      </c>
      <c r="G4809" t="s">
        <v>8285</v>
      </c>
      <c r="H4809" t="s">
        <v>91</v>
      </c>
      <c r="I4809" t="s">
        <v>6579</v>
      </c>
      <c r="J4809">
        <v>1</v>
      </c>
      <c r="K4809" t="s">
        <v>457</v>
      </c>
      <c r="L4809">
        <v>0</v>
      </c>
      <c r="M4809" t="s">
        <v>113</v>
      </c>
      <c r="N4809" t="s">
        <v>362</v>
      </c>
      <c r="O4809" t="s">
        <v>3602</v>
      </c>
      <c r="P4809" t="s">
        <v>6580</v>
      </c>
      <c r="Q4809" t="s">
        <v>6581</v>
      </c>
      <c r="R4809" t="s">
        <v>117</v>
      </c>
      <c r="S4809" t="s">
        <v>199</v>
      </c>
      <c r="T4809" t="s">
        <v>23110</v>
      </c>
      <c r="U4809" t="s">
        <v>23111</v>
      </c>
      <c r="V4809" s="41">
        <v>42877</v>
      </c>
      <c r="W4809" s="41">
        <v>35611</v>
      </c>
      <c r="X4809">
        <v>0</v>
      </c>
      <c r="Z4809" t="s">
        <v>102</v>
      </c>
      <c r="AA4809">
        <v>1</v>
      </c>
      <c r="AB4809" t="s">
        <v>103</v>
      </c>
      <c r="AC4809" t="s">
        <v>104</v>
      </c>
      <c r="AD4809">
        <v>1</v>
      </c>
      <c r="AE4809" t="s">
        <v>120</v>
      </c>
      <c r="AG4809" t="s">
        <v>121</v>
      </c>
      <c r="AJ4809" t="s">
        <v>271</v>
      </c>
      <c r="AK4809" t="s">
        <v>23112</v>
      </c>
    </row>
    <row r="4810" spans="1:37" hidden="1" x14ac:dyDescent="0.25">
      <c r="A4810" t="s">
        <v>23113</v>
      </c>
      <c r="B4810" t="e">
        <f>VLOOKUP(A4810,[2]mp_ALL!B$1:B$557,1,0)</f>
        <v>#N/A</v>
      </c>
      <c r="C4810" t="s">
        <v>23114</v>
      </c>
      <c r="D4810" t="s">
        <v>38</v>
      </c>
      <c r="E4810" t="s">
        <v>22090</v>
      </c>
      <c r="F4810" t="s">
        <v>8284</v>
      </c>
      <c r="G4810" t="s">
        <v>8285</v>
      </c>
      <c r="H4810" t="s">
        <v>91</v>
      </c>
      <c r="I4810" t="s">
        <v>4295</v>
      </c>
      <c r="J4810">
        <v>1</v>
      </c>
      <c r="K4810" t="s">
        <v>4296</v>
      </c>
      <c r="L4810">
        <v>1</v>
      </c>
      <c r="M4810" t="s">
        <v>172</v>
      </c>
      <c r="N4810" t="s">
        <v>173</v>
      </c>
      <c r="O4810" t="s">
        <v>3828</v>
      </c>
      <c r="P4810" t="s">
        <v>4297</v>
      </c>
      <c r="Q4810" t="s">
        <v>4298</v>
      </c>
      <c r="R4810" t="s">
        <v>147</v>
      </c>
      <c r="S4810" t="s">
        <v>3344</v>
      </c>
      <c r="T4810" t="s">
        <v>23115</v>
      </c>
      <c r="V4810" s="41">
        <v>42877</v>
      </c>
      <c r="W4810" s="41">
        <v>36088</v>
      </c>
      <c r="X4810">
        <v>0</v>
      </c>
      <c r="Z4810" t="s">
        <v>102</v>
      </c>
      <c r="AA4810">
        <v>1</v>
      </c>
      <c r="AB4810" t="s">
        <v>103</v>
      </c>
      <c r="AC4810" t="s">
        <v>104</v>
      </c>
      <c r="AD4810">
        <v>1</v>
      </c>
      <c r="AE4810" t="s">
        <v>105</v>
      </c>
      <c r="AG4810" t="s">
        <v>179</v>
      </c>
      <c r="AJ4810" t="s">
        <v>3654</v>
      </c>
      <c r="AK4810" t="s">
        <v>23116</v>
      </c>
    </row>
    <row r="4811" spans="1:37" hidden="1" x14ac:dyDescent="0.25">
      <c r="A4811" t="s">
        <v>23117</v>
      </c>
      <c r="B4811" t="e">
        <f>VLOOKUP(A4811,[2]mp_ALL!B$1:B$557,1,0)</f>
        <v>#N/A</v>
      </c>
      <c r="C4811" t="s">
        <v>23118</v>
      </c>
      <c r="D4811" t="s">
        <v>38</v>
      </c>
      <c r="E4811" t="s">
        <v>22090</v>
      </c>
      <c r="F4811" t="s">
        <v>8284</v>
      </c>
      <c r="G4811" t="s">
        <v>8285</v>
      </c>
      <c r="H4811" t="s">
        <v>91</v>
      </c>
      <c r="I4811" t="s">
        <v>7496</v>
      </c>
      <c r="J4811">
        <v>1</v>
      </c>
      <c r="K4811" t="s">
        <v>983</v>
      </c>
      <c r="L4811">
        <v>1</v>
      </c>
      <c r="M4811" t="s">
        <v>233</v>
      </c>
      <c r="N4811" t="s">
        <v>234</v>
      </c>
      <c r="O4811" t="s">
        <v>4597</v>
      </c>
      <c r="P4811" t="s">
        <v>1603</v>
      </c>
      <c r="Q4811" t="s">
        <v>7497</v>
      </c>
      <c r="R4811" t="s">
        <v>117</v>
      </c>
      <c r="S4811" t="s">
        <v>949</v>
      </c>
      <c r="T4811" t="s">
        <v>23119</v>
      </c>
      <c r="U4811" t="s">
        <v>23120</v>
      </c>
      <c r="V4811" s="41">
        <v>42877</v>
      </c>
      <c r="W4811" s="41">
        <v>36084</v>
      </c>
      <c r="X4811">
        <v>0</v>
      </c>
      <c r="Z4811" t="s">
        <v>102</v>
      </c>
      <c r="AA4811">
        <v>1</v>
      </c>
      <c r="AB4811" t="s">
        <v>103</v>
      </c>
      <c r="AC4811" t="s">
        <v>104</v>
      </c>
      <c r="AD4811">
        <v>1</v>
      </c>
      <c r="AE4811" t="s">
        <v>105</v>
      </c>
      <c r="AG4811" t="s">
        <v>121</v>
      </c>
      <c r="AJ4811" t="s">
        <v>299</v>
      </c>
      <c r="AK4811" t="s">
        <v>23121</v>
      </c>
    </row>
    <row r="4812" spans="1:37" hidden="1" x14ac:dyDescent="0.25">
      <c r="A4812" t="s">
        <v>23122</v>
      </c>
      <c r="B4812" t="e">
        <f>VLOOKUP(A4812,[2]mp_ALL!B$1:B$557,1,0)</f>
        <v>#N/A</v>
      </c>
      <c r="C4812" t="s">
        <v>23123</v>
      </c>
      <c r="D4812" t="s">
        <v>38</v>
      </c>
      <c r="E4812" t="s">
        <v>22090</v>
      </c>
      <c r="F4812" t="s">
        <v>8284</v>
      </c>
      <c r="G4812" t="s">
        <v>8285</v>
      </c>
      <c r="H4812" t="s">
        <v>91</v>
      </c>
      <c r="I4812" t="s">
        <v>9437</v>
      </c>
      <c r="J4812">
        <v>1</v>
      </c>
      <c r="K4812" t="s">
        <v>1115</v>
      </c>
      <c r="L4812">
        <v>1</v>
      </c>
      <c r="M4812" t="s">
        <v>435</v>
      </c>
      <c r="N4812" t="s">
        <v>505</v>
      </c>
      <c r="O4812" t="s">
        <v>1116</v>
      </c>
      <c r="P4812" t="s">
        <v>1522</v>
      </c>
      <c r="Q4812" t="s">
        <v>9438</v>
      </c>
      <c r="R4812" t="s">
        <v>117</v>
      </c>
      <c r="S4812" t="s">
        <v>148</v>
      </c>
      <c r="T4812" t="s">
        <v>23124</v>
      </c>
      <c r="U4812" t="s">
        <v>23125</v>
      </c>
      <c r="V4812" s="41">
        <v>42877</v>
      </c>
      <c r="W4812" s="41">
        <v>35618</v>
      </c>
      <c r="X4812">
        <v>0</v>
      </c>
      <c r="Z4812" t="s">
        <v>102</v>
      </c>
      <c r="AA4812">
        <v>1</v>
      </c>
      <c r="AB4812" t="s">
        <v>103</v>
      </c>
      <c r="AC4812" t="s">
        <v>104</v>
      </c>
      <c r="AD4812">
        <v>1</v>
      </c>
      <c r="AE4812" t="s">
        <v>105</v>
      </c>
      <c r="AG4812" t="s">
        <v>148</v>
      </c>
      <c r="AJ4812" t="s">
        <v>663</v>
      </c>
      <c r="AK4812" t="s">
        <v>23126</v>
      </c>
    </row>
    <row r="4813" spans="1:37" hidden="1" x14ac:dyDescent="0.25">
      <c r="A4813" t="s">
        <v>23127</v>
      </c>
      <c r="B4813" t="e">
        <f>VLOOKUP(A4813,[2]mp_ALL!B$1:B$557,1,0)</f>
        <v>#N/A</v>
      </c>
      <c r="C4813" t="s">
        <v>23128</v>
      </c>
      <c r="D4813" t="s">
        <v>38</v>
      </c>
      <c r="E4813" t="s">
        <v>22090</v>
      </c>
      <c r="F4813" t="s">
        <v>8284</v>
      </c>
      <c r="G4813" t="s">
        <v>8285</v>
      </c>
      <c r="H4813" t="s">
        <v>91</v>
      </c>
      <c r="I4813" t="s">
        <v>3661</v>
      </c>
      <c r="J4813">
        <v>1</v>
      </c>
      <c r="K4813" t="s">
        <v>3662</v>
      </c>
      <c r="L4813">
        <v>0</v>
      </c>
      <c r="M4813" t="s">
        <v>316</v>
      </c>
      <c r="N4813" t="s">
        <v>3395</v>
      </c>
      <c r="O4813" t="s">
        <v>3663</v>
      </c>
      <c r="P4813" t="s">
        <v>3664</v>
      </c>
      <c r="Q4813" t="s">
        <v>3665</v>
      </c>
      <c r="S4813" t="s">
        <v>760</v>
      </c>
      <c r="T4813" t="s">
        <v>23129</v>
      </c>
      <c r="V4813" s="41">
        <v>42877</v>
      </c>
      <c r="W4813" s="41">
        <v>35692</v>
      </c>
      <c r="X4813">
        <v>0</v>
      </c>
      <c r="Z4813" t="s">
        <v>102</v>
      </c>
      <c r="AA4813">
        <v>1</v>
      </c>
      <c r="AB4813" t="s">
        <v>103</v>
      </c>
      <c r="AC4813" t="s">
        <v>104</v>
      </c>
      <c r="AD4813">
        <v>1</v>
      </c>
      <c r="AE4813" t="s">
        <v>308</v>
      </c>
      <c r="AG4813" t="s">
        <v>179</v>
      </c>
      <c r="AJ4813" t="s">
        <v>3654</v>
      </c>
      <c r="AK4813" t="s">
        <v>23130</v>
      </c>
    </row>
    <row r="4814" spans="1:37" hidden="1" x14ac:dyDescent="0.25">
      <c r="A4814" t="s">
        <v>23131</v>
      </c>
      <c r="B4814" t="e">
        <f>VLOOKUP(A4814,[2]mp_ALL!B$1:B$557,1,0)</f>
        <v>#N/A</v>
      </c>
      <c r="C4814" t="s">
        <v>23132</v>
      </c>
      <c r="D4814" t="s">
        <v>38</v>
      </c>
      <c r="E4814" t="s">
        <v>22090</v>
      </c>
      <c r="F4814" t="s">
        <v>8284</v>
      </c>
      <c r="G4814" t="s">
        <v>8285</v>
      </c>
      <c r="H4814" t="s">
        <v>91</v>
      </c>
      <c r="I4814" t="s">
        <v>8186</v>
      </c>
      <c r="J4814">
        <v>1</v>
      </c>
      <c r="K4814" t="s">
        <v>504</v>
      </c>
      <c r="L4814">
        <v>1</v>
      </c>
      <c r="M4814" t="s">
        <v>435</v>
      </c>
      <c r="N4814" t="s">
        <v>505</v>
      </c>
      <c r="O4814" t="s">
        <v>506</v>
      </c>
      <c r="P4814" t="s">
        <v>507</v>
      </c>
      <c r="Q4814" t="s">
        <v>8187</v>
      </c>
      <c r="R4814" t="s">
        <v>117</v>
      </c>
      <c r="S4814" t="s">
        <v>148</v>
      </c>
      <c r="T4814" t="s">
        <v>23133</v>
      </c>
      <c r="V4814" s="41">
        <v>42877</v>
      </c>
      <c r="W4814" s="41">
        <v>35744</v>
      </c>
      <c r="X4814">
        <v>0</v>
      </c>
      <c r="Z4814" t="s">
        <v>102</v>
      </c>
      <c r="AA4814">
        <v>1</v>
      </c>
      <c r="AB4814" t="s">
        <v>103</v>
      </c>
      <c r="AC4814" t="s">
        <v>104</v>
      </c>
      <c r="AD4814">
        <v>1</v>
      </c>
      <c r="AE4814" t="s">
        <v>105</v>
      </c>
      <c r="AG4814" t="s">
        <v>148</v>
      </c>
      <c r="AJ4814" t="s">
        <v>689</v>
      </c>
      <c r="AK4814" t="s">
        <v>23134</v>
      </c>
    </row>
    <row r="4815" spans="1:37" hidden="1" x14ac:dyDescent="0.25">
      <c r="A4815" t="s">
        <v>23135</v>
      </c>
      <c r="B4815" t="e">
        <f>VLOOKUP(A4815,[2]mp_ALL!B$1:B$557,1,0)</f>
        <v>#N/A</v>
      </c>
      <c r="C4815" t="s">
        <v>23136</v>
      </c>
      <c r="D4815" t="s">
        <v>38</v>
      </c>
      <c r="E4815" t="s">
        <v>22090</v>
      </c>
      <c r="F4815" t="s">
        <v>8284</v>
      </c>
      <c r="G4815" t="s">
        <v>8285</v>
      </c>
      <c r="H4815" t="s">
        <v>91</v>
      </c>
      <c r="I4815" t="s">
        <v>9659</v>
      </c>
      <c r="J4815">
        <v>1</v>
      </c>
      <c r="K4815" t="s">
        <v>504</v>
      </c>
      <c r="L4815">
        <v>1</v>
      </c>
      <c r="M4815" t="s">
        <v>435</v>
      </c>
      <c r="N4815" t="s">
        <v>505</v>
      </c>
      <c r="O4815" t="s">
        <v>1229</v>
      </c>
      <c r="P4815" t="s">
        <v>1230</v>
      </c>
      <c r="R4815" t="s">
        <v>117</v>
      </c>
      <c r="S4815" t="s">
        <v>148</v>
      </c>
      <c r="T4815" t="s">
        <v>23137</v>
      </c>
      <c r="U4815" t="s">
        <v>23138</v>
      </c>
      <c r="V4815" s="41">
        <v>42877</v>
      </c>
      <c r="W4815" s="41">
        <v>35912</v>
      </c>
      <c r="X4815">
        <v>0</v>
      </c>
      <c r="Z4815" t="s">
        <v>102</v>
      </c>
      <c r="AA4815">
        <v>1</v>
      </c>
      <c r="AB4815" t="s">
        <v>103</v>
      </c>
      <c r="AC4815" t="s">
        <v>104</v>
      </c>
      <c r="AD4815">
        <v>1</v>
      </c>
      <c r="AE4815" t="s">
        <v>105</v>
      </c>
      <c r="AG4815" t="s">
        <v>148</v>
      </c>
      <c r="AJ4815" t="s">
        <v>2576</v>
      </c>
      <c r="AK4815" t="s">
        <v>23139</v>
      </c>
    </row>
    <row r="4816" spans="1:37" hidden="1" x14ac:dyDescent="0.25">
      <c r="A4816" t="s">
        <v>23140</v>
      </c>
      <c r="B4816" t="e">
        <f>VLOOKUP(A4816,[2]mp_ALL!B$1:B$557,1,0)</f>
        <v>#N/A</v>
      </c>
      <c r="C4816" t="s">
        <v>23141</v>
      </c>
      <c r="D4816" t="s">
        <v>38</v>
      </c>
      <c r="E4816" t="s">
        <v>22090</v>
      </c>
      <c r="F4816" t="s">
        <v>8284</v>
      </c>
      <c r="G4816" t="s">
        <v>8285</v>
      </c>
      <c r="H4816" t="s">
        <v>91</v>
      </c>
      <c r="I4816" t="s">
        <v>2581</v>
      </c>
      <c r="J4816">
        <v>1</v>
      </c>
      <c r="K4816" t="s">
        <v>2582</v>
      </c>
      <c r="L4816">
        <v>1</v>
      </c>
      <c r="M4816" t="s">
        <v>435</v>
      </c>
      <c r="N4816" t="s">
        <v>505</v>
      </c>
      <c r="O4816" t="s">
        <v>1229</v>
      </c>
      <c r="P4816" t="s">
        <v>2583</v>
      </c>
      <c r="Q4816" t="s">
        <v>2584</v>
      </c>
      <c r="R4816" t="s">
        <v>117</v>
      </c>
      <c r="S4816" t="s">
        <v>148</v>
      </c>
      <c r="T4816" t="s">
        <v>23142</v>
      </c>
      <c r="U4816" t="s">
        <v>22117</v>
      </c>
      <c r="V4816" s="41">
        <v>42877</v>
      </c>
      <c r="W4816" s="41">
        <v>35864</v>
      </c>
      <c r="X4816">
        <v>0</v>
      </c>
      <c r="Z4816" t="s">
        <v>102</v>
      </c>
      <c r="AA4816">
        <v>1</v>
      </c>
      <c r="AB4816" t="s">
        <v>103</v>
      </c>
      <c r="AC4816" t="s">
        <v>104</v>
      </c>
      <c r="AD4816">
        <v>1</v>
      </c>
      <c r="AE4816" t="s">
        <v>105</v>
      </c>
      <c r="AG4816" t="s">
        <v>148</v>
      </c>
      <c r="AJ4816" t="s">
        <v>3654</v>
      </c>
      <c r="AK4816" t="s">
        <v>23143</v>
      </c>
    </row>
    <row r="4817" spans="1:37" hidden="1" x14ac:dyDescent="0.25">
      <c r="A4817" t="s">
        <v>23144</v>
      </c>
      <c r="B4817" t="e">
        <f>VLOOKUP(A4817,[2]mp_ALL!B$1:B$557,1,0)</f>
        <v>#N/A</v>
      </c>
      <c r="C4817" t="s">
        <v>23145</v>
      </c>
      <c r="D4817" t="s">
        <v>38</v>
      </c>
      <c r="E4817" t="s">
        <v>22090</v>
      </c>
      <c r="F4817" t="s">
        <v>8284</v>
      </c>
      <c r="G4817" t="s">
        <v>8285</v>
      </c>
      <c r="H4817" t="s">
        <v>91</v>
      </c>
      <c r="I4817" t="s">
        <v>9910</v>
      </c>
      <c r="J4817">
        <v>1</v>
      </c>
      <c r="K4817" t="s">
        <v>232</v>
      </c>
      <c r="L4817">
        <v>1</v>
      </c>
      <c r="M4817" t="s">
        <v>233</v>
      </c>
      <c r="N4817" t="s">
        <v>234</v>
      </c>
      <c r="O4817" t="s">
        <v>235</v>
      </c>
      <c r="P4817" t="s">
        <v>9911</v>
      </c>
      <c r="Q4817" t="s">
        <v>9912</v>
      </c>
      <c r="R4817" t="s">
        <v>117</v>
      </c>
      <c r="S4817" t="s">
        <v>949</v>
      </c>
      <c r="T4817" t="s">
        <v>23146</v>
      </c>
      <c r="U4817" t="s">
        <v>23147</v>
      </c>
      <c r="V4817" s="41">
        <v>42877</v>
      </c>
      <c r="W4817" s="41">
        <v>35780</v>
      </c>
      <c r="X4817">
        <v>0</v>
      </c>
      <c r="Z4817" t="s">
        <v>102</v>
      </c>
      <c r="AA4817">
        <v>1</v>
      </c>
      <c r="AB4817" t="s">
        <v>103</v>
      </c>
      <c r="AC4817" t="s">
        <v>104</v>
      </c>
      <c r="AD4817">
        <v>1</v>
      </c>
      <c r="AE4817" t="s">
        <v>105</v>
      </c>
      <c r="AG4817" t="s">
        <v>121</v>
      </c>
      <c r="AJ4817" t="s">
        <v>3654</v>
      </c>
      <c r="AK4817" t="s">
        <v>23148</v>
      </c>
    </row>
    <row r="4818" spans="1:37" hidden="1" x14ac:dyDescent="0.25">
      <c r="A4818" t="s">
        <v>23149</v>
      </c>
      <c r="B4818" t="e">
        <f>VLOOKUP(A4818,[2]mp_ALL!B$1:B$557,1,0)</f>
        <v>#N/A</v>
      </c>
      <c r="C4818" t="s">
        <v>23150</v>
      </c>
      <c r="D4818" t="s">
        <v>37</v>
      </c>
      <c r="E4818" t="s">
        <v>22090</v>
      </c>
      <c r="F4818" t="s">
        <v>8284</v>
      </c>
      <c r="G4818" t="s">
        <v>8285</v>
      </c>
      <c r="H4818" t="s">
        <v>91</v>
      </c>
      <c r="I4818" t="s">
        <v>896</v>
      </c>
      <c r="J4818">
        <v>1</v>
      </c>
      <c r="K4818" t="s">
        <v>897</v>
      </c>
      <c r="L4818">
        <v>1</v>
      </c>
      <c r="M4818" t="s">
        <v>113</v>
      </c>
      <c r="N4818" t="s">
        <v>195</v>
      </c>
      <c r="O4818" t="s">
        <v>405</v>
      </c>
      <c r="P4818" t="s">
        <v>898</v>
      </c>
      <c r="Q4818" t="s">
        <v>899</v>
      </c>
      <c r="R4818" t="s">
        <v>117</v>
      </c>
      <c r="S4818" t="s">
        <v>199</v>
      </c>
      <c r="T4818" t="s">
        <v>23151</v>
      </c>
      <c r="U4818" t="s">
        <v>23152</v>
      </c>
      <c r="V4818" s="41">
        <v>42877</v>
      </c>
      <c r="W4818" s="41">
        <v>35692</v>
      </c>
      <c r="X4818">
        <v>0</v>
      </c>
      <c r="Z4818" t="s">
        <v>102</v>
      </c>
      <c r="AA4818">
        <v>1</v>
      </c>
      <c r="AB4818" t="s">
        <v>103</v>
      </c>
      <c r="AC4818" t="s">
        <v>104</v>
      </c>
      <c r="AD4818">
        <v>1</v>
      </c>
      <c r="AE4818" t="s">
        <v>105</v>
      </c>
      <c r="AG4818" t="s">
        <v>121</v>
      </c>
      <c r="AJ4818" t="s">
        <v>689</v>
      </c>
      <c r="AK4818" t="s">
        <v>23153</v>
      </c>
    </row>
    <row r="4819" spans="1:37" hidden="1" x14ac:dyDescent="0.25">
      <c r="A4819" t="s">
        <v>23154</v>
      </c>
      <c r="B4819" t="e">
        <f>VLOOKUP(A4819,[2]mp_ALL!B$1:B$557,1,0)</f>
        <v>#N/A</v>
      </c>
      <c r="C4819" t="s">
        <v>23155</v>
      </c>
      <c r="D4819" t="s">
        <v>38</v>
      </c>
      <c r="E4819" t="s">
        <v>22090</v>
      </c>
      <c r="F4819" t="s">
        <v>8284</v>
      </c>
      <c r="G4819" t="s">
        <v>8285</v>
      </c>
      <c r="H4819" t="s">
        <v>91</v>
      </c>
      <c r="I4819" t="s">
        <v>5218</v>
      </c>
      <c r="J4819">
        <v>1</v>
      </c>
      <c r="K4819" t="s">
        <v>194</v>
      </c>
      <c r="L4819">
        <v>1</v>
      </c>
      <c r="M4819" t="s">
        <v>113</v>
      </c>
      <c r="N4819" t="s">
        <v>195</v>
      </c>
      <c r="O4819" t="s">
        <v>196</v>
      </c>
      <c r="P4819" t="s">
        <v>197</v>
      </c>
      <c r="Q4819" t="s">
        <v>5219</v>
      </c>
      <c r="R4819" t="s">
        <v>117</v>
      </c>
      <c r="S4819" t="s">
        <v>199</v>
      </c>
      <c r="T4819" t="s">
        <v>23156</v>
      </c>
      <c r="U4819" t="s">
        <v>23157</v>
      </c>
      <c r="V4819" s="41">
        <v>42877</v>
      </c>
      <c r="W4819" s="41">
        <v>35824</v>
      </c>
      <c r="X4819">
        <v>0</v>
      </c>
      <c r="Z4819" t="s">
        <v>102</v>
      </c>
      <c r="AA4819">
        <v>1</v>
      </c>
      <c r="AB4819" t="s">
        <v>103</v>
      </c>
      <c r="AC4819" t="s">
        <v>104</v>
      </c>
      <c r="AD4819">
        <v>1</v>
      </c>
      <c r="AE4819" t="s">
        <v>105</v>
      </c>
      <c r="AG4819" t="s">
        <v>121</v>
      </c>
      <c r="AJ4819" t="s">
        <v>689</v>
      </c>
      <c r="AK4819" t="s">
        <v>23158</v>
      </c>
    </row>
    <row r="4820" spans="1:37" hidden="1" x14ac:dyDescent="0.25">
      <c r="A4820" t="s">
        <v>23159</v>
      </c>
      <c r="B4820" t="e">
        <f>VLOOKUP(A4820,[2]mp_ALL!B$1:B$557,1,0)</f>
        <v>#N/A</v>
      </c>
      <c r="C4820" t="s">
        <v>23160</v>
      </c>
      <c r="D4820" t="s">
        <v>38</v>
      </c>
      <c r="E4820" t="s">
        <v>22090</v>
      </c>
      <c r="F4820" t="s">
        <v>8284</v>
      </c>
      <c r="G4820" t="s">
        <v>8285</v>
      </c>
      <c r="H4820" t="s">
        <v>91</v>
      </c>
      <c r="I4820" t="s">
        <v>5366</v>
      </c>
      <c r="J4820">
        <v>1</v>
      </c>
      <c r="K4820" t="s">
        <v>3306</v>
      </c>
      <c r="L4820">
        <v>1</v>
      </c>
      <c r="M4820" t="s">
        <v>113</v>
      </c>
      <c r="N4820" t="s">
        <v>362</v>
      </c>
      <c r="O4820" t="s">
        <v>243</v>
      </c>
      <c r="P4820" t="s">
        <v>3358</v>
      </c>
      <c r="Q4820" t="s">
        <v>5367</v>
      </c>
      <c r="R4820" t="s">
        <v>117</v>
      </c>
      <c r="S4820" t="s">
        <v>199</v>
      </c>
      <c r="T4820" t="s">
        <v>23161</v>
      </c>
      <c r="U4820" t="s">
        <v>23162</v>
      </c>
      <c r="V4820" s="41">
        <v>42877</v>
      </c>
      <c r="W4820" s="41">
        <v>35703</v>
      </c>
      <c r="X4820">
        <v>0</v>
      </c>
      <c r="Z4820" t="s">
        <v>102</v>
      </c>
      <c r="AA4820">
        <v>1</v>
      </c>
      <c r="AB4820" t="s">
        <v>103</v>
      </c>
      <c r="AC4820" t="s">
        <v>104</v>
      </c>
      <c r="AD4820">
        <v>1</v>
      </c>
      <c r="AE4820" t="s">
        <v>105</v>
      </c>
      <c r="AG4820" t="s">
        <v>121</v>
      </c>
      <c r="AJ4820" t="s">
        <v>2297</v>
      </c>
      <c r="AK4820" t="s">
        <v>23163</v>
      </c>
    </row>
    <row r="4821" spans="1:37" hidden="1" x14ac:dyDescent="0.25">
      <c r="A4821" t="s">
        <v>23164</v>
      </c>
      <c r="B4821" t="e">
        <f>VLOOKUP(A4821,[2]mp_ALL!B$1:B$557,1,0)</f>
        <v>#N/A</v>
      </c>
      <c r="C4821" t="s">
        <v>23165</v>
      </c>
      <c r="D4821" t="s">
        <v>38</v>
      </c>
      <c r="E4821" t="s">
        <v>22090</v>
      </c>
      <c r="F4821" t="s">
        <v>8284</v>
      </c>
      <c r="G4821" t="s">
        <v>8285</v>
      </c>
      <c r="H4821" t="s">
        <v>91</v>
      </c>
      <c r="I4821" t="s">
        <v>12454</v>
      </c>
      <c r="J4821">
        <v>1</v>
      </c>
      <c r="K4821" t="s">
        <v>1019</v>
      </c>
      <c r="L4821">
        <v>0</v>
      </c>
      <c r="M4821" t="s">
        <v>113</v>
      </c>
      <c r="N4821" t="s">
        <v>362</v>
      </c>
      <c r="O4821" t="s">
        <v>1235</v>
      </c>
      <c r="P4821" t="s">
        <v>1236</v>
      </c>
      <c r="Q4821" t="s">
        <v>12455</v>
      </c>
      <c r="R4821" t="s">
        <v>117</v>
      </c>
      <c r="S4821" t="s">
        <v>199</v>
      </c>
      <c r="T4821" t="s">
        <v>23166</v>
      </c>
      <c r="U4821" t="s">
        <v>23167</v>
      </c>
      <c r="V4821" s="41">
        <v>42877</v>
      </c>
      <c r="W4821" s="41">
        <v>35829</v>
      </c>
      <c r="X4821">
        <v>0</v>
      </c>
      <c r="Z4821" t="s">
        <v>102</v>
      </c>
      <c r="AA4821">
        <v>1</v>
      </c>
      <c r="AB4821" t="s">
        <v>103</v>
      </c>
      <c r="AC4821" t="s">
        <v>104</v>
      </c>
      <c r="AD4821">
        <v>1</v>
      </c>
      <c r="AE4821" t="s">
        <v>120</v>
      </c>
      <c r="AG4821" t="s">
        <v>121</v>
      </c>
      <c r="AJ4821" t="s">
        <v>421</v>
      </c>
      <c r="AK4821" t="s">
        <v>23168</v>
      </c>
    </row>
    <row r="4822" spans="1:37" hidden="1" x14ac:dyDescent="0.25">
      <c r="A4822" t="s">
        <v>23169</v>
      </c>
      <c r="B4822" t="e">
        <f>VLOOKUP(A4822,[2]mp_ALL!B$1:B$557,1,0)</f>
        <v>#N/A</v>
      </c>
      <c r="C4822" t="s">
        <v>23170</v>
      </c>
      <c r="D4822" t="s">
        <v>38</v>
      </c>
      <c r="E4822" t="s">
        <v>22090</v>
      </c>
      <c r="F4822" t="s">
        <v>8284</v>
      </c>
      <c r="G4822" t="s">
        <v>8285</v>
      </c>
      <c r="H4822" t="s">
        <v>91</v>
      </c>
      <c r="I4822" t="s">
        <v>822</v>
      </c>
      <c r="J4822">
        <v>1</v>
      </c>
      <c r="K4822" t="s">
        <v>610</v>
      </c>
      <c r="L4822">
        <v>1</v>
      </c>
      <c r="M4822" t="s">
        <v>414</v>
      </c>
      <c r="N4822" t="s">
        <v>415</v>
      </c>
      <c r="O4822" t="s">
        <v>470</v>
      </c>
      <c r="P4822" t="s">
        <v>823</v>
      </c>
      <c r="Q4822" t="s">
        <v>824</v>
      </c>
      <c r="R4822" t="s">
        <v>117</v>
      </c>
      <c r="S4822" t="s">
        <v>199</v>
      </c>
      <c r="T4822" t="s">
        <v>23171</v>
      </c>
      <c r="U4822" t="s">
        <v>23172</v>
      </c>
      <c r="V4822" s="41">
        <v>42877</v>
      </c>
      <c r="W4822" s="41">
        <v>35564</v>
      </c>
      <c r="X4822">
        <v>0</v>
      </c>
      <c r="Z4822" t="s">
        <v>102</v>
      </c>
      <c r="AA4822">
        <v>1</v>
      </c>
      <c r="AB4822" t="s">
        <v>103</v>
      </c>
      <c r="AC4822" t="s">
        <v>104</v>
      </c>
      <c r="AD4822">
        <v>1</v>
      </c>
      <c r="AE4822" t="s">
        <v>105</v>
      </c>
      <c r="AG4822" t="s">
        <v>121</v>
      </c>
      <c r="AJ4822" t="s">
        <v>299</v>
      </c>
      <c r="AK4822" t="s">
        <v>23173</v>
      </c>
    </row>
    <row r="4823" spans="1:37" hidden="1" x14ac:dyDescent="0.25">
      <c r="A4823" t="s">
        <v>23174</v>
      </c>
      <c r="B4823" t="e">
        <f>VLOOKUP(A4823,[2]mp_ALL!B$1:B$557,1,0)</f>
        <v>#N/A</v>
      </c>
      <c r="C4823" t="s">
        <v>23175</v>
      </c>
      <c r="D4823" t="s">
        <v>38</v>
      </c>
      <c r="E4823" t="s">
        <v>22090</v>
      </c>
      <c r="F4823" t="s">
        <v>8284</v>
      </c>
      <c r="G4823" t="s">
        <v>8285</v>
      </c>
      <c r="H4823" t="s">
        <v>91</v>
      </c>
      <c r="I4823" t="s">
        <v>11490</v>
      </c>
      <c r="J4823">
        <v>1</v>
      </c>
      <c r="K4823" t="s">
        <v>581</v>
      </c>
      <c r="L4823">
        <v>1</v>
      </c>
      <c r="M4823" t="s">
        <v>113</v>
      </c>
      <c r="N4823" t="s">
        <v>582</v>
      </c>
      <c r="O4823" t="s">
        <v>583</v>
      </c>
      <c r="P4823" t="s">
        <v>706</v>
      </c>
      <c r="Q4823" t="s">
        <v>11491</v>
      </c>
      <c r="R4823" t="s">
        <v>117</v>
      </c>
      <c r="S4823" t="s">
        <v>199</v>
      </c>
      <c r="T4823" t="s">
        <v>23176</v>
      </c>
      <c r="U4823" t="s">
        <v>23177</v>
      </c>
      <c r="V4823" s="41">
        <v>42877</v>
      </c>
      <c r="W4823" s="41">
        <v>35608</v>
      </c>
      <c r="X4823">
        <v>0</v>
      </c>
      <c r="Z4823" t="s">
        <v>102</v>
      </c>
      <c r="AA4823">
        <v>1</v>
      </c>
      <c r="AB4823" t="s">
        <v>103</v>
      </c>
      <c r="AC4823" t="s">
        <v>104</v>
      </c>
      <c r="AD4823">
        <v>1</v>
      </c>
      <c r="AE4823" t="s">
        <v>105</v>
      </c>
      <c r="AG4823" t="s">
        <v>121</v>
      </c>
      <c r="AJ4823" t="s">
        <v>689</v>
      </c>
      <c r="AK4823" t="s">
        <v>23178</v>
      </c>
    </row>
    <row r="4824" spans="1:37" hidden="1" x14ac:dyDescent="0.25">
      <c r="A4824" t="s">
        <v>23179</v>
      </c>
      <c r="B4824" t="e">
        <f>VLOOKUP(A4824,[2]mp_ALL!B$1:B$557,1,0)</f>
        <v>#N/A</v>
      </c>
      <c r="C4824" t="s">
        <v>23180</v>
      </c>
      <c r="D4824" t="s">
        <v>37</v>
      </c>
      <c r="E4824" t="s">
        <v>22090</v>
      </c>
      <c r="F4824" t="s">
        <v>8284</v>
      </c>
      <c r="G4824" t="s">
        <v>8285</v>
      </c>
      <c r="H4824" t="s">
        <v>91</v>
      </c>
      <c r="I4824" t="s">
        <v>8959</v>
      </c>
      <c r="J4824">
        <v>1</v>
      </c>
      <c r="K4824" t="s">
        <v>1740</v>
      </c>
      <c r="L4824">
        <v>0</v>
      </c>
      <c r="M4824" t="s">
        <v>414</v>
      </c>
      <c r="N4824" t="s">
        <v>415</v>
      </c>
      <c r="O4824" t="s">
        <v>2827</v>
      </c>
      <c r="P4824" t="s">
        <v>8960</v>
      </c>
      <c r="Q4824" t="s">
        <v>8960</v>
      </c>
      <c r="R4824" t="s">
        <v>117</v>
      </c>
      <c r="S4824" t="s">
        <v>199</v>
      </c>
      <c r="T4824" t="s">
        <v>23181</v>
      </c>
      <c r="U4824" t="s">
        <v>23182</v>
      </c>
      <c r="V4824" s="41">
        <v>42877</v>
      </c>
      <c r="W4824" s="41">
        <v>35732</v>
      </c>
      <c r="X4824">
        <v>0</v>
      </c>
      <c r="Z4824" t="s">
        <v>102</v>
      </c>
      <c r="AA4824">
        <v>1</v>
      </c>
      <c r="AB4824" t="s">
        <v>103</v>
      </c>
      <c r="AC4824" t="s">
        <v>104</v>
      </c>
      <c r="AD4824">
        <v>1</v>
      </c>
      <c r="AE4824" t="s">
        <v>308</v>
      </c>
      <c r="AG4824" t="s">
        <v>121</v>
      </c>
      <c r="AJ4824" t="s">
        <v>1913</v>
      </c>
      <c r="AK4824" t="s">
        <v>23183</v>
      </c>
    </row>
    <row r="4825" spans="1:37" hidden="1" x14ac:dyDescent="0.25">
      <c r="A4825" t="s">
        <v>23184</v>
      </c>
      <c r="B4825" t="e">
        <f>VLOOKUP(A4825,[2]mp_ALL!B$1:B$557,1,0)</f>
        <v>#N/A</v>
      </c>
      <c r="C4825" t="s">
        <v>15645</v>
      </c>
      <c r="D4825" t="s">
        <v>38</v>
      </c>
      <c r="E4825" t="s">
        <v>22090</v>
      </c>
      <c r="F4825" t="s">
        <v>8284</v>
      </c>
      <c r="G4825" t="s">
        <v>8285</v>
      </c>
      <c r="H4825" t="s">
        <v>91</v>
      </c>
      <c r="I4825" t="s">
        <v>10655</v>
      </c>
      <c r="J4825">
        <v>1</v>
      </c>
      <c r="K4825" t="s">
        <v>3306</v>
      </c>
      <c r="L4825">
        <v>1</v>
      </c>
      <c r="M4825" t="s">
        <v>113</v>
      </c>
      <c r="N4825" t="s">
        <v>362</v>
      </c>
      <c r="O4825" t="s">
        <v>347</v>
      </c>
      <c r="P4825" t="s">
        <v>3307</v>
      </c>
      <c r="Q4825" t="s">
        <v>10656</v>
      </c>
      <c r="R4825" t="s">
        <v>117</v>
      </c>
      <c r="S4825" t="s">
        <v>1688</v>
      </c>
      <c r="T4825" t="s">
        <v>23185</v>
      </c>
      <c r="U4825" t="s">
        <v>23186</v>
      </c>
      <c r="V4825" s="41">
        <v>42877</v>
      </c>
      <c r="W4825" s="41">
        <v>35602</v>
      </c>
      <c r="X4825">
        <v>0</v>
      </c>
      <c r="Z4825" t="s">
        <v>102</v>
      </c>
      <c r="AA4825">
        <v>1</v>
      </c>
      <c r="AB4825" t="s">
        <v>103</v>
      </c>
      <c r="AC4825" t="s">
        <v>104</v>
      </c>
      <c r="AD4825">
        <v>1</v>
      </c>
      <c r="AE4825" t="s">
        <v>105</v>
      </c>
      <c r="AG4825" t="s">
        <v>121</v>
      </c>
      <c r="AJ4825" t="s">
        <v>299</v>
      </c>
      <c r="AK4825" t="s">
        <v>23187</v>
      </c>
    </row>
    <row r="4826" spans="1:37" hidden="1" x14ac:dyDescent="0.25">
      <c r="A4826" t="s">
        <v>23188</v>
      </c>
      <c r="B4826" t="e">
        <f>VLOOKUP(A4826,[2]mp_ALL!B$1:B$557,1,0)</f>
        <v>#N/A</v>
      </c>
      <c r="C4826" t="s">
        <v>23189</v>
      </c>
      <c r="D4826" t="s">
        <v>38</v>
      </c>
      <c r="E4826" t="s">
        <v>22090</v>
      </c>
      <c r="F4826" t="s">
        <v>8284</v>
      </c>
      <c r="G4826" t="s">
        <v>8285</v>
      </c>
      <c r="H4826" t="s">
        <v>91</v>
      </c>
      <c r="I4826" t="s">
        <v>10655</v>
      </c>
      <c r="J4826">
        <v>1</v>
      </c>
      <c r="K4826" t="s">
        <v>3306</v>
      </c>
      <c r="L4826">
        <v>1</v>
      </c>
      <c r="M4826" t="s">
        <v>113</v>
      </c>
      <c r="N4826" t="s">
        <v>362</v>
      </c>
      <c r="O4826" t="s">
        <v>347</v>
      </c>
      <c r="P4826" t="s">
        <v>3307</v>
      </c>
      <c r="Q4826" t="s">
        <v>10656</v>
      </c>
      <c r="R4826" t="s">
        <v>117</v>
      </c>
      <c r="S4826" t="s">
        <v>199</v>
      </c>
      <c r="T4826" t="s">
        <v>23190</v>
      </c>
      <c r="U4826" t="s">
        <v>23191</v>
      </c>
      <c r="V4826" s="41">
        <v>42877</v>
      </c>
      <c r="W4826" s="41">
        <v>35616</v>
      </c>
      <c r="X4826">
        <v>0</v>
      </c>
      <c r="Z4826" t="s">
        <v>102</v>
      </c>
      <c r="AA4826">
        <v>1</v>
      </c>
      <c r="AB4826" t="s">
        <v>103</v>
      </c>
      <c r="AC4826" t="s">
        <v>104</v>
      </c>
      <c r="AD4826">
        <v>1</v>
      </c>
      <c r="AE4826" t="s">
        <v>105</v>
      </c>
      <c r="AG4826" t="s">
        <v>121</v>
      </c>
      <c r="AJ4826" t="s">
        <v>1092</v>
      </c>
      <c r="AK4826" t="s">
        <v>23192</v>
      </c>
    </row>
    <row r="4827" spans="1:37" hidden="1" x14ac:dyDescent="0.25">
      <c r="A4827" t="s">
        <v>23193</v>
      </c>
      <c r="B4827" t="e">
        <f>VLOOKUP(A4827,[2]mp_ALL!B$1:B$557,1,0)</f>
        <v>#N/A</v>
      </c>
      <c r="C4827" t="s">
        <v>23194</v>
      </c>
      <c r="D4827" t="s">
        <v>38</v>
      </c>
      <c r="E4827" t="s">
        <v>22090</v>
      </c>
      <c r="F4827" t="s">
        <v>8284</v>
      </c>
      <c r="G4827" t="s">
        <v>8285</v>
      </c>
      <c r="H4827" t="s">
        <v>91</v>
      </c>
      <c r="I4827" t="s">
        <v>14178</v>
      </c>
      <c r="J4827">
        <v>1</v>
      </c>
      <c r="K4827" t="s">
        <v>5896</v>
      </c>
      <c r="L4827">
        <v>1</v>
      </c>
      <c r="M4827" t="s">
        <v>113</v>
      </c>
      <c r="N4827" t="s">
        <v>582</v>
      </c>
      <c r="O4827" t="s">
        <v>5897</v>
      </c>
      <c r="P4827" t="s">
        <v>5898</v>
      </c>
      <c r="Q4827" t="s">
        <v>14179</v>
      </c>
      <c r="R4827" t="s">
        <v>117</v>
      </c>
      <c r="S4827" t="s">
        <v>199</v>
      </c>
      <c r="T4827" t="s">
        <v>23195</v>
      </c>
      <c r="U4827" t="s">
        <v>23196</v>
      </c>
      <c r="V4827" s="41">
        <v>42877</v>
      </c>
      <c r="W4827" s="41">
        <v>35762</v>
      </c>
      <c r="X4827">
        <v>0</v>
      </c>
      <c r="Z4827" t="s">
        <v>102</v>
      </c>
      <c r="AA4827">
        <v>1</v>
      </c>
      <c r="AB4827" t="s">
        <v>103</v>
      </c>
      <c r="AC4827" t="s">
        <v>104</v>
      </c>
      <c r="AD4827">
        <v>1</v>
      </c>
      <c r="AE4827" t="s">
        <v>138</v>
      </c>
      <c r="AG4827" t="s">
        <v>121</v>
      </c>
      <c r="AJ4827" t="s">
        <v>2297</v>
      </c>
      <c r="AK4827" t="s">
        <v>23197</v>
      </c>
    </row>
    <row r="4828" spans="1:37" hidden="1" x14ac:dyDescent="0.25">
      <c r="A4828" t="s">
        <v>23198</v>
      </c>
      <c r="B4828" t="e">
        <f>VLOOKUP(A4828,[2]mp_ALL!B$1:B$557,1,0)</f>
        <v>#N/A</v>
      </c>
      <c r="C4828" t="s">
        <v>23199</v>
      </c>
      <c r="D4828" t="s">
        <v>38</v>
      </c>
      <c r="E4828" t="s">
        <v>22090</v>
      </c>
      <c r="F4828" t="s">
        <v>8284</v>
      </c>
      <c r="G4828" t="s">
        <v>8285</v>
      </c>
      <c r="H4828" t="s">
        <v>91</v>
      </c>
      <c r="I4828" t="s">
        <v>822</v>
      </c>
      <c r="J4828">
        <v>1</v>
      </c>
      <c r="K4828" t="s">
        <v>610</v>
      </c>
      <c r="L4828">
        <v>1</v>
      </c>
      <c r="M4828" t="s">
        <v>414</v>
      </c>
      <c r="N4828" t="s">
        <v>415</v>
      </c>
      <c r="O4828" t="s">
        <v>470</v>
      </c>
      <c r="P4828" t="s">
        <v>823</v>
      </c>
      <c r="Q4828" t="s">
        <v>824</v>
      </c>
      <c r="R4828" t="s">
        <v>117</v>
      </c>
      <c r="S4828" t="s">
        <v>199</v>
      </c>
      <c r="T4828" t="s">
        <v>23200</v>
      </c>
      <c r="U4828" t="s">
        <v>23201</v>
      </c>
      <c r="V4828" s="41">
        <v>42877</v>
      </c>
      <c r="W4828" s="41">
        <v>35763</v>
      </c>
      <c r="X4828">
        <v>0</v>
      </c>
      <c r="Z4828" t="s">
        <v>102</v>
      </c>
      <c r="AA4828">
        <v>1</v>
      </c>
      <c r="AB4828" t="s">
        <v>103</v>
      </c>
      <c r="AC4828" t="s">
        <v>104</v>
      </c>
      <c r="AD4828">
        <v>1</v>
      </c>
      <c r="AE4828" t="s">
        <v>105</v>
      </c>
      <c r="AG4828" t="s">
        <v>121</v>
      </c>
      <c r="AJ4828" t="s">
        <v>490</v>
      </c>
      <c r="AK4828" t="s">
        <v>23202</v>
      </c>
    </row>
    <row r="4829" spans="1:37" hidden="1" x14ac:dyDescent="0.25">
      <c r="A4829" t="s">
        <v>23203</v>
      </c>
      <c r="B4829" t="e">
        <f>VLOOKUP(A4829,[2]mp_ALL!B$1:B$557,1,0)</f>
        <v>#N/A</v>
      </c>
      <c r="C4829" t="s">
        <v>23204</v>
      </c>
      <c r="D4829" t="s">
        <v>38</v>
      </c>
      <c r="E4829" t="s">
        <v>22090</v>
      </c>
      <c r="F4829" t="s">
        <v>8284</v>
      </c>
      <c r="G4829" t="s">
        <v>8285</v>
      </c>
      <c r="H4829" t="s">
        <v>91</v>
      </c>
      <c r="I4829" t="s">
        <v>13101</v>
      </c>
      <c r="J4829">
        <v>1</v>
      </c>
      <c r="K4829" t="s">
        <v>194</v>
      </c>
      <c r="L4829">
        <v>1</v>
      </c>
      <c r="M4829" t="s">
        <v>113</v>
      </c>
      <c r="N4829" t="s">
        <v>195</v>
      </c>
      <c r="O4829" t="s">
        <v>1273</v>
      </c>
      <c r="P4829" t="s">
        <v>9467</v>
      </c>
      <c r="R4829" t="s">
        <v>117</v>
      </c>
      <c r="S4829" t="s">
        <v>199</v>
      </c>
      <c r="T4829" t="s">
        <v>23205</v>
      </c>
      <c r="U4829" t="s">
        <v>23206</v>
      </c>
      <c r="V4829" s="41">
        <v>42877</v>
      </c>
      <c r="W4829" s="41">
        <v>35733</v>
      </c>
      <c r="X4829">
        <v>0</v>
      </c>
      <c r="Z4829" t="s">
        <v>102</v>
      </c>
      <c r="AA4829">
        <v>1</v>
      </c>
      <c r="AB4829" t="s">
        <v>103</v>
      </c>
      <c r="AC4829" t="s">
        <v>104</v>
      </c>
      <c r="AD4829">
        <v>1</v>
      </c>
      <c r="AE4829" t="s">
        <v>105</v>
      </c>
      <c r="AG4829" t="s">
        <v>121</v>
      </c>
      <c r="AJ4829" t="s">
        <v>663</v>
      </c>
      <c r="AK4829" t="s">
        <v>23207</v>
      </c>
    </row>
    <row r="4830" spans="1:37" hidden="1" x14ac:dyDescent="0.25">
      <c r="A4830" t="s">
        <v>23208</v>
      </c>
      <c r="B4830" t="e">
        <f>VLOOKUP(A4830,[2]mp_ALL!B$1:B$557,1,0)</f>
        <v>#N/A</v>
      </c>
      <c r="C4830" t="s">
        <v>23209</v>
      </c>
      <c r="D4830" t="s">
        <v>38</v>
      </c>
      <c r="E4830" t="s">
        <v>22090</v>
      </c>
      <c r="F4830" t="s">
        <v>8284</v>
      </c>
      <c r="G4830" t="s">
        <v>8285</v>
      </c>
      <c r="H4830" t="s">
        <v>91</v>
      </c>
      <c r="I4830" t="s">
        <v>4868</v>
      </c>
      <c r="J4830">
        <v>1</v>
      </c>
      <c r="K4830" t="s">
        <v>361</v>
      </c>
      <c r="L4830">
        <v>1</v>
      </c>
      <c r="M4830" t="s">
        <v>113</v>
      </c>
      <c r="N4830" t="s">
        <v>362</v>
      </c>
      <c r="O4830" t="s">
        <v>347</v>
      </c>
      <c r="P4830" t="s">
        <v>363</v>
      </c>
      <c r="Q4830" t="s">
        <v>4869</v>
      </c>
      <c r="R4830" t="s">
        <v>117</v>
      </c>
      <c r="S4830" t="s">
        <v>199</v>
      </c>
      <c r="T4830" t="s">
        <v>23210</v>
      </c>
      <c r="U4830" t="s">
        <v>23211</v>
      </c>
      <c r="V4830" s="41">
        <v>42877</v>
      </c>
      <c r="W4830" s="41">
        <v>36227</v>
      </c>
      <c r="X4830">
        <v>0</v>
      </c>
      <c r="Z4830" t="s">
        <v>102</v>
      </c>
      <c r="AA4830">
        <v>1</v>
      </c>
      <c r="AB4830" t="s">
        <v>103</v>
      </c>
      <c r="AC4830" t="s">
        <v>104</v>
      </c>
      <c r="AD4830">
        <v>1</v>
      </c>
      <c r="AE4830" t="s">
        <v>105</v>
      </c>
      <c r="AG4830" t="s">
        <v>121</v>
      </c>
      <c r="AJ4830" t="s">
        <v>421</v>
      </c>
      <c r="AK4830" t="s">
        <v>23212</v>
      </c>
    </row>
    <row r="4831" spans="1:37" hidden="1" x14ac:dyDescent="0.25">
      <c r="A4831" t="s">
        <v>23213</v>
      </c>
      <c r="B4831" t="e">
        <f>VLOOKUP(A4831,[2]mp_ALL!B$1:B$557,1,0)</f>
        <v>#N/A</v>
      </c>
      <c r="C4831" t="s">
        <v>16239</v>
      </c>
      <c r="D4831" t="s">
        <v>38</v>
      </c>
      <c r="E4831" t="s">
        <v>22090</v>
      </c>
      <c r="F4831" t="s">
        <v>8284</v>
      </c>
      <c r="G4831" t="s">
        <v>8285</v>
      </c>
      <c r="H4831" t="s">
        <v>91</v>
      </c>
      <c r="I4831" t="s">
        <v>9000</v>
      </c>
      <c r="J4831">
        <v>1</v>
      </c>
      <c r="K4831" t="s">
        <v>581</v>
      </c>
      <c r="L4831">
        <v>1</v>
      </c>
      <c r="M4831" t="s">
        <v>113</v>
      </c>
      <c r="N4831" t="s">
        <v>582</v>
      </c>
      <c r="O4831" t="s">
        <v>912</v>
      </c>
      <c r="P4831" t="s">
        <v>913</v>
      </c>
      <c r="Q4831" t="s">
        <v>9001</v>
      </c>
      <c r="R4831" t="s">
        <v>117</v>
      </c>
      <c r="S4831" t="s">
        <v>148</v>
      </c>
      <c r="T4831" t="s">
        <v>23214</v>
      </c>
      <c r="U4831" t="s">
        <v>23215</v>
      </c>
      <c r="V4831" s="41">
        <v>42877</v>
      </c>
      <c r="W4831" s="41">
        <v>36144</v>
      </c>
      <c r="X4831">
        <v>0</v>
      </c>
      <c r="Z4831" t="s">
        <v>102</v>
      </c>
      <c r="AA4831">
        <v>1</v>
      </c>
      <c r="AB4831" t="s">
        <v>103</v>
      </c>
      <c r="AC4831" t="s">
        <v>104</v>
      </c>
      <c r="AD4831">
        <v>1</v>
      </c>
      <c r="AE4831" t="s">
        <v>138</v>
      </c>
      <c r="AG4831" t="s">
        <v>121</v>
      </c>
      <c r="AJ4831" t="s">
        <v>663</v>
      </c>
      <c r="AK4831" t="s">
        <v>23216</v>
      </c>
    </row>
    <row r="4832" spans="1:37" hidden="1" x14ac:dyDescent="0.25">
      <c r="A4832" t="s">
        <v>23217</v>
      </c>
      <c r="B4832" t="e">
        <f>VLOOKUP(A4832,[2]mp_ALL!B$1:B$557,1,0)</f>
        <v>#N/A</v>
      </c>
      <c r="C4832" t="s">
        <v>23218</v>
      </c>
      <c r="D4832" t="s">
        <v>38</v>
      </c>
      <c r="E4832" t="s">
        <v>22090</v>
      </c>
      <c r="F4832" t="s">
        <v>8284</v>
      </c>
      <c r="G4832" t="s">
        <v>8285</v>
      </c>
      <c r="H4832" t="s">
        <v>91</v>
      </c>
      <c r="I4832" t="s">
        <v>712</v>
      </c>
      <c r="J4832">
        <v>1</v>
      </c>
      <c r="K4832" t="s">
        <v>171</v>
      </c>
      <c r="L4832">
        <v>1</v>
      </c>
      <c r="M4832" t="s">
        <v>172</v>
      </c>
      <c r="N4832" t="s">
        <v>173</v>
      </c>
      <c r="O4832" t="s">
        <v>174</v>
      </c>
      <c r="P4832" t="s">
        <v>713</v>
      </c>
      <c r="Q4832" t="s">
        <v>714</v>
      </c>
      <c r="R4832" t="s">
        <v>147</v>
      </c>
      <c r="S4832" t="s">
        <v>3344</v>
      </c>
      <c r="T4832" t="s">
        <v>23219</v>
      </c>
      <c r="U4832" t="s">
        <v>23220</v>
      </c>
      <c r="V4832" s="41">
        <v>42891</v>
      </c>
      <c r="W4832" s="41">
        <v>36279</v>
      </c>
      <c r="X4832">
        <v>0</v>
      </c>
      <c r="Z4832" t="s">
        <v>102</v>
      </c>
      <c r="AA4832">
        <v>1</v>
      </c>
      <c r="AB4832" t="s">
        <v>103</v>
      </c>
      <c r="AC4832" t="s">
        <v>104</v>
      </c>
      <c r="AD4832">
        <v>1</v>
      </c>
      <c r="AE4832" t="s">
        <v>105</v>
      </c>
      <c r="AG4832" t="s">
        <v>179</v>
      </c>
      <c r="AJ4832" t="s">
        <v>107</v>
      </c>
      <c r="AK4832" t="s">
        <v>23221</v>
      </c>
    </row>
    <row r="4833" spans="1:37" hidden="1" x14ac:dyDescent="0.25">
      <c r="A4833" t="s">
        <v>23222</v>
      </c>
      <c r="B4833" t="e">
        <f>VLOOKUP(A4833,[2]mp_ALL!B$1:B$557,1,0)</f>
        <v>#N/A</v>
      </c>
      <c r="C4833" t="s">
        <v>23223</v>
      </c>
      <c r="D4833" t="s">
        <v>38</v>
      </c>
      <c r="E4833" t="s">
        <v>22090</v>
      </c>
      <c r="F4833" t="s">
        <v>8284</v>
      </c>
      <c r="G4833" t="s">
        <v>8285</v>
      </c>
      <c r="H4833" t="s">
        <v>91</v>
      </c>
      <c r="I4833" t="s">
        <v>11186</v>
      </c>
      <c r="J4833">
        <v>1</v>
      </c>
      <c r="K4833" t="s">
        <v>494</v>
      </c>
      <c r="L4833">
        <v>0</v>
      </c>
      <c r="M4833" t="s">
        <v>435</v>
      </c>
      <c r="N4833" t="s">
        <v>495</v>
      </c>
      <c r="O4833" t="s">
        <v>6028</v>
      </c>
      <c r="P4833" t="s">
        <v>6649</v>
      </c>
      <c r="Q4833" t="s">
        <v>11187</v>
      </c>
      <c r="R4833" t="s">
        <v>117</v>
      </c>
      <c r="S4833" t="s">
        <v>148</v>
      </c>
      <c r="T4833" t="s">
        <v>23224</v>
      </c>
      <c r="U4833" t="s">
        <v>23225</v>
      </c>
      <c r="V4833" s="41">
        <v>42891</v>
      </c>
      <c r="W4833" s="41">
        <v>35962</v>
      </c>
      <c r="X4833">
        <v>1</v>
      </c>
      <c r="Y4833">
        <v>0</v>
      </c>
      <c r="Z4833" t="s">
        <v>102</v>
      </c>
      <c r="AA4833">
        <v>1</v>
      </c>
      <c r="AB4833" t="s">
        <v>103</v>
      </c>
      <c r="AC4833" t="s">
        <v>104</v>
      </c>
      <c r="AD4833">
        <v>1</v>
      </c>
      <c r="AE4833" t="s">
        <v>308</v>
      </c>
      <c r="AG4833" t="s">
        <v>148</v>
      </c>
      <c r="AJ4833" t="s">
        <v>1153</v>
      </c>
      <c r="AK4833" t="s">
        <v>23226</v>
      </c>
    </row>
    <row r="4834" spans="1:37" hidden="1" x14ac:dyDescent="0.25">
      <c r="A4834" t="s">
        <v>23227</v>
      </c>
      <c r="B4834" t="e">
        <f>VLOOKUP(A4834,[2]mp_ALL!B$1:B$557,1,0)</f>
        <v>#N/A</v>
      </c>
      <c r="C4834" t="s">
        <v>23228</v>
      </c>
      <c r="D4834" t="s">
        <v>38</v>
      </c>
      <c r="E4834" t="s">
        <v>22090</v>
      </c>
      <c r="F4834" t="s">
        <v>8284</v>
      </c>
      <c r="G4834" t="s">
        <v>8285</v>
      </c>
      <c r="H4834" t="s">
        <v>91</v>
      </c>
      <c r="I4834" t="s">
        <v>7764</v>
      </c>
      <c r="J4834">
        <v>1</v>
      </c>
      <c r="K4834" t="s">
        <v>494</v>
      </c>
      <c r="L4834">
        <v>0</v>
      </c>
      <c r="M4834" t="s">
        <v>435</v>
      </c>
      <c r="N4834" t="s">
        <v>495</v>
      </c>
      <c r="O4834" t="s">
        <v>6028</v>
      </c>
      <c r="P4834" t="s">
        <v>6029</v>
      </c>
      <c r="Q4834" t="s">
        <v>7765</v>
      </c>
      <c r="R4834" t="s">
        <v>117</v>
      </c>
      <c r="S4834" t="s">
        <v>148</v>
      </c>
      <c r="T4834" t="s">
        <v>23229</v>
      </c>
      <c r="U4834" t="s">
        <v>23230</v>
      </c>
      <c r="V4834" s="41">
        <v>42891</v>
      </c>
      <c r="W4834" s="41">
        <v>36301</v>
      </c>
      <c r="X4834">
        <v>0</v>
      </c>
      <c r="Z4834" t="s">
        <v>102</v>
      </c>
      <c r="AA4834">
        <v>1</v>
      </c>
      <c r="AB4834" t="s">
        <v>103</v>
      </c>
      <c r="AC4834" t="s">
        <v>104</v>
      </c>
      <c r="AD4834">
        <v>1</v>
      </c>
      <c r="AE4834" t="s">
        <v>308</v>
      </c>
      <c r="AG4834" t="s">
        <v>179</v>
      </c>
      <c r="AJ4834" t="s">
        <v>1153</v>
      </c>
      <c r="AK4834" t="s">
        <v>23231</v>
      </c>
    </row>
    <row r="4835" spans="1:37" hidden="1" x14ac:dyDescent="0.25">
      <c r="A4835" t="s">
        <v>23232</v>
      </c>
      <c r="B4835" t="e">
        <f>VLOOKUP(A4835,[2]mp_ALL!B$1:B$557,1,0)</f>
        <v>#N/A</v>
      </c>
      <c r="C4835" t="s">
        <v>23233</v>
      </c>
      <c r="D4835" t="s">
        <v>38</v>
      </c>
      <c r="E4835" t="s">
        <v>22090</v>
      </c>
      <c r="F4835" t="s">
        <v>8284</v>
      </c>
      <c r="G4835" t="s">
        <v>8285</v>
      </c>
      <c r="H4835" t="s">
        <v>91</v>
      </c>
      <c r="I4835" t="s">
        <v>5534</v>
      </c>
      <c r="J4835">
        <v>1</v>
      </c>
      <c r="K4835" t="s">
        <v>494</v>
      </c>
      <c r="L4835">
        <v>0</v>
      </c>
      <c r="M4835" t="s">
        <v>435</v>
      </c>
      <c r="N4835" t="s">
        <v>495</v>
      </c>
      <c r="O4835" t="s">
        <v>496</v>
      </c>
      <c r="P4835" t="s">
        <v>1135</v>
      </c>
      <c r="Q4835" t="s">
        <v>5535</v>
      </c>
      <c r="R4835" t="s">
        <v>117</v>
      </c>
      <c r="S4835" t="s">
        <v>148</v>
      </c>
      <c r="T4835" t="s">
        <v>23234</v>
      </c>
      <c r="U4835" t="s">
        <v>21954</v>
      </c>
      <c r="V4835" s="41">
        <v>42891</v>
      </c>
      <c r="W4835" s="41">
        <v>36133</v>
      </c>
      <c r="X4835">
        <v>0</v>
      </c>
      <c r="Z4835" t="s">
        <v>102</v>
      </c>
      <c r="AA4835">
        <v>1</v>
      </c>
      <c r="AB4835" t="s">
        <v>103</v>
      </c>
      <c r="AC4835" t="s">
        <v>104</v>
      </c>
      <c r="AD4835">
        <v>1</v>
      </c>
      <c r="AE4835" t="s">
        <v>308</v>
      </c>
      <c r="AG4835" t="s">
        <v>179</v>
      </c>
      <c r="AJ4835" t="s">
        <v>1153</v>
      </c>
      <c r="AK4835" t="s">
        <v>23235</v>
      </c>
    </row>
    <row r="4836" spans="1:37" hidden="1" x14ac:dyDescent="0.25">
      <c r="A4836" t="s">
        <v>23236</v>
      </c>
      <c r="B4836" t="e">
        <f>VLOOKUP(A4836,[2]mp_ALL!B$1:B$557,1,0)</f>
        <v>#N/A</v>
      </c>
      <c r="C4836" t="s">
        <v>23237</v>
      </c>
      <c r="D4836" t="s">
        <v>38</v>
      </c>
      <c r="E4836" t="s">
        <v>22090</v>
      </c>
      <c r="F4836" t="s">
        <v>8284</v>
      </c>
      <c r="G4836" t="s">
        <v>8285</v>
      </c>
      <c r="H4836" t="s">
        <v>91</v>
      </c>
      <c r="I4836" t="s">
        <v>1846</v>
      </c>
      <c r="J4836">
        <v>1</v>
      </c>
      <c r="K4836" t="s">
        <v>600</v>
      </c>
      <c r="L4836">
        <v>1</v>
      </c>
      <c r="M4836" t="s">
        <v>158</v>
      </c>
      <c r="N4836" t="s">
        <v>159</v>
      </c>
      <c r="O4836" t="s">
        <v>601</v>
      </c>
      <c r="P4836" t="s">
        <v>860</v>
      </c>
      <c r="Q4836" t="s">
        <v>1847</v>
      </c>
      <c r="R4836" t="s">
        <v>117</v>
      </c>
      <c r="S4836" t="s">
        <v>163</v>
      </c>
      <c r="T4836" t="s">
        <v>23238</v>
      </c>
      <c r="U4836" t="s">
        <v>21954</v>
      </c>
      <c r="V4836" s="41">
        <v>42891</v>
      </c>
      <c r="W4836" s="41">
        <v>36218</v>
      </c>
      <c r="X4836">
        <v>0</v>
      </c>
      <c r="Z4836" t="s">
        <v>102</v>
      </c>
      <c r="AA4836">
        <v>1</v>
      </c>
      <c r="AB4836" t="s">
        <v>103</v>
      </c>
      <c r="AC4836" t="s">
        <v>104</v>
      </c>
      <c r="AD4836">
        <v>1</v>
      </c>
      <c r="AE4836" t="s">
        <v>105</v>
      </c>
      <c r="AG4836" t="s">
        <v>121</v>
      </c>
      <c r="AJ4836" t="s">
        <v>1153</v>
      </c>
      <c r="AK4836" t="s">
        <v>23239</v>
      </c>
    </row>
    <row r="4837" spans="1:37" hidden="1" x14ac:dyDescent="0.25">
      <c r="A4837" t="s">
        <v>23240</v>
      </c>
      <c r="B4837" t="e">
        <f>VLOOKUP(A4837,[2]mp_ALL!B$1:B$557,1,0)</f>
        <v>#N/A</v>
      </c>
      <c r="C4837" t="s">
        <v>23241</v>
      </c>
      <c r="D4837" t="s">
        <v>38</v>
      </c>
      <c r="E4837" t="s">
        <v>22090</v>
      </c>
      <c r="F4837" t="s">
        <v>8284</v>
      </c>
      <c r="G4837" t="s">
        <v>8285</v>
      </c>
      <c r="H4837" t="s">
        <v>91</v>
      </c>
      <c r="I4837" t="s">
        <v>5162</v>
      </c>
      <c r="J4837">
        <v>1</v>
      </c>
      <c r="K4837" t="s">
        <v>600</v>
      </c>
      <c r="L4837">
        <v>1</v>
      </c>
      <c r="M4837" t="s">
        <v>158</v>
      </c>
      <c r="N4837" t="s">
        <v>159</v>
      </c>
      <c r="O4837" t="s">
        <v>1051</v>
      </c>
      <c r="P4837" t="s">
        <v>2848</v>
      </c>
      <c r="Q4837" t="s">
        <v>5163</v>
      </c>
      <c r="R4837" t="s">
        <v>117</v>
      </c>
      <c r="S4837" t="s">
        <v>163</v>
      </c>
      <c r="T4837" t="s">
        <v>23242</v>
      </c>
      <c r="U4837" t="s">
        <v>23243</v>
      </c>
      <c r="V4837" s="41">
        <v>42891</v>
      </c>
      <c r="W4837" s="41">
        <v>36289</v>
      </c>
      <c r="X4837">
        <v>0</v>
      </c>
      <c r="Z4837" t="s">
        <v>102</v>
      </c>
      <c r="AA4837">
        <v>1</v>
      </c>
      <c r="AB4837" t="s">
        <v>103</v>
      </c>
      <c r="AC4837" t="s">
        <v>104</v>
      </c>
      <c r="AD4837">
        <v>1</v>
      </c>
      <c r="AE4837" t="s">
        <v>105</v>
      </c>
      <c r="AG4837" t="s">
        <v>121</v>
      </c>
      <c r="AJ4837" t="s">
        <v>1153</v>
      </c>
      <c r="AK4837" t="s">
        <v>23244</v>
      </c>
    </row>
    <row r="4838" spans="1:37" hidden="1" x14ac:dyDescent="0.25">
      <c r="A4838" t="s">
        <v>23245</v>
      </c>
      <c r="B4838" t="e">
        <f>VLOOKUP(A4838,[2]mp_ALL!B$1:B$557,1,0)</f>
        <v>#N/A</v>
      </c>
      <c r="C4838" t="s">
        <v>23246</v>
      </c>
      <c r="D4838" t="s">
        <v>38</v>
      </c>
      <c r="E4838" t="s">
        <v>22090</v>
      </c>
      <c r="F4838" t="s">
        <v>8284</v>
      </c>
      <c r="G4838" t="s">
        <v>8285</v>
      </c>
      <c r="H4838" t="s">
        <v>91</v>
      </c>
      <c r="I4838" t="s">
        <v>4072</v>
      </c>
      <c r="J4838">
        <v>1</v>
      </c>
      <c r="K4838" t="s">
        <v>4073</v>
      </c>
      <c r="L4838">
        <v>1</v>
      </c>
      <c r="M4838" t="s">
        <v>94</v>
      </c>
      <c r="N4838" t="s">
        <v>45</v>
      </c>
      <c r="O4838" t="s">
        <v>1200</v>
      </c>
      <c r="P4838" t="s">
        <v>4074</v>
      </c>
      <c r="Q4838" t="s">
        <v>4075</v>
      </c>
      <c r="S4838" t="s">
        <v>817</v>
      </c>
      <c r="T4838" t="s">
        <v>23247</v>
      </c>
      <c r="U4838" t="s">
        <v>23248</v>
      </c>
      <c r="V4838" s="41">
        <v>42891</v>
      </c>
      <c r="W4838" s="41">
        <v>36179</v>
      </c>
      <c r="X4838">
        <v>0</v>
      </c>
      <c r="Z4838" t="s">
        <v>102</v>
      </c>
      <c r="AA4838">
        <v>1</v>
      </c>
      <c r="AB4838" t="s">
        <v>103</v>
      </c>
      <c r="AC4838" t="s">
        <v>104</v>
      </c>
      <c r="AD4838">
        <v>1</v>
      </c>
      <c r="AE4838" t="s">
        <v>105</v>
      </c>
      <c r="AG4838" t="s">
        <v>106</v>
      </c>
      <c r="AJ4838" t="s">
        <v>299</v>
      </c>
      <c r="AK4838" t="s">
        <v>23249</v>
      </c>
    </row>
    <row r="4839" spans="1:37" hidden="1" x14ac:dyDescent="0.25">
      <c r="A4839" t="s">
        <v>23250</v>
      </c>
      <c r="B4839" t="e">
        <f>VLOOKUP(A4839,[2]mp_ALL!B$1:B$557,1,0)</f>
        <v>#N/A</v>
      </c>
      <c r="C4839" t="s">
        <v>23251</v>
      </c>
      <c r="D4839" t="s">
        <v>38</v>
      </c>
      <c r="E4839" t="s">
        <v>22090</v>
      </c>
      <c r="F4839" t="s">
        <v>8284</v>
      </c>
      <c r="G4839" t="s">
        <v>8285</v>
      </c>
      <c r="H4839" t="s">
        <v>91</v>
      </c>
      <c r="I4839" t="s">
        <v>6217</v>
      </c>
      <c r="J4839">
        <v>1</v>
      </c>
      <c r="K4839" t="s">
        <v>1115</v>
      </c>
      <c r="L4839">
        <v>1</v>
      </c>
      <c r="M4839" t="s">
        <v>435</v>
      </c>
      <c r="N4839" t="s">
        <v>505</v>
      </c>
      <c r="O4839" t="s">
        <v>1734</v>
      </c>
      <c r="P4839" t="s">
        <v>6218</v>
      </c>
      <c r="Q4839" t="s">
        <v>6219</v>
      </c>
      <c r="R4839" t="s">
        <v>117</v>
      </c>
      <c r="S4839" t="s">
        <v>148</v>
      </c>
      <c r="T4839" t="s">
        <v>23252</v>
      </c>
      <c r="U4839" t="s">
        <v>21954</v>
      </c>
      <c r="V4839" s="41">
        <v>42891</v>
      </c>
      <c r="W4839" s="41">
        <v>36298</v>
      </c>
      <c r="X4839">
        <v>0</v>
      </c>
      <c r="Z4839" t="s">
        <v>102</v>
      </c>
      <c r="AA4839">
        <v>1</v>
      </c>
      <c r="AB4839" t="s">
        <v>103</v>
      </c>
      <c r="AC4839" t="s">
        <v>104</v>
      </c>
      <c r="AD4839">
        <v>1</v>
      </c>
      <c r="AE4839" t="s">
        <v>105</v>
      </c>
      <c r="AG4839" t="s">
        <v>148</v>
      </c>
      <c r="AJ4839" t="s">
        <v>334</v>
      </c>
      <c r="AK4839" t="s">
        <v>23253</v>
      </c>
    </row>
    <row r="4840" spans="1:37" hidden="1" x14ac:dyDescent="0.25">
      <c r="A4840" t="s">
        <v>23254</v>
      </c>
      <c r="B4840" t="e">
        <f>VLOOKUP(A4840,[2]mp_ALL!B$1:B$557,1,0)</f>
        <v>#N/A</v>
      </c>
      <c r="C4840" t="s">
        <v>23255</v>
      </c>
      <c r="D4840" t="s">
        <v>38</v>
      </c>
      <c r="E4840" t="s">
        <v>22090</v>
      </c>
      <c r="F4840" t="s">
        <v>8284</v>
      </c>
      <c r="G4840" t="s">
        <v>8285</v>
      </c>
      <c r="H4840" t="s">
        <v>91</v>
      </c>
      <c r="I4840" t="s">
        <v>1206</v>
      </c>
      <c r="J4840">
        <v>1</v>
      </c>
      <c r="K4840" t="s">
        <v>600</v>
      </c>
      <c r="L4840">
        <v>1</v>
      </c>
      <c r="M4840" t="s">
        <v>158</v>
      </c>
      <c r="N4840" t="s">
        <v>159</v>
      </c>
      <c r="O4840" t="s">
        <v>1051</v>
      </c>
      <c r="P4840" t="s">
        <v>1052</v>
      </c>
      <c r="Q4840" t="s">
        <v>1207</v>
      </c>
      <c r="R4840" t="s">
        <v>117</v>
      </c>
      <c r="S4840" t="s">
        <v>163</v>
      </c>
      <c r="T4840" t="s">
        <v>23256</v>
      </c>
      <c r="U4840" t="s">
        <v>23257</v>
      </c>
      <c r="V4840" s="41">
        <v>42891</v>
      </c>
      <c r="W4840" s="41">
        <v>36281</v>
      </c>
      <c r="X4840">
        <v>0</v>
      </c>
      <c r="Z4840" t="s">
        <v>102</v>
      </c>
      <c r="AA4840">
        <v>1</v>
      </c>
      <c r="AB4840" t="s">
        <v>103</v>
      </c>
      <c r="AC4840" t="s">
        <v>104</v>
      </c>
      <c r="AD4840">
        <v>1</v>
      </c>
      <c r="AE4840" t="s">
        <v>105</v>
      </c>
      <c r="AG4840" t="s">
        <v>121</v>
      </c>
      <c r="AJ4840" t="s">
        <v>1153</v>
      </c>
      <c r="AK4840" t="s">
        <v>23258</v>
      </c>
    </row>
    <row r="4841" spans="1:37" hidden="1" x14ac:dyDescent="0.25">
      <c r="A4841" t="s">
        <v>23259</v>
      </c>
      <c r="B4841" t="e">
        <f>VLOOKUP(A4841,[2]mp_ALL!B$1:B$557,1,0)</f>
        <v>#N/A</v>
      </c>
      <c r="C4841" t="s">
        <v>23260</v>
      </c>
      <c r="D4841" t="s">
        <v>38</v>
      </c>
      <c r="E4841" t="s">
        <v>22090</v>
      </c>
      <c r="F4841" t="s">
        <v>8284</v>
      </c>
      <c r="G4841" t="s">
        <v>8285</v>
      </c>
      <c r="H4841" t="s">
        <v>91</v>
      </c>
      <c r="I4841" t="s">
        <v>1409</v>
      </c>
      <c r="J4841">
        <v>1</v>
      </c>
      <c r="K4841" t="s">
        <v>600</v>
      </c>
      <c r="L4841">
        <v>1</v>
      </c>
      <c r="M4841" t="s">
        <v>158</v>
      </c>
      <c r="N4841" t="s">
        <v>159</v>
      </c>
      <c r="O4841" t="s">
        <v>1051</v>
      </c>
      <c r="P4841" t="s">
        <v>1410</v>
      </c>
      <c r="Q4841" t="s">
        <v>1411</v>
      </c>
      <c r="R4841" t="s">
        <v>117</v>
      </c>
      <c r="S4841" t="s">
        <v>163</v>
      </c>
      <c r="T4841" t="s">
        <v>23261</v>
      </c>
      <c r="U4841" t="s">
        <v>23262</v>
      </c>
      <c r="V4841" s="41">
        <v>42891</v>
      </c>
      <c r="W4841" s="41">
        <v>36181</v>
      </c>
      <c r="X4841">
        <v>0</v>
      </c>
      <c r="Z4841" t="s">
        <v>102</v>
      </c>
      <c r="AA4841">
        <v>1</v>
      </c>
      <c r="AB4841" t="s">
        <v>103</v>
      </c>
      <c r="AC4841" t="s">
        <v>104</v>
      </c>
      <c r="AD4841">
        <v>1</v>
      </c>
      <c r="AE4841" t="s">
        <v>105</v>
      </c>
      <c r="AG4841" t="s">
        <v>121</v>
      </c>
      <c r="AJ4841" t="s">
        <v>6498</v>
      </c>
      <c r="AK4841" t="s">
        <v>23263</v>
      </c>
    </row>
    <row r="4842" spans="1:37" hidden="1" x14ac:dyDescent="0.25">
      <c r="A4842" t="s">
        <v>23264</v>
      </c>
      <c r="B4842" t="e">
        <f>VLOOKUP(A4842,[2]mp_ALL!B$1:B$557,1,0)</f>
        <v>#N/A</v>
      </c>
      <c r="C4842" t="s">
        <v>23265</v>
      </c>
      <c r="D4842" t="s">
        <v>38</v>
      </c>
      <c r="E4842" t="s">
        <v>22090</v>
      </c>
      <c r="F4842" t="s">
        <v>8284</v>
      </c>
      <c r="G4842" t="s">
        <v>8285</v>
      </c>
      <c r="H4842" t="s">
        <v>91</v>
      </c>
      <c r="I4842" t="s">
        <v>14305</v>
      </c>
      <c r="J4842">
        <v>1</v>
      </c>
      <c r="K4842" t="s">
        <v>4073</v>
      </c>
      <c r="L4842">
        <v>1</v>
      </c>
      <c r="M4842" t="s">
        <v>94</v>
      </c>
      <c r="N4842" t="s">
        <v>45</v>
      </c>
      <c r="O4842" t="s">
        <v>1200</v>
      </c>
      <c r="P4842" t="s">
        <v>4074</v>
      </c>
      <c r="Q4842" t="s">
        <v>14306</v>
      </c>
      <c r="S4842" t="s">
        <v>817</v>
      </c>
      <c r="T4842" t="s">
        <v>23266</v>
      </c>
      <c r="U4842" t="s">
        <v>23267</v>
      </c>
      <c r="V4842" s="41">
        <v>42891</v>
      </c>
      <c r="W4842" s="41">
        <v>36244</v>
      </c>
      <c r="X4842">
        <v>0</v>
      </c>
      <c r="Z4842" t="s">
        <v>102</v>
      </c>
      <c r="AA4842">
        <v>1</v>
      </c>
      <c r="AB4842" t="s">
        <v>103</v>
      </c>
      <c r="AC4842" t="s">
        <v>104</v>
      </c>
      <c r="AD4842">
        <v>1</v>
      </c>
      <c r="AE4842" t="s">
        <v>105</v>
      </c>
      <c r="AG4842" t="s">
        <v>106</v>
      </c>
      <c r="AJ4842" t="s">
        <v>1556</v>
      </c>
      <c r="AK4842" t="s">
        <v>23268</v>
      </c>
    </row>
    <row r="4843" spans="1:37" hidden="1" x14ac:dyDescent="0.25">
      <c r="A4843" t="s">
        <v>23269</v>
      </c>
      <c r="B4843" t="e">
        <f>VLOOKUP(A4843,[2]mp_ALL!B$1:B$557,1,0)</f>
        <v>#N/A</v>
      </c>
      <c r="C4843" t="s">
        <v>23270</v>
      </c>
      <c r="D4843" t="s">
        <v>38</v>
      </c>
      <c r="E4843" t="s">
        <v>22090</v>
      </c>
      <c r="F4843" t="s">
        <v>8284</v>
      </c>
      <c r="G4843" t="s">
        <v>8285</v>
      </c>
      <c r="H4843" t="s">
        <v>91</v>
      </c>
      <c r="I4843" t="s">
        <v>8807</v>
      </c>
      <c r="J4843">
        <v>1</v>
      </c>
      <c r="K4843" t="s">
        <v>1532</v>
      </c>
      <c r="L4843">
        <v>1</v>
      </c>
      <c r="M4843" t="s">
        <v>158</v>
      </c>
      <c r="N4843" t="s">
        <v>184</v>
      </c>
      <c r="O4843" t="s">
        <v>3576</v>
      </c>
      <c r="P4843" t="s">
        <v>3577</v>
      </c>
      <c r="Q4843" t="s">
        <v>8808</v>
      </c>
      <c r="R4843" t="s">
        <v>117</v>
      </c>
      <c r="S4843" t="s">
        <v>163</v>
      </c>
      <c r="T4843" t="s">
        <v>23271</v>
      </c>
      <c r="U4843" t="s">
        <v>23272</v>
      </c>
      <c r="V4843" s="41">
        <v>42891</v>
      </c>
      <c r="W4843" s="41">
        <v>36211</v>
      </c>
      <c r="X4843">
        <v>0</v>
      </c>
      <c r="Z4843" t="s">
        <v>102</v>
      </c>
      <c r="AA4843">
        <v>1</v>
      </c>
      <c r="AB4843" t="s">
        <v>103</v>
      </c>
      <c r="AC4843" t="s">
        <v>104</v>
      </c>
      <c r="AD4843">
        <v>1</v>
      </c>
      <c r="AE4843" t="s">
        <v>105</v>
      </c>
      <c r="AG4843" t="s">
        <v>121</v>
      </c>
      <c r="AJ4843" t="s">
        <v>1153</v>
      </c>
      <c r="AK4843" t="s">
        <v>23273</v>
      </c>
    </row>
    <row r="4844" spans="1:37" hidden="1" x14ac:dyDescent="0.25">
      <c r="A4844" t="s">
        <v>23274</v>
      </c>
      <c r="B4844" t="e">
        <f>VLOOKUP(A4844,[2]mp_ALL!B$1:B$557,1,0)</f>
        <v>#N/A</v>
      </c>
      <c r="C4844" t="s">
        <v>23275</v>
      </c>
      <c r="D4844" t="s">
        <v>38</v>
      </c>
      <c r="E4844" t="s">
        <v>22090</v>
      </c>
      <c r="F4844" t="s">
        <v>8284</v>
      </c>
      <c r="G4844" t="s">
        <v>8285</v>
      </c>
      <c r="H4844" t="s">
        <v>91</v>
      </c>
      <c r="I4844" t="s">
        <v>7919</v>
      </c>
      <c r="J4844">
        <v>1</v>
      </c>
      <c r="K4844" t="s">
        <v>983</v>
      </c>
      <c r="L4844">
        <v>1</v>
      </c>
      <c r="M4844" t="s">
        <v>233</v>
      </c>
      <c r="N4844" t="s">
        <v>234</v>
      </c>
      <c r="O4844" t="s">
        <v>4597</v>
      </c>
      <c r="P4844" t="s">
        <v>1603</v>
      </c>
      <c r="Q4844" t="s">
        <v>7920</v>
      </c>
      <c r="R4844" t="s">
        <v>117</v>
      </c>
      <c r="S4844" t="s">
        <v>949</v>
      </c>
      <c r="T4844" t="s">
        <v>23276</v>
      </c>
      <c r="U4844" t="s">
        <v>22499</v>
      </c>
      <c r="V4844" s="41">
        <v>42891</v>
      </c>
      <c r="W4844" s="41">
        <v>36280</v>
      </c>
      <c r="X4844">
        <v>0</v>
      </c>
      <c r="Z4844" t="s">
        <v>102</v>
      </c>
      <c r="AA4844">
        <v>1</v>
      </c>
      <c r="AB4844" t="s">
        <v>103</v>
      </c>
      <c r="AC4844" t="s">
        <v>104</v>
      </c>
      <c r="AD4844">
        <v>1</v>
      </c>
      <c r="AE4844" t="s">
        <v>105</v>
      </c>
      <c r="AG4844" t="s">
        <v>121</v>
      </c>
      <c r="AJ4844" t="s">
        <v>1153</v>
      </c>
      <c r="AK4844" t="s">
        <v>23277</v>
      </c>
    </row>
    <row r="4845" spans="1:37" hidden="1" x14ac:dyDescent="0.25">
      <c r="A4845" t="s">
        <v>23278</v>
      </c>
      <c r="B4845" t="e">
        <f>VLOOKUP(A4845,[2]mp_ALL!B$1:B$557,1,0)</f>
        <v>#N/A</v>
      </c>
      <c r="C4845" t="s">
        <v>23279</v>
      </c>
      <c r="D4845" t="s">
        <v>38</v>
      </c>
      <c r="E4845" t="s">
        <v>22090</v>
      </c>
      <c r="F4845" t="s">
        <v>8284</v>
      </c>
      <c r="G4845" t="s">
        <v>8285</v>
      </c>
      <c r="H4845" t="s">
        <v>91</v>
      </c>
      <c r="I4845" t="s">
        <v>10316</v>
      </c>
      <c r="J4845">
        <v>1</v>
      </c>
      <c r="K4845" t="s">
        <v>600</v>
      </c>
      <c r="L4845">
        <v>1</v>
      </c>
      <c r="M4845" t="s">
        <v>158</v>
      </c>
      <c r="N4845" t="s">
        <v>159</v>
      </c>
      <c r="O4845" t="s">
        <v>601</v>
      </c>
      <c r="P4845" t="s">
        <v>854</v>
      </c>
      <c r="Q4845" t="s">
        <v>10317</v>
      </c>
      <c r="R4845" t="s">
        <v>117</v>
      </c>
      <c r="S4845" t="s">
        <v>163</v>
      </c>
      <c r="T4845" t="s">
        <v>23280</v>
      </c>
      <c r="U4845" t="s">
        <v>23281</v>
      </c>
      <c r="V4845" s="41">
        <v>42891</v>
      </c>
      <c r="W4845" s="41">
        <v>36108</v>
      </c>
      <c r="X4845">
        <v>0</v>
      </c>
      <c r="Z4845" t="s">
        <v>102</v>
      </c>
      <c r="AA4845">
        <v>1</v>
      </c>
      <c r="AB4845" t="s">
        <v>103</v>
      </c>
      <c r="AC4845" t="s">
        <v>104</v>
      </c>
      <c r="AD4845">
        <v>1</v>
      </c>
      <c r="AE4845" t="s">
        <v>105</v>
      </c>
      <c r="AG4845" t="s">
        <v>121</v>
      </c>
      <c r="AJ4845" t="s">
        <v>1286</v>
      </c>
      <c r="AK4845" t="s">
        <v>23282</v>
      </c>
    </row>
    <row r="4846" spans="1:37" hidden="1" x14ac:dyDescent="0.25">
      <c r="A4846" t="s">
        <v>23283</v>
      </c>
      <c r="B4846" t="e">
        <f>VLOOKUP(A4846,[2]mp_ALL!B$1:B$557,1,0)</f>
        <v>#N/A</v>
      </c>
      <c r="C4846" t="s">
        <v>23284</v>
      </c>
      <c r="D4846" t="s">
        <v>38</v>
      </c>
      <c r="E4846" t="s">
        <v>22090</v>
      </c>
      <c r="F4846" t="s">
        <v>8284</v>
      </c>
      <c r="G4846" t="s">
        <v>8285</v>
      </c>
      <c r="H4846" t="s">
        <v>91</v>
      </c>
      <c r="I4846" t="s">
        <v>4913</v>
      </c>
      <c r="J4846">
        <v>1</v>
      </c>
      <c r="K4846" t="s">
        <v>157</v>
      </c>
      <c r="L4846">
        <v>1</v>
      </c>
      <c r="M4846" t="s">
        <v>158</v>
      </c>
      <c r="N4846" t="s">
        <v>184</v>
      </c>
      <c r="O4846" t="s">
        <v>742</v>
      </c>
      <c r="P4846" t="s">
        <v>4914</v>
      </c>
      <c r="Q4846" t="s">
        <v>4915</v>
      </c>
      <c r="R4846" t="s">
        <v>117</v>
      </c>
      <c r="S4846" t="s">
        <v>163</v>
      </c>
      <c r="T4846" t="s">
        <v>23285</v>
      </c>
      <c r="U4846" t="s">
        <v>22969</v>
      </c>
      <c r="V4846" s="41">
        <v>42891</v>
      </c>
      <c r="W4846" s="41">
        <v>36275</v>
      </c>
      <c r="X4846">
        <v>0</v>
      </c>
      <c r="Z4846" t="s">
        <v>102</v>
      </c>
      <c r="AA4846">
        <v>1</v>
      </c>
      <c r="AB4846" t="s">
        <v>103</v>
      </c>
      <c r="AC4846" t="s">
        <v>104</v>
      </c>
      <c r="AD4846">
        <v>1</v>
      </c>
      <c r="AE4846" t="s">
        <v>138</v>
      </c>
      <c r="AG4846" t="s">
        <v>121</v>
      </c>
      <c r="AJ4846" t="s">
        <v>1286</v>
      </c>
      <c r="AK4846" t="s">
        <v>23286</v>
      </c>
    </row>
    <row r="4847" spans="1:37" hidden="1" x14ac:dyDescent="0.25">
      <c r="A4847" t="s">
        <v>23287</v>
      </c>
      <c r="B4847" t="e">
        <f>VLOOKUP(A4847,[2]mp_ALL!B$1:B$557,1,0)</f>
        <v>#N/A</v>
      </c>
      <c r="C4847" t="s">
        <v>23288</v>
      </c>
      <c r="D4847" t="s">
        <v>38</v>
      </c>
      <c r="E4847" t="s">
        <v>22090</v>
      </c>
      <c r="F4847" t="s">
        <v>8284</v>
      </c>
      <c r="G4847" t="s">
        <v>8285</v>
      </c>
      <c r="H4847" t="s">
        <v>91</v>
      </c>
      <c r="I4847" t="s">
        <v>11548</v>
      </c>
      <c r="J4847">
        <v>1</v>
      </c>
      <c r="K4847" t="s">
        <v>728</v>
      </c>
      <c r="L4847">
        <v>1</v>
      </c>
      <c r="M4847" t="s">
        <v>158</v>
      </c>
      <c r="N4847" t="s">
        <v>184</v>
      </c>
      <c r="O4847" t="s">
        <v>867</v>
      </c>
      <c r="P4847" t="s">
        <v>8432</v>
      </c>
      <c r="Q4847" t="s">
        <v>11549</v>
      </c>
      <c r="R4847" t="s">
        <v>117</v>
      </c>
      <c r="S4847" t="s">
        <v>163</v>
      </c>
      <c r="T4847" t="s">
        <v>23289</v>
      </c>
      <c r="U4847" t="s">
        <v>23290</v>
      </c>
      <c r="V4847" s="41">
        <v>42891</v>
      </c>
      <c r="W4847" s="41">
        <v>35942</v>
      </c>
      <c r="X4847">
        <v>0</v>
      </c>
      <c r="Z4847" t="s">
        <v>102</v>
      </c>
      <c r="AA4847">
        <v>1</v>
      </c>
      <c r="AB4847" t="s">
        <v>103</v>
      </c>
      <c r="AC4847" t="s">
        <v>104</v>
      </c>
      <c r="AD4847">
        <v>1</v>
      </c>
      <c r="AE4847" t="s">
        <v>105</v>
      </c>
      <c r="AG4847" t="s">
        <v>121</v>
      </c>
      <c r="AJ4847" t="s">
        <v>1092</v>
      </c>
      <c r="AK4847" t="s">
        <v>23291</v>
      </c>
    </row>
    <row r="4848" spans="1:37" hidden="1" x14ac:dyDescent="0.25">
      <c r="A4848" t="s">
        <v>23292</v>
      </c>
      <c r="B4848" t="e">
        <f>VLOOKUP(A4848,[2]mp_ALL!B$1:B$557,1,0)</f>
        <v>#N/A</v>
      </c>
      <c r="C4848" t="s">
        <v>23293</v>
      </c>
      <c r="D4848" t="s">
        <v>38</v>
      </c>
      <c r="E4848" t="s">
        <v>22090</v>
      </c>
      <c r="F4848" t="s">
        <v>8284</v>
      </c>
      <c r="G4848" t="s">
        <v>8285</v>
      </c>
      <c r="H4848" t="s">
        <v>91</v>
      </c>
      <c r="I4848" t="s">
        <v>1260</v>
      </c>
      <c r="J4848">
        <v>1</v>
      </c>
      <c r="K4848" t="s">
        <v>1212</v>
      </c>
      <c r="L4848">
        <v>1</v>
      </c>
      <c r="M4848" t="s">
        <v>158</v>
      </c>
      <c r="N4848" t="s">
        <v>205</v>
      </c>
      <c r="O4848" t="s">
        <v>1213</v>
      </c>
      <c r="P4848" t="s">
        <v>1214</v>
      </c>
      <c r="Q4848" t="s">
        <v>1261</v>
      </c>
      <c r="R4848" t="s">
        <v>117</v>
      </c>
      <c r="S4848" t="s">
        <v>207</v>
      </c>
      <c r="T4848" t="s">
        <v>23294</v>
      </c>
      <c r="U4848" t="s">
        <v>23295</v>
      </c>
      <c r="V4848" s="41">
        <v>42891</v>
      </c>
      <c r="W4848" s="41">
        <v>36038</v>
      </c>
      <c r="X4848">
        <v>0</v>
      </c>
      <c r="Z4848" t="s">
        <v>102</v>
      </c>
      <c r="AA4848">
        <v>1</v>
      </c>
      <c r="AB4848" t="s">
        <v>103</v>
      </c>
      <c r="AC4848" t="s">
        <v>104</v>
      </c>
      <c r="AD4848">
        <v>1</v>
      </c>
      <c r="AE4848" t="s">
        <v>105</v>
      </c>
      <c r="AG4848" t="s">
        <v>121</v>
      </c>
      <c r="AJ4848" t="s">
        <v>190</v>
      </c>
      <c r="AK4848" t="s">
        <v>23296</v>
      </c>
    </row>
    <row r="4849" spans="1:37" hidden="1" x14ac:dyDescent="0.25">
      <c r="A4849" t="s">
        <v>23297</v>
      </c>
      <c r="B4849" t="e">
        <f>VLOOKUP(A4849,[2]mp_ALL!B$1:B$557,1,0)</f>
        <v>#N/A</v>
      </c>
      <c r="C4849" t="s">
        <v>23298</v>
      </c>
      <c r="D4849" t="s">
        <v>38</v>
      </c>
      <c r="E4849" t="s">
        <v>22090</v>
      </c>
      <c r="F4849" t="s">
        <v>8284</v>
      </c>
      <c r="G4849" t="s">
        <v>8285</v>
      </c>
      <c r="H4849" t="s">
        <v>91</v>
      </c>
      <c r="I4849" t="s">
        <v>13984</v>
      </c>
      <c r="J4849">
        <v>1</v>
      </c>
      <c r="K4849" t="s">
        <v>6183</v>
      </c>
      <c r="L4849">
        <v>1</v>
      </c>
      <c r="M4849" t="s">
        <v>158</v>
      </c>
      <c r="N4849" t="s">
        <v>205</v>
      </c>
      <c r="O4849" t="s">
        <v>646</v>
      </c>
      <c r="P4849" t="s">
        <v>10826</v>
      </c>
      <c r="Q4849" t="s">
        <v>13985</v>
      </c>
      <c r="R4849" t="s">
        <v>117</v>
      </c>
      <c r="S4849" t="s">
        <v>207</v>
      </c>
      <c r="T4849" t="s">
        <v>23299</v>
      </c>
      <c r="U4849" t="s">
        <v>23300</v>
      </c>
      <c r="V4849" s="41">
        <v>42891</v>
      </c>
      <c r="W4849" s="41">
        <v>36034</v>
      </c>
      <c r="X4849">
        <v>0</v>
      </c>
      <c r="Z4849" t="s">
        <v>102</v>
      </c>
      <c r="AA4849">
        <v>1</v>
      </c>
      <c r="AB4849" t="s">
        <v>103</v>
      </c>
      <c r="AC4849" t="s">
        <v>104</v>
      </c>
      <c r="AD4849">
        <v>1</v>
      </c>
      <c r="AE4849" t="s">
        <v>105</v>
      </c>
      <c r="AG4849" t="s">
        <v>121</v>
      </c>
      <c r="AJ4849" t="s">
        <v>1092</v>
      </c>
      <c r="AK4849" t="s">
        <v>23301</v>
      </c>
    </row>
    <row r="4850" spans="1:37" hidden="1" x14ac:dyDescent="0.25">
      <c r="A4850" t="s">
        <v>23302</v>
      </c>
      <c r="B4850" t="e">
        <f>VLOOKUP(A4850,[2]mp_ALL!B$1:B$557,1,0)</f>
        <v>#N/A</v>
      </c>
      <c r="C4850" t="s">
        <v>23303</v>
      </c>
      <c r="D4850" t="s">
        <v>38</v>
      </c>
      <c r="E4850" t="s">
        <v>22090</v>
      </c>
      <c r="F4850" t="s">
        <v>8284</v>
      </c>
      <c r="G4850" t="s">
        <v>8285</v>
      </c>
      <c r="H4850" t="s">
        <v>91</v>
      </c>
      <c r="I4850" t="s">
        <v>935</v>
      </c>
      <c r="J4850">
        <v>1</v>
      </c>
      <c r="K4850" t="s">
        <v>645</v>
      </c>
      <c r="L4850">
        <v>1</v>
      </c>
      <c r="M4850" t="s">
        <v>158</v>
      </c>
      <c r="N4850" t="s">
        <v>205</v>
      </c>
      <c r="O4850" t="s">
        <v>936</v>
      </c>
      <c r="P4850" t="s">
        <v>937</v>
      </c>
      <c r="Q4850" t="s">
        <v>938</v>
      </c>
      <c r="R4850" t="s">
        <v>117</v>
      </c>
      <c r="S4850" t="s">
        <v>207</v>
      </c>
      <c r="T4850" t="s">
        <v>23304</v>
      </c>
      <c r="U4850" t="s">
        <v>23305</v>
      </c>
      <c r="V4850" s="41">
        <v>42891</v>
      </c>
      <c r="W4850" s="41">
        <v>36191</v>
      </c>
      <c r="X4850">
        <v>0</v>
      </c>
      <c r="Z4850" t="s">
        <v>102</v>
      </c>
      <c r="AA4850">
        <v>1</v>
      </c>
      <c r="AB4850" t="s">
        <v>103</v>
      </c>
      <c r="AC4850" t="s">
        <v>104</v>
      </c>
      <c r="AD4850">
        <v>1</v>
      </c>
      <c r="AE4850" t="s">
        <v>105</v>
      </c>
      <c r="AG4850" t="s">
        <v>121</v>
      </c>
      <c r="AJ4850" t="s">
        <v>7750</v>
      </c>
      <c r="AK4850" t="s">
        <v>23306</v>
      </c>
    </row>
    <row r="4851" spans="1:37" hidden="1" x14ac:dyDescent="0.25">
      <c r="A4851" t="s">
        <v>23307</v>
      </c>
      <c r="B4851" t="e">
        <f>VLOOKUP(A4851,[2]mp_ALL!B$1:B$557,1,0)</f>
        <v>#N/A</v>
      </c>
      <c r="C4851" t="s">
        <v>23308</v>
      </c>
      <c r="D4851" t="s">
        <v>38</v>
      </c>
      <c r="E4851" t="s">
        <v>22090</v>
      </c>
      <c r="F4851" t="s">
        <v>8284</v>
      </c>
      <c r="G4851" t="s">
        <v>8285</v>
      </c>
      <c r="H4851" t="s">
        <v>91</v>
      </c>
      <c r="I4851" t="s">
        <v>13984</v>
      </c>
      <c r="J4851">
        <v>1</v>
      </c>
      <c r="K4851" t="s">
        <v>6183</v>
      </c>
      <c r="L4851">
        <v>1</v>
      </c>
      <c r="M4851" t="s">
        <v>158</v>
      </c>
      <c r="N4851" t="s">
        <v>205</v>
      </c>
      <c r="O4851" t="s">
        <v>646</v>
      </c>
      <c r="P4851" t="s">
        <v>10826</v>
      </c>
      <c r="Q4851" t="s">
        <v>13985</v>
      </c>
      <c r="R4851" t="s">
        <v>117</v>
      </c>
      <c r="S4851" t="s">
        <v>207</v>
      </c>
      <c r="T4851" t="s">
        <v>23309</v>
      </c>
      <c r="U4851" t="s">
        <v>23310</v>
      </c>
      <c r="V4851" s="41">
        <v>42891</v>
      </c>
      <c r="W4851" s="41">
        <v>35822</v>
      </c>
      <c r="X4851">
        <v>0</v>
      </c>
      <c r="Z4851" t="s">
        <v>102</v>
      </c>
      <c r="AA4851">
        <v>1</v>
      </c>
      <c r="AB4851" t="s">
        <v>103</v>
      </c>
      <c r="AC4851" t="s">
        <v>104</v>
      </c>
      <c r="AD4851">
        <v>1</v>
      </c>
      <c r="AE4851" t="s">
        <v>105</v>
      </c>
      <c r="AG4851" t="s">
        <v>121</v>
      </c>
      <c r="AJ4851" t="s">
        <v>1092</v>
      </c>
      <c r="AK4851" t="s">
        <v>23311</v>
      </c>
    </row>
    <row r="4852" spans="1:37" hidden="1" x14ac:dyDescent="0.25">
      <c r="A4852" t="s">
        <v>23312</v>
      </c>
      <c r="B4852" t="e">
        <f>VLOOKUP(A4852,[2]mp_ALL!B$1:B$557,1,0)</f>
        <v>#N/A</v>
      </c>
      <c r="C4852" t="s">
        <v>23313</v>
      </c>
      <c r="D4852" t="s">
        <v>38</v>
      </c>
      <c r="E4852" t="s">
        <v>22090</v>
      </c>
      <c r="F4852" t="s">
        <v>8284</v>
      </c>
      <c r="G4852" t="s">
        <v>8285</v>
      </c>
      <c r="H4852" t="s">
        <v>91</v>
      </c>
      <c r="I4852" t="s">
        <v>1990</v>
      </c>
      <c r="J4852">
        <v>1</v>
      </c>
      <c r="K4852" t="s">
        <v>183</v>
      </c>
      <c r="L4852">
        <v>1</v>
      </c>
      <c r="M4852" t="s">
        <v>158</v>
      </c>
      <c r="N4852" t="s">
        <v>205</v>
      </c>
      <c r="O4852" t="s">
        <v>1213</v>
      </c>
      <c r="P4852" t="s">
        <v>1991</v>
      </c>
      <c r="Q4852" t="s">
        <v>1992</v>
      </c>
      <c r="R4852" t="s">
        <v>117</v>
      </c>
      <c r="S4852" t="s">
        <v>207</v>
      </c>
      <c r="T4852" t="s">
        <v>23314</v>
      </c>
      <c r="U4852" t="s">
        <v>23315</v>
      </c>
      <c r="V4852" s="41">
        <v>42891</v>
      </c>
      <c r="W4852" s="41">
        <v>35586</v>
      </c>
      <c r="X4852">
        <v>0</v>
      </c>
      <c r="Z4852" t="s">
        <v>102</v>
      </c>
      <c r="AA4852">
        <v>1</v>
      </c>
      <c r="AB4852" t="s">
        <v>103</v>
      </c>
      <c r="AC4852" t="s">
        <v>104</v>
      </c>
      <c r="AD4852">
        <v>1</v>
      </c>
      <c r="AE4852" t="s">
        <v>105</v>
      </c>
      <c r="AG4852" t="s">
        <v>121</v>
      </c>
      <c r="AJ4852" t="s">
        <v>689</v>
      </c>
      <c r="AK4852" t="s">
        <v>23316</v>
      </c>
    </row>
    <row r="4853" spans="1:37" hidden="1" x14ac:dyDescent="0.25">
      <c r="A4853" t="s">
        <v>23317</v>
      </c>
      <c r="B4853" t="e">
        <f>VLOOKUP(A4853,[2]mp_ALL!B$1:B$557,1,0)</f>
        <v>#N/A</v>
      </c>
      <c r="C4853" t="s">
        <v>23318</v>
      </c>
      <c r="D4853" t="s">
        <v>38</v>
      </c>
      <c r="E4853" t="s">
        <v>22090</v>
      </c>
      <c r="F4853" t="s">
        <v>8284</v>
      </c>
      <c r="G4853" t="s">
        <v>8285</v>
      </c>
      <c r="H4853" t="s">
        <v>91</v>
      </c>
      <c r="I4853" t="s">
        <v>8749</v>
      </c>
      <c r="J4853">
        <v>1</v>
      </c>
      <c r="K4853" t="s">
        <v>1212</v>
      </c>
      <c r="L4853">
        <v>1</v>
      </c>
      <c r="M4853" t="s">
        <v>158</v>
      </c>
      <c r="N4853" t="s">
        <v>205</v>
      </c>
      <c r="O4853" t="s">
        <v>3351</v>
      </c>
      <c r="P4853" t="s">
        <v>3352</v>
      </c>
      <c r="Q4853" t="s">
        <v>8750</v>
      </c>
      <c r="R4853" t="s">
        <v>117</v>
      </c>
      <c r="S4853" t="s">
        <v>207</v>
      </c>
      <c r="T4853" t="s">
        <v>23319</v>
      </c>
      <c r="U4853" t="s">
        <v>23320</v>
      </c>
      <c r="V4853" s="41">
        <v>42891</v>
      </c>
      <c r="W4853" s="41">
        <v>35630</v>
      </c>
      <c r="X4853">
        <v>0</v>
      </c>
      <c r="Z4853" t="s">
        <v>102</v>
      </c>
      <c r="AA4853">
        <v>1</v>
      </c>
      <c r="AB4853" t="s">
        <v>103</v>
      </c>
      <c r="AC4853" t="s">
        <v>104</v>
      </c>
      <c r="AD4853">
        <v>1</v>
      </c>
      <c r="AE4853" t="s">
        <v>105</v>
      </c>
      <c r="AG4853" t="s">
        <v>121</v>
      </c>
      <c r="AJ4853" t="s">
        <v>2576</v>
      </c>
      <c r="AK4853" t="s">
        <v>23321</v>
      </c>
    </row>
    <row r="4854" spans="1:37" hidden="1" x14ac:dyDescent="0.25">
      <c r="A4854" t="s">
        <v>23322</v>
      </c>
      <c r="B4854" t="e">
        <f>VLOOKUP(A4854,[2]mp_ALL!B$1:B$557,1,0)</f>
        <v>#N/A</v>
      </c>
      <c r="C4854" t="s">
        <v>23323</v>
      </c>
      <c r="D4854" t="s">
        <v>38</v>
      </c>
      <c r="E4854" t="s">
        <v>22090</v>
      </c>
      <c r="F4854" t="s">
        <v>8284</v>
      </c>
      <c r="G4854" t="s">
        <v>8285</v>
      </c>
      <c r="H4854" t="s">
        <v>91</v>
      </c>
      <c r="I4854" t="s">
        <v>5495</v>
      </c>
      <c r="J4854">
        <v>1</v>
      </c>
      <c r="K4854" t="s">
        <v>232</v>
      </c>
      <c r="L4854">
        <v>1</v>
      </c>
      <c r="M4854" t="s">
        <v>233</v>
      </c>
      <c r="N4854" t="s">
        <v>234</v>
      </c>
      <c r="O4854" t="s">
        <v>235</v>
      </c>
      <c r="P4854" t="s">
        <v>236</v>
      </c>
      <c r="Q4854" t="s">
        <v>5496</v>
      </c>
      <c r="R4854" t="s">
        <v>117</v>
      </c>
      <c r="S4854" t="s">
        <v>949</v>
      </c>
      <c r="T4854" t="s">
        <v>23324</v>
      </c>
      <c r="U4854" t="s">
        <v>23325</v>
      </c>
      <c r="V4854" s="41">
        <v>42891</v>
      </c>
      <c r="W4854" s="41">
        <v>36207</v>
      </c>
      <c r="X4854">
        <v>0</v>
      </c>
      <c r="Z4854" t="s">
        <v>102</v>
      </c>
      <c r="AA4854">
        <v>1</v>
      </c>
      <c r="AB4854" t="s">
        <v>103</v>
      </c>
      <c r="AC4854" t="s">
        <v>104</v>
      </c>
      <c r="AD4854">
        <v>1</v>
      </c>
      <c r="AE4854" t="s">
        <v>105</v>
      </c>
      <c r="AG4854" t="s">
        <v>121</v>
      </c>
      <c r="AJ4854" t="s">
        <v>299</v>
      </c>
      <c r="AK4854" t="s">
        <v>23326</v>
      </c>
    </row>
    <row r="4855" spans="1:37" hidden="1" x14ac:dyDescent="0.25">
      <c r="A4855" t="s">
        <v>23327</v>
      </c>
      <c r="B4855" t="e">
        <f>VLOOKUP(A4855,[2]mp_ALL!B$1:B$557,1,0)</f>
        <v>#N/A</v>
      </c>
      <c r="C4855" t="s">
        <v>23328</v>
      </c>
      <c r="D4855" t="s">
        <v>38</v>
      </c>
      <c r="E4855" t="s">
        <v>22090</v>
      </c>
      <c r="F4855" t="s">
        <v>8284</v>
      </c>
      <c r="G4855" t="s">
        <v>8285</v>
      </c>
      <c r="H4855" t="s">
        <v>91</v>
      </c>
      <c r="I4855" t="s">
        <v>8736</v>
      </c>
      <c r="J4855">
        <v>1</v>
      </c>
      <c r="K4855" t="s">
        <v>183</v>
      </c>
      <c r="L4855">
        <v>1</v>
      </c>
      <c r="M4855" t="s">
        <v>158</v>
      </c>
      <c r="N4855" t="s">
        <v>205</v>
      </c>
      <c r="O4855" t="s">
        <v>3351</v>
      </c>
      <c r="P4855" t="s">
        <v>8737</v>
      </c>
      <c r="Q4855" t="s">
        <v>8738</v>
      </c>
      <c r="R4855" t="s">
        <v>117</v>
      </c>
      <c r="S4855" t="s">
        <v>207</v>
      </c>
      <c r="T4855" t="s">
        <v>23329</v>
      </c>
      <c r="U4855" t="s">
        <v>23330</v>
      </c>
      <c r="V4855" s="41">
        <v>42891</v>
      </c>
      <c r="W4855" s="41">
        <v>36269</v>
      </c>
      <c r="X4855">
        <v>0</v>
      </c>
      <c r="Z4855" t="s">
        <v>102</v>
      </c>
      <c r="AA4855">
        <v>1</v>
      </c>
      <c r="AB4855" t="s">
        <v>103</v>
      </c>
      <c r="AC4855" t="s">
        <v>104</v>
      </c>
      <c r="AD4855">
        <v>1</v>
      </c>
      <c r="AE4855" t="s">
        <v>105</v>
      </c>
      <c r="AG4855" t="s">
        <v>121</v>
      </c>
      <c r="AJ4855" t="s">
        <v>1599</v>
      </c>
      <c r="AK4855" t="s">
        <v>23331</v>
      </c>
    </row>
    <row r="4856" spans="1:37" hidden="1" x14ac:dyDescent="0.25">
      <c r="A4856" t="s">
        <v>23332</v>
      </c>
      <c r="B4856" t="e">
        <f>VLOOKUP(A4856,[2]mp_ALL!B$1:B$557,1,0)</f>
        <v>#N/A</v>
      </c>
      <c r="C4856" t="s">
        <v>23333</v>
      </c>
      <c r="D4856" t="s">
        <v>38</v>
      </c>
      <c r="E4856" t="s">
        <v>22090</v>
      </c>
      <c r="F4856" t="s">
        <v>8284</v>
      </c>
      <c r="G4856" t="s">
        <v>8285</v>
      </c>
      <c r="H4856" t="s">
        <v>91</v>
      </c>
      <c r="I4856" t="s">
        <v>1083</v>
      </c>
      <c r="J4856">
        <v>1</v>
      </c>
      <c r="K4856" t="s">
        <v>183</v>
      </c>
      <c r="L4856">
        <v>1</v>
      </c>
      <c r="M4856" t="s">
        <v>158</v>
      </c>
      <c r="N4856" t="s">
        <v>205</v>
      </c>
      <c r="O4856" t="s">
        <v>646</v>
      </c>
      <c r="P4856" t="s">
        <v>647</v>
      </c>
      <c r="Q4856" t="s">
        <v>1084</v>
      </c>
      <c r="R4856" t="s">
        <v>117</v>
      </c>
      <c r="S4856" t="s">
        <v>237</v>
      </c>
      <c r="T4856" t="s">
        <v>23334</v>
      </c>
      <c r="U4856" t="s">
        <v>23335</v>
      </c>
      <c r="V4856" s="41">
        <v>42891</v>
      </c>
      <c r="W4856" s="41">
        <v>35580</v>
      </c>
      <c r="X4856">
        <v>0</v>
      </c>
      <c r="Z4856" t="s">
        <v>102</v>
      </c>
      <c r="AA4856">
        <v>1</v>
      </c>
      <c r="AB4856" t="s">
        <v>103</v>
      </c>
      <c r="AC4856" t="s">
        <v>104</v>
      </c>
      <c r="AD4856">
        <v>1</v>
      </c>
      <c r="AE4856" t="s">
        <v>105</v>
      </c>
      <c r="AG4856" t="s">
        <v>121</v>
      </c>
      <c r="AJ4856" t="s">
        <v>3584</v>
      </c>
      <c r="AK4856" t="s">
        <v>23336</v>
      </c>
    </row>
    <row r="4857" spans="1:37" hidden="1" x14ac:dyDescent="0.25">
      <c r="A4857" t="s">
        <v>23337</v>
      </c>
      <c r="B4857" t="e">
        <f>VLOOKUP(A4857,[2]mp_ALL!B$1:B$557,1,0)</f>
        <v>#N/A</v>
      </c>
      <c r="C4857" t="s">
        <v>23338</v>
      </c>
      <c r="D4857" t="s">
        <v>38</v>
      </c>
      <c r="E4857" t="s">
        <v>22090</v>
      </c>
      <c r="F4857" t="s">
        <v>8284</v>
      </c>
      <c r="G4857" t="s">
        <v>8285</v>
      </c>
      <c r="H4857" t="s">
        <v>91</v>
      </c>
      <c r="I4857" t="s">
        <v>4868</v>
      </c>
      <c r="J4857">
        <v>1</v>
      </c>
      <c r="K4857" t="s">
        <v>361</v>
      </c>
      <c r="L4857">
        <v>1</v>
      </c>
      <c r="M4857" t="s">
        <v>113</v>
      </c>
      <c r="N4857" t="s">
        <v>362</v>
      </c>
      <c r="O4857" t="s">
        <v>347</v>
      </c>
      <c r="P4857" t="s">
        <v>363</v>
      </c>
      <c r="Q4857" t="s">
        <v>4869</v>
      </c>
      <c r="R4857" t="s">
        <v>117</v>
      </c>
      <c r="S4857" t="s">
        <v>1688</v>
      </c>
      <c r="T4857" t="s">
        <v>23339</v>
      </c>
      <c r="U4857" t="s">
        <v>23340</v>
      </c>
      <c r="V4857" s="41">
        <v>42891</v>
      </c>
      <c r="W4857" s="41">
        <v>36179</v>
      </c>
      <c r="X4857">
        <v>0</v>
      </c>
      <c r="Z4857" t="s">
        <v>102</v>
      </c>
      <c r="AA4857">
        <v>1</v>
      </c>
      <c r="AB4857" t="s">
        <v>103</v>
      </c>
      <c r="AC4857" t="s">
        <v>104</v>
      </c>
      <c r="AD4857">
        <v>1</v>
      </c>
      <c r="AE4857" t="s">
        <v>105</v>
      </c>
      <c r="AG4857" t="s">
        <v>121</v>
      </c>
      <c r="AJ4857" t="s">
        <v>421</v>
      </c>
      <c r="AK4857" t="s">
        <v>23341</v>
      </c>
    </row>
    <row r="4858" spans="1:37" hidden="1" x14ac:dyDescent="0.25">
      <c r="A4858" t="s">
        <v>23342</v>
      </c>
      <c r="B4858" t="e">
        <f>VLOOKUP(A4858,[2]mp_ALL!B$1:B$557,1,0)</f>
        <v>#N/A</v>
      </c>
      <c r="C4858" t="s">
        <v>23343</v>
      </c>
      <c r="D4858" t="s">
        <v>38</v>
      </c>
      <c r="E4858" t="s">
        <v>22090</v>
      </c>
      <c r="F4858" t="s">
        <v>8284</v>
      </c>
      <c r="G4858" t="s">
        <v>8285</v>
      </c>
      <c r="H4858" t="s">
        <v>91</v>
      </c>
      <c r="I4858" t="s">
        <v>12454</v>
      </c>
      <c r="J4858">
        <v>1</v>
      </c>
      <c r="K4858" t="s">
        <v>1019</v>
      </c>
      <c r="L4858">
        <v>0</v>
      </c>
      <c r="M4858" t="s">
        <v>113</v>
      </c>
      <c r="N4858" t="s">
        <v>362</v>
      </c>
      <c r="O4858" t="s">
        <v>1235</v>
      </c>
      <c r="P4858" t="s">
        <v>1236</v>
      </c>
      <c r="Q4858" t="s">
        <v>12455</v>
      </c>
      <c r="R4858" t="s">
        <v>117</v>
      </c>
      <c r="S4858" t="s">
        <v>1688</v>
      </c>
      <c r="T4858" t="s">
        <v>23344</v>
      </c>
      <c r="U4858" t="s">
        <v>23345</v>
      </c>
      <c r="V4858" s="41">
        <v>42891</v>
      </c>
      <c r="W4858" s="41">
        <v>35862</v>
      </c>
      <c r="X4858">
        <v>0</v>
      </c>
      <c r="Z4858" t="s">
        <v>102</v>
      </c>
      <c r="AA4858">
        <v>1</v>
      </c>
      <c r="AB4858" t="s">
        <v>103</v>
      </c>
      <c r="AC4858" t="s">
        <v>104</v>
      </c>
      <c r="AD4858">
        <v>1</v>
      </c>
      <c r="AE4858" t="s">
        <v>120</v>
      </c>
      <c r="AG4858" t="s">
        <v>121</v>
      </c>
      <c r="AJ4858" t="s">
        <v>299</v>
      </c>
      <c r="AK4858" t="s">
        <v>23346</v>
      </c>
    </row>
    <row r="4859" spans="1:37" hidden="1" x14ac:dyDescent="0.25">
      <c r="A4859" t="s">
        <v>23347</v>
      </c>
      <c r="B4859" t="e">
        <f>VLOOKUP(A4859,[2]mp_ALL!B$1:B$557,1,0)</f>
        <v>#N/A</v>
      </c>
      <c r="C4859" t="s">
        <v>23348</v>
      </c>
      <c r="D4859" t="s">
        <v>38</v>
      </c>
      <c r="E4859" t="s">
        <v>22090</v>
      </c>
      <c r="F4859" t="s">
        <v>8284</v>
      </c>
      <c r="G4859" t="s">
        <v>8285</v>
      </c>
      <c r="H4859" t="s">
        <v>91</v>
      </c>
      <c r="I4859" t="s">
        <v>1018</v>
      </c>
      <c r="J4859">
        <v>1</v>
      </c>
      <c r="K4859" t="s">
        <v>1019</v>
      </c>
      <c r="L4859">
        <v>0</v>
      </c>
      <c r="M4859" t="s">
        <v>113</v>
      </c>
      <c r="N4859" t="s">
        <v>362</v>
      </c>
      <c r="O4859" t="s">
        <v>1020</v>
      </c>
      <c r="P4859" t="s">
        <v>1021</v>
      </c>
      <c r="Q4859" t="s">
        <v>1022</v>
      </c>
      <c r="R4859" t="s">
        <v>117</v>
      </c>
      <c r="S4859" t="s">
        <v>199</v>
      </c>
      <c r="T4859" t="s">
        <v>23349</v>
      </c>
      <c r="U4859" t="s">
        <v>23350</v>
      </c>
      <c r="V4859" s="41">
        <v>42891</v>
      </c>
      <c r="W4859" s="41">
        <v>35768</v>
      </c>
      <c r="X4859">
        <v>0</v>
      </c>
      <c r="Z4859" t="s">
        <v>102</v>
      </c>
      <c r="AA4859">
        <v>1</v>
      </c>
      <c r="AB4859" t="s">
        <v>103</v>
      </c>
      <c r="AC4859" t="s">
        <v>104</v>
      </c>
      <c r="AD4859">
        <v>1</v>
      </c>
      <c r="AE4859" t="s">
        <v>120</v>
      </c>
      <c r="AG4859" t="s">
        <v>121</v>
      </c>
      <c r="AJ4859" t="s">
        <v>689</v>
      </c>
      <c r="AK4859" t="s">
        <v>23351</v>
      </c>
    </row>
    <row r="4860" spans="1:37" hidden="1" x14ac:dyDescent="0.25">
      <c r="A4860" t="s">
        <v>23352</v>
      </c>
      <c r="B4860" t="e">
        <f>VLOOKUP(A4860,[2]mp_ALL!B$1:B$557,1,0)</f>
        <v>#N/A</v>
      </c>
      <c r="C4860" t="s">
        <v>7730</v>
      </c>
      <c r="D4860" t="s">
        <v>38</v>
      </c>
      <c r="E4860" t="s">
        <v>22090</v>
      </c>
      <c r="F4860" t="s">
        <v>8284</v>
      </c>
      <c r="G4860" t="s">
        <v>8285</v>
      </c>
      <c r="H4860" t="s">
        <v>91</v>
      </c>
      <c r="I4860" t="s">
        <v>5577</v>
      </c>
      <c r="J4860">
        <v>1</v>
      </c>
      <c r="K4860" t="s">
        <v>194</v>
      </c>
      <c r="L4860">
        <v>1</v>
      </c>
      <c r="M4860" t="s">
        <v>113</v>
      </c>
      <c r="N4860" t="s">
        <v>195</v>
      </c>
      <c r="O4860" t="s">
        <v>1273</v>
      </c>
      <c r="P4860" t="s">
        <v>5578</v>
      </c>
      <c r="Q4860" t="s">
        <v>5579</v>
      </c>
      <c r="R4860" t="s">
        <v>117</v>
      </c>
      <c r="S4860" t="s">
        <v>199</v>
      </c>
      <c r="T4860" t="s">
        <v>23353</v>
      </c>
      <c r="U4860" t="s">
        <v>23354</v>
      </c>
      <c r="V4860" s="41">
        <v>42891</v>
      </c>
      <c r="W4860" s="41">
        <v>35538</v>
      </c>
      <c r="X4860">
        <v>0</v>
      </c>
      <c r="Z4860" t="s">
        <v>102</v>
      </c>
      <c r="AA4860">
        <v>1</v>
      </c>
      <c r="AB4860" t="s">
        <v>103</v>
      </c>
      <c r="AC4860" t="s">
        <v>104</v>
      </c>
      <c r="AD4860">
        <v>1</v>
      </c>
      <c r="AE4860" t="s">
        <v>105</v>
      </c>
      <c r="AG4860" t="s">
        <v>121</v>
      </c>
      <c r="AJ4860" t="s">
        <v>299</v>
      </c>
      <c r="AK4860" t="s">
        <v>23355</v>
      </c>
    </row>
    <row r="4861" spans="1:37" hidden="1" x14ac:dyDescent="0.25">
      <c r="A4861" t="s">
        <v>23356</v>
      </c>
      <c r="B4861" t="e">
        <f>VLOOKUP(A4861,[2]mp_ALL!B$1:B$557,1,0)</f>
        <v>#N/A</v>
      </c>
      <c r="C4861" t="s">
        <v>23357</v>
      </c>
      <c r="D4861" t="s">
        <v>38</v>
      </c>
      <c r="E4861" t="s">
        <v>22090</v>
      </c>
      <c r="F4861" t="s">
        <v>8284</v>
      </c>
      <c r="G4861" t="s">
        <v>8285</v>
      </c>
      <c r="H4861" t="s">
        <v>91</v>
      </c>
      <c r="I4861" t="s">
        <v>6713</v>
      </c>
      <c r="J4861">
        <v>1</v>
      </c>
      <c r="K4861" t="s">
        <v>674</v>
      </c>
      <c r="L4861">
        <v>1</v>
      </c>
      <c r="M4861" t="s">
        <v>414</v>
      </c>
      <c r="N4861" t="s">
        <v>415</v>
      </c>
      <c r="O4861" t="s">
        <v>2457</v>
      </c>
      <c r="P4861" t="s">
        <v>2458</v>
      </c>
      <c r="Q4861" t="s">
        <v>6714</v>
      </c>
      <c r="R4861" t="s">
        <v>117</v>
      </c>
      <c r="S4861" t="s">
        <v>199</v>
      </c>
      <c r="T4861" t="s">
        <v>23358</v>
      </c>
      <c r="U4861" t="s">
        <v>23359</v>
      </c>
      <c r="V4861" s="41">
        <v>42891</v>
      </c>
      <c r="W4861" s="41">
        <v>35526</v>
      </c>
      <c r="X4861">
        <v>1</v>
      </c>
      <c r="Y4861">
        <v>1</v>
      </c>
      <c r="Z4861" t="s">
        <v>102</v>
      </c>
      <c r="AA4861">
        <v>1</v>
      </c>
      <c r="AB4861" t="s">
        <v>103</v>
      </c>
      <c r="AC4861" t="s">
        <v>104</v>
      </c>
      <c r="AD4861">
        <v>1</v>
      </c>
      <c r="AE4861" t="s">
        <v>105</v>
      </c>
      <c r="AG4861" t="s">
        <v>121</v>
      </c>
      <c r="AJ4861" t="s">
        <v>490</v>
      </c>
      <c r="AK4861" t="s">
        <v>23360</v>
      </c>
    </row>
    <row r="4862" spans="1:37" hidden="1" x14ac:dyDescent="0.25">
      <c r="A4862" t="s">
        <v>23361</v>
      </c>
      <c r="B4862" t="e">
        <f>VLOOKUP(A4862,[2]mp_ALL!B$1:B$557,1,0)</f>
        <v>#N/A</v>
      </c>
      <c r="C4862" t="s">
        <v>23362</v>
      </c>
      <c r="D4862" t="s">
        <v>39</v>
      </c>
      <c r="E4862" t="s">
        <v>88</v>
      </c>
      <c r="F4862" t="s">
        <v>1473</v>
      </c>
      <c r="G4862" t="s">
        <v>1474</v>
      </c>
      <c r="H4862" t="s">
        <v>290</v>
      </c>
      <c r="I4862" t="s">
        <v>15285</v>
      </c>
      <c r="J4862">
        <v>1</v>
      </c>
      <c r="K4862" t="s">
        <v>2277</v>
      </c>
      <c r="L4862">
        <v>0</v>
      </c>
      <c r="M4862" t="s">
        <v>2278</v>
      </c>
      <c r="N4862" t="s">
        <v>3065</v>
      </c>
      <c r="O4862" t="s">
        <v>15286</v>
      </c>
      <c r="R4862" t="s">
        <v>2281</v>
      </c>
      <c r="S4862" t="s">
        <v>560</v>
      </c>
      <c r="T4862" t="s">
        <v>23363</v>
      </c>
      <c r="U4862" t="s">
        <v>23364</v>
      </c>
      <c r="V4862" s="41">
        <v>42893</v>
      </c>
      <c r="W4862" s="41">
        <v>34857</v>
      </c>
      <c r="X4862">
        <v>0</v>
      </c>
      <c r="Z4862" t="s">
        <v>102</v>
      </c>
      <c r="AA4862">
        <v>1</v>
      </c>
      <c r="AB4862" t="s">
        <v>576</v>
      </c>
      <c r="AC4862" t="s">
        <v>297</v>
      </c>
      <c r="AD4862">
        <v>1</v>
      </c>
      <c r="AE4862" t="s">
        <v>563</v>
      </c>
      <c r="AG4862" t="s">
        <v>2183</v>
      </c>
      <c r="AJ4862" t="s">
        <v>2414</v>
      </c>
      <c r="AK4862" t="s">
        <v>23365</v>
      </c>
    </row>
    <row r="4863" spans="1:37" hidden="1" x14ac:dyDescent="0.25">
      <c r="A4863" t="s">
        <v>23366</v>
      </c>
      <c r="B4863" t="e">
        <f>VLOOKUP(A4863,[2]mp_ALL!B$1:B$557,1,0)</f>
        <v>#N/A</v>
      </c>
      <c r="C4863" t="s">
        <v>23367</v>
      </c>
      <c r="E4863" t="s">
        <v>8063</v>
      </c>
      <c r="F4863" t="s">
        <v>22054</v>
      </c>
      <c r="G4863" t="s">
        <v>22055</v>
      </c>
      <c r="H4863" t="s">
        <v>22056</v>
      </c>
      <c r="I4863" t="s">
        <v>5134</v>
      </c>
      <c r="J4863">
        <v>1</v>
      </c>
      <c r="K4863" t="s">
        <v>2197</v>
      </c>
      <c r="L4863">
        <v>0</v>
      </c>
      <c r="M4863" t="s">
        <v>2198</v>
      </c>
      <c r="R4863" t="s">
        <v>117</v>
      </c>
      <c r="S4863" t="s">
        <v>237</v>
      </c>
      <c r="V4863" s="41">
        <v>42917</v>
      </c>
      <c r="W4863" s="41">
        <v>26644</v>
      </c>
      <c r="X4863">
        <v>0</v>
      </c>
      <c r="Z4863" t="s">
        <v>7195</v>
      </c>
      <c r="AA4863">
        <v>1</v>
      </c>
      <c r="AB4863" t="s">
        <v>103</v>
      </c>
      <c r="AC4863" t="s">
        <v>297</v>
      </c>
      <c r="AD4863">
        <v>1</v>
      </c>
      <c r="AE4863" t="s">
        <v>322</v>
      </c>
      <c r="AG4863" t="s">
        <v>1040</v>
      </c>
      <c r="AJ4863" t="s">
        <v>21652</v>
      </c>
    </row>
    <row r="4864" spans="1:37" hidden="1" x14ac:dyDescent="0.25">
      <c r="A4864" t="s">
        <v>23368</v>
      </c>
      <c r="B4864" t="e">
        <f>VLOOKUP(A4864,[2]mp_ALL!B$1:B$557,1,0)</f>
        <v>#N/A</v>
      </c>
      <c r="C4864" t="s">
        <v>23369</v>
      </c>
      <c r="D4864" t="s">
        <v>39</v>
      </c>
      <c r="E4864" t="s">
        <v>88</v>
      </c>
      <c r="F4864" t="s">
        <v>1473</v>
      </c>
      <c r="G4864" t="s">
        <v>1474</v>
      </c>
      <c r="H4864" t="s">
        <v>290</v>
      </c>
      <c r="I4864" t="s">
        <v>7116</v>
      </c>
      <c r="J4864">
        <v>1</v>
      </c>
      <c r="K4864" t="s">
        <v>1581</v>
      </c>
      <c r="L4864">
        <v>0</v>
      </c>
      <c r="M4864" t="s">
        <v>1582</v>
      </c>
      <c r="N4864" t="s">
        <v>1583</v>
      </c>
      <c r="O4864" t="s">
        <v>7117</v>
      </c>
      <c r="R4864" t="s">
        <v>559</v>
      </c>
      <c r="S4864" t="s">
        <v>560</v>
      </c>
      <c r="T4864" t="s">
        <v>23370</v>
      </c>
      <c r="U4864" t="s">
        <v>23371</v>
      </c>
      <c r="V4864" s="41">
        <v>42926</v>
      </c>
      <c r="W4864" s="41">
        <v>29786</v>
      </c>
      <c r="X4864">
        <v>1</v>
      </c>
      <c r="Y4864">
        <v>1</v>
      </c>
      <c r="Z4864" t="s">
        <v>102</v>
      </c>
      <c r="AA4864">
        <v>1</v>
      </c>
      <c r="AB4864" t="s">
        <v>576</v>
      </c>
      <c r="AC4864" t="s">
        <v>297</v>
      </c>
      <c r="AD4864">
        <v>1</v>
      </c>
      <c r="AE4864" t="s">
        <v>563</v>
      </c>
      <c r="AG4864" t="s">
        <v>1040</v>
      </c>
      <c r="AJ4864" t="s">
        <v>1032</v>
      </c>
      <c r="AK4864" t="s">
        <v>23372</v>
      </c>
    </row>
    <row r="4865" spans="1:37" hidden="1" x14ac:dyDescent="0.25">
      <c r="A4865" t="s">
        <v>23373</v>
      </c>
      <c r="B4865" t="e">
        <f>VLOOKUP(A4865,[2]mp_ALL!B$1:B$557,1,0)</f>
        <v>#N/A</v>
      </c>
      <c r="C4865" t="s">
        <v>23374</v>
      </c>
      <c r="D4865" t="s">
        <v>36</v>
      </c>
      <c r="E4865" t="s">
        <v>88</v>
      </c>
      <c r="F4865" t="s">
        <v>89</v>
      </c>
      <c r="G4865" t="s">
        <v>90</v>
      </c>
      <c r="H4865" t="s">
        <v>290</v>
      </c>
      <c r="I4865" t="s">
        <v>2276</v>
      </c>
      <c r="J4865">
        <v>1</v>
      </c>
      <c r="K4865" t="s">
        <v>2277</v>
      </c>
      <c r="L4865">
        <v>0</v>
      </c>
      <c r="M4865" t="s">
        <v>2278</v>
      </c>
      <c r="N4865" t="s">
        <v>2279</v>
      </c>
      <c r="O4865" t="s">
        <v>2280</v>
      </c>
      <c r="R4865" t="s">
        <v>2281</v>
      </c>
      <c r="S4865" t="s">
        <v>560</v>
      </c>
      <c r="T4865" t="s">
        <v>23375</v>
      </c>
      <c r="U4865" t="s">
        <v>23376</v>
      </c>
      <c r="V4865" s="41">
        <v>42950</v>
      </c>
      <c r="W4865" s="41">
        <v>35164</v>
      </c>
      <c r="X4865">
        <v>0</v>
      </c>
      <c r="Z4865" t="s">
        <v>102</v>
      </c>
      <c r="AA4865">
        <v>1</v>
      </c>
      <c r="AB4865" t="s">
        <v>576</v>
      </c>
      <c r="AC4865" t="s">
        <v>297</v>
      </c>
      <c r="AD4865">
        <v>1</v>
      </c>
      <c r="AE4865" t="s">
        <v>563</v>
      </c>
      <c r="AG4865" t="s">
        <v>2183</v>
      </c>
      <c r="AJ4865" t="s">
        <v>1621</v>
      </c>
      <c r="AK4865" t="s">
        <v>23377</v>
      </c>
    </row>
    <row r="4866" spans="1:37" hidden="1" x14ac:dyDescent="0.25">
      <c r="A4866" t="s">
        <v>23378</v>
      </c>
      <c r="B4866" t="e">
        <f>VLOOKUP(A4866,[2]mp_ALL!B$1:B$557,1,0)</f>
        <v>#N/A</v>
      </c>
      <c r="C4866" t="s">
        <v>23379</v>
      </c>
      <c r="D4866" t="s">
        <v>39</v>
      </c>
      <c r="E4866" t="s">
        <v>88</v>
      </c>
      <c r="F4866" t="s">
        <v>1473</v>
      </c>
      <c r="G4866" t="s">
        <v>1474</v>
      </c>
      <c r="H4866" t="s">
        <v>290</v>
      </c>
      <c r="I4866" t="s">
        <v>23380</v>
      </c>
      <c r="J4866">
        <v>1</v>
      </c>
      <c r="K4866" t="s">
        <v>8040</v>
      </c>
      <c r="L4866">
        <v>0</v>
      </c>
      <c r="M4866" t="s">
        <v>94</v>
      </c>
      <c r="N4866" t="s">
        <v>2075</v>
      </c>
      <c r="O4866" t="s">
        <v>23381</v>
      </c>
      <c r="S4866" t="s">
        <v>817</v>
      </c>
      <c r="T4866" t="s">
        <v>23382</v>
      </c>
      <c r="V4866" s="41">
        <v>42950</v>
      </c>
      <c r="W4866" s="41">
        <v>34872</v>
      </c>
      <c r="X4866">
        <v>0</v>
      </c>
      <c r="Z4866" t="s">
        <v>102</v>
      </c>
      <c r="AA4866">
        <v>1</v>
      </c>
      <c r="AB4866" t="s">
        <v>103</v>
      </c>
      <c r="AC4866" t="s">
        <v>297</v>
      </c>
      <c r="AD4866">
        <v>1</v>
      </c>
      <c r="AE4866" t="s">
        <v>322</v>
      </c>
      <c r="AG4866" t="s">
        <v>106</v>
      </c>
      <c r="AJ4866" t="s">
        <v>1217</v>
      </c>
      <c r="AK4866" t="s">
        <v>23383</v>
      </c>
    </row>
    <row r="4867" spans="1:37" hidden="1" x14ac:dyDescent="0.25">
      <c r="A4867" t="s">
        <v>23384</v>
      </c>
      <c r="B4867" t="e">
        <f>VLOOKUP(A4867,[2]mp_ALL!B$1:B$557,1,0)</f>
        <v>#N/A</v>
      </c>
      <c r="C4867" t="s">
        <v>23385</v>
      </c>
      <c r="D4867" t="s">
        <v>39</v>
      </c>
      <c r="E4867" t="s">
        <v>88</v>
      </c>
      <c r="F4867" t="s">
        <v>1473</v>
      </c>
      <c r="G4867" t="s">
        <v>1474</v>
      </c>
      <c r="H4867" t="s">
        <v>290</v>
      </c>
      <c r="I4867" t="s">
        <v>20229</v>
      </c>
      <c r="J4867">
        <v>1</v>
      </c>
      <c r="K4867" t="s">
        <v>570</v>
      </c>
      <c r="L4867">
        <v>0</v>
      </c>
      <c r="M4867" t="s">
        <v>571</v>
      </c>
      <c r="N4867" t="s">
        <v>572</v>
      </c>
      <c r="O4867" t="s">
        <v>20230</v>
      </c>
      <c r="R4867" t="s">
        <v>559</v>
      </c>
      <c r="S4867" t="s">
        <v>560</v>
      </c>
      <c r="T4867" t="s">
        <v>23386</v>
      </c>
      <c r="U4867" t="s">
        <v>23387</v>
      </c>
      <c r="V4867" s="41">
        <v>42950</v>
      </c>
      <c r="W4867" s="41">
        <v>34743</v>
      </c>
      <c r="X4867">
        <v>0</v>
      </c>
      <c r="Z4867" t="s">
        <v>102</v>
      </c>
      <c r="AA4867">
        <v>1</v>
      </c>
      <c r="AB4867" t="s">
        <v>576</v>
      </c>
      <c r="AC4867" t="s">
        <v>297</v>
      </c>
      <c r="AD4867">
        <v>1</v>
      </c>
      <c r="AE4867" t="s">
        <v>563</v>
      </c>
      <c r="AG4867" t="s">
        <v>577</v>
      </c>
      <c r="AJ4867" t="s">
        <v>1189</v>
      </c>
      <c r="AK4867" t="s">
        <v>23388</v>
      </c>
    </row>
    <row r="4868" spans="1:37" hidden="1" x14ac:dyDescent="0.25">
      <c r="A4868" t="s">
        <v>23389</v>
      </c>
      <c r="B4868" t="e">
        <f>VLOOKUP(A4868,[2]mp_ALL!B$1:B$557,1,0)</f>
        <v>#N/A</v>
      </c>
      <c r="C4868" t="s">
        <v>23390</v>
      </c>
      <c r="D4868" t="s">
        <v>39</v>
      </c>
      <c r="E4868" t="s">
        <v>88</v>
      </c>
      <c r="F4868" t="s">
        <v>1473</v>
      </c>
      <c r="G4868" t="s">
        <v>1474</v>
      </c>
      <c r="H4868" t="s">
        <v>290</v>
      </c>
      <c r="I4868" t="s">
        <v>15122</v>
      </c>
      <c r="J4868">
        <v>1</v>
      </c>
      <c r="K4868" t="s">
        <v>2277</v>
      </c>
      <c r="L4868">
        <v>0</v>
      </c>
      <c r="M4868" t="s">
        <v>2278</v>
      </c>
      <c r="N4868" t="s">
        <v>2279</v>
      </c>
      <c r="O4868" t="s">
        <v>15123</v>
      </c>
      <c r="R4868" t="s">
        <v>2281</v>
      </c>
      <c r="S4868" t="s">
        <v>560</v>
      </c>
      <c r="T4868" t="s">
        <v>23391</v>
      </c>
      <c r="U4868" t="s">
        <v>23392</v>
      </c>
      <c r="V4868" s="41">
        <v>42950</v>
      </c>
      <c r="W4868" s="41">
        <v>34790</v>
      </c>
      <c r="X4868">
        <v>0</v>
      </c>
      <c r="Z4868" t="s">
        <v>923</v>
      </c>
      <c r="AA4868">
        <v>1</v>
      </c>
      <c r="AB4868" t="s">
        <v>103</v>
      </c>
      <c r="AC4868" t="s">
        <v>297</v>
      </c>
      <c r="AD4868">
        <v>1</v>
      </c>
      <c r="AE4868" t="s">
        <v>563</v>
      </c>
      <c r="AG4868" t="s">
        <v>2183</v>
      </c>
      <c r="AJ4868" t="s">
        <v>2414</v>
      </c>
      <c r="AK4868" t="s">
        <v>23393</v>
      </c>
    </row>
    <row r="4869" spans="1:37" x14ac:dyDescent="0.25">
      <c r="A4869" t="s">
        <v>23394</v>
      </c>
      <c r="B4869" t="str">
        <f>VLOOKUP(A4869,[2]mp_ALL!B$1:B$557,1,0)</f>
        <v>1730107</v>
      </c>
      <c r="C4869" t="s">
        <v>23395</v>
      </c>
      <c r="D4869" t="s">
        <v>36</v>
      </c>
      <c r="E4869" t="s">
        <v>88</v>
      </c>
      <c r="F4869" t="s">
        <v>89</v>
      </c>
      <c r="G4869" t="s">
        <v>90</v>
      </c>
      <c r="H4869" t="s">
        <v>290</v>
      </c>
      <c r="I4869" t="s">
        <v>21373</v>
      </c>
      <c r="J4869">
        <v>1</v>
      </c>
      <c r="K4869" t="s">
        <v>1884</v>
      </c>
      <c r="L4869">
        <v>0</v>
      </c>
      <c r="M4869" t="s">
        <v>34</v>
      </c>
      <c r="N4869" t="s">
        <v>47</v>
      </c>
      <c r="O4869" t="s">
        <v>21374</v>
      </c>
      <c r="S4869" t="s">
        <v>549</v>
      </c>
      <c r="T4869" t="s">
        <v>23375</v>
      </c>
      <c r="U4869" t="s">
        <v>23376</v>
      </c>
      <c r="V4869" s="41">
        <v>42950</v>
      </c>
      <c r="W4869" s="41">
        <v>35048</v>
      </c>
      <c r="X4869">
        <v>1</v>
      </c>
      <c r="Y4869">
        <v>0</v>
      </c>
      <c r="Z4869" t="s">
        <v>102</v>
      </c>
      <c r="AA4869">
        <v>1</v>
      </c>
      <c r="AB4869" t="s">
        <v>576</v>
      </c>
      <c r="AC4869" t="s">
        <v>297</v>
      </c>
      <c r="AD4869">
        <v>1</v>
      </c>
      <c r="AE4869" t="s">
        <v>322</v>
      </c>
      <c r="AG4869" t="s">
        <v>106</v>
      </c>
      <c r="AJ4869" t="s">
        <v>679</v>
      </c>
      <c r="AK4869" t="s">
        <v>23396</v>
      </c>
    </row>
    <row r="4870" spans="1:37" hidden="1" x14ac:dyDescent="0.25">
      <c r="A4870" t="s">
        <v>23397</v>
      </c>
      <c r="B4870" t="e">
        <f>VLOOKUP(A4870,[2]mp_ALL!B$1:B$557,1,0)</f>
        <v>#N/A</v>
      </c>
      <c r="C4870" t="s">
        <v>23398</v>
      </c>
      <c r="D4870" t="s">
        <v>38</v>
      </c>
      <c r="E4870" t="s">
        <v>22090</v>
      </c>
      <c r="F4870" t="s">
        <v>8284</v>
      </c>
      <c r="G4870" t="s">
        <v>8285</v>
      </c>
      <c r="H4870" t="s">
        <v>91</v>
      </c>
      <c r="I4870" t="s">
        <v>6831</v>
      </c>
      <c r="J4870">
        <v>1</v>
      </c>
      <c r="K4870" t="s">
        <v>2491</v>
      </c>
      <c r="L4870">
        <v>1</v>
      </c>
      <c r="M4870" t="s">
        <v>143</v>
      </c>
      <c r="N4870" t="s">
        <v>787</v>
      </c>
      <c r="O4870" t="s">
        <v>2492</v>
      </c>
      <c r="P4870" t="s">
        <v>2493</v>
      </c>
      <c r="Q4870" t="s">
        <v>6832</v>
      </c>
      <c r="R4870" t="s">
        <v>147</v>
      </c>
      <c r="S4870" t="s">
        <v>715</v>
      </c>
      <c r="T4870" t="s">
        <v>23399</v>
      </c>
      <c r="U4870" t="s">
        <v>23400</v>
      </c>
      <c r="V4870" s="41">
        <v>42989</v>
      </c>
      <c r="W4870" s="41">
        <v>36320</v>
      </c>
      <c r="X4870">
        <v>0</v>
      </c>
      <c r="Z4870" t="s">
        <v>102</v>
      </c>
      <c r="AA4870">
        <v>1</v>
      </c>
      <c r="AB4870" t="s">
        <v>103</v>
      </c>
      <c r="AC4870" t="s">
        <v>104</v>
      </c>
      <c r="AD4870">
        <v>1</v>
      </c>
      <c r="AE4870" t="s">
        <v>105</v>
      </c>
      <c r="AG4870" t="s">
        <v>148</v>
      </c>
      <c r="AJ4870" t="s">
        <v>3061</v>
      </c>
      <c r="AK4870" t="s">
        <v>23401</v>
      </c>
    </row>
    <row r="4871" spans="1:37" hidden="1" x14ac:dyDescent="0.25">
      <c r="A4871" t="s">
        <v>23402</v>
      </c>
      <c r="B4871" t="e">
        <f>VLOOKUP(A4871,[2]mp_ALL!B$1:B$557,1,0)</f>
        <v>#N/A</v>
      </c>
      <c r="C4871" t="s">
        <v>23403</v>
      </c>
      <c r="D4871" t="s">
        <v>38</v>
      </c>
      <c r="E4871" t="s">
        <v>22090</v>
      </c>
      <c r="F4871" t="s">
        <v>8284</v>
      </c>
      <c r="G4871" t="s">
        <v>8285</v>
      </c>
      <c r="H4871" t="s">
        <v>91</v>
      </c>
      <c r="I4871" t="s">
        <v>6831</v>
      </c>
      <c r="J4871">
        <v>1</v>
      </c>
      <c r="K4871" t="s">
        <v>2491</v>
      </c>
      <c r="L4871">
        <v>1</v>
      </c>
      <c r="M4871" t="s">
        <v>143</v>
      </c>
      <c r="N4871" t="s">
        <v>787</v>
      </c>
      <c r="O4871" t="s">
        <v>2492</v>
      </c>
      <c r="P4871" t="s">
        <v>2493</v>
      </c>
      <c r="Q4871" t="s">
        <v>6832</v>
      </c>
      <c r="R4871" t="s">
        <v>147</v>
      </c>
      <c r="S4871" t="s">
        <v>715</v>
      </c>
      <c r="T4871" t="s">
        <v>23404</v>
      </c>
      <c r="U4871" t="s">
        <v>21647</v>
      </c>
      <c r="V4871" s="41">
        <v>42989</v>
      </c>
      <c r="W4871" s="41">
        <v>36185</v>
      </c>
      <c r="X4871">
        <v>0</v>
      </c>
      <c r="Z4871" t="s">
        <v>102</v>
      </c>
      <c r="AA4871">
        <v>1</v>
      </c>
      <c r="AB4871" t="s">
        <v>103</v>
      </c>
      <c r="AC4871" t="s">
        <v>104</v>
      </c>
      <c r="AD4871">
        <v>1</v>
      </c>
      <c r="AE4871" t="s">
        <v>105</v>
      </c>
      <c r="AG4871" t="s">
        <v>148</v>
      </c>
      <c r="AJ4871" t="s">
        <v>1153</v>
      </c>
      <c r="AK4871" t="s">
        <v>23405</v>
      </c>
    </row>
    <row r="4872" spans="1:37" hidden="1" x14ac:dyDescent="0.25">
      <c r="A4872" t="s">
        <v>23406</v>
      </c>
      <c r="B4872" t="e">
        <f>VLOOKUP(A4872,[2]mp_ALL!B$1:B$557,1,0)</f>
        <v>#N/A</v>
      </c>
      <c r="C4872" t="s">
        <v>23407</v>
      </c>
      <c r="D4872" t="s">
        <v>38</v>
      </c>
      <c r="E4872" t="s">
        <v>22090</v>
      </c>
      <c r="F4872" t="s">
        <v>8284</v>
      </c>
      <c r="G4872" t="s">
        <v>8285</v>
      </c>
      <c r="H4872" t="s">
        <v>91</v>
      </c>
      <c r="I4872" t="s">
        <v>6194</v>
      </c>
      <c r="J4872">
        <v>1</v>
      </c>
      <c r="K4872" t="s">
        <v>1719</v>
      </c>
      <c r="L4872">
        <v>1</v>
      </c>
      <c r="M4872" t="s">
        <v>172</v>
      </c>
      <c r="N4872" t="s">
        <v>173</v>
      </c>
      <c r="O4872" t="s">
        <v>1720</v>
      </c>
      <c r="P4872" t="s">
        <v>6195</v>
      </c>
      <c r="R4872" t="s">
        <v>147</v>
      </c>
      <c r="S4872" t="s">
        <v>715</v>
      </c>
      <c r="T4872" t="s">
        <v>23408</v>
      </c>
      <c r="U4872" t="s">
        <v>23409</v>
      </c>
      <c r="V4872" s="41">
        <v>42989</v>
      </c>
      <c r="W4872" s="41">
        <v>35951</v>
      </c>
      <c r="X4872">
        <v>0</v>
      </c>
      <c r="Z4872" t="s">
        <v>102</v>
      </c>
      <c r="AA4872">
        <v>1</v>
      </c>
      <c r="AB4872" t="s">
        <v>103</v>
      </c>
      <c r="AC4872" t="s">
        <v>104</v>
      </c>
      <c r="AD4872">
        <v>1</v>
      </c>
      <c r="AE4872" t="s">
        <v>105</v>
      </c>
      <c r="AG4872" t="s">
        <v>179</v>
      </c>
      <c r="AJ4872" t="s">
        <v>107</v>
      </c>
      <c r="AK4872" t="s">
        <v>23410</v>
      </c>
    </row>
    <row r="4873" spans="1:37" x14ac:dyDescent="0.25">
      <c r="A4873" t="s">
        <v>23411</v>
      </c>
      <c r="B4873" t="str">
        <f>VLOOKUP(A4873,[2]mp_ALL!B$1:B$557,1,0)</f>
        <v>1730115</v>
      </c>
      <c r="C4873" t="s">
        <v>23412</v>
      </c>
      <c r="D4873" t="s">
        <v>37</v>
      </c>
      <c r="E4873" t="s">
        <v>22090</v>
      </c>
      <c r="F4873" t="s">
        <v>8284</v>
      </c>
      <c r="G4873" t="s">
        <v>8285</v>
      </c>
      <c r="H4873" t="s">
        <v>91</v>
      </c>
      <c r="I4873" t="s">
        <v>1949</v>
      </c>
      <c r="J4873">
        <v>1</v>
      </c>
      <c r="K4873" t="s">
        <v>1950</v>
      </c>
      <c r="L4873">
        <v>1</v>
      </c>
      <c r="M4873" t="s">
        <v>316</v>
      </c>
      <c r="N4873" t="s">
        <v>1951</v>
      </c>
      <c r="O4873" t="s">
        <v>1952</v>
      </c>
      <c r="P4873" t="s">
        <v>1953</v>
      </c>
      <c r="Q4873" t="s">
        <v>1954</v>
      </c>
      <c r="S4873" t="s">
        <v>549</v>
      </c>
      <c r="T4873" t="s">
        <v>23413</v>
      </c>
      <c r="U4873" t="s">
        <v>23414</v>
      </c>
      <c r="V4873" s="41">
        <v>42989</v>
      </c>
      <c r="W4873" s="41">
        <v>36033</v>
      </c>
      <c r="X4873">
        <v>0</v>
      </c>
      <c r="Z4873" t="s">
        <v>102</v>
      </c>
      <c r="AA4873">
        <v>1</v>
      </c>
      <c r="AB4873" t="s">
        <v>103</v>
      </c>
      <c r="AC4873" t="s">
        <v>104</v>
      </c>
      <c r="AD4873">
        <v>1</v>
      </c>
      <c r="AE4873" t="s">
        <v>105</v>
      </c>
      <c r="AG4873" t="s">
        <v>148</v>
      </c>
      <c r="AJ4873" t="s">
        <v>474</v>
      </c>
      <c r="AK4873" t="s">
        <v>23415</v>
      </c>
    </row>
    <row r="4874" spans="1:37" hidden="1" x14ac:dyDescent="0.25">
      <c r="A4874" t="s">
        <v>23416</v>
      </c>
      <c r="B4874" t="e">
        <f>VLOOKUP(A4874,[2]mp_ALL!B$1:B$557,1,0)</f>
        <v>#N/A</v>
      </c>
      <c r="C4874" t="s">
        <v>23417</v>
      </c>
      <c r="D4874" t="s">
        <v>38</v>
      </c>
      <c r="E4874" t="s">
        <v>22090</v>
      </c>
      <c r="F4874" t="s">
        <v>8284</v>
      </c>
      <c r="G4874" t="s">
        <v>8285</v>
      </c>
      <c r="H4874" t="s">
        <v>91</v>
      </c>
      <c r="I4874" t="s">
        <v>6405</v>
      </c>
      <c r="J4874">
        <v>1</v>
      </c>
      <c r="K4874" t="s">
        <v>6406</v>
      </c>
      <c r="L4874">
        <v>1</v>
      </c>
      <c r="M4874" t="s">
        <v>172</v>
      </c>
      <c r="N4874" t="s">
        <v>173</v>
      </c>
      <c r="O4874" t="s">
        <v>174</v>
      </c>
      <c r="P4874" t="s">
        <v>6407</v>
      </c>
      <c r="Q4874" t="s">
        <v>6408</v>
      </c>
      <c r="R4874" t="s">
        <v>147</v>
      </c>
      <c r="S4874" t="s">
        <v>3344</v>
      </c>
      <c r="T4874" t="s">
        <v>23418</v>
      </c>
      <c r="U4874" t="s">
        <v>23419</v>
      </c>
      <c r="V4874" s="41">
        <v>42989</v>
      </c>
      <c r="W4874" s="41">
        <v>36194</v>
      </c>
      <c r="X4874">
        <v>0</v>
      </c>
      <c r="Z4874" t="s">
        <v>102</v>
      </c>
      <c r="AA4874">
        <v>1</v>
      </c>
      <c r="AB4874" t="s">
        <v>103</v>
      </c>
      <c r="AC4874" t="s">
        <v>104</v>
      </c>
      <c r="AD4874">
        <v>1</v>
      </c>
      <c r="AE4874" t="s">
        <v>105</v>
      </c>
      <c r="AG4874" t="s">
        <v>179</v>
      </c>
      <c r="AJ4874" t="s">
        <v>5968</v>
      </c>
      <c r="AK4874" t="s">
        <v>23420</v>
      </c>
    </row>
    <row r="4875" spans="1:37" x14ac:dyDescent="0.25">
      <c r="A4875" t="s">
        <v>23421</v>
      </c>
      <c r="B4875" t="str">
        <f>VLOOKUP(A4875,[2]mp_ALL!B$1:B$557,1,0)</f>
        <v>1730119</v>
      </c>
      <c r="C4875" t="s">
        <v>23422</v>
      </c>
      <c r="D4875" t="s">
        <v>38</v>
      </c>
      <c r="E4875" t="s">
        <v>22090</v>
      </c>
      <c r="F4875" t="s">
        <v>8284</v>
      </c>
      <c r="G4875" t="s">
        <v>8285</v>
      </c>
      <c r="H4875" t="s">
        <v>91</v>
      </c>
      <c r="I4875" t="s">
        <v>1949</v>
      </c>
      <c r="J4875">
        <v>1</v>
      </c>
      <c r="K4875" t="s">
        <v>1950</v>
      </c>
      <c r="L4875">
        <v>1</v>
      </c>
      <c r="M4875" t="s">
        <v>316</v>
      </c>
      <c r="N4875" t="s">
        <v>1951</v>
      </c>
      <c r="O4875" t="s">
        <v>1952</v>
      </c>
      <c r="P4875" t="s">
        <v>1953</v>
      </c>
      <c r="Q4875" t="s">
        <v>1954</v>
      </c>
      <c r="S4875" t="s">
        <v>549</v>
      </c>
      <c r="T4875" t="s">
        <v>23423</v>
      </c>
      <c r="U4875" t="s">
        <v>23424</v>
      </c>
      <c r="V4875" s="41">
        <v>42989</v>
      </c>
      <c r="W4875" s="41">
        <v>36147</v>
      </c>
      <c r="X4875">
        <v>0</v>
      </c>
      <c r="Z4875" t="s">
        <v>102</v>
      </c>
      <c r="AA4875">
        <v>1</v>
      </c>
      <c r="AB4875" t="s">
        <v>103</v>
      </c>
      <c r="AC4875" t="s">
        <v>104</v>
      </c>
      <c r="AD4875">
        <v>1</v>
      </c>
      <c r="AE4875" t="s">
        <v>105</v>
      </c>
      <c r="AG4875" t="s">
        <v>148</v>
      </c>
      <c r="AJ4875" t="s">
        <v>474</v>
      </c>
      <c r="AK4875" t="s">
        <v>23425</v>
      </c>
    </row>
    <row r="4876" spans="1:37" hidden="1" x14ac:dyDescent="0.25">
      <c r="A4876" t="s">
        <v>23426</v>
      </c>
      <c r="B4876" t="e">
        <f>VLOOKUP(A4876,[2]mp_ALL!B$1:B$557,1,0)</f>
        <v>#N/A</v>
      </c>
      <c r="C4876" t="s">
        <v>23427</v>
      </c>
      <c r="D4876" t="s">
        <v>38</v>
      </c>
      <c r="E4876" t="s">
        <v>22090</v>
      </c>
      <c r="F4876" t="s">
        <v>8284</v>
      </c>
      <c r="G4876" t="s">
        <v>8285</v>
      </c>
      <c r="H4876" t="s">
        <v>91</v>
      </c>
      <c r="I4876" t="s">
        <v>2043</v>
      </c>
      <c r="J4876">
        <v>1</v>
      </c>
      <c r="K4876" t="s">
        <v>1107</v>
      </c>
      <c r="L4876">
        <v>1</v>
      </c>
      <c r="M4876" t="s">
        <v>172</v>
      </c>
      <c r="N4876" t="s">
        <v>1108</v>
      </c>
      <c r="O4876" t="s">
        <v>2044</v>
      </c>
      <c r="R4876" t="s">
        <v>147</v>
      </c>
      <c r="S4876" t="s">
        <v>319</v>
      </c>
      <c r="T4876" t="s">
        <v>23428</v>
      </c>
      <c r="U4876" t="s">
        <v>23429</v>
      </c>
      <c r="V4876" s="41">
        <v>42989</v>
      </c>
      <c r="W4876" s="41">
        <v>36321</v>
      </c>
      <c r="X4876">
        <v>0</v>
      </c>
      <c r="Z4876" t="s">
        <v>102</v>
      </c>
      <c r="AA4876">
        <v>1</v>
      </c>
      <c r="AB4876" t="s">
        <v>103</v>
      </c>
      <c r="AC4876" t="s">
        <v>104</v>
      </c>
      <c r="AD4876">
        <v>1</v>
      </c>
      <c r="AE4876" t="s">
        <v>138</v>
      </c>
      <c r="AJ4876" t="s">
        <v>271</v>
      </c>
      <c r="AK4876" t="s">
        <v>23430</v>
      </c>
    </row>
    <row r="4877" spans="1:37" hidden="1" x14ac:dyDescent="0.25">
      <c r="A4877" t="s">
        <v>23431</v>
      </c>
      <c r="B4877" t="e">
        <f>VLOOKUP(A4877,[2]mp_ALL!B$1:B$557,1,0)</f>
        <v>#N/A</v>
      </c>
      <c r="C4877" t="s">
        <v>23432</v>
      </c>
      <c r="D4877" t="s">
        <v>38</v>
      </c>
      <c r="E4877" t="s">
        <v>22090</v>
      </c>
      <c r="F4877" t="s">
        <v>8284</v>
      </c>
      <c r="G4877" t="s">
        <v>8285</v>
      </c>
      <c r="H4877" t="s">
        <v>91</v>
      </c>
      <c r="I4877" t="s">
        <v>5323</v>
      </c>
      <c r="J4877">
        <v>1</v>
      </c>
      <c r="K4877" t="s">
        <v>404</v>
      </c>
      <c r="L4877">
        <v>1</v>
      </c>
      <c r="M4877" t="s">
        <v>113</v>
      </c>
      <c r="N4877" t="s">
        <v>195</v>
      </c>
      <c r="O4877" t="s">
        <v>405</v>
      </c>
      <c r="P4877" t="s">
        <v>898</v>
      </c>
      <c r="Q4877" t="s">
        <v>5324</v>
      </c>
      <c r="R4877" t="s">
        <v>117</v>
      </c>
      <c r="S4877" t="s">
        <v>199</v>
      </c>
      <c r="T4877" t="s">
        <v>23433</v>
      </c>
      <c r="U4877" t="s">
        <v>23434</v>
      </c>
      <c r="V4877" s="41">
        <v>42989</v>
      </c>
      <c r="W4877" s="41">
        <v>36378</v>
      </c>
      <c r="X4877">
        <v>0</v>
      </c>
      <c r="Z4877" t="s">
        <v>102</v>
      </c>
      <c r="AA4877">
        <v>1</v>
      </c>
      <c r="AB4877" t="s">
        <v>103</v>
      </c>
      <c r="AC4877" t="s">
        <v>104</v>
      </c>
      <c r="AD4877">
        <v>1</v>
      </c>
      <c r="AE4877" t="s">
        <v>105</v>
      </c>
      <c r="AG4877" t="s">
        <v>121</v>
      </c>
      <c r="AJ4877" t="s">
        <v>474</v>
      </c>
      <c r="AK4877" t="s">
        <v>23435</v>
      </c>
    </row>
    <row r="4878" spans="1:37" hidden="1" x14ac:dyDescent="0.25">
      <c r="A4878" t="s">
        <v>23436</v>
      </c>
      <c r="B4878" t="e">
        <f>VLOOKUP(A4878,[2]mp_ALL!B$1:B$557,1,0)</f>
        <v>#N/A</v>
      </c>
      <c r="C4878" t="s">
        <v>23437</v>
      </c>
      <c r="D4878" t="s">
        <v>38</v>
      </c>
      <c r="E4878" t="s">
        <v>22090</v>
      </c>
      <c r="F4878" t="s">
        <v>8284</v>
      </c>
      <c r="G4878" t="s">
        <v>8285</v>
      </c>
      <c r="H4878" t="s">
        <v>91</v>
      </c>
      <c r="I4878" t="s">
        <v>22352</v>
      </c>
      <c r="J4878">
        <v>1</v>
      </c>
      <c r="K4878" t="s">
        <v>449</v>
      </c>
      <c r="L4878">
        <v>1</v>
      </c>
      <c r="M4878" t="s">
        <v>113</v>
      </c>
      <c r="N4878" t="s">
        <v>385</v>
      </c>
      <c r="O4878" t="s">
        <v>5230</v>
      </c>
      <c r="P4878" t="s">
        <v>6688</v>
      </c>
      <c r="Q4878" t="s">
        <v>22353</v>
      </c>
      <c r="R4878" t="s">
        <v>117</v>
      </c>
      <c r="S4878" t="s">
        <v>199</v>
      </c>
      <c r="T4878" t="s">
        <v>23438</v>
      </c>
      <c r="U4878" t="s">
        <v>23439</v>
      </c>
      <c r="V4878" s="41">
        <v>42989</v>
      </c>
      <c r="W4878" s="41">
        <v>36035</v>
      </c>
      <c r="X4878">
        <v>0</v>
      </c>
      <c r="Z4878" t="s">
        <v>102</v>
      </c>
      <c r="AA4878">
        <v>1</v>
      </c>
      <c r="AB4878" t="s">
        <v>103</v>
      </c>
      <c r="AC4878" t="s">
        <v>104</v>
      </c>
      <c r="AD4878">
        <v>1</v>
      </c>
      <c r="AE4878" t="s">
        <v>105</v>
      </c>
      <c r="AG4878" t="s">
        <v>121</v>
      </c>
      <c r="AJ4878" t="s">
        <v>474</v>
      </c>
      <c r="AK4878" t="s">
        <v>23440</v>
      </c>
    </row>
    <row r="4879" spans="1:37" hidden="1" x14ac:dyDescent="0.25">
      <c r="A4879" t="s">
        <v>23441</v>
      </c>
      <c r="B4879" t="e">
        <f>VLOOKUP(A4879,[2]mp_ALL!B$1:B$557,1,0)</f>
        <v>#N/A</v>
      </c>
      <c r="C4879" t="s">
        <v>23442</v>
      </c>
      <c r="D4879" t="s">
        <v>38</v>
      </c>
      <c r="E4879" t="s">
        <v>22090</v>
      </c>
      <c r="F4879" t="s">
        <v>8284</v>
      </c>
      <c r="G4879" t="s">
        <v>8285</v>
      </c>
      <c r="H4879" t="s">
        <v>91</v>
      </c>
      <c r="I4879" t="s">
        <v>21131</v>
      </c>
      <c r="J4879">
        <v>1</v>
      </c>
      <c r="K4879" t="s">
        <v>384</v>
      </c>
      <c r="L4879">
        <v>1</v>
      </c>
      <c r="M4879" t="s">
        <v>113</v>
      </c>
      <c r="N4879" t="s">
        <v>385</v>
      </c>
      <c r="O4879" t="s">
        <v>5230</v>
      </c>
      <c r="P4879" t="s">
        <v>5982</v>
      </c>
      <c r="Q4879" t="s">
        <v>21132</v>
      </c>
      <c r="R4879" t="s">
        <v>117</v>
      </c>
      <c r="S4879" t="s">
        <v>199</v>
      </c>
      <c r="T4879" t="s">
        <v>23443</v>
      </c>
      <c r="U4879" t="s">
        <v>23444</v>
      </c>
      <c r="V4879" s="41">
        <v>42989</v>
      </c>
      <c r="W4879" s="41">
        <v>36197</v>
      </c>
      <c r="X4879">
        <v>0</v>
      </c>
      <c r="Z4879" t="s">
        <v>102</v>
      </c>
      <c r="AA4879">
        <v>1</v>
      </c>
      <c r="AB4879" t="s">
        <v>103</v>
      </c>
      <c r="AC4879" t="s">
        <v>104</v>
      </c>
      <c r="AD4879">
        <v>1</v>
      </c>
      <c r="AE4879" t="s">
        <v>105</v>
      </c>
      <c r="AG4879" t="s">
        <v>121</v>
      </c>
      <c r="AJ4879" t="s">
        <v>1153</v>
      </c>
      <c r="AK4879" t="s">
        <v>23445</v>
      </c>
    </row>
    <row r="4880" spans="1:37" hidden="1" x14ac:dyDescent="0.25">
      <c r="A4880" t="s">
        <v>23446</v>
      </c>
      <c r="B4880" t="e">
        <f>VLOOKUP(A4880,[2]mp_ALL!B$1:B$557,1,0)</f>
        <v>#N/A</v>
      </c>
      <c r="C4880" t="s">
        <v>23447</v>
      </c>
      <c r="D4880" t="s">
        <v>38</v>
      </c>
      <c r="E4880" t="s">
        <v>22090</v>
      </c>
      <c r="F4880" t="s">
        <v>8284</v>
      </c>
      <c r="G4880" t="s">
        <v>8285</v>
      </c>
      <c r="H4880" t="s">
        <v>91</v>
      </c>
      <c r="I4880" t="s">
        <v>6162</v>
      </c>
      <c r="J4880">
        <v>1</v>
      </c>
      <c r="K4880" t="s">
        <v>384</v>
      </c>
      <c r="L4880">
        <v>1</v>
      </c>
      <c r="M4880" t="s">
        <v>113</v>
      </c>
      <c r="N4880" t="s">
        <v>385</v>
      </c>
      <c r="O4880" t="s">
        <v>386</v>
      </c>
      <c r="P4880" t="s">
        <v>387</v>
      </c>
      <c r="Q4880" t="s">
        <v>6163</v>
      </c>
      <c r="R4880" t="s">
        <v>117</v>
      </c>
      <c r="S4880" t="s">
        <v>199</v>
      </c>
      <c r="T4880" t="s">
        <v>23448</v>
      </c>
      <c r="U4880" t="s">
        <v>23449</v>
      </c>
      <c r="V4880" s="41">
        <v>42989</v>
      </c>
      <c r="W4880" s="41">
        <v>36267</v>
      </c>
      <c r="X4880">
        <v>0</v>
      </c>
      <c r="Z4880" t="s">
        <v>102</v>
      </c>
      <c r="AA4880">
        <v>1</v>
      </c>
      <c r="AB4880" t="s">
        <v>103</v>
      </c>
      <c r="AC4880" t="s">
        <v>104</v>
      </c>
      <c r="AD4880">
        <v>1</v>
      </c>
      <c r="AE4880" t="s">
        <v>105</v>
      </c>
      <c r="AG4880" t="s">
        <v>121</v>
      </c>
      <c r="AJ4880" t="s">
        <v>694</v>
      </c>
      <c r="AK4880" t="s">
        <v>23450</v>
      </c>
    </row>
    <row r="4881" spans="1:37" hidden="1" x14ac:dyDescent="0.25">
      <c r="A4881" t="s">
        <v>23451</v>
      </c>
      <c r="B4881" t="e">
        <f>VLOOKUP(A4881,[2]mp_ALL!B$1:B$557,1,0)</f>
        <v>#N/A</v>
      </c>
      <c r="C4881" t="s">
        <v>23452</v>
      </c>
      <c r="D4881" t="s">
        <v>37</v>
      </c>
      <c r="E4881" t="s">
        <v>22090</v>
      </c>
      <c r="F4881" t="s">
        <v>8284</v>
      </c>
      <c r="G4881" t="s">
        <v>8285</v>
      </c>
      <c r="H4881" t="s">
        <v>91</v>
      </c>
      <c r="I4881" t="s">
        <v>6707</v>
      </c>
      <c r="J4881">
        <v>1</v>
      </c>
      <c r="K4881" t="s">
        <v>384</v>
      </c>
      <c r="L4881">
        <v>1</v>
      </c>
      <c r="M4881" t="s">
        <v>113</v>
      </c>
      <c r="N4881" t="s">
        <v>385</v>
      </c>
      <c r="O4881" t="s">
        <v>386</v>
      </c>
      <c r="P4881" t="s">
        <v>6708</v>
      </c>
      <c r="Q4881" t="s">
        <v>6709</v>
      </c>
      <c r="R4881" t="s">
        <v>117</v>
      </c>
      <c r="S4881" t="s">
        <v>199</v>
      </c>
      <c r="T4881" t="s">
        <v>23453</v>
      </c>
      <c r="U4881" t="s">
        <v>23454</v>
      </c>
      <c r="V4881" s="41">
        <v>42989</v>
      </c>
      <c r="W4881" s="41">
        <v>35672</v>
      </c>
      <c r="X4881">
        <v>0</v>
      </c>
      <c r="Z4881" t="s">
        <v>102</v>
      </c>
      <c r="AA4881">
        <v>1</v>
      </c>
      <c r="AB4881" t="s">
        <v>103</v>
      </c>
      <c r="AC4881" t="s">
        <v>104</v>
      </c>
      <c r="AD4881">
        <v>1</v>
      </c>
      <c r="AE4881" t="s">
        <v>105</v>
      </c>
      <c r="AG4881" t="s">
        <v>121</v>
      </c>
      <c r="AJ4881" t="s">
        <v>474</v>
      </c>
      <c r="AK4881" t="s">
        <v>23455</v>
      </c>
    </row>
    <row r="4882" spans="1:37" hidden="1" x14ac:dyDescent="0.25">
      <c r="A4882" t="s">
        <v>23456</v>
      </c>
      <c r="B4882" t="e">
        <f>VLOOKUP(A4882,[2]mp_ALL!B$1:B$557,1,0)</f>
        <v>#N/A</v>
      </c>
      <c r="C4882" t="s">
        <v>23457</v>
      </c>
      <c r="D4882" t="s">
        <v>37</v>
      </c>
      <c r="E4882" t="s">
        <v>22090</v>
      </c>
      <c r="F4882" t="s">
        <v>8284</v>
      </c>
      <c r="G4882" t="s">
        <v>8285</v>
      </c>
      <c r="H4882" t="s">
        <v>91</v>
      </c>
      <c r="I4882" t="s">
        <v>6344</v>
      </c>
      <c r="J4882">
        <v>1</v>
      </c>
      <c r="K4882" t="s">
        <v>404</v>
      </c>
      <c r="L4882">
        <v>1</v>
      </c>
      <c r="M4882" t="s">
        <v>113</v>
      </c>
      <c r="N4882" t="s">
        <v>195</v>
      </c>
      <c r="O4882" t="s">
        <v>889</v>
      </c>
      <c r="P4882" t="s">
        <v>905</v>
      </c>
      <c r="Q4882" t="s">
        <v>6345</v>
      </c>
      <c r="R4882" t="s">
        <v>117</v>
      </c>
      <c r="S4882" t="s">
        <v>199</v>
      </c>
      <c r="T4882" t="s">
        <v>23458</v>
      </c>
      <c r="U4882" t="s">
        <v>23459</v>
      </c>
      <c r="V4882" s="41">
        <v>42989</v>
      </c>
      <c r="W4882" s="41">
        <v>35955</v>
      </c>
      <c r="X4882">
        <v>0</v>
      </c>
      <c r="Z4882" t="s">
        <v>102</v>
      </c>
      <c r="AA4882">
        <v>1</v>
      </c>
      <c r="AB4882" t="s">
        <v>103</v>
      </c>
      <c r="AC4882" t="s">
        <v>104</v>
      </c>
      <c r="AD4882">
        <v>1</v>
      </c>
      <c r="AE4882" t="s">
        <v>105</v>
      </c>
      <c r="AG4882" t="s">
        <v>121</v>
      </c>
      <c r="AJ4882" t="s">
        <v>474</v>
      </c>
      <c r="AK4882" t="s">
        <v>23460</v>
      </c>
    </row>
    <row r="4883" spans="1:37" hidden="1" x14ac:dyDescent="0.25">
      <c r="A4883" t="s">
        <v>23461</v>
      </c>
      <c r="B4883" t="e">
        <f>VLOOKUP(A4883,[2]mp_ALL!B$1:B$557,1,0)</f>
        <v>#N/A</v>
      </c>
      <c r="C4883" t="s">
        <v>23462</v>
      </c>
      <c r="D4883" t="s">
        <v>38</v>
      </c>
      <c r="E4883" t="s">
        <v>22090</v>
      </c>
      <c r="F4883" t="s">
        <v>8284</v>
      </c>
      <c r="G4883" t="s">
        <v>8285</v>
      </c>
      <c r="H4883" t="s">
        <v>91</v>
      </c>
      <c r="I4883" t="s">
        <v>23463</v>
      </c>
      <c r="J4883">
        <v>1</v>
      </c>
      <c r="K4883" t="s">
        <v>214</v>
      </c>
      <c r="L4883">
        <v>1</v>
      </c>
      <c r="M4883" t="s">
        <v>94</v>
      </c>
      <c r="N4883" t="s">
        <v>95</v>
      </c>
      <c r="O4883" t="s">
        <v>806</v>
      </c>
      <c r="P4883" t="s">
        <v>3278</v>
      </c>
      <c r="Q4883" t="s">
        <v>23464</v>
      </c>
      <c r="S4883" t="s">
        <v>218</v>
      </c>
      <c r="T4883" t="s">
        <v>23465</v>
      </c>
      <c r="U4883" t="s">
        <v>23466</v>
      </c>
      <c r="V4883" s="41">
        <v>42989</v>
      </c>
      <c r="W4883" s="41">
        <v>36310</v>
      </c>
      <c r="X4883">
        <v>0</v>
      </c>
      <c r="Z4883" t="s">
        <v>102</v>
      </c>
      <c r="AA4883">
        <v>1</v>
      </c>
      <c r="AB4883" t="s">
        <v>103</v>
      </c>
      <c r="AC4883" t="s">
        <v>104</v>
      </c>
      <c r="AD4883">
        <v>1</v>
      </c>
      <c r="AE4883" t="s">
        <v>105</v>
      </c>
      <c r="AG4883" t="s">
        <v>106</v>
      </c>
      <c r="AJ4883" t="s">
        <v>1153</v>
      </c>
      <c r="AK4883" t="s">
        <v>23467</v>
      </c>
    </row>
    <row r="4884" spans="1:37" hidden="1" x14ac:dyDescent="0.25">
      <c r="A4884" t="s">
        <v>23468</v>
      </c>
      <c r="B4884" t="e">
        <f>VLOOKUP(A4884,[2]mp_ALL!B$1:B$557,1,0)</f>
        <v>#N/A</v>
      </c>
      <c r="C4884" t="s">
        <v>23469</v>
      </c>
      <c r="D4884" t="s">
        <v>38</v>
      </c>
      <c r="E4884" t="s">
        <v>22090</v>
      </c>
      <c r="F4884" t="s">
        <v>8284</v>
      </c>
      <c r="G4884" t="s">
        <v>8285</v>
      </c>
      <c r="H4884" t="s">
        <v>91</v>
      </c>
      <c r="I4884" t="s">
        <v>1069</v>
      </c>
      <c r="J4884">
        <v>1</v>
      </c>
      <c r="K4884" t="s">
        <v>404</v>
      </c>
      <c r="L4884">
        <v>1</v>
      </c>
      <c r="M4884" t="s">
        <v>113</v>
      </c>
      <c r="N4884" t="s">
        <v>195</v>
      </c>
      <c r="O4884" t="s">
        <v>889</v>
      </c>
      <c r="P4884" t="s">
        <v>905</v>
      </c>
      <c r="Q4884" t="s">
        <v>1070</v>
      </c>
      <c r="R4884" t="s">
        <v>117</v>
      </c>
      <c r="S4884" t="s">
        <v>199</v>
      </c>
      <c r="T4884" t="s">
        <v>23470</v>
      </c>
      <c r="V4884" s="41">
        <v>42989</v>
      </c>
      <c r="W4884" s="41">
        <v>36123</v>
      </c>
      <c r="X4884">
        <v>0</v>
      </c>
      <c r="Z4884" t="s">
        <v>102</v>
      </c>
      <c r="AA4884">
        <v>1</v>
      </c>
      <c r="AB4884" t="s">
        <v>103</v>
      </c>
      <c r="AC4884" t="s">
        <v>104</v>
      </c>
      <c r="AD4884">
        <v>1</v>
      </c>
      <c r="AE4884" t="s">
        <v>105</v>
      </c>
      <c r="AG4884" t="s">
        <v>121</v>
      </c>
      <c r="AJ4884" t="s">
        <v>474</v>
      </c>
      <c r="AK4884" t="s">
        <v>23471</v>
      </c>
    </row>
    <row r="4885" spans="1:37" hidden="1" x14ac:dyDescent="0.25">
      <c r="A4885" t="s">
        <v>23472</v>
      </c>
      <c r="B4885" t="e">
        <f>VLOOKUP(A4885,[2]mp_ALL!B$1:B$557,1,0)</f>
        <v>#N/A</v>
      </c>
      <c r="C4885" t="s">
        <v>7044</v>
      </c>
      <c r="D4885" t="s">
        <v>38</v>
      </c>
      <c r="E4885" t="s">
        <v>22090</v>
      </c>
      <c r="F4885" t="s">
        <v>8284</v>
      </c>
      <c r="G4885" t="s">
        <v>8285</v>
      </c>
      <c r="H4885" t="s">
        <v>91</v>
      </c>
      <c r="I4885" t="s">
        <v>6466</v>
      </c>
      <c r="J4885">
        <v>1</v>
      </c>
      <c r="K4885" t="s">
        <v>361</v>
      </c>
      <c r="L4885">
        <v>1</v>
      </c>
      <c r="M4885" t="s">
        <v>113</v>
      </c>
      <c r="N4885" t="s">
        <v>362</v>
      </c>
      <c r="O4885" t="s">
        <v>243</v>
      </c>
      <c r="P4885" t="s">
        <v>444</v>
      </c>
      <c r="Q4885" t="s">
        <v>6467</v>
      </c>
      <c r="R4885" t="s">
        <v>117</v>
      </c>
      <c r="S4885" t="s">
        <v>199</v>
      </c>
      <c r="T4885" t="s">
        <v>23473</v>
      </c>
      <c r="U4885" t="s">
        <v>23474</v>
      </c>
      <c r="V4885" s="41">
        <v>42989</v>
      </c>
      <c r="W4885" s="41">
        <v>36169</v>
      </c>
      <c r="X4885">
        <v>0</v>
      </c>
      <c r="Z4885" t="s">
        <v>102</v>
      </c>
      <c r="AA4885">
        <v>1</v>
      </c>
      <c r="AB4885" t="s">
        <v>103</v>
      </c>
      <c r="AC4885" t="s">
        <v>104</v>
      </c>
      <c r="AD4885">
        <v>1</v>
      </c>
      <c r="AE4885" t="s">
        <v>105</v>
      </c>
      <c r="AG4885" t="s">
        <v>121</v>
      </c>
      <c r="AJ4885" t="s">
        <v>474</v>
      </c>
      <c r="AK4885" t="s">
        <v>23475</v>
      </c>
    </row>
    <row r="4886" spans="1:37" hidden="1" x14ac:dyDescent="0.25">
      <c r="A4886" t="s">
        <v>23476</v>
      </c>
      <c r="B4886" t="e">
        <f>VLOOKUP(A4886,[2]mp_ALL!B$1:B$557,1,0)</f>
        <v>#N/A</v>
      </c>
      <c r="C4886" t="s">
        <v>23477</v>
      </c>
      <c r="D4886" t="s">
        <v>38</v>
      </c>
      <c r="E4886" t="s">
        <v>22090</v>
      </c>
      <c r="F4886" t="s">
        <v>8284</v>
      </c>
      <c r="G4886" t="s">
        <v>8285</v>
      </c>
      <c r="H4886" t="s">
        <v>91</v>
      </c>
      <c r="I4886" t="s">
        <v>9140</v>
      </c>
      <c r="J4886">
        <v>1</v>
      </c>
      <c r="K4886" t="s">
        <v>384</v>
      </c>
      <c r="L4886">
        <v>1</v>
      </c>
      <c r="M4886" t="s">
        <v>113</v>
      </c>
      <c r="N4886" t="s">
        <v>385</v>
      </c>
      <c r="O4886" t="s">
        <v>6099</v>
      </c>
      <c r="P4886" t="s">
        <v>6100</v>
      </c>
      <c r="Q4886" t="s">
        <v>9141</v>
      </c>
      <c r="R4886" t="s">
        <v>117</v>
      </c>
      <c r="S4886" t="s">
        <v>199</v>
      </c>
      <c r="T4886" t="s">
        <v>23478</v>
      </c>
      <c r="U4886" t="s">
        <v>21856</v>
      </c>
      <c r="V4886" s="41">
        <v>42989</v>
      </c>
      <c r="W4886" s="41">
        <v>35822</v>
      </c>
      <c r="X4886">
        <v>0</v>
      </c>
      <c r="Z4886" t="s">
        <v>102</v>
      </c>
      <c r="AA4886">
        <v>1</v>
      </c>
      <c r="AB4886" t="s">
        <v>103</v>
      </c>
      <c r="AC4886" t="s">
        <v>104</v>
      </c>
      <c r="AD4886">
        <v>1</v>
      </c>
      <c r="AE4886" t="s">
        <v>105</v>
      </c>
      <c r="AG4886" t="s">
        <v>121</v>
      </c>
      <c r="AJ4886" t="s">
        <v>474</v>
      </c>
      <c r="AK4886" t="s">
        <v>23479</v>
      </c>
    </row>
    <row r="4887" spans="1:37" hidden="1" x14ac:dyDescent="0.25">
      <c r="A4887" t="s">
        <v>23480</v>
      </c>
      <c r="B4887" t="e">
        <f>VLOOKUP(A4887,[2]mp_ALL!B$1:B$557,1,0)</f>
        <v>#N/A</v>
      </c>
      <c r="C4887" t="s">
        <v>23481</v>
      </c>
      <c r="D4887" t="s">
        <v>38</v>
      </c>
      <c r="E4887" t="s">
        <v>22090</v>
      </c>
      <c r="F4887" t="s">
        <v>8284</v>
      </c>
      <c r="G4887" t="s">
        <v>8285</v>
      </c>
      <c r="H4887" t="s">
        <v>91</v>
      </c>
      <c r="I4887" t="s">
        <v>9257</v>
      </c>
      <c r="J4887">
        <v>1</v>
      </c>
      <c r="K4887" t="s">
        <v>1358</v>
      </c>
      <c r="L4887">
        <v>1</v>
      </c>
      <c r="M4887" t="s">
        <v>158</v>
      </c>
      <c r="N4887" t="s">
        <v>159</v>
      </c>
      <c r="O4887" t="s">
        <v>1679</v>
      </c>
      <c r="P4887" t="s">
        <v>4939</v>
      </c>
      <c r="Q4887" t="s">
        <v>9258</v>
      </c>
      <c r="R4887" t="s">
        <v>117</v>
      </c>
      <c r="S4887" t="s">
        <v>1688</v>
      </c>
      <c r="T4887" t="s">
        <v>23482</v>
      </c>
      <c r="U4887" t="s">
        <v>23483</v>
      </c>
      <c r="V4887" s="41">
        <v>42989</v>
      </c>
      <c r="W4887" s="41">
        <v>36300</v>
      </c>
      <c r="X4887">
        <v>0</v>
      </c>
      <c r="Z4887" t="s">
        <v>102</v>
      </c>
      <c r="AA4887">
        <v>1</v>
      </c>
      <c r="AB4887" t="s">
        <v>103</v>
      </c>
      <c r="AC4887" t="s">
        <v>104</v>
      </c>
      <c r="AD4887">
        <v>1</v>
      </c>
      <c r="AE4887" t="s">
        <v>105</v>
      </c>
      <c r="AG4887" t="s">
        <v>121</v>
      </c>
      <c r="AJ4887" t="s">
        <v>474</v>
      </c>
      <c r="AK4887" t="s">
        <v>23484</v>
      </c>
    </row>
    <row r="4888" spans="1:37" hidden="1" x14ac:dyDescent="0.25">
      <c r="A4888" t="s">
        <v>23485</v>
      </c>
      <c r="B4888" t="e">
        <f>VLOOKUP(A4888,[2]mp_ALL!B$1:B$557,1,0)</f>
        <v>#N/A</v>
      </c>
      <c r="C4888" t="s">
        <v>23486</v>
      </c>
      <c r="D4888" t="s">
        <v>38</v>
      </c>
      <c r="E4888" t="s">
        <v>22090</v>
      </c>
      <c r="F4888" t="s">
        <v>8284</v>
      </c>
      <c r="G4888" t="s">
        <v>8285</v>
      </c>
      <c r="H4888" t="s">
        <v>91</v>
      </c>
      <c r="I4888" t="s">
        <v>3299</v>
      </c>
      <c r="J4888">
        <v>1</v>
      </c>
      <c r="K4888" t="s">
        <v>469</v>
      </c>
      <c r="L4888">
        <v>1</v>
      </c>
      <c r="M4888" t="s">
        <v>414</v>
      </c>
      <c r="N4888" t="s">
        <v>415</v>
      </c>
      <c r="O4888" t="s">
        <v>611</v>
      </c>
      <c r="P4888" t="s">
        <v>3300</v>
      </c>
      <c r="Q4888" t="s">
        <v>3301</v>
      </c>
      <c r="R4888" t="s">
        <v>117</v>
      </c>
      <c r="S4888" t="s">
        <v>199</v>
      </c>
      <c r="T4888" t="s">
        <v>23487</v>
      </c>
      <c r="U4888" t="s">
        <v>21856</v>
      </c>
      <c r="V4888" s="41">
        <v>42989</v>
      </c>
      <c r="W4888" s="41">
        <v>35940</v>
      </c>
      <c r="X4888">
        <v>1</v>
      </c>
      <c r="Y4888">
        <v>0</v>
      </c>
      <c r="Z4888" t="s">
        <v>102</v>
      </c>
      <c r="AA4888">
        <v>1</v>
      </c>
      <c r="AB4888" t="s">
        <v>103</v>
      </c>
      <c r="AC4888" t="s">
        <v>104</v>
      </c>
      <c r="AD4888">
        <v>1</v>
      </c>
      <c r="AE4888" t="s">
        <v>105</v>
      </c>
      <c r="AG4888" t="s">
        <v>121</v>
      </c>
      <c r="AJ4888" t="s">
        <v>474</v>
      </c>
      <c r="AK4888" t="s">
        <v>23488</v>
      </c>
    </row>
    <row r="4889" spans="1:37" hidden="1" x14ac:dyDescent="0.25">
      <c r="A4889" t="s">
        <v>23489</v>
      </c>
      <c r="B4889" t="e">
        <f>VLOOKUP(A4889,[2]mp_ALL!B$1:B$557,1,0)</f>
        <v>#N/A</v>
      </c>
      <c r="C4889" t="s">
        <v>23490</v>
      </c>
      <c r="D4889" t="s">
        <v>38</v>
      </c>
      <c r="E4889" t="s">
        <v>22090</v>
      </c>
      <c r="F4889" t="s">
        <v>8284</v>
      </c>
      <c r="G4889" t="s">
        <v>8285</v>
      </c>
      <c r="H4889" t="s">
        <v>91</v>
      </c>
      <c r="I4889" t="s">
        <v>5958</v>
      </c>
      <c r="J4889">
        <v>1</v>
      </c>
      <c r="K4889" t="s">
        <v>504</v>
      </c>
      <c r="L4889">
        <v>1</v>
      </c>
      <c r="M4889" t="s">
        <v>435</v>
      </c>
      <c r="N4889" t="s">
        <v>505</v>
      </c>
      <c r="O4889" t="s">
        <v>1229</v>
      </c>
      <c r="P4889" t="s">
        <v>1230</v>
      </c>
      <c r="Q4889" t="s">
        <v>5959</v>
      </c>
      <c r="R4889" t="s">
        <v>117</v>
      </c>
      <c r="S4889" t="s">
        <v>148</v>
      </c>
      <c r="T4889" t="s">
        <v>23491</v>
      </c>
      <c r="U4889" t="s">
        <v>23492</v>
      </c>
      <c r="V4889" s="41">
        <v>42989</v>
      </c>
      <c r="W4889" s="41">
        <v>36121</v>
      </c>
      <c r="X4889">
        <v>0</v>
      </c>
      <c r="Z4889" t="s">
        <v>102</v>
      </c>
      <c r="AA4889">
        <v>1</v>
      </c>
      <c r="AB4889" t="s">
        <v>103</v>
      </c>
      <c r="AC4889" t="s">
        <v>104</v>
      </c>
      <c r="AD4889">
        <v>1</v>
      </c>
      <c r="AE4889" t="s">
        <v>105</v>
      </c>
      <c r="AG4889" t="s">
        <v>148</v>
      </c>
      <c r="AJ4889" t="s">
        <v>474</v>
      </c>
      <c r="AK4889" t="s">
        <v>23493</v>
      </c>
    </row>
    <row r="4890" spans="1:37" hidden="1" x14ac:dyDescent="0.25">
      <c r="A4890" t="s">
        <v>23494</v>
      </c>
      <c r="B4890" t="e">
        <f>VLOOKUP(A4890,[2]mp_ALL!B$1:B$557,1,0)</f>
        <v>#N/A</v>
      </c>
      <c r="C4890" t="s">
        <v>23495</v>
      </c>
      <c r="D4890" t="s">
        <v>38</v>
      </c>
      <c r="E4890" t="s">
        <v>22090</v>
      </c>
      <c r="F4890" t="s">
        <v>8284</v>
      </c>
      <c r="G4890" t="s">
        <v>8285</v>
      </c>
      <c r="H4890" t="s">
        <v>91</v>
      </c>
      <c r="I4890" t="s">
        <v>8715</v>
      </c>
      <c r="J4890">
        <v>1</v>
      </c>
      <c r="K4890" t="s">
        <v>983</v>
      </c>
      <c r="L4890">
        <v>1</v>
      </c>
      <c r="M4890" t="s">
        <v>233</v>
      </c>
      <c r="N4890" t="s">
        <v>234</v>
      </c>
      <c r="O4890" t="s">
        <v>992</v>
      </c>
      <c r="P4890" t="s">
        <v>7857</v>
      </c>
      <c r="Q4890" t="s">
        <v>8716</v>
      </c>
      <c r="R4890" t="s">
        <v>117</v>
      </c>
      <c r="S4890" t="s">
        <v>949</v>
      </c>
      <c r="T4890" t="s">
        <v>23496</v>
      </c>
      <c r="U4890" t="s">
        <v>23497</v>
      </c>
      <c r="V4890" s="41">
        <v>42989</v>
      </c>
      <c r="W4890" s="41">
        <v>36118</v>
      </c>
      <c r="X4890">
        <v>0</v>
      </c>
      <c r="Z4890" t="s">
        <v>102</v>
      </c>
      <c r="AA4890">
        <v>1</v>
      </c>
      <c r="AB4890" t="s">
        <v>103</v>
      </c>
      <c r="AC4890" t="s">
        <v>104</v>
      </c>
      <c r="AD4890">
        <v>1</v>
      </c>
      <c r="AE4890" t="s">
        <v>105</v>
      </c>
      <c r="AG4890" t="s">
        <v>121</v>
      </c>
      <c r="AJ4890" t="s">
        <v>474</v>
      </c>
      <c r="AK4890" t="s">
        <v>23498</v>
      </c>
    </row>
    <row r="4891" spans="1:37" hidden="1" x14ac:dyDescent="0.25">
      <c r="A4891" t="s">
        <v>23499</v>
      </c>
      <c r="B4891" t="e">
        <f>VLOOKUP(A4891,[2]mp_ALL!B$1:B$557,1,0)</f>
        <v>#N/A</v>
      </c>
      <c r="C4891" t="s">
        <v>23500</v>
      </c>
      <c r="D4891" t="s">
        <v>37</v>
      </c>
      <c r="E4891" t="s">
        <v>22090</v>
      </c>
      <c r="F4891" t="s">
        <v>8284</v>
      </c>
      <c r="G4891" t="s">
        <v>8285</v>
      </c>
      <c r="H4891" t="s">
        <v>91</v>
      </c>
      <c r="I4891" t="s">
        <v>3357</v>
      </c>
      <c r="J4891">
        <v>1</v>
      </c>
      <c r="K4891" t="s">
        <v>3306</v>
      </c>
      <c r="L4891">
        <v>1</v>
      </c>
      <c r="M4891" t="s">
        <v>113</v>
      </c>
      <c r="N4891" t="s">
        <v>362</v>
      </c>
      <c r="O4891" t="s">
        <v>243</v>
      </c>
      <c r="P4891" t="s">
        <v>3358</v>
      </c>
      <c r="Q4891" t="s">
        <v>3359</v>
      </c>
      <c r="R4891" t="s">
        <v>117</v>
      </c>
      <c r="S4891" t="s">
        <v>1688</v>
      </c>
      <c r="T4891" t="s">
        <v>23501</v>
      </c>
      <c r="U4891" t="s">
        <v>23502</v>
      </c>
      <c r="V4891" s="41">
        <v>42989</v>
      </c>
      <c r="W4891" s="41">
        <v>36111</v>
      </c>
      <c r="X4891">
        <v>0</v>
      </c>
      <c r="Z4891" t="s">
        <v>102</v>
      </c>
      <c r="AA4891">
        <v>1</v>
      </c>
      <c r="AB4891" t="s">
        <v>103</v>
      </c>
      <c r="AC4891" t="s">
        <v>104</v>
      </c>
      <c r="AD4891">
        <v>1</v>
      </c>
      <c r="AE4891" t="s">
        <v>105</v>
      </c>
      <c r="AG4891" t="s">
        <v>121</v>
      </c>
      <c r="AJ4891" t="s">
        <v>474</v>
      </c>
      <c r="AK4891" t="s">
        <v>23503</v>
      </c>
    </row>
    <row r="4892" spans="1:37" hidden="1" x14ac:dyDescent="0.25">
      <c r="A4892" t="s">
        <v>23504</v>
      </c>
      <c r="B4892" t="e">
        <f>VLOOKUP(A4892,[2]mp_ALL!B$1:B$557,1,0)</f>
        <v>#N/A</v>
      </c>
      <c r="C4892" t="s">
        <v>23505</v>
      </c>
      <c r="D4892" t="s">
        <v>38</v>
      </c>
      <c r="E4892" t="s">
        <v>22090</v>
      </c>
      <c r="F4892" t="s">
        <v>8284</v>
      </c>
      <c r="G4892" t="s">
        <v>8285</v>
      </c>
      <c r="H4892" t="s">
        <v>91</v>
      </c>
      <c r="I4892" t="s">
        <v>9242</v>
      </c>
      <c r="J4892">
        <v>1</v>
      </c>
      <c r="K4892" t="s">
        <v>449</v>
      </c>
      <c r="L4892">
        <v>1</v>
      </c>
      <c r="M4892" t="s">
        <v>113</v>
      </c>
      <c r="N4892" t="s">
        <v>385</v>
      </c>
      <c r="O4892" t="s">
        <v>450</v>
      </c>
      <c r="P4892" t="s">
        <v>451</v>
      </c>
      <c r="Q4892" t="s">
        <v>9243</v>
      </c>
      <c r="R4892" t="s">
        <v>117</v>
      </c>
      <c r="S4892" t="s">
        <v>199</v>
      </c>
      <c r="T4892" t="s">
        <v>23506</v>
      </c>
      <c r="U4892" t="s">
        <v>23507</v>
      </c>
      <c r="V4892" s="41">
        <v>42989</v>
      </c>
      <c r="W4892" s="41">
        <v>36178</v>
      </c>
      <c r="X4892">
        <v>0</v>
      </c>
      <c r="Z4892" t="s">
        <v>102</v>
      </c>
      <c r="AA4892">
        <v>1</v>
      </c>
      <c r="AB4892" t="s">
        <v>103</v>
      </c>
      <c r="AC4892" t="s">
        <v>104</v>
      </c>
      <c r="AD4892">
        <v>1</v>
      </c>
      <c r="AE4892" t="s">
        <v>105</v>
      </c>
      <c r="AG4892" t="s">
        <v>121</v>
      </c>
      <c r="AJ4892" t="s">
        <v>474</v>
      </c>
      <c r="AK4892" t="s">
        <v>23508</v>
      </c>
    </row>
    <row r="4893" spans="1:37" hidden="1" x14ac:dyDescent="0.25">
      <c r="A4893" t="s">
        <v>23509</v>
      </c>
      <c r="B4893" t="e">
        <f>VLOOKUP(A4893,[2]mp_ALL!B$1:B$557,1,0)</f>
        <v>#N/A</v>
      </c>
      <c r="C4893" t="s">
        <v>23510</v>
      </c>
      <c r="D4893" t="s">
        <v>38</v>
      </c>
      <c r="E4893" t="s">
        <v>22090</v>
      </c>
      <c r="F4893" t="s">
        <v>8284</v>
      </c>
      <c r="G4893" t="s">
        <v>8285</v>
      </c>
      <c r="H4893" t="s">
        <v>91</v>
      </c>
      <c r="I4893" t="s">
        <v>5151</v>
      </c>
      <c r="J4893">
        <v>1</v>
      </c>
      <c r="K4893" t="s">
        <v>983</v>
      </c>
      <c r="L4893">
        <v>1</v>
      </c>
      <c r="M4893" t="s">
        <v>233</v>
      </c>
      <c r="N4893" t="s">
        <v>234</v>
      </c>
      <c r="O4893" t="s">
        <v>992</v>
      </c>
      <c r="P4893" t="s">
        <v>5152</v>
      </c>
      <c r="Q4893" t="s">
        <v>5153</v>
      </c>
      <c r="R4893" t="s">
        <v>117</v>
      </c>
      <c r="S4893" t="s">
        <v>199</v>
      </c>
      <c r="T4893" t="s">
        <v>23511</v>
      </c>
      <c r="U4893" t="s">
        <v>23512</v>
      </c>
      <c r="V4893" s="41">
        <v>42989</v>
      </c>
      <c r="W4893" s="41">
        <v>36089</v>
      </c>
      <c r="X4893">
        <v>0</v>
      </c>
      <c r="Z4893" t="s">
        <v>102</v>
      </c>
      <c r="AA4893">
        <v>1</v>
      </c>
      <c r="AB4893" t="s">
        <v>103</v>
      </c>
      <c r="AC4893" t="s">
        <v>104</v>
      </c>
      <c r="AD4893">
        <v>1</v>
      </c>
      <c r="AE4893" t="s">
        <v>105</v>
      </c>
      <c r="AG4893" t="s">
        <v>121</v>
      </c>
      <c r="AJ4893" t="s">
        <v>421</v>
      </c>
      <c r="AK4893" t="s">
        <v>23513</v>
      </c>
    </row>
    <row r="4894" spans="1:37" hidden="1" x14ac:dyDescent="0.25">
      <c r="A4894" t="s">
        <v>23514</v>
      </c>
      <c r="B4894" t="e">
        <f>VLOOKUP(A4894,[2]mp_ALL!B$1:B$557,1,0)</f>
        <v>#N/A</v>
      </c>
      <c r="C4894" t="s">
        <v>23515</v>
      </c>
      <c r="D4894" t="s">
        <v>38</v>
      </c>
      <c r="E4894" t="s">
        <v>22090</v>
      </c>
      <c r="F4894" t="s">
        <v>8284</v>
      </c>
      <c r="G4894" t="s">
        <v>8285</v>
      </c>
      <c r="H4894" t="s">
        <v>91</v>
      </c>
      <c r="I4894" t="s">
        <v>424</v>
      </c>
      <c r="J4894">
        <v>1</v>
      </c>
      <c r="K4894" t="s">
        <v>425</v>
      </c>
      <c r="L4894">
        <v>1</v>
      </c>
      <c r="M4894" t="s">
        <v>113</v>
      </c>
      <c r="N4894" t="s">
        <v>195</v>
      </c>
      <c r="O4894" t="s">
        <v>426</v>
      </c>
      <c r="P4894" t="s">
        <v>427</v>
      </c>
      <c r="Q4894" t="s">
        <v>428</v>
      </c>
      <c r="R4894" t="s">
        <v>117</v>
      </c>
      <c r="S4894" t="s">
        <v>199</v>
      </c>
      <c r="T4894" t="s">
        <v>23516</v>
      </c>
      <c r="U4894" t="s">
        <v>21856</v>
      </c>
      <c r="V4894" s="41">
        <v>42989</v>
      </c>
      <c r="W4894" s="41">
        <v>36237</v>
      </c>
      <c r="X4894">
        <v>0</v>
      </c>
      <c r="Z4894" t="s">
        <v>102</v>
      </c>
      <c r="AA4894">
        <v>1</v>
      </c>
      <c r="AB4894" t="s">
        <v>103</v>
      </c>
      <c r="AC4894" t="s">
        <v>104</v>
      </c>
      <c r="AD4894">
        <v>1</v>
      </c>
      <c r="AE4894" t="s">
        <v>105</v>
      </c>
      <c r="AG4894" t="s">
        <v>121</v>
      </c>
      <c r="AJ4894" t="s">
        <v>1153</v>
      </c>
      <c r="AK4894" t="s">
        <v>23517</v>
      </c>
    </row>
    <row r="4895" spans="1:37" hidden="1" x14ac:dyDescent="0.25">
      <c r="A4895" t="s">
        <v>23518</v>
      </c>
      <c r="B4895" t="e">
        <f>VLOOKUP(A4895,[2]mp_ALL!B$1:B$557,1,0)</f>
        <v>#N/A</v>
      </c>
      <c r="C4895" t="s">
        <v>23519</v>
      </c>
      <c r="D4895" t="s">
        <v>38</v>
      </c>
      <c r="E4895" t="s">
        <v>22090</v>
      </c>
      <c r="F4895" t="s">
        <v>8284</v>
      </c>
      <c r="G4895" t="s">
        <v>8285</v>
      </c>
      <c r="H4895" t="s">
        <v>91</v>
      </c>
      <c r="I4895" t="s">
        <v>477</v>
      </c>
      <c r="J4895">
        <v>1</v>
      </c>
      <c r="K4895" t="s">
        <v>404</v>
      </c>
      <c r="L4895">
        <v>1</v>
      </c>
      <c r="M4895" t="s">
        <v>113</v>
      </c>
      <c r="N4895" t="s">
        <v>195</v>
      </c>
      <c r="O4895" t="s">
        <v>405</v>
      </c>
      <c r="P4895" t="s">
        <v>406</v>
      </c>
      <c r="Q4895" t="s">
        <v>478</v>
      </c>
      <c r="R4895" t="s">
        <v>117</v>
      </c>
      <c r="S4895" t="s">
        <v>199</v>
      </c>
      <c r="T4895" t="s">
        <v>23520</v>
      </c>
      <c r="U4895" t="s">
        <v>23521</v>
      </c>
      <c r="V4895" s="41">
        <v>42989</v>
      </c>
      <c r="W4895" s="41">
        <v>35827</v>
      </c>
      <c r="X4895">
        <v>0</v>
      </c>
      <c r="Z4895" t="s">
        <v>102</v>
      </c>
      <c r="AA4895">
        <v>1</v>
      </c>
      <c r="AB4895" t="s">
        <v>103</v>
      </c>
      <c r="AC4895" t="s">
        <v>104</v>
      </c>
      <c r="AD4895">
        <v>1</v>
      </c>
      <c r="AE4895" t="s">
        <v>105</v>
      </c>
      <c r="AG4895" t="s">
        <v>121</v>
      </c>
      <c r="AJ4895" t="s">
        <v>1217</v>
      </c>
      <c r="AK4895" t="s">
        <v>23522</v>
      </c>
    </row>
    <row r="4896" spans="1:37" hidden="1" x14ac:dyDescent="0.25">
      <c r="A4896" t="s">
        <v>23523</v>
      </c>
      <c r="B4896" t="e">
        <f>VLOOKUP(A4896,[2]mp_ALL!B$1:B$557,1,0)</f>
        <v>#N/A</v>
      </c>
      <c r="C4896" t="s">
        <v>23524</v>
      </c>
      <c r="D4896" t="s">
        <v>38</v>
      </c>
      <c r="E4896" t="s">
        <v>22090</v>
      </c>
      <c r="F4896" t="s">
        <v>8284</v>
      </c>
      <c r="G4896" t="s">
        <v>8285</v>
      </c>
      <c r="H4896" t="s">
        <v>91</v>
      </c>
      <c r="I4896" t="s">
        <v>4538</v>
      </c>
      <c r="J4896">
        <v>1</v>
      </c>
      <c r="K4896" t="s">
        <v>645</v>
      </c>
      <c r="L4896">
        <v>1</v>
      </c>
      <c r="M4896" t="s">
        <v>158</v>
      </c>
      <c r="N4896" t="s">
        <v>205</v>
      </c>
      <c r="O4896" t="s">
        <v>646</v>
      </c>
      <c r="P4896" t="s">
        <v>647</v>
      </c>
      <c r="Q4896" t="s">
        <v>4539</v>
      </c>
      <c r="R4896" t="s">
        <v>117</v>
      </c>
      <c r="S4896" t="s">
        <v>207</v>
      </c>
      <c r="T4896" t="s">
        <v>23525</v>
      </c>
      <c r="U4896" t="s">
        <v>22127</v>
      </c>
      <c r="V4896" s="41">
        <v>42989</v>
      </c>
      <c r="W4896" s="41">
        <v>36388</v>
      </c>
      <c r="X4896">
        <v>0</v>
      </c>
      <c r="Z4896" t="s">
        <v>102</v>
      </c>
      <c r="AA4896">
        <v>1</v>
      </c>
      <c r="AB4896" t="s">
        <v>103</v>
      </c>
      <c r="AC4896" t="s">
        <v>104</v>
      </c>
      <c r="AD4896">
        <v>1</v>
      </c>
      <c r="AE4896" t="s">
        <v>105</v>
      </c>
      <c r="AG4896" t="s">
        <v>121</v>
      </c>
      <c r="AJ4896" t="s">
        <v>1092</v>
      </c>
      <c r="AK4896" t="s">
        <v>23526</v>
      </c>
    </row>
    <row r="4897" spans="1:37" hidden="1" x14ac:dyDescent="0.25">
      <c r="A4897" t="s">
        <v>23527</v>
      </c>
      <c r="B4897" t="e">
        <f>VLOOKUP(A4897,[2]mp_ALL!B$1:B$557,1,0)</f>
        <v>#N/A</v>
      </c>
      <c r="C4897" t="s">
        <v>23528</v>
      </c>
      <c r="D4897" t="s">
        <v>38</v>
      </c>
      <c r="E4897" t="s">
        <v>22090</v>
      </c>
      <c r="F4897" t="s">
        <v>8284</v>
      </c>
      <c r="G4897" t="s">
        <v>8285</v>
      </c>
      <c r="H4897" t="s">
        <v>91</v>
      </c>
      <c r="I4897" t="s">
        <v>1996</v>
      </c>
      <c r="J4897">
        <v>1</v>
      </c>
      <c r="K4897" t="s">
        <v>404</v>
      </c>
      <c r="L4897">
        <v>1</v>
      </c>
      <c r="M4897" t="s">
        <v>113</v>
      </c>
      <c r="N4897" t="s">
        <v>195</v>
      </c>
      <c r="O4897" t="s">
        <v>889</v>
      </c>
      <c r="P4897" t="s">
        <v>890</v>
      </c>
      <c r="Q4897" t="s">
        <v>1997</v>
      </c>
      <c r="R4897" t="s">
        <v>117</v>
      </c>
      <c r="S4897" t="s">
        <v>199</v>
      </c>
      <c r="T4897" t="s">
        <v>23529</v>
      </c>
      <c r="U4897" t="s">
        <v>23530</v>
      </c>
      <c r="V4897" s="41">
        <v>42989</v>
      </c>
      <c r="W4897" s="41">
        <v>35923</v>
      </c>
      <c r="X4897">
        <v>0</v>
      </c>
      <c r="Z4897" t="s">
        <v>102</v>
      </c>
      <c r="AA4897">
        <v>1</v>
      </c>
      <c r="AB4897" t="s">
        <v>103</v>
      </c>
      <c r="AC4897" t="s">
        <v>104</v>
      </c>
      <c r="AD4897">
        <v>1</v>
      </c>
      <c r="AE4897" t="s">
        <v>105</v>
      </c>
      <c r="AG4897" t="s">
        <v>121</v>
      </c>
      <c r="AJ4897" t="s">
        <v>421</v>
      </c>
      <c r="AK4897" t="s">
        <v>23531</v>
      </c>
    </row>
    <row r="4898" spans="1:37" hidden="1" x14ac:dyDescent="0.25">
      <c r="A4898" t="s">
        <v>23532</v>
      </c>
      <c r="B4898" t="e">
        <f>VLOOKUP(A4898,[2]mp_ALL!B$1:B$557,1,0)</f>
        <v>#N/A</v>
      </c>
      <c r="C4898" t="s">
        <v>23533</v>
      </c>
      <c r="D4898" t="s">
        <v>36</v>
      </c>
      <c r="E4898" t="s">
        <v>88</v>
      </c>
      <c r="F4898" t="s">
        <v>8284</v>
      </c>
      <c r="G4898" t="s">
        <v>8285</v>
      </c>
      <c r="H4898" t="s">
        <v>91</v>
      </c>
      <c r="I4898" t="s">
        <v>3041</v>
      </c>
      <c r="J4898">
        <v>1</v>
      </c>
      <c r="K4898" t="s">
        <v>112</v>
      </c>
      <c r="L4898">
        <v>0</v>
      </c>
      <c r="M4898" t="s">
        <v>113</v>
      </c>
      <c r="N4898" t="s">
        <v>114</v>
      </c>
      <c r="O4898" t="s">
        <v>126</v>
      </c>
      <c r="P4898" t="s">
        <v>127</v>
      </c>
      <c r="Q4898" t="s">
        <v>3042</v>
      </c>
      <c r="R4898" t="s">
        <v>117</v>
      </c>
      <c r="S4898" t="s">
        <v>99</v>
      </c>
      <c r="T4898" t="s">
        <v>23534</v>
      </c>
      <c r="U4898" t="s">
        <v>23535</v>
      </c>
      <c r="V4898" s="41">
        <v>42996</v>
      </c>
      <c r="W4898" s="41">
        <v>35607</v>
      </c>
      <c r="X4898">
        <v>0</v>
      </c>
      <c r="Z4898" t="s">
        <v>102</v>
      </c>
      <c r="AA4898">
        <v>1</v>
      </c>
      <c r="AB4898" t="s">
        <v>103</v>
      </c>
      <c r="AC4898" t="s">
        <v>104</v>
      </c>
      <c r="AD4898">
        <v>1</v>
      </c>
      <c r="AE4898" t="s">
        <v>120</v>
      </c>
      <c r="AG4898" t="s">
        <v>121</v>
      </c>
      <c r="AJ4898" t="s">
        <v>2414</v>
      </c>
      <c r="AK4898" t="s">
        <v>23536</v>
      </c>
    </row>
    <row r="4899" spans="1:37" hidden="1" x14ac:dyDescent="0.25">
      <c r="A4899" t="s">
        <v>23537</v>
      </c>
      <c r="B4899" t="e">
        <f>VLOOKUP(A4899,[2]mp_ALL!B$1:B$557,1,0)</f>
        <v>#N/A</v>
      </c>
      <c r="C4899" t="s">
        <v>23538</v>
      </c>
      <c r="D4899" t="s">
        <v>36</v>
      </c>
      <c r="E4899" t="s">
        <v>88</v>
      </c>
      <c r="F4899" t="s">
        <v>8284</v>
      </c>
      <c r="G4899" t="s">
        <v>8285</v>
      </c>
      <c r="H4899" t="s">
        <v>91</v>
      </c>
      <c r="I4899" t="s">
        <v>6383</v>
      </c>
      <c r="J4899">
        <v>1</v>
      </c>
      <c r="K4899" t="s">
        <v>3319</v>
      </c>
      <c r="L4899">
        <v>0</v>
      </c>
      <c r="M4899" t="s">
        <v>94</v>
      </c>
      <c r="N4899" t="s">
        <v>43</v>
      </c>
      <c r="O4899" t="s">
        <v>3320</v>
      </c>
      <c r="P4899" t="s">
        <v>6384</v>
      </c>
      <c r="Q4899" t="s">
        <v>6385</v>
      </c>
      <c r="S4899" t="s">
        <v>817</v>
      </c>
      <c r="T4899" t="s">
        <v>23539</v>
      </c>
      <c r="U4899" t="s">
        <v>23540</v>
      </c>
      <c r="V4899" s="41">
        <v>42996</v>
      </c>
      <c r="W4899" s="41">
        <v>35630</v>
      </c>
      <c r="X4899">
        <v>0</v>
      </c>
      <c r="Z4899" t="s">
        <v>102</v>
      </c>
      <c r="AA4899">
        <v>1</v>
      </c>
      <c r="AB4899" t="s">
        <v>103</v>
      </c>
      <c r="AC4899" t="s">
        <v>104</v>
      </c>
      <c r="AD4899">
        <v>1</v>
      </c>
      <c r="AE4899" t="s">
        <v>120</v>
      </c>
      <c r="AG4899" t="s">
        <v>106</v>
      </c>
      <c r="AJ4899" t="s">
        <v>107</v>
      </c>
      <c r="AK4899" t="s">
        <v>23541</v>
      </c>
    </row>
    <row r="4900" spans="1:37" hidden="1" x14ac:dyDescent="0.25">
      <c r="A4900" t="s">
        <v>23542</v>
      </c>
      <c r="B4900" t="e">
        <f>VLOOKUP(A4900,[2]mp_ALL!B$1:B$557,1,0)</f>
        <v>#N/A</v>
      </c>
      <c r="C4900" t="s">
        <v>23543</v>
      </c>
      <c r="D4900" t="s">
        <v>36</v>
      </c>
      <c r="E4900" t="s">
        <v>88</v>
      </c>
      <c r="F4900" t="s">
        <v>8284</v>
      </c>
      <c r="G4900" t="s">
        <v>8285</v>
      </c>
      <c r="H4900" t="s">
        <v>91</v>
      </c>
      <c r="I4900" t="s">
        <v>12970</v>
      </c>
      <c r="J4900">
        <v>1</v>
      </c>
      <c r="K4900" t="s">
        <v>12971</v>
      </c>
      <c r="L4900">
        <v>0</v>
      </c>
      <c r="M4900" t="s">
        <v>158</v>
      </c>
      <c r="N4900" t="s">
        <v>2004</v>
      </c>
      <c r="O4900" t="s">
        <v>12972</v>
      </c>
      <c r="P4900" t="s">
        <v>12973</v>
      </c>
      <c r="Q4900" t="s">
        <v>12974</v>
      </c>
      <c r="R4900" t="s">
        <v>117</v>
      </c>
      <c r="S4900" t="s">
        <v>163</v>
      </c>
      <c r="T4900" t="s">
        <v>23544</v>
      </c>
      <c r="U4900" t="s">
        <v>23545</v>
      </c>
      <c r="V4900" s="41">
        <v>42996</v>
      </c>
      <c r="W4900" s="41">
        <v>36158</v>
      </c>
      <c r="X4900">
        <v>0</v>
      </c>
      <c r="Z4900" t="s">
        <v>710</v>
      </c>
      <c r="AA4900">
        <v>1</v>
      </c>
      <c r="AB4900" t="s">
        <v>103</v>
      </c>
      <c r="AC4900" t="s">
        <v>104</v>
      </c>
      <c r="AD4900">
        <v>1</v>
      </c>
      <c r="AE4900" t="s">
        <v>120</v>
      </c>
      <c r="AG4900" t="s">
        <v>121</v>
      </c>
      <c r="AJ4900" t="s">
        <v>2576</v>
      </c>
      <c r="AK4900" t="s">
        <v>23546</v>
      </c>
    </row>
    <row r="4901" spans="1:37" hidden="1" x14ac:dyDescent="0.25">
      <c r="A4901" t="s">
        <v>23547</v>
      </c>
      <c r="B4901" t="e">
        <f>VLOOKUP(A4901,[2]mp_ALL!B$1:B$557,1,0)</f>
        <v>#N/A</v>
      </c>
      <c r="C4901" t="s">
        <v>23548</v>
      </c>
      <c r="D4901" t="s">
        <v>36</v>
      </c>
      <c r="E4901" t="s">
        <v>88</v>
      </c>
      <c r="F4901" t="s">
        <v>8284</v>
      </c>
      <c r="G4901" t="s">
        <v>8285</v>
      </c>
      <c r="H4901" t="s">
        <v>91</v>
      </c>
      <c r="I4901" t="s">
        <v>4072</v>
      </c>
      <c r="J4901">
        <v>1</v>
      </c>
      <c r="K4901" t="s">
        <v>4073</v>
      </c>
      <c r="L4901">
        <v>1</v>
      </c>
      <c r="M4901" t="s">
        <v>94</v>
      </c>
      <c r="N4901" t="s">
        <v>45</v>
      </c>
      <c r="O4901" t="s">
        <v>1200</v>
      </c>
      <c r="P4901" t="s">
        <v>4074</v>
      </c>
      <c r="Q4901" t="s">
        <v>4075</v>
      </c>
      <c r="S4901" t="s">
        <v>817</v>
      </c>
      <c r="T4901" t="s">
        <v>23549</v>
      </c>
      <c r="U4901" t="s">
        <v>23550</v>
      </c>
      <c r="V4901" s="41">
        <v>42996</v>
      </c>
      <c r="W4901" s="41">
        <v>35876</v>
      </c>
      <c r="X4901">
        <v>0</v>
      </c>
      <c r="Z4901" t="s">
        <v>102</v>
      </c>
      <c r="AA4901">
        <v>1</v>
      </c>
      <c r="AB4901" t="s">
        <v>103</v>
      </c>
      <c r="AC4901" t="s">
        <v>104</v>
      </c>
      <c r="AD4901">
        <v>1</v>
      </c>
      <c r="AE4901" t="s">
        <v>105</v>
      </c>
      <c r="AG4901" t="s">
        <v>106</v>
      </c>
      <c r="AJ4901" t="s">
        <v>1153</v>
      </c>
      <c r="AK4901" t="s">
        <v>23551</v>
      </c>
    </row>
    <row r="4902" spans="1:37" hidden="1" x14ac:dyDescent="0.25">
      <c r="A4902" t="s">
        <v>23552</v>
      </c>
      <c r="B4902" t="e">
        <f>VLOOKUP(A4902,[2]mp_ALL!B$1:B$557,1,0)</f>
        <v>#N/A</v>
      </c>
      <c r="C4902" t="s">
        <v>23553</v>
      </c>
      <c r="D4902" t="s">
        <v>36</v>
      </c>
      <c r="E4902" t="s">
        <v>88</v>
      </c>
      <c r="F4902" t="s">
        <v>8284</v>
      </c>
      <c r="G4902" t="s">
        <v>8285</v>
      </c>
      <c r="H4902" t="s">
        <v>91</v>
      </c>
      <c r="I4902" t="s">
        <v>14511</v>
      </c>
      <c r="J4902">
        <v>1</v>
      </c>
      <c r="K4902" t="s">
        <v>484</v>
      </c>
      <c r="L4902">
        <v>0</v>
      </c>
      <c r="M4902" t="s">
        <v>158</v>
      </c>
      <c r="N4902" t="s">
        <v>2004</v>
      </c>
      <c r="O4902" t="s">
        <v>7060</v>
      </c>
      <c r="P4902" t="s">
        <v>12994</v>
      </c>
      <c r="Q4902" t="s">
        <v>14512</v>
      </c>
      <c r="R4902" t="s">
        <v>117</v>
      </c>
      <c r="S4902" t="s">
        <v>163</v>
      </c>
      <c r="T4902" t="s">
        <v>23554</v>
      </c>
      <c r="U4902" t="s">
        <v>23555</v>
      </c>
      <c r="V4902" s="41">
        <v>42996</v>
      </c>
      <c r="W4902" s="41">
        <v>35882</v>
      </c>
      <c r="X4902">
        <v>0</v>
      </c>
      <c r="Z4902" t="s">
        <v>102</v>
      </c>
      <c r="AA4902">
        <v>1</v>
      </c>
      <c r="AB4902" t="s">
        <v>103</v>
      </c>
      <c r="AC4902" t="s">
        <v>104</v>
      </c>
      <c r="AD4902">
        <v>1</v>
      </c>
      <c r="AE4902" t="s">
        <v>120</v>
      </c>
      <c r="AG4902" t="s">
        <v>121</v>
      </c>
      <c r="AJ4902" t="s">
        <v>5968</v>
      </c>
      <c r="AK4902" t="s">
        <v>23556</v>
      </c>
    </row>
    <row r="4903" spans="1:37" hidden="1" x14ac:dyDescent="0.25">
      <c r="A4903" t="s">
        <v>23557</v>
      </c>
      <c r="B4903" t="e">
        <f>VLOOKUP(A4903,[2]mp_ALL!B$1:B$557,1,0)</f>
        <v>#N/A</v>
      </c>
      <c r="C4903" t="s">
        <v>23558</v>
      </c>
      <c r="D4903" t="s">
        <v>36</v>
      </c>
      <c r="E4903" t="s">
        <v>88</v>
      </c>
      <c r="F4903" t="s">
        <v>8284</v>
      </c>
      <c r="G4903" t="s">
        <v>8285</v>
      </c>
      <c r="H4903" t="s">
        <v>91</v>
      </c>
      <c r="I4903" t="s">
        <v>2073</v>
      </c>
      <c r="J4903">
        <v>1</v>
      </c>
      <c r="K4903" t="s">
        <v>2074</v>
      </c>
      <c r="L4903">
        <v>1</v>
      </c>
      <c r="M4903" t="s">
        <v>94</v>
      </c>
      <c r="N4903" t="s">
        <v>2075</v>
      </c>
      <c r="O4903" t="s">
        <v>2076</v>
      </c>
      <c r="P4903" t="s">
        <v>2077</v>
      </c>
      <c r="Q4903" t="s">
        <v>2078</v>
      </c>
      <c r="S4903" t="s">
        <v>817</v>
      </c>
      <c r="T4903" t="s">
        <v>23559</v>
      </c>
      <c r="U4903" t="s">
        <v>23560</v>
      </c>
      <c r="V4903" s="41">
        <v>42996</v>
      </c>
      <c r="W4903" s="41">
        <v>35882</v>
      </c>
      <c r="X4903">
        <v>0</v>
      </c>
      <c r="Z4903" t="s">
        <v>102</v>
      </c>
      <c r="AA4903">
        <v>1</v>
      </c>
      <c r="AB4903" t="s">
        <v>103</v>
      </c>
      <c r="AC4903" t="s">
        <v>104</v>
      </c>
      <c r="AD4903">
        <v>1</v>
      </c>
      <c r="AE4903" t="s">
        <v>138</v>
      </c>
      <c r="AG4903" t="s">
        <v>106</v>
      </c>
      <c r="AJ4903" t="s">
        <v>287</v>
      </c>
      <c r="AK4903" t="s">
        <v>23561</v>
      </c>
    </row>
    <row r="4904" spans="1:37" hidden="1" x14ac:dyDescent="0.25">
      <c r="A4904" t="s">
        <v>23562</v>
      </c>
      <c r="B4904" t="e">
        <f>VLOOKUP(A4904,[2]mp_ALL!B$1:B$557,1,0)</f>
        <v>#N/A</v>
      </c>
      <c r="C4904" t="s">
        <v>23563</v>
      </c>
      <c r="D4904" t="s">
        <v>36</v>
      </c>
      <c r="E4904" t="s">
        <v>88</v>
      </c>
      <c r="F4904" t="s">
        <v>8284</v>
      </c>
      <c r="G4904" t="s">
        <v>8285</v>
      </c>
      <c r="H4904" t="s">
        <v>91</v>
      </c>
      <c r="I4904" t="s">
        <v>12375</v>
      </c>
      <c r="J4904">
        <v>1</v>
      </c>
      <c r="K4904" t="s">
        <v>2018</v>
      </c>
      <c r="L4904">
        <v>0</v>
      </c>
      <c r="M4904" t="s">
        <v>158</v>
      </c>
      <c r="N4904" t="s">
        <v>2004</v>
      </c>
      <c r="O4904" t="s">
        <v>2025</v>
      </c>
      <c r="P4904" t="s">
        <v>2026</v>
      </c>
      <c r="Q4904" t="s">
        <v>9322</v>
      </c>
      <c r="R4904" t="s">
        <v>117</v>
      </c>
      <c r="S4904" t="s">
        <v>207</v>
      </c>
      <c r="T4904" t="s">
        <v>23564</v>
      </c>
      <c r="U4904" t="s">
        <v>21832</v>
      </c>
      <c r="V4904" s="41">
        <v>42996</v>
      </c>
      <c r="W4904" s="41">
        <v>35780</v>
      </c>
      <c r="X4904">
        <v>0</v>
      </c>
      <c r="Z4904" t="s">
        <v>102</v>
      </c>
      <c r="AA4904">
        <v>1</v>
      </c>
      <c r="AB4904" t="s">
        <v>103</v>
      </c>
      <c r="AC4904" t="s">
        <v>104</v>
      </c>
      <c r="AD4904">
        <v>1</v>
      </c>
      <c r="AE4904" t="s">
        <v>120</v>
      </c>
      <c r="AG4904" t="s">
        <v>121</v>
      </c>
      <c r="AJ4904" t="s">
        <v>465</v>
      </c>
      <c r="AK4904" t="s">
        <v>23565</v>
      </c>
    </row>
    <row r="4905" spans="1:37" hidden="1" x14ac:dyDescent="0.25">
      <c r="A4905" t="s">
        <v>23566</v>
      </c>
      <c r="B4905" t="e">
        <f>VLOOKUP(A4905,[2]mp_ALL!B$1:B$557,1,0)</f>
        <v>#N/A</v>
      </c>
      <c r="C4905" t="s">
        <v>23567</v>
      </c>
      <c r="D4905" t="s">
        <v>36</v>
      </c>
      <c r="E4905" t="s">
        <v>88</v>
      </c>
      <c r="F4905" t="s">
        <v>8284</v>
      </c>
      <c r="G4905" t="s">
        <v>8285</v>
      </c>
      <c r="H4905" t="s">
        <v>91</v>
      </c>
      <c r="I4905" t="s">
        <v>7093</v>
      </c>
      <c r="J4905">
        <v>1</v>
      </c>
      <c r="K4905" t="s">
        <v>7094</v>
      </c>
      <c r="L4905">
        <v>0</v>
      </c>
      <c r="M4905" t="s">
        <v>113</v>
      </c>
      <c r="N4905" t="s">
        <v>395</v>
      </c>
      <c r="O4905" t="s">
        <v>7095</v>
      </c>
      <c r="P4905" t="s">
        <v>7096</v>
      </c>
      <c r="Q4905" t="s">
        <v>7097</v>
      </c>
      <c r="R4905" t="s">
        <v>117</v>
      </c>
      <c r="S4905" t="s">
        <v>1688</v>
      </c>
      <c r="T4905" t="s">
        <v>23568</v>
      </c>
      <c r="U4905" t="s">
        <v>23569</v>
      </c>
      <c r="V4905" s="41">
        <v>42996</v>
      </c>
      <c r="W4905" s="41">
        <v>35824</v>
      </c>
      <c r="X4905">
        <v>0</v>
      </c>
      <c r="Z4905" t="s">
        <v>102</v>
      </c>
      <c r="AA4905">
        <v>1</v>
      </c>
      <c r="AB4905" t="s">
        <v>103</v>
      </c>
      <c r="AC4905" t="s">
        <v>104</v>
      </c>
      <c r="AD4905">
        <v>1</v>
      </c>
      <c r="AE4905" t="s">
        <v>120</v>
      </c>
      <c r="AG4905" t="s">
        <v>121</v>
      </c>
      <c r="AJ4905" t="s">
        <v>9676</v>
      </c>
      <c r="AK4905" t="s">
        <v>23570</v>
      </c>
    </row>
    <row r="4906" spans="1:37" x14ac:dyDescent="0.25">
      <c r="A4906" t="s">
        <v>23571</v>
      </c>
      <c r="B4906" t="str">
        <f>VLOOKUP(A4906,[2]mp_ALL!B$1:B$557,1,0)</f>
        <v>1730161</v>
      </c>
      <c r="C4906" t="s">
        <v>23572</v>
      </c>
      <c r="D4906" t="s">
        <v>36</v>
      </c>
      <c r="E4906" t="s">
        <v>88</v>
      </c>
      <c r="F4906" t="s">
        <v>8284</v>
      </c>
      <c r="G4906" t="s">
        <v>8285</v>
      </c>
      <c r="H4906" t="s">
        <v>91</v>
      </c>
      <c r="I4906" t="s">
        <v>23573</v>
      </c>
      <c r="J4906">
        <v>1</v>
      </c>
      <c r="K4906" t="s">
        <v>2617</v>
      </c>
      <c r="L4906">
        <v>0</v>
      </c>
      <c r="M4906" t="s">
        <v>34</v>
      </c>
      <c r="N4906" t="s">
        <v>43</v>
      </c>
      <c r="O4906" t="s">
        <v>23574</v>
      </c>
      <c r="S4906" t="s">
        <v>549</v>
      </c>
      <c r="T4906" t="s">
        <v>23575</v>
      </c>
      <c r="U4906" t="s">
        <v>23576</v>
      </c>
      <c r="V4906" s="41">
        <v>42996</v>
      </c>
      <c r="W4906" s="41">
        <v>36023</v>
      </c>
      <c r="X4906">
        <v>0</v>
      </c>
      <c r="Z4906" t="s">
        <v>102</v>
      </c>
      <c r="AA4906">
        <v>1</v>
      </c>
      <c r="AB4906" t="s">
        <v>576</v>
      </c>
      <c r="AC4906" t="s">
        <v>104</v>
      </c>
      <c r="AD4906">
        <v>1</v>
      </c>
      <c r="AE4906" t="s">
        <v>120</v>
      </c>
      <c r="AG4906" t="s">
        <v>106</v>
      </c>
      <c r="AJ4906" t="s">
        <v>490</v>
      </c>
      <c r="AK4906" t="s">
        <v>23577</v>
      </c>
    </row>
    <row r="4907" spans="1:37" hidden="1" x14ac:dyDescent="0.25">
      <c r="A4907" t="s">
        <v>23578</v>
      </c>
      <c r="B4907" t="e">
        <f>VLOOKUP(A4907,[2]mp_ALL!B$1:B$557,1,0)</f>
        <v>#N/A</v>
      </c>
      <c r="C4907" t="s">
        <v>23579</v>
      </c>
      <c r="D4907" t="s">
        <v>36</v>
      </c>
      <c r="E4907" t="s">
        <v>88</v>
      </c>
      <c r="F4907" t="s">
        <v>8284</v>
      </c>
      <c r="G4907" t="s">
        <v>8285</v>
      </c>
      <c r="H4907" t="s">
        <v>91</v>
      </c>
      <c r="I4907" t="s">
        <v>4868</v>
      </c>
      <c r="J4907">
        <v>1</v>
      </c>
      <c r="K4907" t="s">
        <v>361</v>
      </c>
      <c r="L4907">
        <v>1</v>
      </c>
      <c r="M4907" t="s">
        <v>113</v>
      </c>
      <c r="N4907" t="s">
        <v>362</v>
      </c>
      <c r="O4907" t="s">
        <v>347</v>
      </c>
      <c r="P4907" t="s">
        <v>363</v>
      </c>
      <c r="Q4907" t="s">
        <v>4869</v>
      </c>
      <c r="R4907" t="s">
        <v>117</v>
      </c>
      <c r="S4907" t="s">
        <v>1688</v>
      </c>
      <c r="T4907" t="s">
        <v>23580</v>
      </c>
      <c r="U4907" t="s">
        <v>23581</v>
      </c>
      <c r="V4907" s="41">
        <v>42996</v>
      </c>
      <c r="W4907" s="41">
        <v>36008</v>
      </c>
      <c r="X4907">
        <v>0</v>
      </c>
      <c r="Z4907" t="s">
        <v>102</v>
      </c>
      <c r="AA4907">
        <v>1</v>
      </c>
      <c r="AB4907" t="s">
        <v>103</v>
      </c>
      <c r="AC4907" t="s">
        <v>104</v>
      </c>
      <c r="AD4907">
        <v>1</v>
      </c>
      <c r="AE4907" t="s">
        <v>105</v>
      </c>
      <c r="AG4907" t="s">
        <v>121</v>
      </c>
      <c r="AJ4907" t="s">
        <v>12897</v>
      </c>
      <c r="AK4907" t="s">
        <v>23582</v>
      </c>
    </row>
    <row r="4908" spans="1:37" hidden="1" x14ac:dyDescent="0.25">
      <c r="A4908" t="s">
        <v>23583</v>
      </c>
      <c r="B4908" t="e">
        <f>VLOOKUP(A4908,[2]mp_ALL!B$1:B$557,1,0)</f>
        <v>#N/A</v>
      </c>
      <c r="C4908" t="s">
        <v>7504</v>
      </c>
      <c r="D4908" t="s">
        <v>36</v>
      </c>
      <c r="E4908" t="s">
        <v>88</v>
      </c>
      <c r="F4908" t="s">
        <v>8284</v>
      </c>
      <c r="G4908" t="s">
        <v>8285</v>
      </c>
      <c r="H4908" t="s">
        <v>91</v>
      </c>
      <c r="I4908" t="s">
        <v>3975</v>
      </c>
      <c r="J4908">
        <v>1</v>
      </c>
      <c r="K4908" t="s">
        <v>2074</v>
      </c>
      <c r="L4908">
        <v>1</v>
      </c>
      <c r="M4908" t="s">
        <v>94</v>
      </c>
      <c r="N4908" t="s">
        <v>2075</v>
      </c>
      <c r="O4908" t="s">
        <v>2076</v>
      </c>
      <c r="P4908" t="s">
        <v>3976</v>
      </c>
      <c r="Q4908" t="s">
        <v>3977</v>
      </c>
      <c r="S4908" t="s">
        <v>817</v>
      </c>
      <c r="T4908" t="s">
        <v>23584</v>
      </c>
      <c r="U4908" t="s">
        <v>23560</v>
      </c>
      <c r="V4908" s="41">
        <v>42996</v>
      </c>
      <c r="W4908" s="41">
        <v>35739</v>
      </c>
      <c r="X4908">
        <v>0</v>
      </c>
      <c r="Z4908" t="s">
        <v>102</v>
      </c>
      <c r="AA4908">
        <v>1</v>
      </c>
      <c r="AB4908" t="s">
        <v>103</v>
      </c>
      <c r="AC4908" t="s">
        <v>104</v>
      </c>
      <c r="AD4908">
        <v>1</v>
      </c>
      <c r="AE4908" t="s">
        <v>138</v>
      </c>
      <c r="AG4908" t="s">
        <v>106</v>
      </c>
      <c r="AJ4908" t="s">
        <v>271</v>
      </c>
      <c r="AK4908" t="s">
        <v>23585</v>
      </c>
    </row>
    <row r="4909" spans="1:37" hidden="1" x14ac:dyDescent="0.25">
      <c r="A4909" t="s">
        <v>23586</v>
      </c>
      <c r="B4909" t="e">
        <f>VLOOKUP(A4909,[2]mp_ALL!B$1:B$557,1,0)</f>
        <v>#N/A</v>
      </c>
      <c r="C4909" t="s">
        <v>23587</v>
      </c>
      <c r="D4909" t="s">
        <v>36</v>
      </c>
      <c r="E4909" t="s">
        <v>88</v>
      </c>
      <c r="F4909" t="s">
        <v>8284</v>
      </c>
      <c r="G4909" t="s">
        <v>8285</v>
      </c>
      <c r="H4909" t="s">
        <v>290</v>
      </c>
      <c r="I4909" t="s">
        <v>3945</v>
      </c>
      <c r="J4909">
        <v>1</v>
      </c>
      <c r="K4909" t="s">
        <v>3946</v>
      </c>
      <c r="L4909">
        <v>0</v>
      </c>
      <c r="M4909" t="s">
        <v>2945</v>
      </c>
      <c r="N4909" t="s">
        <v>3947</v>
      </c>
      <c r="O4909" t="s">
        <v>3948</v>
      </c>
      <c r="R4909" t="s">
        <v>559</v>
      </c>
      <c r="S4909" t="s">
        <v>525</v>
      </c>
      <c r="T4909" t="s">
        <v>23588</v>
      </c>
      <c r="U4909" t="s">
        <v>23589</v>
      </c>
      <c r="V4909" s="41">
        <v>42996</v>
      </c>
      <c r="W4909" s="41">
        <v>36161</v>
      </c>
      <c r="X4909">
        <v>1</v>
      </c>
      <c r="Y4909">
        <v>0</v>
      </c>
      <c r="Z4909" t="s">
        <v>102</v>
      </c>
      <c r="AA4909">
        <v>1</v>
      </c>
      <c r="AB4909" t="s">
        <v>103</v>
      </c>
      <c r="AC4909" t="s">
        <v>297</v>
      </c>
      <c r="AD4909">
        <v>1</v>
      </c>
      <c r="AE4909" t="s">
        <v>563</v>
      </c>
      <c r="AG4909" t="s">
        <v>577</v>
      </c>
      <c r="AJ4909" t="s">
        <v>465</v>
      </c>
      <c r="AK4909" t="s">
        <v>23590</v>
      </c>
    </row>
    <row r="4910" spans="1:37" hidden="1" x14ac:dyDescent="0.25">
      <c r="A4910" t="s">
        <v>23591</v>
      </c>
      <c r="B4910" t="e">
        <f>VLOOKUP(A4910,[2]mp_ALL!B$1:B$557,1,0)</f>
        <v>#N/A</v>
      </c>
      <c r="C4910" t="s">
        <v>23592</v>
      </c>
      <c r="D4910" t="s">
        <v>36</v>
      </c>
      <c r="E4910" t="s">
        <v>88</v>
      </c>
      <c r="F4910" t="s">
        <v>8284</v>
      </c>
      <c r="G4910" t="s">
        <v>8285</v>
      </c>
      <c r="H4910" t="s">
        <v>91</v>
      </c>
      <c r="I4910" t="s">
        <v>12068</v>
      </c>
      <c r="J4910">
        <v>1</v>
      </c>
      <c r="K4910" t="s">
        <v>7094</v>
      </c>
      <c r="L4910">
        <v>0</v>
      </c>
      <c r="M4910" t="s">
        <v>113</v>
      </c>
      <c r="N4910" t="s">
        <v>395</v>
      </c>
      <c r="O4910" t="s">
        <v>7778</v>
      </c>
      <c r="P4910" t="s">
        <v>7779</v>
      </c>
      <c r="Q4910" t="s">
        <v>12069</v>
      </c>
      <c r="R4910" t="s">
        <v>117</v>
      </c>
      <c r="S4910" t="s">
        <v>199</v>
      </c>
      <c r="T4910" t="s">
        <v>23593</v>
      </c>
      <c r="U4910" t="s">
        <v>23594</v>
      </c>
      <c r="V4910" s="41">
        <v>42996</v>
      </c>
      <c r="W4910" s="41">
        <v>35818</v>
      </c>
      <c r="X4910">
        <v>0</v>
      </c>
      <c r="Z4910" t="s">
        <v>102</v>
      </c>
      <c r="AA4910">
        <v>1</v>
      </c>
      <c r="AB4910" t="s">
        <v>103</v>
      </c>
      <c r="AC4910" t="s">
        <v>104</v>
      </c>
      <c r="AD4910">
        <v>1</v>
      </c>
      <c r="AE4910" t="s">
        <v>120</v>
      </c>
      <c r="AG4910" t="s">
        <v>121</v>
      </c>
      <c r="AJ4910" t="s">
        <v>474</v>
      </c>
      <c r="AK4910" t="s">
        <v>23595</v>
      </c>
    </row>
    <row r="4911" spans="1:37" hidden="1" x14ac:dyDescent="0.25">
      <c r="A4911" t="s">
        <v>23596</v>
      </c>
      <c r="B4911" t="e">
        <f>VLOOKUP(A4911,[2]mp_ALL!B$1:B$557,1,0)</f>
        <v>#N/A</v>
      </c>
      <c r="C4911" t="s">
        <v>23597</v>
      </c>
      <c r="D4911" t="s">
        <v>36</v>
      </c>
      <c r="E4911" t="s">
        <v>88</v>
      </c>
      <c r="F4911" t="s">
        <v>8284</v>
      </c>
      <c r="G4911" t="s">
        <v>8285</v>
      </c>
      <c r="H4911" t="s">
        <v>91</v>
      </c>
      <c r="I4911" t="s">
        <v>873</v>
      </c>
      <c r="J4911">
        <v>1</v>
      </c>
      <c r="K4911" t="s">
        <v>874</v>
      </c>
      <c r="L4911">
        <v>0</v>
      </c>
      <c r="M4911" t="s">
        <v>113</v>
      </c>
      <c r="N4911" t="s">
        <v>395</v>
      </c>
      <c r="O4911" t="s">
        <v>396</v>
      </c>
      <c r="P4911" t="s">
        <v>875</v>
      </c>
      <c r="Q4911" t="s">
        <v>876</v>
      </c>
      <c r="R4911" t="s">
        <v>117</v>
      </c>
      <c r="S4911" t="s">
        <v>199</v>
      </c>
      <c r="T4911" t="s">
        <v>23598</v>
      </c>
      <c r="U4911" t="s">
        <v>22167</v>
      </c>
      <c r="V4911" s="41">
        <v>42996</v>
      </c>
      <c r="W4911" s="41">
        <v>35976</v>
      </c>
      <c r="X4911">
        <v>0</v>
      </c>
      <c r="Z4911" t="s">
        <v>102</v>
      </c>
      <c r="AA4911">
        <v>1</v>
      </c>
      <c r="AB4911" t="s">
        <v>103</v>
      </c>
      <c r="AC4911" t="s">
        <v>104</v>
      </c>
      <c r="AD4911">
        <v>1</v>
      </c>
      <c r="AE4911" t="s">
        <v>120</v>
      </c>
      <c r="AG4911" t="s">
        <v>121</v>
      </c>
      <c r="AJ4911" t="s">
        <v>474</v>
      </c>
      <c r="AK4911" t="s">
        <v>23599</v>
      </c>
    </row>
    <row r="4912" spans="1:37" hidden="1" x14ac:dyDescent="0.25">
      <c r="A4912" t="s">
        <v>23600</v>
      </c>
      <c r="B4912" t="e">
        <f>VLOOKUP(A4912,[2]mp_ALL!B$1:B$557,1,0)</f>
        <v>#N/A</v>
      </c>
      <c r="C4912" t="s">
        <v>23601</v>
      </c>
      <c r="D4912" t="s">
        <v>36</v>
      </c>
      <c r="E4912" t="s">
        <v>88</v>
      </c>
      <c r="F4912" t="s">
        <v>8284</v>
      </c>
      <c r="G4912" t="s">
        <v>8285</v>
      </c>
      <c r="H4912" t="s">
        <v>91</v>
      </c>
      <c r="I4912" t="s">
        <v>12979</v>
      </c>
      <c r="J4912">
        <v>1</v>
      </c>
      <c r="K4912" t="s">
        <v>12971</v>
      </c>
      <c r="L4912">
        <v>0</v>
      </c>
      <c r="M4912" t="s">
        <v>158</v>
      </c>
      <c r="N4912" t="s">
        <v>2004</v>
      </c>
      <c r="O4912" t="s">
        <v>12972</v>
      </c>
      <c r="P4912" t="s">
        <v>12973</v>
      </c>
      <c r="Q4912" t="s">
        <v>12980</v>
      </c>
      <c r="R4912" t="s">
        <v>117</v>
      </c>
      <c r="S4912" t="s">
        <v>163</v>
      </c>
      <c r="T4912" t="s">
        <v>23602</v>
      </c>
      <c r="U4912" t="s">
        <v>23603</v>
      </c>
      <c r="V4912" s="41">
        <v>42996</v>
      </c>
      <c r="W4912" s="41">
        <v>35906</v>
      </c>
      <c r="X4912">
        <v>1</v>
      </c>
      <c r="Y4912">
        <v>0</v>
      </c>
      <c r="Z4912" t="s">
        <v>102</v>
      </c>
      <c r="AA4912">
        <v>1</v>
      </c>
      <c r="AB4912" t="s">
        <v>103</v>
      </c>
      <c r="AC4912" t="s">
        <v>104</v>
      </c>
      <c r="AD4912">
        <v>1</v>
      </c>
      <c r="AE4912" t="s">
        <v>120</v>
      </c>
      <c r="AG4912" t="s">
        <v>121</v>
      </c>
      <c r="AJ4912" t="s">
        <v>23604</v>
      </c>
      <c r="AK4912" t="s">
        <v>23605</v>
      </c>
    </row>
    <row r="4913" spans="1:37" hidden="1" x14ac:dyDescent="0.25">
      <c r="A4913" t="s">
        <v>23606</v>
      </c>
      <c r="B4913" t="e">
        <f>VLOOKUP(A4913,[2]mp_ALL!B$1:B$557,1,0)</f>
        <v>#N/A</v>
      </c>
      <c r="C4913" t="s">
        <v>23607</v>
      </c>
      <c r="D4913" t="s">
        <v>36</v>
      </c>
      <c r="E4913" t="s">
        <v>88</v>
      </c>
      <c r="F4913" t="s">
        <v>8284</v>
      </c>
      <c r="G4913" t="s">
        <v>8285</v>
      </c>
      <c r="H4913" t="s">
        <v>91</v>
      </c>
      <c r="I4913" t="s">
        <v>11581</v>
      </c>
      <c r="J4913">
        <v>1</v>
      </c>
      <c r="K4913" t="s">
        <v>3011</v>
      </c>
      <c r="L4913">
        <v>0</v>
      </c>
      <c r="M4913" t="s">
        <v>94</v>
      </c>
      <c r="N4913" t="s">
        <v>43</v>
      </c>
      <c r="O4913" t="s">
        <v>5435</v>
      </c>
      <c r="P4913" t="s">
        <v>5436</v>
      </c>
      <c r="Q4913" t="s">
        <v>11582</v>
      </c>
      <c r="S4913" t="s">
        <v>218</v>
      </c>
      <c r="T4913" t="s">
        <v>23608</v>
      </c>
      <c r="U4913" t="s">
        <v>23560</v>
      </c>
      <c r="V4913" s="41">
        <v>42996</v>
      </c>
      <c r="W4913" s="41">
        <v>35972</v>
      </c>
      <c r="X4913">
        <v>0</v>
      </c>
      <c r="Z4913" t="s">
        <v>102</v>
      </c>
      <c r="AA4913">
        <v>1</v>
      </c>
      <c r="AB4913" t="s">
        <v>103</v>
      </c>
      <c r="AC4913" t="s">
        <v>104</v>
      </c>
      <c r="AD4913">
        <v>1</v>
      </c>
      <c r="AE4913" t="s">
        <v>120</v>
      </c>
      <c r="AG4913" t="s">
        <v>106</v>
      </c>
      <c r="AJ4913" t="s">
        <v>1153</v>
      </c>
      <c r="AK4913" t="s">
        <v>23609</v>
      </c>
    </row>
    <row r="4914" spans="1:37" hidden="1" x14ac:dyDescent="0.25">
      <c r="A4914" t="s">
        <v>23610</v>
      </c>
      <c r="B4914" t="e">
        <f>VLOOKUP(A4914,[2]mp_ALL!B$1:B$557,1,0)</f>
        <v>#N/A</v>
      </c>
      <c r="C4914" t="s">
        <v>23611</v>
      </c>
      <c r="D4914" t="s">
        <v>36</v>
      </c>
      <c r="E4914" t="s">
        <v>88</v>
      </c>
      <c r="F4914" t="s">
        <v>8284</v>
      </c>
      <c r="G4914" t="s">
        <v>8285</v>
      </c>
      <c r="H4914" t="s">
        <v>91</v>
      </c>
      <c r="I4914" t="s">
        <v>13000</v>
      </c>
      <c r="J4914">
        <v>1</v>
      </c>
      <c r="K4914" t="s">
        <v>531</v>
      </c>
      <c r="L4914">
        <v>0</v>
      </c>
      <c r="M4914" t="s">
        <v>158</v>
      </c>
      <c r="N4914" t="s">
        <v>2004</v>
      </c>
      <c r="O4914" t="s">
        <v>2005</v>
      </c>
      <c r="P4914" t="s">
        <v>13001</v>
      </c>
      <c r="Q4914" t="s">
        <v>13002</v>
      </c>
      <c r="R4914" t="s">
        <v>117</v>
      </c>
      <c r="S4914" t="s">
        <v>163</v>
      </c>
      <c r="T4914" t="s">
        <v>23612</v>
      </c>
      <c r="U4914" t="s">
        <v>23613</v>
      </c>
      <c r="V4914" s="41">
        <v>42996</v>
      </c>
      <c r="W4914" s="41">
        <v>34958</v>
      </c>
      <c r="X4914">
        <v>1</v>
      </c>
      <c r="Y4914">
        <v>0</v>
      </c>
      <c r="Z4914" t="s">
        <v>102</v>
      </c>
      <c r="AA4914">
        <v>1</v>
      </c>
      <c r="AB4914" t="s">
        <v>576</v>
      </c>
      <c r="AC4914" t="s">
        <v>104</v>
      </c>
      <c r="AD4914">
        <v>1</v>
      </c>
      <c r="AE4914" t="s">
        <v>120</v>
      </c>
      <c r="AG4914" t="s">
        <v>121</v>
      </c>
      <c r="AJ4914" t="s">
        <v>663</v>
      </c>
      <c r="AK4914" t="s">
        <v>23614</v>
      </c>
    </row>
    <row r="4915" spans="1:37" x14ac:dyDescent="0.25">
      <c r="A4915" t="s">
        <v>23615</v>
      </c>
      <c r="B4915" t="str">
        <f>VLOOKUP(A4915,[2]mp_ALL!B$1:B$557,1,0)</f>
        <v>1730171</v>
      </c>
      <c r="C4915" t="s">
        <v>23616</v>
      </c>
      <c r="D4915" t="s">
        <v>36</v>
      </c>
      <c r="E4915" t="s">
        <v>88</v>
      </c>
      <c r="F4915" t="s">
        <v>8284</v>
      </c>
      <c r="G4915" t="s">
        <v>8285</v>
      </c>
      <c r="H4915" t="s">
        <v>91</v>
      </c>
      <c r="I4915" t="s">
        <v>4234</v>
      </c>
      <c r="J4915">
        <v>1</v>
      </c>
      <c r="K4915" t="s">
        <v>3119</v>
      </c>
      <c r="L4915">
        <v>1</v>
      </c>
      <c r="M4915" t="s">
        <v>34</v>
      </c>
      <c r="N4915" t="s">
        <v>35</v>
      </c>
      <c r="O4915" t="s">
        <v>4235</v>
      </c>
      <c r="P4915" t="s">
        <v>4236</v>
      </c>
      <c r="Q4915" t="s">
        <v>4237</v>
      </c>
      <c r="S4915" t="s">
        <v>549</v>
      </c>
      <c r="T4915" t="s">
        <v>23617</v>
      </c>
      <c r="U4915" t="s">
        <v>23618</v>
      </c>
      <c r="V4915" s="41">
        <v>42996</v>
      </c>
      <c r="W4915" s="41">
        <v>35898</v>
      </c>
      <c r="X4915">
        <v>0</v>
      </c>
      <c r="Z4915" t="s">
        <v>102</v>
      </c>
      <c r="AA4915">
        <v>1</v>
      </c>
      <c r="AB4915" t="s">
        <v>103</v>
      </c>
      <c r="AC4915" t="s">
        <v>104</v>
      </c>
      <c r="AD4915">
        <v>1</v>
      </c>
      <c r="AE4915" t="s">
        <v>138</v>
      </c>
      <c r="AG4915" t="s">
        <v>106</v>
      </c>
      <c r="AJ4915" t="s">
        <v>1217</v>
      </c>
      <c r="AK4915" t="s">
        <v>23619</v>
      </c>
    </row>
    <row r="4916" spans="1:37" hidden="1" x14ac:dyDescent="0.25">
      <c r="A4916" t="s">
        <v>23620</v>
      </c>
      <c r="B4916" t="e">
        <f>VLOOKUP(A4916,[2]mp_ALL!B$1:B$557,1,0)</f>
        <v>#N/A</v>
      </c>
      <c r="C4916" t="s">
        <v>23621</v>
      </c>
      <c r="D4916" t="s">
        <v>36</v>
      </c>
      <c r="E4916" t="s">
        <v>88</v>
      </c>
      <c r="F4916" t="s">
        <v>8284</v>
      </c>
      <c r="G4916" t="s">
        <v>8285</v>
      </c>
      <c r="H4916" t="s">
        <v>91</v>
      </c>
      <c r="I4916" t="s">
        <v>5139</v>
      </c>
      <c r="J4916">
        <v>1</v>
      </c>
      <c r="K4916" t="s">
        <v>5140</v>
      </c>
      <c r="L4916">
        <v>0</v>
      </c>
      <c r="M4916" t="s">
        <v>172</v>
      </c>
      <c r="N4916" t="s">
        <v>173</v>
      </c>
      <c r="O4916" t="s">
        <v>5141</v>
      </c>
      <c r="P4916" t="s">
        <v>5142</v>
      </c>
      <c r="Q4916" t="s">
        <v>5143</v>
      </c>
      <c r="R4916" t="s">
        <v>147</v>
      </c>
      <c r="S4916" t="s">
        <v>3344</v>
      </c>
      <c r="T4916" t="s">
        <v>23622</v>
      </c>
      <c r="U4916" t="s">
        <v>23623</v>
      </c>
      <c r="V4916" s="41">
        <v>42996</v>
      </c>
      <c r="W4916" s="41">
        <v>35803</v>
      </c>
      <c r="X4916">
        <v>0</v>
      </c>
      <c r="Z4916" t="s">
        <v>102</v>
      </c>
      <c r="AA4916">
        <v>1</v>
      </c>
      <c r="AB4916" t="s">
        <v>103</v>
      </c>
      <c r="AC4916" t="s">
        <v>104</v>
      </c>
      <c r="AD4916">
        <v>1</v>
      </c>
      <c r="AE4916" t="s">
        <v>120</v>
      </c>
      <c r="AG4916" t="s">
        <v>179</v>
      </c>
      <c r="AJ4916" t="s">
        <v>465</v>
      </c>
      <c r="AK4916" t="s">
        <v>23624</v>
      </c>
    </row>
    <row r="4917" spans="1:37" x14ac:dyDescent="0.25">
      <c r="A4917" t="s">
        <v>23625</v>
      </c>
      <c r="B4917" t="str">
        <f>VLOOKUP(A4917,[2]mp_ALL!B$1:B$557,1,0)</f>
        <v>1730173</v>
      </c>
      <c r="C4917" t="s">
        <v>23626</v>
      </c>
      <c r="D4917" t="s">
        <v>36</v>
      </c>
      <c r="E4917" t="s">
        <v>88</v>
      </c>
      <c r="F4917" t="s">
        <v>8284</v>
      </c>
      <c r="G4917" t="s">
        <v>8285</v>
      </c>
      <c r="H4917" t="s">
        <v>91</v>
      </c>
      <c r="I4917" t="s">
        <v>23627</v>
      </c>
      <c r="J4917">
        <v>1</v>
      </c>
      <c r="K4917" t="s">
        <v>3119</v>
      </c>
      <c r="L4917">
        <v>1</v>
      </c>
      <c r="M4917" t="s">
        <v>34</v>
      </c>
      <c r="N4917" t="s">
        <v>35</v>
      </c>
      <c r="O4917" t="s">
        <v>4235</v>
      </c>
      <c r="P4917" t="s">
        <v>5374</v>
      </c>
      <c r="Q4917" t="s">
        <v>23628</v>
      </c>
      <c r="S4917" t="s">
        <v>549</v>
      </c>
      <c r="T4917" t="s">
        <v>23629</v>
      </c>
      <c r="U4917" t="s">
        <v>23630</v>
      </c>
      <c r="V4917" s="41">
        <v>42996</v>
      </c>
      <c r="W4917" s="41">
        <v>35267</v>
      </c>
      <c r="X4917">
        <v>0</v>
      </c>
      <c r="Z4917" t="s">
        <v>102</v>
      </c>
      <c r="AA4917">
        <v>1</v>
      </c>
      <c r="AB4917" t="s">
        <v>103</v>
      </c>
      <c r="AC4917" t="s">
        <v>104</v>
      </c>
      <c r="AD4917">
        <v>1</v>
      </c>
      <c r="AE4917" t="s">
        <v>138</v>
      </c>
      <c r="AG4917" t="s">
        <v>106</v>
      </c>
      <c r="AJ4917" t="s">
        <v>474</v>
      </c>
      <c r="AK4917" t="s">
        <v>23631</v>
      </c>
    </row>
    <row r="4918" spans="1:37" hidden="1" x14ac:dyDescent="0.25">
      <c r="A4918" t="s">
        <v>23632</v>
      </c>
      <c r="B4918" t="e">
        <f>VLOOKUP(A4918,[2]mp_ALL!B$1:B$557,1,0)</f>
        <v>#N/A</v>
      </c>
      <c r="C4918" t="s">
        <v>23633</v>
      </c>
      <c r="D4918" t="s">
        <v>36</v>
      </c>
      <c r="E4918" t="s">
        <v>88</v>
      </c>
      <c r="F4918" t="s">
        <v>8284</v>
      </c>
      <c r="G4918" t="s">
        <v>8285</v>
      </c>
      <c r="H4918" t="s">
        <v>91</v>
      </c>
      <c r="I4918" t="s">
        <v>14521</v>
      </c>
      <c r="J4918">
        <v>1</v>
      </c>
      <c r="K4918" t="s">
        <v>12971</v>
      </c>
      <c r="L4918">
        <v>0</v>
      </c>
      <c r="M4918" t="s">
        <v>158</v>
      </c>
      <c r="N4918" t="s">
        <v>2004</v>
      </c>
      <c r="O4918" t="s">
        <v>12972</v>
      </c>
      <c r="P4918" t="s">
        <v>12973</v>
      </c>
      <c r="Q4918" t="s">
        <v>14522</v>
      </c>
      <c r="R4918" t="s">
        <v>117</v>
      </c>
      <c r="S4918" t="s">
        <v>163</v>
      </c>
      <c r="T4918" t="s">
        <v>23634</v>
      </c>
      <c r="U4918" t="s">
        <v>23635</v>
      </c>
      <c r="V4918" s="41">
        <v>42996</v>
      </c>
      <c r="W4918" s="41">
        <v>35628</v>
      </c>
      <c r="X4918">
        <v>0</v>
      </c>
      <c r="Z4918" t="s">
        <v>102</v>
      </c>
      <c r="AA4918">
        <v>1</v>
      </c>
      <c r="AB4918" t="s">
        <v>103</v>
      </c>
      <c r="AC4918" t="s">
        <v>104</v>
      </c>
      <c r="AD4918">
        <v>1</v>
      </c>
      <c r="AE4918" t="s">
        <v>120</v>
      </c>
      <c r="AG4918" t="s">
        <v>121</v>
      </c>
      <c r="AJ4918" t="s">
        <v>107</v>
      </c>
      <c r="AK4918" t="s">
        <v>23636</v>
      </c>
    </row>
    <row r="4919" spans="1:37" hidden="1" x14ac:dyDescent="0.25">
      <c r="A4919" t="s">
        <v>23637</v>
      </c>
      <c r="B4919" t="e">
        <f>VLOOKUP(A4919,[2]mp_ALL!B$1:B$557,1,0)</f>
        <v>#N/A</v>
      </c>
      <c r="C4919" t="s">
        <v>23638</v>
      </c>
      <c r="D4919" t="s">
        <v>36</v>
      </c>
      <c r="E4919" t="s">
        <v>88</v>
      </c>
      <c r="F4919" t="s">
        <v>8284</v>
      </c>
      <c r="G4919" t="s">
        <v>8285</v>
      </c>
      <c r="H4919" t="s">
        <v>91</v>
      </c>
      <c r="I4919" t="s">
        <v>7623</v>
      </c>
      <c r="J4919">
        <v>1</v>
      </c>
      <c r="K4919" t="s">
        <v>133</v>
      </c>
      <c r="L4919">
        <v>1</v>
      </c>
      <c r="M4919" t="s">
        <v>113</v>
      </c>
      <c r="N4919" t="s">
        <v>134</v>
      </c>
      <c r="O4919" t="s">
        <v>135</v>
      </c>
      <c r="P4919" t="s">
        <v>136</v>
      </c>
      <c r="Q4919" t="s">
        <v>7624</v>
      </c>
      <c r="R4919" t="s">
        <v>117</v>
      </c>
      <c r="S4919" t="s">
        <v>99</v>
      </c>
      <c r="T4919" t="s">
        <v>23639</v>
      </c>
      <c r="U4919" t="s">
        <v>23640</v>
      </c>
      <c r="V4919" s="41">
        <v>42996</v>
      </c>
      <c r="W4919" s="41">
        <v>35755</v>
      </c>
      <c r="X4919">
        <v>0</v>
      </c>
      <c r="Z4919" t="s">
        <v>102</v>
      </c>
      <c r="AA4919">
        <v>1</v>
      </c>
      <c r="AB4919" t="s">
        <v>576</v>
      </c>
      <c r="AC4919" t="s">
        <v>104</v>
      </c>
      <c r="AD4919">
        <v>1</v>
      </c>
      <c r="AE4919" t="s">
        <v>138</v>
      </c>
      <c r="AG4919" t="s">
        <v>121</v>
      </c>
      <c r="AJ4919" t="s">
        <v>490</v>
      </c>
      <c r="AK4919" t="s">
        <v>23641</v>
      </c>
    </row>
    <row r="4920" spans="1:37" x14ac:dyDescent="0.25">
      <c r="A4920" t="s">
        <v>23642</v>
      </c>
      <c r="B4920" t="str">
        <f>VLOOKUP(A4920,[2]mp_ALL!B$1:B$557,1,0)</f>
        <v>1730176</v>
      </c>
      <c r="C4920" t="s">
        <v>23643</v>
      </c>
      <c r="D4920" t="s">
        <v>36</v>
      </c>
      <c r="E4920" t="s">
        <v>88</v>
      </c>
      <c r="F4920" t="s">
        <v>8284</v>
      </c>
      <c r="G4920" t="s">
        <v>8285</v>
      </c>
      <c r="H4920" t="s">
        <v>91</v>
      </c>
      <c r="I4920" t="s">
        <v>2616</v>
      </c>
      <c r="J4920">
        <v>1</v>
      </c>
      <c r="K4920" t="s">
        <v>2617</v>
      </c>
      <c r="L4920">
        <v>0</v>
      </c>
      <c r="M4920" t="s">
        <v>34</v>
      </c>
      <c r="N4920" t="s">
        <v>43</v>
      </c>
      <c r="O4920" t="s">
        <v>2618</v>
      </c>
      <c r="S4920" t="s">
        <v>549</v>
      </c>
      <c r="T4920" t="s">
        <v>23644</v>
      </c>
      <c r="U4920" t="s">
        <v>23645</v>
      </c>
      <c r="V4920" s="41">
        <v>42996</v>
      </c>
      <c r="W4920" s="41">
        <v>35783</v>
      </c>
      <c r="X4920">
        <v>0</v>
      </c>
      <c r="Z4920" t="s">
        <v>102</v>
      </c>
      <c r="AA4920">
        <v>1</v>
      </c>
      <c r="AB4920" t="s">
        <v>576</v>
      </c>
      <c r="AC4920" t="s">
        <v>104</v>
      </c>
      <c r="AD4920">
        <v>1</v>
      </c>
      <c r="AE4920" t="s">
        <v>120</v>
      </c>
      <c r="AG4920" t="s">
        <v>106</v>
      </c>
      <c r="AJ4920" t="s">
        <v>1606</v>
      </c>
      <c r="AK4920" t="s">
        <v>23646</v>
      </c>
    </row>
    <row r="4921" spans="1:37" hidden="1" x14ac:dyDescent="0.25">
      <c r="A4921" t="s">
        <v>23647</v>
      </c>
      <c r="B4921" t="e">
        <f>VLOOKUP(A4921,[2]mp_ALL!B$1:B$557,1,0)</f>
        <v>#N/A</v>
      </c>
      <c r="C4921" t="s">
        <v>23648</v>
      </c>
      <c r="D4921" t="s">
        <v>36</v>
      </c>
      <c r="E4921" t="s">
        <v>88</v>
      </c>
      <c r="F4921" t="s">
        <v>8284</v>
      </c>
      <c r="G4921" t="s">
        <v>8285</v>
      </c>
      <c r="H4921" t="s">
        <v>91</v>
      </c>
      <c r="I4921" t="s">
        <v>443</v>
      </c>
      <c r="J4921">
        <v>1</v>
      </c>
      <c r="K4921" t="s">
        <v>361</v>
      </c>
      <c r="L4921">
        <v>1</v>
      </c>
      <c r="M4921" t="s">
        <v>113</v>
      </c>
      <c r="N4921" t="s">
        <v>362</v>
      </c>
      <c r="O4921" t="s">
        <v>243</v>
      </c>
      <c r="P4921" t="s">
        <v>444</v>
      </c>
      <c r="Q4921" t="s">
        <v>364</v>
      </c>
      <c r="R4921" t="s">
        <v>117</v>
      </c>
      <c r="S4921" t="s">
        <v>199</v>
      </c>
      <c r="T4921" t="s">
        <v>23649</v>
      </c>
      <c r="U4921" t="s">
        <v>23650</v>
      </c>
      <c r="V4921" s="41">
        <v>42996</v>
      </c>
      <c r="W4921" s="41">
        <v>35816</v>
      </c>
      <c r="X4921">
        <v>0</v>
      </c>
      <c r="Z4921" t="s">
        <v>102</v>
      </c>
      <c r="AA4921">
        <v>1</v>
      </c>
      <c r="AB4921" t="s">
        <v>103</v>
      </c>
      <c r="AC4921" t="s">
        <v>104</v>
      </c>
      <c r="AD4921">
        <v>1</v>
      </c>
      <c r="AE4921" t="s">
        <v>105</v>
      </c>
      <c r="AG4921" t="s">
        <v>121</v>
      </c>
      <c r="AJ4921" t="s">
        <v>271</v>
      </c>
      <c r="AK4921" t="s">
        <v>23651</v>
      </c>
    </row>
    <row r="4922" spans="1:37" x14ac:dyDescent="0.25">
      <c r="A4922" t="s">
        <v>23652</v>
      </c>
      <c r="B4922" t="str">
        <f>VLOOKUP(A4922,[2]mp_ALL!B$1:B$557,1,0)</f>
        <v>1730178</v>
      </c>
      <c r="C4922" t="s">
        <v>23653</v>
      </c>
      <c r="D4922" t="s">
        <v>36</v>
      </c>
      <c r="E4922" t="s">
        <v>88</v>
      </c>
      <c r="F4922" t="s">
        <v>8284</v>
      </c>
      <c r="G4922" t="s">
        <v>8285</v>
      </c>
      <c r="H4922" t="s">
        <v>91</v>
      </c>
      <c r="I4922" t="s">
        <v>4674</v>
      </c>
      <c r="J4922">
        <v>1</v>
      </c>
      <c r="K4922" t="s">
        <v>2617</v>
      </c>
      <c r="L4922">
        <v>0</v>
      </c>
      <c r="M4922" t="s">
        <v>34</v>
      </c>
      <c r="N4922" t="s">
        <v>43</v>
      </c>
      <c r="O4922" t="s">
        <v>4675</v>
      </c>
      <c r="P4922" t="s">
        <v>4676</v>
      </c>
      <c r="Q4922" t="s">
        <v>4677</v>
      </c>
      <c r="S4922" t="s">
        <v>549</v>
      </c>
      <c r="T4922" t="s">
        <v>23654</v>
      </c>
      <c r="U4922" t="s">
        <v>23655</v>
      </c>
      <c r="V4922" s="41">
        <v>42996</v>
      </c>
      <c r="W4922" s="41">
        <v>35989</v>
      </c>
      <c r="X4922">
        <v>0</v>
      </c>
      <c r="Z4922" t="s">
        <v>102</v>
      </c>
      <c r="AA4922">
        <v>1</v>
      </c>
      <c r="AB4922" t="s">
        <v>103</v>
      </c>
      <c r="AC4922" t="s">
        <v>104</v>
      </c>
      <c r="AD4922">
        <v>1</v>
      </c>
      <c r="AE4922" t="s">
        <v>120</v>
      </c>
      <c r="AG4922" t="s">
        <v>106</v>
      </c>
      <c r="AJ4922" t="s">
        <v>465</v>
      </c>
      <c r="AK4922" t="s">
        <v>23656</v>
      </c>
    </row>
    <row r="4923" spans="1:37" hidden="1" x14ac:dyDescent="0.25">
      <c r="A4923" t="s">
        <v>23657</v>
      </c>
      <c r="B4923" t="e">
        <f>VLOOKUP(A4923,[2]mp_ALL!B$1:B$557,1,0)</f>
        <v>#N/A</v>
      </c>
      <c r="C4923" t="s">
        <v>23658</v>
      </c>
      <c r="D4923" t="s">
        <v>36</v>
      </c>
      <c r="E4923" t="s">
        <v>88</v>
      </c>
      <c r="F4923" t="s">
        <v>8284</v>
      </c>
      <c r="G4923" t="s">
        <v>8285</v>
      </c>
      <c r="H4923" t="s">
        <v>91</v>
      </c>
      <c r="I4923" t="s">
        <v>7088</v>
      </c>
      <c r="J4923">
        <v>1</v>
      </c>
      <c r="K4923" t="s">
        <v>874</v>
      </c>
      <c r="L4923">
        <v>0</v>
      </c>
      <c r="M4923" t="s">
        <v>113</v>
      </c>
      <c r="N4923" t="s">
        <v>395</v>
      </c>
      <c r="O4923" t="s">
        <v>5528</v>
      </c>
      <c r="P4923" t="s">
        <v>5529</v>
      </c>
      <c r="Q4923" t="s">
        <v>7089</v>
      </c>
      <c r="R4923" t="s">
        <v>117</v>
      </c>
      <c r="S4923" t="s">
        <v>199</v>
      </c>
      <c r="T4923" t="s">
        <v>23659</v>
      </c>
      <c r="U4923" t="s">
        <v>23660</v>
      </c>
      <c r="V4923" s="41">
        <v>42996</v>
      </c>
      <c r="W4923" s="41">
        <v>35612</v>
      </c>
      <c r="X4923">
        <v>0</v>
      </c>
      <c r="Z4923" t="s">
        <v>102</v>
      </c>
      <c r="AA4923">
        <v>1</v>
      </c>
      <c r="AB4923" t="s">
        <v>103</v>
      </c>
      <c r="AC4923" t="s">
        <v>104</v>
      </c>
      <c r="AD4923">
        <v>1</v>
      </c>
      <c r="AE4923" t="s">
        <v>120</v>
      </c>
      <c r="AG4923" t="s">
        <v>121</v>
      </c>
      <c r="AJ4923" t="s">
        <v>465</v>
      </c>
      <c r="AK4923" t="s">
        <v>23661</v>
      </c>
    </row>
    <row r="4924" spans="1:37" hidden="1" x14ac:dyDescent="0.25">
      <c r="A4924" t="s">
        <v>23662</v>
      </c>
      <c r="B4924" t="e">
        <f>VLOOKUP(A4924,[2]mp_ALL!B$1:B$557,1,0)</f>
        <v>#N/A</v>
      </c>
      <c r="C4924" t="s">
        <v>23663</v>
      </c>
      <c r="D4924" t="s">
        <v>36</v>
      </c>
      <c r="E4924" t="s">
        <v>88</v>
      </c>
      <c r="F4924" t="s">
        <v>8284</v>
      </c>
      <c r="G4924" t="s">
        <v>8285</v>
      </c>
      <c r="H4924" t="s">
        <v>91</v>
      </c>
      <c r="I4924" t="s">
        <v>21963</v>
      </c>
      <c r="J4924">
        <v>1</v>
      </c>
      <c r="K4924" t="s">
        <v>3319</v>
      </c>
      <c r="L4924">
        <v>0</v>
      </c>
      <c r="M4924" t="s">
        <v>94</v>
      </c>
      <c r="N4924" t="s">
        <v>43</v>
      </c>
      <c r="O4924" t="s">
        <v>20512</v>
      </c>
      <c r="P4924" t="s">
        <v>21931</v>
      </c>
      <c r="Q4924" t="s">
        <v>21964</v>
      </c>
      <c r="S4924" t="s">
        <v>817</v>
      </c>
      <c r="T4924" t="s">
        <v>23664</v>
      </c>
      <c r="U4924" t="s">
        <v>23665</v>
      </c>
      <c r="V4924" s="41">
        <v>42996</v>
      </c>
      <c r="W4924" s="41">
        <v>35897</v>
      </c>
      <c r="X4924">
        <v>0</v>
      </c>
      <c r="Z4924" t="s">
        <v>102</v>
      </c>
      <c r="AA4924">
        <v>1</v>
      </c>
      <c r="AB4924" t="s">
        <v>103</v>
      </c>
      <c r="AC4924" t="s">
        <v>104</v>
      </c>
      <c r="AD4924">
        <v>1</v>
      </c>
      <c r="AE4924" t="s">
        <v>120</v>
      </c>
      <c r="AG4924" t="s">
        <v>106</v>
      </c>
      <c r="AJ4924" t="s">
        <v>2794</v>
      </c>
      <c r="AK4924" t="s">
        <v>23666</v>
      </c>
    </row>
    <row r="4925" spans="1:37" hidden="1" x14ac:dyDescent="0.25">
      <c r="A4925" t="s">
        <v>23667</v>
      </c>
      <c r="B4925" t="e">
        <f>VLOOKUP(A4925,[2]mp_ALL!B$1:B$557,1,0)</f>
        <v>#N/A</v>
      </c>
      <c r="C4925" t="s">
        <v>23668</v>
      </c>
      <c r="D4925" t="s">
        <v>36</v>
      </c>
      <c r="E4925" t="s">
        <v>88</v>
      </c>
      <c r="F4925" t="s">
        <v>8284</v>
      </c>
      <c r="G4925" t="s">
        <v>8285</v>
      </c>
      <c r="H4925" t="s">
        <v>91</v>
      </c>
      <c r="I4925" t="s">
        <v>15833</v>
      </c>
      <c r="J4925">
        <v>1</v>
      </c>
      <c r="K4925" t="s">
        <v>457</v>
      </c>
      <c r="L4925">
        <v>0</v>
      </c>
      <c r="M4925" t="s">
        <v>113</v>
      </c>
      <c r="N4925" t="s">
        <v>395</v>
      </c>
      <c r="O4925" t="s">
        <v>11369</v>
      </c>
      <c r="R4925" t="s">
        <v>117</v>
      </c>
      <c r="S4925" t="s">
        <v>199</v>
      </c>
      <c r="T4925" t="s">
        <v>23669</v>
      </c>
      <c r="U4925" t="s">
        <v>23429</v>
      </c>
      <c r="V4925" s="41">
        <v>42996</v>
      </c>
      <c r="W4925" s="41">
        <v>35931</v>
      </c>
      <c r="X4925">
        <v>0</v>
      </c>
      <c r="Z4925" t="s">
        <v>102</v>
      </c>
      <c r="AA4925">
        <v>1</v>
      </c>
      <c r="AB4925" t="s">
        <v>103</v>
      </c>
      <c r="AC4925" t="s">
        <v>104</v>
      </c>
      <c r="AD4925">
        <v>1</v>
      </c>
      <c r="AE4925" t="s">
        <v>120</v>
      </c>
      <c r="AG4925" t="s">
        <v>121</v>
      </c>
      <c r="AJ4925" t="s">
        <v>23670</v>
      </c>
      <c r="AK4925" t="s">
        <v>23671</v>
      </c>
    </row>
    <row r="4926" spans="1:37" x14ac:dyDescent="0.25">
      <c r="A4926" t="s">
        <v>23672</v>
      </c>
      <c r="B4926" t="str">
        <f>VLOOKUP(A4926,[2]mp_ALL!B$1:B$557,1,0)</f>
        <v>1730182</v>
      </c>
      <c r="C4926" t="s">
        <v>23673</v>
      </c>
      <c r="D4926" t="s">
        <v>36</v>
      </c>
      <c r="E4926" t="s">
        <v>88</v>
      </c>
      <c r="F4926" t="s">
        <v>8284</v>
      </c>
      <c r="G4926" t="s">
        <v>8285</v>
      </c>
      <c r="H4926" t="s">
        <v>91</v>
      </c>
      <c r="I4926" t="s">
        <v>23674</v>
      </c>
      <c r="J4926">
        <v>1</v>
      </c>
      <c r="K4926" t="s">
        <v>2774</v>
      </c>
      <c r="L4926">
        <v>0</v>
      </c>
      <c r="M4926" t="s">
        <v>34</v>
      </c>
      <c r="N4926" t="s">
        <v>41</v>
      </c>
      <c r="O4926" t="s">
        <v>3695</v>
      </c>
      <c r="P4926" t="s">
        <v>4817</v>
      </c>
      <c r="Q4926" t="s">
        <v>23675</v>
      </c>
      <c r="S4926" t="s">
        <v>549</v>
      </c>
      <c r="T4926" t="s">
        <v>23676</v>
      </c>
      <c r="U4926" t="s">
        <v>23434</v>
      </c>
      <c r="V4926" s="41">
        <v>42996</v>
      </c>
      <c r="W4926" s="41">
        <v>35506</v>
      </c>
      <c r="X4926">
        <v>0</v>
      </c>
      <c r="Z4926" t="s">
        <v>102</v>
      </c>
      <c r="AA4926">
        <v>1</v>
      </c>
      <c r="AB4926" t="s">
        <v>103</v>
      </c>
      <c r="AC4926" t="s">
        <v>104</v>
      </c>
      <c r="AD4926">
        <v>1</v>
      </c>
      <c r="AE4926" t="s">
        <v>308</v>
      </c>
      <c r="AG4926" t="s">
        <v>106</v>
      </c>
      <c r="AJ4926" t="s">
        <v>474</v>
      </c>
      <c r="AK4926" t="s">
        <v>23677</v>
      </c>
    </row>
    <row r="4927" spans="1:37" x14ac:dyDescent="0.25">
      <c r="A4927" t="s">
        <v>23678</v>
      </c>
      <c r="B4927" t="str">
        <f>VLOOKUP(A4927,[2]mp_ALL!B$1:B$557,1,0)</f>
        <v>1730183</v>
      </c>
      <c r="C4927" t="s">
        <v>23679</v>
      </c>
      <c r="D4927" t="s">
        <v>36</v>
      </c>
      <c r="E4927" t="s">
        <v>88</v>
      </c>
      <c r="F4927" t="s">
        <v>8284</v>
      </c>
      <c r="G4927" t="s">
        <v>8285</v>
      </c>
      <c r="H4927" t="s">
        <v>91</v>
      </c>
      <c r="I4927" t="s">
        <v>23680</v>
      </c>
      <c r="J4927">
        <v>1</v>
      </c>
      <c r="K4927" t="s">
        <v>2774</v>
      </c>
      <c r="L4927">
        <v>0</v>
      </c>
      <c r="M4927" t="s">
        <v>34</v>
      </c>
      <c r="N4927" t="s">
        <v>41</v>
      </c>
      <c r="O4927" t="s">
        <v>3695</v>
      </c>
      <c r="P4927" t="s">
        <v>3696</v>
      </c>
      <c r="Q4927" t="s">
        <v>23681</v>
      </c>
      <c r="S4927" t="s">
        <v>549</v>
      </c>
      <c r="T4927" t="s">
        <v>23682</v>
      </c>
      <c r="U4927" t="s">
        <v>23683</v>
      </c>
      <c r="V4927" s="41">
        <v>42996</v>
      </c>
      <c r="W4927" s="41">
        <v>35731</v>
      </c>
      <c r="X4927">
        <v>0</v>
      </c>
      <c r="Z4927" t="s">
        <v>102</v>
      </c>
      <c r="AA4927">
        <v>1</v>
      </c>
      <c r="AB4927" t="s">
        <v>103</v>
      </c>
      <c r="AC4927" t="s">
        <v>104</v>
      </c>
      <c r="AD4927">
        <v>1</v>
      </c>
      <c r="AE4927" t="s">
        <v>308</v>
      </c>
      <c r="AG4927" t="s">
        <v>106</v>
      </c>
      <c r="AJ4927" t="s">
        <v>474</v>
      </c>
      <c r="AK4927" t="s">
        <v>23684</v>
      </c>
    </row>
    <row r="4928" spans="1:37" hidden="1" x14ac:dyDescent="0.25">
      <c r="A4928" t="s">
        <v>23685</v>
      </c>
      <c r="B4928" t="e">
        <f>VLOOKUP(A4928,[2]mp_ALL!B$1:B$557,1,0)</f>
        <v>#N/A</v>
      </c>
      <c r="C4928" t="s">
        <v>23686</v>
      </c>
      <c r="D4928" t="s">
        <v>38</v>
      </c>
      <c r="E4928" t="s">
        <v>22090</v>
      </c>
      <c r="F4928" t="s">
        <v>8284</v>
      </c>
      <c r="G4928" t="s">
        <v>8285</v>
      </c>
      <c r="H4928" t="s">
        <v>91</v>
      </c>
      <c r="I4928" t="s">
        <v>8763</v>
      </c>
      <c r="J4928">
        <v>1</v>
      </c>
      <c r="K4928" t="s">
        <v>484</v>
      </c>
      <c r="L4928">
        <v>1</v>
      </c>
      <c r="M4928" t="s">
        <v>414</v>
      </c>
      <c r="N4928" t="s">
        <v>532</v>
      </c>
      <c r="O4928" t="s">
        <v>1877</v>
      </c>
      <c r="P4928" t="s">
        <v>1878</v>
      </c>
      <c r="Q4928" t="s">
        <v>8764</v>
      </c>
      <c r="R4928" t="s">
        <v>117</v>
      </c>
      <c r="S4928" t="s">
        <v>207</v>
      </c>
      <c r="T4928" t="s">
        <v>23687</v>
      </c>
      <c r="U4928" t="s">
        <v>23688</v>
      </c>
      <c r="V4928" s="41">
        <v>43003</v>
      </c>
      <c r="W4928" s="41">
        <v>35874</v>
      </c>
      <c r="X4928">
        <v>0</v>
      </c>
      <c r="Z4928" t="s">
        <v>102</v>
      </c>
      <c r="AA4928">
        <v>1</v>
      </c>
      <c r="AB4928" t="s">
        <v>103</v>
      </c>
      <c r="AC4928" t="s">
        <v>104</v>
      </c>
      <c r="AD4928">
        <v>1</v>
      </c>
      <c r="AE4928" t="s">
        <v>105</v>
      </c>
      <c r="AG4928" t="s">
        <v>121</v>
      </c>
      <c r="AJ4928" t="s">
        <v>7750</v>
      </c>
      <c r="AK4928" t="s">
        <v>23689</v>
      </c>
    </row>
    <row r="4929" spans="1:37" x14ac:dyDescent="0.25">
      <c r="A4929" t="s">
        <v>23690</v>
      </c>
      <c r="B4929" t="str">
        <f>VLOOKUP(A4929,[2]mp_ALL!B$1:B$557,1,0)</f>
        <v>1730185</v>
      </c>
      <c r="C4929" t="s">
        <v>23691</v>
      </c>
      <c r="D4929" t="s">
        <v>38</v>
      </c>
      <c r="E4929" t="s">
        <v>22090</v>
      </c>
      <c r="F4929" t="s">
        <v>8284</v>
      </c>
      <c r="G4929" t="s">
        <v>8285</v>
      </c>
      <c r="H4929" t="s">
        <v>91</v>
      </c>
      <c r="I4929" t="s">
        <v>5598</v>
      </c>
      <c r="J4929">
        <v>1</v>
      </c>
      <c r="K4929" t="s">
        <v>830</v>
      </c>
      <c r="L4929">
        <v>1</v>
      </c>
      <c r="M4929" t="s">
        <v>34</v>
      </c>
      <c r="N4929" t="s">
        <v>45</v>
      </c>
      <c r="O4929" t="s">
        <v>831</v>
      </c>
      <c r="P4929" t="s">
        <v>832</v>
      </c>
      <c r="S4929" t="s">
        <v>549</v>
      </c>
      <c r="T4929" t="s">
        <v>23692</v>
      </c>
      <c r="U4929" t="s">
        <v>23693</v>
      </c>
      <c r="V4929" s="41">
        <v>43003</v>
      </c>
      <c r="W4929" s="41">
        <v>35946</v>
      </c>
      <c r="X4929">
        <v>0</v>
      </c>
      <c r="Z4929" t="s">
        <v>102</v>
      </c>
      <c r="AA4929">
        <v>1</v>
      </c>
      <c r="AB4929" t="s">
        <v>103</v>
      </c>
      <c r="AC4929" t="s">
        <v>104</v>
      </c>
      <c r="AD4929">
        <v>1</v>
      </c>
      <c r="AE4929" t="s">
        <v>105</v>
      </c>
      <c r="AG4929" t="s">
        <v>106</v>
      </c>
      <c r="AJ4929" t="s">
        <v>7750</v>
      </c>
      <c r="AK4929" t="s">
        <v>23694</v>
      </c>
    </row>
    <row r="4930" spans="1:37" x14ac:dyDescent="0.25">
      <c r="A4930" t="s">
        <v>23695</v>
      </c>
      <c r="B4930" t="str">
        <f>VLOOKUP(A4930,[2]mp_ALL!B$1:B$557,1,0)</f>
        <v>1730186</v>
      </c>
      <c r="C4930" t="s">
        <v>23696</v>
      </c>
      <c r="D4930" t="s">
        <v>38</v>
      </c>
      <c r="E4930" t="s">
        <v>22090</v>
      </c>
      <c r="F4930" t="s">
        <v>8284</v>
      </c>
      <c r="G4930" t="s">
        <v>8285</v>
      </c>
      <c r="H4930" t="s">
        <v>91</v>
      </c>
      <c r="I4930" t="s">
        <v>11211</v>
      </c>
      <c r="J4930">
        <v>1</v>
      </c>
      <c r="K4930" t="s">
        <v>4388</v>
      </c>
      <c r="L4930">
        <v>1</v>
      </c>
      <c r="M4930" t="s">
        <v>316</v>
      </c>
      <c r="N4930" t="s">
        <v>1951</v>
      </c>
      <c r="O4930" t="s">
        <v>4389</v>
      </c>
      <c r="P4930" t="s">
        <v>5282</v>
      </c>
      <c r="Q4930" t="s">
        <v>11212</v>
      </c>
      <c r="S4930" t="s">
        <v>549</v>
      </c>
      <c r="T4930" t="s">
        <v>23697</v>
      </c>
      <c r="U4930" t="s">
        <v>23698</v>
      </c>
      <c r="V4930" s="41">
        <v>43003</v>
      </c>
      <c r="W4930" s="41">
        <v>36226</v>
      </c>
      <c r="X4930">
        <v>0</v>
      </c>
      <c r="Z4930" t="s">
        <v>102</v>
      </c>
      <c r="AA4930">
        <v>1</v>
      </c>
      <c r="AB4930" t="s">
        <v>103</v>
      </c>
      <c r="AC4930" t="s">
        <v>104</v>
      </c>
      <c r="AD4930">
        <v>1</v>
      </c>
      <c r="AE4930" t="s">
        <v>105</v>
      </c>
      <c r="AG4930" t="s">
        <v>148</v>
      </c>
      <c r="AJ4930" t="s">
        <v>1528</v>
      </c>
      <c r="AK4930" t="s">
        <v>23699</v>
      </c>
    </row>
    <row r="4931" spans="1:37" x14ac:dyDescent="0.25">
      <c r="A4931" t="s">
        <v>23700</v>
      </c>
      <c r="B4931" t="str">
        <f>VLOOKUP(A4931,[2]mp_ALL!B$1:B$557,1,0)</f>
        <v>1730187</v>
      </c>
      <c r="C4931" t="s">
        <v>23701</v>
      </c>
      <c r="D4931" t="s">
        <v>38</v>
      </c>
      <c r="E4931" t="s">
        <v>22090</v>
      </c>
      <c r="F4931" t="s">
        <v>8284</v>
      </c>
      <c r="G4931" t="s">
        <v>8285</v>
      </c>
      <c r="H4931" t="s">
        <v>91</v>
      </c>
      <c r="I4931" t="s">
        <v>4085</v>
      </c>
      <c r="J4931">
        <v>1</v>
      </c>
      <c r="K4931" t="s">
        <v>4086</v>
      </c>
      <c r="L4931">
        <v>0</v>
      </c>
      <c r="M4931" t="s">
        <v>34</v>
      </c>
      <c r="N4931" t="s">
        <v>47</v>
      </c>
      <c r="O4931" t="s">
        <v>4087</v>
      </c>
      <c r="P4931" t="s">
        <v>4088</v>
      </c>
      <c r="Q4931" t="s">
        <v>4089</v>
      </c>
      <c r="S4931" t="s">
        <v>549</v>
      </c>
      <c r="T4931" t="s">
        <v>23702</v>
      </c>
      <c r="U4931" t="s">
        <v>23703</v>
      </c>
      <c r="V4931" s="41">
        <v>43003</v>
      </c>
      <c r="W4931" s="41">
        <v>36223</v>
      </c>
      <c r="X4931">
        <v>0</v>
      </c>
      <c r="Z4931" t="s">
        <v>102</v>
      </c>
      <c r="AA4931">
        <v>1</v>
      </c>
      <c r="AB4931" t="s">
        <v>103</v>
      </c>
      <c r="AC4931" t="s">
        <v>104</v>
      </c>
      <c r="AD4931">
        <v>1</v>
      </c>
      <c r="AE4931" t="s">
        <v>120</v>
      </c>
      <c r="AG4931" t="s">
        <v>106</v>
      </c>
      <c r="AJ4931" t="s">
        <v>474</v>
      </c>
      <c r="AK4931" t="s">
        <v>23704</v>
      </c>
    </row>
    <row r="4932" spans="1:37" hidden="1" x14ac:dyDescent="0.25">
      <c r="A4932" t="s">
        <v>23705</v>
      </c>
      <c r="B4932" t="e">
        <f>VLOOKUP(A4932,[2]mp_ALL!B$1:B$557,1,0)</f>
        <v>#N/A</v>
      </c>
      <c r="C4932" t="s">
        <v>23706</v>
      </c>
      <c r="D4932" t="s">
        <v>38</v>
      </c>
      <c r="E4932" t="s">
        <v>22090</v>
      </c>
      <c r="F4932" t="s">
        <v>8284</v>
      </c>
      <c r="G4932" t="s">
        <v>8285</v>
      </c>
      <c r="H4932" t="s">
        <v>91</v>
      </c>
      <c r="I4932" t="s">
        <v>23707</v>
      </c>
      <c r="J4932">
        <v>1</v>
      </c>
      <c r="K4932" t="s">
        <v>93</v>
      </c>
      <c r="L4932">
        <v>1</v>
      </c>
      <c r="M4932" t="s">
        <v>94</v>
      </c>
      <c r="N4932" t="s">
        <v>95</v>
      </c>
      <c r="O4932" t="s">
        <v>3678</v>
      </c>
      <c r="P4932" t="s">
        <v>3679</v>
      </c>
      <c r="Q4932" t="s">
        <v>23708</v>
      </c>
      <c r="S4932" t="s">
        <v>218</v>
      </c>
      <c r="T4932" t="s">
        <v>23709</v>
      </c>
      <c r="U4932" t="s">
        <v>21647</v>
      </c>
      <c r="V4932" s="41">
        <v>43003</v>
      </c>
      <c r="W4932" s="41">
        <v>36340</v>
      </c>
      <c r="X4932">
        <v>0</v>
      </c>
      <c r="Z4932" t="s">
        <v>102</v>
      </c>
      <c r="AA4932">
        <v>1</v>
      </c>
      <c r="AB4932" t="s">
        <v>103</v>
      </c>
      <c r="AC4932" t="s">
        <v>104</v>
      </c>
      <c r="AD4932">
        <v>1</v>
      </c>
      <c r="AE4932" t="s">
        <v>105</v>
      </c>
      <c r="AG4932" t="s">
        <v>106</v>
      </c>
      <c r="AJ4932" t="s">
        <v>1153</v>
      </c>
      <c r="AK4932" t="s">
        <v>23710</v>
      </c>
    </row>
    <row r="4933" spans="1:37" hidden="1" x14ac:dyDescent="0.25">
      <c r="A4933" t="s">
        <v>23711</v>
      </c>
      <c r="B4933" t="e">
        <f>VLOOKUP(A4933,[2]mp_ALL!B$1:B$557,1,0)</f>
        <v>#N/A</v>
      </c>
      <c r="C4933" t="s">
        <v>23712</v>
      </c>
      <c r="D4933" t="s">
        <v>38</v>
      </c>
      <c r="E4933" t="s">
        <v>22090</v>
      </c>
      <c r="F4933" t="s">
        <v>8284</v>
      </c>
      <c r="G4933" t="s">
        <v>8285</v>
      </c>
      <c r="H4933" t="s">
        <v>91</v>
      </c>
      <c r="I4933" t="s">
        <v>4797</v>
      </c>
      <c r="J4933">
        <v>1</v>
      </c>
      <c r="K4933" t="s">
        <v>93</v>
      </c>
      <c r="L4933">
        <v>1</v>
      </c>
      <c r="M4933" t="s">
        <v>94</v>
      </c>
      <c r="N4933" t="s">
        <v>95</v>
      </c>
      <c r="O4933" t="s">
        <v>96</v>
      </c>
      <c r="P4933" t="s">
        <v>97</v>
      </c>
      <c r="Q4933" t="s">
        <v>4798</v>
      </c>
      <c r="S4933" t="s">
        <v>218</v>
      </c>
      <c r="T4933" t="s">
        <v>23713</v>
      </c>
      <c r="U4933" t="s">
        <v>23714</v>
      </c>
      <c r="V4933" s="41">
        <v>43003</v>
      </c>
      <c r="W4933" s="41">
        <v>35828</v>
      </c>
      <c r="X4933">
        <v>0</v>
      </c>
      <c r="Z4933" t="s">
        <v>102</v>
      </c>
      <c r="AA4933">
        <v>1</v>
      </c>
      <c r="AB4933" t="s">
        <v>103</v>
      </c>
      <c r="AC4933" t="s">
        <v>104</v>
      </c>
      <c r="AD4933">
        <v>1</v>
      </c>
      <c r="AE4933" t="s">
        <v>105</v>
      </c>
      <c r="AG4933" t="s">
        <v>106</v>
      </c>
      <c r="AJ4933" t="s">
        <v>689</v>
      </c>
      <c r="AK4933" t="s">
        <v>23715</v>
      </c>
    </row>
    <row r="4934" spans="1:37" hidden="1" x14ac:dyDescent="0.25">
      <c r="A4934" t="s">
        <v>23716</v>
      </c>
      <c r="B4934" t="e">
        <f>VLOOKUP(A4934,[2]mp_ALL!B$1:B$557,1,0)</f>
        <v>#N/A</v>
      </c>
      <c r="C4934" t="s">
        <v>23717</v>
      </c>
      <c r="D4934" t="s">
        <v>38</v>
      </c>
      <c r="E4934" t="s">
        <v>22090</v>
      </c>
      <c r="F4934" t="s">
        <v>8284</v>
      </c>
      <c r="G4934" t="s">
        <v>8285</v>
      </c>
      <c r="H4934" t="s">
        <v>91</v>
      </c>
      <c r="I4934" t="s">
        <v>4868</v>
      </c>
      <c r="J4934">
        <v>1</v>
      </c>
      <c r="K4934" t="s">
        <v>361</v>
      </c>
      <c r="L4934">
        <v>1</v>
      </c>
      <c r="M4934" t="s">
        <v>113</v>
      </c>
      <c r="N4934" t="s">
        <v>362</v>
      </c>
      <c r="O4934" t="s">
        <v>347</v>
      </c>
      <c r="P4934" t="s">
        <v>363</v>
      </c>
      <c r="Q4934" t="s">
        <v>4869</v>
      </c>
      <c r="R4934" t="s">
        <v>117</v>
      </c>
      <c r="S4934" t="s">
        <v>1688</v>
      </c>
      <c r="T4934" t="s">
        <v>23718</v>
      </c>
      <c r="U4934" t="s">
        <v>22906</v>
      </c>
      <c r="V4934" s="41">
        <v>43003</v>
      </c>
      <c r="W4934" s="41">
        <v>36185</v>
      </c>
      <c r="X4934">
        <v>0</v>
      </c>
      <c r="Z4934" t="s">
        <v>102</v>
      </c>
      <c r="AA4934">
        <v>1</v>
      </c>
      <c r="AB4934" t="s">
        <v>103</v>
      </c>
      <c r="AC4934" t="s">
        <v>104</v>
      </c>
      <c r="AD4934">
        <v>1</v>
      </c>
      <c r="AE4934" t="s">
        <v>105</v>
      </c>
      <c r="AG4934" t="s">
        <v>121</v>
      </c>
      <c r="AJ4934" t="s">
        <v>1286</v>
      </c>
      <c r="AK4934" t="s">
        <v>23719</v>
      </c>
    </row>
    <row r="4935" spans="1:37" hidden="1" x14ac:dyDescent="0.25">
      <c r="A4935" t="s">
        <v>23720</v>
      </c>
      <c r="B4935" t="e">
        <f>VLOOKUP(A4935,[2]mp_ALL!B$1:B$557,1,0)</f>
        <v>#N/A</v>
      </c>
      <c r="C4935" t="s">
        <v>23721</v>
      </c>
      <c r="D4935" t="s">
        <v>38</v>
      </c>
      <c r="E4935" t="s">
        <v>22090</v>
      </c>
      <c r="F4935" t="s">
        <v>8284</v>
      </c>
      <c r="G4935" t="s">
        <v>8285</v>
      </c>
      <c r="H4935" t="s">
        <v>91</v>
      </c>
      <c r="I4935" t="s">
        <v>7958</v>
      </c>
      <c r="J4935">
        <v>1</v>
      </c>
      <c r="K4935" t="s">
        <v>728</v>
      </c>
      <c r="L4935">
        <v>1</v>
      </c>
      <c r="M4935" t="s">
        <v>158</v>
      </c>
      <c r="N4935" t="s">
        <v>159</v>
      </c>
      <c r="O4935" t="s">
        <v>601</v>
      </c>
      <c r="P4935" t="s">
        <v>602</v>
      </c>
      <c r="Q4935" t="s">
        <v>7959</v>
      </c>
      <c r="R4935" t="s">
        <v>117</v>
      </c>
      <c r="S4935" t="s">
        <v>163</v>
      </c>
      <c r="T4935" t="s">
        <v>23722</v>
      </c>
      <c r="U4935" t="s">
        <v>23723</v>
      </c>
      <c r="V4935" s="41">
        <v>43003</v>
      </c>
      <c r="W4935" s="41">
        <v>35921</v>
      </c>
      <c r="X4935">
        <v>0</v>
      </c>
      <c r="Z4935" t="s">
        <v>102</v>
      </c>
      <c r="AA4935">
        <v>1</v>
      </c>
      <c r="AB4935" t="s">
        <v>103</v>
      </c>
      <c r="AC4935" t="s">
        <v>104</v>
      </c>
      <c r="AD4935">
        <v>1</v>
      </c>
      <c r="AE4935" t="s">
        <v>105</v>
      </c>
      <c r="AG4935" t="s">
        <v>121</v>
      </c>
      <c r="AJ4935" t="s">
        <v>2110</v>
      </c>
      <c r="AK4935" t="s">
        <v>23724</v>
      </c>
    </row>
    <row r="4936" spans="1:37" hidden="1" x14ac:dyDescent="0.25">
      <c r="A4936" t="s">
        <v>23725</v>
      </c>
      <c r="B4936" t="e">
        <f>VLOOKUP(A4936,[2]mp_ALL!B$1:B$557,1,0)</f>
        <v>#N/A</v>
      </c>
      <c r="C4936" t="s">
        <v>23726</v>
      </c>
      <c r="D4936" t="s">
        <v>38</v>
      </c>
      <c r="E4936" t="s">
        <v>22090</v>
      </c>
      <c r="F4936" t="s">
        <v>8284</v>
      </c>
      <c r="G4936" t="s">
        <v>8285</v>
      </c>
      <c r="H4936" t="s">
        <v>91</v>
      </c>
      <c r="I4936" t="s">
        <v>23727</v>
      </c>
      <c r="J4936">
        <v>1</v>
      </c>
      <c r="K4936" t="s">
        <v>5040</v>
      </c>
      <c r="L4936">
        <v>1</v>
      </c>
      <c r="M4936" t="s">
        <v>94</v>
      </c>
      <c r="N4936" t="s">
        <v>95</v>
      </c>
      <c r="O4936" t="s">
        <v>215</v>
      </c>
      <c r="P4936" t="s">
        <v>5396</v>
      </c>
      <c r="Q4936" t="s">
        <v>4341</v>
      </c>
      <c r="S4936" t="s">
        <v>218</v>
      </c>
      <c r="T4936" t="s">
        <v>23728</v>
      </c>
      <c r="U4936" t="s">
        <v>23729</v>
      </c>
      <c r="V4936" s="41">
        <v>43003</v>
      </c>
      <c r="W4936" s="41">
        <v>36219</v>
      </c>
      <c r="X4936">
        <v>0</v>
      </c>
      <c r="Z4936" t="s">
        <v>102</v>
      </c>
      <c r="AA4936">
        <v>1</v>
      </c>
      <c r="AB4936" t="s">
        <v>103</v>
      </c>
      <c r="AC4936" t="s">
        <v>104</v>
      </c>
      <c r="AD4936">
        <v>1</v>
      </c>
      <c r="AE4936" t="s">
        <v>105</v>
      </c>
      <c r="AG4936" t="s">
        <v>106</v>
      </c>
      <c r="AJ4936" t="s">
        <v>2110</v>
      </c>
      <c r="AK4936" t="s">
        <v>23730</v>
      </c>
    </row>
    <row r="4937" spans="1:37" hidden="1" x14ac:dyDescent="0.25">
      <c r="A4937" t="s">
        <v>23731</v>
      </c>
      <c r="B4937" t="e">
        <f>VLOOKUP(A4937,[2]mp_ALL!B$1:B$557,1,0)</f>
        <v>#N/A</v>
      </c>
      <c r="C4937" t="s">
        <v>23732</v>
      </c>
      <c r="D4937" t="s">
        <v>38</v>
      </c>
      <c r="E4937" t="s">
        <v>22090</v>
      </c>
      <c r="F4937" t="s">
        <v>8284</v>
      </c>
      <c r="G4937" t="s">
        <v>8285</v>
      </c>
      <c r="H4937" t="s">
        <v>91</v>
      </c>
      <c r="I4937" t="s">
        <v>10552</v>
      </c>
      <c r="J4937">
        <v>1</v>
      </c>
      <c r="K4937" t="s">
        <v>425</v>
      </c>
      <c r="L4937">
        <v>1</v>
      </c>
      <c r="M4937" t="s">
        <v>113</v>
      </c>
      <c r="N4937" t="s">
        <v>195</v>
      </c>
      <c r="O4937" t="s">
        <v>881</v>
      </c>
      <c r="P4937" t="s">
        <v>2834</v>
      </c>
      <c r="Q4937" t="s">
        <v>10553</v>
      </c>
      <c r="R4937" t="s">
        <v>117</v>
      </c>
      <c r="S4937" t="s">
        <v>199</v>
      </c>
      <c r="T4937" t="s">
        <v>23733</v>
      </c>
      <c r="U4937" t="s">
        <v>23734</v>
      </c>
      <c r="V4937" s="41">
        <v>43003</v>
      </c>
      <c r="W4937" s="41">
        <v>36405</v>
      </c>
      <c r="X4937">
        <v>0</v>
      </c>
      <c r="Z4937" t="s">
        <v>102</v>
      </c>
      <c r="AA4937">
        <v>1</v>
      </c>
      <c r="AB4937" t="s">
        <v>103</v>
      </c>
      <c r="AC4937" t="s">
        <v>104</v>
      </c>
      <c r="AD4937">
        <v>1</v>
      </c>
      <c r="AE4937" t="s">
        <v>105</v>
      </c>
      <c r="AG4937" t="s">
        <v>121</v>
      </c>
      <c r="AJ4937" t="s">
        <v>2110</v>
      </c>
      <c r="AK4937" t="s">
        <v>23735</v>
      </c>
    </row>
    <row r="4938" spans="1:37" hidden="1" x14ac:dyDescent="0.25">
      <c r="A4938" t="s">
        <v>23736</v>
      </c>
      <c r="B4938" t="e">
        <f>VLOOKUP(A4938,[2]mp_ALL!B$1:B$557,1,0)</f>
        <v>#N/A</v>
      </c>
      <c r="C4938" t="s">
        <v>23737</v>
      </c>
      <c r="D4938" t="s">
        <v>38</v>
      </c>
      <c r="E4938" t="s">
        <v>22090</v>
      </c>
      <c r="F4938" t="s">
        <v>8284</v>
      </c>
      <c r="G4938" t="s">
        <v>8285</v>
      </c>
      <c r="H4938" t="s">
        <v>91</v>
      </c>
      <c r="I4938" t="s">
        <v>1662</v>
      </c>
      <c r="J4938">
        <v>1</v>
      </c>
      <c r="K4938" t="s">
        <v>1663</v>
      </c>
      <c r="L4938">
        <v>1</v>
      </c>
      <c r="M4938" t="s">
        <v>143</v>
      </c>
      <c r="N4938" t="s">
        <v>144</v>
      </c>
      <c r="O4938" t="s">
        <v>145</v>
      </c>
      <c r="P4938" t="s">
        <v>1664</v>
      </c>
      <c r="Q4938" t="s">
        <v>1665</v>
      </c>
      <c r="R4938" t="s">
        <v>147</v>
      </c>
      <c r="S4938" t="s">
        <v>148</v>
      </c>
      <c r="T4938" t="s">
        <v>23738</v>
      </c>
      <c r="U4938" t="s">
        <v>23739</v>
      </c>
      <c r="V4938" s="41">
        <v>43003</v>
      </c>
      <c r="W4938" s="41">
        <v>36402</v>
      </c>
      <c r="X4938">
        <v>0</v>
      </c>
      <c r="Z4938" t="s">
        <v>102</v>
      </c>
      <c r="AA4938">
        <v>1</v>
      </c>
      <c r="AB4938" t="s">
        <v>103</v>
      </c>
      <c r="AC4938" t="s">
        <v>104</v>
      </c>
      <c r="AD4938">
        <v>1</v>
      </c>
      <c r="AE4938" t="s">
        <v>105</v>
      </c>
      <c r="AG4938" t="s">
        <v>148</v>
      </c>
      <c r="AJ4938" t="s">
        <v>606</v>
      </c>
      <c r="AK4938" t="s">
        <v>23740</v>
      </c>
    </row>
    <row r="4939" spans="1:37" hidden="1" x14ac:dyDescent="0.25">
      <c r="A4939" t="s">
        <v>23741</v>
      </c>
      <c r="B4939" t="e">
        <f>VLOOKUP(A4939,[2]mp_ALL!B$1:B$557,1,0)</f>
        <v>#N/A</v>
      </c>
      <c r="C4939" t="s">
        <v>23742</v>
      </c>
      <c r="D4939" t="s">
        <v>38</v>
      </c>
      <c r="E4939" t="s">
        <v>22090</v>
      </c>
      <c r="F4939" t="s">
        <v>8284</v>
      </c>
      <c r="G4939" t="s">
        <v>8285</v>
      </c>
      <c r="H4939" t="s">
        <v>91</v>
      </c>
      <c r="I4939" t="s">
        <v>5484</v>
      </c>
      <c r="J4939">
        <v>1</v>
      </c>
      <c r="K4939" t="s">
        <v>157</v>
      </c>
      <c r="L4939">
        <v>1</v>
      </c>
      <c r="M4939" t="s">
        <v>158</v>
      </c>
      <c r="N4939" t="s">
        <v>159</v>
      </c>
      <c r="O4939" t="s">
        <v>160</v>
      </c>
      <c r="P4939" t="s">
        <v>638</v>
      </c>
      <c r="Q4939" t="s">
        <v>5485</v>
      </c>
      <c r="R4939" t="s">
        <v>117</v>
      </c>
      <c r="S4939" t="s">
        <v>163</v>
      </c>
      <c r="T4939" t="s">
        <v>23743</v>
      </c>
      <c r="U4939" t="s">
        <v>23744</v>
      </c>
      <c r="V4939" s="41">
        <v>43003</v>
      </c>
      <c r="W4939" s="41">
        <v>36323</v>
      </c>
      <c r="X4939">
        <v>0</v>
      </c>
      <c r="Z4939" t="s">
        <v>102</v>
      </c>
      <c r="AA4939">
        <v>1</v>
      </c>
      <c r="AB4939" t="s">
        <v>103</v>
      </c>
      <c r="AC4939" t="s">
        <v>104</v>
      </c>
      <c r="AD4939">
        <v>1</v>
      </c>
      <c r="AE4939" t="s">
        <v>138</v>
      </c>
      <c r="AG4939" t="s">
        <v>121</v>
      </c>
      <c r="AJ4939" t="s">
        <v>2110</v>
      </c>
      <c r="AK4939" t="s">
        <v>23745</v>
      </c>
    </row>
    <row r="4940" spans="1:37" hidden="1" x14ac:dyDescent="0.25">
      <c r="A4940" t="s">
        <v>23746</v>
      </c>
      <c r="B4940" t="e">
        <f>VLOOKUP(A4940,[2]mp_ALL!B$1:B$557,1,0)</f>
        <v>#N/A</v>
      </c>
      <c r="C4940" t="s">
        <v>23747</v>
      </c>
      <c r="D4940" t="s">
        <v>38</v>
      </c>
      <c r="E4940" t="s">
        <v>22090</v>
      </c>
      <c r="F4940" t="s">
        <v>8284</v>
      </c>
      <c r="G4940" t="s">
        <v>8285</v>
      </c>
      <c r="H4940" t="s">
        <v>91</v>
      </c>
      <c r="I4940" t="s">
        <v>880</v>
      </c>
      <c r="J4940">
        <v>1</v>
      </c>
      <c r="K4940" t="s">
        <v>425</v>
      </c>
      <c r="L4940">
        <v>1</v>
      </c>
      <c r="M4940" t="s">
        <v>113</v>
      </c>
      <c r="N4940" t="s">
        <v>195</v>
      </c>
      <c r="O4940" t="s">
        <v>881</v>
      </c>
      <c r="P4940" t="s">
        <v>882</v>
      </c>
      <c r="Q4940" t="s">
        <v>883</v>
      </c>
      <c r="R4940" t="s">
        <v>117</v>
      </c>
      <c r="S4940" t="s">
        <v>199</v>
      </c>
      <c r="T4940" t="s">
        <v>23748</v>
      </c>
      <c r="U4940" t="s">
        <v>22328</v>
      </c>
      <c r="V4940" s="41">
        <v>43003</v>
      </c>
      <c r="W4940" s="41">
        <v>36330</v>
      </c>
      <c r="X4940">
        <v>0</v>
      </c>
      <c r="Z4940" t="s">
        <v>102</v>
      </c>
      <c r="AA4940">
        <v>1</v>
      </c>
      <c r="AB4940" t="s">
        <v>103</v>
      </c>
      <c r="AC4940" t="s">
        <v>104</v>
      </c>
      <c r="AD4940">
        <v>1</v>
      </c>
      <c r="AE4940" t="s">
        <v>105</v>
      </c>
      <c r="AG4940" t="s">
        <v>121</v>
      </c>
      <c r="AJ4940" t="s">
        <v>1286</v>
      </c>
      <c r="AK4940" t="s">
        <v>23749</v>
      </c>
    </row>
    <row r="4941" spans="1:37" hidden="1" x14ac:dyDescent="0.25">
      <c r="A4941" t="s">
        <v>23750</v>
      </c>
      <c r="B4941" t="e">
        <f>VLOOKUP(A4941,[2]mp_ALL!B$1:B$557,1,0)</f>
        <v>#N/A</v>
      </c>
      <c r="C4941" t="s">
        <v>23751</v>
      </c>
      <c r="D4941" t="s">
        <v>38</v>
      </c>
      <c r="E4941" t="s">
        <v>22090</v>
      </c>
      <c r="F4941" t="s">
        <v>8284</v>
      </c>
      <c r="G4941" t="s">
        <v>8285</v>
      </c>
      <c r="H4941" t="s">
        <v>91</v>
      </c>
      <c r="I4941" t="s">
        <v>10270</v>
      </c>
      <c r="J4941">
        <v>1</v>
      </c>
      <c r="K4941" t="s">
        <v>232</v>
      </c>
      <c r="L4941">
        <v>1</v>
      </c>
      <c r="M4941" t="s">
        <v>233</v>
      </c>
      <c r="N4941" t="s">
        <v>234</v>
      </c>
      <c r="O4941" t="s">
        <v>235</v>
      </c>
      <c r="P4941" t="s">
        <v>236</v>
      </c>
      <c r="Q4941" t="s">
        <v>10271</v>
      </c>
      <c r="R4941" t="s">
        <v>117</v>
      </c>
      <c r="S4941" t="s">
        <v>163</v>
      </c>
      <c r="T4941" t="s">
        <v>23752</v>
      </c>
      <c r="U4941" t="s">
        <v>23703</v>
      </c>
      <c r="V4941" s="41">
        <v>43003</v>
      </c>
      <c r="W4941" s="41">
        <v>36285</v>
      </c>
      <c r="X4941">
        <v>0</v>
      </c>
      <c r="Z4941" t="s">
        <v>102</v>
      </c>
      <c r="AA4941">
        <v>1</v>
      </c>
      <c r="AB4941" t="s">
        <v>103</v>
      </c>
      <c r="AC4941" t="s">
        <v>104</v>
      </c>
      <c r="AD4941">
        <v>1</v>
      </c>
      <c r="AE4941" t="s">
        <v>105</v>
      </c>
      <c r="AG4941" t="s">
        <v>121</v>
      </c>
      <c r="AJ4941" t="s">
        <v>2110</v>
      </c>
      <c r="AK4941" t="s">
        <v>23753</v>
      </c>
    </row>
    <row r="4942" spans="1:37" hidden="1" x14ac:dyDescent="0.25">
      <c r="A4942" t="s">
        <v>23754</v>
      </c>
      <c r="B4942" t="e">
        <f>VLOOKUP(A4942,[2]mp_ALL!B$1:B$557,1,0)</f>
        <v>#N/A</v>
      </c>
      <c r="C4942" t="s">
        <v>23755</v>
      </c>
      <c r="D4942" t="s">
        <v>38</v>
      </c>
      <c r="E4942" t="s">
        <v>22090</v>
      </c>
      <c r="F4942" t="s">
        <v>8284</v>
      </c>
      <c r="G4942" t="s">
        <v>8285</v>
      </c>
      <c r="H4942" t="s">
        <v>91</v>
      </c>
      <c r="I4942" t="s">
        <v>18644</v>
      </c>
      <c r="J4942">
        <v>1</v>
      </c>
      <c r="K4942" t="s">
        <v>581</v>
      </c>
      <c r="L4942">
        <v>1</v>
      </c>
      <c r="M4942" t="s">
        <v>113</v>
      </c>
      <c r="N4942" t="s">
        <v>582</v>
      </c>
      <c r="O4942" t="s">
        <v>583</v>
      </c>
      <c r="P4942" t="s">
        <v>584</v>
      </c>
      <c r="Q4942" t="s">
        <v>11025</v>
      </c>
      <c r="R4942" t="s">
        <v>117</v>
      </c>
      <c r="S4942" t="s">
        <v>199</v>
      </c>
      <c r="T4942" t="s">
        <v>23756</v>
      </c>
      <c r="U4942" t="s">
        <v>23688</v>
      </c>
      <c r="V4942" s="41">
        <v>43003</v>
      </c>
      <c r="W4942" s="41">
        <v>36093</v>
      </c>
      <c r="X4942">
        <v>0</v>
      </c>
      <c r="Z4942" t="s">
        <v>102</v>
      </c>
      <c r="AA4942">
        <v>1</v>
      </c>
      <c r="AB4942" t="s">
        <v>103</v>
      </c>
      <c r="AC4942" t="s">
        <v>104</v>
      </c>
      <c r="AD4942">
        <v>1</v>
      </c>
      <c r="AE4942" t="s">
        <v>138</v>
      </c>
      <c r="AG4942" t="s">
        <v>121</v>
      </c>
      <c r="AJ4942" t="s">
        <v>7750</v>
      </c>
      <c r="AK4942" t="s">
        <v>23757</v>
      </c>
    </row>
    <row r="4943" spans="1:37" hidden="1" x14ac:dyDescent="0.25">
      <c r="A4943" t="s">
        <v>23758</v>
      </c>
      <c r="B4943" t="e">
        <f>VLOOKUP(A4943,[2]mp_ALL!B$1:B$557,1,0)</f>
        <v>#N/A</v>
      </c>
      <c r="C4943" t="s">
        <v>23759</v>
      </c>
      <c r="D4943" t="s">
        <v>38</v>
      </c>
      <c r="E4943" t="s">
        <v>22090</v>
      </c>
      <c r="F4943" t="s">
        <v>8284</v>
      </c>
      <c r="G4943" t="s">
        <v>8285</v>
      </c>
      <c r="H4943" t="s">
        <v>91</v>
      </c>
      <c r="I4943" t="s">
        <v>8562</v>
      </c>
      <c r="J4943">
        <v>1</v>
      </c>
      <c r="K4943" t="s">
        <v>1532</v>
      </c>
      <c r="L4943">
        <v>1</v>
      </c>
      <c r="M4943" t="s">
        <v>158</v>
      </c>
      <c r="N4943" t="s">
        <v>184</v>
      </c>
      <c r="O4943" t="s">
        <v>3576</v>
      </c>
      <c r="P4943" t="s">
        <v>3577</v>
      </c>
      <c r="Q4943" t="s">
        <v>8563</v>
      </c>
      <c r="R4943" t="s">
        <v>117</v>
      </c>
      <c r="S4943" t="s">
        <v>163</v>
      </c>
      <c r="T4943" t="s">
        <v>23760</v>
      </c>
      <c r="U4943" t="s">
        <v>23761</v>
      </c>
      <c r="V4943" s="41">
        <v>43003</v>
      </c>
      <c r="W4943" s="41">
        <v>36066</v>
      </c>
      <c r="X4943">
        <v>0</v>
      </c>
      <c r="Z4943" t="s">
        <v>102</v>
      </c>
      <c r="AA4943">
        <v>1</v>
      </c>
      <c r="AB4943" t="s">
        <v>103</v>
      </c>
      <c r="AC4943" t="s">
        <v>104</v>
      </c>
      <c r="AD4943">
        <v>1</v>
      </c>
      <c r="AE4943" t="s">
        <v>105</v>
      </c>
      <c r="AG4943" t="s">
        <v>121</v>
      </c>
      <c r="AJ4943" t="s">
        <v>689</v>
      </c>
      <c r="AK4943" t="s">
        <v>23762</v>
      </c>
    </row>
    <row r="4944" spans="1:37" hidden="1" x14ac:dyDescent="0.25">
      <c r="A4944" t="s">
        <v>23763</v>
      </c>
      <c r="B4944" t="e">
        <f>VLOOKUP(A4944,[2]mp_ALL!B$1:B$557,1,0)</f>
        <v>#N/A</v>
      </c>
      <c r="C4944" t="s">
        <v>23764</v>
      </c>
      <c r="D4944" t="s">
        <v>38</v>
      </c>
      <c r="E4944" t="s">
        <v>22090</v>
      </c>
      <c r="F4944" t="s">
        <v>8284</v>
      </c>
      <c r="G4944" t="s">
        <v>8285</v>
      </c>
      <c r="H4944" t="s">
        <v>91</v>
      </c>
      <c r="I4944" t="s">
        <v>5191</v>
      </c>
      <c r="J4944">
        <v>1</v>
      </c>
      <c r="K4944" t="s">
        <v>667</v>
      </c>
      <c r="L4944">
        <v>1</v>
      </c>
      <c r="M4944" t="s">
        <v>113</v>
      </c>
      <c r="N4944" t="s">
        <v>195</v>
      </c>
      <c r="O4944" t="s">
        <v>196</v>
      </c>
      <c r="P4944" t="s">
        <v>668</v>
      </c>
      <c r="Q4944" t="s">
        <v>5192</v>
      </c>
      <c r="R4944" t="s">
        <v>117</v>
      </c>
      <c r="S4944" t="s">
        <v>199</v>
      </c>
      <c r="T4944" t="s">
        <v>23765</v>
      </c>
      <c r="U4944" t="s">
        <v>23766</v>
      </c>
      <c r="V4944" s="41">
        <v>43003</v>
      </c>
      <c r="W4944" s="41">
        <v>36002</v>
      </c>
      <c r="X4944">
        <v>0</v>
      </c>
      <c r="Z4944" t="s">
        <v>710</v>
      </c>
      <c r="AA4944">
        <v>1</v>
      </c>
      <c r="AB4944" t="s">
        <v>103</v>
      </c>
      <c r="AC4944" t="s">
        <v>104</v>
      </c>
      <c r="AD4944">
        <v>1</v>
      </c>
      <c r="AE4944" t="s">
        <v>105</v>
      </c>
      <c r="AG4944" t="s">
        <v>121</v>
      </c>
      <c r="AJ4944" t="s">
        <v>7750</v>
      </c>
      <c r="AK4944" t="s">
        <v>23767</v>
      </c>
    </row>
    <row r="4945" spans="1:37" hidden="1" x14ac:dyDescent="0.25">
      <c r="A4945" t="s">
        <v>23768</v>
      </c>
      <c r="B4945" t="e">
        <f>VLOOKUP(A4945,[2]mp_ALL!B$1:B$557,1,0)</f>
        <v>#N/A</v>
      </c>
      <c r="C4945" t="s">
        <v>23769</v>
      </c>
      <c r="D4945" t="s">
        <v>38</v>
      </c>
      <c r="E4945" t="s">
        <v>22090</v>
      </c>
      <c r="F4945" t="s">
        <v>8284</v>
      </c>
      <c r="G4945" t="s">
        <v>8285</v>
      </c>
      <c r="H4945" t="s">
        <v>91</v>
      </c>
      <c r="I4945" t="s">
        <v>4313</v>
      </c>
      <c r="J4945">
        <v>1</v>
      </c>
      <c r="K4945" t="s">
        <v>667</v>
      </c>
      <c r="L4945">
        <v>1</v>
      </c>
      <c r="M4945" t="s">
        <v>113</v>
      </c>
      <c r="N4945" t="s">
        <v>195</v>
      </c>
      <c r="O4945" t="s">
        <v>1273</v>
      </c>
      <c r="P4945" t="s">
        <v>1274</v>
      </c>
      <c r="Q4945" t="s">
        <v>4314</v>
      </c>
      <c r="R4945" t="s">
        <v>117</v>
      </c>
      <c r="S4945" t="s">
        <v>199</v>
      </c>
      <c r="T4945" t="s">
        <v>23770</v>
      </c>
      <c r="U4945" t="s">
        <v>22856</v>
      </c>
      <c r="V4945" s="41">
        <v>43003</v>
      </c>
      <c r="W4945" s="41">
        <v>36242</v>
      </c>
      <c r="X4945">
        <v>0</v>
      </c>
      <c r="Z4945" t="s">
        <v>102</v>
      </c>
      <c r="AA4945">
        <v>1</v>
      </c>
      <c r="AB4945" t="s">
        <v>103</v>
      </c>
      <c r="AC4945" t="s">
        <v>104</v>
      </c>
      <c r="AD4945">
        <v>1</v>
      </c>
      <c r="AE4945" t="s">
        <v>105</v>
      </c>
      <c r="AG4945" t="s">
        <v>121</v>
      </c>
      <c r="AJ4945" t="s">
        <v>3584</v>
      </c>
      <c r="AK4945" t="s">
        <v>23771</v>
      </c>
    </row>
    <row r="4946" spans="1:37" hidden="1" x14ac:dyDescent="0.25">
      <c r="A4946" t="s">
        <v>23772</v>
      </c>
      <c r="B4946" t="e">
        <f>VLOOKUP(A4946,[2]mp_ALL!B$1:B$557,1,0)</f>
        <v>#N/A</v>
      </c>
      <c r="C4946" t="s">
        <v>23773</v>
      </c>
      <c r="D4946" t="s">
        <v>38</v>
      </c>
      <c r="E4946" t="s">
        <v>22090</v>
      </c>
      <c r="F4946" t="s">
        <v>8284</v>
      </c>
      <c r="G4946" t="s">
        <v>8285</v>
      </c>
      <c r="H4946" t="s">
        <v>91</v>
      </c>
      <c r="I4946" t="s">
        <v>424</v>
      </c>
      <c r="J4946">
        <v>1</v>
      </c>
      <c r="K4946" t="s">
        <v>425</v>
      </c>
      <c r="L4946">
        <v>1</v>
      </c>
      <c r="M4946" t="s">
        <v>113</v>
      </c>
      <c r="N4946" t="s">
        <v>195</v>
      </c>
      <c r="O4946" t="s">
        <v>426</v>
      </c>
      <c r="P4946" t="s">
        <v>427</v>
      </c>
      <c r="Q4946" t="s">
        <v>428</v>
      </c>
      <c r="R4946" t="s">
        <v>117</v>
      </c>
      <c r="S4946" t="s">
        <v>199</v>
      </c>
      <c r="T4946" t="s">
        <v>23774</v>
      </c>
      <c r="U4946" t="s">
        <v>23775</v>
      </c>
      <c r="V4946" s="41">
        <v>43003</v>
      </c>
      <c r="W4946" s="41">
        <v>36079</v>
      </c>
      <c r="X4946">
        <v>0</v>
      </c>
      <c r="Z4946" t="s">
        <v>102</v>
      </c>
      <c r="AA4946">
        <v>1</v>
      </c>
      <c r="AB4946" t="s">
        <v>103</v>
      </c>
      <c r="AC4946" t="s">
        <v>104</v>
      </c>
      <c r="AD4946">
        <v>1</v>
      </c>
      <c r="AE4946" t="s">
        <v>105</v>
      </c>
      <c r="AG4946" t="s">
        <v>121</v>
      </c>
      <c r="AJ4946" t="s">
        <v>7750</v>
      </c>
      <c r="AK4946" t="s">
        <v>23776</v>
      </c>
    </row>
    <row r="4947" spans="1:37" hidden="1" x14ac:dyDescent="0.25">
      <c r="A4947" t="s">
        <v>23777</v>
      </c>
      <c r="B4947" t="e">
        <f>VLOOKUP(A4947,[2]mp_ALL!B$1:B$557,1,0)</f>
        <v>#N/A</v>
      </c>
      <c r="C4947" t="s">
        <v>3069</v>
      </c>
      <c r="D4947" t="s">
        <v>38</v>
      </c>
      <c r="E4947" t="s">
        <v>22090</v>
      </c>
      <c r="F4947" t="s">
        <v>8284</v>
      </c>
      <c r="G4947" t="s">
        <v>8285</v>
      </c>
      <c r="H4947" t="s">
        <v>91</v>
      </c>
      <c r="I4947" t="s">
        <v>7141</v>
      </c>
      <c r="J4947">
        <v>1</v>
      </c>
      <c r="K4947" t="s">
        <v>983</v>
      </c>
      <c r="L4947">
        <v>1</v>
      </c>
      <c r="M4947" t="s">
        <v>233</v>
      </c>
      <c r="N4947" t="s">
        <v>234</v>
      </c>
      <c r="O4947" t="s">
        <v>1597</v>
      </c>
      <c r="P4947" t="s">
        <v>957</v>
      </c>
      <c r="Q4947" t="s">
        <v>7142</v>
      </c>
      <c r="R4947" t="s">
        <v>117</v>
      </c>
      <c r="S4947" t="s">
        <v>949</v>
      </c>
      <c r="T4947" t="s">
        <v>23778</v>
      </c>
      <c r="U4947" t="s">
        <v>23779</v>
      </c>
      <c r="V4947" s="41">
        <v>43003</v>
      </c>
      <c r="W4947" s="41">
        <v>35640</v>
      </c>
      <c r="X4947">
        <v>0</v>
      </c>
      <c r="Z4947" t="s">
        <v>102</v>
      </c>
      <c r="AA4947">
        <v>1</v>
      </c>
      <c r="AB4947" t="s">
        <v>103</v>
      </c>
      <c r="AC4947" t="s">
        <v>104</v>
      </c>
      <c r="AD4947">
        <v>1</v>
      </c>
      <c r="AE4947" t="s">
        <v>105</v>
      </c>
      <c r="AG4947" t="s">
        <v>121</v>
      </c>
      <c r="AJ4947" t="s">
        <v>689</v>
      </c>
      <c r="AK4947" t="s">
        <v>23780</v>
      </c>
    </row>
    <row r="4948" spans="1:37" hidden="1" x14ac:dyDescent="0.25">
      <c r="A4948" t="s">
        <v>23781</v>
      </c>
      <c r="B4948" t="e">
        <f>VLOOKUP(A4948,[2]mp_ALL!B$1:B$557,1,0)</f>
        <v>#N/A</v>
      </c>
      <c r="C4948" t="s">
        <v>23782</v>
      </c>
      <c r="D4948" t="s">
        <v>38</v>
      </c>
      <c r="E4948" t="s">
        <v>22090</v>
      </c>
      <c r="F4948" t="s">
        <v>8284</v>
      </c>
      <c r="G4948" t="s">
        <v>8285</v>
      </c>
      <c r="H4948" t="s">
        <v>91</v>
      </c>
      <c r="I4948" t="s">
        <v>4375</v>
      </c>
      <c r="J4948">
        <v>1</v>
      </c>
      <c r="K4948" t="s">
        <v>600</v>
      </c>
      <c r="L4948">
        <v>1</v>
      </c>
      <c r="M4948" t="s">
        <v>158</v>
      </c>
      <c r="N4948" t="s">
        <v>159</v>
      </c>
      <c r="O4948" t="s">
        <v>1051</v>
      </c>
      <c r="P4948" t="s">
        <v>1052</v>
      </c>
      <c r="Q4948" t="s">
        <v>4376</v>
      </c>
      <c r="R4948" t="s">
        <v>117</v>
      </c>
      <c r="S4948" t="s">
        <v>163</v>
      </c>
      <c r="T4948" t="s">
        <v>23783</v>
      </c>
      <c r="U4948" t="s">
        <v>23784</v>
      </c>
      <c r="V4948" s="41">
        <v>43003</v>
      </c>
      <c r="W4948" s="41">
        <v>36152</v>
      </c>
      <c r="X4948">
        <v>0</v>
      </c>
      <c r="Z4948" t="s">
        <v>102</v>
      </c>
      <c r="AA4948">
        <v>1</v>
      </c>
      <c r="AB4948" t="s">
        <v>103</v>
      </c>
      <c r="AC4948" t="s">
        <v>104</v>
      </c>
      <c r="AD4948">
        <v>1</v>
      </c>
      <c r="AE4948" t="s">
        <v>105</v>
      </c>
      <c r="AG4948" t="s">
        <v>121</v>
      </c>
      <c r="AJ4948" t="s">
        <v>7750</v>
      </c>
      <c r="AK4948" t="s">
        <v>23785</v>
      </c>
    </row>
    <row r="4949" spans="1:37" hidden="1" x14ac:dyDescent="0.25">
      <c r="A4949" t="s">
        <v>23786</v>
      </c>
      <c r="B4949" t="e">
        <f>VLOOKUP(A4949,[2]mp_ALL!B$1:B$557,1,0)</f>
        <v>#N/A</v>
      </c>
      <c r="C4949" t="s">
        <v>23787</v>
      </c>
      <c r="D4949" t="s">
        <v>38</v>
      </c>
      <c r="E4949" t="s">
        <v>22090</v>
      </c>
      <c r="F4949" t="s">
        <v>8284</v>
      </c>
      <c r="G4949" t="s">
        <v>8285</v>
      </c>
      <c r="H4949" t="s">
        <v>91</v>
      </c>
      <c r="I4949" t="s">
        <v>5162</v>
      </c>
      <c r="J4949">
        <v>1</v>
      </c>
      <c r="K4949" t="s">
        <v>600</v>
      </c>
      <c r="L4949">
        <v>1</v>
      </c>
      <c r="M4949" t="s">
        <v>158</v>
      </c>
      <c r="N4949" t="s">
        <v>159</v>
      </c>
      <c r="O4949" t="s">
        <v>1051</v>
      </c>
      <c r="P4949" t="s">
        <v>2848</v>
      </c>
      <c r="Q4949" t="s">
        <v>5163</v>
      </c>
      <c r="R4949" t="s">
        <v>117</v>
      </c>
      <c r="S4949" t="s">
        <v>163</v>
      </c>
      <c r="T4949" t="s">
        <v>23788</v>
      </c>
      <c r="U4949" t="s">
        <v>23789</v>
      </c>
      <c r="V4949" s="41">
        <v>43003</v>
      </c>
      <c r="W4949" s="41">
        <v>35965</v>
      </c>
      <c r="X4949">
        <v>0</v>
      </c>
      <c r="Z4949" t="s">
        <v>102</v>
      </c>
      <c r="AA4949">
        <v>1</v>
      </c>
      <c r="AB4949" t="s">
        <v>103</v>
      </c>
      <c r="AC4949" t="s">
        <v>104</v>
      </c>
      <c r="AD4949">
        <v>1</v>
      </c>
      <c r="AE4949" t="s">
        <v>105</v>
      </c>
      <c r="AG4949" t="s">
        <v>121</v>
      </c>
      <c r="AJ4949" t="s">
        <v>7750</v>
      </c>
      <c r="AK4949" t="s">
        <v>23790</v>
      </c>
    </row>
    <row r="4950" spans="1:37" hidden="1" x14ac:dyDescent="0.25">
      <c r="A4950" t="s">
        <v>23791</v>
      </c>
      <c r="B4950" t="e">
        <f>VLOOKUP(A4950,[2]mp_ALL!B$1:B$557,1,0)</f>
        <v>#N/A</v>
      </c>
      <c r="C4950" t="s">
        <v>23792</v>
      </c>
      <c r="D4950" t="s">
        <v>38</v>
      </c>
      <c r="E4950" t="s">
        <v>22090</v>
      </c>
      <c r="F4950" t="s">
        <v>8284</v>
      </c>
      <c r="G4950" t="s">
        <v>8285</v>
      </c>
      <c r="H4950" t="s">
        <v>91</v>
      </c>
      <c r="I4950" t="s">
        <v>12288</v>
      </c>
      <c r="J4950">
        <v>1</v>
      </c>
      <c r="K4950" t="s">
        <v>183</v>
      </c>
      <c r="L4950">
        <v>1</v>
      </c>
      <c r="M4950" t="s">
        <v>158</v>
      </c>
      <c r="N4950" t="s">
        <v>205</v>
      </c>
      <c r="O4950" t="s">
        <v>936</v>
      </c>
      <c r="P4950" t="s">
        <v>937</v>
      </c>
      <c r="Q4950" t="s">
        <v>12289</v>
      </c>
      <c r="R4950" t="s">
        <v>117</v>
      </c>
      <c r="S4950" t="s">
        <v>237</v>
      </c>
      <c r="T4950" t="s">
        <v>23793</v>
      </c>
      <c r="U4950" t="s">
        <v>23794</v>
      </c>
      <c r="V4950" s="41">
        <v>43003</v>
      </c>
      <c r="W4950" s="41">
        <v>36242</v>
      </c>
      <c r="X4950">
        <v>0</v>
      </c>
      <c r="Z4950" t="s">
        <v>102</v>
      </c>
      <c r="AA4950">
        <v>1</v>
      </c>
      <c r="AB4950" t="s">
        <v>103</v>
      </c>
      <c r="AC4950" t="s">
        <v>104</v>
      </c>
      <c r="AD4950">
        <v>1</v>
      </c>
      <c r="AE4950" t="s">
        <v>105</v>
      </c>
      <c r="AG4950" t="s">
        <v>121</v>
      </c>
      <c r="AJ4950" t="s">
        <v>7750</v>
      </c>
      <c r="AK4950" t="s">
        <v>23795</v>
      </c>
    </row>
    <row r="4951" spans="1:37" hidden="1" x14ac:dyDescent="0.25">
      <c r="A4951" t="s">
        <v>23796</v>
      </c>
      <c r="B4951" t="e">
        <f>VLOOKUP(A4951,[2]mp_ALL!B$1:B$557,1,0)</f>
        <v>#N/A</v>
      </c>
      <c r="C4951" t="s">
        <v>23797</v>
      </c>
      <c r="D4951" t="s">
        <v>38</v>
      </c>
      <c r="E4951" t="s">
        <v>22090</v>
      </c>
      <c r="F4951" t="s">
        <v>8284</v>
      </c>
      <c r="G4951" t="s">
        <v>8285</v>
      </c>
      <c r="H4951" t="s">
        <v>91</v>
      </c>
      <c r="I4951" t="s">
        <v>4966</v>
      </c>
      <c r="J4951">
        <v>1</v>
      </c>
      <c r="K4951" t="s">
        <v>3350</v>
      </c>
      <c r="L4951">
        <v>1</v>
      </c>
      <c r="M4951" t="s">
        <v>158</v>
      </c>
      <c r="N4951" t="s">
        <v>205</v>
      </c>
      <c r="O4951" t="s">
        <v>1213</v>
      </c>
      <c r="P4951" t="s">
        <v>1214</v>
      </c>
      <c r="Q4951" t="s">
        <v>4967</v>
      </c>
      <c r="R4951" t="s">
        <v>117</v>
      </c>
      <c r="S4951" t="s">
        <v>199</v>
      </c>
      <c r="T4951" t="s">
        <v>23798</v>
      </c>
      <c r="U4951" t="s">
        <v>23784</v>
      </c>
      <c r="V4951" s="41">
        <v>43003</v>
      </c>
      <c r="W4951" s="41">
        <v>36025</v>
      </c>
      <c r="X4951">
        <v>0</v>
      </c>
      <c r="Z4951" t="s">
        <v>102</v>
      </c>
      <c r="AA4951">
        <v>1</v>
      </c>
      <c r="AB4951" t="s">
        <v>103</v>
      </c>
      <c r="AC4951" t="s">
        <v>104</v>
      </c>
      <c r="AD4951">
        <v>1</v>
      </c>
      <c r="AE4951" t="s">
        <v>105</v>
      </c>
      <c r="AG4951" t="s">
        <v>121</v>
      </c>
      <c r="AJ4951" t="s">
        <v>7750</v>
      </c>
      <c r="AK4951" t="s">
        <v>23799</v>
      </c>
    </row>
    <row r="4952" spans="1:37" hidden="1" x14ac:dyDescent="0.25">
      <c r="A4952" t="s">
        <v>23800</v>
      </c>
      <c r="B4952" t="e">
        <f>VLOOKUP(A4952,[2]mp_ALL!B$1:B$557,1,0)</f>
        <v>#N/A</v>
      </c>
      <c r="C4952" t="s">
        <v>23801</v>
      </c>
      <c r="D4952" t="s">
        <v>38</v>
      </c>
      <c r="E4952" t="s">
        <v>22090</v>
      </c>
      <c r="F4952" t="s">
        <v>8284</v>
      </c>
      <c r="G4952" t="s">
        <v>8285</v>
      </c>
      <c r="H4952" t="s">
        <v>91</v>
      </c>
      <c r="I4952" t="s">
        <v>5975</v>
      </c>
      <c r="J4952">
        <v>1</v>
      </c>
      <c r="K4952" t="s">
        <v>667</v>
      </c>
      <c r="L4952">
        <v>1</v>
      </c>
      <c r="M4952" t="s">
        <v>113</v>
      </c>
      <c r="N4952" t="s">
        <v>195</v>
      </c>
      <c r="O4952" t="s">
        <v>196</v>
      </c>
      <c r="P4952" t="s">
        <v>668</v>
      </c>
      <c r="Q4952" t="s">
        <v>5976</v>
      </c>
      <c r="R4952" t="s">
        <v>117</v>
      </c>
      <c r="S4952" t="s">
        <v>199</v>
      </c>
      <c r="T4952" t="s">
        <v>23802</v>
      </c>
      <c r="U4952" t="s">
        <v>23803</v>
      </c>
      <c r="V4952" s="41">
        <v>43003</v>
      </c>
      <c r="W4952" s="41">
        <v>35983</v>
      </c>
      <c r="X4952">
        <v>0</v>
      </c>
      <c r="Z4952" t="s">
        <v>102</v>
      </c>
      <c r="AA4952">
        <v>1</v>
      </c>
      <c r="AB4952" t="s">
        <v>103</v>
      </c>
      <c r="AC4952" t="s">
        <v>104</v>
      </c>
      <c r="AD4952">
        <v>1</v>
      </c>
      <c r="AE4952" t="s">
        <v>105</v>
      </c>
      <c r="AG4952" t="s">
        <v>121</v>
      </c>
      <c r="AJ4952" t="s">
        <v>2110</v>
      </c>
      <c r="AK4952" t="s">
        <v>23804</v>
      </c>
    </row>
    <row r="4953" spans="1:37" hidden="1" x14ac:dyDescent="0.25">
      <c r="A4953" t="s">
        <v>23805</v>
      </c>
      <c r="B4953" t="e">
        <f>VLOOKUP(A4953,[2]mp_ALL!B$1:B$557,1,0)</f>
        <v>#N/A</v>
      </c>
      <c r="C4953" t="s">
        <v>23806</v>
      </c>
      <c r="D4953" t="s">
        <v>38</v>
      </c>
      <c r="E4953" t="s">
        <v>22090</v>
      </c>
      <c r="F4953" t="s">
        <v>8284</v>
      </c>
      <c r="G4953" t="s">
        <v>8285</v>
      </c>
      <c r="H4953" t="s">
        <v>91</v>
      </c>
      <c r="I4953" t="s">
        <v>6182</v>
      </c>
      <c r="J4953">
        <v>1</v>
      </c>
      <c r="K4953" t="s">
        <v>6183</v>
      </c>
      <c r="L4953">
        <v>1</v>
      </c>
      <c r="M4953" t="s">
        <v>158</v>
      </c>
      <c r="N4953" t="s">
        <v>205</v>
      </c>
      <c r="O4953" t="s">
        <v>936</v>
      </c>
      <c r="P4953" t="s">
        <v>6184</v>
      </c>
      <c r="Q4953" t="s">
        <v>6185</v>
      </c>
      <c r="R4953" t="s">
        <v>117</v>
      </c>
      <c r="S4953" t="s">
        <v>207</v>
      </c>
      <c r="T4953" t="s">
        <v>23807</v>
      </c>
      <c r="U4953" t="s">
        <v>22217</v>
      </c>
      <c r="V4953" s="41">
        <v>43003</v>
      </c>
      <c r="W4953" s="41">
        <v>36149</v>
      </c>
      <c r="X4953">
        <v>0</v>
      </c>
      <c r="Z4953" t="s">
        <v>102</v>
      </c>
      <c r="AA4953">
        <v>1</v>
      </c>
      <c r="AB4953" t="s">
        <v>103</v>
      </c>
      <c r="AC4953" t="s">
        <v>104</v>
      </c>
      <c r="AD4953">
        <v>1</v>
      </c>
      <c r="AE4953" t="s">
        <v>105</v>
      </c>
      <c r="AG4953" t="s">
        <v>121</v>
      </c>
      <c r="AJ4953" t="s">
        <v>7750</v>
      </c>
      <c r="AK4953" t="s">
        <v>23808</v>
      </c>
    </row>
    <row r="4954" spans="1:37" hidden="1" x14ac:dyDescent="0.25">
      <c r="A4954" t="s">
        <v>23809</v>
      </c>
      <c r="B4954" t="e">
        <f>VLOOKUP(A4954,[2]mp_ALL!B$1:B$557,1,0)</f>
        <v>#N/A</v>
      </c>
      <c r="C4954" t="s">
        <v>23810</v>
      </c>
      <c r="D4954" t="s">
        <v>38</v>
      </c>
      <c r="E4954" t="s">
        <v>22090</v>
      </c>
      <c r="F4954" t="s">
        <v>8284</v>
      </c>
      <c r="G4954" t="s">
        <v>8285</v>
      </c>
      <c r="H4954" t="s">
        <v>91</v>
      </c>
      <c r="I4954" t="s">
        <v>8715</v>
      </c>
      <c r="J4954">
        <v>1</v>
      </c>
      <c r="K4954" t="s">
        <v>983</v>
      </c>
      <c r="L4954">
        <v>1</v>
      </c>
      <c r="M4954" t="s">
        <v>233</v>
      </c>
      <c r="N4954" t="s">
        <v>234</v>
      </c>
      <c r="O4954" t="s">
        <v>992</v>
      </c>
      <c r="P4954" t="s">
        <v>7857</v>
      </c>
      <c r="Q4954" t="s">
        <v>8716</v>
      </c>
      <c r="R4954" t="s">
        <v>117</v>
      </c>
      <c r="S4954" t="s">
        <v>949</v>
      </c>
      <c r="T4954" t="s">
        <v>23811</v>
      </c>
      <c r="U4954" t="s">
        <v>23812</v>
      </c>
      <c r="V4954" s="41">
        <v>43003</v>
      </c>
      <c r="W4954" s="41">
        <v>35994</v>
      </c>
      <c r="X4954">
        <v>0</v>
      </c>
      <c r="Z4954" t="s">
        <v>102</v>
      </c>
      <c r="AA4954">
        <v>1</v>
      </c>
      <c r="AB4954" t="s">
        <v>103</v>
      </c>
      <c r="AC4954" t="s">
        <v>104</v>
      </c>
      <c r="AD4954">
        <v>1</v>
      </c>
      <c r="AE4954" t="s">
        <v>105</v>
      </c>
      <c r="AG4954" t="s">
        <v>121</v>
      </c>
      <c r="AJ4954" t="s">
        <v>7750</v>
      </c>
      <c r="AK4954" t="s">
        <v>23813</v>
      </c>
    </row>
    <row r="4955" spans="1:37" hidden="1" x14ac:dyDescent="0.25">
      <c r="A4955" t="s">
        <v>23814</v>
      </c>
      <c r="B4955" t="e">
        <f>VLOOKUP(A4955,[2]mp_ALL!B$1:B$557,1,0)</f>
        <v>#N/A</v>
      </c>
      <c r="C4955" t="s">
        <v>23815</v>
      </c>
      <c r="D4955" t="s">
        <v>38</v>
      </c>
      <c r="E4955" t="s">
        <v>22090</v>
      </c>
      <c r="F4955" t="s">
        <v>8284</v>
      </c>
      <c r="G4955" t="s">
        <v>8285</v>
      </c>
      <c r="H4955" t="s">
        <v>91</v>
      </c>
      <c r="I4955" t="s">
        <v>8742</v>
      </c>
      <c r="J4955">
        <v>1</v>
      </c>
      <c r="K4955" t="s">
        <v>1212</v>
      </c>
      <c r="L4955">
        <v>1</v>
      </c>
      <c r="M4955" t="s">
        <v>158</v>
      </c>
      <c r="N4955" t="s">
        <v>205</v>
      </c>
      <c r="O4955" t="s">
        <v>3351</v>
      </c>
      <c r="P4955" t="s">
        <v>3352</v>
      </c>
      <c r="Q4955" t="s">
        <v>8743</v>
      </c>
      <c r="R4955" t="s">
        <v>117</v>
      </c>
      <c r="S4955" t="s">
        <v>207</v>
      </c>
      <c r="T4955" t="s">
        <v>23816</v>
      </c>
      <c r="U4955" t="s">
        <v>23817</v>
      </c>
      <c r="V4955" s="41">
        <v>43003</v>
      </c>
      <c r="W4955" s="41">
        <v>35732</v>
      </c>
      <c r="X4955">
        <v>0</v>
      </c>
      <c r="Z4955" t="s">
        <v>102</v>
      </c>
      <c r="AA4955">
        <v>1</v>
      </c>
      <c r="AB4955" t="s">
        <v>103</v>
      </c>
      <c r="AC4955" t="s">
        <v>104</v>
      </c>
      <c r="AD4955">
        <v>1</v>
      </c>
      <c r="AE4955" t="s">
        <v>105</v>
      </c>
      <c r="AG4955" t="s">
        <v>121</v>
      </c>
      <c r="AJ4955" t="s">
        <v>352</v>
      </c>
      <c r="AK4955" t="s">
        <v>23818</v>
      </c>
    </row>
    <row r="4956" spans="1:37" hidden="1" x14ac:dyDescent="0.25">
      <c r="A4956" t="s">
        <v>23819</v>
      </c>
      <c r="B4956" t="e">
        <f>VLOOKUP(A4956,[2]mp_ALL!B$1:B$557,1,0)</f>
        <v>#N/A</v>
      </c>
      <c r="C4956" t="s">
        <v>23820</v>
      </c>
      <c r="D4956" t="s">
        <v>38</v>
      </c>
      <c r="E4956" t="s">
        <v>22090</v>
      </c>
      <c r="F4956" t="s">
        <v>8284</v>
      </c>
      <c r="G4956" t="s">
        <v>8285</v>
      </c>
      <c r="H4956" t="s">
        <v>91</v>
      </c>
      <c r="I4956" t="s">
        <v>1864</v>
      </c>
      <c r="J4956">
        <v>1</v>
      </c>
      <c r="K4956" t="s">
        <v>157</v>
      </c>
      <c r="L4956">
        <v>1</v>
      </c>
      <c r="M4956" t="s">
        <v>158</v>
      </c>
      <c r="N4956" t="s">
        <v>205</v>
      </c>
      <c r="O4956" t="s">
        <v>1221</v>
      </c>
      <c r="P4956" t="s">
        <v>1865</v>
      </c>
      <c r="Q4956" t="s">
        <v>1866</v>
      </c>
      <c r="R4956" t="s">
        <v>117</v>
      </c>
      <c r="S4956" t="s">
        <v>207</v>
      </c>
      <c r="T4956" t="s">
        <v>23821</v>
      </c>
      <c r="U4956" t="s">
        <v>23822</v>
      </c>
      <c r="V4956" s="41">
        <v>43003</v>
      </c>
      <c r="W4956" s="41">
        <v>36195</v>
      </c>
      <c r="X4956">
        <v>0</v>
      </c>
      <c r="Z4956" t="s">
        <v>102</v>
      </c>
      <c r="AA4956">
        <v>1</v>
      </c>
      <c r="AB4956" t="s">
        <v>103</v>
      </c>
      <c r="AC4956" t="s">
        <v>104</v>
      </c>
      <c r="AD4956">
        <v>1</v>
      </c>
      <c r="AE4956" t="s">
        <v>138</v>
      </c>
      <c r="AG4956" t="s">
        <v>121</v>
      </c>
      <c r="AJ4956" t="s">
        <v>1913</v>
      </c>
      <c r="AK4956" t="s">
        <v>23823</v>
      </c>
    </row>
    <row r="4957" spans="1:37" hidden="1" x14ac:dyDescent="0.25">
      <c r="A4957" t="s">
        <v>23824</v>
      </c>
      <c r="B4957" t="e">
        <f>VLOOKUP(A4957,[2]mp_ALL!B$1:B$557,1,0)</f>
        <v>#N/A</v>
      </c>
      <c r="C4957" t="s">
        <v>23825</v>
      </c>
      <c r="D4957" t="s">
        <v>38</v>
      </c>
      <c r="E4957" t="s">
        <v>22090</v>
      </c>
      <c r="F4957" t="s">
        <v>8284</v>
      </c>
      <c r="G4957" t="s">
        <v>8285</v>
      </c>
      <c r="H4957" t="s">
        <v>91</v>
      </c>
      <c r="I4957" t="s">
        <v>1056</v>
      </c>
      <c r="J4957">
        <v>1</v>
      </c>
      <c r="K4957" t="s">
        <v>157</v>
      </c>
      <c r="L4957">
        <v>1</v>
      </c>
      <c r="M4957" t="s">
        <v>158</v>
      </c>
      <c r="N4957" t="s">
        <v>184</v>
      </c>
      <c r="O4957" t="s">
        <v>742</v>
      </c>
      <c r="P4957" t="s">
        <v>1057</v>
      </c>
      <c r="Q4957" t="s">
        <v>1058</v>
      </c>
      <c r="R4957" t="s">
        <v>117</v>
      </c>
      <c r="S4957" t="s">
        <v>163</v>
      </c>
      <c r="T4957" t="s">
        <v>23826</v>
      </c>
      <c r="U4957" t="s">
        <v>23827</v>
      </c>
      <c r="V4957" s="41">
        <v>43003</v>
      </c>
      <c r="W4957" s="41">
        <v>36306</v>
      </c>
      <c r="X4957">
        <v>0</v>
      </c>
      <c r="Z4957" t="s">
        <v>102</v>
      </c>
      <c r="AA4957">
        <v>1</v>
      </c>
      <c r="AB4957" t="s">
        <v>103</v>
      </c>
      <c r="AC4957" t="s">
        <v>104</v>
      </c>
      <c r="AD4957">
        <v>1</v>
      </c>
      <c r="AE4957" t="s">
        <v>105</v>
      </c>
      <c r="AG4957" t="s">
        <v>121</v>
      </c>
      <c r="AJ4957" t="s">
        <v>352</v>
      </c>
      <c r="AK4957" t="s">
        <v>23828</v>
      </c>
    </row>
    <row r="4958" spans="1:37" hidden="1" x14ac:dyDescent="0.25">
      <c r="A4958" t="s">
        <v>23829</v>
      </c>
      <c r="B4958" t="e">
        <f>VLOOKUP(A4958,[2]mp_ALL!B$1:B$557,1,0)</f>
        <v>#N/A</v>
      </c>
      <c r="C4958" t="s">
        <v>23830</v>
      </c>
      <c r="D4958" t="s">
        <v>37</v>
      </c>
      <c r="E4958" t="s">
        <v>22090</v>
      </c>
      <c r="F4958" t="s">
        <v>8284</v>
      </c>
      <c r="G4958" t="s">
        <v>8285</v>
      </c>
      <c r="H4958" t="s">
        <v>91</v>
      </c>
      <c r="I4958" t="s">
        <v>6516</v>
      </c>
      <c r="J4958">
        <v>1</v>
      </c>
      <c r="K4958" t="s">
        <v>1115</v>
      </c>
      <c r="L4958">
        <v>1</v>
      </c>
      <c r="M4958" t="s">
        <v>435</v>
      </c>
      <c r="N4958" t="s">
        <v>505</v>
      </c>
      <c r="O4958" t="s">
        <v>1116</v>
      </c>
      <c r="P4958" t="s">
        <v>1117</v>
      </c>
      <c r="Q4958" t="s">
        <v>6517</v>
      </c>
      <c r="R4958" t="s">
        <v>117</v>
      </c>
      <c r="S4958" t="s">
        <v>148</v>
      </c>
      <c r="T4958" t="s">
        <v>23831</v>
      </c>
      <c r="U4958" t="s">
        <v>23832</v>
      </c>
      <c r="V4958" s="41">
        <v>43003</v>
      </c>
      <c r="W4958" s="41">
        <v>35881</v>
      </c>
      <c r="X4958">
        <v>0</v>
      </c>
      <c r="Z4958" t="s">
        <v>102</v>
      </c>
      <c r="AA4958">
        <v>1</v>
      </c>
      <c r="AB4958" t="s">
        <v>103</v>
      </c>
      <c r="AC4958" t="s">
        <v>104</v>
      </c>
      <c r="AD4958">
        <v>1</v>
      </c>
      <c r="AE4958" t="s">
        <v>105</v>
      </c>
      <c r="AG4958" t="s">
        <v>148</v>
      </c>
      <c r="AJ4958" t="s">
        <v>474</v>
      </c>
      <c r="AK4958" t="s">
        <v>23833</v>
      </c>
    </row>
    <row r="4959" spans="1:37" hidden="1" x14ac:dyDescent="0.25">
      <c r="A4959" t="s">
        <v>23834</v>
      </c>
      <c r="B4959" t="e">
        <f>VLOOKUP(A4959,[2]mp_ALL!B$1:B$557,1,0)</f>
        <v>#N/A</v>
      </c>
      <c r="C4959" t="s">
        <v>23835</v>
      </c>
      <c r="D4959" t="s">
        <v>38</v>
      </c>
      <c r="E4959" t="s">
        <v>22090</v>
      </c>
      <c r="F4959" t="s">
        <v>8284</v>
      </c>
      <c r="G4959" t="s">
        <v>8285</v>
      </c>
      <c r="H4959" t="s">
        <v>91</v>
      </c>
      <c r="I4959" t="s">
        <v>7141</v>
      </c>
      <c r="J4959">
        <v>1</v>
      </c>
      <c r="K4959" t="s">
        <v>983</v>
      </c>
      <c r="L4959">
        <v>1</v>
      </c>
      <c r="M4959" t="s">
        <v>233</v>
      </c>
      <c r="N4959" t="s">
        <v>234</v>
      </c>
      <c r="O4959" t="s">
        <v>1597</v>
      </c>
      <c r="P4959" t="s">
        <v>957</v>
      </c>
      <c r="Q4959" t="s">
        <v>7142</v>
      </c>
      <c r="R4959" t="s">
        <v>117</v>
      </c>
      <c r="S4959" t="s">
        <v>949</v>
      </c>
      <c r="T4959" t="s">
        <v>23836</v>
      </c>
      <c r="U4959" t="s">
        <v>23837</v>
      </c>
      <c r="V4959" s="41">
        <v>43003</v>
      </c>
      <c r="W4959" s="41">
        <v>36158</v>
      </c>
      <c r="X4959">
        <v>0</v>
      </c>
      <c r="Z4959" t="s">
        <v>102</v>
      </c>
      <c r="AA4959">
        <v>1</v>
      </c>
      <c r="AB4959" t="s">
        <v>103</v>
      </c>
      <c r="AC4959" t="s">
        <v>104</v>
      </c>
      <c r="AD4959">
        <v>1</v>
      </c>
      <c r="AE4959" t="s">
        <v>105</v>
      </c>
      <c r="AG4959" t="s">
        <v>121</v>
      </c>
      <c r="AJ4959" t="s">
        <v>490</v>
      </c>
      <c r="AK4959" t="s">
        <v>23838</v>
      </c>
    </row>
    <row r="4960" spans="1:37" hidden="1" x14ac:dyDescent="0.25">
      <c r="A4960" t="s">
        <v>23839</v>
      </c>
      <c r="B4960" t="e">
        <f>VLOOKUP(A4960,[2]mp_ALL!B$1:B$557,1,0)</f>
        <v>#N/A</v>
      </c>
      <c r="C4960" t="s">
        <v>5026</v>
      </c>
      <c r="D4960" t="s">
        <v>37</v>
      </c>
      <c r="E4960" t="s">
        <v>22090</v>
      </c>
      <c r="F4960" t="s">
        <v>8284</v>
      </c>
      <c r="G4960" t="s">
        <v>8285</v>
      </c>
      <c r="H4960" t="s">
        <v>91</v>
      </c>
      <c r="I4960" t="s">
        <v>9544</v>
      </c>
      <c r="J4960">
        <v>1</v>
      </c>
      <c r="K4960" t="s">
        <v>504</v>
      </c>
      <c r="L4960">
        <v>1</v>
      </c>
      <c r="M4960" t="s">
        <v>435</v>
      </c>
      <c r="N4960" t="s">
        <v>505</v>
      </c>
      <c r="O4960" t="s">
        <v>506</v>
      </c>
      <c r="P4960" t="s">
        <v>1122</v>
      </c>
      <c r="Q4960" t="s">
        <v>9545</v>
      </c>
      <c r="R4960" t="s">
        <v>117</v>
      </c>
      <c r="S4960" t="s">
        <v>148</v>
      </c>
      <c r="T4960" t="s">
        <v>23840</v>
      </c>
      <c r="U4960" t="s">
        <v>21846</v>
      </c>
      <c r="V4960" s="41">
        <v>43003</v>
      </c>
      <c r="W4960" s="41">
        <v>35793</v>
      </c>
      <c r="X4960">
        <v>0</v>
      </c>
      <c r="Z4960" t="s">
        <v>102</v>
      </c>
      <c r="AA4960">
        <v>1</v>
      </c>
      <c r="AB4960" t="s">
        <v>103</v>
      </c>
      <c r="AC4960" t="s">
        <v>104</v>
      </c>
      <c r="AD4960">
        <v>1</v>
      </c>
      <c r="AE4960" t="s">
        <v>105</v>
      </c>
      <c r="AG4960" t="s">
        <v>148</v>
      </c>
      <c r="AJ4960" t="s">
        <v>474</v>
      </c>
      <c r="AK4960" t="s">
        <v>23841</v>
      </c>
    </row>
    <row r="4961" spans="1:37" hidden="1" x14ac:dyDescent="0.25">
      <c r="A4961" t="s">
        <v>23842</v>
      </c>
      <c r="B4961" t="e">
        <f>VLOOKUP(A4961,[2]mp_ALL!B$1:B$557,1,0)</f>
        <v>#N/A</v>
      </c>
      <c r="C4961" t="s">
        <v>23843</v>
      </c>
      <c r="D4961" t="s">
        <v>37</v>
      </c>
      <c r="E4961" t="s">
        <v>22090</v>
      </c>
      <c r="F4961" t="s">
        <v>8284</v>
      </c>
      <c r="G4961" t="s">
        <v>8285</v>
      </c>
      <c r="H4961" t="s">
        <v>91</v>
      </c>
      <c r="I4961" t="s">
        <v>7706</v>
      </c>
      <c r="J4961">
        <v>1</v>
      </c>
      <c r="K4961" t="s">
        <v>2582</v>
      </c>
      <c r="L4961">
        <v>1</v>
      </c>
      <c r="M4961" t="s">
        <v>435</v>
      </c>
      <c r="N4961" t="s">
        <v>505</v>
      </c>
      <c r="O4961" t="s">
        <v>1229</v>
      </c>
      <c r="P4961" t="s">
        <v>2583</v>
      </c>
      <c r="Q4961" t="s">
        <v>7707</v>
      </c>
      <c r="R4961" t="s">
        <v>117</v>
      </c>
      <c r="S4961" t="s">
        <v>148</v>
      </c>
      <c r="T4961" t="s">
        <v>23844</v>
      </c>
      <c r="U4961" t="s">
        <v>23845</v>
      </c>
      <c r="V4961" s="41">
        <v>43003</v>
      </c>
      <c r="W4961" s="41">
        <v>35893</v>
      </c>
      <c r="X4961">
        <v>0</v>
      </c>
      <c r="Z4961" t="s">
        <v>102</v>
      </c>
      <c r="AA4961">
        <v>1</v>
      </c>
      <c r="AB4961" t="s">
        <v>103</v>
      </c>
      <c r="AC4961" t="s">
        <v>104</v>
      </c>
      <c r="AD4961">
        <v>1</v>
      </c>
      <c r="AE4961" t="s">
        <v>105</v>
      </c>
      <c r="AG4961" t="s">
        <v>148</v>
      </c>
      <c r="AJ4961" t="s">
        <v>474</v>
      </c>
      <c r="AK4961" t="s">
        <v>23846</v>
      </c>
    </row>
    <row r="4962" spans="1:37" hidden="1" x14ac:dyDescent="0.25">
      <c r="A4962" t="s">
        <v>23847</v>
      </c>
      <c r="B4962" t="e">
        <f>VLOOKUP(A4962,[2]mp_ALL!B$1:B$557,1,0)</f>
        <v>#N/A</v>
      </c>
      <c r="C4962" t="s">
        <v>23848</v>
      </c>
      <c r="D4962" t="s">
        <v>38</v>
      </c>
      <c r="E4962" t="s">
        <v>22090</v>
      </c>
      <c r="F4962" t="s">
        <v>8284</v>
      </c>
      <c r="G4962" t="s">
        <v>8285</v>
      </c>
      <c r="H4962" t="s">
        <v>91</v>
      </c>
      <c r="I4962" t="s">
        <v>859</v>
      </c>
      <c r="J4962">
        <v>1</v>
      </c>
      <c r="K4962" t="s">
        <v>600</v>
      </c>
      <c r="L4962">
        <v>1</v>
      </c>
      <c r="M4962" t="s">
        <v>158</v>
      </c>
      <c r="N4962" t="s">
        <v>159</v>
      </c>
      <c r="O4962" t="s">
        <v>601</v>
      </c>
      <c r="P4962" t="s">
        <v>860</v>
      </c>
      <c r="Q4962" t="s">
        <v>861</v>
      </c>
      <c r="R4962" t="s">
        <v>117</v>
      </c>
      <c r="S4962" t="s">
        <v>163</v>
      </c>
      <c r="T4962" t="s">
        <v>23849</v>
      </c>
      <c r="U4962" t="s">
        <v>22906</v>
      </c>
      <c r="V4962" s="41">
        <v>43003</v>
      </c>
      <c r="W4962" s="41">
        <v>36180</v>
      </c>
      <c r="X4962">
        <v>0</v>
      </c>
      <c r="Z4962" t="s">
        <v>102</v>
      </c>
      <c r="AA4962">
        <v>1</v>
      </c>
      <c r="AB4962" t="s">
        <v>103</v>
      </c>
      <c r="AC4962" t="s">
        <v>104</v>
      </c>
      <c r="AD4962">
        <v>1</v>
      </c>
      <c r="AE4962" t="s">
        <v>105</v>
      </c>
      <c r="AG4962" t="s">
        <v>121</v>
      </c>
      <c r="AJ4962" t="s">
        <v>107</v>
      </c>
      <c r="AK4962" t="s">
        <v>23850</v>
      </c>
    </row>
    <row r="4963" spans="1:37" hidden="1" x14ac:dyDescent="0.25">
      <c r="A4963" t="s">
        <v>23851</v>
      </c>
      <c r="B4963" t="e">
        <f>VLOOKUP(A4963,[2]mp_ALL!B$1:B$557,1,0)</f>
        <v>#N/A</v>
      </c>
      <c r="C4963" t="s">
        <v>23852</v>
      </c>
      <c r="D4963" t="s">
        <v>38</v>
      </c>
      <c r="E4963" t="s">
        <v>22090</v>
      </c>
      <c r="F4963" t="s">
        <v>8284</v>
      </c>
      <c r="G4963" t="s">
        <v>8285</v>
      </c>
      <c r="H4963" t="s">
        <v>91</v>
      </c>
      <c r="I4963" t="s">
        <v>5975</v>
      </c>
      <c r="J4963">
        <v>1</v>
      </c>
      <c r="K4963" t="s">
        <v>667</v>
      </c>
      <c r="L4963">
        <v>1</v>
      </c>
      <c r="M4963" t="s">
        <v>113</v>
      </c>
      <c r="N4963" t="s">
        <v>195</v>
      </c>
      <c r="O4963" t="s">
        <v>196</v>
      </c>
      <c r="P4963" t="s">
        <v>668</v>
      </c>
      <c r="Q4963" t="s">
        <v>5976</v>
      </c>
      <c r="R4963" t="s">
        <v>117</v>
      </c>
      <c r="S4963" t="s">
        <v>199</v>
      </c>
      <c r="T4963" t="s">
        <v>23853</v>
      </c>
      <c r="U4963" t="s">
        <v>23854</v>
      </c>
      <c r="V4963" s="41">
        <v>43003</v>
      </c>
      <c r="W4963" s="41">
        <v>35943</v>
      </c>
      <c r="X4963">
        <v>0</v>
      </c>
      <c r="Z4963" t="s">
        <v>102</v>
      </c>
      <c r="AA4963">
        <v>1</v>
      </c>
      <c r="AB4963" t="s">
        <v>103</v>
      </c>
      <c r="AC4963" t="s">
        <v>104</v>
      </c>
      <c r="AD4963">
        <v>1</v>
      </c>
      <c r="AE4963" t="s">
        <v>105</v>
      </c>
      <c r="AG4963" t="s">
        <v>121</v>
      </c>
      <c r="AJ4963" t="s">
        <v>689</v>
      </c>
      <c r="AK4963" t="s">
        <v>23855</v>
      </c>
    </row>
    <row r="4964" spans="1:37" x14ac:dyDescent="0.25">
      <c r="A4964" t="s">
        <v>23856</v>
      </c>
      <c r="B4964" t="str">
        <f>VLOOKUP(A4964,[2]mp_ALL!B$1:B$557,1,0)</f>
        <v>1730240</v>
      </c>
      <c r="C4964" t="s">
        <v>23857</v>
      </c>
      <c r="D4964" t="s">
        <v>38</v>
      </c>
      <c r="E4964" t="s">
        <v>22090</v>
      </c>
      <c r="F4964" t="s">
        <v>8284</v>
      </c>
      <c r="G4964" t="s">
        <v>8285</v>
      </c>
      <c r="H4964" t="s">
        <v>91</v>
      </c>
      <c r="I4964" t="s">
        <v>20355</v>
      </c>
      <c r="J4964">
        <v>1</v>
      </c>
      <c r="K4964" t="s">
        <v>4304</v>
      </c>
      <c r="L4964">
        <v>0</v>
      </c>
      <c r="M4964" t="s">
        <v>316</v>
      </c>
      <c r="N4964" t="s">
        <v>317</v>
      </c>
      <c r="O4964" t="s">
        <v>20356</v>
      </c>
      <c r="S4964" t="s">
        <v>549</v>
      </c>
      <c r="T4964" t="s">
        <v>23858</v>
      </c>
      <c r="U4964" t="s">
        <v>23859</v>
      </c>
      <c r="V4964" s="41">
        <v>43017</v>
      </c>
      <c r="W4964" s="41">
        <v>36172</v>
      </c>
      <c r="X4964">
        <v>0</v>
      </c>
      <c r="Z4964" t="s">
        <v>102</v>
      </c>
      <c r="AA4964">
        <v>1</v>
      </c>
      <c r="AB4964" t="s">
        <v>103</v>
      </c>
      <c r="AC4964" t="s">
        <v>104</v>
      </c>
      <c r="AD4964">
        <v>1</v>
      </c>
      <c r="AE4964" t="s">
        <v>308</v>
      </c>
      <c r="AG4964" t="s">
        <v>1040</v>
      </c>
      <c r="AJ4964" t="s">
        <v>2576</v>
      </c>
      <c r="AK4964" t="s">
        <v>23860</v>
      </c>
    </row>
    <row r="4965" spans="1:37" x14ac:dyDescent="0.25">
      <c r="A4965" t="s">
        <v>23861</v>
      </c>
      <c r="B4965" t="str">
        <f>VLOOKUP(A4965,[2]mp_ALL!B$1:B$557,1,0)</f>
        <v>1730241</v>
      </c>
      <c r="C4965" t="s">
        <v>23862</v>
      </c>
      <c r="D4965" t="s">
        <v>38</v>
      </c>
      <c r="E4965" t="s">
        <v>22090</v>
      </c>
      <c r="F4965" t="s">
        <v>8284</v>
      </c>
      <c r="G4965" t="s">
        <v>8285</v>
      </c>
      <c r="H4965" t="s">
        <v>91</v>
      </c>
      <c r="I4965" t="s">
        <v>23863</v>
      </c>
      <c r="J4965">
        <v>1</v>
      </c>
      <c r="K4965" t="s">
        <v>4304</v>
      </c>
      <c r="L4965">
        <v>0</v>
      </c>
      <c r="M4965" t="s">
        <v>316</v>
      </c>
      <c r="N4965" t="s">
        <v>317</v>
      </c>
      <c r="O4965" t="s">
        <v>23864</v>
      </c>
      <c r="S4965" t="s">
        <v>549</v>
      </c>
      <c r="T4965" t="s">
        <v>23865</v>
      </c>
      <c r="U4965" t="s">
        <v>23866</v>
      </c>
      <c r="V4965" s="41">
        <v>43017</v>
      </c>
      <c r="W4965" s="41">
        <v>36224</v>
      </c>
      <c r="X4965">
        <v>0</v>
      </c>
      <c r="Z4965" t="s">
        <v>102</v>
      </c>
      <c r="AA4965">
        <v>1</v>
      </c>
      <c r="AB4965" t="s">
        <v>103</v>
      </c>
      <c r="AC4965" t="s">
        <v>104</v>
      </c>
      <c r="AD4965">
        <v>1</v>
      </c>
      <c r="AE4965" t="s">
        <v>308</v>
      </c>
      <c r="AG4965" t="s">
        <v>1040</v>
      </c>
      <c r="AJ4965" t="s">
        <v>1008</v>
      </c>
      <c r="AK4965" t="s">
        <v>23867</v>
      </c>
    </row>
    <row r="4966" spans="1:37" hidden="1" x14ac:dyDescent="0.25">
      <c r="A4966" t="s">
        <v>23868</v>
      </c>
      <c r="B4966" t="e">
        <f>VLOOKUP(A4966,[2]mp_ALL!B$1:B$557,1,0)</f>
        <v>#N/A</v>
      </c>
      <c r="C4966" t="s">
        <v>23869</v>
      </c>
      <c r="D4966" t="s">
        <v>38</v>
      </c>
      <c r="E4966" t="s">
        <v>22090</v>
      </c>
      <c r="F4966" t="s">
        <v>8284</v>
      </c>
      <c r="G4966" t="s">
        <v>8285</v>
      </c>
      <c r="H4966" t="s">
        <v>91</v>
      </c>
      <c r="I4966" t="s">
        <v>23870</v>
      </c>
      <c r="J4966">
        <v>1</v>
      </c>
      <c r="K4966" t="s">
        <v>2067</v>
      </c>
      <c r="L4966">
        <v>0</v>
      </c>
      <c r="M4966" t="s">
        <v>316</v>
      </c>
      <c r="N4966" t="s">
        <v>317</v>
      </c>
      <c r="O4966" t="s">
        <v>18840</v>
      </c>
      <c r="P4966" t="s">
        <v>23871</v>
      </c>
      <c r="Q4966" t="s">
        <v>23872</v>
      </c>
      <c r="S4966" t="s">
        <v>525</v>
      </c>
      <c r="T4966" t="s">
        <v>23873</v>
      </c>
      <c r="U4966" t="s">
        <v>23874</v>
      </c>
      <c r="V4966" s="41">
        <v>43017</v>
      </c>
      <c r="W4966" s="41">
        <v>36217</v>
      </c>
      <c r="X4966">
        <v>0</v>
      </c>
      <c r="Z4966" t="s">
        <v>102</v>
      </c>
      <c r="AA4966">
        <v>1</v>
      </c>
      <c r="AB4966" t="s">
        <v>103</v>
      </c>
      <c r="AC4966" t="s">
        <v>104</v>
      </c>
      <c r="AD4966">
        <v>1</v>
      </c>
      <c r="AE4966" t="s">
        <v>308</v>
      </c>
      <c r="AG4966" t="s">
        <v>1040</v>
      </c>
      <c r="AJ4966" t="s">
        <v>107</v>
      </c>
      <c r="AK4966" t="s">
        <v>23875</v>
      </c>
    </row>
    <row r="4967" spans="1:37" hidden="1" x14ac:dyDescent="0.25">
      <c r="A4967" t="s">
        <v>23876</v>
      </c>
      <c r="B4967" t="e">
        <f>VLOOKUP(A4967,[2]mp_ALL!B$1:B$557,1,0)</f>
        <v>#N/A</v>
      </c>
      <c r="C4967" t="s">
        <v>23877</v>
      </c>
      <c r="D4967" t="s">
        <v>38</v>
      </c>
      <c r="E4967" t="s">
        <v>22090</v>
      </c>
      <c r="F4967" t="s">
        <v>8284</v>
      </c>
      <c r="G4967" t="s">
        <v>8285</v>
      </c>
      <c r="H4967" t="s">
        <v>91</v>
      </c>
      <c r="I4967" t="s">
        <v>11993</v>
      </c>
      <c r="J4967">
        <v>1</v>
      </c>
      <c r="K4967" t="s">
        <v>581</v>
      </c>
      <c r="L4967">
        <v>1</v>
      </c>
      <c r="M4967" t="s">
        <v>113</v>
      </c>
      <c r="N4967" t="s">
        <v>582</v>
      </c>
      <c r="O4967" t="s">
        <v>583</v>
      </c>
      <c r="P4967" t="s">
        <v>706</v>
      </c>
      <c r="Q4967" t="s">
        <v>11994</v>
      </c>
      <c r="R4967" t="s">
        <v>117</v>
      </c>
      <c r="S4967" t="s">
        <v>199</v>
      </c>
      <c r="T4967" t="s">
        <v>23878</v>
      </c>
      <c r="U4967" t="s">
        <v>23879</v>
      </c>
      <c r="V4967" s="41">
        <v>43017</v>
      </c>
      <c r="W4967" s="41">
        <v>35683</v>
      </c>
      <c r="X4967">
        <v>0</v>
      </c>
      <c r="Z4967" t="s">
        <v>102</v>
      </c>
      <c r="AA4967">
        <v>1</v>
      </c>
      <c r="AB4967" t="s">
        <v>103</v>
      </c>
      <c r="AC4967" t="s">
        <v>104</v>
      </c>
      <c r="AD4967">
        <v>1</v>
      </c>
      <c r="AE4967" t="s">
        <v>105</v>
      </c>
      <c r="AG4967" t="s">
        <v>121</v>
      </c>
      <c r="AJ4967" t="s">
        <v>1217</v>
      </c>
      <c r="AK4967" t="s">
        <v>23880</v>
      </c>
    </row>
    <row r="4968" spans="1:37" hidden="1" x14ac:dyDescent="0.25">
      <c r="A4968" t="s">
        <v>23881</v>
      </c>
      <c r="B4968" t="e">
        <f>VLOOKUP(A4968,[2]mp_ALL!B$1:B$557,1,0)</f>
        <v>#N/A</v>
      </c>
      <c r="C4968" t="s">
        <v>23882</v>
      </c>
      <c r="D4968" t="s">
        <v>38</v>
      </c>
      <c r="E4968" t="s">
        <v>22090</v>
      </c>
      <c r="F4968" t="s">
        <v>8284</v>
      </c>
      <c r="G4968" t="s">
        <v>8285</v>
      </c>
      <c r="H4968" t="s">
        <v>91</v>
      </c>
      <c r="I4968" t="s">
        <v>4863</v>
      </c>
      <c r="J4968">
        <v>1</v>
      </c>
      <c r="K4968" t="s">
        <v>581</v>
      </c>
      <c r="L4968">
        <v>1</v>
      </c>
      <c r="M4968" t="s">
        <v>113</v>
      </c>
      <c r="N4968" t="s">
        <v>582</v>
      </c>
      <c r="O4968" t="s">
        <v>583</v>
      </c>
      <c r="P4968" t="s">
        <v>584</v>
      </c>
      <c r="Q4968" t="s">
        <v>914</v>
      </c>
      <c r="R4968" t="s">
        <v>117</v>
      </c>
      <c r="S4968" t="s">
        <v>199</v>
      </c>
      <c r="T4968" t="s">
        <v>23883</v>
      </c>
      <c r="U4968" t="s">
        <v>23884</v>
      </c>
      <c r="V4968" s="41">
        <v>43017</v>
      </c>
      <c r="W4968" s="41">
        <v>35935</v>
      </c>
      <c r="X4968">
        <v>1</v>
      </c>
      <c r="Y4968">
        <v>0</v>
      </c>
      <c r="Z4968" t="s">
        <v>102</v>
      </c>
      <c r="AA4968">
        <v>1</v>
      </c>
      <c r="AB4968" t="s">
        <v>103</v>
      </c>
      <c r="AC4968" t="s">
        <v>104</v>
      </c>
      <c r="AD4968">
        <v>1</v>
      </c>
      <c r="AE4968" t="s">
        <v>138</v>
      </c>
      <c r="AG4968" t="s">
        <v>121</v>
      </c>
      <c r="AJ4968" t="s">
        <v>1217</v>
      </c>
      <c r="AK4968" t="s">
        <v>23885</v>
      </c>
    </row>
    <row r="4969" spans="1:37" hidden="1" x14ac:dyDescent="0.25">
      <c r="A4969" t="s">
        <v>23886</v>
      </c>
      <c r="B4969" t="e">
        <f>VLOOKUP(A4969,[2]mp_ALL!B$1:B$557,1,0)</f>
        <v>#N/A</v>
      </c>
      <c r="C4969" t="s">
        <v>23887</v>
      </c>
      <c r="D4969" t="s">
        <v>38</v>
      </c>
      <c r="E4969" t="s">
        <v>22090</v>
      </c>
      <c r="F4969" t="s">
        <v>8284</v>
      </c>
      <c r="G4969" t="s">
        <v>8285</v>
      </c>
      <c r="H4969" t="s">
        <v>91</v>
      </c>
      <c r="I4969" t="s">
        <v>888</v>
      </c>
      <c r="J4969">
        <v>1</v>
      </c>
      <c r="K4969" t="s">
        <v>404</v>
      </c>
      <c r="L4969">
        <v>1</v>
      </c>
      <c r="M4969" t="s">
        <v>113</v>
      </c>
      <c r="N4969" t="s">
        <v>195</v>
      </c>
      <c r="O4969" t="s">
        <v>889</v>
      </c>
      <c r="P4969" t="s">
        <v>890</v>
      </c>
      <c r="Q4969" t="s">
        <v>891</v>
      </c>
      <c r="R4969" t="s">
        <v>117</v>
      </c>
      <c r="S4969" t="s">
        <v>199</v>
      </c>
      <c r="T4969" t="s">
        <v>23888</v>
      </c>
      <c r="U4969" t="s">
        <v>21876</v>
      </c>
      <c r="V4969" s="41">
        <v>43017</v>
      </c>
      <c r="W4969" s="41">
        <v>36383</v>
      </c>
      <c r="X4969">
        <v>0</v>
      </c>
      <c r="Z4969" t="s">
        <v>102</v>
      </c>
      <c r="AA4969">
        <v>1</v>
      </c>
      <c r="AB4969" t="s">
        <v>103</v>
      </c>
      <c r="AC4969" t="s">
        <v>104</v>
      </c>
      <c r="AD4969">
        <v>1</v>
      </c>
      <c r="AE4969" t="s">
        <v>105</v>
      </c>
      <c r="AG4969" t="s">
        <v>121</v>
      </c>
      <c r="AJ4969" t="s">
        <v>2406</v>
      </c>
      <c r="AK4969" t="s">
        <v>23889</v>
      </c>
    </row>
    <row r="4970" spans="1:37" hidden="1" x14ac:dyDescent="0.25">
      <c r="A4970" t="s">
        <v>23890</v>
      </c>
      <c r="B4970" t="e">
        <f>VLOOKUP(A4970,[2]mp_ALL!B$1:B$557,1,0)</f>
        <v>#N/A</v>
      </c>
      <c r="C4970" t="s">
        <v>23891</v>
      </c>
      <c r="D4970" t="s">
        <v>38</v>
      </c>
      <c r="E4970" t="s">
        <v>22090</v>
      </c>
      <c r="F4970" t="s">
        <v>8284</v>
      </c>
      <c r="G4970" t="s">
        <v>8285</v>
      </c>
      <c r="H4970" t="s">
        <v>91</v>
      </c>
      <c r="I4970" t="s">
        <v>8177</v>
      </c>
      <c r="J4970">
        <v>1</v>
      </c>
      <c r="K4970" t="s">
        <v>513</v>
      </c>
      <c r="L4970">
        <v>1</v>
      </c>
      <c r="M4970" t="s">
        <v>435</v>
      </c>
      <c r="N4970" t="s">
        <v>505</v>
      </c>
      <c r="O4970" t="s">
        <v>514</v>
      </c>
      <c r="P4970" t="s">
        <v>7758</v>
      </c>
      <c r="Q4970" t="s">
        <v>8178</v>
      </c>
      <c r="R4970" t="s">
        <v>117</v>
      </c>
      <c r="S4970" t="s">
        <v>148</v>
      </c>
      <c r="T4970" t="s">
        <v>23892</v>
      </c>
      <c r="U4970" t="s">
        <v>21271</v>
      </c>
      <c r="V4970" s="41">
        <v>43017</v>
      </c>
      <c r="W4970" s="41">
        <v>36300</v>
      </c>
      <c r="X4970">
        <v>0</v>
      </c>
      <c r="Z4970" t="s">
        <v>102</v>
      </c>
      <c r="AA4970">
        <v>1</v>
      </c>
      <c r="AB4970" t="s">
        <v>103</v>
      </c>
      <c r="AC4970" t="s">
        <v>104</v>
      </c>
      <c r="AD4970">
        <v>1</v>
      </c>
      <c r="AE4970" t="s">
        <v>138</v>
      </c>
      <c r="AG4970" t="s">
        <v>148</v>
      </c>
      <c r="AJ4970" t="s">
        <v>2406</v>
      </c>
      <c r="AK4970" t="s">
        <v>23893</v>
      </c>
    </row>
    <row r="4971" spans="1:37" hidden="1" x14ac:dyDescent="0.25">
      <c r="A4971" t="s">
        <v>23894</v>
      </c>
      <c r="B4971" t="e">
        <f>VLOOKUP(A4971,[2]mp_ALL!B$1:B$557,1,0)</f>
        <v>#N/A</v>
      </c>
      <c r="C4971" t="s">
        <v>23895</v>
      </c>
      <c r="D4971" t="s">
        <v>38</v>
      </c>
      <c r="E4971" t="s">
        <v>22090</v>
      </c>
      <c r="F4971" t="s">
        <v>8284</v>
      </c>
      <c r="G4971" t="s">
        <v>8285</v>
      </c>
      <c r="H4971" t="s">
        <v>91</v>
      </c>
      <c r="I4971" t="s">
        <v>10825</v>
      </c>
      <c r="J4971">
        <v>1</v>
      </c>
      <c r="K4971" t="s">
        <v>6183</v>
      </c>
      <c r="L4971">
        <v>1</v>
      </c>
      <c r="M4971" t="s">
        <v>158</v>
      </c>
      <c r="N4971" t="s">
        <v>205</v>
      </c>
      <c r="O4971" t="s">
        <v>646</v>
      </c>
      <c r="P4971" t="s">
        <v>10826</v>
      </c>
      <c r="Q4971" t="s">
        <v>10827</v>
      </c>
      <c r="R4971" t="s">
        <v>117</v>
      </c>
      <c r="S4971" t="s">
        <v>163</v>
      </c>
      <c r="T4971" t="s">
        <v>23896</v>
      </c>
      <c r="U4971" t="s">
        <v>23897</v>
      </c>
      <c r="V4971" s="41">
        <v>43017</v>
      </c>
      <c r="W4971" s="41">
        <v>36161</v>
      </c>
      <c r="X4971">
        <v>0</v>
      </c>
      <c r="Z4971" t="s">
        <v>102</v>
      </c>
      <c r="AA4971">
        <v>1</v>
      </c>
      <c r="AB4971" t="s">
        <v>103</v>
      </c>
      <c r="AC4971" t="s">
        <v>104</v>
      </c>
      <c r="AD4971">
        <v>1</v>
      </c>
      <c r="AE4971" t="s">
        <v>105</v>
      </c>
      <c r="AG4971" t="s">
        <v>121</v>
      </c>
      <c r="AJ4971" t="s">
        <v>1217</v>
      </c>
      <c r="AK4971" t="s">
        <v>23898</v>
      </c>
    </row>
    <row r="4972" spans="1:37" hidden="1" x14ac:dyDescent="0.25">
      <c r="A4972" t="s">
        <v>23899</v>
      </c>
      <c r="B4972" t="e">
        <f>VLOOKUP(A4972,[2]mp_ALL!B$1:B$557,1,0)</f>
        <v>#N/A</v>
      </c>
      <c r="C4972" t="s">
        <v>23900</v>
      </c>
      <c r="D4972" t="s">
        <v>38</v>
      </c>
      <c r="E4972" t="s">
        <v>22090</v>
      </c>
      <c r="F4972" t="s">
        <v>8284</v>
      </c>
      <c r="G4972" t="s">
        <v>8285</v>
      </c>
      <c r="H4972" t="s">
        <v>91</v>
      </c>
      <c r="I4972" t="s">
        <v>5490</v>
      </c>
      <c r="J4972">
        <v>1</v>
      </c>
      <c r="K4972" t="s">
        <v>728</v>
      </c>
      <c r="L4972">
        <v>1</v>
      </c>
      <c r="M4972" t="s">
        <v>158</v>
      </c>
      <c r="N4972" t="s">
        <v>159</v>
      </c>
      <c r="O4972" t="s">
        <v>1051</v>
      </c>
      <c r="P4972" t="s">
        <v>1410</v>
      </c>
      <c r="Q4972" t="s">
        <v>5491</v>
      </c>
      <c r="R4972" t="s">
        <v>117</v>
      </c>
      <c r="S4972" t="s">
        <v>163</v>
      </c>
      <c r="T4972" t="s">
        <v>23901</v>
      </c>
      <c r="U4972" t="s">
        <v>22189</v>
      </c>
      <c r="V4972" s="41">
        <v>43017</v>
      </c>
      <c r="W4972" s="41">
        <v>36265</v>
      </c>
      <c r="X4972">
        <v>0</v>
      </c>
      <c r="Z4972" t="s">
        <v>923</v>
      </c>
      <c r="AA4972">
        <v>1</v>
      </c>
      <c r="AB4972" t="s">
        <v>103</v>
      </c>
      <c r="AC4972" t="s">
        <v>104</v>
      </c>
      <c r="AD4972">
        <v>1</v>
      </c>
      <c r="AE4972" t="s">
        <v>105</v>
      </c>
      <c r="AG4972" t="s">
        <v>121</v>
      </c>
      <c r="AJ4972" t="s">
        <v>107</v>
      </c>
      <c r="AK4972" t="s">
        <v>23902</v>
      </c>
    </row>
    <row r="4973" spans="1:37" hidden="1" x14ac:dyDescent="0.25">
      <c r="A4973" t="s">
        <v>23903</v>
      </c>
      <c r="B4973" t="e">
        <f>VLOOKUP(A4973,[2]mp_ALL!B$1:B$557,1,0)</f>
        <v>#N/A</v>
      </c>
      <c r="C4973" t="s">
        <v>23904</v>
      </c>
      <c r="D4973" t="s">
        <v>38</v>
      </c>
      <c r="E4973" t="s">
        <v>22090</v>
      </c>
      <c r="F4973" t="s">
        <v>8284</v>
      </c>
      <c r="G4973" t="s">
        <v>8285</v>
      </c>
      <c r="H4973" t="s">
        <v>91</v>
      </c>
      <c r="I4973" t="s">
        <v>13984</v>
      </c>
      <c r="J4973">
        <v>1</v>
      </c>
      <c r="K4973" t="s">
        <v>6183</v>
      </c>
      <c r="L4973">
        <v>1</v>
      </c>
      <c r="M4973" t="s">
        <v>158</v>
      </c>
      <c r="N4973" t="s">
        <v>205</v>
      </c>
      <c r="O4973" t="s">
        <v>646</v>
      </c>
      <c r="P4973" t="s">
        <v>10826</v>
      </c>
      <c r="Q4973" t="s">
        <v>13985</v>
      </c>
      <c r="R4973" t="s">
        <v>117</v>
      </c>
      <c r="S4973" t="s">
        <v>207</v>
      </c>
      <c r="T4973" t="s">
        <v>23905</v>
      </c>
      <c r="U4973" t="s">
        <v>23693</v>
      </c>
      <c r="V4973" s="41">
        <v>43017</v>
      </c>
      <c r="W4973" s="41">
        <v>35927</v>
      </c>
      <c r="X4973">
        <v>0</v>
      </c>
      <c r="Z4973" t="s">
        <v>102</v>
      </c>
      <c r="AA4973">
        <v>1</v>
      </c>
      <c r="AB4973" t="s">
        <v>103</v>
      </c>
      <c r="AC4973" t="s">
        <v>104</v>
      </c>
      <c r="AD4973">
        <v>1</v>
      </c>
      <c r="AE4973" t="s">
        <v>105</v>
      </c>
      <c r="AG4973" t="s">
        <v>121</v>
      </c>
      <c r="AJ4973" t="s">
        <v>7750</v>
      </c>
      <c r="AK4973" t="s">
        <v>23906</v>
      </c>
    </row>
    <row r="4974" spans="1:37" hidden="1" x14ac:dyDescent="0.25">
      <c r="A4974" t="s">
        <v>23907</v>
      </c>
      <c r="B4974" t="e">
        <f>VLOOKUP(A4974,[2]mp_ALL!B$1:B$557,1,0)</f>
        <v>#N/A</v>
      </c>
      <c r="C4974" t="s">
        <v>23908</v>
      </c>
      <c r="D4974" t="s">
        <v>38</v>
      </c>
      <c r="E4974" t="s">
        <v>22090</v>
      </c>
      <c r="F4974" t="s">
        <v>8284</v>
      </c>
      <c r="G4974" t="s">
        <v>8285</v>
      </c>
      <c r="H4974" t="s">
        <v>91</v>
      </c>
      <c r="I4974" t="s">
        <v>7836</v>
      </c>
      <c r="J4974">
        <v>1</v>
      </c>
      <c r="K4974" t="s">
        <v>232</v>
      </c>
      <c r="L4974">
        <v>1</v>
      </c>
      <c r="M4974" t="s">
        <v>233</v>
      </c>
      <c r="N4974" t="s">
        <v>955</v>
      </c>
      <c r="P4974" t="s">
        <v>1603</v>
      </c>
      <c r="Q4974" t="s">
        <v>7837</v>
      </c>
      <c r="R4974" t="s">
        <v>117</v>
      </c>
      <c r="S4974" t="s">
        <v>163</v>
      </c>
      <c r="T4974" t="s">
        <v>23909</v>
      </c>
      <c r="U4974" t="s">
        <v>23910</v>
      </c>
      <c r="V4974" s="41">
        <v>43017</v>
      </c>
      <c r="W4974" s="41">
        <v>36150</v>
      </c>
      <c r="X4974">
        <v>0</v>
      </c>
      <c r="Z4974" t="s">
        <v>102</v>
      </c>
      <c r="AA4974">
        <v>1</v>
      </c>
      <c r="AB4974" t="s">
        <v>103</v>
      </c>
      <c r="AC4974" t="s">
        <v>104</v>
      </c>
      <c r="AD4974">
        <v>1</v>
      </c>
      <c r="AE4974" t="s">
        <v>105</v>
      </c>
      <c r="AG4974" t="s">
        <v>121</v>
      </c>
      <c r="AJ4974" t="s">
        <v>474</v>
      </c>
      <c r="AK4974" t="s">
        <v>23911</v>
      </c>
    </row>
    <row r="4975" spans="1:37" hidden="1" x14ac:dyDescent="0.25">
      <c r="A4975" t="s">
        <v>23912</v>
      </c>
      <c r="B4975" t="e">
        <f>VLOOKUP(A4975,[2]mp_ALL!B$1:B$557,1,0)</f>
        <v>#N/A</v>
      </c>
      <c r="C4975" t="s">
        <v>23913</v>
      </c>
      <c r="D4975" t="s">
        <v>38</v>
      </c>
      <c r="E4975" t="s">
        <v>22090</v>
      </c>
      <c r="F4975" t="s">
        <v>8284</v>
      </c>
      <c r="G4975" t="s">
        <v>8285</v>
      </c>
      <c r="H4975" t="s">
        <v>91</v>
      </c>
      <c r="I4975" t="s">
        <v>8742</v>
      </c>
      <c r="J4975">
        <v>1</v>
      </c>
      <c r="K4975" t="s">
        <v>1212</v>
      </c>
      <c r="L4975">
        <v>1</v>
      </c>
      <c r="M4975" t="s">
        <v>158</v>
      </c>
      <c r="N4975" t="s">
        <v>205</v>
      </c>
      <c r="O4975" t="s">
        <v>3351</v>
      </c>
      <c r="P4975" t="s">
        <v>3352</v>
      </c>
      <c r="Q4975" t="s">
        <v>8743</v>
      </c>
      <c r="R4975" t="s">
        <v>117</v>
      </c>
      <c r="S4975" t="s">
        <v>207</v>
      </c>
      <c r="T4975" t="s">
        <v>23914</v>
      </c>
      <c r="U4975" t="s">
        <v>23915</v>
      </c>
      <c r="V4975" s="41">
        <v>43017</v>
      </c>
      <c r="W4975" s="41">
        <v>35941</v>
      </c>
      <c r="X4975">
        <v>0</v>
      </c>
      <c r="Z4975" t="s">
        <v>102</v>
      </c>
      <c r="AA4975">
        <v>1</v>
      </c>
      <c r="AB4975" t="s">
        <v>103</v>
      </c>
      <c r="AC4975" t="s">
        <v>104</v>
      </c>
      <c r="AD4975">
        <v>1</v>
      </c>
      <c r="AE4975" t="s">
        <v>105</v>
      </c>
      <c r="AG4975" t="s">
        <v>121</v>
      </c>
      <c r="AJ4975" t="s">
        <v>1913</v>
      </c>
      <c r="AK4975" t="s">
        <v>23916</v>
      </c>
    </row>
    <row r="4976" spans="1:37" hidden="1" x14ac:dyDescent="0.25">
      <c r="A4976" t="s">
        <v>23917</v>
      </c>
      <c r="B4976" t="e">
        <f>VLOOKUP(A4976,[2]mp_ALL!B$1:B$557,1,0)</f>
        <v>#N/A</v>
      </c>
      <c r="C4976" t="s">
        <v>23918</v>
      </c>
      <c r="D4976" t="s">
        <v>38</v>
      </c>
      <c r="E4976" t="s">
        <v>22090</v>
      </c>
      <c r="F4976" t="s">
        <v>8284</v>
      </c>
      <c r="G4976" t="s">
        <v>8285</v>
      </c>
      <c r="H4976" t="s">
        <v>91</v>
      </c>
      <c r="I4976" t="s">
        <v>12288</v>
      </c>
      <c r="J4976">
        <v>1</v>
      </c>
      <c r="K4976" t="s">
        <v>183</v>
      </c>
      <c r="L4976">
        <v>1</v>
      </c>
      <c r="M4976" t="s">
        <v>158</v>
      </c>
      <c r="N4976" t="s">
        <v>205</v>
      </c>
      <c r="O4976" t="s">
        <v>936</v>
      </c>
      <c r="P4976" t="s">
        <v>937</v>
      </c>
      <c r="Q4976" t="s">
        <v>12289</v>
      </c>
      <c r="R4976" t="s">
        <v>117</v>
      </c>
      <c r="S4976" t="s">
        <v>237</v>
      </c>
      <c r="T4976" t="s">
        <v>23919</v>
      </c>
      <c r="U4976" t="s">
        <v>23920</v>
      </c>
      <c r="V4976" s="41">
        <v>43017</v>
      </c>
      <c r="W4976" s="41">
        <v>36226</v>
      </c>
      <c r="X4976">
        <v>0</v>
      </c>
      <c r="Z4976" t="s">
        <v>102</v>
      </c>
      <c r="AA4976">
        <v>1</v>
      </c>
      <c r="AB4976" t="s">
        <v>103</v>
      </c>
      <c r="AC4976" t="s">
        <v>104</v>
      </c>
      <c r="AD4976">
        <v>1</v>
      </c>
      <c r="AE4976" t="s">
        <v>105</v>
      </c>
      <c r="AG4976" t="s">
        <v>121</v>
      </c>
      <c r="AJ4976" t="s">
        <v>474</v>
      </c>
      <c r="AK4976" t="s">
        <v>23921</v>
      </c>
    </row>
    <row r="4977" spans="1:37" hidden="1" x14ac:dyDescent="0.25">
      <c r="A4977" t="s">
        <v>23922</v>
      </c>
      <c r="B4977" t="e">
        <f>VLOOKUP(A4977,[2]mp_ALL!B$1:B$557,1,0)</f>
        <v>#N/A</v>
      </c>
      <c r="C4977" t="s">
        <v>23923</v>
      </c>
      <c r="D4977" t="s">
        <v>38</v>
      </c>
      <c r="E4977" t="s">
        <v>22090</v>
      </c>
      <c r="F4977" t="s">
        <v>8284</v>
      </c>
      <c r="G4977" t="s">
        <v>8285</v>
      </c>
      <c r="H4977" t="s">
        <v>91</v>
      </c>
      <c r="I4977" t="s">
        <v>5352</v>
      </c>
      <c r="J4977">
        <v>1</v>
      </c>
      <c r="K4977" t="s">
        <v>384</v>
      </c>
      <c r="L4977">
        <v>1</v>
      </c>
      <c r="M4977" t="s">
        <v>113</v>
      </c>
      <c r="N4977" t="s">
        <v>385</v>
      </c>
      <c r="O4977" t="s">
        <v>450</v>
      </c>
      <c r="P4977" t="s">
        <v>5353</v>
      </c>
      <c r="Q4977" t="s">
        <v>5354</v>
      </c>
      <c r="R4977" t="s">
        <v>117</v>
      </c>
      <c r="S4977" t="s">
        <v>163</v>
      </c>
      <c r="T4977" t="s">
        <v>23924</v>
      </c>
      <c r="U4977" t="s">
        <v>23925</v>
      </c>
      <c r="V4977" s="41">
        <v>43017</v>
      </c>
      <c r="W4977" s="41">
        <v>35938</v>
      </c>
      <c r="X4977">
        <v>0</v>
      </c>
      <c r="Z4977" t="s">
        <v>102</v>
      </c>
      <c r="AA4977">
        <v>1</v>
      </c>
      <c r="AB4977" t="s">
        <v>103</v>
      </c>
      <c r="AC4977" t="s">
        <v>104</v>
      </c>
      <c r="AD4977">
        <v>1</v>
      </c>
      <c r="AE4977" t="s">
        <v>105</v>
      </c>
      <c r="AG4977" t="s">
        <v>121</v>
      </c>
      <c r="AJ4977" t="s">
        <v>689</v>
      </c>
      <c r="AK4977" t="s">
        <v>23926</v>
      </c>
    </row>
    <row r="4978" spans="1:37" hidden="1" x14ac:dyDescent="0.25">
      <c r="A4978" t="s">
        <v>23927</v>
      </c>
      <c r="B4978" t="e">
        <f>VLOOKUP(A4978,[2]mp_ALL!B$1:B$557,1,0)</f>
        <v>#N/A</v>
      </c>
      <c r="C4978" t="s">
        <v>23928</v>
      </c>
      <c r="D4978" t="s">
        <v>38</v>
      </c>
      <c r="E4978" t="s">
        <v>22090</v>
      </c>
      <c r="F4978" t="s">
        <v>8284</v>
      </c>
      <c r="G4978" t="s">
        <v>8285</v>
      </c>
      <c r="H4978" t="s">
        <v>91</v>
      </c>
      <c r="I4978" t="s">
        <v>6617</v>
      </c>
      <c r="J4978">
        <v>1</v>
      </c>
      <c r="K4978" t="s">
        <v>1396</v>
      </c>
      <c r="L4978">
        <v>1</v>
      </c>
      <c r="M4978" t="s">
        <v>414</v>
      </c>
      <c r="N4978" t="s">
        <v>159</v>
      </c>
      <c r="O4978" t="s">
        <v>1672</v>
      </c>
      <c r="P4978" t="s">
        <v>1673</v>
      </c>
      <c r="Q4978" t="s">
        <v>6618</v>
      </c>
      <c r="R4978" t="s">
        <v>117</v>
      </c>
      <c r="S4978" t="s">
        <v>163</v>
      </c>
      <c r="T4978" t="s">
        <v>23929</v>
      </c>
      <c r="U4978" t="s">
        <v>23930</v>
      </c>
      <c r="V4978" s="41">
        <v>43017</v>
      </c>
      <c r="W4978" s="41">
        <v>36164</v>
      </c>
      <c r="X4978">
        <v>0</v>
      </c>
      <c r="Z4978" t="s">
        <v>102</v>
      </c>
      <c r="AA4978">
        <v>1</v>
      </c>
      <c r="AB4978" t="s">
        <v>103</v>
      </c>
      <c r="AC4978" t="s">
        <v>104</v>
      </c>
      <c r="AD4978">
        <v>1</v>
      </c>
      <c r="AE4978" t="s">
        <v>105</v>
      </c>
      <c r="AG4978" t="s">
        <v>121</v>
      </c>
      <c r="AJ4978" t="s">
        <v>689</v>
      </c>
      <c r="AK4978" t="s">
        <v>23931</v>
      </c>
    </row>
    <row r="4979" spans="1:37" hidden="1" x14ac:dyDescent="0.25">
      <c r="A4979" t="s">
        <v>23932</v>
      </c>
      <c r="B4979" t="e">
        <f>VLOOKUP(A4979,[2]mp_ALL!B$1:B$557,1,0)</f>
        <v>#N/A</v>
      </c>
      <c r="C4979" t="s">
        <v>23933</v>
      </c>
      <c r="D4979" t="s">
        <v>38</v>
      </c>
      <c r="E4979" t="s">
        <v>22090</v>
      </c>
      <c r="F4979" t="s">
        <v>8284</v>
      </c>
      <c r="G4979" t="s">
        <v>8285</v>
      </c>
      <c r="H4979" t="s">
        <v>91</v>
      </c>
      <c r="I4979" t="s">
        <v>10345</v>
      </c>
      <c r="J4979">
        <v>1</v>
      </c>
      <c r="K4979" t="s">
        <v>404</v>
      </c>
      <c r="L4979">
        <v>1</v>
      </c>
      <c r="M4979" t="s">
        <v>113</v>
      </c>
      <c r="N4979" t="s">
        <v>195</v>
      </c>
      <c r="O4979" t="s">
        <v>889</v>
      </c>
      <c r="P4979" t="s">
        <v>890</v>
      </c>
      <c r="Q4979" t="s">
        <v>10346</v>
      </c>
      <c r="R4979" t="s">
        <v>117</v>
      </c>
      <c r="S4979" t="s">
        <v>199</v>
      </c>
      <c r="T4979" t="s">
        <v>23934</v>
      </c>
      <c r="U4979" t="s">
        <v>23935</v>
      </c>
      <c r="V4979" s="41">
        <v>43017</v>
      </c>
      <c r="W4979" s="41">
        <v>36331</v>
      </c>
      <c r="X4979">
        <v>0</v>
      </c>
      <c r="Z4979" t="s">
        <v>102</v>
      </c>
      <c r="AA4979">
        <v>1</v>
      </c>
      <c r="AB4979" t="s">
        <v>103</v>
      </c>
      <c r="AC4979" t="s">
        <v>104</v>
      </c>
      <c r="AD4979">
        <v>1</v>
      </c>
      <c r="AE4979" t="s">
        <v>105</v>
      </c>
      <c r="AG4979" t="s">
        <v>121</v>
      </c>
      <c r="AJ4979" t="s">
        <v>2110</v>
      </c>
      <c r="AK4979" t="s">
        <v>23936</v>
      </c>
    </row>
    <row r="4980" spans="1:37" hidden="1" x14ac:dyDescent="0.25">
      <c r="A4980" t="s">
        <v>23937</v>
      </c>
      <c r="B4980" t="e">
        <f>VLOOKUP(A4980,[2]mp_ALL!B$1:B$557,1,0)</f>
        <v>#N/A</v>
      </c>
      <c r="C4980" t="s">
        <v>23938</v>
      </c>
      <c r="D4980" t="s">
        <v>38</v>
      </c>
      <c r="E4980" t="s">
        <v>22090</v>
      </c>
      <c r="F4980" t="s">
        <v>8284</v>
      </c>
      <c r="G4980" t="s">
        <v>8285</v>
      </c>
      <c r="H4980" t="s">
        <v>91</v>
      </c>
      <c r="I4980" t="s">
        <v>1984</v>
      </c>
      <c r="J4980">
        <v>1</v>
      </c>
      <c r="K4980" t="s">
        <v>983</v>
      </c>
      <c r="L4980">
        <v>1</v>
      </c>
      <c r="M4980" t="s">
        <v>233</v>
      </c>
      <c r="N4980" t="s">
        <v>234</v>
      </c>
      <c r="O4980" t="s">
        <v>1597</v>
      </c>
      <c r="P4980" t="s">
        <v>1985</v>
      </c>
      <c r="Q4980" t="s">
        <v>1986</v>
      </c>
      <c r="R4980" t="s">
        <v>117</v>
      </c>
      <c r="S4980" t="s">
        <v>949</v>
      </c>
      <c r="T4980" t="s">
        <v>23939</v>
      </c>
      <c r="U4980" t="s">
        <v>23935</v>
      </c>
      <c r="V4980" s="41">
        <v>43017</v>
      </c>
      <c r="W4980" s="41">
        <v>35833</v>
      </c>
      <c r="X4980">
        <v>0</v>
      </c>
      <c r="Z4980" t="s">
        <v>102</v>
      </c>
      <c r="AA4980">
        <v>1</v>
      </c>
      <c r="AB4980" t="s">
        <v>103</v>
      </c>
      <c r="AC4980" t="s">
        <v>104</v>
      </c>
      <c r="AD4980">
        <v>1</v>
      </c>
      <c r="AE4980" t="s">
        <v>105</v>
      </c>
      <c r="AG4980" t="s">
        <v>121</v>
      </c>
      <c r="AJ4980" t="s">
        <v>2110</v>
      </c>
      <c r="AK4980" t="s">
        <v>23940</v>
      </c>
    </row>
    <row r="4981" spans="1:37" hidden="1" x14ac:dyDescent="0.25">
      <c r="A4981" t="s">
        <v>23941</v>
      </c>
      <c r="B4981" t="e">
        <f>VLOOKUP(A4981,[2]mp_ALL!B$1:B$557,1,0)</f>
        <v>#N/A</v>
      </c>
      <c r="C4981" t="s">
        <v>23942</v>
      </c>
      <c r="D4981" t="s">
        <v>38</v>
      </c>
      <c r="E4981" t="s">
        <v>22090</v>
      </c>
      <c r="F4981" t="s">
        <v>8284</v>
      </c>
      <c r="G4981" t="s">
        <v>8285</v>
      </c>
      <c r="H4981" t="s">
        <v>91</v>
      </c>
      <c r="I4981" t="s">
        <v>11116</v>
      </c>
      <c r="J4981">
        <v>1</v>
      </c>
      <c r="K4981" t="s">
        <v>232</v>
      </c>
      <c r="L4981">
        <v>1</v>
      </c>
      <c r="M4981" t="s">
        <v>233</v>
      </c>
      <c r="N4981" t="s">
        <v>234</v>
      </c>
      <c r="O4981" t="s">
        <v>235</v>
      </c>
      <c r="P4981" t="s">
        <v>9911</v>
      </c>
      <c r="Q4981" t="s">
        <v>11117</v>
      </c>
      <c r="R4981" t="s">
        <v>117</v>
      </c>
      <c r="S4981" t="s">
        <v>949</v>
      </c>
      <c r="T4981" t="s">
        <v>23943</v>
      </c>
      <c r="U4981" t="s">
        <v>23944</v>
      </c>
      <c r="V4981" s="41">
        <v>43017</v>
      </c>
      <c r="W4981" s="41">
        <v>36305</v>
      </c>
      <c r="X4981">
        <v>0</v>
      </c>
      <c r="Z4981" t="s">
        <v>102</v>
      </c>
      <c r="AA4981">
        <v>1</v>
      </c>
      <c r="AB4981" t="s">
        <v>103</v>
      </c>
      <c r="AC4981" t="s">
        <v>104</v>
      </c>
      <c r="AD4981">
        <v>1</v>
      </c>
      <c r="AE4981" t="s">
        <v>105</v>
      </c>
      <c r="AG4981" t="s">
        <v>121</v>
      </c>
      <c r="AJ4981" t="s">
        <v>689</v>
      </c>
      <c r="AK4981" t="s">
        <v>23945</v>
      </c>
    </row>
    <row r="4982" spans="1:37" hidden="1" x14ac:dyDescent="0.25">
      <c r="A4982" t="s">
        <v>23946</v>
      </c>
      <c r="B4982" t="e">
        <f>VLOOKUP(A4982,[2]mp_ALL!B$1:B$557,1,0)</f>
        <v>#N/A</v>
      </c>
      <c r="C4982" t="s">
        <v>23947</v>
      </c>
      <c r="D4982" t="s">
        <v>38</v>
      </c>
      <c r="E4982" t="s">
        <v>22090</v>
      </c>
      <c r="F4982" t="s">
        <v>8284</v>
      </c>
      <c r="G4982" t="s">
        <v>8285</v>
      </c>
      <c r="H4982" t="s">
        <v>91</v>
      </c>
      <c r="I4982" t="s">
        <v>1984</v>
      </c>
      <c r="J4982">
        <v>1</v>
      </c>
      <c r="K4982" t="s">
        <v>983</v>
      </c>
      <c r="L4982">
        <v>1</v>
      </c>
      <c r="M4982" t="s">
        <v>233</v>
      </c>
      <c r="N4982" t="s">
        <v>234</v>
      </c>
      <c r="O4982" t="s">
        <v>1597</v>
      </c>
      <c r="P4982" t="s">
        <v>1985</v>
      </c>
      <c r="Q4982" t="s">
        <v>1986</v>
      </c>
      <c r="R4982" t="s">
        <v>117</v>
      </c>
      <c r="S4982" t="s">
        <v>949</v>
      </c>
      <c r="T4982" t="s">
        <v>23948</v>
      </c>
      <c r="U4982" t="s">
        <v>23949</v>
      </c>
      <c r="V4982" s="41">
        <v>43017</v>
      </c>
      <c r="W4982" s="41">
        <v>36020</v>
      </c>
      <c r="X4982">
        <v>0</v>
      </c>
      <c r="Z4982" t="s">
        <v>102</v>
      </c>
      <c r="AA4982">
        <v>1</v>
      </c>
      <c r="AB4982" t="s">
        <v>103</v>
      </c>
      <c r="AC4982" t="s">
        <v>104</v>
      </c>
      <c r="AD4982">
        <v>1</v>
      </c>
      <c r="AE4982" t="s">
        <v>105</v>
      </c>
      <c r="AG4982" t="s">
        <v>121</v>
      </c>
      <c r="AJ4982" t="s">
        <v>2110</v>
      </c>
      <c r="AK4982" t="s">
        <v>23950</v>
      </c>
    </row>
    <row r="4983" spans="1:37" hidden="1" x14ac:dyDescent="0.25">
      <c r="A4983" t="s">
        <v>23951</v>
      </c>
      <c r="B4983" t="e">
        <f>VLOOKUP(A4983,[2]mp_ALL!B$1:B$557,1,0)</f>
        <v>#N/A</v>
      </c>
      <c r="C4983" t="s">
        <v>23952</v>
      </c>
      <c r="D4983" t="s">
        <v>37</v>
      </c>
      <c r="E4983" t="s">
        <v>22090</v>
      </c>
      <c r="F4983" t="s">
        <v>8284</v>
      </c>
      <c r="G4983" t="s">
        <v>8285</v>
      </c>
      <c r="H4983" t="s">
        <v>91</v>
      </c>
      <c r="I4983" t="s">
        <v>17977</v>
      </c>
      <c r="J4983">
        <v>1</v>
      </c>
      <c r="K4983" t="s">
        <v>983</v>
      </c>
      <c r="L4983">
        <v>1</v>
      </c>
      <c r="M4983" t="s">
        <v>233</v>
      </c>
      <c r="N4983" t="s">
        <v>234</v>
      </c>
      <c r="O4983" t="s">
        <v>4597</v>
      </c>
      <c r="P4983" t="s">
        <v>6936</v>
      </c>
      <c r="Q4983" t="s">
        <v>17978</v>
      </c>
      <c r="R4983" t="s">
        <v>117</v>
      </c>
      <c r="S4983" t="s">
        <v>949</v>
      </c>
      <c r="T4983" t="s">
        <v>23953</v>
      </c>
      <c r="U4983" t="s">
        <v>23954</v>
      </c>
      <c r="V4983" s="41">
        <v>43017</v>
      </c>
      <c r="W4983" s="41">
        <v>36042</v>
      </c>
      <c r="X4983">
        <v>0</v>
      </c>
      <c r="Z4983" t="s">
        <v>102</v>
      </c>
      <c r="AA4983">
        <v>1</v>
      </c>
      <c r="AB4983" t="s">
        <v>103</v>
      </c>
      <c r="AC4983" t="s">
        <v>104</v>
      </c>
      <c r="AD4983">
        <v>1</v>
      </c>
      <c r="AE4983" t="s">
        <v>105</v>
      </c>
      <c r="AG4983" t="s">
        <v>121</v>
      </c>
      <c r="AJ4983" t="s">
        <v>1913</v>
      </c>
      <c r="AK4983" t="s">
        <v>23955</v>
      </c>
    </row>
    <row r="4984" spans="1:37" hidden="1" x14ac:dyDescent="0.25">
      <c r="A4984" t="s">
        <v>23956</v>
      </c>
      <c r="B4984" t="e">
        <f>VLOOKUP(A4984,[2]mp_ALL!B$1:B$557,1,0)</f>
        <v>#N/A</v>
      </c>
      <c r="C4984" t="s">
        <v>23957</v>
      </c>
      <c r="D4984" t="s">
        <v>38</v>
      </c>
      <c r="E4984" t="s">
        <v>22090</v>
      </c>
      <c r="F4984" t="s">
        <v>8284</v>
      </c>
      <c r="G4984" t="s">
        <v>8285</v>
      </c>
      <c r="H4984" t="s">
        <v>91</v>
      </c>
      <c r="I4984" t="s">
        <v>8715</v>
      </c>
      <c r="J4984">
        <v>1</v>
      </c>
      <c r="K4984" t="s">
        <v>983</v>
      </c>
      <c r="L4984">
        <v>1</v>
      </c>
      <c r="M4984" t="s">
        <v>233</v>
      </c>
      <c r="N4984" t="s">
        <v>234</v>
      </c>
      <c r="O4984" t="s">
        <v>992</v>
      </c>
      <c r="P4984" t="s">
        <v>7857</v>
      </c>
      <c r="Q4984" t="s">
        <v>8716</v>
      </c>
      <c r="R4984" t="s">
        <v>117</v>
      </c>
      <c r="S4984" t="s">
        <v>949</v>
      </c>
      <c r="T4984" t="s">
        <v>23958</v>
      </c>
      <c r="U4984" t="s">
        <v>23959</v>
      </c>
      <c r="V4984" s="41">
        <v>43017</v>
      </c>
      <c r="W4984" s="41">
        <v>36432</v>
      </c>
      <c r="X4984">
        <v>0</v>
      </c>
      <c r="Z4984" t="s">
        <v>102</v>
      </c>
      <c r="AA4984">
        <v>1</v>
      </c>
      <c r="AB4984" t="s">
        <v>103</v>
      </c>
      <c r="AC4984" t="s">
        <v>104</v>
      </c>
      <c r="AD4984">
        <v>1</v>
      </c>
      <c r="AE4984" t="s">
        <v>105</v>
      </c>
      <c r="AG4984" t="s">
        <v>121</v>
      </c>
      <c r="AJ4984" t="s">
        <v>689</v>
      </c>
      <c r="AK4984" t="s">
        <v>23960</v>
      </c>
    </row>
    <row r="4985" spans="1:37" hidden="1" x14ac:dyDescent="0.25">
      <c r="A4985" t="s">
        <v>23961</v>
      </c>
      <c r="B4985" t="e">
        <f>VLOOKUP(A4985,[2]mp_ALL!B$1:B$557,1,0)</f>
        <v>#N/A</v>
      </c>
      <c r="C4985" t="s">
        <v>15089</v>
      </c>
      <c r="D4985" t="s">
        <v>38</v>
      </c>
      <c r="E4985" t="s">
        <v>22090</v>
      </c>
      <c r="F4985" t="s">
        <v>8284</v>
      </c>
      <c r="G4985" t="s">
        <v>8285</v>
      </c>
      <c r="H4985" t="s">
        <v>91</v>
      </c>
      <c r="I4985" t="s">
        <v>785</v>
      </c>
      <c r="J4985">
        <v>1</v>
      </c>
      <c r="K4985" t="s">
        <v>786</v>
      </c>
      <c r="L4985">
        <v>1</v>
      </c>
      <c r="M4985" t="s">
        <v>143</v>
      </c>
      <c r="N4985" t="s">
        <v>787</v>
      </c>
      <c r="O4985" t="s">
        <v>788</v>
      </c>
      <c r="P4985" t="s">
        <v>789</v>
      </c>
      <c r="Q4985" t="s">
        <v>790</v>
      </c>
      <c r="R4985" t="s">
        <v>147</v>
      </c>
      <c r="S4985" t="s">
        <v>715</v>
      </c>
      <c r="T4985" t="s">
        <v>23962</v>
      </c>
      <c r="U4985" t="s">
        <v>23963</v>
      </c>
      <c r="V4985" s="41">
        <v>43017</v>
      </c>
      <c r="W4985" s="41">
        <v>36029</v>
      </c>
      <c r="X4985">
        <v>0</v>
      </c>
      <c r="Z4985" t="s">
        <v>102</v>
      </c>
      <c r="AA4985">
        <v>1</v>
      </c>
      <c r="AB4985" t="s">
        <v>103</v>
      </c>
      <c r="AC4985" t="s">
        <v>104</v>
      </c>
      <c r="AD4985">
        <v>1</v>
      </c>
      <c r="AE4985" t="s">
        <v>105</v>
      </c>
      <c r="AG4985" t="s">
        <v>148</v>
      </c>
      <c r="AJ4985" t="s">
        <v>271</v>
      </c>
      <c r="AK4985" t="s">
        <v>23964</v>
      </c>
    </row>
    <row r="4986" spans="1:37" hidden="1" x14ac:dyDescent="0.25">
      <c r="A4986" t="s">
        <v>23965</v>
      </c>
      <c r="B4986" t="e">
        <f>VLOOKUP(A4986,[2]mp_ALL!B$1:B$557,1,0)</f>
        <v>#N/A</v>
      </c>
      <c r="C4986" t="s">
        <v>12637</v>
      </c>
      <c r="D4986" t="s">
        <v>38</v>
      </c>
      <c r="E4986" t="s">
        <v>22090</v>
      </c>
      <c r="F4986" t="s">
        <v>8284</v>
      </c>
      <c r="G4986" t="s">
        <v>8285</v>
      </c>
      <c r="H4986" t="s">
        <v>91</v>
      </c>
      <c r="I4986" t="s">
        <v>10004</v>
      </c>
      <c r="J4986">
        <v>1</v>
      </c>
      <c r="K4986" t="s">
        <v>384</v>
      </c>
      <c r="L4986">
        <v>1</v>
      </c>
      <c r="M4986" t="s">
        <v>113</v>
      </c>
      <c r="N4986" t="s">
        <v>385</v>
      </c>
      <c r="O4986" t="s">
        <v>5230</v>
      </c>
      <c r="P4986" t="s">
        <v>5231</v>
      </c>
      <c r="Q4986" t="s">
        <v>10005</v>
      </c>
      <c r="R4986" t="s">
        <v>117</v>
      </c>
      <c r="S4986" t="s">
        <v>199</v>
      </c>
      <c r="T4986" t="s">
        <v>23966</v>
      </c>
      <c r="U4986" t="s">
        <v>23967</v>
      </c>
      <c r="V4986" s="41">
        <v>43017</v>
      </c>
      <c r="W4986" s="41">
        <v>36127</v>
      </c>
      <c r="X4986">
        <v>0</v>
      </c>
      <c r="Z4986" t="s">
        <v>102</v>
      </c>
      <c r="AA4986">
        <v>1</v>
      </c>
      <c r="AB4986" t="s">
        <v>103</v>
      </c>
      <c r="AC4986" t="s">
        <v>104</v>
      </c>
      <c r="AD4986">
        <v>1</v>
      </c>
      <c r="AE4986" t="s">
        <v>105</v>
      </c>
      <c r="AG4986" t="s">
        <v>121</v>
      </c>
      <c r="AJ4986" t="s">
        <v>689</v>
      </c>
      <c r="AK4986" t="s">
        <v>23968</v>
      </c>
    </row>
    <row r="4987" spans="1:37" hidden="1" x14ac:dyDescent="0.25">
      <c r="A4987" t="s">
        <v>23969</v>
      </c>
      <c r="B4987" t="e">
        <f>VLOOKUP(A4987,[2]mp_ALL!B$1:B$557,1,0)</f>
        <v>#N/A</v>
      </c>
      <c r="C4987" t="s">
        <v>14589</v>
      </c>
      <c r="D4987" t="s">
        <v>38</v>
      </c>
      <c r="E4987" t="s">
        <v>22090</v>
      </c>
      <c r="F4987" t="s">
        <v>8284</v>
      </c>
      <c r="G4987" t="s">
        <v>8285</v>
      </c>
      <c r="H4987" t="s">
        <v>91</v>
      </c>
      <c r="I4987" t="s">
        <v>5981</v>
      </c>
      <c r="J4987">
        <v>1</v>
      </c>
      <c r="K4987" t="s">
        <v>384</v>
      </c>
      <c r="L4987">
        <v>1</v>
      </c>
      <c r="M4987" t="s">
        <v>113</v>
      </c>
      <c r="N4987" t="s">
        <v>385</v>
      </c>
      <c r="O4987" t="s">
        <v>5230</v>
      </c>
      <c r="P4987" t="s">
        <v>5982</v>
      </c>
      <c r="Q4987" t="s">
        <v>5983</v>
      </c>
      <c r="R4987" t="s">
        <v>117</v>
      </c>
      <c r="S4987" t="s">
        <v>199</v>
      </c>
      <c r="T4987" t="s">
        <v>23970</v>
      </c>
      <c r="U4987" t="s">
        <v>23177</v>
      </c>
      <c r="V4987" s="41">
        <v>43017</v>
      </c>
      <c r="W4987" s="41">
        <v>36371</v>
      </c>
      <c r="X4987">
        <v>0</v>
      </c>
      <c r="Z4987" t="s">
        <v>102</v>
      </c>
      <c r="AA4987">
        <v>1</v>
      </c>
      <c r="AB4987" t="s">
        <v>103</v>
      </c>
      <c r="AC4987" t="s">
        <v>104</v>
      </c>
      <c r="AD4987">
        <v>1</v>
      </c>
      <c r="AE4987" t="s">
        <v>105</v>
      </c>
      <c r="AG4987" t="s">
        <v>121</v>
      </c>
      <c r="AJ4987" t="s">
        <v>689</v>
      </c>
      <c r="AK4987" t="s">
        <v>23971</v>
      </c>
    </row>
    <row r="4988" spans="1:37" hidden="1" x14ac:dyDescent="0.25">
      <c r="A4988" t="s">
        <v>23972</v>
      </c>
      <c r="B4988" t="e">
        <f>VLOOKUP(A4988,[2]mp_ALL!B$1:B$557,1,0)</f>
        <v>#N/A</v>
      </c>
      <c r="C4988" t="s">
        <v>23973</v>
      </c>
      <c r="D4988" t="s">
        <v>38</v>
      </c>
      <c r="E4988" t="s">
        <v>22090</v>
      </c>
      <c r="F4988" t="s">
        <v>8284</v>
      </c>
      <c r="G4988" t="s">
        <v>8285</v>
      </c>
      <c r="H4988" t="s">
        <v>91</v>
      </c>
      <c r="I4988" t="s">
        <v>6162</v>
      </c>
      <c r="J4988">
        <v>1</v>
      </c>
      <c r="K4988" t="s">
        <v>384</v>
      </c>
      <c r="L4988">
        <v>1</v>
      </c>
      <c r="M4988" t="s">
        <v>113</v>
      </c>
      <c r="N4988" t="s">
        <v>385</v>
      </c>
      <c r="O4988" t="s">
        <v>386</v>
      </c>
      <c r="P4988" t="s">
        <v>387</v>
      </c>
      <c r="Q4988" t="s">
        <v>6163</v>
      </c>
      <c r="R4988" t="s">
        <v>117</v>
      </c>
      <c r="S4988" t="s">
        <v>199</v>
      </c>
      <c r="T4988" t="s">
        <v>23974</v>
      </c>
      <c r="U4988" t="s">
        <v>23975</v>
      </c>
      <c r="V4988" s="41">
        <v>43017</v>
      </c>
      <c r="W4988" s="41">
        <v>36176</v>
      </c>
      <c r="X4988">
        <v>0</v>
      </c>
      <c r="Z4988" t="s">
        <v>102</v>
      </c>
      <c r="AA4988">
        <v>1</v>
      </c>
      <c r="AB4988" t="s">
        <v>103</v>
      </c>
      <c r="AC4988" t="s">
        <v>104</v>
      </c>
      <c r="AD4988">
        <v>1</v>
      </c>
      <c r="AE4988" t="s">
        <v>105</v>
      </c>
      <c r="AG4988" t="s">
        <v>121</v>
      </c>
      <c r="AJ4988" t="s">
        <v>689</v>
      </c>
      <c r="AK4988" t="s">
        <v>23976</v>
      </c>
    </row>
    <row r="4989" spans="1:37" hidden="1" x14ac:dyDescent="0.25">
      <c r="A4989" t="s">
        <v>23977</v>
      </c>
      <c r="B4989" t="e">
        <f>VLOOKUP(A4989,[2]mp_ALL!B$1:B$557,1,0)</f>
        <v>#N/A</v>
      </c>
      <c r="C4989" t="s">
        <v>23978</v>
      </c>
      <c r="D4989" t="s">
        <v>38</v>
      </c>
      <c r="E4989" t="s">
        <v>22090</v>
      </c>
      <c r="F4989" t="s">
        <v>8284</v>
      </c>
      <c r="G4989" t="s">
        <v>8285</v>
      </c>
      <c r="H4989" t="s">
        <v>91</v>
      </c>
      <c r="I4989" t="s">
        <v>8578</v>
      </c>
      <c r="J4989">
        <v>1</v>
      </c>
      <c r="K4989" t="s">
        <v>384</v>
      </c>
      <c r="L4989">
        <v>1</v>
      </c>
      <c r="M4989" t="s">
        <v>113</v>
      </c>
      <c r="N4989" t="s">
        <v>385</v>
      </c>
      <c r="O4989" t="s">
        <v>6099</v>
      </c>
      <c r="P4989" t="s">
        <v>6100</v>
      </c>
      <c r="Q4989" t="s">
        <v>8579</v>
      </c>
      <c r="R4989" t="s">
        <v>117</v>
      </c>
      <c r="S4989" t="s">
        <v>199</v>
      </c>
      <c r="T4989" t="s">
        <v>23979</v>
      </c>
      <c r="U4989" t="s">
        <v>23980</v>
      </c>
      <c r="V4989" s="41">
        <v>43017</v>
      </c>
      <c r="W4989" s="41">
        <v>36243</v>
      </c>
      <c r="X4989">
        <v>0</v>
      </c>
      <c r="Z4989" t="s">
        <v>102</v>
      </c>
      <c r="AA4989">
        <v>1</v>
      </c>
      <c r="AB4989" t="s">
        <v>103</v>
      </c>
      <c r="AC4989" t="s">
        <v>104</v>
      </c>
      <c r="AD4989">
        <v>1</v>
      </c>
      <c r="AE4989" t="s">
        <v>105</v>
      </c>
      <c r="AG4989" t="s">
        <v>121</v>
      </c>
      <c r="AJ4989" t="s">
        <v>663</v>
      </c>
      <c r="AK4989" t="s">
        <v>23981</v>
      </c>
    </row>
    <row r="4990" spans="1:37" hidden="1" x14ac:dyDescent="0.25">
      <c r="A4990" t="s">
        <v>23982</v>
      </c>
      <c r="B4990" t="e">
        <f>VLOOKUP(A4990,[2]mp_ALL!B$1:B$557,1,0)</f>
        <v>#N/A</v>
      </c>
      <c r="C4990" t="s">
        <v>23983</v>
      </c>
      <c r="D4990" t="s">
        <v>38</v>
      </c>
      <c r="E4990" t="s">
        <v>22090</v>
      </c>
      <c r="F4990" t="s">
        <v>8284</v>
      </c>
      <c r="G4990" t="s">
        <v>8285</v>
      </c>
      <c r="H4990" t="s">
        <v>91</v>
      </c>
      <c r="I4990" t="s">
        <v>666</v>
      </c>
      <c r="J4990">
        <v>1</v>
      </c>
      <c r="K4990" t="s">
        <v>667</v>
      </c>
      <c r="L4990">
        <v>1</v>
      </c>
      <c r="M4990" t="s">
        <v>113</v>
      </c>
      <c r="N4990" t="s">
        <v>195</v>
      </c>
      <c r="O4990" t="s">
        <v>196</v>
      </c>
      <c r="P4990" t="s">
        <v>668</v>
      </c>
      <c r="Q4990" t="s">
        <v>669</v>
      </c>
      <c r="R4990" t="s">
        <v>117</v>
      </c>
      <c r="S4990" t="s">
        <v>199</v>
      </c>
      <c r="T4990" t="s">
        <v>23984</v>
      </c>
      <c r="U4990" t="s">
        <v>23985</v>
      </c>
      <c r="V4990" s="41">
        <v>43017</v>
      </c>
      <c r="W4990" s="41">
        <v>35874</v>
      </c>
      <c r="X4990">
        <v>0</v>
      </c>
      <c r="Z4990" t="s">
        <v>102</v>
      </c>
      <c r="AA4990">
        <v>1</v>
      </c>
      <c r="AB4990" t="s">
        <v>103</v>
      </c>
      <c r="AC4990" t="s">
        <v>104</v>
      </c>
      <c r="AD4990">
        <v>1</v>
      </c>
      <c r="AE4990" t="s">
        <v>105</v>
      </c>
      <c r="AG4990" t="s">
        <v>121</v>
      </c>
      <c r="AJ4990" t="s">
        <v>2576</v>
      </c>
      <c r="AK4990" t="s">
        <v>23986</v>
      </c>
    </row>
    <row r="4991" spans="1:37" hidden="1" x14ac:dyDescent="0.25">
      <c r="A4991" t="s">
        <v>23987</v>
      </c>
      <c r="B4991" t="e">
        <f>VLOOKUP(A4991,[2]mp_ALL!B$1:B$557,1,0)</f>
        <v>#N/A</v>
      </c>
      <c r="C4991" t="s">
        <v>23988</v>
      </c>
      <c r="D4991" t="s">
        <v>38</v>
      </c>
      <c r="E4991" t="s">
        <v>22090</v>
      </c>
      <c r="F4991" t="s">
        <v>8284</v>
      </c>
      <c r="G4991" t="s">
        <v>8285</v>
      </c>
      <c r="H4991" t="s">
        <v>91</v>
      </c>
      <c r="I4991" t="s">
        <v>6641</v>
      </c>
      <c r="J4991">
        <v>1</v>
      </c>
      <c r="K4991" t="s">
        <v>384</v>
      </c>
      <c r="L4991">
        <v>1</v>
      </c>
      <c r="M4991" t="s">
        <v>113</v>
      </c>
      <c r="N4991" t="s">
        <v>385</v>
      </c>
      <c r="O4991" t="s">
        <v>6099</v>
      </c>
      <c r="P4991" t="s">
        <v>6642</v>
      </c>
      <c r="Q4991" t="s">
        <v>6643</v>
      </c>
      <c r="R4991" t="s">
        <v>117</v>
      </c>
      <c r="S4991" t="s">
        <v>199</v>
      </c>
      <c r="T4991" t="s">
        <v>23989</v>
      </c>
      <c r="U4991" t="s">
        <v>23990</v>
      </c>
      <c r="V4991" s="41">
        <v>43017</v>
      </c>
      <c r="W4991" s="41">
        <v>36011</v>
      </c>
      <c r="X4991">
        <v>0</v>
      </c>
      <c r="Z4991" t="s">
        <v>102</v>
      </c>
      <c r="AA4991">
        <v>1</v>
      </c>
      <c r="AB4991" t="s">
        <v>103</v>
      </c>
      <c r="AC4991" t="s">
        <v>104</v>
      </c>
      <c r="AD4991">
        <v>1</v>
      </c>
      <c r="AE4991" t="s">
        <v>105</v>
      </c>
      <c r="AG4991" t="s">
        <v>121</v>
      </c>
      <c r="AJ4991" t="s">
        <v>1008</v>
      </c>
      <c r="AK4991" t="s">
        <v>23991</v>
      </c>
    </row>
    <row r="4992" spans="1:37" hidden="1" x14ac:dyDescent="0.25">
      <c r="A4992" t="s">
        <v>23992</v>
      </c>
      <c r="B4992" t="e">
        <f>VLOOKUP(A4992,[2]mp_ALL!B$1:B$557,1,0)</f>
        <v>#N/A</v>
      </c>
      <c r="C4992" t="s">
        <v>23993</v>
      </c>
      <c r="D4992" t="s">
        <v>38</v>
      </c>
      <c r="E4992" t="s">
        <v>22090</v>
      </c>
      <c r="F4992" t="s">
        <v>8284</v>
      </c>
      <c r="G4992" t="s">
        <v>8285</v>
      </c>
      <c r="H4992" t="s">
        <v>91</v>
      </c>
      <c r="I4992" t="s">
        <v>8726</v>
      </c>
      <c r="J4992">
        <v>1</v>
      </c>
      <c r="K4992" t="s">
        <v>384</v>
      </c>
      <c r="L4992">
        <v>1</v>
      </c>
      <c r="M4992" t="s">
        <v>113</v>
      </c>
      <c r="N4992" t="s">
        <v>385</v>
      </c>
      <c r="O4992" t="s">
        <v>450</v>
      </c>
      <c r="P4992" t="s">
        <v>5822</v>
      </c>
      <c r="Q4992" t="s">
        <v>8727</v>
      </c>
      <c r="R4992" t="s">
        <v>117</v>
      </c>
      <c r="S4992" t="s">
        <v>199</v>
      </c>
      <c r="T4992" t="s">
        <v>23994</v>
      </c>
      <c r="U4992" t="s">
        <v>23995</v>
      </c>
      <c r="V4992" s="41">
        <v>43017</v>
      </c>
      <c r="W4992" s="41">
        <v>36044</v>
      </c>
      <c r="X4992">
        <v>0</v>
      </c>
      <c r="Z4992" t="s">
        <v>102</v>
      </c>
      <c r="AA4992">
        <v>1</v>
      </c>
      <c r="AB4992" t="s">
        <v>103</v>
      </c>
      <c r="AC4992" t="s">
        <v>104</v>
      </c>
      <c r="AD4992">
        <v>1</v>
      </c>
      <c r="AE4992" t="s">
        <v>105</v>
      </c>
      <c r="AG4992" t="s">
        <v>121</v>
      </c>
      <c r="AJ4992" t="s">
        <v>352</v>
      </c>
      <c r="AK4992" t="s">
        <v>23996</v>
      </c>
    </row>
    <row r="4993" spans="1:37" hidden="1" x14ac:dyDescent="0.25">
      <c r="A4993" t="s">
        <v>23997</v>
      </c>
      <c r="B4993" t="e">
        <f>VLOOKUP(A4993,[2]mp_ALL!B$1:B$557,1,0)</f>
        <v>#N/A</v>
      </c>
      <c r="C4993" t="s">
        <v>23998</v>
      </c>
      <c r="D4993" t="s">
        <v>38</v>
      </c>
      <c r="E4993" t="s">
        <v>22090</v>
      </c>
      <c r="F4993" t="s">
        <v>8284</v>
      </c>
      <c r="G4993" t="s">
        <v>8285</v>
      </c>
      <c r="H4993" t="s">
        <v>91</v>
      </c>
      <c r="I4993" t="s">
        <v>8584</v>
      </c>
      <c r="J4993">
        <v>1</v>
      </c>
      <c r="K4993" t="s">
        <v>384</v>
      </c>
      <c r="L4993">
        <v>1</v>
      </c>
      <c r="M4993" t="s">
        <v>113</v>
      </c>
      <c r="N4993" t="s">
        <v>385</v>
      </c>
      <c r="O4993" t="s">
        <v>6099</v>
      </c>
      <c r="P4993" t="s">
        <v>6642</v>
      </c>
      <c r="Q4993" t="s">
        <v>8585</v>
      </c>
      <c r="R4993" t="s">
        <v>117</v>
      </c>
      <c r="S4993" t="s">
        <v>199</v>
      </c>
      <c r="T4993" t="s">
        <v>23999</v>
      </c>
      <c r="U4993" t="s">
        <v>24000</v>
      </c>
      <c r="V4993" s="41">
        <v>43017</v>
      </c>
      <c r="W4993" s="41">
        <v>36169</v>
      </c>
      <c r="X4993">
        <v>0</v>
      </c>
      <c r="Z4993" t="s">
        <v>102</v>
      </c>
      <c r="AA4993">
        <v>1</v>
      </c>
      <c r="AB4993" t="s">
        <v>103</v>
      </c>
      <c r="AC4993" t="s">
        <v>104</v>
      </c>
      <c r="AD4993">
        <v>1</v>
      </c>
      <c r="AE4993" t="s">
        <v>105</v>
      </c>
      <c r="AG4993" t="s">
        <v>121</v>
      </c>
      <c r="AJ4993" t="s">
        <v>663</v>
      </c>
      <c r="AK4993" t="s">
        <v>24001</v>
      </c>
    </row>
    <row r="4994" spans="1:37" hidden="1" x14ac:dyDescent="0.25">
      <c r="A4994" t="s">
        <v>24002</v>
      </c>
      <c r="B4994" t="e">
        <f>VLOOKUP(A4994,[2]mp_ALL!B$1:B$557,1,0)</f>
        <v>#N/A</v>
      </c>
      <c r="C4994" t="s">
        <v>24003</v>
      </c>
      <c r="D4994" t="s">
        <v>38</v>
      </c>
      <c r="E4994" t="s">
        <v>22090</v>
      </c>
      <c r="F4994" t="s">
        <v>8284</v>
      </c>
      <c r="G4994" t="s">
        <v>8285</v>
      </c>
      <c r="H4994" t="s">
        <v>91</v>
      </c>
      <c r="I4994" t="s">
        <v>6350</v>
      </c>
      <c r="J4994">
        <v>1</v>
      </c>
      <c r="K4994" t="s">
        <v>194</v>
      </c>
      <c r="L4994">
        <v>1</v>
      </c>
      <c r="M4994" t="s">
        <v>113</v>
      </c>
      <c r="N4994" t="s">
        <v>195</v>
      </c>
      <c r="O4994" t="s">
        <v>1273</v>
      </c>
      <c r="P4994" t="s">
        <v>5578</v>
      </c>
      <c r="Q4994" t="s">
        <v>6351</v>
      </c>
      <c r="R4994" t="s">
        <v>117</v>
      </c>
      <c r="S4994" t="s">
        <v>199</v>
      </c>
      <c r="T4994" t="s">
        <v>24004</v>
      </c>
      <c r="U4994" t="s">
        <v>24005</v>
      </c>
      <c r="V4994" s="41">
        <v>43017</v>
      </c>
      <c r="W4994" s="41">
        <v>36089</v>
      </c>
      <c r="X4994">
        <v>0</v>
      </c>
      <c r="Z4994" t="s">
        <v>102</v>
      </c>
      <c r="AA4994">
        <v>1</v>
      </c>
      <c r="AB4994" t="s">
        <v>103</v>
      </c>
      <c r="AC4994" t="s">
        <v>104</v>
      </c>
      <c r="AD4994">
        <v>1</v>
      </c>
      <c r="AE4994" t="s">
        <v>105</v>
      </c>
      <c r="AG4994" t="s">
        <v>121</v>
      </c>
      <c r="AJ4994" t="s">
        <v>663</v>
      </c>
      <c r="AK4994" t="s">
        <v>24006</v>
      </c>
    </row>
    <row r="4995" spans="1:37" hidden="1" x14ac:dyDescent="0.25">
      <c r="A4995" t="s">
        <v>24007</v>
      </c>
      <c r="B4995" t="e">
        <f>VLOOKUP(A4995,[2]mp_ALL!B$1:B$557,1,0)</f>
        <v>#N/A</v>
      </c>
      <c r="C4995" t="s">
        <v>24008</v>
      </c>
      <c r="D4995" t="s">
        <v>38</v>
      </c>
      <c r="E4995" t="s">
        <v>22090</v>
      </c>
      <c r="F4995" t="s">
        <v>8284</v>
      </c>
      <c r="G4995" t="s">
        <v>8285</v>
      </c>
      <c r="H4995" t="s">
        <v>91</v>
      </c>
      <c r="I4995" t="s">
        <v>7731</v>
      </c>
      <c r="J4995">
        <v>1</v>
      </c>
      <c r="K4995" t="s">
        <v>384</v>
      </c>
      <c r="L4995">
        <v>1</v>
      </c>
      <c r="M4995" t="s">
        <v>113</v>
      </c>
      <c r="N4995" t="s">
        <v>385</v>
      </c>
      <c r="O4995" t="s">
        <v>450</v>
      </c>
      <c r="P4995" t="s">
        <v>5353</v>
      </c>
      <c r="Q4995" t="s">
        <v>7732</v>
      </c>
      <c r="R4995" t="s">
        <v>117</v>
      </c>
      <c r="S4995" t="s">
        <v>199</v>
      </c>
      <c r="T4995" t="s">
        <v>24009</v>
      </c>
      <c r="U4995" t="s">
        <v>24010</v>
      </c>
      <c r="V4995" s="41">
        <v>43017</v>
      </c>
      <c r="W4995" s="41">
        <v>36249</v>
      </c>
      <c r="X4995">
        <v>0</v>
      </c>
      <c r="Z4995" t="s">
        <v>102</v>
      </c>
      <c r="AA4995">
        <v>1</v>
      </c>
      <c r="AB4995" t="s">
        <v>103</v>
      </c>
      <c r="AC4995" t="s">
        <v>104</v>
      </c>
      <c r="AD4995">
        <v>1</v>
      </c>
      <c r="AE4995" t="s">
        <v>105</v>
      </c>
      <c r="AG4995" t="s">
        <v>121</v>
      </c>
      <c r="AJ4995" t="s">
        <v>3654</v>
      </c>
      <c r="AK4995" t="s">
        <v>24011</v>
      </c>
    </row>
    <row r="4996" spans="1:37" hidden="1" x14ac:dyDescent="0.25">
      <c r="A4996" t="s">
        <v>24012</v>
      </c>
      <c r="B4996" t="e">
        <f>VLOOKUP(A4996,[2]mp_ALL!B$1:B$557,1,0)</f>
        <v>#N/A</v>
      </c>
      <c r="C4996" t="s">
        <v>24013</v>
      </c>
      <c r="D4996" t="s">
        <v>38</v>
      </c>
      <c r="E4996" t="s">
        <v>22090</v>
      </c>
      <c r="F4996" t="s">
        <v>8284</v>
      </c>
      <c r="G4996" t="s">
        <v>8285</v>
      </c>
      <c r="H4996" t="s">
        <v>91</v>
      </c>
      <c r="I4996" t="s">
        <v>8103</v>
      </c>
      <c r="J4996">
        <v>1</v>
      </c>
      <c r="K4996" t="s">
        <v>667</v>
      </c>
      <c r="L4996">
        <v>1</v>
      </c>
      <c r="M4996" t="s">
        <v>113</v>
      </c>
      <c r="N4996" t="s">
        <v>195</v>
      </c>
      <c r="O4996" t="s">
        <v>1273</v>
      </c>
      <c r="P4996" t="s">
        <v>1274</v>
      </c>
      <c r="Q4996" t="s">
        <v>8104</v>
      </c>
      <c r="R4996" t="s">
        <v>117</v>
      </c>
      <c r="S4996" t="s">
        <v>199</v>
      </c>
      <c r="T4996" t="s">
        <v>24014</v>
      </c>
      <c r="U4996" t="s">
        <v>24015</v>
      </c>
      <c r="V4996" s="41">
        <v>43017</v>
      </c>
      <c r="W4996" s="41">
        <v>35842</v>
      </c>
      <c r="X4996">
        <v>0</v>
      </c>
      <c r="Z4996" t="s">
        <v>102</v>
      </c>
      <c r="AA4996">
        <v>1</v>
      </c>
      <c r="AB4996" t="s">
        <v>103</v>
      </c>
      <c r="AC4996" t="s">
        <v>104</v>
      </c>
      <c r="AD4996">
        <v>1</v>
      </c>
      <c r="AE4996" t="s">
        <v>105</v>
      </c>
      <c r="AG4996" t="s">
        <v>121</v>
      </c>
      <c r="AJ4996" t="s">
        <v>663</v>
      </c>
      <c r="AK4996" t="s">
        <v>24016</v>
      </c>
    </row>
    <row r="4997" spans="1:37" hidden="1" x14ac:dyDescent="0.25">
      <c r="A4997" t="s">
        <v>24017</v>
      </c>
      <c r="B4997" t="e">
        <f>VLOOKUP(A4997,[2]mp_ALL!B$1:B$557,1,0)</f>
        <v>#N/A</v>
      </c>
      <c r="C4997" t="s">
        <v>24018</v>
      </c>
      <c r="D4997" t="s">
        <v>38</v>
      </c>
      <c r="E4997" t="s">
        <v>22090</v>
      </c>
      <c r="F4997" t="s">
        <v>8284</v>
      </c>
      <c r="G4997" t="s">
        <v>8285</v>
      </c>
      <c r="H4997" t="s">
        <v>91</v>
      </c>
      <c r="I4997" t="s">
        <v>5809</v>
      </c>
      <c r="J4997">
        <v>1</v>
      </c>
      <c r="K4997" t="s">
        <v>1760</v>
      </c>
      <c r="L4997">
        <v>1</v>
      </c>
      <c r="M4997" t="s">
        <v>113</v>
      </c>
      <c r="N4997" t="s">
        <v>362</v>
      </c>
      <c r="O4997" t="s">
        <v>347</v>
      </c>
      <c r="P4997" t="s">
        <v>1761</v>
      </c>
      <c r="Q4997" t="s">
        <v>4427</v>
      </c>
      <c r="R4997" t="s">
        <v>117</v>
      </c>
      <c r="S4997" t="s">
        <v>199</v>
      </c>
      <c r="T4997" t="s">
        <v>24019</v>
      </c>
      <c r="U4997" t="s">
        <v>24020</v>
      </c>
      <c r="V4997" s="41">
        <v>43017</v>
      </c>
      <c r="W4997" s="41">
        <v>36126</v>
      </c>
      <c r="X4997">
        <v>0</v>
      </c>
      <c r="Z4997" t="s">
        <v>102</v>
      </c>
      <c r="AA4997">
        <v>1</v>
      </c>
      <c r="AB4997" t="s">
        <v>103</v>
      </c>
      <c r="AC4997" t="s">
        <v>104</v>
      </c>
      <c r="AD4997">
        <v>1</v>
      </c>
      <c r="AE4997" t="s">
        <v>105</v>
      </c>
      <c r="AG4997" t="s">
        <v>121</v>
      </c>
      <c r="AJ4997" t="s">
        <v>663</v>
      </c>
      <c r="AK4997" t="s">
        <v>24021</v>
      </c>
    </row>
    <row r="4998" spans="1:37" hidden="1" x14ac:dyDescent="0.25">
      <c r="A4998" t="s">
        <v>24022</v>
      </c>
      <c r="B4998" t="e">
        <f>VLOOKUP(A4998,[2]mp_ALL!B$1:B$557,1,0)</f>
        <v>#N/A</v>
      </c>
      <c r="C4998" t="s">
        <v>24023</v>
      </c>
      <c r="D4998" t="s">
        <v>38</v>
      </c>
      <c r="E4998" t="s">
        <v>22090</v>
      </c>
      <c r="F4998" t="s">
        <v>8284</v>
      </c>
      <c r="G4998" t="s">
        <v>8285</v>
      </c>
      <c r="H4998" t="s">
        <v>91</v>
      </c>
      <c r="I4998" t="s">
        <v>2558</v>
      </c>
      <c r="J4998">
        <v>1</v>
      </c>
      <c r="K4998" t="s">
        <v>425</v>
      </c>
      <c r="L4998">
        <v>1</v>
      </c>
      <c r="M4998" t="s">
        <v>113</v>
      </c>
      <c r="N4998" t="s">
        <v>195</v>
      </c>
      <c r="O4998" t="s">
        <v>881</v>
      </c>
      <c r="P4998" t="s">
        <v>882</v>
      </c>
      <c r="Q4998" t="s">
        <v>2559</v>
      </c>
      <c r="R4998" t="s">
        <v>117</v>
      </c>
      <c r="S4998" t="s">
        <v>199</v>
      </c>
      <c r="T4998" t="s">
        <v>24024</v>
      </c>
      <c r="U4998" t="s">
        <v>24025</v>
      </c>
      <c r="V4998" s="41">
        <v>43017</v>
      </c>
      <c r="W4998" s="41">
        <v>36205</v>
      </c>
      <c r="X4998">
        <v>0</v>
      </c>
      <c r="Z4998" t="s">
        <v>102</v>
      </c>
      <c r="AA4998">
        <v>1</v>
      </c>
      <c r="AB4998" t="s">
        <v>103</v>
      </c>
      <c r="AC4998" t="s">
        <v>104</v>
      </c>
      <c r="AD4998">
        <v>1</v>
      </c>
      <c r="AE4998" t="s">
        <v>105</v>
      </c>
      <c r="AG4998" t="s">
        <v>121</v>
      </c>
      <c r="AJ4998" t="s">
        <v>3654</v>
      </c>
      <c r="AK4998" t="s">
        <v>24026</v>
      </c>
    </row>
    <row r="4999" spans="1:37" hidden="1" x14ac:dyDescent="0.25">
      <c r="A4999" t="s">
        <v>24027</v>
      </c>
      <c r="B4999" t="e">
        <f>VLOOKUP(A4999,[2]mp_ALL!B$1:B$557,1,0)</f>
        <v>#N/A</v>
      </c>
      <c r="C4999" t="s">
        <v>24028</v>
      </c>
      <c r="D4999" t="s">
        <v>38</v>
      </c>
      <c r="E4999" t="s">
        <v>22090</v>
      </c>
      <c r="F4999" t="s">
        <v>8284</v>
      </c>
      <c r="G4999" t="s">
        <v>8285</v>
      </c>
      <c r="H4999" t="s">
        <v>91</v>
      </c>
      <c r="I4999" t="s">
        <v>2558</v>
      </c>
      <c r="J4999">
        <v>1</v>
      </c>
      <c r="K4999" t="s">
        <v>425</v>
      </c>
      <c r="L4999">
        <v>1</v>
      </c>
      <c r="M4999" t="s">
        <v>113</v>
      </c>
      <c r="N4999" t="s">
        <v>195</v>
      </c>
      <c r="O4999" t="s">
        <v>881</v>
      </c>
      <c r="P4999" t="s">
        <v>882</v>
      </c>
      <c r="Q4999" t="s">
        <v>2559</v>
      </c>
      <c r="R4999" t="s">
        <v>117</v>
      </c>
      <c r="S4999" t="s">
        <v>199</v>
      </c>
      <c r="T4999" t="s">
        <v>24029</v>
      </c>
      <c r="U4999" t="s">
        <v>24030</v>
      </c>
      <c r="V4999" s="41">
        <v>43017</v>
      </c>
      <c r="W4999" s="41">
        <v>35984</v>
      </c>
      <c r="X4999">
        <v>0</v>
      </c>
      <c r="Z4999" t="s">
        <v>102</v>
      </c>
      <c r="AA4999">
        <v>1</v>
      </c>
      <c r="AB4999" t="s">
        <v>103</v>
      </c>
      <c r="AC4999" t="s">
        <v>104</v>
      </c>
      <c r="AD4999">
        <v>1</v>
      </c>
      <c r="AE4999" t="s">
        <v>105</v>
      </c>
      <c r="AG4999" t="s">
        <v>121</v>
      </c>
      <c r="AJ4999" t="s">
        <v>663</v>
      </c>
      <c r="AK4999" t="s">
        <v>24031</v>
      </c>
    </row>
    <row r="5000" spans="1:37" hidden="1" x14ac:dyDescent="0.25">
      <c r="A5000" t="s">
        <v>24032</v>
      </c>
      <c r="B5000" t="e">
        <f>VLOOKUP(A5000,[2]mp_ALL!B$1:B$557,1,0)</f>
        <v>#N/A</v>
      </c>
      <c r="C5000" t="s">
        <v>24033</v>
      </c>
      <c r="D5000" t="s">
        <v>38</v>
      </c>
      <c r="E5000" t="s">
        <v>22090</v>
      </c>
      <c r="F5000" t="s">
        <v>8284</v>
      </c>
      <c r="G5000" t="s">
        <v>8285</v>
      </c>
      <c r="H5000" t="s">
        <v>91</v>
      </c>
      <c r="I5000" t="s">
        <v>13524</v>
      </c>
      <c r="J5000">
        <v>1</v>
      </c>
      <c r="K5000" t="s">
        <v>404</v>
      </c>
      <c r="L5000">
        <v>1</v>
      </c>
      <c r="M5000" t="s">
        <v>113</v>
      </c>
      <c r="N5000" t="s">
        <v>195</v>
      </c>
      <c r="O5000" t="s">
        <v>405</v>
      </c>
      <c r="P5000" t="s">
        <v>406</v>
      </c>
      <c r="Q5000" t="s">
        <v>13525</v>
      </c>
      <c r="R5000" t="s">
        <v>117</v>
      </c>
      <c r="S5000" t="s">
        <v>199</v>
      </c>
      <c r="T5000" t="s">
        <v>24034</v>
      </c>
      <c r="U5000" t="s">
        <v>24035</v>
      </c>
      <c r="V5000" s="41">
        <v>43017</v>
      </c>
      <c r="W5000" s="41">
        <v>35774</v>
      </c>
      <c r="X5000">
        <v>0</v>
      </c>
      <c r="Z5000" t="s">
        <v>102</v>
      </c>
      <c r="AA5000">
        <v>1</v>
      </c>
      <c r="AB5000" t="s">
        <v>103</v>
      </c>
      <c r="AC5000" t="s">
        <v>104</v>
      </c>
      <c r="AD5000">
        <v>1</v>
      </c>
      <c r="AE5000" t="s">
        <v>105</v>
      </c>
      <c r="AG5000" t="s">
        <v>121</v>
      </c>
      <c r="AJ5000" t="s">
        <v>1008</v>
      </c>
      <c r="AK5000" t="s">
        <v>24036</v>
      </c>
    </row>
    <row r="5001" spans="1:37" hidden="1" x14ac:dyDescent="0.25">
      <c r="A5001" t="s">
        <v>24037</v>
      </c>
      <c r="B5001" t="e">
        <f>VLOOKUP(A5001,[2]mp_ALL!B$1:B$557,1,0)</f>
        <v>#N/A</v>
      </c>
      <c r="C5001" t="s">
        <v>24038</v>
      </c>
      <c r="D5001" t="s">
        <v>38</v>
      </c>
      <c r="E5001" t="s">
        <v>22090</v>
      </c>
      <c r="F5001" t="s">
        <v>8284</v>
      </c>
      <c r="G5001" t="s">
        <v>8285</v>
      </c>
      <c r="H5001" t="s">
        <v>91</v>
      </c>
      <c r="I5001" t="s">
        <v>2833</v>
      </c>
      <c r="J5001">
        <v>1</v>
      </c>
      <c r="K5001" t="s">
        <v>425</v>
      </c>
      <c r="L5001">
        <v>1</v>
      </c>
      <c r="M5001" t="s">
        <v>113</v>
      </c>
      <c r="N5001" t="s">
        <v>195</v>
      </c>
      <c r="O5001" t="s">
        <v>881</v>
      </c>
      <c r="P5001" t="s">
        <v>2834</v>
      </c>
      <c r="Q5001" t="s">
        <v>2835</v>
      </c>
      <c r="R5001" t="s">
        <v>117</v>
      </c>
      <c r="S5001" t="s">
        <v>199</v>
      </c>
      <c r="T5001" t="s">
        <v>24039</v>
      </c>
      <c r="U5001" t="s">
        <v>24040</v>
      </c>
      <c r="V5001" s="41">
        <v>43017</v>
      </c>
      <c r="W5001" s="41">
        <v>36207</v>
      </c>
      <c r="X5001">
        <v>0</v>
      </c>
      <c r="Z5001" t="s">
        <v>102</v>
      </c>
      <c r="AA5001">
        <v>1</v>
      </c>
      <c r="AB5001" t="s">
        <v>103</v>
      </c>
      <c r="AC5001" t="s">
        <v>104</v>
      </c>
      <c r="AD5001">
        <v>1</v>
      </c>
      <c r="AE5001" t="s">
        <v>105</v>
      </c>
      <c r="AG5001" t="s">
        <v>121</v>
      </c>
      <c r="AJ5001" t="s">
        <v>2576</v>
      </c>
      <c r="AK5001" t="s">
        <v>24041</v>
      </c>
    </row>
    <row r="5002" spans="1:37" hidden="1" x14ac:dyDescent="0.25">
      <c r="A5002" t="s">
        <v>24042</v>
      </c>
      <c r="B5002" t="e">
        <f>VLOOKUP(A5002,[2]mp_ALL!B$1:B$557,1,0)</f>
        <v>#N/A</v>
      </c>
      <c r="C5002" t="s">
        <v>24043</v>
      </c>
      <c r="D5002" t="s">
        <v>38</v>
      </c>
      <c r="E5002" t="s">
        <v>22090</v>
      </c>
      <c r="F5002" t="s">
        <v>8284</v>
      </c>
      <c r="G5002" t="s">
        <v>8285</v>
      </c>
      <c r="H5002" t="s">
        <v>91</v>
      </c>
      <c r="I5002" t="s">
        <v>6344</v>
      </c>
      <c r="J5002">
        <v>1</v>
      </c>
      <c r="K5002" t="s">
        <v>404</v>
      </c>
      <c r="L5002">
        <v>1</v>
      </c>
      <c r="M5002" t="s">
        <v>113</v>
      </c>
      <c r="N5002" t="s">
        <v>195</v>
      </c>
      <c r="O5002" t="s">
        <v>889</v>
      </c>
      <c r="P5002" t="s">
        <v>905</v>
      </c>
      <c r="Q5002" t="s">
        <v>6345</v>
      </c>
      <c r="R5002" t="s">
        <v>117</v>
      </c>
      <c r="S5002" t="s">
        <v>199</v>
      </c>
      <c r="T5002" t="s">
        <v>24044</v>
      </c>
      <c r="U5002" t="s">
        <v>24045</v>
      </c>
      <c r="V5002" s="41">
        <v>43017</v>
      </c>
      <c r="W5002" s="41">
        <v>36256</v>
      </c>
      <c r="X5002">
        <v>0</v>
      </c>
      <c r="Z5002" t="s">
        <v>102</v>
      </c>
      <c r="AA5002">
        <v>1</v>
      </c>
      <c r="AB5002" t="s">
        <v>103</v>
      </c>
      <c r="AC5002" t="s">
        <v>104</v>
      </c>
      <c r="AD5002">
        <v>1</v>
      </c>
      <c r="AE5002" t="s">
        <v>105</v>
      </c>
      <c r="AG5002" t="s">
        <v>121</v>
      </c>
      <c r="AJ5002" t="s">
        <v>663</v>
      </c>
      <c r="AK5002" t="s">
        <v>24046</v>
      </c>
    </row>
    <row r="5003" spans="1:37" hidden="1" x14ac:dyDescent="0.25">
      <c r="A5003" t="s">
        <v>24047</v>
      </c>
      <c r="B5003" t="e">
        <f>VLOOKUP(A5003,[2]mp_ALL!B$1:B$557,1,0)</f>
        <v>#N/A</v>
      </c>
      <c r="C5003" t="s">
        <v>24048</v>
      </c>
      <c r="D5003" t="s">
        <v>38</v>
      </c>
      <c r="E5003" t="s">
        <v>22090</v>
      </c>
      <c r="F5003" t="s">
        <v>8284</v>
      </c>
      <c r="G5003" t="s">
        <v>8285</v>
      </c>
      <c r="H5003" t="s">
        <v>91</v>
      </c>
      <c r="I5003" t="s">
        <v>5323</v>
      </c>
      <c r="J5003">
        <v>1</v>
      </c>
      <c r="K5003" t="s">
        <v>404</v>
      </c>
      <c r="L5003">
        <v>1</v>
      </c>
      <c r="M5003" t="s">
        <v>113</v>
      </c>
      <c r="N5003" t="s">
        <v>195</v>
      </c>
      <c r="O5003" t="s">
        <v>405</v>
      </c>
      <c r="P5003" t="s">
        <v>898</v>
      </c>
      <c r="Q5003" t="s">
        <v>5324</v>
      </c>
      <c r="R5003" t="s">
        <v>117</v>
      </c>
      <c r="S5003" t="s">
        <v>199</v>
      </c>
      <c r="T5003" t="s">
        <v>24049</v>
      </c>
      <c r="U5003" t="s">
        <v>24050</v>
      </c>
      <c r="V5003" s="41">
        <v>43017</v>
      </c>
      <c r="W5003" s="41">
        <v>36146</v>
      </c>
      <c r="X5003">
        <v>0</v>
      </c>
      <c r="Z5003" t="s">
        <v>102</v>
      </c>
      <c r="AA5003">
        <v>1</v>
      </c>
      <c r="AB5003" t="s">
        <v>103</v>
      </c>
      <c r="AC5003" t="s">
        <v>104</v>
      </c>
      <c r="AD5003">
        <v>1</v>
      </c>
      <c r="AE5003" t="s">
        <v>105</v>
      </c>
      <c r="AG5003" t="s">
        <v>121</v>
      </c>
      <c r="AJ5003" t="s">
        <v>7916</v>
      </c>
      <c r="AK5003" t="s">
        <v>24051</v>
      </c>
    </row>
    <row r="5004" spans="1:37" hidden="1" x14ac:dyDescent="0.25">
      <c r="A5004" t="s">
        <v>24052</v>
      </c>
      <c r="B5004" t="e">
        <f>VLOOKUP(A5004,[2]mp_ALL!B$1:B$557,1,0)</f>
        <v>#N/A</v>
      </c>
      <c r="C5004" t="s">
        <v>24053</v>
      </c>
      <c r="D5004" t="s">
        <v>38</v>
      </c>
      <c r="E5004" t="s">
        <v>22090</v>
      </c>
      <c r="F5004" t="s">
        <v>8284</v>
      </c>
      <c r="G5004" t="s">
        <v>8285</v>
      </c>
      <c r="H5004" t="s">
        <v>91</v>
      </c>
      <c r="I5004" t="s">
        <v>5495</v>
      </c>
      <c r="J5004">
        <v>1</v>
      </c>
      <c r="K5004" t="s">
        <v>232</v>
      </c>
      <c r="L5004">
        <v>1</v>
      </c>
      <c r="M5004" t="s">
        <v>233</v>
      </c>
      <c r="N5004" t="s">
        <v>234</v>
      </c>
      <c r="O5004" t="s">
        <v>235</v>
      </c>
      <c r="P5004" t="s">
        <v>236</v>
      </c>
      <c r="Q5004" t="s">
        <v>5496</v>
      </c>
      <c r="R5004" t="s">
        <v>117</v>
      </c>
      <c r="S5004" t="s">
        <v>949</v>
      </c>
      <c r="T5004" t="s">
        <v>24054</v>
      </c>
      <c r="U5004" t="s">
        <v>24055</v>
      </c>
      <c r="V5004" s="41">
        <v>43017</v>
      </c>
      <c r="W5004" s="41">
        <v>36352</v>
      </c>
      <c r="X5004">
        <v>0</v>
      </c>
      <c r="Z5004" t="s">
        <v>102</v>
      </c>
      <c r="AA5004">
        <v>1</v>
      </c>
      <c r="AB5004" t="s">
        <v>103</v>
      </c>
      <c r="AC5004" t="s">
        <v>104</v>
      </c>
      <c r="AD5004">
        <v>1</v>
      </c>
      <c r="AE5004" t="s">
        <v>105</v>
      </c>
      <c r="AG5004" t="s">
        <v>121</v>
      </c>
      <c r="AJ5004" t="s">
        <v>2576</v>
      </c>
      <c r="AK5004" t="s">
        <v>24056</v>
      </c>
    </row>
    <row r="5005" spans="1:37" hidden="1" x14ac:dyDescent="0.25">
      <c r="A5005" t="s">
        <v>24057</v>
      </c>
      <c r="B5005" t="e">
        <f>VLOOKUP(A5005,[2]mp_ALL!B$1:B$557,1,0)</f>
        <v>#N/A</v>
      </c>
      <c r="C5005" t="s">
        <v>24058</v>
      </c>
      <c r="D5005" t="s">
        <v>38</v>
      </c>
      <c r="E5005" t="s">
        <v>22090</v>
      </c>
      <c r="F5005" t="s">
        <v>8284</v>
      </c>
      <c r="G5005" t="s">
        <v>8285</v>
      </c>
      <c r="H5005" t="s">
        <v>91</v>
      </c>
      <c r="I5005" t="s">
        <v>10552</v>
      </c>
      <c r="J5005">
        <v>1</v>
      </c>
      <c r="K5005" t="s">
        <v>425</v>
      </c>
      <c r="L5005">
        <v>1</v>
      </c>
      <c r="M5005" t="s">
        <v>113</v>
      </c>
      <c r="N5005" t="s">
        <v>195</v>
      </c>
      <c r="O5005" t="s">
        <v>881</v>
      </c>
      <c r="P5005" t="s">
        <v>2834</v>
      </c>
      <c r="Q5005" t="s">
        <v>10553</v>
      </c>
      <c r="R5005" t="s">
        <v>117</v>
      </c>
      <c r="S5005" t="s">
        <v>199</v>
      </c>
      <c r="T5005" t="s">
        <v>24059</v>
      </c>
      <c r="U5005" t="s">
        <v>24060</v>
      </c>
      <c r="V5005" s="41">
        <v>43017</v>
      </c>
      <c r="W5005" s="41">
        <v>36026</v>
      </c>
      <c r="X5005">
        <v>0</v>
      </c>
      <c r="Z5005" t="s">
        <v>102</v>
      </c>
      <c r="AA5005">
        <v>1</v>
      </c>
      <c r="AB5005" t="s">
        <v>103</v>
      </c>
      <c r="AC5005" t="s">
        <v>104</v>
      </c>
      <c r="AD5005">
        <v>1</v>
      </c>
      <c r="AE5005" t="s">
        <v>105</v>
      </c>
      <c r="AG5005" t="s">
        <v>121</v>
      </c>
      <c r="AJ5005" t="s">
        <v>663</v>
      </c>
      <c r="AK5005" t="s">
        <v>24061</v>
      </c>
    </row>
    <row r="5006" spans="1:37" x14ac:dyDescent="0.25">
      <c r="A5006" t="s">
        <v>24062</v>
      </c>
      <c r="B5006" t="str">
        <f>VLOOKUP(A5006,[2]mp_ALL!B$1:B$557,1,0)</f>
        <v>1730315</v>
      </c>
      <c r="C5006" t="s">
        <v>24063</v>
      </c>
      <c r="D5006" t="s">
        <v>38</v>
      </c>
      <c r="E5006" t="s">
        <v>22090</v>
      </c>
      <c r="F5006" t="s">
        <v>8284</v>
      </c>
      <c r="G5006" t="s">
        <v>8285</v>
      </c>
      <c r="H5006" t="s">
        <v>91</v>
      </c>
      <c r="I5006" t="s">
        <v>20954</v>
      </c>
      <c r="J5006">
        <v>1</v>
      </c>
      <c r="K5006" t="s">
        <v>2287</v>
      </c>
      <c r="L5006">
        <v>0</v>
      </c>
      <c r="M5006" t="s">
        <v>316</v>
      </c>
      <c r="N5006" t="s">
        <v>2288</v>
      </c>
      <c r="O5006" t="s">
        <v>20955</v>
      </c>
      <c r="S5006" t="s">
        <v>549</v>
      </c>
      <c r="T5006" t="s">
        <v>24064</v>
      </c>
      <c r="U5006" t="s">
        <v>24065</v>
      </c>
      <c r="V5006" s="41">
        <v>43031</v>
      </c>
      <c r="W5006" s="41">
        <v>36434</v>
      </c>
      <c r="X5006">
        <v>0</v>
      </c>
      <c r="Z5006" t="s">
        <v>102</v>
      </c>
      <c r="AA5006">
        <v>1</v>
      </c>
      <c r="AB5006" t="s">
        <v>103</v>
      </c>
      <c r="AC5006" t="s">
        <v>104</v>
      </c>
      <c r="AD5006">
        <v>1</v>
      </c>
      <c r="AE5006" t="s">
        <v>308</v>
      </c>
      <c r="AG5006" t="s">
        <v>2183</v>
      </c>
      <c r="AJ5006" t="s">
        <v>352</v>
      </c>
      <c r="AK5006" t="s">
        <v>24066</v>
      </c>
    </row>
    <row r="5007" spans="1:37" hidden="1" x14ac:dyDescent="0.25">
      <c r="A5007" t="s">
        <v>24067</v>
      </c>
      <c r="B5007" t="e">
        <f>VLOOKUP(A5007,[2]mp_ALL!B$1:B$557,1,0)</f>
        <v>#N/A</v>
      </c>
      <c r="C5007" t="s">
        <v>24068</v>
      </c>
      <c r="D5007" t="s">
        <v>38</v>
      </c>
      <c r="E5007" t="s">
        <v>22090</v>
      </c>
      <c r="F5007" t="s">
        <v>8284</v>
      </c>
      <c r="G5007" t="s">
        <v>8285</v>
      </c>
      <c r="H5007" t="s">
        <v>91</v>
      </c>
      <c r="I5007" t="s">
        <v>12098</v>
      </c>
      <c r="J5007">
        <v>1</v>
      </c>
      <c r="K5007" t="s">
        <v>3394</v>
      </c>
      <c r="L5007">
        <v>1</v>
      </c>
      <c r="M5007" t="s">
        <v>316</v>
      </c>
      <c r="N5007" t="s">
        <v>3395</v>
      </c>
      <c r="O5007" t="s">
        <v>5123</v>
      </c>
      <c r="P5007" t="s">
        <v>5124</v>
      </c>
      <c r="Q5007" t="s">
        <v>12099</v>
      </c>
      <c r="S5007" t="s">
        <v>99</v>
      </c>
      <c r="T5007" t="s">
        <v>24069</v>
      </c>
      <c r="U5007" t="s">
        <v>24070</v>
      </c>
      <c r="V5007" s="41">
        <v>43031</v>
      </c>
      <c r="W5007" s="41">
        <v>36379</v>
      </c>
      <c r="X5007">
        <v>0</v>
      </c>
      <c r="Z5007" t="s">
        <v>102</v>
      </c>
      <c r="AA5007">
        <v>1</v>
      </c>
      <c r="AB5007" t="s">
        <v>103</v>
      </c>
      <c r="AC5007" t="s">
        <v>104</v>
      </c>
      <c r="AD5007">
        <v>1</v>
      </c>
      <c r="AE5007" t="s">
        <v>105</v>
      </c>
      <c r="AG5007" t="s">
        <v>148</v>
      </c>
      <c r="AJ5007" t="s">
        <v>107</v>
      </c>
      <c r="AK5007" t="s">
        <v>24071</v>
      </c>
    </row>
    <row r="5008" spans="1:37" hidden="1" x14ac:dyDescent="0.25">
      <c r="A5008" t="s">
        <v>24072</v>
      </c>
      <c r="B5008" t="e">
        <f>VLOOKUP(A5008,[2]mp_ALL!B$1:B$557,1,0)</f>
        <v>#N/A</v>
      </c>
      <c r="C5008" t="s">
        <v>24073</v>
      </c>
      <c r="D5008" t="s">
        <v>38</v>
      </c>
      <c r="E5008" t="s">
        <v>22090</v>
      </c>
      <c r="F5008" t="s">
        <v>8284</v>
      </c>
      <c r="G5008" t="s">
        <v>8285</v>
      </c>
      <c r="H5008" t="s">
        <v>91</v>
      </c>
      <c r="I5008" t="s">
        <v>4324</v>
      </c>
      <c r="J5008">
        <v>1</v>
      </c>
      <c r="K5008" t="s">
        <v>610</v>
      </c>
      <c r="L5008">
        <v>1</v>
      </c>
      <c r="M5008" t="s">
        <v>414</v>
      </c>
      <c r="N5008" t="s">
        <v>415</v>
      </c>
      <c r="O5008" t="s">
        <v>611</v>
      </c>
      <c r="P5008" t="s">
        <v>4284</v>
      </c>
      <c r="Q5008" t="s">
        <v>4325</v>
      </c>
      <c r="R5008" t="s">
        <v>117</v>
      </c>
      <c r="S5008" t="s">
        <v>199</v>
      </c>
      <c r="T5008" t="s">
        <v>24074</v>
      </c>
      <c r="U5008" t="s">
        <v>24075</v>
      </c>
      <c r="V5008" s="41">
        <v>43031</v>
      </c>
      <c r="W5008" s="41">
        <v>36174</v>
      </c>
      <c r="X5008">
        <v>0</v>
      </c>
      <c r="Z5008" t="s">
        <v>102</v>
      </c>
      <c r="AA5008">
        <v>1</v>
      </c>
      <c r="AB5008" t="s">
        <v>103</v>
      </c>
      <c r="AC5008" t="s">
        <v>104</v>
      </c>
      <c r="AD5008">
        <v>1</v>
      </c>
      <c r="AE5008" t="s">
        <v>105</v>
      </c>
      <c r="AG5008" t="s">
        <v>121</v>
      </c>
      <c r="AJ5008" t="s">
        <v>1153</v>
      </c>
      <c r="AK5008" t="s">
        <v>24076</v>
      </c>
    </row>
    <row r="5009" spans="1:37" x14ac:dyDescent="0.25">
      <c r="A5009" t="s">
        <v>24077</v>
      </c>
      <c r="B5009" t="str">
        <f>VLOOKUP(A5009,[2]mp_ALL!B$1:B$557,1,0)</f>
        <v>1730322</v>
      </c>
      <c r="C5009" t="s">
        <v>24078</v>
      </c>
      <c r="D5009" t="s">
        <v>37</v>
      </c>
      <c r="E5009" t="s">
        <v>22090</v>
      </c>
      <c r="F5009" t="s">
        <v>8284</v>
      </c>
      <c r="G5009" t="s">
        <v>8285</v>
      </c>
      <c r="H5009" t="s">
        <v>91</v>
      </c>
      <c r="I5009" t="s">
        <v>20954</v>
      </c>
      <c r="J5009">
        <v>1</v>
      </c>
      <c r="K5009" t="s">
        <v>2287</v>
      </c>
      <c r="L5009">
        <v>0</v>
      </c>
      <c r="M5009" t="s">
        <v>316</v>
      </c>
      <c r="N5009" t="s">
        <v>2288</v>
      </c>
      <c r="O5009" t="s">
        <v>20955</v>
      </c>
      <c r="S5009" t="s">
        <v>549</v>
      </c>
      <c r="T5009" t="s">
        <v>24079</v>
      </c>
      <c r="U5009" t="s">
        <v>21271</v>
      </c>
      <c r="V5009" s="41">
        <v>43031</v>
      </c>
      <c r="W5009" s="41">
        <v>36426</v>
      </c>
      <c r="X5009">
        <v>0</v>
      </c>
      <c r="Z5009" t="s">
        <v>102</v>
      </c>
      <c r="AA5009">
        <v>1</v>
      </c>
      <c r="AB5009" t="s">
        <v>103</v>
      </c>
      <c r="AC5009" t="s">
        <v>104</v>
      </c>
      <c r="AD5009">
        <v>1</v>
      </c>
      <c r="AE5009" t="s">
        <v>308</v>
      </c>
      <c r="AG5009" t="s">
        <v>2183</v>
      </c>
      <c r="AJ5009" t="s">
        <v>474</v>
      </c>
      <c r="AK5009" t="s">
        <v>24080</v>
      </c>
    </row>
    <row r="5010" spans="1:37" hidden="1" x14ac:dyDescent="0.25">
      <c r="A5010" t="s">
        <v>24081</v>
      </c>
      <c r="B5010" t="e">
        <f>VLOOKUP(A5010,[2]mp_ALL!B$1:B$557,1,0)</f>
        <v>#N/A</v>
      </c>
      <c r="C5010" t="s">
        <v>24082</v>
      </c>
      <c r="D5010" t="s">
        <v>39</v>
      </c>
      <c r="E5010" t="s">
        <v>88</v>
      </c>
      <c r="F5010" t="s">
        <v>1473</v>
      </c>
      <c r="G5010" t="s">
        <v>1474</v>
      </c>
      <c r="H5010" t="s">
        <v>290</v>
      </c>
      <c r="I5010" t="s">
        <v>13505</v>
      </c>
      <c r="J5010">
        <v>1</v>
      </c>
      <c r="K5010" t="s">
        <v>11147</v>
      </c>
      <c r="L5010">
        <v>0</v>
      </c>
      <c r="M5010" t="s">
        <v>158</v>
      </c>
      <c r="N5010" t="s">
        <v>8033</v>
      </c>
      <c r="O5010" t="s">
        <v>13506</v>
      </c>
      <c r="R5010" t="s">
        <v>117</v>
      </c>
      <c r="S5010" t="s">
        <v>237</v>
      </c>
      <c r="T5010" t="s">
        <v>24083</v>
      </c>
      <c r="U5010" t="s">
        <v>24084</v>
      </c>
      <c r="V5010" s="41">
        <v>43041</v>
      </c>
      <c r="W5010" s="41">
        <v>34911</v>
      </c>
      <c r="X5010">
        <v>0</v>
      </c>
      <c r="Z5010" t="s">
        <v>102</v>
      </c>
      <c r="AA5010">
        <v>1</v>
      </c>
      <c r="AB5010" t="s">
        <v>103</v>
      </c>
      <c r="AC5010" t="s">
        <v>297</v>
      </c>
      <c r="AD5010">
        <v>1</v>
      </c>
      <c r="AE5010" t="s">
        <v>322</v>
      </c>
      <c r="AG5010" t="s">
        <v>121</v>
      </c>
      <c r="AJ5010" t="s">
        <v>465</v>
      </c>
      <c r="AK5010" t="s">
        <v>24085</v>
      </c>
    </row>
    <row r="5011" spans="1:37" hidden="1" x14ac:dyDescent="0.25">
      <c r="A5011" t="s">
        <v>24086</v>
      </c>
      <c r="B5011" t="e">
        <f>VLOOKUP(A5011,[2]mp_ALL!B$1:B$557,1,0)</f>
        <v>#N/A</v>
      </c>
      <c r="C5011" t="s">
        <v>24087</v>
      </c>
      <c r="D5011" t="s">
        <v>39</v>
      </c>
      <c r="E5011" t="s">
        <v>88</v>
      </c>
      <c r="F5011" t="s">
        <v>1473</v>
      </c>
      <c r="G5011" t="s">
        <v>1474</v>
      </c>
      <c r="H5011" t="s">
        <v>290</v>
      </c>
      <c r="I5011" t="s">
        <v>2790</v>
      </c>
      <c r="J5011">
        <v>1</v>
      </c>
      <c r="K5011" t="s">
        <v>2197</v>
      </c>
      <c r="L5011">
        <v>0</v>
      </c>
      <c r="M5011" t="s">
        <v>2198</v>
      </c>
      <c r="N5011" t="s">
        <v>2767</v>
      </c>
      <c r="O5011" t="s">
        <v>2791</v>
      </c>
      <c r="R5011" t="s">
        <v>117</v>
      </c>
      <c r="S5011" t="s">
        <v>237</v>
      </c>
      <c r="T5011" t="s">
        <v>24088</v>
      </c>
      <c r="U5011" t="s">
        <v>8290</v>
      </c>
      <c r="V5011" s="41">
        <v>43041</v>
      </c>
      <c r="W5011" s="41">
        <v>34682</v>
      </c>
      <c r="X5011">
        <v>0</v>
      </c>
      <c r="Z5011" t="s">
        <v>102</v>
      </c>
      <c r="AA5011">
        <v>1</v>
      </c>
      <c r="AB5011" t="s">
        <v>103</v>
      </c>
      <c r="AC5011" t="s">
        <v>297</v>
      </c>
      <c r="AD5011">
        <v>1</v>
      </c>
      <c r="AE5011" t="s">
        <v>298</v>
      </c>
      <c r="AG5011" t="s">
        <v>2202</v>
      </c>
      <c r="AJ5011" t="s">
        <v>2166</v>
      </c>
      <c r="AK5011" t="s">
        <v>24089</v>
      </c>
    </row>
    <row r="5012" spans="1:37" hidden="1" x14ac:dyDescent="0.25">
      <c r="A5012" t="s">
        <v>24090</v>
      </c>
      <c r="B5012" t="e">
        <f>VLOOKUP(A5012,[2]mp_ALL!B$1:B$557,1,0)</f>
        <v>#N/A</v>
      </c>
      <c r="C5012" t="s">
        <v>24091</v>
      </c>
      <c r="D5012" t="s">
        <v>39</v>
      </c>
      <c r="E5012" t="s">
        <v>88</v>
      </c>
      <c r="F5012" t="s">
        <v>1473</v>
      </c>
      <c r="G5012" t="s">
        <v>1474</v>
      </c>
      <c r="H5012" t="s">
        <v>290</v>
      </c>
      <c r="I5012" t="s">
        <v>11530</v>
      </c>
      <c r="J5012">
        <v>1</v>
      </c>
      <c r="K5012" t="s">
        <v>2944</v>
      </c>
      <c r="L5012">
        <v>0</v>
      </c>
      <c r="M5012" t="s">
        <v>2945</v>
      </c>
      <c r="N5012" t="s">
        <v>2995</v>
      </c>
      <c r="O5012" t="s">
        <v>11531</v>
      </c>
      <c r="R5012" t="s">
        <v>559</v>
      </c>
      <c r="S5012" t="s">
        <v>560</v>
      </c>
      <c r="T5012" t="s">
        <v>24092</v>
      </c>
      <c r="U5012" t="s">
        <v>24093</v>
      </c>
      <c r="V5012" s="41">
        <v>43041</v>
      </c>
      <c r="W5012" s="41">
        <v>34601</v>
      </c>
      <c r="X5012">
        <v>0</v>
      </c>
      <c r="Z5012" t="s">
        <v>102</v>
      </c>
      <c r="AA5012">
        <v>1</v>
      </c>
      <c r="AB5012" t="s">
        <v>576</v>
      </c>
      <c r="AC5012" t="s">
        <v>297</v>
      </c>
      <c r="AD5012">
        <v>1</v>
      </c>
      <c r="AE5012" t="s">
        <v>563</v>
      </c>
      <c r="AG5012" t="s">
        <v>577</v>
      </c>
      <c r="AJ5012" t="s">
        <v>2414</v>
      </c>
      <c r="AK5012" t="s">
        <v>24094</v>
      </c>
    </row>
    <row r="5013" spans="1:37" hidden="1" x14ac:dyDescent="0.25">
      <c r="A5013" t="s">
        <v>24095</v>
      </c>
      <c r="B5013" t="e">
        <f>VLOOKUP(A5013,[2]mp_ALL!B$1:B$557,1,0)</f>
        <v>#N/A</v>
      </c>
      <c r="C5013" t="s">
        <v>24096</v>
      </c>
      <c r="D5013" t="s">
        <v>39</v>
      </c>
      <c r="E5013" t="s">
        <v>88</v>
      </c>
      <c r="F5013" t="s">
        <v>1473</v>
      </c>
      <c r="G5013" t="s">
        <v>1474</v>
      </c>
      <c r="H5013" t="s">
        <v>290</v>
      </c>
      <c r="I5013" t="s">
        <v>2247</v>
      </c>
      <c r="J5013">
        <v>1</v>
      </c>
      <c r="K5013" t="s">
        <v>2179</v>
      </c>
      <c r="L5013">
        <v>0</v>
      </c>
      <c r="M5013" t="s">
        <v>2180</v>
      </c>
      <c r="N5013" t="s">
        <v>2248</v>
      </c>
      <c r="O5013" t="s">
        <v>2249</v>
      </c>
      <c r="R5013" t="s">
        <v>559</v>
      </c>
      <c r="S5013" t="s">
        <v>560</v>
      </c>
      <c r="T5013" t="s">
        <v>24097</v>
      </c>
      <c r="V5013" s="41">
        <v>43041</v>
      </c>
      <c r="W5013" s="41">
        <v>34735</v>
      </c>
      <c r="X5013">
        <v>0</v>
      </c>
      <c r="Z5013" t="s">
        <v>710</v>
      </c>
      <c r="AA5013">
        <v>1</v>
      </c>
      <c r="AB5013" t="s">
        <v>576</v>
      </c>
      <c r="AC5013" t="s">
        <v>297</v>
      </c>
      <c r="AD5013">
        <v>1</v>
      </c>
      <c r="AE5013" t="s">
        <v>563</v>
      </c>
      <c r="AJ5013" t="s">
        <v>1606</v>
      </c>
      <c r="AK5013" t="s">
        <v>24098</v>
      </c>
    </row>
    <row r="5014" spans="1:37" hidden="1" x14ac:dyDescent="0.25">
      <c r="A5014" t="s">
        <v>24099</v>
      </c>
      <c r="B5014" t="e">
        <f>VLOOKUP(A5014,[2]mp_ALL!B$1:B$557,1,0)</f>
        <v>#N/A</v>
      </c>
      <c r="C5014" t="s">
        <v>24100</v>
      </c>
      <c r="D5014" t="s">
        <v>39</v>
      </c>
      <c r="E5014" t="s">
        <v>88</v>
      </c>
      <c r="F5014" t="s">
        <v>1473</v>
      </c>
      <c r="G5014" t="s">
        <v>1474</v>
      </c>
      <c r="H5014" t="s">
        <v>290</v>
      </c>
      <c r="I5014" t="s">
        <v>4617</v>
      </c>
      <c r="J5014">
        <v>1</v>
      </c>
      <c r="K5014" t="s">
        <v>2179</v>
      </c>
      <c r="L5014">
        <v>0</v>
      </c>
      <c r="M5014" t="s">
        <v>2180</v>
      </c>
      <c r="N5014" t="s">
        <v>2447</v>
      </c>
      <c r="O5014" t="s">
        <v>4618</v>
      </c>
      <c r="R5014" t="s">
        <v>559</v>
      </c>
      <c r="S5014" t="s">
        <v>560</v>
      </c>
      <c r="T5014" t="s">
        <v>24101</v>
      </c>
      <c r="U5014" t="s">
        <v>2576</v>
      </c>
      <c r="V5014" s="41">
        <v>43041</v>
      </c>
      <c r="W5014" s="41">
        <v>34793</v>
      </c>
      <c r="X5014">
        <v>0</v>
      </c>
      <c r="Z5014" t="s">
        <v>710</v>
      </c>
      <c r="AA5014">
        <v>1</v>
      </c>
      <c r="AB5014" t="s">
        <v>576</v>
      </c>
      <c r="AC5014" t="s">
        <v>297</v>
      </c>
      <c r="AD5014">
        <v>1</v>
      </c>
      <c r="AE5014" t="s">
        <v>563</v>
      </c>
      <c r="AG5014" t="s">
        <v>179</v>
      </c>
      <c r="AJ5014" t="s">
        <v>2576</v>
      </c>
      <c r="AK5014" t="s">
        <v>24102</v>
      </c>
    </row>
    <row r="5015" spans="1:37" hidden="1" x14ac:dyDescent="0.25">
      <c r="A5015" t="s">
        <v>24103</v>
      </c>
      <c r="B5015" t="e">
        <f>VLOOKUP(A5015,[2]mp_ALL!B$1:B$557,1,0)</f>
        <v>#N/A</v>
      </c>
      <c r="C5015" t="s">
        <v>24104</v>
      </c>
      <c r="D5015" t="s">
        <v>36</v>
      </c>
      <c r="E5015" t="s">
        <v>88</v>
      </c>
      <c r="F5015" t="s">
        <v>89</v>
      </c>
      <c r="G5015" t="s">
        <v>90</v>
      </c>
      <c r="H5015" t="s">
        <v>290</v>
      </c>
      <c r="I5015" t="s">
        <v>2163</v>
      </c>
      <c r="J5015">
        <v>1</v>
      </c>
      <c r="K5015" t="s">
        <v>513</v>
      </c>
      <c r="L5015">
        <v>0</v>
      </c>
      <c r="M5015" t="s">
        <v>435</v>
      </c>
      <c r="N5015" t="s">
        <v>505</v>
      </c>
      <c r="O5015" t="s">
        <v>1127</v>
      </c>
      <c r="R5015" t="s">
        <v>117</v>
      </c>
      <c r="S5015" t="s">
        <v>148</v>
      </c>
      <c r="T5015" t="s">
        <v>24105</v>
      </c>
      <c r="U5015" t="s">
        <v>24106</v>
      </c>
      <c r="V5015" s="41">
        <v>43041</v>
      </c>
      <c r="W5015" s="41">
        <v>34986</v>
      </c>
      <c r="X5015">
        <v>0</v>
      </c>
      <c r="Z5015" t="s">
        <v>102</v>
      </c>
      <c r="AA5015">
        <v>1</v>
      </c>
      <c r="AB5015" t="s">
        <v>103</v>
      </c>
      <c r="AC5015" t="s">
        <v>297</v>
      </c>
      <c r="AD5015">
        <v>1</v>
      </c>
      <c r="AE5015" t="s">
        <v>322</v>
      </c>
      <c r="AG5015" t="s">
        <v>148</v>
      </c>
      <c r="AJ5015" t="s">
        <v>327</v>
      </c>
      <c r="AK5015" t="s">
        <v>24107</v>
      </c>
    </row>
    <row r="5016" spans="1:37" hidden="1" x14ac:dyDescent="0.25">
      <c r="A5016" t="s">
        <v>24108</v>
      </c>
      <c r="B5016" t="e">
        <f>VLOOKUP(A5016,[2]mp_ALL!B$1:B$557,1,0)</f>
        <v>#N/A</v>
      </c>
      <c r="C5016" t="s">
        <v>24109</v>
      </c>
      <c r="D5016" t="s">
        <v>36</v>
      </c>
      <c r="E5016" t="s">
        <v>88</v>
      </c>
      <c r="F5016" t="s">
        <v>89</v>
      </c>
      <c r="G5016" t="s">
        <v>90</v>
      </c>
      <c r="H5016" t="s">
        <v>290</v>
      </c>
      <c r="I5016" t="s">
        <v>4346</v>
      </c>
      <c r="J5016">
        <v>1</v>
      </c>
      <c r="K5016" t="s">
        <v>1485</v>
      </c>
      <c r="L5016">
        <v>0</v>
      </c>
      <c r="M5016" t="s">
        <v>1486</v>
      </c>
      <c r="N5016" t="s">
        <v>3798</v>
      </c>
      <c r="O5016" t="s">
        <v>4347</v>
      </c>
      <c r="R5016" t="s">
        <v>147</v>
      </c>
      <c r="S5016" t="s">
        <v>560</v>
      </c>
      <c r="T5016" t="s">
        <v>24110</v>
      </c>
      <c r="U5016" t="s">
        <v>24111</v>
      </c>
      <c r="V5016" s="41">
        <v>43041</v>
      </c>
      <c r="W5016" s="41">
        <v>35316</v>
      </c>
      <c r="X5016">
        <v>0</v>
      </c>
      <c r="Z5016" t="s">
        <v>102</v>
      </c>
      <c r="AA5016">
        <v>1</v>
      </c>
      <c r="AB5016" t="s">
        <v>103</v>
      </c>
      <c r="AC5016" t="s">
        <v>297</v>
      </c>
      <c r="AD5016">
        <v>1</v>
      </c>
      <c r="AE5016" t="s">
        <v>322</v>
      </c>
      <c r="AG5016" t="s">
        <v>148</v>
      </c>
      <c r="AJ5016" t="s">
        <v>3422</v>
      </c>
      <c r="AK5016" t="s">
        <v>24112</v>
      </c>
    </row>
    <row r="5017" spans="1:37" hidden="1" x14ac:dyDescent="0.25">
      <c r="A5017" t="s">
        <v>24113</v>
      </c>
      <c r="B5017" t="e">
        <f>VLOOKUP(A5017,[2]mp_ALL!B$1:B$557,1,0)</f>
        <v>#N/A</v>
      </c>
      <c r="C5017" t="s">
        <v>24114</v>
      </c>
      <c r="D5017" t="s">
        <v>36</v>
      </c>
      <c r="E5017" t="s">
        <v>88</v>
      </c>
      <c r="F5017" t="s">
        <v>89</v>
      </c>
      <c r="G5017" t="s">
        <v>90</v>
      </c>
      <c r="H5017" t="s">
        <v>290</v>
      </c>
      <c r="I5017" t="s">
        <v>19674</v>
      </c>
      <c r="J5017">
        <v>1</v>
      </c>
      <c r="K5017" t="s">
        <v>2179</v>
      </c>
      <c r="L5017">
        <v>0</v>
      </c>
      <c r="M5017" t="s">
        <v>2180</v>
      </c>
      <c r="N5017" t="s">
        <v>2447</v>
      </c>
      <c r="O5017" t="s">
        <v>19675</v>
      </c>
      <c r="R5017" t="s">
        <v>559</v>
      </c>
      <c r="S5017" t="s">
        <v>560</v>
      </c>
      <c r="T5017" t="s">
        <v>24115</v>
      </c>
      <c r="U5017" t="s">
        <v>21351</v>
      </c>
      <c r="V5017" s="41">
        <v>43041</v>
      </c>
      <c r="W5017" s="41">
        <v>35116</v>
      </c>
      <c r="X5017">
        <v>0</v>
      </c>
      <c r="Z5017" t="s">
        <v>102</v>
      </c>
      <c r="AA5017">
        <v>1</v>
      </c>
      <c r="AB5017" t="s">
        <v>576</v>
      </c>
      <c r="AC5017" t="s">
        <v>297</v>
      </c>
      <c r="AD5017">
        <v>1</v>
      </c>
      <c r="AE5017" t="s">
        <v>563</v>
      </c>
      <c r="AG5017" t="s">
        <v>179</v>
      </c>
      <c r="AJ5017" t="s">
        <v>24116</v>
      </c>
      <c r="AK5017" t="s">
        <v>24117</v>
      </c>
    </row>
    <row r="5018" spans="1:37" hidden="1" x14ac:dyDescent="0.25">
      <c r="A5018" t="s">
        <v>24118</v>
      </c>
      <c r="B5018" t="e">
        <f>VLOOKUP(A5018,[2]mp_ALL!B$1:B$557,1,0)</f>
        <v>#N/A</v>
      </c>
      <c r="C5018" t="s">
        <v>24119</v>
      </c>
      <c r="E5018" t="s">
        <v>3904</v>
      </c>
      <c r="F5018" t="s">
        <v>21325</v>
      </c>
      <c r="G5018" t="s">
        <v>21326</v>
      </c>
      <c r="H5018" t="s">
        <v>24120</v>
      </c>
      <c r="I5018" t="s">
        <v>24121</v>
      </c>
      <c r="J5018">
        <v>1</v>
      </c>
      <c r="K5018" t="s">
        <v>3100</v>
      </c>
      <c r="L5018">
        <v>0</v>
      </c>
      <c r="M5018" t="s">
        <v>3101</v>
      </c>
      <c r="R5018" t="s">
        <v>559</v>
      </c>
      <c r="S5018" t="s">
        <v>560</v>
      </c>
      <c r="T5018" t="s">
        <v>24122</v>
      </c>
      <c r="U5018" t="s">
        <v>24123</v>
      </c>
      <c r="V5018" s="41">
        <v>43040</v>
      </c>
      <c r="W5018" s="41">
        <v>22926</v>
      </c>
      <c r="X5018">
        <v>1</v>
      </c>
      <c r="Y5018">
        <v>0</v>
      </c>
      <c r="Z5018" t="s">
        <v>102</v>
      </c>
      <c r="AA5018">
        <v>1</v>
      </c>
      <c r="AB5018" t="s">
        <v>103</v>
      </c>
      <c r="AC5018" t="s">
        <v>297</v>
      </c>
      <c r="AD5018">
        <v>1</v>
      </c>
      <c r="AE5018" t="s">
        <v>563</v>
      </c>
      <c r="AG5018" t="s">
        <v>577</v>
      </c>
      <c r="AJ5018" t="s">
        <v>271</v>
      </c>
    </row>
    <row r="5019" spans="1:37" hidden="1" x14ac:dyDescent="0.25">
      <c r="A5019" t="s">
        <v>24124</v>
      </c>
      <c r="B5019" t="e">
        <f>VLOOKUP(A5019,[2]mp_ALL!B$1:B$557,1,0)</f>
        <v>#N/A</v>
      </c>
      <c r="C5019" t="s">
        <v>24125</v>
      </c>
      <c r="E5019" t="s">
        <v>8063</v>
      </c>
      <c r="F5019" t="s">
        <v>22054</v>
      </c>
      <c r="G5019" t="s">
        <v>22055</v>
      </c>
      <c r="H5019" t="s">
        <v>22074</v>
      </c>
      <c r="I5019" t="s">
        <v>22066</v>
      </c>
      <c r="J5019">
        <v>1</v>
      </c>
      <c r="K5019" t="s">
        <v>3226</v>
      </c>
      <c r="L5019">
        <v>0</v>
      </c>
      <c r="R5019" t="s">
        <v>1424</v>
      </c>
      <c r="S5019" t="s">
        <v>949</v>
      </c>
      <c r="V5019" s="41">
        <v>43103</v>
      </c>
      <c r="W5019" s="41">
        <v>21995</v>
      </c>
      <c r="X5019">
        <v>1</v>
      </c>
      <c r="Y5019">
        <v>0</v>
      </c>
      <c r="Z5019" t="s">
        <v>7195</v>
      </c>
      <c r="AA5019">
        <v>1</v>
      </c>
      <c r="AB5019" t="s">
        <v>103</v>
      </c>
      <c r="AC5019" t="s">
        <v>297</v>
      </c>
      <c r="AD5019">
        <v>1</v>
      </c>
      <c r="AE5019" t="s">
        <v>563</v>
      </c>
      <c r="AG5019" t="s">
        <v>1040</v>
      </c>
      <c r="AJ5019" t="s">
        <v>8069</v>
      </c>
    </row>
    <row r="5020" spans="1:37" hidden="1" x14ac:dyDescent="0.25">
      <c r="A5020" t="s">
        <v>24126</v>
      </c>
      <c r="B5020" t="e">
        <f>VLOOKUP(A5020,[2]mp_ALL!B$1:B$557,1,0)</f>
        <v>#N/A</v>
      </c>
      <c r="C5020" t="s">
        <v>24127</v>
      </c>
      <c r="E5020" t="s">
        <v>8063</v>
      </c>
      <c r="F5020" t="s">
        <v>22054</v>
      </c>
      <c r="G5020" t="s">
        <v>22055</v>
      </c>
      <c r="H5020" t="s">
        <v>22074</v>
      </c>
      <c r="I5020" t="s">
        <v>21606</v>
      </c>
      <c r="J5020">
        <v>1</v>
      </c>
      <c r="K5020" t="s">
        <v>3226</v>
      </c>
      <c r="L5020">
        <v>0</v>
      </c>
      <c r="R5020" t="s">
        <v>559</v>
      </c>
      <c r="S5020" t="s">
        <v>560</v>
      </c>
      <c r="V5020" s="41">
        <v>43103</v>
      </c>
      <c r="W5020" s="41">
        <v>24264</v>
      </c>
      <c r="X5020">
        <v>1</v>
      </c>
      <c r="Y5020">
        <v>0</v>
      </c>
      <c r="Z5020" t="s">
        <v>7195</v>
      </c>
      <c r="AA5020">
        <v>1</v>
      </c>
      <c r="AB5020" t="s">
        <v>103</v>
      </c>
      <c r="AC5020" t="s">
        <v>297</v>
      </c>
      <c r="AD5020">
        <v>1</v>
      </c>
      <c r="AE5020" t="s">
        <v>563</v>
      </c>
      <c r="AG5020" t="s">
        <v>1040</v>
      </c>
      <c r="AJ5020" t="s">
        <v>8069</v>
      </c>
    </row>
    <row r="5021" spans="1:37" hidden="1" x14ac:dyDescent="0.25">
      <c r="A5021" t="s">
        <v>24128</v>
      </c>
      <c r="B5021" t="e">
        <f>VLOOKUP(A5021,[2]mp_ALL!B$1:B$557,1,0)</f>
        <v>#N/A</v>
      </c>
      <c r="C5021" t="s">
        <v>24129</v>
      </c>
      <c r="E5021" t="s">
        <v>8063</v>
      </c>
      <c r="F5021" t="s">
        <v>22054</v>
      </c>
      <c r="G5021" t="s">
        <v>22055</v>
      </c>
      <c r="H5021" t="s">
        <v>22056</v>
      </c>
      <c r="I5021" t="s">
        <v>12900</v>
      </c>
      <c r="J5021">
        <v>1</v>
      </c>
      <c r="K5021" t="s">
        <v>2277</v>
      </c>
      <c r="L5021">
        <v>0</v>
      </c>
      <c r="M5021" t="s">
        <v>2278</v>
      </c>
      <c r="R5021" t="s">
        <v>2281</v>
      </c>
      <c r="S5021" t="s">
        <v>560</v>
      </c>
      <c r="V5021" s="41">
        <v>43103</v>
      </c>
      <c r="W5021" s="41">
        <v>28490</v>
      </c>
      <c r="X5021">
        <v>1</v>
      </c>
      <c r="Y5021">
        <v>0</v>
      </c>
      <c r="Z5021" t="s">
        <v>7195</v>
      </c>
      <c r="AA5021">
        <v>1</v>
      </c>
      <c r="AB5021" t="s">
        <v>103</v>
      </c>
      <c r="AC5021" t="s">
        <v>297</v>
      </c>
      <c r="AD5021">
        <v>1</v>
      </c>
      <c r="AE5021" t="s">
        <v>322</v>
      </c>
      <c r="AG5021" t="s">
        <v>1040</v>
      </c>
      <c r="AJ5021" t="s">
        <v>8069</v>
      </c>
    </row>
    <row r="5022" spans="1:37" hidden="1" x14ac:dyDescent="0.25">
      <c r="A5022" t="s">
        <v>24130</v>
      </c>
      <c r="B5022" t="e">
        <f>VLOOKUP(A5022,[2]mp_ALL!B$1:B$557,1,0)</f>
        <v>#N/A</v>
      </c>
      <c r="C5022" t="s">
        <v>24131</v>
      </c>
      <c r="E5022" t="s">
        <v>8063</v>
      </c>
      <c r="F5022" t="s">
        <v>22054</v>
      </c>
      <c r="G5022" t="s">
        <v>22055</v>
      </c>
      <c r="H5022" t="s">
        <v>22056</v>
      </c>
      <c r="I5022" t="s">
        <v>1441</v>
      </c>
      <c r="J5022">
        <v>1</v>
      </c>
      <c r="K5022" t="s">
        <v>1420</v>
      </c>
      <c r="L5022">
        <v>0</v>
      </c>
      <c r="M5022" t="s">
        <v>1421</v>
      </c>
      <c r="R5022" t="s">
        <v>1424</v>
      </c>
      <c r="S5022" t="s">
        <v>560</v>
      </c>
      <c r="V5022" s="41">
        <v>43103</v>
      </c>
      <c r="W5022" s="41">
        <v>23047</v>
      </c>
      <c r="X5022">
        <v>1</v>
      </c>
      <c r="Y5022">
        <v>0</v>
      </c>
      <c r="Z5022" t="s">
        <v>7195</v>
      </c>
      <c r="AA5022">
        <v>1</v>
      </c>
      <c r="AB5022" t="s">
        <v>103</v>
      </c>
      <c r="AC5022" t="s">
        <v>297</v>
      </c>
      <c r="AD5022">
        <v>1</v>
      </c>
      <c r="AE5022" t="s">
        <v>322</v>
      </c>
      <c r="AG5022" t="s">
        <v>1040</v>
      </c>
      <c r="AJ5022" t="s">
        <v>8069</v>
      </c>
    </row>
    <row r="5023" spans="1:37" hidden="1" x14ac:dyDescent="0.25">
      <c r="A5023" t="s">
        <v>24132</v>
      </c>
      <c r="B5023" t="e">
        <f>VLOOKUP(A5023,[2]mp_ALL!B$1:B$557,1,0)</f>
        <v>#N/A</v>
      </c>
      <c r="C5023" t="s">
        <v>24133</v>
      </c>
      <c r="E5023" t="s">
        <v>8063</v>
      </c>
      <c r="F5023" t="s">
        <v>22054</v>
      </c>
      <c r="G5023" t="s">
        <v>22055</v>
      </c>
      <c r="H5023" t="s">
        <v>22056</v>
      </c>
      <c r="I5023" t="s">
        <v>11462</v>
      </c>
      <c r="J5023">
        <v>1</v>
      </c>
      <c r="K5023" t="s">
        <v>224</v>
      </c>
      <c r="L5023">
        <v>0</v>
      </c>
      <c r="M5023" t="s">
        <v>94</v>
      </c>
      <c r="S5023" t="s">
        <v>2733</v>
      </c>
      <c r="V5023" s="41">
        <v>43103</v>
      </c>
      <c r="W5023" s="41">
        <v>22123</v>
      </c>
      <c r="X5023">
        <v>1</v>
      </c>
      <c r="Y5023">
        <v>0</v>
      </c>
      <c r="Z5023" t="s">
        <v>7195</v>
      </c>
      <c r="AA5023">
        <v>1</v>
      </c>
      <c r="AB5023" t="s">
        <v>103</v>
      </c>
      <c r="AC5023" t="s">
        <v>297</v>
      </c>
      <c r="AD5023">
        <v>1</v>
      </c>
      <c r="AE5023" t="s">
        <v>322</v>
      </c>
      <c r="AG5023" t="s">
        <v>1040</v>
      </c>
      <c r="AJ5023" t="s">
        <v>8069</v>
      </c>
    </row>
    <row r="5024" spans="1:37" hidden="1" x14ac:dyDescent="0.25">
      <c r="A5024" t="s">
        <v>24134</v>
      </c>
      <c r="B5024" t="e">
        <f>VLOOKUP(A5024,[2]mp_ALL!B$1:B$557,1,0)</f>
        <v>#N/A</v>
      </c>
      <c r="C5024" t="s">
        <v>24135</v>
      </c>
      <c r="E5024" t="s">
        <v>8063</v>
      </c>
      <c r="F5024" t="s">
        <v>24136</v>
      </c>
      <c r="G5024" t="s">
        <v>24137</v>
      </c>
      <c r="H5024" t="s">
        <v>8066</v>
      </c>
      <c r="I5024" t="s">
        <v>7664</v>
      </c>
      <c r="J5024">
        <v>1</v>
      </c>
      <c r="K5024" t="s">
        <v>232</v>
      </c>
      <c r="L5024">
        <v>0</v>
      </c>
      <c r="M5024" t="s">
        <v>233</v>
      </c>
      <c r="R5024" t="s">
        <v>117</v>
      </c>
      <c r="S5024" t="s">
        <v>237</v>
      </c>
      <c r="V5024" s="41">
        <v>43103</v>
      </c>
      <c r="W5024" s="41">
        <v>24463</v>
      </c>
      <c r="X5024">
        <v>1</v>
      </c>
      <c r="Y5024">
        <v>0</v>
      </c>
      <c r="Z5024" t="s">
        <v>7195</v>
      </c>
      <c r="AA5024">
        <v>1</v>
      </c>
      <c r="AB5024" t="s">
        <v>103</v>
      </c>
      <c r="AC5024" t="s">
        <v>297</v>
      </c>
      <c r="AD5024">
        <v>1</v>
      </c>
      <c r="AE5024" t="s">
        <v>322</v>
      </c>
      <c r="AG5024" t="s">
        <v>1040</v>
      </c>
      <c r="AJ5024" t="s">
        <v>8069</v>
      </c>
    </row>
    <row r="5025" spans="1:37" hidden="1" x14ac:dyDescent="0.25">
      <c r="A5025" t="s">
        <v>24138</v>
      </c>
      <c r="B5025" t="e">
        <f>VLOOKUP(A5025,[2]mp_ALL!B$1:B$557,1,0)</f>
        <v>#N/A</v>
      </c>
      <c r="C5025" t="s">
        <v>19899</v>
      </c>
      <c r="E5025" t="s">
        <v>3904</v>
      </c>
      <c r="F5025" t="s">
        <v>2175</v>
      </c>
      <c r="G5025" t="s">
        <v>2176</v>
      </c>
      <c r="H5025" t="s">
        <v>290</v>
      </c>
      <c r="I5025" t="s">
        <v>2313</v>
      </c>
      <c r="J5025">
        <v>1</v>
      </c>
      <c r="K5025" t="s">
        <v>591</v>
      </c>
      <c r="L5025">
        <v>0</v>
      </c>
      <c r="M5025" t="s">
        <v>592</v>
      </c>
      <c r="R5025" t="s">
        <v>147</v>
      </c>
      <c r="S5025" t="s">
        <v>560</v>
      </c>
      <c r="T5025" t="s">
        <v>24139</v>
      </c>
      <c r="U5025" t="s">
        <v>24140</v>
      </c>
      <c r="V5025" s="41">
        <v>43101</v>
      </c>
      <c r="W5025" s="41">
        <v>22906</v>
      </c>
      <c r="X5025">
        <v>1</v>
      </c>
      <c r="Y5025">
        <v>0</v>
      </c>
      <c r="Z5025" t="s">
        <v>102</v>
      </c>
      <c r="AA5025">
        <v>1</v>
      </c>
      <c r="AB5025" t="s">
        <v>103</v>
      </c>
      <c r="AC5025" t="s">
        <v>297</v>
      </c>
      <c r="AD5025">
        <v>1</v>
      </c>
      <c r="AE5025" t="s">
        <v>563</v>
      </c>
      <c r="AG5025" t="s">
        <v>1040</v>
      </c>
      <c r="AJ5025" t="s">
        <v>694</v>
      </c>
    </row>
    <row r="5026" spans="1:37" x14ac:dyDescent="0.25">
      <c r="A5026" t="s">
        <v>24141</v>
      </c>
      <c r="B5026" t="str">
        <f>VLOOKUP(A5026,[2]mp_ALL!B$1:B$557,1,0)</f>
        <v>1830363</v>
      </c>
      <c r="C5026" t="s">
        <v>24142</v>
      </c>
      <c r="D5026" t="s">
        <v>38</v>
      </c>
      <c r="E5026" t="s">
        <v>22090</v>
      </c>
      <c r="F5026" t="s">
        <v>8284</v>
      </c>
      <c r="G5026" t="s">
        <v>8285</v>
      </c>
      <c r="H5026" t="s">
        <v>91</v>
      </c>
      <c r="I5026" t="s">
        <v>3939</v>
      </c>
      <c r="J5026">
        <v>1</v>
      </c>
      <c r="K5026" t="s">
        <v>1294</v>
      </c>
      <c r="L5026">
        <v>1</v>
      </c>
      <c r="M5026" t="s">
        <v>34</v>
      </c>
      <c r="N5026" t="s">
        <v>45</v>
      </c>
      <c r="O5026" t="s">
        <v>1295</v>
      </c>
      <c r="P5026" t="s">
        <v>1296</v>
      </c>
      <c r="Q5026" t="s">
        <v>3940</v>
      </c>
      <c r="S5026" t="s">
        <v>549</v>
      </c>
      <c r="T5026" t="s">
        <v>24143</v>
      </c>
      <c r="U5026" t="s">
        <v>24144</v>
      </c>
      <c r="V5026" s="41">
        <v>43136</v>
      </c>
      <c r="W5026" s="41">
        <v>35990</v>
      </c>
      <c r="X5026">
        <v>0</v>
      </c>
      <c r="Z5026" t="s">
        <v>102</v>
      </c>
      <c r="AA5026">
        <v>1</v>
      </c>
      <c r="AB5026" t="s">
        <v>103</v>
      </c>
      <c r="AC5026" t="s">
        <v>104</v>
      </c>
      <c r="AD5026">
        <v>1</v>
      </c>
      <c r="AE5026" t="s">
        <v>105</v>
      </c>
      <c r="AG5026" t="s">
        <v>106</v>
      </c>
      <c r="AJ5026" t="s">
        <v>1153</v>
      </c>
      <c r="AK5026" t="s">
        <v>24145</v>
      </c>
    </row>
    <row r="5027" spans="1:37" x14ac:dyDescent="0.25">
      <c r="A5027" t="s">
        <v>24146</v>
      </c>
      <c r="B5027" t="str">
        <f>VLOOKUP(A5027,[2]mp_ALL!B$1:B$557,1,0)</f>
        <v>1830364</v>
      </c>
      <c r="C5027" t="s">
        <v>24147</v>
      </c>
      <c r="D5027" t="s">
        <v>38</v>
      </c>
      <c r="E5027" t="s">
        <v>22090</v>
      </c>
      <c r="F5027" t="s">
        <v>8284</v>
      </c>
      <c r="G5027" t="s">
        <v>8285</v>
      </c>
      <c r="H5027" t="s">
        <v>91</v>
      </c>
      <c r="I5027" t="s">
        <v>20601</v>
      </c>
      <c r="J5027">
        <v>1</v>
      </c>
      <c r="K5027" t="s">
        <v>3119</v>
      </c>
      <c r="L5027">
        <v>1</v>
      </c>
      <c r="M5027" t="s">
        <v>34</v>
      </c>
      <c r="N5027" t="s">
        <v>35</v>
      </c>
      <c r="O5027" t="s">
        <v>4235</v>
      </c>
      <c r="P5027" t="s">
        <v>4236</v>
      </c>
      <c r="Q5027" t="s">
        <v>20602</v>
      </c>
      <c r="S5027" t="s">
        <v>549</v>
      </c>
      <c r="T5027" t="s">
        <v>24148</v>
      </c>
      <c r="U5027" t="s">
        <v>24149</v>
      </c>
      <c r="V5027" s="41">
        <v>43136</v>
      </c>
      <c r="W5027" s="41">
        <v>36457</v>
      </c>
      <c r="X5027">
        <v>0</v>
      </c>
      <c r="Z5027" t="s">
        <v>102</v>
      </c>
      <c r="AA5027">
        <v>1</v>
      </c>
      <c r="AB5027" t="s">
        <v>103</v>
      </c>
      <c r="AC5027" t="s">
        <v>104</v>
      </c>
      <c r="AD5027">
        <v>1</v>
      </c>
      <c r="AE5027" t="s">
        <v>138</v>
      </c>
      <c r="AG5027" t="s">
        <v>106</v>
      </c>
      <c r="AJ5027" t="s">
        <v>1153</v>
      </c>
      <c r="AK5027" t="s">
        <v>24150</v>
      </c>
    </row>
    <row r="5028" spans="1:37" hidden="1" x14ac:dyDescent="0.25">
      <c r="A5028" t="s">
        <v>24151</v>
      </c>
      <c r="B5028" t="e">
        <f>VLOOKUP(A5028,[2]mp_ALL!B$1:B$557,1,0)</f>
        <v>#N/A</v>
      </c>
      <c r="C5028" t="s">
        <v>24152</v>
      </c>
      <c r="D5028" t="s">
        <v>38</v>
      </c>
      <c r="E5028" t="s">
        <v>22090</v>
      </c>
      <c r="F5028" t="s">
        <v>8284</v>
      </c>
      <c r="G5028" t="s">
        <v>8285</v>
      </c>
      <c r="H5028" t="s">
        <v>91</v>
      </c>
      <c r="I5028" t="s">
        <v>785</v>
      </c>
      <c r="J5028">
        <v>1</v>
      </c>
      <c r="K5028" t="s">
        <v>786</v>
      </c>
      <c r="L5028">
        <v>1</v>
      </c>
      <c r="M5028" t="s">
        <v>143</v>
      </c>
      <c r="N5028" t="s">
        <v>787</v>
      </c>
      <c r="O5028" t="s">
        <v>788</v>
      </c>
      <c r="P5028" t="s">
        <v>789</v>
      </c>
      <c r="Q5028" t="s">
        <v>790</v>
      </c>
      <c r="R5028" t="s">
        <v>147</v>
      </c>
      <c r="S5028" t="s">
        <v>715</v>
      </c>
      <c r="T5028" t="s">
        <v>24153</v>
      </c>
      <c r="U5028" t="s">
        <v>23138</v>
      </c>
      <c r="V5028" s="41">
        <v>43136</v>
      </c>
      <c r="W5028" s="41">
        <v>35887</v>
      </c>
      <c r="X5028">
        <v>0</v>
      </c>
      <c r="Z5028" t="s">
        <v>102</v>
      </c>
      <c r="AA5028">
        <v>1</v>
      </c>
      <c r="AB5028" t="s">
        <v>103</v>
      </c>
      <c r="AC5028" t="s">
        <v>104</v>
      </c>
      <c r="AD5028">
        <v>1</v>
      </c>
      <c r="AE5028" t="s">
        <v>105</v>
      </c>
      <c r="AG5028" t="s">
        <v>148</v>
      </c>
      <c r="AJ5028" t="s">
        <v>107</v>
      </c>
      <c r="AK5028" t="s">
        <v>24154</v>
      </c>
    </row>
    <row r="5029" spans="1:37" hidden="1" x14ac:dyDescent="0.25">
      <c r="A5029" t="s">
        <v>24155</v>
      </c>
      <c r="B5029" t="e">
        <f>VLOOKUP(A5029,[2]mp_ALL!B$1:B$557,1,0)</f>
        <v>#N/A</v>
      </c>
      <c r="C5029" t="s">
        <v>24156</v>
      </c>
      <c r="D5029" t="s">
        <v>36</v>
      </c>
      <c r="E5029" t="s">
        <v>88</v>
      </c>
      <c r="F5029" t="s">
        <v>8284</v>
      </c>
      <c r="G5029" t="s">
        <v>8285</v>
      </c>
      <c r="H5029" t="s">
        <v>91</v>
      </c>
      <c r="I5029" t="s">
        <v>8204</v>
      </c>
      <c r="J5029">
        <v>1</v>
      </c>
      <c r="K5029" t="s">
        <v>5387</v>
      </c>
      <c r="L5029">
        <v>0</v>
      </c>
      <c r="M5029" t="s">
        <v>94</v>
      </c>
      <c r="N5029" t="s">
        <v>2670</v>
      </c>
      <c r="O5029" t="s">
        <v>5388</v>
      </c>
      <c r="P5029" t="s">
        <v>5389</v>
      </c>
      <c r="Q5029" t="s">
        <v>8205</v>
      </c>
      <c r="S5029" t="s">
        <v>218</v>
      </c>
      <c r="T5029" t="s">
        <v>24157</v>
      </c>
      <c r="U5029" t="s">
        <v>24158</v>
      </c>
      <c r="V5029" s="41">
        <v>43136</v>
      </c>
      <c r="W5029" s="41">
        <v>36562</v>
      </c>
      <c r="X5029">
        <v>0</v>
      </c>
      <c r="Z5029" t="s">
        <v>102</v>
      </c>
      <c r="AA5029">
        <v>1</v>
      </c>
      <c r="AB5029" t="s">
        <v>576</v>
      </c>
      <c r="AC5029" t="s">
        <v>104</v>
      </c>
      <c r="AD5029">
        <v>1</v>
      </c>
      <c r="AE5029" t="s">
        <v>308</v>
      </c>
      <c r="AG5029" t="s">
        <v>106</v>
      </c>
      <c r="AJ5029" t="s">
        <v>1913</v>
      </c>
      <c r="AK5029" t="s">
        <v>24159</v>
      </c>
    </row>
    <row r="5030" spans="1:37" hidden="1" x14ac:dyDescent="0.25">
      <c r="A5030" t="s">
        <v>24160</v>
      </c>
      <c r="B5030" t="e">
        <f>VLOOKUP(A5030,[2]mp_ALL!B$1:B$557,1,0)</f>
        <v>#N/A</v>
      </c>
      <c r="C5030" t="s">
        <v>24161</v>
      </c>
      <c r="D5030" t="s">
        <v>38</v>
      </c>
      <c r="E5030" t="s">
        <v>22090</v>
      </c>
      <c r="F5030" t="s">
        <v>8284</v>
      </c>
      <c r="G5030" t="s">
        <v>8285</v>
      </c>
      <c r="H5030" t="s">
        <v>91</v>
      </c>
      <c r="I5030" t="s">
        <v>3684</v>
      </c>
      <c r="J5030">
        <v>1</v>
      </c>
      <c r="K5030" t="s">
        <v>214</v>
      </c>
      <c r="L5030">
        <v>1</v>
      </c>
      <c r="M5030" t="s">
        <v>94</v>
      </c>
      <c r="N5030" t="s">
        <v>95</v>
      </c>
      <c r="O5030" t="s">
        <v>215</v>
      </c>
      <c r="P5030" t="s">
        <v>216</v>
      </c>
      <c r="Q5030" t="s">
        <v>3685</v>
      </c>
      <c r="S5030" t="s">
        <v>218</v>
      </c>
      <c r="T5030" t="s">
        <v>24162</v>
      </c>
      <c r="U5030" t="s">
        <v>21815</v>
      </c>
      <c r="V5030" s="41">
        <v>43136</v>
      </c>
      <c r="W5030" s="41">
        <v>36325</v>
      </c>
      <c r="X5030">
        <v>0</v>
      </c>
      <c r="Z5030" t="s">
        <v>102</v>
      </c>
      <c r="AA5030">
        <v>1</v>
      </c>
      <c r="AB5030" t="s">
        <v>103</v>
      </c>
      <c r="AC5030" t="s">
        <v>104</v>
      </c>
      <c r="AD5030">
        <v>1</v>
      </c>
      <c r="AE5030" t="s">
        <v>105</v>
      </c>
      <c r="AG5030" t="s">
        <v>106</v>
      </c>
      <c r="AJ5030" t="s">
        <v>1153</v>
      </c>
      <c r="AK5030" t="s">
        <v>24163</v>
      </c>
    </row>
    <row r="5031" spans="1:37" hidden="1" x14ac:dyDescent="0.25">
      <c r="A5031" t="s">
        <v>24164</v>
      </c>
      <c r="B5031" t="e">
        <f>VLOOKUP(A5031,[2]mp_ALL!B$1:B$557,1,0)</f>
        <v>#N/A</v>
      </c>
      <c r="C5031" t="s">
        <v>24165</v>
      </c>
      <c r="D5031" t="s">
        <v>38</v>
      </c>
      <c r="E5031" t="s">
        <v>22090</v>
      </c>
      <c r="F5031" t="s">
        <v>8284</v>
      </c>
      <c r="G5031" t="s">
        <v>8285</v>
      </c>
      <c r="H5031" t="s">
        <v>91</v>
      </c>
      <c r="I5031" t="s">
        <v>7614</v>
      </c>
      <c r="J5031">
        <v>1</v>
      </c>
      <c r="K5031" t="s">
        <v>2647</v>
      </c>
      <c r="L5031">
        <v>0</v>
      </c>
      <c r="M5031" t="s">
        <v>316</v>
      </c>
      <c r="N5031" t="s">
        <v>2648</v>
      </c>
      <c r="O5031" t="s">
        <v>7615</v>
      </c>
      <c r="S5031" t="s">
        <v>218</v>
      </c>
      <c r="T5031" t="s">
        <v>24166</v>
      </c>
      <c r="U5031" t="s">
        <v>21408</v>
      </c>
      <c r="V5031" s="41">
        <v>43136</v>
      </c>
      <c r="W5031" s="41">
        <v>36117</v>
      </c>
      <c r="X5031">
        <v>0</v>
      </c>
      <c r="Z5031" t="s">
        <v>102</v>
      </c>
      <c r="AA5031">
        <v>1</v>
      </c>
      <c r="AB5031" t="s">
        <v>103</v>
      </c>
      <c r="AC5031" t="s">
        <v>104</v>
      </c>
      <c r="AD5031">
        <v>1</v>
      </c>
      <c r="AE5031" t="s">
        <v>308</v>
      </c>
      <c r="AG5031" t="s">
        <v>577</v>
      </c>
      <c r="AJ5031" t="s">
        <v>107</v>
      </c>
      <c r="AK5031" t="s">
        <v>24167</v>
      </c>
    </row>
    <row r="5032" spans="1:37" hidden="1" x14ac:dyDescent="0.25">
      <c r="A5032" t="s">
        <v>24168</v>
      </c>
      <c r="B5032" t="e">
        <f>VLOOKUP(A5032,[2]mp_ALL!B$1:B$557,1,0)</f>
        <v>#N/A</v>
      </c>
      <c r="C5032" t="s">
        <v>24169</v>
      </c>
      <c r="D5032" t="s">
        <v>38</v>
      </c>
      <c r="E5032" t="s">
        <v>22090</v>
      </c>
      <c r="F5032" t="s">
        <v>8284</v>
      </c>
      <c r="G5032" t="s">
        <v>8285</v>
      </c>
      <c r="H5032" t="s">
        <v>91</v>
      </c>
      <c r="I5032" t="s">
        <v>3677</v>
      </c>
      <c r="J5032">
        <v>1</v>
      </c>
      <c r="K5032" t="s">
        <v>93</v>
      </c>
      <c r="L5032">
        <v>1</v>
      </c>
      <c r="M5032" t="s">
        <v>94</v>
      </c>
      <c r="N5032" t="s">
        <v>95</v>
      </c>
      <c r="O5032" t="s">
        <v>3678</v>
      </c>
      <c r="P5032" t="s">
        <v>3679</v>
      </c>
      <c r="Q5032" t="s">
        <v>3680</v>
      </c>
      <c r="S5032" t="s">
        <v>218</v>
      </c>
      <c r="T5032" t="s">
        <v>24170</v>
      </c>
      <c r="U5032" t="s">
        <v>24171</v>
      </c>
      <c r="V5032" s="41">
        <v>43136</v>
      </c>
      <c r="W5032" s="41">
        <v>36354</v>
      </c>
      <c r="X5032">
        <v>0</v>
      </c>
      <c r="Z5032" t="s">
        <v>102</v>
      </c>
      <c r="AA5032">
        <v>1</v>
      </c>
      <c r="AB5032" t="s">
        <v>103</v>
      </c>
      <c r="AC5032" t="s">
        <v>104</v>
      </c>
      <c r="AD5032">
        <v>1</v>
      </c>
      <c r="AE5032" t="s">
        <v>105</v>
      </c>
      <c r="AG5032" t="s">
        <v>106</v>
      </c>
      <c r="AJ5032" t="s">
        <v>850</v>
      </c>
      <c r="AK5032" t="s">
        <v>24172</v>
      </c>
    </row>
    <row r="5033" spans="1:37" hidden="1" x14ac:dyDescent="0.25">
      <c r="A5033" t="s">
        <v>24173</v>
      </c>
      <c r="B5033" t="e">
        <f>VLOOKUP(A5033,[2]mp_ALL!B$1:B$557,1,0)</f>
        <v>#N/A</v>
      </c>
      <c r="C5033" t="s">
        <v>24174</v>
      </c>
      <c r="D5033" t="s">
        <v>38</v>
      </c>
      <c r="E5033" t="s">
        <v>22090</v>
      </c>
      <c r="F5033" t="s">
        <v>8284</v>
      </c>
      <c r="G5033" t="s">
        <v>8285</v>
      </c>
      <c r="H5033" t="s">
        <v>91</v>
      </c>
      <c r="I5033" t="s">
        <v>18068</v>
      </c>
      <c r="J5033">
        <v>1</v>
      </c>
      <c r="K5033" t="s">
        <v>214</v>
      </c>
      <c r="L5033">
        <v>1</v>
      </c>
      <c r="M5033" t="s">
        <v>94</v>
      </c>
      <c r="N5033" t="s">
        <v>95</v>
      </c>
      <c r="O5033" t="s">
        <v>806</v>
      </c>
      <c r="P5033" t="s">
        <v>3278</v>
      </c>
      <c r="Q5033" t="s">
        <v>18069</v>
      </c>
      <c r="S5033" t="s">
        <v>218</v>
      </c>
      <c r="T5033" t="s">
        <v>24175</v>
      </c>
      <c r="U5033" t="s">
        <v>23257</v>
      </c>
      <c r="V5033" s="41">
        <v>43136</v>
      </c>
      <c r="W5033" s="41">
        <v>36461</v>
      </c>
      <c r="X5033">
        <v>0</v>
      </c>
      <c r="Z5033" t="s">
        <v>102</v>
      </c>
      <c r="AA5033">
        <v>1</v>
      </c>
      <c r="AB5033" t="s">
        <v>103</v>
      </c>
      <c r="AC5033" t="s">
        <v>104</v>
      </c>
      <c r="AD5033">
        <v>1</v>
      </c>
      <c r="AE5033" t="s">
        <v>105</v>
      </c>
      <c r="AG5033" t="s">
        <v>106</v>
      </c>
      <c r="AJ5033" t="s">
        <v>1153</v>
      </c>
      <c r="AK5033" t="s">
        <v>24176</v>
      </c>
    </row>
    <row r="5034" spans="1:37" hidden="1" x14ac:dyDescent="0.25">
      <c r="A5034" t="s">
        <v>24177</v>
      </c>
      <c r="B5034" t="e">
        <f>VLOOKUP(A5034,[2]mp_ALL!B$1:B$557,1,0)</f>
        <v>#N/A</v>
      </c>
      <c r="C5034" t="s">
        <v>24178</v>
      </c>
      <c r="D5034" t="s">
        <v>38</v>
      </c>
      <c r="E5034" t="s">
        <v>22090</v>
      </c>
      <c r="F5034" t="s">
        <v>8284</v>
      </c>
      <c r="G5034" t="s">
        <v>8285</v>
      </c>
      <c r="H5034" t="s">
        <v>91</v>
      </c>
      <c r="I5034" t="s">
        <v>9028</v>
      </c>
      <c r="J5034">
        <v>1</v>
      </c>
      <c r="K5034" t="s">
        <v>3394</v>
      </c>
      <c r="L5034">
        <v>1</v>
      </c>
      <c r="M5034" t="s">
        <v>316</v>
      </c>
      <c r="N5034" t="s">
        <v>3395</v>
      </c>
      <c r="O5034" t="s">
        <v>5123</v>
      </c>
      <c r="P5034" t="s">
        <v>5261</v>
      </c>
      <c r="Q5034" t="s">
        <v>9029</v>
      </c>
      <c r="S5034" t="s">
        <v>218</v>
      </c>
      <c r="T5034" t="s">
        <v>24179</v>
      </c>
      <c r="U5034" t="s">
        <v>24180</v>
      </c>
      <c r="V5034" s="41">
        <v>43136</v>
      </c>
      <c r="W5034" s="41">
        <v>36430</v>
      </c>
      <c r="X5034">
        <v>0</v>
      </c>
      <c r="Z5034" t="s">
        <v>710</v>
      </c>
      <c r="AA5034">
        <v>1</v>
      </c>
      <c r="AB5034" t="s">
        <v>103</v>
      </c>
      <c r="AC5034" t="s">
        <v>104</v>
      </c>
      <c r="AD5034">
        <v>1</v>
      </c>
      <c r="AE5034" t="s">
        <v>105</v>
      </c>
      <c r="AG5034" t="s">
        <v>148</v>
      </c>
      <c r="AJ5034" t="s">
        <v>107</v>
      </c>
      <c r="AK5034" t="s">
        <v>24181</v>
      </c>
    </row>
    <row r="5035" spans="1:37" hidden="1" x14ac:dyDescent="0.25">
      <c r="A5035" t="s">
        <v>24182</v>
      </c>
      <c r="B5035" t="e">
        <f>VLOOKUP(A5035,[2]mp_ALL!B$1:B$557,1,0)</f>
        <v>#N/A</v>
      </c>
      <c r="C5035" t="s">
        <v>24183</v>
      </c>
      <c r="D5035" t="s">
        <v>38</v>
      </c>
      <c r="E5035" t="s">
        <v>22090</v>
      </c>
      <c r="F5035" t="s">
        <v>8284</v>
      </c>
      <c r="G5035" t="s">
        <v>8285</v>
      </c>
      <c r="H5035" t="s">
        <v>91</v>
      </c>
      <c r="I5035" t="s">
        <v>3277</v>
      </c>
      <c r="J5035">
        <v>1</v>
      </c>
      <c r="K5035" t="s">
        <v>214</v>
      </c>
      <c r="L5035">
        <v>1</v>
      </c>
      <c r="M5035" t="s">
        <v>94</v>
      </c>
      <c r="N5035" t="s">
        <v>95</v>
      </c>
      <c r="O5035" t="s">
        <v>806</v>
      </c>
      <c r="P5035" t="s">
        <v>3278</v>
      </c>
      <c r="Q5035" t="s">
        <v>3279</v>
      </c>
      <c r="S5035" t="s">
        <v>218</v>
      </c>
      <c r="T5035" t="s">
        <v>24184</v>
      </c>
      <c r="U5035" t="s">
        <v>24185</v>
      </c>
      <c r="V5035" s="41">
        <v>43136</v>
      </c>
      <c r="W5035" s="41">
        <v>36371</v>
      </c>
      <c r="X5035">
        <v>0</v>
      </c>
      <c r="Z5035" t="s">
        <v>102</v>
      </c>
      <c r="AA5035">
        <v>1</v>
      </c>
      <c r="AB5035" t="s">
        <v>103</v>
      </c>
      <c r="AC5035" t="s">
        <v>104</v>
      </c>
      <c r="AD5035">
        <v>1</v>
      </c>
      <c r="AE5035" t="s">
        <v>105</v>
      </c>
      <c r="AG5035" t="s">
        <v>106</v>
      </c>
      <c r="AJ5035" t="s">
        <v>271</v>
      </c>
      <c r="AK5035" t="s">
        <v>24186</v>
      </c>
    </row>
    <row r="5036" spans="1:37" hidden="1" x14ac:dyDescent="0.25">
      <c r="A5036" t="s">
        <v>24187</v>
      </c>
      <c r="B5036" t="e">
        <f>VLOOKUP(A5036,[2]mp_ALL!B$1:B$557,1,0)</f>
        <v>#N/A</v>
      </c>
      <c r="C5036" t="s">
        <v>24188</v>
      </c>
      <c r="D5036" t="s">
        <v>38</v>
      </c>
      <c r="E5036" t="s">
        <v>22090</v>
      </c>
      <c r="F5036" t="s">
        <v>8284</v>
      </c>
      <c r="G5036" t="s">
        <v>8285</v>
      </c>
      <c r="H5036" t="s">
        <v>91</v>
      </c>
      <c r="I5036" t="s">
        <v>23463</v>
      </c>
      <c r="J5036">
        <v>1</v>
      </c>
      <c r="K5036" t="s">
        <v>214</v>
      </c>
      <c r="L5036">
        <v>1</v>
      </c>
      <c r="M5036" t="s">
        <v>94</v>
      </c>
      <c r="N5036" t="s">
        <v>95</v>
      </c>
      <c r="O5036" t="s">
        <v>806</v>
      </c>
      <c r="P5036" t="s">
        <v>3278</v>
      </c>
      <c r="Q5036" t="s">
        <v>23464</v>
      </c>
      <c r="S5036" t="s">
        <v>218</v>
      </c>
      <c r="T5036" t="s">
        <v>24189</v>
      </c>
      <c r="U5036" t="s">
        <v>21954</v>
      </c>
      <c r="V5036" s="41">
        <v>43136</v>
      </c>
      <c r="W5036" s="41">
        <v>36430</v>
      </c>
      <c r="X5036">
        <v>0</v>
      </c>
      <c r="Z5036" t="s">
        <v>102</v>
      </c>
      <c r="AA5036">
        <v>1</v>
      </c>
      <c r="AB5036" t="s">
        <v>103</v>
      </c>
      <c r="AC5036" t="s">
        <v>104</v>
      </c>
      <c r="AD5036">
        <v>1</v>
      </c>
      <c r="AE5036" t="s">
        <v>105</v>
      </c>
      <c r="AG5036" t="s">
        <v>106</v>
      </c>
      <c r="AJ5036" t="s">
        <v>1153</v>
      </c>
      <c r="AK5036" t="s">
        <v>24190</v>
      </c>
    </row>
    <row r="5037" spans="1:37" hidden="1" x14ac:dyDescent="0.25">
      <c r="A5037" t="s">
        <v>24191</v>
      </c>
      <c r="B5037" t="e">
        <f>VLOOKUP(A5037,[2]mp_ALL!B$1:B$557,1,0)</f>
        <v>#N/A</v>
      </c>
      <c r="C5037" t="s">
        <v>24192</v>
      </c>
      <c r="D5037" t="s">
        <v>38</v>
      </c>
      <c r="E5037" t="s">
        <v>22090</v>
      </c>
      <c r="F5037" t="s">
        <v>8284</v>
      </c>
      <c r="G5037" t="s">
        <v>8285</v>
      </c>
      <c r="H5037" t="s">
        <v>91</v>
      </c>
      <c r="I5037" t="s">
        <v>12098</v>
      </c>
      <c r="J5037">
        <v>1</v>
      </c>
      <c r="K5037" t="s">
        <v>3394</v>
      </c>
      <c r="L5037">
        <v>1</v>
      </c>
      <c r="M5037" t="s">
        <v>316</v>
      </c>
      <c r="N5037" t="s">
        <v>3395</v>
      </c>
      <c r="O5037" t="s">
        <v>5123</v>
      </c>
      <c r="P5037" t="s">
        <v>5124</v>
      </c>
      <c r="Q5037" t="s">
        <v>12099</v>
      </c>
      <c r="S5037" t="s">
        <v>2733</v>
      </c>
      <c r="T5037" t="s">
        <v>24193</v>
      </c>
      <c r="U5037" t="s">
        <v>24194</v>
      </c>
      <c r="V5037" s="41">
        <v>43136</v>
      </c>
      <c r="W5037" s="41">
        <v>35794</v>
      </c>
      <c r="X5037">
        <v>0</v>
      </c>
      <c r="Z5037" t="s">
        <v>102</v>
      </c>
      <c r="AA5037">
        <v>1</v>
      </c>
      <c r="AB5037" t="s">
        <v>103</v>
      </c>
      <c r="AC5037" t="s">
        <v>104</v>
      </c>
      <c r="AD5037">
        <v>1</v>
      </c>
      <c r="AE5037" t="s">
        <v>105</v>
      </c>
      <c r="AG5037" t="s">
        <v>148</v>
      </c>
      <c r="AJ5037" t="s">
        <v>1153</v>
      </c>
      <c r="AK5037" t="s">
        <v>24195</v>
      </c>
    </row>
    <row r="5038" spans="1:37" hidden="1" x14ac:dyDescent="0.25">
      <c r="A5038" t="s">
        <v>24196</v>
      </c>
      <c r="B5038" t="e">
        <f>VLOOKUP(A5038,[2]mp_ALL!B$1:B$557,1,0)</f>
        <v>#N/A</v>
      </c>
      <c r="C5038" t="s">
        <v>24197</v>
      </c>
      <c r="D5038" t="s">
        <v>38</v>
      </c>
      <c r="E5038" t="s">
        <v>22090</v>
      </c>
      <c r="F5038" t="s">
        <v>8284</v>
      </c>
      <c r="G5038" t="s">
        <v>8285</v>
      </c>
      <c r="H5038" t="s">
        <v>91</v>
      </c>
      <c r="I5038" t="s">
        <v>5618</v>
      </c>
      <c r="J5038">
        <v>1</v>
      </c>
      <c r="K5038" t="s">
        <v>1028</v>
      </c>
      <c r="L5038">
        <v>1</v>
      </c>
      <c r="M5038" t="s">
        <v>94</v>
      </c>
      <c r="N5038" t="s">
        <v>95</v>
      </c>
      <c r="O5038" t="s">
        <v>839</v>
      </c>
      <c r="P5038" t="s">
        <v>1029</v>
      </c>
      <c r="Q5038" t="s">
        <v>5619</v>
      </c>
      <c r="S5038" t="s">
        <v>218</v>
      </c>
      <c r="T5038" t="s">
        <v>24198</v>
      </c>
      <c r="U5038" t="s">
        <v>23262</v>
      </c>
      <c r="V5038" s="41">
        <v>43136</v>
      </c>
      <c r="W5038" s="41">
        <v>36259</v>
      </c>
      <c r="X5038">
        <v>0</v>
      </c>
      <c r="Z5038" t="s">
        <v>102</v>
      </c>
      <c r="AA5038">
        <v>1</v>
      </c>
      <c r="AB5038" t="s">
        <v>103</v>
      </c>
      <c r="AC5038" t="s">
        <v>104</v>
      </c>
      <c r="AD5038">
        <v>1</v>
      </c>
      <c r="AE5038" t="s">
        <v>105</v>
      </c>
      <c r="AG5038" t="s">
        <v>106</v>
      </c>
      <c r="AJ5038" t="s">
        <v>1153</v>
      </c>
      <c r="AK5038" t="s">
        <v>24199</v>
      </c>
    </row>
    <row r="5039" spans="1:37" hidden="1" x14ac:dyDescent="0.25">
      <c r="A5039" t="s">
        <v>24200</v>
      </c>
      <c r="B5039" t="e">
        <f>VLOOKUP(A5039,[2]mp_ALL!B$1:B$557,1,0)</f>
        <v>#N/A</v>
      </c>
      <c r="C5039" t="s">
        <v>24201</v>
      </c>
      <c r="D5039" t="s">
        <v>38</v>
      </c>
      <c r="E5039" t="s">
        <v>22090</v>
      </c>
      <c r="F5039" t="s">
        <v>8284</v>
      </c>
      <c r="G5039" t="s">
        <v>8285</v>
      </c>
      <c r="H5039" t="s">
        <v>91</v>
      </c>
      <c r="I5039" t="s">
        <v>7360</v>
      </c>
      <c r="J5039">
        <v>1</v>
      </c>
      <c r="K5039" t="s">
        <v>3394</v>
      </c>
      <c r="L5039">
        <v>1</v>
      </c>
      <c r="M5039" t="s">
        <v>316</v>
      </c>
      <c r="N5039" t="s">
        <v>3395</v>
      </c>
      <c r="O5039" t="s">
        <v>3396</v>
      </c>
      <c r="P5039" t="s">
        <v>3397</v>
      </c>
      <c r="Q5039" t="s">
        <v>7361</v>
      </c>
      <c r="S5039" t="s">
        <v>218</v>
      </c>
      <c r="T5039" t="s">
        <v>24202</v>
      </c>
      <c r="U5039" t="s">
        <v>24203</v>
      </c>
      <c r="V5039" s="41">
        <v>43136</v>
      </c>
      <c r="W5039" s="41">
        <v>35746</v>
      </c>
      <c r="X5039">
        <v>0</v>
      </c>
      <c r="Z5039" t="s">
        <v>102</v>
      </c>
      <c r="AA5039">
        <v>1</v>
      </c>
      <c r="AB5039" t="s">
        <v>103</v>
      </c>
      <c r="AC5039" t="s">
        <v>104</v>
      </c>
      <c r="AD5039">
        <v>1</v>
      </c>
      <c r="AE5039" t="s">
        <v>105</v>
      </c>
      <c r="AG5039" t="s">
        <v>148</v>
      </c>
      <c r="AJ5039" t="s">
        <v>1153</v>
      </c>
      <c r="AK5039" t="s">
        <v>24204</v>
      </c>
    </row>
    <row r="5040" spans="1:37" hidden="1" x14ac:dyDescent="0.25">
      <c r="A5040" t="s">
        <v>24205</v>
      </c>
      <c r="B5040" t="e">
        <f>VLOOKUP(A5040,[2]mp_ALL!B$1:B$557,1,0)</f>
        <v>#N/A</v>
      </c>
      <c r="C5040" t="s">
        <v>24206</v>
      </c>
      <c r="D5040" t="s">
        <v>38</v>
      </c>
      <c r="E5040" t="s">
        <v>22090</v>
      </c>
      <c r="F5040" t="s">
        <v>8284</v>
      </c>
      <c r="G5040" t="s">
        <v>8285</v>
      </c>
      <c r="H5040" t="s">
        <v>91</v>
      </c>
      <c r="I5040" t="s">
        <v>5053</v>
      </c>
      <c r="J5040">
        <v>1</v>
      </c>
      <c r="K5040" t="s">
        <v>214</v>
      </c>
      <c r="L5040">
        <v>1</v>
      </c>
      <c r="M5040" t="s">
        <v>94</v>
      </c>
      <c r="N5040" t="s">
        <v>95</v>
      </c>
      <c r="O5040" t="s">
        <v>215</v>
      </c>
      <c r="P5040" t="s">
        <v>216</v>
      </c>
      <c r="Q5040" t="s">
        <v>5054</v>
      </c>
      <c r="S5040" t="s">
        <v>218</v>
      </c>
      <c r="T5040" t="s">
        <v>24207</v>
      </c>
      <c r="U5040" t="s">
        <v>24208</v>
      </c>
      <c r="V5040" s="41">
        <v>43136</v>
      </c>
      <c r="W5040" s="41">
        <v>35613</v>
      </c>
      <c r="X5040">
        <v>0</v>
      </c>
      <c r="Z5040" t="s">
        <v>102</v>
      </c>
      <c r="AA5040">
        <v>1</v>
      </c>
      <c r="AB5040" t="s">
        <v>103</v>
      </c>
      <c r="AC5040" t="s">
        <v>104</v>
      </c>
      <c r="AD5040">
        <v>1</v>
      </c>
      <c r="AE5040" t="s">
        <v>105</v>
      </c>
      <c r="AG5040" t="s">
        <v>106</v>
      </c>
      <c r="AJ5040" t="s">
        <v>689</v>
      </c>
      <c r="AK5040" t="s">
        <v>24209</v>
      </c>
    </row>
    <row r="5041" spans="1:37" hidden="1" x14ac:dyDescent="0.25">
      <c r="A5041" t="s">
        <v>24210</v>
      </c>
      <c r="B5041" t="e">
        <f>VLOOKUP(A5041,[2]mp_ALL!B$1:B$557,1,0)</f>
        <v>#N/A</v>
      </c>
      <c r="C5041" t="s">
        <v>24211</v>
      </c>
      <c r="D5041" t="s">
        <v>38</v>
      </c>
      <c r="E5041" t="s">
        <v>22090</v>
      </c>
      <c r="F5041" t="s">
        <v>8284</v>
      </c>
      <c r="G5041" t="s">
        <v>8285</v>
      </c>
      <c r="H5041" t="s">
        <v>91</v>
      </c>
      <c r="I5041" t="s">
        <v>12098</v>
      </c>
      <c r="J5041">
        <v>1</v>
      </c>
      <c r="K5041" t="s">
        <v>3394</v>
      </c>
      <c r="L5041">
        <v>1</v>
      </c>
      <c r="M5041" t="s">
        <v>316</v>
      </c>
      <c r="N5041" t="s">
        <v>3395</v>
      </c>
      <c r="O5041" t="s">
        <v>5123</v>
      </c>
      <c r="P5041" t="s">
        <v>5124</v>
      </c>
      <c r="Q5041" t="s">
        <v>12099</v>
      </c>
      <c r="S5041" t="s">
        <v>2733</v>
      </c>
      <c r="T5041" t="s">
        <v>24212</v>
      </c>
      <c r="U5041" t="s">
        <v>24213</v>
      </c>
      <c r="V5041" s="41">
        <v>43136</v>
      </c>
      <c r="W5041" s="41">
        <v>35951</v>
      </c>
      <c r="X5041">
        <v>0</v>
      </c>
      <c r="Z5041" t="s">
        <v>102</v>
      </c>
      <c r="AA5041">
        <v>1</v>
      </c>
      <c r="AB5041" t="s">
        <v>103</v>
      </c>
      <c r="AC5041" t="s">
        <v>104</v>
      </c>
      <c r="AD5041">
        <v>1</v>
      </c>
      <c r="AE5041" t="s">
        <v>105</v>
      </c>
      <c r="AG5041" t="s">
        <v>148</v>
      </c>
      <c r="AJ5041" t="s">
        <v>430</v>
      </c>
      <c r="AK5041" t="s">
        <v>24214</v>
      </c>
    </row>
    <row r="5042" spans="1:37" hidden="1" x14ac:dyDescent="0.25">
      <c r="A5042" t="s">
        <v>24215</v>
      </c>
      <c r="B5042" t="e">
        <f>VLOOKUP(A5042,[2]mp_ALL!B$1:B$557,1,0)</f>
        <v>#N/A</v>
      </c>
      <c r="C5042" t="s">
        <v>24216</v>
      </c>
      <c r="D5042" t="s">
        <v>38</v>
      </c>
      <c r="E5042" t="s">
        <v>22090</v>
      </c>
      <c r="F5042" t="s">
        <v>8284</v>
      </c>
      <c r="G5042" t="s">
        <v>8285</v>
      </c>
      <c r="H5042" t="s">
        <v>91</v>
      </c>
      <c r="I5042" t="s">
        <v>3763</v>
      </c>
      <c r="J5042">
        <v>1</v>
      </c>
      <c r="K5042" t="s">
        <v>224</v>
      </c>
      <c r="L5042">
        <v>0</v>
      </c>
      <c r="M5042" t="s">
        <v>94</v>
      </c>
      <c r="N5042" t="s">
        <v>95</v>
      </c>
      <c r="O5042" t="s">
        <v>3678</v>
      </c>
      <c r="P5042" t="s">
        <v>3764</v>
      </c>
      <c r="Q5042" t="s">
        <v>3765</v>
      </c>
      <c r="S5042" t="s">
        <v>218</v>
      </c>
      <c r="T5042" t="s">
        <v>24217</v>
      </c>
      <c r="U5042" t="s">
        <v>24218</v>
      </c>
      <c r="V5042" s="41">
        <v>43136</v>
      </c>
      <c r="W5042" s="41">
        <v>36093</v>
      </c>
      <c r="X5042">
        <v>0</v>
      </c>
      <c r="Z5042" t="s">
        <v>102</v>
      </c>
      <c r="AA5042">
        <v>1</v>
      </c>
      <c r="AB5042" t="s">
        <v>103</v>
      </c>
      <c r="AC5042" t="s">
        <v>104</v>
      </c>
      <c r="AD5042">
        <v>1</v>
      </c>
      <c r="AE5042" t="s">
        <v>308</v>
      </c>
      <c r="AG5042" t="s">
        <v>106</v>
      </c>
      <c r="AJ5042" t="s">
        <v>107</v>
      </c>
      <c r="AK5042" t="s">
        <v>24219</v>
      </c>
    </row>
    <row r="5043" spans="1:37" hidden="1" x14ac:dyDescent="0.25">
      <c r="A5043" t="s">
        <v>24220</v>
      </c>
      <c r="B5043" t="e">
        <f>VLOOKUP(A5043,[2]mp_ALL!B$1:B$557,1,0)</f>
        <v>#N/A</v>
      </c>
      <c r="C5043" t="s">
        <v>24221</v>
      </c>
      <c r="D5043" t="s">
        <v>38</v>
      </c>
      <c r="E5043" t="s">
        <v>22090</v>
      </c>
      <c r="F5043" t="s">
        <v>8284</v>
      </c>
      <c r="G5043" t="s">
        <v>8285</v>
      </c>
      <c r="H5043" t="s">
        <v>91</v>
      </c>
      <c r="I5043" t="s">
        <v>18068</v>
      </c>
      <c r="J5043">
        <v>1</v>
      </c>
      <c r="K5043" t="s">
        <v>214</v>
      </c>
      <c r="L5043">
        <v>1</v>
      </c>
      <c r="M5043" t="s">
        <v>94</v>
      </c>
      <c r="N5043" t="s">
        <v>95</v>
      </c>
      <c r="O5043" t="s">
        <v>806</v>
      </c>
      <c r="P5043" t="s">
        <v>3278</v>
      </c>
      <c r="Q5043" t="s">
        <v>18069</v>
      </c>
      <c r="S5043" t="s">
        <v>218</v>
      </c>
      <c r="T5043" t="s">
        <v>24222</v>
      </c>
      <c r="U5043" t="s">
        <v>24223</v>
      </c>
      <c r="V5043" s="41">
        <v>43136</v>
      </c>
      <c r="W5043" s="41">
        <v>35629</v>
      </c>
      <c r="X5043">
        <v>0</v>
      </c>
      <c r="Z5043" t="s">
        <v>102</v>
      </c>
      <c r="AA5043">
        <v>1</v>
      </c>
      <c r="AB5043" t="s">
        <v>103</v>
      </c>
      <c r="AC5043" t="s">
        <v>104</v>
      </c>
      <c r="AD5043">
        <v>1</v>
      </c>
      <c r="AE5043" t="s">
        <v>105</v>
      </c>
      <c r="AG5043" t="s">
        <v>106</v>
      </c>
      <c r="AJ5043" t="s">
        <v>107</v>
      </c>
      <c r="AK5043" t="s">
        <v>24224</v>
      </c>
    </row>
    <row r="5044" spans="1:37" hidden="1" x14ac:dyDescent="0.25">
      <c r="A5044" t="s">
        <v>24225</v>
      </c>
      <c r="B5044" t="e">
        <f>VLOOKUP(A5044,[2]mp_ALL!B$1:B$557,1,0)</f>
        <v>#N/A</v>
      </c>
      <c r="C5044" t="s">
        <v>24226</v>
      </c>
      <c r="D5044" t="s">
        <v>38</v>
      </c>
      <c r="E5044" t="s">
        <v>22090</v>
      </c>
      <c r="F5044" t="s">
        <v>8284</v>
      </c>
      <c r="G5044" t="s">
        <v>8285</v>
      </c>
      <c r="H5044" t="s">
        <v>91</v>
      </c>
      <c r="I5044" t="s">
        <v>5053</v>
      </c>
      <c r="J5044">
        <v>1</v>
      </c>
      <c r="K5044" t="s">
        <v>214</v>
      </c>
      <c r="L5044">
        <v>1</v>
      </c>
      <c r="M5044" t="s">
        <v>94</v>
      </c>
      <c r="N5044" t="s">
        <v>95</v>
      </c>
      <c r="O5044" t="s">
        <v>215</v>
      </c>
      <c r="P5044" t="s">
        <v>216</v>
      </c>
      <c r="Q5044" t="s">
        <v>5054</v>
      </c>
      <c r="S5044" t="s">
        <v>218</v>
      </c>
      <c r="T5044" t="s">
        <v>24227</v>
      </c>
      <c r="U5044" t="s">
        <v>24228</v>
      </c>
      <c r="V5044" s="41">
        <v>43136</v>
      </c>
      <c r="W5044" s="41">
        <v>36233</v>
      </c>
      <c r="X5044">
        <v>0</v>
      </c>
      <c r="Z5044" t="s">
        <v>102</v>
      </c>
      <c r="AA5044">
        <v>1</v>
      </c>
      <c r="AB5044" t="s">
        <v>103</v>
      </c>
      <c r="AC5044" t="s">
        <v>104</v>
      </c>
      <c r="AD5044">
        <v>1</v>
      </c>
      <c r="AE5044" t="s">
        <v>105</v>
      </c>
      <c r="AG5044" t="s">
        <v>106</v>
      </c>
      <c r="AJ5044" t="s">
        <v>1153</v>
      </c>
      <c r="AK5044" t="s">
        <v>24229</v>
      </c>
    </row>
    <row r="5045" spans="1:37" hidden="1" x14ac:dyDescent="0.25">
      <c r="A5045" t="s">
        <v>24230</v>
      </c>
      <c r="B5045" t="e">
        <f>VLOOKUP(A5045,[2]mp_ALL!B$1:B$557,1,0)</f>
        <v>#N/A</v>
      </c>
      <c r="C5045" t="s">
        <v>24231</v>
      </c>
      <c r="D5045" t="s">
        <v>38</v>
      </c>
      <c r="E5045" t="s">
        <v>88</v>
      </c>
      <c r="F5045" t="s">
        <v>250</v>
      </c>
      <c r="G5045" t="s">
        <v>251</v>
      </c>
      <c r="H5045" t="s">
        <v>91</v>
      </c>
      <c r="I5045" t="s">
        <v>712</v>
      </c>
      <c r="J5045">
        <v>1</v>
      </c>
      <c r="K5045" t="s">
        <v>171</v>
      </c>
      <c r="L5045">
        <v>1</v>
      </c>
      <c r="M5045" t="s">
        <v>172</v>
      </c>
      <c r="N5045" t="s">
        <v>173</v>
      </c>
      <c r="O5045" t="s">
        <v>174</v>
      </c>
      <c r="P5045" t="s">
        <v>713</v>
      </c>
      <c r="Q5045" t="s">
        <v>714</v>
      </c>
      <c r="R5045" t="s">
        <v>147</v>
      </c>
      <c r="S5045" t="s">
        <v>3344</v>
      </c>
      <c r="T5045" t="s">
        <v>24232</v>
      </c>
      <c r="U5045" t="s">
        <v>24233</v>
      </c>
      <c r="V5045" s="41">
        <v>34767</v>
      </c>
      <c r="W5045" s="41">
        <v>27602</v>
      </c>
      <c r="X5045">
        <v>1</v>
      </c>
      <c r="Y5045">
        <v>4</v>
      </c>
      <c r="Z5045" t="s">
        <v>102</v>
      </c>
      <c r="AA5045">
        <v>1</v>
      </c>
      <c r="AB5045" t="s">
        <v>103</v>
      </c>
      <c r="AC5045" t="s">
        <v>104</v>
      </c>
      <c r="AD5045">
        <v>1</v>
      </c>
      <c r="AE5045" t="s">
        <v>105</v>
      </c>
      <c r="AG5045" t="s">
        <v>179</v>
      </c>
      <c r="AJ5045" t="s">
        <v>107</v>
      </c>
      <c r="AK5045" t="s">
        <v>24234</v>
      </c>
    </row>
    <row r="5046" spans="1:37" hidden="1" x14ac:dyDescent="0.25">
      <c r="A5046" t="s">
        <v>24235</v>
      </c>
      <c r="B5046" t="e">
        <f>VLOOKUP(A5046,[2]mp_ALL!B$1:B$557,1,0)</f>
        <v>#N/A</v>
      </c>
      <c r="C5046" t="s">
        <v>24236</v>
      </c>
      <c r="D5046" t="s">
        <v>37</v>
      </c>
      <c r="E5046" t="s">
        <v>88</v>
      </c>
      <c r="F5046" t="s">
        <v>89</v>
      </c>
      <c r="G5046" t="s">
        <v>90</v>
      </c>
      <c r="H5046" t="s">
        <v>91</v>
      </c>
      <c r="I5046" t="s">
        <v>170</v>
      </c>
      <c r="J5046">
        <v>1</v>
      </c>
      <c r="K5046" t="s">
        <v>171</v>
      </c>
      <c r="L5046">
        <v>1</v>
      </c>
      <c r="M5046" t="s">
        <v>172</v>
      </c>
      <c r="N5046" t="s">
        <v>173</v>
      </c>
      <c r="O5046" t="s">
        <v>174</v>
      </c>
      <c r="P5046" t="s">
        <v>175</v>
      </c>
      <c r="Q5046" t="s">
        <v>176</v>
      </c>
      <c r="R5046" t="s">
        <v>147</v>
      </c>
      <c r="S5046" t="s">
        <v>3344</v>
      </c>
      <c r="T5046" t="s">
        <v>24237</v>
      </c>
      <c r="U5046" t="s">
        <v>24238</v>
      </c>
      <c r="V5046" s="41">
        <v>33217</v>
      </c>
      <c r="W5046" s="41">
        <v>26557</v>
      </c>
      <c r="X5046">
        <v>1</v>
      </c>
      <c r="Y5046">
        <v>2</v>
      </c>
      <c r="Z5046" t="s">
        <v>102</v>
      </c>
      <c r="AA5046">
        <v>1</v>
      </c>
      <c r="AB5046" t="s">
        <v>103</v>
      </c>
      <c r="AC5046" t="s">
        <v>104</v>
      </c>
      <c r="AD5046">
        <v>1</v>
      </c>
      <c r="AE5046" t="s">
        <v>105</v>
      </c>
      <c r="AG5046" t="s">
        <v>179</v>
      </c>
      <c r="AJ5046" t="s">
        <v>107</v>
      </c>
      <c r="AK5046" t="s">
        <v>24239</v>
      </c>
    </row>
    <row r="5047" spans="1:37" hidden="1" x14ac:dyDescent="0.25">
      <c r="A5047" t="s">
        <v>24240</v>
      </c>
      <c r="B5047" t="e">
        <f>VLOOKUP(A5047,[2]mp_ALL!B$1:B$557,1,0)</f>
        <v>#N/A</v>
      </c>
      <c r="C5047" t="s">
        <v>24241</v>
      </c>
      <c r="D5047" t="s">
        <v>38</v>
      </c>
      <c r="E5047" t="s">
        <v>88</v>
      </c>
      <c r="F5047" t="s">
        <v>250</v>
      </c>
      <c r="G5047" t="s">
        <v>251</v>
      </c>
      <c r="H5047" t="s">
        <v>91</v>
      </c>
      <c r="I5047" t="s">
        <v>6405</v>
      </c>
      <c r="J5047">
        <v>1</v>
      </c>
      <c r="K5047" t="s">
        <v>6406</v>
      </c>
      <c r="L5047">
        <v>1</v>
      </c>
      <c r="M5047" t="s">
        <v>172</v>
      </c>
      <c r="N5047" t="s">
        <v>173</v>
      </c>
      <c r="O5047" t="s">
        <v>174</v>
      </c>
      <c r="P5047" t="s">
        <v>6407</v>
      </c>
      <c r="Q5047" t="s">
        <v>6408</v>
      </c>
      <c r="R5047" t="s">
        <v>147</v>
      </c>
      <c r="S5047" t="s">
        <v>3344</v>
      </c>
      <c r="T5047" t="s">
        <v>24242</v>
      </c>
      <c r="U5047" t="s">
        <v>24243</v>
      </c>
      <c r="V5047" s="41">
        <v>34947</v>
      </c>
      <c r="W5047" s="41">
        <v>26719</v>
      </c>
      <c r="X5047">
        <v>1</v>
      </c>
      <c r="Y5047">
        <v>3</v>
      </c>
      <c r="Z5047" t="s">
        <v>102</v>
      </c>
      <c r="AA5047">
        <v>1</v>
      </c>
      <c r="AB5047" t="s">
        <v>103</v>
      </c>
      <c r="AC5047" t="s">
        <v>104</v>
      </c>
      <c r="AD5047">
        <v>1</v>
      </c>
      <c r="AE5047" t="s">
        <v>105</v>
      </c>
      <c r="AG5047" t="s">
        <v>179</v>
      </c>
      <c r="AJ5047" t="s">
        <v>107</v>
      </c>
      <c r="AK5047" t="s">
        <v>24244</v>
      </c>
    </row>
    <row r="5048" spans="1:37" hidden="1" x14ac:dyDescent="0.25">
      <c r="A5048" t="s">
        <v>24245</v>
      </c>
      <c r="B5048" t="e">
        <f>VLOOKUP(A5048,[2]mp_ALL!B$1:B$557,1,0)</f>
        <v>#N/A</v>
      </c>
      <c r="C5048" t="s">
        <v>24246</v>
      </c>
      <c r="D5048" t="s">
        <v>38</v>
      </c>
      <c r="E5048" t="s">
        <v>88</v>
      </c>
      <c r="F5048" t="s">
        <v>250</v>
      </c>
      <c r="G5048" t="s">
        <v>251</v>
      </c>
      <c r="H5048" t="s">
        <v>91</v>
      </c>
      <c r="I5048" t="s">
        <v>170</v>
      </c>
      <c r="J5048">
        <v>1</v>
      </c>
      <c r="K5048" t="s">
        <v>171</v>
      </c>
      <c r="L5048">
        <v>1</v>
      </c>
      <c r="M5048" t="s">
        <v>172</v>
      </c>
      <c r="N5048" t="s">
        <v>173</v>
      </c>
      <c r="O5048" t="s">
        <v>174</v>
      </c>
      <c r="P5048" t="s">
        <v>175</v>
      </c>
      <c r="Q5048" t="s">
        <v>176</v>
      </c>
      <c r="R5048" t="s">
        <v>147</v>
      </c>
      <c r="S5048" t="s">
        <v>3344</v>
      </c>
      <c r="T5048" t="s">
        <v>24247</v>
      </c>
      <c r="U5048" t="s">
        <v>24248</v>
      </c>
      <c r="V5048" s="41">
        <v>37389</v>
      </c>
      <c r="W5048" s="41">
        <v>28961</v>
      </c>
      <c r="X5048">
        <v>1</v>
      </c>
      <c r="Y5048">
        <v>0</v>
      </c>
      <c r="Z5048" t="s">
        <v>102</v>
      </c>
      <c r="AA5048">
        <v>1</v>
      </c>
      <c r="AB5048" t="s">
        <v>103</v>
      </c>
      <c r="AC5048" t="s">
        <v>104</v>
      </c>
      <c r="AD5048">
        <v>1</v>
      </c>
      <c r="AE5048" t="s">
        <v>105</v>
      </c>
      <c r="AG5048" t="s">
        <v>179</v>
      </c>
      <c r="AJ5048" t="s">
        <v>1189</v>
      </c>
      <c r="AK5048" t="s">
        <v>24249</v>
      </c>
    </row>
    <row r="5049" spans="1:37" hidden="1" x14ac:dyDescent="0.25">
      <c r="A5049" t="s">
        <v>24250</v>
      </c>
      <c r="B5049" t="e">
        <f>VLOOKUP(A5049,[2]mp_ALL!B$1:B$557,1,0)</f>
        <v>#N/A</v>
      </c>
      <c r="C5049" t="s">
        <v>24251</v>
      </c>
      <c r="D5049" t="s">
        <v>38</v>
      </c>
      <c r="E5049" t="s">
        <v>88</v>
      </c>
      <c r="F5049" t="s">
        <v>8284</v>
      </c>
      <c r="G5049" t="s">
        <v>8285</v>
      </c>
      <c r="H5049" t="s">
        <v>91</v>
      </c>
      <c r="I5049" t="s">
        <v>6405</v>
      </c>
      <c r="J5049">
        <v>1</v>
      </c>
      <c r="K5049" t="s">
        <v>6406</v>
      </c>
      <c r="L5049">
        <v>1</v>
      </c>
      <c r="M5049" t="s">
        <v>172</v>
      </c>
      <c r="N5049" t="s">
        <v>173</v>
      </c>
      <c r="O5049" t="s">
        <v>174</v>
      </c>
      <c r="P5049" t="s">
        <v>6407</v>
      </c>
      <c r="Q5049" t="s">
        <v>6408</v>
      </c>
      <c r="R5049" t="s">
        <v>147</v>
      </c>
      <c r="S5049" t="s">
        <v>3344</v>
      </c>
      <c r="T5049" t="s">
        <v>24252</v>
      </c>
      <c r="U5049" t="s">
        <v>24253</v>
      </c>
      <c r="V5049" s="41">
        <v>41239</v>
      </c>
      <c r="W5049" s="41">
        <v>32045</v>
      </c>
      <c r="X5049">
        <v>1</v>
      </c>
      <c r="Y5049">
        <v>2</v>
      </c>
      <c r="Z5049" t="s">
        <v>102</v>
      </c>
      <c r="AA5049">
        <v>1</v>
      </c>
      <c r="AB5049" t="s">
        <v>103</v>
      </c>
      <c r="AC5049" t="s">
        <v>104</v>
      </c>
      <c r="AD5049">
        <v>1</v>
      </c>
      <c r="AE5049" t="s">
        <v>105</v>
      </c>
      <c r="AG5049" t="s">
        <v>179</v>
      </c>
      <c r="AJ5049" t="s">
        <v>2193</v>
      </c>
      <c r="AK5049" t="s">
        <v>24254</v>
      </c>
    </row>
    <row r="5050" spans="1:37" hidden="1" x14ac:dyDescent="0.25">
      <c r="A5050" t="s">
        <v>24255</v>
      </c>
      <c r="B5050" t="e">
        <f>VLOOKUP(A5050,[2]mp_ALL!B$1:B$557,1,0)</f>
        <v>#N/A</v>
      </c>
      <c r="C5050" t="s">
        <v>24256</v>
      </c>
      <c r="D5050" t="s">
        <v>38</v>
      </c>
      <c r="E5050" t="s">
        <v>88</v>
      </c>
      <c r="F5050" t="s">
        <v>8284</v>
      </c>
      <c r="G5050" t="s">
        <v>8285</v>
      </c>
      <c r="H5050" t="s">
        <v>91</v>
      </c>
      <c r="I5050" t="s">
        <v>712</v>
      </c>
      <c r="J5050">
        <v>1</v>
      </c>
      <c r="K5050" t="s">
        <v>171</v>
      </c>
      <c r="L5050">
        <v>1</v>
      </c>
      <c r="M5050" t="s">
        <v>172</v>
      </c>
      <c r="N5050" t="s">
        <v>173</v>
      </c>
      <c r="O5050" t="s">
        <v>174</v>
      </c>
      <c r="P5050" t="s">
        <v>713</v>
      </c>
      <c r="Q5050" t="s">
        <v>714</v>
      </c>
      <c r="R5050" t="s">
        <v>147</v>
      </c>
      <c r="S5050" t="s">
        <v>715</v>
      </c>
      <c r="T5050" t="s">
        <v>24257</v>
      </c>
      <c r="U5050" t="s">
        <v>24258</v>
      </c>
      <c r="V5050" s="41">
        <v>41239</v>
      </c>
      <c r="W5050" s="41">
        <v>30462</v>
      </c>
      <c r="X5050">
        <v>1</v>
      </c>
      <c r="Y5050">
        <v>3</v>
      </c>
      <c r="Z5050" t="s">
        <v>102</v>
      </c>
      <c r="AA5050">
        <v>1</v>
      </c>
      <c r="AB5050" t="s">
        <v>103</v>
      </c>
      <c r="AC5050" t="s">
        <v>104</v>
      </c>
      <c r="AD5050">
        <v>1</v>
      </c>
      <c r="AE5050" t="s">
        <v>105</v>
      </c>
      <c r="AG5050" t="s">
        <v>179</v>
      </c>
      <c r="AJ5050" t="s">
        <v>940</v>
      </c>
      <c r="AK5050" t="s">
        <v>24259</v>
      </c>
    </row>
    <row r="5051" spans="1:37" hidden="1" x14ac:dyDescent="0.25">
      <c r="A5051" t="s">
        <v>24260</v>
      </c>
      <c r="B5051" t="e">
        <f>VLOOKUP(A5051,[2]mp_ALL!B$1:B$557,1,0)</f>
        <v>#N/A</v>
      </c>
      <c r="C5051" t="s">
        <v>24261</v>
      </c>
      <c r="D5051" t="s">
        <v>38</v>
      </c>
      <c r="E5051" t="s">
        <v>88</v>
      </c>
      <c r="F5051" t="s">
        <v>8284</v>
      </c>
      <c r="G5051" t="s">
        <v>8285</v>
      </c>
      <c r="H5051" t="s">
        <v>91</v>
      </c>
      <c r="I5051" t="s">
        <v>170</v>
      </c>
      <c r="J5051">
        <v>1</v>
      </c>
      <c r="K5051" t="s">
        <v>171</v>
      </c>
      <c r="L5051">
        <v>1</v>
      </c>
      <c r="M5051" t="s">
        <v>172</v>
      </c>
      <c r="N5051" t="s">
        <v>173</v>
      </c>
      <c r="O5051" t="s">
        <v>174</v>
      </c>
      <c r="P5051" t="s">
        <v>175</v>
      </c>
      <c r="Q5051" t="s">
        <v>176</v>
      </c>
      <c r="R5051" t="s">
        <v>147</v>
      </c>
      <c r="S5051" t="s">
        <v>715</v>
      </c>
      <c r="T5051" t="s">
        <v>24262</v>
      </c>
      <c r="U5051" t="s">
        <v>24263</v>
      </c>
      <c r="V5051" s="41">
        <v>41239</v>
      </c>
      <c r="W5051" s="41">
        <v>32394</v>
      </c>
      <c r="X5051">
        <v>1</v>
      </c>
      <c r="Y5051">
        <v>2</v>
      </c>
      <c r="Z5051" t="s">
        <v>102</v>
      </c>
      <c r="AA5051">
        <v>1</v>
      </c>
      <c r="AB5051" t="s">
        <v>103</v>
      </c>
      <c r="AC5051" t="s">
        <v>104</v>
      </c>
      <c r="AD5051">
        <v>1</v>
      </c>
      <c r="AE5051" t="s">
        <v>105</v>
      </c>
      <c r="AG5051" t="s">
        <v>179</v>
      </c>
      <c r="AJ5051" t="s">
        <v>2704</v>
      </c>
      <c r="AK5051" t="s">
        <v>24264</v>
      </c>
    </row>
    <row r="5052" spans="1:37" hidden="1" x14ac:dyDescent="0.25">
      <c r="A5052" t="s">
        <v>24265</v>
      </c>
      <c r="B5052" t="e">
        <f>VLOOKUP(A5052,[2]mp_ALL!B$1:B$557,1,0)</f>
        <v>#N/A</v>
      </c>
      <c r="C5052" t="s">
        <v>24266</v>
      </c>
      <c r="D5052" t="s">
        <v>38</v>
      </c>
      <c r="E5052" t="s">
        <v>88</v>
      </c>
      <c r="F5052" t="s">
        <v>250</v>
      </c>
      <c r="G5052" t="s">
        <v>251</v>
      </c>
      <c r="H5052" t="s">
        <v>91</v>
      </c>
      <c r="I5052" t="s">
        <v>6194</v>
      </c>
      <c r="J5052">
        <v>1</v>
      </c>
      <c r="K5052" t="s">
        <v>1719</v>
      </c>
      <c r="L5052">
        <v>1</v>
      </c>
      <c r="M5052" t="s">
        <v>172</v>
      </c>
      <c r="N5052" t="s">
        <v>173</v>
      </c>
      <c r="O5052" t="s">
        <v>1720</v>
      </c>
      <c r="P5052" t="s">
        <v>6195</v>
      </c>
      <c r="R5052" t="s">
        <v>147</v>
      </c>
      <c r="S5052" t="s">
        <v>715</v>
      </c>
      <c r="T5052" t="s">
        <v>24267</v>
      </c>
      <c r="U5052" t="s">
        <v>24268</v>
      </c>
      <c r="V5052" s="41">
        <v>39090</v>
      </c>
      <c r="W5052" s="41">
        <v>32202</v>
      </c>
      <c r="X5052">
        <v>1</v>
      </c>
      <c r="Y5052">
        <v>3</v>
      </c>
      <c r="Z5052" t="s">
        <v>102</v>
      </c>
      <c r="AA5052">
        <v>1</v>
      </c>
      <c r="AB5052" t="s">
        <v>103</v>
      </c>
      <c r="AC5052" t="s">
        <v>104</v>
      </c>
      <c r="AD5052">
        <v>1</v>
      </c>
      <c r="AE5052" t="s">
        <v>105</v>
      </c>
      <c r="AG5052" t="s">
        <v>179</v>
      </c>
      <c r="AJ5052" t="s">
        <v>107</v>
      </c>
      <c r="AK5052" t="s">
        <v>24269</v>
      </c>
    </row>
    <row r="5053" spans="1:37" hidden="1" x14ac:dyDescent="0.25">
      <c r="A5053" t="s">
        <v>24270</v>
      </c>
      <c r="B5053" t="e">
        <f>VLOOKUP(A5053,[2]mp_ALL!B$1:B$557,1,0)</f>
        <v>#N/A</v>
      </c>
      <c r="C5053" t="s">
        <v>192</v>
      </c>
      <c r="D5053" t="s">
        <v>37</v>
      </c>
      <c r="E5053" t="s">
        <v>88</v>
      </c>
      <c r="F5053" t="s">
        <v>250</v>
      </c>
      <c r="G5053" t="s">
        <v>251</v>
      </c>
      <c r="H5053" t="s">
        <v>169</v>
      </c>
      <c r="I5053" t="s">
        <v>1718</v>
      </c>
      <c r="J5053">
        <v>1</v>
      </c>
      <c r="K5053" t="s">
        <v>1719</v>
      </c>
      <c r="L5053">
        <v>1</v>
      </c>
      <c r="M5053" t="s">
        <v>172</v>
      </c>
      <c r="N5053" t="s">
        <v>173</v>
      </c>
      <c r="O5053" t="s">
        <v>1720</v>
      </c>
      <c r="P5053" t="s">
        <v>1721</v>
      </c>
      <c r="Q5053" t="s">
        <v>1722</v>
      </c>
      <c r="R5053" t="s">
        <v>147</v>
      </c>
      <c r="S5053" t="s">
        <v>715</v>
      </c>
      <c r="T5053" t="s">
        <v>24271</v>
      </c>
      <c r="U5053" t="s">
        <v>21810</v>
      </c>
      <c r="V5053" s="41">
        <v>37032</v>
      </c>
      <c r="W5053" s="41">
        <v>29373</v>
      </c>
      <c r="X5053">
        <v>1</v>
      </c>
      <c r="Y5053">
        <v>3</v>
      </c>
      <c r="Z5053" t="s">
        <v>102</v>
      </c>
      <c r="AA5053">
        <v>1</v>
      </c>
      <c r="AB5053" t="s">
        <v>103</v>
      </c>
      <c r="AC5053" t="s">
        <v>104</v>
      </c>
      <c r="AD5053">
        <v>1</v>
      </c>
      <c r="AE5053" t="s">
        <v>105</v>
      </c>
      <c r="AG5053" t="s">
        <v>179</v>
      </c>
      <c r="AJ5053" t="s">
        <v>2928</v>
      </c>
      <c r="AK5053" t="s">
        <v>24272</v>
      </c>
    </row>
    <row r="5054" spans="1:37" hidden="1" x14ac:dyDescent="0.25">
      <c r="A5054" t="s">
        <v>24273</v>
      </c>
      <c r="B5054" t="e">
        <f>VLOOKUP(A5054,[2]mp_ALL!B$1:B$557,1,0)</f>
        <v>#N/A</v>
      </c>
      <c r="C5054" t="s">
        <v>24274</v>
      </c>
      <c r="D5054" t="s">
        <v>38</v>
      </c>
      <c r="E5054" t="s">
        <v>88</v>
      </c>
      <c r="F5054" t="s">
        <v>8284</v>
      </c>
      <c r="G5054" t="s">
        <v>8285</v>
      </c>
      <c r="H5054" t="s">
        <v>91</v>
      </c>
      <c r="I5054" t="s">
        <v>1718</v>
      </c>
      <c r="J5054">
        <v>1</v>
      </c>
      <c r="K5054" t="s">
        <v>1719</v>
      </c>
      <c r="L5054">
        <v>1</v>
      </c>
      <c r="M5054" t="s">
        <v>172</v>
      </c>
      <c r="N5054" t="s">
        <v>173</v>
      </c>
      <c r="O5054" t="s">
        <v>1720</v>
      </c>
      <c r="P5054" t="s">
        <v>1721</v>
      </c>
      <c r="Q5054" t="s">
        <v>1722</v>
      </c>
      <c r="R5054" t="s">
        <v>147</v>
      </c>
      <c r="S5054" t="s">
        <v>715</v>
      </c>
      <c r="T5054" t="s">
        <v>24275</v>
      </c>
      <c r="U5054" t="s">
        <v>24276</v>
      </c>
      <c r="V5054" s="41">
        <v>41239</v>
      </c>
      <c r="W5054" s="41">
        <v>33033</v>
      </c>
      <c r="X5054">
        <v>1</v>
      </c>
      <c r="Y5054">
        <v>1</v>
      </c>
      <c r="Z5054" t="s">
        <v>102</v>
      </c>
      <c r="AA5054">
        <v>1</v>
      </c>
      <c r="AB5054" t="s">
        <v>103</v>
      </c>
      <c r="AC5054" t="s">
        <v>104</v>
      </c>
      <c r="AD5054">
        <v>1</v>
      </c>
      <c r="AE5054" t="s">
        <v>105</v>
      </c>
      <c r="AG5054" t="s">
        <v>179</v>
      </c>
      <c r="AJ5054" t="s">
        <v>1217</v>
      </c>
      <c r="AK5054" t="s">
        <v>24277</v>
      </c>
    </row>
    <row r="5055" spans="1:37" hidden="1" x14ac:dyDescent="0.25">
      <c r="A5055" t="s">
        <v>24278</v>
      </c>
      <c r="B5055" t="e">
        <f>VLOOKUP(A5055,[2]mp_ALL!B$1:B$557,1,0)</f>
        <v>#N/A</v>
      </c>
      <c r="C5055" t="s">
        <v>24279</v>
      </c>
      <c r="D5055" t="s">
        <v>38</v>
      </c>
      <c r="E5055" t="s">
        <v>88</v>
      </c>
      <c r="F5055" t="s">
        <v>250</v>
      </c>
      <c r="G5055" t="s">
        <v>251</v>
      </c>
      <c r="H5055" t="s">
        <v>91</v>
      </c>
      <c r="I5055" t="s">
        <v>712</v>
      </c>
      <c r="J5055">
        <v>1</v>
      </c>
      <c r="K5055" t="s">
        <v>171</v>
      </c>
      <c r="L5055">
        <v>1</v>
      </c>
      <c r="M5055" t="s">
        <v>172</v>
      </c>
      <c r="N5055" t="s">
        <v>173</v>
      </c>
      <c r="O5055" t="s">
        <v>174</v>
      </c>
      <c r="P5055" t="s">
        <v>713</v>
      </c>
      <c r="Q5055" t="s">
        <v>714</v>
      </c>
      <c r="R5055" t="s">
        <v>147</v>
      </c>
      <c r="S5055" t="s">
        <v>3344</v>
      </c>
      <c r="T5055" t="s">
        <v>24280</v>
      </c>
      <c r="U5055" t="s">
        <v>24281</v>
      </c>
      <c r="V5055" s="41">
        <v>38838</v>
      </c>
      <c r="W5055" s="41">
        <v>30967</v>
      </c>
      <c r="X5055">
        <v>1</v>
      </c>
      <c r="Y5055">
        <v>2</v>
      </c>
      <c r="Z5055" t="s">
        <v>102</v>
      </c>
      <c r="AA5055">
        <v>1</v>
      </c>
      <c r="AB5055" t="s">
        <v>103</v>
      </c>
      <c r="AC5055" t="s">
        <v>104</v>
      </c>
      <c r="AD5055">
        <v>1</v>
      </c>
      <c r="AE5055" t="s">
        <v>105</v>
      </c>
      <c r="AG5055" t="s">
        <v>179</v>
      </c>
      <c r="AJ5055" t="s">
        <v>490</v>
      </c>
      <c r="AK5055" t="s">
        <v>24282</v>
      </c>
    </row>
    <row r="5056" spans="1:37" hidden="1" x14ac:dyDescent="0.25">
      <c r="A5056" t="s">
        <v>24283</v>
      </c>
      <c r="B5056" t="e">
        <f>VLOOKUP(A5056,[2]mp_ALL!B$1:B$557,1,0)</f>
        <v>#N/A</v>
      </c>
      <c r="C5056" t="s">
        <v>24284</v>
      </c>
      <c r="D5056" t="s">
        <v>38</v>
      </c>
      <c r="E5056" t="s">
        <v>88</v>
      </c>
      <c r="F5056" t="s">
        <v>8284</v>
      </c>
      <c r="G5056" t="s">
        <v>8285</v>
      </c>
      <c r="H5056" t="s">
        <v>91</v>
      </c>
      <c r="I5056" t="s">
        <v>6194</v>
      </c>
      <c r="J5056">
        <v>1</v>
      </c>
      <c r="K5056" t="s">
        <v>1719</v>
      </c>
      <c r="L5056">
        <v>1</v>
      </c>
      <c r="M5056" t="s">
        <v>172</v>
      </c>
      <c r="N5056" t="s">
        <v>173</v>
      </c>
      <c r="O5056" t="s">
        <v>1720</v>
      </c>
      <c r="P5056" t="s">
        <v>6195</v>
      </c>
      <c r="R5056" t="s">
        <v>147</v>
      </c>
      <c r="S5056" t="s">
        <v>715</v>
      </c>
      <c r="T5056" t="s">
        <v>24285</v>
      </c>
      <c r="U5056" t="s">
        <v>24286</v>
      </c>
      <c r="V5056" s="41">
        <v>41239</v>
      </c>
      <c r="W5056" s="41">
        <v>32365</v>
      </c>
      <c r="X5056">
        <v>1</v>
      </c>
      <c r="Y5056">
        <v>2</v>
      </c>
      <c r="Z5056" t="s">
        <v>102</v>
      </c>
      <c r="AA5056">
        <v>1</v>
      </c>
      <c r="AB5056" t="s">
        <v>103</v>
      </c>
      <c r="AC5056" t="s">
        <v>104</v>
      </c>
      <c r="AD5056">
        <v>1</v>
      </c>
      <c r="AE5056" t="s">
        <v>105</v>
      </c>
      <c r="AG5056" t="s">
        <v>179</v>
      </c>
      <c r="AJ5056" t="s">
        <v>940</v>
      </c>
      <c r="AK5056" t="s">
        <v>24287</v>
      </c>
    </row>
    <row r="5057" spans="1:37" hidden="1" x14ac:dyDescent="0.25">
      <c r="A5057" t="s">
        <v>24288</v>
      </c>
      <c r="B5057" t="e">
        <f>VLOOKUP(A5057,[2]mp_ALL!B$1:B$557,1,0)</f>
        <v>#N/A</v>
      </c>
      <c r="C5057" t="s">
        <v>24289</v>
      </c>
      <c r="D5057" t="s">
        <v>38</v>
      </c>
      <c r="E5057" t="s">
        <v>88</v>
      </c>
      <c r="F5057" t="s">
        <v>8284</v>
      </c>
      <c r="G5057" t="s">
        <v>8285</v>
      </c>
      <c r="H5057" t="s">
        <v>91</v>
      </c>
      <c r="I5057" t="s">
        <v>1494</v>
      </c>
      <c r="J5057">
        <v>1</v>
      </c>
      <c r="K5057" t="s">
        <v>1495</v>
      </c>
      <c r="L5057">
        <v>1</v>
      </c>
      <c r="M5057" t="s">
        <v>143</v>
      </c>
      <c r="N5057" t="s">
        <v>1496</v>
      </c>
      <c r="O5057" t="s">
        <v>1497</v>
      </c>
      <c r="R5057" t="s">
        <v>147</v>
      </c>
      <c r="S5057" t="s">
        <v>715</v>
      </c>
      <c r="T5057" t="s">
        <v>24290</v>
      </c>
      <c r="U5057" t="s">
        <v>24291</v>
      </c>
      <c r="V5057" s="41">
        <v>42219</v>
      </c>
      <c r="W5057" s="41">
        <v>35797</v>
      </c>
      <c r="X5057">
        <v>0</v>
      </c>
      <c r="Z5057" t="s">
        <v>102</v>
      </c>
      <c r="AA5057">
        <v>1</v>
      </c>
      <c r="AB5057" t="s">
        <v>103</v>
      </c>
      <c r="AC5057" t="s">
        <v>104</v>
      </c>
      <c r="AD5057">
        <v>1</v>
      </c>
      <c r="AE5057" t="s">
        <v>138</v>
      </c>
      <c r="AG5057" t="s">
        <v>121</v>
      </c>
      <c r="AJ5057" t="s">
        <v>3654</v>
      </c>
      <c r="AK5057" t="s">
        <v>24292</v>
      </c>
    </row>
    <row r="5058" spans="1:37" hidden="1" x14ac:dyDescent="0.25">
      <c r="A5058" t="s">
        <v>24293</v>
      </c>
      <c r="B5058" t="e">
        <f>VLOOKUP(A5058,[2]mp_ALL!B$1:B$557,1,0)</f>
        <v>#N/A</v>
      </c>
      <c r="C5058" t="s">
        <v>24294</v>
      </c>
      <c r="D5058" t="s">
        <v>38</v>
      </c>
      <c r="E5058" t="s">
        <v>88</v>
      </c>
      <c r="F5058" t="s">
        <v>8284</v>
      </c>
      <c r="G5058" t="s">
        <v>8285</v>
      </c>
      <c r="H5058" t="s">
        <v>91</v>
      </c>
      <c r="I5058" t="s">
        <v>1106</v>
      </c>
      <c r="J5058">
        <v>1</v>
      </c>
      <c r="K5058" t="s">
        <v>1107</v>
      </c>
      <c r="L5058">
        <v>1</v>
      </c>
      <c r="M5058" t="s">
        <v>172</v>
      </c>
      <c r="N5058" t="s">
        <v>1108</v>
      </c>
      <c r="O5058" t="s">
        <v>1109</v>
      </c>
      <c r="R5058" t="s">
        <v>147</v>
      </c>
      <c r="S5058" t="s">
        <v>319</v>
      </c>
      <c r="T5058" t="s">
        <v>24295</v>
      </c>
      <c r="U5058" t="s">
        <v>24296</v>
      </c>
      <c r="V5058" s="41">
        <v>41606</v>
      </c>
      <c r="W5058" s="41">
        <v>34266</v>
      </c>
      <c r="X5058">
        <v>1</v>
      </c>
      <c r="Y5058">
        <v>1</v>
      </c>
      <c r="Z5058" t="s">
        <v>102</v>
      </c>
      <c r="AA5058">
        <v>1</v>
      </c>
      <c r="AB5058" t="s">
        <v>103</v>
      </c>
      <c r="AC5058" t="s">
        <v>104</v>
      </c>
      <c r="AD5058">
        <v>1</v>
      </c>
      <c r="AE5058" t="s">
        <v>138</v>
      </c>
      <c r="AJ5058" t="s">
        <v>1528</v>
      </c>
      <c r="AK5058" t="s">
        <v>24297</v>
      </c>
    </row>
    <row r="5059" spans="1:37" hidden="1" x14ac:dyDescent="0.25">
      <c r="A5059" t="s">
        <v>24298</v>
      </c>
      <c r="B5059" t="e">
        <f>VLOOKUP(A5059,[2]mp_ALL!B$1:B$557,1,0)</f>
        <v>#N/A</v>
      </c>
      <c r="C5059" t="s">
        <v>24299</v>
      </c>
      <c r="D5059" t="s">
        <v>38</v>
      </c>
      <c r="E5059" t="s">
        <v>88</v>
      </c>
      <c r="F5059" t="s">
        <v>8284</v>
      </c>
      <c r="G5059" t="s">
        <v>8285</v>
      </c>
      <c r="H5059" t="s">
        <v>91</v>
      </c>
      <c r="I5059" t="s">
        <v>4420</v>
      </c>
      <c r="J5059">
        <v>1</v>
      </c>
      <c r="K5059" t="s">
        <v>1495</v>
      </c>
      <c r="L5059">
        <v>1</v>
      </c>
      <c r="M5059" t="s">
        <v>143</v>
      </c>
      <c r="N5059" t="s">
        <v>1496</v>
      </c>
      <c r="O5059" t="s">
        <v>4421</v>
      </c>
      <c r="R5059" t="s">
        <v>147</v>
      </c>
      <c r="S5059" t="s">
        <v>715</v>
      </c>
      <c r="T5059" t="s">
        <v>24300</v>
      </c>
      <c r="U5059" t="s">
        <v>24301</v>
      </c>
      <c r="V5059" s="41">
        <v>41606</v>
      </c>
      <c r="W5059" s="41">
        <v>34219</v>
      </c>
      <c r="X5059">
        <v>1</v>
      </c>
      <c r="Y5059">
        <v>1</v>
      </c>
      <c r="Z5059" t="s">
        <v>102</v>
      </c>
      <c r="AA5059">
        <v>1</v>
      </c>
      <c r="AB5059" t="s">
        <v>103</v>
      </c>
      <c r="AC5059" t="s">
        <v>104</v>
      </c>
      <c r="AD5059">
        <v>1</v>
      </c>
      <c r="AE5059" t="s">
        <v>138</v>
      </c>
      <c r="AG5059" t="s">
        <v>121</v>
      </c>
      <c r="AJ5059" t="s">
        <v>1008</v>
      </c>
      <c r="AK5059" t="s">
        <v>24302</v>
      </c>
    </row>
    <row r="5060" spans="1:37" hidden="1" x14ac:dyDescent="0.25">
      <c r="A5060" t="s">
        <v>24303</v>
      </c>
      <c r="B5060" t="e">
        <f>VLOOKUP(A5060,[2]mp_ALL!B$1:B$557,1,0)</f>
        <v>#N/A</v>
      </c>
      <c r="C5060" t="s">
        <v>24304</v>
      </c>
      <c r="D5060" t="s">
        <v>38</v>
      </c>
      <c r="E5060" t="s">
        <v>22090</v>
      </c>
      <c r="F5060" t="s">
        <v>8284</v>
      </c>
      <c r="G5060" t="s">
        <v>8285</v>
      </c>
      <c r="H5060" t="s">
        <v>91</v>
      </c>
      <c r="I5060" t="s">
        <v>5571</v>
      </c>
      <c r="J5060">
        <v>1</v>
      </c>
      <c r="K5060" t="s">
        <v>469</v>
      </c>
      <c r="L5060">
        <v>1</v>
      </c>
      <c r="M5060" t="s">
        <v>414</v>
      </c>
      <c r="N5060" t="s">
        <v>415</v>
      </c>
      <c r="O5060" t="s">
        <v>470</v>
      </c>
      <c r="P5060" t="s">
        <v>471</v>
      </c>
      <c r="Q5060" t="s">
        <v>5572</v>
      </c>
      <c r="R5060" t="s">
        <v>117</v>
      </c>
      <c r="S5060" t="s">
        <v>199</v>
      </c>
      <c r="T5060" t="s">
        <v>24305</v>
      </c>
      <c r="U5060" t="s">
        <v>21776</v>
      </c>
      <c r="V5060" s="41">
        <v>43150</v>
      </c>
      <c r="W5060" s="41">
        <v>35896</v>
      </c>
      <c r="X5060">
        <v>0</v>
      </c>
      <c r="Z5060" t="s">
        <v>102</v>
      </c>
      <c r="AA5060">
        <v>1</v>
      </c>
      <c r="AB5060" t="s">
        <v>103</v>
      </c>
      <c r="AC5060" t="s">
        <v>104</v>
      </c>
      <c r="AD5060">
        <v>1</v>
      </c>
      <c r="AE5060" t="s">
        <v>105</v>
      </c>
      <c r="AG5060" t="s">
        <v>121</v>
      </c>
      <c r="AJ5060" t="s">
        <v>490</v>
      </c>
      <c r="AK5060" t="s">
        <v>24306</v>
      </c>
    </row>
    <row r="5061" spans="1:37" hidden="1" x14ac:dyDescent="0.25">
      <c r="A5061" t="s">
        <v>24307</v>
      </c>
      <c r="B5061" t="e">
        <f>VLOOKUP(A5061,[2]mp_ALL!B$1:B$557,1,0)</f>
        <v>#N/A</v>
      </c>
      <c r="C5061" t="s">
        <v>952</v>
      </c>
      <c r="D5061" t="s">
        <v>38</v>
      </c>
      <c r="E5061" t="s">
        <v>22090</v>
      </c>
      <c r="F5061" t="s">
        <v>8284</v>
      </c>
      <c r="G5061" t="s">
        <v>8285</v>
      </c>
      <c r="H5061" t="s">
        <v>91</v>
      </c>
      <c r="I5061" t="s">
        <v>17843</v>
      </c>
      <c r="J5061">
        <v>1</v>
      </c>
      <c r="K5061" t="s">
        <v>8937</v>
      </c>
      <c r="L5061">
        <v>0</v>
      </c>
      <c r="M5061" t="s">
        <v>316</v>
      </c>
      <c r="N5061" t="s">
        <v>2802</v>
      </c>
      <c r="O5061" t="s">
        <v>8938</v>
      </c>
      <c r="P5061" t="s">
        <v>17844</v>
      </c>
      <c r="Q5061" t="s">
        <v>17845</v>
      </c>
      <c r="S5061" t="s">
        <v>99</v>
      </c>
      <c r="T5061" t="s">
        <v>24308</v>
      </c>
      <c r="U5061" t="s">
        <v>24309</v>
      </c>
      <c r="V5061" s="41">
        <v>43150</v>
      </c>
      <c r="W5061" s="41">
        <v>35956</v>
      </c>
      <c r="X5061">
        <v>0</v>
      </c>
      <c r="Z5061" t="s">
        <v>102</v>
      </c>
      <c r="AA5061">
        <v>1</v>
      </c>
      <c r="AB5061" t="s">
        <v>103</v>
      </c>
      <c r="AC5061" t="s">
        <v>104</v>
      </c>
      <c r="AD5061">
        <v>1</v>
      </c>
      <c r="AE5061" t="s">
        <v>308</v>
      </c>
      <c r="AG5061" t="s">
        <v>2183</v>
      </c>
      <c r="AJ5061" t="s">
        <v>1599</v>
      </c>
      <c r="AK5061" t="s">
        <v>24310</v>
      </c>
    </row>
    <row r="5062" spans="1:37" hidden="1" x14ac:dyDescent="0.25">
      <c r="A5062" t="s">
        <v>24311</v>
      </c>
      <c r="B5062" t="e">
        <f>VLOOKUP(A5062,[2]mp_ALL!B$1:B$557,1,0)</f>
        <v>#N/A</v>
      </c>
      <c r="C5062" t="s">
        <v>24312</v>
      </c>
      <c r="D5062" t="s">
        <v>38</v>
      </c>
      <c r="E5062" t="s">
        <v>22090</v>
      </c>
      <c r="F5062" t="s">
        <v>8284</v>
      </c>
      <c r="G5062" t="s">
        <v>8285</v>
      </c>
      <c r="H5062" t="s">
        <v>91</v>
      </c>
      <c r="I5062" t="s">
        <v>24313</v>
      </c>
      <c r="J5062">
        <v>1</v>
      </c>
      <c r="K5062" t="s">
        <v>2669</v>
      </c>
      <c r="L5062">
        <v>0</v>
      </c>
      <c r="M5062" t="s">
        <v>94</v>
      </c>
      <c r="N5062" t="s">
        <v>2670</v>
      </c>
      <c r="O5062" t="s">
        <v>3184</v>
      </c>
      <c r="P5062" t="s">
        <v>3185</v>
      </c>
      <c r="Q5062" t="s">
        <v>24314</v>
      </c>
      <c r="S5062" t="s">
        <v>218</v>
      </c>
      <c r="T5062" t="s">
        <v>24315</v>
      </c>
      <c r="U5062" t="s">
        <v>22801</v>
      </c>
      <c r="V5062" s="41">
        <v>43150</v>
      </c>
      <c r="W5062" s="41">
        <v>35881</v>
      </c>
      <c r="X5062">
        <v>0</v>
      </c>
      <c r="Z5062" t="s">
        <v>102</v>
      </c>
      <c r="AA5062">
        <v>1</v>
      </c>
      <c r="AB5062" t="s">
        <v>103</v>
      </c>
      <c r="AC5062" t="s">
        <v>104</v>
      </c>
      <c r="AD5062">
        <v>1</v>
      </c>
      <c r="AE5062" t="s">
        <v>308</v>
      </c>
      <c r="AG5062" t="s">
        <v>106</v>
      </c>
      <c r="AJ5062" t="s">
        <v>1008</v>
      </c>
      <c r="AK5062" t="s">
        <v>24316</v>
      </c>
    </row>
    <row r="5063" spans="1:37" hidden="1" x14ac:dyDescent="0.25">
      <c r="A5063" t="s">
        <v>24317</v>
      </c>
      <c r="B5063" t="e">
        <f>VLOOKUP(A5063,[2]mp_ALL!B$1:B$557,1,0)</f>
        <v>#N/A</v>
      </c>
      <c r="C5063" t="s">
        <v>24318</v>
      </c>
      <c r="D5063" t="s">
        <v>36</v>
      </c>
      <c r="E5063" t="s">
        <v>88</v>
      </c>
      <c r="F5063" t="s">
        <v>89</v>
      </c>
      <c r="G5063" t="s">
        <v>90</v>
      </c>
      <c r="H5063" t="s">
        <v>290</v>
      </c>
      <c r="I5063" t="s">
        <v>21740</v>
      </c>
      <c r="J5063">
        <v>1</v>
      </c>
      <c r="K5063" t="s">
        <v>2277</v>
      </c>
      <c r="L5063">
        <v>0</v>
      </c>
      <c r="M5063" t="s">
        <v>2278</v>
      </c>
      <c r="N5063" t="s">
        <v>7158</v>
      </c>
      <c r="O5063" t="s">
        <v>21741</v>
      </c>
      <c r="R5063" t="s">
        <v>2281</v>
      </c>
      <c r="S5063" t="s">
        <v>560</v>
      </c>
      <c r="T5063" t="s">
        <v>24319</v>
      </c>
      <c r="U5063" t="s">
        <v>24320</v>
      </c>
      <c r="V5063" s="41">
        <v>43160</v>
      </c>
      <c r="W5063" s="41">
        <v>34891</v>
      </c>
      <c r="X5063">
        <v>0</v>
      </c>
      <c r="Z5063" t="s">
        <v>102</v>
      </c>
      <c r="AA5063">
        <v>1</v>
      </c>
      <c r="AB5063" t="s">
        <v>576</v>
      </c>
      <c r="AC5063" t="s">
        <v>297</v>
      </c>
      <c r="AD5063">
        <v>1</v>
      </c>
      <c r="AE5063" t="s">
        <v>563</v>
      </c>
      <c r="AG5063" t="s">
        <v>2183</v>
      </c>
      <c r="AJ5063" t="s">
        <v>694</v>
      </c>
      <c r="AK5063" t="s">
        <v>24321</v>
      </c>
    </row>
    <row r="5064" spans="1:37" hidden="1" x14ac:dyDescent="0.25">
      <c r="A5064" t="s">
        <v>24322</v>
      </c>
      <c r="B5064" t="e">
        <f>VLOOKUP(A5064,[2]mp_ALL!B$1:B$557,1,0)</f>
        <v>#N/A</v>
      </c>
      <c r="C5064" t="s">
        <v>24323</v>
      </c>
      <c r="D5064" t="s">
        <v>38</v>
      </c>
      <c r="E5064" t="s">
        <v>24324</v>
      </c>
      <c r="F5064" t="s">
        <v>8284</v>
      </c>
      <c r="G5064" t="s">
        <v>8285</v>
      </c>
      <c r="H5064" t="s">
        <v>91</v>
      </c>
      <c r="I5064" t="s">
        <v>4432</v>
      </c>
      <c r="J5064">
        <v>1</v>
      </c>
      <c r="K5064" t="s">
        <v>927</v>
      </c>
      <c r="L5064">
        <v>1</v>
      </c>
      <c r="M5064" t="s">
        <v>414</v>
      </c>
      <c r="N5064" t="s">
        <v>532</v>
      </c>
      <c r="O5064" t="s">
        <v>928</v>
      </c>
      <c r="P5064" t="s">
        <v>929</v>
      </c>
      <c r="Q5064" t="s">
        <v>4433</v>
      </c>
      <c r="R5064" t="s">
        <v>117</v>
      </c>
      <c r="S5064" t="s">
        <v>207</v>
      </c>
      <c r="T5064" t="s">
        <v>24325</v>
      </c>
      <c r="U5064" t="s">
        <v>24326</v>
      </c>
      <c r="V5064" s="41">
        <v>43164</v>
      </c>
      <c r="W5064" s="41">
        <v>35662</v>
      </c>
      <c r="X5064">
        <v>0</v>
      </c>
      <c r="Z5064" t="s">
        <v>102</v>
      </c>
      <c r="AA5064">
        <v>1</v>
      </c>
      <c r="AB5064" t="s">
        <v>103</v>
      </c>
      <c r="AC5064" t="s">
        <v>104</v>
      </c>
      <c r="AD5064">
        <v>1</v>
      </c>
      <c r="AE5064" t="s">
        <v>105</v>
      </c>
      <c r="AG5064" t="s">
        <v>121</v>
      </c>
      <c r="AJ5064" t="s">
        <v>474</v>
      </c>
      <c r="AK5064" t="s">
        <v>24327</v>
      </c>
    </row>
    <row r="5065" spans="1:37" hidden="1" x14ac:dyDescent="0.25">
      <c r="A5065" t="s">
        <v>24328</v>
      </c>
      <c r="B5065" t="e">
        <f>VLOOKUP(A5065,[2]mp_ALL!B$1:B$557,1,0)</f>
        <v>#N/A</v>
      </c>
      <c r="C5065" t="s">
        <v>24329</v>
      </c>
      <c r="D5065" t="s">
        <v>38</v>
      </c>
      <c r="E5065" t="s">
        <v>24324</v>
      </c>
      <c r="F5065" t="s">
        <v>8284</v>
      </c>
      <c r="G5065" t="s">
        <v>8285</v>
      </c>
      <c r="H5065" t="s">
        <v>91</v>
      </c>
      <c r="I5065" t="s">
        <v>8838</v>
      </c>
      <c r="J5065">
        <v>1</v>
      </c>
      <c r="K5065" t="s">
        <v>4407</v>
      </c>
      <c r="L5065">
        <v>1</v>
      </c>
      <c r="M5065" t="s">
        <v>414</v>
      </c>
      <c r="N5065" t="s">
        <v>532</v>
      </c>
      <c r="O5065" t="s">
        <v>4408</v>
      </c>
      <c r="P5065" t="s">
        <v>4409</v>
      </c>
      <c r="Q5065" t="s">
        <v>8839</v>
      </c>
      <c r="R5065" t="s">
        <v>117</v>
      </c>
      <c r="S5065" t="s">
        <v>207</v>
      </c>
      <c r="T5065" t="s">
        <v>24330</v>
      </c>
      <c r="U5065" t="s">
        <v>21258</v>
      </c>
      <c r="V5065" s="41">
        <v>43164</v>
      </c>
      <c r="W5065" s="41">
        <v>35969</v>
      </c>
      <c r="X5065">
        <v>0</v>
      </c>
      <c r="Z5065" t="s">
        <v>102</v>
      </c>
      <c r="AA5065">
        <v>1</v>
      </c>
      <c r="AB5065" t="s">
        <v>103</v>
      </c>
      <c r="AC5065" t="s">
        <v>104</v>
      </c>
      <c r="AD5065">
        <v>1</v>
      </c>
      <c r="AE5065" t="s">
        <v>105</v>
      </c>
      <c r="AG5065" t="s">
        <v>121</v>
      </c>
      <c r="AJ5065" t="s">
        <v>474</v>
      </c>
      <c r="AK5065" t="s">
        <v>24331</v>
      </c>
    </row>
    <row r="5066" spans="1:37" hidden="1" x14ac:dyDescent="0.25">
      <c r="A5066" t="s">
        <v>24332</v>
      </c>
      <c r="B5066" t="e">
        <f>VLOOKUP(A5066,[2]mp_ALL!B$1:B$557,1,0)</f>
        <v>#N/A</v>
      </c>
      <c r="C5066" t="s">
        <v>24333</v>
      </c>
      <c r="D5066" t="s">
        <v>38</v>
      </c>
      <c r="E5066" t="s">
        <v>24324</v>
      </c>
      <c r="F5066" t="s">
        <v>8284</v>
      </c>
      <c r="G5066" t="s">
        <v>8285</v>
      </c>
      <c r="H5066" t="s">
        <v>91</v>
      </c>
      <c r="I5066" t="s">
        <v>1063</v>
      </c>
      <c r="J5066">
        <v>1</v>
      </c>
      <c r="K5066" t="s">
        <v>667</v>
      </c>
      <c r="L5066">
        <v>1</v>
      </c>
      <c r="M5066" t="s">
        <v>113</v>
      </c>
      <c r="N5066" t="s">
        <v>195</v>
      </c>
      <c r="O5066" t="s">
        <v>196</v>
      </c>
      <c r="P5066" t="s">
        <v>668</v>
      </c>
      <c r="Q5066" t="s">
        <v>1064</v>
      </c>
      <c r="R5066" t="s">
        <v>117</v>
      </c>
      <c r="S5066" t="s">
        <v>199</v>
      </c>
      <c r="T5066" t="s">
        <v>24334</v>
      </c>
      <c r="U5066" t="s">
        <v>24335</v>
      </c>
      <c r="V5066" s="41">
        <v>43164</v>
      </c>
      <c r="W5066" s="41">
        <v>35644</v>
      </c>
      <c r="X5066">
        <v>0</v>
      </c>
      <c r="Z5066" t="s">
        <v>102</v>
      </c>
      <c r="AA5066">
        <v>1</v>
      </c>
      <c r="AB5066" t="s">
        <v>103</v>
      </c>
      <c r="AC5066" t="s">
        <v>104</v>
      </c>
      <c r="AD5066">
        <v>1</v>
      </c>
      <c r="AE5066" t="s">
        <v>105</v>
      </c>
      <c r="AG5066" t="s">
        <v>121</v>
      </c>
      <c r="AJ5066" t="s">
        <v>474</v>
      </c>
      <c r="AK5066" t="s">
        <v>24336</v>
      </c>
    </row>
    <row r="5067" spans="1:37" hidden="1" x14ac:dyDescent="0.25">
      <c r="A5067" t="s">
        <v>24337</v>
      </c>
      <c r="B5067" t="e">
        <f>VLOOKUP(A5067,[2]mp_ALL!B$1:B$557,1,0)</f>
        <v>#N/A</v>
      </c>
      <c r="C5067" t="s">
        <v>24338</v>
      </c>
      <c r="D5067" t="s">
        <v>38</v>
      </c>
      <c r="E5067" t="s">
        <v>24324</v>
      </c>
      <c r="F5067" t="s">
        <v>8284</v>
      </c>
      <c r="G5067" t="s">
        <v>8285</v>
      </c>
      <c r="H5067" t="s">
        <v>91</v>
      </c>
      <c r="I5067" t="s">
        <v>5476</v>
      </c>
      <c r="J5067">
        <v>1</v>
      </c>
      <c r="K5067" t="s">
        <v>384</v>
      </c>
      <c r="L5067">
        <v>1</v>
      </c>
      <c r="M5067" t="s">
        <v>113</v>
      </c>
      <c r="N5067" t="s">
        <v>385</v>
      </c>
      <c r="O5067" t="s">
        <v>5230</v>
      </c>
      <c r="P5067" t="s">
        <v>5231</v>
      </c>
      <c r="Q5067" t="s">
        <v>5477</v>
      </c>
      <c r="R5067" t="s">
        <v>117</v>
      </c>
      <c r="S5067" t="s">
        <v>199</v>
      </c>
      <c r="T5067" t="s">
        <v>24339</v>
      </c>
      <c r="U5067" t="s">
        <v>23449</v>
      </c>
      <c r="V5067" s="41">
        <v>43164</v>
      </c>
      <c r="W5067" s="41">
        <v>35925</v>
      </c>
      <c r="X5067">
        <v>0</v>
      </c>
      <c r="Z5067" t="s">
        <v>102</v>
      </c>
      <c r="AA5067">
        <v>1</v>
      </c>
      <c r="AB5067" t="s">
        <v>103</v>
      </c>
      <c r="AC5067" t="s">
        <v>104</v>
      </c>
      <c r="AD5067">
        <v>1</v>
      </c>
      <c r="AE5067" t="s">
        <v>105</v>
      </c>
      <c r="AG5067" t="s">
        <v>121</v>
      </c>
      <c r="AJ5067" t="s">
        <v>10030</v>
      </c>
      <c r="AK5067" t="s">
        <v>24340</v>
      </c>
    </row>
    <row r="5068" spans="1:37" hidden="1" x14ac:dyDescent="0.25">
      <c r="A5068" t="s">
        <v>24341</v>
      </c>
      <c r="B5068" t="e">
        <f>VLOOKUP(A5068,[2]mp_ALL!B$1:B$557,1,0)</f>
        <v>#N/A</v>
      </c>
      <c r="C5068" t="s">
        <v>24342</v>
      </c>
      <c r="D5068" t="s">
        <v>38</v>
      </c>
      <c r="E5068" t="s">
        <v>24324</v>
      </c>
      <c r="F5068" t="s">
        <v>8284</v>
      </c>
      <c r="G5068" t="s">
        <v>8285</v>
      </c>
      <c r="H5068" t="s">
        <v>91</v>
      </c>
      <c r="I5068" t="s">
        <v>1934</v>
      </c>
      <c r="J5068">
        <v>1</v>
      </c>
      <c r="K5068" t="s">
        <v>600</v>
      </c>
      <c r="L5068">
        <v>1</v>
      </c>
      <c r="M5068" t="s">
        <v>158</v>
      </c>
      <c r="N5068" t="s">
        <v>159</v>
      </c>
      <c r="O5068" t="s">
        <v>601</v>
      </c>
      <c r="P5068" t="s">
        <v>854</v>
      </c>
      <c r="Q5068" t="s">
        <v>1935</v>
      </c>
      <c r="R5068" t="s">
        <v>117</v>
      </c>
      <c r="S5068" t="s">
        <v>163</v>
      </c>
      <c r="T5068" t="s">
        <v>24343</v>
      </c>
      <c r="U5068" t="s">
        <v>24344</v>
      </c>
      <c r="V5068" s="41">
        <v>43164</v>
      </c>
      <c r="W5068" s="41">
        <v>35771</v>
      </c>
      <c r="X5068">
        <v>0</v>
      </c>
      <c r="Z5068" t="s">
        <v>102</v>
      </c>
      <c r="AA5068">
        <v>1</v>
      </c>
      <c r="AB5068" t="s">
        <v>103</v>
      </c>
      <c r="AC5068" t="s">
        <v>104</v>
      </c>
      <c r="AD5068">
        <v>1</v>
      </c>
      <c r="AE5068" t="s">
        <v>105</v>
      </c>
      <c r="AG5068" t="s">
        <v>121</v>
      </c>
      <c r="AJ5068" t="s">
        <v>474</v>
      </c>
      <c r="AK5068" t="s">
        <v>24345</v>
      </c>
    </row>
    <row r="5069" spans="1:37" hidden="1" x14ac:dyDescent="0.25">
      <c r="A5069" t="s">
        <v>24346</v>
      </c>
      <c r="B5069" t="e">
        <f>VLOOKUP(A5069,[2]mp_ALL!B$1:B$557,1,0)</f>
        <v>#N/A</v>
      </c>
      <c r="C5069" t="s">
        <v>3243</v>
      </c>
      <c r="D5069" t="s">
        <v>38</v>
      </c>
      <c r="E5069" t="s">
        <v>24324</v>
      </c>
      <c r="F5069" t="s">
        <v>8284</v>
      </c>
      <c r="G5069" t="s">
        <v>8285</v>
      </c>
      <c r="H5069" t="s">
        <v>91</v>
      </c>
      <c r="I5069" t="s">
        <v>5328</v>
      </c>
      <c r="J5069">
        <v>1</v>
      </c>
      <c r="K5069" t="s">
        <v>425</v>
      </c>
      <c r="L5069">
        <v>1</v>
      </c>
      <c r="M5069" t="s">
        <v>113</v>
      </c>
      <c r="N5069" t="s">
        <v>195</v>
      </c>
      <c r="O5069" t="s">
        <v>426</v>
      </c>
      <c r="P5069" t="s">
        <v>427</v>
      </c>
      <c r="Q5069" t="s">
        <v>5329</v>
      </c>
      <c r="R5069" t="s">
        <v>117</v>
      </c>
      <c r="S5069" t="s">
        <v>199</v>
      </c>
      <c r="T5069" t="s">
        <v>24347</v>
      </c>
      <c r="U5069" t="s">
        <v>24348</v>
      </c>
      <c r="V5069" s="41">
        <v>43164</v>
      </c>
      <c r="W5069" s="41">
        <v>35681</v>
      </c>
      <c r="X5069">
        <v>0</v>
      </c>
      <c r="Z5069" t="s">
        <v>102</v>
      </c>
      <c r="AA5069">
        <v>1</v>
      </c>
      <c r="AB5069" t="s">
        <v>103</v>
      </c>
      <c r="AC5069" t="s">
        <v>104</v>
      </c>
      <c r="AD5069">
        <v>1</v>
      </c>
      <c r="AE5069" t="s">
        <v>105</v>
      </c>
      <c r="AG5069" t="s">
        <v>121</v>
      </c>
      <c r="AJ5069" t="s">
        <v>474</v>
      </c>
      <c r="AK5069" t="s">
        <v>24349</v>
      </c>
    </row>
    <row r="5070" spans="1:37" hidden="1" x14ac:dyDescent="0.25">
      <c r="A5070" t="s">
        <v>24350</v>
      </c>
      <c r="B5070" t="e">
        <f>VLOOKUP(A5070,[2]mp_ALL!B$1:B$557,1,0)</f>
        <v>#N/A</v>
      </c>
      <c r="C5070" t="s">
        <v>24351</v>
      </c>
      <c r="D5070" t="s">
        <v>38</v>
      </c>
      <c r="E5070" t="s">
        <v>24324</v>
      </c>
      <c r="F5070" t="s">
        <v>8284</v>
      </c>
      <c r="G5070" t="s">
        <v>8285</v>
      </c>
      <c r="H5070" t="s">
        <v>91</v>
      </c>
      <c r="I5070" t="s">
        <v>4324</v>
      </c>
      <c r="J5070">
        <v>1</v>
      </c>
      <c r="K5070" t="s">
        <v>610</v>
      </c>
      <c r="L5070">
        <v>1</v>
      </c>
      <c r="M5070" t="s">
        <v>414</v>
      </c>
      <c r="N5070" t="s">
        <v>415</v>
      </c>
      <c r="O5070" t="s">
        <v>611</v>
      </c>
      <c r="P5070" t="s">
        <v>4284</v>
      </c>
      <c r="Q5070" t="s">
        <v>4325</v>
      </c>
      <c r="R5070" t="s">
        <v>117</v>
      </c>
      <c r="S5070" t="s">
        <v>199</v>
      </c>
      <c r="T5070" t="s">
        <v>24352</v>
      </c>
      <c r="U5070" t="s">
        <v>24253</v>
      </c>
      <c r="V5070" s="41">
        <v>43164</v>
      </c>
      <c r="W5070" s="41">
        <v>34759</v>
      </c>
      <c r="X5070">
        <v>0</v>
      </c>
      <c r="Z5070" t="s">
        <v>102</v>
      </c>
      <c r="AA5070">
        <v>1</v>
      </c>
      <c r="AB5070" t="s">
        <v>103</v>
      </c>
      <c r="AC5070" t="s">
        <v>104</v>
      </c>
      <c r="AD5070">
        <v>1</v>
      </c>
      <c r="AE5070" t="s">
        <v>105</v>
      </c>
      <c r="AG5070" t="s">
        <v>121</v>
      </c>
      <c r="AJ5070" t="s">
        <v>474</v>
      </c>
      <c r="AK5070" t="s">
        <v>24353</v>
      </c>
    </row>
    <row r="5071" spans="1:37" x14ac:dyDescent="0.25">
      <c r="A5071" t="s">
        <v>24354</v>
      </c>
      <c r="B5071" t="str">
        <f>VLOOKUP(A5071,[2]mp_ALL!B$1:B$557,1,0)</f>
        <v>1830413</v>
      </c>
      <c r="C5071" t="s">
        <v>24355</v>
      </c>
      <c r="D5071" t="s">
        <v>38</v>
      </c>
      <c r="E5071" t="s">
        <v>24324</v>
      </c>
      <c r="F5071" t="s">
        <v>8284</v>
      </c>
      <c r="G5071" t="s">
        <v>8285</v>
      </c>
      <c r="H5071" t="s">
        <v>91</v>
      </c>
      <c r="I5071" t="s">
        <v>544</v>
      </c>
      <c r="J5071">
        <v>1</v>
      </c>
      <c r="K5071" t="s">
        <v>545</v>
      </c>
      <c r="L5071">
        <v>1</v>
      </c>
      <c r="M5071" t="s">
        <v>34</v>
      </c>
      <c r="N5071" t="s">
        <v>45</v>
      </c>
      <c r="O5071" t="s">
        <v>546</v>
      </c>
      <c r="P5071" t="s">
        <v>547</v>
      </c>
      <c r="Q5071" t="s">
        <v>548</v>
      </c>
      <c r="S5071" t="s">
        <v>549</v>
      </c>
      <c r="T5071" t="s">
        <v>24356</v>
      </c>
      <c r="U5071" t="s">
        <v>22122</v>
      </c>
      <c r="V5071" s="41">
        <v>43164</v>
      </c>
      <c r="W5071" s="41">
        <v>36311</v>
      </c>
      <c r="X5071">
        <v>0</v>
      </c>
      <c r="Z5071" t="s">
        <v>102</v>
      </c>
      <c r="AA5071">
        <v>1</v>
      </c>
      <c r="AB5071" t="s">
        <v>103</v>
      </c>
      <c r="AC5071" t="s">
        <v>104</v>
      </c>
      <c r="AD5071">
        <v>1</v>
      </c>
      <c r="AE5071" t="s">
        <v>105</v>
      </c>
      <c r="AG5071" t="s">
        <v>106</v>
      </c>
      <c r="AJ5071" t="s">
        <v>24357</v>
      </c>
      <c r="AK5071" t="s">
        <v>24358</v>
      </c>
    </row>
    <row r="5072" spans="1:37" x14ac:dyDescent="0.25">
      <c r="A5072" t="s">
        <v>24359</v>
      </c>
      <c r="B5072" t="str">
        <f>VLOOKUP(A5072,[2]mp_ALL!B$1:B$557,1,0)</f>
        <v>1830414</v>
      </c>
      <c r="C5072" t="s">
        <v>24360</v>
      </c>
      <c r="D5072" t="s">
        <v>38</v>
      </c>
      <c r="E5072" t="s">
        <v>24324</v>
      </c>
      <c r="F5072" t="s">
        <v>8284</v>
      </c>
      <c r="G5072" t="s">
        <v>8285</v>
      </c>
      <c r="H5072" t="s">
        <v>91</v>
      </c>
      <c r="I5072" t="s">
        <v>24361</v>
      </c>
      <c r="J5072">
        <v>1</v>
      </c>
      <c r="K5072" t="s">
        <v>1950</v>
      </c>
      <c r="L5072">
        <v>1</v>
      </c>
      <c r="M5072" t="s">
        <v>316</v>
      </c>
      <c r="N5072" t="s">
        <v>1951</v>
      </c>
      <c r="O5072" t="s">
        <v>1952</v>
      </c>
      <c r="P5072" t="s">
        <v>4569</v>
      </c>
      <c r="Q5072" t="s">
        <v>24362</v>
      </c>
      <c r="S5072" t="s">
        <v>549</v>
      </c>
      <c r="T5072" t="s">
        <v>24363</v>
      </c>
      <c r="U5072" t="s">
        <v>23963</v>
      </c>
      <c r="V5072" s="41">
        <v>43164</v>
      </c>
      <c r="W5072" s="41">
        <v>36151</v>
      </c>
      <c r="X5072">
        <v>0</v>
      </c>
      <c r="Z5072" t="s">
        <v>102</v>
      </c>
      <c r="AA5072">
        <v>1</v>
      </c>
      <c r="AB5072" t="s">
        <v>103</v>
      </c>
      <c r="AC5072" t="s">
        <v>104</v>
      </c>
      <c r="AD5072">
        <v>1</v>
      </c>
      <c r="AE5072" t="s">
        <v>105</v>
      </c>
      <c r="AG5072" t="s">
        <v>148</v>
      </c>
      <c r="AJ5072" t="s">
        <v>107</v>
      </c>
      <c r="AK5072" t="s">
        <v>24364</v>
      </c>
    </row>
    <row r="5073" spans="1:37" hidden="1" x14ac:dyDescent="0.25">
      <c r="A5073" t="s">
        <v>24365</v>
      </c>
      <c r="B5073" t="e">
        <f>VLOOKUP(A5073,[2]mp_ALL!B$1:B$557,1,0)</f>
        <v>#N/A</v>
      </c>
      <c r="C5073" t="s">
        <v>24366</v>
      </c>
      <c r="D5073" t="s">
        <v>38</v>
      </c>
      <c r="E5073" t="s">
        <v>24324</v>
      </c>
      <c r="F5073" t="s">
        <v>8284</v>
      </c>
      <c r="G5073" t="s">
        <v>8285</v>
      </c>
      <c r="H5073" t="s">
        <v>91</v>
      </c>
      <c r="I5073" t="s">
        <v>17843</v>
      </c>
      <c r="J5073">
        <v>1</v>
      </c>
      <c r="K5073" t="s">
        <v>8937</v>
      </c>
      <c r="L5073">
        <v>0</v>
      </c>
      <c r="M5073" t="s">
        <v>316</v>
      </c>
      <c r="N5073" t="s">
        <v>2802</v>
      </c>
      <c r="O5073" t="s">
        <v>8938</v>
      </c>
      <c r="P5073" t="s">
        <v>17844</v>
      </c>
      <c r="Q5073" t="s">
        <v>17845</v>
      </c>
      <c r="S5073" t="s">
        <v>525</v>
      </c>
      <c r="T5073" t="s">
        <v>24367</v>
      </c>
      <c r="U5073" t="s">
        <v>24368</v>
      </c>
      <c r="V5073" s="41">
        <v>43164</v>
      </c>
      <c r="W5073" s="41">
        <v>36167</v>
      </c>
      <c r="X5073">
        <v>0</v>
      </c>
      <c r="Z5073" t="s">
        <v>102</v>
      </c>
      <c r="AA5073">
        <v>1</v>
      </c>
      <c r="AB5073" t="s">
        <v>103</v>
      </c>
      <c r="AC5073" t="s">
        <v>104</v>
      </c>
      <c r="AD5073">
        <v>1</v>
      </c>
      <c r="AE5073" t="s">
        <v>308</v>
      </c>
      <c r="AG5073" t="s">
        <v>2183</v>
      </c>
      <c r="AJ5073" t="s">
        <v>689</v>
      </c>
      <c r="AK5073" t="s">
        <v>24369</v>
      </c>
    </row>
    <row r="5074" spans="1:37" hidden="1" x14ac:dyDescent="0.25">
      <c r="A5074" t="s">
        <v>24370</v>
      </c>
      <c r="B5074" t="e">
        <f>VLOOKUP(A5074,[2]mp_ALL!B$1:B$557,1,0)</f>
        <v>#N/A</v>
      </c>
      <c r="C5074" t="s">
        <v>24371</v>
      </c>
      <c r="D5074" t="s">
        <v>38</v>
      </c>
      <c r="E5074" t="s">
        <v>24324</v>
      </c>
      <c r="F5074" t="s">
        <v>8284</v>
      </c>
      <c r="G5074" t="s">
        <v>8285</v>
      </c>
      <c r="H5074" t="s">
        <v>91</v>
      </c>
      <c r="I5074" t="s">
        <v>4590</v>
      </c>
      <c r="J5074">
        <v>1</v>
      </c>
      <c r="K5074" t="s">
        <v>4007</v>
      </c>
      <c r="L5074">
        <v>1</v>
      </c>
      <c r="M5074" t="s">
        <v>94</v>
      </c>
      <c r="N5074" t="s">
        <v>45</v>
      </c>
      <c r="O5074" t="s">
        <v>4008</v>
      </c>
      <c r="P5074" t="s">
        <v>4009</v>
      </c>
      <c r="Q5074" t="s">
        <v>4591</v>
      </c>
      <c r="S5074" t="s">
        <v>817</v>
      </c>
      <c r="T5074" t="s">
        <v>24372</v>
      </c>
      <c r="U5074" t="s">
        <v>24373</v>
      </c>
      <c r="V5074" s="41">
        <v>43164</v>
      </c>
      <c r="W5074" s="41">
        <v>36382</v>
      </c>
      <c r="X5074">
        <v>0</v>
      </c>
      <c r="Z5074" t="s">
        <v>102</v>
      </c>
      <c r="AA5074">
        <v>1</v>
      </c>
      <c r="AB5074" t="s">
        <v>103</v>
      </c>
      <c r="AC5074" t="s">
        <v>104</v>
      </c>
      <c r="AD5074">
        <v>1</v>
      </c>
      <c r="AE5074" t="s">
        <v>105</v>
      </c>
      <c r="AG5074" t="s">
        <v>106</v>
      </c>
      <c r="AJ5074" t="s">
        <v>107</v>
      </c>
      <c r="AK5074" t="s">
        <v>24374</v>
      </c>
    </row>
    <row r="5075" spans="1:37" hidden="1" x14ac:dyDescent="0.25">
      <c r="A5075" t="s">
        <v>24375</v>
      </c>
      <c r="B5075" t="e">
        <f>VLOOKUP(A5075,[2]mp_ALL!B$1:B$557,1,0)</f>
        <v>#N/A</v>
      </c>
      <c r="C5075" t="s">
        <v>24376</v>
      </c>
      <c r="D5075" t="s">
        <v>38</v>
      </c>
      <c r="E5075" t="s">
        <v>24324</v>
      </c>
      <c r="F5075" t="s">
        <v>8284</v>
      </c>
      <c r="G5075" t="s">
        <v>8285</v>
      </c>
      <c r="H5075" t="s">
        <v>91</v>
      </c>
      <c r="I5075" t="s">
        <v>712</v>
      </c>
      <c r="J5075">
        <v>1</v>
      </c>
      <c r="K5075" t="s">
        <v>171</v>
      </c>
      <c r="L5075">
        <v>1</v>
      </c>
      <c r="M5075" t="s">
        <v>172</v>
      </c>
      <c r="N5075" t="s">
        <v>173</v>
      </c>
      <c r="O5075" t="s">
        <v>174</v>
      </c>
      <c r="P5075" t="s">
        <v>713</v>
      </c>
      <c r="Q5075" t="s">
        <v>714</v>
      </c>
      <c r="R5075" t="s">
        <v>147</v>
      </c>
      <c r="S5075" t="s">
        <v>218</v>
      </c>
      <c r="T5075" t="s">
        <v>24377</v>
      </c>
      <c r="U5075" t="s">
        <v>24185</v>
      </c>
      <c r="V5075" s="41">
        <v>43164</v>
      </c>
      <c r="W5075" s="41">
        <v>36310</v>
      </c>
      <c r="X5075">
        <v>0</v>
      </c>
      <c r="Z5075" t="s">
        <v>102</v>
      </c>
      <c r="AA5075">
        <v>1</v>
      </c>
      <c r="AB5075" t="s">
        <v>103</v>
      </c>
      <c r="AC5075" t="s">
        <v>104</v>
      </c>
      <c r="AD5075">
        <v>1</v>
      </c>
      <c r="AE5075" t="s">
        <v>105</v>
      </c>
      <c r="AG5075" t="s">
        <v>179</v>
      </c>
      <c r="AJ5075" t="s">
        <v>107</v>
      </c>
      <c r="AK5075" t="s">
        <v>24378</v>
      </c>
    </row>
    <row r="5076" spans="1:37" x14ac:dyDescent="0.25">
      <c r="A5076" t="s">
        <v>24379</v>
      </c>
      <c r="B5076" t="str">
        <f>VLOOKUP(A5076,[2]mp_ALL!B$1:B$557,1,0)</f>
        <v>1830418</v>
      </c>
      <c r="C5076" t="s">
        <v>24380</v>
      </c>
      <c r="D5076" t="s">
        <v>38</v>
      </c>
      <c r="E5076" t="s">
        <v>24324</v>
      </c>
      <c r="F5076" t="s">
        <v>8284</v>
      </c>
      <c r="G5076" t="s">
        <v>8285</v>
      </c>
      <c r="H5076" t="s">
        <v>91</v>
      </c>
      <c r="I5076" t="s">
        <v>4648</v>
      </c>
      <c r="J5076">
        <v>1</v>
      </c>
      <c r="K5076" t="s">
        <v>1625</v>
      </c>
      <c r="L5076">
        <v>1</v>
      </c>
      <c r="M5076" t="s">
        <v>34</v>
      </c>
      <c r="N5076" t="s">
        <v>45</v>
      </c>
      <c r="O5076" t="s">
        <v>1626</v>
      </c>
      <c r="P5076" t="s">
        <v>1627</v>
      </c>
      <c r="Q5076" t="s">
        <v>4649</v>
      </c>
      <c r="S5076" t="s">
        <v>549</v>
      </c>
      <c r="T5076" t="s">
        <v>20541</v>
      </c>
      <c r="U5076" t="s">
        <v>24381</v>
      </c>
      <c r="V5076" s="41">
        <v>43164</v>
      </c>
      <c r="W5076" s="41">
        <v>36114</v>
      </c>
      <c r="X5076">
        <v>0</v>
      </c>
      <c r="Z5076" t="s">
        <v>102</v>
      </c>
      <c r="AA5076">
        <v>1</v>
      </c>
      <c r="AB5076" t="s">
        <v>103</v>
      </c>
      <c r="AC5076" t="s">
        <v>104</v>
      </c>
      <c r="AD5076">
        <v>1</v>
      </c>
      <c r="AE5076" t="s">
        <v>105</v>
      </c>
      <c r="AG5076" t="s">
        <v>106</v>
      </c>
      <c r="AJ5076" t="s">
        <v>663</v>
      </c>
      <c r="AK5076" t="s">
        <v>24382</v>
      </c>
    </row>
    <row r="5077" spans="1:37" x14ac:dyDescent="0.25">
      <c r="A5077" t="s">
        <v>24383</v>
      </c>
      <c r="B5077" t="str">
        <f>VLOOKUP(A5077,[2]mp_ALL!B$1:B$557,1,0)</f>
        <v>1830419</v>
      </c>
      <c r="C5077" t="s">
        <v>24384</v>
      </c>
      <c r="D5077" t="s">
        <v>38</v>
      </c>
      <c r="E5077" t="s">
        <v>24324</v>
      </c>
      <c r="F5077" t="s">
        <v>8284</v>
      </c>
      <c r="G5077" t="s">
        <v>8285</v>
      </c>
      <c r="H5077" t="s">
        <v>91</v>
      </c>
      <c r="I5077" t="s">
        <v>4828</v>
      </c>
      <c r="J5077">
        <v>1</v>
      </c>
      <c r="K5077" t="s">
        <v>545</v>
      </c>
      <c r="L5077">
        <v>1</v>
      </c>
      <c r="M5077" t="s">
        <v>34</v>
      </c>
      <c r="N5077" t="s">
        <v>45</v>
      </c>
      <c r="O5077" t="s">
        <v>1769</v>
      </c>
      <c r="P5077" t="s">
        <v>1909</v>
      </c>
      <c r="Q5077" t="s">
        <v>4829</v>
      </c>
      <c r="S5077" t="s">
        <v>549</v>
      </c>
      <c r="T5077" t="s">
        <v>24385</v>
      </c>
      <c r="U5077" t="s">
        <v>24386</v>
      </c>
      <c r="V5077" s="41">
        <v>43164</v>
      </c>
      <c r="W5077" s="41">
        <v>36137</v>
      </c>
      <c r="X5077">
        <v>0</v>
      </c>
      <c r="Z5077" t="s">
        <v>102</v>
      </c>
      <c r="AA5077">
        <v>1</v>
      </c>
      <c r="AB5077" t="s">
        <v>103</v>
      </c>
      <c r="AC5077" t="s">
        <v>104</v>
      </c>
      <c r="AD5077">
        <v>1</v>
      </c>
      <c r="AE5077" t="s">
        <v>105</v>
      </c>
      <c r="AG5077" t="s">
        <v>106</v>
      </c>
      <c r="AJ5077" t="s">
        <v>1153</v>
      </c>
      <c r="AK5077" t="s">
        <v>24387</v>
      </c>
    </row>
    <row r="5078" spans="1:37" x14ac:dyDescent="0.25">
      <c r="A5078" t="s">
        <v>24388</v>
      </c>
      <c r="B5078" t="str">
        <f>VLOOKUP(A5078,[2]mp_ALL!B$1:B$557,1,0)</f>
        <v>1830420</v>
      </c>
      <c r="C5078" t="s">
        <v>24389</v>
      </c>
      <c r="D5078" t="s">
        <v>38</v>
      </c>
      <c r="E5078" t="s">
        <v>24324</v>
      </c>
      <c r="F5078" t="s">
        <v>8284</v>
      </c>
      <c r="G5078" t="s">
        <v>8285</v>
      </c>
      <c r="H5078" t="s">
        <v>91</v>
      </c>
      <c r="I5078" t="s">
        <v>1939</v>
      </c>
      <c r="J5078">
        <v>1</v>
      </c>
      <c r="K5078" t="s">
        <v>749</v>
      </c>
      <c r="L5078">
        <v>1</v>
      </c>
      <c r="M5078" t="s">
        <v>34</v>
      </c>
      <c r="N5078" t="s">
        <v>45</v>
      </c>
      <c r="O5078" t="s">
        <v>1769</v>
      </c>
      <c r="P5078" t="s">
        <v>1770</v>
      </c>
      <c r="Q5078" t="s">
        <v>1940</v>
      </c>
      <c r="S5078" t="s">
        <v>549</v>
      </c>
      <c r="T5078" t="s">
        <v>24390</v>
      </c>
      <c r="U5078" t="s">
        <v>24391</v>
      </c>
      <c r="V5078" s="41">
        <v>43164</v>
      </c>
      <c r="W5078" s="41">
        <v>35945</v>
      </c>
      <c r="X5078">
        <v>0</v>
      </c>
      <c r="Z5078" t="s">
        <v>102</v>
      </c>
      <c r="AA5078">
        <v>1</v>
      </c>
      <c r="AB5078" t="s">
        <v>103</v>
      </c>
      <c r="AC5078" t="s">
        <v>104</v>
      </c>
      <c r="AD5078">
        <v>1</v>
      </c>
      <c r="AE5078" t="s">
        <v>105</v>
      </c>
      <c r="AG5078" t="s">
        <v>106</v>
      </c>
      <c r="AJ5078" t="s">
        <v>1153</v>
      </c>
      <c r="AK5078" t="s">
        <v>24392</v>
      </c>
    </row>
    <row r="5079" spans="1:37" hidden="1" x14ac:dyDescent="0.25">
      <c r="A5079" t="s">
        <v>24393</v>
      </c>
      <c r="B5079" t="e">
        <f>VLOOKUP(A5079,[2]mp_ALL!B$1:B$557,1,0)</f>
        <v>#N/A</v>
      </c>
      <c r="C5079" t="s">
        <v>24394</v>
      </c>
      <c r="D5079" t="s">
        <v>38</v>
      </c>
      <c r="E5079" t="s">
        <v>24324</v>
      </c>
      <c r="F5079" t="s">
        <v>8284</v>
      </c>
      <c r="G5079" t="s">
        <v>8285</v>
      </c>
      <c r="H5079" t="s">
        <v>91</v>
      </c>
      <c r="I5079" t="s">
        <v>18644</v>
      </c>
      <c r="J5079">
        <v>1</v>
      </c>
      <c r="K5079" t="s">
        <v>581</v>
      </c>
      <c r="L5079">
        <v>1</v>
      </c>
      <c r="M5079" t="s">
        <v>113</v>
      </c>
      <c r="N5079" t="s">
        <v>582</v>
      </c>
      <c r="O5079" t="s">
        <v>583</v>
      </c>
      <c r="P5079" t="s">
        <v>584</v>
      </c>
      <c r="Q5079" t="s">
        <v>11025</v>
      </c>
      <c r="R5079" t="s">
        <v>117</v>
      </c>
      <c r="S5079" t="s">
        <v>199</v>
      </c>
      <c r="T5079" t="s">
        <v>24395</v>
      </c>
      <c r="U5079" t="s">
        <v>24396</v>
      </c>
      <c r="V5079" s="41">
        <v>43164</v>
      </c>
      <c r="W5079" s="41">
        <v>35773</v>
      </c>
      <c r="X5079">
        <v>0</v>
      </c>
      <c r="Z5079" t="s">
        <v>102</v>
      </c>
      <c r="AA5079">
        <v>1</v>
      </c>
      <c r="AB5079" t="s">
        <v>103</v>
      </c>
      <c r="AC5079" t="s">
        <v>104</v>
      </c>
      <c r="AD5079">
        <v>1</v>
      </c>
      <c r="AE5079" t="s">
        <v>138</v>
      </c>
      <c r="AG5079" t="s">
        <v>121</v>
      </c>
      <c r="AJ5079" t="s">
        <v>474</v>
      </c>
      <c r="AK5079" t="s">
        <v>24397</v>
      </c>
    </row>
    <row r="5080" spans="1:37" hidden="1" x14ac:dyDescent="0.25">
      <c r="A5080" t="s">
        <v>24398</v>
      </c>
      <c r="B5080" t="e">
        <f>VLOOKUP(A5080,[2]mp_ALL!B$1:B$557,1,0)</f>
        <v>#N/A</v>
      </c>
      <c r="C5080" t="s">
        <v>24399</v>
      </c>
      <c r="D5080" t="s">
        <v>38</v>
      </c>
      <c r="E5080" t="s">
        <v>24324</v>
      </c>
      <c r="F5080" t="s">
        <v>8284</v>
      </c>
      <c r="G5080" t="s">
        <v>8285</v>
      </c>
      <c r="H5080" t="s">
        <v>91</v>
      </c>
      <c r="I5080" t="s">
        <v>1759</v>
      </c>
      <c r="J5080">
        <v>1</v>
      </c>
      <c r="K5080" t="s">
        <v>1760</v>
      </c>
      <c r="L5080">
        <v>1</v>
      </c>
      <c r="M5080" t="s">
        <v>113</v>
      </c>
      <c r="N5080" t="s">
        <v>362</v>
      </c>
      <c r="O5080" t="s">
        <v>347</v>
      </c>
      <c r="P5080" t="s">
        <v>1761</v>
      </c>
      <c r="Q5080" t="s">
        <v>1762</v>
      </c>
      <c r="R5080" t="s">
        <v>117</v>
      </c>
      <c r="S5080" t="s">
        <v>199</v>
      </c>
      <c r="T5080" t="s">
        <v>24400</v>
      </c>
      <c r="U5080" t="s">
        <v>24401</v>
      </c>
      <c r="V5080" s="41">
        <v>43164</v>
      </c>
      <c r="W5080" s="41">
        <v>35899</v>
      </c>
      <c r="X5080">
        <v>0</v>
      </c>
      <c r="Z5080" t="s">
        <v>102</v>
      </c>
      <c r="AA5080">
        <v>1</v>
      </c>
      <c r="AB5080" t="s">
        <v>103</v>
      </c>
      <c r="AC5080" t="s">
        <v>104</v>
      </c>
      <c r="AD5080">
        <v>1</v>
      </c>
      <c r="AE5080" t="s">
        <v>105</v>
      </c>
      <c r="AG5080" t="s">
        <v>121</v>
      </c>
      <c r="AJ5080" t="s">
        <v>474</v>
      </c>
      <c r="AK5080" t="s">
        <v>24402</v>
      </c>
    </row>
    <row r="5081" spans="1:37" hidden="1" x14ac:dyDescent="0.25">
      <c r="A5081" t="s">
        <v>24403</v>
      </c>
      <c r="B5081" t="e">
        <f>VLOOKUP(A5081,[2]mp_ALL!B$1:B$557,1,0)</f>
        <v>#N/A</v>
      </c>
      <c r="C5081" t="s">
        <v>24404</v>
      </c>
      <c r="E5081" t="s">
        <v>3904</v>
      </c>
      <c r="F5081" t="s">
        <v>567</v>
      </c>
      <c r="G5081" t="s">
        <v>568</v>
      </c>
      <c r="H5081" t="s">
        <v>290</v>
      </c>
      <c r="I5081" t="s">
        <v>2701</v>
      </c>
      <c r="J5081">
        <v>1</v>
      </c>
      <c r="K5081" t="s">
        <v>570</v>
      </c>
      <c r="L5081">
        <v>0</v>
      </c>
      <c r="M5081" t="s">
        <v>571</v>
      </c>
      <c r="R5081" t="s">
        <v>559</v>
      </c>
      <c r="S5081" t="s">
        <v>560</v>
      </c>
      <c r="T5081" t="s">
        <v>24405</v>
      </c>
      <c r="U5081" t="s">
        <v>24406</v>
      </c>
      <c r="V5081" s="41">
        <v>43160</v>
      </c>
      <c r="W5081" s="41">
        <v>24974</v>
      </c>
      <c r="X5081">
        <v>1</v>
      </c>
      <c r="Y5081">
        <v>0</v>
      </c>
      <c r="Z5081" t="s">
        <v>7195</v>
      </c>
      <c r="AA5081">
        <v>1</v>
      </c>
      <c r="AB5081" t="s">
        <v>576</v>
      </c>
      <c r="AC5081" t="s">
        <v>297</v>
      </c>
      <c r="AD5081">
        <v>1</v>
      </c>
      <c r="AE5081" t="s">
        <v>322</v>
      </c>
      <c r="AG5081" t="s">
        <v>577</v>
      </c>
      <c r="AJ5081" t="s">
        <v>24407</v>
      </c>
    </row>
    <row r="5082" spans="1:37" hidden="1" x14ac:dyDescent="0.25">
      <c r="A5082" t="s">
        <v>24408</v>
      </c>
      <c r="B5082" t="e">
        <f>VLOOKUP(A5082,[2]mp_ALL!B$1:B$557,1,0)</f>
        <v>#N/A</v>
      </c>
      <c r="C5082" t="s">
        <v>24409</v>
      </c>
      <c r="D5082" t="s">
        <v>38</v>
      </c>
      <c r="E5082" t="s">
        <v>24324</v>
      </c>
      <c r="F5082" t="s">
        <v>8284</v>
      </c>
      <c r="G5082" t="s">
        <v>8285</v>
      </c>
      <c r="H5082" t="s">
        <v>91</v>
      </c>
      <c r="I5082" t="s">
        <v>6194</v>
      </c>
      <c r="J5082">
        <v>1</v>
      </c>
      <c r="K5082" t="s">
        <v>1719</v>
      </c>
      <c r="L5082">
        <v>1</v>
      </c>
      <c r="M5082" t="s">
        <v>172</v>
      </c>
      <c r="N5082" t="s">
        <v>173</v>
      </c>
      <c r="O5082" t="s">
        <v>1720</v>
      </c>
      <c r="P5082" t="s">
        <v>6195</v>
      </c>
      <c r="R5082" t="s">
        <v>147</v>
      </c>
      <c r="S5082" t="s">
        <v>715</v>
      </c>
      <c r="T5082" t="s">
        <v>24410</v>
      </c>
      <c r="U5082" t="s">
        <v>24411</v>
      </c>
      <c r="V5082" s="41">
        <v>43199</v>
      </c>
      <c r="W5082" s="41">
        <v>36447</v>
      </c>
      <c r="X5082">
        <v>0</v>
      </c>
      <c r="Z5082" t="s">
        <v>102</v>
      </c>
      <c r="AA5082">
        <v>1</v>
      </c>
      <c r="AB5082" t="s">
        <v>103</v>
      </c>
      <c r="AC5082" t="s">
        <v>104</v>
      </c>
      <c r="AD5082">
        <v>1</v>
      </c>
      <c r="AE5082" t="s">
        <v>105</v>
      </c>
      <c r="AG5082" t="s">
        <v>179</v>
      </c>
      <c r="AJ5082" t="s">
        <v>2166</v>
      </c>
      <c r="AK5082" t="s">
        <v>24412</v>
      </c>
    </row>
    <row r="5083" spans="1:37" hidden="1" x14ac:dyDescent="0.25">
      <c r="A5083" t="s">
        <v>24413</v>
      </c>
      <c r="B5083" t="e">
        <f>VLOOKUP(A5083,[2]mp_ALL!B$1:B$557,1,0)</f>
        <v>#N/A</v>
      </c>
      <c r="C5083" t="s">
        <v>24414</v>
      </c>
      <c r="D5083" t="s">
        <v>38</v>
      </c>
      <c r="E5083" t="s">
        <v>24324</v>
      </c>
      <c r="F5083" t="s">
        <v>8284</v>
      </c>
      <c r="G5083" t="s">
        <v>8285</v>
      </c>
      <c r="H5083" t="s">
        <v>91</v>
      </c>
      <c r="I5083" t="s">
        <v>6323</v>
      </c>
      <c r="J5083">
        <v>1</v>
      </c>
      <c r="K5083" t="s">
        <v>786</v>
      </c>
      <c r="L5083">
        <v>1</v>
      </c>
      <c r="M5083" t="s">
        <v>143</v>
      </c>
      <c r="N5083" t="s">
        <v>787</v>
      </c>
      <c r="O5083" t="s">
        <v>3286</v>
      </c>
      <c r="P5083" t="s">
        <v>3287</v>
      </c>
      <c r="Q5083" t="s">
        <v>6324</v>
      </c>
      <c r="R5083" t="s">
        <v>147</v>
      </c>
      <c r="S5083" t="s">
        <v>715</v>
      </c>
      <c r="T5083" t="s">
        <v>24415</v>
      </c>
      <c r="U5083" t="s">
        <v>23409</v>
      </c>
      <c r="V5083" s="41">
        <v>43199</v>
      </c>
      <c r="W5083" s="41">
        <v>35969</v>
      </c>
      <c r="X5083">
        <v>0</v>
      </c>
      <c r="Z5083" t="s">
        <v>102</v>
      </c>
      <c r="AA5083">
        <v>1</v>
      </c>
      <c r="AB5083" t="s">
        <v>103</v>
      </c>
      <c r="AC5083" t="s">
        <v>104</v>
      </c>
      <c r="AD5083">
        <v>1</v>
      </c>
      <c r="AE5083" t="s">
        <v>105</v>
      </c>
      <c r="AG5083" t="s">
        <v>148</v>
      </c>
      <c r="AJ5083" t="s">
        <v>107</v>
      </c>
      <c r="AK5083" t="s">
        <v>24416</v>
      </c>
    </row>
    <row r="5084" spans="1:37" hidden="1" x14ac:dyDescent="0.25">
      <c r="A5084" t="s">
        <v>24417</v>
      </c>
      <c r="B5084" t="e">
        <f>VLOOKUP(A5084,[2]mp_ALL!B$1:B$557,1,0)</f>
        <v>#N/A</v>
      </c>
      <c r="C5084" t="s">
        <v>24418</v>
      </c>
      <c r="D5084" t="s">
        <v>38</v>
      </c>
      <c r="E5084" t="s">
        <v>24324</v>
      </c>
      <c r="F5084" t="s">
        <v>8284</v>
      </c>
      <c r="G5084" t="s">
        <v>8285</v>
      </c>
      <c r="H5084" t="s">
        <v>91</v>
      </c>
      <c r="I5084" t="s">
        <v>1891</v>
      </c>
      <c r="J5084">
        <v>1</v>
      </c>
      <c r="K5084" t="s">
        <v>1028</v>
      </c>
      <c r="L5084">
        <v>1</v>
      </c>
      <c r="M5084" t="s">
        <v>94</v>
      </c>
      <c r="N5084" t="s">
        <v>95</v>
      </c>
      <c r="O5084" t="s">
        <v>1892</v>
      </c>
      <c r="P5084" t="s">
        <v>1893</v>
      </c>
      <c r="Q5084" t="s">
        <v>1894</v>
      </c>
      <c r="S5084" t="s">
        <v>218</v>
      </c>
      <c r="T5084" t="s">
        <v>24419</v>
      </c>
      <c r="U5084" t="s">
        <v>24420</v>
      </c>
      <c r="V5084" s="41">
        <v>43199</v>
      </c>
      <c r="W5084" s="41">
        <v>36365</v>
      </c>
      <c r="X5084">
        <v>0</v>
      </c>
      <c r="Z5084" t="s">
        <v>102</v>
      </c>
      <c r="AA5084">
        <v>1</v>
      </c>
      <c r="AB5084" t="s">
        <v>103</v>
      </c>
      <c r="AC5084" t="s">
        <v>104</v>
      </c>
      <c r="AD5084">
        <v>1</v>
      </c>
      <c r="AE5084" t="s">
        <v>105</v>
      </c>
      <c r="AG5084" t="s">
        <v>106</v>
      </c>
      <c r="AJ5084" t="s">
        <v>107</v>
      </c>
      <c r="AK5084" t="s">
        <v>24421</v>
      </c>
    </row>
    <row r="5085" spans="1:37" hidden="1" x14ac:dyDescent="0.25">
      <c r="A5085" t="s">
        <v>24422</v>
      </c>
      <c r="B5085" t="e">
        <f>VLOOKUP(A5085,[2]mp_ALL!B$1:B$557,1,0)</f>
        <v>#N/A</v>
      </c>
      <c r="C5085" t="s">
        <v>24423</v>
      </c>
      <c r="D5085" t="s">
        <v>38</v>
      </c>
      <c r="E5085" t="s">
        <v>24324</v>
      </c>
      <c r="F5085" t="s">
        <v>8284</v>
      </c>
      <c r="G5085" t="s">
        <v>8285</v>
      </c>
      <c r="H5085" t="s">
        <v>91</v>
      </c>
      <c r="I5085" t="s">
        <v>6323</v>
      </c>
      <c r="J5085">
        <v>1</v>
      </c>
      <c r="K5085" t="s">
        <v>786</v>
      </c>
      <c r="L5085">
        <v>1</v>
      </c>
      <c r="M5085" t="s">
        <v>143</v>
      </c>
      <c r="N5085" t="s">
        <v>787</v>
      </c>
      <c r="O5085" t="s">
        <v>3286</v>
      </c>
      <c r="P5085" t="s">
        <v>3287</v>
      </c>
      <c r="Q5085" t="s">
        <v>6324</v>
      </c>
      <c r="R5085" t="s">
        <v>147</v>
      </c>
      <c r="S5085" t="s">
        <v>715</v>
      </c>
      <c r="T5085" t="s">
        <v>24424</v>
      </c>
      <c r="U5085" t="s">
        <v>21454</v>
      </c>
      <c r="V5085" s="41">
        <v>43199</v>
      </c>
      <c r="W5085" s="41">
        <v>36305</v>
      </c>
      <c r="X5085">
        <v>0</v>
      </c>
      <c r="Z5085" t="s">
        <v>102</v>
      </c>
      <c r="AA5085">
        <v>1</v>
      </c>
      <c r="AB5085" t="s">
        <v>103</v>
      </c>
      <c r="AC5085" t="s">
        <v>104</v>
      </c>
      <c r="AD5085">
        <v>1</v>
      </c>
      <c r="AE5085" t="s">
        <v>105</v>
      </c>
      <c r="AG5085" t="s">
        <v>148</v>
      </c>
      <c r="AJ5085" t="s">
        <v>107</v>
      </c>
      <c r="AK5085" t="s">
        <v>24425</v>
      </c>
    </row>
    <row r="5086" spans="1:37" hidden="1" x14ac:dyDescent="0.25">
      <c r="A5086" t="s">
        <v>24426</v>
      </c>
      <c r="B5086" t="e">
        <f>VLOOKUP(A5086,[2]mp_ALL!B$1:B$557,1,0)</f>
        <v>#N/A</v>
      </c>
      <c r="C5086" t="s">
        <v>24427</v>
      </c>
      <c r="D5086" t="s">
        <v>38</v>
      </c>
      <c r="E5086" t="s">
        <v>24324</v>
      </c>
      <c r="F5086" t="s">
        <v>8284</v>
      </c>
      <c r="G5086" t="s">
        <v>8285</v>
      </c>
      <c r="H5086" t="s">
        <v>91</v>
      </c>
      <c r="I5086" t="s">
        <v>4318</v>
      </c>
      <c r="J5086">
        <v>1</v>
      </c>
      <c r="K5086" t="s">
        <v>224</v>
      </c>
      <c r="L5086">
        <v>1</v>
      </c>
      <c r="M5086" t="s">
        <v>94</v>
      </c>
      <c r="N5086" t="s">
        <v>45</v>
      </c>
      <c r="O5086" t="s">
        <v>243</v>
      </c>
      <c r="P5086" t="s">
        <v>3639</v>
      </c>
      <c r="Q5086" t="s">
        <v>4319</v>
      </c>
      <c r="S5086" t="s">
        <v>817</v>
      </c>
      <c r="T5086" t="s">
        <v>24428</v>
      </c>
      <c r="U5086" t="s">
        <v>24429</v>
      </c>
      <c r="V5086" s="41">
        <v>43199</v>
      </c>
      <c r="W5086" s="41">
        <v>36201</v>
      </c>
      <c r="X5086">
        <v>0</v>
      </c>
      <c r="Z5086" t="s">
        <v>102</v>
      </c>
      <c r="AA5086">
        <v>1</v>
      </c>
      <c r="AB5086" t="s">
        <v>103</v>
      </c>
      <c r="AC5086" t="s">
        <v>104</v>
      </c>
      <c r="AD5086">
        <v>1</v>
      </c>
      <c r="AE5086" t="s">
        <v>105</v>
      </c>
      <c r="AG5086" t="s">
        <v>106</v>
      </c>
      <c r="AJ5086" t="s">
        <v>2535</v>
      </c>
      <c r="AK5086" t="s">
        <v>24430</v>
      </c>
    </row>
    <row r="5087" spans="1:37" hidden="1" x14ac:dyDescent="0.25">
      <c r="A5087" t="s">
        <v>24431</v>
      </c>
      <c r="B5087" t="e">
        <f>VLOOKUP(A5087,[2]mp_ALL!B$1:B$557,1,0)</f>
        <v>#N/A</v>
      </c>
      <c r="C5087" t="s">
        <v>24432</v>
      </c>
      <c r="D5087" t="s">
        <v>38</v>
      </c>
      <c r="E5087" t="s">
        <v>24324</v>
      </c>
      <c r="F5087" t="s">
        <v>8284</v>
      </c>
      <c r="G5087" t="s">
        <v>8285</v>
      </c>
      <c r="H5087" t="s">
        <v>91</v>
      </c>
      <c r="I5087" t="s">
        <v>3684</v>
      </c>
      <c r="J5087">
        <v>1</v>
      </c>
      <c r="K5087" t="s">
        <v>214</v>
      </c>
      <c r="L5087">
        <v>1</v>
      </c>
      <c r="M5087" t="s">
        <v>94</v>
      </c>
      <c r="N5087" t="s">
        <v>95</v>
      </c>
      <c r="O5087" t="s">
        <v>215</v>
      </c>
      <c r="P5087" t="s">
        <v>216</v>
      </c>
      <c r="Q5087" t="s">
        <v>3685</v>
      </c>
      <c r="S5087" t="s">
        <v>218</v>
      </c>
      <c r="T5087" t="s">
        <v>24433</v>
      </c>
      <c r="U5087" t="s">
        <v>24411</v>
      </c>
      <c r="V5087" s="41">
        <v>43199</v>
      </c>
      <c r="W5087" s="41">
        <v>36402</v>
      </c>
      <c r="X5087">
        <v>0</v>
      </c>
      <c r="Z5087" t="s">
        <v>102</v>
      </c>
      <c r="AA5087">
        <v>1</v>
      </c>
      <c r="AB5087" t="s">
        <v>103</v>
      </c>
      <c r="AC5087" t="s">
        <v>104</v>
      </c>
      <c r="AD5087">
        <v>1</v>
      </c>
      <c r="AE5087" t="s">
        <v>105</v>
      </c>
      <c r="AG5087" t="s">
        <v>106</v>
      </c>
      <c r="AJ5087" t="s">
        <v>107</v>
      </c>
      <c r="AK5087" t="s">
        <v>24434</v>
      </c>
    </row>
    <row r="5088" spans="1:37" hidden="1" x14ac:dyDescent="0.25">
      <c r="A5088" t="s">
        <v>24435</v>
      </c>
      <c r="B5088" t="e">
        <f>VLOOKUP(A5088,[2]mp_ALL!B$1:B$557,1,0)</f>
        <v>#N/A</v>
      </c>
      <c r="C5088" t="s">
        <v>24436</v>
      </c>
      <c r="D5088" t="s">
        <v>38</v>
      </c>
      <c r="E5088" t="s">
        <v>24324</v>
      </c>
      <c r="F5088" t="s">
        <v>8284</v>
      </c>
      <c r="G5088" t="s">
        <v>8285</v>
      </c>
      <c r="H5088" t="s">
        <v>91</v>
      </c>
      <c r="I5088" t="s">
        <v>5338</v>
      </c>
      <c r="J5088">
        <v>1</v>
      </c>
      <c r="K5088" t="s">
        <v>5339</v>
      </c>
      <c r="L5088">
        <v>1</v>
      </c>
      <c r="M5088" t="s">
        <v>172</v>
      </c>
      <c r="N5088" t="s">
        <v>173</v>
      </c>
      <c r="O5088" t="s">
        <v>3828</v>
      </c>
      <c r="P5088" t="s">
        <v>5340</v>
      </c>
      <c r="Q5088" t="s">
        <v>5341</v>
      </c>
      <c r="R5088" t="s">
        <v>147</v>
      </c>
      <c r="S5088" t="s">
        <v>3344</v>
      </c>
      <c r="T5088" t="s">
        <v>24437</v>
      </c>
      <c r="U5088" t="s">
        <v>24438</v>
      </c>
      <c r="V5088" s="41">
        <v>43199</v>
      </c>
      <c r="W5088" s="41">
        <v>36444</v>
      </c>
      <c r="X5088">
        <v>0</v>
      </c>
      <c r="Z5088" t="s">
        <v>102</v>
      </c>
      <c r="AA5088">
        <v>1</v>
      </c>
      <c r="AB5088" t="s">
        <v>103</v>
      </c>
      <c r="AC5088" t="s">
        <v>104</v>
      </c>
      <c r="AD5088">
        <v>1</v>
      </c>
      <c r="AE5088" t="s">
        <v>105</v>
      </c>
      <c r="AG5088" t="s">
        <v>179</v>
      </c>
      <c r="AJ5088" t="s">
        <v>107</v>
      </c>
      <c r="AK5088" t="s">
        <v>24439</v>
      </c>
    </row>
    <row r="5089" spans="1:37" hidden="1" x14ac:dyDescent="0.25">
      <c r="A5089" t="s">
        <v>24440</v>
      </c>
      <c r="B5089" t="e">
        <f>VLOOKUP(A5089,[2]mp_ALL!B$1:B$557,1,0)</f>
        <v>#N/A</v>
      </c>
      <c r="C5089" t="s">
        <v>24441</v>
      </c>
      <c r="D5089" t="s">
        <v>38</v>
      </c>
      <c r="E5089" t="s">
        <v>24324</v>
      </c>
      <c r="F5089" t="s">
        <v>8284</v>
      </c>
      <c r="G5089" t="s">
        <v>8285</v>
      </c>
      <c r="H5089" t="s">
        <v>91</v>
      </c>
      <c r="I5089" t="s">
        <v>4155</v>
      </c>
      <c r="J5089">
        <v>1</v>
      </c>
      <c r="K5089" t="s">
        <v>4156</v>
      </c>
      <c r="L5089">
        <v>1</v>
      </c>
      <c r="M5089" t="s">
        <v>172</v>
      </c>
      <c r="N5089" t="s">
        <v>1108</v>
      </c>
      <c r="O5089" t="s">
        <v>2731</v>
      </c>
      <c r="P5089" t="s">
        <v>4157</v>
      </c>
      <c r="Q5089" t="s">
        <v>4158</v>
      </c>
      <c r="R5089" t="s">
        <v>147</v>
      </c>
      <c r="S5089" t="s">
        <v>3344</v>
      </c>
      <c r="T5089" t="s">
        <v>24442</v>
      </c>
      <c r="U5089" t="s">
        <v>21238</v>
      </c>
      <c r="V5089" s="41">
        <v>43199</v>
      </c>
      <c r="W5089" s="41">
        <v>36121</v>
      </c>
      <c r="X5089">
        <v>0</v>
      </c>
      <c r="Z5089" t="s">
        <v>102</v>
      </c>
      <c r="AA5089">
        <v>1</v>
      </c>
      <c r="AB5089" t="s">
        <v>103</v>
      </c>
      <c r="AC5089" t="s">
        <v>104</v>
      </c>
      <c r="AD5089">
        <v>1</v>
      </c>
      <c r="AE5089" t="s">
        <v>105</v>
      </c>
      <c r="AG5089" t="s">
        <v>179</v>
      </c>
      <c r="AJ5089" t="s">
        <v>618</v>
      </c>
      <c r="AK5089" t="s">
        <v>24443</v>
      </c>
    </row>
    <row r="5090" spans="1:37" hidden="1" x14ac:dyDescent="0.25">
      <c r="A5090" t="s">
        <v>24444</v>
      </c>
      <c r="B5090" t="e">
        <f>VLOOKUP(A5090,[2]mp_ALL!B$1:B$557,1,0)</f>
        <v>#N/A</v>
      </c>
      <c r="C5090" t="s">
        <v>24445</v>
      </c>
      <c r="D5090" t="s">
        <v>38</v>
      </c>
      <c r="E5090" t="s">
        <v>24324</v>
      </c>
      <c r="F5090" t="s">
        <v>8284</v>
      </c>
      <c r="G5090" t="s">
        <v>8285</v>
      </c>
      <c r="H5090" t="s">
        <v>91</v>
      </c>
      <c r="I5090" t="s">
        <v>3342</v>
      </c>
      <c r="J5090">
        <v>1</v>
      </c>
      <c r="K5090" t="s">
        <v>2730</v>
      </c>
      <c r="L5090">
        <v>1</v>
      </c>
      <c r="M5090" t="s">
        <v>172</v>
      </c>
      <c r="N5090" t="s">
        <v>1108</v>
      </c>
      <c r="O5090" t="s">
        <v>2731</v>
      </c>
      <c r="P5090" t="s">
        <v>2732</v>
      </c>
      <c r="Q5090" t="s">
        <v>3343</v>
      </c>
      <c r="R5090" t="s">
        <v>147</v>
      </c>
      <c r="S5090" t="s">
        <v>3344</v>
      </c>
      <c r="T5090" t="s">
        <v>24446</v>
      </c>
      <c r="U5090" t="s">
        <v>21427</v>
      </c>
      <c r="V5090" s="41">
        <v>43199</v>
      </c>
      <c r="W5090" s="41">
        <v>36082</v>
      </c>
      <c r="X5090">
        <v>0</v>
      </c>
      <c r="Z5090" t="s">
        <v>102</v>
      </c>
      <c r="AA5090">
        <v>1</v>
      </c>
      <c r="AB5090" t="s">
        <v>103</v>
      </c>
      <c r="AC5090" t="s">
        <v>104</v>
      </c>
      <c r="AD5090">
        <v>1</v>
      </c>
      <c r="AE5090" t="s">
        <v>105</v>
      </c>
      <c r="AG5090" t="s">
        <v>179</v>
      </c>
      <c r="AJ5090" t="s">
        <v>1153</v>
      </c>
      <c r="AK5090" t="s">
        <v>24447</v>
      </c>
    </row>
    <row r="5091" spans="1:37" hidden="1" x14ac:dyDescent="0.25">
      <c r="A5091" t="s">
        <v>24448</v>
      </c>
      <c r="B5091" t="e">
        <f>VLOOKUP(A5091,[2]mp_ALL!B$1:B$557,1,0)</f>
        <v>#N/A</v>
      </c>
      <c r="C5091" t="s">
        <v>24449</v>
      </c>
      <c r="D5091" t="s">
        <v>38</v>
      </c>
      <c r="E5091" t="s">
        <v>24324</v>
      </c>
      <c r="F5091" t="s">
        <v>8284</v>
      </c>
      <c r="G5091" t="s">
        <v>8285</v>
      </c>
      <c r="H5091" t="s">
        <v>91</v>
      </c>
      <c r="I5091" t="s">
        <v>4295</v>
      </c>
      <c r="J5091">
        <v>1</v>
      </c>
      <c r="K5091" t="s">
        <v>4296</v>
      </c>
      <c r="L5091">
        <v>1</v>
      </c>
      <c r="M5091" t="s">
        <v>172</v>
      </c>
      <c r="N5091" t="s">
        <v>173</v>
      </c>
      <c r="O5091" t="s">
        <v>3828</v>
      </c>
      <c r="P5091" t="s">
        <v>4297</v>
      </c>
      <c r="Q5091" t="s">
        <v>4298</v>
      </c>
      <c r="R5091" t="s">
        <v>147</v>
      </c>
      <c r="S5091" t="s">
        <v>3344</v>
      </c>
      <c r="T5091" t="s">
        <v>24450</v>
      </c>
      <c r="U5091" t="s">
        <v>21841</v>
      </c>
      <c r="V5091" s="41">
        <v>43199</v>
      </c>
      <c r="W5091" s="41">
        <v>36488</v>
      </c>
      <c r="X5091">
        <v>0</v>
      </c>
      <c r="Z5091" t="s">
        <v>102</v>
      </c>
      <c r="AA5091">
        <v>1</v>
      </c>
      <c r="AB5091" t="s">
        <v>103</v>
      </c>
      <c r="AC5091" t="s">
        <v>104</v>
      </c>
      <c r="AD5091">
        <v>1</v>
      </c>
      <c r="AE5091" t="s">
        <v>105</v>
      </c>
      <c r="AG5091" t="s">
        <v>179</v>
      </c>
      <c r="AJ5091" t="s">
        <v>1556</v>
      </c>
      <c r="AK5091" t="s">
        <v>24451</v>
      </c>
    </row>
    <row r="5092" spans="1:37" hidden="1" x14ac:dyDescent="0.25">
      <c r="A5092" t="s">
        <v>24452</v>
      </c>
      <c r="B5092" t="e">
        <f>VLOOKUP(A5092,[2]mp_ALL!B$1:B$557,1,0)</f>
        <v>#N/A</v>
      </c>
      <c r="C5092" t="s">
        <v>24453</v>
      </c>
      <c r="D5092" t="s">
        <v>38</v>
      </c>
      <c r="E5092" t="s">
        <v>24324</v>
      </c>
      <c r="F5092" t="s">
        <v>8284</v>
      </c>
      <c r="G5092" t="s">
        <v>8285</v>
      </c>
      <c r="H5092" t="s">
        <v>290</v>
      </c>
      <c r="I5092" t="s">
        <v>1639</v>
      </c>
      <c r="J5092">
        <v>1</v>
      </c>
      <c r="K5092" t="s">
        <v>1107</v>
      </c>
      <c r="L5092">
        <v>0</v>
      </c>
      <c r="M5092" t="s">
        <v>172</v>
      </c>
      <c r="N5092" t="s">
        <v>1108</v>
      </c>
      <c r="O5092" t="s">
        <v>1503</v>
      </c>
      <c r="R5092" t="s">
        <v>147</v>
      </c>
      <c r="S5092" t="s">
        <v>319</v>
      </c>
      <c r="T5092" t="s">
        <v>24454</v>
      </c>
      <c r="U5092" t="s">
        <v>22127</v>
      </c>
      <c r="V5092" s="41">
        <v>43199</v>
      </c>
      <c r="W5092" s="41">
        <v>36468</v>
      </c>
      <c r="X5092">
        <v>0</v>
      </c>
      <c r="Z5092" t="s">
        <v>102</v>
      </c>
      <c r="AA5092">
        <v>1</v>
      </c>
      <c r="AB5092" t="s">
        <v>103</v>
      </c>
      <c r="AC5092" t="s">
        <v>297</v>
      </c>
      <c r="AD5092">
        <v>1</v>
      </c>
      <c r="AE5092" t="s">
        <v>322</v>
      </c>
      <c r="AG5092" t="s">
        <v>179</v>
      </c>
      <c r="AJ5092" t="s">
        <v>694</v>
      </c>
      <c r="AK5092" t="s">
        <v>24455</v>
      </c>
    </row>
    <row r="5093" spans="1:37" x14ac:dyDescent="0.25">
      <c r="A5093" t="s">
        <v>24456</v>
      </c>
      <c r="B5093" t="str">
        <f>VLOOKUP(A5093,[2]mp_ALL!B$1:B$557,1,0)</f>
        <v>1830435</v>
      </c>
      <c r="C5093" t="s">
        <v>24457</v>
      </c>
      <c r="D5093" t="s">
        <v>38</v>
      </c>
      <c r="E5093" t="s">
        <v>24324</v>
      </c>
      <c r="F5093" t="s">
        <v>8284</v>
      </c>
      <c r="G5093" t="s">
        <v>8285</v>
      </c>
      <c r="H5093" t="s">
        <v>91</v>
      </c>
      <c r="I5093" t="s">
        <v>1908</v>
      </c>
      <c r="J5093">
        <v>1</v>
      </c>
      <c r="K5093" t="s">
        <v>545</v>
      </c>
      <c r="L5093">
        <v>1</v>
      </c>
      <c r="M5093" t="s">
        <v>34</v>
      </c>
      <c r="N5093" t="s">
        <v>45</v>
      </c>
      <c r="O5093" t="s">
        <v>1769</v>
      </c>
      <c r="P5093" t="s">
        <v>1909</v>
      </c>
      <c r="Q5093" t="s">
        <v>1910</v>
      </c>
      <c r="S5093" t="s">
        <v>549</v>
      </c>
      <c r="T5093" t="s">
        <v>24458</v>
      </c>
      <c r="U5093" t="s">
        <v>24459</v>
      </c>
      <c r="V5093" s="41">
        <v>43199</v>
      </c>
      <c r="W5093" s="41">
        <v>36443</v>
      </c>
      <c r="X5093">
        <v>0</v>
      </c>
      <c r="Z5093" t="s">
        <v>102</v>
      </c>
      <c r="AA5093">
        <v>1</v>
      </c>
      <c r="AB5093" t="s">
        <v>103</v>
      </c>
      <c r="AC5093" t="s">
        <v>104</v>
      </c>
      <c r="AD5093">
        <v>1</v>
      </c>
      <c r="AE5093" t="s">
        <v>105</v>
      </c>
      <c r="AG5093" t="s">
        <v>106</v>
      </c>
      <c r="AJ5093" t="s">
        <v>1153</v>
      </c>
      <c r="AK5093" t="s">
        <v>24460</v>
      </c>
    </row>
    <row r="5094" spans="1:37" x14ac:dyDescent="0.25">
      <c r="A5094" t="s">
        <v>24461</v>
      </c>
      <c r="B5094" t="str">
        <f>VLOOKUP(A5094,[2]mp_ALL!B$1:B$557,1,0)</f>
        <v>1830436</v>
      </c>
      <c r="C5094" t="s">
        <v>24462</v>
      </c>
      <c r="D5094" t="s">
        <v>38</v>
      </c>
      <c r="E5094" t="s">
        <v>24324</v>
      </c>
      <c r="F5094" t="s">
        <v>8284</v>
      </c>
      <c r="G5094" t="s">
        <v>8285</v>
      </c>
      <c r="H5094" t="s">
        <v>91</v>
      </c>
      <c r="I5094" t="s">
        <v>4682</v>
      </c>
      <c r="J5094">
        <v>1</v>
      </c>
      <c r="K5094" t="s">
        <v>830</v>
      </c>
      <c r="L5094">
        <v>1</v>
      </c>
      <c r="M5094" t="s">
        <v>34</v>
      </c>
      <c r="N5094" t="s">
        <v>45</v>
      </c>
      <c r="O5094" t="s">
        <v>1626</v>
      </c>
      <c r="P5094" t="s">
        <v>4683</v>
      </c>
      <c r="Q5094" t="s">
        <v>4684</v>
      </c>
      <c r="S5094" t="s">
        <v>549</v>
      </c>
      <c r="T5094" t="s">
        <v>24463</v>
      </c>
      <c r="U5094" t="s">
        <v>24464</v>
      </c>
      <c r="V5094" s="41">
        <v>43199</v>
      </c>
      <c r="W5094" s="41">
        <v>36467</v>
      </c>
      <c r="X5094">
        <v>0</v>
      </c>
      <c r="Z5094" t="s">
        <v>102</v>
      </c>
      <c r="AA5094">
        <v>1</v>
      </c>
      <c r="AB5094" t="s">
        <v>103</v>
      </c>
      <c r="AC5094" t="s">
        <v>104</v>
      </c>
      <c r="AD5094">
        <v>1</v>
      </c>
      <c r="AE5094" t="s">
        <v>105</v>
      </c>
      <c r="AG5094" t="s">
        <v>106</v>
      </c>
      <c r="AJ5094" t="s">
        <v>2193</v>
      </c>
      <c r="AK5094" t="s">
        <v>24465</v>
      </c>
    </row>
    <row r="5095" spans="1:37" x14ac:dyDescent="0.25">
      <c r="A5095" t="s">
        <v>24466</v>
      </c>
      <c r="B5095" t="str">
        <f>VLOOKUP(A5095,[2]mp_ALL!B$1:B$557,1,0)</f>
        <v>1830437</v>
      </c>
      <c r="C5095" t="s">
        <v>24467</v>
      </c>
      <c r="D5095" t="s">
        <v>38</v>
      </c>
      <c r="E5095" t="s">
        <v>24324</v>
      </c>
      <c r="F5095" t="s">
        <v>8284</v>
      </c>
      <c r="G5095" t="s">
        <v>8285</v>
      </c>
      <c r="H5095" t="s">
        <v>91</v>
      </c>
      <c r="I5095" t="s">
        <v>4828</v>
      </c>
      <c r="J5095">
        <v>1</v>
      </c>
      <c r="K5095" t="s">
        <v>545</v>
      </c>
      <c r="L5095">
        <v>1</v>
      </c>
      <c r="M5095" t="s">
        <v>34</v>
      </c>
      <c r="N5095" t="s">
        <v>45</v>
      </c>
      <c r="O5095" t="s">
        <v>1769</v>
      </c>
      <c r="P5095" t="s">
        <v>1909</v>
      </c>
      <c r="Q5095" t="s">
        <v>4829</v>
      </c>
      <c r="S5095" t="s">
        <v>549</v>
      </c>
      <c r="T5095" t="s">
        <v>24468</v>
      </c>
      <c r="U5095" t="s">
        <v>24469</v>
      </c>
      <c r="V5095" s="41">
        <v>43199</v>
      </c>
      <c r="W5095" s="41">
        <v>36488</v>
      </c>
      <c r="X5095">
        <v>0</v>
      </c>
      <c r="Z5095" t="s">
        <v>102</v>
      </c>
      <c r="AA5095">
        <v>1</v>
      </c>
      <c r="AB5095" t="s">
        <v>103</v>
      </c>
      <c r="AC5095" t="s">
        <v>104</v>
      </c>
      <c r="AD5095">
        <v>1</v>
      </c>
      <c r="AE5095" t="s">
        <v>105</v>
      </c>
      <c r="AG5095" t="s">
        <v>106</v>
      </c>
      <c r="AJ5095" t="s">
        <v>1153</v>
      </c>
      <c r="AK5095" t="s">
        <v>24470</v>
      </c>
    </row>
    <row r="5096" spans="1:37" x14ac:dyDescent="0.25">
      <c r="A5096" t="s">
        <v>24471</v>
      </c>
      <c r="B5096" t="str">
        <f>VLOOKUP(A5096,[2]mp_ALL!B$1:B$557,1,0)</f>
        <v>1830438</v>
      </c>
      <c r="C5096" t="s">
        <v>24472</v>
      </c>
      <c r="D5096" t="s">
        <v>38</v>
      </c>
      <c r="E5096" t="s">
        <v>24324</v>
      </c>
      <c r="F5096" t="s">
        <v>8284</v>
      </c>
      <c r="G5096" t="s">
        <v>8285</v>
      </c>
      <c r="H5096" t="s">
        <v>91</v>
      </c>
      <c r="I5096" t="s">
        <v>7311</v>
      </c>
      <c r="J5096">
        <v>1</v>
      </c>
      <c r="K5096" t="s">
        <v>1950</v>
      </c>
      <c r="L5096">
        <v>1</v>
      </c>
      <c r="M5096" t="s">
        <v>316</v>
      </c>
      <c r="N5096" t="s">
        <v>1951</v>
      </c>
      <c r="O5096" t="s">
        <v>1952</v>
      </c>
      <c r="P5096" t="s">
        <v>1953</v>
      </c>
      <c r="Q5096" t="s">
        <v>7312</v>
      </c>
      <c r="S5096" t="s">
        <v>549</v>
      </c>
      <c r="T5096" t="s">
        <v>24473</v>
      </c>
      <c r="U5096" t="s">
        <v>23243</v>
      </c>
      <c r="V5096" s="41">
        <v>43199</v>
      </c>
      <c r="W5096" s="41">
        <v>36282</v>
      </c>
      <c r="X5096">
        <v>0</v>
      </c>
      <c r="Z5096" t="s">
        <v>102</v>
      </c>
      <c r="AA5096">
        <v>1</v>
      </c>
      <c r="AB5096" t="s">
        <v>103</v>
      </c>
      <c r="AC5096" t="s">
        <v>104</v>
      </c>
      <c r="AD5096">
        <v>1</v>
      </c>
      <c r="AE5096" t="s">
        <v>105</v>
      </c>
      <c r="AG5096" t="s">
        <v>148</v>
      </c>
      <c r="AJ5096" t="s">
        <v>1153</v>
      </c>
      <c r="AK5096" t="s">
        <v>24474</v>
      </c>
    </row>
    <row r="5097" spans="1:37" x14ac:dyDescent="0.25">
      <c r="A5097" t="s">
        <v>24475</v>
      </c>
      <c r="B5097" t="str">
        <f>VLOOKUP(A5097,[2]mp_ALL!B$1:B$557,1,0)</f>
        <v>1830439</v>
      </c>
      <c r="C5097" t="s">
        <v>24476</v>
      </c>
      <c r="D5097" t="s">
        <v>38</v>
      </c>
      <c r="E5097" t="s">
        <v>24324</v>
      </c>
      <c r="F5097" t="s">
        <v>8284</v>
      </c>
      <c r="G5097" t="s">
        <v>8285</v>
      </c>
      <c r="H5097" t="s">
        <v>91</v>
      </c>
      <c r="I5097" t="s">
        <v>1939</v>
      </c>
      <c r="J5097">
        <v>1</v>
      </c>
      <c r="K5097" t="s">
        <v>749</v>
      </c>
      <c r="L5097">
        <v>1</v>
      </c>
      <c r="M5097" t="s">
        <v>34</v>
      </c>
      <c r="N5097" t="s">
        <v>45</v>
      </c>
      <c r="O5097" t="s">
        <v>1769</v>
      </c>
      <c r="P5097" t="s">
        <v>1770</v>
      </c>
      <c r="Q5097" t="s">
        <v>1940</v>
      </c>
      <c r="S5097" t="s">
        <v>549</v>
      </c>
      <c r="T5097" t="s">
        <v>24477</v>
      </c>
      <c r="U5097" t="s">
        <v>24478</v>
      </c>
      <c r="V5097" s="41">
        <v>43199</v>
      </c>
      <c r="W5097" s="41">
        <v>36217</v>
      </c>
      <c r="X5097">
        <v>0</v>
      </c>
      <c r="Z5097" t="s">
        <v>102</v>
      </c>
      <c r="AA5097">
        <v>1</v>
      </c>
      <c r="AB5097" t="s">
        <v>103</v>
      </c>
      <c r="AC5097" t="s">
        <v>104</v>
      </c>
      <c r="AD5097">
        <v>1</v>
      </c>
      <c r="AE5097" t="s">
        <v>105</v>
      </c>
      <c r="AG5097" t="s">
        <v>106</v>
      </c>
      <c r="AJ5097" t="s">
        <v>1153</v>
      </c>
      <c r="AK5097" t="s">
        <v>24479</v>
      </c>
    </row>
    <row r="5098" spans="1:37" hidden="1" x14ac:dyDescent="0.25">
      <c r="A5098" t="s">
        <v>24480</v>
      </c>
      <c r="B5098" t="e">
        <f>VLOOKUP(A5098,[2]mp_ALL!B$1:B$557,1,0)</f>
        <v>#N/A</v>
      </c>
      <c r="C5098" t="s">
        <v>24481</v>
      </c>
      <c r="D5098" t="s">
        <v>38</v>
      </c>
      <c r="E5098" t="s">
        <v>24324</v>
      </c>
      <c r="F5098" t="s">
        <v>8284</v>
      </c>
      <c r="G5098" t="s">
        <v>8285</v>
      </c>
      <c r="H5098" t="s">
        <v>91</v>
      </c>
      <c r="I5098" t="s">
        <v>6472</v>
      </c>
      <c r="J5098">
        <v>1</v>
      </c>
      <c r="K5098" t="s">
        <v>1107</v>
      </c>
      <c r="L5098">
        <v>1</v>
      </c>
      <c r="M5098" t="s">
        <v>172</v>
      </c>
      <c r="N5098" t="s">
        <v>1108</v>
      </c>
      <c r="O5098" t="s">
        <v>6473</v>
      </c>
      <c r="R5098" t="s">
        <v>147</v>
      </c>
      <c r="S5098" t="s">
        <v>319</v>
      </c>
      <c r="T5098" t="s">
        <v>24482</v>
      </c>
      <c r="U5098" t="s">
        <v>24406</v>
      </c>
      <c r="V5098" s="41">
        <v>43199</v>
      </c>
      <c r="W5098" s="41">
        <v>36136</v>
      </c>
      <c r="X5098">
        <v>0</v>
      </c>
      <c r="Z5098" t="s">
        <v>102</v>
      </c>
      <c r="AA5098">
        <v>1</v>
      </c>
      <c r="AB5098" t="s">
        <v>103</v>
      </c>
      <c r="AC5098" t="s">
        <v>104</v>
      </c>
      <c r="AD5098">
        <v>1</v>
      </c>
      <c r="AE5098" t="s">
        <v>138</v>
      </c>
      <c r="AJ5098" t="s">
        <v>1153</v>
      </c>
      <c r="AK5098" t="s">
        <v>24483</v>
      </c>
    </row>
    <row r="5099" spans="1:37" x14ac:dyDescent="0.25">
      <c r="A5099" t="s">
        <v>24484</v>
      </c>
      <c r="B5099" t="str">
        <f>VLOOKUP(A5099,[2]mp_ALL!B$1:B$557,1,0)</f>
        <v>1830441</v>
      </c>
      <c r="C5099" t="s">
        <v>24485</v>
      </c>
      <c r="D5099" t="s">
        <v>38</v>
      </c>
      <c r="E5099" t="s">
        <v>24324</v>
      </c>
      <c r="F5099" t="s">
        <v>8284</v>
      </c>
      <c r="G5099" t="s">
        <v>8285</v>
      </c>
      <c r="H5099" t="s">
        <v>91</v>
      </c>
      <c r="I5099" t="s">
        <v>4682</v>
      </c>
      <c r="J5099">
        <v>1</v>
      </c>
      <c r="K5099" t="s">
        <v>830</v>
      </c>
      <c r="L5099">
        <v>1</v>
      </c>
      <c r="M5099" t="s">
        <v>34</v>
      </c>
      <c r="N5099" t="s">
        <v>45</v>
      </c>
      <c r="O5099" t="s">
        <v>1626</v>
      </c>
      <c r="P5099" t="s">
        <v>4683</v>
      </c>
      <c r="Q5099" t="s">
        <v>4684</v>
      </c>
      <c r="S5099" t="s">
        <v>549</v>
      </c>
      <c r="T5099" t="s">
        <v>24486</v>
      </c>
      <c r="U5099" t="s">
        <v>24373</v>
      </c>
      <c r="V5099" s="41">
        <v>43199</v>
      </c>
      <c r="W5099" s="41">
        <v>36432</v>
      </c>
      <c r="X5099">
        <v>0</v>
      </c>
      <c r="Z5099" t="s">
        <v>102</v>
      </c>
      <c r="AA5099">
        <v>1</v>
      </c>
      <c r="AB5099" t="s">
        <v>103</v>
      </c>
      <c r="AC5099" t="s">
        <v>104</v>
      </c>
      <c r="AD5099">
        <v>1</v>
      </c>
      <c r="AE5099" t="s">
        <v>105</v>
      </c>
      <c r="AG5099" t="s">
        <v>106</v>
      </c>
      <c r="AJ5099" t="s">
        <v>1153</v>
      </c>
      <c r="AK5099" t="s">
        <v>24487</v>
      </c>
    </row>
    <row r="5100" spans="1:37" x14ac:dyDescent="0.25">
      <c r="A5100" t="s">
        <v>24488</v>
      </c>
      <c r="B5100" t="str">
        <f>VLOOKUP(A5100,[2]mp_ALL!B$1:B$557,1,0)</f>
        <v>1830442</v>
      </c>
      <c r="C5100" t="s">
        <v>24489</v>
      </c>
      <c r="D5100" t="s">
        <v>38</v>
      </c>
      <c r="E5100" t="s">
        <v>24324</v>
      </c>
      <c r="F5100" t="s">
        <v>8284</v>
      </c>
      <c r="G5100" t="s">
        <v>8285</v>
      </c>
      <c r="H5100" t="s">
        <v>91</v>
      </c>
      <c r="I5100" t="s">
        <v>4957</v>
      </c>
      <c r="J5100">
        <v>1</v>
      </c>
      <c r="K5100" t="s">
        <v>1625</v>
      </c>
      <c r="L5100">
        <v>1</v>
      </c>
      <c r="M5100" t="s">
        <v>34</v>
      </c>
      <c r="N5100" t="s">
        <v>45</v>
      </c>
      <c r="O5100" t="s">
        <v>831</v>
      </c>
      <c r="P5100" t="s">
        <v>3166</v>
      </c>
      <c r="Q5100" t="s">
        <v>4958</v>
      </c>
      <c r="S5100" t="s">
        <v>549</v>
      </c>
      <c r="T5100" t="s">
        <v>24490</v>
      </c>
      <c r="U5100" t="s">
        <v>24491</v>
      </c>
      <c r="V5100" s="41">
        <v>43199</v>
      </c>
      <c r="W5100" s="41">
        <v>36460</v>
      </c>
      <c r="X5100">
        <v>0</v>
      </c>
      <c r="Z5100" t="s">
        <v>102</v>
      </c>
      <c r="AA5100">
        <v>1</v>
      </c>
      <c r="AB5100" t="s">
        <v>103</v>
      </c>
      <c r="AC5100" t="s">
        <v>104</v>
      </c>
      <c r="AD5100">
        <v>1</v>
      </c>
      <c r="AE5100" t="s">
        <v>105</v>
      </c>
      <c r="AG5100" t="s">
        <v>106</v>
      </c>
      <c r="AJ5100" t="s">
        <v>107</v>
      </c>
      <c r="AK5100" t="s">
        <v>24492</v>
      </c>
    </row>
    <row r="5101" spans="1:37" x14ac:dyDescent="0.25">
      <c r="A5101" t="s">
        <v>24493</v>
      </c>
      <c r="B5101" t="str">
        <f>VLOOKUP(A5101,[2]mp_ALL!B$1:B$557,1,0)</f>
        <v>1830443</v>
      </c>
      <c r="C5101" t="s">
        <v>24494</v>
      </c>
      <c r="D5101" t="s">
        <v>38</v>
      </c>
      <c r="E5101" t="s">
        <v>24324</v>
      </c>
      <c r="F5101" t="s">
        <v>8284</v>
      </c>
      <c r="G5101" t="s">
        <v>8285</v>
      </c>
      <c r="H5101" t="s">
        <v>91</v>
      </c>
      <c r="I5101" t="s">
        <v>20078</v>
      </c>
      <c r="J5101">
        <v>1</v>
      </c>
      <c r="K5101" t="s">
        <v>830</v>
      </c>
      <c r="L5101">
        <v>1</v>
      </c>
      <c r="M5101" t="s">
        <v>34</v>
      </c>
      <c r="N5101" t="s">
        <v>45</v>
      </c>
      <c r="O5101" t="s">
        <v>831</v>
      </c>
      <c r="P5101" t="s">
        <v>832</v>
      </c>
      <c r="Q5101" t="s">
        <v>20079</v>
      </c>
      <c r="S5101" t="s">
        <v>549</v>
      </c>
      <c r="T5101" t="s">
        <v>24495</v>
      </c>
      <c r="U5101" t="s">
        <v>24496</v>
      </c>
      <c r="V5101" s="41">
        <v>43199</v>
      </c>
      <c r="W5101" s="41">
        <v>35940</v>
      </c>
      <c r="X5101">
        <v>0</v>
      </c>
      <c r="Z5101" t="s">
        <v>102</v>
      </c>
      <c r="AA5101">
        <v>1</v>
      </c>
      <c r="AB5101" t="s">
        <v>103</v>
      </c>
      <c r="AC5101" t="s">
        <v>104</v>
      </c>
      <c r="AD5101">
        <v>1</v>
      </c>
      <c r="AE5101" t="s">
        <v>105</v>
      </c>
      <c r="AG5101" t="s">
        <v>106</v>
      </c>
      <c r="AJ5101" t="s">
        <v>271</v>
      </c>
      <c r="AK5101" t="s">
        <v>24497</v>
      </c>
    </row>
    <row r="5102" spans="1:37" x14ac:dyDescent="0.25">
      <c r="A5102" t="s">
        <v>24498</v>
      </c>
      <c r="B5102" t="str">
        <f>VLOOKUP(A5102,[2]mp_ALL!B$1:B$557,1,0)</f>
        <v>1830444</v>
      </c>
      <c r="C5102" t="s">
        <v>5345</v>
      </c>
      <c r="D5102" t="s">
        <v>38</v>
      </c>
      <c r="E5102" t="s">
        <v>24324</v>
      </c>
      <c r="F5102" t="s">
        <v>8284</v>
      </c>
      <c r="G5102" t="s">
        <v>8285</v>
      </c>
      <c r="H5102" t="s">
        <v>91</v>
      </c>
      <c r="I5102" t="s">
        <v>1883</v>
      </c>
      <c r="J5102">
        <v>1</v>
      </c>
      <c r="K5102" t="s">
        <v>830</v>
      </c>
      <c r="L5102">
        <v>1</v>
      </c>
      <c r="M5102" t="s">
        <v>34</v>
      </c>
      <c r="N5102" t="s">
        <v>45</v>
      </c>
      <c r="O5102" t="s">
        <v>1626</v>
      </c>
      <c r="P5102" t="s">
        <v>4683</v>
      </c>
      <c r="Q5102" t="s">
        <v>8931</v>
      </c>
      <c r="S5102" t="s">
        <v>549</v>
      </c>
      <c r="T5102" t="s">
        <v>24499</v>
      </c>
      <c r="U5102" t="s">
        <v>24500</v>
      </c>
      <c r="V5102" s="41">
        <v>43199</v>
      </c>
      <c r="W5102" s="41">
        <v>36067</v>
      </c>
      <c r="X5102">
        <v>0</v>
      </c>
      <c r="Z5102" t="s">
        <v>102</v>
      </c>
      <c r="AA5102">
        <v>1</v>
      </c>
      <c r="AB5102" t="s">
        <v>103</v>
      </c>
      <c r="AC5102" t="s">
        <v>104</v>
      </c>
      <c r="AD5102">
        <v>1</v>
      </c>
      <c r="AE5102" t="s">
        <v>105</v>
      </c>
      <c r="AG5102" t="s">
        <v>106</v>
      </c>
      <c r="AJ5102" t="s">
        <v>271</v>
      </c>
      <c r="AK5102" t="s">
        <v>24501</v>
      </c>
    </row>
    <row r="5103" spans="1:37" x14ac:dyDescent="0.25">
      <c r="A5103" t="s">
        <v>24502</v>
      </c>
      <c r="B5103" t="str">
        <f>VLOOKUP(A5103,[2]mp_ALL!B$1:B$557,1,0)</f>
        <v>1830445</v>
      </c>
      <c r="C5103" t="s">
        <v>24503</v>
      </c>
      <c r="D5103" t="s">
        <v>38</v>
      </c>
      <c r="E5103" t="s">
        <v>24324</v>
      </c>
      <c r="F5103" t="s">
        <v>8284</v>
      </c>
      <c r="G5103" t="s">
        <v>8285</v>
      </c>
      <c r="H5103" t="s">
        <v>91</v>
      </c>
      <c r="I5103" t="s">
        <v>3939</v>
      </c>
      <c r="J5103">
        <v>1</v>
      </c>
      <c r="K5103" t="s">
        <v>1294</v>
      </c>
      <c r="L5103">
        <v>1</v>
      </c>
      <c r="M5103" t="s">
        <v>34</v>
      </c>
      <c r="N5103" t="s">
        <v>45</v>
      </c>
      <c r="O5103" t="s">
        <v>1295</v>
      </c>
      <c r="P5103" t="s">
        <v>1296</v>
      </c>
      <c r="Q5103" t="s">
        <v>3940</v>
      </c>
      <c r="S5103" t="s">
        <v>549</v>
      </c>
      <c r="T5103" t="s">
        <v>24504</v>
      </c>
      <c r="U5103" t="s">
        <v>24505</v>
      </c>
      <c r="V5103" s="41">
        <v>43199</v>
      </c>
      <c r="W5103" s="41">
        <v>36070</v>
      </c>
      <c r="X5103">
        <v>0</v>
      </c>
      <c r="Z5103" t="s">
        <v>102</v>
      </c>
      <c r="AA5103">
        <v>1</v>
      </c>
      <c r="AB5103" t="s">
        <v>103</v>
      </c>
      <c r="AC5103" t="s">
        <v>104</v>
      </c>
      <c r="AD5103">
        <v>1</v>
      </c>
      <c r="AE5103" t="s">
        <v>105</v>
      </c>
      <c r="AG5103" t="s">
        <v>106</v>
      </c>
      <c r="AJ5103" t="s">
        <v>271</v>
      </c>
      <c r="AK5103" t="s">
        <v>24506</v>
      </c>
    </row>
    <row r="5104" spans="1:37" x14ac:dyDescent="0.25">
      <c r="A5104" t="s">
        <v>24507</v>
      </c>
      <c r="B5104" t="str">
        <f>VLOOKUP(A5104,[2]mp_ALL!B$1:B$557,1,0)</f>
        <v>1830446</v>
      </c>
      <c r="C5104" t="s">
        <v>22864</v>
      </c>
      <c r="D5104" t="s">
        <v>38</v>
      </c>
      <c r="E5104" t="s">
        <v>24324</v>
      </c>
      <c r="F5104" t="s">
        <v>8284</v>
      </c>
      <c r="G5104" t="s">
        <v>8285</v>
      </c>
      <c r="H5104" t="s">
        <v>91</v>
      </c>
      <c r="I5104" t="s">
        <v>3939</v>
      </c>
      <c r="J5104">
        <v>1</v>
      </c>
      <c r="K5104" t="s">
        <v>1294</v>
      </c>
      <c r="L5104">
        <v>1</v>
      </c>
      <c r="M5104" t="s">
        <v>34</v>
      </c>
      <c r="N5104" t="s">
        <v>45</v>
      </c>
      <c r="O5104" t="s">
        <v>1295</v>
      </c>
      <c r="P5104" t="s">
        <v>1296</v>
      </c>
      <c r="Q5104" t="s">
        <v>3940</v>
      </c>
      <c r="S5104" t="s">
        <v>549</v>
      </c>
      <c r="T5104" t="s">
        <v>24508</v>
      </c>
      <c r="U5104" t="s">
        <v>24509</v>
      </c>
      <c r="V5104" s="41">
        <v>43199</v>
      </c>
      <c r="W5104" s="41">
        <v>36001</v>
      </c>
      <c r="X5104">
        <v>0</v>
      </c>
      <c r="Z5104" t="s">
        <v>102</v>
      </c>
      <c r="AA5104">
        <v>1</v>
      </c>
      <c r="AB5104" t="s">
        <v>103</v>
      </c>
      <c r="AC5104" t="s">
        <v>104</v>
      </c>
      <c r="AD5104">
        <v>1</v>
      </c>
      <c r="AE5104" t="s">
        <v>105</v>
      </c>
      <c r="AG5104" t="s">
        <v>106</v>
      </c>
      <c r="AJ5104" t="s">
        <v>940</v>
      </c>
      <c r="AK5104" t="s">
        <v>24510</v>
      </c>
    </row>
    <row r="5105" spans="1:37" x14ac:dyDescent="0.25">
      <c r="A5105" t="s">
        <v>24511</v>
      </c>
      <c r="B5105" t="str">
        <f>VLOOKUP(A5105,[2]mp_ALL!B$1:B$557,1,0)</f>
        <v>1830447</v>
      </c>
      <c r="C5105" t="s">
        <v>24512</v>
      </c>
      <c r="D5105" t="s">
        <v>38</v>
      </c>
      <c r="E5105" t="s">
        <v>24324</v>
      </c>
      <c r="F5105" t="s">
        <v>8284</v>
      </c>
      <c r="G5105" t="s">
        <v>8285</v>
      </c>
      <c r="H5105" t="s">
        <v>91</v>
      </c>
      <c r="I5105" t="s">
        <v>1949</v>
      </c>
      <c r="J5105">
        <v>1</v>
      </c>
      <c r="K5105" t="s">
        <v>1950</v>
      </c>
      <c r="L5105">
        <v>1</v>
      </c>
      <c r="M5105" t="s">
        <v>316</v>
      </c>
      <c r="N5105" t="s">
        <v>1951</v>
      </c>
      <c r="O5105" t="s">
        <v>1952</v>
      </c>
      <c r="P5105" t="s">
        <v>1953</v>
      </c>
      <c r="Q5105" t="s">
        <v>1954</v>
      </c>
      <c r="S5105" t="s">
        <v>549</v>
      </c>
      <c r="T5105" t="s">
        <v>24513</v>
      </c>
      <c r="U5105" t="s">
        <v>24514</v>
      </c>
      <c r="V5105" s="41">
        <v>43199</v>
      </c>
      <c r="W5105" s="41">
        <v>35983</v>
      </c>
      <c r="X5105">
        <v>0</v>
      </c>
      <c r="Z5105" t="s">
        <v>102</v>
      </c>
      <c r="AA5105">
        <v>1</v>
      </c>
      <c r="AB5105" t="s">
        <v>103</v>
      </c>
      <c r="AC5105" t="s">
        <v>104</v>
      </c>
      <c r="AD5105">
        <v>1</v>
      </c>
      <c r="AE5105" t="s">
        <v>105</v>
      </c>
      <c r="AG5105" t="s">
        <v>148</v>
      </c>
      <c r="AJ5105" t="s">
        <v>1705</v>
      </c>
      <c r="AK5105" t="s">
        <v>24515</v>
      </c>
    </row>
    <row r="5106" spans="1:37" x14ac:dyDescent="0.25">
      <c r="A5106" t="s">
        <v>24516</v>
      </c>
      <c r="B5106" t="str">
        <f>VLOOKUP(A5106,[2]mp_ALL!B$1:B$557,1,0)</f>
        <v>1830448</v>
      </c>
      <c r="C5106" t="s">
        <v>24517</v>
      </c>
      <c r="D5106" t="s">
        <v>38</v>
      </c>
      <c r="E5106" t="s">
        <v>24324</v>
      </c>
      <c r="F5106" t="s">
        <v>8284</v>
      </c>
      <c r="G5106" t="s">
        <v>8285</v>
      </c>
      <c r="H5106" t="s">
        <v>91</v>
      </c>
      <c r="I5106" t="s">
        <v>21172</v>
      </c>
      <c r="J5106">
        <v>1</v>
      </c>
      <c r="K5106" t="s">
        <v>1294</v>
      </c>
      <c r="L5106">
        <v>1</v>
      </c>
      <c r="M5106" t="s">
        <v>34</v>
      </c>
      <c r="N5106" t="s">
        <v>45</v>
      </c>
      <c r="O5106" t="s">
        <v>4661</v>
      </c>
      <c r="P5106" t="s">
        <v>4723</v>
      </c>
      <c r="S5106" t="s">
        <v>549</v>
      </c>
      <c r="T5106" t="s">
        <v>24518</v>
      </c>
      <c r="U5106" t="s">
        <v>24519</v>
      </c>
      <c r="V5106" s="41">
        <v>43199</v>
      </c>
      <c r="W5106" s="41">
        <v>35963</v>
      </c>
      <c r="X5106">
        <v>0</v>
      </c>
      <c r="Z5106" t="s">
        <v>102</v>
      </c>
      <c r="AA5106">
        <v>1</v>
      </c>
      <c r="AB5106" t="s">
        <v>103</v>
      </c>
      <c r="AC5106" t="s">
        <v>104</v>
      </c>
      <c r="AD5106">
        <v>1</v>
      </c>
      <c r="AE5106" t="s">
        <v>105</v>
      </c>
      <c r="AG5106" t="s">
        <v>106</v>
      </c>
      <c r="AJ5106" t="s">
        <v>940</v>
      </c>
      <c r="AK5106" t="s">
        <v>24520</v>
      </c>
    </row>
    <row r="5107" spans="1:37" x14ac:dyDescent="0.25">
      <c r="A5107" t="s">
        <v>24521</v>
      </c>
      <c r="B5107" t="str">
        <f>VLOOKUP(A5107,[2]mp_ALL!B$1:B$557,1,0)</f>
        <v>1830449</v>
      </c>
      <c r="C5107" t="s">
        <v>24522</v>
      </c>
      <c r="D5107" t="s">
        <v>38</v>
      </c>
      <c r="E5107" t="s">
        <v>24324</v>
      </c>
      <c r="F5107" t="s">
        <v>8284</v>
      </c>
      <c r="G5107" t="s">
        <v>8285</v>
      </c>
      <c r="H5107" t="s">
        <v>91</v>
      </c>
      <c r="I5107" t="s">
        <v>21172</v>
      </c>
      <c r="J5107">
        <v>1</v>
      </c>
      <c r="K5107" t="s">
        <v>1294</v>
      </c>
      <c r="L5107">
        <v>1</v>
      </c>
      <c r="M5107" t="s">
        <v>34</v>
      </c>
      <c r="N5107" t="s">
        <v>45</v>
      </c>
      <c r="O5107" t="s">
        <v>4661</v>
      </c>
      <c r="P5107" t="s">
        <v>4723</v>
      </c>
      <c r="S5107" t="s">
        <v>549</v>
      </c>
      <c r="T5107" t="s">
        <v>24523</v>
      </c>
      <c r="U5107" t="s">
        <v>24524</v>
      </c>
      <c r="V5107" s="41">
        <v>43199</v>
      </c>
      <c r="W5107" s="41">
        <v>36034</v>
      </c>
      <c r="X5107">
        <v>0</v>
      </c>
      <c r="Z5107" t="s">
        <v>102</v>
      </c>
      <c r="AA5107">
        <v>1</v>
      </c>
      <c r="AB5107" t="s">
        <v>103</v>
      </c>
      <c r="AC5107" t="s">
        <v>104</v>
      </c>
      <c r="AD5107">
        <v>1</v>
      </c>
      <c r="AE5107" t="s">
        <v>105</v>
      </c>
      <c r="AG5107" t="s">
        <v>106</v>
      </c>
      <c r="AJ5107" t="s">
        <v>1528</v>
      </c>
      <c r="AK5107" t="s">
        <v>24525</v>
      </c>
    </row>
    <row r="5108" spans="1:37" x14ac:dyDescent="0.25">
      <c r="A5108" t="s">
        <v>24526</v>
      </c>
      <c r="B5108" t="str">
        <f>VLOOKUP(A5108,[2]mp_ALL!B$1:B$557,1,0)</f>
        <v>1830450</v>
      </c>
      <c r="C5108" t="s">
        <v>24527</v>
      </c>
      <c r="D5108" t="s">
        <v>38</v>
      </c>
      <c r="E5108" t="s">
        <v>24324</v>
      </c>
      <c r="F5108" t="s">
        <v>8284</v>
      </c>
      <c r="G5108" t="s">
        <v>8285</v>
      </c>
      <c r="H5108" t="s">
        <v>91</v>
      </c>
      <c r="I5108" t="s">
        <v>11211</v>
      </c>
      <c r="J5108">
        <v>1</v>
      </c>
      <c r="K5108" t="s">
        <v>4388</v>
      </c>
      <c r="L5108">
        <v>1</v>
      </c>
      <c r="M5108" t="s">
        <v>316</v>
      </c>
      <c r="N5108" t="s">
        <v>1951</v>
      </c>
      <c r="O5108" t="s">
        <v>4389</v>
      </c>
      <c r="P5108" t="s">
        <v>5282</v>
      </c>
      <c r="Q5108" t="s">
        <v>11212</v>
      </c>
      <c r="S5108" t="s">
        <v>549</v>
      </c>
      <c r="T5108" t="s">
        <v>24528</v>
      </c>
      <c r="U5108" t="s">
        <v>24529</v>
      </c>
      <c r="V5108" s="41">
        <v>43199</v>
      </c>
      <c r="W5108" s="41">
        <v>36089</v>
      </c>
      <c r="X5108">
        <v>0</v>
      </c>
      <c r="Z5108" t="s">
        <v>102</v>
      </c>
      <c r="AA5108">
        <v>1</v>
      </c>
      <c r="AB5108" t="s">
        <v>103</v>
      </c>
      <c r="AC5108" t="s">
        <v>104</v>
      </c>
      <c r="AD5108">
        <v>1</v>
      </c>
      <c r="AE5108" t="s">
        <v>105</v>
      </c>
      <c r="AG5108" t="s">
        <v>148</v>
      </c>
      <c r="AJ5108" t="s">
        <v>271</v>
      </c>
      <c r="AK5108" t="s">
        <v>24530</v>
      </c>
    </row>
    <row r="5109" spans="1:37" x14ac:dyDescent="0.25">
      <c r="A5109" t="s">
        <v>24531</v>
      </c>
      <c r="B5109" t="str">
        <f>VLOOKUP(A5109,[2]mp_ALL!B$1:B$557,1,0)</f>
        <v>1830451</v>
      </c>
      <c r="C5109" t="s">
        <v>24532</v>
      </c>
      <c r="D5109" t="s">
        <v>38</v>
      </c>
      <c r="E5109" t="s">
        <v>24324</v>
      </c>
      <c r="F5109" t="s">
        <v>8284</v>
      </c>
      <c r="G5109" t="s">
        <v>8285</v>
      </c>
      <c r="H5109" t="s">
        <v>91</v>
      </c>
      <c r="I5109" t="s">
        <v>7311</v>
      </c>
      <c r="J5109">
        <v>1</v>
      </c>
      <c r="K5109" t="s">
        <v>1950</v>
      </c>
      <c r="L5109">
        <v>1</v>
      </c>
      <c r="M5109" t="s">
        <v>316</v>
      </c>
      <c r="N5109" t="s">
        <v>1951</v>
      </c>
      <c r="O5109" t="s">
        <v>1952</v>
      </c>
      <c r="P5109" t="s">
        <v>1953</v>
      </c>
      <c r="Q5109" t="s">
        <v>7312</v>
      </c>
      <c r="S5109" t="s">
        <v>549</v>
      </c>
      <c r="T5109" t="s">
        <v>24533</v>
      </c>
      <c r="U5109" t="s">
        <v>22232</v>
      </c>
      <c r="V5109" s="41">
        <v>43199</v>
      </c>
      <c r="W5109" s="41">
        <v>35961</v>
      </c>
      <c r="X5109">
        <v>0</v>
      </c>
      <c r="Z5109" t="s">
        <v>102</v>
      </c>
      <c r="AA5109">
        <v>1</v>
      </c>
      <c r="AB5109" t="s">
        <v>103</v>
      </c>
      <c r="AC5109" t="s">
        <v>104</v>
      </c>
      <c r="AD5109">
        <v>1</v>
      </c>
      <c r="AE5109" t="s">
        <v>105</v>
      </c>
      <c r="AG5109" t="s">
        <v>148</v>
      </c>
      <c r="AJ5109" t="s">
        <v>940</v>
      </c>
      <c r="AK5109" t="s">
        <v>24534</v>
      </c>
    </row>
    <row r="5110" spans="1:37" x14ac:dyDescent="0.25">
      <c r="A5110" t="s">
        <v>24535</v>
      </c>
      <c r="B5110" t="str">
        <f>VLOOKUP(A5110,[2]mp_ALL!B$1:B$557,1,0)</f>
        <v>1830452</v>
      </c>
      <c r="C5110" t="s">
        <v>24536</v>
      </c>
      <c r="D5110" t="s">
        <v>38</v>
      </c>
      <c r="E5110" t="s">
        <v>24324</v>
      </c>
      <c r="F5110" t="s">
        <v>8284</v>
      </c>
      <c r="G5110" t="s">
        <v>8285</v>
      </c>
      <c r="H5110" t="s">
        <v>91</v>
      </c>
      <c r="I5110" t="s">
        <v>1908</v>
      </c>
      <c r="J5110">
        <v>1</v>
      </c>
      <c r="K5110" t="s">
        <v>545</v>
      </c>
      <c r="L5110">
        <v>1</v>
      </c>
      <c r="M5110" t="s">
        <v>34</v>
      </c>
      <c r="N5110" t="s">
        <v>45</v>
      </c>
      <c r="O5110" t="s">
        <v>1769</v>
      </c>
      <c r="P5110" t="s">
        <v>1909</v>
      </c>
      <c r="Q5110" t="s">
        <v>1910</v>
      </c>
      <c r="S5110" t="s">
        <v>549</v>
      </c>
      <c r="T5110" t="s">
        <v>24537</v>
      </c>
      <c r="U5110" t="s">
        <v>24538</v>
      </c>
      <c r="V5110" s="41">
        <v>43199</v>
      </c>
      <c r="W5110" s="41">
        <v>36002</v>
      </c>
      <c r="X5110">
        <v>0</v>
      </c>
      <c r="Z5110" t="s">
        <v>102</v>
      </c>
      <c r="AA5110">
        <v>1</v>
      </c>
      <c r="AB5110" t="s">
        <v>103</v>
      </c>
      <c r="AC5110" t="s">
        <v>104</v>
      </c>
      <c r="AD5110">
        <v>1</v>
      </c>
      <c r="AE5110" t="s">
        <v>105</v>
      </c>
      <c r="AG5110" t="s">
        <v>106</v>
      </c>
      <c r="AJ5110" t="s">
        <v>2193</v>
      </c>
      <c r="AK5110" t="s">
        <v>24539</v>
      </c>
    </row>
    <row r="5111" spans="1:37" x14ac:dyDescent="0.25">
      <c r="A5111" t="s">
        <v>24540</v>
      </c>
      <c r="B5111" t="str">
        <f>VLOOKUP(A5111,[2]mp_ALL!B$1:B$557,1,0)</f>
        <v>1830453</v>
      </c>
      <c r="C5111" t="s">
        <v>24541</v>
      </c>
      <c r="D5111" t="s">
        <v>38</v>
      </c>
      <c r="E5111" t="s">
        <v>24324</v>
      </c>
      <c r="F5111" t="s">
        <v>8284</v>
      </c>
      <c r="G5111" t="s">
        <v>8285</v>
      </c>
      <c r="H5111" t="s">
        <v>91</v>
      </c>
      <c r="I5111" t="s">
        <v>24361</v>
      </c>
      <c r="J5111">
        <v>1</v>
      </c>
      <c r="K5111" t="s">
        <v>1950</v>
      </c>
      <c r="L5111">
        <v>1</v>
      </c>
      <c r="M5111" t="s">
        <v>316</v>
      </c>
      <c r="N5111" t="s">
        <v>1951</v>
      </c>
      <c r="O5111" t="s">
        <v>1952</v>
      </c>
      <c r="P5111" t="s">
        <v>4569</v>
      </c>
      <c r="Q5111" t="s">
        <v>24362</v>
      </c>
      <c r="S5111" t="s">
        <v>549</v>
      </c>
      <c r="T5111" t="s">
        <v>24542</v>
      </c>
      <c r="U5111" t="s">
        <v>24543</v>
      </c>
      <c r="V5111" s="41">
        <v>43199</v>
      </c>
      <c r="W5111" s="41">
        <v>35999</v>
      </c>
      <c r="X5111">
        <v>0</v>
      </c>
      <c r="Z5111" t="s">
        <v>102</v>
      </c>
      <c r="AA5111">
        <v>1</v>
      </c>
      <c r="AB5111" t="s">
        <v>103</v>
      </c>
      <c r="AC5111" t="s">
        <v>104</v>
      </c>
      <c r="AD5111">
        <v>1</v>
      </c>
      <c r="AE5111" t="s">
        <v>105</v>
      </c>
      <c r="AG5111" t="s">
        <v>148</v>
      </c>
      <c r="AJ5111" t="s">
        <v>940</v>
      </c>
      <c r="AK5111" t="s">
        <v>24544</v>
      </c>
    </row>
    <row r="5112" spans="1:37" hidden="1" x14ac:dyDescent="0.25">
      <c r="A5112" t="s">
        <v>24545</v>
      </c>
      <c r="B5112" t="e">
        <f>VLOOKUP(A5112,[2]mp_ALL!B$1:B$557,1,0)</f>
        <v>#N/A</v>
      </c>
      <c r="C5112" t="s">
        <v>24546</v>
      </c>
      <c r="D5112" t="s">
        <v>38</v>
      </c>
      <c r="E5112" t="s">
        <v>24324</v>
      </c>
      <c r="F5112" t="s">
        <v>8284</v>
      </c>
      <c r="G5112" t="s">
        <v>8285</v>
      </c>
      <c r="H5112" t="s">
        <v>91</v>
      </c>
      <c r="I5112" t="s">
        <v>170</v>
      </c>
      <c r="J5112">
        <v>1</v>
      </c>
      <c r="K5112" t="s">
        <v>171</v>
      </c>
      <c r="L5112">
        <v>1</v>
      </c>
      <c r="M5112" t="s">
        <v>172</v>
      </c>
      <c r="N5112" t="s">
        <v>173</v>
      </c>
      <c r="O5112" t="s">
        <v>174</v>
      </c>
      <c r="P5112" t="s">
        <v>175</v>
      </c>
      <c r="Q5112" t="s">
        <v>176</v>
      </c>
      <c r="R5112" t="s">
        <v>147</v>
      </c>
      <c r="S5112" t="s">
        <v>549</v>
      </c>
      <c r="T5112" t="s">
        <v>24547</v>
      </c>
      <c r="U5112" t="s">
        <v>3775</v>
      </c>
      <c r="V5112" s="41">
        <v>43199</v>
      </c>
      <c r="W5112" s="41">
        <v>35941</v>
      </c>
      <c r="X5112">
        <v>0</v>
      </c>
      <c r="Z5112" t="s">
        <v>102</v>
      </c>
      <c r="AA5112">
        <v>1</v>
      </c>
      <c r="AB5112" t="s">
        <v>103</v>
      </c>
      <c r="AC5112" t="s">
        <v>104</v>
      </c>
      <c r="AD5112">
        <v>1</v>
      </c>
      <c r="AE5112" t="s">
        <v>105</v>
      </c>
      <c r="AG5112" t="s">
        <v>179</v>
      </c>
      <c r="AJ5112" t="s">
        <v>940</v>
      </c>
      <c r="AK5112" t="s">
        <v>24548</v>
      </c>
    </row>
    <row r="5113" spans="1:37" x14ac:dyDescent="0.25">
      <c r="A5113" t="s">
        <v>24549</v>
      </c>
      <c r="B5113" t="str">
        <f>VLOOKUP(A5113,[2]mp_ALL!B$1:B$557,1,0)</f>
        <v>1830455</v>
      </c>
      <c r="C5113" t="s">
        <v>24550</v>
      </c>
      <c r="D5113" t="s">
        <v>38</v>
      </c>
      <c r="E5113" t="s">
        <v>24324</v>
      </c>
      <c r="F5113" t="s">
        <v>8284</v>
      </c>
      <c r="G5113" t="s">
        <v>8285</v>
      </c>
      <c r="H5113" t="s">
        <v>91</v>
      </c>
      <c r="I5113" t="s">
        <v>11211</v>
      </c>
      <c r="J5113">
        <v>1</v>
      </c>
      <c r="K5113" t="s">
        <v>4388</v>
      </c>
      <c r="L5113">
        <v>1</v>
      </c>
      <c r="M5113" t="s">
        <v>316</v>
      </c>
      <c r="N5113" t="s">
        <v>1951</v>
      </c>
      <c r="O5113" t="s">
        <v>4389</v>
      </c>
      <c r="P5113" t="s">
        <v>5282</v>
      </c>
      <c r="Q5113" t="s">
        <v>11212</v>
      </c>
      <c r="S5113" t="s">
        <v>549</v>
      </c>
      <c r="T5113" t="s">
        <v>24551</v>
      </c>
      <c r="U5113" t="s">
        <v>24552</v>
      </c>
      <c r="V5113" s="41">
        <v>43199</v>
      </c>
      <c r="W5113" s="41">
        <v>36052</v>
      </c>
      <c r="X5113">
        <v>0</v>
      </c>
      <c r="Z5113" t="s">
        <v>102</v>
      </c>
      <c r="AA5113">
        <v>1</v>
      </c>
      <c r="AB5113" t="s">
        <v>103</v>
      </c>
      <c r="AC5113" t="s">
        <v>104</v>
      </c>
      <c r="AD5113">
        <v>1</v>
      </c>
      <c r="AE5113" t="s">
        <v>105</v>
      </c>
      <c r="AG5113" t="s">
        <v>148</v>
      </c>
      <c r="AJ5113" t="s">
        <v>2193</v>
      </c>
      <c r="AK5113" t="s">
        <v>24553</v>
      </c>
    </row>
    <row r="5114" spans="1:37" x14ac:dyDescent="0.25">
      <c r="A5114" t="s">
        <v>24554</v>
      </c>
      <c r="B5114" t="str">
        <f>VLOOKUP(A5114,[2]mp_ALL!B$1:B$557,1,0)</f>
        <v>1830456</v>
      </c>
      <c r="C5114" t="s">
        <v>24555</v>
      </c>
      <c r="D5114" t="s">
        <v>38</v>
      </c>
      <c r="E5114" t="s">
        <v>24324</v>
      </c>
      <c r="F5114" t="s">
        <v>8284</v>
      </c>
      <c r="G5114" t="s">
        <v>8285</v>
      </c>
      <c r="H5114" t="s">
        <v>91</v>
      </c>
      <c r="I5114" t="s">
        <v>11211</v>
      </c>
      <c r="J5114">
        <v>1</v>
      </c>
      <c r="K5114" t="s">
        <v>4388</v>
      </c>
      <c r="L5114">
        <v>1</v>
      </c>
      <c r="M5114" t="s">
        <v>316</v>
      </c>
      <c r="N5114" t="s">
        <v>1951</v>
      </c>
      <c r="O5114" t="s">
        <v>4389</v>
      </c>
      <c r="P5114" t="s">
        <v>5282</v>
      </c>
      <c r="Q5114" t="s">
        <v>11212</v>
      </c>
      <c r="S5114" t="s">
        <v>549</v>
      </c>
      <c r="T5114" t="s">
        <v>24556</v>
      </c>
      <c r="U5114" t="s">
        <v>24557</v>
      </c>
      <c r="V5114" s="41">
        <v>43199</v>
      </c>
      <c r="W5114" s="41">
        <v>35953</v>
      </c>
      <c r="X5114">
        <v>0</v>
      </c>
      <c r="Z5114" t="s">
        <v>102</v>
      </c>
      <c r="AA5114">
        <v>1</v>
      </c>
      <c r="AB5114" t="s">
        <v>103</v>
      </c>
      <c r="AC5114" t="s">
        <v>104</v>
      </c>
      <c r="AD5114">
        <v>1</v>
      </c>
      <c r="AE5114" t="s">
        <v>105</v>
      </c>
      <c r="AG5114" t="s">
        <v>148</v>
      </c>
      <c r="AJ5114" t="s">
        <v>271</v>
      </c>
      <c r="AK5114" t="s">
        <v>24558</v>
      </c>
    </row>
    <row r="5115" spans="1:37" x14ac:dyDescent="0.25">
      <c r="A5115" t="s">
        <v>24559</v>
      </c>
      <c r="B5115" t="str">
        <f>VLOOKUP(A5115,[2]mp_ALL!B$1:B$557,1,0)</f>
        <v>1830457</v>
      </c>
      <c r="C5115" t="s">
        <v>24560</v>
      </c>
      <c r="D5115" t="s">
        <v>38</v>
      </c>
      <c r="E5115" t="s">
        <v>24324</v>
      </c>
      <c r="F5115" t="s">
        <v>8284</v>
      </c>
      <c r="G5115" t="s">
        <v>8285</v>
      </c>
      <c r="H5115" t="s">
        <v>91</v>
      </c>
      <c r="I5115" t="s">
        <v>1949</v>
      </c>
      <c r="J5115">
        <v>1</v>
      </c>
      <c r="K5115" t="s">
        <v>1950</v>
      </c>
      <c r="L5115">
        <v>1</v>
      </c>
      <c r="M5115" t="s">
        <v>316</v>
      </c>
      <c r="N5115" t="s">
        <v>1951</v>
      </c>
      <c r="O5115" t="s">
        <v>1952</v>
      </c>
      <c r="P5115" t="s">
        <v>1953</v>
      </c>
      <c r="Q5115" t="s">
        <v>1954</v>
      </c>
      <c r="S5115" t="s">
        <v>549</v>
      </c>
      <c r="T5115" t="s">
        <v>24561</v>
      </c>
      <c r="U5115" t="s">
        <v>24562</v>
      </c>
      <c r="V5115" s="41">
        <v>43199</v>
      </c>
      <c r="W5115" s="41">
        <v>36011</v>
      </c>
      <c r="X5115">
        <v>0</v>
      </c>
      <c r="Z5115" t="s">
        <v>102</v>
      </c>
      <c r="AA5115">
        <v>1</v>
      </c>
      <c r="AB5115" t="s">
        <v>103</v>
      </c>
      <c r="AC5115" t="s">
        <v>104</v>
      </c>
      <c r="AD5115">
        <v>1</v>
      </c>
      <c r="AE5115" t="s">
        <v>105</v>
      </c>
      <c r="AG5115" t="s">
        <v>148</v>
      </c>
      <c r="AJ5115" t="s">
        <v>271</v>
      </c>
      <c r="AK5115" t="s">
        <v>24563</v>
      </c>
    </row>
    <row r="5116" spans="1:37" x14ac:dyDescent="0.25">
      <c r="A5116" t="s">
        <v>24564</v>
      </c>
      <c r="B5116" t="str">
        <f>VLOOKUP(A5116,[2]mp_ALL!B$1:B$557,1,0)</f>
        <v>1830458</v>
      </c>
      <c r="C5116" t="s">
        <v>24565</v>
      </c>
      <c r="D5116" t="s">
        <v>38</v>
      </c>
      <c r="E5116" t="s">
        <v>24324</v>
      </c>
      <c r="F5116" t="s">
        <v>8284</v>
      </c>
      <c r="G5116" t="s">
        <v>8285</v>
      </c>
      <c r="H5116" t="s">
        <v>91</v>
      </c>
      <c r="I5116" t="s">
        <v>5291</v>
      </c>
      <c r="J5116">
        <v>1</v>
      </c>
      <c r="K5116" t="s">
        <v>4388</v>
      </c>
      <c r="L5116">
        <v>1</v>
      </c>
      <c r="M5116" t="s">
        <v>316</v>
      </c>
      <c r="N5116" t="s">
        <v>1951</v>
      </c>
      <c r="O5116" t="s">
        <v>4389</v>
      </c>
      <c r="P5116" t="s">
        <v>5292</v>
      </c>
      <c r="Q5116" t="s">
        <v>5293</v>
      </c>
      <c r="S5116" t="s">
        <v>549</v>
      </c>
      <c r="T5116" t="s">
        <v>24566</v>
      </c>
      <c r="U5116" t="s">
        <v>21627</v>
      </c>
      <c r="V5116" s="41">
        <v>43199</v>
      </c>
      <c r="W5116" s="41">
        <v>36116</v>
      </c>
      <c r="X5116">
        <v>0</v>
      </c>
      <c r="Z5116" t="s">
        <v>102</v>
      </c>
      <c r="AA5116">
        <v>1</v>
      </c>
      <c r="AB5116" t="s">
        <v>103</v>
      </c>
      <c r="AC5116" t="s">
        <v>104</v>
      </c>
      <c r="AD5116">
        <v>1</v>
      </c>
      <c r="AE5116" t="s">
        <v>105</v>
      </c>
      <c r="AG5116" t="s">
        <v>148</v>
      </c>
      <c r="AJ5116" t="s">
        <v>940</v>
      </c>
      <c r="AK5116" t="s">
        <v>24567</v>
      </c>
    </row>
    <row r="5117" spans="1:37" x14ac:dyDescent="0.25">
      <c r="A5117" t="s">
        <v>24568</v>
      </c>
      <c r="B5117" t="str">
        <f>VLOOKUP(A5117,[2]mp_ALL!B$1:B$557,1,0)</f>
        <v>1830459</v>
      </c>
      <c r="C5117" t="s">
        <v>9206</v>
      </c>
      <c r="D5117" t="s">
        <v>38</v>
      </c>
      <c r="E5117" t="s">
        <v>24324</v>
      </c>
      <c r="F5117" t="s">
        <v>8284</v>
      </c>
      <c r="G5117" t="s">
        <v>8285</v>
      </c>
      <c r="H5117" t="s">
        <v>91</v>
      </c>
      <c r="I5117" t="s">
        <v>4791</v>
      </c>
      <c r="J5117">
        <v>1</v>
      </c>
      <c r="K5117" t="s">
        <v>749</v>
      </c>
      <c r="L5117">
        <v>1</v>
      </c>
      <c r="M5117" t="s">
        <v>34</v>
      </c>
      <c r="N5117" t="s">
        <v>45</v>
      </c>
      <c r="O5117" t="s">
        <v>1769</v>
      </c>
      <c r="P5117" t="s">
        <v>1770</v>
      </c>
      <c r="Q5117" t="s">
        <v>4792</v>
      </c>
      <c r="S5117" t="s">
        <v>549</v>
      </c>
      <c r="T5117" t="s">
        <v>24569</v>
      </c>
      <c r="U5117" t="s">
        <v>24570</v>
      </c>
      <c r="V5117" s="41">
        <v>43199</v>
      </c>
      <c r="W5117" s="41">
        <v>36017</v>
      </c>
      <c r="X5117">
        <v>0</v>
      </c>
      <c r="Z5117" t="s">
        <v>102</v>
      </c>
      <c r="AA5117">
        <v>1</v>
      </c>
      <c r="AB5117" t="s">
        <v>103</v>
      </c>
      <c r="AC5117" t="s">
        <v>104</v>
      </c>
      <c r="AD5117">
        <v>1</v>
      </c>
      <c r="AE5117" t="s">
        <v>105</v>
      </c>
      <c r="AG5117" t="s">
        <v>106</v>
      </c>
      <c r="AJ5117" t="s">
        <v>1164</v>
      </c>
      <c r="AK5117" t="s">
        <v>24571</v>
      </c>
    </row>
    <row r="5118" spans="1:37" x14ac:dyDescent="0.25">
      <c r="A5118" t="s">
        <v>24572</v>
      </c>
      <c r="B5118" t="str">
        <f>VLOOKUP(A5118,[2]mp_ALL!B$1:B$557,1,0)</f>
        <v>1830460</v>
      </c>
      <c r="C5118" t="s">
        <v>24573</v>
      </c>
      <c r="D5118" t="s">
        <v>38</v>
      </c>
      <c r="E5118" t="s">
        <v>24324</v>
      </c>
      <c r="F5118" t="s">
        <v>8284</v>
      </c>
      <c r="G5118" t="s">
        <v>8285</v>
      </c>
      <c r="H5118" t="s">
        <v>91</v>
      </c>
      <c r="I5118" t="s">
        <v>5096</v>
      </c>
      <c r="J5118">
        <v>1</v>
      </c>
      <c r="K5118" t="s">
        <v>1884</v>
      </c>
      <c r="L5118">
        <v>0</v>
      </c>
      <c r="M5118" t="s">
        <v>34</v>
      </c>
      <c r="N5118" t="s">
        <v>47</v>
      </c>
      <c r="O5118" t="s">
        <v>4101</v>
      </c>
      <c r="P5118" t="s">
        <v>4102</v>
      </c>
      <c r="Q5118" t="s">
        <v>5097</v>
      </c>
      <c r="S5118" t="s">
        <v>549</v>
      </c>
      <c r="T5118" t="s">
        <v>24574</v>
      </c>
      <c r="U5118" t="s">
        <v>24575</v>
      </c>
      <c r="V5118" s="41">
        <v>43199</v>
      </c>
      <c r="W5118" s="41">
        <v>35939</v>
      </c>
      <c r="X5118">
        <v>0</v>
      </c>
      <c r="Z5118" t="s">
        <v>102</v>
      </c>
      <c r="AA5118">
        <v>1</v>
      </c>
      <c r="AB5118" t="s">
        <v>103</v>
      </c>
      <c r="AC5118" t="s">
        <v>104</v>
      </c>
      <c r="AD5118">
        <v>1</v>
      </c>
      <c r="AE5118" t="s">
        <v>120</v>
      </c>
      <c r="AG5118" t="s">
        <v>106</v>
      </c>
      <c r="AJ5118" t="s">
        <v>1705</v>
      </c>
      <c r="AK5118" t="s">
        <v>24576</v>
      </c>
    </row>
    <row r="5119" spans="1:37" x14ac:dyDescent="0.25">
      <c r="A5119" t="s">
        <v>24577</v>
      </c>
      <c r="B5119" t="str">
        <f>VLOOKUP(A5119,[2]mp_ALL!B$1:B$557,1,0)</f>
        <v>1830461</v>
      </c>
      <c r="C5119" t="s">
        <v>24578</v>
      </c>
      <c r="D5119" t="s">
        <v>38</v>
      </c>
      <c r="E5119" t="s">
        <v>24324</v>
      </c>
      <c r="F5119" t="s">
        <v>8284</v>
      </c>
      <c r="G5119" t="s">
        <v>8285</v>
      </c>
      <c r="H5119" t="s">
        <v>91</v>
      </c>
      <c r="I5119" t="s">
        <v>14376</v>
      </c>
      <c r="J5119">
        <v>1</v>
      </c>
      <c r="K5119" t="s">
        <v>1884</v>
      </c>
      <c r="L5119">
        <v>0</v>
      </c>
      <c r="M5119" t="s">
        <v>34</v>
      </c>
      <c r="N5119" t="s">
        <v>47</v>
      </c>
      <c r="O5119" t="s">
        <v>4101</v>
      </c>
      <c r="P5119" t="s">
        <v>4102</v>
      </c>
      <c r="Q5119" t="s">
        <v>14377</v>
      </c>
      <c r="S5119" t="s">
        <v>549</v>
      </c>
      <c r="T5119" t="s">
        <v>24579</v>
      </c>
      <c r="U5119" t="s">
        <v>24580</v>
      </c>
      <c r="V5119" s="41">
        <v>43199</v>
      </c>
      <c r="W5119" s="41">
        <v>36086</v>
      </c>
      <c r="X5119">
        <v>0</v>
      </c>
      <c r="Z5119" t="s">
        <v>102</v>
      </c>
      <c r="AA5119">
        <v>1</v>
      </c>
      <c r="AB5119" t="s">
        <v>103</v>
      </c>
      <c r="AC5119" t="s">
        <v>104</v>
      </c>
      <c r="AD5119">
        <v>1</v>
      </c>
      <c r="AE5119" t="s">
        <v>120</v>
      </c>
      <c r="AG5119" t="s">
        <v>106</v>
      </c>
      <c r="AJ5119" t="s">
        <v>271</v>
      </c>
      <c r="AK5119" t="s">
        <v>24581</v>
      </c>
    </row>
    <row r="5120" spans="1:37" x14ac:dyDescent="0.25">
      <c r="A5120" t="s">
        <v>24582</v>
      </c>
      <c r="B5120" t="str">
        <f>VLOOKUP(A5120,[2]mp_ALL!B$1:B$557,1,0)</f>
        <v>1830462</v>
      </c>
      <c r="C5120" t="s">
        <v>24583</v>
      </c>
      <c r="D5120" t="s">
        <v>38</v>
      </c>
      <c r="E5120" t="s">
        <v>24324</v>
      </c>
      <c r="F5120" t="s">
        <v>8284</v>
      </c>
      <c r="G5120" t="s">
        <v>8285</v>
      </c>
      <c r="H5120" t="s">
        <v>91</v>
      </c>
      <c r="I5120" t="s">
        <v>21711</v>
      </c>
      <c r="J5120">
        <v>1</v>
      </c>
      <c r="K5120" t="s">
        <v>1884</v>
      </c>
      <c r="L5120">
        <v>0</v>
      </c>
      <c r="M5120" t="s">
        <v>34</v>
      </c>
      <c r="N5120" t="s">
        <v>47</v>
      </c>
      <c r="O5120" t="s">
        <v>4087</v>
      </c>
      <c r="P5120" t="s">
        <v>4088</v>
      </c>
      <c r="Q5120" t="s">
        <v>21712</v>
      </c>
      <c r="S5120" t="s">
        <v>549</v>
      </c>
      <c r="T5120" t="s">
        <v>24584</v>
      </c>
      <c r="U5120" t="s">
        <v>24585</v>
      </c>
      <c r="V5120" s="41">
        <v>43199</v>
      </c>
      <c r="W5120" s="41">
        <v>36045</v>
      </c>
      <c r="X5120">
        <v>0</v>
      </c>
      <c r="Z5120" t="s">
        <v>102</v>
      </c>
      <c r="AA5120">
        <v>1</v>
      </c>
      <c r="AB5120" t="s">
        <v>103</v>
      </c>
      <c r="AC5120" t="s">
        <v>104</v>
      </c>
      <c r="AD5120">
        <v>1</v>
      </c>
      <c r="AE5120" t="s">
        <v>120</v>
      </c>
      <c r="AG5120" t="s">
        <v>106</v>
      </c>
      <c r="AJ5120" t="s">
        <v>107</v>
      </c>
      <c r="AK5120" t="s">
        <v>24586</v>
      </c>
    </row>
    <row r="5121" spans="1:37" x14ac:dyDescent="0.25">
      <c r="A5121" t="s">
        <v>24587</v>
      </c>
      <c r="B5121" t="str">
        <f>VLOOKUP(A5121,[2]mp_ALL!B$1:B$557,1,0)</f>
        <v>1830463</v>
      </c>
      <c r="C5121" t="s">
        <v>24588</v>
      </c>
      <c r="D5121" t="s">
        <v>38</v>
      </c>
      <c r="E5121" t="s">
        <v>24324</v>
      </c>
      <c r="F5121" t="s">
        <v>8284</v>
      </c>
      <c r="G5121" t="s">
        <v>8285</v>
      </c>
      <c r="H5121" t="s">
        <v>91</v>
      </c>
      <c r="I5121" t="s">
        <v>5304</v>
      </c>
      <c r="J5121">
        <v>1</v>
      </c>
      <c r="K5121" t="s">
        <v>2774</v>
      </c>
      <c r="L5121">
        <v>0</v>
      </c>
      <c r="M5121" t="s">
        <v>34</v>
      </c>
      <c r="N5121" t="s">
        <v>41</v>
      </c>
      <c r="P5121" t="s">
        <v>5305</v>
      </c>
      <c r="Q5121" t="s">
        <v>5306</v>
      </c>
      <c r="S5121" t="s">
        <v>549</v>
      </c>
      <c r="T5121" t="s">
        <v>24589</v>
      </c>
      <c r="U5121" t="s">
        <v>24590</v>
      </c>
      <c r="V5121" s="41">
        <v>43199</v>
      </c>
      <c r="W5121" s="41">
        <v>36099</v>
      </c>
      <c r="X5121">
        <v>0</v>
      </c>
      <c r="Z5121" t="s">
        <v>102</v>
      </c>
      <c r="AA5121">
        <v>1</v>
      </c>
      <c r="AB5121" t="s">
        <v>103</v>
      </c>
      <c r="AC5121" t="s">
        <v>104</v>
      </c>
      <c r="AD5121">
        <v>1</v>
      </c>
      <c r="AE5121" t="s">
        <v>308</v>
      </c>
      <c r="AG5121" t="s">
        <v>106</v>
      </c>
      <c r="AJ5121" t="s">
        <v>940</v>
      </c>
      <c r="AK5121" t="s">
        <v>24591</v>
      </c>
    </row>
    <row r="5122" spans="1:37" x14ac:dyDescent="0.25">
      <c r="A5122" t="s">
        <v>24592</v>
      </c>
      <c r="B5122" t="str">
        <f>VLOOKUP(A5122,[2]mp_ALL!B$1:B$557,1,0)</f>
        <v>1830464</v>
      </c>
      <c r="C5122" t="s">
        <v>24593</v>
      </c>
      <c r="D5122" t="s">
        <v>38</v>
      </c>
      <c r="E5122" t="s">
        <v>24324</v>
      </c>
      <c r="F5122" t="s">
        <v>8284</v>
      </c>
      <c r="G5122" t="s">
        <v>8285</v>
      </c>
      <c r="H5122" t="s">
        <v>91</v>
      </c>
      <c r="I5122" t="s">
        <v>17952</v>
      </c>
      <c r="J5122">
        <v>1</v>
      </c>
      <c r="K5122" t="s">
        <v>3983</v>
      </c>
      <c r="L5122">
        <v>1</v>
      </c>
      <c r="M5122" t="s">
        <v>34</v>
      </c>
      <c r="N5122" t="s">
        <v>45</v>
      </c>
      <c r="O5122" t="s">
        <v>1295</v>
      </c>
      <c r="P5122" t="s">
        <v>3984</v>
      </c>
      <c r="Q5122" t="s">
        <v>17953</v>
      </c>
      <c r="S5122" t="s">
        <v>549</v>
      </c>
      <c r="T5122" t="s">
        <v>24594</v>
      </c>
      <c r="U5122" t="s">
        <v>24595</v>
      </c>
      <c r="V5122" s="41">
        <v>43213</v>
      </c>
      <c r="W5122" s="41">
        <v>35918</v>
      </c>
      <c r="X5122">
        <v>0</v>
      </c>
      <c r="Z5122" t="s">
        <v>102</v>
      </c>
      <c r="AA5122">
        <v>1</v>
      </c>
      <c r="AB5122" t="s">
        <v>576</v>
      </c>
      <c r="AC5122" t="s">
        <v>104</v>
      </c>
      <c r="AD5122">
        <v>1</v>
      </c>
      <c r="AE5122" t="s">
        <v>105</v>
      </c>
      <c r="AG5122" t="s">
        <v>106</v>
      </c>
      <c r="AJ5122" t="s">
        <v>299</v>
      </c>
      <c r="AK5122" t="s">
        <v>24596</v>
      </c>
    </row>
    <row r="5123" spans="1:37" x14ac:dyDescent="0.25">
      <c r="A5123" t="s">
        <v>24597</v>
      </c>
      <c r="B5123" t="str">
        <f>VLOOKUP(A5123,[2]mp_ALL!B$1:B$557,1,0)</f>
        <v>1830465</v>
      </c>
      <c r="C5123" t="s">
        <v>24598</v>
      </c>
      <c r="D5123" t="s">
        <v>38</v>
      </c>
      <c r="E5123" t="s">
        <v>24324</v>
      </c>
      <c r="F5123" t="s">
        <v>8284</v>
      </c>
      <c r="G5123" t="s">
        <v>8285</v>
      </c>
      <c r="H5123" t="s">
        <v>91</v>
      </c>
      <c r="I5123" t="s">
        <v>22171</v>
      </c>
      <c r="J5123">
        <v>1</v>
      </c>
      <c r="K5123" t="s">
        <v>3983</v>
      </c>
      <c r="L5123">
        <v>1</v>
      </c>
      <c r="M5123" t="s">
        <v>34</v>
      </c>
      <c r="N5123" t="s">
        <v>45</v>
      </c>
      <c r="O5123" t="s">
        <v>4661</v>
      </c>
      <c r="P5123" t="s">
        <v>4662</v>
      </c>
      <c r="Q5123" t="s">
        <v>22172</v>
      </c>
      <c r="S5123" t="s">
        <v>549</v>
      </c>
      <c r="T5123" t="s">
        <v>24599</v>
      </c>
      <c r="U5123" t="s">
        <v>24600</v>
      </c>
      <c r="V5123" s="41">
        <v>43213</v>
      </c>
      <c r="W5123" s="41">
        <v>35908</v>
      </c>
      <c r="X5123">
        <v>0</v>
      </c>
      <c r="Z5123" t="s">
        <v>102</v>
      </c>
      <c r="AA5123">
        <v>1</v>
      </c>
      <c r="AB5123" t="s">
        <v>576</v>
      </c>
      <c r="AC5123" t="s">
        <v>104</v>
      </c>
      <c r="AD5123">
        <v>1</v>
      </c>
      <c r="AE5123" t="s">
        <v>105</v>
      </c>
      <c r="AG5123" t="s">
        <v>106</v>
      </c>
      <c r="AJ5123" t="s">
        <v>1008</v>
      </c>
      <c r="AK5123" t="s">
        <v>24601</v>
      </c>
    </row>
    <row r="5124" spans="1:37" x14ac:dyDescent="0.25">
      <c r="A5124" t="s">
        <v>24602</v>
      </c>
      <c r="B5124" t="str">
        <f>VLOOKUP(A5124,[2]mp_ALL!B$1:B$557,1,0)</f>
        <v>1830466</v>
      </c>
      <c r="C5124" t="s">
        <v>24603</v>
      </c>
      <c r="D5124" t="s">
        <v>38</v>
      </c>
      <c r="E5124" t="s">
        <v>24324</v>
      </c>
      <c r="F5124" t="s">
        <v>8284</v>
      </c>
      <c r="G5124" t="s">
        <v>8285</v>
      </c>
      <c r="H5124" t="s">
        <v>91</v>
      </c>
      <c r="I5124" t="s">
        <v>3939</v>
      </c>
      <c r="J5124">
        <v>1</v>
      </c>
      <c r="K5124" t="s">
        <v>1294</v>
      </c>
      <c r="L5124">
        <v>1</v>
      </c>
      <c r="M5124" t="s">
        <v>34</v>
      </c>
      <c r="N5124" t="s">
        <v>45</v>
      </c>
      <c r="O5124" t="s">
        <v>1295</v>
      </c>
      <c r="P5124" t="s">
        <v>1296</v>
      </c>
      <c r="Q5124" t="s">
        <v>3940</v>
      </c>
      <c r="S5124" t="s">
        <v>549</v>
      </c>
      <c r="T5124" t="s">
        <v>24604</v>
      </c>
      <c r="U5124" t="s">
        <v>24605</v>
      </c>
      <c r="V5124" s="41">
        <v>43213</v>
      </c>
      <c r="W5124" s="41">
        <v>35791</v>
      </c>
      <c r="X5124">
        <v>0</v>
      </c>
      <c r="Z5124" t="s">
        <v>102</v>
      </c>
      <c r="AA5124">
        <v>1</v>
      </c>
      <c r="AB5124" t="s">
        <v>576</v>
      </c>
      <c r="AC5124" t="s">
        <v>104</v>
      </c>
      <c r="AD5124">
        <v>1</v>
      </c>
      <c r="AE5124" t="s">
        <v>105</v>
      </c>
      <c r="AG5124" t="s">
        <v>106</v>
      </c>
      <c r="AJ5124" t="s">
        <v>299</v>
      </c>
      <c r="AK5124" t="s">
        <v>24606</v>
      </c>
    </row>
    <row r="5125" spans="1:37" x14ac:dyDescent="0.25">
      <c r="A5125" t="s">
        <v>24607</v>
      </c>
      <c r="B5125" t="str">
        <f>VLOOKUP(A5125,[2]mp_ALL!B$1:B$557,1,0)</f>
        <v>1830467</v>
      </c>
      <c r="C5125" t="s">
        <v>24608</v>
      </c>
      <c r="D5125" t="s">
        <v>38</v>
      </c>
      <c r="E5125" t="s">
        <v>24324</v>
      </c>
      <c r="F5125" t="s">
        <v>8284</v>
      </c>
      <c r="G5125" t="s">
        <v>8285</v>
      </c>
      <c r="H5125" t="s">
        <v>91</v>
      </c>
      <c r="I5125" t="s">
        <v>1883</v>
      </c>
      <c r="J5125">
        <v>1</v>
      </c>
      <c r="K5125" t="s">
        <v>1884</v>
      </c>
      <c r="L5125">
        <v>0</v>
      </c>
      <c r="M5125" t="s">
        <v>34</v>
      </c>
      <c r="N5125" t="s">
        <v>45</v>
      </c>
      <c r="O5125" t="s">
        <v>1626</v>
      </c>
      <c r="P5125" t="s">
        <v>1885</v>
      </c>
      <c r="Q5125" t="s">
        <v>1886</v>
      </c>
      <c r="S5125" t="s">
        <v>549</v>
      </c>
      <c r="T5125" t="s">
        <v>24609</v>
      </c>
      <c r="U5125" t="s">
        <v>24610</v>
      </c>
      <c r="V5125" s="41">
        <v>43213</v>
      </c>
      <c r="W5125" s="41">
        <v>35646</v>
      </c>
      <c r="X5125">
        <v>0</v>
      </c>
      <c r="Z5125" t="s">
        <v>102</v>
      </c>
      <c r="AA5125">
        <v>1</v>
      </c>
      <c r="AB5125" t="s">
        <v>576</v>
      </c>
      <c r="AC5125" t="s">
        <v>104</v>
      </c>
      <c r="AD5125">
        <v>1</v>
      </c>
      <c r="AE5125" t="s">
        <v>308</v>
      </c>
      <c r="AG5125" t="s">
        <v>106</v>
      </c>
      <c r="AJ5125" t="s">
        <v>299</v>
      </c>
      <c r="AK5125" t="s">
        <v>24611</v>
      </c>
    </row>
    <row r="5126" spans="1:37" x14ac:dyDescent="0.25">
      <c r="A5126" t="s">
        <v>24612</v>
      </c>
      <c r="B5126" t="str">
        <f>VLOOKUP(A5126,[2]mp_ALL!B$1:B$557,1,0)</f>
        <v>1830468</v>
      </c>
      <c r="C5126" t="s">
        <v>24613</v>
      </c>
      <c r="D5126" t="s">
        <v>38</v>
      </c>
      <c r="E5126" t="s">
        <v>24324</v>
      </c>
      <c r="F5126" t="s">
        <v>8284</v>
      </c>
      <c r="G5126" t="s">
        <v>8285</v>
      </c>
      <c r="H5126" t="s">
        <v>91</v>
      </c>
      <c r="I5126" t="s">
        <v>7791</v>
      </c>
      <c r="J5126">
        <v>1</v>
      </c>
      <c r="K5126" t="s">
        <v>6427</v>
      </c>
      <c r="L5126">
        <v>0</v>
      </c>
      <c r="M5126" t="s">
        <v>316</v>
      </c>
      <c r="N5126" t="s">
        <v>1951</v>
      </c>
      <c r="O5126" t="s">
        <v>6428</v>
      </c>
      <c r="P5126" t="s">
        <v>6429</v>
      </c>
      <c r="Q5126" t="s">
        <v>7792</v>
      </c>
      <c r="S5126" t="s">
        <v>549</v>
      </c>
      <c r="T5126" t="s">
        <v>24614</v>
      </c>
      <c r="U5126" t="s">
        <v>24615</v>
      </c>
      <c r="V5126" s="41">
        <v>43213</v>
      </c>
      <c r="W5126" s="41">
        <v>35966</v>
      </c>
      <c r="X5126">
        <v>0</v>
      </c>
      <c r="Z5126" t="s">
        <v>102</v>
      </c>
      <c r="AA5126">
        <v>1</v>
      </c>
      <c r="AB5126" t="s">
        <v>576</v>
      </c>
      <c r="AC5126" t="s">
        <v>104</v>
      </c>
      <c r="AD5126">
        <v>1</v>
      </c>
      <c r="AE5126" t="s">
        <v>308</v>
      </c>
      <c r="AG5126" t="s">
        <v>148</v>
      </c>
      <c r="AJ5126" t="s">
        <v>299</v>
      </c>
      <c r="AK5126" t="s">
        <v>24616</v>
      </c>
    </row>
    <row r="5127" spans="1:37" hidden="1" x14ac:dyDescent="0.25">
      <c r="A5127" t="s">
        <v>24617</v>
      </c>
      <c r="B5127" t="e">
        <f>VLOOKUP(A5127,[2]mp_ALL!B$1:B$557,1,0)</f>
        <v>#N/A</v>
      </c>
      <c r="C5127" t="s">
        <v>24618</v>
      </c>
      <c r="D5127" t="s">
        <v>38</v>
      </c>
      <c r="E5127" t="s">
        <v>24324</v>
      </c>
      <c r="F5127" t="s">
        <v>8284</v>
      </c>
      <c r="G5127" t="s">
        <v>8285</v>
      </c>
      <c r="H5127" t="s">
        <v>91</v>
      </c>
      <c r="I5127" t="s">
        <v>9084</v>
      </c>
      <c r="J5127">
        <v>1</v>
      </c>
      <c r="K5127" t="s">
        <v>4007</v>
      </c>
      <c r="L5127">
        <v>1</v>
      </c>
      <c r="M5127" t="s">
        <v>94</v>
      </c>
      <c r="N5127" t="s">
        <v>45</v>
      </c>
      <c r="O5127" t="s">
        <v>4008</v>
      </c>
      <c r="P5127" t="s">
        <v>9085</v>
      </c>
      <c r="Q5127" t="s">
        <v>9086</v>
      </c>
      <c r="S5127" t="s">
        <v>817</v>
      </c>
      <c r="T5127" t="s">
        <v>24619</v>
      </c>
      <c r="U5127" t="s">
        <v>24620</v>
      </c>
      <c r="V5127" s="41">
        <v>43213</v>
      </c>
      <c r="W5127" s="41">
        <v>36384</v>
      </c>
      <c r="X5127">
        <v>0</v>
      </c>
      <c r="Z5127" t="s">
        <v>102</v>
      </c>
      <c r="AA5127">
        <v>1</v>
      </c>
      <c r="AB5127" t="s">
        <v>103</v>
      </c>
      <c r="AC5127" t="s">
        <v>104</v>
      </c>
      <c r="AD5127">
        <v>1</v>
      </c>
      <c r="AE5127" t="s">
        <v>105</v>
      </c>
      <c r="AG5127" t="s">
        <v>106</v>
      </c>
      <c r="AJ5127" t="s">
        <v>1164</v>
      </c>
      <c r="AK5127" t="s">
        <v>24621</v>
      </c>
    </row>
    <row r="5128" spans="1:37" x14ac:dyDescent="0.25">
      <c r="A5128" t="s">
        <v>24622</v>
      </c>
      <c r="B5128" t="str">
        <f>VLOOKUP(A5128,[2]mp_ALL!B$1:B$557,1,0)</f>
        <v>1830470</v>
      </c>
      <c r="C5128" t="s">
        <v>24623</v>
      </c>
      <c r="D5128" t="s">
        <v>38</v>
      </c>
      <c r="E5128" t="s">
        <v>24324</v>
      </c>
      <c r="F5128" t="s">
        <v>8284</v>
      </c>
      <c r="G5128" t="s">
        <v>8285</v>
      </c>
      <c r="H5128" t="s">
        <v>91</v>
      </c>
      <c r="I5128" t="s">
        <v>1767</v>
      </c>
      <c r="J5128">
        <v>1</v>
      </c>
      <c r="K5128" t="s">
        <v>1768</v>
      </c>
      <c r="L5128">
        <v>1</v>
      </c>
      <c r="M5128" t="s">
        <v>34</v>
      </c>
      <c r="N5128" t="s">
        <v>45</v>
      </c>
      <c r="O5128" t="s">
        <v>1769</v>
      </c>
      <c r="P5128" t="s">
        <v>1770</v>
      </c>
      <c r="Q5128" t="s">
        <v>1722</v>
      </c>
      <c r="S5128" t="s">
        <v>549</v>
      </c>
      <c r="T5128" t="s">
        <v>24624</v>
      </c>
      <c r="U5128" t="s">
        <v>24625</v>
      </c>
      <c r="V5128" s="41">
        <v>43213</v>
      </c>
      <c r="W5128" s="41">
        <v>36526</v>
      </c>
      <c r="X5128">
        <v>0</v>
      </c>
      <c r="Z5128" t="s">
        <v>102</v>
      </c>
      <c r="AA5128">
        <v>1</v>
      </c>
      <c r="AB5128" t="s">
        <v>576</v>
      </c>
      <c r="AC5128" t="s">
        <v>104</v>
      </c>
      <c r="AD5128">
        <v>1</v>
      </c>
      <c r="AE5128" t="s">
        <v>105</v>
      </c>
      <c r="AG5128" t="s">
        <v>106</v>
      </c>
      <c r="AJ5128" t="s">
        <v>1705</v>
      </c>
      <c r="AK5128" t="s">
        <v>24626</v>
      </c>
    </row>
    <row r="5129" spans="1:37" hidden="1" x14ac:dyDescent="0.25">
      <c r="A5129" t="s">
        <v>24627</v>
      </c>
      <c r="B5129" t="e">
        <f>VLOOKUP(A5129,[2]mp_ALL!B$1:B$557,1,0)</f>
        <v>#N/A</v>
      </c>
      <c r="C5129" t="s">
        <v>24628</v>
      </c>
      <c r="D5129" t="s">
        <v>38</v>
      </c>
      <c r="E5129" t="s">
        <v>24324</v>
      </c>
      <c r="F5129" t="s">
        <v>8284</v>
      </c>
      <c r="G5129" t="s">
        <v>8285</v>
      </c>
      <c r="H5129" t="s">
        <v>91</v>
      </c>
      <c r="I5129" t="s">
        <v>3997</v>
      </c>
      <c r="J5129">
        <v>1</v>
      </c>
      <c r="K5129" t="s">
        <v>3650</v>
      </c>
      <c r="L5129">
        <v>1</v>
      </c>
      <c r="M5129" t="s">
        <v>94</v>
      </c>
      <c r="N5129" t="s">
        <v>45</v>
      </c>
      <c r="O5129" t="s">
        <v>1200</v>
      </c>
      <c r="P5129" t="s">
        <v>3651</v>
      </c>
      <c r="Q5129" t="s">
        <v>3998</v>
      </c>
      <c r="S5129" t="s">
        <v>817</v>
      </c>
      <c r="T5129" t="s">
        <v>24629</v>
      </c>
      <c r="U5129" t="s">
        <v>24630</v>
      </c>
      <c r="V5129" s="41">
        <v>43213</v>
      </c>
      <c r="W5129" s="41">
        <v>36317</v>
      </c>
      <c r="X5129">
        <v>0</v>
      </c>
      <c r="Z5129" t="s">
        <v>102</v>
      </c>
      <c r="AA5129">
        <v>1</v>
      </c>
      <c r="AB5129" t="s">
        <v>103</v>
      </c>
      <c r="AC5129" t="s">
        <v>104</v>
      </c>
      <c r="AD5129">
        <v>1</v>
      </c>
      <c r="AE5129" t="s">
        <v>105</v>
      </c>
      <c r="AG5129" t="s">
        <v>106</v>
      </c>
      <c r="AJ5129" t="s">
        <v>940</v>
      </c>
      <c r="AK5129" t="s">
        <v>24631</v>
      </c>
    </row>
    <row r="5130" spans="1:37" x14ac:dyDescent="0.25">
      <c r="A5130" t="s">
        <v>24632</v>
      </c>
      <c r="B5130" t="str">
        <f>VLOOKUP(A5130,[2]mp_ALL!B$1:B$557,1,0)</f>
        <v>1830472</v>
      </c>
      <c r="C5130" t="s">
        <v>24633</v>
      </c>
      <c r="D5130" t="s">
        <v>38</v>
      </c>
      <c r="E5130" t="s">
        <v>24324</v>
      </c>
      <c r="F5130" t="s">
        <v>8284</v>
      </c>
      <c r="G5130" t="s">
        <v>8285</v>
      </c>
      <c r="H5130" t="s">
        <v>91</v>
      </c>
      <c r="I5130" t="s">
        <v>4626</v>
      </c>
      <c r="J5130">
        <v>1</v>
      </c>
      <c r="K5130" t="s">
        <v>1884</v>
      </c>
      <c r="L5130">
        <v>0</v>
      </c>
      <c r="M5130" t="s">
        <v>34</v>
      </c>
      <c r="N5130" t="s">
        <v>45</v>
      </c>
      <c r="O5130" t="s">
        <v>1626</v>
      </c>
      <c r="P5130" t="s">
        <v>1885</v>
      </c>
      <c r="Q5130" t="s">
        <v>4627</v>
      </c>
      <c r="S5130" t="s">
        <v>549</v>
      </c>
      <c r="T5130" t="s">
        <v>24634</v>
      </c>
      <c r="U5130" t="s">
        <v>24635</v>
      </c>
      <c r="V5130" s="41">
        <v>43213</v>
      </c>
      <c r="W5130" s="41">
        <v>36101</v>
      </c>
      <c r="X5130">
        <v>0</v>
      </c>
      <c r="Z5130" t="s">
        <v>102</v>
      </c>
      <c r="AA5130">
        <v>1</v>
      </c>
      <c r="AB5130" t="s">
        <v>576</v>
      </c>
      <c r="AC5130" t="s">
        <v>104</v>
      </c>
      <c r="AD5130">
        <v>1</v>
      </c>
      <c r="AE5130" t="s">
        <v>308</v>
      </c>
      <c r="AG5130" t="s">
        <v>106</v>
      </c>
      <c r="AJ5130" t="s">
        <v>663</v>
      </c>
      <c r="AK5130" t="s">
        <v>24636</v>
      </c>
    </row>
    <row r="5131" spans="1:37" hidden="1" x14ac:dyDescent="0.25">
      <c r="A5131" t="s">
        <v>24637</v>
      </c>
      <c r="B5131" t="e">
        <f>VLOOKUP(A5131,[2]mp_ALL!B$1:B$557,1,0)</f>
        <v>#N/A</v>
      </c>
      <c r="C5131" t="s">
        <v>24638</v>
      </c>
      <c r="D5131" t="s">
        <v>38</v>
      </c>
      <c r="E5131" t="s">
        <v>24324</v>
      </c>
      <c r="F5131" t="s">
        <v>8284</v>
      </c>
      <c r="G5131" t="s">
        <v>8285</v>
      </c>
      <c r="H5131" t="s">
        <v>91</v>
      </c>
      <c r="I5131" t="s">
        <v>3958</v>
      </c>
      <c r="J5131">
        <v>1</v>
      </c>
      <c r="K5131" t="s">
        <v>610</v>
      </c>
      <c r="L5131">
        <v>1</v>
      </c>
      <c r="M5131" t="s">
        <v>414</v>
      </c>
      <c r="N5131" t="s">
        <v>415</v>
      </c>
      <c r="O5131" t="s">
        <v>470</v>
      </c>
      <c r="P5131" t="s">
        <v>823</v>
      </c>
      <c r="Q5131" t="s">
        <v>3959</v>
      </c>
      <c r="R5131" t="s">
        <v>117</v>
      </c>
      <c r="S5131" t="s">
        <v>199</v>
      </c>
      <c r="T5131" t="s">
        <v>24639</v>
      </c>
      <c r="U5131" t="s">
        <v>22856</v>
      </c>
      <c r="V5131" s="41">
        <v>43213</v>
      </c>
      <c r="W5131" s="41">
        <v>36366</v>
      </c>
      <c r="X5131">
        <v>0</v>
      </c>
      <c r="Z5131" t="s">
        <v>102</v>
      </c>
      <c r="AA5131">
        <v>1</v>
      </c>
      <c r="AB5131" t="s">
        <v>103</v>
      </c>
      <c r="AC5131" t="s">
        <v>104</v>
      </c>
      <c r="AD5131">
        <v>1</v>
      </c>
      <c r="AE5131" t="s">
        <v>105</v>
      </c>
      <c r="AG5131" t="s">
        <v>121</v>
      </c>
      <c r="AJ5131" t="s">
        <v>2193</v>
      </c>
      <c r="AK5131" t="s">
        <v>24640</v>
      </c>
    </row>
    <row r="5132" spans="1:37" hidden="1" x14ac:dyDescent="0.25">
      <c r="A5132" t="s">
        <v>24641</v>
      </c>
      <c r="B5132" t="e">
        <f>VLOOKUP(A5132,[2]mp_ALL!B$1:B$557,1,0)</f>
        <v>#N/A</v>
      </c>
      <c r="C5132" t="s">
        <v>9057</v>
      </c>
      <c r="D5132" t="s">
        <v>38</v>
      </c>
      <c r="E5132" t="s">
        <v>24324</v>
      </c>
      <c r="F5132" t="s">
        <v>8284</v>
      </c>
      <c r="G5132" t="s">
        <v>8285</v>
      </c>
      <c r="H5132" t="s">
        <v>91</v>
      </c>
      <c r="I5132" t="s">
        <v>4119</v>
      </c>
      <c r="J5132">
        <v>1</v>
      </c>
      <c r="K5132" t="s">
        <v>93</v>
      </c>
      <c r="L5132">
        <v>1</v>
      </c>
      <c r="M5132" t="s">
        <v>94</v>
      </c>
      <c r="N5132" t="s">
        <v>95</v>
      </c>
      <c r="O5132" t="s">
        <v>3678</v>
      </c>
      <c r="P5132" t="s">
        <v>3679</v>
      </c>
      <c r="Q5132" t="s">
        <v>4120</v>
      </c>
      <c r="S5132" t="s">
        <v>218</v>
      </c>
      <c r="T5132" t="s">
        <v>24642</v>
      </c>
      <c r="U5132" t="s">
        <v>24643</v>
      </c>
      <c r="V5132" s="41">
        <v>43213</v>
      </c>
      <c r="W5132" s="41">
        <v>36381</v>
      </c>
      <c r="X5132">
        <v>0</v>
      </c>
      <c r="Z5132" t="s">
        <v>102</v>
      </c>
      <c r="AA5132">
        <v>1</v>
      </c>
      <c r="AB5132" t="s">
        <v>103</v>
      </c>
      <c r="AC5132" t="s">
        <v>104</v>
      </c>
      <c r="AD5132">
        <v>1</v>
      </c>
      <c r="AE5132" t="s">
        <v>105</v>
      </c>
      <c r="AG5132" t="s">
        <v>106</v>
      </c>
      <c r="AJ5132" t="s">
        <v>940</v>
      </c>
      <c r="AK5132" t="s">
        <v>24644</v>
      </c>
    </row>
    <row r="5133" spans="1:37" hidden="1" x14ac:dyDescent="0.25">
      <c r="A5133" t="s">
        <v>24645</v>
      </c>
      <c r="B5133" t="e">
        <f>VLOOKUP(A5133,[2]mp_ALL!B$1:B$557,1,0)</f>
        <v>#N/A</v>
      </c>
      <c r="C5133" t="s">
        <v>24646</v>
      </c>
      <c r="D5133" t="s">
        <v>38</v>
      </c>
      <c r="E5133" t="s">
        <v>24324</v>
      </c>
      <c r="F5133" t="s">
        <v>8284</v>
      </c>
      <c r="G5133" t="s">
        <v>8285</v>
      </c>
      <c r="H5133" t="s">
        <v>91</v>
      </c>
      <c r="I5133" t="s">
        <v>10530</v>
      </c>
      <c r="J5133">
        <v>1</v>
      </c>
      <c r="K5133" t="s">
        <v>4989</v>
      </c>
      <c r="L5133">
        <v>1</v>
      </c>
      <c r="M5133" t="s">
        <v>414</v>
      </c>
      <c r="N5133" t="s">
        <v>415</v>
      </c>
      <c r="O5133" t="s">
        <v>2457</v>
      </c>
      <c r="P5133" t="s">
        <v>4990</v>
      </c>
      <c r="Q5133" t="s">
        <v>5976</v>
      </c>
      <c r="R5133" t="s">
        <v>117</v>
      </c>
      <c r="S5133" t="s">
        <v>199</v>
      </c>
      <c r="T5133" t="s">
        <v>24647</v>
      </c>
      <c r="U5133" t="s">
        <v>24648</v>
      </c>
      <c r="V5133" s="41">
        <v>43213</v>
      </c>
      <c r="W5133" s="41">
        <v>36372</v>
      </c>
      <c r="X5133">
        <v>0</v>
      </c>
      <c r="Z5133" t="s">
        <v>102</v>
      </c>
      <c r="AA5133">
        <v>1</v>
      </c>
      <c r="AB5133" t="s">
        <v>103</v>
      </c>
      <c r="AC5133" t="s">
        <v>104</v>
      </c>
      <c r="AD5133">
        <v>1</v>
      </c>
      <c r="AE5133" t="s">
        <v>105</v>
      </c>
      <c r="AG5133" t="s">
        <v>121</v>
      </c>
      <c r="AJ5133" t="s">
        <v>1705</v>
      </c>
      <c r="AK5133" t="s">
        <v>24649</v>
      </c>
    </row>
    <row r="5134" spans="1:37" hidden="1" x14ac:dyDescent="0.25">
      <c r="A5134" t="s">
        <v>24650</v>
      </c>
      <c r="B5134" t="e">
        <f>VLOOKUP(A5134,[2]mp_ALL!B$1:B$557,1,0)</f>
        <v>#N/A</v>
      </c>
      <c r="C5134" t="s">
        <v>24651</v>
      </c>
      <c r="D5134" t="s">
        <v>38</v>
      </c>
      <c r="E5134" t="s">
        <v>24324</v>
      </c>
      <c r="F5134" t="s">
        <v>8284</v>
      </c>
      <c r="G5134" t="s">
        <v>8285</v>
      </c>
      <c r="H5134" t="s">
        <v>91</v>
      </c>
      <c r="I5134" t="s">
        <v>6918</v>
      </c>
      <c r="J5134">
        <v>1</v>
      </c>
      <c r="K5134" t="s">
        <v>610</v>
      </c>
      <c r="L5134">
        <v>1</v>
      </c>
      <c r="M5134" t="s">
        <v>414</v>
      </c>
      <c r="N5134" t="s">
        <v>415</v>
      </c>
      <c r="O5134" t="s">
        <v>470</v>
      </c>
      <c r="P5134" t="s">
        <v>6919</v>
      </c>
      <c r="Q5134" t="s">
        <v>6920</v>
      </c>
      <c r="R5134" t="s">
        <v>117</v>
      </c>
      <c r="S5134" t="s">
        <v>199</v>
      </c>
      <c r="T5134" t="s">
        <v>24652</v>
      </c>
      <c r="U5134" t="s">
        <v>24653</v>
      </c>
      <c r="V5134" s="41">
        <v>43213</v>
      </c>
      <c r="W5134" s="41">
        <v>36293</v>
      </c>
      <c r="X5134">
        <v>0</v>
      </c>
      <c r="Z5134" t="s">
        <v>102</v>
      </c>
      <c r="AA5134">
        <v>1</v>
      </c>
      <c r="AB5134" t="s">
        <v>103</v>
      </c>
      <c r="AC5134" t="s">
        <v>104</v>
      </c>
      <c r="AD5134">
        <v>1</v>
      </c>
      <c r="AE5134" t="s">
        <v>105</v>
      </c>
      <c r="AG5134" t="s">
        <v>121</v>
      </c>
      <c r="AJ5134" t="s">
        <v>24654</v>
      </c>
      <c r="AK5134" t="s">
        <v>24655</v>
      </c>
    </row>
    <row r="5135" spans="1:37" hidden="1" x14ac:dyDescent="0.25">
      <c r="A5135" t="s">
        <v>24656</v>
      </c>
      <c r="B5135" t="e">
        <f>VLOOKUP(A5135,[2]mp_ALL!B$1:B$557,1,0)</f>
        <v>#N/A</v>
      </c>
      <c r="C5135" t="s">
        <v>24657</v>
      </c>
      <c r="D5135" t="s">
        <v>38</v>
      </c>
      <c r="E5135" t="s">
        <v>24324</v>
      </c>
      <c r="F5135" t="s">
        <v>8284</v>
      </c>
      <c r="G5135" t="s">
        <v>8285</v>
      </c>
      <c r="H5135" t="s">
        <v>91</v>
      </c>
      <c r="I5135" t="s">
        <v>4318</v>
      </c>
      <c r="J5135">
        <v>1</v>
      </c>
      <c r="K5135" t="s">
        <v>224</v>
      </c>
      <c r="L5135">
        <v>1</v>
      </c>
      <c r="M5135" t="s">
        <v>94</v>
      </c>
      <c r="N5135" t="s">
        <v>45</v>
      </c>
      <c r="O5135" t="s">
        <v>243</v>
      </c>
      <c r="P5135" t="s">
        <v>3639</v>
      </c>
      <c r="Q5135" t="s">
        <v>4319</v>
      </c>
      <c r="S5135" t="s">
        <v>817</v>
      </c>
      <c r="T5135" t="s">
        <v>24658</v>
      </c>
      <c r="U5135" t="s">
        <v>24659</v>
      </c>
      <c r="V5135" s="41">
        <v>43213</v>
      </c>
      <c r="W5135" s="41">
        <v>36413</v>
      </c>
      <c r="X5135">
        <v>0</v>
      </c>
      <c r="Z5135" t="s">
        <v>102</v>
      </c>
      <c r="AA5135">
        <v>1</v>
      </c>
      <c r="AB5135" t="s">
        <v>103</v>
      </c>
      <c r="AC5135" t="s">
        <v>104</v>
      </c>
      <c r="AD5135">
        <v>1</v>
      </c>
      <c r="AE5135" t="s">
        <v>105</v>
      </c>
      <c r="AG5135" t="s">
        <v>106</v>
      </c>
      <c r="AJ5135" t="s">
        <v>1705</v>
      </c>
      <c r="AK5135" t="s">
        <v>24660</v>
      </c>
    </row>
    <row r="5136" spans="1:37" hidden="1" x14ac:dyDescent="0.25">
      <c r="A5136" t="s">
        <v>24661</v>
      </c>
      <c r="B5136" t="e">
        <f>VLOOKUP(A5136,[2]mp_ALL!B$1:B$557,1,0)</f>
        <v>#N/A</v>
      </c>
      <c r="C5136" t="s">
        <v>24662</v>
      </c>
      <c r="D5136" t="s">
        <v>38</v>
      </c>
      <c r="E5136" t="s">
        <v>24324</v>
      </c>
      <c r="F5136" t="s">
        <v>8284</v>
      </c>
      <c r="G5136" t="s">
        <v>8285</v>
      </c>
      <c r="H5136" t="s">
        <v>91</v>
      </c>
      <c r="I5136" t="s">
        <v>5395</v>
      </c>
      <c r="J5136">
        <v>1</v>
      </c>
      <c r="K5136" t="s">
        <v>5040</v>
      </c>
      <c r="L5136">
        <v>1</v>
      </c>
      <c r="M5136" t="s">
        <v>94</v>
      </c>
      <c r="N5136" t="s">
        <v>95</v>
      </c>
      <c r="O5136" t="s">
        <v>215</v>
      </c>
      <c r="P5136" t="s">
        <v>5396</v>
      </c>
      <c r="Q5136" t="s">
        <v>5397</v>
      </c>
      <c r="S5136" t="s">
        <v>218</v>
      </c>
      <c r="T5136" t="s">
        <v>24663</v>
      </c>
      <c r="U5136" t="s">
        <v>23046</v>
      </c>
      <c r="V5136" s="41">
        <v>43213</v>
      </c>
      <c r="W5136" s="41">
        <v>36308</v>
      </c>
      <c r="X5136">
        <v>0</v>
      </c>
      <c r="Z5136" t="s">
        <v>102</v>
      </c>
      <c r="AA5136">
        <v>1</v>
      </c>
      <c r="AB5136" t="s">
        <v>103</v>
      </c>
      <c r="AC5136" t="s">
        <v>104</v>
      </c>
      <c r="AD5136">
        <v>1</v>
      </c>
      <c r="AE5136" t="s">
        <v>105</v>
      </c>
      <c r="AG5136" t="s">
        <v>106</v>
      </c>
      <c r="AJ5136" t="s">
        <v>2193</v>
      </c>
      <c r="AK5136" t="s">
        <v>24664</v>
      </c>
    </row>
    <row r="5137" spans="1:37" hidden="1" x14ac:dyDescent="0.25">
      <c r="A5137" t="s">
        <v>24665</v>
      </c>
      <c r="B5137" t="e">
        <f>VLOOKUP(A5137,[2]mp_ALL!B$1:B$557,1,0)</f>
        <v>#N/A</v>
      </c>
      <c r="C5137" t="s">
        <v>24666</v>
      </c>
      <c r="D5137" t="s">
        <v>38</v>
      </c>
      <c r="E5137" t="s">
        <v>24324</v>
      </c>
      <c r="F5137" t="s">
        <v>8284</v>
      </c>
      <c r="G5137" t="s">
        <v>8285</v>
      </c>
      <c r="H5137" t="s">
        <v>91</v>
      </c>
      <c r="I5137" t="s">
        <v>18068</v>
      </c>
      <c r="J5137">
        <v>1</v>
      </c>
      <c r="K5137" t="s">
        <v>214</v>
      </c>
      <c r="L5137">
        <v>1</v>
      </c>
      <c r="M5137" t="s">
        <v>94</v>
      </c>
      <c r="N5137" t="s">
        <v>95</v>
      </c>
      <c r="O5137" t="s">
        <v>806</v>
      </c>
      <c r="P5137" t="s">
        <v>3278</v>
      </c>
      <c r="Q5137" t="s">
        <v>18069</v>
      </c>
      <c r="S5137" t="s">
        <v>218</v>
      </c>
      <c r="T5137" t="s">
        <v>24667</v>
      </c>
      <c r="U5137" t="s">
        <v>24668</v>
      </c>
      <c r="V5137" s="41">
        <v>43213</v>
      </c>
      <c r="W5137" s="41">
        <v>36285</v>
      </c>
      <c r="X5137">
        <v>0</v>
      </c>
      <c r="Z5137" t="s">
        <v>102</v>
      </c>
      <c r="AA5137">
        <v>1</v>
      </c>
      <c r="AB5137" t="s">
        <v>103</v>
      </c>
      <c r="AC5137" t="s">
        <v>104</v>
      </c>
      <c r="AD5137">
        <v>1</v>
      </c>
      <c r="AE5137" t="s">
        <v>105</v>
      </c>
      <c r="AG5137" t="s">
        <v>106</v>
      </c>
      <c r="AJ5137" t="s">
        <v>1164</v>
      </c>
      <c r="AK5137" t="s">
        <v>24669</v>
      </c>
    </row>
    <row r="5138" spans="1:37" hidden="1" x14ac:dyDescent="0.25">
      <c r="A5138" t="s">
        <v>24670</v>
      </c>
      <c r="B5138" t="e">
        <f>VLOOKUP(A5138,[2]mp_ALL!B$1:B$557,1,0)</f>
        <v>#N/A</v>
      </c>
      <c r="C5138" t="s">
        <v>24671</v>
      </c>
      <c r="D5138" t="s">
        <v>38</v>
      </c>
      <c r="E5138" t="s">
        <v>24324</v>
      </c>
      <c r="F5138" t="s">
        <v>8284</v>
      </c>
      <c r="G5138" t="s">
        <v>8285</v>
      </c>
      <c r="H5138" t="s">
        <v>91</v>
      </c>
      <c r="I5138" t="s">
        <v>3677</v>
      </c>
      <c r="J5138">
        <v>1</v>
      </c>
      <c r="K5138" t="s">
        <v>93</v>
      </c>
      <c r="L5138">
        <v>1</v>
      </c>
      <c r="M5138" t="s">
        <v>94</v>
      </c>
      <c r="N5138" t="s">
        <v>95</v>
      </c>
      <c r="O5138" t="s">
        <v>3678</v>
      </c>
      <c r="P5138" t="s">
        <v>3679</v>
      </c>
      <c r="Q5138" t="s">
        <v>3680</v>
      </c>
      <c r="S5138" t="s">
        <v>218</v>
      </c>
      <c r="T5138" t="s">
        <v>24672</v>
      </c>
      <c r="U5138" t="s">
        <v>24500</v>
      </c>
      <c r="V5138" s="41">
        <v>43213</v>
      </c>
      <c r="W5138" s="41">
        <v>36286</v>
      </c>
      <c r="X5138">
        <v>0</v>
      </c>
      <c r="Z5138" t="s">
        <v>102</v>
      </c>
      <c r="AA5138">
        <v>1</v>
      </c>
      <c r="AB5138" t="s">
        <v>103</v>
      </c>
      <c r="AC5138" t="s">
        <v>104</v>
      </c>
      <c r="AD5138">
        <v>1</v>
      </c>
      <c r="AE5138" t="s">
        <v>105</v>
      </c>
      <c r="AG5138" t="s">
        <v>106</v>
      </c>
      <c r="AJ5138" t="s">
        <v>2794</v>
      </c>
      <c r="AK5138" t="s">
        <v>24673</v>
      </c>
    </row>
    <row r="5139" spans="1:37" hidden="1" x14ac:dyDescent="0.25">
      <c r="A5139" t="s">
        <v>24674</v>
      </c>
      <c r="B5139" t="e">
        <f>VLOOKUP(A5139,[2]mp_ALL!B$1:B$557,1,0)</f>
        <v>#N/A</v>
      </c>
      <c r="C5139" t="s">
        <v>24675</v>
      </c>
      <c r="D5139" t="s">
        <v>38</v>
      </c>
      <c r="E5139" t="s">
        <v>24324</v>
      </c>
      <c r="F5139" t="s">
        <v>8284</v>
      </c>
      <c r="G5139" t="s">
        <v>8285</v>
      </c>
      <c r="H5139" t="s">
        <v>91</v>
      </c>
      <c r="I5139" t="s">
        <v>6885</v>
      </c>
      <c r="J5139">
        <v>1</v>
      </c>
      <c r="K5139" t="s">
        <v>469</v>
      </c>
      <c r="L5139">
        <v>1</v>
      </c>
      <c r="M5139" t="s">
        <v>414</v>
      </c>
      <c r="N5139" t="s">
        <v>415</v>
      </c>
      <c r="O5139" t="s">
        <v>611</v>
      </c>
      <c r="P5139" t="s">
        <v>3300</v>
      </c>
      <c r="Q5139" t="s">
        <v>6886</v>
      </c>
      <c r="R5139" t="s">
        <v>117</v>
      </c>
      <c r="S5139" t="s">
        <v>199</v>
      </c>
      <c r="T5139" t="s">
        <v>24676</v>
      </c>
      <c r="U5139" t="s">
        <v>24677</v>
      </c>
      <c r="V5139" s="41">
        <v>43213</v>
      </c>
      <c r="W5139" s="41">
        <v>36348</v>
      </c>
      <c r="X5139">
        <v>0</v>
      </c>
      <c r="Z5139" t="s">
        <v>102</v>
      </c>
      <c r="AA5139">
        <v>1</v>
      </c>
      <c r="AB5139" t="s">
        <v>103</v>
      </c>
      <c r="AC5139" t="s">
        <v>104</v>
      </c>
      <c r="AD5139">
        <v>1</v>
      </c>
      <c r="AE5139" t="s">
        <v>105</v>
      </c>
      <c r="AG5139" t="s">
        <v>121</v>
      </c>
      <c r="AJ5139" t="s">
        <v>271</v>
      </c>
      <c r="AK5139" t="s">
        <v>24678</v>
      </c>
    </row>
    <row r="5140" spans="1:37" x14ac:dyDescent="0.25">
      <c r="A5140" t="s">
        <v>24679</v>
      </c>
      <c r="B5140" t="str">
        <f>VLOOKUP(A5140,[2]mp_ALL!B$1:B$557,1,0)</f>
        <v>1830482</v>
      </c>
      <c r="C5140" t="s">
        <v>24680</v>
      </c>
      <c r="D5140" t="s">
        <v>38</v>
      </c>
      <c r="E5140" t="s">
        <v>24324</v>
      </c>
      <c r="F5140" t="s">
        <v>8284</v>
      </c>
      <c r="G5140" t="s">
        <v>8285</v>
      </c>
      <c r="H5140" t="s">
        <v>91</v>
      </c>
      <c r="I5140" t="s">
        <v>748</v>
      </c>
      <c r="J5140">
        <v>1</v>
      </c>
      <c r="K5140" t="s">
        <v>749</v>
      </c>
      <c r="L5140">
        <v>1</v>
      </c>
      <c r="M5140" t="s">
        <v>34</v>
      </c>
      <c r="N5140" t="s">
        <v>45</v>
      </c>
      <c r="O5140" t="s">
        <v>546</v>
      </c>
      <c r="P5140" t="s">
        <v>750</v>
      </c>
      <c r="Q5140" t="s">
        <v>751</v>
      </c>
      <c r="S5140" t="s">
        <v>549</v>
      </c>
      <c r="T5140" t="s">
        <v>24681</v>
      </c>
      <c r="U5140" t="s">
        <v>24682</v>
      </c>
      <c r="V5140" s="41">
        <v>43213</v>
      </c>
      <c r="W5140" s="41">
        <v>36209</v>
      </c>
      <c r="X5140">
        <v>0</v>
      </c>
      <c r="Z5140" t="s">
        <v>102</v>
      </c>
      <c r="AA5140">
        <v>1</v>
      </c>
      <c r="AB5140" t="s">
        <v>576</v>
      </c>
      <c r="AC5140" t="s">
        <v>104</v>
      </c>
      <c r="AD5140">
        <v>1</v>
      </c>
      <c r="AE5140" t="s">
        <v>105</v>
      </c>
      <c r="AG5140" t="s">
        <v>106</v>
      </c>
      <c r="AJ5140" t="s">
        <v>2193</v>
      </c>
      <c r="AK5140" t="s">
        <v>24683</v>
      </c>
    </row>
    <row r="5141" spans="1:37" hidden="1" x14ac:dyDescent="0.25">
      <c r="A5141" t="s">
        <v>24684</v>
      </c>
      <c r="B5141" t="e">
        <f>VLOOKUP(A5141,[2]mp_ALL!B$1:B$557,1,0)</f>
        <v>#N/A</v>
      </c>
      <c r="C5141" t="s">
        <v>24685</v>
      </c>
      <c r="D5141" t="s">
        <v>38</v>
      </c>
      <c r="E5141" t="s">
        <v>24324</v>
      </c>
      <c r="F5141" t="s">
        <v>8284</v>
      </c>
      <c r="G5141" t="s">
        <v>8285</v>
      </c>
      <c r="H5141" t="s">
        <v>91</v>
      </c>
      <c r="I5141" t="s">
        <v>5828</v>
      </c>
      <c r="J5141">
        <v>1</v>
      </c>
      <c r="K5141" t="s">
        <v>1760</v>
      </c>
      <c r="L5141">
        <v>1</v>
      </c>
      <c r="M5141" t="s">
        <v>113</v>
      </c>
      <c r="N5141" t="s">
        <v>362</v>
      </c>
      <c r="O5141" t="s">
        <v>243</v>
      </c>
      <c r="P5141" t="s">
        <v>5546</v>
      </c>
      <c r="Q5141" t="s">
        <v>1762</v>
      </c>
      <c r="R5141" t="s">
        <v>117</v>
      </c>
      <c r="S5141" t="s">
        <v>1688</v>
      </c>
      <c r="T5141" t="s">
        <v>24686</v>
      </c>
      <c r="U5141" t="s">
        <v>24687</v>
      </c>
      <c r="V5141" s="41">
        <v>43213</v>
      </c>
      <c r="W5141" s="41">
        <v>36361</v>
      </c>
      <c r="X5141">
        <v>0</v>
      </c>
      <c r="Z5141" t="s">
        <v>102</v>
      </c>
      <c r="AA5141">
        <v>1</v>
      </c>
      <c r="AB5141" t="s">
        <v>103</v>
      </c>
      <c r="AC5141" t="s">
        <v>104</v>
      </c>
      <c r="AD5141">
        <v>1</v>
      </c>
      <c r="AE5141" t="s">
        <v>105</v>
      </c>
      <c r="AG5141" t="s">
        <v>121</v>
      </c>
      <c r="AJ5141" t="s">
        <v>2193</v>
      </c>
      <c r="AK5141" t="s">
        <v>24688</v>
      </c>
    </row>
    <row r="5142" spans="1:37" x14ac:dyDescent="0.25">
      <c r="A5142" t="s">
        <v>24689</v>
      </c>
      <c r="B5142" t="str">
        <f>VLOOKUP(A5142,[2]mp_ALL!B$1:B$557,1,0)</f>
        <v>1830484</v>
      </c>
      <c r="C5142" t="s">
        <v>24690</v>
      </c>
      <c r="D5142" t="s">
        <v>38</v>
      </c>
      <c r="E5142" t="s">
        <v>24324</v>
      </c>
      <c r="F5142" t="s">
        <v>8284</v>
      </c>
      <c r="G5142" t="s">
        <v>8285</v>
      </c>
      <c r="H5142" t="s">
        <v>91</v>
      </c>
      <c r="I5142" t="s">
        <v>544</v>
      </c>
      <c r="J5142">
        <v>1</v>
      </c>
      <c r="K5142" t="s">
        <v>545</v>
      </c>
      <c r="L5142">
        <v>1</v>
      </c>
      <c r="M5142" t="s">
        <v>34</v>
      </c>
      <c r="N5142" t="s">
        <v>45</v>
      </c>
      <c r="O5142" t="s">
        <v>546</v>
      </c>
      <c r="P5142" t="s">
        <v>547</v>
      </c>
      <c r="Q5142" t="s">
        <v>548</v>
      </c>
      <c r="S5142" t="s">
        <v>549</v>
      </c>
      <c r="T5142" t="s">
        <v>24691</v>
      </c>
      <c r="U5142" t="s">
        <v>7567</v>
      </c>
      <c r="V5142" s="41">
        <v>43213</v>
      </c>
      <c r="W5142" s="41">
        <v>36353</v>
      </c>
      <c r="X5142">
        <v>0</v>
      </c>
      <c r="Z5142" t="s">
        <v>102</v>
      </c>
      <c r="AA5142">
        <v>1</v>
      </c>
      <c r="AB5142" t="s">
        <v>576</v>
      </c>
      <c r="AC5142" t="s">
        <v>104</v>
      </c>
      <c r="AD5142">
        <v>1</v>
      </c>
      <c r="AE5142" t="s">
        <v>105</v>
      </c>
      <c r="AG5142" t="s">
        <v>106</v>
      </c>
      <c r="AJ5142" t="s">
        <v>940</v>
      </c>
      <c r="AK5142" t="s">
        <v>24692</v>
      </c>
    </row>
    <row r="5143" spans="1:37" hidden="1" x14ac:dyDescent="0.25">
      <c r="A5143" t="s">
        <v>24693</v>
      </c>
      <c r="B5143" t="e">
        <f>VLOOKUP(A5143,[2]mp_ALL!B$1:B$557,1,0)</f>
        <v>#N/A</v>
      </c>
      <c r="C5143" t="s">
        <v>24694</v>
      </c>
      <c r="D5143" t="s">
        <v>38</v>
      </c>
      <c r="E5143" t="s">
        <v>24324</v>
      </c>
      <c r="F5143" t="s">
        <v>8284</v>
      </c>
      <c r="G5143" t="s">
        <v>8285</v>
      </c>
      <c r="H5143" t="s">
        <v>91</v>
      </c>
      <c r="I5143" t="s">
        <v>609</v>
      </c>
      <c r="J5143">
        <v>1</v>
      </c>
      <c r="K5143" t="s">
        <v>610</v>
      </c>
      <c r="L5143">
        <v>1</v>
      </c>
      <c r="M5143" t="s">
        <v>414</v>
      </c>
      <c r="N5143" t="s">
        <v>415</v>
      </c>
      <c r="O5143" t="s">
        <v>611</v>
      </c>
      <c r="P5143" t="s">
        <v>612</v>
      </c>
      <c r="Q5143" t="s">
        <v>613</v>
      </c>
      <c r="R5143" t="s">
        <v>117</v>
      </c>
      <c r="S5143" t="s">
        <v>199</v>
      </c>
      <c r="T5143" t="s">
        <v>24695</v>
      </c>
      <c r="U5143" t="s">
        <v>22319</v>
      </c>
      <c r="V5143" s="41">
        <v>43213</v>
      </c>
      <c r="W5143" s="41">
        <v>36322</v>
      </c>
      <c r="X5143">
        <v>0</v>
      </c>
      <c r="Z5143" t="s">
        <v>102</v>
      </c>
      <c r="AA5143">
        <v>1</v>
      </c>
      <c r="AB5143" t="s">
        <v>103</v>
      </c>
      <c r="AC5143" t="s">
        <v>104</v>
      </c>
      <c r="AD5143">
        <v>1</v>
      </c>
      <c r="AE5143" t="s">
        <v>105</v>
      </c>
      <c r="AG5143" t="s">
        <v>121</v>
      </c>
      <c r="AJ5143" t="s">
        <v>1705</v>
      </c>
      <c r="AK5143" t="s">
        <v>24696</v>
      </c>
    </row>
    <row r="5144" spans="1:37" hidden="1" x14ac:dyDescent="0.25">
      <c r="A5144" t="s">
        <v>24697</v>
      </c>
      <c r="B5144" t="e">
        <f>VLOOKUP(A5144,[2]mp_ALL!B$1:B$557,1,0)</f>
        <v>#N/A</v>
      </c>
      <c r="C5144" t="s">
        <v>24698</v>
      </c>
      <c r="D5144" t="s">
        <v>38</v>
      </c>
      <c r="E5144" t="s">
        <v>24324</v>
      </c>
      <c r="F5144" t="s">
        <v>8284</v>
      </c>
      <c r="G5144" t="s">
        <v>8285</v>
      </c>
      <c r="H5144" t="s">
        <v>91</v>
      </c>
      <c r="I5144" t="s">
        <v>5611</v>
      </c>
      <c r="J5144">
        <v>1</v>
      </c>
      <c r="K5144" t="s">
        <v>5387</v>
      </c>
      <c r="L5144">
        <v>0</v>
      </c>
      <c r="M5144" t="s">
        <v>94</v>
      </c>
      <c r="N5144" t="s">
        <v>2670</v>
      </c>
      <c r="O5144" t="s">
        <v>5388</v>
      </c>
      <c r="P5144" t="s">
        <v>5612</v>
      </c>
      <c r="Q5144" t="s">
        <v>5613</v>
      </c>
      <c r="S5144" t="s">
        <v>218</v>
      </c>
      <c r="T5144" t="s">
        <v>24699</v>
      </c>
      <c r="U5144" t="s">
        <v>24700</v>
      </c>
      <c r="V5144" s="41">
        <v>43213</v>
      </c>
      <c r="W5144" s="41">
        <v>36368</v>
      </c>
      <c r="X5144">
        <v>0</v>
      </c>
      <c r="Z5144" t="s">
        <v>102</v>
      </c>
      <c r="AA5144">
        <v>1</v>
      </c>
      <c r="AB5144" t="s">
        <v>103</v>
      </c>
      <c r="AC5144" t="s">
        <v>104</v>
      </c>
      <c r="AD5144">
        <v>1</v>
      </c>
      <c r="AE5144" t="s">
        <v>308</v>
      </c>
      <c r="AG5144" t="s">
        <v>106</v>
      </c>
      <c r="AJ5144" t="s">
        <v>271</v>
      </c>
      <c r="AK5144" t="s">
        <v>24701</v>
      </c>
    </row>
    <row r="5145" spans="1:37" x14ac:dyDescent="0.25">
      <c r="A5145" t="s">
        <v>24702</v>
      </c>
      <c r="B5145" t="str">
        <f>VLOOKUP(A5145,[2]mp_ALL!B$1:B$557,1,0)</f>
        <v>1830487</v>
      </c>
      <c r="C5145" t="s">
        <v>24703</v>
      </c>
      <c r="D5145" t="s">
        <v>38</v>
      </c>
      <c r="E5145" t="s">
        <v>24324</v>
      </c>
      <c r="F5145" t="s">
        <v>8284</v>
      </c>
      <c r="G5145" t="s">
        <v>8285</v>
      </c>
      <c r="H5145" t="s">
        <v>91</v>
      </c>
      <c r="I5145" t="s">
        <v>1908</v>
      </c>
      <c r="J5145">
        <v>1</v>
      </c>
      <c r="K5145" t="s">
        <v>545</v>
      </c>
      <c r="L5145">
        <v>1</v>
      </c>
      <c r="M5145" t="s">
        <v>34</v>
      </c>
      <c r="N5145" t="s">
        <v>45</v>
      </c>
      <c r="O5145" t="s">
        <v>1769</v>
      </c>
      <c r="P5145" t="s">
        <v>1909</v>
      </c>
      <c r="Q5145" t="s">
        <v>1910</v>
      </c>
      <c r="S5145" t="s">
        <v>549</v>
      </c>
      <c r="T5145" t="s">
        <v>24704</v>
      </c>
      <c r="U5145" t="s">
        <v>24705</v>
      </c>
      <c r="V5145" s="41">
        <v>43213</v>
      </c>
      <c r="W5145" s="41">
        <v>36526</v>
      </c>
      <c r="X5145">
        <v>0</v>
      </c>
      <c r="Z5145" t="s">
        <v>102</v>
      </c>
      <c r="AA5145">
        <v>1</v>
      </c>
      <c r="AB5145" t="s">
        <v>576</v>
      </c>
      <c r="AC5145" t="s">
        <v>104</v>
      </c>
      <c r="AD5145">
        <v>1</v>
      </c>
      <c r="AE5145" t="s">
        <v>105</v>
      </c>
      <c r="AG5145" t="s">
        <v>106</v>
      </c>
      <c r="AJ5145" t="s">
        <v>271</v>
      </c>
      <c r="AK5145" t="s">
        <v>24706</v>
      </c>
    </row>
    <row r="5146" spans="1:37" x14ac:dyDescent="0.25">
      <c r="A5146" t="s">
        <v>24707</v>
      </c>
      <c r="B5146" t="str">
        <f>VLOOKUP(A5146,[2]mp_ALL!B$1:B$557,1,0)</f>
        <v>1830488</v>
      </c>
      <c r="C5146" t="s">
        <v>24708</v>
      </c>
      <c r="D5146" t="s">
        <v>38</v>
      </c>
      <c r="E5146" t="s">
        <v>24324</v>
      </c>
      <c r="F5146" t="s">
        <v>8284</v>
      </c>
      <c r="G5146" t="s">
        <v>8285</v>
      </c>
      <c r="H5146" t="s">
        <v>91</v>
      </c>
      <c r="I5146" t="s">
        <v>4108</v>
      </c>
      <c r="J5146">
        <v>1</v>
      </c>
      <c r="K5146" t="s">
        <v>545</v>
      </c>
      <c r="L5146">
        <v>1</v>
      </c>
      <c r="M5146" t="s">
        <v>34</v>
      </c>
      <c r="N5146" t="s">
        <v>45</v>
      </c>
      <c r="O5146" t="s">
        <v>546</v>
      </c>
      <c r="P5146" t="s">
        <v>547</v>
      </c>
      <c r="Q5146" t="s">
        <v>4109</v>
      </c>
      <c r="S5146" t="s">
        <v>549</v>
      </c>
      <c r="T5146" t="s">
        <v>24709</v>
      </c>
      <c r="U5146" t="s">
        <v>24710</v>
      </c>
      <c r="V5146" s="41">
        <v>43213</v>
      </c>
      <c r="W5146" s="41">
        <v>36467</v>
      </c>
      <c r="X5146">
        <v>0</v>
      </c>
      <c r="Z5146" t="s">
        <v>102</v>
      </c>
      <c r="AA5146">
        <v>1</v>
      </c>
      <c r="AB5146" t="s">
        <v>576</v>
      </c>
      <c r="AC5146" t="s">
        <v>104</v>
      </c>
      <c r="AD5146">
        <v>1</v>
      </c>
      <c r="AE5146" t="s">
        <v>105</v>
      </c>
      <c r="AG5146" t="s">
        <v>106</v>
      </c>
      <c r="AJ5146" t="s">
        <v>271</v>
      </c>
      <c r="AK5146" t="s">
        <v>24711</v>
      </c>
    </row>
    <row r="5147" spans="1:37" x14ac:dyDescent="0.25">
      <c r="A5147" t="s">
        <v>24712</v>
      </c>
      <c r="B5147" t="str">
        <f>VLOOKUP(A5147,[2]mp_ALL!B$1:B$557,1,0)</f>
        <v>1830489</v>
      </c>
      <c r="C5147" t="s">
        <v>24713</v>
      </c>
      <c r="D5147" t="s">
        <v>38</v>
      </c>
      <c r="E5147" t="s">
        <v>24324</v>
      </c>
      <c r="F5147" t="s">
        <v>8284</v>
      </c>
      <c r="G5147" t="s">
        <v>8285</v>
      </c>
      <c r="H5147" t="s">
        <v>91</v>
      </c>
      <c r="I5147" t="s">
        <v>1908</v>
      </c>
      <c r="J5147">
        <v>1</v>
      </c>
      <c r="K5147" t="s">
        <v>545</v>
      </c>
      <c r="L5147">
        <v>1</v>
      </c>
      <c r="M5147" t="s">
        <v>34</v>
      </c>
      <c r="N5147" t="s">
        <v>45</v>
      </c>
      <c r="O5147" t="s">
        <v>1769</v>
      </c>
      <c r="P5147" t="s">
        <v>1909</v>
      </c>
      <c r="Q5147" t="s">
        <v>1910</v>
      </c>
      <c r="S5147" t="s">
        <v>549</v>
      </c>
      <c r="T5147" t="s">
        <v>24714</v>
      </c>
      <c r="U5147" t="s">
        <v>22348</v>
      </c>
      <c r="V5147" s="41">
        <v>43213</v>
      </c>
      <c r="W5147" s="41">
        <v>36096</v>
      </c>
      <c r="X5147">
        <v>0</v>
      </c>
      <c r="Z5147" t="s">
        <v>102</v>
      </c>
      <c r="AA5147">
        <v>1</v>
      </c>
      <c r="AB5147" t="s">
        <v>576</v>
      </c>
      <c r="AC5147" t="s">
        <v>104</v>
      </c>
      <c r="AD5147">
        <v>1</v>
      </c>
      <c r="AE5147" t="s">
        <v>105</v>
      </c>
      <c r="AG5147" t="s">
        <v>106</v>
      </c>
      <c r="AJ5147" t="s">
        <v>271</v>
      </c>
      <c r="AK5147" t="s">
        <v>24715</v>
      </c>
    </row>
    <row r="5148" spans="1:37" hidden="1" x14ac:dyDescent="0.25">
      <c r="A5148" t="s">
        <v>24716</v>
      </c>
      <c r="B5148" t="e">
        <f>VLOOKUP(A5148,[2]mp_ALL!B$1:B$557,1,0)</f>
        <v>#N/A</v>
      </c>
      <c r="C5148" t="s">
        <v>24717</v>
      </c>
      <c r="D5148" t="s">
        <v>38</v>
      </c>
      <c r="E5148" t="s">
        <v>24324</v>
      </c>
      <c r="F5148" t="s">
        <v>8284</v>
      </c>
      <c r="G5148" t="s">
        <v>8285</v>
      </c>
      <c r="H5148" t="s">
        <v>91</v>
      </c>
      <c r="I5148" t="s">
        <v>3781</v>
      </c>
      <c r="J5148">
        <v>1</v>
      </c>
      <c r="K5148" t="s">
        <v>2669</v>
      </c>
      <c r="L5148">
        <v>0</v>
      </c>
      <c r="M5148" t="s">
        <v>94</v>
      </c>
      <c r="N5148" t="s">
        <v>2670</v>
      </c>
      <c r="O5148" t="s">
        <v>2671</v>
      </c>
      <c r="P5148" t="s">
        <v>3782</v>
      </c>
      <c r="Q5148" t="s">
        <v>3783</v>
      </c>
      <c r="S5148" t="s">
        <v>218</v>
      </c>
      <c r="T5148" t="s">
        <v>24663</v>
      </c>
      <c r="U5148" t="s">
        <v>23046</v>
      </c>
      <c r="V5148" s="41">
        <v>43213</v>
      </c>
      <c r="W5148" s="41">
        <v>36359</v>
      </c>
      <c r="X5148">
        <v>0</v>
      </c>
      <c r="Z5148" t="s">
        <v>102</v>
      </c>
      <c r="AA5148">
        <v>1</v>
      </c>
      <c r="AB5148" t="s">
        <v>103</v>
      </c>
      <c r="AC5148" t="s">
        <v>104</v>
      </c>
      <c r="AD5148">
        <v>1</v>
      </c>
      <c r="AE5148" t="s">
        <v>308</v>
      </c>
      <c r="AG5148" t="s">
        <v>106</v>
      </c>
      <c r="AJ5148" t="s">
        <v>2193</v>
      </c>
      <c r="AK5148" t="s">
        <v>24718</v>
      </c>
    </row>
    <row r="5149" spans="1:37" x14ac:dyDescent="0.25">
      <c r="A5149" t="s">
        <v>24719</v>
      </c>
      <c r="B5149" t="str">
        <f>VLOOKUP(A5149,[2]mp_ALL!B$1:B$557,1,0)</f>
        <v>1830491</v>
      </c>
      <c r="C5149" t="s">
        <v>24720</v>
      </c>
      <c r="D5149" t="s">
        <v>38</v>
      </c>
      <c r="E5149" t="s">
        <v>24324</v>
      </c>
      <c r="F5149" t="s">
        <v>8284</v>
      </c>
      <c r="G5149" t="s">
        <v>8285</v>
      </c>
      <c r="H5149" t="s">
        <v>91</v>
      </c>
      <c r="I5149" t="s">
        <v>1939</v>
      </c>
      <c r="J5149">
        <v>1</v>
      </c>
      <c r="K5149" t="s">
        <v>749</v>
      </c>
      <c r="L5149">
        <v>1</v>
      </c>
      <c r="M5149" t="s">
        <v>34</v>
      </c>
      <c r="N5149" t="s">
        <v>45</v>
      </c>
      <c r="O5149" t="s">
        <v>1769</v>
      </c>
      <c r="P5149" t="s">
        <v>1770</v>
      </c>
      <c r="Q5149" t="s">
        <v>1940</v>
      </c>
      <c r="S5149" t="s">
        <v>549</v>
      </c>
      <c r="T5149" t="s">
        <v>24721</v>
      </c>
      <c r="U5149" t="s">
        <v>22348</v>
      </c>
      <c r="V5149" s="41">
        <v>43213</v>
      </c>
      <c r="W5149" s="41">
        <v>36089</v>
      </c>
      <c r="X5149">
        <v>0</v>
      </c>
      <c r="Z5149" t="s">
        <v>102</v>
      </c>
      <c r="AA5149">
        <v>1</v>
      </c>
      <c r="AB5149" t="s">
        <v>576</v>
      </c>
      <c r="AC5149" t="s">
        <v>104</v>
      </c>
      <c r="AD5149">
        <v>1</v>
      </c>
      <c r="AE5149" t="s">
        <v>105</v>
      </c>
      <c r="AG5149" t="s">
        <v>106</v>
      </c>
      <c r="AJ5149" t="s">
        <v>271</v>
      </c>
      <c r="AK5149" t="s">
        <v>24722</v>
      </c>
    </row>
    <row r="5150" spans="1:37" hidden="1" x14ac:dyDescent="0.25">
      <c r="A5150" t="s">
        <v>24723</v>
      </c>
      <c r="B5150" t="e">
        <f>VLOOKUP(A5150,[2]mp_ALL!B$1:B$557,1,0)</f>
        <v>#N/A</v>
      </c>
      <c r="C5150" t="s">
        <v>24724</v>
      </c>
      <c r="D5150" t="s">
        <v>38</v>
      </c>
      <c r="E5150" t="s">
        <v>24324</v>
      </c>
      <c r="F5150" t="s">
        <v>8284</v>
      </c>
      <c r="G5150" t="s">
        <v>8285</v>
      </c>
      <c r="H5150" t="s">
        <v>91</v>
      </c>
      <c r="I5150" t="s">
        <v>24313</v>
      </c>
      <c r="J5150">
        <v>1</v>
      </c>
      <c r="K5150" t="s">
        <v>2669</v>
      </c>
      <c r="L5150">
        <v>0</v>
      </c>
      <c r="M5150" t="s">
        <v>94</v>
      </c>
      <c r="N5150" t="s">
        <v>2670</v>
      </c>
      <c r="O5150" t="s">
        <v>3184</v>
      </c>
      <c r="P5150" t="s">
        <v>3185</v>
      </c>
      <c r="Q5150" t="s">
        <v>24314</v>
      </c>
      <c r="S5150" t="s">
        <v>218</v>
      </c>
      <c r="T5150" t="s">
        <v>24725</v>
      </c>
      <c r="U5150" t="s">
        <v>24726</v>
      </c>
      <c r="V5150" s="41">
        <v>43213</v>
      </c>
      <c r="W5150" s="41">
        <v>36315</v>
      </c>
      <c r="X5150">
        <v>0</v>
      </c>
      <c r="Z5150" t="s">
        <v>102</v>
      </c>
      <c r="AA5150">
        <v>1</v>
      </c>
      <c r="AB5150" t="s">
        <v>103</v>
      </c>
      <c r="AC5150" t="s">
        <v>104</v>
      </c>
      <c r="AD5150">
        <v>1</v>
      </c>
      <c r="AE5150" t="s">
        <v>308</v>
      </c>
      <c r="AG5150" t="s">
        <v>106</v>
      </c>
      <c r="AJ5150" t="s">
        <v>2193</v>
      </c>
      <c r="AK5150" t="s">
        <v>24727</v>
      </c>
    </row>
    <row r="5151" spans="1:37" hidden="1" x14ac:dyDescent="0.25">
      <c r="A5151" t="s">
        <v>24728</v>
      </c>
      <c r="B5151" t="e">
        <f>VLOOKUP(A5151,[2]mp_ALL!B$1:B$557,1,0)</f>
        <v>#N/A</v>
      </c>
      <c r="C5151" t="s">
        <v>24729</v>
      </c>
      <c r="D5151" t="s">
        <v>38</v>
      </c>
      <c r="E5151" t="s">
        <v>24324</v>
      </c>
      <c r="F5151" t="s">
        <v>8284</v>
      </c>
      <c r="G5151" t="s">
        <v>8285</v>
      </c>
      <c r="H5151" t="s">
        <v>91</v>
      </c>
      <c r="I5151" t="s">
        <v>5253</v>
      </c>
      <c r="J5151">
        <v>1</v>
      </c>
      <c r="K5151" t="s">
        <v>3257</v>
      </c>
      <c r="L5151">
        <v>1</v>
      </c>
      <c r="M5151" t="s">
        <v>94</v>
      </c>
      <c r="N5151" t="s">
        <v>95</v>
      </c>
      <c r="O5151" t="s">
        <v>839</v>
      </c>
      <c r="P5151" t="s">
        <v>5254</v>
      </c>
      <c r="Q5151" t="s">
        <v>5255</v>
      </c>
      <c r="S5151" t="s">
        <v>218</v>
      </c>
      <c r="T5151" t="s">
        <v>24730</v>
      </c>
      <c r="U5151" t="s">
        <v>24731</v>
      </c>
      <c r="V5151" s="41">
        <v>43213</v>
      </c>
      <c r="W5151" s="41">
        <v>36372</v>
      </c>
      <c r="X5151">
        <v>0</v>
      </c>
      <c r="Z5151" t="s">
        <v>102</v>
      </c>
      <c r="AA5151">
        <v>1</v>
      </c>
      <c r="AB5151" t="s">
        <v>103</v>
      </c>
      <c r="AC5151" t="s">
        <v>104</v>
      </c>
      <c r="AD5151">
        <v>1</v>
      </c>
      <c r="AE5151" t="s">
        <v>105</v>
      </c>
      <c r="AG5151" t="s">
        <v>106</v>
      </c>
      <c r="AJ5151" t="s">
        <v>271</v>
      </c>
      <c r="AK5151" t="s">
        <v>24732</v>
      </c>
    </row>
    <row r="5152" spans="1:37" x14ac:dyDescent="0.25">
      <c r="A5152" t="s">
        <v>24733</v>
      </c>
      <c r="B5152" t="str">
        <f>VLOOKUP(A5152,[2]mp_ALL!B$1:B$557,1,0)</f>
        <v>1830494</v>
      </c>
      <c r="C5152" t="s">
        <v>24734</v>
      </c>
      <c r="D5152" t="s">
        <v>38</v>
      </c>
      <c r="E5152" t="s">
        <v>24324</v>
      </c>
      <c r="F5152" t="s">
        <v>8284</v>
      </c>
      <c r="G5152" t="s">
        <v>8285</v>
      </c>
      <c r="H5152" t="s">
        <v>91</v>
      </c>
      <c r="I5152" t="s">
        <v>13659</v>
      </c>
      <c r="J5152">
        <v>1</v>
      </c>
      <c r="K5152" t="s">
        <v>749</v>
      </c>
      <c r="L5152">
        <v>1</v>
      </c>
      <c r="M5152" t="s">
        <v>34</v>
      </c>
      <c r="N5152" t="s">
        <v>45</v>
      </c>
      <c r="O5152" t="s">
        <v>546</v>
      </c>
      <c r="P5152" t="s">
        <v>750</v>
      </c>
      <c r="Q5152" t="s">
        <v>13660</v>
      </c>
      <c r="S5152" t="s">
        <v>549</v>
      </c>
      <c r="T5152" t="s">
        <v>24735</v>
      </c>
      <c r="U5152" t="s">
        <v>24736</v>
      </c>
      <c r="V5152" s="41">
        <v>43213</v>
      </c>
      <c r="W5152" s="41">
        <v>36303</v>
      </c>
      <c r="X5152">
        <v>0</v>
      </c>
      <c r="Z5152" t="s">
        <v>102</v>
      </c>
      <c r="AA5152">
        <v>1</v>
      </c>
      <c r="AB5152" t="s">
        <v>576</v>
      </c>
      <c r="AC5152" t="s">
        <v>104</v>
      </c>
      <c r="AD5152">
        <v>1</v>
      </c>
      <c r="AE5152" t="s">
        <v>105</v>
      </c>
      <c r="AG5152" t="s">
        <v>106</v>
      </c>
      <c r="AJ5152" t="s">
        <v>1705</v>
      </c>
      <c r="AK5152" t="s">
        <v>24737</v>
      </c>
    </row>
    <row r="5153" spans="1:37" hidden="1" x14ac:dyDescent="0.25">
      <c r="A5153" t="s">
        <v>24738</v>
      </c>
      <c r="B5153" t="e">
        <f>VLOOKUP(A5153,[2]mp_ALL!B$1:B$557,1,0)</f>
        <v>#N/A</v>
      </c>
      <c r="C5153" t="s">
        <v>24739</v>
      </c>
      <c r="D5153" t="s">
        <v>38</v>
      </c>
      <c r="E5153" t="s">
        <v>24324</v>
      </c>
      <c r="F5153" t="s">
        <v>8284</v>
      </c>
      <c r="G5153" t="s">
        <v>8285</v>
      </c>
      <c r="H5153" t="s">
        <v>91</v>
      </c>
      <c r="I5153" t="s">
        <v>5862</v>
      </c>
      <c r="J5153">
        <v>1</v>
      </c>
      <c r="K5153" t="s">
        <v>5745</v>
      </c>
      <c r="L5153">
        <v>1</v>
      </c>
      <c r="M5153" t="s">
        <v>143</v>
      </c>
      <c r="N5153" t="s">
        <v>757</v>
      </c>
      <c r="O5153" t="s">
        <v>5552</v>
      </c>
      <c r="P5153" t="s">
        <v>5746</v>
      </c>
      <c r="Q5153" t="s">
        <v>5863</v>
      </c>
      <c r="R5153" t="s">
        <v>147</v>
      </c>
      <c r="S5153" t="s">
        <v>715</v>
      </c>
      <c r="T5153" t="s">
        <v>24740</v>
      </c>
      <c r="U5153" t="s">
        <v>21280</v>
      </c>
      <c r="V5153" s="41">
        <v>43213</v>
      </c>
      <c r="W5153" s="41">
        <v>36325</v>
      </c>
      <c r="X5153">
        <v>0</v>
      </c>
      <c r="Z5153" t="s">
        <v>102</v>
      </c>
      <c r="AA5153">
        <v>1</v>
      </c>
      <c r="AB5153" t="s">
        <v>103</v>
      </c>
      <c r="AC5153" t="s">
        <v>104</v>
      </c>
      <c r="AD5153">
        <v>1</v>
      </c>
      <c r="AE5153" t="s">
        <v>105</v>
      </c>
      <c r="AG5153" t="s">
        <v>148</v>
      </c>
      <c r="AJ5153" t="s">
        <v>271</v>
      </c>
      <c r="AK5153" t="s">
        <v>24741</v>
      </c>
    </row>
    <row r="5154" spans="1:37" x14ac:dyDescent="0.25">
      <c r="A5154" t="s">
        <v>24742</v>
      </c>
      <c r="B5154" t="str">
        <f>VLOOKUP(A5154,[2]mp_ALL!B$1:B$557,1,0)</f>
        <v>1830496</v>
      </c>
      <c r="C5154" t="s">
        <v>24743</v>
      </c>
      <c r="D5154" t="s">
        <v>38</v>
      </c>
      <c r="E5154" t="s">
        <v>24324</v>
      </c>
      <c r="F5154" t="s">
        <v>8284</v>
      </c>
      <c r="G5154" t="s">
        <v>8285</v>
      </c>
      <c r="H5154" t="s">
        <v>91</v>
      </c>
      <c r="I5154" t="s">
        <v>4108</v>
      </c>
      <c r="J5154">
        <v>1</v>
      </c>
      <c r="K5154" t="s">
        <v>545</v>
      </c>
      <c r="L5154">
        <v>1</v>
      </c>
      <c r="M5154" t="s">
        <v>34</v>
      </c>
      <c r="N5154" t="s">
        <v>45</v>
      </c>
      <c r="O5154" t="s">
        <v>546</v>
      </c>
      <c r="P5154" t="s">
        <v>547</v>
      </c>
      <c r="Q5154" t="s">
        <v>4109</v>
      </c>
      <c r="S5154" t="s">
        <v>549</v>
      </c>
      <c r="T5154" t="s">
        <v>24744</v>
      </c>
      <c r="U5154" t="s">
        <v>24745</v>
      </c>
      <c r="V5154" s="41">
        <v>43213</v>
      </c>
      <c r="W5154" s="41">
        <v>36349</v>
      </c>
      <c r="X5154">
        <v>0</v>
      </c>
      <c r="Z5154" t="s">
        <v>102</v>
      </c>
      <c r="AA5154">
        <v>1</v>
      </c>
      <c r="AB5154" t="s">
        <v>576</v>
      </c>
      <c r="AC5154" t="s">
        <v>104</v>
      </c>
      <c r="AD5154">
        <v>1</v>
      </c>
      <c r="AE5154" t="s">
        <v>105</v>
      </c>
      <c r="AG5154" t="s">
        <v>106</v>
      </c>
      <c r="AJ5154" t="s">
        <v>3654</v>
      </c>
    </row>
    <row r="5155" spans="1:37" hidden="1" x14ac:dyDescent="0.25">
      <c r="A5155" t="s">
        <v>24746</v>
      </c>
      <c r="B5155" t="e">
        <f>VLOOKUP(A5155,[2]mp_ALL!B$1:B$557,1,0)</f>
        <v>#N/A</v>
      </c>
      <c r="C5155" t="s">
        <v>24747</v>
      </c>
      <c r="D5155" t="s">
        <v>38</v>
      </c>
      <c r="E5155" t="s">
        <v>24324</v>
      </c>
      <c r="F5155" t="s">
        <v>8284</v>
      </c>
      <c r="G5155" t="s">
        <v>8285</v>
      </c>
      <c r="H5155" t="s">
        <v>91</v>
      </c>
      <c r="I5155" t="s">
        <v>1718</v>
      </c>
      <c r="J5155">
        <v>1</v>
      </c>
      <c r="K5155" t="s">
        <v>1719</v>
      </c>
      <c r="L5155">
        <v>1</v>
      </c>
      <c r="M5155" t="s">
        <v>172</v>
      </c>
      <c r="N5155" t="s">
        <v>173</v>
      </c>
      <c r="O5155" t="s">
        <v>1720</v>
      </c>
      <c r="P5155" t="s">
        <v>1721</v>
      </c>
      <c r="Q5155" t="s">
        <v>1722</v>
      </c>
      <c r="R5155" t="s">
        <v>147</v>
      </c>
      <c r="S5155" t="s">
        <v>218</v>
      </c>
      <c r="T5155" t="s">
        <v>24748</v>
      </c>
      <c r="U5155" t="s">
        <v>24749</v>
      </c>
      <c r="V5155" s="41">
        <v>43213</v>
      </c>
      <c r="W5155" s="41">
        <v>36373</v>
      </c>
      <c r="X5155">
        <v>0</v>
      </c>
      <c r="Z5155" t="s">
        <v>102</v>
      </c>
      <c r="AA5155">
        <v>1</v>
      </c>
      <c r="AB5155" t="s">
        <v>103</v>
      </c>
      <c r="AC5155" t="s">
        <v>104</v>
      </c>
      <c r="AD5155">
        <v>1</v>
      </c>
      <c r="AE5155" t="s">
        <v>105</v>
      </c>
      <c r="AG5155" t="s">
        <v>179</v>
      </c>
      <c r="AJ5155" t="s">
        <v>1705</v>
      </c>
      <c r="AK5155" t="s">
        <v>24750</v>
      </c>
    </row>
    <row r="5156" spans="1:37" hidden="1" x14ac:dyDescent="0.25">
      <c r="A5156" t="s">
        <v>24751</v>
      </c>
      <c r="B5156" t="e">
        <f>VLOOKUP(A5156,[2]mp_ALL!B$1:B$557,1,0)</f>
        <v>#N/A</v>
      </c>
      <c r="C5156" t="s">
        <v>24752</v>
      </c>
      <c r="D5156" t="s">
        <v>38</v>
      </c>
      <c r="E5156" t="s">
        <v>24324</v>
      </c>
      <c r="F5156" t="s">
        <v>8284</v>
      </c>
      <c r="G5156" t="s">
        <v>8285</v>
      </c>
      <c r="H5156" t="s">
        <v>91</v>
      </c>
      <c r="I5156" t="s">
        <v>4260</v>
      </c>
      <c r="J5156">
        <v>1</v>
      </c>
      <c r="K5156" t="s">
        <v>1719</v>
      </c>
      <c r="L5156">
        <v>1</v>
      </c>
      <c r="M5156" t="s">
        <v>172</v>
      </c>
      <c r="N5156" t="s">
        <v>173</v>
      </c>
      <c r="O5156" t="s">
        <v>1720</v>
      </c>
      <c r="P5156" t="s">
        <v>1721</v>
      </c>
      <c r="Q5156" t="s">
        <v>4261</v>
      </c>
      <c r="R5156" t="s">
        <v>147</v>
      </c>
      <c r="S5156" t="s">
        <v>715</v>
      </c>
      <c r="T5156" t="s">
        <v>24753</v>
      </c>
      <c r="U5156" t="s">
        <v>24754</v>
      </c>
      <c r="V5156" s="41">
        <v>43213</v>
      </c>
      <c r="W5156" s="41">
        <v>36361</v>
      </c>
      <c r="X5156">
        <v>0</v>
      </c>
      <c r="Z5156" t="s">
        <v>102</v>
      </c>
      <c r="AA5156">
        <v>1</v>
      </c>
      <c r="AB5156" t="s">
        <v>103</v>
      </c>
      <c r="AC5156" t="s">
        <v>104</v>
      </c>
      <c r="AD5156">
        <v>1</v>
      </c>
      <c r="AE5156" t="s">
        <v>105</v>
      </c>
      <c r="AG5156" t="s">
        <v>179</v>
      </c>
      <c r="AJ5156" t="s">
        <v>940</v>
      </c>
      <c r="AK5156" t="s">
        <v>24755</v>
      </c>
    </row>
    <row r="5157" spans="1:37" hidden="1" x14ac:dyDescent="0.25">
      <c r="A5157" t="s">
        <v>24756</v>
      </c>
      <c r="B5157" t="e">
        <f>VLOOKUP(A5157,[2]mp_ALL!B$1:B$557,1,0)</f>
        <v>#N/A</v>
      </c>
      <c r="C5157" t="s">
        <v>13027</v>
      </c>
      <c r="D5157" t="s">
        <v>38</v>
      </c>
      <c r="E5157" t="s">
        <v>24324</v>
      </c>
      <c r="F5157" t="s">
        <v>8284</v>
      </c>
      <c r="G5157" t="s">
        <v>8285</v>
      </c>
      <c r="H5157" t="s">
        <v>91</v>
      </c>
      <c r="I5157" t="s">
        <v>6607</v>
      </c>
      <c r="J5157">
        <v>1</v>
      </c>
      <c r="K5157" t="s">
        <v>786</v>
      </c>
      <c r="L5157">
        <v>1</v>
      </c>
      <c r="M5157" t="s">
        <v>143</v>
      </c>
      <c r="N5157" t="s">
        <v>787</v>
      </c>
      <c r="O5157" t="s">
        <v>3286</v>
      </c>
      <c r="P5157" t="s">
        <v>3287</v>
      </c>
      <c r="Q5157" t="s">
        <v>6608</v>
      </c>
      <c r="R5157" t="s">
        <v>147</v>
      </c>
      <c r="S5157" t="s">
        <v>715</v>
      </c>
      <c r="T5157" t="s">
        <v>24757</v>
      </c>
      <c r="U5157" t="s">
        <v>22484</v>
      </c>
      <c r="V5157" s="41">
        <v>43213</v>
      </c>
      <c r="W5157" s="41">
        <v>36349</v>
      </c>
      <c r="X5157">
        <v>0</v>
      </c>
      <c r="Z5157" t="s">
        <v>102</v>
      </c>
      <c r="AA5157">
        <v>1</v>
      </c>
      <c r="AB5157" t="s">
        <v>103</v>
      </c>
      <c r="AC5157" t="s">
        <v>104</v>
      </c>
      <c r="AD5157">
        <v>1</v>
      </c>
      <c r="AE5157" t="s">
        <v>105</v>
      </c>
      <c r="AG5157" t="s">
        <v>148</v>
      </c>
      <c r="AJ5157" t="s">
        <v>2193</v>
      </c>
      <c r="AK5157" t="s">
        <v>24758</v>
      </c>
    </row>
    <row r="5158" spans="1:37" hidden="1" x14ac:dyDescent="0.25">
      <c r="A5158" t="s">
        <v>24759</v>
      </c>
      <c r="B5158" t="e">
        <f>VLOOKUP(A5158,[2]mp_ALL!B$1:B$557,1,0)</f>
        <v>#N/A</v>
      </c>
      <c r="C5158" t="s">
        <v>20540</v>
      </c>
      <c r="D5158" t="s">
        <v>38</v>
      </c>
      <c r="E5158" t="s">
        <v>24324</v>
      </c>
      <c r="F5158" t="s">
        <v>8284</v>
      </c>
      <c r="G5158" t="s">
        <v>8285</v>
      </c>
      <c r="H5158" t="s">
        <v>91</v>
      </c>
      <c r="I5158" t="s">
        <v>8024</v>
      </c>
      <c r="J5158">
        <v>1</v>
      </c>
      <c r="K5158" t="s">
        <v>3394</v>
      </c>
      <c r="L5158">
        <v>0</v>
      </c>
      <c r="M5158" t="s">
        <v>316</v>
      </c>
      <c r="N5158" t="s">
        <v>3395</v>
      </c>
      <c r="O5158" t="s">
        <v>4709</v>
      </c>
      <c r="P5158" t="s">
        <v>8025</v>
      </c>
      <c r="Q5158" t="s">
        <v>8026</v>
      </c>
      <c r="S5158" t="s">
        <v>218</v>
      </c>
      <c r="T5158" t="s">
        <v>24760</v>
      </c>
      <c r="U5158" t="s">
        <v>24761</v>
      </c>
      <c r="V5158" s="41">
        <v>43213</v>
      </c>
      <c r="W5158" s="41">
        <v>36376</v>
      </c>
      <c r="X5158">
        <v>0</v>
      </c>
      <c r="Z5158" t="s">
        <v>102</v>
      </c>
      <c r="AA5158">
        <v>1</v>
      </c>
      <c r="AB5158" t="s">
        <v>103</v>
      </c>
      <c r="AC5158" t="s">
        <v>104</v>
      </c>
      <c r="AD5158">
        <v>1</v>
      </c>
      <c r="AE5158" t="s">
        <v>308</v>
      </c>
      <c r="AG5158" t="s">
        <v>148</v>
      </c>
      <c r="AJ5158" t="s">
        <v>1164</v>
      </c>
      <c r="AK5158" t="s">
        <v>24762</v>
      </c>
    </row>
    <row r="5159" spans="1:37" hidden="1" x14ac:dyDescent="0.25">
      <c r="A5159" t="s">
        <v>24763</v>
      </c>
      <c r="B5159" t="e">
        <f>VLOOKUP(A5159,[2]mp_ALL!B$1:B$557,1,0)</f>
        <v>#N/A</v>
      </c>
      <c r="C5159" t="s">
        <v>24764</v>
      </c>
      <c r="D5159" t="s">
        <v>38</v>
      </c>
      <c r="E5159" t="s">
        <v>24324</v>
      </c>
      <c r="F5159" t="s">
        <v>8284</v>
      </c>
      <c r="G5159" t="s">
        <v>8285</v>
      </c>
      <c r="H5159" t="s">
        <v>91</v>
      </c>
      <c r="I5159" t="s">
        <v>8531</v>
      </c>
      <c r="J5159">
        <v>1</v>
      </c>
      <c r="K5159" t="s">
        <v>3662</v>
      </c>
      <c r="L5159">
        <v>0</v>
      </c>
      <c r="M5159" t="s">
        <v>316</v>
      </c>
      <c r="N5159" t="s">
        <v>3395</v>
      </c>
      <c r="O5159" t="s">
        <v>3663</v>
      </c>
      <c r="P5159" t="s">
        <v>8532</v>
      </c>
      <c r="Q5159" t="s">
        <v>8533</v>
      </c>
      <c r="S5159" t="s">
        <v>760</v>
      </c>
      <c r="T5159" t="s">
        <v>24765</v>
      </c>
      <c r="U5159" t="s">
        <v>22599</v>
      </c>
      <c r="V5159" s="41">
        <v>43213</v>
      </c>
      <c r="W5159" s="41">
        <v>36307</v>
      </c>
      <c r="X5159">
        <v>0</v>
      </c>
      <c r="Z5159" t="s">
        <v>102</v>
      </c>
      <c r="AA5159">
        <v>1</v>
      </c>
      <c r="AB5159" t="s">
        <v>103</v>
      </c>
      <c r="AC5159" t="s">
        <v>104</v>
      </c>
      <c r="AD5159">
        <v>1</v>
      </c>
      <c r="AE5159" t="s">
        <v>308</v>
      </c>
      <c r="AG5159" t="s">
        <v>179</v>
      </c>
      <c r="AJ5159" t="s">
        <v>1705</v>
      </c>
      <c r="AK5159" t="s">
        <v>24766</v>
      </c>
    </row>
    <row r="5160" spans="1:37" hidden="1" x14ac:dyDescent="0.25">
      <c r="A5160" t="s">
        <v>24767</v>
      </c>
      <c r="B5160" t="e">
        <f>VLOOKUP(A5160,[2]mp_ALL!B$1:B$557,1,0)</f>
        <v>#N/A</v>
      </c>
      <c r="C5160" t="s">
        <v>24768</v>
      </c>
      <c r="D5160" t="s">
        <v>38</v>
      </c>
      <c r="E5160" t="s">
        <v>24324</v>
      </c>
      <c r="F5160" t="s">
        <v>8284</v>
      </c>
      <c r="G5160" t="s">
        <v>8285</v>
      </c>
      <c r="H5160" t="s">
        <v>91</v>
      </c>
      <c r="I5160" t="s">
        <v>6405</v>
      </c>
      <c r="J5160">
        <v>1</v>
      </c>
      <c r="K5160" t="s">
        <v>6406</v>
      </c>
      <c r="L5160">
        <v>1</v>
      </c>
      <c r="M5160" t="s">
        <v>172</v>
      </c>
      <c r="N5160" t="s">
        <v>173</v>
      </c>
      <c r="O5160" t="s">
        <v>174</v>
      </c>
      <c r="P5160" t="s">
        <v>6407</v>
      </c>
      <c r="Q5160" t="s">
        <v>6408</v>
      </c>
      <c r="R5160" t="s">
        <v>147</v>
      </c>
      <c r="S5160" t="s">
        <v>549</v>
      </c>
      <c r="T5160" t="s">
        <v>24769</v>
      </c>
      <c r="U5160" t="s">
        <v>22455</v>
      </c>
      <c r="V5160" s="41">
        <v>43213</v>
      </c>
      <c r="W5160" s="41">
        <v>36104</v>
      </c>
      <c r="X5160">
        <v>0</v>
      </c>
      <c r="Z5160" t="s">
        <v>102</v>
      </c>
      <c r="AA5160">
        <v>1</v>
      </c>
      <c r="AB5160" t="s">
        <v>103</v>
      </c>
      <c r="AC5160" t="s">
        <v>104</v>
      </c>
      <c r="AD5160">
        <v>1</v>
      </c>
      <c r="AE5160" t="s">
        <v>105</v>
      </c>
      <c r="AG5160" t="s">
        <v>179</v>
      </c>
      <c r="AJ5160" t="s">
        <v>1705</v>
      </c>
      <c r="AK5160" t="s">
        <v>24770</v>
      </c>
    </row>
    <row r="5161" spans="1:37" x14ac:dyDescent="0.25">
      <c r="A5161" t="s">
        <v>24771</v>
      </c>
      <c r="B5161" t="str">
        <f>VLOOKUP(A5161,[2]mp_ALL!B$1:B$557,1,0)</f>
        <v>1830503</v>
      </c>
      <c r="C5161" t="s">
        <v>24772</v>
      </c>
      <c r="D5161" t="s">
        <v>38</v>
      </c>
      <c r="E5161" t="s">
        <v>24324</v>
      </c>
      <c r="F5161" t="s">
        <v>8284</v>
      </c>
      <c r="G5161" t="s">
        <v>8285</v>
      </c>
      <c r="H5161" t="s">
        <v>91</v>
      </c>
      <c r="I5161" t="s">
        <v>4934</v>
      </c>
      <c r="J5161">
        <v>1</v>
      </c>
      <c r="K5161" t="s">
        <v>545</v>
      </c>
      <c r="L5161">
        <v>1</v>
      </c>
      <c r="M5161" t="s">
        <v>34</v>
      </c>
      <c r="N5161" t="s">
        <v>45</v>
      </c>
      <c r="O5161" t="s">
        <v>1769</v>
      </c>
      <c r="P5161" t="s">
        <v>1909</v>
      </c>
      <c r="S5161" t="s">
        <v>549</v>
      </c>
      <c r="T5161" t="s">
        <v>24773</v>
      </c>
      <c r="U5161" t="s">
        <v>24774</v>
      </c>
      <c r="V5161" s="41">
        <v>43213</v>
      </c>
      <c r="W5161" s="41">
        <v>36098</v>
      </c>
      <c r="X5161">
        <v>0</v>
      </c>
      <c r="Z5161" t="s">
        <v>102</v>
      </c>
      <c r="AA5161">
        <v>1</v>
      </c>
      <c r="AB5161" t="s">
        <v>103</v>
      </c>
      <c r="AC5161" t="s">
        <v>104</v>
      </c>
      <c r="AD5161">
        <v>1</v>
      </c>
      <c r="AE5161" t="s">
        <v>105</v>
      </c>
      <c r="AG5161" t="s">
        <v>106</v>
      </c>
      <c r="AJ5161" t="s">
        <v>271</v>
      </c>
      <c r="AK5161" t="s">
        <v>24775</v>
      </c>
    </row>
    <row r="5162" spans="1:37" x14ac:dyDescent="0.25">
      <c r="A5162" t="s">
        <v>24776</v>
      </c>
      <c r="B5162" t="str">
        <f>VLOOKUP(A5162,[2]mp_ALL!B$1:B$557,1,0)</f>
        <v>1830504</v>
      </c>
      <c r="C5162" t="s">
        <v>24777</v>
      </c>
      <c r="D5162" t="s">
        <v>38</v>
      </c>
      <c r="E5162" t="s">
        <v>24324</v>
      </c>
      <c r="F5162" t="s">
        <v>8284</v>
      </c>
      <c r="G5162" t="s">
        <v>8285</v>
      </c>
      <c r="H5162" t="s">
        <v>91</v>
      </c>
      <c r="I5162" t="s">
        <v>4108</v>
      </c>
      <c r="J5162">
        <v>1</v>
      </c>
      <c r="K5162" t="s">
        <v>545</v>
      </c>
      <c r="L5162">
        <v>1</v>
      </c>
      <c r="M5162" t="s">
        <v>34</v>
      </c>
      <c r="N5162" t="s">
        <v>45</v>
      </c>
      <c r="O5162" t="s">
        <v>546</v>
      </c>
      <c r="P5162" t="s">
        <v>547</v>
      </c>
      <c r="Q5162" t="s">
        <v>4109</v>
      </c>
      <c r="S5162" t="s">
        <v>549</v>
      </c>
      <c r="T5162" t="s">
        <v>24778</v>
      </c>
      <c r="U5162" t="s">
        <v>24779</v>
      </c>
      <c r="V5162" s="41">
        <v>43213</v>
      </c>
      <c r="W5162" s="41">
        <v>36134</v>
      </c>
      <c r="X5162">
        <v>0</v>
      </c>
      <c r="Z5162" t="s">
        <v>102</v>
      </c>
      <c r="AA5162">
        <v>1</v>
      </c>
      <c r="AB5162" t="s">
        <v>103</v>
      </c>
      <c r="AC5162" t="s">
        <v>104</v>
      </c>
      <c r="AD5162">
        <v>1</v>
      </c>
      <c r="AE5162" t="s">
        <v>105</v>
      </c>
      <c r="AG5162" t="s">
        <v>106</v>
      </c>
      <c r="AJ5162" t="s">
        <v>2193</v>
      </c>
      <c r="AK5162" t="s">
        <v>24780</v>
      </c>
    </row>
    <row r="5163" spans="1:37" x14ac:dyDescent="0.25">
      <c r="A5163" t="s">
        <v>24781</v>
      </c>
      <c r="B5163" t="str">
        <f>VLOOKUP(A5163,[2]mp_ALL!B$1:B$557,1,0)</f>
        <v>1830505</v>
      </c>
      <c r="C5163" t="s">
        <v>24782</v>
      </c>
      <c r="D5163" t="s">
        <v>38</v>
      </c>
      <c r="E5163" t="s">
        <v>24324</v>
      </c>
      <c r="F5163" t="s">
        <v>8284</v>
      </c>
      <c r="G5163" t="s">
        <v>8285</v>
      </c>
      <c r="H5163" t="s">
        <v>91</v>
      </c>
      <c r="I5163" t="s">
        <v>24361</v>
      </c>
      <c r="J5163">
        <v>1</v>
      </c>
      <c r="K5163" t="s">
        <v>1950</v>
      </c>
      <c r="L5163">
        <v>1</v>
      </c>
      <c r="M5163" t="s">
        <v>316</v>
      </c>
      <c r="N5163" t="s">
        <v>1951</v>
      </c>
      <c r="O5163" t="s">
        <v>1952</v>
      </c>
      <c r="P5163" t="s">
        <v>4569</v>
      </c>
      <c r="Q5163" t="s">
        <v>24362</v>
      </c>
      <c r="S5163" t="s">
        <v>549</v>
      </c>
      <c r="T5163" t="s">
        <v>24783</v>
      </c>
      <c r="U5163" t="s">
        <v>24784</v>
      </c>
      <c r="V5163" s="41">
        <v>43213</v>
      </c>
      <c r="W5163" s="41">
        <v>36124</v>
      </c>
      <c r="X5163">
        <v>0</v>
      </c>
      <c r="Z5163" t="s">
        <v>102</v>
      </c>
      <c r="AA5163">
        <v>1</v>
      </c>
      <c r="AB5163" t="s">
        <v>103</v>
      </c>
      <c r="AC5163" t="s">
        <v>104</v>
      </c>
      <c r="AD5163">
        <v>1</v>
      </c>
      <c r="AE5163" t="s">
        <v>105</v>
      </c>
      <c r="AG5163" t="s">
        <v>148</v>
      </c>
      <c r="AJ5163" t="s">
        <v>2193</v>
      </c>
      <c r="AK5163" t="s">
        <v>24785</v>
      </c>
    </row>
    <row r="5164" spans="1:37" x14ac:dyDescent="0.25">
      <c r="A5164" t="s">
        <v>24786</v>
      </c>
      <c r="B5164" t="str">
        <f>VLOOKUP(A5164,[2]mp_ALL!B$1:B$557,1,0)</f>
        <v>1830506</v>
      </c>
      <c r="C5164" t="s">
        <v>24787</v>
      </c>
      <c r="D5164" t="s">
        <v>38</v>
      </c>
      <c r="E5164" t="s">
        <v>24324</v>
      </c>
      <c r="F5164" t="s">
        <v>8284</v>
      </c>
      <c r="G5164" t="s">
        <v>8285</v>
      </c>
      <c r="H5164" t="s">
        <v>91</v>
      </c>
      <c r="I5164" t="s">
        <v>4957</v>
      </c>
      <c r="J5164">
        <v>1</v>
      </c>
      <c r="K5164" t="s">
        <v>1625</v>
      </c>
      <c r="L5164">
        <v>1</v>
      </c>
      <c r="M5164" t="s">
        <v>34</v>
      </c>
      <c r="N5164" t="s">
        <v>45</v>
      </c>
      <c r="O5164" t="s">
        <v>831</v>
      </c>
      <c r="P5164" t="s">
        <v>3166</v>
      </c>
      <c r="Q5164" t="s">
        <v>4958</v>
      </c>
      <c r="S5164" t="s">
        <v>549</v>
      </c>
      <c r="T5164" t="s">
        <v>24788</v>
      </c>
      <c r="U5164" t="s">
        <v>24789</v>
      </c>
      <c r="V5164" s="41">
        <v>43213</v>
      </c>
      <c r="W5164" s="41">
        <v>36150</v>
      </c>
      <c r="X5164">
        <v>0</v>
      </c>
      <c r="Z5164" t="s">
        <v>102</v>
      </c>
      <c r="AA5164">
        <v>1</v>
      </c>
      <c r="AB5164" t="s">
        <v>103</v>
      </c>
      <c r="AC5164" t="s">
        <v>104</v>
      </c>
      <c r="AD5164">
        <v>1</v>
      </c>
      <c r="AE5164" t="s">
        <v>105</v>
      </c>
      <c r="AG5164" t="s">
        <v>106</v>
      </c>
      <c r="AJ5164" t="s">
        <v>940</v>
      </c>
      <c r="AK5164" t="s">
        <v>24790</v>
      </c>
    </row>
    <row r="5165" spans="1:37" x14ac:dyDescent="0.25">
      <c r="A5165" t="s">
        <v>24791</v>
      </c>
      <c r="B5165" t="str">
        <f>VLOOKUP(A5165,[2]mp_ALL!B$1:B$557,1,0)</f>
        <v>1830507</v>
      </c>
      <c r="C5165" t="s">
        <v>6740</v>
      </c>
      <c r="D5165" t="s">
        <v>38</v>
      </c>
      <c r="E5165" t="s">
        <v>24324</v>
      </c>
      <c r="F5165" t="s">
        <v>8284</v>
      </c>
      <c r="G5165" t="s">
        <v>8285</v>
      </c>
      <c r="H5165" t="s">
        <v>91</v>
      </c>
      <c r="I5165" t="s">
        <v>829</v>
      </c>
      <c r="J5165">
        <v>1</v>
      </c>
      <c r="K5165" t="s">
        <v>830</v>
      </c>
      <c r="L5165">
        <v>1</v>
      </c>
      <c r="M5165" t="s">
        <v>34</v>
      </c>
      <c r="N5165" t="s">
        <v>45</v>
      </c>
      <c r="O5165" t="s">
        <v>831</v>
      </c>
      <c r="P5165" t="s">
        <v>832</v>
      </c>
      <c r="Q5165" t="s">
        <v>833</v>
      </c>
      <c r="S5165" t="s">
        <v>549</v>
      </c>
      <c r="T5165" t="s">
        <v>24792</v>
      </c>
      <c r="U5165" t="s">
        <v>24793</v>
      </c>
      <c r="V5165" s="41">
        <v>43213</v>
      </c>
      <c r="W5165" s="41">
        <v>36138</v>
      </c>
      <c r="X5165">
        <v>0</v>
      </c>
      <c r="Z5165" t="s">
        <v>102</v>
      </c>
      <c r="AA5165">
        <v>1</v>
      </c>
      <c r="AB5165" t="s">
        <v>103</v>
      </c>
      <c r="AC5165" t="s">
        <v>104</v>
      </c>
      <c r="AD5165">
        <v>1</v>
      </c>
      <c r="AE5165" t="s">
        <v>105</v>
      </c>
      <c r="AG5165" t="s">
        <v>106</v>
      </c>
      <c r="AJ5165" t="s">
        <v>940</v>
      </c>
      <c r="AK5165" t="s">
        <v>24794</v>
      </c>
    </row>
    <row r="5166" spans="1:37" x14ac:dyDescent="0.25">
      <c r="A5166" t="s">
        <v>24795</v>
      </c>
      <c r="B5166" t="str">
        <f>VLOOKUP(A5166,[2]mp_ALL!B$1:B$557,1,0)</f>
        <v>1830508</v>
      </c>
      <c r="C5166" t="s">
        <v>24796</v>
      </c>
      <c r="D5166" t="s">
        <v>38</v>
      </c>
      <c r="E5166" t="s">
        <v>24324</v>
      </c>
      <c r="F5166" t="s">
        <v>8284</v>
      </c>
      <c r="G5166" t="s">
        <v>8285</v>
      </c>
      <c r="H5166" t="s">
        <v>91</v>
      </c>
      <c r="I5166" t="s">
        <v>6106</v>
      </c>
      <c r="J5166">
        <v>1</v>
      </c>
      <c r="K5166" t="s">
        <v>1625</v>
      </c>
      <c r="L5166">
        <v>1</v>
      </c>
      <c r="M5166" t="s">
        <v>34</v>
      </c>
      <c r="N5166" t="s">
        <v>45</v>
      </c>
      <c r="O5166" t="s">
        <v>831</v>
      </c>
      <c r="P5166" t="s">
        <v>3166</v>
      </c>
      <c r="Q5166" t="s">
        <v>6107</v>
      </c>
      <c r="S5166" t="s">
        <v>549</v>
      </c>
      <c r="T5166" t="s">
        <v>24797</v>
      </c>
      <c r="U5166" t="s">
        <v>22132</v>
      </c>
      <c r="V5166" s="41">
        <v>43213</v>
      </c>
      <c r="W5166" s="41">
        <v>36117</v>
      </c>
      <c r="X5166">
        <v>0</v>
      </c>
      <c r="Z5166" t="s">
        <v>102</v>
      </c>
      <c r="AA5166">
        <v>1</v>
      </c>
      <c r="AB5166" t="s">
        <v>103</v>
      </c>
      <c r="AC5166" t="s">
        <v>104</v>
      </c>
      <c r="AD5166">
        <v>1</v>
      </c>
      <c r="AE5166" t="s">
        <v>105</v>
      </c>
      <c r="AG5166" t="s">
        <v>106</v>
      </c>
      <c r="AJ5166" t="s">
        <v>940</v>
      </c>
      <c r="AK5166" t="s">
        <v>24798</v>
      </c>
    </row>
    <row r="5167" spans="1:37" x14ac:dyDescent="0.25">
      <c r="A5167" t="s">
        <v>24799</v>
      </c>
      <c r="B5167" t="str">
        <f>VLOOKUP(A5167,[2]mp_ALL!B$1:B$557,1,0)</f>
        <v>1830509</v>
      </c>
      <c r="C5167" t="s">
        <v>24800</v>
      </c>
      <c r="D5167" t="s">
        <v>38</v>
      </c>
      <c r="E5167" t="s">
        <v>24324</v>
      </c>
      <c r="F5167" t="s">
        <v>8284</v>
      </c>
      <c r="G5167" t="s">
        <v>8285</v>
      </c>
      <c r="H5167" t="s">
        <v>91</v>
      </c>
      <c r="I5167" t="s">
        <v>4648</v>
      </c>
      <c r="J5167">
        <v>1</v>
      </c>
      <c r="K5167" t="s">
        <v>1625</v>
      </c>
      <c r="L5167">
        <v>1</v>
      </c>
      <c r="M5167" t="s">
        <v>34</v>
      </c>
      <c r="N5167" t="s">
        <v>45</v>
      </c>
      <c r="O5167" t="s">
        <v>1626</v>
      </c>
      <c r="P5167" t="s">
        <v>1627</v>
      </c>
      <c r="Q5167" t="s">
        <v>4649</v>
      </c>
      <c r="S5167" t="s">
        <v>549</v>
      </c>
      <c r="T5167" t="s">
        <v>22776</v>
      </c>
      <c r="U5167" t="s">
        <v>22777</v>
      </c>
      <c r="V5167" s="41">
        <v>43213</v>
      </c>
      <c r="W5167" s="41">
        <v>36127</v>
      </c>
      <c r="X5167">
        <v>0</v>
      </c>
      <c r="Z5167" t="s">
        <v>102</v>
      </c>
      <c r="AA5167">
        <v>1</v>
      </c>
      <c r="AB5167" t="s">
        <v>103</v>
      </c>
      <c r="AC5167" t="s">
        <v>104</v>
      </c>
      <c r="AD5167">
        <v>1</v>
      </c>
      <c r="AE5167" t="s">
        <v>105</v>
      </c>
      <c r="AG5167" t="s">
        <v>106</v>
      </c>
      <c r="AJ5167" t="s">
        <v>1705</v>
      </c>
      <c r="AK5167" t="s">
        <v>24801</v>
      </c>
    </row>
    <row r="5168" spans="1:37" x14ac:dyDescent="0.25">
      <c r="A5168" t="s">
        <v>24802</v>
      </c>
      <c r="B5168" t="str">
        <f>VLOOKUP(A5168,[2]mp_ALL!B$1:B$557,1,0)</f>
        <v>1830510</v>
      </c>
      <c r="C5168" t="s">
        <v>24803</v>
      </c>
      <c r="D5168" t="s">
        <v>38</v>
      </c>
      <c r="E5168" t="s">
        <v>24324</v>
      </c>
      <c r="F5168" t="s">
        <v>8284</v>
      </c>
      <c r="G5168" t="s">
        <v>8285</v>
      </c>
      <c r="H5168" t="s">
        <v>91</v>
      </c>
      <c r="I5168" t="s">
        <v>11211</v>
      </c>
      <c r="J5168">
        <v>1</v>
      </c>
      <c r="K5168" t="s">
        <v>4388</v>
      </c>
      <c r="L5168">
        <v>1</v>
      </c>
      <c r="M5168" t="s">
        <v>316</v>
      </c>
      <c r="N5168" t="s">
        <v>1951</v>
      </c>
      <c r="O5168" t="s">
        <v>4389</v>
      </c>
      <c r="P5168" t="s">
        <v>5282</v>
      </c>
      <c r="Q5168" t="s">
        <v>11212</v>
      </c>
      <c r="S5168" t="s">
        <v>549</v>
      </c>
      <c r="T5168" t="s">
        <v>24804</v>
      </c>
      <c r="U5168" t="s">
        <v>24805</v>
      </c>
      <c r="V5168" s="41">
        <v>43213</v>
      </c>
      <c r="W5168" s="41">
        <v>36103</v>
      </c>
      <c r="X5168">
        <v>0</v>
      </c>
      <c r="Z5168" t="s">
        <v>102</v>
      </c>
      <c r="AA5168">
        <v>1</v>
      </c>
      <c r="AB5168" t="s">
        <v>103</v>
      </c>
      <c r="AC5168" t="s">
        <v>104</v>
      </c>
      <c r="AD5168">
        <v>1</v>
      </c>
      <c r="AE5168" t="s">
        <v>105</v>
      </c>
      <c r="AG5168" t="s">
        <v>148</v>
      </c>
      <c r="AJ5168" t="s">
        <v>940</v>
      </c>
      <c r="AK5168" t="s">
        <v>24806</v>
      </c>
    </row>
    <row r="5169" spans="1:37" x14ac:dyDescent="0.25">
      <c r="A5169" t="s">
        <v>24807</v>
      </c>
      <c r="B5169" t="str">
        <f>VLOOKUP(A5169,[2]mp_ALL!B$1:B$557,1,0)</f>
        <v>1830511</v>
      </c>
      <c r="C5169" t="s">
        <v>24808</v>
      </c>
      <c r="D5169" t="s">
        <v>38</v>
      </c>
      <c r="E5169" t="s">
        <v>24324</v>
      </c>
      <c r="F5169" t="s">
        <v>8284</v>
      </c>
      <c r="G5169" t="s">
        <v>8285</v>
      </c>
      <c r="H5169" t="s">
        <v>91</v>
      </c>
      <c r="I5169" t="s">
        <v>4568</v>
      </c>
      <c r="J5169">
        <v>1</v>
      </c>
      <c r="K5169" t="s">
        <v>1950</v>
      </c>
      <c r="L5169">
        <v>1</v>
      </c>
      <c r="M5169" t="s">
        <v>316</v>
      </c>
      <c r="N5169" t="s">
        <v>1951</v>
      </c>
      <c r="O5169" t="s">
        <v>1952</v>
      </c>
      <c r="P5169" t="s">
        <v>4569</v>
      </c>
      <c r="Q5169" t="s">
        <v>4570</v>
      </c>
      <c r="S5169" t="s">
        <v>549</v>
      </c>
      <c r="T5169" t="s">
        <v>24809</v>
      </c>
      <c r="U5169" t="s">
        <v>24810</v>
      </c>
      <c r="V5169" s="41">
        <v>43213</v>
      </c>
      <c r="W5169" s="41">
        <v>36207</v>
      </c>
      <c r="X5169">
        <v>0</v>
      </c>
      <c r="Z5169" t="s">
        <v>102</v>
      </c>
      <c r="AA5169">
        <v>1</v>
      </c>
      <c r="AB5169" t="s">
        <v>103</v>
      </c>
      <c r="AC5169" t="s">
        <v>104</v>
      </c>
      <c r="AD5169">
        <v>1</v>
      </c>
      <c r="AE5169" t="s">
        <v>105</v>
      </c>
      <c r="AG5169" t="s">
        <v>148</v>
      </c>
      <c r="AJ5169" t="s">
        <v>940</v>
      </c>
      <c r="AK5169" t="s">
        <v>24811</v>
      </c>
    </row>
    <row r="5170" spans="1:37" x14ac:dyDescent="0.25">
      <c r="A5170" t="s">
        <v>24812</v>
      </c>
      <c r="B5170" t="str">
        <f>VLOOKUP(A5170,[2]mp_ALL!B$1:B$557,1,0)</f>
        <v>1830512</v>
      </c>
      <c r="C5170" t="s">
        <v>24813</v>
      </c>
      <c r="D5170" t="s">
        <v>38</v>
      </c>
      <c r="E5170" t="s">
        <v>24324</v>
      </c>
      <c r="F5170" t="s">
        <v>8284</v>
      </c>
      <c r="G5170" t="s">
        <v>8285</v>
      </c>
      <c r="H5170" t="s">
        <v>91</v>
      </c>
      <c r="I5170" t="s">
        <v>4660</v>
      </c>
      <c r="J5170">
        <v>1</v>
      </c>
      <c r="K5170" t="s">
        <v>3983</v>
      </c>
      <c r="L5170">
        <v>1</v>
      </c>
      <c r="M5170" t="s">
        <v>34</v>
      </c>
      <c r="N5170" t="s">
        <v>45</v>
      </c>
      <c r="O5170" t="s">
        <v>4661</v>
      </c>
      <c r="P5170" t="s">
        <v>4662</v>
      </c>
      <c r="Q5170" t="s">
        <v>4663</v>
      </c>
      <c r="S5170" t="s">
        <v>549</v>
      </c>
      <c r="T5170" t="s">
        <v>24814</v>
      </c>
      <c r="U5170" t="s">
        <v>24815</v>
      </c>
      <c r="V5170" s="41">
        <v>43213</v>
      </c>
      <c r="W5170" s="41">
        <v>36202</v>
      </c>
      <c r="X5170">
        <v>0</v>
      </c>
      <c r="Z5170" t="s">
        <v>102</v>
      </c>
      <c r="AA5170">
        <v>1</v>
      </c>
      <c r="AB5170" t="s">
        <v>103</v>
      </c>
      <c r="AC5170" t="s">
        <v>104</v>
      </c>
      <c r="AD5170">
        <v>1</v>
      </c>
      <c r="AE5170" t="s">
        <v>105</v>
      </c>
      <c r="AG5170" t="s">
        <v>106</v>
      </c>
      <c r="AJ5170" t="s">
        <v>2193</v>
      </c>
      <c r="AK5170" t="s">
        <v>24816</v>
      </c>
    </row>
    <row r="5171" spans="1:37" x14ac:dyDescent="0.25">
      <c r="A5171" t="s">
        <v>24817</v>
      </c>
      <c r="B5171" t="str">
        <f>VLOOKUP(A5171,[2]mp_ALL!B$1:B$557,1,0)</f>
        <v>1830513</v>
      </c>
      <c r="C5171" t="s">
        <v>24818</v>
      </c>
      <c r="D5171" t="s">
        <v>38</v>
      </c>
      <c r="E5171" t="s">
        <v>24324</v>
      </c>
      <c r="F5171" t="s">
        <v>8284</v>
      </c>
      <c r="G5171" t="s">
        <v>8285</v>
      </c>
      <c r="H5171" t="s">
        <v>91</v>
      </c>
      <c r="I5171" t="s">
        <v>5936</v>
      </c>
      <c r="J5171">
        <v>1</v>
      </c>
      <c r="K5171" t="s">
        <v>3983</v>
      </c>
      <c r="L5171">
        <v>1</v>
      </c>
      <c r="M5171" t="s">
        <v>34</v>
      </c>
      <c r="N5171" t="s">
        <v>45</v>
      </c>
      <c r="O5171" t="s">
        <v>4661</v>
      </c>
      <c r="P5171" t="s">
        <v>4662</v>
      </c>
      <c r="Q5171" t="s">
        <v>5937</v>
      </c>
      <c r="S5171" t="s">
        <v>549</v>
      </c>
      <c r="T5171" t="s">
        <v>24819</v>
      </c>
      <c r="U5171" t="s">
        <v>24820</v>
      </c>
      <c r="V5171" s="41">
        <v>43213</v>
      </c>
      <c r="W5171" s="41">
        <v>36206</v>
      </c>
      <c r="X5171">
        <v>0</v>
      </c>
      <c r="Z5171" t="s">
        <v>102</v>
      </c>
      <c r="AA5171">
        <v>1</v>
      </c>
      <c r="AB5171" t="s">
        <v>103</v>
      </c>
      <c r="AC5171" t="s">
        <v>104</v>
      </c>
      <c r="AD5171">
        <v>1</v>
      </c>
      <c r="AE5171" t="s">
        <v>105</v>
      </c>
      <c r="AG5171" t="s">
        <v>106</v>
      </c>
      <c r="AJ5171" t="s">
        <v>271</v>
      </c>
      <c r="AK5171" t="s">
        <v>24821</v>
      </c>
    </row>
    <row r="5172" spans="1:37" x14ac:dyDescent="0.25">
      <c r="A5172" t="s">
        <v>24822</v>
      </c>
      <c r="B5172" t="str">
        <f>VLOOKUP(A5172,[2]mp_ALL!B$1:B$557,1,0)</f>
        <v>1830514</v>
      </c>
      <c r="C5172" t="s">
        <v>24823</v>
      </c>
      <c r="D5172" t="s">
        <v>38</v>
      </c>
      <c r="E5172" t="s">
        <v>24324</v>
      </c>
      <c r="F5172" t="s">
        <v>8284</v>
      </c>
      <c r="G5172" t="s">
        <v>8285</v>
      </c>
      <c r="H5172" t="s">
        <v>91</v>
      </c>
      <c r="I5172" t="s">
        <v>10895</v>
      </c>
      <c r="J5172">
        <v>1</v>
      </c>
      <c r="K5172" t="s">
        <v>4388</v>
      </c>
      <c r="L5172">
        <v>1</v>
      </c>
      <c r="M5172" t="s">
        <v>316</v>
      </c>
      <c r="N5172" t="s">
        <v>1951</v>
      </c>
      <c r="O5172" t="s">
        <v>4389</v>
      </c>
      <c r="P5172" t="s">
        <v>10896</v>
      </c>
      <c r="Q5172" t="s">
        <v>10897</v>
      </c>
      <c r="S5172" t="s">
        <v>549</v>
      </c>
      <c r="T5172" t="s">
        <v>24824</v>
      </c>
      <c r="U5172" t="s">
        <v>24825</v>
      </c>
      <c r="V5172" s="41">
        <v>43213</v>
      </c>
      <c r="W5172" s="41">
        <v>36209</v>
      </c>
      <c r="X5172">
        <v>0</v>
      </c>
      <c r="Z5172" t="s">
        <v>102</v>
      </c>
      <c r="AA5172">
        <v>1</v>
      </c>
      <c r="AB5172" t="s">
        <v>103</v>
      </c>
      <c r="AC5172" t="s">
        <v>104</v>
      </c>
      <c r="AD5172">
        <v>1</v>
      </c>
      <c r="AE5172" t="s">
        <v>105</v>
      </c>
      <c r="AG5172" t="s">
        <v>148</v>
      </c>
      <c r="AJ5172" t="s">
        <v>1164</v>
      </c>
      <c r="AK5172" t="s">
        <v>24826</v>
      </c>
    </row>
    <row r="5173" spans="1:37" x14ac:dyDescent="0.25">
      <c r="A5173" t="s">
        <v>24827</v>
      </c>
      <c r="B5173" t="str">
        <f>VLOOKUP(A5173,[2]mp_ALL!B$1:B$557,1,0)</f>
        <v>1830515</v>
      </c>
      <c r="C5173" t="s">
        <v>24828</v>
      </c>
      <c r="D5173" t="s">
        <v>38</v>
      </c>
      <c r="E5173" t="s">
        <v>24324</v>
      </c>
      <c r="F5173" t="s">
        <v>8284</v>
      </c>
      <c r="G5173" t="s">
        <v>8285</v>
      </c>
      <c r="H5173" t="s">
        <v>91</v>
      </c>
      <c r="I5173" t="s">
        <v>4766</v>
      </c>
      <c r="J5173">
        <v>1</v>
      </c>
      <c r="K5173" t="s">
        <v>3983</v>
      </c>
      <c r="L5173">
        <v>1</v>
      </c>
      <c r="M5173" t="s">
        <v>34</v>
      </c>
      <c r="N5173" t="s">
        <v>45</v>
      </c>
      <c r="O5173" t="s">
        <v>1295</v>
      </c>
      <c r="P5173" t="s">
        <v>3984</v>
      </c>
      <c r="S5173" t="s">
        <v>549</v>
      </c>
      <c r="T5173" t="s">
        <v>24829</v>
      </c>
      <c r="U5173" t="s">
        <v>24830</v>
      </c>
      <c r="V5173" s="41">
        <v>43213</v>
      </c>
      <c r="W5173" s="41">
        <v>36276</v>
      </c>
      <c r="X5173">
        <v>0</v>
      </c>
      <c r="Z5173" t="s">
        <v>102</v>
      </c>
      <c r="AA5173">
        <v>1</v>
      </c>
      <c r="AB5173" t="s">
        <v>103</v>
      </c>
      <c r="AC5173" t="s">
        <v>104</v>
      </c>
      <c r="AD5173">
        <v>1</v>
      </c>
      <c r="AE5173" t="s">
        <v>105</v>
      </c>
      <c r="AG5173" t="s">
        <v>106</v>
      </c>
      <c r="AJ5173" t="s">
        <v>1164</v>
      </c>
      <c r="AK5173" t="s">
        <v>24831</v>
      </c>
    </row>
    <row r="5174" spans="1:37" x14ac:dyDescent="0.25">
      <c r="A5174" t="s">
        <v>24832</v>
      </c>
      <c r="B5174" t="str">
        <f>VLOOKUP(A5174,[2]mp_ALL!B$1:B$557,1,0)</f>
        <v>1830516</v>
      </c>
      <c r="C5174" t="s">
        <v>24833</v>
      </c>
      <c r="D5174" t="s">
        <v>38</v>
      </c>
      <c r="E5174" t="s">
        <v>24324</v>
      </c>
      <c r="F5174" t="s">
        <v>8284</v>
      </c>
      <c r="G5174" t="s">
        <v>8285</v>
      </c>
      <c r="H5174" t="s">
        <v>91</v>
      </c>
      <c r="I5174" t="s">
        <v>3982</v>
      </c>
      <c r="J5174">
        <v>1</v>
      </c>
      <c r="K5174" t="s">
        <v>3983</v>
      </c>
      <c r="L5174">
        <v>1</v>
      </c>
      <c r="M5174" t="s">
        <v>34</v>
      </c>
      <c r="N5174" t="s">
        <v>45</v>
      </c>
      <c r="O5174" t="s">
        <v>1295</v>
      </c>
      <c r="P5174" t="s">
        <v>3984</v>
      </c>
      <c r="Q5174" t="s">
        <v>3985</v>
      </c>
      <c r="S5174" t="s">
        <v>549</v>
      </c>
      <c r="T5174" t="s">
        <v>24834</v>
      </c>
      <c r="U5174" t="s">
        <v>24835</v>
      </c>
      <c r="V5174" s="41">
        <v>43213</v>
      </c>
      <c r="W5174" s="41">
        <v>36227</v>
      </c>
      <c r="X5174">
        <v>0</v>
      </c>
      <c r="Z5174" t="s">
        <v>102</v>
      </c>
      <c r="AA5174">
        <v>1</v>
      </c>
      <c r="AB5174" t="s">
        <v>103</v>
      </c>
      <c r="AC5174" t="s">
        <v>104</v>
      </c>
      <c r="AD5174">
        <v>1</v>
      </c>
      <c r="AE5174" t="s">
        <v>105</v>
      </c>
      <c r="AG5174" t="s">
        <v>106</v>
      </c>
      <c r="AJ5174" t="s">
        <v>940</v>
      </c>
      <c r="AK5174" t="s">
        <v>24836</v>
      </c>
    </row>
    <row r="5175" spans="1:37" hidden="1" x14ac:dyDescent="0.25">
      <c r="A5175" t="s">
        <v>24837</v>
      </c>
      <c r="B5175" t="e">
        <f>VLOOKUP(A5175,[2]mp_ALL!B$1:B$557,1,0)</f>
        <v>#N/A</v>
      </c>
      <c r="C5175" t="s">
        <v>24838</v>
      </c>
      <c r="D5175" t="s">
        <v>38</v>
      </c>
      <c r="E5175" t="s">
        <v>24324</v>
      </c>
      <c r="F5175" t="s">
        <v>8284</v>
      </c>
      <c r="G5175" t="s">
        <v>8285</v>
      </c>
      <c r="H5175" t="s">
        <v>91</v>
      </c>
      <c r="I5175" t="s">
        <v>6516</v>
      </c>
      <c r="J5175">
        <v>1</v>
      </c>
      <c r="K5175" t="s">
        <v>1115</v>
      </c>
      <c r="L5175">
        <v>1</v>
      </c>
      <c r="M5175" t="s">
        <v>435</v>
      </c>
      <c r="N5175" t="s">
        <v>505</v>
      </c>
      <c r="O5175" t="s">
        <v>1116</v>
      </c>
      <c r="P5175" t="s">
        <v>1117</v>
      </c>
      <c r="Q5175" t="s">
        <v>6517</v>
      </c>
      <c r="R5175" t="s">
        <v>117</v>
      </c>
      <c r="S5175" t="s">
        <v>163</v>
      </c>
      <c r="T5175" t="s">
        <v>24839</v>
      </c>
      <c r="U5175" t="s">
        <v>24840</v>
      </c>
      <c r="V5175" s="41">
        <v>43213</v>
      </c>
      <c r="W5175" s="41">
        <v>36207</v>
      </c>
      <c r="X5175">
        <v>0</v>
      </c>
      <c r="Z5175" t="s">
        <v>102</v>
      </c>
      <c r="AA5175">
        <v>1</v>
      </c>
      <c r="AB5175" t="s">
        <v>103</v>
      </c>
      <c r="AC5175" t="s">
        <v>104</v>
      </c>
      <c r="AD5175">
        <v>1</v>
      </c>
      <c r="AE5175" t="s">
        <v>105</v>
      </c>
      <c r="AG5175" t="s">
        <v>148</v>
      </c>
      <c r="AJ5175" t="s">
        <v>940</v>
      </c>
      <c r="AK5175" t="s">
        <v>24841</v>
      </c>
    </row>
    <row r="5176" spans="1:37" x14ac:dyDescent="0.25">
      <c r="A5176" t="s">
        <v>24842</v>
      </c>
      <c r="B5176" t="str">
        <f>VLOOKUP(A5176,[2]mp_ALL!B$1:B$557,1,0)</f>
        <v>1830518</v>
      </c>
      <c r="C5176" t="s">
        <v>24843</v>
      </c>
      <c r="D5176" t="s">
        <v>38</v>
      </c>
      <c r="E5176" t="s">
        <v>24324</v>
      </c>
      <c r="F5176" t="s">
        <v>8284</v>
      </c>
      <c r="G5176" t="s">
        <v>8285</v>
      </c>
      <c r="H5176" t="s">
        <v>91</v>
      </c>
      <c r="I5176" t="s">
        <v>4766</v>
      </c>
      <c r="J5176">
        <v>1</v>
      </c>
      <c r="K5176" t="s">
        <v>3983</v>
      </c>
      <c r="L5176">
        <v>1</v>
      </c>
      <c r="M5176" t="s">
        <v>34</v>
      </c>
      <c r="N5176" t="s">
        <v>45</v>
      </c>
      <c r="O5176" t="s">
        <v>1295</v>
      </c>
      <c r="P5176" t="s">
        <v>3984</v>
      </c>
      <c r="S5176" t="s">
        <v>549</v>
      </c>
      <c r="T5176" t="s">
        <v>24844</v>
      </c>
      <c r="U5176" t="s">
        <v>24845</v>
      </c>
      <c r="V5176" s="41">
        <v>43213</v>
      </c>
      <c r="W5176" s="41">
        <v>36221</v>
      </c>
      <c r="X5176">
        <v>0</v>
      </c>
      <c r="Z5176" t="s">
        <v>102</v>
      </c>
      <c r="AA5176">
        <v>1</v>
      </c>
      <c r="AB5176" t="s">
        <v>103</v>
      </c>
      <c r="AC5176" t="s">
        <v>104</v>
      </c>
      <c r="AD5176">
        <v>1</v>
      </c>
      <c r="AE5176" t="s">
        <v>105</v>
      </c>
      <c r="AG5176" t="s">
        <v>106</v>
      </c>
      <c r="AJ5176" t="s">
        <v>940</v>
      </c>
      <c r="AK5176" t="s">
        <v>24846</v>
      </c>
    </row>
    <row r="5177" spans="1:37" x14ac:dyDescent="0.25">
      <c r="A5177" t="s">
        <v>24847</v>
      </c>
      <c r="B5177" t="str">
        <f>VLOOKUP(A5177,[2]mp_ALL!B$1:B$557,1,0)</f>
        <v>1830519</v>
      </c>
      <c r="C5177" t="s">
        <v>24848</v>
      </c>
      <c r="D5177" t="s">
        <v>38</v>
      </c>
      <c r="E5177" t="s">
        <v>24324</v>
      </c>
      <c r="F5177" t="s">
        <v>8284</v>
      </c>
      <c r="G5177" t="s">
        <v>8285</v>
      </c>
      <c r="H5177" t="s">
        <v>91</v>
      </c>
      <c r="I5177" t="s">
        <v>7311</v>
      </c>
      <c r="J5177">
        <v>1</v>
      </c>
      <c r="K5177" t="s">
        <v>1950</v>
      </c>
      <c r="L5177">
        <v>1</v>
      </c>
      <c r="M5177" t="s">
        <v>316</v>
      </c>
      <c r="N5177" t="s">
        <v>1951</v>
      </c>
      <c r="O5177" t="s">
        <v>1952</v>
      </c>
      <c r="P5177" t="s">
        <v>1953</v>
      </c>
      <c r="Q5177" t="s">
        <v>7312</v>
      </c>
      <c r="S5177" t="s">
        <v>549</v>
      </c>
      <c r="T5177" t="s">
        <v>24849</v>
      </c>
      <c r="U5177" t="s">
        <v>24850</v>
      </c>
      <c r="V5177" s="41">
        <v>43213</v>
      </c>
      <c r="W5177" s="41">
        <v>35934</v>
      </c>
      <c r="X5177">
        <v>0</v>
      </c>
      <c r="Z5177" t="s">
        <v>102</v>
      </c>
      <c r="AA5177">
        <v>1</v>
      </c>
      <c r="AB5177" t="s">
        <v>103</v>
      </c>
      <c r="AC5177" t="s">
        <v>104</v>
      </c>
      <c r="AD5177">
        <v>1</v>
      </c>
      <c r="AE5177" t="s">
        <v>105</v>
      </c>
      <c r="AG5177" t="s">
        <v>148</v>
      </c>
      <c r="AJ5177" t="s">
        <v>2193</v>
      </c>
      <c r="AK5177" t="s">
        <v>24851</v>
      </c>
    </row>
    <row r="5178" spans="1:37" hidden="1" x14ac:dyDescent="0.25">
      <c r="A5178" t="s">
        <v>24852</v>
      </c>
      <c r="B5178" t="e">
        <f>VLOOKUP(A5178,[2]mp_ALL!B$1:B$557,1,0)</f>
        <v>#N/A</v>
      </c>
      <c r="C5178" t="s">
        <v>24853</v>
      </c>
      <c r="D5178" t="s">
        <v>38</v>
      </c>
      <c r="E5178" t="s">
        <v>24324</v>
      </c>
      <c r="F5178" t="s">
        <v>8284</v>
      </c>
      <c r="G5178" t="s">
        <v>8285</v>
      </c>
      <c r="H5178" t="s">
        <v>91</v>
      </c>
      <c r="I5178" t="s">
        <v>8344</v>
      </c>
      <c r="J5178">
        <v>1</v>
      </c>
      <c r="K5178" t="s">
        <v>1115</v>
      </c>
      <c r="L5178">
        <v>1</v>
      </c>
      <c r="M5178" t="s">
        <v>435</v>
      </c>
      <c r="N5178" t="s">
        <v>505</v>
      </c>
      <c r="O5178" t="s">
        <v>1116</v>
      </c>
      <c r="P5178" t="s">
        <v>7437</v>
      </c>
      <c r="Q5178" t="s">
        <v>8345</v>
      </c>
      <c r="R5178" t="s">
        <v>117</v>
      </c>
      <c r="S5178" t="s">
        <v>148</v>
      </c>
      <c r="T5178" t="s">
        <v>24854</v>
      </c>
      <c r="U5178" t="s">
        <v>24855</v>
      </c>
      <c r="V5178" s="41">
        <v>43213</v>
      </c>
      <c r="W5178" s="41">
        <v>36219</v>
      </c>
      <c r="X5178">
        <v>0</v>
      </c>
      <c r="Z5178" t="s">
        <v>102</v>
      </c>
      <c r="AA5178">
        <v>1</v>
      </c>
      <c r="AB5178" t="s">
        <v>103</v>
      </c>
      <c r="AC5178" t="s">
        <v>104</v>
      </c>
      <c r="AD5178">
        <v>1</v>
      </c>
      <c r="AE5178" t="s">
        <v>105</v>
      </c>
      <c r="AG5178" t="s">
        <v>148</v>
      </c>
      <c r="AJ5178" t="s">
        <v>1705</v>
      </c>
      <c r="AK5178" t="s">
        <v>24856</v>
      </c>
    </row>
    <row r="5179" spans="1:37" hidden="1" x14ac:dyDescent="0.25">
      <c r="A5179" t="s">
        <v>24857</v>
      </c>
      <c r="B5179" t="e">
        <f>VLOOKUP(A5179,[2]mp_ALL!B$1:B$557,1,0)</f>
        <v>#N/A</v>
      </c>
      <c r="C5179" t="s">
        <v>24858</v>
      </c>
      <c r="D5179" t="s">
        <v>38</v>
      </c>
      <c r="E5179" t="s">
        <v>24324</v>
      </c>
      <c r="F5179" t="s">
        <v>8284</v>
      </c>
      <c r="G5179" t="s">
        <v>8285</v>
      </c>
      <c r="H5179" t="s">
        <v>91</v>
      </c>
      <c r="I5179" t="s">
        <v>8494</v>
      </c>
      <c r="J5179">
        <v>1</v>
      </c>
      <c r="K5179" t="s">
        <v>1115</v>
      </c>
      <c r="L5179">
        <v>1</v>
      </c>
      <c r="M5179" t="s">
        <v>435</v>
      </c>
      <c r="N5179" t="s">
        <v>505</v>
      </c>
      <c r="O5179" t="s">
        <v>1116</v>
      </c>
      <c r="P5179" t="s">
        <v>7437</v>
      </c>
      <c r="Q5179" t="s">
        <v>8495</v>
      </c>
      <c r="R5179" t="s">
        <v>117</v>
      </c>
      <c r="S5179" t="s">
        <v>148</v>
      </c>
      <c r="T5179" t="s">
        <v>24859</v>
      </c>
      <c r="U5179" t="s">
        <v>24860</v>
      </c>
      <c r="V5179" s="41">
        <v>43213</v>
      </c>
      <c r="W5179" s="41">
        <v>36186</v>
      </c>
      <c r="X5179">
        <v>0</v>
      </c>
      <c r="Z5179" t="s">
        <v>102</v>
      </c>
      <c r="AA5179">
        <v>1</v>
      </c>
      <c r="AB5179" t="s">
        <v>103</v>
      </c>
      <c r="AC5179" t="s">
        <v>104</v>
      </c>
      <c r="AD5179">
        <v>1</v>
      </c>
      <c r="AE5179" t="s">
        <v>105</v>
      </c>
      <c r="AG5179" t="s">
        <v>148</v>
      </c>
      <c r="AJ5179" t="s">
        <v>2193</v>
      </c>
      <c r="AK5179" t="s">
        <v>24861</v>
      </c>
    </row>
    <row r="5180" spans="1:37" x14ac:dyDescent="0.25">
      <c r="A5180" t="s">
        <v>24862</v>
      </c>
      <c r="B5180" t="str">
        <f>VLOOKUP(A5180,[2]mp_ALL!B$1:B$557,1,0)</f>
        <v>1830522</v>
      </c>
      <c r="C5180" t="s">
        <v>24863</v>
      </c>
      <c r="D5180" t="s">
        <v>38</v>
      </c>
      <c r="E5180" t="s">
        <v>24324</v>
      </c>
      <c r="F5180" t="s">
        <v>8284</v>
      </c>
      <c r="G5180" t="s">
        <v>8285</v>
      </c>
      <c r="H5180" t="s">
        <v>91</v>
      </c>
      <c r="I5180" t="s">
        <v>24361</v>
      </c>
      <c r="J5180">
        <v>1</v>
      </c>
      <c r="K5180" t="s">
        <v>1950</v>
      </c>
      <c r="L5180">
        <v>1</v>
      </c>
      <c r="M5180" t="s">
        <v>316</v>
      </c>
      <c r="N5180" t="s">
        <v>1951</v>
      </c>
      <c r="O5180" t="s">
        <v>1952</v>
      </c>
      <c r="P5180" t="s">
        <v>4569</v>
      </c>
      <c r="Q5180" t="s">
        <v>24362</v>
      </c>
      <c r="S5180" t="s">
        <v>549</v>
      </c>
      <c r="T5180" t="s">
        <v>24864</v>
      </c>
      <c r="U5180" t="s">
        <v>24865</v>
      </c>
      <c r="V5180" s="41">
        <v>43213</v>
      </c>
      <c r="W5180" s="41">
        <v>34836</v>
      </c>
      <c r="X5180">
        <v>0</v>
      </c>
      <c r="Z5180" t="s">
        <v>102</v>
      </c>
      <c r="AA5180">
        <v>1</v>
      </c>
      <c r="AB5180" t="s">
        <v>103</v>
      </c>
      <c r="AC5180" t="s">
        <v>104</v>
      </c>
      <c r="AD5180">
        <v>1</v>
      </c>
      <c r="AE5180" t="s">
        <v>105</v>
      </c>
      <c r="AG5180" t="s">
        <v>148</v>
      </c>
      <c r="AJ5180" t="s">
        <v>2193</v>
      </c>
      <c r="AK5180" t="s">
        <v>24866</v>
      </c>
    </row>
    <row r="5181" spans="1:37" hidden="1" x14ac:dyDescent="0.25">
      <c r="A5181" t="s">
        <v>24867</v>
      </c>
      <c r="B5181" t="e">
        <f>VLOOKUP(A5181,[2]mp_ALL!B$1:B$557,1,0)</f>
        <v>#N/A</v>
      </c>
      <c r="C5181" t="s">
        <v>24868</v>
      </c>
      <c r="D5181" t="s">
        <v>38</v>
      </c>
      <c r="E5181" t="s">
        <v>24324</v>
      </c>
      <c r="F5181" t="s">
        <v>8284</v>
      </c>
      <c r="G5181" t="s">
        <v>8285</v>
      </c>
      <c r="H5181" t="s">
        <v>91</v>
      </c>
      <c r="I5181" t="s">
        <v>9437</v>
      </c>
      <c r="J5181">
        <v>1</v>
      </c>
      <c r="K5181" t="s">
        <v>1115</v>
      </c>
      <c r="L5181">
        <v>1</v>
      </c>
      <c r="M5181" t="s">
        <v>435</v>
      </c>
      <c r="N5181" t="s">
        <v>505</v>
      </c>
      <c r="O5181" t="s">
        <v>1116</v>
      </c>
      <c r="P5181" t="s">
        <v>1522</v>
      </c>
      <c r="Q5181" t="s">
        <v>9438</v>
      </c>
      <c r="R5181" t="s">
        <v>117</v>
      </c>
      <c r="S5181" t="s">
        <v>163</v>
      </c>
      <c r="T5181" t="s">
        <v>24869</v>
      </c>
      <c r="U5181" t="s">
        <v>24870</v>
      </c>
      <c r="V5181" s="41">
        <v>43213</v>
      </c>
      <c r="W5181" s="41">
        <v>36267</v>
      </c>
      <c r="X5181">
        <v>0</v>
      </c>
      <c r="Z5181" t="s">
        <v>102</v>
      </c>
      <c r="AA5181">
        <v>1</v>
      </c>
      <c r="AB5181" t="s">
        <v>103</v>
      </c>
      <c r="AC5181" t="s">
        <v>104</v>
      </c>
      <c r="AD5181">
        <v>1</v>
      </c>
      <c r="AE5181" t="s">
        <v>105</v>
      </c>
      <c r="AG5181" t="s">
        <v>148</v>
      </c>
      <c r="AJ5181" t="s">
        <v>940</v>
      </c>
      <c r="AK5181" t="s">
        <v>24871</v>
      </c>
    </row>
    <row r="5182" spans="1:37" x14ac:dyDescent="0.25">
      <c r="A5182" t="s">
        <v>24872</v>
      </c>
      <c r="B5182" t="str">
        <f>VLOOKUP(A5182,[2]mp_ALL!B$1:B$557,1,0)</f>
        <v>1830524</v>
      </c>
      <c r="C5182" t="s">
        <v>24873</v>
      </c>
      <c r="D5182" t="s">
        <v>38</v>
      </c>
      <c r="E5182" t="s">
        <v>24324</v>
      </c>
      <c r="F5182" t="s">
        <v>8284</v>
      </c>
      <c r="G5182" t="s">
        <v>8285</v>
      </c>
      <c r="H5182" t="s">
        <v>91</v>
      </c>
      <c r="I5182" t="s">
        <v>4387</v>
      </c>
      <c r="J5182">
        <v>1</v>
      </c>
      <c r="K5182" t="s">
        <v>4388</v>
      </c>
      <c r="L5182">
        <v>1</v>
      </c>
      <c r="M5182" t="s">
        <v>316</v>
      </c>
      <c r="N5182" t="s">
        <v>1951</v>
      </c>
      <c r="O5182" t="s">
        <v>4389</v>
      </c>
      <c r="P5182" t="s">
        <v>4390</v>
      </c>
      <c r="Q5182" t="s">
        <v>4391</v>
      </c>
      <c r="S5182" t="s">
        <v>549</v>
      </c>
      <c r="T5182" t="s">
        <v>24874</v>
      </c>
      <c r="U5182" t="s">
        <v>24840</v>
      </c>
      <c r="V5182" s="41">
        <v>43213</v>
      </c>
      <c r="W5182" s="41">
        <v>36153</v>
      </c>
      <c r="X5182">
        <v>0</v>
      </c>
      <c r="Z5182" t="s">
        <v>102</v>
      </c>
      <c r="AA5182">
        <v>1</v>
      </c>
      <c r="AB5182" t="s">
        <v>103</v>
      </c>
      <c r="AC5182" t="s">
        <v>104</v>
      </c>
      <c r="AD5182">
        <v>1</v>
      </c>
      <c r="AE5182" t="s">
        <v>105</v>
      </c>
      <c r="AG5182" t="s">
        <v>148</v>
      </c>
      <c r="AJ5182" t="s">
        <v>940</v>
      </c>
      <c r="AK5182" t="s">
        <v>24875</v>
      </c>
    </row>
    <row r="5183" spans="1:37" hidden="1" x14ac:dyDescent="0.25">
      <c r="A5183" t="s">
        <v>24876</v>
      </c>
      <c r="B5183" t="e">
        <f>VLOOKUP(A5183,[2]mp_ALL!B$1:B$557,1,0)</f>
        <v>#N/A</v>
      </c>
      <c r="C5183" t="s">
        <v>24877</v>
      </c>
      <c r="D5183" t="s">
        <v>38</v>
      </c>
      <c r="E5183" t="s">
        <v>24324</v>
      </c>
      <c r="F5183" t="s">
        <v>8284</v>
      </c>
      <c r="G5183" t="s">
        <v>8285</v>
      </c>
      <c r="H5183" t="s">
        <v>91</v>
      </c>
      <c r="I5183" t="s">
        <v>7696</v>
      </c>
      <c r="J5183">
        <v>1</v>
      </c>
      <c r="K5183" t="s">
        <v>1115</v>
      </c>
      <c r="L5183">
        <v>1</v>
      </c>
      <c r="M5183" t="s">
        <v>435</v>
      </c>
      <c r="N5183" t="s">
        <v>505</v>
      </c>
      <c r="O5183" t="s">
        <v>1734</v>
      </c>
      <c r="P5183" t="s">
        <v>6218</v>
      </c>
      <c r="Q5183" t="s">
        <v>7697</v>
      </c>
      <c r="R5183" t="s">
        <v>117</v>
      </c>
      <c r="S5183" t="s">
        <v>163</v>
      </c>
      <c r="T5183" t="s">
        <v>24878</v>
      </c>
      <c r="U5183" t="s">
        <v>24879</v>
      </c>
      <c r="V5183" s="41">
        <v>43213</v>
      </c>
      <c r="W5183" s="41">
        <v>36171</v>
      </c>
      <c r="X5183">
        <v>0</v>
      </c>
      <c r="Z5183" t="s">
        <v>102</v>
      </c>
      <c r="AA5183">
        <v>1</v>
      </c>
      <c r="AB5183" t="s">
        <v>103</v>
      </c>
      <c r="AC5183" t="s">
        <v>104</v>
      </c>
      <c r="AD5183">
        <v>1</v>
      </c>
      <c r="AE5183" t="s">
        <v>105</v>
      </c>
      <c r="AG5183" t="s">
        <v>148</v>
      </c>
      <c r="AJ5183" t="s">
        <v>271</v>
      </c>
      <c r="AK5183" t="s">
        <v>24880</v>
      </c>
    </row>
    <row r="5184" spans="1:37" hidden="1" x14ac:dyDescent="0.25">
      <c r="A5184" t="s">
        <v>24881</v>
      </c>
      <c r="B5184" t="e">
        <f>VLOOKUP(A5184,[2]mp_ALL!B$1:B$557,1,0)</f>
        <v>#N/A</v>
      </c>
      <c r="C5184" t="s">
        <v>24882</v>
      </c>
      <c r="D5184" t="s">
        <v>38</v>
      </c>
      <c r="E5184" t="s">
        <v>24324</v>
      </c>
      <c r="F5184" t="s">
        <v>8284</v>
      </c>
      <c r="G5184" t="s">
        <v>8285</v>
      </c>
      <c r="H5184" t="s">
        <v>91</v>
      </c>
      <c r="I5184" t="s">
        <v>712</v>
      </c>
      <c r="J5184">
        <v>1</v>
      </c>
      <c r="K5184" t="s">
        <v>171</v>
      </c>
      <c r="L5184">
        <v>1</v>
      </c>
      <c r="M5184" t="s">
        <v>172</v>
      </c>
      <c r="N5184" t="s">
        <v>173</v>
      </c>
      <c r="O5184" t="s">
        <v>174</v>
      </c>
      <c r="P5184" t="s">
        <v>713</v>
      </c>
      <c r="Q5184" t="s">
        <v>714</v>
      </c>
      <c r="R5184" t="s">
        <v>147</v>
      </c>
      <c r="S5184" t="s">
        <v>549</v>
      </c>
      <c r="T5184" t="s">
        <v>24883</v>
      </c>
      <c r="U5184" t="s">
        <v>24884</v>
      </c>
      <c r="V5184" s="41">
        <v>43213</v>
      </c>
      <c r="W5184" s="41">
        <v>35925</v>
      </c>
      <c r="X5184">
        <v>0</v>
      </c>
      <c r="Z5184" t="s">
        <v>102</v>
      </c>
      <c r="AA5184">
        <v>1</v>
      </c>
      <c r="AB5184" t="s">
        <v>103</v>
      </c>
      <c r="AC5184" t="s">
        <v>104</v>
      </c>
      <c r="AD5184">
        <v>1</v>
      </c>
      <c r="AE5184" t="s">
        <v>105</v>
      </c>
      <c r="AG5184" t="s">
        <v>179</v>
      </c>
      <c r="AJ5184" t="s">
        <v>1164</v>
      </c>
      <c r="AK5184" t="s">
        <v>24885</v>
      </c>
    </row>
    <row r="5185" spans="1:37" x14ac:dyDescent="0.25">
      <c r="A5185" t="s">
        <v>24886</v>
      </c>
      <c r="B5185" t="str">
        <f>VLOOKUP(A5185,[2]mp_ALL!B$1:B$557,1,0)</f>
        <v>1830528</v>
      </c>
      <c r="C5185" t="s">
        <v>24887</v>
      </c>
      <c r="D5185" t="s">
        <v>38</v>
      </c>
      <c r="E5185" t="s">
        <v>24324</v>
      </c>
      <c r="F5185" t="s">
        <v>8284</v>
      </c>
      <c r="G5185" t="s">
        <v>8285</v>
      </c>
      <c r="H5185" t="s">
        <v>91</v>
      </c>
      <c r="I5185" t="s">
        <v>4568</v>
      </c>
      <c r="J5185">
        <v>1</v>
      </c>
      <c r="K5185" t="s">
        <v>1950</v>
      </c>
      <c r="L5185">
        <v>1</v>
      </c>
      <c r="M5185" t="s">
        <v>316</v>
      </c>
      <c r="N5185" t="s">
        <v>1951</v>
      </c>
      <c r="O5185" t="s">
        <v>1952</v>
      </c>
      <c r="P5185" t="s">
        <v>4569</v>
      </c>
      <c r="Q5185" t="s">
        <v>4570</v>
      </c>
      <c r="S5185" t="s">
        <v>549</v>
      </c>
      <c r="T5185" t="s">
        <v>24888</v>
      </c>
      <c r="U5185" t="s">
        <v>24575</v>
      </c>
      <c r="V5185" s="41">
        <v>43213</v>
      </c>
      <c r="W5185" s="41">
        <v>35907</v>
      </c>
      <c r="X5185">
        <v>0</v>
      </c>
      <c r="Z5185" t="s">
        <v>102</v>
      </c>
      <c r="AA5185">
        <v>1</v>
      </c>
      <c r="AB5185" t="s">
        <v>103</v>
      </c>
      <c r="AC5185" t="s">
        <v>104</v>
      </c>
      <c r="AD5185">
        <v>1</v>
      </c>
      <c r="AE5185" t="s">
        <v>105</v>
      </c>
      <c r="AG5185" t="s">
        <v>148</v>
      </c>
      <c r="AJ5185" t="s">
        <v>1705</v>
      </c>
      <c r="AK5185" t="s">
        <v>24889</v>
      </c>
    </row>
    <row r="5186" spans="1:37" x14ac:dyDescent="0.25">
      <c r="A5186" t="s">
        <v>24890</v>
      </c>
      <c r="B5186" t="str">
        <f>VLOOKUP(A5186,[2]mp_ALL!B$1:B$557,1,0)</f>
        <v>1830529</v>
      </c>
      <c r="C5186" t="s">
        <v>24891</v>
      </c>
      <c r="D5186" t="s">
        <v>38</v>
      </c>
      <c r="E5186" t="s">
        <v>24324</v>
      </c>
      <c r="F5186" t="s">
        <v>8284</v>
      </c>
      <c r="G5186" t="s">
        <v>8285</v>
      </c>
      <c r="H5186" t="s">
        <v>91</v>
      </c>
      <c r="I5186" t="s">
        <v>5291</v>
      </c>
      <c r="J5186">
        <v>1</v>
      </c>
      <c r="K5186" t="s">
        <v>4388</v>
      </c>
      <c r="L5186">
        <v>1</v>
      </c>
      <c r="M5186" t="s">
        <v>316</v>
      </c>
      <c r="N5186" t="s">
        <v>1951</v>
      </c>
      <c r="O5186" t="s">
        <v>4389</v>
      </c>
      <c r="P5186" t="s">
        <v>5292</v>
      </c>
      <c r="Q5186" t="s">
        <v>5293</v>
      </c>
      <c r="S5186" t="s">
        <v>549</v>
      </c>
      <c r="T5186" t="s">
        <v>24892</v>
      </c>
      <c r="U5186" t="s">
        <v>24648</v>
      </c>
      <c r="V5186" s="41">
        <v>43213</v>
      </c>
      <c r="W5186" s="41">
        <v>36158</v>
      </c>
      <c r="X5186">
        <v>0</v>
      </c>
      <c r="Z5186" t="s">
        <v>102</v>
      </c>
      <c r="AA5186">
        <v>1</v>
      </c>
      <c r="AB5186" t="s">
        <v>103</v>
      </c>
      <c r="AC5186" t="s">
        <v>104</v>
      </c>
      <c r="AD5186">
        <v>1</v>
      </c>
      <c r="AE5186" t="s">
        <v>105</v>
      </c>
      <c r="AG5186" t="s">
        <v>148</v>
      </c>
      <c r="AJ5186" t="s">
        <v>1705</v>
      </c>
      <c r="AK5186" t="s">
        <v>24893</v>
      </c>
    </row>
    <row r="5187" spans="1:37" x14ac:dyDescent="0.25">
      <c r="A5187" t="s">
        <v>24894</v>
      </c>
      <c r="B5187" t="str">
        <f>VLOOKUP(A5187,[2]mp_ALL!B$1:B$557,1,0)</f>
        <v>1830530</v>
      </c>
      <c r="C5187" t="s">
        <v>24895</v>
      </c>
      <c r="D5187" t="s">
        <v>38</v>
      </c>
      <c r="E5187" t="s">
        <v>24324</v>
      </c>
      <c r="F5187" t="s">
        <v>8284</v>
      </c>
      <c r="G5187" t="s">
        <v>8285</v>
      </c>
      <c r="H5187" t="s">
        <v>91</v>
      </c>
      <c r="I5187" t="s">
        <v>10895</v>
      </c>
      <c r="J5187">
        <v>1</v>
      </c>
      <c r="K5187" t="s">
        <v>4388</v>
      </c>
      <c r="L5187">
        <v>1</v>
      </c>
      <c r="M5187" t="s">
        <v>316</v>
      </c>
      <c r="N5187" t="s">
        <v>1951</v>
      </c>
      <c r="O5187" t="s">
        <v>4389</v>
      </c>
      <c r="P5187" t="s">
        <v>10896</v>
      </c>
      <c r="Q5187" t="s">
        <v>10897</v>
      </c>
      <c r="S5187" t="s">
        <v>549</v>
      </c>
      <c r="T5187" t="s">
        <v>24896</v>
      </c>
      <c r="U5187" t="s">
        <v>24897</v>
      </c>
      <c r="V5187" s="41">
        <v>43213</v>
      </c>
      <c r="W5187" s="41">
        <v>36295</v>
      </c>
      <c r="X5187">
        <v>0</v>
      </c>
      <c r="Z5187" t="s">
        <v>102</v>
      </c>
      <c r="AA5187">
        <v>1</v>
      </c>
      <c r="AB5187" t="s">
        <v>103</v>
      </c>
      <c r="AC5187" t="s">
        <v>104</v>
      </c>
      <c r="AD5187">
        <v>1</v>
      </c>
      <c r="AE5187" t="s">
        <v>105</v>
      </c>
      <c r="AG5187" t="s">
        <v>148</v>
      </c>
      <c r="AJ5187" t="s">
        <v>271</v>
      </c>
      <c r="AK5187" t="s">
        <v>24898</v>
      </c>
    </row>
    <row r="5188" spans="1:37" hidden="1" x14ac:dyDescent="0.25">
      <c r="A5188" t="s">
        <v>24899</v>
      </c>
      <c r="B5188" t="e">
        <f>VLOOKUP(A5188,[2]mp_ALL!B$1:B$557,1,0)</f>
        <v>#N/A</v>
      </c>
      <c r="C5188" t="s">
        <v>24900</v>
      </c>
      <c r="D5188" t="s">
        <v>38</v>
      </c>
      <c r="E5188" t="s">
        <v>24324</v>
      </c>
      <c r="F5188" t="s">
        <v>8284</v>
      </c>
      <c r="G5188" t="s">
        <v>8285</v>
      </c>
      <c r="H5188" t="s">
        <v>91</v>
      </c>
      <c r="I5188" t="s">
        <v>10768</v>
      </c>
      <c r="J5188">
        <v>1</v>
      </c>
      <c r="K5188" t="s">
        <v>3306</v>
      </c>
      <c r="L5188">
        <v>1</v>
      </c>
      <c r="M5188" t="s">
        <v>113</v>
      </c>
      <c r="N5188" t="s">
        <v>362</v>
      </c>
      <c r="O5188" t="s">
        <v>347</v>
      </c>
      <c r="P5188" t="s">
        <v>3307</v>
      </c>
      <c r="Q5188" t="s">
        <v>10769</v>
      </c>
      <c r="R5188" t="s">
        <v>117</v>
      </c>
      <c r="S5188" t="s">
        <v>163</v>
      </c>
      <c r="T5188" t="s">
        <v>24901</v>
      </c>
      <c r="U5188" t="s">
        <v>24238</v>
      </c>
      <c r="V5188" s="41">
        <v>43213</v>
      </c>
      <c r="W5188" s="41">
        <v>36248</v>
      </c>
      <c r="X5188">
        <v>0</v>
      </c>
      <c r="Z5188" t="s">
        <v>923</v>
      </c>
      <c r="AA5188">
        <v>1</v>
      </c>
      <c r="AB5188" t="s">
        <v>103</v>
      </c>
      <c r="AC5188" t="s">
        <v>104</v>
      </c>
      <c r="AD5188">
        <v>1</v>
      </c>
      <c r="AE5188" t="s">
        <v>105</v>
      </c>
      <c r="AG5188" t="s">
        <v>121</v>
      </c>
      <c r="AJ5188" t="s">
        <v>107</v>
      </c>
      <c r="AK5188" t="s">
        <v>24902</v>
      </c>
    </row>
    <row r="5189" spans="1:37" hidden="1" x14ac:dyDescent="0.25">
      <c r="A5189" t="s">
        <v>24903</v>
      </c>
      <c r="B5189" t="e">
        <f>VLOOKUP(A5189,[2]mp_ALL!B$1:B$557,1,0)</f>
        <v>#N/A</v>
      </c>
      <c r="C5189" t="s">
        <v>24904</v>
      </c>
      <c r="D5189" t="s">
        <v>38</v>
      </c>
      <c r="E5189" t="s">
        <v>24324</v>
      </c>
      <c r="F5189" t="s">
        <v>8284</v>
      </c>
      <c r="G5189" t="s">
        <v>8285</v>
      </c>
      <c r="H5189" t="s">
        <v>91</v>
      </c>
      <c r="I5189" t="s">
        <v>7696</v>
      </c>
      <c r="J5189">
        <v>1</v>
      </c>
      <c r="K5189" t="s">
        <v>1115</v>
      </c>
      <c r="L5189">
        <v>1</v>
      </c>
      <c r="M5189" t="s">
        <v>435</v>
      </c>
      <c r="N5189" t="s">
        <v>505</v>
      </c>
      <c r="O5189" t="s">
        <v>1734</v>
      </c>
      <c r="P5189" t="s">
        <v>6218</v>
      </c>
      <c r="Q5189" t="s">
        <v>7697</v>
      </c>
      <c r="R5189" t="s">
        <v>117</v>
      </c>
      <c r="S5189" t="s">
        <v>148</v>
      </c>
      <c r="T5189" t="s">
        <v>24905</v>
      </c>
      <c r="U5189" t="s">
        <v>24906</v>
      </c>
      <c r="V5189" s="41">
        <v>43213</v>
      </c>
      <c r="W5189" s="41">
        <v>36199</v>
      </c>
      <c r="X5189">
        <v>0</v>
      </c>
      <c r="Z5189" t="s">
        <v>102</v>
      </c>
      <c r="AA5189">
        <v>1</v>
      </c>
      <c r="AB5189" t="s">
        <v>103</v>
      </c>
      <c r="AC5189" t="s">
        <v>104</v>
      </c>
      <c r="AD5189">
        <v>1</v>
      </c>
      <c r="AE5189" t="s">
        <v>105</v>
      </c>
      <c r="AG5189" t="s">
        <v>148</v>
      </c>
      <c r="AJ5189" t="s">
        <v>2193</v>
      </c>
      <c r="AK5189" t="s">
        <v>24907</v>
      </c>
    </row>
    <row r="5190" spans="1:37" hidden="1" x14ac:dyDescent="0.25">
      <c r="A5190" t="s">
        <v>24908</v>
      </c>
      <c r="B5190" t="e">
        <f>VLOOKUP(A5190,[2]mp_ALL!B$1:B$557,1,0)</f>
        <v>#N/A</v>
      </c>
      <c r="C5190" t="s">
        <v>24909</v>
      </c>
      <c r="D5190" t="s">
        <v>38</v>
      </c>
      <c r="E5190" t="s">
        <v>24324</v>
      </c>
      <c r="F5190" t="s">
        <v>8284</v>
      </c>
      <c r="G5190" t="s">
        <v>8285</v>
      </c>
      <c r="H5190" t="s">
        <v>91</v>
      </c>
      <c r="I5190" t="s">
        <v>13181</v>
      </c>
      <c r="J5190">
        <v>1</v>
      </c>
      <c r="K5190" t="s">
        <v>983</v>
      </c>
      <c r="L5190">
        <v>1</v>
      </c>
      <c r="M5190" t="s">
        <v>233</v>
      </c>
      <c r="N5190" t="s">
        <v>234</v>
      </c>
      <c r="O5190" t="s">
        <v>992</v>
      </c>
      <c r="P5190" t="s">
        <v>7857</v>
      </c>
      <c r="Q5190" t="s">
        <v>13182</v>
      </c>
      <c r="R5190" t="s">
        <v>117</v>
      </c>
      <c r="S5190" t="s">
        <v>949</v>
      </c>
      <c r="T5190" t="s">
        <v>24910</v>
      </c>
      <c r="U5190" t="s">
        <v>24911</v>
      </c>
      <c r="V5190" s="41">
        <v>43213</v>
      </c>
      <c r="W5190" s="41">
        <v>36237</v>
      </c>
      <c r="X5190">
        <v>0</v>
      </c>
      <c r="Z5190" t="s">
        <v>102</v>
      </c>
      <c r="AA5190">
        <v>1</v>
      </c>
      <c r="AB5190" t="s">
        <v>103</v>
      </c>
      <c r="AC5190" t="s">
        <v>104</v>
      </c>
      <c r="AD5190">
        <v>1</v>
      </c>
      <c r="AE5190" t="s">
        <v>105</v>
      </c>
      <c r="AG5190" t="s">
        <v>121</v>
      </c>
      <c r="AJ5190" t="s">
        <v>2193</v>
      </c>
      <c r="AK5190" t="s">
        <v>24912</v>
      </c>
    </row>
    <row r="5191" spans="1:37" hidden="1" x14ac:dyDescent="0.25">
      <c r="A5191" t="s">
        <v>24913</v>
      </c>
      <c r="B5191" t="e">
        <f>VLOOKUP(A5191,[2]mp_ALL!B$1:B$557,1,0)</f>
        <v>#N/A</v>
      </c>
      <c r="C5191" t="s">
        <v>24914</v>
      </c>
      <c r="D5191" t="s">
        <v>38</v>
      </c>
      <c r="E5191" t="s">
        <v>24324</v>
      </c>
      <c r="F5191" t="s">
        <v>8284</v>
      </c>
      <c r="G5191" t="s">
        <v>8285</v>
      </c>
      <c r="H5191" t="s">
        <v>91</v>
      </c>
      <c r="I5191" t="s">
        <v>6148</v>
      </c>
      <c r="J5191">
        <v>1</v>
      </c>
      <c r="K5191" t="s">
        <v>1115</v>
      </c>
      <c r="L5191">
        <v>1</v>
      </c>
      <c r="M5191" t="s">
        <v>435</v>
      </c>
      <c r="N5191" t="s">
        <v>505</v>
      </c>
      <c r="O5191" t="s">
        <v>1734</v>
      </c>
      <c r="P5191" t="s">
        <v>1735</v>
      </c>
      <c r="Q5191" t="s">
        <v>6149</v>
      </c>
      <c r="R5191" t="s">
        <v>117</v>
      </c>
      <c r="S5191" t="s">
        <v>148</v>
      </c>
      <c r="T5191" t="s">
        <v>24915</v>
      </c>
      <c r="U5191" t="s">
        <v>24916</v>
      </c>
      <c r="V5191" s="41">
        <v>43213</v>
      </c>
      <c r="W5191" s="41">
        <v>36250</v>
      </c>
      <c r="X5191">
        <v>0</v>
      </c>
      <c r="Z5191" t="s">
        <v>102</v>
      </c>
      <c r="AA5191">
        <v>1</v>
      </c>
      <c r="AB5191" t="s">
        <v>103</v>
      </c>
      <c r="AC5191" t="s">
        <v>104</v>
      </c>
      <c r="AD5191">
        <v>1</v>
      </c>
      <c r="AE5191" t="s">
        <v>105</v>
      </c>
      <c r="AG5191" t="s">
        <v>148</v>
      </c>
      <c r="AJ5191" t="s">
        <v>1705</v>
      </c>
      <c r="AK5191" t="s">
        <v>24917</v>
      </c>
    </row>
    <row r="5192" spans="1:37" hidden="1" x14ac:dyDescent="0.25">
      <c r="A5192" t="s">
        <v>24918</v>
      </c>
      <c r="B5192" t="e">
        <f>VLOOKUP(A5192,[2]mp_ALL!B$1:B$557,1,0)</f>
        <v>#N/A</v>
      </c>
      <c r="C5192" t="s">
        <v>24919</v>
      </c>
      <c r="D5192" t="s">
        <v>38</v>
      </c>
      <c r="E5192" t="s">
        <v>24324</v>
      </c>
      <c r="F5192" t="s">
        <v>8284</v>
      </c>
      <c r="G5192" t="s">
        <v>8285</v>
      </c>
      <c r="H5192" t="s">
        <v>91</v>
      </c>
      <c r="I5192" t="s">
        <v>8700</v>
      </c>
      <c r="J5192">
        <v>1</v>
      </c>
      <c r="K5192" t="s">
        <v>232</v>
      </c>
      <c r="L5192">
        <v>0</v>
      </c>
      <c r="M5192" t="s">
        <v>233</v>
      </c>
      <c r="N5192" t="s">
        <v>976</v>
      </c>
      <c r="O5192" t="s">
        <v>7243</v>
      </c>
      <c r="P5192" t="s">
        <v>8701</v>
      </c>
      <c r="Q5192" t="s">
        <v>8702</v>
      </c>
      <c r="R5192" t="s">
        <v>117</v>
      </c>
      <c r="S5192" t="s">
        <v>949</v>
      </c>
      <c r="T5192" t="s">
        <v>24920</v>
      </c>
      <c r="U5192" t="s">
        <v>24916</v>
      </c>
      <c r="V5192" s="41">
        <v>43213</v>
      </c>
      <c r="W5192" s="41">
        <v>36202</v>
      </c>
      <c r="X5192">
        <v>0</v>
      </c>
      <c r="Z5192" t="s">
        <v>102</v>
      </c>
      <c r="AA5192">
        <v>1</v>
      </c>
      <c r="AB5192" t="s">
        <v>103</v>
      </c>
      <c r="AC5192" t="s">
        <v>104</v>
      </c>
      <c r="AD5192">
        <v>1</v>
      </c>
      <c r="AE5192" t="s">
        <v>120</v>
      </c>
      <c r="AG5192" t="s">
        <v>121</v>
      </c>
      <c r="AJ5192" t="s">
        <v>1705</v>
      </c>
      <c r="AK5192" t="s">
        <v>24921</v>
      </c>
    </row>
    <row r="5193" spans="1:37" hidden="1" x14ac:dyDescent="0.25">
      <c r="A5193" t="s">
        <v>24922</v>
      </c>
      <c r="B5193" t="e">
        <f>VLOOKUP(A5193,[2]mp_ALL!B$1:B$557,1,0)</f>
        <v>#N/A</v>
      </c>
      <c r="C5193" t="s">
        <v>24923</v>
      </c>
      <c r="D5193" t="s">
        <v>38</v>
      </c>
      <c r="E5193" t="s">
        <v>24324</v>
      </c>
      <c r="F5193" t="s">
        <v>8284</v>
      </c>
      <c r="G5193" t="s">
        <v>8285</v>
      </c>
      <c r="H5193" t="s">
        <v>91</v>
      </c>
      <c r="I5193" t="s">
        <v>9910</v>
      </c>
      <c r="J5193">
        <v>1</v>
      </c>
      <c r="K5193" t="s">
        <v>232</v>
      </c>
      <c r="L5193">
        <v>1</v>
      </c>
      <c r="M5193" t="s">
        <v>233</v>
      </c>
      <c r="N5193" t="s">
        <v>234</v>
      </c>
      <c r="O5193" t="s">
        <v>235</v>
      </c>
      <c r="P5193" t="s">
        <v>9911</v>
      </c>
      <c r="Q5193" t="s">
        <v>9912</v>
      </c>
      <c r="R5193" t="s">
        <v>117</v>
      </c>
      <c r="S5193" t="s">
        <v>949</v>
      </c>
      <c r="T5193" t="s">
        <v>24924</v>
      </c>
      <c r="U5193" t="s">
        <v>24925</v>
      </c>
      <c r="V5193" s="41">
        <v>43213</v>
      </c>
      <c r="W5193" s="41">
        <v>36201</v>
      </c>
      <c r="X5193">
        <v>0</v>
      </c>
      <c r="Z5193" t="s">
        <v>102</v>
      </c>
      <c r="AA5193">
        <v>1</v>
      </c>
      <c r="AB5193" t="s">
        <v>103</v>
      </c>
      <c r="AC5193" t="s">
        <v>104</v>
      </c>
      <c r="AD5193">
        <v>1</v>
      </c>
      <c r="AE5193" t="s">
        <v>105</v>
      </c>
      <c r="AG5193" t="s">
        <v>121</v>
      </c>
      <c r="AJ5193" t="s">
        <v>107</v>
      </c>
      <c r="AK5193" t="s">
        <v>24926</v>
      </c>
    </row>
    <row r="5194" spans="1:37" hidden="1" x14ac:dyDescent="0.25">
      <c r="A5194" t="s">
        <v>24927</v>
      </c>
      <c r="B5194" t="e">
        <f>VLOOKUP(A5194,[2]mp_ALL!B$1:B$557,1,0)</f>
        <v>#N/A</v>
      </c>
      <c r="C5194" t="s">
        <v>24928</v>
      </c>
      <c r="D5194" t="s">
        <v>38</v>
      </c>
      <c r="E5194" t="s">
        <v>24324</v>
      </c>
      <c r="F5194" t="s">
        <v>8284</v>
      </c>
      <c r="G5194" t="s">
        <v>8285</v>
      </c>
      <c r="H5194" t="s">
        <v>91</v>
      </c>
      <c r="I5194" t="s">
        <v>4495</v>
      </c>
      <c r="J5194">
        <v>1</v>
      </c>
      <c r="K5194" t="s">
        <v>983</v>
      </c>
      <c r="L5194">
        <v>1</v>
      </c>
      <c r="M5194" t="s">
        <v>233</v>
      </c>
      <c r="N5194" t="s">
        <v>234</v>
      </c>
      <c r="O5194" t="s">
        <v>1597</v>
      </c>
      <c r="P5194" t="s">
        <v>1985</v>
      </c>
      <c r="Q5194" t="s">
        <v>4496</v>
      </c>
      <c r="R5194" t="s">
        <v>117</v>
      </c>
      <c r="S5194" t="s">
        <v>949</v>
      </c>
      <c r="T5194" t="s">
        <v>24929</v>
      </c>
      <c r="U5194" t="s">
        <v>24930</v>
      </c>
      <c r="V5194" s="41">
        <v>43213</v>
      </c>
      <c r="W5194" s="41">
        <v>36180</v>
      </c>
      <c r="X5194">
        <v>0</v>
      </c>
      <c r="Z5194" t="s">
        <v>102</v>
      </c>
      <c r="AA5194">
        <v>1</v>
      </c>
      <c r="AB5194" t="s">
        <v>103</v>
      </c>
      <c r="AC5194" t="s">
        <v>104</v>
      </c>
      <c r="AD5194">
        <v>1</v>
      </c>
      <c r="AE5194" t="s">
        <v>105</v>
      </c>
      <c r="AG5194" t="s">
        <v>121</v>
      </c>
      <c r="AJ5194" t="s">
        <v>421</v>
      </c>
      <c r="AK5194" t="s">
        <v>24931</v>
      </c>
    </row>
    <row r="5195" spans="1:37" hidden="1" x14ac:dyDescent="0.25">
      <c r="A5195" t="s">
        <v>24932</v>
      </c>
      <c r="B5195" t="e">
        <f>VLOOKUP(A5195,[2]mp_ALL!B$1:B$557,1,0)</f>
        <v>#N/A</v>
      </c>
      <c r="C5195" t="s">
        <v>24933</v>
      </c>
      <c r="D5195" t="s">
        <v>38</v>
      </c>
      <c r="E5195" t="s">
        <v>24324</v>
      </c>
      <c r="F5195" t="s">
        <v>8284</v>
      </c>
      <c r="G5195" t="s">
        <v>8285</v>
      </c>
      <c r="H5195" t="s">
        <v>91</v>
      </c>
      <c r="I5195" t="s">
        <v>6217</v>
      </c>
      <c r="J5195">
        <v>1</v>
      </c>
      <c r="K5195" t="s">
        <v>1115</v>
      </c>
      <c r="L5195">
        <v>1</v>
      </c>
      <c r="M5195" t="s">
        <v>435</v>
      </c>
      <c r="N5195" t="s">
        <v>505</v>
      </c>
      <c r="O5195" t="s">
        <v>1734</v>
      </c>
      <c r="P5195" t="s">
        <v>6218</v>
      </c>
      <c r="Q5195" t="s">
        <v>6219</v>
      </c>
      <c r="R5195" t="s">
        <v>117</v>
      </c>
      <c r="S5195" t="s">
        <v>148</v>
      </c>
      <c r="T5195" t="s">
        <v>24934</v>
      </c>
      <c r="U5195" t="s">
        <v>24935</v>
      </c>
      <c r="V5195" s="41">
        <v>43213</v>
      </c>
      <c r="W5195" s="41">
        <v>36391</v>
      </c>
      <c r="X5195">
        <v>0</v>
      </c>
      <c r="Z5195" t="s">
        <v>102</v>
      </c>
      <c r="AA5195">
        <v>1</v>
      </c>
      <c r="AB5195" t="s">
        <v>103</v>
      </c>
      <c r="AC5195" t="s">
        <v>104</v>
      </c>
      <c r="AD5195">
        <v>1</v>
      </c>
      <c r="AE5195" t="s">
        <v>105</v>
      </c>
      <c r="AG5195" t="s">
        <v>148</v>
      </c>
      <c r="AJ5195" t="s">
        <v>940</v>
      </c>
      <c r="AK5195" t="s">
        <v>24936</v>
      </c>
    </row>
    <row r="5196" spans="1:37" hidden="1" x14ac:dyDescent="0.25">
      <c r="A5196" t="s">
        <v>24937</v>
      </c>
      <c r="B5196" t="e">
        <f>VLOOKUP(A5196,[2]mp_ALL!B$1:B$557,1,0)</f>
        <v>#N/A</v>
      </c>
      <c r="C5196" t="s">
        <v>24938</v>
      </c>
      <c r="D5196" t="s">
        <v>38</v>
      </c>
      <c r="E5196" t="s">
        <v>24324</v>
      </c>
      <c r="F5196" t="s">
        <v>8284</v>
      </c>
      <c r="G5196" t="s">
        <v>8285</v>
      </c>
      <c r="H5196" t="s">
        <v>91</v>
      </c>
      <c r="I5196" t="s">
        <v>7696</v>
      </c>
      <c r="J5196">
        <v>1</v>
      </c>
      <c r="K5196" t="s">
        <v>1115</v>
      </c>
      <c r="L5196">
        <v>1</v>
      </c>
      <c r="M5196" t="s">
        <v>435</v>
      </c>
      <c r="N5196" t="s">
        <v>505</v>
      </c>
      <c r="O5196" t="s">
        <v>1734</v>
      </c>
      <c r="P5196" t="s">
        <v>6218</v>
      </c>
      <c r="Q5196" t="s">
        <v>7697</v>
      </c>
      <c r="R5196" t="s">
        <v>117</v>
      </c>
      <c r="S5196" t="s">
        <v>163</v>
      </c>
      <c r="T5196" t="s">
        <v>24939</v>
      </c>
      <c r="U5196" t="s">
        <v>24940</v>
      </c>
      <c r="V5196" s="41">
        <v>43213</v>
      </c>
      <c r="W5196" s="41">
        <v>36248</v>
      </c>
      <c r="X5196">
        <v>0</v>
      </c>
      <c r="Z5196" t="s">
        <v>102</v>
      </c>
      <c r="AA5196">
        <v>1</v>
      </c>
      <c r="AB5196" t="s">
        <v>103</v>
      </c>
      <c r="AC5196" t="s">
        <v>104</v>
      </c>
      <c r="AD5196">
        <v>1</v>
      </c>
      <c r="AE5196" t="s">
        <v>105</v>
      </c>
      <c r="AG5196" t="s">
        <v>148</v>
      </c>
      <c r="AJ5196" t="s">
        <v>1164</v>
      </c>
      <c r="AK5196" t="s">
        <v>24941</v>
      </c>
    </row>
    <row r="5197" spans="1:37" hidden="1" x14ac:dyDescent="0.25">
      <c r="A5197" t="s">
        <v>24942</v>
      </c>
      <c r="B5197" t="e">
        <f>VLOOKUP(A5197,[2]mp_ALL!B$1:B$557,1,0)</f>
        <v>#N/A</v>
      </c>
      <c r="C5197" t="s">
        <v>24943</v>
      </c>
      <c r="D5197" t="s">
        <v>38</v>
      </c>
      <c r="E5197" t="s">
        <v>24324</v>
      </c>
      <c r="F5197" t="s">
        <v>8284</v>
      </c>
      <c r="G5197" t="s">
        <v>8285</v>
      </c>
      <c r="H5197" t="s">
        <v>91</v>
      </c>
      <c r="I5197" t="s">
        <v>3438</v>
      </c>
      <c r="J5197">
        <v>1</v>
      </c>
      <c r="K5197" t="s">
        <v>3306</v>
      </c>
      <c r="L5197">
        <v>1</v>
      </c>
      <c r="M5197" t="s">
        <v>113</v>
      </c>
      <c r="N5197" t="s">
        <v>362</v>
      </c>
      <c r="O5197" t="s">
        <v>347</v>
      </c>
      <c r="P5197" t="s">
        <v>3307</v>
      </c>
      <c r="Q5197" t="s">
        <v>3439</v>
      </c>
      <c r="R5197" t="s">
        <v>117</v>
      </c>
      <c r="S5197" t="s">
        <v>163</v>
      </c>
      <c r="T5197" t="s">
        <v>24924</v>
      </c>
      <c r="U5197" t="s">
        <v>24944</v>
      </c>
      <c r="V5197" s="41">
        <v>43213</v>
      </c>
      <c r="W5197" s="41">
        <v>36213</v>
      </c>
      <c r="X5197">
        <v>0</v>
      </c>
      <c r="Z5197" t="s">
        <v>102</v>
      </c>
      <c r="AA5197">
        <v>1</v>
      </c>
      <c r="AB5197" t="s">
        <v>103</v>
      </c>
      <c r="AC5197" t="s">
        <v>104</v>
      </c>
      <c r="AD5197">
        <v>1</v>
      </c>
      <c r="AE5197" t="s">
        <v>105</v>
      </c>
      <c r="AG5197" t="s">
        <v>121</v>
      </c>
      <c r="AJ5197" t="s">
        <v>1705</v>
      </c>
      <c r="AK5197" t="s">
        <v>24945</v>
      </c>
    </row>
    <row r="5198" spans="1:37" hidden="1" x14ac:dyDescent="0.25">
      <c r="A5198" t="s">
        <v>24946</v>
      </c>
      <c r="B5198" t="e">
        <f>VLOOKUP(A5198,[2]mp_ALL!B$1:B$557,1,0)</f>
        <v>#N/A</v>
      </c>
      <c r="C5198" t="s">
        <v>24947</v>
      </c>
      <c r="D5198" t="s">
        <v>38</v>
      </c>
      <c r="E5198" t="s">
        <v>24324</v>
      </c>
      <c r="F5198" t="s">
        <v>8284</v>
      </c>
      <c r="G5198" t="s">
        <v>8285</v>
      </c>
      <c r="H5198" t="s">
        <v>91</v>
      </c>
      <c r="I5198" t="s">
        <v>6027</v>
      </c>
      <c r="J5198">
        <v>1</v>
      </c>
      <c r="K5198" t="s">
        <v>494</v>
      </c>
      <c r="L5198">
        <v>0</v>
      </c>
      <c r="M5198" t="s">
        <v>435</v>
      </c>
      <c r="N5198" t="s">
        <v>495</v>
      </c>
      <c r="O5198" t="s">
        <v>6028</v>
      </c>
      <c r="P5198" t="s">
        <v>6029</v>
      </c>
      <c r="Q5198" t="s">
        <v>6030</v>
      </c>
      <c r="R5198" t="s">
        <v>117</v>
      </c>
      <c r="S5198" t="s">
        <v>148</v>
      </c>
      <c r="T5198" t="s">
        <v>24948</v>
      </c>
      <c r="U5198" t="s">
        <v>24949</v>
      </c>
      <c r="V5198" s="41">
        <v>43213</v>
      </c>
      <c r="W5198" s="41">
        <v>36223</v>
      </c>
      <c r="X5198">
        <v>0</v>
      </c>
      <c r="Z5198" t="s">
        <v>102</v>
      </c>
      <c r="AA5198">
        <v>1</v>
      </c>
      <c r="AB5198" t="s">
        <v>103</v>
      </c>
      <c r="AC5198" t="s">
        <v>104</v>
      </c>
      <c r="AD5198">
        <v>1</v>
      </c>
      <c r="AE5198" t="s">
        <v>308</v>
      </c>
      <c r="AG5198" t="s">
        <v>179</v>
      </c>
      <c r="AJ5198" t="s">
        <v>940</v>
      </c>
      <c r="AK5198" t="s">
        <v>24950</v>
      </c>
    </row>
    <row r="5199" spans="1:37" hidden="1" x14ac:dyDescent="0.25">
      <c r="A5199" t="s">
        <v>24951</v>
      </c>
      <c r="B5199" t="e">
        <f>VLOOKUP(A5199,[2]mp_ALL!B$1:B$557,1,0)</f>
        <v>#N/A</v>
      </c>
      <c r="C5199" t="s">
        <v>24952</v>
      </c>
      <c r="D5199" t="s">
        <v>38</v>
      </c>
      <c r="E5199" t="s">
        <v>24324</v>
      </c>
      <c r="F5199" t="s">
        <v>8284</v>
      </c>
      <c r="G5199" t="s">
        <v>8285</v>
      </c>
      <c r="H5199" t="s">
        <v>91</v>
      </c>
      <c r="I5199" t="s">
        <v>6501</v>
      </c>
      <c r="J5199">
        <v>1</v>
      </c>
      <c r="K5199" t="s">
        <v>1115</v>
      </c>
      <c r="L5199">
        <v>1</v>
      </c>
      <c r="M5199" t="s">
        <v>435</v>
      </c>
      <c r="N5199" t="s">
        <v>505</v>
      </c>
      <c r="O5199" t="s">
        <v>1734</v>
      </c>
      <c r="P5199" t="s">
        <v>6272</v>
      </c>
      <c r="Q5199" t="s">
        <v>6502</v>
      </c>
      <c r="R5199" t="s">
        <v>117</v>
      </c>
      <c r="S5199" t="s">
        <v>163</v>
      </c>
      <c r="T5199" t="s">
        <v>24953</v>
      </c>
      <c r="U5199" t="s">
        <v>24954</v>
      </c>
      <c r="V5199" s="41">
        <v>43213</v>
      </c>
      <c r="W5199" s="41">
        <v>36201</v>
      </c>
      <c r="X5199">
        <v>0</v>
      </c>
      <c r="Z5199" t="s">
        <v>102</v>
      </c>
      <c r="AA5199">
        <v>1</v>
      </c>
      <c r="AB5199" t="s">
        <v>103</v>
      </c>
      <c r="AC5199" t="s">
        <v>104</v>
      </c>
      <c r="AD5199">
        <v>1</v>
      </c>
      <c r="AE5199" t="s">
        <v>105</v>
      </c>
      <c r="AG5199" t="s">
        <v>148</v>
      </c>
      <c r="AJ5199" t="s">
        <v>1705</v>
      </c>
      <c r="AK5199" t="s">
        <v>24955</v>
      </c>
    </row>
    <row r="5200" spans="1:37" hidden="1" x14ac:dyDescent="0.25">
      <c r="A5200" t="s">
        <v>24956</v>
      </c>
      <c r="B5200" t="e">
        <f>VLOOKUP(A5200,[2]mp_ALL!B$1:B$557,1,0)</f>
        <v>#N/A</v>
      </c>
      <c r="C5200" t="s">
        <v>24957</v>
      </c>
      <c r="D5200" t="s">
        <v>38</v>
      </c>
      <c r="E5200" t="s">
        <v>24324</v>
      </c>
      <c r="F5200" t="s">
        <v>8284</v>
      </c>
      <c r="G5200" t="s">
        <v>8285</v>
      </c>
      <c r="H5200" t="s">
        <v>91</v>
      </c>
      <c r="I5200" t="s">
        <v>7764</v>
      </c>
      <c r="J5200">
        <v>1</v>
      </c>
      <c r="K5200" t="s">
        <v>494</v>
      </c>
      <c r="L5200">
        <v>0</v>
      </c>
      <c r="M5200" t="s">
        <v>435</v>
      </c>
      <c r="N5200" t="s">
        <v>495</v>
      </c>
      <c r="O5200" t="s">
        <v>6028</v>
      </c>
      <c r="P5200" t="s">
        <v>6029</v>
      </c>
      <c r="Q5200" t="s">
        <v>7765</v>
      </c>
      <c r="R5200" t="s">
        <v>117</v>
      </c>
      <c r="S5200" t="s">
        <v>148</v>
      </c>
      <c r="T5200" t="s">
        <v>24958</v>
      </c>
      <c r="U5200" t="s">
        <v>24959</v>
      </c>
      <c r="V5200" s="41">
        <v>43213</v>
      </c>
      <c r="W5200" s="41">
        <v>36197</v>
      </c>
      <c r="X5200">
        <v>0</v>
      </c>
      <c r="Z5200" t="s">
        <v>102</v>
      </c>
      <c r="AA5200">
        <v>1</v>
      </c>
      <c r="AB5200" t="s">
        <v>103</v>
      </c>
      <c r="AC5200" t="s">
        <v>104</v>
      </c>
      <c r="AD5200">
        <v>1</v>
      </c>
      <c r="AE5200" t="s">
        <v>308</v>
      </c>
      <c r="AG5200" t="s">
        <v>148</v>
      </c>
      <c r="AJ5200" t="s">
        <v>940</v>
      </c>
      <c r="AK5200" t="s">
        <v>24960</v>
      </c>
    </row>
    <row r="5201" spans="1:37" hidden="1" x14ac:dyDescent="0.25">
      <c r="A5201" t="s">
        <v>24961</v>
      </c>
      <c r="B5201" t="e">
        <f>VLOOKUP(A5201,[2]mp_ALL!B$1:B$557,1,0)</f>
        <v>#N/A</v>
      </c>
      <c r="C5201" t="s">
        <v>24962</v>
      </c>
      <c r="D5201" t="s">
        <v>38</v>
      </c>
      <c r="E5201" t="s">
        <v>24324</v>
      </c>
      <c r="F5201" t="s">
        <v>8284</v>
      </c>
      <c r="G5201" t="s">
        <v>8285</v>
      </c>
      <c r="H5201" t="s">
        <v>91</v>
      </c>
      <c r="I5201" t="s">
        <v>6758</v>
      </c>
      <c r="J5201">
        <v>1</v>
      </c>
      <c r="K5201" t="s">
        <v>1358</v>
      </c>
      <c r="L5201">
        <v>1</v>
      </c>
      <c r="M5201" t="s">
        <v>158</v>
      </c>
      <c r="N5201" t="s">
        <v>159</v>
      </c>
      <c r="O5201" t="s">
        <v>729</v>
      </c>
      <c r="P5201" t="s">
        <v>1359</v>
      </c>
      <c r="Q5201" t="s">
        <v>6759</v>
      </c>
      <c r="R5201" t="s">
        <v>117</v>
      </c>
      <c r="S5201" t="s">
        <v>163</v>
      </c>
      <c r="T5201" t="s">
        <v>24963</v>
      </c>
      <c r="U5201" t="s">
        <v>24964</v>
      </c>
      <c r="V5201" s="41">
        <v>43213</v>
      </c>
      <c r="W5201" s="41">
        <v>36287</v>
      </c>
      <c r="X5201">
        <v>0</v>
      </c>
      <c r="Z5201" t="s">
        <v>102</v>
      </c>
      <c r="AA5201">
        <v>1</v>
      </c>
      <c r="AB5201" t="s">
        <v>103</v>
      </c>
      <c r="AC5201" t="s">
        <v>104</v>
      </c>
      <c r="AD5201">
        <v>1</v>
      </c>
      <c r="AE5201" t="s">
        <v>105</v>
      </c>
      <c r="AG5201" t="s">
        <v>121</v>
      </c>
      <c r="AJ5201" t="s">
        <v>1153</v>
      </c>
      <c r="AK5201" t="s">
        <v>24965</v>
      </c>
    </row>
    <row r="5202" spans="1:37" hidden="1" x14ac:dyDescent="0.25">
      <c r="A5202" t="s">
        <v>24966</v>
      </c>
      <c r="B5202" t="e">
        <f>VLOOKUP(A5202,[2]mp_ALL!B$1:B$557,1,0)</f>
        <v>#N/A</v>
      </c>
      <c r="C5202" t="s">
        <v>24967</v>
      </c>
      <c r="D5202" t="s">
        <v>38</v>
      </c>
      <c r="E5202" t="s">
        <v>24324</v>
      </c>
      <c r="F5202" t="s">
        <v>8284</v>
      </c>
      <c r="G5202" t="s">
        <v>8285</v>
      </c>
      <c r="H5202" t="s">
        <v>91</v>
      </c>
      <c r="I5202" t="s">
        <v>7967</v>
      </c>
      <c r="J5202">
        <v>1</v>
      </c>
      <c r="K5202" t="s">
        <v>600</v>
      </c>
      <c r="L5202">
        <v>1</v>
      </c>
      <c r="M5202" t="s">
        <v>158</v>
      </c>
      <c r="N5202" t="s">
        <v>159</v>
      </c>
      <c r="O5202" t="s">
        <v>1051</v>
      </c>
      <c r="P5202" t="s">
        <v>2848</v>
      </c>
      <c r="Q5202" t="s">
        <v>7968</v>
      </c>
      <c r="R5202" t="s">
        <v>117</v>
      </c>
      <c r="S5202" t="s">
        <v>163</v>
      </c>
      <c r="T5202" t="s">
        <v>24968</v>
      </c>
      <c r="U5202" t="s">
        <v>24969</v>
      </c>
      <c r="V5202" s="41">
        <v>43213</v>
      </c>
      <c r="W5202" s="41">
        <v>35776</v>
      </c>
      <c r="X5202">
        <v>0</v>
      </c>
      <c r="Z5202" t="s">
        <v>102</v>
      </c>
      <c r="AA5202">
        <v>1</v>
      </c>
      <c r="AB5202" t="s">
        <v>103</v>
      </c>
      <c r="AC5202" t="s">
        <v>104</v>
      </c>
      <c r="AD5202">
        <v>1</v>
      </c>
      <c r="AE5202" t="s">
        <v>105</v>
      </c>
      <c r="AG5202" t="s">
        <v>121</v>
      </c>
      <c r="AJ5202" t="s">
        <v>474</v>
      </c>
      <c r="AK5202" t="s">
        <v>24970</v>
      </c>
    </row>
    <row r="5203" spans="1:37" hidden="1" x14ac:dyDescent="0.25">
      <c r="A5203" t="s">
        <v>24971</v>
      </c>
      <c r="B5203" t="e">
        <f>VLOOKUP(A5203,[2]mp_ALL!B$1:B$557,1,0)</f>
        <v>#N/A</v>
      </c>
      <c r="C5203" t="s">
        <v>24972</v>
      </c>
      <c r="D5203" t="s">
        <v>38</v>
      </c>
      <c r="E5203" t="s">
        <v>24324</v>
      </c>
      <c r="F5203" t="s">
        <v>8284</v>
      </c>
      <c r="G5203" t="s">
        <v>8285</v>
      </c>
      <c r="H5203" t="s">
        <v>91</v>
      </c>
      <c r="I5203" t="s">
        <v>8972</v>
      </c>
      <c r="J5203">
        <v>1</v>
      </c>
      <c r="K5203" t="s">
        <v>1532</v>
      </c>
      <c r="L5203">
        <v>1</v>
      </c>
      <c r="M5203" t="s">
        <v>158</v>
      </c>
      <c r="N5203" t="s">
        <v>184</v>
      </c>
      <c r="O5203" t="s">
        <v>3576</v>
      </c>
      <c r="P5203" t="s">
        <v>3919</v>
      </c>
      <c r="Q5203" t="s">
        <v>8973</v>
      </c>
      <c r="R5203" t="s">
        <v>117</v>
      </c>
      <c r="S5203" t="s">
        <v>163</v>
      </c>
      <c r="T5203" t="s">
        <v>24973</v>
      </c>
      <c r="U5203" t="s">
        <v>24974</v>
      </c>
      <c r="V5203" s="41">
        <v>43213</v>
      </c>
      <c r="W5203" s="41">
        <v>35871</v>
      </c>
      <c r="X5203">
        <v>0</v>
      </c>
      <c r="Z5203" t="s">
        <v>102</v>
      </c>
      <c r="AA5203">
        <v>1</v>
      </c>
      <c r="AB5203" t="s">
        <v>103</v>
      </c>
      <c r="AC5203" t="s">
        <v>104</v>
      </c>
      <c r="AD5203">
        <v>1</v>
      </c>
      <c r="AE5203" t="s">
        <v>105</v>
      </c>
      <c r="AG5203" t="s">
        <v>121</v>
      </c>
      <c r="AJ5203" t="s">
        <v>474</v>
      </c>
      <c r="AK5203" t="s">
        <v>24975</v>
      </c>
    </row>
    <row r="5204" spans="1:37" hidden="1" x14ac:dyDescent="0.25">
      <c r="A5204" t="s">
        <v>24976</v>
      </c>
      <c r="B5204" t="e">
        <f>VLOOKUP(A5204,[2]mp_ALL!B$1:B$557,1,0)</f>
        <v>#N/A</v>
      </c>
      <c r="C5204" t="s">
        <v>24977</v>
      </c>
      <c r="D5204" t="s">
        <v>38</v>
      </c>
      <c r="E5204" t="s">
        <v>24324</v>
      </c>
      <c r="F5204" t="s">
        <v>8284</v>
      </c>
      <c r="G5204" t="s">
        <v>8285</v>
      </c>
      <c r="H5204" t="s">
        <v>91</v>
      </c>
      <c r="I5204" t="s">
        <v>4375</v>
      </c>
      <c r="J5204">
        <v>1</v>
      </c>
      <c r="K5204" t="s">
        <v>600</v>
      </c>
      <c r="L5204">
        <v>1</v>
      </c>
      <c r="M5204" t="s">
        <v>158</v>
      </c>
      <c r="N5204" t="s">
        <v>159</v>
      </c>
      <c r="O5204" t="s">
        <v>1051</v>
      </c>
      <c r="P5204" t="s">
        <v>1052</v>
      </c>
      <c r="Q5204" t="s">
        <v>4376</v>
      </c>
      <c r="R5204" t="s">
        <v>117</v>
      </c>
      <c r="S5204" t="s">
        <v>163</v>
      </c>
      <c r="T5204" t="s">
        <v>24978</v>
      </c>
      <c r="U5204" t="s">
        <v>21413</v>
      </c>
      <c r="V5204" s="41">
        <v>43213</v>
      </c>
      <c r="W5204" s="41">
        <v>36438</v>
      </c>
      <c r="X5204">
        <v>0</v>
      </c>
      <c r="Z5204" t="s">
        <v>102</v>
      </c>
      <c r="AA5204">
        <v>1</v>
      </c>
      <c r="AB5204" t="s">
        <v>103</v>
      </c>
      <c r="AC5204" t="s">
        <v>104</v>
      </c>
      <c r="AD5204">
        <v>1</v>
      </c>
      <c r="AE5204" t="s">
        <v>105</v>
      </c>
      <c r="AG5204" t="s">
        <v>121</v>
      </c>
      <c r="AJ5204" t="s">
        <v>972</v>
      </c>
      <c r="AK5204" t="s">
        <v>24979</v>
      </c>
    </row>
    <row r="5205" spans="1:37" hidden="1" x14ac:dyDescent="0.25">
      <c r="A5205" t="s">
        <v>24980</v>
      </c>
      <c r="B5205" t="e">
        <f>VLOOKUP(A5205,[2]mp_ALL!B$1:B$557,1,0)</f>
        <v>#N/A</v>
      </c>
      <c r="C5205" t="s">
        <v>24981</v>
      </c>
      <c r="D5205" t="s">
        <v>38</v>
      </c>
      <c r="E5205" t="s">
        <v>24324</v>
      </c>
      <c r="F5205" t="s">
        <v>8284</v>
      </c>
      <c r="G5205" t="s">
        <v>8285</v>
      </c>
      <c r="H5205" t="s">
        <v>91</v>
      </c>
      <c r="I5205" t="s">
        <v>5517</v>
      </c>
      <c r="J5205">
        <v>1</v>
      </c>
      <c r="K5205" t="s">
        <v>1358</v>
      </c>
      <c r="L5205">
        <v>1</v>
      </c>
      <c r="M5205" t="s">
        <v>158</v>
      </c>
      <c r="N5205" t="s">
        <v>184</v>
      </c>
      <c r="O5205" t="s">
        <v>1533</v>
      </c>
      <c r="P5205" t="s">
        <v>4716</v>
      </c>
      <c r="Q5205" t="s">
        <v>5518</v>
      </c>
      <c r="R5205" t="s">
        <v>117</v>
      </c>
      <c r="S5205" t="s">
        <v>163</v>
      </c>
      <c r="T5205" t="s">
        <v>24982</v>
      </c>
      <c r="U5205" t="s">
        <v>24983</v>
      </c>
      <c r="V5205" s="41">
        <v>43213</v>
      </c>
      <c r="W5205" s="41">
        <v>35990</v>
      </c>
      <c r="X5205">
        <v>0</v>
      </c>
      <c r="Z5205" t="s">
        <v>102</v>
      </c>
      <c r="AA5205">
        <v>1</v>
      </c>
      <c r="AB5205" t="s">
        <v>103</v>
      </c>
      <c r="AC5205" t="s">
        <v>104</v>
      </c>
      <c r="AD5205">
        <v>1</v>
      </c>
      <c r="AE5205" t="s">
        <v>105</v>
      </c>
      <c r="AG5205" t="s">
        <v>121</v>
      </c>
      <c r="AJ5205" t="s">
        <v>474</v>
      </c>
      <c r="AK5205" t="s">
        <v>24984</v>
      </c>
    </row>
    <row r="5206" spans="1:37" hidden="1" x14ac:dyDescent="0.25">
      <c r="A5206" t="s">
        <v>24985</v>
      </c>
      <c r="B5206" t="e">
        <f>VLOOKUP(A5206,[2]mp_ALL!B$1:B$557,1,0)</f>
        <v>#N/A</v>
      </c>
      <c r="C5206" t="s">
        <v>24986</v>
      </c>
      <c r="D5206" t="s">
        <v>38</v>
      </c>
      <c r="E5206" t="s">
        <v>24324</v>
      </c>
      <c r="F5206" t="s">
        <v>8284</v>
      </c>
      <c r="G5206" t="s">
        <v>8285</v>
      </c>
      <c r="H5206" t="s">
        <v>91</v>
      </c>
      <c r="I5206" t="s">
        <v>1934</v>
      </c>
      <c r="J5206">
        <v>1</v>
      </c>
      <c r="K5206" t="s">
        <v>600</v>
      </c>
      <c r="L5206">
        <v>1</v>
      </c>
      <c r="M5206" t="s">
        <v>158</v>
      </c>
      <c r="N5206" t="s">
        <v>159</v>
      </c>
      <c r="O5206" t="s">
        <v>601</v>
      </c>
      <c r="P5206" t="s">
        <v>854</v>
      </c>
      <c r="Q5206" t="s">
        <v>1935</v>
      </c>
      <c r="R5206" t="s">
        <v>117</v>
      </c>
      <c r="S5206" t="s">
        <v>163</v>
      </c>
      <c r="T5206" t="s">
        <v>24987</v>
      </c>
      <c r="U5206" t="s">
        <v>24988</v>
      </c>
      <c r="V5206" s="41">
        <v>43213</v>
      </c>
      <c r="W5206" s="41">
        <v>35879</v>
      </c>
      <c r="X5206">
        <v>0</v>
      </c>
      <c r="Z5206" t="s">
        <v>102</v>
      </c>
      <c r="AA5206">
        <v>1</v>
      </c>
      <c r="AB5206" t="s">
        <v>103</v>
      </c>
      <c r="AC5206" t="s">
        <v>104</v>
      </c>
      <c r="AD5206">
        <v>1</v>
      </c>
      <c r="AE5206" t="s">
        <v>105</v>
      </c>
      <c r="AG5206" t="s">
        <v>121</v>
      </c>
      <c r="AJ5206" t="s">
        <v>474</v>
      </c>
      <c r="AK5206" t="s">
        <v>24989</v>
      </c>
    </row>
    <row r="5207" spans="1:37" hidden="1" x14ac:dyDescent="0.25">
      <c r="A5207" t="s">
        <v>24990</v>
      </c>
      <c r="B5207" t="e">
        <f>VLOOKUP(A5207,[2]mp_ALL!B$1:B$557,1,0)</f>
        <v>#N/A</v>
      </c>
      <c r="C5207" t="s">
        <v>24991</v>
      </c>
      <c r="D5207" t="s">
        <v>38</v>
      </c>
      <c r="E5207" t="s">
        <v>24324</v>
      </c>
      <c r="F5207" t="s">
        <v>8284</v>
      </c>
      <c r="G5207" t="s">
        <v>8285</v>
      </c>
      <c r="H5207" t="s">
        <v>91</v>
      </c>
      <c r="I5207" t="s">
        <v>10316</v>
      </c>
      <c r="J5207">
        <v>1</v>
      </c>
      <c r="K5207" t="s">
        <v>600</v>
      </c>
      <c r="L5207">
        <v>1</v>
      </c>
      <c r="M5207" t="s">
        <v>158</v>
      </c>
      <c r="N5207" t="s">
        <v>159</v>
      </c>
      <c r="O5207" t="s">
        <v>601</v>
      </c>
      <c r="P5207" t="s">
        <v>854</v>
      </c>
      <c r="Q5207" t="s">
        <v>10317</v>
      </c>
      <c r="R5207" t="s">
        <v>117</v>
      </c>
      <c r="S5207" t="s">
        <v>163</v>
      </c>
      <c r="T5207" t="s">
        <v>24992</v>
      </c>
      <c r="U5207" t="s">
        <v>24993</v>
      </c>
      <c r="V5207" s="41">
        <v>43213</v>
      </c>
      <c r="W5207" s="41">
        <v>35997</v>
      </c>
      <c r="X5207">
        <v>0</v>
      </c>
      <c r="Z5207" t="s">
        <v>102</v>
      </c>
      <c r="AA5207">
        <v>1</v>
      </c>
      <c r="AB5207" t="s">
        <v>103</v>
      </c>
      <c r="AC5207" t="s">
        <v>104</v>
      </c>
      <c r="AD5207">
        <v>1</v>
      </c>
      <c r="AE5207" t="s">
        <v>105</v>
      </c>
      <c r="AG5207" t="s">
        <v>121</v>
      </c>
      <c r="AJ5207" t="s">
        <v>474</v>
      </c>
      <c r="AK5207" t="s">
        <v>24994</v>
      </c>
    </row>
    <row r="5208" spans="1:37" hidden="1" x14ac:dyDescent="0.25">
      <c r="A5208" t="s">
        <v>24995</v>
      </c>
      <c r="B5208" t="e">
        <f>VLOOKUP(A5208,[2]mp_ALL!B$1:B$557,1,0)</f>
        <v>#N/A</v>
      </c>
      <c r="C5208" t="s">
        <v>24996</v>
      </c>
      <c r="D5208" t="s">
        <v>38</v>
      </c>
      <c r="E5208" t="s">
        <v>24324</v>
      </c>
      <c r="F5208" t="s">
        <v>8284</v>
      </c>
      <c r="G5208" t="s">
        <v>8285</v>
      </c>
      <c r="H5208" t="s">
        <v>91</v>
      </c>
      <c r="I5208" t="s">
        <v>2658</v>
      </c>
      <c r="J5208">
        <v>1</v>
      </c>
      <c r="K5208" t="s">
        <v>1358</v>
      </c>
      <c r="L5208">
        <v>1</v>
      </c>
      <c r="M5208" t="s">
        <v>158</v>
      </c>
      <c r="N5208" t="s">
        <v>159</v>
      </c>
      <c r="O5208" t="s">
        <v>729</v>
      </c>
      <c r="P5208" t="s">
        <v>1359</v>
      </c>
      <c r="Q5208" t="s">
        <v>2659</v>
      </c>
      <c r="R5208" t="s">
        <v>117</v>
      </c>
      <c r="S5208" t="s">
        <v>163</v>
      </c>
      <c r="T5208" t="s">
        <v>24997</v>
      </c>
      <c r="U5208" t="s">
        <v>24998</v>
      </c>
      <c r="V5208" s="41">
        <v>43213</v>
      </c>
      <c r="W5208" s="41">
        <v>35955</v>
      </c>
      <c r="X5208">
        <v>1</v>
      </c>
      <c r="Y5208">
        <v>0</v>
      </c>
      <c r="Z5208" t="s">
        <v>102</v>
      </c>
      <c r="AA5208">
        <v>1</v>
      </c>
      <c r="AB5208" t="s">
        <v>103</v>
      </c>
      <c r="AC5208" t="s">
        <v>104</v>
      </c>
      <c r="AD5208">
        <v>1</v>
      </c>
      <c r="AE5208" t="s">
        <v>105</v>
      </c>
      <c r="AG5208" t="s">
        <v>121</v>
      </c>
      <c r="AJ5208" t="s">
        <v>474</v>
      </c>
      <c r="AK5208" t="s">
        <v>24999</v>
      </c>
    </row>
    <row r="5209" spans="1:37" hidden="1" x14ac:dyDescent="0.25">
      <c r="A5209" t="s">
        <v>25000</v>
      </c>
      <c r="B5209" t="e">
        <f>VLOOKUP(A5209,[2]mp_ALL!B$1:B$557,1,0)</f>
        <v>#N/A</v>
      </c>
      <c r="C5209" t="s">
        <v>25001</v>
      </c>
      <c r="D5209" t="s">
        <v>38</v>
      </c>
      <c r="E5209" t="s">
        <v>24324</v>
      </c>
      <c r="F5209" t="s">
        <v>8284</v>
      </c>
      <c r="G5209" t="s">
        <v>8285</v>
      </c>
      <c r="H5209" t="s">
        <v>91</v>
      </c>
      <c r="I5209" t="s">
        <v>2724</v>
      </c>
      <c r="J5209">
        <v>1</v>
      </c>
      <c r="K5209" t="s">
        <v>1396</v>
      </c>
      <c r="L5209">
        <v>1</v>
      </c>
      <c r="M5209" t="s">
        <v>414</v>
      </c>
      <c r="N5209" t="s">
        <v>159</v>
      </c>
      <c r="O5209" t="s">
        <v>1672</v>
      </c>
      <c r="P5209" t="s">
        <v>1673</v>
      </c>
      <c r="Q5209" t="s">
        <v>2725</v>
      </c>
      <c r="R5209" t="s">
        <v>117</v>
      </c>
      <c r="S5209" t="s">
        <v>163</v>
      </c>
      <c r="T5209" t="s">
        <v>25002</v>
      </c>
      <c r="U5209" t="s">
        <v>24464</v>
      </c>
      <c r="V5209" s="41">
        <v>43213</v>
      </c>
      <c r="W5209" s="41">
        <v>36238</v>
      </c>
      <c r="X5209">
        <v>0</v>
      </c>
      <c r="Z5209" t="s">
        <v>102</v>
      </c>
      <c r="AA5209">
        <v>1</v>
      </c>
      <c r="AB5209" t="s">
        <v>103</v>
      </c>
      <c r="AC5209" t="s">
        <v>104</v>
      </c>
      <c r="AD5209">
        <v>1</v>
      </c>
      <c r="AE5209" t="s">
        <v>105</v>
      </c>
      <c r="AG5209" t="s">
        <v>121</v>
      </c>
      <c r="AJ5209" t="s">
        <v>474</v>
      </c>
      <c r="AK5209" t="s">
        <v>25003</v>
      </c>
    </row>
    <row r="5210" spans="1:37" hidden="1" x14ac:dyDescent="0.25">
      <c r="A5210" t="s">
        <v>25004</v>
      </c>
      <c r="B5210" t="e">
        <f>VLOOKUP(A5210,[2]mp_ALL!B$1:B$557,1,0)</f>
        <v>#N/A</v>
      </c>
      <c r="C5210" t="s">
        <v>25005</v>
      </c>
      <c r="D5210" t="s">
        <v>38</v>
      </c>
      <c r="E5210" t="s">
        <v>24324</v>
      </c>
      <c r="F5210" t="s">
        <v>8284</v>
      </c>
      <c r="G5210" t="s">
        <v>8285</v>
      </c>
      <c r="H5210" t="s">
        <v>91</v>
      </c>
      <c r="I5210" t="s">
        <v>727</v>
      </c>
      <c r="J5210">
        <v>1</v>
      </c>
      <c r="K5210" t="s">
        <v>728</v>
      </c>
      <c r="L5210">
        <v>1</v>
      </c>
      <c r="M5210" t="s">
        <v>158</v>
      </c>
      <c r="N5210" t="s">
        <v>159</v>
      </c>
      <c r="O5210" t="s">
        <v>729</v>
      </c>
      <c r="P5210" t="s">
        <v>730</v>
      </c>
      <c r="Q5210" t="s">
        <v>731</v>
      </c>
      <c r="R5210" t="s">
        <v>117</v>
      </c>
      <c r="S5210" t="s">
        <v>163</v>
      </c>
      <c r="T5210" t="s">
        <v>25006</v>
      </c>
      <c r="U5210" t="s">
        <v>23449</v>
      </c>
      <c r="V5210" s="41">
        <v>43213</v>
      </c>
      <c r="W5210" s="41">
        <v>36130</v>
      </c>
      <c r="X5210">
        <v>0</v>
      </c>
      <c r="Z5210" t="s">
        <v>102</v>
      </c>
      <c r="AA5210">
        <v>1</v>
      </c>
      <c r="AB5210" t="s">
        <v>103</v>
      </c>
      <c r="AC5210" t="s">
        <v>104</v>
      </c>
      <c r="AD5210">
        <v>1</v>
      </c>
      <c r="AE5210" t="s">
        <v>105</v>
      </c>
      <c r="AG5210" t="s">
        <v>121</v>
      </c>
      <c r="AJ5210" t="s">
        <v>474</v>
      </c>
      <c r="AK5210" t="s">
        <v>25007</v>
      </c>
    </row>
    <row r="5211" spans="1:37" hidden="1" x14ac:dyDescent="0.25">
      <c r="A5211" t="s">
        <v>25008</v>
      </c>
      <c r="B5211" t="e">
        <f>VLOOKUP(A5211,[2]mp_ALL!B$1:B$557,1,0)</f>
        <v>#N/A</v>
      </c>
      <c r="C5211" t="s">
        <v>25009</v>
      </c>
      <c r="D5211" t="s">
        <v>38</v>
      </c>
      <c r="E5211" t="s">
        <v>24324</v>
      </c>
      <c r="F5211" t="s">
        <v>8284</v>
      </c>
      <c r="G5211" t="s">
        <v>8285</v>
      </c>
      <c r="H5211" t="s">
        <v>91</v>
      </c>
      <c r="I5211" t="s">
        <v>8913</v>
      </c>
      <c r="J5211">
        <v>1</v>
      </c>
      <c r="K5211" t="s">
        <v>504</v>
      </c>
      <c r="L5211">
        <v>1</v>
      </c>
      <c r="M5211" t="s">
        <v>435</v>
      </c>
      <c r="N5211" t="s">
        <v>505</v>
      </c>
      <c r="O5211" t="s">
        <v>1229</v>
      </c>
      <c r="P5211" t="s">
        <v>5566</v>
      </c>
      <c r="Q5211" t="s">
        <v>8914</v>
      </c>
      <c r="R5211" t="s">
        <v>117</v>
      </c>
      <c r="S5211" t="s">
        <v>148</v>
      </c>
      <c r="T5211" t="s">
        <v>25010</v>
      </c>
      <c r="U5211" t="s">
        <v>25011</v>
      </c>
      <c r="V5211" s="41">
        <v>43213</v>
      </c>
      <c r="W5211" s="41">
        <v>36261</v>
      </c>
      <c r="X5211">
        <v>0</v>
      </c>
      <c r="Z5211" t="s">
        <v>102</v>
      </c>
      <c r="AA5211">
        <v>1</v>
      </c>
      <c r="AB5211" t="s">
        <v>103</v>
      </c>
      <c r="AC5211" t="s">
        <v>104</v>
      </c>
      <c r="AD5211">
        <v>1</v>
      </c>
      <c r="AE5211" t="s">
        <v>105</v>
      </c>
      <c r="AG5211" t="s">
        <v>148</v>
      </c>
      <c r="AJ5211" t="s">
        <v>1705</v>
      </c>
      <c r="AK5211" t="s">
        <v>24936</v>
      </c>
    </row>
    <row r="5212" spans="1:37" hidden="1" x14ac:dyDescent="0.25">
      <c r="A5212" t="s">
        <v>25012</v>
      </c>
      <c r="B5212" t="e">
        <f>VLOOKUP(A5212,[2]mp_ALL!B$1:B$557,1,0)</f>
        <v>#N/A</v>
      </c>
      <c r="C5212" t="s">
        <v>25013</v>
      </c>
      <c r="D5212" t="s">
        <v>38</v>
      </c>
      <c r="E5212" t="s">
        <v>24324</v>
      </c>
      <c r="F5212" t="s">
        <v>8284</v>
      </c>
      <c r="G5212" t="s">
        <v>8285</v>
      </c>
      <c r="H5212" t="s">
        <v>91</v>
      </c>
      <c r="I5212" t="s">
        <v>1820</v>
      </c>
      <c r="J5212">
        <v>1</v>
      </c>
      <c r="K5212" t="s">
        <v>728</v>
      </c>
      <c r="L5212">
        <v>1</v>
      </c>
      <c r="M5212" t="s">
        <v>158</v>
      </c>
      <c r="N5212" t="s">
        <v>159</v>
      </c>
      <c r="O5212" t="s">
        <v>729</v>
      </c>
      <c r="P5212" t="s">
        <v>730</v>
      </c>
      <c r="Q5212" t="s">
        <v>1821</v>
      </c>
      <c r="R5212" t="s">
        <v>117</v>
      </c>
      <c r="S5212" t="s">
        <v>163</v>
      </c>
      <c r="T5212" t="s">
        <v>25014</v>
      </c>
      <c r="U5212" t="s">
        <v>25015</v>
      </c>
      <c r="V5212" s="41">
        <v>43213</v>
      </c>
      <c r="W5212" s="41">
        <v>35694</v>
      </c>
      <c r="X5212">
        <v>0</v>
      </c>
      <c r="Z5212" t="s">
        <v>102</v>
      </c>
      <c r="AA5212">
        <v>1</v>
      </c>
      <c r="AB5212" t="s">
        <v>103</v>
      </c>
      <c r="AC5212" t="s">
        <v>104</v>
      </c>
      <c r="AD5212">
        <v>1</v>
      </c>
      <c r="AE5212" t="s">
        <v>105</v>
      </c>
      <c r="AG5212" t="s">
        <v>121</v>
      </c>
      <c r="AJ5212" t="s">
        <v>474</v>
      </c>
      <c r="AK5212" t="s">
        <v>25016</v>
      </c>
    </row>
    <row r="5213" spans="1:37" hidden="1" x14ac:dyDescent="0.25">
      <c r="A5213" t="s">
        <v>25017</v>
      </c>
      <c r="B5213" t="e">
        <f>VLOOKUP(A5213,[2]mp_ALL!B$1:B$557,1,0)</f>
        <v>#N/A</v>
      </c>
      <c r="C5213" t="s">
        <v>25018</v>
      </c>
      <c r="D5213" t="s">
        <v>38</v>
      </c>
      <c r="E5213" t="s">
        <v>24324</v>
      </c>
      <c r="F5213" t="s">
        <v>8284</v>
      </c>
      <c r="G5213" t="s">
        <v>8285</v>
      </c>
      <c r="H5213" t="s">
        <v>91</v>
      </c>
      <c r="I5213" t="s">
        <v>3913</v>
      </c>
      <c r="J5213">
        <v>1</v>
      </c>
      <c r="K5213" t="s">
        <v>1532</v>
      </c>
      <c r="L5213">
        <v>1</v>
      </c>
      <c r="M5213" t="s">
        <v>158</v>
      </c>
      <c r="N5213" t="s">
        <v>184</v>
      </c>
      <c r="O5213" t="s">
        <v>1533</v>
      </c>
      <c r="P5213" t="s">
        <v>1534</v>
      </c>
      <c r="Q5213" t="s">
        <v>3914</v>
      </c>
      <c r="R5213" t="s">
        <v>117</v>
      </c>
      <c r="S5213" t="s">
        <v>163</v>
      </c>
      <c r="T5213" t="s">
        <v>25019</v>
      </c>
      <c r="U5213" t="s">
        <v>25020</v>
      </c>
      <c r="V5213" s="41">
        <v>43213</v>
      </c>
      <c r="W5213" s="41">
        <v>36091</v>
      </c>
      <c r="X5213">
        <v>0</v>
      </c>
      <c r="Z5213" t="s">
        <v>102</v>
      </c>
      <c r="AA5213">
        <v>1</v>
      </c>
      <c r="AB5213" t="s">
        <v>103</v>
      </c>
      <c r="AC5213" t="s">
        <v>104</v>
      </c>
      <c r="AD5213">
        <v>1</v>
      </c>
      <c r="AE5213" t="s">
        <v>105</v>
      </c>
      <c r="AG5213" t="s">
        <v>121</v>
      </c>
      <c r="AJ5213" t="s">
        <v>474</v>
      </c>
      <c r="AK5213" t="s">
        <v>25021</v>
      </c>
    </row>
    <row r="5214" spans="1:37" hidden="1" x14ac:dyDescent="0.25">
      <c r="A5214" t="s">
        <v>25022</v>
      </c>
      <c r="B5214" t="e">
        <f>VLOOKUP(A5214,[2]mp_ALL!B$1:B$557,1,0)</f>
        <v>#N/A</v>
      </c>
      <c r="C5214" t="s">
        <v>25023</v>
      </c>
      <c r="D5214" t="s">
        <v>38</v>
      </c>
      <c r="E5214" t="s">
        <v>24324</v>
      </c>
      <c r="F5214" t="s">
        <v>8284</v>
      </c>
      <c r="G5214" t="s">
        <v>8285</v>
      </c>
      <c r="H5214" t="s">
        <v>91</v>
      </c>
      <c r="I5214" t="s">
        <v>10909</v>
      </c>
      <c r="J5214">
        <v>1</v>
      </c>
      <c r="K5214" t="s">
        <v>581</v>
      </c>
      <c r="L5214">
        <v>1</v>
      </c>
      <c r="M5214" t="s">
        <v>113</v>
      </c>
      <c r="N5214" t="s">
        <v>582</v>
      </c>
      <c r="O5214" t="s">
        <v>912</v>
      </c>
      <c r="P5214" t="s">
        <v>1304</v>
      </c>
      <c r="Q5214" t="s">
        <v>10910</v>
      </c>
      <c r="R5214" t="s">
        <v>117</v>
      </c>
      <c r="S5214" t="s">
        <v>199</v>
      </c>
      <c r="T5214" t="s">
        <v>25024</v>
      </c>
      <c r="U5214" t="s">
        <v>23439</v>
      </c>
      <c r="V5214" s="41">
        <v>43213</v>
      </c>
      <c r="W5214" s="41">
        <v>35977</v>
      </c>
      <c r="X5214">
        <v>0</v>
      </c>
      <c r="Z5214" t="s">
        <v>102</v>
      </c>
      <c r="AA5214">
        <v>1</v>
      </c>
      <c r="AB5214" t="s">
        <v>103</v>
      </c>
      <c r="AC5214" t="s">
        <v>104</v>
      </c>
      <c r="AD5214">
        <v>1</v>
      </c>
      <c r="AE5214" t="s">
        <v>105</v>
      </c>
      <c r="AG5214" t="s">
        <v>121</v>
      </c>
      <c r="AJ5214" t="s">
        <v>474</v>
      </c>
      <c r="AK5214" t="s">
        <v>25025</v>
      </c>
    </row>
    <row r="5215" spans="1:37" hidden="1" x14ac:dyDescent="0.25">
      <c r="A5215" t="s">
        <v>25026</v>
      </c>
      <c r="B5215" t="e">
        <f>VLOOKUP(A5215,[2]mp_ALL!B$1:B$557,1,0)</f>
        <v>#N/A</v>
      </c>
      <c r="C5215" t="s">
        <v>25027</v>
      </c>
      <c r="D5215" t="s">
        <v>38</v>
      </c>
      <c r="E5215" t="s">
        <v>24324</v>
      </c>
      <c r="F5215" t="s">
        <v>8284</v>
      </c>
      <c r="G5215" t="s">
        <v>8285</v>
      </c>
      <c r="H5215" t="s">
        <v>91</v>
      </c>
      <c r="I5215" t="s">
        <v>8052</v>
      </c>
      <c r="J5215">
        <v>1</v>
      </c>
      <c r="K5215" t="s">
        <v>600</v>
      </c>
      <c r="L5215">
        <v>1</v>
      </c>
      <c r="M5215" t="s">
        <v>158</v>
      </c>
      <c r="N5215" t="s">
        <v>159</v>
      </c>
      <c r="O5215" t="s">
        <v>601</v>
      </c>
      <c r="P5215" t="s">
        <v>602</v>
      </c>
      <c r="Q5215" t="s">
        <v>8053</v>
      </c>
      <c r="R5215" t="s">
        <v>117</v>
      </c>
      <c r="S5215" t="s">
        <v>207</v>
      </c>
      <c r="T5215" t="s">
        <v>21421</v>
      </c>
      <c r="U5215" t="s">
        <v>21436</v>
      </c>
      <c r="V5215" s="41">
        <v>43213</v>
      </c>
      <c r="W5215" s="41">
        <v>35991</v>
      </c>
      <c r="X5215">
        <v>0</v>
      </c>
      <c r="Z5215" t="s">
        <v>102</v>
      </c>
      <c r="AA5215">
        <v>1</v>
      </c>
      <c r="AB5215" t="s">
        <v>103</v>
      </c>
      <c r="AC5215" t="s">
        <v>104</v>
      </c>
      <c r="AD5215">
        <v>1</v>
      </c>
      <c r="AE5215" t="s">
        <v>105</v>
      </c>
      <c r="AG5215" t="s">
        <v>121</v>
      </c>
      <c r="AJ5215" t="s">
        <v>474</v>
      </c>
      <c r="AK5215" t="s">
        <v>25028</v>
      </c>
    </row>
    <row r="5216" spans="1:37" hidden="1" x14ac:dyDescent="0.25">
      <c r="A5216" t="s">
        <v>25029</v>
      </c>
      <c r="B5216" t="e">
        <f>VLOOKUP(A5216,[2]mp_ALL!B$1:B$557,1,0)</f>
        <v>#N/A</v>
      </c>
      <c r="C5216" t="s">
        <v>25030</v>
      </c>
      <c r="D5216" t="s">
        <v>38</v>
      </c>
      <c r="E5216" t="s">
        <v>24324</v>
      </c>
      <c r="F5216" t="s">
        <v>8284</v>
      </c>
      <c r="G5216" t="s">
        <v>8285</v>
      </c>
      <c r="H5216" t="s">
        <v>91</v>
      </c>
      <c r="I5216" t="s">
        <v>11993</v>
      </c>
      <c r="J5216">
        <v>1</v>
      </c>
      <c r="K5216" t="s">
        <v>581</v>
      </c>
      <c r="L5216">
        <v>1</v>
      </c>
      <c r="M5216" t="s">
        <v>113</v>
      </c>
      <c r="N5216" t="s">
        <v>582</v>
      </c>
      <c r="O5216" t="s">
        <v>583</v>
      </c>
      <c r="P5216" t="s">
        <v>706</v>
      </c>
      <c r="Q5216" t="s">
        <v>11994</v>
      </c>
      <c r="R5216" t="s">
        <v>117</v>
      </c>
      <c r="S5216" t="s">
        <v>199</v>
      </c>
      <c r="T5216" t="s">
        <v>25031</v>
      </c>
      <c r="U5216" t="s">
        <v>25032</v>
      </c>
      <c r="V5216" s="41">
        <v>43213</v>
      </c>
      <c r="W5216" s="41">
        <v>36088</v>
      </c>
      <c r="X5216">
        <v>0</v>
      </c>
      <c r="Z5216" t="s">
        <v>102</v>
      </c>
      <c r="AA5216">
        <v>1</v>
      </c>
      <c r="AB5216" t="s">
        <v>103</v>
      </c>
      <c r="AC5216" t="s">
        <v>104</v>
      </c>
      <c r="AD5216">
        <v>1</v>
      </c>
      <c r="AE5216" t="s">
        <v>105</v>
      </c>
      <c r="AG5216" t="s">
        <v>121</v>
      </c>
      <c r="AJ5216" t="s">
        <v>474</v>
      </c>
      <c r="AK5216" t="s">
        <v>25033</v>
      </c>
    </row>
    <row r="5217" spans="1:37" hidden="1" x14ac:dyDescent="0.25">
      <c r="A5217" t="s">
        <v>25034</v>
      </c>
      <c r="B5217" t="e">
        <f>VLOOKUP(A5217,[2]mp_ALL!B$1:B$557,1,0)</f>
        <v>#N/A</v>
      </c>
      <c r="C5217" t="s">
        <v>3243</v>
      </c>
      <c r="D5217" t="s">
        <v>38</v>
      </c>
      <c r="E5217" t="s">
        <v>24324</v>
      </c>
      <c r="F5217" t="s">
        <v>8284</v>
      </c>
      <c r="G5217" t="s">
        <v>8285</v>
      </c>
      <c r="H5217" t="s">
        <v>91</v>
      </c>
      <c r="I5217" t="s">
        <v>1167</v>
      </c>
      <c r="J5217">
        <v>1</v>
      </c>
      <c r="K5217" t="s">
        <v>600</v>
      </c>
      <c r="L5217">
        <v>1</v>
      </c>
      <c r="M5217" t="s">
        <v>158</v>
      </c>
      <c r="N5217" t="s">
        <v>159</v>
      </c>
      <c r="O5217" t="s">
        <v>601</v>
      </c>
      <c r="P5217" t="s">
        <v>860</v>
      </c>
      <c r="Q5217" t="s">
        <v>1168</v>
      </c>
      <c r="R5217" t="s">
        <v>117</v>
      </c>
      <c r="S5217" t="s">
        <v>207</v>
      </c>
      <c r="T5217" t="s">
        <v>25035</v>
      </c>
      <c r="U5217" t="s">
        <v>25036</v>
      </c>
      <c r="V5217" s="41">
        <v>43213</v>
      </c>
      <c r="W5217" s="41">
        <v>36086</v>
      </c>
      <c r="X5217">
        <v>0</v>
      </c>
      <c r="Z5217" t="s">
        <v>102</v>
      </c>
      <c r="AA5217">
        <v>1</v>
      </c>
      <c r="AB5217" t="s">
        <v>103</v>
      </c>
      <c r="AC5217" t="s">
        <v>104</v>
      </c>
      <c r="AD5217">
        <v>1</v>
      </c>
      <c r="AE5217" t="s">
        <v>105</v>
      </c>
      <c r="AG5217" t="s">
        <v>121</v>
      </c>
      <c r="AJ5217" t="s">
        <v>474</v>
      </c>
      <c r="AK5217" t="s">
        <v>25037</v>
      </c>
    </row>
    <row r="5218" spans="1:37" hidden="1" x14ac:dyDescent="0.25">
      <c r="A5218" t="s">
        <v>25038</v>
      </c>
      <c r="B5218" t="e">
        <f>VLOOKUP(A5218,[2]mp_ALL!B$1:B$557,1,0)</f>
        <v>#N/A</v>
      </c>
      <c r="C5218" t="s">
        <v>25039</v>
      </c>
      <c r="D5218" t="s">
        <v>38</v>
      </c>
      <c r="E5218" t="s">
        <v>24324</v>
      </c>
      <c r="F5218" t="s">
        <v>8284</v>
      </c>
      <c r="G5218" t="s">
        <v>8285</v>
      </c>
      <c r="H5218" t="s">
        <v>91</v>
      </c>
      <c r="I5218" t="s">
        <v>3575</v>
      </c>
      <c r="J5218">
        <v>1</v>
      </c>
      <c r="K5218" t="s">
        <v>1358</v>
      </c>
      <c r="L5218">
        <v>1</v>
      </c>
      <c r="M5218" t="s">
        <v>158</v>
      </c>
      <c r="N5218" t="s">
        <v>184</v>
      </c>
      <c r="O5218" t="s">
        <v>3576</v>
      </c>
      <c r="P5218" t="s">
        <v>3577</v>
      </c>
      <c r="Q5218" t="s">
        <v>3578</v>
      </c>
      <c r="R5218" t="s">
        <v>117</v>
      </c>
      <c r="S5218" t="s">
        <v>163</v>
      </c>
      <c r="T5218" t="s">
        <v>25040</v>
      </c>
      <c r="U5218" t="s">
        <v>25041</v>
      </c>
      <c r="V5218" s="41">
        <v>43213</v>
      </c>
      <c r="W5218" s="41">
        <v>36077</v>
      </c>
      <c r="X5218">
        <v>0</v>
      </c>
      <c r="Z5218" t="s">
        <v>102</v>
      </c>
      <c r="AA5218">
        <v>1</v>
      </c>
      <c r="AB5218" t="s">
        <v>103</v>
      </c>
      <c r="AC5218" t="s">
        <v>104</v>
      </c>
      <c r="AD5218">
        <v>1</v>
      </c>
      <c r="AE5218" t="s">
        <v>105</v>
      </c>
      <c r="AG5218" t="s">
        <v>121</v>
      </c>
      <c r="AJ5218" t="s">
        <v>474</v>
      </c>
      <c r="AK5218" t="s">
        <v>25042</v>
      </c>
    </row>
    <row r="5219" spans="1:37" hidden="1" x14ac:dyDescent="0.25">
      <c r="A5219" t="s">
        <v>25043</v>
      </c>
      <c r="B5219" t="e">
        <f>VLOOKUP(A5219,[2]mp_ALL!B$1:B$557,1,0)</f>
        <v>#N/A</v>
      </c>
      <c r="C5219" t="s">
        <v>25044</v>
      </c>
      <c r="D5219" t="s">
        <v>38</v>
      </c>
      <c r="E5219" t="s">
        <v>24324</v>
      </c>
      <c r="F5219" t="s">
        <v>8284</v>
      </c>
      <c r="G5219" t="s">
        <v>8285</v>
      </c>
      <c r="H5219" t="s">
        <v>91</v>
      </c>
      <c r="I5219" t="s">
        <v>5828</v>
      </c>
      <c r="J5219">
        <v>1</v>
      </c>
      <c r="K5219" t="s">
        <v>1760</v>
      </c>
      <c r="L5219">
        <v>1</v>
      </c>
      <c r="M5219" t="s">
        <v>113</v>
      </c>
      <c r="N5219" t="s">
        <v>362</v>
      </c>
      <c r="O5219" t="s">
        <v>243</v>
      </c>
      <c r="P5219" t="s">
        <v>5546</v>
      </c>
      <c r="Q5219" t="s">
        <v>1762</v>
      </c>
      <c r="R5219" t="s">
        <v>117</v>
      </c>
      <c r="S5219" t="s">
        <v>1688</v>
      </c>
      <c r="T5219" t="s">
        <v>25045</v>
      </c>
      <c r="U5219" t="s">
        <v>25046</v>
      </c>
      <c r="V5219" s="41">
        <v>43213</v>
      </c>
      <c r="W5219" s="41">
        <v>36306</v>
      </c>
      <c r="X5219">
        <v>0</v>
      </c>
      <c r="Z5219" t="s">
        <v>102</v>
      </c>
      <c r="AA5219">
        <v>1</v>
      </c>
      <c r="AB5219" t="s">
        <v>103</v>
      </c>
      <c r="AC5219" t="s">
        <v>104</v>
      </c>
      <c r="AD5219">
        <v>1</v>
      </c>
      <c r="AE5219" t="s">
        <v>105</v>
      </c>
      <c r="AG5219" t="s">
        <v>121</v>
      </c>
      <c r="AJ5219" t="s">
        <v>474</v>
      </c>
      <c r="AK5219" t="s">
        <v>25047</v>
      </c>
    </row>
    <row r="5220" spans="1:37" hidden="1" x14ac:dyDescent="0.25">
      <c r="A5220" t="s">
        <v>25048</v>
      </c>
      <c r="B5220" t="e">
        <f>VLOOKUP(A5220,[2]mp_ALL!B$1:B$557,1,0)</f>
        <v>#N/A</v>
      </c>
      <c r="C5220" t="s">
        <v>25049</v>
      </c>
      <c r="D5220" t="s">
        <v>38</v>
      </c>
      <c r="E5220" t="s">
        <v>24324</v>
      </c>
      <c r="F5220" t="s">
        <v>8284</v>
      </c>
      <c r="G5220" t="s">
        <v>8285</v>
      </c>
      <c r="H5220" t="s">
        <v>91</v>
      </c>
      <c r="I5220" t="s">
        <v>5958</v>
      </c>
      <c r="J5220">
        <v>1</v>
      </c>
      <c r="K5220" t="s">
        <v>504</v>
      </c>
      <c r="L5220">
        <v>1</v>
      </c>
      <c r="M5220" t="s">
        <v>435</v>
      </c>
      <c r="N5220" t="s">
        <v>505</v>
      </c>
      <c r="O5220" t="s">
        <v>1229</v>
      </c>
      <c r="P5220" t="s">
        <v>1230</v>
      </c>
      <c r="Q5220" t="s">
        <v>5959</v>
      </c>
      <c r="R5220" t="s">
        <v>117</v>
      </c>
      <c r="S5220" t="s">
        <v>148</v>
      </c>
      <c r="T5220" t="s">
        <v>25050</v>
      </c>
      <c r="U5220" t="s">
        <v>25051</v>
      </c>
      <c r="V5220" s="41">
        <v>43213</v>
      </c>
      <c r="W5220" s="41">
        <v>35953</v>
      </c>
      <c r="X5220">
        <v>0</v>
      </c>
      <c r="Z5220" t="s">
        <v>102</v>
      </c>
      <c r="AA5220">
        <v>1</v>
      </c>
      <c r="AB5220" t="s">
        <v>103</v>
      </c>
      <c r="AC5220" t="s">
        <v>104</v>
      </c>
      <c r="AD5220">
        <v>1</v>
      </c>
      <c r="AE5220" t="s">
        <v>105</v>
      </c>
      <c r="AG5220" t="s">
        <v>148</v>
      </c>
      <c r="AJ5220" t="s">
        <v>474</v>
      </c>
      <c r="AK5220" t="s">
        <v>25052</v>
      </c>
    </row>
    <row r="5221" spans="1:37" hidden="1" x14ac:dyDescent="0.25">
      <c r="A5221" t="s">
        <v>25053</v>
      </c>
      <c r="B5221" t="e">
        <f>VLOOKUP(A5221,[2]mp_ALL!B$1:B$557,1,0)</f>
        <v>#N/A</v>
      </c>
      <c r="C5221" t="s">
        <v>25054</v>
      </c>
      <c r="D5221" t="s">
        <v>38</v>
      </c>
      <c r="E5221" t="s">
        <v>24324</v>
      </c>
      <c r="F5221" t="s">
        <v>8284</v>
      </c>
      <c r="G5221" t="s">
        <v>8285</v>
      </c>
      <c r="H5221" t="s">
        <v>91</v>
      </c>
      <c r="I5221" t="s">
        <v>8494</v>
      </c>
      <c r="J5221">
        <v>1</v>
      </c>
      <c r="K5221" t="s">
        <v>1115</v>
      </c>
      <c r="L5221">
        <v>1</v>
      </c>
      <c r="M5221" t="s">
        <v>435</v>
      </c>
      <c r="N5221" t="s">
        <v>505</v>
      </c>
      <c r="O5221" t="s">
        <v>1116</v>
      </c>
      <c r="P5221" t="s">
        <v>7437</v>
      </c>
      <c r="Q5221" t="s">
        <v>8495</v>
      </c>
      <c r="R5221" t="s">
        <v>117</v>
      </c>
      <c r="S5221" t="s">
        <v>148</v>
      </c>
      <c r="T5221" t="s">
        <v>25055</v>
      </c>
      <c r="U5221" t="s">
        <v>25056</v>
      </c>
      <c r="V5221" s="41">
        <v>43213</v>
      </c>
      <c r="W5221" s="41">
        <v>35732</v>
      </c>
      <c r="X5221">
        <v>1</v>
      </c>
      <c r="Y5221">
        <v>0</v>
      </c>
      <c r="Z5221" t="s">
        <v>102</v>
      </c>
      <c r="AA5221">
        <v>1</v>
      </c>
      <c r="AB5221" t="s">
        <v>103</v>
      </c>
      <c r="AC5221" t="s">
        <v>104</v>
      </c>
      <c r="AD5221">
        <v>1</v>
      </c>
      <c r="AE5221" t="s">
        <v>105</v>
      </c>
      <c r="AG5221" t="s">
        <v>148</v>
      </c>
      <c r="AJ5221" t="s">
        <v>474</v>
      </c>
      <c r="AK5221" t="s">
        <v>25057</v>
      </c>
    </row>
    <row r="5222" spans="1:37" hidden="1" x14ac:dyDescent="0.25">
      <c r="A5222" t="s">
        <v>25058</v>
      </c>
      <c r="B5222" t="e">
        <f>VLOOKUP(A5222,[2]mp_ALL!B$1:B$557,1,0)</f>
        <v>#N/A</v>
      </c>
      <c r="C5222" t="s">
        <v>25059</v>
      </c>
      <c r="D5222" t="s">
        <v>38</v>
      </c>
      <c r="E5222" t="s">
        <v>24324</v>
      </c>
      <c r="F5222" t="s">
        <v>8284</v>
      </c>
      <c r="G5222" t="s">
        <v>8285</v>
      </c>
      <c r="H5222" t="s">
        <v>91</v>
      </c>
      <c r="I5222" t="s">
        <v>7757</v>
      </c>
      <c r="J5222">
        <v>1</v>
      </c>
      <c r="K5222" t="s">
        <v>513</v>
      </c>
      <c r="L5222">
        <v>1</v>
      </c>
      <c r="M5222" t="s">
        <v>435</v>
      </c>
      <c r="N5222" t="s">
        <v>505</v>
      </c>
      <c r="O5222" t="s">
        <v>514</v>
      </c>
      <c r="P5222" t="s">
        <v>7758</v>
      </c>
      <c r="Q5222" t="s">
        <v>7759</v>
      </c>
      <c r="R5222" t="s">
        <v>117</v>
      </c>
      <c r="S5222" t="s">
        <v>148</v>
      </c>
      <c r="T5222" t="s">
        <v>25060</v>
      </c>
      <c r="U5222" t="s">
        <v>21422</v>
      </c>
      <c r="V5222" s="41">
        <v>43213</v>
      </c>
      <c r="W5222" s="41">
        <v>36358</v>
      </c>
      <c r="X5222">
        <v>0</v>
      </c>
      <c r="Z5222" t="s">
        <v>102</v>
      </c>
      <c r="AA5222">
        <v>1</v>
      </c>
      <c r="AB5222" t="s">
        <v>103</v>
      </c>
      <c r="AC5222" t="s">
        <v>104</v>
      </c>
      <c r="AD5222">
        <v>1</v>
      </c>
      <c r="AE5222" t="s">
        <v>138</v>
      </c>
      <c r="AG5222" t="s">
        <v>148</v>
      </c>
      <c r="AJ5222" t="s">
        <v>474</v>
      </c>
      <c r="AK5222" t="s">
        <v>25061</v>
      </c>
    </row>
    <row r="5223" spans="1:37" hidden="1" x14ac:dyDescent="0.25">
      <c r="A5223" t="s">
        <v>25062</v>
      </c>
      <c r="B5223" t="e">
        <f>VLOOKUP(A5223,[2]mp_ALL!B$1:B$557,1,0)</f>
        <v>#N/A</v>
      </c>
      <c r="C5223" t="s">
        <v>25063</v>
      </c>
      <c r="D5223" t="s">
        <v>38</v>
      </c>
      <c r="E5223" t="s">
        <v>24324</v>
      </c>
      <c r="F5223" t="s">
        <v>8284</v>
      </c>
      <c r="G5223" t="s">
        <v>8285</v>
      </c>
      <c r="H5223" t="s">
        <v>91</v>
      </c>
      <c r="I5223" t="s">
        <v>8726</v>
      </c>
      <c r="J5223">
        <v>1</v>
      </c>
      <c r="K5223" t="s">
        <v>384</v>
      </c>
      <c r="L5223">
        <v>1</v>
      </c>
      <c r="M5223" t="s">
        <v>113</v>
      </c>
      <c r="N5223" t="s">
        <v>385</v>
      </c>
      <c r="O5223" t="s">
        <v>450</v>
      </c>
      <c r="P5223" t="s">
        <v>5822</v>
      </c>
      <c r="Q5223" t="s">
        <v>8727</v>
      </c>
      <c r="R5223" t="s">
        <v>117</v>
      </c>
      <c r="S5223" t="s">
        <v>199</v>
      </c>
      <c r="T5223" t="s">
        <v>25064</v>
      </c>
      <c r="U5223" t="s">
        <v>25065</v>
      </c>
      <c r="V5223" s="41">
        <v>43213</v>
      </c>
      <c r="W5223" s="41">
        <v>35770</v>
      </c>
      <c r="X5223">
        <v>0</v>
      </c>
      <c r="Z5223" t="s">
        <v>102</v>
      </c>
      <c r="AA5223">
        <v>1</v>
      </c>
      <c r="AB5223" t="s">
        <v>103</v>
      </c>
      <c r="AC5223" t="s">
        <v>104</v>
      </c>
      <c r="AD5223">
        <v>1</v>
      </c>
      <c r="AE5223" t="s">
        <v>105</v>
      </c>
      <c r="AG5223" t="s">
        <v>121</v>
      </c>
      <c r="AJ5223" t="s">
        <v>474</v>
      </c>
      <c r="AK5223" t="s">
        <v>25066</v>
      </c>
    </row>
    <row r="5224" spans="1:37" hidden="1" x14ac:dyDescent="0.25">
      <c r="A5224" t="s">
        <v>25067</v>
      </c>
      <c r="B5224" t="e">
        <f>VLOOKUP(A5224,[2]mp_ALL!B$1:B$557,1,0)</f>
        <v>#N/A</v>
      </c>
      <c r="C5224" t="s">
        <v>25068</v>
      </c>
      <c r="D5224" t="s">
        <v>38</v>
      </c>
      <c r="E5224" t="s">
        <v>24324</v>
      </c>
      <c r="F5224" t="s">
        <v>8284</v>
      </c>
      <c r="G5224" t="s">
        <v>8285</v>
      </c>
      <c r="H5224" t="s">
        <v>91</v>
      </c>
      <c r="I5224" t="s">
        <v>6516</v>
      </c>
      <c r="J5224">
        <v>1</v>
      </c>
      <c r="K5224" t="s">
        <v>1115</v>
      </c>
      <c r="L5224">
        <v>1</v>
      </c>
      <c r="M5224" t="s">
        <v>435</v>
      </c>
      <c r="N5224" t="s">
        <v>505</v>
      </c>
      <c r="O5224" t="s">
        <v>1116</v>
      </c>
      <c r="P5224" t="s">
        <v>1117</v>
      </c>
      <c r="Q5224" t="s">
        <v>6517</v>
      </c>
      <c r="R5224" t="s">
        <v>117</v>
      </c>
      <c r="S5224" t="s">
        <v>148</v>
      </c>
      <c r="T5224" t="s">
        <v>25069</v>
      </c>
      <c r="U5224" t="s">
        <v>25070</v>
      </c>
      <c r="V5224" s="41">
        <v>43213</v>
      </c>
      <c r="W5224" s="41">
        <v>36284</v>
      </c>
      <c r="X5224">
        <v>0</v>
      </c>
      <c r="Z5224" t="s">
        <v>710</v>
      </c>
      <c r="AA5224">
        <v>1</v>
      </c>
      <c r="AB5224" t="s">
        <v>103</v>
      </c>
      <c r="AC5224" t="s">
        <v>104</v>
      </c>
      <c r="AD5224">
        <v>1</v>
      </c>
      <c r="AE5224" t="s">
        <v>105</v>
      </c>
      <c r="AG5224" t="s">
        <v>148</v>
      </c>
      <c r="AJ5224" t="s">
        <v>107</v>
      </c>
      <c r="AK5224" t="s">
        <v>25071</v>
      </c>
    </row>
    <row r="5225" spans="1:37" hidden="1" x14ac:dyDescent="0.25">
      <c r="A5225" t="s">
        <v>25072</v>
      </c>
      <c r="B5225" t="e">
        <f>VLOOKUP(A5225,[2]mp_ALL!B$1:B$557,1,0)</f>
        <v>#N/A</v>
      </c>
      <c r="C5225" t="s">
        <v>25073</v>
      </c>
      <c r="D5225" t="s">
        <v>38</v>
      </c>
      <c r="E5225" t="s">
        <v>24324</v>
      </c>
      <c r="F5225" t="s">
        <v>8284</v>
      </c>
      <c r="G5225" t="s">
        <v>8285</v>
      </c>
      <c r="H5225" t="s">
        <v>91</v>
      </c>
      <c r="I5225" t="s">
        <v>7706</v>
      </c>
      <c r="J5225">
        <v>1</v>
      </c>
      <c r="K5225" t="s">
        <v>2582</v>
      </c>
      <c r="L5225">
        <v>1</v>
      </c>
      <c r="M5225" t="s">
        <v>435</v>
      </c>
      <c r="N5225" t="s">
        <v>505</v>
      </c>
      <c r="O5225" t="s">
        <v>1229</v>
      </c>
      <c r="P5225" t="s">
        <v>2583</v>
      </c>
      <c r="Q5225" t="s">
        <v>7707</v>
      </c>
      <c r="R5225" t="s">
        <v>117</v>
      </c>
      <c r="S5225" t="s">
        <v>199</v>
      </c>
      <c r="T5225" t="s">
        <v>25074</v>
      </c>
      <c r="U5225" t="s">
        <v>25075</v>
      </c>
      <c r="V5225" s="41">
        <v>43213</v>
      </c>
      <c r="W5225" s="41">
        <v>35910</v>
      </c>
      <c r="X5225">
        <v>0</v>
      </c>
      <c r="Z5225" t="s">
        <v>102</v>
      </c>
      <c r="AA5225">
        <v>1</v>
      </c>
      <c r="AB5225" t="s">
        <v>103</v>
      </c>
      <c r="AC5225" t="s">
        <v>104</v>
      </c>
      <c r="AD5225">
        <v>1</v>
      </c>
      <c r="AE5225" t="s">
        <v>105</v>
      </c>
      <c r="AG5225" t="s">
        <v>148</v>
      </c>
      <c r="AJ5225" t="s">
        <v>474</v>
      </c>
      <c r="AK5225" t="s">
        <v>25076</v>
      </c>
    </row>
    <row r="5226" spans="1:37" hidden="1" x14ac:dyDescent="0.25">
      <c r="A5226" t="s">
        <v>25077</v>
      </c>
      <c r="B5226" t="e">
        <f>VLOOKUP(A5226,[2]mp_ALL!B$1:B$557,1,0)</f>
        <v>#N/A</v>
      </c>
      <c r="C5226" t="s">
        <v>25078</v>
      </c>
      <c r="D5226" t="s">
        <v>38</v>
      </c>
      <c r="E5226" t="s">
        <v>24324</v>
      </c>
      <c r="F5226" t="s">
        <v>8284</v>
      </c>
      <c r="G5226" t="s">
        <v>8285</v>
      </c>
      <c r="H5226" t="s">
        <v>91</v>
      </c>
      <c r="I5226" t="s">
        <v>8887</v>
      </c>
      <c r="J5226">
        <v>1</v>
      </c>
      <c r="K5226" t="s">
        <v>504</v>
      </c>
      <c r="L5226">
        <v>1</v>
      </c>
      <c r="M5226" t="s">
        <v>435</v>
      </c>
      <c r="N5226" t="s">
        <v>505</v>
      </c>
      <c r="O5226" t="s">
        <v>506</v>
      </c>
      <c r="P5226" t="s">
        <v>507</v>
      </c>
      <c r="Q5226" t="s">
        <v>8888</v>
      </c>
      <c r="R5226" t="s">
        <v>117</v>
      </c>
      <c r="S5226" t="s">
        <v>148</v>
      </c>
      <c r="T5226" t="s">
        <v>25079</v>
      </c>
      <c r="U5226" t="s">
        <v>24396</v>
      </c>
      <c r="V5226" s="41">
        <v>43213</v>
      </c>
      <c r="W5226" s="41">
        <v>36291</v>
      </c>
      <c r="X5226">
        <v>0</v>
      </c>
      <c r="Z5226" t="s">
        <v>102</v>
      </c>
      <c r="AA5226">
        <v>1</v>
      </c>
      <c r="AB5226" t="s">
        <v>103</v>
      </c>
      <c r="AC5226" t="s">
        <v>104</v>
      </c>
      <c r="AD5226">
        <v>1</v>
      </c>
      <c r="AE5226" t="s">
        <v>105</v>
      </c>
      <c r="AG5226" t="s">
        <v>148</v>
      </c>
      <c r="AJ5226" t="s">
        <v>474</v>
      </c>
      <c r="AK5226" t="s">
        <v>25080</v>
      </c>
    </row>
    <row r="5227" spans="1:37" hidden="1" x14ac:dyDescent="0.25">
      <c r="A5227" t="s">
        <v>25081</v>
      </c>
      <c r="B5227" t="e">
        <f>VLOOKUP(A5227,[2]mp_ALL!B$1:B$557,1,0)</f>
        <v>#N/A</v>
      </c>
      <c r="C5227" t="s">
        <v>25082</v>
      </c>
      <c r="D5227" t="s">
        <v>38</v>
      </c>
      <c r="E5227" t="s">
        <v>24324</v>
      </c>
      <c r="F5227" t="s">
        <v>8284</v>
      </c>
      <c r="G5227" t="s">
        <v>8285</v>
      </c>
      <c r="H5227" t="s">
        <v>91</v>
      </c>
      <c r="I5227" t="s">
        <v>7810</v>
      </c>
      <c r="J5227">
        <v>1</v>
      </c>
      <c r="K5227" t="s">
        <v>2952</v>
      </c>
      <c r="L5227">
        <v>1</v>
      </c>
      <c r="M5227" t="s">
        <v>435</v>
      </c>
      <c r="N5227" t="s">
        <v>505</v>
      </c>
      <c r="O5227" t="s">
        <v>2953</v>
      </c>
      <c r="P5227" t="s">
        <v>7811</v>
      </c>
      <c r="Q5227" t="s">
        <v>7812</v>
      </c>
      <c r="R5227" t="s">
        <v>117</v>
      </c>
      <c r="S5227" t="s">
        <v>199</v>
      </c>
      <c r="T5227" t="s">
        <v>25083</v>
      </c>
      <c r="U5227" t="s">
        <v>25084</v>
      </c>
      <c r="V5227" s="41">
        <v>43213</v>
      </c>
      <c r="W5227" s="41">
        <v>35887</v>
      </c>
      <c r="X5227">
        <v>0</v>
      </c>
      <c r="Z5227" t="s">
        <v>102</v>
      </c>
      <c r="AA5227">
        <v>1</v>
      </c>
      <c r="AB5227" t="s">
        <v>103</v>
      </c>
      <c r="AC5227" t="s">
        <v>104</v>
      </c>
      <c r="AD5227">
        <v>1</v>
      </c>
      <c r="AE5227" t="s">
        <v>105</v>
      </c>
      <c r="AG5227" t="s">
        <v>148</v>
      </c>
      <c r="AJ5227" t="s">
        <v>25085</v>
      </c>
      <c r="AK5227" t="s">
        <v>25086</v>
      </c>
    </row>
    <row r="5228" spans="1:37" hidden="1" x14ac:dyDescent="0.25">
      <c r="A5228" t="s">
        <v>25087</v>
      </c>
      <c r="B5228" t="e">
        <f>VLOOKUP(A5228,[2]mp_ALL!B$1:B$557,1,0)</f>
        <v>#N/A</v>
      </c>
      <c r="C5228" t="s">
        <v>25088</v>
      </c>
      <c r="D5228" t="s">
        <v>38</v>
      </c>
      <c r="E5228" t="s">
        <v>24324</v>
      </c>
      <c r="F5228" t="s">
        <v>8284</v>
      </c>
      <c r="G5228" t="s">
        <v>8285</v>
      </c>
      <c r="H5228" t="s">
        <v>91</v>
      </c>
      <c r="I5228" t="s">
        <v>9194</v>
      </c>
      <c r="J5228">
        <v>1</v>
      </c>
      <c r="K5228" t="s">
        <v>384</v>
      </c>
      <c r="L5228">
        <v>1</v>
      </c>
      <c r="M5228" t="s">
        <v>113</v>
      </c>
      <c r="N5228" t="s">
        <v>385</v>
      </c>
      <c r="O5228" t="s">
        <v>5230</v>
      </c>
      <c r="P5228" t="s">
        <v>5982</v>
      </c>
      <c r="Q5228" t="s">
        <v>9195</v>
      </c>
      <c r="R5228" t="s">
        <v>117</v>
      </c>
      <c r="S5228" t="s">
        <v>148</v>
      </c>
      <c r="T5228" t="s">
        <v>25089</v>
      </c>
      <c r="U5228" t="s">
        <v>23497</v>
      </c>
      <c r="V5228" s="41">
        <v>43213</v>
      </c>
      <c r="W5228" s="41">
        <v>36273</v>
      </c>
      <c r="X5228">
        <v>0</v>
      </c>
      <c r="Z5228" t="s">
        <v>102</v>
      </c>
      <c r="AA5228">
        <v>1</v>
      </c>
      <c r="AB5228" t="s">
        <v>103</v>
      </c>
      <c r="AC5228" t="s">
        <v>104</v>
      </c>
      <c r="AD5228">
        <v>1</v>
      </c>
      <c r="AE5228" t="s">
        <v>105</v>
      </c>
      <c r="AG5228" t="s">
        <v>121</v>
      </c>
      <c r="AJ5228" t="s">
        <v>474</v>
      </c>
      <c r="AK5228" t="s">
        <v>25090</v>
      </c>
    </row>
    <row r="5229" spans="1:37" hidden="1" x14ac:dyDescent="0.25">
      <c r="A5229" t="s">
        <v>25091</v>
      </c>
      <c r="B5229" t="e">
        <f>VLOOKUP(A5229,[2]mp_ALL!B$1:B$557,1,0)</f>
        <v>#N/A</v>
      </c>
      <c r="C5229" t="s">
        <v>25092</v>
      </c>
      <c r="D5229" t="s">
        <v>38</v>
      </c>
      <c r="E5229" t="s">
        <v>24324</v>
      </c>
      <c r="F5229" t="s">
        <v>8284</v>
      </c>
      <c r="G5229" t="s">
        <v>8285</v>
      </c>
      <c r="H5229" t="s">
        <v>91</v>
      </c>
      <c r="I5229" t="s">
        <v>9155</v>
      </c>
      <c r="J5229">
        <v>1</v>
      </c>
      <c r="K5229" t="s">
        <v>384</v>
      </c>
      <c r="L5229">
        <v>1</v>
      </c>
      <c r="M5229" t="s">
        <v>113</v>
      </c>
      <c r="N5229" t="s">
        <v>385</v>
      </c>
      <c r="O5229" t="s">
        <v>386</v>
      </c>
      <c r="P5229" t="s">
        <v>387</v>
      </c>
      <c r="Q5229" t="s">
        <v>9156</v>
      </c>
      <c r="R5229" t="s">
        <v>117</v>
      </c>
      <c r="S5229" t="s">
        <v>199</v>
      </c>
      <c r="T5229" t="s">
        <v>25093</v>
      </c>
      <c r="U5229" t="s">
        <v>21856</v>
      </c>
      <c r="V5229" s="41">
        <v>43213</v>
      </c>
      <c r="W5229" s="41">
        <v>36056</v>
      </c>
      <c r="X5229">
        <v>0</v>
      </c>
      <c r="Z5229" t="s">
        <v>102</v>
      </c>
      <c r="AA5229">
        <v>1</v>
      </c>
      <c r="AB5229" t="s">
        <v>103</v>
      </c>
      <c r="AC5229" t="s">
        <v>104</v>
      </c>
      <c r="AD5229">
        <v>1</v>
      </c>
      <c r="AE5229" t="s">
        <v>105</v>
      </c>
      <c r="AG5229" t="s">
        <v>121</v>
      </c>
      <c r="AJ5229" t="s">
        <v>1153</v>
      </c>
      <c r="AK5229" t="s">
        <v>25094</v>
      </c>
    </row>
    <row r="5230" spans="1:37" hidden="1" x14ac:dyDescent="0.25">
      <c r="A5230" t="s">
        <v>25095</v>
      </c>
      <c r="B5230" t="e">
        <f>VLOOKUP(A5230,[2]mp_ALL!B$1:B$557,1,0)</f>
        <v>#N/A</v>
      </c>
      <c r="C5230" t="s">
        <v>25096</v>
      </c>
      <c r="D5230" t="s">
        <v>38</v>
      </c>
      <c r="E5230" t="s">
        <v>24324</v>
      </c>
      <c r="F5230" t="s">
        <v>8284</v>
      </c>
      <c r="G5230" t="s">
        <v>8285</v>
      </c>
      <c r="H5230" t="s">
        <v>91</v>
      </c>
      <c r="I5230" t="s">
        <v>12068</v>
      </c>
      <c r="J5230">
        <v>1</v>
      </c>
      <c r="K5230" t="s">
        <v>7094</v>
      </c>
      <c r="L5230">
        <v>0</v>
      </c>
      <c r="M5230" t="s">
        <v>113</v>
      </c>
      <c r="N5230" t="s">
        <v>395</v>
      </c>
      <c r="O5230" t="s">
        <v>7778</v>
      </c>
      <c r="P5230" t="s">
        <v>7779</v>
      </c>
      <c r="Q5230" t="s">
        <v>12069</v>
      </c>
      <c r="R5230" t="s">
        <v>117</v>
      </c>
      <c r="S5230" t="s">
        <v>1688</v>
      </c>
      <c r="T5230" t="s">
        <v>25097</v>
      </c>
      <c r="U5230" t="s">
        <v>23920</v>
      </c>
      <c r="V5230" s="41">
        <v>43213</v>
      </c>
      <c r="W5230" s="41">
        <v>36083</v>
      </c>
      <c r="X5230">
        <v>0</v>
      </c>
      <c r="Z5230" t="s">
        <v>102</v>
      </c>
      <c r="AA5230">
        <v>1</v>
      </c>
      <c r="AB5230" t="s">
        <v>103</v>
      </c>
      <c r="AC5230" t="s">
        <v>104</v>
      </c>
      <c r="AD5230">
        <v>1</v>
      </c>
      <c r="AE5230" t="s">
        <v>120</v>
      </c>
      <c r="AG5230" t="s">
        <v>121</v>
      </c>
      <c r="AJ5230" t="s">
        <v>474</v>
      </c>
      <c r="AK5230" t="s">
        <v>25098</v>
      </c>
    </row>
    <row r="5231" spans="1:37" hidden="1" x14ac:dyDescent="0.25">
      <c r="A5231" t="s">
        <v>25099</v>
      </c>
      <c r="B5231" t="e">
        <f>VLOOKUP(A5231,[2]mp_ALL!B$1:B$557,1,0)</f>
        <v>#N/A</v>
      </c>
      <c r="C5231" t="s">
        <v>25100</v>
      </c>
      <c r="D5231" t="s">
        <v>37</v>
      </c>
      <c r="E5231" t="s">
        <v>24324</v>
      </c>
      <c r="F5231" t="s">
        <v>8284</v>
      </c>
      <c r="G5231" t="s">
        <v>8285</v>
      </c>
      <c r="H5231" t="s">
        <v>91</v>
      </c>
      <c r="I5231" t="s">
        <v>911</v>
      </c>
      <c r="J5231">
        <v>1</v>
      </c>
      <c r="K5231" t="s">
        <v>581</v>
      </c>
      <c r="L5231">
        <v>1</v>
      </c>
      <c r="M5231" t="s">
        <v>113</v>
      </c>
      <c r="N5231" t="s">
        <v>582</v>
      </c>
      <c r="O5231" t="s">
        <v>912</v>
      </c>
      <c r="P5231" t="s">
        <v>913</v>
      </c>
      <c r="Q5231" t="s">
        <v>914</v>
      </c>
      <c r="R5231" t="s">
        <v>117</v>
      </c>
      <c r="S5231" t="s">
        <v>199</v>
      </c>
      <c r="T5231" t="s">
        <v>25101</v>
      </c>
      <c r="U5231" t="s">
        <v>25102</v>
      </c>
      <c r="V5231" s="41">
        <v>43213</v>
      </c>
      <c r="W5231" s="41">
        <v>36146</v>
      </c>
      <c r="X5231">
        <v>0</v>
      </c>
      <c r="Z5231" t="s">
        <v>102</v>
      </c>
      <c r="AA5231">
        <v>1</v>
      </c>
      <c r="AB5231" t="s">
        <v>103</v>
      </c>
      <c r="AC5231" t="s">
        <v>104</v>
      </c>
      <c r="AD5231">
        <v>1</v>
      </c>
      <c r="AE5231" t="s">
        <v>138</v>
      </c>
      <c r="AG5231" t="s">
        <v>121</v>
      </c>
      <c r="AJ5231" t="s">
        <v>474</v>
      </c>
      <c r="AK5231" t="s">
        <v>25103</v>
      </c>
    </row>
    <row r="5232" spans="1:37" hidden="1" x14ac:dyDescent="0.25">
      <c r="A5232" t="s">
        <v>25104</v>
      </c>
      <c r="B5232" t="e">
        <f>VLOOKUP(A5232,[2]mp_ALL!B$1:B$557,1,0)</f>
        <v>#N/A</v>
      </c>
      <c r="C5232" t="s">
        <v>25105</v>
      </c>
      <c r="D5232" t="s">
        <v>38</v>
      </c>
      <c r="E5232" t="s">
        <v>24324</v>
      </c>
      <c r="F5232" t="s">
        <v>8284</v>
      </c>
      <c r="G5232" t="s">
        <v>8285</v>
      </c>
      <c r="H5232" t="s">
        <v>91</v>
      </c>
      <c r="I5232" t="s">
        <v>13405</v>
      </c>
      <c r="J5232">
        <v>1</v>
      </c>
      <c r="K5232" t="s">
        <v>626</v>
      </c>
      <c r="L5232">
        <v>0</v>
      </c>
      <c r="M5232" t="s">
        <v>113</v>
      </c>
      <c r="N5232" t="s">
        <v>395</v>
      </c>
      <c r="O5232" t="s">
        <v>13406</v>
      </c>
      <c r="P5232" t="s">
        <v>13407</v>
      </c>
      <c r="Q5232" t="s">
        <v>9316</v>
      </c>
      <c r="R5232" t="s">
        <v>117</v>
      </c>
      <c r="S5232" t="s">
        <v>199</v>
      </c>
      <c r="T5232" t="s">
        <v>25106</v>
      </c>
      <c r="U5232" t="s">
        <v>25107</v>
      </c>
      <c r="V5232" s="41">
        <v>43213</v>
      </c>
      <c r="W5232" s="41">
        <v>36308</v>
      </c>
      <c r="X5232">
        <v>0</v>
      </c>
      <c r="Z5232" t="s">
        <v>102</v>
      </c>
      <c r="AA5232">
        <v>1</v>
      </c>
      <c r="AB5232" t="s">
        <v>103</v>
      </c>
      <c r="AC5232" t="s">
        <v>104</v>
      </c>
      <c r="AD5232">
        <v>1</v>
      </c>
      <c r="AE5232" t="s">
        <v>120</v>
      </c>
      <c r="AG5232" t="s">
        <v>121</v>
      </c>
      <c r="AJ5232" t="s">
        <v>689</v>
      </c>
      <c r="AK5232" t="s">
        <v>25108</v>
      </c>
    </row>
    <row r="5233" spans="1:37" hidden="1" x14ac:dyDescent="0.25">
      <c r="A5233" t="s">
        <v>25109</v>
      </c>
      <c r="B5233" t="e">
        <f>VLOOKUP(A5233,[2]mp_ALL!B$1:B$557,1,0)</f>
        <v>#N/A</v>
      </c>
      <c r="C5233" t="s">
        <v>25110</v>
      </c>
      <c r="D5233" t="s">
        <v>38</v>
      </c>
      <c r="E5233" t="s">
        <v>24324</v>
      </c>
      <c r="F5233" t="s">
        <v>8284</v>
      </c>
      <c r="G5233" t="s">
        <v>8285</v>
      </c>
      <c r="H5233" t="s">
        <v>91</v>
      </c>
      <c r="I5233" t="s">
        <v>9000</v>
      </c>
      <c r="J5233">
        <v>1</v>
      </c>
      <c r="K5233" t="s">
        <v>581</v>
      </c>
      <c r="L5233">
        <v>1</v>
      </c>
      <c r="M5233" t="s">
        <v>113</v>
      </c>
      <c r="N5233" t="s">
        <v>582</v>
      </c>
      <c r="O5233" t="s">
        <v>912</v>
      </c>
      <c r="P5233" t="s">
        <v>913</v>
      </c>
      <c r="Q5233" t="s">
        <v>9001</v>
      </c>
      <c r="R5233" t="s">
        <v>117</v>
      </c>
      <c r="S5233" t="s">
        <v>199</v>
      </c>
      <c r="T5233" t="s">
        <v>25111</v>
      </c>
      <c r="U5233" t="s">
        <v>25112</v>
      </c>
      <c r="V5233" s="41">
        <v>43213</v>
      </c>
      <c r="W5233" s="41">
        <v>35741</v>
      </c>
      <c r="X5233">
        <v>0</v>
      </c>
      <c r="Z5233" t="s">
        <v>102</v>
      </c>
      <c r="AA5233">
        <v>1</v>
      </c>
      <c r="AB5233" t="s">
        <v>103</v>
      </c>
      <c r="AC5233" t="s">
        <v>104</v>
      </c>
      <c r="AD5233">
        <v>1</v>
      </c>
      <c r="AE5233" t="s">
        <v>138</v>
      </c>
      <c r="AG5233" t="s">
        <v>121</v>
      </c>
      <c r="AJ5233" t="s">
        <v>2081</v>
      </c>
      <c r="AK5233" t="s">
        <v>25113</v>
      </c>
    </row>
    <row r="5234" spans="1:37" hidden="1" x14ac:dyDescent="0.25">
      <c r="A5234" t="s">
        <v>25114</v>
      </c>
      <c r="B5234" t="e">
        <f>VLOOKUP(A5234,[2]mp_ALL!B$1:B$557,1,0)</f>
        <v>#N/A</v>
      </c>
      <c r="C5234" t="s">
        <v>25115</v>
      </c>
      <c r="D5234" t="s">
        <v>37</v>
      </c>
      <c r="E5234" t="s">
        <v>24324</v>
      </c>
      <c r="F5234" t="s">
        <v>8284</v>
      </c>
      <c r="G5234" t="s">
        <v>8285</v>
      </c>
      <c r="H5234" t="s">
        <v>91</v>
      </c>
      <c r="I5234" t="s">
        <v>4426</v>
      </c>
      <c r="J5234">
        <v>1</v>
      </c>
      <c r="K5234" t="s">
        <v>361</v>
      </c>
      <c r="L5234">
        <v>1</v>
      </c>
      <c r="M5234" t="s">
        <v>113</v>
      </c>
      <c r="N5234" t="s">
        <v>362</v>
      </c>
      <c r="O5234" t="s">
        <v>243</v>
      </c>
      <c r="P5234" t="s">
        <v>444</v>
      </c>
      <c r="Q5234" t="s">
        <v>4427</v>
      </c>
      <c r="R5234" t="s">
        <v>117</v>
      </c>
      <c r="S5234" t="s">
        <v>1688</v>
      </c>
      <c r="T5234" t="s">
        <v>25116</v>
      </c>
      <c r="U5234" t="s">
        <v>25117</v>
      </c>
      <c r="V5234" s="41">
        <v>43213</v>
      </c>
      <c r="W5234" s="41">
        <v>35879</v>
      </c>
      <c r="X5234">
        <v>0</v>
      </c>
      <c r="Z5234" t="s">
        <v>102</v>
      </c>
      <c r="AA5234">
        <v>1</v>
      </c>
      <c r="AB5234" t="s">
        <v>103</v>
      </c>
      <c r="AC5234" t="s">
        <v>104</v>
      </c>
      <c r="AD5234">
        <v>1</v>
      </c>
      <c r="AE5234" t="s">
        <v>105</v>
      </c>
      <c r="AG5234" t="s">
        <v>121</v>
      </c>
      <c r="AJ5234" t="s">
        <v>663</v>
      </c>
      <c r="AK5234" t="s">
        <v>25118</v>
      </c>
    </row>
    <row r="5235" spans="1:37" hidden="1" x14ac:dyDescent="0.25">
      <c r="A5235" t="s">
        <v>25119</v>
      </c>
      <c r="B5235" t="e">
        <f>VLOOKUP(A5235,[2]mp_ALL!B$1:B$557,1,0)</f>
        <v>#N/A</v>
      </c>
      <c r="C5235" t="s">
        <v>25120</v>
      </c>
      <c r="D5235" t="s">
        <v>37</v>
      </c>
      <c r="E5235" t="s">
        <v>24324</v>
      </c>
      <c r="F5235" t="s">
        <v>8284</v>
      </c>
      <c r="G5235" t="s">
        <v>8285</v>
      </c>
      <c r="H5235" t="s">
        <v>91</v>
      </c>
      <c r="I5235" t="s">
        <v>1303</v>
      </c>
      <c r="J5235">
        <v>1</v>
      </c>
      <c r="K5235" t="s">
        <v>581</v>
      </c>
      <c r="L5235">
        <v>1</v>
      </c>
      <c r="M5235" t="s">
        <v>113</v>
      </c>
      <c r="N5235" t="s">
        <v>582</v>
      </c>
      <c r="O5235" t="s">
        <v>912</v>
      </c>
      <c r="P5235" t="s">
        <v>1304</v>
      </c>
      <c r="Q5235" t="s">
        <v>1305</v>
      </c>
      <c r="R5235" t="s">
        <v>117</v>
      </c>
      <c r="S5235" t="s">
        <v>199</v>
      </c>
      <c r="T5235" t="s">
        <v>25121</v>
      </c>
      <c r="U5235" t="s">
        <v>21856</v>
      </c>
      <c r="V5235" s="41">
        <v>43213</v>
      </c>
      <c r="W5235" s="41">
        <v>36448</v>
      </c>
      <c r="X5235">
        <v>0</v>
      </c>
      <c r="Z5235" t="s">
        <v>102</v>
      </c>
      <c r="AA5235">
        <v>1</v>
      </c>
      <c r="AB5235" t="s">
        <v>103</v>
      </c>
      <c r="AC5235" t="s">
        <v>104</v>
      </c>
      <c r="AD5235">
        <v>1</v>
      </c>
      <c r="AE5235" t="s">
        <v>105</v>
      </c>
      <c r="AG5235" t="s">
        <v>121</v>
      </c>
      <c r="AJ5235" t="s">
        <v>421</v>
      </c>
      <c r="AK5235" t="s">
        <v>25122</v>
      </c>
    </row>
    <row r="5236" spans="1:37" hidden="1" x14ac:dyDescent="0.25">
      <c r="A5236" t="s">
        <v>25123</v>
      </c>
      <c r="B5236" t="e">
        <f>VLOOKUP(A5236,[2]mp_ALL!B$1:B$557,1,0)</f>
        <v>#N/A</v>
      </c>
      <c r="C5236" t="s">
        <v>25124</v>
      </c>
      <c r="D5236" t="s">
        <v>38</v>
      </c>
      <c r="E5236" t="s">
        <v>24324</v>
      </c>
      <c r="F5236" t="s">
        <v>8284</v>
      </c>
      <c r="G5236" t="s">
        <v>8285</v>
      </c>
      <c r="H5236" t="s">
        <v>91</v>
      </c>
      <c r="I5236" t="s">
        <v>360</v>
      </c>
      <c r="J5236">
        <v>1</v>
      </c>
      <c r="K5236" t="s">
        <v>361</v>
      </c>
      <c r="L5236">
        <v>1</v>
      </c>
      <c r="M5236" t="s">
        <v>113</v>
      </c>
      <c r="N5236" t="s">
        <v>362</v>
      </c>
      <c r="O5236" t="s">
        <v>347</v>
      </c>
      <c r="P5236" t="s">
        <v>363</v>
      </c>
      <c r="Q5236" t="s">
        <v>364</v>
      </c>
      <c r="R5236" t="s">
        <v>117</v>
      </c>
      <c r="S5236" t="s">
        <v>199</v>
      </c>
      <c r="T5236" t="s">
        <v>25125</v>
      </c>
      <c r="U5236" t="s">
        <v>25126</v>
      </c>
      <c r="V5236" s="41">
        <v>43213</v>
      </c>
      <c r="W5236" s="41">
        <v>36343</v>
      </c>
      <c r="X5236">
        <v>0</v>
      </c>
      <c r="Z5236" t="s">
        <v>102</v>
      </c>
      <c r="AA5236">
        <v>1</v>
      </c>
      <c r="AB5236" t="s">
        <v>103</v>
      </c>
      <c r="AC5236" t="s">
        <v>104</v>
      </c>
      <c r="AD5236">
        <v>1</v>
      </c>
      <c r="AE5236" t="s">
        <v>105</v>
      </c>
      <c r="AG5236" t="s">
        <v>121</v>
      </c>
      <c r="AJ5236" t="s">
        <v>1338</v>
      </c>
      <c r="AK5236" t="s">
        <v>25127</v>
      </c>
    </row>
    <row r="5237" spans="1:37" hidden="1" x14ac:dyDescent="0.25">
      <c r="A5237" t="s">
        <v>25128</v>
      </c>
      <c r="B5237" t="e">
        <f>VLOOKUP(A5237,[2]mp_ALL!B$1:B$557,1,0)</f>
        <v>#N/A</v>
      </c>
      <c r="C5237" t="s">
        <v>25129</v>
      </c>
      <c r="D5237" t="s">
        <v>38</v>
      </c>
      <c r="E5237" t="s">
        <v>24324</v>
      </c>
      <c r="F5237" t="s">
        <v>8284</v>
      </c>
      <c r="G5237" t="s">
        <v>8285</v>
      </c>
      <c r="H5237" t="s">
        <v>91</v>
      </c>
      <c r="I5237" t="s">
        <v>383</v>
      </c>
      <c r="J5237">
        <v>1</v>
      </c>
      <c r="K5237" t="s">
        <v>384</v>
      </c>
      <c r="L5237">
        <v>1</v>
      </c>
      <c r="M5237" t="s">
        <v>113</v>
      </c>
      <c r="N5237" t="s">
        <v>385</v>
      </c>
      <c r="O5237" t="s">
        <v>386</v>
      </c>
      <c r="P5237" t="s">
        <v>387</v>
      </c>
      <c r="Q5237" t="s">
        <v>388</v>
      </c>
      <c r="R5237" t="s">
        <v>117</v>
      </c>
      <c r="S5237" t="s">
        <v>199</v>
      </c>
      <c r="T5237" t="s">
        <v>25130</v>
      </c>
      <c r="U5237" t="s">
        <v>25131</v>
      </c>
      <c r="V5237" s="41">
        <v>43213</v>
      </c>
      <c r="W5237" s="41">
        <v>36255</v>
      </c>
      <c r="X5237">
        <v>0</v>
      </c>
      <c r="Z5237" t="s">
        <v>102</v>
      </c>
      <c r="AA5237">
        <v>1</v>
      </c>
      <c r="AB5237" t="s">
        <v>103</v>
      </c>
      <c r="AC5237" t="s">
        <v>104</v>
      </c>
      <c r="AD5237">
        <v>1</v>
      </c>
      <c r="AE5237" t="s">
        <v>105</v>
      </c>
      <c r="AG5237" t="s">
        <v>121</v>
      </c>
      <c r="AJ5237" t="s">
        <v>474</v>
      </c>
      <c r="AK5237" t="s">
        <v>25132</v>
      </c>
    </row>
    <row r="5238" spans="1:37" hidden="1" x14ac:dyDescent="0.25">
      <c r="A5238" t="s">
        <v>25133</v>
      </c>
      <c r="B5238" t="e">
        <f>VLOOKUP(A5238,[2]mp_ALL!B$1:B$557,1,0)</f>
        <v>#N/A</v>
      </c>
      <c r="C5238" t="s">
        <v>25134</v>
      </c>
      <c r="D5238" t="s">
        <v>38</v>
      </c>
      <c r="E5238" t="s">
        <v>24324</v>
      </c>
      <c r="F5238" t="s">
        <v>8284</v>
      </c>
      <c r="G5238" t="s">
        <v>8285</v>
      </c>
      <c r="H5238" t="s">
        <v>91</v>
      </c>
      <c r="I5238" t="s">
        <v>4295</v>
      </c>
      <c r="J5238">
        <v>1</v>
      </c>
      <c r="K5238" t="s">
        <v>4296</v>
      </c>
      <c r="L5238">
        <v>1</v>
      </c>
      <c r="M5238" t="s">
        <v>172</v>
      </c>
      <c r="N5238" t="s">
        <v>173</v>
      </c>
      <c r="O5238" t="s">
        <v>3828</v>
      </c>
      <c r="P5238" t="s">
        <v>4297</v>
      </c>
      <c r="Q5238" t="s">
        <v>4298</v>
      </c>
      <c r="R5238" t="s">
        <v>147</v>
      </c>
      <c r="S5238" t="s">
        <v>3344</v>
      </c>
      <c r="T5238" t="s">
        <v>25135</v>
      </c>
      <c r="U5238" t="s">
        <v>25136</v>
      </c>
      <c r="V5238" s="41">
        <v>43227</v>
      </c>
      <c r="W5238" s="41">
        <v>35864</v>
      </c>
      <c r="X5238">
        <v>0</v>
      </c>
      <c r="Z5238" t="s">
        <v>102</v>
      </c>
      <c r="AA5238">
        <v>1</v>
      </c>
      <c r="AB5238" t="s">
        <v>103</v>
      </c>
      <c r="AC5238" t="s">
        <v>104</v>
      </c>
      <c r="AD5238">
        <v>1</v>
      </c>
      <c r="AE5238" t="s">
        <v>105</v>
      </c>
      <c r="AG5238" t="s">
        <v>179</v>
      </c>
      <c r="AJ5238" t="s">
        <v>2297</v>
      </c>
      <c r="AK5238" t="s">
        <v>25137</v>
      </c>
    </row>
    <row r="5239" spans="1:37" x14ac:dyDescent="0.25">
      <c r="A5239" t="s">
        <v>25138</v>
      </c>
      <c r="B5239" t="str">
        <f>VLOOKUP(A5239,[2]mp_ALL!B$1:B$557,1,0)</f>
        <v>1830587</v>
      </c>
      <c r="C5239" t="s">
        <v>7876</v>
      </c>
      <c r="D5239" t="s">
        <v>38</v>
      </c>
      <c r="E5239" t="s">
        <v>24324</v>
      </c>
      <c r="F5239" t="s">
        <v>8284</v>
      </c>
      <c r="G5239" t="s">
        <v>8285</v>
      </c>
      <c r="H5239" t="s">
        <v>91</v>
      </c>
      <c r="I5239" t="s">
        <v>4568</v>
      </c>
      <c r="J5239">
        <v>1</v>
      </c>
      <c r="K5239" t="s">
        <v>1950</v>
      </c>
      <c r="L5239">
        <v>1</v>
      </c>
      <c r="M5239" t="s">
        <v>316</v>
      </c>
      <c r="N5239" t="s">
        <v>1951</v>
      </c>
      <c r="O5239" t="s">
        <v>1952</v>
      </c>
      <c r="P5239" t="s">
        <v>4569</v>
      </c>
      <c r="Q5239" t="s">
        <v>4570</v>
      </c>
      <c r="S5239" t="s">
        <v>549</v>
      </c>
      <c r="T5239" t="s">
        <v>25139</v>
      </c>
      <c r="U5239" t="s">
        <v>24625</v>
      </c>
      <c r="V5239" s="41">
        <v>43227</v>
      </c>
      <c r="W5239" s="41">
        <v>36388</v>
      </c>
      <c r="X5239">
        <v>0</v>
      </c>
      <c r="Z5239" t="s">
        <v>102</v>
      </c>
      <c r="AA5239">
        <v>1</v>
      </c>
      <c r="AB5239" t="s">
        <v>103</v>
      </c>
      <c r="AC5239" t="s">
        <v>104</v>
      </c>
      <c r="AD5239">
        <v>1</v>
      </c>
      <c r="AE5239" t="s">
        <v>105</v>
      </c>
      <c r="AG5239" t="s">
        <v>148</v>
      </c>
      <c r="AJ5239" t="s">
        <v>1705</v>
      </c>
      <c r="AK5239" t="s">
        <v>25140</v>
      </c>
    </row>
    <row r="5240" spans="1:37" x14ac:dyDescent="0.25">
      <c r="A5240" t="s">
        <v>25141</v>
      </c>
      <c r="B5240" t="str">
        <f>VLOOKUP(A5240,[2]mp_ALL!B$1:B$557,1,0)</f>
        <v>1830588</v>
      </c>
      <c r="C5240" t="s">
        <v>25142</v>
      </c>
      <c r="D5240" t="s">
        <v>38</v>
      </c>
      <c r="E5240" t="s">
        <v>24324</v>
      </c>
      <c r="F5240" t="s">
        <v>8284</v>
      </c>
      <c r="G5240" t="s">
        <v>8285</v>
      </c>
      <c r="H5240" t="s">
        <v>91</v>
      </c>
      <c r="I5240" t="s">
        <v>13659</v>
      </c>
      <c r="J5240">
        <v>1</v>
      </c>
      <c r="K5240" t="s">
        <v>749</v>
      </c>
      <c r="L5240">
        <v>1</v>
      </c>
      <c r="M5240" t="s">
        <v>34</v>
      </c>
      <c r="N5240" t="s">
        <v>45</v>
      </c>
      <c r="O5240" t="s">
        <v>546</v>
      </c>
      <c r="P5240" t="s">
        <v>750</v>
      </c>
      <c r="Q5240" t="s">
        <v>13660</v>
      </c>
      <c r="S5240" t="s">
        <v>549</v>
      </c>
      <c r="T5240" t="s">
        <v>25143</v>
      </c>
      <c r="U5240" t="s">
        <v>25144</v>
      </c>
      <c r="V5240" s="41">
        <v>43227</v>
      </c>
      <c r="W5240" s="41">
        <v>36029</v>
      </c>
      <c r="X5240">
        <v>0</v>
      </c>
      <c r="Z5240" t="s">
        <v>102</v>
      </c>
      <c r="AA5240">
        <v>1</v>
      </c>
      <c r="AB5240" t="s">
        <v>103</v>
      </c>
      <c r="AC5240" t="s">
        <v>104</v>
      </c>
      <c r="AD5240">
        <v>1</v>
      </c>
      <c r="AE5240" t="s">
        <v>105</v>
      </c>
      <c r="AG5240" t="s">
        <v>106</v>
      </c>
      <c r="AJ5240" t="s">
        <v>663</v>
      </c>
      <c r="AK5240" t="s">
        <v>25145</v>
      </c>
    </row>
    <row r="5241" spans="1:37" x14ac:dyDescent="0.25">
      <c r="A5241" t="s">
        <v>25146</v>
      </c>
      <c r="B5241" t="str">
        <f>VLOOKUP(A5241,[2]mp_ALL!B$1:B$557,1,0)</f>
        <v>1830589</v>
      </c>
      <c r="C5241" t="s">
        <v>25147</v>
      </c>
      <c r="D5241" t="s">
        <v>38</v>
      </c>
      <c r="E5241" t="s">
        <v>24324</v>
      </c>
      <c r="F5241" t="s">
        <v>8284</v>
      </c>
      <c r="G5241" t="s">
        <v>8285</v>
      </c>
      <c r="H5241" t="s">
        <v>91</v>
      </c>
      <c r="I5241" t="s">
        <v>13659</v>
      </c>
      <c r="J5241">
        <v>1</v>
      </c>
      <c r="K5241" t="s">
        <v>749</v>
      </c>
      <c r="L5241">
        <v>1</v>
      </c>
      <c r="M5241" t="s">
        <v>34</v>
      </c>
      <c r="N5241" t="s">
        <v>45</v>
      </c>
      <c r="O5241" t="s">
        <v>546</v>
      </c>
      <c r="P5241" t="s">
        <v>750</v>
      </c>
      <c r="Q5241" t="s">
        <v>13660</v>
      </c>
      <c r="S5241" t="s">
        <v>549</v>
      </c>
      <c r="T5241" t="s">
        <v>25148</v>
      </c>
      <c r="U5241" t="s">
        <v>25149</v>
      </c>
      <c r="V5241" s="41">
        <v>43227</v>
      </c>
      <c r="W5241" s="41">
        <v>36392</v>
      </c>
      <c r="X5241">
        <v>0</v>
      </c>
      <c r="Z5241" t="s">
        <v>102</v>
      </c>
      <c r="AA5241">
        <v>1</v>
      </c>
      <c r="AB5241" t="s">
        <v>103</v>
      </c>
      <c r="AC5241" t="s">
        <v>104</v>
      </c>
      <c r="AD5241">
        <v>1</v>
      </c>
      <c r="AE5241" t="s">
        <v>105</v>
      </c>
      <c r="AG5241" t="s">
        <v>106</v>
      </c>
      <c r="AJ5241" t="s">
        <v>1705</v>
      </c>
      <c r="AK5241" t="s">
        <v>25150</v>
      </c>
    </row>
    <row r="5242" spans="1:37" x14ac:dyDescent="0.25">
      <c r="A5242" t="s">
        <v>25151</v>
      </c>
      <c r="B5242" t="str">
        <f>VLOOKUP(A5242,[2]mp_ALL!B$1:B$557,1,0)</f>
        <v>1830590</v>
      </c>
      <c r="C5242" t="s">
        <v>25152</v>
      </c>
      <c r="D5242" t="s">
        <v>38</v>
      </c>
      <c r="E5242" t="s">
        <v>24324</v>
      </c>
      <c r="F5242" t="s">
        <v>8284</v>
      </c>
      <c r="G5242" t="s">
        <v>8285</v>
      </c>
      <c r="H5242" t="s">
        <v>91</v>
      </c>
      <c r="I5242" t="s">
        <v>1908</v>
      </c>
      <c r="J5242">
        <v>1</v>
      </c>
      <c r="K5242" t="s">
        <v>545</v>
      </c>
      <c r="L5242">
        <v>1</v>
      </c>
      <c r="M5242" t="s">
        <v>34</v>
      </c>
      <c r="N5242" t="s">
        <v>45</v>
      </c>
      <c r="O5242" t="s">
        <v>1769</v>
      </c>
      <c r="P5242" t="s">
        <v>1909</v>
      </c>
      <c r="Q5242" t="s">
        <v>1910</v>
      </c>
      <c r="S5242" t="s">
        <v>549</v>
      </c>
      <c r="T5242" t="s">
        <v>25153</v>
      </c>
      <c r="U5242" t="s">
        <v>25154</v>
      </c>
      <c r="V5242" s="41">
        <v>43227</v>
      </c>
      <c r="W5242" s="41">
        <v>36051</v>
      </c>
      <c r="X5242">
        <v>0</v>
      </c>
      <c r="Z5242" t="s">
        <v>102</v>
      </c>
      <c r="AA5242">
        <v>1</v>
      </c>
      <c r="AB5242" t="s">
        <v>103</v>
      </c>
      <c r="AC5242" t="s">
        <v>104</v>
      </c>
      <c r="AD5242">
        <v>1</v>
      </c>
      <c r="AE5242" t="s">
        <v>105</v>
      </c>
      <c r="AG5242" t="s">
        <v>106</v>
      </c>
      <c r="AJ5242" t="s">
        <v>663</v>
      </c>
      <c r="AK5242" t="s">
        <v>25155</v>
      </c>
    </row>
    <row r="5243" spans="1:37" hidden="1" x14ac:dyDescent="0.25">
      <c r="A5243" t="s">
        <v>25156</v>
      </c>
      <c r="B5243" t="e">
        <f>VLOOKUP(A5243,[2]mp_ALL!B$1:B$557,1,0)</f>
        <v>#N/A</v>
      </c>
      <c r="C5243" t="s">
        <v>25157</v>
      </c>
      <c r="D5243" t="s">
        <v>38</v>
      </c>
      <c r="E5243" t="s">
        <v>24324</v>
      </c>
      <c r="F5243" t="s">
        <v>8284</v>
      </c>
      <c r="G5243" t="s">
        <v>8285</v>
      </c>
      <c r="H5243" t="s">
        <v>91</v>
      </c>
      <c r="I5243" t="s">
        <v>4318</v>
      </c>
      <c r="J5243">
        <v>1</v>
      </c>
      <c r="K5243" t="s">
        <v>224</v>
      </c>
      <c r="L5243">
        <v>1</v>
      </c>
      <c r="M5243" t="s">
        <v>94</v>
      </c>
      <c r="N5243" t="s">
        <v>45</v>
      </c>
      <c r="O5243" t="s">
        <v>243</v>
      </c>
      <c r="P5243" t="s">
        <v>3639</v>
      </c>
      <c r="Q5243" t="s">
        <v>4319</v>
      </c>
      <c r="S5243" t="s">
        <v>817</v>
      </c>
      <c r="T5243" t="s">
        <v>25158</v>
      </c>
      <c r="U5243" t="s">
        <v>25159</v>
      </c>
      <c r="V5243" s="41">
        <v>43227</v>
      </c>
      <c r="W5243" s="41">
        <v>35962</v>
      </c>
      <c r="X5243">
        <v>0</v>
      </c>
      <c r="Z5243" t="s">
        <v>102</v>
      </c>
      <c r="AA5243">
        <v>1</v>
      </c>
      <c r="AB5243" t="s">
        <v>103</v>
      </c>
      <c r="AC5243" t="s">
        <v>104</v>
      </c>
      <c r="AD5243">
        <v>1</v>
      </c>
      <c r="AE5243" t="s">
        <v>105</v>
      </c>
      <c r="AG5243" t="s">
        <v>106</v>
      </c>
      <c r="AJ5243" t="s">
        <v>299</v>
      </c>
      <c r="AK5243" t="s">
        <v>25160</v>
      </c>
    </row>
    <row r="5244" spans="1:37" hidden="1" x14ac:dyDescent="0.25">
      <c r="A5244" t="s">
        <v>25161</v>
      </c>
      <c r="B5244" t="e">
        <f>VLOOKUP(A5244,[2]mp_ALL!B$1:B$557,1,0)</f>
        <v>#N/A</v>
      </c>
      <c r="C5244" t="s">
        <v>25162</v>
      </c>
      <c r="D5244" t="s">
        <v>38</v>
      </c>
      <c r="E5244" t="s">
        <v>24324</v>
      </c>
      <c r="F5244" t="s">
        <v>8284</v>
      </c>
      <c r="G5244" t="s">
        <v>8285</v>
      </c>
      <c r="H5244" t="s">
        <v>91</v>
      </c>
      <c r="I5244" t="s">
        <v>1199</v>
      </c>
      <c r="J5244">
        <v>1</v>
      </c>
      <c r="K5244" t="s">
        <v>814</v>
      </c>
      <c r="L5244">
        <v>1</v>
      </c>
      <c r="M5244" t="s">
        <v>94</v>
      </c>
      <c r="N5244" t="s">
        <v>45</v>
      </c>
      <c r="O5244" t="s">
        <v>1200</v>
      </c>
      <c r="P5244" t="s">
        <v>1201</v>
      </c>
      <c r="S5244" t="s">
        <v>817</v>
      </c>
      <c r="T5244" t="s">
        <v>25163</v>
      </c>
      <c r="U5244" t="s">
        <v>24879</v>
      </c>
      <c r="V5244" s="41">
        <v>43227</v>
      </c>
      <c r="W5244" s="41">
        <v>36427</v>
      </c>
      <c r="X5244">
        <v>0</v>
      </c>
      <c r="Z5244" t="s">
        <v>102</v>
      </c>
      <c r="AA5244">
        <v>1</v>
      </c>
      <c r="AB5244" t="s">
        <v>103</v>
      </c>
      <c r="AC5244" t="s">
        <v>104</v>
      </c>
      <c r="AD5244">
        <v>1</v>
      </c>
      <c r="AE5244" t="s">
        <v>105</v>
      </c>
      <c r="AG5244" t="s">
        <v>106</v>
      </c>
      <c r="AJ5244" t="s">
        <v>271</v>
      </c>
      <c r="AK5244" t="s">
        <v>25164</v>
      </c>
    </row>
    <row r="5245" spans="1:37" hidden="1" x14ac:dyDescent="0.25">
      <c r="A5245" t="s">
        <v>25165</v>
      </c>
      <c r="B5245" t="e">
        <f>VLOOKUP(A5245,[2]mp_ALL!B$1:B$557,1,0)</f>
        <v>#N/A</v>
      </c>
      <c r="C5245" t="s">
        <v>25166</v>
      </c>
      <c r="D5245" t="s">
        <v>38</v>
      </c>
      <c r="E5245" t="s">
        <v>24324</v>
      </c>
      <c r="F5245" t="s">
        <v>8284</v>
      </c>
      <c r="G5245" t="s">
        <v>8285</v>
      </c>
      <c r="H5245" t="s">
        <v>91</v>
      </c>
      <c r="I5245" t="s">
        <v>7542</v>
      </c>
      <c r="J5245">
        <v>1</v>
      </c>
      <c r="K5245" t="s">
        <v>983</v>
      </c>
      <c r="L5245">
        <v>1</v>
      </c>
      <c r="M5245" t="s">
        <v>233</v>
      </c>
      <c r="N5245" t="s">
        <v>234</v>
      </c>
      <c r="O5245" t="s">
        <v>4597</v>
      </c>
      <c r="P5245" t="s">
        <v>6936</v>
      </c>
      <c r="Q5245" t="s">
        <v>7543</v>
      </c>
      <c r="R5245" t="s">
        <v>117</v>
      </c>
      <c r="S5245" t="s">
        <v>949</v>
      </c>
      <c r="T5245" t="s">
        <v>25167</v>
      </c>
      <c r="U5245" t="s">
        <v>25168</v>
      </c>
      <c r="V5245" s="41">
        <v>43227</v>
      </c>
      <c r="W5245" s="41">
        <v>35866</v>
      </c>
      <c r="X5245">
        <v>0</v>
      </c>
      <c r="Z5245" t="s">
        <v>102</v>
      </c>
      <c r="AA5245">
        <v>1</v>
      </c>
      <c r="AB5245" t="s">
        <v>103</v>
      </c>
      <c r="AC5245" t="s">
        <v>104</v>
      </c>
      <c r="AD5245">
        <v>1</v>
      </c>
      <c r="AE5245" t="s">
        <v>105</v>
      </c>
      <c r="AG5245" t="s">
        <v>121</v>
      </c>
      <c r="AJ5245" t="s">
        <v>1556</v>
      </c>
      <c r="AK5245" t="s">
        <v>25169</v>
      </c>
    </row>
    <row r="5246" spans="1:37" hidden="1" x14ac:dyDescent="0.25">
      <c r="A5246" t="s">
        <v>25170</v>
      </c>
      <c r="B5246" t="e">
        <f>VLOOKUP(A5246,[2]mp_ALL!B$1:B$557,1,0)</f>
        <v>#N/A</v>
      </c>
      <c r="C5246" t="s">
        <v>25171</v>
      </c>
      <c r="D5246" t="s">
        <v>38</v>
      </c>
      <c r="E5246" t="s">
        <v>24324</v>
      </c>
      <c r="F5246" t="s">
        <v>8284</v>
      </c>
      <c r="G5246" t="s">
        <v>8285</v>
      </c>
      <c r="H5246" t="s">
        <v>91</v>
      </c>
      <c r="I5246" t="s">
        <v>6641</v>
      </c>
      <c r="J5246">
        <v>1</v>
      </c>
      <c r="K5246" t="s">
        <v>384</v>
      </c>
      <c r="L5246">
        <v>1</v>
      </c>
      <c r="M5246" t="s">
        <v>113</v>
      </c>
      <c r="N5246" t="s">
        <v>385</v>
      </c>
      <c r="O5246" t="s">
        <v>6099</v>
      </c>
      <c r="P5246" t="s">
        <v>6642</v>
      </c>
      <c r="Q5246" t="s">
        <v>6643</v>
      </c>
      <c r="R5246" t="s">
        <v>117</v>
      </c>
      <c r="S5246" t="s">
        <v>199</v>
      </c>
      <c r="T5246" t="s">
        <v>25172</v>
      </c>
      <c r="U5246" t="s">
        <v>21271</v>
      </c>
      <c r="V5246" s="41">
        <v>43227</v>
      </c>
      <c r="W5246" s="41">
        <v>35355</v>
      </c>
      <c r="X5246">
        <v>0</v>
      </c>
      <c r="Z5246" t="s">
        <v>102</v>
      </c>
      <c r="AA5246">
        <v>1</v>
      </c>
      <c r="AB5246" t="s">
        <v>103</v>
      </c>
      <c r="AC5246" t="s">
        <v>104</v>
      </c>
      <c r="AD5246">
        <v>1</v>
      </c>
      <c r="AE5246" t="s">
        <v>105</v>
      </c>
      <c r="AG5246" t="s">
        <v>121</v>
      </c>
      <c r="AJ5246" t="s">
        <v>107</v>
      </c>
      <c r="AK5246" t="s">
        <v>25173</v>
      </c>
    </row>
    <row r="5247" spans="1:37" hidden="1" x14ac:dyDescent="0.25">
      <c r="A5247" t="s">
        <v>25174</v>
      </c>
      <c r="B5247" t="e">
        <f>VLOOKUP(A5247,[2]mp_ALL!B$1:B$557,1,0)</f>
        <v>#N/A</v>
      </c>
      <c r="C5247" t="s">
        <v>25175</v>
      </c>
      <c r="D5247" t="s">
        <v>38</v>
      </c>
      <c r="E5247" t="s">
        <v>24324</v>
      </c>
      <c r="F5247" t="s">
        <v>8284</v>
      </c>
      <c r="G5247" t="s">
        <v>8285</v>
      </c>
      <c r="H5247" t="s">
        <v>91</v>
      </c>
      <c r="I5247" t="s">
        <v>10345</v>
      </c>
      <c r="J5247">
        <v>1</v>
      </c>
      <c r="K5247" t="s">
        <v>404</v>
      </c>
      <c r="L5247">
        <v>1</v>
      </c>
      <c r="M5247" t="s">
        <v>113</v>
      </c>
      <c r="N5247" t="s">
        <v>195</v>
      </c>
      <c r="O5247" t="s">
        <v>889</v>
      </c>
      <c r="P5247" t="s">
        <v>890</v>
      </c>
      <c r="Q5247" t="s">
        <v>10346</v>
      </c>
      <c r="R5247" t="s">
        <v>117</v>
      </c>
      <c r="S5247" t="s">
        <v>199</v>
      </c>
      <c r="T5247" t="s">
        <v>25176</v>
      </c>
      <c r="U5247" t="s">
        <v>25177</v>
      </c>
      <c r="V5247" s="41">
        <v>43227</v>
      </c>
      <c r="W5247" s="41">
        <v>36424</v>
      </c>
      <c r="X5247">
        <v>0</v>
      </c>
      <c r="Z5247" t="s">
        <v>102</v>
      </c>
      <c r="AA5247">
        <v>1</v>
      </c>
      <c r="AB5247" t="s">
        <v>103</v>
      </c>
      <c r="AC5247" t="s">
        <v>104</v>
      </c>
      <c r="AD5247">
        <v>1</v>
      </c>
      <c r="AE5247" t="s">
        <v>105</v>
      </c>
      <c r="AG5247" t="s">
        <v>121</v>
      </c>
      <c r="AJ5247" t="s">
        <v>2193</v>
      </c>
      <c r="AK5247" t="s">
        <v>25178</v>
      </c>
    </row>
    <row r="5248" spans="1:37" x14ac:dyDescent="0.25">
      <c r="A5248" t="s">
        <v>25179</v>
      </c>
      <c r="B5248" t="str">
        <f>VLOOKUP(A5248,[2]mp_ALL!B$1:B$557,1,0)</f>
        <v>1830596</v>
      </c>
      <c r="C5248" t="s">
        <v>25180</v>
      </c>
      <c r="D5248" t="s">
        <v>38</v>
      </c>
      <c r="E5248" t="s">
        <v>24324</v>
      </c>
      <c r="F5248" t="s">
        <v>8284</v>
      </c>
      <c r="G5248" t="s">
        <v>8285</v>
      </c>
      <c r="H5248" t="s">
        <v>91</v>
      </c>
      <c r="I5248" t="s">
        <v>4648</v>
      </c>
      <c r="J5248">
        <v>1</v>
      </c>
      <c r="K5248" t="s">
        <v>1625</v>
      </c>
      <c r="L5248">
        <v>1</v>
      </c>
      <c r="M5248" t="s">
        <v>34</v>
      </c>
      <c r="N5248" t="s">
        <v>45</v>
      </c>
      <c r="O5248" t="s">
        <v>1626</v>
      </c>
      <c r="P5248" t="s">
        <v>1627</v>
      </c>
      <c r="Q5248" t="s">
        <v>4649</v>
      </c>
      <c r="S5248" t="s">
        <v>549</v>
      </c>
      <c r="T5248" t="s">
        <v>25181</v>
      </c>
      <c r="U5248" t="s">
        <v>25182</v>
      </c>
      <c r="V5248" s="41">
        <v>43227</v>
      </c>
      <c r="W5248" s="41">
        <v>35781</v>
      </c>
      <c r="X5248">
        <v>0</v>
      </c>
      <c r="Z5248" t="s">
        <v>102</v>
      </c>
      <c r="AA5248">
        <v>1</v>
      </c>
      <c r="AB5248" t="s">
        <v>103</v>
      </c>
      <c r="AC5248" t="s">
        <v>104</v>
      </c>
      <c r="AD5248">
        <v>1</v>
      </c>
      <c r="AE5248" t="s">
        <v>105</v>
      </c>
      <c r="AG5248" t="s">
        <v>106</v>
      </c>
      <c r="AJ5248" t="s">
        <v>1153</v>
      </c>
      <c r="AK5248" t="s">
        <v>25183</v>
      </c>
    </row>
    <row r="5249" spans="1:37" hidden="1" x14ac:dyDescent="0.25">
      <c r="A5249" t="s">
        <v>25184</v>
      </c>
      <c r="B5249" t="e">
        <f>VLOOKUP(A5249,[2]mp_ALL!B$1:B$557,1,0)</f>
        <v>#N/A</v>
      </c>
      <c r="C5249" t="s">
        <v>25185</v>
      </c>
      <c r="D5249" t="s">
        <v>38</v>
      </c>
      <c r="E5249" t="s">
        <v>24324</v>
      </c>
      <c r="F5249" t="s">
        <v>8284</v>
      </c>
      <c r="G5249" t="s">
        <v>8285</v>
      </c>
      <c r="H5249" t="s">
        <v>91</v>
      </c>
      <c r="I5249" t="s">
        <v>6868</v>
      </c>
      <c r="J5249">
        <v>1</v>
      </c>
      <c r="K5249" t="s">
        <v>4073</v>
      </c>
      <c r="L5249">
        <v>1</v>
      </c>
      <c r="M5249" t="s">
        <v>94</v>
      </c>
      <c r="N5249" t="s">
        <v>45</v>
      </c>
      <c r="O5249" t="s">
        <v>243</v>
      </c>
      <c r="P5249" t="s">
        <v>6869</v>
      </c>
      <c r="Q5249" t="s">
        <v>6870</v>
      </c>
      <c r="S5249" t="s">
        <v>817</v>
      </c>
      <c r="T5249" t="s">
        <v>25186</v>
      </c>
      <c r="U5249" t="s">
        <v>25187</v>
      </c>
      <c r="V5249" s="41">
        <v>43227</v>
      </c>
      <c r="W5249" s="41">
        <v>36090</v>
      </c>
      <c r="X5249">
        <v>0</v>
      </c>
      <c r="Z5249" t="s">
        <v>102</v>
      </c>
      <c r="AA5249">
        <v>1</v>
      </c>
      <c r="AB5249" t="s">
        <v>103</v>
      </c>
      <c r="AC5249" t="s">
        <v>104</v>
      </c>
      <c r="AD5249">
        <v>1</v>
      </c>
      <c r="AE5249" t="s">
        <v>105</v>
      </c>
      <c r="AG5249" t="s">
        <v>106</v>
      </c>
      <c r="AJ5249" t="s">
        <v>3654</v>
      </c>
      <c r="AK5249" t="s">
        <v>25188</v>
      </c>
    </row>
    <row r="5250" spans="1:37" hidden="1" x14ac:dyDescent="0.25">
      <c r="A5250" t="s">
        <v>25189</v>
      </c>
      <c r="B5250" t="e">
        <f>VLOOKUP(A5250,[2]mp_ALL!B$1:B$557,1,0)</f>
        <v>#N/A</v>
      </c>
      <c r="C5250" t="s">
        <v>25190</v>
      </c>
      <c r="D5250" t="s">
        <v>38</v>
      </c>
      <c r="E5250" t="s">
        <v>24324</v>
      </c>
      <c r="F5250" t="s">
        <v>8284</v>
      </c>
      <c r="G5250" t="s">
        <v>8285</v>
      </c>
      <c r="H5250" t="s">
        <v>91</v>
      </c>
      <c r="I5250" t="s">
        <v>13101</v>
      </c>
      <c r="J5250">
        <v>1</v>
      </c>
      <c r="K5250" t="s">
        <v>194</v>
      </c>
      <c r="L5250">
        <v>1</v>
      </c>
      <c r="M5250" t="s">
        <v>113</v>
      </c>
      <c r="N5250" t="s">
        <v>195</v>
      </c>
      <c r="O5250" t="s">
        <v>1273</v>
      </c>
      <c r="P5250" t="s">
        <v>9467</v>
      </c>
      <c r="R5250" t="s">
        <v>117</v>
      </c>
      <c r="S5250" t="s">
        <v>199</v>
      </c>
      <c r="T5250" t="s">
        <v>25191</v>
      </c>
      <c r="U5250" t="s">
        <v>25192</v>
      </c>
      <c r="V5250" s="41">
        <v>43227</v>
      </c>
      <c r="W5250" s="41">
        <v>35848</v>
      </c>
      <c r="X5250">
        <v>0</v>
      </c>
      <c r="Z5250" t="s">
        <v>102</v>
      </c>
      <c r="AA5250">
        <v>1</v>
      </c>
      <c r="AB5250" t="s">
        <v>103</v>
      </c>
      <c r="AC5250" t="s">
        <v>104</v>
      </c>
      <c r="AD5250">
        <v>1</v>
      </c>
      <c r="AE5250" t="s">
        <v>105</v>
      </c>
      <c r="AG5250" t="s">
        <v>121</v>
      </c>
      <c r="AJ5250" t="s">
        <v>1556</v>
      </c>
      <c r="AK5250" t="s">
        <v>25193</v>
      </c>
    </row>
    <row r="5251" spans="1:37" hidden="1" x14ac:dyDescent="0.25">
      <c r="A5251" t="s">
        <v>25194</v>
      </c>
      <c r="B5251" t="e">
        <f>VLOOKUP(A5251,[2]mp_ALL!B$1:B$557,1,0)</f>
        <v>#N/A</v>
      </c>
      <c r="C5251" t="s">
        <v>9864</v>
      </c>
      <c r="D5251" t="s">
        <v>38</v>
      </c>
      <c r="E5251" t="s">
        <v>24324</v>
      </c>
      <c r="F5251" t="s">
        <v>8284</v>
      </c>
      <c r="G5251" t="s">
        <v>8285</v>
      </c>
      <c r="H5251" t="s">
        <v>91</v>
      </c>
      <c r="I5251" t="s">
        <v>403</v>
      </c>
      <c r="J5251">
        <v>1</v>
      </c>
      <c r="K5251" t="s">
        <v>404</v>
      </c>
      <c r="L5251">
        <v>1</v>
      </c>
      <c r="M5251" t="s">
        <v>113</v>
      </c>
      <c r="N5251" t="s">
        <v>195</v>
      </c>
      <c r="O5251" t="s">
        <v>405</v>
      </c>
      <c r="P5251" t="s">
        <v>406</v>
      </c>
      <c r="Q5251" t="s">
        <v>407</v>
      </c>
      <c r="R5251" t="s">
        <v>117</v>
      </c>
      <c r="S5251" t="s">
        <v>199</v>
      </c>
      <c r="T5251" t="s">
        <v>25195</v>
      </c>
      <c r="U5251" t="s">
        <v>25196</v>
      </c>
      <c r="V5251" s="41">
        <v>43227</v>
      </c>
      <c r="W5251" s="41">
        <v>35911</v>
      </c>
      <c r="X5251">
        <v>0</v>
      </c>
      <c r="Z5251" t="s">
        <v>102</v>
      </c>
      <c r="AA5251">
        <v>1</v>
      </c>
      <c r="AB5251" t="s">
        <v>103</v>
      </c>
      <c r="AC5251" t="s">
        <v>104</v>
      </c>
      <c r="AD5251">
        <v>1</v>
      </c>
      <c r="AE5251" t="s">
        <v>105</v>
      </c>
      <c r="AG5251" t="s">
        <v>121</v>
      </c>
      <c r="AJ5251" t="s">
        <v>3654</v>
      </c>
      <c r="AK5251" t="s">
        <v>25197</v>
      </c>
    </row>
    <row r="5252" spans="1:37" hidden="1" x14ac:dyDescent="0.25">
      <c r="A5252" t="s">
        <v>25198</v>
      </c>
      <c r="B5252" t="e">
        <f>VLOOKUP(A5252,[2]mp_ALL!B$1:B$557,1,0)</f>
        <v>#N/A</v>
      </c>
      <c r="C5252" t="s">
        <v>25199</v>
      </c>
      <c r="D5252" t="s">
        <v>38</v>
      </c>
      <c r="E5252" t="s">
        <v>24324</v>
      </c>
      <c r="F5252" t="s">
        <v>8284</v>
      </c>
      <c r="G5252" t="s">
        <v>8285</v>
      </c>
      <c r="H5252" t="s">
        <v>91</v>
      </c>
      <c r="I5252" t="s">
        <v>3575</v>
      </c>
      <c r="J5252">
        <v>1</v>
      </c>
      <c r="K5252" t="s">
        <v>1358</v>
      </c>
      <c r="L5252">
        <v>1</v>
      </c>
      <c r="M5252" t="s">
        <v>158</v>
      </c>
      <c r="N5252" t="s">
        <v>184</v>
      </c>
      <c r="O5252" t="s">
        <v>3576</v>
      </c>
      <c r="P5252" t="s">
        <v>3577</v>
      </c>
      <c r="Q5252" t="s">
        <v>3578</v>
      </c>
      <c r="R5252" t="s">
        <v>117</v>
      </c>
      <c r="S5252" t="s">
        <v>1688</v>
      </c>
      <c r="T5252" t="s">
        <v>25200</v>
      </c>
      <c r="U5252" t="s">
        <v>25201</v>
      </c>
      <c r="V5252" s="41">
        <v>43227</v>
      </c>
      <c r="W5252" s="41">
        <v>35893</v>
      </c>
      <c r="X5252">
        <v>0</v>
      </c>
      <c r="Z5252" t="s">
        <v>102</v>
      </c>
      <c r="AA5252">
        <v>1</v>
      </c>
      <c r="AB5252" t="s">
        <v>103</v>
      </c>
      <c r="AC5252" t="s">
        <v>104</v>
      </c>
      <c r="AD5252">
        <v>1</v>
      </c>
      <c r="AE5252" t="s">
        <v>105</v>
      </c>
      <c r="AG5252" t="s">
        <v>121</v>
      </c>
      <c r="AJ5252" t="s">
        <v>2297</v>
      </c>
      <c r="AK5252" t="s">
        <v>25202</v>
      </c>
    </row>
    <row r="5253" spans="1:37" hidden="1" x14ac:dyDescent="0.25">
      <c r="A5253" t="s">
        <v>25203</v>
      </c>
      <c r="B5253" t="e">
        <f>VLOOKUP(A5253,[2]mp_ALL!B$1:B$557,1,0)</f>
        <v>#N/A</v>
      </c>
      <c r="C5253" t="s">
        <v>25204</v>
      </c>
      <c r="D5253" t="s">
        <v>38</v>
      </c>
      <c r="E5253" t="s">
        <v>24324</v>
      </c>
      <c r="F5253" t="s">
        <v>8284</v>
      </c>
      <c r="G5253" t="s">
        <v>8285</v>
      </c>
      <c r="H5253" t="s">
        <v>91</v>
      </c>
      <c r="I5253" t="s">
        <v>8522</v>
      </c>
      <c r="J5253">
        <v>1</v>
      </c>
      <c r="K5253" t="s">
        <v>814</v>
      </c>
      <c r="L5253">
        <v>1</v>
      </c>
      <c r="M5253" t="s">
        <v>94</v>
      </c>
      <c r="N5253" t="s">
        <v>45</v>
      </c>
      <c r="O5253" t="s">
        <v>243</v>
      </c>
      <c r="P5253" t="s">
        <v>815</v>
      </c>
      <c r="S5253" t="s">
        <v>817</v>
      </c>
      <c r="T5253" t="s">
        <v>25205</v>
      </c>
      <c r="U5253" t="s">
        <v>25206</v>
      </c>
      <c r="V5253" s="41">
        <v>43227</v>
      </c>
      <c r="W5253" s="41">
        <v>36177</v>
      </c>
      <c r="X5253">
        <v>0</v>
      </c>
      <c r="Z5253" t="s">
        <v>102</v>
      </c>
      <c r="AA5253">
        <v>1</v>
      </c>
      <c r="AB5253" t="s">
        <v>103</v>
      </c>
      <c r="AC5253" t="s">
        <v>104</v>
      </c>
      <c r="AD5253">
        <v>1</v>
      </c>
      <c r="AE5253" t="s">
        <v>105</v>
      </c>
      <c r="AG5253" t="s">
        <v>106</v>
      </c>
      <c r="AJ5253" t="s">
        <v>3654</v>
      </c>
      <c r="AK5253" t="s">
        <v>25207</v>
      </c>
    </row>
    <row r="5254" spans="1:37" hidden="1" x14ac:dyDescent="0.25">
      <c r="A5254" t="s">
        <v>25208</v>
      </c>
      <c r="B5254" t="e">
        <f>VLOOKUP(A5254,[2]mp_ALL!B$1:B$557,1,0)</f>
        <v>#N/A</v>
      </c>
      <c r="C5254" t="s">
        <v>25209</v>
      </c>
      <c r="D5254" t="s">
        <v>38</v>
      </c>
      <c r="E5254" t="s">
        <v>24324</v>
      </c>
      <c r="F5254" t="s">
        <v>8284</v>
      </c>
      <c r="G5254" t="s">
        <v>8285</v>
      </c>
      <c r="H5254" t="s">
        <v>91</v>
      </c>
      <c r="I5254" t="s">
        <v>4022</v>
      </c>
      <c r="J5254">
        <v>1</v>
      </c>
      <c r="K5254" t="s">
        <v>224</v>
      </c>
      <c r="L5254">
        <v>1</v>
      </c>
      <c r="M5254" t="s">
        <v>94</v>
      </c>
      <c r="N5254" t="s">
        <v>45</v>
      </c>
      <c r="O5254" t="s">
        <v>243</v>
      </c>
      <c r="P5254" t="s">
        <v>3639</v>
      </c>
      <c r="Q5254" t="s">
        <v>4023</v>
      </c>
      <c r="S5254" t="s">
        <v>817</v>
      </c>
      <c r="T5254" t="s">
        <v>25210</v>
      </c>
      <c r="U5254" t="s">
        <v>1032</v>
      </c>
      <c r="V5254" s="41">
        <v>43227</v>
      </c>
      <c r="W5254" s="41">
        <v>36082</v>
      </c>
      <c r="X5254">
        <v>0</v>
      </c>
      <c r="Z5254" t="s">
        <v>102</v>
      </c>
      <c r="AA5254">
        <v>1</v>
      </c>
      <c r="AB5254" t="s">
        <v>103</v>
      </c>
      <c r="AC5254" t="s">
        <v>104</v>
      </c>
      <c r="AD5254">
        <v>1</v>
      </c>
      <c r="AE5254" t="s">
        <v>105</v>
      </c>
      <c r="AG5254" t="s">
        <v>106</v>
      </c>
      <c r="AJ5254" t="s">
        <v>3654</v>
      </c>
      <c r="AK5254" t="s">
        <v>25211</v>
      </c>
    </row>
    <row r="5255" spans="1:37" hidden="1" x14ac:dyDescent="0.25">
      <c r="A5255" t="s">
        <v>25212</v>
      </c>
      <c r="B5255" t="e">
        <f>VLOOKUP(A5255,[2]mp_ALL!B$1:B$557,1,0)</f>
        <v>#N/A</v>
      </c>
      <c r="C5255" t="s">
        <v>25213</v>
      </c>
      <c r="D5255" t="s">
        <v>38</v>
      </c>
      <c r="E5255" t="s">
        <v>24324</v>
      </c>
      <c r="F5255" t="s">
        <v>8284</v>
      </c>
      <c r="G5255" t="s">
        <v>8285</v>
      </c>
      <c r="H5255" t="s">
        <v>91</v>
      </c>
      <c r="I5255" t="s">
        <v>7785</v>
      </c>
      <c r="J5255">
        <v>1</v>
      </c>
      <c r="K5255" t="s">
        <v>874</v>
      </c>
      <c r="L5255">
        <v>0</v>
      </c>
      <c r="M5255" t="s">
        <v>113</v>
      </c>
      <c r="N5255" t="s">
        <v>395</v>
      </c>
      <c r="O5255" t="s">
        <v>396</v>
      </c>
      <c r="P5255" t="s">
        <v>875</v>
      </c>
      <c r="Q5255" t="s">
        <v>7786</v>
      </c>
      <c r="R5255" t="s">
        <v>117</v>
      </c>
      <c r="S5255" t="s">
        <v>1688</v>
      </c>
      <c r="T5255" t="s">
        <v>25214</v>
      </c>
      <c r="U5255" t="s">
        <v>25215</v>
      </c>
      <c r="V5255" s="41">
        <v>43227</v>
      </c>
      <c r="W5255" s="41">
        <v>35995</v>
      </c>
      <c r="X5255">
        <v>0</v>
      </c>
      <c r="Z5255" t="s">
        <v>102</v>
      </c>
      <c r="AA5255">
        <v>1</v>
      </c>
      <c r="AB5255" t="s">
        <v>103</v>
      </c>
      <c r="AC5255" t="s">
        <v>104</v>
      </c>
      <c r="AD5255">
        <v>1</v>
      </c>
      <c r="AE5255" t="s">
        <v>120</v>
      </c>
      <c r="AG5255" t="s">
        <v>121</v>
      </c>
      <c r="AJ5255" t="s">
        <v>663</v>
      </c>
      <c r="AK5255" t="s">
        <v>25216</v>
      </c>
    </row>
    <row r="5256" spans="1:37" hidden="1" x14ac:dyDescent="0.25">
      <c r="A5256" t="s">
        <v>25217</v>
      </c>
      <c r="B5256" t="e">
        <f>VLOOKUP(A5256,[2]mp_ALL!B$1:B$557,1,0)</f>
        <v>#N/A</v>
      </c>
      <c r="C5256" t="s">
        <v>25218</v>
      </c>
      <c r="D5256" t="s">
        <v>38</v>
      </c>
      <c r="E5256" t="s">
        <v>24324</v>
      </c>
      <c r="F5256" t="s">
        <v>8284</v>
      </c>
      <c r="G5256" t="s">
        <v>8285</v>
      </c>
      <c r="H5256" t="s">
        <v>91</v>
      </c>
      <c r="I5256" t="s">
        <v>9010</v>
      </c>
      <c r="J5256">
        <v>1</v>
      </c>
      <c r="K5256" t="s">
        <v>232</v>
      </c>
      <c r="L5256">
        <v>0</v>
      </c>
      <c r="M5256" t="s">
        <v>233</v>
      </c>
      <c r="N5256" t="s">
        <v>976</v>
      </c>
      <c r="O5256" t="s">
        <v>7243</v>
      </c>
      <c r="P5256" t="s">
        <v>8701</v>
      </c>
      <c r="Q5256" t="s">
        <v>9011</v>
      </c>
      <c r="R5256" t="s">
        <v>117</v>
      </c>
      <c r="S5256" t="s">
        <v>949</v>
      </c>
      <c r="T5256" t="s">
        <v>25219</v>
      </c>
      <c r="U5256" t="s">
        <v>25220</v>
      </c>
      <c r="V5256" s="41">
        <v>43227</v>
      </c>
      <c r="W5256" s="41">
        <v>36386</v>
      </c>
      <c r="X5256">
        <v>0</v>
      </c>
      <c r="Z5256" t="s">
        <v>102</v>
      </c>
      <c r="AA5256">
        <v>1</v>
      </c>
      <c r="AB5256" t="s">
        <v>103</v>
      </c>
      <c r="AC5256" t="s">
        <v>104</v>
      </c>
      <c r="AD5256">
        <v>1</v>
      </c>
      <c r="AE5256" t="s">
        <v>120</v>
      </c>
      <c r="AG5256" t="s">
        <v>121</v>
      </c>
      <c r="AJ5256" t="s">
        <v>271</v>
      </c>
      <c r="AK5256" t="s">
        <v>25221</v>
      </c>
    </row>
    <row r="5257" spans="1:37" hidden="1" x14ac:dyDescent="0.25">
      <c r="A5257" t="s">
        <v>25222</v>
      </c>
      <c r="B5257" t="e">
        <f>VLOOKUP(A5257,[2]mp_ALL!B$1:B$557,1,0)</f>
        <v>#N/A</v>
      </c>
      <c r="C5257" t="s">
        <v>25223</v>
      </c>
      <c r="D5257" t="s">
        <v>38</v>
      </c>
      <c r="E5257" t="s">
        <v>24324</v>
      </c>
      <c r="F5257" t="s">
        <v>8284</v>
      </c>
      <c r="G5257" t="s">
        <v>8285</v>
      </c>
      <c r="H5257" t="s">
        <v>91</v>
      </c>
      <c r="I5257" t="s">
        <v>6648</v>
      </c>
      <c r="J5257">
        <v>1</v>
      </c>
      <c r="K5257" t="s">
        <v>494</v>
      </c>
      <c r="L5257">
        <v>0</v>
      </c>
      <c r="M5257" t="s">
        <v>435</v>
      </c>
      <c r="N5257" t="s">
        <v>495</v>
      </c>
      <c r="O5257" t="s">
        <v>6028</v>
      </c>
      <c r="P5257" t="s">
        <v>6649</v>
      </c>
      <c r="Q5257" t="s">
        <v>6650</v>
      </c>
      <c r="R5257" t="s">
        <v>117</v>
      </c>
      <c r="S5257" t="s">
        <v>148</v>
      </c>
      <c r="T5257" t="s">
        <v>25224</v>
      </c>
      <c r="U5257" t="s">
        <v>25225</v>
      </c>
      <c r="V5257" s="41">
        <v>43227</v>
      </c>
      <c r="W5257" s="41">
        <v>36409</v>
      </c>
      <c r="X5257">
        <v>0</v>
      </c>
      <c r="Z5257" t="s">
        <v>102</v>
      </c>
      <c r="AA5257">
        <v>1</v>
      </c>
      <c r="AB5257" t="s">
        <v>103</v>
      </c>
      <c r="AC5257" t="s">
        <v>104</v>
      </c>
      <c r="AD5257">
        <v>1</v>
      </c>
      <c r="AE5257" t="s">
        <v>308</v>
      </c>
      <c r="AG5257" t="s">
        <v>179</v>
      </c>
      <c r="AJ5257" t="s">
        <v>7942</v>
      </c>
      <c r="AK5257" t="s">
        <v>25226</v>
      </c>
    </row>
    <row r="5258" spans="1:37" hidden="1" x14ac:dyDescent="0.25">
      <c r="A5258" t="s">
        <v>25227</v>
      </c>
      <c r="B5258" t="e">
        <f>VLOOKUP(A5258,[2]mp_ALL!B$1:B$557,1,0)</f>
        <v>#N/A</v>
      </c>
      <c r="C5258" t="s">
        <v>25228</v>
      </c>
      <c r="D5258" t="s">
        <v>38</v>
      </c>
      <c r="E5258" t="s">
        <v>24324</v>
      </c>
      <c r="F5258" t="s">
        <v>8284</v>
      </c>
      <c r="G5258" t="s">
        <v>8285</v>
      </c>
      <c r="H5258" t="s">
        <v>91</v>
      </c>
      <c r="I5258" t="s">
        <v>6148</v>
      </c>
      <c r="J5258">
        <v>1</v>
      </c>
      <c r="K5258" t="s">
        <v>1115</v>
      </c>
      <c r="L5258">
        <v>1</v>
      </c>
      <c r="M5258" t="s">
        <v>435</v>
      </c>
      <c r="N5258" t="s">
        <v>505</v>
      </c>
      <c r="O5258" t="s">
        <v>1734</v>
      </c>
      <c r="P5258" t="s">
        <v>1735</v>
      </c>
      <c r="Q5258" t="s">
        <v>6149</v>
      </c>
      <c r="R5258" t="s">
        <v>117</v>
      </c>
      <c r="S5258" t="s">
        <v>148</v>
      </c>
      <c r="T5258" t="s">
        <v>25229</v>
      </c>
      <c r="U5258" t="s">
        <v>25230</v>
      </c>
      <c r="V5258" s="41">
        <v>43227</v>
      </c>
      <c r="W5258" s="41">
        <v>36402</v>
      </c>
      <c r="X5258">
        <v>0</v>
      </c>
      <c r="Z5258" t="s">
        <v>102</v>
      </c>
      <c r="AA5258">
        <v>1</v>
      </c>
      <c r="AB5258" t="s">
        <v>103</v>
      </c>
      <c r="AC5258" t="s">
        <v>104</v>
      </c>
      <c r="AD5258">
        <v>1</v>
      </c>
      <c r="AE5258" t="s">
        <v>105</v>
      </c>
      <c r="AG5258" t="s">
        <v>148</v>
      </c>
      <c r="AJ5258" t="s">
        <v>474</v>
      </c>
      <c r="AK5258" t="s">
        <v>25231</v>
      </c>
    </row>
    <row r="5259" spans="1:37" hidden="1" x14ac:dyDescent="0.25">
      <c r="A5259" t="s">
        <v>25232</v>
      </c>
      <c r="B5259" t="e">
        <f>VLOOKUP(A5259,[2]mp_ALL!B$1:B$557,1,0)</f>
        <v>#N/A</v>
      </c>
      <c r="C5259" t="s">
        <v>25233</v>
      </c>
      <c r="D5259" t="s">
        <v>38</v>
      </c>
      <c r="E5259" t="s">
        <v>24324</v>
      </c>
      <c r="F5259" t="s">
        <v>8284</v>
      </c>
      <c r="G5259" t="s">
        <v>8285</v>
      </c>
      <c r="H5259" t="s">
        <v>91</v>
      </c>
      <c r="I5259" t="s">
        <v>13669</v>
      </c>
      <c r="J5259">
        <v>1</v>
      </c>
      <c r="K5259" t="s">
        <v>805</v>
      </c>
      <c r="L5259">
        <v>1</v>
      </c>
      <c r="M5259" t="s">
        <v>94</v>
      </c>
      <c r="N5259" t="s">
        <v>95</v>
      </c>
      <c r="O5259" t="s">
        <v>806</v>
      </c>
      <c r="P5259" t="s">
        <v>807</v>
      </c>
      <c r="Q5259" t="s">
        <v>13670</v>
      </c>
      <c r="S5259" t="s">
        <v>218</v>
      </c>
      <c r="T5259" t="s">
        <v>25234</v>
      </c>
      <c r="U5259" t="s">
        <v>25235</v>
      </c>
      <c r="V5259" s="41">
        <v>43227</v>
      </c>
      <c r="W5259" s="41">
        <v>36186</v>
      </c>
      <c r="X5259">
        <v>0</v>
      </c>
      <c r="Z5259" t="s">
        <v>102</v>
      </c>
      <c r="AA5259">
        <v>1</v>
      </c>
      <c r="AB5259" t="s">
        <v>103</v>
      </c>
      <c r="AC5259" t="s">
        <v>104</v>
      </c>
      <c r="AD5259">
        <v>1</v>
      </c>
      <c r="AE5259" t="s">
        <v>105</v>
      </c>
      <c r="AG5259" t="s">
        <v>106</v>
      </c>
      <c r="AJ5259" t="s">
        <v>2297</v>
      </c>
      <c r="AK5259" t="s">
        <v>25236</v>
      </c>
    </row>
    <row r="5260" spans="1:37" hidden="1" x14ac:dyDescent="0.25">
      <c r="A5260" t="s">
        <v>25237</v>
      </c>
      <c r="B5260" t="e">
        <f>VLOOKUP(A5260,[2]mp_ALL!B$1:B$557,1,0)</f>
        <v>#N/A</v>
      </c>
      <c r="C5260" t="s">
        <v>25238</v>
      </c>
      <c r="D5260" t="s">
        <v>38</v>
      </c>
      <c r="E5260" t="s">
        <v>24324</v>
      </c>
      <c r="F5260" t="s">
        <v>8284</v>
      </c>
      <c r="G5260" t="s">
        <v>8285</v>
      </c>
      <c r="H5260" t="s">
        <v>91</v>
      </c>
      <c r="I5260" t="s">
        <v>25239</v>
      </c>
      <c r="J5260">
        <v>1</v>
      </c>
      <c r="K5260" t="s">
        <v>214</v>
      </c>
      <c r="L5260">
        <v>1</v>
      </c>
      <c r="M5260" t="s">
        <v>94</v>
      </c>
      <c r="N5260" t="s">
        <v>95</v>
      </c>
      <c r="O5260" t="s">
        <v>215</v>
      </c>
      <c r="P5260" t="s">
        <v>216</v>
      </c>
      <c r="Q5260" t="s">
        <v>25240</v>
      </c>
      <c r="S5260" t="s">
        <v>218</v>
      </c>
      <c r="T5260" t="s">
        <v>25241</v>
      </c>
      <c r="U5260" t="s">
        <v>24158</v>
      </c>
      <c r="V5260" s="41">
        <v>43227</v>
      </c>
      <c r="W5260" s="41">
        <v>36485</v>
      </c>
      <c r="X5260">
        <v>0</v>
      </c>
      <c r="Z5260" t="s">
        <v>102</v>
      </c>
      <c r="AA5260">
        <v>1</v>
      </c>
      <c r="AB5260" t="s">
        <v>103</v>
      </c>
      <c r="AC5260" t="s">
        <v>104</v>
      </c>
      <c r="AD5260">
        <v>1</v>
      </c>
      <c r="AE5260" t="s">
        <v>105</v>
      </c>
      <c r="AG5260" t="s">
        <v>106</v>
      </c>
      <c r="AJ5260" t="s">
        <v>689</v>
      </c>
      <c r="AK5260" t="s">
        <v>25242</v>
      </c>
    </row>
    <row r="5261" spans="1:37" hidden="1" x14ac:dyDescent="0.25">
      <c r="A5261" t="s">
        <v>25243</v>
      </c>
      <c r="B5261" t="e">
        <f>VLOOKUP(A5261,[2]mp_ALL!B$1:B$557,1,0)</f>
        <v>#N/A</v>
      </c>
      <c r="C5261" t="s">
        <v>25244</v>
      </c>
      <c r="D5261" t="s">
        <v>38</v>
      </c>
      <c r="E5261" t="s">
        <v>24324</v>
      </c>
      <c r="F5261" t="s">
        <v>8284</v>
      </c>
      <c r="G5261" t="s">
        <v>8285</v>
      </c>
      <c r="H5261" t="s">
        <v>91</v>
      </c>
      <c r="I5261" t="s">
        <v>712</v>
      </c>
      <c r="J5261">
        <v>1</v>
      </c>
      <c r="K5261" t="s">
        <v>171</v>
      </c>
      <c r="L5261">
        <v>1</v>
      </c>
      <c r="M5261" t="s">
        <v>172</v>
      </c>
      <c r="N5261" t="s">
        <v>173</v>
      </c>
      <c r="O5261" t="s">
        <v>174</v>
      </c>
      <c r="P5261" t="s">
        <v>713</v>
      </c>
      <c r="Q5261" t="s">
        <v>714</v>
      </c>
      <c r="R5261" t="s">
        <v>147</v>
      </c>
      <c r="S5261" t="s">
        <v>3344</v>
      </c>
      <c r="T5261" t="s">
        <v>25245</v>
      </c>
      <c r="U5261" t="s">
        <v>25246</v>
      </c>
      <c r="V5261" s="41">
        <v>43227</v>
      </c>
      <c r="W5261" s="41">
        <v>36342</v>
      </c>
      <c r="X5261">
        <v>0</v>
      </c>
      <c r="Z5261" t="s">
        <v>102</v>
      </c>
      <c r="AA5261">
        <v>1</v>
      </c>
      <c r="AB5261" t="s">
        <v>103</v>
      </c>
      <c r="AC5261" t="s">
        <v>104</v>
      </c>
      <c r="AD5261">
        <v>1</v>
      </c>
      <c r="AE5261" t="s">
        <v>105</v>
      </c>
      <c r="AG5261" t="s">
        <v>179</v>
      </c>
      <c r="AJ5261" t="s">
        <v>663</v>
      </c>
      <c r="AK5261" t="s">
        <v>25247</v>
      </c>
    </row>
    <row r="5262" spans="1:37" hidden="1" x14ac:dyDescent="0.25">
      <c r="A5262" t="s">
        <v>25248</v>
      </c>
      <c r="B5262" t="e">
        <f>VLOOKUP(A5262,[2]mp_ALL!B$1:B$557,1,0)</f>
        <v>#N/A</v>
      </c>
      <c r="C5262" t="s">
        <v>25249</v>
      </c>
      <c r="D5262" t="s">
        <v>38</v>
      </c>
      <c r="E5262" t="s">
        <v>24324</v>
      </c>
      <c r="F5262" t="s">
        <v>8284</v>
      </c>
      <c r="G5262" t="s">
        <v>8285</v>
      </c>
      <c r="H5262" t="s">
        <v>91</v>
      </c>
      <c r="I5262" t="s">
        <v>5253</v>
      </c>
      <c r="J5262">
        <v>1</v>
      </c>
      <c r="K5262" t="s">
        <v>3257</v>
      </c>
      <c r="L5262">
        <v>1</v>
      </c>
      <c r="M5262" t="s">
        <v>94</v>
      </c>
      <c r="N5262" t="s">
        <v>95</v>
      </c>
      <c r="O5262" t="s">
        <v>839</v>
      </c>
      <c r="P5262" t="s">
        <v>5254</v>
      </c>
      <c r="Q5262" t="s">
        <v>5255</v>
      </c>
      <c r="S5262" t="s">
        <v>218</v>
      </c>
      <c r="T5262" t="s">
        <v>25250</v>
      </c>
      <c r="U5262" t="s">
        <v>25251</v>
      </c>
      <c r="V5262" s="41">
        <v>43227</v>
      </c>
      <c r="W5262" s="41">
        <v>36206</v>
      </c>
      <c r="X5262">
        <v>0</v>
      </c>
      <c r="Z5262" t="s">
        <v>102</v>
      </c>
      <c r="AA5262">
        <v>1</v>
      </c>
      <c r="AB5262" t="s">
        <v>103</v>
      </c>
      <c r="AC5262" t="s">
        <v>104</v>
      </c>
      <c r="AD5262">
        <v>1</v>
      </c>
      <c r="AE5262" t="s">
        <v>105</v>
      </c>
      <c r="AG5262" t="s">
        <v>106</v>
      </c>
      <c r="AJ5262" t="s">
        <v>299</v>
      </c>
      <c r="AK5262" t="s">
        <v>25252</v>
      </c>
    </row>
    <row r="5263" spans="1:37" hidden="1" x14ac:dyDescent="0.25">
      <c r="A5263" t="s">
        <v>25253</v>
      </c>
      <c r="B5263" t="e">
        <f>VLOOKUP(A5263,[2]mp_ALL!B$1:B$557,1,0)</f>
        <v>#N/A</v>
      </c>
      <c r="C5263" t="s">
        <v>25254</v>
      </c>
      <c r="D5263" t="s">
        <v>38</v>
      </c>
      <c r="E5263" t="s">
        <v>24324</v>
      </c>
      <c r="F5263" t="s">
        <v>8284</v>
      </c>
      <c r="G5263" t="s">
        <v>8285</v>
      </c>
      <c r="H5263" t="s">
        <v>91</v>
      </c>
      <c r="I5263" t="s">
        <v>9980</v>
      </c>
      <c r="J5263">
        <v>1</v>
      </c>
      <c r="K5263" t="s">
        <v>1028</v>
      </c>
      <c r="L5263">
        <v>1</v>
      </c>
      <c r="M5263" t="s">
        <v>94</v>
      </c>
      <c r="N5263" t="s">
        <v>95</v>
      </c>
      <c r="O5263" t="s">
        <v>1892</v>
      </c>
      <c r="P5263" t="s">
        <v>4776</v>
      </c>
      <c r="Q5263" t="s">
        <v>9981</v>
      </c>
      <c r="S5263" t="s">
        <v>218</v>
      </c>
      <c r="T5263" t="s">
        <v>25255</v>
      </c>
      <c r="U5263" t="s">
        <v>25256</v>
      </c>
      <c r="V5263" s="41">
        <v>43227</v>
      </c>
      <c r="W5263" s="41">
        <v>36245</v>
      </c>
      <c r="X5263">
        <v>0</v>
      </c>
      <c r="Z5263" t="s">
        <v>102</v>
      </c>
      <c r="AA5263">
        <v>1</v>
      </c>
      <c r="AB5263" t="s">
        <v>103</v>
      </c>
      <c r="AC5263" t="s">
        <v>104</v>
      </c>
      <c r="AD5263">
        <v>1</v>
      </c>
      <c r="AE5263" t="s">
        <v>105</v>
      </c>
      <c r="AG5263" t="s">
        <v>106</v>
      </c>
      <c r="AJ5263" t="s">
        <v>663</v>
      </c>
      <c r="AK5263" t="s">
        <v>25257</v>
      </c>
    </row>
    <row r="5264" spans="1:37" hidden="1" x14ac:dyDescent="0.25">
      <c r="A5264" t="s">
        <v>25258</v>
      </c>
      <c r="B5264" t="e">
        <f>VLOOKUP(A5264,[2]mp_ALL!B$1:B$557,1,0)</f>
        <v>#N/A</v>
      </c>
      <c r="C5264" t="s">
        <v>1819</v>
      </c>
      <c r="D5264" t="s">
        <v>38</v>
      </c>
      <c r="E5264" t="s">
        <v>24324</v>
      </c>
      <c r="F5264" t="s">
        <v>8284</v>
      </c>
      <c r="G5264" t="s">
        <v>8285</v>
      </c>
      <c r="H5264" t="s">
        <v>91</v>
      </c>
      <c r="I5264" t="s">
        <v>4797</v>
      </c>
      <c r="J5264">
        <v>1</v>
      </c>
      <c r="K5264" t="s">
        <v>93</v>
      </c>
      <c r="L5264">
        <v>1</v>
      </c>
      <c r="M5264" t="s">
        <v>94</v>
      </c>
      <c r="N5264" t="s">
        <v>95</v>
      </c>
      <c r="O5264" t="s">
        <v>96</v>
      </c>
      <c r="P5264" t="s">
        <v>97</v>
      </c>
      <c r="Q5264" t="s">
        <v>4798</v>
      </c>
      <c r="S5264" t="s">
        <v>218</v>
      </c>
      <c r="T5264" t="s">
        <v>25259</v>
      </c>
      <c r="U5264" t="s">
        <v>25260</v>
      </c>
      <c r="V5264" s="41">
        <v>43227</v>
      </c>
      <c r="W5264" s="41">
        <v>36250</v>
      </c>
      <c r="X5264">
        <v>0</v>
      </c>
      <c r="Z5264" t="s">
        <v>102</v>
      </c>
      <c r="AA5264">
        <v>1</v>
      </c>
      <c r="AB5264" t="s">
        <v>103</v>
      </c>
      <c r="AC5264" t="s">
        <v>104</v>
      </c>
      <c r="AD5264">
        <v>1</v>
      </c>
      <c r="AE5264" t="s">
        <v>105</v>
      </c>
      <c r="AG5264" t="s">
        <v>106</v>
      </c>
      <c r="AJ5264" t="s">
        <v>3654</v>
      </c>
      <c r="AK5264" t="s">
        <v>25261</v>
      </c>
    </row>
    <row r="5265" spans="1:37" hidden="1" x14ac:dyDescent="0.25">
      <c r="A5265" t="s">
        <v>25262</v>
      </c>
      <c r="B5265" t="e">
        <f>VLOOKUP(A5265,[2]mp_ALL!B$1:B$557,1,0)</f>
        <v>#N/A</v>
      </c>
      <c r="C5265" t="s">
        <v>25263</v>
      </c>
      <c r="D5265" t="s">
        <v>38</v>
      </c>
      <c r="E5265" t="s">
        <v>24324</v>
      </c>
      <c r="F5265" t="s">
        <v>8284</v>
      </c>
      <c r="G5265" t="s">
        <v>8285</v>
      </c>
      <c r="H5265" t="s">
        <v>91</v>
      </c>
      <c r="I5265" t="s">
        <v>4137</v>
      </c>
      <c r="J5265">
        <v>1</v>
      </c>
      <c r="K5265" t="s">
        <v>2491</v>
      </c>
      <c r="L5265">
        <v>1</v>
      </c>
      <c r="M5265" t="s">
        <v>143</v>
      </c>
      <c r="N5265" t="s">
        <v>787</v>
      </c>
      <c r="O5265" t="s">
        <v>3153</v>
      </c>
      <c r="P5265" t="s">
        <v>3154</v>
      </c>
      <c r="Q5265" t="s">
        <v>4138</v>
      </c>
      <c r="R5265" t="s">
        <v>147</v>
      </c>
      <c r="S5265" t="s">
        <v>715</v>
      </c>
      <c r="T5265" t="s">
        <v>25264</v>
      </c>
      <c r="U5265" t="s">
        <v>25265</v>
      </c>
      <c r="V5265" s="41">
        <v>43227</v>
      </c>
      <c r="W5265" s="41">
        <v>36433</v>
      </c>
      <c r="X5265">
        <v>0</v>
      </c>
      <c r="Z5265" t="s">
        <v>102</v>
      </c>
      <c r="AA5265">
        <v>1</v>
      </c>
      <c r="AB5265" t="s">
        <v>103</v>
      </c>
      <c r="AC5265" t="s">
        <v>104</v>
      </c>
      <c r="AD5265">
        <v>1</v>
      </c>
      <c r="AE5265" t="s">
        <v>105</v>
      </c>
      <c r="AG5265" t="s">
        <v>148</v>
      </c>
      <c r="AJ5265" t="s">
        <v>940</v>
      </c>
      <c r="AK5265" t="s">
        <v>25266</v>
      </c>
    </row>
    <row r="5266" spans="1:37" hidden="1" x14ac:dyDescent="0.25">
      <c r="A5266" t="s">
        <v>25267</v>
      </c>
      <c r="B5266" t="e">
        <f>VLOOKUP(A5266,[2]mp_ALL!B$1:B$557,1,0)</f>
        <v>#N/A</v>
      </c>
      <c r="C5266" t="s">
        <v>25268</v>
      </c>
      <c r="D5266" t="s">
        <v>38</v>
      </c>
      <c r="E5266" t="s">
        <v>24324</v>
      </c>
      <c r="F5266" t="s">
        <v>8284</v>
      </c>
      <c r="G5266" t="s">
        <v>8285</v>
      </c>
      <c r="H5266" t="s">
        <v>290</v>
      </c>
      <c r="I5266" t="s">
        <v>1639</v>
      </c>
      <c r="J5266">
        <v>1</v>
      </c>
      <c r="K5266" t="s">
        <v>1107</v>
      </c>
      <c r="L5266">
        <v>0</v>
      </c>
      <c r="M5266" t="s">
        <v>172</v>
      </c>
      <c r="N5266" t="s">
        <v>1108</v>
      </c>
      <c r="O5266" t="s">
        <v>1503</v>
      </c>
      <c r="R5266" t="s">
        <v>147</v>
      </c>
      <c r="S5266" t="s">
        <v>319</v>
      </c>
      <c r="T5266" t="s">
        <v>25269</v>
      </c>
      <c r="U5266" t="s">
        <v>25270</v>
      </c>
      <c r="V5266" s="41">
        <v>43227</v>
      </c>
      <c r="W5266" s="41">
        <v>36237</v>
      </c>
      <c r="X5266">
        <v>0</v>
      </c>
      <c r="Z5266" t="s">
        <v>102</v>
      </c>
      <c r="AA5266">
        <v>1</v>
      </c>
      <c r="AB5266" t="s">
        <v>103</v>
      </c>
      <c r="AC5266" t="s">
        <v>297</v>
      </c>
      <c r="AD5266">
        <v>1</v>
      </c>
      <c r="AE5266" t="s">
        <v>322</v>
      </c>
      <c r="AG5266" t="s">
        <v>179</v>
      </c>
      <c r="AJ5266" t="s">
        <v>2297</v>
      </c>
      <c r="AK5266" t="s">
        <v>25271</v>
      </c>
    </row>
    <row r="5267" spans="1:37" hidden="1" x14ac:dyDescent="0.25">
      <c r="A5267" t="s">
        <v>25272</v>
      </c>
      <c r="B5267" t="e">
        <f>VLOOKUP(A5267,[2]mp_ALL!B$1:B$557,1,0)</f>
        <v>#N/A</v>
      </c>
      <c r="C5267" t="s">
        <v>25273</v>
      </c>
      <c r="D5267" t="s">
        <v>38</v>
      </c>
      <c r="E5267" t="s">
        <v>24324</v>
      </c>
      <c r="F5267" t="s">
        <v>8284</v>
      </c>
      <c r="G5267" t="s">
        <v>8285</v>
      </c>
      <c r="H5267" t="s">
        <v>91</v>
      </c>
      <c r="I5267" t="s">
        <v>92</v>
      </c>
      <c r="J5267">
        <v>1</v>
      </c>
      <c r="K5267" t="s">
        <v>93</v>
      </c>
      <c r="L5267">
        <v>1</v>
      </c>
      <c r="M5267" t="s">
        <v>94</v>
      </c>
      <c r="N5267" t="s">
        <v>95</v>
      </c>
      <c r="O5267" t="s">
        <v>96</v>
      </c>
      <c r="P5267" t="s">
        <v>97</v>
      </c>
      <c r="Q5267" t="s">
        <v>98</v>
      </c>
      <c r="S5267" t="s">
        <v>218</v>
      </c>
      <c r="T5267" t="s">
        <v>25274</v>
      </c>
      <c r="U5267" t="s">
        <v>25275</v>
      </c>
      <c r="V5267" s="41">
        <v>43227</v>
      </c>
      <c r="W5267" s="41">
        <v>36417</v>
      </c>
      <c r="X5267">
        <v>0</v>
      </c>
      <c r="Z5267" t="s">
        <v>102</v>
      </c>
      <c r="AA5267">
        <v>1</v>
      </c>
      <c r="AB5267" t="s">
        <v>103</v>
      </c>
      <c r="AC5267" t="s">
        <v>104</v>
      </c>
      <c r="AD5267">
        <v>1</v>
      </c>
      <c r="AE5267" t="s">
        <v>105</v>
      </c>
      <c r="AG5267" t="s">
        <v>106</v>
      </c>
      <c r="AJ5267" t="s">
        <v>2193</v>
      </c>
      <c r="AK5267" t="s">
        <v>25276</v>
      </c>
    </row>
    <row r="5268" spans="1:37" hidden="1" x14ac:dyDescent="0.25">
      <c r="A5268" t="s">
        <v>25277</v>
      </c>
      <c r="B5268" t="e">
        <f>VLOOKUP(A5268,[2]mp_ALL!B$1:B$557,1,0)</f>
        <v>#N/A</v>
      </c>
      <c r="C5268" t="s">
        <v>25278</v>
      </c>
      <c r="D5268" t="s">
        <v>38</v>
      </c>
      <c r="E5268" t="s">
        <v>24324</v>
      </c>
      <c r="F5268" t="s">
        <v>8284</v>
      </c>
      <c r="G5268" t="s">
        <v>8285</v>
      </c>
      <c r="H5268" t="s">
        <v>91</v>
      </c>
      <c r="I5268" t="s">
        <v>4775</v>
      </c>
      <c r="J5268">
        <v>1</v>
      </c>
      <c r="K5268" t="s">
        <v>1028</v>
      </c>
      <c r="L5268">
        <v>1</v>
      </c>
      <c r="M5268" t="s">
        <v>94</v>
      </c>
      <c r="N5268" t="s">
        <v>95</v>
      </c>
      <c r="O5268" t="s">
        <v>1892</v>
      </c>
      <c r="P5268" t="s">
        <v>4776</v>
      </c>
      <c r="Q5268" t="s">
        <v>4777</v>
      </c>
      <c r="S5268" t="s">
        <v>218</v>
      </c>
      <c r="T5268" t="s">
        <v>25279</v>
      </c>
      <c r="U5268" t="s">
        <v>25280</v>
      </c>
      <c r="V5268" s="41">
        <v>43227</v>
      </c>
      <c r="W5268" s="41">
        <v>36433</v>
      </c>
      <c r="X5268">
        <v>0</v>
      </c>
      <c r="Z5268" t="s">
        <v>102</v>
      </c>
      <c r="AA5268">
        <v>1</v>
      </c>
      <c r="AB5268" t="s">
        <v>103</v>
      </c>
      <c r="AC5268" t="s">
        <v>104</v>
      </c>
      <c r="AD5268">
        <v>1</v>
      </c>
      <c r="AE5268" t="s">
        <v>105</v>
      </c>
      <c r="AG5268" t="s">
        <v>106</v>
      </c>
      <c r="AJ5268" t="s">
        <v>2193</v>
      </c>
      <c r="AK5268" t="s">
        <v>25281</v>
      </c>
    </row>
    <row r="5269" spans="1:37" hidden="1" x14ac:dyDescent="0.25">
      <c r="A5269" t="s">
        <v>25282</v>
      </c>
      <c r="B5269" t="e">
        <f>VLOOKUP(A5269,[2]mp_ALL!B$1:B$557,1,0)</f>
        <v>#N/A</v>
      </c>
      <c r="C5269" t="s">
        <v>25283</v>
      </c>
      <c r="D5269" t="s">
        <v>38</v>
      </c>
      <c r="E5269" t="s">
        <v>24324</v>
      </c>
      <c r="F5269" t="s">
        <v>8284</v>
      </c>
      <c r="G5269" t="s">
        <v>8285</v>
      </c>
      <c r="H5269" t="s">
        <v>91</v>
      </c>
      <c r="I5269" t="s">
        <v>18068</v>
      </c>
      <c r="J5269">
        <v>1</v>
      </c>
      <c r="K5269" t="s">
        <v>214</v>
      </c>
      <c r="L5269">
        <v>1</v>
      </c>
      <c r="M5269" t="s">
        <v>94</v>
      </c>
      <c r="N5269" t="s">
        <v>95</v>
      </c>
      <c r="O5269" t="s">
        <v>806</v>
      </c>
      <c r="P5269" t="s">
        <v>3278</v>
      </c>
      <c r="Q5269" t="s">
        <v>18069</v>
      </c>
      <c r="S5269" t="s">
        <v>218</v>
      </c>
      <c r="T5269" t="s">
        <v>25284</v>
      </c>
      <c r="U5269" t="s">
        <v>25285</v>
      </c>
      <c r="V5269" s="41">
        <v>43227</v>
      </c>
      <c r="W5269" s="41">
        <v>36434</v>
      </c>
      <c r="X5269">
        <v>0</v>
      </c>
      <c r="Z5269" t="s">
        <v>102</v>
      </c>
      <c r="AA5269">
        <v>1</v>
      </c>
      <c r="AB5269" t="s">
        <v>103</v>
      </c>
      <c r="AC5269" t="s">
        <v>104</v>
      </c>
      <c r="AD5269">
        <v>1</v>
      </c>
      <c r="AE5269" t="s">
        <v>105</v>
      </c>
      <c r="AG5269" t="s">
        <v>106</v>
      </c>
      <c r="AJ5269" t="s">
        <v>940</v>
      </c>
      <c r="AK5269" t="s">
        <v>25286</v>
      </c>
    </row>
    <row r="5270" spans="1:37" hidden="1" x14ac:dyDescent="0.25">
      <c r="A5270" t="s">
        <v>25287</v>
      </c>
      <c r="B5270" t="e">
        <f>VLOOKUP(A5270,[2]mp_ALL!B$1:B$557,1,0)</f>
        <v>#N/A</v>
      </c>
      <c r="C5270" t="s">
        <v>25288</v>
      </c>
      <c r="D5270" t="s">
        <v>38</v>
      </c>
      <c r="E5270" t="s">
        <v>24324</v>
      </c>
      <c r="F5270" t="s">
        <v>8284</v>
      </c>
      <c r="G5270" t="s">
        <v>8285</v>
      </c>
      <c r="H5270" t="s">
        <v>91</v>
      </c>
      <c r="I5270" t="s">
        <v>13669</v>
      </c>
      <c r="J5270">
        <v>1</v>
      </c>
      <c r="K5270" t="s">
        <v>805</v>
      </c>
      <c r="L5270">
        <v>1</v>
      </c>
      <c r="M5270" t="s">
        <v>94</v>
      </c>
      <c r="N5270" t="s">
        <v>95</v>
      </c>
      <c r="O5270" t="s">
        <v>806</v>
      </c>
      <c r="P5270" t="s">
        <v>807</v>
      </c>
      <c r="Q5270" t="s">
        <v>13670</v>
      </c>
      <c r="S5270" t="s">
        <v>218</v>
      </c>
      <c r="T5270" t="s">
        <v>25289</v>
      </c>
      <c r="U5270" t="s">
        <v>25290</v>
      </c>
      <c r="V5270" s="41">
        <v>43227</v>
      </c>
      <c r="W5270" s="41">
        <v>36461</v>
      </c>
      <c r="X5270">
        <v>0</v>
      </c>
      <c r="Z5270" t="s">
        <v>102</v>
      </c>
      <c r="AA5270">
        <v>1</v>
      </c>
      <c r="AB5270" t="s">
        <v>103</v>
      </c>
      <c r="AC5270" t="s">
        <v>104</v>
      </c>
      <c r="AD5270">
        <v>1</v>
      </c>
      <c r="AE5270" t="s">
        <v>105</v>
      </c>
      <c r="AG5270" t="s">
        <v>106</v>
      </c>
      <c r="AJ5270" t="s">
        <v>940</v>
      </c>
      <c r="AK5270" t="s">
        <v>25291</v>
      </c>
    </row>
    <row r="5271" spans="1:37" hidden="1" x14ac:dyDescent="0.25">
      <c r="A5271" t="s">
        <v>25292</v>
      </c>
      <c r="B5271" t="e">
        <f>VLOOKUP(A5271,[2]mp_ALL!B$1:B$557,1,0)</f>
        <v>#N/A</v>
      </c>
      <c r="C5271" t="s">
        <v>25293</v>
      </c>
      <c r="D5271" t="s">
        <v>38</v>
      </c>
      <c r="E5271" t="s">
        <v>24324</v>
      </c>
      <c r="F5271" t="s">
        <v>8284</v>
      </c>
      <c r="G5271" t="s">
        <v>8285</v>
      </c>
      <c r="H5271" t="s">
        <v>91</v>
      </c>
      <c r="I5271" t="s">
        <v>5298</v>
      </c>
      <c r="J5271">
        <v>1</v>
      </c>
      <c r="K5271" t="s">
        <v>756</v>
      </c>
      <c r="L5271">
        <v>1</v>
      </c>
      <c r="M5271" t="s">
        <v>143</v>
      </c>
      <c r="N5271" t="s">
        <v>757</v>
      </c>
      <c r="O5271" t="s">
        <v>758</v>
      </c>
      <c r="P5271" t="s">
        <v>759</v>
      </c>
      <c r="Q5271" t="s">
        <v>5299</v>
      </c>
      <c r="R5271" t="s">
        <v>147</v>
      </c>
      <c r="S5271" t="s">
        <v>715</v>
      </c>
      <c r="T5271" t="s">
        <v>25294</v>
      </c>
      <c r="U5271" t="s">
        <v>25295</v>
      </c>
      <c r="V5271" s="41">
        <v>43227</v>
      </c>
      <c r="W5271" s="41">
        <v>36242</v>
      </c>
      <c r="X5271">
        <v>0</v>
      </c>
      <c r="Z5271" t="s">
        <v>102</v>
      </c>
      <c r="AA5271">
        <v>1</v>
      </c>
      <c r="AB5271" t="s">
        <v>103</v>
      </c>
      <c r="AC5271" t="s">
        <v>104</v>
      </c>
      <c r="AD5271">
        <v>1</v>
      </c>
      <c r="AE5271" t="s">
        <v>105</v>
      </c>
      <c r="AG5271" t="s">
        <v>148</v>
      </c>
      <c r="AJ5271" t="s">
        <v>3654</v>
      </c>
      <c r="AK5271" t="s">
        <v>25296</v>
      </c>
    </row>
    <row r="5272" spans="1:37" hidden="1" x14ac:dyDescent="0.25">
      <c r="A5272" t="s">
        <v>25297</v>
      </c>
      <c r="B5272" t="e">
        <f>VLOOKUP(A5272,[2]mp_ALL!B$1:B$557,1,0)</f>
        <v>#N/A</v>
      </c>
      <c r="C5272" t="s">
        <v>25298</v>
      </c>
      <c r="D5272" t="s">
        <v>38</v>
      </c>
      <c r="E5272" t="s">
        <v>24324</v>
      </c>
      <c r="F5272" t="s">
        <v>8284</v>
      </c>
      <c r="G5272" t="s">
        <v>8285</v>
      </c>
      <c r="H5272" t="s">
        <v>91</v>
      </c>
      <c r="I5272" t="s">
        <v>4414</v>
      </c>
      <c r="J5272">
        <v>1</v>
      </c>
      <c r="K5272" t="s">
        <v>786</v>
      </c>
      <c r="L5272">
        <v>1</v>
      </c>
      <c r="M5272" t="s">
        <v>143</v>
      </c>
      <c r="N5272" t="s">
        <v>787</v>
      </c>
      <c r="O5272" t="s">
        <v>788</v>
      </c>
      <c r="P5272" t="s">
        <v>789</v>
      </c>
      <c r="Q5272" t="s">
        <v>4415</v>
      </c>
      <c r="R5272" t="s">
        <v>147</v>
      </c>
      <c r="S5272" t="s">
        <v>715</v>
      </c>
      <c r="T5272" t="s">
        <v>25299</v>
      </c>
      <c r="U5272" t="s">
        <v>25300</v>
      </c>
      <c r="V5272" s="41">
        <v>43227</v>
      </c>
      <c r="W5272" s="41">
        <v>35924</v>
      </c>
      <c r="X5272">
        <v>0</v>
      </c>
      <c r="Z5272" t="s">
        <v>102</v>
      </c>
      <c r="AA5272">
        <v>1</v>
      </c>
      <c r="AB5272" t="s">
        <v>103</v>
      </c>
      <c r="AC5272" t="s">
        <v>104</v>
      </c>
      <c r="AD5272">
        <v>1</v>
      </c>
      <c r="AE5272" t="s">
        <v>105</v>
      </c>
      <c r="AG5272" t="s">
        <v>148</v>
      </c>
      <c r="AJ5272" t="s">
        <v>2297</v>
      </c>
      <c r="AK5272" t="s">
        <v>25301</v>
      </c>
    </row>
    <row r="5273" spans="1:37" hidden="1" x14ac:dyDescent="0.25">
      <c r="A5273" t="s">
        <v>25302</v>
      </c>
      <c r="B5273" t="e">
        <f>VLOOKUP(A5273,[2]mp_ALL!B$1:B$557,1,0)</f>
        <v>#N/A</v>
      </c>
      <c r="C5273" t="s">
        <v>25303</v>
      </c>
      <c r="D5273" t="s">
        <v>38</v>
      </c>
      <c r="E5273" t="s">
        <v>24324</v>
      </c>
      <c r="F5273" t="s">
        <v>8284</v>
      </c>
      <c r="G5273" t="s">
        <v>8285</v>
      </c>
      <c r="H5273" t="s">
        <v>91</v>
      </c>
      <c r="I5273" t="s">
        <v>3152</v>
      </c>
      <c r="J5273">
        <v>1</v>
      </c>
      <c r="K5273" t="s">
        <v>2491</v>
      </c>
      <c r="L5273">
        <v>1</v>
      </c>
      <c r="M5273" t="s">
        <v>143</v>
      </c>
      <c r="N5273" t="s">
        <v>787</v>
      </c>
      <c r="O5273" t="s">
        <v>3153</v>
      </c>
      <c r="P5273" t="s">
        <v>3154</v>
      </c>
      <c r="Q5273" t="s">
        <v>3155</v>
      </c>
      <c r="R5273" t="s">
        <v>147</v>
      </c>
      <c r="S5273" t="s">
        <v>715</v>
      </c>
      <c r="T5273" t="s">
        <v>25304</v>
      </c>
      <c r="U5273" t="s">
        <v>22300</v>
      </c>
      <c r="V5273" s="41">
        <v>43227</v>
      </c>
      <c r="W5273" s="41">
        <v>36441</v>
      </c>
      <c r="X5273">
        <v>0</v>
      </c>
      <c r="Z5273" t="s">
        <v>102</v>
      </c>
      <c r="AA5273">
        <v>1</v>
      </c>
      <c r="AB5273" t="s">
        <v>103</v>
      </c>
      <c r="AC5273" t="s">
        <v>104</v>
      </c>
      <c r="AD5273">
        <v>1</v>
      </c>
      <c r="AE5273" t="s">
        <v>105</v>
      </c>
      <c r="AG5273" t="s">
        <v>148</v>
      </c>
      <c r="AJ5273" t="s">
        <v>1164</v>
      </c>
      <c r="AK5273" t="s">
        <v>25305</v>
      </c>
    </row>
    <row r="5274" spans="1:37" hidden="1" x14ac:dyDescent="0.25">
      <c r="A5274" t="s">
        <v>25306</v>
      </c>
      <c r="B5274" t="e">
        <f>VLOOKUP(A5274,[2]mp_ALL!B$1:B$557,1,0)</f>
        <v>#N/A</v>
      </c>
      <c r="C5274" t="s">
        <v>25307</v>
      </c>
      <c r="D5274" t="s">
        <v>38</v>
      </c>
      <c r="E5274" t="s">
        <v>24324</v>
      </c>
      <c r="F5274" t="s">
        <v>8284</v>
      </c>
      <c r="G5274" t="s">
        <v>8285</v>
      </c>
      <c r="H5274" t="s">
        <v>91</v>
      </c>
      <c r="I5274" t="s">
        <v>4466</v>
      </c>
      <c r="J5274">
        <v>1</v>
      </c>
      <c r="K5274" t="s">
        <v>4164</v>
      </c>
      <c r="L5274">
        <v>1</v>
      </c>
      <c r="M5274" t="s">
        <v>143</v>
      </c>
      <c r="N5274" t="s">
        <v>757</v>
      </c>
      <c r="O5274" t="s">
        <v>2938</v>
      </c>
      <c r="P5274" t="s">
        <v>4467</v>
      </c>
      <c r="Q5274" t="s">
        <v>4468</v>
      </c>
      <c r="R5274" t="s">
        <v>147</v>
      </c>
      <c r="S5274" t="s">
        <v>715</v>
      </c>
      <c r="T5274" t="s">
        <v>25308</v>
      </c>
      <c r="U5274" t="s">
        <v>25309</v>
      </c>
      <c r="V5274" s="41">
        <v>43227</v>
      </c>
      <c r="W5274" s="41">
        <v>36200</v>
      </c>
      <c r="X5274">
        <v>0</v>
      </c>
      <c r="Z5274" t="s">
        <v>102</v>
      </c>
      <c r="AA5274">
        <v>1</v>
      </c>
      <c r="AB5274" t="s">
        <v>103</v>
      </c>
      <c r="AC5274" t="s">
        <v>104</v>
      </c>
      <c r="AD5274">
        <v>1</v>
      </c>
      <c r="AE5274" t="s">
        <v>105</v>
      </c>
      <c r="AG5274" t="s">
        <v>148</v>
      </c>
      <c r="AJ5274" t="s">
        <v>3654</v>
      </c>
      <c r="AK5274" t="s">
        <v>25310</v>
      </c>
    </row>
    <row r="5275" spans="1:37" hidden="1" x14ac:dyDescent="0.25">
      <c r="A5275" t="s">
        <v>25311</v>
      </c>
      <c r="B5275" t="e">
        <f>VLOOKUP(A5275,[2]mp_ALL!B$1:B$557,1,0)</f>
        <v>#N/A</v>
      </c>
      <c r="C5275" t="s">
        <v>25312</v>
      </c>
      <c r="D5275" t="s">
        <v>38</v>
      </c>
      <c r="E5275" t="s">
        <v>24324</v>
      </c>
      <c r="F5275" t="s">
        <v>8284</v>
      </c>
      <c r="G5275" t="s">
        <v>8285</v>
      </c>
      <c r="H5275" t="s">
        <v>91</v>
      </c>
      <c r="I5275" t="s">
        <v>5868</v>
      </c>
      <c r="J5275">
        <v>1</v>
      </c>
      <c r="K5275" t="s">
        <v>5745</v>
      </c>
      <c r="L5275">
        <v>1</v>
      </c>
      <c r="M5275" t="s">
        <v>143</v>
      </c>
      <c r="N5275" t="s">
        <v>757</v>
      </c>
      <c r="O5275" t="s">
        <v>5552</v>
      </c>
      <c r="P5275" t="s">
        <v>5746</v>
      </c>
      <c r="Q5275" t="s">
        <v>5869</v>
      </c>
      <c r="R5275" t="s">
        <v>147</v>
      </c>
      <c r="S5275" t="s">
        <v>715</v>
      </c>
      <c r="T5275" t="s">
        <v>25313</v>
      </c>
      <c r="U5275" t="s">
        <v>25314</v>
      </c>
      <c r="V5275" s="41">
        <v>43227</v>
      </c>
      <c r="W5275" s="41">
        <v>36270</v>
      </c>
      <c r="X5275">
        <v>0</v>
      </c>
      <c r="Z5275" t="s">
        <v>102</v>
      </c>
      <c r="AA5275">
        <v>1</v>
      </c>
      <c r="AB5275" t="s">
        <v>103</v>
      </c>
      <c r="AC5275" t="s">
        <v>104</v>
      </c>
      <c r="AD5275">
        <v>1</v>
      </c>
      <c r="AE5275" t="s">
        <v>105</v>
      </c>
      <c r="AG5275" t="s">
        <v>148</v>
      </c>
      <c r="AJ5275" t="s">
        <v>3654</v>
      </c>
      <c r="AK5275" t="s">
        <v>25315</v>
      </c>
    </row>
    <row r="5276" spans="1:37" hidden="1" x14ac:dyDescent="0.25">
      <c r="A5276" t="s">
        <v>25316</v>
      </c>
      <c r="B5276" t="e">
        <f>VLOOKUP(A5276,[2]mp_ALL!B$1:B$557,1,0)</f>
        <v>#N/A</v>
      </c>
      <c r="C5276" t="s">
        <v>25317</v>
      </c>
      <c r="D5276" t="s">
        <v>38</v>
      </c>
      <c r="E5276" t="s">
        <v>24324</v>
      </c>
      <c r="F5276" t="s">
        <v>8284</v>
      </c>
      <c r="G5276" t="s">
        <v>8285</v>
      </c>
      <c r="H5276" t="s">
        <v>91</v>
      </c>
      <c r="I5276" t="s">
        <v>7306</v>
      </c>
      <c r="J5276">
        <v>1</v>
      </c>
      <c r="K5276" t="s">
        <v>838</v>
      </c>
      <c r="L5276">
        <v>1</v>
      </c>
      <c r="M5276" t="s">
        <v>94</v>
      </c>
      <c r="N5276" t="s">
        <v>95</v>
      </c>
      <c r="O5276" t="s">
        <v>1892</v>
      </c>
      <c r="P5276" t="s">
        <v>1893</v>
      </c>
      <c r="S5276" t="s">
        <v>218</v>
      </c>
      <c r="T5276" t="s">
        <v>25318</v>
      </c>
      <c r="U5276" t="s">
        <v>22455</v>
      </c>
      <c r="V5276" s="41">
        <v>43227</v>
      </c>
      <c r="W5276" s="41">
        <v>36353</v>
      </c>
      <c r="X5276">
        <v>0</v>
      </c>
      <c r="Z5276" t="s">
        <v>102</v>
      </c>
      <c r="AA5276">
        <v>1</v>
      </c>
      <c r="AB5276" t="s">
        <v>103</v>
      </c>
      <c r="AC5276" t="s">
        <v>104</v>
      </c>
      <c r="AD5276">
        <v>1</v>
      </c>
      <c r="AE5276" t="s">
        <v>105</v>
      </c>
      <c r="AG5276" t="s">
        <v>106</v>
      </c>
      <c r="AJ5276" t="s">
        <v>1705</v>
      </c>
      <c r="AK5276" t="s">
        <v>25319</v>
      </c>
    </row>
    <row r="5277" spans="1:37" hidden="1" x14ac:dyDescent="0.25">
      <c r="A5277" t="s">
        <v>25320</v>
      </c>
      <c r="B5277" t="e">
        <f>VLOOKUP(A5277,[2]mp_ALL!B$1:B$557,1,0)</f>
        <v>#N/A</v>
      </c>
      <c r="C5277" t="s">
        <v>25321</v>
      </c>
      <c r="D5277" t="s">
        <v>38</v>
      </c>
      <c r="E5277" t="s">
        <v>24324</v>
      </c>
      <c r="F5277" t="s">
        <v>8284</v>
      </c>
      <c r="G5277" t="s">
        <v>8285</v>
      </c>
      <c r="H5277" t="s">
        <v>91</v>
      </c>
      <c r="I5277" t="s">
        <v>6116</v>
      </c>
      <c r="J5277">
        <v>1</v>
      </c>
      <c r="K5277" t="s">
        <v>805</v>
      </c>
      <c r="L5277">
        <v>1</v>
      </c>
      <c r="M5277" t="s">
        <v>94</v>
      </c>
      <c r="N5277" t="s">
        <v>95</v>
      </c>
      <c r="O5277" t="s">
        <v>215</v>
      </c>
      <c r="P5277" t="s">
        <v>1960</v>
      </c>
      <c r="Q5277" t="s">
        <v>6117</v>
      </c>
      <c r="S5277" t="s">
        <v>218</v>
      </c>
      <c r="T5277" t="s">
        <v>25322</v>
      </c>
      <c r="U5277" t="s">
        <v>25285</v>
      </c>
      <c r="V5277" s="41">
        <v>43227</v>
      </c>
      <c r="W5277" s="41">
        <v>36470</v>
      </c>
      <c r="X5277">
        <v>0</v>
      </c>
      <c r="Z5277" t="s">
        <v>102</v>
      </c>
      <c r="AA5277">
        <v>1</v>
      </c>
      <c r="AB5277" t="s">
        <v>103</v>
      </c>
      <c r="AC5277" t="s">
        <v>104</v>
      </c>
      <c r="AD5277">
        <v>1</v>
      </c>
      <c r="AE5277" t="s">
        <v>105</v>
      </c>
      <c r="AG5277" t="s">
        <v>106</v>
      </c>
      <c r="AJ5277" t="s">
        <v>940</v>
      </c>
      <c r="AK5277" t="s">
        <v>25323</v>
      </c>
    </row>
    <row r="5278" spans="1:37" hidden="1" x14ac:dyDescent="0.25">
      <c r="A5278" t="s">
        <v>25324</v>
      </c>
      <c r="B5278" t="e">
        <f>VLOOKUP(A5278,[2]mp_ALL!B$1:B$557,1,0)</f>
        <v>#N/A</v>
      </c>
      <c r="C5278" t="s">
        <v>25325</v>
      </c>
      <c r="D5278" t="s">
        <v>38</v>
      </c>
      <c r="E5278" t="s">
        <v>24324</v>
      </c>
      <c r="F5278" t="s">
        <v>8284</v>
      </c>
      <c r="G5278" t="s">
        <v>8285</v>
      </c>
      <c r="H5278" t="s">
        <v>91</v>
      </c>
      <c r="I5278" t="s">
        <v>25239</v>
      </c>
      <c r="J5278">
        <v>1</v>
      </c>
      <c r="K5278" t="s">
        <v>214</v>
      </c>
      <c r="L5278">
        <v>1</v>
      </c>
      <c r="M5278" t="s">
        <v>94</v>
      </c>
      <c r="N5278" t="s">
        <v>95</v>
      </c>
      <c r="O5278" t="s">
        <v>215</v>
      </c>
      <c r="P5278" t="s">
        <v>216</v>
      </c>
      <c r="Q5278" t="s">
        <v>25240</v>
      </c>
      <c r="S5278" t="s">
        <v>218</v>
      </c>
      <c r="T5278" t="s">
        <v>25326</v>
      </c>
      <c r="U5278" t="s">
        <v>25327</v>
      </c>
      <c r="V5278" s="41">
        <v>43227</v>
      </c>
      <c r="W5278" s="41">
        <v>36451</v>
      </c>
      <c r="X5278">
        <v>0</v>
      </c>
      <c r="Z5278" t="s">
        <v>102</v>
      </c>
      <c r="AA5278">
        <v>1</v>
      </c>
      <c r="AB5278" t="s">
        <v>103</v>
      </c>
      <c r="AC5278" t="s">
        <v>104</v>
      </c>
      <c r="AD5278">
        <v>1</v>
      </c>
      <c r="AE5278" t="s">
        <v>105</v>
      </c>
      <c r="AG5278" t="s">
        <v>106</v>
      </c>
      <c r="AJ5278" t="s">
        <v>1705</v>
      </c>
      <c r="AK5278" t="s">
        <v>25328</v>
      </c>
    </row>
    <row r="5279" spans="1:37" hidden="1" x14ac:dyDescent="0.25">
      <c r="A5279" t="s">
        <v>25329</v>
      </c>
      <c r="B5279" t="e">
        <f>VLOOKUP(A5279,[2]mp_ALL!B$1:B$557,1,0)</f>
        <v>#N/A</v>
      </c>
      <c r="C5279" t="s">
        <v>25330</v>
      </c>
      <c r="D5279" t="s">
        <v>38</v>
      </c>
      <c r="E5279" t="s">
        <v>24324</v>
      </c>
      <c r="F5279" t="s">
        <v>8284</v>
      </c>
      <c r="G5279" t="s">
        <v>8285</v>
      </c>
      <c r="H5279" t="s">
        <v>91</v>
      </c>
      <c r="I5279" t="s">
        <v>3256</v>
      </c>
      <c r="J5279">
        <v>1</v>
      </c>
      <c r="K5279" t="s">
        <v>3257</v>
      </c>
      <c r="L5279">
        <v>1</v>
      </c>
      <c r="M5279" t="s">
        <v>94</v>
      </c>
      <c r="N5279" t="s">
        <v>95</v>
      </c>
      <c r="O5279" t="s">
        <v>1892</v>
      </c>
      <c r="P5279" t="s">
        <v>3258</v>
      </c>
      <c r="Q5279" t="s">
        <v>3259</v>
      </c>
      <c r="S5279" t="s">
        <v>218</v>
      </c>
      <c r="T5279" t="s">
        <v>25331</v>
      </c>
      <c r="U5279" t="s">
        <v>23766</v>
      </c>
      <c r="V5279" s="41">
        <v>43227</v>
      </c>
      <c r="W5279" s="41">
        <v>36439</v>
      </c>
      <c r="X5279">
        <v>0</v>
      </c>
      <c r="Z5279" t="s">
        <v>102</v>
      </c>
      <c r="AA5279">
        <v>1</v>
      </c>
      <c r="AB5279" t="s">
        <v>103</v>
      </c>
      <c r="AC5279" t="s">
        <v>104</v>
      </c>
      <c r="AD5279">
        <v>1</v>
      </c>
      <c r="AE5279" t="s">
        <v>105</v>
      </c>
      <c r="AG5279" t="s">
        <v>106</v>
      </c>
      <c r="AJ5279" t="s">
        <v>940</v>
      </c>
      <c r="AK5279" t="s">
        <v>25332</v>
      </c>
    </row>
    <row r="5280" spans="1:37" hidden="1" x14ac:dyDescent="0.25">
      <c r="A5280" t="s">
        <v>25333</v>
      </c>
      <c r="B5280" t="e">
        <f>VLOOKUP(A5280,[2]mp_ALL!B$1:B$557,1,0)</f>
        <v>#N/A</v>
      </c>
      <c r="C5280" t="s">
        <v>25334</v>
      </c>
      <c r="D5280" t="s">
        <v>38</v>
      </c>
      <c r="E5280" t="s">
        <v>24324</v>
      </c>
      <c r="F5280" t="s">
        <v>8284</v>
      </c>
      <c r="G5280" t="s">
        <v>8285</v>
      </c>
      <c r="H5280" t="s">
        <v>91</v>
      </c>
      <c r="I5280" t="s">
        <v>4119</v>
      </c>
      <c r="J5280">
        <v>1</v>
      </c>
      <c r="K5280" t="s">
        <v>93</v>
      </c>
      <c r="L5280">
        <v>1</v>
      </c>
      <c r="M5280" t="s">
        <v>94</v>
      </c>
      <c r="N5280" t="s">
        <v>95</v>
      </c>
      <c r="O5280" t="s">
        <v>3678</v>
      </c>
      <c r="P5280" t="s">
        <v>3679</v>
      </c>
      <c r="Q5280" t="s">
        <v>4120</v>
      </c>
      <c r="S5280" t="s">
        <v>218</v>
      </c>
      <c r="T5280" t="s">
        <v>25335</v>
      </c>
      <c r="U5280" t="s">
        <v>25336</v>
      </c>
      <c r="V5280" s="41">
        <v>43227</v>
      </c>
      <c r="W5280" s="41">
        <v>36457</v>
      </c>
      <c r="X5280">
        <v>0</v>
      </c>
      <c r="Z5280" t="s">
        <v>102</v>
      </c>
      <c r="AA5280">
        <v>1</v>
      </c>
      <c r="AB5280" t="s">
        <v>103</v>
      </c>
      <c r="AC5280" t="s">
        <v>104</v>
      </c>
      <c r="AD5280">
        <v>1</v>
      </c>
      <c r="AE5280" t="s">
        <v>105</v>
      </c>
      <c r="AG5280" t="s">
        <v>106</v>
      </c>
      <c r="AJ5280" t="s">
        <v>1705</v>
      </c>
      <c r="AK5280" t="s">
        <v>25337</v>
      </c>
    </row>
    <row r="5281" spans="1:37" hidden="1" x14ac:dyDescent="0.25">
      <c r="A5281" t="s">
        <v>25338</v>
      </c>
      <c r="B5281" t="e">
        <f>VLOOKUP(A5281,[2]mp_ALL!B$1:B$557,1,0)</f>
        <v>#N/A</v>
      </c>
      <c r="C5281" t="s">
        <v>25339</v>
      </c>
      <c r="D5281" t="s">
        <v>38</v>
      </c>
      <c r="E5281" t="s">
        <v>24324</v>
      </c>
      <c r="F5281" t="s">
        <v>8284</v>
      </c>
      <c r="G5281" t="s">
        <v>8285</v>
      </c>
      <c r="H5281" t="s">
        <v>91</v>
      </c>
      <c r="I5281" t="s">
        <v>20048</v>
      </c>
      <c r="J5281">
        <v>1</v>
      </c>
      <c r="K5281" t="s">
        <v>93</v>
      </c>
      <c r="L5281">
        <v>1</v>
      </c>
      <c r="M5281" t="s">
        <v>94</v>
      </c>
      <c r="N5281" t="s">
        <v>95</v>
      </c>
      <c r="O5281" t="s">
        <v>3678</v>
      </c>
      <c r="P5281" t="s">
        <v>3679</v>
      </c>
      <c r="Q5281" t="s">
        <v>20049</v>
      </c>
      <c r="S5281" t="s">
        <v>218</v>
      </c>
      <c r="T5281" t="s">
        <v>25340</v>
      </c>
      <c r="U5281" t="s">
        <v>490</v>
      </c>
      <c r="V5281" s="41">
        <v>43227</v>
      </c>
      <c r="W5281" s="41">
        <v>36445</v>
      </c>
      <c r="X5281">
        <v>0</v>
      </c>
      <c r="Z5281" t="s">
        <v>102</v>
      </c>
      <c r="AA5281">
        <v>1</v>
      </c>
      <c r="AB5281" t="s">
        <v>103</v>
      </c>
      <c r="AC5281" t="s">
        <v>104</v>
      </c>
      <c r="AD5281">
        <v>1</v>
      </c>
      <c r="AE5281" t="s">
        <v>105</v>
      </c>
      <c r="AG5281" t="s">
        <v>106</v>
      </c>
      <c r="AJ5281" t="s">
        <v>1164</v>
      </c>
      <c r="AK5281" t="s">
        <v>25341</v>
      </c>
    </row>
    <row r="5282" spans="1:37" hidden="1" x14ac:dyDescent="0.25">
      <c r="A5282" t="s">
        <v>25342</v>
      </c>
      <c r="B5282" t="e">
        <f>VLOOKUP(A5282,[2]mp_ALL!B$1:B$557,1,0)</f>
        <v>#N/A</v>
      </c>
      <c r="C5282" t="s">
        <v>25343</v>
      </c>
      <c r="E5282" t="s">
        <v>3904</v>
      </c>
      <c r="F5282" t="s">
        <v>2175</v>
      </c>
      <c r="G5282" t="s">
        <v>2176</v>
      </c>
      <c r="H5282" t="s">
        <v>290</v>
      </c>
      <c r="I5282" t="s">
        <v>17067</v>
      </c>
      <c r="J5282">
        <v>1</v>
      </c>
      <c r="K5282" t="s">
        <v>1581</v>
      </c>
      <c r="L5282">
        <v>0</v>
      </c>
      <c r="M5282" t="s">
        <v>1582</v>
      </c>
      <c r="R5282" t="s">
        <v>559</v>
      </c>
      <c r="S5282" t="s">
        <v>560</v>
      </c>
      <c r="T5282" t="s">
        <v>25344</v>
      </c>
      <c r="U5282" t="s">
        <v>3541</v>
      </c>
      <c r="V5282" s="41">
        <v>43191</v>
      </c>
      <c r="W5282" s="41">
        <v>21102</v>
      </c>
      <c r="X5282">
        <v>0</v>
      </c>
      <c r="Z5282" t="s">
        <v>102</v>
      </c>
      <c r="AA5282">
        <v>1</v>
      </c>
      <c r="AB5282" t="s">
        <v>103</v>
      </c>
      <c r="AC5282" t="s">
        <v>297</v>
      </c>
      <c r="AD5282">
        <v>1</v>
      </c>
      <c r="AE5282" t="s">
        <v>563</v>
      </c>
      <c r="AG5282" t="s">
        <v>1040</v>
      </c>
      <c r="AJ5282" t="s">
        <v>1491</v>
      </c>
    </row>
    <row r="5283" spans="1:37" x14ac:dyDescent="0.25">
      <c r="A5283" t="s">
        <v>25345</v>
      </c>
      <c r="B5283" t="str">
        <f>VLOOKUP(A5283,[2]mp_ALL!B$1:B$557,1,0)</f>
        <v>1830632</v>
      </c>
      <c r="C5283" t="s">
        <v>25346</v>
      </c>
      <c r="D5283" t="s">
        <v>38</v>
      </c>
      <c r="E5283" t="s">
        <v>24324</v>
      </c>
      <c r="F5283" t="s">
        <v>8284</v>
      </c>
      <c r="G5283" t="s">
        <v>8285</v>
      </c>
      <c r="H5283" t="s">
        <v>91</v>
      </c>
      <c r="I5283" t="s">
        <v>4648</v>
      </c>
      <c r="J5283">
        <v>1</v>
      </c>
      <c r="K5283" t="s">
        <v>1625</v>
      </c>
      <c r="L5283">
        <v>1</v>
      </c>
      <c r="M5283" t="s">
        <v>34</v>
      </c>
      <c r="N5283" t="s">
        <v>45</v>
      </c>
      <c r="O5283" t="s">
        <v>1626</v>
      </c>
      <c r="P5283" t="s">
        <v>1627</v>
      </c>
      <c r="Q5283" t="s">
        <v>4649</v>
      </c>
      <c r="S5283" t="s">
        <v>549</v>
      </c>
      <c r="T5283" t="s">
        <v>25347</v>
      </c>
      <c r="U5283" t="s">
        <v>25348</v>
      </c>
      <c r="V5283" s="41">
        <v>43290</v>
      </c>
      <c r="W5283" s="41">
        <v>36499</v>
      </c>
      <c r="X5283">
        <v>0</v>
      </c>
      <c r="Z5283" t="s">
        <v>102</v>
      </c>
      <c r="AA5283">
        <v>1</v>
      </c>
      <c r="AB5283" t="s">
        <v>103</v>
      </c>
      <c r="AC5283" t="s">
        <v>104</v>
      </c>
      <c r="AD5283">
        <v>1</v>
      </c>
      <c r="AE5283" t="s">
        <v>105</v>
      </c>
      <c r="AG5283" t="s">
        <v>106</v>
      </c>
      <c r="AJ5283" t="s">
        <v>107</v>
      </c>
      <c r="AK5283" t="s">
        <v>25349</v>
      </c>
    </row>
    <row r="5284" spans="1:37" hidden="1" x14ac:dyDescent="0.25">
      <c r="A5284" t="s">
        <v>25350</v>
      </c>
      <c r="B5284" t="e">
        <f>VLOOKUP(A5284,[2]mp_ALL!B$1:B$557,1,0)</f>
        <v>#N/A</v>
      </c>
      <c r="C5284" t="s">
        <v>25351</v>
      </c>
      <c r="D5284" t="s">
        <v>38</v>
      </c>
      <c r="E5284" t="s">
        <v>24324</v>
      </c>
      <c r="F5284" t="s">
        <v>8284</v>
      </c>
      <c r="G5284" t="s">
        <v>8285</v>
      </c>
      <c r="H5284" t="s">
        <v>91</v>
      </c>
      <c r="I5284" t="s">
        <v>4072</v>
      </c>
      <c r="J5284">
        <v>1</v>
      </c>
      <c r="K5284" t="s">
        <v>4073</v>
      </c>
      <c r="L5284">
        <v>1</v>
      </c>
      <c r="M5284" t="s">
        <v>94</v>
      </c>
      <c r="N5284" t="s">
        <v>45</v>
      </c>
      <c r="O5284" t="s">
        <v>1200</v>
      </c>
      <c r="P5284" t="s">
        <v>4074</v>
      </c>
      <c r="Q5284" t="s">
        <v>4075</v>
      </c>
      <c r="S5284" t="s">
        <v>817</v>
      </c>
      <c r="T5284" t="s">
        <v>25352</v>
      </c>
      <c r="U5284" t="s">
        <v>25353</v>
      </c>
      <c r="V5284" s="41">
        <v>43290</v>
      </c>
      <c r="W5284" s="41">
        <v>36291</v>
      </c>
      <c r="X5284">
        <v>0</v>
      </c>
      <c r="Z5284" t="s">
        <v>102</v>
      </c>
      <c r="AA5284">
        <v>1</v>
      </c>
      <c r="AB5284" t="s">
        <v>103</v>
      </c>
      <c r="AC5284" t="s">
        <v>104</v>
      </c>
      <c r="AD5284">
        <v>1</v>
      </c>
      <c r="AE5284" t="s">
        <v>105</v>
      </c>
      <c r="AG5284" t="s">
        <v>106</v>
      </c>
      <c r="AJ5284" t="s">
        <v>663</v>
      </c>
      <c r="AK5284" t="s">
        <v>25354</v>
      </c>
    </row>
    <row r="5285" spans="1:37" hidden="1" x14ac:dyDescent="0.25">
      <c r="A5285" t="s">
        <v>25355</v>
      </c>
      <c r="B5285" t="e">
        <f>VLOOKUP(A5285,[2]mp_ALL!B$1:B$557,1,0)</f>
        <v>#N/A</v>
      </c>
      <c r="C5285" t="s">
        <v>25356</v>
      </c>
      <c r="D5285" t="s">
        <v>38</v>
      </c>
      <c r="E5285" t="s">
        <v>24324</v>
      </c>
      <c r="F5285" t="s">
        <v>8284</v>
      </c>
      <c r="G5285" t="s">
        <v>8285</v>
      </c>
      <c r="H5285" t="s">
        <v>91</v>
      </c>
      <c r="I5285" t="s">
        <v>3376</v>
      </c>
      <c r="J5285">
        <v>1</v>
      </c>
      <c r="K5285" t="s">
        <v>224</v>
      </c>
      <c r="L5285">
        <v>1</v>
      </c>
      <c r="M5285" t="s">
        <v>94</v>
      </c>
      <c r="N5285" t="s">
        <v>45</v>
      </c>
      <c r="O5285" t="s">
        <v>243</v>
      </c>
      <c r="P5285" t="s">
        <v>3198</v>
      </c>
      <c r="S5285" t="s">
        <v>817</v>
      </c>
      <c r="T5285" t="s">
        <v>25357</v>
      </c>
      <c r="U5285" t="s">
        <v>25358</v>
      </c>
      <c r="V5285" s="41">
        <v>43290</v>
      </c>
      <c r="W5285" s="41">
        <v>36343</v>
      </c>
      <c r="X5285">
        <v>0</v>
      </c>
      <c r="Z5285" t="s">
        <v>102</v>
      </c>
      <c r="AA5285">
        <v>1</v>
      </c>
      <c r="AB5285" t="s">
        <v>103</v>
      </c>
      <c r="AC5285" t="s">
        <v>104</v>
      </c>
      <c r="AD5285">
        <v>1</v>
      </c>
      <c r="AE5285" t="s">
        <v>105</v>
      </c>
      <c r="AG5285" t="s">
        <v>106</v>
      </c>
      <c r="AJ5285" t="s">
        <v>2297</v>
      </c>
      <c r="AK5285" t="s">
        <v>25359</v>
      </c>
    </row>
    <row r="5286" spans="1:37" hidden="1" x14ac:dyDescent="0.25">
      <c r="A5286" t="s">
        <v>25360</v>
      </c>
      <c r="B5286" t="e">
        <f>VLOOKUP(A5286,[2]mp_ALL!B$1:B$557,1,0)</f>
        <v>#N/A</v>
      </c>
      <c r="C5286" t="s">
        <v>25361</v>
      </c>
      <c r="D5286" t="s">
        <v>38</v>
      </c>
      <c r="E5286" t="s">
        <v>24324</v>
      </c>
      <c r="F5286" t="s">
        <v>8284</v>
      </c>
      <c r="G5286" t="s">
        <v>8285</v>
      </c>
      <c r="H5286" t="s">
        <v>91</v>
      </c>
      <c r="I5286" t="s">
        <v>8224</v>
      </c>
      <c r="J5286">
        <v>1</v>
      </c>
      <c r="K5286" t="s">
        <v>610</v>
      </c>
      <c r="L5286">
        <v>1</v>
      </c>
      <c r="M5286" t="s">
        <v>414</v>
      </c>
      <c r="N5286" t="s">
        <v>415</v>
      </c>
      <c r="O5286" t="s">
        <v>611</v>
      </c>
      <c r="P5286" t="s">
        <v>612</v>
      </c>
      <c r="Q5286" t="s">
        <v>8225</v>
      </c>
      <c r="R5286" t="s">
        <v>117</v>
      </c>
      <c r="S5286" t="s">
        <v>199</v>
      </c>
      <c r="T5286" t="s">
        <v>25362</v>
      </c>
      <c r="U5286" t="s">
        <v>25363</v>
      </c>
      <c r="V5286" s="41">
        <v>43290</v>
      </c>
      <c r="W5286" s="41">
        <v>36490</v>
      </c>
      <c r="X5286">
        <v>0</v>
      </c>
      <c r="Z5286" t="s">
        <v>102</v>
      </c>
      <c r="AA5286">
        <v>1</v>
      </c>
      <c r="AB5286" t="s">
        <v>103</v>
      </c>
      <c r="AC5286" t="s">
        <v>104</v>
      </c>
      <c r="AD5286">
        <v>1</v>
      </c>
      <c r="AE5286" t="s">
        <v>105</v>
      </c>
      <c r="AG5286" t="s">
        <v>121</v>
      </c>
      <c r="AJ5286" t="s">
        <v>107</v>
      </c>
      <c r="AK5286" t="s">
        <v>25364</v>
      </c>
    </row>
    <row r="5287" spans="1:37" hidden="1" x14ac:dyDescent="0.25">
      <c r="A5287" t="s">
        <v>25365</v>
      </c>
      <c r="B5287" t="e">
        <f>VLOOKUP(A5287,[2]mp_ALL!B$1:B$557,1,0)</f>
        <v>#N/A</v>
      </c>
      <c r="C5287" t="s">
        <v>25366</v>
      </c>
      <c r="D5287" t="s">
        <v>38</v>
      </c>
      <c r="E5287" t="s">
        <v>24324</v>
      </c>
      <c r="F5287" t="s">
        <v>8284</v>
      </c>
      <c r="G5287" t="s">
        <v>8285</v>
      </c>
      <c r="H5287" t="s">
        <v>91</v>
      </c>
      <c r="I5287" t="s">
        <v>5545</v>
      </c>
      <c r="J5287">
        <v>1</v>
      </c>
      <c r="K5287" t="s">
        <v>1760</v>
      </c>
      <c r="L5287">
        <v>1</v>
      </c>
      <c r="M5287" t="s">
        <v>113</v>
      </c>
      <c r="N5287" t="s">
        <v>362</v>
      </c>
      <c r="O5287" t="s">
        <v>243</v>
      </c>
      <c r="P5287" t="s">
        <v>5546</v>
      </c>
      <c r="Q5287" t="s">
        <v>4427</v>
      </c>
      <c r="R5287" t="s">
        <v>117</v>
      </c>
      <c r="S5287" t="s">
        <v>1688</v>
      </c>
      <c r="T5287" t="s">
        <v>25367</v>
      </c>
      <c r="U5287" t="s">
        <v>25300</v>
      </c>
      <c r="V5287" s="41">
        <v>43290</v>
      </c>
      <c r="W5287" s="41">
        <v>36405</v>
      </c>
      <c r="X5287">
        <v>0</v>
      </c>
      <c r="Z5287" t="s">
        <v>102</v>
      </c>
      <c r="AA5287">
        <v>1</v>
      </c>
      <c r="AB5287" t="s">
        <v>103</v>
      </c>
      <c r="AC5287" t="s">
        <v>104</v>
      </c>
      <c r="AD5287">
        <v>1</v>
      </c>
      <c r="AE5287" t="s">
        <v>105</v>
      </c>
      <c r="AG5287" t="s">
        <v>121</v>
      </c>
      <c r="AJ5287" t="s">
        <v>2297</v>
      </c>
      <c r="AK5287" t="s">
        <v>25368</v>
      </c>
    </row>
    <row r="5288" spans="1:37" hidden="1" x14ac:dyDescent="0.25">
      <c r="A5288" t="s">
        <v>25369</v>
      </c>
      <c r="B5288" t="e">
        <f>VLOOKUP(A5288,[2]mp_ALL!B$1:B$557,1,0)</f>
        <v>#N/A</v>
      </c>
      <c r="C5288" t="s">
        <v>25370</v>
      </c>
      <c r="D5288" t="s">
        <v>38</v>
      </c>
      <c r="E5288" t="s">
        <v>24324</v>
      </c>
      <c r="F5288" t="s">
        <v>8284</v>
      </c>
      <c r="G5288" t="s">
        <v>8285</v>
      </c>
      <c r="H5288" t="s">
        <v>91</v>
      </c>
      <c r="I5288" t="s">
        <v>8959</v>
      </c>
      <c r="J5288">
        <v>1</v>
      </c>
      <c r="K5288" t="s">
        <v>1740</v>
      </c>
      <c r="L5288">
        <v>0</v>
      </c>
      <c r="M5288" t="s">
        <v>414</v>
      </c>
      <c r="N5288" t="s">
        <v>415</v>
      </c>
      <c r="O5288" t="s">
        <v>2827</v>
      </c>
      <c r="P5288" t="s">
        <v>8960</v>
      </c>
      <c r="Q5288" t="s">
        <v>8960</v>
      </c>
      <c r="R5288" t="s">
        <v>117</v>
      </c>
      <c r="S5288" t="s">
        <v>199</v>
      </c>
      <c r="T5288" t="s">
        <v>25371</v>
      </c>
      <c r="U5288" t="s">
        <v>21601</v>
      </c>
      <c r="V5288" s="41">
        <v>43290</v>
      </c>
      <c r="W5288" s="41">
        <v>36473</v>
      </c>
      <c r="X5288">
        <v>0</v>
      </c>
      <c r="Z5288" t="s">
        <v>102</v>
      </c>
      <c r="AA5288">
        <v>1</v>
      </c>
      <c r="AB5288" t="s">
        <v>103</v>
      </c>
      <c r="AC5288" t="s">
        <v>104</v>
      </c>
      <c r="AD5288">
        <v>1</v>
      </c>
      <c r="AE5288" t="s">
        <v>308</v>
      </c>
      <c r="AG5288" t="s">
        <v>121</v>
      </c>
      <c r="AJ5288" t="s">
        <v>3654</v>
      </c>
      <c r="AK5288" t="s">
        <v>25372</v>
      </c>
    </row>
    <row r="5289" spans="1:37" hidden="1" x14ac:dyDescent="0.25">
      <c r="A5289" t="s">
        <v>25373</v>
      </c>
      <c r="B5289" t="e">
        <f>VLOOKUP(A5289,[2]mp_ALL!B$1:B$557,1,0)</f>
        <v>#N/A</v>
      </c>
      <c r="C5289" t="s">
        <v>25374</v>
      </c>
      <c r="D5289" t="s">
        <v>38</v>
      </c>
      <c r="E5289" t="s">
        <v>24324</v>
      </c>
      <c r="F5289" t="s">
        <v>8284</v>
      </c>
      <c r="G5289" t="s">
        <v>8285</v>
      </c>
      <c r="H5289" t="s">
        <v>91</v>
      </c>
      <c r="I5289" t="s">
        <v>4283</v>
      </c>
      <c r="J5289">
        <v>1</v>
      </c>
      <c r="K5289" t="s">
        <v>610</v>
      </c>
      <c r="L5289">
        <v>1</v>
      </c>
      <c r="M5289" t="s">
        <v>414</v>
      </c>
      <c r="N5289" t="s">
        <v>415</v>
      </c>
      <c r="O5289" t="s">
        <v>611</v>
      </c>
      <c r="P5289" t="s">
        <v>4284</v>
      </c>
      <c r="Q5289" t="s">
        <v>4285</v>
      </c>
      <c r="R5289" t="s">
        <v>117</v>
      </c>
      <c r="S5289" t="s">
        <v>199</v>
      </c>
      <c r="T5289" t="s">
        <v>25367</v>
      </c>
      <c r="U5289" t="s">
        <v>25300</v>
      </c>
      <c r="V5289" s="41">
        <v>43290</v>
      </c>
      <c r="W5289" s="41">
        <v>36281</v>
      </c>
      <c r="X5289">
        <v>0</v>
      </c>
      <c r="Z5289" t="s">
        <v>102</v>
      </c>
      <c r="AA5289">
        <v>1</v>
      </c>
      <c r="AB5289" t="s">
        <v>103</v>
      </c>
      <c r="AC5289" t="s">
        <v>104</v>
      </c>
      <c r="AD5289">
        <v>1</v>
      </c>
      <c r="AE5289" t="s">
        <v>105</v>
      </c>
      <c r="AG5289" t="s">
        <v>121</v>
      </c>
      <c r="AJ5289" t="s">
        <v>2297</v>
      </c>
      <c r="AK5289" t="s">
        <v>25375</v>
      </c>
    </row>
    <row r="5290" spans="1:37" hidden="1" x14ac:dyDescent="0.25">
      <c r="A5290" t="s">
        <v>25376</v>
      </c>
      <c r="B5290" t="e">
        <f>VLOOKUP(A5290,[2]mp_ALL!B$1:B$557,1,0)</f>
        <v>#N/A</v>
      </c>
      <c r="C5290" t="s">
        <v>25377</v>
      </c>
      <c r="D5290" t="s">
        <v>38</v>
      </c>
      <c r="E5290" t="s">
        <v>24324</v>
      </c>
      <c r="F5290" t="s">
        <v>8284</v>
      </c>
      <c r="G5290" t="s">
        <v>8285</v>
      </c>
      <c r="H5290" t="s">
        <v>91</v>
      </c>
      <c r="I5290" t="s">
        <v>5802</v>
      </c>
      <c r="J5290">
        <v>1</v>
      </c>
      <c r="K5290" t="s">
        <v>4989</v>
      </c>
      <c r="L5290">
        <v>1</v>
      </c>
      <c r="M5290" t="s">
        <v>414</v>
      </c>
      <c r="N5290" t="s">
        <v>415</v>
      </c>
      <c r="O5290" t="s">
        <v>675</v>
      </c>
      <c r="P5290" t="s">
        <v>5803</v>
      </c>
      <c r="Q5290" t="s">
        <v>5804</v>
      </c>
      <c r="R5290" t="s">
        <v>117</v>
      </c>
      <c r="S5290" t="s">
        <v>199</v>
      </c>
      <c r="T5290" t="s">
        <v>25234</v>
      </c>
      <c r="U5290" t="s">
        <v>25235</v>
      </c>
      <c r="V5290" s="41">
        <v>43290</v>
      </c>
      <c r="W5290" s="41">
        <v>36269</v>
      </c>
      <c r="X5290">
        <v>0</v>
      </c>
      <c r="Z5290" t="s">
        <v>102</v>
      </c>
      <c r="AA5290">
        <v>1</v>
      </c>
      <c r="AB5290" t="s">
        <v>103</v>
      </c>
      <c r="AC5290" t="s">
        <v>104</v>
      </c>
      <c r="AD5290">
        <v>1</v>
      </c>
      <c r="AE5290" t="s">
        <v>105</v>
      </c>
      <c r="AG5290" t="s">
        <v>121</v>
      </c>
      <c r="AJ5290" t="s">
        <v>663</v>
      </c>
      <c r="AK5290" t="s">
        <v>25378</v>
      </c>
    </row>
    <row r="5291" spans="1:37" hidden="1" x14ac:dyDescent="0.25">
      <c r="A5291" t="s">
        <v>25379</v>
      </c>
      <c r="B5291" t="e">
        <f>VLOOKUP(A5291,[2]mp_ALL!B$1:B$557,1,0)</f>
        <v>#N/A</v>
      </c>
      <c r="C5291" t="s">
        <v>25380</v>
      </c>
      <c r="D5291" t="s">
        <v>38</v>
      </c>
      <c r="E5291" t="s">
        <v>24324</v>
      </c>
      <c r="F5291" t="s">
        <v>8284</v>
      </c>
      <c r="G5291" t="s">
        <v>8285</v>
      </c>
      <c r="H5291" t="s">
        <v>91</v>
      </c>
      <c r="I5291" t="s">
        <v>3438</v>
      </c>
      <c r="J5291">
        <v>1</v>
      </c>
      <c r="K5291" t="s">
        <v>3306</v>
      </c>
      <c r="L5291">
        <v>1</v>
      </c>
      <c r="M5291" t="s">
        <v>113</v>
      </c>
      <c r="N5291" t="s">
        <v>362</v>
      </c>
      <c r="O5291" t="s">
        <v>347</v>
      </c>
      <c r="P5291" t="s">
        <v>3307</v>
      </c>
      <c r="Q5291" t="s">
        <v>3439</v>
      </c>
      <c r="R5291" t="s">
        <v>117</v>
      </c>
      <c r="S5291" t="s">
        <v>1688</v>
      </c>
      <c r="T5291" t="s">
        <v>25381</v>
      </c>
      <c r="U5291" t="s">
        <v>22032</v>
      </c>
      <c r="V5291" s="41">
        <v>43290</v>
      </c>
      <c r="W5291" s="41">
        <v>36280</v>
      </c>
      <c r="X5291">
        <v>0</v>
      </c>
      <c r="Z5291" t="s">
        <v>102</v>
      </c>
      <c r="AA5291">
        <v>1</v>
      </c>
      <c r="AB5291" t="s">
        <v>103</v>
      </c>
      <c r="AC5291" t="s">
        <v>104</v>
      </c>
      <c r="AD5291">
        <v>1</v>
      </c>
      <c r="AE5291" t="s">
        <v>105</v>
      </c>
      <c r="AG5291" t="s">
        <v>121</v>
      </c>
      <c r="AJ5291" t="s">
        <v>299</v>
      </c>
      <c r="AK5291" t="s">
        <v>25382</v>
      </c>
    </row>
    <row r="5292" spans="1:37" hidden="1" x14ac:dyDescent="0.25">
      <c r="A5292" t="s">
        <v>25383</v>
      </c>
      <c r="B5292" t="e">
        <f>VLOOKUP(A5292,[2]mp_ALL!B$1:B$557,1,0)</f>
        <v>#N/A</v>
      </c>
      <c r="C5292" t="s">
        <v>25384</v>
      </c>
      <c r="D5292" t="s">
        <v>38</v>
      </c>
      <c r="E5292" t="s">
        <v>24324</v>
      </c>
      <c r="F5292" t="s">
        <v>8284</v>
      </c>
      <c r="G5292" t="s">
        <v>8285</v>
      </c>
      <c r="H5292" t="s">
        <v>91</v>
      </c>
      <c r="I5292" t="s">
        <v>25385</v>
      </c>
      <c r="J5292">
        <v>1</v>
      </c>
      <c r="K5292" t="s">
        <v>12136</v>
      </c>
      <c r="L5292">
        <v>1</v>
      </c>
      <c r="M5292" t="s">
        <v>316</v>
      </c>
      <c r="N5292" t="s">
        <v>3395</v>
      </c>
      <c r="O5292" t="s">
        <v>12137</v>
      </c>
      <c r="P5292" t="s">
        <v>12138</v>
      </c>
      <c r="Q5292" t="s">
        <v>25386</v>
      </c>
      <c r="S5292" t="s">
        <v>99</v>
      </c>
      <c r="T5292" t="s">
        <v>25387</v>
      </c>
      <c r="U5292" t="s">
        <v>22891</v>
      </c>
      <c r="V5292" s="41">
        <v>43290</v>
      </c>
      <c r="W5292" s="41">
        <v>36290</v>
      </c>
      <c r="X5292">
        <v>0</v>
      </c>
      <c r="Z5292" t="s">
        <v>102</v>
      </c>
      <c r="AA5292">
        <v>1</v>
      </c>
      <c r="AB5292" t="s">
        <v>103</v>
      </c>
      <c r="AC5292" t="s">
        <v>104</v>
      </c>
      <c r="AD5292">
        <v>1</v>
      </c>
      <c r="AE5292" t="s">
        <v>105</v>
      </c>
      <c r="AG5292" t="s">
        <v>148</v>
      </c>
      <c r="AJ5292" t="s">
        <v>3654</v>
      </c>
      <c r="AK5292" t="s">
        <v>25388</v>
      </c>
    </row>
    <row r="5293" spans="1:37" hidden="1" x14ac:dyDescent="0.25">
      <c r="A5293" t="s">
        <v>25389</v>
      </c>
      <c r="B5293" t="e">
        <f>VLOOKUP(A5293,[2]mp_ALL!B$1:B$557,1,0)</f>
        <v>#N/A</v>
      </c>
      <c r="C5293" t="s">
        <v>25390</v>
      </c>
      <c r="D5293" t="s">
        <v>38</v>
      </c>
      <c r="E5293" t="s">
        <v>24324</v>
      </c>
      <c r="F5293" t="s">
        <v>8284</v>
      </c>
      <c r="G5293" t="s">
        <v>8285</v>
      </c>
      <c r="H5293" t="s">
        <v>91</v>
      </c>
      <c r="I5293" t="s">
        <v>3146</v>
      </c>
      <c r="J5293">
        <v>1</v>
      </c>
      <c r="K5293" t="s">
        <v>93</v>
      </c>
      <c r="L5293">
        <v>1</v>
      </c>
      <c r="M5293" t="s">
        <v>94</v>
      </c>
      <c r="N5293" t="s">
        <v>95</v>
      </c>
      <c r="O5293" t="s">
        <v>96</v>
      </c>
      <c r="P5293" t="s">
        <v>97</v>
      </c>
      <c r="Q5293" t="s">
        <v>3147</v>
      </c>
      <c r="S5293" t="s">
        <v>218</v>
      </c>
      <c r="T5293" t="s">
        <v>25391</v>
      </c>
      <c r="U5293" t="s">
        <v>25392</v>
      </c>
      <c r="V5293" s="41">
        <v>43290</v>
      </c>
      <c r="W5293" s="41">
        <v>36372</v>
      </c>
      <c r="X5293">
        <v>0</v>
      </c>
      <c r="Z5293" t="s">
        <v>102</v>
      </c>
      <c r="AA5293">
        <v>1</v>
      </c>
      <c r="AB5293" t="s">
        <v>103</v>
      </c>
      <c r="AC5293" t="s">
        <v>104</v>
      </c>
      <c r="AD5293">
        <v>1</v>
      </c>
      <c r="AE5293" t="s">
        <v>105</v>
      </c>
      <c r="AG5293" t="s">
        <v>106</v>
      </c>
      <c r="AJ5293" t="s">
        <v>3654</v>
      </c>
      <c r="AK5293" t="s">
        <v>25393</v>
      </c>
    </row>
    <row r="5294" spans="1:37" hidden="1" x14ac:dyDescent="0.25">
      <c r="A5294" t="s">
        <v>25394</v>
      </c>
      <c r="B5294" t="e">
        <f>VLOOKUP(A5294,[2]mp_ALL!B$1:B$557,1,0)</f>
        <v>#N/A</v>
      </c>
      <c r="C5294" t="s">
        <v>25395</v>
      </c>
      <c r="D5294" t="s">
        <v>38</v>
      </c>
      <c r="E5294" t="s">
        <v>24324</v>
      </c>
      <c r="F5294" t="s">
        <v>8284</v>
      </c>
      <c r="G5294" t="s">
        <v>8285</v>
      </c>
      <c r="H5294" t="s">
        <v>91</v>
      </c>
      <c r="I5294" t="s">
        <v>1891</v>
      </c>
      <c r="J5294">
        <v>1</v>
      </c>
      <c r="K5294" t="s">
        <v>1028</v>
      </c>
      <c r="L5294">
        <v>1</v>
      </c>
      <c r="M5294" t="s">
        <v>94</v>
      </c>
      <c r="N5294" t="s">
        <v>95</v>
      </c>
      <c r="O5294" t="s">
        <v>1892</v>
      </c>
      <c r="P5294" t="s">
        <v>1893</v>
      </c>
      <c r="Q5294" t="s">
        <v>1894</v>
      </c>
      <c r="S5294" t="s">
        <v>218</v>
      </c>
      <c r="T5294" t="s">
        <v>23999</v>
      </c>
      <c r="U5294" t="s">
        <v>24000</v>
      </c>
      <c r="V5294" s="41">
        <v>43290</v>
      </c>
      <c r="W5294" s="41">
        <v>36378</v>
      </c>
      <c r="X5294">
        <v>0</v>
      </c>
      <c r="Z5294" t="s">
        <v>102</v>
      </c>
      <c r="AA5294">
        <v>1</v>
      </c>
      <c r="AB5294" t="s">
        <v>103</v>
      </c>
      <c r="AC5294" t="s">
        <v>104</v>
      </c>
      <c r="AD5294">
        <v>1</v>
      </c>
      <c r="AE5294" t="s">
        <v>105</v>
      </c>
      <c r="AG5294" t="s">
        <v>106</v>
      </c>
      <c r="AJ5294" t="s">
        <v>663</v>
      </c>
      <c r="AK5294" t="s">
        <v>25396</v>
      </c>
    </row>
    <row r="5295" spans="1:37" hidden="1" x14ac:dyDescent="0.25">
      <c r="A5295" t="s">
        <v>25397</v>
      </c>
      <c r="B5295" t="e">
        <f>VLOOKUP(A5295,[2]mp_ALL!B$1:B$557,1,0)</f>
        <v>#N/A</v>
      </c>
      <c r="C5295" t="s">
        <v>15600</v>
      </c>
      <c r="D5295" t="s">
        <v>38</v>
      </c>
      <c r="E5295" t="s">
        <v>24324</v>
      </c>
      <c r="F5295" t="s">
        <v>8284</v>
      </c>
      <c r="G5295" t="s">
        <v>8285</v>
      </c>
      <c r="H5295" t="s">
        <v>91</v>
      </c>
      <c r="I5295" t="s">
        <v>14560</v>
      </c>
      <c r="J5295">
        <v>1</v>
      </c>
      <c r="K5295" t="s">
        <v>4906</v>
      </c>
      <c r="L5295">
        <v>0</v>
      </c>
      <c r="M5295" t="s">
        <v>316</v>
      </c>
      <c r="N5295" t="s">
        <v>3395</v>
      </c>
      <c r="O5295" t="s">
        <v>6879</v>
      </c>
      <c r="P5295" t="s">
        <v>6880</v>
      </c>
      <c r="Q5295" t="s">
        <v>14561</v>
      </c>
      <c r="S5295" t="s">
        <v>218</v>
      </c>
      <c r="T5295" t="s">
        <v>25398</v>
      </c>
      <c r="U5295" t="s">
        <v>2704</v>
      </c>
      <c r="V5295" s="41">
        <v>43290</v>
      </c>
      <c r="W5295" s="41">
        <v>36381</v>
      </c>
      <c r="X5295">
        <v>0</v>
      </c>
      <c r="Z5295" t="s">
        <v>102</v>
      </c>
      <c r="AA5295">
        <v>1</v>
      </c>
      <c r="AB5295" t="s">
        <v>103</v>
      </c>
      <c r="AC5295" t="s">
        <v>104</v>
      </c>
      <c r="AD5295">
        <v>1</v>
      </c>
      <c r="AE5295" t="s">
        <v>308</v>
      </c>
      <c r="AG5295" t="s">
        <v>179</v>
      </c>
      <c r="AJ5295" t="s">
        <v>663</v>
      </c>
      <c r="AK5295" t="s">
        <v>25399</v>
      </c>
    </row>
    <row r="5296" spans="1:37" hidden="1" x14ac:dyDescent="0.25">
      <c r="A5296" t="s">
        <v>25400</v>
      </c>
      <c r="B5296" t="e">
        <f>VLOOKUP(A5296,[2]mp_ALL!B$1:B$557,1,0)</f>
        <v>#N/A</v>
      </c>
      <c r="C5296" t="s">
        <v>25401</v>
      </c>
      <c r="D5296" t="s">
        <v>38</v>
      </c>
      <c r="E5296" t="s">
        <v>24324</v>
      </c>
      <c r="F5296" t="s">
        <v>8284</v>
      </c>
      <c r="G5296" t="s">
        <v>8285</v>
      </c>
      <c r="H5296" t="s">
        <v>91</v>
      </c>
      <c r="I5296" t="s">
        <v>7895</v>
      </c>
      <c r="J5296">
        <v>1</v>
      </c>
      <c r="K5296" t="s">
        <v>3394</v>
      </c>
      <c r="L5296">
        <v>0</v>
      </c>
      <c r="M5296" t="s">
        <v>316</v>
      </c>
      <c r="N5296" t="s">
        <v>3395</v>
      </c>
      <c r="O5296" t="s">
        <v>4709</v>
      </c>
      <c r="P5296" t="s">
        <v>7896</v>
      </c>
      <c r="Q5296" t="s">
        <v>7897</v>
      </c>
      <c r="S5296" t="s">
        <v>319</v>
      </c>
      <c r="T5296" t="s">
        <v>25402</v>
      </c>
      <c r="U5296" t="s">
        <v>25403</v>
      </c>
      <c r="V5296" s="41">
        <v>43290</v>
      </c>
      <c r="W5296" s="41">
        <v>36245</v>
      </c>
      <c r="X5296">
        <v>0</v>
      </c>
      <c r="Z5296" t="s">
        <v>102</v>
      </c>
      <c r="AA5296">
        <v>1</v>
      </c>
      <c r="AB5296" t="s">
        <v>103</v>
      </c>
      <c r="AC5296" t="s">
        <v>104</v>
      </c>
      <c r="AD5296">
        <v>1</v>
      </c>
      <c r="AE5296" t="s">
        <v>308</v>
      </c>
      <c r="AG5296" t="s">
        <v>179</v>
      </c>
      <c r="AJ5296" t="s">
        <v>2297</v>
      </c>
      <c r="AK5296" t="s">
        <v>25404</v>
      </c>
    </row>
    <row r="5297" spans="1:37" hidden="1" x14ac:dyDescent="0.25">
      <c r="A5297" t="s">
        <v>25405</v>
      </c>
      <c r="B5297" t="e">
        <f>VLOOKUP(A5297,[2]mp_ALL!B$1:B$557,1,0)</f>
        <v>#N/A</v>
      </c>
      <c r="C5297" t="s">
        <v>25406</v>
      </c>
      <c r="D5297" t="s">
        <v>38</v>
      </c>
      <c r="E5297" t="s">
        <v>24324</v>
      </c>
      <c r="F5297" t="s">
        <v>8284</v>
      </c>
      <c r="G5297" t="s">
        <v>8285</v>
      </c>
      <c r="H5297" t="s">
        <v>91</v>
      </c>
      <c r="I5297" t="s">
        <v>3631</v>
      </c>
      <c r="J5297">
        <v>1</v>
      </c>
      <c r="K5297" t="s">
        <v>3394</v>
      </c>
      <c r="L5297">
        <v>1</v>
      </c>
      <c r="M5297" t="s">
        <v>316</v>
      </c>
      <c r="N5297" t="s">
        <v>3395</v>
      </c>
      <c r="O5297" t="s">
        <v>3396</v>
      </c>
      <c r="P5297" t="s">
        <v>3632</v>
      </c>
      <c r="Q5297" t="s">
        <v>3633</v>
      </c>
      <c r="S5297" t="s">
        <v>2733</v>
      </c>
      <c r="T5297" t="s">
        <v>25407</v>
      </c>
      <c r="U5297" t="s">
        <v>25408</v>
      </c>
      <c r="V5297" s="41">
        <v>43290</v>
      </c>
      <c r="W5297" s="41">
        <v>36572</v>
      </c>
      <c r="X5297">
        <v>0</v>
      </c>
      <c r="Z5297" t="s">
        <v>102</v>
      </c>
      <c r="AA5297">
        <v>1</v>
      </c>
      <c r="AB5297" t="s">
        <v>103</v>
      </c>
      <c r="AC5297" t="s">
        <v>104</v>
      </c>
      <c r="AD5297">
        <v>1</v>
      </c>
      <c r="AE5297" t="s">
        <v>105</v>
      </c>
      <c r="AG5297" t="s">
        <v>148</v>
      </c>
      <c r="AJ5297" t="s">
        <v>107</v>
      </c>
      <c r="AK5297" t="s">
        <v>25409</v>
      </c>
    </row>
    <row r="5298" spans="1:37" hidden="1" x14ac:dyDescent="0.25">
      <c r="A5298" t="s">
        <v>25410</v>
      </c>
      <c r="B5298" t="e">
        <f>VLOOKUP(A5298,[2]mp_ALL!B$1:B$557,1,0)</f>
        <v>#N/A</v>
      </c>
      <c r="C5298" t="s">
        <v>25411</v>
      </c>
      <c r="D5298" t="s">
        <v>38</v>
      </c>
      <c r="E5298" t="s">
        <v>24324</v>
      </c>
      <c r="F5298" t="s">
        <v>8284</v>
      </c>
      <c r="G5298" t="s">
        <v>8285</v>
      </c>
      <c r="H5298" t="s">
        <v>91</v>
      </c>
      <c r="I5298" t="s">
        <v>11706</v>
      </c>
      <c r="J5298">
        <v>1</v>
      </c>
      <c r="K5298" t="s">
        <v>1028</v>
      </c>
      <c r="L5298">
        <v>1</v>
      </c>
      <c r="M5298" t="s">
        <v>94</v>
      </c>
      <c r="N5298" t="s">
        <v>95</v>
      </c>
      <c r="O5298" t="s">
        <v>1892</v>
      </c>
      <c r="P5298" t="s">
        <v>1893</v>
      </c>
      <c r="S5298" t="s">
        <v>218</v>
      </c>
      <c r="T5298" t="s">
        <v>25412</v>
      </c>
      <c r="U5298" t="s">
        <v>23915</v>
      </c>
      <c r="V5298" s="41">
        <v>43290</v>
      </c>
      <c r="W5298" s="41">
        <v>36483</v>
      </c>
      <c r="X5298">
        <v>0</v>
      </c>
      <c r="Z5298" t="s">
        <v>102</v>
      </c>
      <c r="AA5298">
        <v>1</v>
      </c>
      <c r="AB5298" t="s">
        <v>103</v>
      </c>
      <c r="AC5298" t="s">
        <v>104</v>
      </c>
      <c r="AD5298">
        <v>1</v>
      </c>
      <c r="AE5298" t="s">
        <v>105</v>
      </c>
      <c r="AG5298" t="s">
        <v>106</v>
      </c>
      <c r="AJ5298" t="s">
        <v>107</v>
      </c>
      <c r="AK5298" t="s">
        <v>25413</v>
      </c>
    </row>
    <row r="5299" spans="1:37" hidden="1" x14ac:dyDescent="0.25">
      <c r="A5299" t="s">
        <v>25414</v>
      </c>
      <c r="B5299" t="e">
        <f>VLOOKUP(A5299,[2]mp_ALL!B$1:B$557,1,0)</f>
        <v>#N/A</v>
      </c>
      <c r="C5299" t="s">
        <v>25415</v>
      </c>
      <c r="D5299" t="s">
        <v>38</v>
      </c>
      <c r="E5299" t="s">
        <v>24324</v>
      </c>
      <c r="F5299" t="s">
        <v>8284</v>
      </c>
      <c r="G5299" t="s">
        <v>8285</v>
      </c>
      <c r="H5299" t="s">
        <v>91</v>
      </c>
      <c r="I5299" t="s">
        <v>25416</v>
      </c>
      <c r="J5299">
        <v>1</v>
      </c>
      <c r="K5299" t="s">
        <v>1028</v>
      </c>
      <c r="L5299">
        <v>1</v>
      </c>
      <c r="M5299" t="s">
        <v>94</v>
      </c>
      <c r="N5299" t="s">
        <v>95</v>
      </c>
      <c r="O5299" t="s">
        <v>839</v>
      </c>
      <c r="P5299" t="s">
        <v>1029</v>
      </c>
      <c r="S5299" t="s">
        <v>218</v>
      </c>
      <c r="T5299" t="s">
        <v>25417</v>
      </c>
      <c r="U5299" t="s">
        <v>25418</v>
      </c>
      <c r="V5299" s="41">
        <v>43290</v>
      </c>
      <c r="W5299" s="41">
        <v>36500</v>
      </c>
      <c r="X5299">
        <v>0</v>
      </c>
      <c r="Z5299" t="s">
        <v>102</v>
      </c>
      <c r="AA5299">
        <v>1</v>
      </c>
      <c r="AB5299" t="s">
        <v>103</v>
      </c>
      <c r="AC5299" t="s">
        <v>104</v>
      </c>
      <c r="AD5299">
        <v>1</v>
      </c>
      <c r="AE5299" t="s">
        <v>105</v>
      </c>
      <c r="AG5299" t="s">
        <v>106</v>
      </c>
      <c r="AJ5299" t="s">
        <v>940</v>
      </c>
      <c r="AK5299" t="s">
        <v>25419</v>
      </c>
    </row>
    <row r="5300" spans="1:37" hidden="1" x14ac:dyDescent="0.25">
      <c r="A5300" t="s">
        <v>25420</v>
      </c>
      <c r="B5300" t="e">
        <f>VLOOKUP(A5300,[2]mp_ALL!B$1:B$557,1,0)</f>
        <v>#N/A</v>
      </c>
      <c r="C5300" t="s">
        <v>25421</v>
      </c>
      <c r="D5300" t="s">
        <v>38</v>
      </c>
      <c r="E5300" t="s">
        <v>24324</v>
      </c>
      <c r="F5300" t="s">
        <v>8284</v>
      </c>
      <c r="G5300" t="s">
        <v>8285</v>
      </c>
      <c r="H5300" t="s">
        <v>91</v>
      </c>
      <c r="I5300" t="s">
        <v>92</v>
      </c>
      <c r="J5300">
        <v>1</v>
      </c>
      <c r="K5300" t="s">
        <v>93</v>
      </c>
      <c r="L5300">
        <v>1</v>
      </c>
      <c r="M5300" t="s">
        <v>94</v>
      </c>
      <c r="N5300" t="s">
        <v>95</v>
      </c>
      <c r="O5300" t="s">
        <v>96</v>
      </c>
      <c r="P5300" t="s">
        <v>97</v>
      </c>
      <c r="Q5300" t="s">
        <v>98</v>
      </c>
      <c r="S5300" t="s">
        <v>218</v>
      </c>
      <c r="T5300" t="s">
        <v>25422</v>
      </c>
      <c r="U5300" t="s">
        <v>25423</v>
      </c>
      <c r="V5300" s="41">
        <v>43290</v>
      </c>
      <c r="W5300" s="41">
        <v>36454</v>
      </c>
      <c r="X5300">
        <v>0</v>
      </c>
      <c r="Z5300" t="s">
        <v>102</v>
      </c>
      <c r="AA5300">
        <v>1</v>
      </c>
      <c r="AB5300" t="s">
        <v>103</v>
      </c>
      <c r="AC5300" t="s">
        <v>104</v>
      </c>
      <c r="AD5300">
        <v>1</v>
      </c>
      <c r="AE5300" t="s">
        <v>105</v>
      </c>
      <c r="AG5300" t="s">
        <v>106</v>
      </c>
      <c r="AJ5300" t="s">
        <v>1164</v>
      </c>
      <c r="AK5300" t="s">
        <v>25424</v>
      </c>
    </row>
    <row r="5301" spans="1:37" hidden="1" x14ac:dyDescent="0.25">
      <c r="A5301" t="s">
        <v>25425</v>
      </c>
      <c r="B5301" t="e">
        <f>VLOOKUP(A5301,[2]mp_ALL!B$1:B$557,1,0)</f>
        <v>#N/A</v>
      </c>
      <c r="C5301" t="s">
        <v>25426</v>
      </c>
      <c r="D5301" t="s">
        <v>38</v>
      </c>
      <c r="E5301" t="s">
        <v>24324</v>
      </c>
      <c r="F5301" t="s">
        <v>8284</v>
      </c>
      <c r="G5301" t="s">
        <v>8285</v>
      </c>
      <c r="H5301" t="s">
        <v>91</v>
      </c>
      <c r="I5301" t="s">
        <v>4760</v>
      </c>
      <c r="J5301">
        <v>1</v>
      </c>
      <c r="K5301" t="s">
        <v>1028</v>
      </c>
      <c r="L5301">
        <v>1</v>
      </c>
      <c r="M5301" t="s">
        <v>94</v>
      </c>
      <c r="N5301" t="s">
        <v>95</v>
      </c>
      <c r="O5301" t="s">
        <v>839</v>
      </c>
      <c r="P5301" t="s">
        <v>840</v>
      </c>
      <c r="Q5301" t="s">
        <v>4761</v>
      </c>
      <c r="S5301" t="s">
        <v>218</v>
      </c>
      <c r="T5301" t="s">
        <v>25427</v>
      </c>
      <c r="U5301" t="s">
        <v>25428</v>
      </c>
      <c r="V5301" s="41">
        <v>43290</v>
      </c>
      <c r="W5301" s="41">
        <v>36533</v>
      </c>
      <c r="X5301">
        <v>0</v>
      </c>
      <c r="Z5301" t="s">
        <v>102</v>
      </c>
      <c r="AA5301">
        <v>1</v>
      </c>
      <c r="AB5301" t="s">
        <v>103</v>
      </c>
      <c r="AC5301" t="s">
        <v>104</v>
      </c>
      <c r="AD5301">
        <v>1</v>
      </c>
      <c r="AE5301" t="s">
        <v>105</v>
      </c>
      <c r="AG5301" t="s">
        <v>106</v>
      </c>
      <c r="AJ5301" t="s">
        <v>2193</v>
      </c>
      <c r="AK5301" t="s">
        <v>25429</v>
      </c>
    </row>
    <row r="5302" spans="1:37" hidden="1" x14ac:dyDescent="0.25">
      <c r="A5302" t="s">
        <v>25430</v>
      </c>
      <c r="B5302" t="e">
        <f>VLOOKUP(A5302,[2]mp_ALL!B$1:B$557,1,0)</f>
        <v>#N/A</v>
      </c>
      <c r="C5302" t="s">
        <v>25431</v>
      </c>
      <c r="D5302" t="s">
        <v>38</v>
      </c>
      <c r="E5302" t="s">
        <v>24324</v>
      </c>
      <c r="F5302" t="s">
        <v>8284</v>
      </c>
      <c r="G5302" t="s">
        <v>8285</v>
      </c>
      <c r="H5302" t="s">
        <v>91</v>
      </c>
      <c r="I5302" t="s">
        <v>6162</v>
      </c>
      <c r="J5302">
        <v>1</v>
      </c>
      <c r="K5302" t="s">
        <v>384</v>
      </c>
      <c r="L5302">
        <v>1</v>
      </c>
      <c r="M5302" t="s">
        <v>113</v>
      </c>
      <c r="N5302" t="s">
        <v>385</v>
      </c>
      <c r="O5302" t="s">
        <v>386</v>
      </c>
      <c r="P5302" t="s">
        <v>387</v>
      </c>
      <c r="Q5302" t="s">
        <v>6163</v>
      </c>
      <c r="R5302" t="s">
        <v>117</v>
      </c>
      <c r="S5302" t="s">
        <v>199</v>
      </c>
      <c r="T5302" t="s">
        <v>25432</v>
      </c>
      <c r="U5302" t="s">
        <v>24010</v>
      </c>
      <c r="V5302" s="41">
        <v>43290</v>
      </c>
      <c r="W5302" s="41">
        <v>36320</v>
      </c>
      <c r="X5302">
        <v>0</v>
      </c>
      <c r="Z5302" t="s">
        <v>102</v>
      </c>
      <c r="AA5302">
        <v>1</v>
      </c>
      <c r="AB5302" t="s">
        <v>103</v>
      </c>
      <c r="AC5302" t="s">
        <v>104</v>
      </c>
      <c r="AD5302">
        <v>1</v>
      </c>
      <c r="AE5302" t="s">
        <v>105</v>
      </c>
      <c r="AG5302" t="s">
        <v>121</v>
      </c>
      <c r="AJ5302" t="s">
        <v>3654</v>
      </c>
      <c r="AK5302" t="s">
        <v>25433</v>
      </c>
    </row>
    <row r="5303" spans="1:37" hidden="1" x14ac:dyDescent="0.25">
      <c r="A5303" t="s">
        <v>25434</v>
      </c>
      <c r="B5303" t="e">
        <f>VLOOKUP(A5303,[2]mp_ALL!B$1:B$557,1,0)</f>
        <v>#N/A</v>
      </c>
      <c r="C5303" t="s">
        <v>25435</v>
      </c>
      <c r="D5303" t="s">
        <v>38</v>
      </c>
      <c r="E5303" t="s">
        <v>24324</v>
      </c>
      <c r="F5303" t="s">
        <v>8284</v>
      </c>
      <c r="G5303" t="s">
        <v>8285</v>
      </c>
      <c r="H5303" t="s">
        <v>91</v>
      </c>
      <c r="I5303" t="s">
        <v>10120</v>
      </c>
      <c r="J5303">
        <v>1</v>
      </c>
      <c r="K5303" t="s">
        <v>484</v>
      </c>
      <c r="L5303">
        <v>1</v>
      </c>
      <c r="M5303" t="s">
        <v>414</v>
      </c>
      <c r="N5303" t="s">
        <v>159</v>
      </c>
      <c r="O5303" t="s">
        <v>485</v>
      </c>
      <c r="P5303" t="s">
        <v>1178</v>
      </c>
      <c r="Q5303" t="s">
        <v>10121</v>
      </c>
      <c r="R5303" t="s">
        <v>117</v>
      </c>
      <c r="S5303" t="s">
        <v>163</v>
      </c>
      <c r="T5303" t="s">
        <v>25436</v>
      </c>
      <c r="U5303" t="s">
        <v>25437</v>
      </c>
      <c r="V5303" s="41">
        <v>43290</v>
      </c>
      <c r="W5303" s="41">
        <v>36204</v>
      </c>
      <c r="X5303">
        <v>0</v>
      </c>
      <c r="Z5303" t="s">
        <v>102</v>
      </c>
      <c r="AA5303">
        <v>1</v>
      </c>
      <c r="AB5303" t="s">
        <v>103</v>
      </c>
      <c r="AC5303" t="s">
        <v>104</v>
      </c>
      <c r="AD5303">
        <v>1</v>
      </c>
      <c r="AE5303" t="s">
        <v>105</v>
      </c>
      <c r="AG5303" t="s">
        <v>121</v>
      </c>
      <c r="AJ5303" t="s">
        <v>3654</v>
      </c>
      <c r="AK5303" t="s">
        <v>25438</v>
      </c>
    </row>
    <row r="5304" spans="1:37" hidden="1" x14ac:dyDescent="0.25">
      <c r="A5304" t="s">
        <v>25439</v>
      </c>
      <c r="B5304" t="e">
        <f>VLOOKUP(A5304,[2]mp_ALL!B$1:B$557,1,0)</f>
        <v>#N/A</v>
      </c>
      <c r="C5304" t="s">
        <v>25440</v>
      </c>
      <c r="D5304" t="s">
        <v>38</v>
      </c>
      <c r="E5304" t="s">
        <v>24324</v>
      </c>
      <c r="F5304" t="s">
        <v>8284</v>
      </c>
      <c r="G5304" t="s">
        <v>8285</v>
      </c>
      <c r="H5304" t="s">
        <v>91</v>
      </c>
      <c r="I5304" t="s">
        <v>6687</v>
      </c>
      <c r="J5304">
        <v>1</v>
      </c>
      <c r="K5304" t="s">
        <v>449</v>
      </c>
      <c r="L5304">
        <v>1</v>
      </c>
      <c r="M5304" t="s">
        <v>113</v>
      </c>
      <c r="N5304" t="s">
        <v>385</v>
      </c>
      <c r="O5304" t="s">
        <v>5230</v>
      </c>
      <c r="P5304" t="s">
        <v>6688</v>
      </c>
      <c r="Q5304" t="s">
        <v>6689</v>
      </c>
      <c r="R5304" t="s">
        <v>117</v>
      </c>
      <c r="S5304" t="s">
        <v>199</v>
      </c>
      <c r="T5304" t="s">
        <v>25441</v>
      </c>
      <c r="U5304" t="s">
        <v>20993</v>
      </c>
      <c r="V5304" s="41">
        <v>43290</v>
      </c>
      <c r="W5304" s="41">
        <v>35945</v>
      </c>
      <c r="X5304">
        <v>0</v>
      </c>
      <c r="Z5304" t="s">
        <v>102</v>
      </c>
      <c r="AA5304">
        <v>1</v>
      </c>
      <c r="AB5304" t="s">
        <v>103</v>
      </c>
      <c r="AC5304" t="s">
        <v>104</v>
      </c>
      <c r="AD5304">
        <v>1</v>
      </c>
      <c r="AE5304" t="s">
        <v>105</v>
      </c>
      <c r="AG5304" t="s">
        <v>121</v>
      </c>
      <c r="AJ5304" t="s">
        <v>663</v>
      </c>
      <c r="AK5304" t="s">
        <v>25442</v>
      </c>
    </row>
    <row r="5305" spans="1:37" hidden="1" x14ac:dyDescent="0.25">
      <c r="A5305" t="s">
        <v>25443</v>
      </c>
      <c r="B5305" t="e">
        <f>VLOOKUP(A5305,[2]mp_ALL!B$1:B$557,1,0)</f>
        <v>#N/A</v>
      </c>
      <c r="C5305" t="s">
        <v>25444</v>
      </c>
      <c r="D5305" t="s">
        <v>38</v>
      </c>
      <c r="E5305" t="s">
        <v>24324</v>
      </c>
      <c r="F5305" t="s">
        <v>8284</v>
      </c>
      <c r="G5305" t="s">
        <v>8285</v>
      </c>
      <c r="H5305" t="s">
        <v>91</v>
      </c>
      <c r="I5305" t="s">
        <v>1234</v>
      </c>
      <c r="J5305">
        <v>1</v>
      </c>
      <c r="K5305" t="s">
        <v>1019</v>
      </c>
      <c r="L5305">
        <v>0</v>
      </c>
      <c r="M5305" t="s">
        <v>113</v>
      </c>
      <c r="N5305" t="s">
        <v>362</v>
      </c>
      <c r="O5305" t="s">
        <v>1235</v>
      </c>
      <c r="P5305" t="s">
        <v>1236</v>
      </c>
      <c r="Q5305" t="s">
        <v>1022</v>
      </c>
      <c r="R5305" t="s">
        <v>117</v>
      </c>
      <c r="S5305" t="s">
        <v>1688</v>
      </c>
      <c r="T5305" t="s">
        <v>25445</v>
      </c>
      <c r="U5305" t="s">
        <v>21800</v>
      </c>
      <c r="V5305" s="41">
        <v>43290</v>
      </c>
      <c r="W5305" s="41">
        <v>36232</v>
      </c>
      <c r="X5305">
        <v>0</v>
      </c>
      <c r="Z5305" t="s">
        <v>102</v>
      </c>
      <c r="AA5305">
        <v>1</v>
      </c>
      <c r="AB5305" t="s">
        <v>103</v>
      </c>
      <c r="AC5305" t="s">
        <v>104</v>
      </c>
      <c r="AD5305">
        <v>1</v>
      </c>
      <c r="AE5305" t="s">
        <v>120</v>
      </c>
      <c r="AG5305" t="s">
        <v>121</v>
      </c>
      <c r="AJ5305" t="s">
        <v>299</v>
      </c>
      <c r="AK5305" t="s">
        <v>25446</v>
      </c>
    </row>
    <row r="5306" spans="1:37" hidden="1" x14ac:dyDescent="0.25">
      <c r="A5306" t="s">
        <v>25447</v>
      </c>
      <c r="B5306" t="e">
        <f>VLOOKUP(A5306,[2]mp_ALL!B$1:B$557,1,0)</f>
        <v>#N/A</v>
      </c>
      <c r="C5306" t="s">
        <v>25448</v>
      </c>
      <c r="D5306" t="s">
        <v>38</v>
      </c>
      <c r="E5306" t="s">
        <v>24324</v>
      </c>
      <c r="F5306" t="s">
        <v>8284</v>
      </c>
      <c r="G5306" t="s">
        <v>8285</v>
      </c>
      <c r="H5306" t="s">
        <v>91</v>
      </c>
      <c r="I5306" t="s">
        <v>1346</v>
      </c>
      <c r="J5306">
        <v>1</v>
      </c>
      <c r="K5306" t="s">
        <v>1019</v>
      </c>
      <c r="L5306">
        <v>0</v>
      </c>
      <c r="M5306" t="s">
        <v>113</v>
      </c>
      <c r="N5306" t="s">
        <v>362</v>
      </c>
      <c r="O5306" t="s">
        <v>1020</v>
      </c>
      <c r="P5306" t="s">
        <v>1021</v>
      </c>
      <c r="Q5306" t="s">
        <v>1347</v>
      </c>
      <c r="R5306" t="s">
        <v>117</v>
      </c>
      <c r="S5306" t="s">
        <v>1688</v>
      </c>
      <c r="T5306" t="s">
        <v>25449</v>
      </c>
      <c r="U5306" t="s">
        <v>25450</v>
      </c>
      <c r="V5306" s="41">
        <v>43290</v>
      </c>
      <c r="W5306" s="41">
        <v>36136</v>
      </c>
      <c r="X5306">
        <v>0</v>
      </c>
      <c r="Z5306" t="s">
        <v>102</v>
      </c>
      <c r="AA5306">
        <v>1</v>
      </c>
      <c r="AB5306" t="s">
        <v>103</v>
      </c>
      <c r="AC5306" t="s">
        <v>104</v>
      </c>
      <c r="AD5306">
        <v>1</v>
      </c>
      <c r="AE5306" t="s">
        <v>120</v>
      </c>
      <c r="AG5306" t="s">
        <v>121</v>
      </c>
      <c r="AJ5306" t="s">
        <v>1008</v>
      </c>
      <c r="AK5306" t="s">
        <v>25451</v>
      </c>
    </row>
    <row r="5307" spans="1:37" hidden="1" x14ac:dyDescent="0.25">
      <c r="A5307" t="s">
        <v>25452</v>
      </c>
      <c r="B5307" t="e">
        <f>VLOOKUP(A5307,[2]mp_ALL!B$1:B$557,1,0)</f>
        <v>#N/A</v>
      </c>
      <c r="C5307" t="s">
        <v>25453</v>
      </c>
      <c r="D5307" t="s">
        <v>38</v>
      </c>
      <c r="E5307" t="s">
        <v>24324</v>
      </c>
      <c r="F5307" t="s">
        <v>8284</v>
      </c>
      <c r="G5307" t="s">
        <v>8285</v>
      </c>
      <c r="H5307" t="s">
        <v>91</v>
      </c>
      <c r="I5307" t="s">
        <v>3952</v>
      </c>
      <c r="J5307">
        <v>1</v>
      </c>
      <c r="K5307" t="s">
        <v>457</v>
      </c>
      <c r="L5307">
        <v>1</v>
      </c>
      <c r="M5307" t="s">
        <v>113</v>
      </c>
      <c r="N5307" t="s">
        <v>385</v>
      </c>
      <c r="O5307" t="s">
        <v>1266</v>
      </c>
      <c r="P5307" t="s">
        <v>3953</v>
      </c>
      <c r="Q5307" t="s">
        <v>3954</v>
      </c>
      <c r="R5307" t="s">
        <v>117</v>
      </c>
      <c r="S5307" t="s">
        <v>199</v>
      </c>
      <c r="T5307" t="s">
        <v>25454</v>
      </c>
      <c r="U5307" t="s">
        <v>25455</v>
      </c>
      <c r="V5307" s="41">
        <v>43290</v>
      </c>
      <c r="W5307" s="41">
        <v>36078</v>
      </c>
      <c r="X5307">
        <v>0</v>
      </c>
      <c r="Z5307" t="s">
        <v>102</v>
      </c>
      <c r="AA5307">
        <v>1</v>
      </c>
      <c r="AB5307" t="s">
        <v>103</v>
      </c>
      <c r="AC5307" t="s">
        <v>104</v>
      </c>
      <c r="AD5307">
        <v>1</v>
      </c>
      <c r="AE5307" t="s">
        <v>138</v>
      </c>
      <c r="AG5307" t="s">
        <v>121</v>
      </c>
      <c r="AJ5307" t="s">
        <v>663</v>
      </c>
      <c r="AK5307" t="s">
        <v>25456</v>
      </c>
    </row>
    <row r="5308" spans="1:37" hidden="1" x14ac:dyDescent="0.25">
      <c r="A5308" t="s">
        <v>25457</v>
      </c>
      <c r="B5308" t="e">
        <f>VLOOKUP(A5308,[2]mp_ALL!B$1:B$557,1,0)</f>
        <v>#N/A</v>
      </c>
      <c r="C5308" t="s">
        <v>25458</v>
      </c>
      <c r="D5308" t="s">
        <v>38</v>
      </c>
      <c r="E5308" t="s">
        <v>24324</v>
      </c>
      <c r="F5308" t="s">
        <v>8284</v>
      </c>
      <c r="G5308" t="s">
        <v>8285</v>
      </c>
      <c r="H5308" t="s">
        <v>91</v>
      </c>
      <c r="I5308" t="s">
        <v>8216</v>
      </c>
      <c r="J5308">
        <v>1</v>
      </c>
      <c r="K5308" t="s">
        <v>581</v>
      </c>
      <c r="L5308">
        <v>1</v>
      </c>
      <c r="M5308" t="s">
        <v>113</v>
      </c>
      <c r="N5308" t="s">
        <v>582</v>
      </c>
      <c r="O5308" t="s">
        <v>583</v>
      </c>
      <c r="P5308" t="s">
        <v>8217</v>
      </c>
      <c r="Q5308" t="s">
        <v>8218</v>
      </c>
      <c r="R5308" t="s">
        <v>117</v>
      </c>
      <c r="S5308" t="s">
        <v>199</v>
      </c>
      <c r="T5308" t="s">
        <v>25459</v>
      </c>
      <c r="U5308" t="s">
        <v>22479</v>
      </c>
      <c r="V5308" s="41">
        <v>43290</v>
      </c>
      <c r="W5308" s="41">
        <v>36007</v>
      </c>
      <c r="X5308">
        <v>1</v>
      </c>
      <c r="Y5308">
        <v>0</v>
      </c>
      <c r="Z5308" t="s">
        <v>102</v>
      </c>
      <c r="AA5308">
        <v>1</v>
      </c>
      <c r="AB5308" t="s">
        <v>103</v>
      </c>
      <c r="AC5308" t="s">
        <v>104</v>
      </c>
      <c r="AD5308">
        <v>1</v>
      </c>
      <c r="AE5308" t="s">
        <v>138</v>
      </c>
      <c r="AG5308" t="s">
        <v>121</v>
      </c>
      <c r="AJ5308" t="s">
        <v>3654</v>
      </c>
      <c r="AK5308" t="s">
        <v>25460</v>
      </c>
    </row>
    <row r="5309" spans="1:37" hidden="1" x14ac:dyDescent="0.25">
      <c r="A5309" t="s">
        <v>25461</v>
      </c>
      <c r="B5309" t="e">
        <f>VLOOKUP(A5309,[2]mp_ALL!B$1:B$557,1,0)</f>
        <v>#N/A</v>
      </c>
      <c r="C5309" t="s">
        <v>25462</v>
      </c>
      <c r="D5309" t="s">
        <v>38</v>
      </c>
      <c r="E5309" t="s">
        <v>24324</v>
      </c>
      <c r="F5309" t="s">
        <v>8284</v>
      </c>
      <c r="G5309" t="s">
        <v>8285</v>
      </c>
      <c r="H5309" t="s">
        <v>91</v>
      </c>
      <c r="I5309" t="s">
        <v>8578</v>
      </c>
      <c r="J5309">
        <v>1</v>
      </c>
      <c r="K5309" t="s">
        <v>384</v>
      </c>
      <c r="L5309">
        <v>1</v>
      </c>
      <c r="M5309" t="s">
        <v>113</v>
      </c>
      <c r="N5309" t="s">
        <v>385</v>
      </c>
      <c r="O5309" t="s">
        <v>6099</v>
      </c>
      <c r="P5309" t="s">
        <v>6100</v>
      </c>
      <c r="Q5309" t="s">
        <v>8579</v>
      </c>
      <c r="R5309" t="s">
        <v>117</v>
      </c>
      <c r="S5309" t="s">
        <v>199</v>
      </c>
      <c r="T5309" t="s">
        <v>25463</v>
      </c>
      <c r="U5309" t="s">
        <v>25464</v>
      </c>
      <c r="V5309" s="41">
        <v>43290</v>
      </c>
      <c r="W5309" s="41">
        <v>36074</v>
      </c>
      <c r="X5309">
        <v>0</v>
      </c>
      <c r="Z5309" t="s">
        <v>102</v>
      </c>
      <c r="AA5309">
        <v>1</v>
      </c>
      <c r="AB5309" t="s">
        <v>103</v>
      </c>
      <c r="AC5309" t="s">
        <v>104</v>
      </c>
      <c r="AD5309">
        <v>1</v>
      </c>
      <c r="AE5309" t="s">
        <v>105</v>
      </c>
      <c r="AG5309" t="s">
        <v>121</v>
      </c>
      <c r="AJ5309" t="s">
        <v>663</v>
      </c>
      <c r="AK5309" t="s">
        <v>25465</v>
      </c>
    </row>
    <row r="5310" spans="1:37" hidden="1" x14ac:dyDescent="0.25">
      <c r="A5310" t="s">
        <v>25466</v>
      </c>
      <c r="B5310" t="e">
        <f>VLOOKUP(A5310,[2]mp_ALL!B$1:B$557,1,0)</f>
        <v>#N/A</v>
      </c>
      <c r="C5310" t="s">
        <v>25467</v>
      </c>
      <c r="D5310" t="s">
        <v>38</v>
      </c>
      <c r="E5310" t="s">
        <v>24324</v>
      </c>
      <c r="F5310" t="s">
        <v>8284</v>
      </c>
      <c r="G5310" t="s">
        <v>8285</v>
      </c>
      <c r="H5310" t="s">
        <v>91</v>
      </c>
      <c r="I5310" t="s">
        <v>853</v>
      </c>
      <c r="J5310">
        <v>1</v>
      </c>
      <c r="K5310" t="s">
        <v>600</v>
      </c>
      <c r="L5310">
        <v>1</v>
      </c>
      <c r="M5310" t="s">
        <v>158</v>
      </c>
      <c r="N5310" t="s">
        <v>159</v>
      </c>
      <c r="O5310" t="s">
        <v>601</v>
      </c>
      <c r="P5310" t="s">
        <v>854</v>
      </c>
      <c r="Q5310" t="s">
        <v>855</v>
      </c>
      <c r="R5310" t="s">
        <v>117</v>
      </c>
      <c r="S5310" t="s">
        <v>148</v>
      </c>
      <c r="T5310" t="s">
        <v>25468</v>
      </c>
      <c r="U5310" t="s">
        <v>25469</v>
      </c>
      <c r="V5310" s="41">
        <v>43290</v>
      </c>
      <c r="W5310" s="41">
        <v>36189</v>
      </c>
      <c r="X5310">
        <v>0</v>
      </c>
      <c r="Z5310" t="s">
        <v>102</v>
      </c>
      <c r="AA5310">
        <v>1</v>
      </c>
      <c r="AB5310" t="s">
        <v>103</v>
      </c>
      <c r="AC5310" t="s">
        <v>104</v>
      </c>
      <c r="AD5310">
        <v>1</v>
      </c>
      <c r="AE5310" t="s">
        <v>105</v>
      </c>
      <c r="AG5310" t="s">
        <v>121</v>
      </c>
      <c r="AJ5310" t="s">
        <v>299</v>
      </c>
      <c r="AK5310" t="s">
        <v>25470</v>
      </c>
    </row>
    <row r="5311" spans="1:37" hidden="1" x14ac:dyDescent="0.25">
      <c r="A5311" t="s">
        <v>25471</v>
      </c>
      <c r="B5311" t="e">
        <f>VLOOKUP(A5311,[2]mp_ALL!B$1:B$557,1,0)</f>
        <v>#N/A</v>
      </c>
      <c r="C5311" t="s">
        <v>25472</v>
      </c>
      <c r="D5311" t="s">
        <v>38</v>
      </c>
      <c r="E5311" t="s">
        <v>24324</v>
      </c>
      <c r="F5311" t="s">
        <v>8284</v>
      </c>
      <c r="G5311" t="s">
        <v>8285</v>
      </c>
      <c r="H5311" t="s">
        <v>91</v>
      </c>
      <c r="I5311" t="s">
        <v>493</v>
      </c>
      <c r="J5311">
        <v>1</v>
      </c>
      <c r="K5311" t="s">
        <v>494</v>
      </c>
      <c r="L5311">
        <v>0</v>
      </c>
      <c r="M5311" t="s">
        <v>435</v>
      </c>
      <c r="N5311" t="s">
        <v>495</v>
      </c>
      <c r="O5311" t="s">
        <v>496</v>
      </c>
      <c r="P5311" t="s">
        <v>497</v>
      </c>
      <c r="Q5311" t="s">
        <v>498</v>
      </c>
      <c r="R5311" t="s">
        <v>117</v>
      </c>
      <c r="S5311" t="s">
        <v>148</v>
      </c>
      <c r="T5311" t="s">
        <v>25473</v>
      </c>
      <c r="U5311" t="s">
        <v>25168</v>
      </c>
      <c r="V5311" s="41">
        <v>43290</v>
      </c>
      <c r="W5311" s="41">
        <v>36344</v>
      </c>
      <c r="X5311">
        <v>0</v>
      </c>
      <c r="Z5311" t="s">
        <v>102</v>
      </c>
      <c r="AA5311">
        <v>1</v>
      </c>
      <c r="AB5311" t="s">
        <v>103</v>
      </c>
      <c r="AC5311" t="s">
        <v>104</v>
      </c>
      <c r="AD5311">
        <v>1</v>
      </c>
      <c r="AE5311" t="s">
        <v>308</v>
      </c>
      <c r="AG5311" t="s">
        <v>179</v>
      </c>
      <c r="AJ5311" t="s">
        <v>1556</v>
      </c>
      <c r="AK5311" t="s">
        <v>25474</v>
      </c>
    </row>
    <row r="5312" spans="1:37" hidden="1" x14ac:dyDescent="0.25">
      <c r="A5312" t="s">
        <v>25475</v>
      </c>
      <c r="B5312" t="e">
        <f>VLOOKUP(A5312,[2]mp_ALL!B$1:B$557,1,0)</f>
        <v>#N/A</v>
      </c>
      <c r="C5312" t="s">
        <v>25476</v>
      </c>
      <c r="D5312" t="s">
        <v>38</v>
      </c>
      <c r="E5312" t="s">
        <v>24324</v>
      </c>
      <c r="F5312" t="s">
        <v>8284</v>
      </c>
      <c r="G5312" t="s">
        <v>8285</v>
      </c>
      <c r="H5312" t="s">
        <v>91</v>
      </c>
      <c r="I5312" t="s">
        <v>1633</v>
      </c>
      <c r="J5312">
        <v>1</v>
      </c>
      <c r="K5312" t="s">
        <v>494</v>
      </c>
      <c r="L5312">
        <v>0</v>
      </c>
      <c r="M5312" t="s">
        <v>435</v>
      </c>
      <c r="N5312" t="s">
        <v>495</v>
      </c>
      <c r="O5312" t="s">
        <v>1634</v>
      </c>
      <c r="R5312" t="s">
        <v>117</v>
      </c>
      <c r="S5312" t="s">
        <v>237</v>
      </c>
      <c r="T5312" t="s">
        <v>25477</v>
      </c>
      <c r="U5312" t="s">
        <v>25478</v>
      </c>
      <c r="V5312" s="41">
        <v>43290</v>
      </c>
      <c r="W5312" s="41">
        <v>36392</v>
      </c>
      <c r="X5312">
        <v>0</v>
      </c>
      <c r="Z5312" t="s">
        <v>102</v>
      </c>
      <c r="AA5312">
        <v>1</v>
      </c>
      <c r="AB5312" t="s">
        <v>103</v>
      </c>
      <c r="AC5312" t="s">
        <v>104</v>
      </c>
      <c r="AD5312">
        <v>1</v>
      </c>
      <c r="AE5312" t="s">
        <v>308</v>
      </c>
      <c r="AG5312" t="s">
        <v>179</v>
      </c>
      <c r="AJ5312" t="s">
        <v>3654</v>
      </c>
      <c r="AK5312" t="s">
        <v>25479</v>
      </c>
    </row>
    <row r="5313" spans="1:37" hidden="1" x14ac:dyDescent="0.25">
      <c r="A5313" t="s">
        <v>25480</v>
      </c>
      <c r="B5313" t="e">
        <f>VLOOKUP(A5313,[2]mp_ALL!B$1:B$557,1,0)</f>
        <v>#N/A</v>
      </c>
      <c r="C5313" t="s">
        <v>25481</v>
      </c>
      <c r="D5313" t="s">
        <v>38</v>
      </c>
      <c r="E5313" t="s">
        <v>24324</v>
      </c>
      <c r="F5313" t="s">
        <v>8284</v>
      </c>
      <c r="G5313" t="s">
        <v>8285</v>
      </c>
      <c r="H5313" t="s">
        <v>91</v>
      </c>
      <c r="I5313" t="s">
        <v>7764</v>
      </c>
      <c r="J5313">
        <v>1</v>
      </c>
      <c r="K5313" t="s">
        <v>494</v>
      </c>
      <c r="L5313">
        <v>0</v>
      </c>
      <c r="M5313" t="s">
        <v>435</v>
      </c>
      <c r="N5313" t="s">
        <v>495</v>
      </c>
      <c r="O5313" t="s">
        <v>6028</v>
      </c>
      <c r="P5313" t="s">
        <v>6029</v>
      </c>
      <c r="Q5313" t="s">
        <v>7765</v>
      </c>
      <c r="R5313" t="s">
        <v>117</v>
      </c>
      <c r="S5313" t="s">
        <v>148</v>
      </c>
      <c r="T5313" t="s">
        <v>25482</v>
      </c>
      <c r="U5313" t="s">
        <v>25483</v>
      </c>
      <c r="V5313" s="41">
        <v>43290</v>
      </c>
      <c r="W5313" s="41">
        <v>36048</v>
      </c>
      <c r="X5313">
        <v>0</v>
      </c>
      <c r="Z5313" t="s">
        <v>102</v>
      </c>
      <c r="AA5313">
        <v>1</v>
      </c>
      <c r="AB5313" t="s">
        <v>103</v>
      </c>
      <c r="AC5313" t="s">
        <v>104</v>
      </c>
      <c r="AD5313">
        <v>1</v>
      </c>
      <c r="AE5313" t="s">
        <v>308</v>
      </c>
      <c r="AG5313" t="s">
        <v>148</v>
      </c>
      <c r="AJ5313" t="s">
        <v>663</v>
      </c>
      <c r="AK5313" t="s">
        <v>25484</v>
      </c>
    </row>
    <row r="5314" spans="1:37" hidden="1" x14ac:dyDescent="0.25">
      <c r="A5314" t="s">
        <v>25485</v>
      </c>
      <c r="B5314" t="e">
        <f>VLOOKUP(A5314,[2]mp_ALL!B$1:B$557,1,0)</f>
        <v>#N/A</v>
      </c>
      <c r="C5314" t="s">
        <v>25486</v>
      </c>
      <c r="D5314" t="s">
        <v>38</v>
      </c>
      <c r="E5314" t="s">
        <v>24324</v>
      </c>
      <c r="F5314" t="s">
        <v>8284</v>
      </c>
      <c r="G5314" t="s">
        <v>8285</v>
      </c>
      <c r="H5314" t="s">
        <v>91</v>
      </c>
      <c r="I5314" t="s">
        <v>8494</v>
      </c>
      <c r="J5314">
        <v>1</v>
      </c>
      <c r="K5314" t="s">
        <v>1115</v>
      </c>
      <c r="L5314">
        <v>1</v>
      </c>
      <c r="M5314" t="s">
        <v>435</v>
      </c>
      <c r="N5314" t="s">
        <v>505</v>
      </c>
      <c r="O5314" t="s">
        <v>1116</v>
      </c>
      <c r="P5314" t="s">
        <v>7437</v>
      </c>
      <c r="Q5314" t="s">
        <v>8495</v>
      </c>
      <c r="R5314" t="s">
        <v>117</v>
      </c>
      <c r="S5314" t="s">
        <v>148</v>
      </c>
      <c r="T5314" t="s">
        <v>25487</v>
      </c>
      <c r="U5314" t="s">
        <v>25488</v>
      </c>
      <c r="V5314" s="41">
        <v>43290</v>
      </c>
      <c r="W5314" s="41">
        <v>36283</v>
      </c>
      <c r="X5314">
        <v>0</v>
      </c>
      <c r="Z5314" t="s">
        <v>102</v>
      </c>
      <c r="AA5314">
        <v>1</v>
      </c>
      <c r="AB5314" t="s">
        <v>103</v>
      </c>
      <c r="AC5314" t="s">
        <v>104</v>
      </c>
      <c r="AD5314">
        <v>1</v>
      </c>
      <c r="AE5314" t="s">
        <v>105</v>
      </c>
      <c r="AG5314" t="s">
        <v>148</v>
      </c>
      <c r="AJ5314" t="s">
        <v>663</v>
      </c>
      <c r="AK5314" t="s">
        <v>25489</v>
      </c>
    </row>
    <row r="5315" spans="1:37" hidden="1" x14ac:dyDescent="0.25">
      <c r="A5315" t="s">
        <v>25490</v>
      </c>
      <c r="B5315" t="e">
        <f>VLOOKUP(A5315,[2]mp_ALL!B$1:B$557,1,0)</f>
        <v>#N/A</v>
      </c>
      <c r="C5315" t="s">
        <v>25491</v>
      </c>
      <c r="D5315" t="s">
        <v>38</v>
      </c>
      <c r="E5315" t="s">
        <v>24324</v>
      </c>
      <c r="F5315" t="s">
        <v>8284</v>
      </c>
      <c r="G5315" t="s">
        <v>8285</v>
      </c>
      <c r="H5315" t="s">
        <v>91</v>
      </c>
      <c r="I5315" t="s">
        <v>7696</v>
      </c>
      <c r="J5315">
        <v>1</v>
      </c>
      <c r="K5315" t="s">
        <v>1115</v>
      </c>
      <c r="L5315">
        <v>1</v>
      </c>
      <c r="M5315" t="s">
        <v>435</v>
      </c>
      <c r="N5315" t="s">
        <v>505</v>
      </c>
      <c r="O5315" t="s">
        <v>1734</v>
      </c>
      <c r="P5315" t="s">
        <v>6218</v>
      </c>
      <c r="Q5315" t="s">
        <v>7697</v>
      </c>
      <c r="R5315" t="s">
        <v>117</v>
      </c>
      <c r="S5315" t="s">
        <v>148</v>
      </c>
      <c r="T5315" t="s">
        <v>25492</v>
      </c>
      <c r="U5315" t="s">
        <v>25493</v>
      </c>
      <c r="V5315" s="41">
        <v>43290</v>
      </c>
      <c r="W5315" s="41">
        <v>36335</v>
      </c>
      <c r="X5315">
        <v>0</v>
      </c>
      <c r="Z5315" t="s">
        <v>102</v>
      </c>
      <c r="AA5315">
        <v>1</v>
      </c>
      <c r="AB5315" t="s">
        <v>103</v>
      </c>
      <c r="AC5315" t="s">
        <v>104</v>
      </c>
      <c r="AD5315">
        <v>1</v>
      </c>
      <c r="AE5315" t="s">
        <v>105</v>
      </c>
      <c r="AG5315" t="s">
        <v>148</v>
      </c>
      <c r="AJ5315" t="s">
        <v>3654</v>
      </c>
      <c r="AK5315" t="s">
        <v>25494</v>
      </c>
    </row>
    <row r="5316" spans="1:37" hidden="1" x14ac:dyDescent="0.25">
      <c r="A5316" t="s">
        <v>25495</v>
      </c>
      <c r="B5316" t="e">
        <f>VLOOKUP(A5316,[2]mp_ALL!B$1:B$557,1,0)</f>
        <v>#N/A</v>
      </c>
      <c r="C5316" t="s">
        <v>25496</v>
      </c>
      <c r="D5316" t="s">
        <v>38</v>
      </c>
      <c r="E5316" t="s">
        <v>24324</v>
      </c>
      <c r="F5316" t="s">
        <v>8284</v>
      </c>
      <c r="G5316" t="s">
        <v>8285</v>
      </c>
      <c r="H5316" t="s">
        <v>91</v>
      </c>
      <c r="I5316" t="s">
        <v>7909</v>
      </c>
      <c r="J5316">
        <v>1</v>
      </c>
      <c r="K5316" t="s">
        <v>2952</v>
      </c>
      <c r="L5316">
        <v>1</v>
      </c>
      <c r="M5316" t="s">
        <v>435</v>
      </c>
      <c r="N5316" t="s">
        <v>505</v>
      </c>
      <c r="O5316" t="s">
        <v>2953</v>
      </c>
      <c r="P5316" t="s">
        <v>2954</v>
      </c>
      <c r="Q5316" t="s">
        <v>7910</v>
      </c>
      <c r="R5316" t="s">
        <v>117</v>
      </c>
      <c r="S5316" t="s">
        <v>148</v>
      </c>
      <c r="T5316" t="s">
        <v>25497</v>
      </c>
      <c r="U5316" t="s">
        <v>25498</v>
      </c>
      <c r="V5316" s="41">
        <v>43290</v>
      </c>
      <c r="W5316" s="41">
        <v>36270</v>
      </c>
      <c r="X5316">
        <v>0</v>
      </c>
      <c r="Z5316" t="s">
        <v>102</v>
      </c>
      <c r="AA5316">
        <v>1</v>
      </c>
      <c r="AB5316" t="s">
        <v>103</v>
      </c>
      <c r="AC5316" t="s">
        <v>104</v>
      </c>
      <c r="AD5316">
        <v>1</v>
      </c>
      <c r="AE5316" t="s">
        <v>105</v>
      </c>
      <c r="AG5316" t="s">
        <v>148</v>
      </c>
      <c r="AJ5316" t="s">
        <v>663</v>
      </c>
      <c r="AK5316" t="s">
        <v>25499</v>
      </c>
    </row>
    <row r="5317" spans="1:37" hidden="1" x14ac:dyDescent="0.25">
      <c r="A5317" t="s">
        <v>25500</v>
      </c>
      <c r="B5317" t="e">
        <f>VLOOKUP(A5317,[2]mp_ALL!B$1:B$557,1,0)</f>
        <v>#N/A</v>
      </c>
      <c r="C5317" t="s">
        <v>25501</v>
      </c>
      <c r="D5317" t="s">
        <v>38</v>
      </c>
      <c r="E5317" t="s">
        <v>24324</v>
      </c>
      <c r="F5317" t="s">
        <v>8284</v>
      </c>
      <c r="G5317" t="s">
        <v>8285</v>
      </c>
      <c r="H5317" t="s">
        <v>91</v>
      </c>
      <c r="I5317" t="s">
        <v>9337</v>
      </c>
      <c r="J5317">
        <v>1</v>
      </c>
      <c r="K5317" t="s">
        <v>157</v>
      </c>
      <c r="L5317">
        <v>1</v>
      </c>
      <c r="M5317" t="s">
        <v>158</v>
      </c>
      <c r="N5317" t="s">
        <v>184</v>
      </c>
      <c r="O5317" t="s">
        <v>742</v>
      </c>
      <c r="P5317" t="s">
        <v>9338</v>
      </c>
      <c r="Q5317" t="s">
        <v>9339</v>
      </c>
      <c r="R5317" t="s">
        <v>117</v>
      </c>
      <c r="S5317" t="s">
        <v>163</v>
      </c>
      <c r="T5317" t="s">
        <v>25502</v>
      </c>
      <c r="U5317" t="s">
        <v>25503</v>
      </c>
      <c r="V5317" s="41">
        <v>43290</v>
      </c>
      <c r="W5317" s="41">
        <v>34408</v>
      </c>
      <c r="X5317">
        <v>0</v>
      </c>
      <c r="Z5317" t="s">
        <v>102</v>
      </c>
      <c r="AA5317">
        <v>1</v>
      </c>
      <c r="AB5317" t="s">
        <v>103</v>
      </c>
      <c r="AC5317" t="s">
        <v>104</v>
      </c>
      <c r="AD5317">
        <v>1</v>
      </c>
      <c r="AE5317" t="s">
        <v>105</v>
      </c>
      <c r="AG5317" t="s">
        <v>121</v>
      </c>
      <c r="AJ5317" t="s">
        <v>327</v>
      </c>
      <c r="AK5317" t="s">
        <v>25504</v>
      </c>
    </row>
    <row r="5318" spans="1:37" hidden="1" x14ac:dyDescent="0.25">
      <c r="A5318" t="s">
        <v>25505</v>
      </c>
      <c r="B5318" t="e">
        <f>VLOOKUP(A5318,[2]mp_ALL!B$1:B$557,1,0)</f>
        <v>#N/A</v>
      </c>
      <c r="C5318" t="s">
        <v>25506</v>
      </c>
      <c r="E5318" t="s">
        <v>88</v>
      </c>
      <c r="F5318" t="s">
        <v>3905</v>
      </c>
      <c r="G5318" t="s">
        <v>3906</v>
      </c>
      <c r="H5318" t="s">
        <v>25507</v>
      </c>
      <c r="I5318" t="s">
        <v>21606</v>
      </c>
      <c r="J5318">
        <v>1</v>
      </c>
      <c r="K5318" t="s">
        <v>3226</v>
      </c>
      <c r="L5318">
        <v>0</v>
      </c>
      <c r="R5318" t="s">
        <v>559</v>
      </c>
      <c r="S5318" t="s">
        <v>560</v>
      </c>
      <c r="T5318" t="s">
        <v>25508</v>
      </c>
      <c r="U5318" t="s">
        <v>25509</v>
      </c>
      <c r="V5318" s="41">
        <v>43282</v>
      </c>
      <c r="W5318" s="41">
        <v>25075</v>
      </c>
      <c r="X5318">
        <v>1</v>
      </c>
      <c r="Y5318">
        <v>2</v>
      </c>
      <c r="Z5318" t="s">
        <v>923</v>
      </c>
      <c r="AA5318">
        <v>1</v>
      </c>
      <c r="AB5318" t="s">
        <v>103</v>
      </c>
      <c r="AC5318" t="s">
        <v>297</v>
      </c>
      <c r="AD5318">
        <v>1</v>
      </c>
      <c r="AE5318" t="s">
        <v>563</v>
      </c>
      <c r="AG5318" t="s">
        <v>1040</v>
      </c>
      <c r="AJ5318" t="s">
        <v>13633</v>
      </c>
    </row>
    <row r="5319" spans="1:37" x14ac:dyDescent="0.25">
      <c r="A5319" t="s">
        <v>25510</v>
      </c>
      <c r="B5319" t="str">
        <f>VLOOKUP(A5319,[2]mp_ALL!B$1:B$557,1,0)</f>
        <v>1830671</v>
      </c>
      <c r="C5319" t="s">
        <v>25511</v>
      </c>
      <c r="D5319" t="s">
        <v>38</v>
      </c>
      <c r="E5319" t="s">
        <v>24324</v>
      </c>
      <c r="F5319" t="s">
        <v>8284</v>
      </c>
      <c r="G5319" t="s">
        <v>8285</v>
      </c>
      <c r="H5319" t="s">
        <v>91</v>
      </c>
      <c r="I5319" t="s">
        <v>1883</v>
      </c>
      <c r="J5319">
        <v>1</v>
      </c>
      <c r="K5319" t="s">
        <v>830</v>
      </c>
      <c r="L5319">
        <v>1</v>
      </c>
      <c r="M5319" t="s">
        <v>34</v>
      </c>
      <c r="N5319" t="s">
        <v>45</v>
      </c>
      <c r="O5319" t="s">
        <v>1626</v>
      </c>
      <c r="P5319" t="s">
        <v>4683</v>
      </c>
      <c r="Q5319" t="s">
        <v>8931</v>
      </c>
      <c r="S5319" t="s">
        <v>549</v>
      </c>
      <c r="T5319" t="s">
        <v>22850</v>
      </c>
      <c r="U5319" t="s">
        <v>22851</v>
      </c>
      <c r="V5319" s="41">
        <v>43304</v>
      </c>
      <c r="W5319" s="41">
        <v>36302</v>
      </c>
      <c r="X5319">
        <v>0</v>
      </c>
      <c r="Z5319" t="s">
        <v>102</v>
      </c>
      <c r="AA5319">
        <v>1</v>
      </c>
      <c r="AB5319" t="s">
        <v>103</v>
      </c>
      <c r="AC5319" t="s">
        <v>104</v>
      </c>
      <c r="AD5319">
        <v>1</v>
      </c>
      <c r="AE5319" t="s">
        <v>105</v>
      </c>
      <c r="AG5319" t="s">
        <v>106</v>
      </c>
      <c r="AJ5319" t="s">
        <v>663</v>
      </c>
      <c r="AK5319" t="s">
        <v>25512</v>
      </c>
    </row>
    <row r="5320" spans="1:37" hidden="1" x14ac:dyDescent="0.25">
      <c r="A5320" t="s">
        <v>25513</v>
      </c>
      <c r="B5320" t="e">
        <f>VLOOKUP(A5320,[2]mp_ALL!B$1:B$557,1,0)</f>
        <v>#N/A</v>
      </c>
      <c r="C5320" t="s">
        <v>25514</v>
      </c>
      <c r="D5320" t="s">
        <v>38</v>
      </c>
      <c r="E5320" t="s">
        <v>24324</v>
      </c>
      <c r="F5320" t="s">
        <v>8284</v>
      </c>
      <c r="G5320" t="s">
        <v>8285</v>
      </c>
      <c r="H5320" t="s">
        <v>91</v>
      </c>
      <c r="I5320" t="s">
        <v>6323</v>
      </c>
      <c r="J5320">
        <v>1</v>
      </c>
      <c r="K5320" t="s">
        <v>786</v>
      </c>
      <c r="L5320">
        <v>1</v>
      </c>
      <c r="M5320" t="s">
        <v>143</v>
      </c>
      <c r="N5320" t="s">
        <v>787</v>
      </c>
      <c r="O5320" t="s">
        <v>3286</v>
      </c>
      <c r="P5320" t="s">
        <v>3287</v>
      </c>
      <c r="Q5320" t="s">
        <v>6324</v>
      </c>
      <c r="R5320" t="s">
        <v>147</v>
      </c>
      <c r="S5320" t="s">
        <v>715</v>
      </c>
      <c r="T5320" t="s">
        <v>25515</v>
      </c>
      <c r="U5320" t="s">
        <v>25516</v>
      </c>
      <c r="V5320" s="41">
        <v>43304</v>
      </c>
      <c r="W5320" s="41">
        <v>36257</v>
      </c>
      <c r="X5320">
        <v>0</v>
      </c>
      <c r="Z5320" t="s">
        <v>102</v>
      </c>
      <c r="AA5320">
        <v>1</v>
      </c>
      <c r="AB5320" t="s">
        <v>103</v>
      </c>
      <c r="AC5320" t="s">
        <v>104</v>
      </c>
      <c r="AD5320">
        <v>1</v>
      </c>
      <c r="AE5320" t="s">
        <v>105</v>
      </c>
      <c r="AG5320" t="s">
        <v>148</v>
      </c>
      <c r="AJ5320" t="s">
        <v>2297</v>
      </c>
      <c r="AK5320" t="s">
        <v>25517</v>
      </c>
    </row>
    <row r="5321" spans="1:37" hidden="1" x14ac:dyDescent="0.25">
      <c r="A5321" t="s">
        <v>25518</v>
      </c>
      <c r="B5321" t="e">
        <f>VLOOKUP(A5321,[2]mp_ALL!B$1:B$557,1,0)</f>
        <v>#N/A</v>
      </c>
      <c r="C5321" t="s">
        <v>25519</v>
      </c>
      <c r="D5321" t="s">
        <v>38</v>
      </c>
      <c r="E5321" t="s">
        <v>24324</v>
      </c>
      <c r="F5321" t="s">
        <v>8284</v>
      </c>
      <c r="G5321" t="s">
        <v>8285</v>
      </c>
      <c r="H5321" t="s">
        <v>91</v>
      </c>
      <c r="I5321" t="s">
        <v>21718</v>
      </c>
      <c r="J5321">
        <v>1</v>
      </c>
      <c r="K5321" t="s">
        <v>3662</v>
      </c>
      <c r="L5321">
        <v>0</v>
      </c>
      <c r="M5321" t="s">
        <v>316</v>
      </c>
      <c r="N5321" t="s">
        <v>3395</v>
      </c>
      <c r="O5321" t="s">
        <v>3663</v>
      </c>
      <c r="P5321" t="s">
        <v>5625</v>
      </c>
      <c r="S5321" t="s">
        <v>319</v>
      </c>
      <c r="T5321" t="s">
        <v>25520</v>
      </c>
      <c r="U5321" t="s">
        <v>25521</v>
      </c>
      <c r="V5321" s="41">
        <v>43304</v>
      </c>
      <c r="W5321" s="41">
        <v>36448</v>
      </c>
      <c r="X5321">
        <v>0</v>
      </c>
      <c r="Z5321" t="s">
        <v>102</v>
      </c>
      <c r="AA5321">
        <v>1</v>
      </c>
      <c r="AB5321" t="s">
        <v>103</v>
      </c>
      <c r="AC5321" t="s">
        <v>104</v>
      </c>
      <c r="AD5321">
        <v>1</v>
      </c>
      <c r="AE5321" t="s">
        <v>308</v>
      </c>
      <c r="AG5321" t="s">
        <v>179</v>
      </c>
      <c r="AJ5321" t="s">
        <v>663</v>
      </c>
      <c r="AK5321" t="s">
        <v>25522</v>
      </c>
    </row>
    <row r="5322" spans="1:37" hidden="1" x14ac:dyDescent="0.25">
      <c r="A5322" t="s">
        <v>25523</v>
      </c>
      <c r="B5322" t="e">
        <f>VLOOKUP(A5322,[2]mp_ALL!B$1:B$557,1,0)</f>
        <v>#N/A</v>
      </c>
      <c r="C5322" t="s">
        <v>25524</v>
      </c>
      <c r="D5322" t="s">
        <v>38</v>
      </c>
      <c r="E5322" t="s">
        <v>24324</v>
      </c>
      <c r="F5322" t="s">
        <v>8284</v>
      </c>
      <c r="G5322" t="s">
        <v>8285</v>
      </c>
      <c r="H5322" t="s">
        <v>91</v>
      </c>
      <c r="I5322" t="s">
        <v>6390</v>
      </c>
      <c r="J5322">
        <v>1</v>
      </c>
      <c r="K5322" t="s">
        <v>756</v>
      </c>
      <c r="L5322">
        <v>1</v>
      </c>
      <c r="M5322" t="s">
        <v>143</v>
      </c>
      <c r="N5322" t="s">
        <v>757</v>
      </c>
      <c r="O5322" t="s">
        <v>758</v>
      </c>
      <c r="P5322" t="s">
        <v>759</v>
      </c>
      <c r="Q5322" t="s">
        <v>6391</v>
      </c>
      <c r="R5322" t="s">
        <v>147</v>
      </c>
      <c r="S5322" t="s">
        <v>715</v>
      </c>
      <c r="T5322" t="s">
        <v>25525</v>
      </c>
      <c r="U5322" t="s">
        <v>22866</v>
      </c>
      <c r="V5322" s="41">
        <v>43304</v>
      </c>
      <c r="W5322" s="41">
        <v>36165</v>
      </c>
      <c r="X5322">
        <v>0</v>
      </c>
      <c r="Z5322" t="s">
        <v>102</v>
      </c>
      <c r="AA5322">
        <v>1</v>
      </c>
      <c r="AB5322" t="s">
        <v>103</v>
      </c>
      <c r="AC5322" t="s">
        <v>104</v>
      </c>
      <c r="AD5322">
        <v>1</v>
      </c>
      <c r="AE5322" t="s">
        <v>105</v>
      </c>
      <c r="AG5322" t="s">
        <v>148</v>
      </c>
      <c r="AJ5322" t="s">
        <v>299</v>
      </c>
      <c r="AK5322" t="s">
        <v>25526</v>
      </c>
    </row>
    <row r="5323" spans="1:37" hidden="1" x14ac:dyDescent="0.25">
      <c r="A5323" t="s">
        <v>25527</v>
      </c>
      <c r="B5323" t="e">
        <f>VLOOKUP(A5323,[2]mp_ALL!B$1:B$557,1,0)</f>
        <v>#N/A</v>
      </c>
      <c r="C5323" t="s">
        <v>25528</v>
      </c>
      <c r="D5323" t="s">
        <v>38</v>
      </c>
      <c r="E5323" t="s">
        <v>24324</v>
      </c>
      <c r="F5323" t="s">
        <v>8284</v>
      </c>
      <c r="G5323" t="s">
        <v>8285</v>
      </c>
      <c r="H5323" t="s">
        <v>91</v>
      </c>
      <c r="I5323" t="s">
        <v>6335</v>
      </c>
      <c r="J5323">
        <v>1</v>
      </c>
      <c r="K5323" t="s">
        <v>786</v>
      </c>
      <c r="L5323">
        <v>1</v>
      </c>
      <c r="M5323" t="s">
        <v>143</v>
      </c>
      <c r="N5323" t="s">
        <v>787</v>
      </c>
      <c r="O5323" t="s">
        <v>788</v>
      </c>
      <c r="P5323" t="s">
        <v>789</v>
      </c>
      <c r="Q5323" t="s">
        <v>6336</v>
      </c>
      <c r="R5323" t="s">
        <v>147</v>
      </c>
      <c r="S5323" t="s">
        <v>715</v>
      </c>
      <c r="T5323" t="s">
        <v>25529</v>
      </c>
      <c r="U5323" t="s">
        <v>25530</v>
      </c>
      <c r="V5323" s="41">
        <v>43304</v>
      </c>
      <c r="W5323" s="41">
        <v>36240</v>
      </c>
      <c r="X5323">
        <v>0</v>
      </c>
      <c r="Z5323" t="s">
        <v>102</v>
      </c>
      <c r="AA5323">
        <v>1</v>
      </c>
      <c r="AB5323" t="s">
        <v>103</v>
      </c>
      <c r="AC5323" t="s">
        <v>104</v>
      </c>
      <c r="AD5323">
        <v>1</v>
      </c>
      <c r="AE5323" t="s">
        <v>105</v>
      </c>
      <c r="AG5323" t="s">
        <v>148</v>
      </c>
      <c r="AJ5323" t="s">
        <v>3654</v>
      </c>
      <c r="AK5323" t="s">
        <v>25531</v>
      </c>
    </row>
    <row r="5324" spans="1:37" hidden="1" x14ac:dyDescent="0.25">
      <c r="A5324" t="s">
        <v>25532</v>
      </c>
      <c r="B5324" t="e">
        <f>VLOOKUP(A5324,[2]mp_ALL!B$1:B$557,1,0)</f>
        <v>#N/A</v>
      </c>
      <c r="C5324" t="s">
        <v>25533</v>
      </c>
      <c r="D5324" t="s">
        <v>38</v>
      </c>
      <c r="E5324" t="s">
        <v>24324</v>
      </c>
      <c r="F5324" t="s">
        <v>8284</v>
      </c>
      <c r="G5324" t="s">
        <v>8285</v>
      </c>
      <c r="H5324" t="s">
        <v>91</v>
      </c>
      <c r="I5324" t="s">
        <v>20032</v>
      </c>
      <c r="J5324">
        <v>1</v>
      </c>
      <c r="K5324" t="s">
        <v>93</v>
      </c>
      <c r="L5324">
        <v>1</v>
      </c>
      <c r="M5324" t="s">
        <v>94</v>
      </c>
      <c r="N5324" t="s">
        <v>95</v>
      </c>
      <c r="O5324" t="s">
        <v>96</v>
      </c>
      <c r="P5324" t="s">
        <v>97</v>
      </c>
      <c r="Q5324" t="s">
        <v>20033</v>
      </c>
      <c r="S5324" t="s">
        <v>218</v>
      </c>
      <c r="T5324" t="s">
        <v>22836</v>
      </c>
      <c r="U5324" t="s">
        <v>22837</v>
      </c>
      <c r="V5324" s="41">
        <v>43304</v>
      </c>
      <c r="W5324" s="41">
        <v>36045</v>
      </c>
      <c r="X5324">
        <v>0</v>
      </c>
      <c r="Z5324" t="s">
        <v>102</v>
      </c>
      <c r="AA5324">
        <v>1</v>
      </c>
      <c r="AB5324" t="s">
        <v>103</v>
      </c>
      <c r="AC5324" t="s">
        <v>104</v>
      </c>
      <c r="AD5324">
        <v>1</v>
      </c>
      <c r="AE5324" t="s">
        <v>105</v>
      </c>
      <c r="AG5324" t="s">
        <v>106</v>
      </c>
      <c r="AJ5324" t="s">
        <v>663</v>
      </c>
      <c r="AK5324" t="s">
        <v>25534</v>
      </c>
    </row>
    <row r="5325" spans="1:37" hidden="1" x14ac:dyDescent="0.25">
      <c r="A5325" t="s">
        <v>25535</v>
      </c>
      <c r="B5325" t="e">
        <f>VLOOKUP(A5325,[2]mp_ALL!B$1:B$557,1,0)</f>
        <v>#N/A</v>
      </c>
      <c r="C5325" t="s">
        <v>25536</v>
      </c>
      <c r="D5325" t="s">
        <v>38</v>
      </c>
      <c r="E5325" t="s">
        <v>24324</v>
      </c>
      <c r="F5325" t="s">
        <v>8284</v>
      </c>
      <c r="G5325" t="s">
        <v>8285</v>
      </c>
      <c r="H5325" t="s">
        <v>91</v>
      </c>
      <c r="I5325" t="s">
        <v>8531</v>
      </c>
      <c r="J5325">
        <v>1</v>
      </c>
      <c r="K5325" t="s">
        <v>3662</v>
      </c>
      <c r="L5325">
        <v>0</v>
      </c>
      <c r="M5325" t="s">
        <v>316</v>
      </c>
      <c r="N5325" t="s">
        <v>3395</v>
      </c>
      <c r="O5325" t="s">
        <v>3663</v>
      </c>
      <c r="P5325" t="s">
        <v>8532</v>
      </c>
      <c r="Q5325" t="s">
        <v>8533</v>
      </c>
      <c r="S5325" t="s">
        <v>760</v>
      </c>
      <c r="T5325" t="s">
        <v>25537</v>
      </c>
      <c r="U5325" t="s">
        <v>25538</v>
      </c>
      <c r="V5325" s="41">
        <v>43304</v>
      </c>
      <c r="W5325" s="41">
        <v>36563</v>
      </c>
      <c r="X5325">
        <v>0</v>
      </c>
      <c r="Z5325" t="s">
        <v>102</v>
      </c>
      <c r="AA5325">
        <v>1</v>
      </c>
      <c r="AB5325" t="s">
        <v>103</v>
      </c>
      <c r="AC5325" t="s">
        <v>104</v>
      </c>
      <c r="AD5325">
        <v>1</v>
      </c>
      <c r="AE5325" t="s">
        <v>308</v>
      </c>
      <c r="AG5325" t="s">
        <v>179</v>
      </c>
      <c r="AJ5325" t="s">
        <v>327</v>
      </c>
      <c r="AK5325" t="s">
        <v>25539</v>
      </c>
    </row>
    <row r="5326" spans="1:37" hidden="1" x14ac:dyDescent="0.25">
      <c r="A5326" t="s">
        <v>25540</v>
      </c>
      <c r="B5326" t="e">
        <f>VLOOKUP(A5326,[2]mp_ALL!B$1:B$557,1,0)</f>
        <v>#N/A</v>
      </c>
      <c r="C5326" t="s">
        <v>25541</v>
      </c>
      <c r="D5326" t="s">
        <v>38</v>
      </c>
      <c r="E5326" t="s">
        <v>24324</v>
      </c>
      <c r="F5326" t="s">
        <v>8284</v>
      </c>
      <c r="G5326" t="s">
        <v>8285</v>
      </c>
      <c r="H5326" t="s">
        <v>91</v>
      </c>
      <c r="I5326" t="s">
        <v>3712</v>
      </c>
      <c r="J5326">
        <v>1</v>
      </c>
      <c r="K5326" t="s">
        <v>2564</v>
      </c>
      <c r="L5326">
        <v>1</v>
      </c>
      <c r="M5326" t="s">
        <v>1281</v>
      </c>
      <c r="N5326" t="s">
        <v>2094</v>
      </c>
      <c r="O5326" t="s">
        <v>2333</v>
      </c>
      <c r="P5326" t="s">
        <v>2565</v>
      </c>
      <c r="Q5326" t="s">
        <v>3713</v>
      </c>
      <c r="R5326" t="s">
        <v>117</v>
      </c>
      <c r="S5326" t="s">
        <v>525</v>
      </c>
      <c r="T5326" t="s">
        <v>25542</v>
      </c>
      <c r="U5326" t="s">
        <v>25543</v>
      </c>
      <c r="V5326" s="41">
        <v>43304</v>
      </c>
      <c r="W5326" s="41">
        <v>36335</v>
      </c>
      <c r="X5326">
        <v>0</v>
      </c>
      <c r="Z5326" t="s">
        <v>102</v>
      </c>
      <c r="AA5326">
        <v>1</v>
      </c>
      <c r="AB5326" t="s">
        <v>103</v>
      </c>
      <c r="AC5326" t="s">
        <v>104</v>
      </c>
      <c r="AD5326">
        <v>1</v>
      </c>
      <c r="AE5326" t="s">
        <v>105</v>
      </c>
      <c r="AG5326" t="s">
        <v>228</v>
      </c>
      <c r="AJ5326" t="s">
        <v>2166</v>
      </c>
      <c r="AK5326" t="s">
        <v>25544</v>
      </c>
    </row>
    <row r="5327" spans="1:37" hidden="1" x14ac:dyDescent="0.25">
      <c r="A5327" t="s">
        <v>25545</v>
      </c>
      <c r="B5327" t="e">
        <f>VLOOKUP(A5327,[2]mp_ALL!B$1:B$557,1,0)</f>
        <v>#N/A</v>
      </c>
      <c r="C5327" t="s">
        <v>25546</v>
      </c>
      <c r="D5327" t="s">
        <v>38</v>
      </c>
      <c r="E5327" t="s">
        <v>24324</v>
      </c>
      <c r="F5327" t="s">
        <v>8284</v>
      </c>
      <c r="G5327" t="s">
        <v>8285</v>
      </c>
      <c r="H5327" t="s">
        <v>91</v>
      </c>
      <c r="I5327" t="s">
        <v>653</v>
      </c>
      <c r="J5327">
        <v>1</v>
      </c>
      <c r="K5327" t="s">
        <v>394</v>
      </c>
      <c r="L5327">
        <v>1</v>
      </c>
      <c r="M5327" t="s">
        <v>113</v>
      </c>
      <c r="N5327" t="s">
        <v>195</v>
      </c>
      <c r="O5327" t="s">
        <v>654</v>
      </c>
      <c r="P5327" t="s">
        <v>655</v>
      </c>
      <c r="Q5327" t="s">
        <v>656</v>
      </c>
      <c r="R5327" t="s">
        <v>117</v>
      </c>
      <c r="S5327" t="s">
        <v>199</v>
      </c>
      <c r="T5327" t="s">
        <v>25547</v>
      </c>
      <c r="U5327" t="s">
        <v>21238</v>
      </c>
      <c r="V5327" s="41">
        <v>43304</v>
      </c>
      <c r="W5327" s="41">
        <v>36367</v>
      </c>
      <c r="X5327">
        <v>0</v>
      </c>
      <c r="Z5327" t="s">
        <v>102</v>
      </c>
      <c r="AA5327">
        <v>1</v>
      </c>
      <c r="AB5327" t="s">
        <v>103</v>
      </c>
      <c r="AC5327" t="s">
        <v>104</v>
      </c>
      <c r="AD5327">
        <v>1</v>
      </c>
      <c r="AE5327" t="s">
        <v>138</v>
      </c>
      <c r="AG5327" t="s">
        <v>121</v>
      </c>
      <c r="AJ5327" t="s">
        <v>107</v>
      </c>
      <c r="AK5327" t="s">
        <v>25548</v>
      </c>
    </row>
    <row r="5328" spans="1:37" hidden="1" x14ac:dyDescent="0.25">
      <c r="A5328" t="s">
        <v>25549</v>
      </c>
      <c r="B5328" t="e">
        <f>VLOOKUP(A5328,[2]mp_ALL!B$1:B$557,1,0)</f>
        <v>#N/A</v>
      </c>
      <c r="C5328" t="s">
        <v>25550</v>
      </c>
      <c r="D5328" t="s">
        <v>38</v>
      </c>
      <c r="E5328" t="s">
        <v>24324</v>
      </c>
      <c r="F5328" t="s">
        <v>8284</v>
      </c>
      <c r="G5328" t="s">
        <v>8285</v>
      </c>
      <c r="H5328" t="s">
        <v>91</v>
      </c>
      <c r="I5328" t="s">
        <v>25551</v>
      </c>
      <c r="J5328">
        <v>1</v>
      </c>
      <c r="K5328" t="s">
        <v>157</v>
      </c>
      <c r="L5328">
        <v>0</v>
      </c>
      <c r="M5328" t="s">
        <v>158</v>
      </c>
      <c r="N5328" t="s">
        <v>2004</v>
      </c>
      <c r="O5328" t="s">
        <v>14967</v>
      </c>
      <c r="R5328" t="s">
        <v>117</v>
      </c>
      <c r="S5328" t="s">
        <v>237</v>
      </c>
      <c r="T5328" t="s">
        <v>25552</v>
      </c>
      <c r="U5328" t="s">
        <v>25553</v>
      </c>
      <c r="V5328" s="41">
        <v>43304</v>
      </c>
      <c r="W5328" s="41">
        <v>36066</v>
      </c>
      <c r="X5328">
        <v>0</v>
      </c>
      <c r="Z5328" t="s">
        <v>102</v>
      </c>
      <c r="AA5328">
        <v>1</v>
      </c>
      <c r="AB5328" t="s">
        <v>103</v>
      </c>
      <c r="AC5328" t="s">
        <v>104</v>
      </c>
      <c r="AD5328">
        <v>1</v>
      </c>
      <c r="AE5328" t="s">
        <v>120</v>
      </c>
      <c r="AG5328" t="s">
        <v>121</v>
      </c>
      <c r="AJ5328" t="s">
        <v>490</v>
      </c>
      <c r="AK5328" t="s">
        <v>25554</v>
      </c>
    </row>
    <row r="5329" spans="1:37" x14ac:dyDescent="0.25">
      <c r="A5329" t="s">
        <v>25555</v>
      </c>
      <c r="B5329" t="str">
        <f>VLOOKUP(A5329,[2]mp_ALL!B$1:B$557,1,0)</f>
        <v>1830681</v>
      </c>
      <c r="C5329" t="s">
        <v>25556</v>
      </c>
      <c r="D5329" t="s">
        <v>38</v>
      </c>
      <c r="E5329" t="s">
        <v>24324</v>
      </c>
      <c r="F5329" t="s">
        <v>8284</v>
      </c>
      <c r="G5329" t="s">
        <v>8285</v>
      </c>
      <c r="H5329" t="s">
        <v>91</v>
      </c>
      <c r="I5329" t="s">
        <v>5373</v>
      </c>
      <c r="J5329">
        <v>1</v>
      </c>
      <c r="K5329" t="s">
        <v>3119</v>
      </c>
      <c r="L5329">
        <v>1</v>
      </c>
      <c r="M5329" t="s">
        <v>34</v>
      </c>
      <c r="N5329" t="s">
        <v>35</v>
      </c>
      <c r="O5329" t="s">
        <v>4235</v>
      </c>
      <c r="P5329" t="s">
        <v>5374</v>
      </c>
      <c r="Q5329" t="s">
        <v>5375</v>
      </c>
      <c r="S5329" t="s">
        <v>549</v>
      </c>
      <c r="T5329" t="s">
        <v>25557</v>
      </c>
      <c r="U5329" t="s">
        <v>25558</v>
      </c>
      <c r="V5329" s="41">
        <v>43318</v>
      </c>
      <c r="W5329" s="41">
        <v>36080</v>
      </c>
      <c r="X5329">
        <v>0</v>
      </c>
      <c r="Z5329" t="s">
        <v>102</v>
      </c>
      <c r="AA5329">
        <v>1</v>
      </c>
      <c r="AB5329" t="s">
        <v>103</v>
      </c>
      <c r="AC5329" t="s">
        <v>104</v>
      </c>
      <c r="AD5329">
        <v>1</v>
      </c>
      <c r="AE5329" t="s">
        <v>138</v>
      </c>
      <c r="AG5329" t="s">
        <v>106</v>
      </c>
      <c r="AJ5329" t="s">
        <v>663</v>
      </c>
      <c r="AK5329" t="s">
        <v>25559</v>
      </c>
    </row>
    <row r="5330" spans="1:37" hidden="1" x14ac:dyDescent="0.25">
      <c r="A5330" t="s">
        <v>25560</v>
      </c>
      <c r="B5330" t="e">
        <f>VLOOKUP(A5330,[2]mp_ALL!B$1:B$557,1,0)</f>
        <v>#N/A</v>
      </c>
      <c r="C5330" t="s">
        <v>25561</v>
      </c>
      <c r="D5330" t="s">
        <v>38</v>
      </c>
      <c r="E5330" t="s">
        <v>24324</v>
      </c>
      <c r="F5330" t="s">
        <v>8284</v>
      </c>
      <c r="G5330" t="s">
        <v>8285</v>
      </c>
      <c r="H5330" t="s">
        <v>91</v>
      </c>
      <c r="I5330" t="s">
        <v>1199</v>
      </c>
      <c r="J5330">
        <v>1</v>
      </c>
      <c r="K5330" t="s">
        <v>814</v>
      </c>
      <c r="L5330">
        <v>1</v>
      </c>
      <c r="M5330" t="s">
        <v>94</v>
      </c>
      <c r="N5330" t="s">
        <v>45</v>
      </c>
      <c r="O5330" t="s">
        <v>1200</v>
      </c>
      <c r="P5330" t="s">
        <v>1201</v>
      </c>
      <c r="S5330" t="s">
        <v>817</v>
      </c>
      <c r="T5330" t="s">
        <v>25562</v>
      </c>
      <c r="U5330" t="s">
        <v>25563</v>
      </c>
      <c r="V5330" s="41">
        <v>43318</v>
      </c>
      <c r="W5330" s="41">
        <v>35904</v>
      </c>
      <c r="X5330">
        <v>0</v>
      </c>
      <c r="Z5330" t="s">
        <v>102</v>
      </c>
      <c r="AA5330">
        <v>1</v>
      </c>
      <c r="AB5330" t="s">
        <v>103</v>
      </c>
      <c r="AC5330" t="s">
        <v>104</v>
      </c>
      <c r="AD5330">
        <v>1</v>
      </c>
      <c r="AE5330" t="s">
        <v>105</v>
      </c>
      <c r="AG5330" t="s">
        <v>106</v>
      </c>
      <c r="AJ5330" t="s">
        <v>1008</v>
      </c>
      <c r="AK5330" t="s">
        <v>25564</v>
      </c>
    </row>
    <row r="5331" spans="1:37" hidden="1" x14ac:dyDescent="0.25">
      <c r="A5331" t="s">
        <v>25565</v>
      </c>
      <c r="B5331" t="e">
        <f>VLOOKUP(A5331,[2]mp_ALL!B$1:B$557,1,0)</f>
        <v>#N/A</v>
      </c>
      <c r="C5331" t="s">
        <v>25566</v>
      </c>
      <c r="D5331" t="s">
        <v>38</v>
      </c>
      <c r="E5331" t="s">
        <v>24324</v>
      </c>
      <c r="F5331" t="s">
        <v>8284</v>
      </c>
      <c r="G5331" t="s">
        <v>8285</v>
      </c>
      <c r="H5331" t="s">
        <v>91</v>
      </c>
      <c r="I5331" t="s">
        <v>3146</v>
      </c>
      <c r="J5331">
        <v>1</v>
      </c>
      <c r="K5331" t="s">
        <v>93</v>
      </c>
      <c r="L5331">
        <v>1</v>
      </c>
      <c r="M5331" t="s">
        <v>94</v>
      </c>
      <c r="N5331" t="s">
        <v>95</v>
      </c>
      <c r="O5331" t="s">
        <v>96</v>
      </c>
      <c r="P5331" t="s">
        <v>97</v>
      </c>
      <c r="Q5331" t="s">
        <v>3147</v>
      </c>
      <c r="S5331" t="s">
        <v>218</v>
      </c>
      <c r="T5331" t="s">
        <v>25567</v>
      </c>
      <c r="U5331" t="s">
        <v>22032</v>
      </c>
      <c r="V5331" s="41">
        <v>43318</v>
      </c>
      <c r="W5331" s="41">
        <v>36539</v>
      </c>
      <c r="X5331">
        <v>0</v>
      </c>
      <c r="Z5331" t="s">
        <v>102</v>
      </c>
      <c r="AA5331">
        <v>1</v>
      </c>
      <c r="AB5331" t="s">
        <v>103</v>
      </c>
      <c r="AC5331" t="s">
        <v>104</v>
      </c>
      <c r="AD5331">
        <v>1</v>
      </c>
      <c r="AE5331" t="s">
        <v>105</v>
      </c>
      <c r="AG5331" t="s">
        <v>106</v>
      </c>
      <c r="AJ5331" t="s">
        <v>299</v>
      </c>
      <c r="AK5331" t="s">
        <v>25568</v>
      </c>
    </row>
    <row r="5332" spans="1:37" hidden="1" x14ac:dyDescent="0.25">
      <c r="A5332" t="s">
        <v>25569</v>
      </c>
      <c r="B5332" t="e">
        <f>VLOOKUP(A5332,[2]mp_ALL!B$1:B$557,1,0)</f>
        <v>#N/A</v>
      </c>
      <c r="C5332" t="s">
        <v>25570</v>
      </c>
      <c r="D5332" t="s">
        <v>38</v>
      </c>
      <c r="E5332" t="s">
        <v>24324</v>
      </c>
      <c r="F5332" t="s">
        <v>8284</v>
      </c>
      <c r="G5332" t="s">
        <v>8285</v>
      </c>
      <c r="H5332" t="s">
        <v>91</v>
      </c>
      <c r="I5332" t="s">
        <v>13669</v>
      </c>
      <c r="J5332">
        <v>1</v>
      </c>
      <c r="K5332" t="s">
        <v>805</v>
      </c>
      <c r="L5332">
        <v>1</v>
      </c>
      <c r="M5332" t="s">
        <v>94</v>
      </c>
      <c r="N5332" t="s">
        <v>95</v>
      </c>
      <c r="O5332" t="s">
        <v>806</v>
      </c>
      <c r="P5332" t="s">
        <v>807</v>
      </c>
      <c r="Q5332" t="s">
        <v>13670</v>
      </c>
      <c r="S5332" t="s">
        <v>218</v>
      </c>
      <c r="T5332" t="s">
        <v>25571</v>
      </c>
      <c r="U5332" t="s">
        <v>25572</v>
      </c>
      <c r="V5332" s="41">
        <v>43318</v>
      </c>
      <c r="W5332" s="41">
        <v>36119</v>
      </c>
      <c r="X5332">
        <v>0</v>
      </c>
      <c r="Z5332" t="s">
        <v>102</v>
      </c>
      <c r="AA5332">
        <v>1</v>
      </c>
      <c r="AB5332" t="s">
        <v>103</v>
      </c>
      <c r="AC5332" t="s">
        <v>104</v>
      </c>
      <c r="AD5332">
        <v>1</v>
      </c>
      <c r="AE5332" t="s">
        <v>105</v>
      </c>
      <c r="AG5332" t="s">
        <v>106</v>
      </c>
      <c r="AJ5332" t="s">
        <v>2297</v>
      </c>
      <c r="AK5332" t="s">
        <v>25573</v>
      </c>
    </row>
    <row r="5333" spans="1:37" hidden="1" x14ac:dyDescent="0.25">
      <c r="A5333" t="s">
        <v>25574</v>
      </c>
      <c r="B5333" t="e">
        <f>VLOOKUP(A5333,[2]mp_ALL!B$1:B$557,1,0)</f>
        <v>#N/A</v>
      </c>
      <c r="C5333" t="s">
        <v>25575</v>
      </c>
      <c r="D5333" t="s">
        <v>38</v>
      </c>
      <c r="E5333" t="s">
        <v>24324</v>
      </c>
      <c r="F5333" t="s">
        <v>8284</v>
      </c>
      <c r="G5333" t="s">
        <v>8285</v>
      </c>
      <c r="H5333" t="s">
        <v>91</v>
      </c>
      <c r="I5333" t="s">
        <v>5395</v>
      </c>
      <c r="J5333">
        <v>1</v>
      </c>
      <c r="K5333" t="s">
        <v>5040</v>
      </c>
      <c r="L5333">
        <v>1</v>
      </c>
      <c r="M5333" t="s">
        <v>94</v>
      </c>
      <c r="N5333" t="s">
        <v>95</v>
      </c>
      <c r="O5333" t="s">
        <v>215</v>
      </c>
      <c r="P5333" t="s">
        <v>5396</v>
      </c>
      <c r="Q5333" t="s">
        <v>5397</v>
      </c>
      <c r="S5333" t="s">
        <v>218</v>
      </c>
      <c r="T5333" t="s">
        <v>25576</v>
      </c>
      <c r="U5333" t="s">
        <v>25563</v>
      </c>
      <c r="V5333" s="41">
        <v>43318</v>
      </c>
      <c r="W5333" s="41">
        <v>36275</v>
      </c>
      <c r="X5333">
        <v>0</v>
      </c>
      <c r="Z5333" t="s">
        <v>102</v>
      </c>
      <c r="AA5333">
        <v>1</v>
      </c>
      <c r="AB5333" t="s">
        <v>103</v>
      </c>
      <c r="AC5333" t="s">
        <v>104</v>
      </c>
      <c r="AD5333">
        <v>1</v>
      </c>
      <c r="AE5333" t="s">
        <v>105</v>
      </c>
      <c r="AG5333" t="s">
        <v>106</v>
      </c>
      <c r="AJ5333" t="s">
        <v>1008</v>
      </c>
      <c r="AK5333" t="s">
        <v>25577</v>
      </c>
    </row>
    <row r="5334" spans="1:37" hidden="1" x14ac:dyDescent="0.25">
      <c r="A5334" t="s">
        <v>25578</v>
      </c>
      <c r="B5334" t="e">
        <f>VLOOKUP(A5334,[2]mp_ALL!B$1:B$557,1,0)</f>
        <v>#N/A</v>
      </c>
      <c r="C5334" t="s">
        <v>25579</v>
      </c>
      <c r="D5334" t="s">
        <v>38</v>
      </c>
      <c r="E5334" t="s">
        <v>24324</v>
      </c>
      <c r="F5334" t="s">
        <v>8284</v>
      </c>
      <c r="G5334" t="s">
        <v>8285</v>
      </c>
      <c r="H5334" t="s">
        <v>91</v>
      </c>
      <c r="I5334" t="s">
        <v>12059</v>
      </c>
      <c r="J5334">
        <v>1</v>
      </c>
      <c r="K5334" t="s">
        <v>1028</v>
      </c>
      <c r="L5334">
        <v>1</v>
      </c>
      <c r="M5334" t="s">
        <v>94</v>
      </c>
      <c r="N5334" t="s">
        <v>95</v>
      </c>
      <c r="O5334" t="s">
        <v>839</v>
      </c>
      <c r="P5334" t="s">
        <v>1029</v>
      </c>
      <c r="Q5334" t="s">
        <v>12060</v>
      </c>
      <c r="S5334" t="s">
        <v>218</v>
      </c>
      <c r="T5334" t="s">
        <v>25580</v>
      </c>
      <c r="U5334" t="s">
        <v>25581</v>
      </c>
      <c r="V5334" s="41">
        <v>43318</v>
      </c>
      <c r="W5334" s="41">
        <v>36399</v>
      </c>
      <c r="X5334">
        <v>0</v>
      </c>
      <c r="Z5334" t="s">
        <v>102</v>
      </c>
      <c r="AA5334">
        <v>1</v>
      </c>
      <c r="AB5334" t="s">
        <v>103</v>
      </c>
      <c r="AC5334" t="s">
        <v>104</v>
      </c>
      <c r="AD5334">
        <v>1</v>
      </c>
      <c r="AE5334" t="s">
        <v>105</v>
      </c>
      <c r="AG5334" t="s">
        <v>106</v>
      </c>
      <c r="AJ5334" t="s">
        <v>663</v>
      </c>
      <c r="AK5334" t="s">
        <v>25582</v>
      </c>
    </row>
    <row r="5335" spans="1:37" hidden="1" x14ac:dyDescent="0.25">
      <c r="A5335" t="s">
        <v>25583</v>
      </c>
      <c r="B5335" t="e">
        <f>VLOOKUP(A5335,[2]mp_ALL!B$1:B$557,1,0)</f>
        <v>#N/A</v>
      </c>
      <c r="C5335" t="s">
        <v>25584</v>
      </c>
      <c r="D5335" t="s">
        <v>38</v>
      </c>
      <c r="E5335" t="s">
        <v>24324</v>
      </c>
      <c r="F5335" t="s">
        <v>8284</v>
      </c>
      <c r="G5335" t="s">
        <v>8285</v>
      </c>
      <c r="H5335" t="s">
        <v>91</v>
      </c>
      <c r="I5335" t="s">
        <v>3146</v>
      </c>
      <c r="J5335">
        <v>1</v>
      </c>
      <c r="K5335" t="s">
        <v>93</v>
      </c>
      <c r="L5335">
        <v>1</v>
      </c>
      <c r="M5335" t="s">
        <v>94</v>
      </c>
      <c r="N5335" t="s">
        <v>95</v>
      </c>
      <c r="O5335" t="s">
        <v>96</v>
      </c>
      <c r="P5335" t="s">
        <v>97</v>
      </c>
      <c r="Q5335" t="s">
        <v>3147</v>
      </c>
      <c r="S5335" t="s">
        <v>218</v>
      </c>
      <c r="T5335" t="s">
        <v>25585</v>
      </c>
      <c r="U5335" t="s">
        <v>25403</v>
      </c>
      <c r="V5335" s="41">
        <v>43318</v>
      </c>
      <c r="W5335" s="41">
        <v>36179</v>
      </c>
      <c r="X5335">
        <v>0</v>
      </c>
      <c r="Z5335" t="s">
        <v>102</v>
      </c>
      <c r="AA5335">
        <v>1</v>
      </c>
      <c r="AB5335" t="s">
        <v>103</v>
      </c>
      <c r="AC5335" t="s">
        <v>104</v>
      </c>
      <c r="AD5335">
        <v>1</v>
      </c>
      <c r="AE5335" t="s">
        <v>105</v>
      </c>
      <c r="AG5335" t="s">
        <v>106</v>
      </c>
      <c r="AJ5335" t="s">
        <v>2297</v>
      </c>
      <c r="AK5335" t="s">
        <v>25586</v>
      </c>
    </row>
    <row r="5336" spans="1:37" hidden="1" x14ac:dyDescent="0.25">
      <c r="A5336" t="s">
        <v>25587</v>
      </c>
      <c r="B5336" t="e">
        <f>VLOOKUP(A5336,[2]mp_ALL!B$1:B$557,1,0)</f>
        <v>#N/A</v>
      </c>
      <c r="C5336" t="s">
        <v>25588</v>
      </c>
      <c r="D5336" t="s">
        <v>38</v>
      </c>
      <c r="E5336" t="s">
        <v>24324</v>
      </c>
      <c r="F5336" t="s">
        <v>8284</v>
      </c>
      <c r="G5336" t="s">
        <v>8285</v>
      </c>
      <c r="H5336" t="s">
        <v>91</v>
      </c>
      <c r="I5336" t="s">
        <v>3684</v>
      </c>
      <c r="J5336">
        <v>1</v>
      </c>
      <c r="K5336" t="s">
        <v>214</v>
      </c>
      <c r="L5336">
        <v>1</v>
      </c>
      <c r="M5336" t="s">
        <v>94</v>
      </c>
      <c r="N5336" t="s">
        <v>95</v>
      </c>
      <c r="O5336" t="s">
        <v>215</v>
      </c>
      <c r="P5336" t="s">
        <v>216</v>
      </c>
      <c r="Q5336" t="s">
        <v>3685</v>
      </c>
      <c r="S5336" t="s">
        <v>218</v>
      </c>
      <c r="T5336" t="s">
        <v>25589</v>
      </c>
      <c r="U5336" t="s">
        <v>25590</v>
      </c>
      <c r="V5336" s="41">
        <v>43318</v>
      </c>
      <c r="W5336" s="41">
        <v>36461</v>
      </c>
      <c r="X5336">
        <v>0</v>
      </c>
      <c r="Z5336" t="s">
        <v>102</v>
      </c>
      <c r="AA5336">
        <v>1</v>
      </c>
      <c r="AB5336" t="s">
        <v>103</v>
      </c>
      <c r="AC5336" t="s">
        <v>104</v>
      </c>
      <c r="AD5336">
        <v>1</v>
      </c>
      <c r="AE5336" t="s">
        <v>105</v>
      </c>
      <c r="AG5336" t="s">
        <v>106</v>
      </c>
      <c r="AJ5336" t="s">
        <v>299</v>
      </c>
      <c r="AK5336" t="s">
        <v>25591</v>
      </c>
    </row>
    <row r="5337" spans="1:37" hidden="1" x14ac:dyDescent="0.25">
      <c r="A5337" t="s">
        <v>25592</v>
      </c>
      <c r="B5337" t="e">
        <f>VLOOKUP(A5337,[2]mp_ALL!B$1:B$557,1,0)</f>
        <v>#N/A</v>
      </c>
      <c r="C5337" t="s">
        <v>25593</v>
      </c>
      <c r="D5337" t="s">
        <v>38</v>
      </c>
      <c r="E5337" t="s">
        <v>24324</v>
      </c>
      <c r="F5337" t="s">
        <v>8284</v>
      </c>
      <c r="G5337" t="s">
        <v>8285</v>
      </c>
      <c r="H5337" t="s">
        <v>91</v>
      </c>
      <c r="I5337" t="s">
        <v>170</v>
      </c>
      <c r="J5337">
        <v>1</v>
      </c>
      <c r="K5337" t="s">
        <v>171</v>
      </c>
      <c r="L5337">
        <v>1</v>
      </c>
      <c r="M5337" t="s">
        <v>172</v>
      </c>
      <c r="N5337" t="s">
        <v>173</v>
      </c>
      <c r="O5337" t="s">
        <v>174</v>
      </c>
      <c r="P5337" t="s">
        <v>175</v>
      </c>
      <c r="Q5337" t="s">
        <v>176</v>
      </c>
      <c r="R5337" t="s">
        <v>147</v>
      </c>
      <c r="S5337" t="s">
        <v>99</v>
      </c>
      <c r="T5337" t="s">
        <v>25594</v>
      </c>
      <c r="U5337" t="s">
        <v>23693</v>
      </c>
      <c r="V5337" s="41">
        <v>43332</v>
      </c>
      <c r="W5337" s="41">
        <v>35944</v>
      </c>
      <c r="X5337">
        <v>0</v>
      </c>
      <c r="Z5337" t="s">
        <v>102</v>
      </c>
      <c r="AA5337">
        <v>1</v>
      </c>
      <c r="AB5337" t="s">
        <v>103</v>
      </c>
      <c r="AC5337" t="s">
        <v>104</v>
      </c>
      <c r="AD5337">
        <v>1</v>
      </c>
      <c r="AE5337" t="s">
        <v>105</v>
      </c>
      <c r="AG5337" t="s">
        <v>179</v>
      </c>
      <c r="AJ5337" t="s">
        <v>663</v>
      </c>
      <c r="AK5337" t="s">
        <v>25595</v>
      </c>
    </row>
    <row r="5338" spans="1:37" hidden="1" x14ac:dyDescent="0.25">
      <c r="A5338" t="s">
        <v>25596</v>
      </c>
      <c r="B5338" t="e">
        <f>VLOOKUP(A5338,[2]mp_ALL!B$1:B$557,1,0)</f>
        <v>#N/A</v>
      </c>
      <c r="C5338" t="s">
        <v>25597</v>
      </c>
      <c r="D5338" t="s">
        <v>38</v>
      </c>
      <c r="E5338" t="s">
        <v>24324</v>
      </c>
      <c r="F5338" t="s">
        <v>8284</v>
      </c>
      <c r="G5338" t="s">
        <v>8285</v>
      </c>
      <c r="H5338" t="s">
        <v>91</v>
      </c>
      <c r="I5338" t="s">
        <v>712</v>
      </c>
      <c r="J5338">
        <v>1</v>
      </c>
      <c r="K5338" t="s">
        <v>171</v>
      </c>
      <c r="L5338">
        <v>1</v>
      </c>
      <c r="M5338" t="s">
        <v>172</v>
      </c>
      <c r="N5338" t="s">
        <v>173</v>
      </c>
      <c r="O5338" t="s">
        <v>174</v>
      </c>
      <c r="P5338" t="s">
        <v>713</v>
      </c>
      <c r="Q5338" t="s">
        <v>714</v>
      </c>
      <c r="R5338" t="s">
        <v>147</v>
      </c>
      <c r="S5338" t="s">
        <v>99</v>
      </c>
      <c r="T5338" t="s">
        <v>25432</v>
      </c>
      <c r="U5338" t="s">
        <v>24010</v>
      </c>
      <c r="V5338" s="41">
        <v>43332</v>
      </c>
      <c r="W5338" s="41">
        <v>36150</v>
      </c>
      <c r="X5338">
        <v>0</v>
      </c>
      <c r="Z5338" t="s">
        <v>102</v>
      </c>
      <c r="AA5338">
        <v>1</v>
      </c>
      <c r="AB5338" t="s">
        <v>103</v>
      </c>
      <c r="AC5338" t="s">
        <v>104</v>
      </c>
      <c r="AD5338">
        <v>1</v>
      </c>
      <c r="AE5338" t="s">
        <v>105</v>
      </c>
      <c r="AG5338" t="s">
        <v>179</v>
      </c>
      <c r="AJ5338" t="s">
        <v>3654</v>
      </c>
      <c r="AK5338" t="s">
        <v>25598</v>
      </c>
    </row>
    <row r="5339" spans="1:37" hidden="1" x14ac:dyDescent="0.25">
      <c r="A5339" t="s">
        <v>25599</v>
      </c>
      <c r="B5339" t="e">
        <f>VLOOKUP(A5339,[2]mp_ALL!B$1:B$557,1,0)</f>
        <v>#N/A</v>
      </c>
      <c r="C5339" t="s">
        <v>25600</v>
      </c>
      <c r="D5339" t="s">
        <v>38</v>
      </c>
      <c r="E5339" t="s">
        <v>24324</v>
      </c>
      <c r="F5339" t="s">
        <v>8284</v>
      </c>
      <c r="G5339" t="s">
        <v>8285</v>
      </c>
      <c r="H5339" t="s">
        <v>91</v>
      </c>
      <c r="I5339" t="s">
        <v>23707</v>
      </c>
      <c r="J5339">
        <v>1</v>
      </c>
      <c r="K5339" t="s">
        <v>93</v>
      </c>
      <c r="L5339">
        <v>1</v>
      </c>
      <c r="M5339" t="s">
        <v>94</v>
      </c>
      <c r="N5339" t="s">
        <v>95</v>
      </c>
      <c r="O5339" t="s">
        <v>3678</v>
      </c>
      <c r="P5339" t="s">
        <v>3679</v>
      </c>
      <c r="Q5339" t="s">
        <v>23708</v>
      </c>
      <c r="S5339" t="s">
        <v>218</v>
      </c>
      <c r="T5339" t="s">
        <v>24744</v>
      </c>
      <c r="U5339" t="s">
        <v>24745</v>
      </c>
      <c r="V5339" s="41">
        <v>43332</v>
      </c>
      <c r="W5339" s="41">
        <v>36418</v>
      </c>
      <c r="X5339">
        <v>0</v>
      </c>
      <c r="Z5339" t="s">
        <v>102</v>
      </c>
      <c r="AA5339">
        <v>1</v>
      </c>
      <c r="AB5339" t="s">
        <v>103</v>
      </c>
      <c r="AC5339" t="s">
        <v>104</v>
      </c>
      <c r="AD5339">
        <v>1</v>
      </c>
      <c r="AE5339" t="s">
        <v>105</v>
      </c>
      <c r="AG5339" t="s">
        <v>106</v>
      </c>
      <c r="AJ5339" t="s">
        <v>3654</v>
      </c>
      <c r="AK5339" t="s">
        <v>25601</v>
      </c>
    </row>
    <row r="5340" spans="1:37" hidden="1" x14ac:dyDescent="0.25">
      <c r="A5340" t="s">
        <v>25602</v>
      </c>
      <c r="B5340" t="e">
        <f>VLOOKUP(A5340,[2]mp_ALL!B$1:B$557,1,0)</f>
        <v>#N/A</v>
      </c>
      <c r="C5340" t="s">
        <v>25603</v>
      </c>
      <c r="D5340" t="s">
        <v>38</v>
      </c>
      <c r="E5340" t="s">
        <v>24324</v>
      </c>
      <c r="F5340" t="s">
        <v>8284</v>
      </c>
      <c r="G5340" t="s">
        <v>8285</v>
      </c>
      <c r="H5340" t="s">
        <v>91</v>
      </c>
      <c r="I5340" t="s">
        <v>3677</v>
      </c>
      <c r="J5340">
        <v>1</v>
      </c>
      <c r="K5340" t="s">
        <v>93</v>
      </c>
      <c r="L5340">
        <v>1</v>
      </c>
      <c r="M5340" t="s">
        <v>94</v>
      </c>
      <c r="N5340" t="s">
        <v>95</v>
      </c>
      <c r="O5340" t="s">
        <v>3678</v>
      </c>
      <c r="P5340" t="s">
        <v>3679</v>
      </c>
      <c r="Q5340" t="s">
        <v>3680</v>
      </c>
      <c r="S5340" t="s">
        <v>218</v>
      </c>
      <c r="T5340" t="s">
        <v>25604</v>
      </c>
      <c r="U5340" t="s">
        <v>25605</v>
      </c>
      <c r="V5340" s="41">
        <v>43332</v>
      </c>
      <c r="W5340" s="41">
        <v>36130</v>
      </c>
      <c r="X5340">
        <v>0</v>
      </c>
      <c r="Z5340" t="s">
        <v>102</v>
      </c>
      <c r="AA5340">
        <v>1</v>
      </c>
      <c r="AB5340" t="s">
        <v>103</v>
      </c>
      <c r="AC5340" t="s">
        <v>104</v>
      </c>
      <c r="AD5340">
        <v>1</v>
      </c>
      <c r="AE5340" t="s">
        <v>105</v>
      </c>
      <c r="AG5340" t="s">
        <v>106</v>
      </c>
      <c r="AJ5340" t="s">
        <v>2297</v>
      </c>
      <c r="AK5340" t="s">
        <v>25606</v>
      </c>
    </row>
    <row r="5341" spans="1:37" hidden="1" x14ac:dyDescent="0.25">
      <c r="A5341" t="s">
        <v>25607</v>
      </c>
      <c r="B5341" t="e">
        <f>VLOOKUP(A5341,[2]mp_ALL!B$1:B$557,1,0)</f>
        <v>#N/A</v>
      </c>
      <c r="C5341" t="s">
        <v>25608</v>
      </c>
      <c r="D5341" t="s">
        <v>38</v>
      </c>
      <c r="E5341" t="s">
        <v>24324</v>
      </c>
      <c r="F5341" t="s">
        <v>8284</v>
      </c>
      <c r="G5341" t="s">
        <v>8285</v>
      </c>
      <c r="H5341" t="s">
        <v>91</v>
      </c>
      <c r="I5341" t="s">
        <v>5039</v>
      </c>
      <c r="J5341">
        <v>1</v>
      </c>
      <c r="K5341" t="s">
        <v>5040</v>
      </c>
      <c r="L5341">
        <v>1</v>
      </c>
      <c r="M5341" t="s">
        <v>94</v>
      </c>
      <c r="N5341" t="s">
        <v>95</v>
      </c>
      <c r="O5341" t="s">
        <v>806</v>
      </c>
      <c r="P5341" t="s">
        <v>5041</v>
      </c>
      <c r="Q5341" t="s">
        <v>5042</v>
      </c>
      <c r="S5341" t="s">
        <v>218</v>
      </c>
      <c r="T5341" t="s">
        <v>25609</v>
      </c>
      <c r="U5341" t="s">
        <v>25610</v>
      </c>
      <c r="V5341" s="41">
        <v>43332</v>
      </c>
      <c r="W5341" s="41">
        <v>36217</v>
      </c>
      <c r="X5341">
        <v>0</v>
      </c>
      <c r="Z5341" t="s">
        <v>102</v>
      </c>
      <c r="AA5341">
        <v>1</v>
      </c>
      <c r="AB5341" t="s">
        <v>103</v>
      </c>
      <c r="AC5341" t="s">
        <v>104</v>
      </c>
      <c r="AD5341">
        <v>1</v>
      </c>
      <c r="AE5341" t="s">
        <v>105</v>
      </c>
      <c r="AG5341" t="s">
        <v>106</v>
      </c>
      <c r="AJ5341" t="s">
        <v>663</v>
      </c>
      <c r="AK5341" t="s">
        <v>25611</v>
      </c>
    </row>
    <row r="5342" spans="1:37" hidden="1" x14ac:dyDescent="0.25">
      <c r="A5342" t="s">
        <v>25612</v>
      </c>
      <c r="B5342" t="e">
        <f>VLOOKUP(A5342,[2]mp_ALL!B$1:B$557,1,0)</f>
        <v>#N/A</v>
      </c>
      <c r="C5342" t="s">
        <v>25613</v>
      </c>
      <c r="D5342" t="s">
        <v>38</v>
      </c>
      <c r="E5342" t="s">
        <v>24324</v>
      </c>
      <c r="F5342" t="s">
        <v>8284</v>
      </c>
      <c r="G5342" t="s">
        <v>8285</v>
      </c>
      <c r="H5342" t="s">
        <v>91</v>
      </c>
      <c r="I5342" t="s">
        <v>20048</v>
      </c>
      <c r="J5342">
        <v>1</v>
      </c>
      <c r="K5342" t="s">
        <v>93</v>
      </c>
      <c r="L5342">
        <v>1</v>
      </c>
      <c r="M5342" t="s">
        <v>94</v>
      </c>
      <c r="N5342" t="s">
        <v>95</v>
      </c>
      <c r="O5342" t="s">
        <v>3678</v>
      </c>
      <c r="P5342" t="s">
        <v>3679</v>
      </c>
      <c r="Q5342" t="s">
        <v>20049</v>
      </c>
      <c r="S5342" t="s">
        <v>218</v>
      </c>
      <c r="T5342" t="s">
        <v>25614</v>
      </c>
      <c r="U5342" t="s">
        <v>25615</v>
      </c>
      <c r="V5342" s="41">
        <v>43332</v>
      </c>
      <c r="W5342" s="41">
        <v>36209</v>
      </c>
      <c r="X5342">
        <v>0</v>
      </c>
      <c r="Z5342" t="s">
        <v>102</v>
      </c>
      <c r="AA5342">
        <v>1</v>
      </c>
      <c r="AB5342" t="s">
        <v>103</v>
      </c>
      <c r="AC5342" t="s">
        <v>104</v>
      </c>
      <c r="AD5342">
        <v>1</v>
      </c>
      <c r="AE5342" t="s">
        <v>105</v>
      </c>
      <c r="AG5342" t="s">
        <v>106</v>
      </c>
      <c r="AJ5342" t="s">
        <v>663</v>
      </c>
      <c r="AK5342" t="s">
        <v>25616</v>
      </c>
    </row>
    <row r="5343" spans="1:37" hidden="1" x14ac:dyDescent="0.25">
      <c r="A5343" t="s">
        <v>25617</v>
      </c>
      <c r="B5343" t="e">
        <f>VLOOKUP(A5343,[2]mp_ALL!B$1:B$557,1,0)</f>
        <v>#N/A</v>
      </c>
      <c r="C5343" t="s">
        <v>25618</v>
      </c>
      <c r="D5343" t="s">
        <v>38</v>
      </c>
      <c r="E5343" t="s">
        <v>24324</v>
      </c>
      <c r="F5343" t="s">
        <v>8284</v>
      </c>
      <c r="G5343" t="s">
        <v>8285</v>
      </c>
      <c r="H5343" t="s">
        <v>91</v>
      </c>
      <c r="I5343" t="s">
        <v>3277</v>
      </c>
      <c r="J5343">
        <v>1</v>
      </c>
      <c r="K5343" t="s">
        <v>214</v>
      </c>
      <c r="L5343">
        <v>1</v>
      </c>
      <c r="M5343" t="s">
        <v>94</v>
      </c>
      <c r="N5343" t="s">
        <v>95</v>
      </c>
      <c r="O5343" t="s">
        <v>806</v>
      </c>
      <c r="P5343" t="s">
        <v>3278</v>
      </c>
      <c r="Q5343" t="s">
        <v>3279</v>
      </c>
      <c r="S5343" t="s">
        <v>218</v>
      </c>
      <c r="T5343" t="s">
        <v>25619</v>
      </c>
      <c r="U5343" t="s">
        <v>25620</v>
      </c>
      <c r="V5343" s="41">
        <v>43332</v>
      </c>
      <c r="W5343" s="41">
        <v>36251</v>
      </c>
      <c r="X5343">
        <v>0</v>
      </c>
      <c r="Z5343" t="s">
        <v>102</v>
      </c>
      <c r="AA5343">
        <v>1</v>
      </c>
      <c r="AB5343" t="s">
        <v>103</v>
      </c>
      <c r="AC5343" t="s">
        <v>104</v>
      </c>
      <c r="AD5343">
        <v>1</v>
      </c>
      <c r="AE5343" t="s">
        <v>105</v>
      </c>
      <c r="AG5343" t="s">
        <v>106</v>
      </c>
      <c r="AJ5343" t="s">
        <v>3654</v>
      </c>
      <c r="AK5343" t="s">
        <v>25621</v>
      </c>
    </row>
    <row r="5344" spans="1:37" hidden="1" x14ac:dyDescent="0.25">
      <c r="A5344" t="s">
        <v>25622</v>
      </c>
      <c r="B5344" t="e">
        <f>VLOOKUP(A5344,[2]mp_ALL!B$1:B$557,1,0)</f>
        <v>#N/A</v>
      </c>
      <c r="C5344" t="s">
        <v>25623</v>
      </c>
      <c r="D5344" t="s">
        <v>38</v>
      </c>
      <c r="E5344" t="s">
        <v>24324</v>
      </c>
      <c r="F5344" t="s">
        <v>8284</v>
      </c>
      <c r="G5344" t="s">
        <v>8285</v>
      </c>
      <c r="H5344" t="s">
        <v>91</v>
      </c>
      <c r="I5344" t="s">
        <v>1959</v>
      </c>
      <c r="J5344">
        <v>1</v>
      </c>
      <c r="K5344" t="s">
        <v>805</v>
      </c>
      <c r="L5344">
        <v>1</v>
      </c>
      <c r="M5344" t="s">
        <v>94</v>
      </c>
      <c r="N5344" t="s">
        <v>95</v>
      </c>
      <c r="O5344" t="s">
        <v>215</v>
      </c>
      <c r="P5344" t="s">
        <v>1960</v>
      </c>
      <c r="Q5344" t="s">
        <v>1961</v>
      </c>
      <c r="S5344" t="s">
        <v>218</v>
      </c>
      <c r="T5344" t="s">
        <v>25624</v>
      </c>
      <c r="U5344" t="s">
        <v>25625</v>
      </c>
      <c r="V5344" s="41">
        <v>43332</v>
      </c>
      <c r="W5344" s="41">
        <v>36131</v>
      </c>
      <c r="X5344">
        <v>0</v>
      </c>
      <c r="Z5344" t="s">
        <v>102</v>
      </c>
      <c r="AA5344">
        <v>1</v>
      </c>
      <c r="AB5344" t="s">
        <v>103</v>
      </c>
      <c r="AC5344" t="s">
        <v>104</v>
      </c>
      <c r="AD5344">
        <v>1</v>
      </c>
      <c r="AE5344" t="s">
        <v>105</v>
      </c>
      <c r="AG5344" t="s">
        <v>106</v>
      </c>
      <c r="AJ5344" t="s">
        <v>1008</v>
      </c>
      <c r="AK5344" t="s">
        <v>25626</v>
      </c>
    </row>
    <row r="5345" spans="1:37" hidden="1" x14ac:dyDescent="0.25">
      <c r="A5345" t="s">
        <v>25627</v>
      </c>
      <c r="B5345" t="e">
        <f>VLOOKUP(A5345,[2]mp_ALL!B$1:B$557,1,0)</f>
        <v>#N/A</v>
      </c>
      <c r="C5345" t="s">
        <v>25628</v>
      </c>
      <c r="D5345" t="s">
        <v>38</v>
      </c>
      <c r="E5345" t="s">
        <v>24324</v>
      </c>
      <c r="F5345" t="s">
        <v>8284</v>
      </c>
      <c r="G5345" t="s">
        <v>8285</v>
      </c>
      <c r="H5345" t="s">
        <v>91</v>
      </c>
      <c r="I5345" t="s">
        <v>4760</v>
      </c>
      <c r="J5345">
        <v>1</v>
      </c>
      <c r="K5345" t="s">
        <v>1028</v>
      </c>
      <c r="L5345">
        <v>1</v>
      </c>
      <c r="M5345" t="s">
        <v>94</v>
      </c>
      <c r="N5345" t="s">
        <v>95</v>
      </c>
      <c r="O5345" t="s">
        <v>839</v>
      </c>
      <c r="P5345" t="s">
        <v>840</v>
      </c>
      <c r="Q5345" t="s">
        <v>4761</v>
      </c>
      <c r="S5345" t="s">
        <v>218</v>
      </c>
      <c r="T5345" t="s">
        <v>25629</v>
      </c>
      <c r="U5345" t="s">
        <v>23693</v>
      </c>
      <c r="V5345" s="41">
        <v>43332</v>
      </c>
      <c r="W5345" s="41">
        <v>36298</v>
      </c>
      <c r="X5345">
        <v>0</v>
      </c>
      <c r="Z5345" t="s">
        <v>102</v>
      </c>
      <c r="AA5345">
        <v>1</v>
      </c>
      <c r="AB5345" t="s">
        <v>103</v>
      </c>
      <c r="AC5345" t="s">
        <v>104</v>
      </c>
      <c r="AD5345">
        <v>1</v>
      </c>
      <c r="AE5345" t="s">
        <v>105</v>
      </c>
      <c r="AG5345" t="s">
        <v>106</v>
      </c>
      <c r="AJ5345" t="s">
        <v>3654</v>
      </c>
      <c r="AK5345" t="s">
        <v>25630</v>
      </c>
    </row>
    <row r="5346" spans="1:37" hidden="1" x14ac:dyDescent="0.25">
      <c r="A5346" t="s">
        <v>25631</v>
      </c>
      <c r="B5346" t="e">
        <f>VLOOKUP(A5346,[2]mp_ALL!B$1:B$557,1,0)</f>
        <v>#N/A</v>
      </c>
      <c r="C5346" t="s">
        <v>25632</v>
      </c>
      <c r="D5346" t="s">
        <v>38</v>
      </c>
      <c r="E5346" t="s">
        <v>24324</v>
      </c>
      <c r="F5346" t="s">
        <v>8284</v>
      </c>
      <c r="G5346" t="s">
        <v>8285</v>
      </c>
      <c r="H5346" t="s">
        <v>91</v>
      </c>
      <c r="I5346" t="s">
        <v>4797</v>
      </c>
      <c r="J5346">
        <v>1</v>
      </c>
      <c r="K5346" t="s">
        <v>93</v>
      </c>
      <c r="L5346">
        <v>1</v>
      </c>
      <c r="M5346" t="s">
        <v>94</v>
      </c>
      <c r="N5346" t="s">
        <v>95</v>
      </c>
      <c r="O5346" t="s">
        <v>96</v>
      </c>
      <c r="P5346" t="s">
        <v>97</v>
      </c>
      <c r="Q5346" t="s">
        <v>4798</v>
      </c>
      <c r="S5346" t="s">
        <v>218</v>
      </c>
      <c r="T5346" t="s">
        <v>25633</v>
      </c>
      <c r="U5346" t="s">
        <v>25634</v>
      </c>
      <c r="V5346" s="41">
        <v>43332</v>
      </c>
      <c r="W5346" s="41">
        <v>36287</v>
      </c>
      <c r="X5346">
        <v>0</v>
      </c>
      <c r="Z5346" t="s">
        <v>102</v>
      </c>
      <c r="AA5346">
        <v>1</v>
      </c>
      <c r="AB5346" t="s">
        <v>103</v>
      </c>
      <c r="AC5346" t="s">
        <v>104</v>
      </c>
      <c r="AD5346">
        <v>1</v>
      </c>
      <c r="AE5346" t="s">
        <v>105</v>
      </c>
      <c r="AG5346" t="s">
        <v>106</v>
      </c>
      <c r="AJ5346" t="s">
        <v>1556</v>
      </c>
      <c r="AK5346" t="s">
        <v>25635</v>
      </c>
    </row>
    <row r="5347" spans="1:37" hidden="1" x14ac:dyDescent="0.25">
      <c r="A5347" t="s">
        <v>25636</v>
      </c>
      <c r="B5347" t="e">
        <f>VLOOKUP(A5347,[2]mp_ALL!B$1:B$557,1,0)</f>
        <v>#N/A</v>
      </c>
      <c r="C5347" t="s">
        <v>25637</v>
      </c>
      <c r="D5347" t="s">
        <v>38</v>
      </c>
      <c r="E5347" t="s">
        <v>24324</v>
      </c>
      <c r="F5347" t="s">
        <v>8284</v>
      </c>
      <c r="G5347" t="s">
        <v>8285</v>
      </c>
      <c r="H5347" t="s">
        <v>91</v>
      </c>
      <c r="I5347" t="s">
        <v>20032</v>
      </c>
      <c r="J5347">
        <v>1</v>
      </c>
      <c r="K5347" t="s">
        <v>93</v>
      </c>
      <c r="L5347">
        <v>1</v>
      </c>
      <c r="M5347" t="s">
        <v>94</v>
      </c>
      <c r="N5347" t="s">
        <v>95</v>
      </c>
      <c r="O5347" t="s">
        <v>96</v>
      </c>
      <c r="P5347" t="s">
        <v>97</v>
      </c>
      <c r="Q5347" t="s">
        <v>20033</v>
      </c>
      <c r="S5347" t="s">
        <v>218</v>
      </c>
      <c r="T5347" t="s">
        <v>25638</v>
      </c>
      <c r="U5347" t="s">
        <v>25639</v>
      </c>
      <c r="V5347" s="41">
        <v>43332</v>
      </c>
      <c r="W5347" s="41">
        <v>36361</v>
      </c>
      <c r="X5347">
        <v>0</v>
      </c>
      <c r="Z5347" t="s">
        <v>102</v>
      </c>
      <c r="AA5347">
        <v>1</v>
      </c>
      <c r="AB5347" t="s">
        <v>103</v>
      </c>
      <c r="AC5347" t="s">
        <v>104</v>
      </c>
      <c r="AD5347">
        <v>1</v>
      </c>
      <c r="AE5347" t="s">
        <v>105</v>
      </c>
      <c r="AG5347" t="s">
        <v>106</v>
      </c>
      <c r="AJ5347" t="s">
        <v>663</v>
      </c>
      <c r="AK5347" t="s">
        <v>25640</v>
      </c>
    </row>
    <row r="5348" spans="1:37" hidden="1" x14ac:dyDescent="0.25">
      <c r="A5348" t="s">
        <v>25641</v>
      </c>
      <c r="B5348" t="e">
        <f>VLOOKUP(A5348,[2]mp_ALL!B$1:B$557,1,0)</f>
        <v>#N/A</v>
      </c>
      <c r="C5348" t="s">
        <v>25642</v>
      </c>
      <c r="D5348" t="s">
        <v>38</v>
      </c>
      <c r="E5348" t="s">
        <v>24324</v>
      </c>
      <c r="F5348" t="s">
        <v>8284</v>
      </c>
      <c r="G5348" t="s">
        <v>8285</v>
      </c>
      <c r="H5348" t="s">
        <v>91</v>
      </c>
      <c r="I5348" t="s">
        <v>5039</v>
      </c>
      <c r="J5348">
        <v>1</v>
      </c>
      <c r="K5348" t="s">
        <v>5040</v>
      </c>
      <c r="L5348">
        <v>1</v>
      </c>
      <c r="M5348" t="s">
        <v>94</v>
      </c>
      <c r="N5348" t="s">
        <v>95</v>
      </c>
      <c r="O5348" t="s">
        <v>806</v>
      </c>
      <c r="P5348" t="s">
        <v>5041</v>
      </c>
      <c r="Q5348" t="s">
        <v>5042</v>
      </c>
      <c r="S5348" t="s">
        <v>218</v>
      </c>
      <c r="T5348" t="s">
        <v>25643</v>
      </c>
      <c r="U5348" t="s">
        <v>25644</v>
      </c>
      <c r="V5348" s="41">
        <v>43332</v>
      </c>
      <c r="W5348" s="41">
        <v>36241</v>
      </c>
      <c r="X5348">
        <v>0</v>
      </c>
      <c r="Z5348" t="s">
        <v>102</v>
      </c>
      <c r="AA5348">
        <v>1</v>
      </c>
      <c r="AB5348" t="s">
        <v>103</v>
      </c>
      <c r="AC5348" t="s">
        <v>104</v>
      </c>
      <c r="AD5348">
        <v>1</v>
      </c>
      <c r="AE5348" t="s">
        <v>105</v>
      </c>
      <c r="AG5348" t="s">
        <v>106</v>
      </c>
      <c r="AJ5348" t="s">
        <v>663</v>
      </c>
      <c r="AK5348" t="s">
        <v>25645</v>
      </c>
    </row>
    <row r="5349" spans="1:37" hidden="1" x14ac:dyDescent="0.25">
      <c r="A5349" t="s">
        <v>25646</v>
      </c>
      <c r="B5349" t="e">
        <f>VLOOKUP(A5349,[2]mp_ALL!B$1:B$557,1,0)</f>
        <v>#N/A</v>
      </c>
      <c r="C5349" t="s">
        <v>25647</v>
      </c>
      <c r="D5349" t="s">
        <v>39</v>
      </c>
      <c r="E5349" t="s">
        <v>88</v>
      </c>
      <c r="F5349" t="s">
        <v>1473</v>
      </c>
      <c r="G5349" t="s">
        <v>1474</v>
      </c>
      <c r="H5349" t="s">
        <v>290</v>
      </c>
      <c r="I5349" t="s">
        <v>5033</v>
      </c>
      <c r="J5349">
        <v>1</v>
      </c>
      <c r="K5349" t="s">
        <v>1476</v>
      </c>
      <c r="L5349">
        <v>0</v>
      </c>
      <c r="M5349" t="s">
        <v>1477</v>
      </c>
      <c r="N5349" t="s">
        <v>2532</v>
      </c>
      <c r="O5349" t="s">
        <v>5034</v>
      </c>
      <c r="R5349" t="s">
        <v>147</v>
      </c>
      <c r="S5349" t="s">
        <v>319</v>
      </c>
      <c r="T5349" t="s">
        <v>25648</v>
      </c>
      <c r="U5349" t="s">
        <v>25649</v>
      </c>
      <c r="V5349" s="41">
        <v>43349</v>
      </c>
      <c r="W5349" s="41">
        <v>34942</v>
      </c>
      <c r="X5349">
        <v>0</v>
      </c>
      <c r="Z5349" t="s">
        <v>102</v>
      </c>
      <c r="AA5349">
        <v>1</v>
      </c>
      <c r="AB5349" t="s">
        <v>576</v>
      </c>
      <c r="AC5349" t="s">
        <v>297</v>
      </c>
      <c r="AD5349">
        <v>1</v>
      </c>
      <c r="AE5349" t="s">
        <v>563</v>
      </c>
      <c r="AG5349" t="s">
        <v>1427</v>
      </c>
      <c r="AJ5349" t="s">
        <v>1189</v>
      </c>
      <c r="AK5349" t="s">
        <v>25650</v>
      </c>
    </row>
    <row r="5350" spans="1:37" hidden="1" x14ac:dyDescent="0.25">
      <c r="A5350" t="s">
        <v>25651</v>
      </c>
      <c r="B5350" t="e">
        <f>VLOOKUP(A5350,[2]mp_ALL!B$1:B$557,1,0)</f>
        <v>#N/A</v>
      </c>
      <c r="C5350" t="s">
        <v>25652</v>
      </c>
      <c r="D5350" t="s">
        <v>39</v>
      </c>
      <c r="E5350" t="s">
        <v>88</v>
      </c>
      <c r="F5350" t="s">
        <v>1473</v>
      </c>
      <c r="G5350" t="s">
        <v>1474</v>
      </c>
      <c r="H5350" t="s">
        <v>290</v>
      </c>
      <c r="I5350" t="s">
        <v>17333</v>
      </c>
      <c r="J5350">
        <v>1</v>
      </c>
      <c r="K5350" t="s">
        <v>555</v>
      </c>
      <c r="L5350">
        <v>0</v>
      </c>
      <c r="M5350" t="s">
        <v>556</v>
      </c>
      <c r="N5350" t="s">
        <v>557</v>
      </c>
      <c r="O5350" t="s">
        <v>17334</v>
      </c>
      <c r="R5350" t="s">
        <v>559</v>
      </c>
      <c r="S5350" t="s">
        <v>560</v>
      </c>
      <c r="T5350" t="s">
        <v>25653</v>
      </c>
      <c r="U5350" t="s">
        <v>25654</v>
      </c>
      <c r="V5350" s="41">
        <v>43349</v>
      </c>
      <c r="W5350" s="41">
        <v>34836</v>
      </c>
      <c r="X5350">
        <v>0</v>
      </c>
      <c r="Z5350" t="s">
        <v>102</v>
      </c>
      <c r="AA5350">
        <v>1</v>
      </c>
      <c r="AB5350" t="s">
        <v>103</v>
      </c>
      <c r="AC5350" t="s">
        <v>297</v>
      </c>
      <c r="AD5350">
        <v>1</v>
      </c>
      <c r="AE5350" t="s">
        <v>563</v>
      </c>
      <c r="AG5350" t="s">
        <v>564</v>
      </c>
      <c r="AJ5350" t="s">
        <v>107</v>
      </c>
      <c r="AK5350" t="s">
        <v>25655</v>
      </c>
    </row>
    <row r="5351" spans="1:37" hidden="1" x14ac:dyDescent="0.25">
      <c r="A5351" t="s">
        <v>25656</v>
      </c>
      <c r="B5351" t="e">
        <f>VLOOKUP(A5351,[2]mp_ALL!B$1:B$557,1,0)</f>
        <v>#N/A</v>
      </c>
      <c r="C5351" t="s">
        <v>25657</v>
      </c>
      <c r="D5351" t="s">
        <v>39</v>
      </c>
      <c r="E5351" t="s">
        <v>88</v>
      </c>
      <c r="F5351" t="s">
        <v>1473</v>
      </c>
      <c r="G5351" t="s">
        <v>1474</v>
      </c>
      <c r="H5351" t="s">
        <v>290</v>
      </c>
      <c r="I5351" t="s">
        <v>13458</v>
      </c>
      <c r="J5351">
        <v>1</v>
      </c>
      <c r="K5351" t="s">
        <v>2944</v>
      </c>
      <c r="L5351">
        <v>0</v>
      </c>
      <c r="M5351" t="s">
        <v>2945</v>
      </c>
      <c r="N5351" t="s">
        <v>6949</v>
      </c>
      <c r="O5351" t="s">
        <v>13459</v>
      </c>
      <c r="R5351" t="s">
        <v>559</v>
      </c>
      <c r="S5351" t="s">
        <v>525</v>
      </c>
      <c r="T5351" t="s">
        <v>25658</v>
      </c>
      <c r="U5351" t="s">
        <v>25659</v>
      </c>
      <c r="V5351" s="41">
        <v>43349</v>
      </c>
      <c r="W5351" s="41">
        <v>34164</v>
      </c>
      <c r="X5351">
        <v>0</v>
      </c>
      <c r="Z5351" t="s">
        <v>102</v>
      </c>
      <c r="AA5351">
        <v>1</v>
      </c>
      <c r="AB5351" t="s">
        <v>103</v>
      </c>
      <c r="AC5351" t="s">
        <v>297</v>
      </c>
      <c r="AD5351">
        <v>1</v>
      </c>
      <c r="AE5351" t="s">
        <v>563</v>
      </c>
      <c r="AG5351" t="s">
        <v>577</v>
      </c>
      <c r="AI5351" t="s">
        <v>210</v>
      </c>
      <c r="AJ5351" t="s">
        <v>3202</v>
      </c>
      <c r="AK5351" t="s">
        <v>25660</v>
      </c>
    </row>
    <row r="5352" spans="1:37" hidden="1" x14ac:dyDescent="0.25">
      <c r="A5352" t="s">
        <v>25661</v>
      </c>
      <c r="B5352" t="e">
        <f>VLOOKUP(A5352,[2]mp_ALL!B$1:B$557,1,0)</f>
        <v>#N/A</v>
      </c>
      <c r="C5352" t="s">
        <v>25662</v>
      </c>
      <c r="D5352" t="s">
        <v>38</v>
      </c>
      <c r="E5352" t="s">
        <v>24324</v>
      </c>
      <c r="F5352" t="s">
        <v>8284</v>
      </c>
      <c r="G5352" t="s">
        <v>8285</v>
      </c>
      <c r="H5352" t="s">
        <v>91</v>
      </c>
      <c r="I5352" t="s">
        <v>6335</v>
      </c>
      <c r="J5352">
        <v>1</v>
      </c>
      <c r="K5352" t="s">
        <v>786</v>
      </c>
      <c r="L5352">
        <v>1</v>
      </c>
      <c r="M5352" t="s">
        <v>143</v>
      </c>
      <c r="N5352" t="s">
        <v>787</v>
      </c>
      <c r="O5352" t="s">
        <v>788</v>
      </c>
      <c r="P5352" t="s">
        <v>789</v>
      </c>
      <c r="Q5352" t="s">
        <v>6336</v>
      </c>
      <c r="R5352" t="s">
        <v>147</v>
      </c>
      <c r="S5352" t="s">
        <v>715</v>
      </c>
      <c r="T5352" t="s">
        <v>25663</v>
      </c>
      <c r="U5352" t="s">
        <v>25136</v>
      </c>
      <c r="V5352" s="41">
        <v>43353</v>
      </c>
      <c r="W5352" s="41">
        <v>36516</v>
      </c>
      <c r="X5352">
        <v>0</v>
      </c>
      <c r="Z5352" t="s">
        <v>102</v>
      </c>
      <c r="AA5352">
        <v>1</v>
      </c>
      <c r="AB5352" t="s">
        <v>103</v>
      </c>
      <c r="AC5352" t="s">
        <v>104</v>
      </c>
      <c r="AD5352">
        <v>1</v>
      </c>
      <c r="AE5352" t="s">
        <v>105</v>
      </c>
      <c r="AG5352" t="s">
        <v>148</v>
      </c>
      <c r="AJ5352" t="s">
        <v>2297</v>
      </c>
      <c r="AK5352" t="s">
        <v>25664</v>
      </c>
    </row>
    <row r="5353" spans="1:37" hidden="1" x14ac:dyDescent="0.25">
      <c r="A5353" t="s">
        <v>25665</v>
      </c>
      <c r="B5353" t="e">
        <f>VLOOKUP(A5353,[2]mp_ALL!B$1:B$557,1,0)</f>
        <v>#N/A</v>
      </c>
      <c r="C5353" t="s">
        <v>25666</v>
      </c>
      <c r="D5353" t="s">
        <v>38</v>
      </c>
      <c r="E5353" t="s">
        <v>24324</v>
      </c>
      <c r="F5353" t="s">
        <v>8284</v>
      </c>
      <c r="G5353" t="s">
        <v>8285</v>
      </c>
      <c r="H5353" t="s">
        <v>91</v>
      </c>
      <c r="I5353" t="s">
        <v>813</v>
      </c>
      <c r="J5353">
        <v>1</v>
      </c>
      <c r="K5353" t="s">
        <v>814</v>
      </c>
      <c r="L5353">
        <v>1</v>
      </c>
      <c r="M5353" t="s">
        <v>94</v>
      </c>
      <c r="N5353" t="s">
        <v>45</v>
      </c>
      <c r="O5353" t="s">
        <v>243</v>
      </c>
      <c r="P5353" t="s">
        <v>815</v>
      </c>
      <c r="Q5353" t="s">
        <v>816</v>
      </c>
      <c r="S5353" t="s">
        <v>817</v>
      </c>
      <c r="T5353" t="s">
        <v>25667</v>
      </c>
      <c r="U5353" t="s">
        <v>25668</v>
      </c>
      <c r="V5353" s="41">
        <v>43353</v>
      </c>
      <c r="W5353" s="41">
        <v>36414</v>
      </c>
      <c r="X5353">
        <v>0</v>
      </c>
      <c r="Z5353" t="s">
        <v>102</v>
      </c>
      <c r="AA5353">
        <v>1</v>
      </c>
      <c r="AB5353" t="s">
        <v>103</v>
      </c>
      <c r="AC5353" t="s">
        <v>104</v>
      </c>
      <c r="AD5353">
        <v>1</v>
      </c>
      <c r="AE5353" t="s">
        <v>105</v>
      </c>
      <c r="AG5353" t="s">
        <v>106</v>
      </c>
      <c r="AJ5353" t="s">
        <v>107</v>
      </c>
      <c r="AK5353" t="s">
        <v>25669</v>
      </c>
    </row>
    <row r="5354" spans="1:37" hidden="1" x14ac:dyDescent="0.25">
      <c r="A5354" t="s">
        <v>25670</v>
      </c>
      <c r="B5354" t="e">
        <f>VLOOKUP(A5354,[2]mp_ALL!B$1:B$557,1,0)</f>
        <v>#N/A</v>
      </c>
      <c r="C5354" t="s">
        <v>25671</v>
      </c>
      <c r="D5354" t="s">
        <v>38</v>
      </c>
      <c r="E5354" t="s">
        <v>24324</v>
      </c>
      <c r="F5354" t="s">
        <v>8284</v>
      </c>
      <c r="G5354" t="s">
        <v>8285</v>
      </c>
      <c r="H5354" t="s">
        <v>91</v>
      </c>
      <c r="I5354" t="s">
        <v>20468</v>
      </c>
      <c r="J5354">
        <v>1</v>
      </c>
      <c r="K5354" t="s">
        <v>5339</v>
      </c>
      <c r="L5354">
        <v>1</v>
      </c>
      <c r="M5354" t="s">
        <v>172</v>
      </c>
      <c r="N5354" t="s">
        <v>173</v>
      </c>
      <c r="O5354" t="s">
        <v>3828</v>
      </c>
      <c r="P5354" t="s">
        <v>5340</v>
      </c>
      <c r="Q5354" t="s">
        <v>20469</v>
      </c>
      <c r="R5354" t="s">
        <v>147</v>
      </c>
      <c r="S5354" t="s">
        <v>3344</v>
      </c>
      <c r="T5354" t="s">
        <v>25672</v>
      </c>
      <c r="U5354" t="s">
        <v>25673</v>
      </c>
      <c r="V5354" s="41">
        <v>43353</v>
      </c>
      <c r="W5354" s="41">
        <v>36343</v>
      </c>
      <c r="X5354">
        <v>0</v>
      </c>
      <c r="Z5354" t="s">
        <v>102</v>
      </c>
      <c r="AA5354">
        <v>1</v>
      </c>
      <c r="AB5354" t="s">
        <v>103</v>
      </c>
      <c r="AC5354" t="s">
        <v>104</v>
      </c>
      <c r="AD5354">
        <v>1</v>
      </c>
      <c r="AE5354" t="s">
        <v>105</v>
      </c>
      <c r="AG5354" t="s">
        <v>179</v>
      </c>
      <c r="AJ5354" t="s">
        <v>663</v>
      </c>
      <c r="AK5354" t="s">
        <v>25674</v>
      </c>
    </row>
    <row r="5355" spans="1:37" hidden="1" x14ac:dyDescent="0.25">
      <c r="A5355" t="s">
        <v>25675</v>
      </c>
      <c r="B5355" t="e">
        <f>VLOOKUP(A5355,[2]mp_ALL!B$1:B$557,1,0)</f>
        <v>#N/A</v>
      </c>
      <c r="C5355" t="s">
        <v>25676</v>
      </c>
      <c r="E5355" t="s">
        <v>3904</v>
      </c>
      <c r="F5355" t="s">
        <v>1430</v>
      </c>
      <c r="G5355" t="s">
        <v>1431</v>
      </c>
      <c r="H5355" t="s">
        <v>290</v>
      </c>
      <c r="I5355" t="s">
        <v>2701</v>
      </c>
      <c r="J5355">
        <v>1</v>
      </c>
      <c r="K5355" t="s">
        <v>570</v>
      </c>
      <c r="L5355">
        <v>0</v>
      </c>
      <c r="M5355" t="s">
        <v>571</v>
      </c>
      <c r="R5355" t="s">
        <v>559</v>
      </c>
      <c r="S5355" t="s">
        <v>560</v>
      </c>
      <c r="T5355" t="s">
        <v>25677</v>
      </c>
      <c r="U5355" t="s">
        <v>25678</v>
      </c>
      <c r="V5355" s="41">
        <v>43344</v>
      </c>
      <c r="W5355" s="41">
        <v>23091</v>
      </c>
      <c r="X5355">
        <v>1</v>
      </c>
      <c r="Y5355">
        <v>0</v>
      </c>
      <c r="Z5355" t="s">
        <v>710</v>
      </c>
      <c r="AA5355">
        <v>1</v>
      </c>
      <c r="AB5355" t="s">
        <v>576</v>
      </c>
      <c r="AC5355" t="s">
        <v>297</v>
      </c>
      <c r="AD5355">
        <v>1</v>
      </c>
      <c r="AE5355" t="s">
        <v>322</v>
      </c>
      <c r="AG5355" t="s">
        <v>577</v>
      </c>
      <c r="AJ5355" t="s">
        <v>3591</v>
      </c>
      <c r="AK5355" t="s">
        <v>25679</v>
      </c>
    </row>
    <row r="5356" spans="1:37" hidden="1" x14ac:dyDescent="0.25">
      <c r="A5356" t="s">
        <v>25680</v>
      </c>
      <c r="B5356" t="e">
        <f>VLOOKUP(A5356,[2]mp_ALL!B$1:B$557,1,0)</f>
        <v>#N/A</v>
      </c>
      <c r="C5356" t="s">
        <v>25681</v>
      </c>
      <c r="E5356" t="s">
        <v>3904</v>
      </c>
      <c r="F5356" t="s">
        <v>2175</v>
      </c>
      <c r="G5356" t="s">
        <v>2176</v>
      </c>
      <c r="H5356" t="s">
        <v>1440</v>
      </c>
      <c r="I5356" t="s">
        <v>17067</v>
      </c>
      <c r="J5356">
        <v>1</v>
      </c>
      <c r="K5356" t="s">
        <v>1581</v>
      </c>
      <c r="L5356">
        <v>0</v>
      </c>
      <c r="M5356" t="s">
        <v>1582</v>
      </c>
      <c r="R5356" t="s">
        <v>559</v>
      </c>
      <c r="S5356" t="s">
        <v>560</v>
      </c>
      <c r="T5356" t="s">
        <v>25682</v>
      </c>
      <c r="U5356" t="s">
        <v>25683</v>
      </c>
      <c r="V5356" s="41">
        <v>43344</v>
      </c>
      <c r="W5356" s="41">
        <v>31311</v>
      </c>
      <c r="X5356">
        <v>1</v>
      </c>
      <c r="Y5356">
        <v>0</v>
      </c>
      <c r="Z5356" t="s">
        <v>25684</v>
      </c>
      <c r="AA5356">
        <v>1</v>
      </c>
      <c r="AB5356" t="s">
        <v>103</v>
      </c>
      <c r="AC5356" t="s">
        <v>297</v>
      </c>
      <c r="AD5356">
        <v>1</v>
      </c>
      <c r="AE5356" t="s">
        <v>563</v>
      </c>
      <c r="AG5356" t="s">
        <v>1040</v>
      </c>
      <c r="AJ5356" t="s">
        <v>8069</v>
      </c>
    </row>
    <row r="5357" spans="1:37" x14ac:dyDescent="0.25">
      <c r="A5357" t="s">
        <v>25685</v>
      </c>
      <c r="B5357" t="str">
        <f>VLOOKUP(A5357,[2]mp_ALL!B$1:B$557,1,0)</f>
        <v>1830720</v>
      </c>
      <c r="C5357" t="s">
        <v>25686</v>
      </c>
      <c r="D5357" t="s">
        <v>36</v>
      </c>
      <c r="E5357" t="s">
        <v>22090</v>
      </c>
      <c r="F5357" t="s">
        <v>8284</v>
      </c>
      <c r="G5357" t="s">
        <v>8285</v>
      </c>
      <c r="H5357" t="s">
        <v>91</v>
      </c>
      <c r="I5357" t="s">
        <v>3694</v>
      </c>
      <c r="J5357">
        <v>1</v>
      </c>
      <c r="K5357" t="s">
        <v>2774</v>
      </c>
      <c r="L5357">
        <v>0</v>
      </c>
      <c r="M5357" t="s">
        <v>34</v>
      </c>
      <c r="N5357" t="s">
        <v>41</v>
      </c>
      <c r="O5357" t="s">
        <v>3695</v>
      </c>
      <c r="P5357" t="s">
        <v>3696</v>
      </c>
      <c r="Q5357" t="s">
        <v>3697</v>
      </c>
      <c r="S5357" t="s">
        <v>549</v>
      </c>
      <c r="T5357" t="s">
        <v>25687</v>
      </c>
      <c r="U5357" t="s">
        <v>23635</v>
      </c>
      <c r="V5357" s="41">
        <v>43381</v>
      </c>
      <c r="W5357" s="41">
        <v>36259</v>
      </c>
      <c r="X5357">
        <v>0</v>
      </c>
      <c r="Z5357" t="s">
        <v>102</v>
      </c>
      <c r="AA5357">
        <v>1</v>
      </c>
      <c r="AB5357" t="s">
        <v>103</v>
      </c>
      <c r="AC5357" t="s">
        <v>104</v>
      </c>
      <c r="AD5357">
        <v>1</v>
      </c>
      <c r="AE5357" t="s">
        <v>308</v>
      </c>
      <c r="AG5357" t="s">
        <v>106</v>
      </c>
      <c r="AJ5357" t="s">
        <v>474</v>
      </c>
      <c r="AK5357" t="s">
        <v>25688</v>
      </c>
    </row>
    <row r="5358" spans="1:37" hidden="1" x14ac:dyDescent="0.25">
      <c r="A5358" t="s">
        <v>25689</v>
      </c>
      <c r="B5358" t="e">
        <f>VLOOKUP(A5358,[2]mp_ALL!B$1:B$557,1,0)</f>
        <v>#N/A</v>
      </c>
      <c r="C5358" t="s">
        <v>25690</v>
      </c>
      <c r="D5358" t="s">
        <v>36</v>
      </c>
      <c r="E5358" t="s">
        <v>22090</v>
      </c>
      <c r="F5358" t="s">
        <v>8284</v>
      </c>
      <c r="G5358" t="s">
        <v>8285</v>
      </c>
      <c r="H5358" t="s">
        <v>91</v>
      </c>
      <c r="I5358" t="s">
        <v>5434</v>
      </c>
      <c r="J5358">
        <v>1</v>
      </c>
      <c r="K5358" t="s">
        <v>3011</v>
      </c>
      <c r="L5358">
        <v>0</v>
      </c>
      <c r="M5358" t="s">
        <v>94</v>
      </c>
      <c r="N5358" t="s">
        <v>43</v>
      </c>
      <c r="O5358" t="s">
        <v>5435</v>
      </c>
      <c r="P5358" t="s">
        <v>5436</v>
      </c>
      <c r="Q5358" t="s">
        <v>5437</v>
      </c>
      <c r="S5358" t="s">
        <v>218</v>
      </c>
      <c r="T5358" t="s">
        <v>25691</v>
      </c>
      <c r="U5358" t="s">
        <v>25692</v>
      </c>
      <c r="V5358" s="41">
        <v>43381</v>
      </c>
      <c r="W5358" s="41">
        <v>36358</v>
      </c>
      <c r="X5358">
        <v>0</v>
      </c>
      <c r="Z5358" t="s">
        <v>102</v>
      </c>
      <c r="AA5358">
        <v>1</v>
      </c>
      <c r="AB5358" t="s">
        <v>103</v>
      </c>
      <c r="AC5358" t="s">
        <v>104</v>
      </c>
      <c r="AD5358">
        <v>1</v>
      </c>
      <c r="AE5358" t="s">
        <v>120</v>
      </c>
      <c r="AG5358" t="s">
        <v>106</v>
      </c>
      <c r="AJ5358" t="s">
        <v>5730</v>
      </c>
      <c r="AK5358" t="s">
        <v>25693</v>
      </c>
    </row>
    <row r="5359" spans="1:37" x14ac:dyDescent="0.25">
      <c r="A5359" t="s">
        <v>25694</v>
      </c>
      <c r="B5359" t="str">
        <f>VLOOKUP(A5359,[2]mp_ALL!B$1:B$557,1,0)</f>
        <v>1830722</v>
      </c>
      <c r="C5359" t="s">
        <v>25695</v>
      </c>
      <c r="D5359" t="s">
        <v>36</v>
      </c>
      <c r="E5359" t="s">
        <v>22090</v>
      </c>
      <c r="F5359" t="s">
        <v>8284</v>
      </c>
      <c r="G5359" t="s">
        <v>8285</v>
      </c>
      <c r="H5359" t="s">
        <v>91</v>
      </c>
      <c r="I5359" t="s">
        <v>23674</v>
      </c>
      <c r="J5359">
        <v>1</v>
      </c>
      <c r="K5359" t="s">
        <v>2774</v>
      </c>
      <c r="L5359">
        <v>0</v>
      </c>
      <c r="M5359" t="s">
        <v>34</v>
      </c>
      <c r="N5359" t="s">
        <v>41</v>
      </c>
      <c r="O5359" t="s">
        <v>3695</v>
      </c>
      <c r="P5359" t="s">
        <v>4817</v>
      </c>
      <c r="Q5359" t="s">
        <v>23675</v>
      </c>
      <c r="S5359" t="s">
        <v>549</v>
      </c>
      <c r="T5359" t="s">
        <v>25696</v>
      </c>
      <c r="U5359" t="s">
        <v>23521</v>
      </c>
      <c r="V5359" s="41">
        <v>43381</v>
      </c>
      <c r="W5359" s="41">
        <v>36009</v>
      </c>
      <c r="X5359">
        <v>0</v>
      </c>
      <c r="Z5359" t="s">
        <v>102</v>
      </c>
      <c r="AA5359">
        <v>1</v>
      </c>
      <c r="AB5359" t="s">
        <v>103</v>
      </c>
      <c r="AC5359" t="s">
        <v>104</v>
      </c>
      <c r="AD5359">
        <v>1</v>
      </c>
      <c r="AE5359" t="s">
        <v>308</v>
      </c>
      <c r="AG5359" t="s">
        <v>106</v>
      </c>
      <c r="AJ5359" t="s">
        <v>474</v>
      </c>
      <c r="AK5359" t="s">
        <v>25697</v>
      </c>
    </row>
    <row r="5360" spans="1:37" hidden="1" x14ac:dyDescent="0.25">
      <c r="A5360" t="s">
        <v>25698</v>
      </c>
      <c r="B5360" t="e">
        <f>VLOOKUP(A5360,[2]mp_ALL!B$1:B$557,1,0)</f>
        <v>#N/A</v>
      </c>
      <c r="C5360" t="s">
        <v>25699</v>
      </c>
      <c r="D5360" t="s">
        <v>36</v>
      </c>
      <c r="E5360" t="s">
        <v>22090</v>
      </c>
      <c r="F5360" t="s">
        <v>8284</v>
      </c>
      <c r="G5360" t="s">
        <v>8285</v>
      </c>
      <c r="H5360" t="s">
        <v>91</v>
      </c>
      <c r="I5360" t="s">
        <v>5395</v>
      </c>
      <c r="J5360">
        <v>1</v>
      </c>
      <c r="K5360" t="s">
        <v>5040</v>
      </c>
      <c r="L5360">
        <v>1</v>
      </c>
      <c r="M5360" t="s">
        <v>94</v>
      </c>
      <c r="N5360" t="s">
        <v>95</v>
      </c>
      <c r="O5360" t="s">
        <v>215</v>
      </c>
      <c r="P5360" t="s">
        <v>5396</v>
      </c>
      <c r="Q5360" t="s">
        <v>5397</v>
      </c>
      <c r="S5360" t="s">
        <v>218</v>
      </c>
      <c r="T5360" t="s">
        <v>25700</v>
      </c>
      <c r="U5360" t="s">
        <v>25701</v>
      </c>
      <c r="V5360" s="41">
        <v>43381</v>
      </c>
      <c r="W5360" s="41">
        <v>36514</v>
      </c>
      <c r="X5360">
        <v>0</v>
      </c>
      <c r="Z5360" t="s">
        <v>102</v>
      </c>
      <c r="AA5360">
        <v>1</v>
      </c>
      <c r="AB5360" t="s">
        <v>103</v>
      </c>
      <c r="AC5360" t="s">
        <v>104</v>
      </c>
      <c r="AD5360">
        <v>1</v>
      </c>
      <c r="AE5360" t="s">
        <v>105</v>
      </c>
      <c r="AG5360" t="s">
        <v>106</v>
      </c>
      <c r="AJ5360" t="s">
        <v>1153</v>
      </c>
      <c r="AK5360" t="s">
        <v>25702</v>
      </c>
    </row>
    <row r="5361" spans="1:37" x14ac:dyDescent="0.25">
      <c r="A5361" t="s">
        <v>25703</v>
      </c>
      <c r="B5361" t="str">
        <f>VLOOKUP(A5361,[2]mp_ALL!B$1:B$557,1,0)</f>
        <v>1830724</v>
      </c>
      <c r="C5361" t="s">
        <v>25704</v>
      </c>
      <c r="D5361" t="s">
        <v>36</v>
      </c>
      <c r="E5361" t="s">
        <v>22090</v>
      </c>
      <c r="F5361" t="s">
        <v>8284</v>
      </c>
      <c r="G5361" t="s">
        <v>8285</v>
      </c>
      <c r="H5361" t="s">
        <v>91</v>
      </c>
      <c r="I5361" t="s">
        <v>25705</v>
      </c>
      <c r="J5361">
        <v>1</v>
      </c>
      <c r="K5361" t="s">
        <v>2774</v>
      </c>
      <c r="L5361">
        <v>0</v>
      </c>
      <c r="M5361" t="s">
        <v>34</v>
      </c>
      <c r="N5361" t="s">
        <v>41</v>
      </c>
      <c r="O5361" t="s">
        <v>25706</v>
      </c>
      <c r="S5361" t="s">
        <v>549</v>
      </c>
      <c r="T5361" t="s">
        <v>25707</v>
      </c>
      <c r="U5361" t="s">
        <v>25692</v>
      </c>
      <c r="V5361" s="41">
        <v>43381</v>
      </c>
      <c r="W5361" s="41">
        <v>36066</v>
      </c>
      <c r="X5361">
        <v>0</v>
      </c>
      <c r="Z5361" t="s">
        <v>923</v>
      </c>
      <c r="AA5361">
        <v>1</v>
      </c>
      <c r="AB5361" t="s">
        <v>103</v>
      </c>
      <c r="AC5361" t="s">
        <v>104</v>
      </c>
      <c r="AD5361">
        <v>1</v>
      </c>
      <c r="AE5361" t="s">
        <v>308</v>
      </c>
      <c r="AG5361" t="s">
        <v>106</v>
      </c>
      <c r="AJ5361" t="s">
        <v>25708</v>
      </c>
      <c r="AK5361" t="s">
        <v>25709</v>
      </c>
    </row>
    <row r="5362" spans="1:37" hidden="1" x14ac:dyDescent="0.25">
      <c r="A5362" t="s">
        <v>25710</v>
      </c>
      <c r="B5362" t="e">
        <f>VLOOKUP(A5362,[2]mp_ALL!B$1:B$557,1,0)</f>
        <v>#N/A</v>
      </c>
      <c r="C5362" t="s">
        <v>25711</v>
      </c>
      <c r="D5362" t="s">
        <v>36</v>
      </c>
      <c r="E5362" t="s">
        <v>22090</v>
      </c>
      <c r="F5362" t="s">
        <v>8284</v>
      </c>
      <c r="G5362" t="s">
        <v>8285</v>
      </c>
      <c r="H5362" t="s">
        <v>91</v>
      </c>
      <c r="I5362" t="s">
        <v>5611</v>
      </c>
      <c r="J5362">
        <v>1</v>
      </c>
      <c r="K5362" t="s">
        <v>5387</v>
      </c>
      <c r="L5362">
        <v>0</v>
      </c>
      <c r="M5362" t="s">
        <v>94</v>
      </c>
      <c r="N5362" t="s">
        <v>2670</v>
      </c>
      <c r="O5362" t="s">
        <v>5388</v>
      </c>
      <c r="P5362" t="s">
        <v>5612</v>
      </c>
      <c r="Q5362" t="s">
        <v>5613</v>
      </c>
      <c r="S5362" t="s">
        <v>319</v>
      </c>
      <c r="T5362" t="s">
        <v>25712</v>
      </c>
      <c r="U5362" t="s">
        <v>25713</v>
      </c>
      <c r="V5362" s="41">
        <v>43381</v>
      </c>
      <c r="W5362" s="41">
        <v>36413</v>
      </c>
      <c r="X5362">
        <v>0</v>
      </c>
      <c r="Z5362" t="s">
        <v>102</v>
      </c>
      <c r="AA5362">
        <v>1</v>
      </c>
      <c r="AB5362" t="s">
        <v>103</v>
      </c>
      <c r="AC5362" t="s">
        <v>104</v>
      </c>
      <c r="AD5362">
        <v>1</v>
      </c>
      <c r="AE5362" t="s">
        <v>308</v>
      </c>
      <c r="AG5362" t="s">
        <v>106</v>
      </c>
      <c r="AJ5362" t="s">
        <v>474</v>
      </c>
      <c r="AK5362" t="s">
        <v>25714</v>
      </c>
    </row>
    <row r="5363" spans="1:37" hidden="1" x14ac:dyDescent="0.25">
      <c r="A5363" t="s">
        <v>25715</v>
      </c>
      <c r="B5363" t="e">
        <f>VLOOKUP(A5363,[2]mp_ALL!B$1:B$557,1,0)</f>
        <v>#N/A</v>
      </c>
      <c r="C5363" t="s">
        <v>25716</v>
      </c>
      <c r="D5363" t="s">
        <v>36</v>
      </c>
      <c r="E5363" t="s">
        <v>22090</v>
      </c>
      <c r="F5363" t="s">
        <v>8284</v>
      </c>
      <c r="G5363" t="s">
        <v>8285</v>
      </c>
      <c r="H5363" t="s">
        <v>91</v>
      </c>
      <c r="I5363" t="s">
        <v>4420</v>
      </c>
      <c r="J5363">
        <v>1</v>
      </c>
      <c r="K5363" t="s">
        <v>1495</v>
      </c>
      <c r="L5363">
        <v>1</v>
      </c>
      <c r="M5363" t="s">
        <v>143</v>
      </c>
      <c r="N5363" t="s">
        <v>1496</v>
      </c>
      <c r="O5363" t="s">
        <v>4421</v>
      </c>
      <c r="R5363" t="s">
        <v>147</v>
      </c>
      <c r="S5363" t="s">
        <v>715</v>
      </c>
      <c r="T5363" t="s">
        <v>25717</v>
      </c>
      <c r="U5363" t="s">
        <v>25718</v>
      </c>
      <c r="V5363" s="41">
        <v>43381</v>
      </c>
      <c r="W5363" s="41">
        <v>36102</v>
      </c>
      <c r="X5363">
        <v>0</v>
      </c>
      <c r="Z5363" t="s">
        <v>102</v>
      </c>
      <c r="AA5363">
        <v>1</v>
      </c>
      <c r="AB5363" t="s">
        <v>103</v>
      </c>
      <c r="AC5363" t="s">
        <v>104</v>
      </c>
      <c r="AD5363">
        <v>1</v>
      </c>
      <c r="AE5363" t="s">
        <v>138</v>
      </c>
      <c r="AG5363" t="s">
        <v>121</v>
      </c>
      <c r="AJ5363" t="s">
        <v>2928</v>
      </c>
      <c r="AK5363" t="s">
        <v>25719</v>
      </c>
    </row>
    <row r="5364" spans="1:37" hidden="1" x14ac:dyDescent="0.25">
      <c r="A5364" t="s">
        <v>25720</v>
      </c>
      <c r="B5364" t="e">
        <f>VLOOKUP(A5364,[2]mp_ALL!B$1:B$557,1,0)</f>
        <v>#N/A</v>
      </c>
      <c r="C5364" t="s">
        <v>25721</v>
      </c>
      <c r="D5364" t="s">
        <v>36</v>
      </c>
      <c r="E5364" t="s">
        <v>22090</v>
      </c>
      <c r="F5364" t="s">
        <v>8284</v>
      </c>
      <c r="G5364" t="s">
        <v>8285</v>
      </c>
      <c r="H5364" t="s">
        <v>91</v>
      </c>
      <c r="I5364" t="s">
        <v>8204</v>
      </c>
      <c r="J5364">
        <v>1</v>
      </c>
      <c r="K5364" t="s">
        <v>5387</v>
      </c>
      <c r="L5364">
        <v>0</v>
      </c>
      <c r="M5364" t="s">
        <v>94</v>
      </c>
      <c r="N5364" t="s">
        <v>2670</v>
      </c>
      <c r="O5364" t="s">
        <v>5388</v>
      </c>
      <c r="P5364" t="s">
        <v>5389</v>
      </c>
      <c r="Q5364" t="s">
        <v>8205</v>
      </c>
      <c r="S5364" t="s">
        <v>319</v>
      </c>
      <c r="T5364" t="s">
        <v>25722</v>
      </c>
      <c r="U5364" t="s">
        <v>25723</v>
      </c>
      <c r="V5364" s="41">
        <v>43381</v>
      </c>
      <c r="W5364" s="41">
        <v>36371</v>
      </c>
      <c r="X5364">
        <v>0</v>
      </c>
      <c r="Z5364" t="s">
        <v>102</v>
      </c>
      <c r="AA5364">
        <v>1</v>
      </c>
      <c r="AB5364" t="s">
        <v>103</v>
      </c>
      <c r="AC5364" t="s">
        <v>104</v>
      </c>
      <c r="AD5364">
        <v>1</v>
      </c>
      <c r="AE5364" t="s">
        <v>308</v>
      </c>
      <c r="AG5364" t="s">
        <v>106</v>
      </c>
      <c r="AJ5364" t="s">
        <v>1599</v>
      </c>
      <c r="AK5364" t="s">
        <v>25724</v>
      </c>
    </row>
    <row r="5365" spans="1:37" hidden="1" x14ac:dyDescent="0.25">
      <c r="A5365" t="s">
        <v>25725</v>
      </c>
      <c r="B5365" t="e">
        <f>VLOOKUP(A5365,[2]mp_ALL!B$1:B$557,1,0)</f>
        <v>#N/A</v>
      </c>
      <c r="C5365" t="s">
        <v>25726</v>
      </c>
      <c r="D5365" t="s">
        <v>36</v>
      </c>
      <c r="E5365" t="s">
        <v>22090</v>
      </c>
      <c r="F5365" t="s">
        <v>8284</v>
      </c>
      <c r="G5365" t="s">
        <v>8285</v>
      </c>
      <c r="H5365" t="s">
        <v>91</v>
      </c>
      <c r="I5365" t="s">
        <v>11059</v>
      </c>
      <c r="J5365">
        <v>1</v>
      </c>
      <c r="K5365" t="s">
        <v>142</v>
      </c>
      <c r="L5365">
        <v>1</v>
      </c>
      <c r="M5365" t="s">
        <v>143</v>
      </c>
      <c r="N5365" t="s">
        <v>144</v>
      </c>
      <c r="O5365" t="s">
        <v>145</v>
      </c>
      <c r="P5365" t="s">
        <v>11060</v>
      </c>
      <c r="Q5365" t="s">
        <v>11061</v>
      </c>
      <c r="R5365" t="s">
        <v>147</v>
      </c>
      <c r="S5365" t="s">
        <v>148</v>
      </c>
      <c r="T5365" t="s">
        <v>25727</v>
      </c>
      <c r="U5365" t="s">
        <v>22489</v>
      </c>
      <c r="V5365" s="41">
        <v>43381</v>
      </c>
      <c r="W5365" s="41">
        <v>36286</v>
      </c>
      <c r="X5365">
        <v>0</v>
      </c>
      <c r="Z5365" t="s">
        <v>102</v>
      </c>
      <c r="AA5365">
        <v>1</v>
      </c>
      <c r="AB5365" t="s">
        <v>103</v>
      </c>
      <c r="AC5365" t="s">
        <v>104</v>
      </c>
      <c r="AD5365">
        <v>1</v>
      </c>
      <c r="AE5365" t="s">
        <v>105</v>
      </c>
      <c r="AG5365" t="s">
        <v>148</v>
      </c>
      <c r="AJ5365" t="s">
        <v>2535</v>
      </c>
      <c r="AK5365" t="s">
        <v>25728</v>
      </c>
    </row>
    <row r="5366" spans="1:37" hidden="1" x14ac:dyDescent="0.25">
      <c r="A5366" t="s">
        <v>25729</v>
      </c>
      <c r="B5366" t="e">
        <f>VLOOKUP(A5366,[2]mp_ALL!B$1:B$557,1,0)</f>
        <v>#N/A</v>
      </c>
      <c r="C5366" t="s">
        <v>25730</v>
      </c>
      <c r="D5366" t="s">
        <v>36</v>
      </c>
      <c r="E5366" t="s">
        <v>22090</v>
      </c>
      <c r="F5366" t="s">
        <v>8284</v>
      </c>
      <c r="G5366" t="s">
        <v>8285</v>
      </c>
      <c r="H5366" t="s">
        <v>91</v>
      </c>
      <c r="I5366" t="s">
        <v>6472</v>
      </c>
      <c r="J5366">
        <v>1</v>
      </c>
      <c r="K5366" t="s">
        <v>1107</v>
      </c>
      <c r="L5366">
        <v>1</v>
      </c>
      <c r="M5366" t="s">
        <v>172</v>
      </c>
      <c r="N5366" t="s">
        <v>1108</v>
      </c>
      <c r="O5366" t="s">
        <v>6473</v>
      </c>
      <c r="R5366" t="s">
        <v>147</v>
      </c>
      <c r="S5366" t="s">
        <v>319</v>
      </c>
      <c r="T5366" t="s">
        <v>25731</v>
      </c>
      <c r="U5366" t="s">
        <v>23354</v>
      </c>
      <c r="V5366" s="41">
        <v>43381</v>
      </c>
      <c r="W5366" s="41">
        <v>36078</v>
      </c>
      <c r="X5366">
        <v>0</v>
      </c>
      <c r="Z5366" t="s">
        <v>102</v>
      </c>
      <c r="AA5366">
        <v>1</v>
      </c>
      <c r="AB5366" t="s">
        <v>103</v>
      </c>
      <c r="AC5366" t="s">
        <v>104</v>
      </c>
      <c r="AD5366">
        <v>1</v>
      </c>
      <c r="AE5366" t="s">
        <v>138</v>
      </c>
      <c r="AJ5366" t="s">
        <v>23354</v>
      </c>
      <c r="AK5366" t="s">
        <v>25732</v>
      </c>
    </row>
    <row r="5367" spans="1:37" hidden="1" x14ac:dyDescent="0.25">
      <c r="A5367" t="s">
        <v>25733</v>
      </c>
      <c r="B5367" t="e">
        <f>VLOOKUP(A5367,[2]mp_ALL!B$1:B$557,1,0)</f>
        <v>#N/A</v>
      </c>
      <c r="C5367" t="s">
        <v>25734</v>
      </c>
      <c r="D5367" t="s">
        <v>36</v>
      </c>
      <c r="E5367" t="s">
        <v>22090</v>
      </c>
      <c r="F5367" t="s">
        <v>8284</v>
      </c>
      <c r="G5367" t="s">
        <v>8285</v>
      </c>
      <c r="H5367" t="s">
        <v>91</v>
      </c>
      <c r="I5367" t="s">
        <v>3342</v>
      </c>
      <c r="J5367">
        <v>1</v>
      </c>
      <c r="K5367" t="s">
        <v>2730</v>
      </c>
      <c r="L5367">
        <v>1</v>
      </c>
      <c r="M5367" t="s">
        <v>172</v>
      </c>
      <c r="N5367" t="s">
        <v>1108</v>
      </c>
      <c r="O5367" t="s">
        <v>2731</v>
      </c>
      <c r="P5367" t="s">
        <v>2732</v>
      </c>
      <c r="Q5367" t="s">
        <v>3343</v>
      </c>
      <c r="R5367" t="s">
        <v>147</v>
      </c>
      <c r="S5367" t="s">
        <v>3344</v>
      </c>
      <c r="T5367" t="s">
        <v>25735</v>
      </c>
      <c r="U5367" t="s">
        <v>25736</v>
      </c>
      <c r="V5367" s="41">
        <v>43381</v>
      </c>
      <c r="W5367" s="41">
        <v>36199</v>
      </c>
      <c r="X5367">
        <v>0</v>
      </c>
      <c r="Z5367" t="s">
        <v>102</v>
      </c>
      <c r="AA5367">
        <v>1</v>
      </c>
      <c r="AB5367" t="s">
        <v>103</v>
      </c>
      <c r="AC5367" t="s">
        <v>104</v>
      </c>
      <c r="AD5367">
        <v>1</v>
      </c>
      <c r="AE5367" t="s">
        <v>105</v>
      </c>
      <c r="AG5367" t="s">
        <v>179</v>
      </c>
      <c r="AJ5367" t="s">
        <v>25737</v>
      </c>
      <c r="AK5367" t="s">
        <v>25738</v>
      </c>
    </row>
    <row r="5368" spans="1:37" hidden="1" x14ac:dyDescent="0.25">
      <c r="A5368" t="s">
        <v>25739</v>
      </c>
      <c r="B5368" t="e">
        <f>VLOOKUP(A5368,[2]mp_ALL!B$1:B$557,1,0)</f>
        <v>#N/A</v>
      </c>
      <c r="C5368" t="s">
        <v>25740</v>
      </c>
      <c r="D5368" t="s">
        <v>36</v>
      </c>
      <c r="E5368" t="s">
        <v>22090</v>
      </c>
      <c r="F5368" t="s">
        <v>8284</v>
      </c>
      <c r="G5368" t="s">
        <v>8285</v>
      </c>
      <c r="H5368" t="s">
        <v>91</v>
      </c>
      <c r="I5368" t="s">
        <v>11993</v>
      </c>
      <c r="J5368">
        <v>1</v>
      </c>
      <c r="K5368" t="s">
        <v>581</v>
      </c>
      <c r="L5368">
        <v>1</v>
      </c>
      <c r="M5368" t="s">
        <v>113</v>
      </c>
      <c r="N5368" t="s">
        <v>582</v>
      </c>
      <c r="O5368" t="s">
        <v>583</v>
      </c>
      <c r="P5368" t="s">
        <v>706</v>
      </c>
      <c r="Q5368" t="s">
        <v>11994</v>
      </c>
      <c r="R5368" t="s">
        <v>117</v>
      </c>
      <c r="S5368" t="s">
        <v>199</v>
      </c>
      <c r="T5368" t="s">
        <v>25741</v>
      </c>
      <c r="U5368" t="s">
        <v>25742</v>
      </c>
      <c r="V5368" s="41">
        <v>43381</v>
      </c>
      <c r="W5368" s="41">
        <v>36539</v>
      </c>
      <c r="X5368">
        <v>0</v>
      </c>
      <c r="Z5368" t="s">
        <v>102</v>
      </c>
      <c r="AA5368">
        <v>1</v>
      </c>
      <c r="AB5368" t="s">
        <v>103</v>
      </c>
      <c r="AC5368" t="s">
        <v>104</v>
      </c>
      <c r="AD5368">
        <v>1</v>
      </c>
      <c r="AE5368" t="s">
        <v>105</v>
      </c>
      <c r="AG5368" t="s">
        <v>121</v>
      </c>
      <c r="AJ5368" t="s">
        <v>1556</v>
      </c>
      <c r="AK5368" t="s">
        <v>25743</v>
      </c>
    </row>
    <row r="5369" spans="1:37" hidden="1" x14ac:dyDescent="0.25">
      <c r="A5369" t="s">
        <v>25744</v>
      </c>
      <c r="B5369" t="e">
        <f>VLOOKUP(A5369,[2]mp_ALL!B$1:B$557,1,0)</f>
        <v>#N/A</v>
      </c>
      <c r="C5369" t="s">
        <v>25745</v>
      </c>
      <c r="D5369" t="s">
        <v>36</v>
      </c>
      <c r="E5369" t="s">
        <v>22090</v>
      </c>
      <c r="F5369" t="s">
        <v>8284</v>
      </c>
      <c r="G5369" t="s">
        <v>8285</v>
      </c>
      <c r="H5369" t="s">
        <v>91</v>
      </c>
      <c r="I5369" t="s">
        <v>9879</v>
      </c>
      <c r="J5369">
        <v>1</v>
      </c>
      <c r="K5369" t="s">
        <v>581</v>
      </c>
      <c r="L5369">
        <v>1</v>
      </c>
      <c r="M5369" t="s">
        <v>113</v>
      </c>
      <c r="N5369" t="s">
        <v>582</v>
      </c>
      <c r="O5369" t="s">
        <v>912</v>
      </c>
      <c r="P5369" t="s">
        <v>4291</v>
      </c>
      <c r="Q5369" t="s">
        <v>9880</v>
      </c>
      <c r="R5369" t="s">
        <v>117</v>
      </c>
      <c r="S5369" t="s">
        <v>199</v>
      </c>
      <c r="T5369" t="s">
        <v>25746</v>
      </c>
      <c r="U5369" t="s">
        <v>25747</v>
      </c>
      <c r="V5369" s="41">
        <v>43381</v>
      </c>
      <c r="W5369" s="41">
        <v>36096</v>
      </c>
      <c r="X5369">
        <v>0</v>
      </c>
      <c r="Z5369" t="s">
        <v>102</v>
      </c>
      <c r="AA5369">
        <v>1</v>
      </c>
      <c r="AB5369" t="s">
        <v>103</v>
      </c>
      <c r="AC5369" t="s">
        <v>104</v>
      </c>
      <c r="AD5369">
        <v>1</v>
      </c>
      <c r="AE5369" t="s">
        <v>138</v>
      </c>
      <c r="AG5369" t="s">
        <v>121</v>
      </c>
      <c r="AJ5369" t="s">
        <v>1556</v>
      </c>
      <c r="AK5369" t="s">
        <v>25748</v>
      </c>
    </row>
    <row r="5370" spans="1:37" hidden="1" x14ac:dyDescent="0.25">
      <c r="A5370" t="s">
        <v>25749</v>
      </c>
      <c r="B5370" t="e">
        <f>VLOOKUP(A5370,[2]mp_ALL!B$1:B$557,1,0)</f>
        <v>#N/A</v>
      </c>
      <c r="C5370" t="s">
        <v>25750</v>
      </c>
      <c r="D5370" t="s">
        <v>36</v>
      </c>
      <c r="E5370" t="s">
        <v>22090</v>
      </c>
      <c r="F5370" t="s">
        <v>8284</v>
      </c>
      <c r="G5370" t="s">
        <v>8285</v>
      </c>
      <c r="H5370" t="s">
        <v>91</v>
      </c>
      <c r="I5370" t="s">
        <v>18783</v>
      </c>
      <c r="J5370">
        <v>1</v>
      </c>
      <c r="K5370" t="s">
        <v>484</v>
      </c>
      <c r="L5370">
        <v>0</v>
      </c>
      <c r="M5370" t="s">
        <v>158</v>
      </c>
      <c r="N5370" t="s">
        <v>2004</v>
      </c>
      <c r="O5370" t="s">
        <v>7060</v>
      </c>
      <c r="P5370" t="s">
        <v>12994</v>
      </c>
      <c r="Q5370" t="s">
        <v>18784</v>
      </c>
      <c r="R5370" t="s">
        <v>117</v>
      </c>
      <c r="S5370" t="s">
        <v>163</v>
      </c>
      <c r="T5370" t="s">
        <v>25751</v>
      </c>
      <c r="U5370" t="s">
        <v>23521</v>
      </c>
      <c r="V5370" s="41">
        <v>43381</v>
      </c>
      <c r="W5370" s="41">
        <v>36225</v>
      </c>
      <c r="X5370">
        <v>0</v>
      </c>
      <c r="Z5370" t="s">
        <v>923</v>
      </c>
      <c r="AA5370">
        <v>1</v>
      </c>
      <c r="AB5370" t="s">
        <v>103</v>
      </c>
      <c r="AC5370" t="s">
        <v>104</v>
      </c>
      <c r="AD5370">
        <v>1</v>
      </c>
      <c r="AE5370" t="s">
        <v>120</v>
      </c>
      <c r="AG5370" t="s">
        <v>121</v>
      </c>
      <c r="AJ5370" t="s">
        <v>25752</v>
      </c>
      <c r="AK5370" t="s">
        <v>25753</v>
      </c>
    </row>
    <row r="5371" spans="1:37" hidden="1" x14ac:dyDescent="0.25">
      <c r="A5371" t="s">
        <v>25754</v>
      </c>
      <c r="B5371" t="e">
        <f>VLOOKUP(A5371,[2]mp_ALL!B$1:B$557,1,0)</f>
        <v>#N/A</v>
      </c>
      <c r="C5371" t="s">
        <v>25755</v>
      </c>
      <c r="D5371" t="s">
        <v>36</v>
      </c>
      <c r="E5371" t="s">
        <v>22090</v>
      </c>
      <c r="F5371" t="s">
        <v>8284</v>
      </c>
      <c r="G5371" t="s">
        <v>8285</v>
      </c>
      <c r="H5371" t="s">
        <v>91</v>
      </c>
      <c r="I5371" t="s">
        <v>13654</v>
      </c>
      <c r="J5371">
        <v>1</v>
      </c>
      <c r="K5371" t="s">
        <v>157</v>
      </c>
      <c r="L5371">
        <v>0</v>
      </c>
      <c r="M5371" t="s">
        <v>158</v>
      </c>
      <c r="N5371" t="s">
        <v>2004</v>
      </c>
      <c r="O5371" t="s">
        <v>13655</v>
      </c>
      <c r="R5371" t="s">
        <v>117</v>
      </c>
      <c r="S5371" t="s">
        <v>207</v>
      </c>
      <c r="T5371" t="s">
        <v>25756</v>
      </c>
      <c r="U5371" t="s">
        <v>25757</v>
      </c>
      <c r="V5371" s="41">
        <v>43381</v>
      </c>
      <c r="W5371" s="41">
        <v>36221</v>
      </c>
      <c r="X5371">
        <v>0</v>
      </c>
      <c r="Z5371" t="s">
        <v>102</v>
      </c>
      <c r="AA5371">
        <v>1</v>
      </c>
      <c r="AB5371" t="s">
        <v>103</v>
      </c>
      <c r="AC5371" t="s">
        <v>104</v>
      </c>
      <c r="AD5371">
        <v>1</v>
      </c>
      <c r="AE5371" t="s">
        <v>120</v>
      </c>
      <c r="AG5371" t="s">
        <v>121</v>
      </c>
      <c r="AJ5371" t="s">
        <v>1153</v>
      </c>
      <c r="AK5371" t="s">
        <v>25758</v>
      </c>
    </row>
    <row r="5372" spans="1:37" hidden="1" x14ac:dyDescent="0.25">
      <c r="A5372" t="s">
        <v>25759</v>
      </c>
      <c r="B5372" t="e">
        <f>VLOOKUP(A5372,[2]mp_ALL!B$1:B$557,1,0)</f>
        <v>#N/A</v>
      </c>
      <c r="C5372" t="s">
        <v>25760</v>
      </c>
      <c r="D5372" t="s">
        <v>36</v>
      </c>
      <c r="E5372" t="s">
        <v>22090</v>
      </c>
      <c r="F5372" t="s">
        <v>8284</v>
      </c>
      <c r="G5372" t="s">
        <v>8285</v>
      </c>
      <c r="H5372" t="s">
        <v>91</v>
      </c>
      <c r="I5372" t="s">
        <v>18794</v>
      </c>
      <c r="J5372">
        <v>1</v>
      </c>
      <c r="K5372" t="s">
        <v>846</v>
      </c>
      <c r="L5372">
        <v>0</v>
      </c>
      <c r="M5372" t="s">
        <v>158</v>
      </c>
      <c r="N5372" t="s">
        <v>2004</v>
      </c>
      <c r="O5372" t="s">
        <v>7060</v>
      </c>
      <c r="P5372" t="s">
        <v>18795</v>
      </c>
      <c r="Q5372" t="s">
        <v>18796</v>
      </c>
      <c r="R5372" t="s">
        <v>117</v>
      </c>
      <c r="S5372" t="s">
        <v>163</v>
      </c>
      <c r="T5372" t="s">
        <v>25761</v>
      </c>
      <c r="U5372" t="s">
        <v>25762</v>
      </c>
      <c r="V5372" s="41">
        <v>43381</v>
      </c>
      <c r="W5372" s="41">
        <v>35677</v>
      </c>
      <c r="X5372">
        <v>0</v>
      </c>
      <c r="Z5372" t="s">
        <v>102</v>
      </c>
      <c r="AA5372">
        <v>1</v>
      </c>
      <c r="AB5372" t="s">
        <v>103</v>
      </c>
      <c r="AC5372" t="s">
        <v>104</v>
      </c>
      <c r="AD5372">
        <v>1</v>
      </c>
      <c r="AE5372" t="s">
        <v>120</v>
      </c>
      <c r="AG5372" t="s">
        <v>121</v>
      </c>
      <c r="AJ5372" t="s">
        <v>465</v>
      </c>
      <c r="AK5372" t="s">
        <v>25763</v>
      </c>
    </row>
    <row r="5373" spans="1:37" hidden="1" x14ac:dyDescent="0.25">
      <c r="A5373" t="s">
        <v>25764</v>
      </c>
      <c r="B5373" t="e">
        <f>VLOOKUP(A5373,[2]mp_ALL!B$1:B$557,1,0)</f>
        <v>#N/A</v>
      </c>
      <c r="C5373" t="s">
        <v>25765</v>
      </c>
      <c r="D5373" t="s">
        <v>36</v>
      </c>
      <c r="E5373" t="s">
        <v>22090</v>
      </c>
      <c r="F5373" t="s">
        <v>8284</v>
      </c>
      <c r="G5373" t="s">
        <v>8285</v>
      </c>
      <c r="H5373" t="s">
        <v>91</v>
      </c>
      <c r="I5373" t="s">
        <v>12979</v>
      </c>
      <c r="J5373">
        <v>1</v>
      </c>
      <c r="K5373" t="s">
        <v>12971</v>
      </c>
      <c r="L5373">
        <v>0</v>
      </c>
      <c r="M5373" t="s">
        <v>158</v>
      </c>
      <c r="N5373" t="s">
        <v>2004</v>
      </c>
      <c r="O5373" t="s">
        <v>12972</v>
      </c>
      <c r="P5373" t="s">
        <v>12973</v>
      </c>
      <c r="Q5373" t="s">
        <v>12980</v>
      </c>
      <c r="R5373" t="s">
        <v>117</v>
      </c>
      <c r="S5373" t="s">
        <v>163</v>
      </c>
      <c r="T5373" t="s">
        <v>25766</v>
      </c>
      <c r="U5373" t="s">
        <v>25767</v>
      </c>
      <c r="V5373" s="41">
        <v>43381</v>
      </c>
      <c r="W5373" s="41">
        <v>36364</v>
      </c>
      <c r="X5373">
        <v>0</v>
      </c>
      <c r="Z5373" t="s">
        <v>102</v>
      </c>
      <c r="AA5373">
        <v>1</v>
      </c>
      <c r="AB5373" t="s">
        <v>103</v>
      </c>
      <c r="AC5373" t="s">
        <v>104</v>
      </c>
      <c r="AD5373">
        <v>1</v>
      </c>
      <c r="AE5373" t="s">
        <v>120</v>
      </c>
      <c r="AG5373" t="s">
        <v>121</v>
      </c>
      <c r="AJ5373" t="s">
        <v>1599</v>
      </c>
      <c r="AK5373" t="s">
        <v>25768</v>
      </c>
    </row>
    <row r="5374" spans="1:37" hidden="1" x14ac:dyDescent="0.25">
      <c r="A5374" t="s">
        <v>25769</v>
      </c>
      <c r="B5374" t="e">
        <f>VLOOKUP(A5374,[2]mp_ALL!B$1:B$557,1,0)</f>
        <v>#N/A</v>
      </c>
      <c r="C5374" t="s">
        <v>25770</v>
      </c>
      <c r="D5374" t="s">
        <v>36</v>
      </c>
      <c r="E5374" t="s">
        <v>22090</v>
      </c>
      <c r="F5374" t="s">
        <v>8284</v>
      </c>
      <c r="G5374" t="s">
        <v>8285</v>
      </c>
      <c r="H5374" t="s">
        <v>91</v>
      </c>
      <c r="I5374" t="s">
        <v>9321</v>
      </c>
      <c r="J5374">
        <v>1</v>
      </c>
      <c r="K5374" t="s">
        <v>2018</v>
      </c>
      <c r="L5374">
        <v>0</v>
      </c>
      <c r="M5374" t="s">
        <v>158</v>
      </c>
      <c r="N5374" t="s">
        <v>2004</v>
      </c>
      <c r="O5374" t="s">
        <v>2019</v>
      </c>
      <c r="P5374" t="s">
        <v>2020</v>
      </c>
      <c r="Q5374" t="s">
        <v>9322</v>
      </c>
      <c r="R5374" t="s">
        <v>117</v>
      </c>
      <c r="S5374" t="s">
        <v>163</v>
      </c>
      <c r="T5374" t="s">
        <v>25771</v>
      </c>
      <c r="U5374" t="s">
        <v>23594</v>
      </c>
      <c r="V5374" s="41">
        <v>43381</v>
      </c>
      <c r="W5374" s="41">
        <v>36116</v>
      </c>
      <c r="X5374">
        <v>0</v>
      </c>
      <c r="Z5374" t="s">
        <v>102</v>
      </c>
      <c r="AA5374">
        <v>1</v>
      </c>
      <c r="AB5374" t="s">
        <v>103</v>
      </c>
      <c r="AC5374" t="s">
        <v>104</v>
      </c>
      <c r="AD5374">
        <v>1</v>
      </c>
      <c r="AE5374" t="s">
        <v>120</v>
      </c>
      <c r="AG5374" t="s">
        <v>121</v>
      </c>
      <c r="AJ5374" t="s">
        <v>1621</v>
      </c>
      <c r="AK5374" t="s">
        <v>25772</v>
      </c>
    </row>
    <row r="5375" spans="1:37" hidden="1" x14ac:dyDescent="0.25">
      <c r="A5375" t="s">
        <v>25773</v>
      </c>
      <c r="B5375" t="e">
        <f>VLOOKUP(A5375,[2]mp_ALL!B$1:B$557,1,0)</f>
        <v>#N/A</v>
      </c>
      <c r="C5375" t="s">
        <v>25774</v>
      </c>
      <c r="D5375" t="s">
        <v>36</v>
      </c>
      <c r="E5375" t="s">
        <v>22090</v>
      </c>
      <c r="F5375" t="s">
        <v>8284</v>
      </c>
      <c r="G5375" t="s">
        <v>8285</v>
      </c>
      <c r="H5375" t="s">
        <v>91</v>
      </c>
      <c r="I5375" t="s">
        <v>13000</v>
      </c>
      <c r="J5375">
        <v>1</v>
      </c>
      <c r="K5375" t="s">
        <v>531</v>
      </c>
      <c r="L5375">
        <v>0</v>
      </c>
      <c r="M5375" t="s">
        <v>158</v>
      </c>
      <c r="N5375" t="s">
        <v>2004</v>
      </c>
      <c r="O5375" t="s">
        <v>2005</v>
      </c>
      <c r="P5375" t="s">
        <v>13001</v>
      </c>
      <c r="Q5375" t="s">
        <v>13002</v>
      </c>
      <c r="R5375" t="s">
        <v>117</v>
      </c>
      <c r="S5375" t="s">
        <v>207</v>
      </c>
      <c r="T5375" t="s">
        <v>25775</v>
      </c>
      <c r="U5375" t="s">
        <v>25776</v>
      </c>
      <c r="V5375" s="41">
        <v>43381</v>
      </c>
      <c r="W5375" s="41">
        <v>36168</v>
      </c>
      <c r="X5375">
        <v>0</v>
      </c>
      <c r="Z5375" t="s">
        <v>102</v>
      </c>
      <c r="AA5375">
        <v>1</v>
      </c>
      <c r="AB5375" t="s">
        <v>103</v>
      </c>
      <c r="AC5375" t="s">
        <v>104</v>
      </c>
      <c r="AD5375">
        <v>1</v>
      </c>
      <c r="AE5375" t="s">
        <v>120</v>
      </c>
      <c r="AG5375" t="s">
        <v>121</v>
      </c>
      <c r="AJ5375" t="s">
        <v>474</v>
      </c>
      <c r="AK5375" t="s">
        <v>25777</v>
      </c>
    </row>
    <row r="5376" spans="1:37" hidden="1" x14ac:dyDescent="0.25">
      <c r="A5376" t="s">
        <v>25778</v>
      </c>
      <c r="B5376" t="e">
        <f>VLOOKUP(A5376,[2]mp_ALL!B$1:B$557,1,0)</f>
        <v>#N/A</v>
      </c>
      <c r="C5376" t="s">
        <v>25779</v>
      </c>
      <c r="D5376" t="s">
        <v>36</v>
      </c>
      <c r="E5376" t="s">
        <v>22090</v>
      </c>
      <c r="F5376" t="s">
        <v>8284</v>
      </c>
      <c r="G5376" t="s">
        <v>8285</v>
      </c>
      <c r="H5376" t="s">
        <v>91</v>
      </c>
      <c r="I5376" t="s">
        <v>4022</v>
      </c>
      <c r="J5376">
        <v>1</v>
      </c>
      <c r="K5376" t="s">
        <v>224</v>
      </c>
      <c r="L5376">
        <v>1</v>
      </c>
      <c r="M5376" t="s">
        <v>94</v>
      </c>
      <c r="N5376" t="s">
        <v>45</v>
      </c>
      <c r="O5376" t="s">
        <v>243</v>
      </c>
      <c r="P5376" t="s">
        <v>3639</v>
      </c>
      <c r="Q5376" t="s">
        <v>4023</v>
      </c>
      <c r="S5376" t="s">
        <v>817</v>
      </c>
      <c r="T5376" t="s">
        <v>25780</v>
      </c>
      <c r="U5376" t="s">
        <v>25781</v>
      </c>
      <c r="V5376" s="41">
        <v>43381</v>
      </c>
      <c r="W5376" s="41">
        <v>35933</v>
      </c>
      <c r="X5376">
        <v>0</v>
      </c>
      <c r="Z5376" t="s">
        <v>102</v>
      </c>
      <c r="AA5376">
        <v>1</v>
      </c>
      <c r="AB5376" t="s">
        <v>103</v>
      </c>
      <c r="AC5376" t="s">
        <v>104</v>
      </c>
      <c r="AD5376">
        <v>1</v>
      </c>
      <c r="AE5376" t="s">
        <v>105</v>
      </c>
      <c r="AG5376" t="s">
        <v>106</v>
      </c>
      <c r="AJ5376" t="s">
        <v>271</v>
      </c>
      <c r="AK5376" t="s">
        <v>25782</v>
      </c>
    </row>
    <row r="5377" spans="1:37" hidden="1" x14ac:dyDescent="0.25">
      <c r="A5377" t="s">
        <v>25783</v>
      </c>
      <c r="B5377" t="e">
        <f>VLOOKUP(A5377,[2]mp_ALL!B$1:B$557,1,0)</f>
        <v>#N/A</v>
      </c>
      <c r="C5377" t="s">
        <v>25784</v>
      </c>
      <c r="D5377" t="s">
        <v>36</v>
      </c>
      <c r="E5377" t="s">
        <v>22090</v>
      </c>
      <c r="F5377" t="s">
        <v>8284</v>
      </c>
      <c r="G5377" t="s">
        <v>8285</v>
      </c>
      <c r="H5377" t="s">
        <v>91</v>
      </c>
      <c r="I5377" t="s">
        <v>3988</v>
      </c>
      <c r="J5377">
        <v>1</v>
      </c>
      <c r="K5377" t="s">
        <v>3989</v>
      </c>
      <c r="L5377">
        <v>1</v>
      </c>
      <c r="M5377" t="s">
        <v>94</v>
      </c>
      <c r="N5377" t="s">
        <v>45</v>
      </c>
      <c r="O5377" t="s">
        <v>1200</v>
      </c>
      <c r="P5377" t="s">
        <v>3990</v>
      </c>
      <c r="S5377" t="s">
        <v>817</v>
      </c>
      <c r="T5377" t="s">
        <v>25785</v>
      </c>
      <c r="U5377" t="s">
        <v>21427</v>
      </c>
      <c r="V5377" s="41">
        <v>43381</v>
      </c>
      <c r="W5377" s="41">
        <v>36257</v>
      </c>
      <c r="X5377">
        <v>0</v>
      </c>
      <c r="Z5377" t="s">
        <v>102</v>
      </c>
      <c r="AA5377">
        <v>1</v>
      </c>
      <c r="AB5377" t="s">
        <v>103</v>
      </c>
      <c r="AC5377" t="s">
        <v>104</v>
      </c>
      <c r="AD5377">
        <v>1</v>
      </c>
      <c r="AE5377" t="s">
        <v>105</v>
      </c>
      <c r="AG5377" t="s">
        <v>106</v>
      </c>
      <c r="AJ5377" t="s">
        <v>107</v>
      </c>
      <c r="AK5377" t="s">
        <v>25786</v>
      </c>
    </row>
    <row r="5378" spans="1:37" hidden="1" x14ac:dyDescent="0.25">
      <c r="A5378" t="s">
        <v>25787</v>
      </c>
      <c r="B5378" t="e">
        <f>VLOOKUP(A5378,[2]mp_ALL!B$1:B$557,1,0)</f>
        <v>#N/A</v>
      </c>
      <c r="C5378" t="s">
        <v>25788</v>
      </c>
      <c r="D5378" t="s">
        <v>36</v>
      </c>
      <c r="E5378" t="s">
        <v>22090</v>
      </c>
      <c r="F5378" t="s">
        <v>8284</v>
      </c>
      <c r="G5378" t="s">
        <v>8285</v>
      </c>
      <c r="H5378" t="s">
        <v>91</v>
      </c>
      <c r="I5378" t="s">
        <v>21930</v>
      </c>
      <c r="J5378">
        <v>1</v>
      </c>
      <c r="K5378" t="s">
        <v>3319</v>
      </c>
      <c r="L5378">
        <v>0</v>
      </c>
      <c r="M5378" t="s">
        <v>94</v>
      </c>
      <c r="N5378" t="s">
        <v>43</v>
      </c>
      <c r="O5378" t="s">
        <v>20512</v>
      </c>
      <c r="P5378" t="s">
        <v>21931</v>
      </c>
      <c r="Q5378" t="s">
        <v>21932</v>
      </c>
      <c r="S5378" t="s">
        <v>817</v>
      </c>
      <c r="T5378" t="s">
        <v>25789</v>
      </c>
      <c r="U5378" t="s">
        <v>25790</v>
      </c>
      <c r="V5378" s="41">
        <v>43381</v>
      </c>
      <c r="W5378" s="41">
        <v>35796</v>
      </c>
      <c r="X5378">
        <v>0</v>
      </c>
      <c r="Z5378" t="s">
        <v>102</v>
      </c>
      <c r="AA5378">
        <v>1</v>
      </c>
      <c r="AB5378" t="s">
        <v>103</v>
      </c>
      <c r="AC5378" t="s">
        <v>104</v>
      </c>
      <c r="AD5378">
        <v>1</v>
      </c>
      <c r="AE5378" t="s">
        <v>120</v>
      </c>
      <c r="AG5378" t="s">
        <v>106</v>
      </c>
      <c r="AJ5378" t="s">
        <v>2794</v>
      </c>
      <c r="AK5378" t="s">
        <v>25791</v>
      </c>
    </row>
    <row r="5379" spans="1:37" hidden="1" x14ac:dyDescent="0.25">
      <c r="A5379" t="s">
        <v>25792</v>
      </c>
      <c r="B5379" t="e">
        <f>VLOOKUP(A5379,[2]mp_ALL!B$1:B$557,1,0)</f>
        <v>#N/A</v>
      </c>
      <c r="C5379" t="s">
        <v>25793</v>
      </c>
      <c r="D5379" t="s">
        <v>36</v>
      </c>
      <c r="E5379" t="s">
        <v>22090</v>
      </c>
      <c r="F5379" t="s">
        <v>8284</v>
      </c>
      <c r="G5379" t="s">
        <v>8285</v>
      </c>
      <c r="H5379" t="s">
        <v>91</v>
      </c>
      <c r="I5379" t="s">
        <v>3649</v>
      </c>
      <c r="J5379">
        <v>1</v>
      </c>
      <c r="K5379" t="s">
        <v>3650</v>
      </c>
      <c r="L5379">
        <v>1</v>
      </c>
      <c r="M5379" t="s">
        <v>94</v>
      </c>
      <c r="N5379" t="s">
        <v>45</v>
      </c>
      <c r="O5379" t="s">
        <v>1200</v>
      </c>
      <c r="P5379" t="s">
        <v>3651</v>
      </c>
      <c r="Q5379" t="s">
        <v>3652</v>
      </c>
      <c r="S5379" t="s">
        <v>817</v>
      </c>
      <c r="T5379" t="s">
        <v>25794</v>
      </c>
      <c r="U5379" t="s">
        <v>25795</v>
      </c>
      <c r="V5379" s="41">
        <v>43381</v>
      </c>
      <c r="W5379" s="41">
        <v>36451</v>
      </c>
      <c r="X5379">
        <v>0</v>
      </c>
      <c r="Z5379" t="s">
        <v>102</v>
      </c>
      <c r="AA5379">
        <v>1</v>
      </c>
      <c r="AB5379" t="s">
        <v>103</v>
      </c>
      <c r="AC5379" t="s">
        <v>104</v>
      </c>
      <c r="AD5379">
        <v>1</v>
      </c>
      <c r="AE5379" t="s">
        <v>105</v>
      </c>
      <c r="AG5379" t="s">
        <v>106</v>
      </c>
      <c r="AJ5379" t="s">
        <v>2081</v>
      </c>
      <c r="AK5379" t="s">
        <v>25796</v>
      </c>
    </row>
    <row r="5380" spans="1:37" hidden="1" x14ac:dyDescent="0.25">
      <c r="A5380" t="s">
        <v>25797</v>
      </c>
      <c r="B5380" t="e">
        <f>VLOOKUP(A5380,[2]mp_ALL!B$1:B$557,1,0)</f>
        <v>#N/A</v>
      </c>
      <c r="C5380" t="s">
        <v>25798</v>
      </c>
      <c r="D5380" t="s">
        <v>36</v>
      </c>
      <c r="E5380" t="s">
        <v>22090</v>
      </c>
      <c r="F5380" t="s">
        <v>8284</v>
      </c>
      <c r="G5380" t="s">
        <v>8285</v>
      </c>
      <c r="H5380" t="s">
        <v>91</v>
      </c>
      <c r="I5380" t="s">
        <v>13405</v>
      </c>
      <c r="J5380">
        <v>1</v>
      </c>
      <c r="K5380" t="s">
        <v>626</v>
      </c>
      <c r="L5380">
        <v>0</v>
      </c>
      <c r="M5380" t="s">
        <v>113</v>
      </c>
      <c r="N5380" t="s">
        <v>395</v>
      </c>
      <c r="O5380" t="s">
        <v>13406</v>
      </c>
      <c r="P5380" t="s">
        <v>13407</v>
      </c>
      <c r="Q5380" t="s">
        <v>9316</v>
      </c>
      <c r="R5380" t="s">
        <v>117</v>
      </c>
      <c r="S5380" t="s">
        <v>199</v>
      </c>
      <c r="T5380" t="s">
        <v>25799</v>
      </c>
      <c r="U5380" t="s">
        <v>25800</v>
      </c>
      <c r="V5380" s="41">
        <v>43381</v>
      </c>
      <c r="W5380" s="41">
        <v>36491</v>
      </c>
      <c r="X5380">
        <v>0</v>
      </c>
      <c r="Z5380" t="s">
        <v>102</v>
      </c>
      <c r="AA5380">
        <v>1</v>
      </c>
      <c r="AB5380" t="s">
        <v>103</v>
      </c>
      <c r="AC5380" t="s">
        <v>104</v>
      </c>
      <c r="AD5380">
        <v>1</v>
      </c>
      <c r="AE5380" t="s">
        <v>120</v>
      </c>
      <c r="AG5380" t="s">
        <v>121</v>
      </c>
      <c r="AJ5380" t="s">
        <v>1189</v>
      </c>
      <c r="AK5380" t="s">
        <v>25801</v>
      </c>
    </row>
    <row r="5381" spans="1:37" hidden="1" x14ac:dyDescent="0.25">
      <c r="A5381" t="s">
        <v>25802</v>
      </c>
      <c r="B5381" t="e">
        <f>VLOOKUP(A5381,[2]mp_ALL!B$1:B$557,1,0)</f>
        <v>#N/A</v>
      </c>
      <c r="C5381" t="s">
        <v>25803</v>
      </c>
      <c r="D5381" t="s">
        <v>36</v>
      </c>
      <c r="E5381" t="s">
        <v>22090</v>
      </c>
      <c r="F5381" t="s">
        <v>8284</v>
      </c>
      <c r="G5381" t="s">
        <v>8285</v>
      </c>
      <c r="H5381" t="s">
        <v>91</v>
      </c>
      <c r="I5381" t="s">
        <v>14548</v>
      </c>
      <c r="J5381">
        <v>1</v>
      </c>
      <c r="K5381" t="s">
        <v>626</v>
      </c>
      <c r="L5381">
        <v>0</v>
      </c>
      <c r="M5381" t="s">
        <v>113</v>
      </c>
      <c r="N5381" t="s">
        <v>395</v>
      </c>
      <c r="O5381" t="s">
        <v>13406</v>
      </c>
      <c r="P5381" t="s">
        <v>13407</v>
      </c>
      <c r="Q5381" t="s">
        <v>1566</v>
      </c>
      <c r="R5381" t="s">
        <v>117</v>
      </c>
      <c r="S5381" t="s">
        <v>199</v>
      </c>
      <c r="T5381" t="s">
        <v>25804</v>
      </c>
      <c r="U5381" t="s">
        <v>25805</v>
      </c>
      <c r="V5381" s="41">
        <v>43381</v>
      </c>
      <c r="W5381" s="41">
        <v>36177</v>
      </c>
      <c r="X5381">
        <v>0</v>
      </c>
      <c r="Z5381" t="s">
        <v>102</v>
      </c>
      <c r="AA5381">
        <v>1</v>
      </c>
      <c r="AB5381" t="s">
        <v>103</v>
      </c>
      <c r="AC5381" t="s">
        <v>104</v>
      </c>
      <c r="AD5381">
        <v>1</v>
      </c>
      <c r="AE5381" t="s">
        <v>120</v>
      </c>
      <c r="AG5381" t="s">
        <v>121</v>
      </c>
      <c r="AJ5381" t="s">
        <v>972</v>
      </c>
      <c r="AK5381" t="s">
        <v>25806</v>
      </c>
    </row>
    <row r="5382" spans="1:37" hidden="1" x14ac:dyDescent="0.25">
      <c r="A5382" t="s">
        <v>25807</v>
      </c>
      <c r="B5382" t="e">
        <f>VLOOKUP(A5382,[2]mp_ALL!B$1:B$557,1,0)</f>
        <v>#N/A</v>
      </c>
      <c r="C5382" t="s">
        <v>25808</v>
      </c>
      <c r="D5382" t="s">
        <v>36</v>
      </c>
      <c r="E5382" t="s">
        <v>22090</v>
      </c>
      <c r="F5382" t="s">
        <v>8284</v>
      </c>
      <c r="G5382" t="s">
        <v>8285</v>
      </c>
      <c r="H5382" t="s">
        <v>91</v>
      </c>
      <c r="I5382" t="s">
        <v>8461</v>
      </c>
      <c r="J5382">
        <v>1</v>
      </c>
      <c r="K5382" t="s">
        <v>874</v>
      </c>
      <c r="L5382">
        <v>0</v>
      </c>
      <c r="M5382" t="s">
        <v>113</v>
      </c>
      <c r="N5382" t="s">
        <v>395</v>
      </c>
      <c r="O5382" t="s">
        <v>6967</v>
      </c>
      <c r="P5382" t="s">
        <v>8462</v>
      </c>
      <c r="Q5382" t="s">
        <v>8463</v>
      </c>
      <c r="R5382" t="s">
        <v>117</v>
      </c>
      <c r="S5382" t="s">
        <v>199</v>
      </c>
      <c r="T5382" t="s">
        <v>22701</v>
      </c>
      <c r="U5382" t="s">
        <v>22702</v>
      </c>
      <c r="V5382" s="41">
        <v>43381</v>
      </c>
      <c r="W5382" s="41">
        <v>36354</v>
      </c>
      <c r="X5382">
        <v>0</v>
      </c>
      <c r="Z5382" t="s">
        <v>102</v>
      </c>
      <c r="AA5382">
        <v>1</v>
      </c>
      <c r="AB5382" t="s">
        <v>103</v>
      </c>
      <c r="AC5382" t="s">
        <v>104</v>
      </c>
      <c r="AD5382">
        <v>1</v>
      </c>
      <c r="AE5382" t="s">
        <v>120</v>
      </c>
      <c r="AG5382" t="s">
        <v>121</v>
      </c>
      <c r="AJ5382" t="s">
        <v>1599</v>
      </c>
      <c r="AK5382" t="s">
        <v>25809</v>
      </c>
    </row>
    <row r="5383" spans="1:37" hidden="1" x14ac:dyDescent="0.25">
      <c r="A5383" t="s">
        <v>25810</v>
      </c>
      <c r="B5383" t="e">
        <f>VLOOKUP(A5383,[2]mp_ALL!B$1:B$557,1,0)</f>
        <v>#N/A</v>
      </c>
      <c r="C5383" t="s">
        <v>25811</v>
      </c>
      <c r="D5383" t="s">
        <v>36</v>
      </c>
      <c r="E5383" t="s">
        <v>22090</v>
      </c>
      <c r="F5383" t="s">
        <v>8284</v>
      </c>
      <c r="G5383" t="s">
        <v>8285</v>
      </c>
      <c r="H5383" t="s">
        <v>91</v>
      </c>
      <c r="I5383" t="s">
        <v>7093</v>
      </c>
      <c r="J5383">
        <v>1</v>
      </c>
      <c r="K5383" t="s">
        <v>7094</v>
      </c>
      <c r="L5383">
        <v>0</v>
      </c>
      <c r="M5383" t="s">
        <v>113</v>
      </c>
      <c r="N5383" t="s">
        <v>395</v>
      </c>
      <c r="O5383" t="s">
        <v>7095</v>
      </c>
      <c r="P5383" t="s">
        <v>7096</v>
      </c>
      <c r="Q5383" t="s">
        <v>7097</v>
      </c>
      <c r="R5383" t="s">
        <v>117</v>
      </c>
      <c r="S5383" t="s">
        <v>199</v>
      </c>
      <c r="T5383" t="s">
        <v>25812</v>
      </c>
      <c r="U5383" t="s">
        <v>490</v>
      </c>
      <c r="V5383" s="41">
        <v>43381</v>
      </c>
      <c r="W5383" s="41">
        <v>35977</v>
      </c>
      <c r="X5383">
        <v>0</v>
      </c>
      <c r="Z5383" t="s">
        <v>102</v>
      </c>
      <c r="AA5383">
        <v>1</v>
      </c>
      <c r="AB5383" t="s">
        <v>103</v>
      </c>
      <c r="AC5383" t="s">
        <v>104</v>
      </c>
      <c r="AD5383">
        <v>1</v>
      </c>
      <c r="AE5383" t="s">
        <v>120</v>
      </c>
      <c r="AG5383" t="s">
        <v>121</v>
      </c>
      <c r="AJ5383" t="s">
        <v>2556</v>
      </c>
      <c r="AK5383" t="s">
        <v>25813</v>
      </c>
    </row>
    <row r="5384" spans="1:37" hidden="1" x14ac:dyDescent="0.25">
      <c r="A5384" t="s">
        <v>25814</v>
      </c>
      <c r="B5384" t="e">
        <f>VLOOKUP(A5384,[2]mp_ALL!B$1:B$557,1,0)</f>
        <v>#N/A</v>
      </c>
      <c r="C5384" t="s">
        <v>25815</v>
      </c>
      <c r="D5384" t="s">
        <v>36</v>
      </c>
      <c r="E5384" t="s">
        <v>22090</v>
      </c>
      <c r="F5384" t="s">
        <v>8284</v>
      </c>
      <c r="G5384" t="s">
        <v>8285</v>
      </c>
      <c r="H5384" t="s">
        <v>91</v>
      </c>
      <c r="I5384" t="s">
        <v>1074</v>
      </c>
      <c r="J5384">
        <v>1</v>
      </c>
      <c r="K5384" t="s">
        <v>1075</v>
      </c>
      <c r="L5384">
        <v>0</v>
      </c>
      <c r="M5384" t="s">
        <v>113</v>
      </c>
      <c r="N5384" t="s">
        <v>395</v>
      </c>
      <c r="O5384" t="s">
        <v>1076</v>
      </c>
      <c r="P5384" t="s">
        <v>1077</v>
      </c>
      <c r="Q5384" t="s">
        <v>1078</v>
      </c>
      <c r="R5384" t="s">
        <v>117</v>
      </c>
      <c r="S5384" t="s">
        <v>199</v>
      </c>
      <c r="T5384" t="s">
        <v>25816</v>
      </c>
      <c r="U5384" t="s">
        <v>25817</v>
      </c>
      <c r="V5384" s="41">
        <v>43381</v>
      </c>
      <c r="W5384" s="41">
        <v>36147</v>
      </c>
      <c r="X5384">
        <v>0</v>
      </c>
      <c r="Z5384" t="s">
        <v>102</v>
      </c>
      <c r="AA5384">
        <v>1</v>
      </c>
      <c r="AB5384" t="s">
        <v>103</v>
      </c>
      <c r="AC5384" t="s">
        <v>104</v>
      </c>
      <c r="AD5384">
        <v>1</v>
      </c>
      <c r="AE5384" t="s">
        <v>120</v>
      </c>
      <c r="AG5384" t="s">
        <v>121</v>
      </c>
      <c r="AJ5384" t="s">
        <v>465</v>
      </c>
      <c r="AK5384" t="s">
        <v>25818</v>
      </c>
    </row>
    <row r="5385" spans="1:37" hidden="1" x14ac:dyDescent="0.25">
      <c r="A5385" t="s">
        <v>25819</v>
      </c>
      <c r="B5385" t="e">
        <f>VLOOKUP(A5385,[2]mp_ALL!B$1:B$557,1,0)</f>
        <v>#N/A</v>
      </c>
      <c r="C5385" t="s">
        <v>25820</v>
      </c>
      <c r="D5385" t="s">
        <v>36</v>
      </c>
      <c r="E5385" t="s">
        <v>22090</v>
      </c>
      <c r="F5385" t="s">
        <v>8284</v>
      </c>
      <c r="G5385" t="s">
        <v>8285</v>
      </c>
      <c r="H5385" t="s">
        <v>91</v>
      </c>
      <c r="I5385" t="s">
        <v>14548</v>
      </c>
      <c r="J5385">
        <v>1</v>
      </c>
      <c r="K5385" t="s">
        <v>626</v>
      </c>
      <c r="L5385">
        <v>0</v>
      </c>
      <c r="M5385" t="s">
        <v>113</v>
      </c>
      <c r="N5385" t="s">
        <v>395</v>
      </c>
      <c r="O5385" t="s">
        <v>13406</v>
      </c>
      <c r="P5385" t="s">
        <v>13407</v>
      </c>
      <c r="Q5385" t="s">
        <v>1566</v>
      </c>
      <c r="R5385" t="s">
        <v>117</v>
      </c>
      <c r="S5385" t="s">
        <v>199</v>
      </c>
      <c r="T5385" t="s">
        <v>25821</v>
      </c>
      <c r="U5385" t="s">
        <v>25822</v>
      </c>
      <c r="V5385" s="41">
        <v>43381</v>
      </c>
      <c r="W5385" s="41">
        <v>35946</v>
      </c>
      <c r="X5385">
        <v>0</v>
      </c>
      <c r="Z5385" t="s">
        <v>102</v>
      </c>
      <c r="AA5385">
        <v>1</v>
      </c>
      <c r="AB5385" t="s">
        <v>103</v>
      </c>
      <c r="AC5385" t="s">
        <v>104</v>
      </c>
      <c r="AD5385">
        <v>1</v>
      </c>
      <c r="AE5385" t="s">
        <v>120</v>
      </c>
      <c r="AG5385" t="s">
        <v>121</v>
      </c>
      <c r="AJ5385" t="s">
        <v>2556</v>
      </c>
      <c r="AK5385" t="s">
        <v>25823</v>
      </c>
    </row>
    <row r="5386" spans="1:37" hidden="1" x14ac:dyDescent="0.25">
      <c r="A5386" t="s">
        <v>25824</v>
      </c>
      <c r="B5386" t="e">
        <f>VLOOKUP(A5386,[2]mp_ALL!B$1:B$557,1,0)</f>
        <v>#N/A</v>
      </c>
      <c r="C5386" t="s">
        <v>25825</v>
      </c>
      <c r="D5386" t="s">
        <v>36</v>
      </c>
      <c r="E5386" t="s">
        <v>22090</v>
      </c>
      <c r="F5386" t="s">
        <v>8284</v>
      </c>
      <c r="G5386" t="s">
        <v>8285</v>
      </c>
      <c r="H5386" t="s">
        <v>91</v>
      </c>
      <c r="I5386" t="s">
        <v>7785</v>
      </c>
      <c r="J5386">
        <v>1</v>
      </c>
      <c r="K5386" t="s">
        <v>874</v>
      </c>
      <c r="L5386">
        <v>0</v>
      </c>
      <c r="M5386" t="s">
        <v>113</v>
      </c>
      <c r="N5386" t="s">
        <v>395</v>
      </c>
      <c r="O5386" t="s">
        <v>396</v>
      </c>
      <c r="P5386" t="s">
        <v>875</v>
      </c>
      <c r="Q5386" t="s">
        <v>7786</v>
      </c>
      <c r="R5386" t="s">
        <v>117</v>
      </c>
      <c r="S5386" t="s">
        <v>199</v>
      </c>
      <c r="T5386" t="s">
        <v>25826</v>
      </c>
      <c r="U5386" t="s">
        <v>25827</v>
      </c>
      <c r="V5386" s="41">
        <v>43381</v>
      </c>
      <c r="W5386" s="41">
        <v>35974</v>
      </c>
      <c r="X5386">
        <v>0</v>
      </c>
      <c r="Z5386" t="s">
        <v>102</v>
      </c>
      <c r="AA5386">
        <v>1</v>
      </c>
      <c r="AB5386" t="s">
        <v>103</v>
      </c>
      <c r="AC5386" t="s">
        <v>104</v>
      </c>
      <c r="AD5386">
        <v>1</v>
      </c>
      <c r="AE5386" t="s">
        <v>120</v>
      </c>
      <c r="AG5386" t="s">
        <v>121</v>
      </c>
      <c r="AJ5386" t="s">
        <v>694</v>
      </c>
      <c r="AK5386" t="s">
        <v>25828</v>
      </c>
    </row>
    <row r="5387" spans="1:37" hidden="1" x14ac:dyDescent="0.25">
      <c r="A5387" t="s">
        <v>25829</v>
      </c>
      <c r="B5387" t="e">
        <f>VLOOKUP(A5387,[2]mp_ALL!B$1:B$557,1,0)</f>
        <v>#N/A</v>
      </c>
      <c r="C5387" t="s">
        <v>25830</v>
      </c>
      <c r="D5387" t="s">
        <v>36</v>
      </c>
      <c r="E5387" t="s">
        <v>22090</v>
      </c>
      <c r="F5387" t="s">
        <v>8284</v>
      </c>
      <c r="G5387" t="s">
        <v>8285</v>
      </c>
      <c r="H5387" t="s">
        <v>91</v>
      </c>
      <c r="I5387" t="s">
        <v>5501</v>
      </c>
      <c r="J5387">
        <v>1</v>
      </c>
      <c r="K5387" t="s">
        <v>874</v>
      </c>
      <c r="L5387">
        <v>0</v>
      </c>
      <c r="M5387" t="s">
        <v>113</v>
      </c>
      <c r="N5387" t="s">
        <v>395</v>
      </c>
      <c r="O5387" t="s">
        <v>5502</v>
      </c>
      <c r="P5387" t="s">
        <v>5503</v>
      </c>
      <c r="Q5387" t="s">
        <v>5504</v>
      </c>
      <c r="R5387" t="s">
        <v>117</v>
      </c>
      <c r="S5387" t="s">
        <v>199</v>
      </c>
      <c r="T5387" t="s">
        <v>25831</v>
      </c>
      <c r="U5387" t="s">
        <v>23530</v>
      </c>
      <c r="V5387" s="41">
        <v>43381</v>
      </c>
      <c r="W5387" s="41">
        <v>36327</v>
      </c>
      <c r="X5387">
        <v>0</v>
      </c>
      <c r="Z5387" t="s">
        <v>102</v>
      </c>
      <c r="AA5387">
        <v>1</v>
      </c>
      <c r="AB5387" t="s">
        <v>103</v>
      </c>
      <c r="AC5387" t="s">
        <v>104</v>
      </c>
      <c r="AD5387">
        <v>1</v>
      </c>
      <c r="AE5387" t="s">
        <v>120</v>
      </c>
      <c r="AG5387" t="s">
        <v>121</v>
      </c>
      <c r="AJ5387" t="s">
        <v>474</v>
      </c>
      <c r="AK5387" t="s">
        <v>25832</v>
      </c>
    </row>
    <row r="5388" spans="1:37" hidden="1" x14ac:dyDescent="0.25">
      <c r="A5388" t="s">
        <v>25833</v>
      </c>
      <c r="B5388" t="e">
        <f>VLOOKUP(A5388,[2]mp_ALL!B$1:B$557,1,0)</f>
        <v>#N/A</v>
      </c>
      <c r="C5388" t="s">
        <v>25834</v>
      </c>
      <c r="D5388" t="s">
        <v>36</v>
      </c>
      <c r="E5388" t="s">
        <v>22090</v>
      </c>
      <c r="F5388" t="s">
        <v>8284</v>
      </c>
      <c r="G5388" t="s">
        <v>8285</v>
      </c>
      <c r="H5388" t="s">
        <v>91</v>
      </c>
      <c r="I5388" t="s">
        <v>8461</v>
      </c>
      <c r="J5388">
        <v>1</v>
      </c>
      <c r="K5388" t="s">
        <v>874</v>
      </c>
      <c r="L5388">
        <v>0</v>
      </c>
      <c r="M5388" t="s">
        <v>113</v>
      </c>
      <c r="N5388" t="s">
        <v>395</v>
      </c>
      <c r="O5388" t="s">
        <v>6967</v>
      </c>
      <c r="P5388" t="s">
        <v>8462</v>
      </c>
      <c r="Q5388" t="s">
        <v>8463</v>
      </c>
      <c r="R5388" t="s">
        <v>117</v>
      </c>
      <c r="S5388" t="s">
        <v>199</v>
      </c>
      <c r="T5388" t="s">
        <v>25835</v>
      </c>
      <c r="U5388" t="s">
        <v>23545</v>
      </c>
      <c r="V5388" s="41">
        <v>43381</v>
      </c>
      <c r="W5388" s="41">
        <v>36207</v>
      </c>
      <c r="X5388">
        <v>0</v>
      </c>
      <c r="Z5388" t="s">
        <v>102</v>
      </c>
      <c r="AA5388">
        <v>1</v>
      </c>
      <c r="AB5388" t="s">
        <v>103</v>
      </c>
      <c r="AC5388" t="s">
        <v>104</v>
      </c>
      <c r="AD5388">
        <v>1</v>
      </c>
      <c r="AE5388" t="s">
        <v>120</v>
      </c>
      <c r="AG5388" t="s">
        <v>121</v>
      </c>
      <c r="AJ5388" t="s">
        <v>1599</v>
      </c>
      <c r="AK5388" t="s">
        <v>25836</v>
      </c>
    </row>
    <row r="5389" spans="1:37" hidden="1" x14ac:dyDescent="0.25">
      <c r="A5389" t="s">
        <v>25837</v>
      </c>
      <c r="B5389" t="e">
        <f>VLOOKUP(A5389,[2]mp_ALL!B$1:B$557,1,0)</f>
        <v>#N/A</v>
      </c>
      <c r="C5389" t="s">
        <v>25838</v>
      </c>
      <c r="E5389" t="s">
        <v>8063</v>
      </c>
      <c r="F5389" t="s">
        <v>22054</v>
      </c>
      <c r="G5389" t="s">
        <v>22055</v>
      </c>
      <c r="H5389" t="s">
        <v>22056</v>
      </c>
      <c r="I5389" t="s">
        <v>25839</v>
      </c>
      <c r="J5389">
        <v>1</v>
      </c>
      <c r="K5389" t="s">
        <v>1485</v>
      </c>
      <c r="L5389">
        <v>0</v>
      </c>
      <c r="M5389" t="s">
        <v>1486</v>
      </c>
      <c r="R5389" t="s">
        <v>147</v>
      </c>
      <c r="S5389" t="s">
        <v>2733</v>
      </c>
      <c r="T5389" t="s">
        <v>25840</v>
      </c>
      <c r="V5389" s="41">
        <v>43466</v>
      </c>
      <c r="W5389" s="41">
        <v>21053</v>
      </c>
      <c r="X5389">
        <v>1</v>
      </c>
      <c r="Y5389">
        <v>0</v>
      </c>
      <c r="Z5389" t="s">
        <v>25684</v>
      </c>
      <c r="AA5389">
        <v>1</v>
      </c>
      <c r="AB5389" t="s">
        <v>103</v>
      </c>
      <c r="AC5389" t="s">
        <v>297</v>
      </c>
      <c r="AD5389">
        <v>1</v>
      </c>
      <c r="AE5389" t="s">
        <v>322</v>
      </c>
      <c r="AG5389" t="s">
        <v>1040</v>
      </c>
      <c r="AJ5389" t="s">
        <v>25841</v>
      </c>
    </row>
    <row r="5390" spans="1:37" hidden="1" x14ac:dyDescent="0.25">
      <c r="A5390" t="s">
        <v>25842</v>
      </c>
      <c r="B5390" t="e">
        <f>VLOOKUP(A5390,[2]mp_ALL!B$1:B$557,1,0)</f>
        <v>#N/A</v>
      </c>
      <c r="C5390" t="s">
        <v>25843</v>
      </c>
      <c r="E5390" t="s">
        <v>8063</v>
      </c>
      <c r="F5390" t="s">
        <v>8064</v>
      </c>
      <c r="G5390" t="s">
        <v>8065</v>
      </c>
      <c r="H5390" t="s">
        <v>8066</v>
      </c>
      <c r="I5390" t="s">
        <v>7664</v>
      </c>
      <c r="J5390">
        <v>1</v>
      </c>
      <c r="K5390" t="s">
        <v>232</v>
      </c>
      <c r="L5390">
        <v>0</v>
      </c>
      <c r="M5390" t="s">
        <v>233</v>
      </c>
      <c r="R5390" t="s">
        <v>117</v>
      </c>
      <c r="S5390" t="s">
        <v>237</v>
      </c>
      <c r="T5390" t="s">
        <v>25844</v>
      </c>
      <c r="V5390" s="41">
        <v>43466</v>
      </c>
      <c r="W5390" s="41">
        <v>29208</v>
      </c>
      <c r="X5390">
        <v>1</v>
      </c>
      <c r="Y5390">
        <v>0</v>
      </c>
      <c r="Z5390" t="s">
        <v>25684</v>
      </c>
      <c r="AA5390">
        <v>1</v>
      </c>
      <c r="AB5390" t="s">
        <v>103</v>
      </c>
      <c r="AC5390" t="s">
        <v>297</v>
      </c>
      <c r="AD5390">
        <v>1</v>
      </c>
      <c r="AE5390" t="s">
        <v>322</v>
      </c>
      <c r="AG5390" t="s">
        <v>1040</v>
      </c>
      <c r="AJ5390" t="s">
        <v>25845</v>
      </c>
    </row>
    <row r="5391" spans="1:37" hidden="1" x14ac:dyDescent="0.25">
      <c r="A5391" t="s">
        <v>25846</v>
      </c>
      <c r="B5391" t="e">
        <f>VLOOKUP(A5391,[2]mp_ALL!B$1:B$557,1,0)</f>
        <v>#N/A</v>
      </c>
      <c r="C5391" t="s">
        <v>25847</v>
      </c>
      <c r="E5391" t="s">
        <v>8063</v>
      </c>
      <c r="F5391" t="s">
        <v>8064</v>
      </c>
      <c r="G5391" t="s">
        <v>8065</v>
      </c>
      <c r="H5391" t="s">
        <v>8066</v>
      </c>
      <c r="I5391" t="s">
        <v>8067</v>
      </c>
      <c r="J5391">
        <v>1</v>
      </c>
      <c r="K5391" t="s">
        <v>157</v>
      </c>
      <c r="L5391">
        <v>0</v>
      </c>
      <c r="M5391" t="s">
        <v>158</v>
      </c>
      <c r="R5391" t="s">
        <v>117</v>
      </c>
      <c r="S5391" t="s">
        <v>237</v>
      </c>
      <c r="T5391" t="s">
        <v>25848</v>
      </c>
      <c r="V5391" s="41">
        <v>43466</v>
      </c>
      <c r="W5391" s="41">
        <v>25103</v>
      </c>
      <c r="X5391">
        <v>1</v>
      </c>
      <c r="Y5391">
        <v>2</v>
      </c>
      <c r="Z5391" t="s">
        <v>25684</v>
      </c>
      <c r="AA5391">
        <v>1</v>
      </c>
      <c r="AB5391" t="s">
        <v>103</v>
      </c>
      <c r="AC5391" t="s">
        <v>297</v>
      </c>
      <c r="AD5391">
        <v>1</v>
      </c>
      <c r="AE5391" t="s">
        <v>322</v>
      </c>
      <c r="AG5391" t="s">
        <v>1040</v>
      </c>
      <c r="AJ5391" t="s">
        <v>25849</v>
      </c>
    </row>
    <row r="5392" spans="1:37" hidden="1" x14ac:dyDescent="0.25">
      <c r="A5392" t="s">
        <v>25850</v>
      </c>
      <c r="B5392" t="str">
        <f>VLOOKUP(A5392,[2]mp_ALL!B$1:B$557,1,0)</f>
        <v>1930755</v>
      </c>
      <c r="C5392" t="s">
        <v>25851</v>
      </c>
      <c r="E5392" t="s">
        <v>8063</v>
      </c>
      <c r="F5392" t="s">
        <v>22054</v>
      </c>
      <c r="G5392" t="s">
        <v>22055</v>
      </c>
      <c r="H5392" t="s">
        <v>22056</v>
      </c>
      <c r="I5392" t="s">
        <v>7511</v>
      </c>
      <c r="J5392">
        <v>1</v>
      </c>
      <c r="K5392" t="s">
        <v>1884</v>
      </c>
      <c r="L5392">
        <v>0</v>
      </c>
      <c r="M5392" t="s">
        <v>34</v>
      </c>
      <c r="S5392" t="s">
        <v>549</v>
      </c>
      <c r="T5392" t="s">
        <v>25852</v>
      </c>
      <c r="V5392" s="41">
        <v>43466</v>
      </c>
      <c r="W5392" s="41">
        <v>24774</v>
      </c>
      <c r="X5392">
        <v>1</v>
      </c>
      <c r="Y5392">
        <v>0</v>
      </c>
      <c r="Z5392" t="s">
        <v>25684</v>
      </c>
      <c r="AA5392">
        <v>1</v>
      </c>
      <c r="AB5392" t="s">
        <v>103</v>
      </c>
      <c r="AC5392" t="s">
        <v>297</v>
      </c>
      <c r="AD5392">
        <v>1</v>
      </c>
      <c r="AE5392" t="s">
        <v>322</v>
      </c>
      <c r="AG5392" t="s">
        <v>1040</v>
      </c>
      <c r="AJ5392" t="s">
        <v>25853</v>
      </c>
    </row>
    <row r="5393" spans="1:37" hidden="1" x14ac:dyDescent="0.25">
      <c r="A5393" t="s">
        <v>25854</v>
      </c>
      <c r="B5393" t="e">
        <f>VLOOKUP(A5393,[2]mp_ALL!B$1:B$557,1,0)</f>
        <v>#N/A</v>
      </c>
      <c r="C5393" t="s">
        <v>25855</v>
      </c>
      <c r="E5393" t="s">
        <v>8063</v>
      </c>
      <c r="F5393" t="s">
        <v>22054</v>
      </c>
      <c r="G5393" t="s">
        <v>22055</v>
      </c>
      <c r="H5393" t="s">
        <v>22056</v>
      </c>
      <c r="I5393" t="s">
        <v>11462</v>
      </c>
      <c r="J5393">
        <v>1</v>
      </c>
      <c r="K5393" t="s">
        <v>224</v>
      </c>
      <c r="L5393">
        <v>0</v>
      </c>
      <c r="M5393" t="s">
        <v>94</v>
      </c>
      <c r="S5393" t="s">
        <v>2733</v>
      </c>
      <c r="T5393" t="s">
        <v>25856</v>
      </c>
      <c r="V5393" s="41">
        <v>43466</v>
      </c>
      <c r="W5393" s="41">
        <v>23067</v>
      </c>
      <c r="X5393">
        <v>1</v>
      </c>
      <c r="Y5393">
        <v>0</v>
      </c>
      <c r="Z5393" t="s">
        <v>25684</v>
      </c>
      <c r="AA5393">
        <v>1</v>
      </c>
      <c r="AB5393" t="s">
        <v>103</v>
      </c>
      <c r="AC5393" t="s">
        <v>297</v>
      </c>
      <c r="AD5393">
        <v>1</v>
      </c>
      <c r="AE5393" t="s">
        <v>322</v>
      </c>
      <c r="AG5393" t="s">
        <v>1040</v>
      </c>
      <c r="AJ5393" t="s">
        <v>25857</v>
      </c>
    </row>
    <row r="5394" spans="1:37" hidden="1" x14ac:dyDescent="0.25">
      <c r="A5394" t="s">
        <v>25858</v>
      </c>
      <c r="B5394" t="e">
        <f>VLOOKUP(A5394,[2]mp_ALL!B$1:B$557,1,0)</f>
        <v>#N/A</v>
      </c>
      <c r="C5394" t="s">
        <v>25859</v>
      </c>
      <c r="E5394" t="s">
        <v>8063</v>
      </c>
      <c r="F5394" t="s">
        <v>8064</v>
      </c>
      <c r="G5394" t="s">
        <v>8065</v>
      </c>
      <c r="H5394" t="s">
        <v>8066</v>
      </c>
      <c r="I5394" t="s">
        <v>5134</v>
      </c>
      <c r="J5394">
        <v>1</v>
      </c>
      <c r="K5394" t="s">
        <v>2197</v>
      </c>
      <c r="L5394">
        <v>0</v>
      </c>
      <c r="M5394" t="s">
        <v>2198</v>
      </c>
      <c r="R5394" t="s">
        <v>117</v>
      </c>
      <c r="S5394" t="s">
        <v>525</v>
      </c>
      <c r="T5394" t="s">
        <v>25860</v>
      </c>
      <c r="V5394" s="41">
        <v>43466</v>
      </c>
      <c r="W5394" s="41">
        <v>29208</v>
      </c>
      <c r="X5394">
        <v>1</v>
      </c>
      <c r="Y5394">
        <v>3</v>
      </c>
      <c r="Z5394" t="s">
        <v>25684</v>
      </c>
      <c r="AA5394">
        <v>1</v>
      </c>
      <c r="AB5394" t="s">
        <v>103</v>
      </c>
      <c r="AC5394" t="s">
        <v>297</v>
      </c>
      <c r="AD5394">
        <v>1</v>
      </c>
      <c r="AE5394" t="s">
        <v>322</v>
      </c>
      <c r="AG5394" t="s">
        <v>1040</v>
      </c>
      <c r="AJ5394" t="s">
        <v>25845</v>
      </c>
    </row>
    <row r="5395" spans="1:37" hidden="1" x14ac:dyDescent="0.25">
      <c r="A5395" t="s">
        <v>25861</v>
      </c>
      <c r="B5395" t="e">
        <f>VLOOKUP(A5395,[2]mp_ALL!B$1:B$557,1,0)</f>
        <v>#N/A</v>
      </c>
      <c r="C5395" t="s">
        <v>25862</v>
      </c>
      <c r="E5395" t="s">
        <v>8063</v>
      </c>
      <c r="F5395" t="s">
        <v>8064</v>
      </c>
      <c r="G5395" t="s">
        <v>8065</v>
      </c>
      <c r="H5395" t="s">
        <v>290</v>
      </c>
      <c r="I5395" t="s">
        <v>1441</v>
      </c>
      <c r="J5395">
        <v>1</v>
      </c>
      <c r="K5395" t="s">
        <v>1420</v>
      </c>
      <c r="L5395">
        <v>0</v>
      </c>
      <c r="M5395" t="s">
        <v>1421</v>
      </c>
      <c r="R5395" t="s">
        <v>1424</v>
      </c>
      <c r="S5395" t="s">
        <v>560</v>
      </c>
      <c r="T5395" t="s">
        <v>25863</v>
      </c>
      <c r="V5395" s="41">
        <v>43466</v>
      </c>
      <c r="W5395" s="41">
        <v>32623</v>
      </c>
      <c r="X5395">
        <v>0</v>
      </c>
      <c r="Z5395" t="s">
        <v>25684</v>
      </c>
      <c r="AA5395">
        <v>1</v>
      </c>
      <c r="AB5395" t="s">
        <v>103</v>
      </c>
      <c r="AC5395" t="s">
        <v>297</v>
      </c>
      <c r="AD5395">
        <v>1</v>
      </c>
      <c r="AE5395" t="s">
        <v>322</v>
      </c>
      <c r="AG5395" t="s">
        <v>1040</v>
      </c>
      <c r="AJ5395" t="s">
        <v>25864</v>
      </c>
    </row>
    <row r="5396" spans="1:37" hidden="1" x14ac:dyDescent="0.25">
      <c r="A5396" t="s">
        <v>25865</v>
      </c>
      <c r="B5396" t="e">
        <f>VLOOKUP(A5396,[2]mp_ALL!B$1:B$557,1,0)</f>
        <v>#N/A</v>
      </c>
      <c r="C5396" t="s">
        <v>25866</v>
      </c>
      <c r="E5396" t="s">
        <v>8063</v>
      </c>
      <c r="F5396" t="s">
        <v>22054</v>
      </c>
      <c r="G5396" t="s">
        <v>22055</v>
      </c>
      <c r="H5396" t="s">
        <v>22074</v>
      </c>
      <c r="I5396" t="s">
        <v>11515</v>
      </c>
      <c r="J5396">
        <v>1</v>
      </c>
      <c r="K5396" t="s">
        <v>3226</v>
      </c>
      <c r="L5396">
        <v>0</v>
      </c>
      <c r="R5396" t="s">
        <v>117</v>
      </c>
      <c r="S5396" t="s">
        <v>237</v>
      </c>
      <c r="T5396" t="s">
        <v>25867</v>
      </c>
      <c r="V5396" s="41">
        <v>43556</v>
      </c>
      <c r="W5396" s="41">
        <v>26683</v>
      </c>
      <c r="X5396">
        <v>1</v>
      </c>
      <c r="Y5396">
        <v>0</v>
      </c>
      <c r="Z5396" t="s">
        <v>25684</v>
      </c>
      <c r="AA5396">
        <v>1</v>
      </c>
      <c r="AB5396" t="s">
        <v>103</v>
      </c>
      <c r="AC5396" t="s">
        <v>297</v>
      </c>
      <c r="AD5396">
        <v>1</v>
      </c>
      <c r="AE5396" t="s">
        <v>563</v>
      </c>
      <c r="AG5396" t="s">
        <v>1040</v>
      </c>
      <c r="AJ5396" t="s">
        <v>25864</v>
      </c>
    </row>
    <row r="5397" spans="1:37" hidden="1" x14ac:dyDescent="0.25">
      <c r="A5397" t="s">
        <v>25868</v>
      </c>
      <c r="B5397" t="e">
        <f>VLOOKUP(A5397,[2]mp_ALL!B$1:B$557,1,0)</f>
        <v>#N/A</v>
      </c>
      <c r="C5397" t="s">
        <v>25869</v>
      </c>
      <c r="E5397" t="s">
        <v>8063</v>
      </c>
      <c r="F5397" t="s">
        <v>22054</v>
      </c>
      <c r="G5397" t="s">
        <v>22055</v>
      </c>
      <c r="H5397" t="s">
        <v>22074</v>
      </c>
      <c r="I5397" t="s">
        <v>22066</v>
      </c>
      <c r="J5397">
        <v>1</v>
      </c>
      <c r="K5397" t="s">
        <v>3226</v>
      </c>
      <c r="L5397">
        <v>0</v>
      </c>
      <c r="R5397" t="s">
        <v>1424</v>
      </c>
      <c r="S5397" t="s">
        <v>560</v>
      </c>
      <c r="T5397" t="s">
        <v>25870</v>
      </c>
      <c r="V5397" s="41">
        <v>43556</v>
      </c>
      <c r="W5397" s="41">
        <v>23522</v>
      </c>
      <c r="X5397">
        <v>1</v>
      </c>
      <c r="Y5397">
        <v>0</v>
      </c>
      <c r="Z5397" t="s">
        <v>25684</v>
      </c>
      <c r="AA5397">
        <v>1</v>
      </c>
      <c r="AB5397" t="s">
        <v>103</v>
      </c>
      <c r="AC5397" t="s">
        <v>297</v>
      </c>
      <c r="AD5397">
        <v>1</v>
      </c>
      <c r="AE5397" t="s">
        <v>563</v>
      </c>
      <c r="AG5397" t="s">
        <v>1040</v>
      </c>
      <c r="AJ5397" t="s">
        <v>25841</v>
      </c>
    </row>
    <row r="5398" spans="1:37" x14ac:dyDescent="0.25">
      <c r="A5398" t="s">
        <v>25871</v>
      </c>
      <c r="B5398" t="str">
        <f>VLOOKUP(A5398,[2]mp_ALL!B$1:B$557,1,0)</f>
        <v>1930767</v>
      </c>
      <c r="C5398" t="s">
        <v>25872</v>
      </c>
      <c r="D5398" t="s">
        <v>38</v>
      </c>
      <c r="E5398" t="s">
        <v>25873</v>
      </c>
      <c r="F5398" t="s">
        <v>8284</v>
      </c>
      <c r="G5398" t="s">
        <v>8285</v>
      </c>
      <c r="H5398" t="s">
        <v>91</v>
      </c>
      <c r="I5398" t="s">
        <v>4108</v>
      </c>
      <c r="J5398">
        <v>1</v>
      </c>
      <c r="K5398" t="s">
        <v>545</v>
      </c>
      <c r="L5398">
        <v>1</v>
      </c>
      <c r="M5398" t="s">
        <v>34</v>
      </c>
      <c r="N5398" t="s">
        <v>45</v>
      </c>
      <c r="O5398" t="s">
        <v>546</v>
      </c>
      <c r="P5398" t="s">
        <v>547</v>
      </c>
      <c r="Q5398" t="s">
        <v>4109</v>
      </c>
      <c r="S5398" t="s">
        <v>549</v>
      </c>
      <c r="T5398" t="s">
        <v>25874</v>
      </c>
      <c r="U5398" t="s">
        <v>25875</v>
      </c>
      <c r="V5398" s="41">
        <v>43542</v>
      </c>
      <c r="W5398" s="41">
        <v>36388</v>
      </c>
      <c r="X5398">
        <v>0</v>
      </c>
      <c r="Z5398" t="s">
        <v>102</v>
      </c>
      <c r="AA5398">
        <v>1</v>
      </c>
      <c r="AB5398" t="s">
        <v>103</v>
      </c>
      <c r="AC5398" t="s">
        <v>104</v>
      </c>
      <c r="AD5398">
        <v>1</v>
      </c>
      <c r="AE5398" t="s">
        <v>105</v>
      </c>
      <c r="AG5398" t="s">
        <v>106</v>
      </c>
      <c r="AJ5398" t="s">
        <v>299</v>
      </c>
      <c r="AK5398" t="s">
        <v>25876</v>
      </c>
    </row>
    <row r="5399" spans="1:37" x14ac:dyDescent="0.25">
      <c r="A5399" t="s">
        <v>25877</v>
      </c>
      <c r="B5399" t="str">
        <f>VLOOKUP(A5399,[2]mp_ALL!B$1:B$557,1,0)</f>
        <v>1930769</v>
      </c>
      <c r="C5399" t="s">
        <v>25878</v>
      </c>
      <c r="D5399" t="s">
        <v>38</v>
      </c>
      <c r="E5399" t="s">
        <v>25873</v>
      </c>
      <c r="F5399" t="s">
        <v>8284</v>
      </c>
      <c r="G5399" t="s">
        <v>8285</v>
      </c>
      <c r="H5399" t="s">
        <v>91</v>
      </c>
      <c r="I5399" t="s">
        <v>4387</v>
      </c>
      <c r="J5399">
        <v>1</v>
      </c>
      <c r="K5399" t="s">
        <v>4388</v>
      </c>
      <c r="L5399">
        <v>1</v>
      </c>
      <c r="M5399" t="s">
        <v>316</v>
      </c>
      <c r="N5399" t="s">
        <v>1951</v>
      </c>
      <c r="O5399" t="s">
        <v>4389</v>
      </c>
      <c r="P5399" t="s">
        <v>4390</v>
      </c>
      <c r="Q5399" t="s">
        <v>4391</v>
      </c>
      <c r="S5399" t="s">
        <v>549</v>
      </c>
      <c r="T5399" t="s">
        <v>25879</v>
      </c>
      <c r="U5399" t="s">
        <v>25880</v>
      </c>
      <c r="V5399" s="41">
        <v>43542</v>
      </c>
      <c r="W5399" s="41">
        <v>36068</v>
      </c>
      <c r="X5399">
        <v>0</v>
      </c>
      <c r="Z5399" t="s">
        <v>102</v>
      </c>
      <c r="AA5399">
        <v>1</v>
      </c>
      <c r="AB5399" t="s">
        <v>103</v>
      </c>
      <c r="AC5399" t="s">
        <v>104</v>
      </c>
      <c r="AD5399">
        <v>1</v>
      </c>
      <c r="AE5399" t="s">
        <v>105</v>
      </c>
      <c r="AG5399" t="s">
        <v>148</v>
      </c>
      <c r="AJ5399" t="s">
        <v>299</v>
      </c>
      <c r="AK5399" t="s">
        <v>25881</v>
      </c>
    </row>
    <row r="5400" spans="1:37" x14ac:dyDescent="0.25">
      <c r="A5400" t="s">
        <v>25882</v>
      </c>
      <c r="B5400" t="str">
        <f>VLOOKUP(A5400,[2]mp_ALL!B$1:B$557,1,0)</f>
        <v>1930771</v>
      </c>
      <c r="C5400" t="s">
        <v>25883</v>
      </c>
      <c r="D5400" t="s">
        <v>38</v>
      </c>
      <c r="E5400" t="s">
        <v>25873</v>
      </c>
      <c r="F5400" t="s">
        <v>8284</v>
      </c>
      <c r="G5400" t="s">
        <v>8285</v>
      </c>
      <c r="H5400" t="s">
        <v>91</v>
      </c>
      <c r="I5400" t="s">
        <v>1939</v>
      </c>
      <c r="J5400">
        <v>1</v>
      </c>
      <c r="K5400" t="s">
        <v>749</v>
      </c>
      <c r="L5400">
        <v>1</v>
      </c>
      <c r="M5400" t="s">
        <v>34</v>
      </c>
      <c r="N5400" t="s">
        <v>45</v>
      </c>
      <c r="O5400" t="s">
        <v>1769</v>
      </c>
      <c r="P5400" t="s">
        <v>1770</v>
      </c>
      <c r="Q5400" t="s">
        <v>1940</v>
      </c>
      <c r="S5400" t="s">
        <v>549</v>
      </c>
      <c r="T5400" t="s">
        <v>25884</v>
      </c>
      <c r="U5400" t="s">
        <v>25885</v>
      </c>
      <c r="V5400" s="41">
        <v>43542</v>
      </c>
      <c r="W5400" s="41">
        <v>35972</v>
      </c>
      <c r="X5400">
        <v>0</v>
      </c>
      <c r="Z5400" t="s">
        <v>102</v>
      </c>
      <c r="AA5400">
        <v>1</v>
      </c>
      <c r="AB5400" t="s">
        <v>103</v>
      </c>
      <c r="AC5400" t="s">
        <v>104</v>
      </c>
      <c r="AD5400">
        <v>1</v>
      </c>
      <c r="AE5400" t="s">
        <v>105</v>
      </c>
      <c r="AG5400" t="s">
        <v>106</v>
      </c>
      <c r="AJ5400" t="s">
        <v>940</v>
      </c>
      <c r="AK5400" t="s">
        <v>25886</v>
      </c>
    </row>
    <row r="5401" spans="1:37" x14ac:dyDescent="0.25">
      <c r="A5401" t="s">
        <v>25887</v>
      </c>
      <c r="B5401" t="str">
        <f>VLOOKUP(A5401,[2]mp_ALL!B$1:B$557,1,0)</f>
        <v>1930773</v>
      </c>
      <c r="C5401" t="s">
        <v>25888</v>
      </c>
      <c r="D5401" t="s">
        <v>38</v>
      </c>
      <c r="E5401" t="s">
        <v>25873</v>
      </c>
      <c r="F5401" t="s">
        <v>8284</v>
      </c>
      <c r="G5401" t="s">
        <v>8285</v>
      </c>
      <c r="H5401" t="s">
        <v>91</v>
      </c>
      <c r="I5401" t="s">
        <v>6106</v>
      </c>
      <c r="J5401">
        <v>1</v>
      </c>
      <c r="K5401" t="s">
        <v>1625</v>
      </c>
      <c r="L5401">
        <v>1</v>
      </c>
      <c r="M5401" t="s">
        <v>34</v>
      </c>
      <c r="N5401" t="s">
        <v>45</v>
      </c>
      <c r="O5401" t="s">
        <v>831</v>
      </c>
      <c r="P5401" t="s">
        <v>3166</v>
      </c>
      <c r="Q5401" t="s">
        <v>6107</v>
      </c>
      <c r="S5401" t="s">
        <v>549</v>
      </c>
      <c r="T5401" t="s">
        <v>25889</v>
      </c>
      <c r="U5401" t="s">
        <v>21616</v>
      </c>
      <c r="V5401" s="41">
        <v>43542</v>
      </c>
      <c r="W5401" s="41">
        <v>36069</v>
      </c>
      <c r="X5401">
        <v>0</v>
      </c>
      <c r="Z5401" t="s">
        <v>102</v>
      </c>
      <c r="AA5401">
        <v>1</v>
      </c>
      <c r="AB5401" t="s">
        <v>103</v>
      </c>
      <c r="AC5401" t="s">
        <v>104</v>
      </c>
      <c r="AD5401">
        <v>1</v>
      </c>
      <c r="AE5401" t="s">
        <v>105</v>
      </c>
      <c r="AG5401" t="s">
        <v>106</v>
      </c>
      <c r="AJ5401" t="s">
        <v>1452</v>
      </c>
      <c r="AK5401" t="s">
        <v>25890</v>
      </c>
    </row>
    <row r="5402" spans="1:37" x14ac:dyDescent="0.25">
      <c r="A5402" t="s">
        <v>25891</v>
      </c>
      <c r="B5402" t="str">
        <f>VLOOKUP(A5402,[2]mp_ALL!B$1:B$557,1,0)</f>
        <v>1930774</v>
      </c>
      <c r="C5402" t="s">
        <v>25892</v>
      </c>
      <c r="D5402" t="s">
        <v>38</v>
      </c>
      <c r="E5402" t="s">
        <v>25873</v>
      </c>
      <c r="F5402" t="s">
        <v>8284</v>
      </c>
      <c r="G5402" t="s">
        <v>8285</v>
      </c>
      <c r="H5402" t="s">
        <v>91</v>
      </c>
      <c r="I5402" t="s">
        <v>829</v>
      </c>
      <c r="J5402">
        <v>1</v>
      </c>
      <c r="K5402" t="s">
        <v>830</v>
      </c>
      <c r="L5402">
        <v>1</v>
      </c>
      <c r="M5402" t="s">
        <v>34</v>
      </c>
      <c r="N5402" t="s">
        <v>45</v>
      </c>
      <c r="O5402" t="s">
        <v>831</v>
      </c>
      <c r="P5402" t="s">
        <v>832</v>
      </c>
      <c r="Q5402" t="s">
        <v>833</v>
      </c>
      <c r="S5402" t="s">
        <v>549</v>
      </c>
      <c r="T5402" t="s">
        <v>25893</v>
      </c>
      <c r="U5402" t="s">
        <v>22199</v>
      </c>
      <c r="V5402" s="41">
        <v>43542</v>
      </c>
      <c r="W5402" s="41">
        <v>35992</v>
      </c>
      <c r="X5402">
        <v>0</v>
      </c>
      <c r="Z5402" t="s">
        <v>102</v>
      </c>
      <c r="AA5402">
        <v>1</v>
      </c>
      <c r="AB5402" t="s">
        <v>103</v>
      </c>
      <c r="AC5402" t="s">
        <v>104</v>
      </c>
      <c r="AD5402">
        <v>1</v>
      </c>
      <c r="AE5402" t="s">
        <v>105</v>
      </c>
      <c r="AG5402" t="s">
        <v>106</v>
      </c>
      <c r="AJ5402" t="s">
        <v>299</v>
      </c>
      <c r="AK5402" t="s">
        <v>25894</v>
      </c>
    </row>
    <row r="5403" spans="1:37" hidden="1" x14ac:dyDescent="0.25">
      <c r="A5403" t="s">
        <v>25895</v>
      </c>
      <c r="B5403" t="e">
        <f>VLOOKUP(A5403,[2]mp_ALL!B$1:B$557,1,0)</f>
        <v>#N/A</v>
      </c>
      <c r="C5403" t="s">
        <v>25896</v>
      </c>
      <c r="D5403" t="s">
        <v>38</v>
      </c>
      <c r="E5403" t="s">
        <v>25873</v>
      </c>
      <c r="F5403" t="s">
        <v>8284</v>
      </c>
      <c r="G5403" t="s">
        <v>8285</v>
      </c>
      <c r="H5403" t="s">
        <v>91</v>
      </c>
      <c r="I5403" t="s">
        <v>4119</v>
      </c>
      <c r="J5403">
        <v>1</v>
      </c>
      <c r="K5403" t="s">
        <v>93</v>
      </c>
      <c r="L5403">
        <v>1</v>
      </c>
      <c r="M5403" t="s">
        <v>94</v>
      </c>
      <c r="N5403" t="s">
        <v>95</v>
      </c>
      <c r="O5403" t="s">
        <v>3678</v>
      </c>
      <c r="P5403" t="s">
        <v>3679</v>
      </c>
      <c r="Q5403" t="s">
        <v>4120</v>
      </c>
      <c r="S5403" t="s">
        <v>218</v>
      </c>
      <c r="T5403" t="s">
        <v>25897</v>
      </c>
      <c r="U5403" t="s">
        <v>25898</v>
      </c>
      <c r="V5403" s="41">
        <v>43542</v>
      </c>
      <c r="W5403" s="41">
        <v>35970</v>
      </c>
      <c r="X5403">
        <v>0</v>
      </c>
      <c r="Z5403" t="s">
        <v>102</v>
      </c>
      <c r="AA5403">
        <v>1</v>
      </c>
      <c r="AB5403" t="s">
        <v>103</v>
      </c>
      <c r="AC5403" t="s">
        <v>104</v>
      </c>
      <c r="AD5403">
        <v>1</v>
      </c>
      <c r="AE5403" t="s">
        <v>105</v>
      </c>
      <c r="AG5403" t="s">
        <v>106</v>
      </c>
      <c r="AJ5403" t="s">
        <v>1153</v>
      </c>
      <c r="AK5403" t="s">
        <v>25899</v>
      </c>
    </row>
    <row r="5404" spans="1:37" hidden="1" x14ac:dyDescent="0.25">
      <c r="A5404" t="s">
        <v>25900</v>
      </c>
      <c r="B5404" t="e">
        <f>VLOOKUP(A5404,[2]mp_ALL!B$1:B$557,1,0)</f>
        <v>#N/A</v>
      </c>
      <c r="C5404" t="s">
        <v>25901</v>
      </c>
      <c r="D5404" t="s">
        <v>38</v>
      </c>
      <c r="E5404" t="s">
        <v>25873</v>
      </c>
      <c r="F5404" t="s">
        <v>8284</v>
      </c>
      <c r="G5404" t="s">
        <v>8285</v>
      </c>
      <c r="H5404" t="s">
        <v>91</v>
      </c>
      <c r="I5404" t="s">
        <v>813</v>
      </c>
      <c r="J5404">
        <v>1</v>
      </c>
      <c r="K5404" t="s">
        <v>814</v>
      </c>
      <c r="L5404">
        <v>1</v>
      </c>
      <c r="M5404" t="s">
        <v>94</v>
      </c>
      <c r="N5404" t="s">
        <v>45</v>
      </c>
      <c r="O5404" t="s">
        <v>243</v>
      </c>
      <c r="P5404" t="s">
        <v>815</v>
      </c>
      <c r="Q5404" t="s">
        <v>816</v>
      </c>
      <c r="S5404" t="s">
        <v>218</v>
      </c>
      <c r="T5404" t="s">
        <v>25902</v>
      </c>
      <c r="U5404" t="s">
        <v>25903</v>
      </c>
      <c r="V5404" s="41">
        <v>43542</v>
      </c>
      <c r="W5404" s="41">
        <v>36201</v>
      </c>
      <c r="X5404">
        <v>0</v>
      </c>
      <c r="Z5404" t="s">
        <v>102</v>
      </c>
      <c r="AA5404">
        <v>1</v>
      </c>
      <c r="AB5404" t="s">
        <v>103</v>
      </c>
      <c r="AC5404" t="s">
        <v>104</v>
      </c>
      <c r="AD5404">
        <v>1</v>
      </c>
      <c r="AE5404" t="s">
        <v>105</v>
      </c>
      <c r="AG5404" t="s">
        <v>106</v>
      </c>
      <c r="AJ5404" t="s">
        <v>190</v>
      </c>
      <c r="AK5404" t="s">
        <v>25904</v>
      </c>
    </row>
    <row r="5405" spans="1:37" x14ac:dyDescent="0.25">
      <c r="A5405" t="s">
        <v>25905</v>
      </c>
      <c r="B5405" t="str">
        <f>VLOOKUP(A5405,[2]mp_ALL!B$1:B$557,1,0)</f>
        <v>1930778</v>
      </c>
      <c r="C5405" t="s">
        <v>25906</v>
      </c>
      <c r="D5405" t="s">
        <v>38</v>
      </c>
      <c r="E5405" t="s">
        <v>25873</v>
      </c>
      <c r="F5405" t="s">
        <v>8284</v>
      </c>
      <c r="G5405" t="s">
        <v>8285</v>
      </c>
      <c r="H5405" t="s">
        <v>91</v>
      </c>
      <c r="I5405" t="s">
        <v>20954</v>
      </c>
      <c r="J5405">
        <v>1</v>
      </c>
      <c r="K5405" t="s">
        <v>2287</v>
      </c>
      <c r="L5405">
        <v>0</v>
      </c>
      <c r="M5405" t="s">
        <v>316</v>
      </c>
      <c r="N5405" t="s">
        <v>2288</v>
      </c>
      <c r="O5405" t="s">
        <v>20955</v>
      </c>
      <c r="S5405" t="s">
        <v>549</v>
      </c>
      <c r="T5405" t="s">
        <v>25907</v>
      </c>
      <c r="U5405" t="s">
        <v>25908</v>
      </c>
      <c r="V5405" s="41">
        <v>43542</v>
      </c>
      <c r="W5405" s="41">
        <v>36085</v>
      </c>
      <c r="X5405">
        <v>0</v>
      </c>
      <c r="Z5405" t="s">
        <v>102</v>
      </c>
      <c r="AA5405">
        <v>1</v>
      </c>
      <c r="AB5405" t="s">
        <v>103</v>
      </c>
      <c r="AC5405" t="s">
        <v>104</v>
      </c>
      <c r="AD5405">
        <v>1</v>
      </c>
      <c r="AE5405" t="s">
        <v>308</v>
      </c>
      <c r="AG5405" t="s">
        <v>2183</v>
      </c>
      <c r="AJ5405" t="s">
        <v>1153</v>
      </c>
      <c r="AK5405" t="s">
        <v>25236</v>
      </c>
    </row>
    <row r="5406" spans="1:37" x14ac:dyDescent="0.25">
      <c r="A5406" t="s">
        <v>25909</v>
      </c>
      <c r="B5406" t="str">
        <f>VLOOKUP(A5406,[2]mp_ALL!B$1:B$557,1,0)</f>
        <v>1930780</v>
      </c>
      <c r="C5406" t="s">
        <v>25910</v>
      </c>
      <c r="D5406" t="s">
        <v>38</v>
      </c>
      <c r="E5406" t="s">
        <v>25873</v>
      </c>
      <c r="F5406" t="s">
        <v>8284</v>
      </c>
      <c r="G5406" t="s">
        <v>8285</v>
      </c>
      <c r="H5406" t="s">
        <v>91</v>
      </c>
      <c r="I5406" t="s">
        <v>10895</v>
      </c>
      <c r="J5406">
        <v>1</v>
      </c>
      <c r="K5406" t="s">
        <v>4388</v>
      </c>
      <c r="L5406">
        <v>1</v>
      </c>
      <c r="M5406" t="s">
        <v>316</v>
      </c>
      <c r="N5406" t="s">
        <v>1951</v>
      </c>
      <c r="O5406" t="s">
        <v>4389</v>
      </c>
      <c r="P5406" t="s">
        <v>10896</v>
      </c>
      <c r="Q5406" t="s">
        <v>10897</v>
      </c>
      <c r="S5406" t="s">
        <v>549</v>
      </c>
      <c r="T5406" t="s">
        <v>25911</v>
      </c>
      <c r="U5406" t="s">
        <v>25912</v>
      </c>
      <c r="V5406" s="41">
        <v>43542</v>
      </c>
      <c r="W5406" s="41">
        <v>35981</v>
      </c>
      <c r="X5406">
        <v>0</v>
      </c>
      <c r="Z5406" t="s">
        <v>102</v>
      </c>
      <c r="AA5406">
        <v>1</v>
      </c>
      <c r="AB5406" t="s">
        <v>103</v>
      </c>
      <c r="AC5406" t="s">
        <v>104</v>
      </c>
      <c r="AD5406">
        <v>1</v>
      </c>
      <c r="AE5406" t="s">
        <v>105</v>
      </c>
      <c r="AG5406" t="s">
        <v>148</v>
      </c>
      <c r="AJ5406" t="s">
        <v>1008</v>
      </c>
      <c r="AK5406" t="s">
        <v>25913</v>
      </c>
    </row>
    <row r="5407" spans="1:37" x14ac:dyDescent="0.25">
      <c r="A5407" t="s">
        <v>25914</v>
      </c>
      <c r="B5407" t="str">
        <f>VLOOKUP(A5407,[2]mp_ALL!B$1:B$557,1,0)</f>
        <v>1930782</v>
      </c>
      <c r="C5407" t="s">
        <v>25915</v>
      </c>
      <c r="D5407" t="s">
        <v>38</v>
      </c>
      <c r="E5407" t="s">
        <v>25873</v>
      </c>
      <c r="F5407" t="s">
        <v>8284</v>
      </c>
      <c r="G5407" t="s">
        <v>8285</v>
      </c>
      <c r="H5407" t="s">
        <v>91</v>
      </c>
      <c r="I5407" t="s">
        <v>4828</v>
      </c>
      <c r="J5407">
        <v>1</v>
      </c>
      <c r="K5407" t="s">
        <v>545</v>
      </c>
      <c r="L5407">
        <v>1</v>
      </c>
      <c r="M5407" t="s">
        <v>34</v>
      </c>
      <c r="N5407" t="s">
        <v>45</v>
      </c>
      <c r="O5407" t="s">
        <v>1769</v>
      </c>
      <c r="P5407" t="s">
        <v>1909</v>
      </c>
      <c r="Q5407" t="s">
        <v>4829</v>
      </c>
      <c r="S5407" t="s">
        <v>549</v>
      </c>
      <c r="T5407" t="s">
        <v>25916</v>
      </c>
      <c r="U5407" t="s">
        <v>25917</v>
      </c>
      <c r="V5407" s="41">
        <v>43542</v>
      </c>
      <c r="W5407" s="41">
        <v>36461</v>
      </c>
      <c r="X5407">
        <v>0</v>
      </c>
      <c r="Z5407" t="s">
        <v>102</v>
      </c>
      <c r="AA5407">
        <v>1</v>
      </c>
      <c r="AB5407" t="s">
        <v>103</v>
      </c>
      <c r="AC5407" t="s">
        <v>104</v>
      </c>
      <c r="AD5407">
        <v>1</v>
      </c>
      <c r="AE5407" t="s">
        <v>105</v>
      </c>
      <c r="AG5407" t="s">
        <v>106</v>
      </c>
      <c r="AJ5407" t="s">
        <v>299</v>
      </c>
      <c r="AK5407" t="s">
        <v>25918</v>
      </c>
    </row>
    <row r="5408" spans="1:37" x14ac:dyDescent="0.25">
      <c r="A5408" t="s">
        <v>25919</v>
      </c>
      <c r="B5408" t="str">
        <f>VLOOKUP(A5408,[2]mp_ALL!B$1:B$557,1,0)</f>
        <v>1930783</v>
      </c>
      <c r="C5408" t="s">
        <v>25920</v>
      </c>
      <c r="D5408" t="s">
        <v>38</v>
      </c>
      <c r="E5408" t="s">
        <v>25873</v>
      </c>
      <c r="F5408" t="s">
        <v>8284</v>
      </c>
      <c r="G5408" t="s">
        <v>8285</v>
      </c>
      <c r="H5408" t="s">
        <v>91</v>
      </c>
      <c r="I5408" t="s">
        <v>3236</v>
      </c>
      <c r="J5408">
        <v>1</v>
      </c>
      <c r="K5408" t="s">
        <v>2287</v>
      </c>
      <c r="L5408">
        <v>0</v>
      </c>
      <c r="M5408" t="s">
        <v>316</v>
      </c>
      <c r="N5408" t="s">
        <v>2288</v>
      </c>
      <c r="O5408" t="s">
        <v>3237</v>
      </c>
      <c r="P5408" t="s">
        <v>3238</v>
      </c>
      <c r="Q5408" t="s">
        <v>3239</v>
      </c>
      <c r="S5408" t="s">
        <v>549</v>
      </c>
      <c r="T5408" t="s">
        <v>25921</v>
      </c>
      <c r="U5408" t="s">
        <v>25922</v>
      </c>
      <c r="V5408" s="41">
        <v>43542</v>
      </c>
      <c r="W5408" s="41">
        <v>36339</v>
      </c>
      <c r="X5408">
        <v>0</v>
      </c>
      <c r="Z5408" t="s">
        <v>102</v>
      </c>
      <c r="AA5408">
        <v>1</v>
      </c>
      <c r="AB5408" t="s">
        <v>103</v>
      </c>
      <c r="AC5408" t="s">
        <v>104</v>
      </c>
      <c r="AD5408">
        <v>1</v>
      </c>
      <c r="AE5408" t="s">
        <v>308</v>
      </c>
      <c r="AG5408" t="s">
        <v>2183</v>
      </c>
      <c r="AJ5408" t="s">
        <v>299</v>
      </c>
      <c r="AK5408" t="s">
        <v>25923</v>
      </c>
    </row>
    <row r="5409" spans="1:37" x14ac:dyDescent="0.25">
      <c r="A5409" t="s">
        <v>25924</v>
      </c>
      <c r="B5409" t="str">
        <f>VLOOKUP(A5409,[2]mp_ALL!B$1:B$557,1,0)</f>
        <v>1930784</v>
      </c>
      <c r="C5409" t="s">
        <v>25925</v>
      </c>
      <c r="D5409" t="s">
        <v>38</v>
      </c>
      <c r="E5409" t="s">
        <v>25873</v>
      </c>
      <c r="F5409" t="s">
        <v>8284</v>
      </c>
      <c r="G5409" t="s">
        <v>8285</v>
      </c>
      <c r="H5409" t="s">
        <v>91</v>
      </c>
      <c r="I5409" t="s">
        <v>7311</v>
      </c>
      <c r="J5409">
        <v>1</v>
      </c>
      <c r="K5409" t="s">
        <v>1950</v>
      </c>
      <c r="L5409">
        <v>1</v>
      </c>
      <c r="M5409" t="s">
        <v>316</v>
      </c>
      <c r="N5409" t="s">
        <v>1951</v>
      </c>
      <c r="O5409" t="s">
        <v>1952</v>
      </c>
      <c r="P5409" t="s">
        <v>1953</v>
      </c>
      <c r="Q5409" t="s">
        <v>7312</v>
      </c>
      <c r="S5409" t="s">
        <v>549</v>
      </c>
      <c r="T5409" t="s">
        <v>25926</v>
      </c>
      <c r="U5409" t="s">
        <v>25927</v>
      </c>
      <c r="V5409" s="41">
        <v>43542</v>
      </c>
      <c r="W5409" s="41">
        <v>36365</v>
      </c>
      <c r="X5409">
        <v>0</v>
      </c>
      <c r="Z5409" t="s">
        <v>102</v>
      </c>
      <c r="AA5409">
        <v>1</v>
      </c>
      <c r="AB5409" t="s">
        <v>103</v>
      </c>
      <c r="AC5409" t="s">
        <v>104</v>
      </c>
      <c r="AD5409">
        <v>1</v>
      </c>
      <c r="AE5409" t="s">
        <v>105</v>
      </c>
      <c r="AG5409" t="s">
        <v>148</v>
      </c>
      <c r="AJ5409" t="s">
        <v>663</v>
      </c>
      <c r="AK5409" t="s">
        <v>25928</v>
      </c>
    </row>
    <row r="5410" spans="1:37" x14ac:dyDescent="0.25">
      <c r="A5410" t="s">
        <v>25929</v>
      </c>
      <c r="B5410" t="str">
        <f>VLOOKUP(A5410,[2]mp_ALL!B$1:B$557,1,0)</f>
        <v>1930785</v>
      </c>
      <c r="C5410" t="s">
        <v>25930</v>
      </c>
      <c r="D5410" t="s">
        <v>38</v>
      </c>
      <c r="E5410" t="s">
        <v>25873</v>
      </c>
      <c r="F5410" t="s">
        <v>8284</v>
      </c>
      <c r="G5410" t="s">
        <v>8285</v>
      </c>
      <c r="H5410" t="s">
        <v>91</v>
      </c>
      <c r="I5410" t="s">
        <v>4648</v>
      </c>
      <c r="J5410">
        <v>1</v>
      </c>
      <c r="K5410" t="s">
        <v>1625</v>
      </c>
      <c r="L5410">
        <v>1</v>
      </c>
      <c r="M5410" t="s">
        <v>34</v>
      </c>
      <c r="N5410" t="s">
        <v>45</v>
      </c>
      <c r="O5410" t="s">
        <v>1626</v>
      </c>
      <c r="P5410" t="s">
        <v>1627</v>
      </c>
      <c r="Q5410" t="s">
        <v>4649</v>
      </c>
      <c r="S5410" t="s">
        <v>549</v>
      </c>
      <c r="T5410" t="s">
        <v>25931</v>
      </c>
      <c r="U5410" t="s">
        <v>25932</v>
      </c>
      <c r="V5410" s="41">
        <v>43542</v>
      </c>
      <c r="W5410" s="41">
        <v>36048</v>
      </c>
      <c r="X5410">
        <v>0</v>
      </c>
      <c r="Z5410" t="s">
        <v>102</v>
      </c>
      <c r="AA5410">
        <v>1</v>
      </c>
      <c r="AB5410" t="s">
        <v>103</v>
      </c>
      <c r="AC5410" t="s">
        <v>104</v>
      </c>
      <c r="AD5410">
        <v>1</v>
      </c>
      <c r="AE5410" t="s">
        <v>105</v>
      </c>
      <c r="AG5410" t="s">
        <v>106</v>
      </c>
      <c r="AJ5410" t="s">
        <v>663</v>
      </c>
      <c r="AK5410" t="s">
        <v>25933</v>
      </c>
    </row>
    <row r="5411" spans="1:37" x14ac:dyDescent="0.25">
      <c r="A5411" t="s">
        <v>25934</v>
      </c>
      <c r="B5411" t="str">
        <f>VLOOKUP(A5411,[2]mp_ALL!B$1:B$557,1,0)</f>
        <v>1930786</v>
      </c>
      <c r="C5411" t="s">
        <v>25935</v>
      </c>
      <c r="D5411" t="s">
        <v>38</v>
      </c>
      <c r="E5411" t="s">
        <v>25873</v>
      </c>
      <c r="F5411" t="s">
        <v>8284</v>
      </c>
      <c r="G5411" t="s">
        <v>8285</v>
      </c>
      <c r="H5411" t="s">
        <v>91</v>
      </c>
      <c r="I5411" t="s">
        <v>4387</v>
      </c>
      <c r="J5411">
        <v>1</v>
      </c>
      <c r="K5411" t="s">
        <v>4388</v>
      </c>
      <c r="L5411">
        <v>1</v>
      </c>
      <c r="M5411" t="s">
        <v>316</v>
      </c>
      <c r="N5411" t="s">
        <v>1951</v>
      </c>
      <c r="O5411" t="s">
        <v>4389</v>
      </c>
      <c r="P5411" t="s">
        <v>4390</v>
      </c>
      <c r="Q5411" t="s">
        <v>4391</v>
      </c>
      <c r="S5411" t="s">
        <v>549</v>
      </c>
      <c r="T5411" t="s">
        <v>25936</v>
      </c>
      <c r="U5411" t="s">
        <v>25937</v>
      </c>
      <c r="V5411" s="41">
        <v>43542</v>
      </c>
      <c r="W5411" s="41">
        <v>36260</v>
      </c>
      <c r="X5411">
        <v>0</v>
      </c>
      <c r="Z5411" t="s">
        <v>102</v>
      </c>
      <c r="AA5411">
        <v>1</v>
      </c>
      <c r="AB5411" t="s">
        <v>103</v>
      </c>
      <c r="AC5411" t="s">
        <v>104</v>
      </c>
      <c r="AD5411">
        <v>1</v>
      </c>
      <c r="AE5411" t="s">
        <v>105</v>
      </c>
      <c r="AG5411" t="s">
        <v>148</v>
      </c>
      <c r="AJ5411" t="s">
        <v>663</v>
      </c>
      <c r="AK5411" t="s">
        <v>25938</v>
      </c>
    </row>
    <row r="5412" spans="1:37" x14ac:dyDescent="0.25">
      <c r="A5412" t="s">
        <v>25939</v>
      </c>
      <c r="B5412" t="str">
        <f>VLOOKUP(A5412,[2]mp_ALL!B$1:B$557,1,0)</f>
        <v>1930787</v>
      </c>
      <c r="C5412" t="s">
        <v>25940</v>
      </c>
      <c r="D5412" t="s">
        <v>38</v>
      </c>
      <c r="E5412" t="s">
        <v>25873</v>
      </c>
      <c r="F5412" t="s">
        <v>8284</v>
      </c>
      <c r="G5412" t="s">
        <v>8285</v>
      </c>
      <c r="H5412" t="s">
        <v>91</v>
      </c>
      <c r="I5412" t="s">
        <v>4568</v>
      </c>
      <c r="J5412">
        <v>1</v>
      </c>
      <c r="K5412" t="s">
        <v>1950</v>
      </c>
      <c r="L5412">
        <v>1</v>
      </c>
      <c r="M5412" t="s">
        <v>316</v>
      </c>
      <c r="N5412" t="s">
        <v>1951</v>
      </c>
      <c r="O5412" t="s">
        <v>1952</v>
      </c>
      <c r="P5412" t="s">
        <v>4569</v>
      </c>
      <c r="Q5412" t="s">
        <v>4570</v>
      </c>
      <c r="S5412" t="s">
        <v>549</v>
      </c>
      <c r="T5412" t="s">
        <v>25941</v>
      </c>
      <c r="U5412" t="s">
        <v>25942</v>
      </c>
      <c r="V5412" s="41">
        <v>43542</v>
      </c>
      <c r="W5412" s="41">
        <v>36147</v>
      </c>
      <c r="X5412">
        <v>0</v>
      </c>
      <c r="Z5412" t="s">
        <v>102</v>
      </c>
      <c r="AA5412">
        <v>1</v>
      </c>
      <c r="AB5412" t="s">
        <v>103</v>
      </c>
      <c r="AC5412" t="s">
        <v>104</v>
      </c>
      <c r="AD5412">
        <v>1</v>
      </c>
      <c r="AE5412" t="s">
        <v>105</v>
      </c>
      <c r="AG5412" t="s">
        <v>148</v>
      </c>
      <c r="AJ5412" t="s">
        <v>299</v>
      </c>
      <c r="AK5412" t="s">
        <v>25943</v>
      </c>
    </row>
    <row r="5413" spans="1:37" x14ac:dyDescent="0.25">
      <c r="A5413" t="s">
        <v>25944</v>
      </c>
      <c r="B5413" t="str">
        <f>VLOOKUP(A5413,[2]mp_ALL!B$1:B$557,1,0)</f>
        <v>1930788</v>
      </c>
      <c r="C5413" t="s">
        <v>25945</v>
      </c>
      <c r="D5413" t="s">
        <v>38</v>
      </c>
      <c r="E5413" t="s">
        <v>25873</v>
      </c>
      <c r="F5413" t="s">
        <v>8284</v>
      </c>
      <c r="G5413" t="s">
        <v>8285</v>
      </c>
      <c r="H5413" t="s">
        <v>91</v>
      </c>
      <c r="I5413" t="s">
        <v>1883</v>
      </c>
      <c r="J5413">
        <v>1</v>
      </c>
      <c r="K5413" t="s">
        <v>830</v>
      </c>
      <c r="L5413">
        <v>1</v>
      </c>
      <c r="M5413" t="s">
        <v>34</v>
      </c>
      <c r="N5413" t="s">
        <v>45</v>
      </c>
      <c r="O5413" t="s">
        <v>1626</v>
      </c>
      <c r="P5413" t="s">
        <v>4683</v>
      </c>
      <c r="Q5413" t="s">
        <v>8931</v>
      </c>
      <c r="S5413" t="s">
        <v>549</v>
      </c>
      <c r="T5413" t="s">
        <v>25946</v>
      </c>
      <c r="U5413" t="s">
        <v>25358</v>
      </c>
      <c r="V5413" s="41">
        <v>43542</v>
      </c>
      <c r="W5413" s="41">
        <v>36073</v>
      </c>
      <c r="X5413">
        <v>0</v>
      </c>
      <c r="Z5413" t="s">
        <v>102</v>
      </c>
      <c r="AA5413">
        <v>1</v>
      </c>
      <c r="AB5413" t="s">
        <v>103</v>
      </c>
      <c r="AC5413" t="s">
        <v>104</v>
      </c>
      <c r="AD5413">
        <v>1</v>
      </c>
      <c r="AE5413" t="s">
        <v>105</v>
      </c>
      <c r="AG5413" t="s">
        <v>106</v>
      </c>
      <c r="AJ5413" t="s">
        <v>2297</v>
      </c>
      <c r="AK5413" t="s">
        <v>25947</v>
      </c>
    </row>
    <row r="5414" spans="1:37" x14ac:dyDescent="0.25">
      <c r="A5414" t="s">
        <v>25948</v>
      </c>
      <c r="B5414" t="str">
        <f>VLOOKUP(A5414,[2]mp_ALL!B$1:B$557,1,0)</f>
        <v>1930789</v>
      </c>
      <c r="C5414" t="s">
        <v>25949</v>
      </c>
      <c r="D5414" t="s">
        <v>38</v>
      </c>
      <c r="E5414" t="s">
        <v>25873</v>
      </c>
      <c r="F5414" t="s">
        <v>8284</v>
      </c>
      <c r="G5414" t="s">
        <v>8285</v>
      </c>
      <c r="H5414" t="s">
        <v>91</v>
      </c>
      <c r="I5414" t="s">
        <v>24361</v>
      </c>
      <c r="J5414">
        <v>1</v>
      </c>
      <c r="K5414" t="s">
        <v>1950</v>
      </c>
      <c r="L5414">
        <v>1</v>
      </c>
      <c r="M5414" t="s">
        <v>316</v>
      </c>
      <c r="N5414" t="s">
        <v>1951</v>
      </c>
      <c r="O5414" t="s">
        <v>1952</v>
      </c>
      <c r="P5414" t="s">
        <v>4569</v>
      </c>
      <c r="Q5414" t="s">
        <v>24362</v>
      </c>
      <c r="S5414" t="s">
        <v>549</v>
      </c>
      <c r="T5414" t="s">
        <v>25950</v>
      </c>
      <c r="U5414" t="s">
        <v>25951</v>
      </c>
      <c r="V5414" s="41">
        <v>43542</v>
      </c>
      <c r="W5414" s="41">
        <v>36335</v>
      </c>
      <c r="X5414">
        <v>0</v>
      </c>
      <c r="Z5414" t="s">
        <v>102</v>
      </c>
      <c r="AA5414">
        <v>1</v>
      </c>
      <c r="AB5414" t="s">
        <v>103</v>
      </c>
      <c r="AC5414" t="s">
        <v>104</v>
      </c>
      <c r="AD5414">
        <v>1</v>
      </c>
      <c r="AE5414" t="s">
        <v>105</v>
      </c>
      <c r="AG5414" t="s">
        <v>148</v>
      </c>
      <c r="AJ5414" t="s">
        <v>299</v>
      </c>
      <c r="AK5414" t="s">
        <v>25952</v>
      </c>
    </row>
    <row r="5415" spans="1:37" x14ac:dyDescent="0.25">
      <c r="A5415" t="s">
        <v>25953</v>
      </c>
      <c r="B5415" t="str">
        <f>VLOOKUP(A5415,[2]mp_ALL!B$1:B$557,1,0)</f>
        <v>1930790</v>
      </c>
      <c r="C5415" t="s">
        <v>25954</v>
      </c>
      <c r="D5415" t="s">
        <v>38</v>
      </c>
      <c r="E5415" t="s">
        <v>25873</v>
      </c>
      <c r="F5415" t="s">
        <v>8284</v>
      </c>
      <c r="G5415" t="s">
        <v>8285</v>
      </c>
      <c r="H5415" t="s">
        <v>91</v>
      </c>
      <c r="I5415" t="s">
        <v>13659</v>
      </c>
      <c r="J5415">
        <v>1</v>
      </c>
      <c r="K5415" t="s">
        <v>749</v>
      </c>
      <c r="L5415">
        <v>1</v>
      </c>
      <c r="M5415" t="s">
        <v>34</v>
      </c>
      <c r="N5415" t="s">
        <v>45</v>
      </c>
      <c r="O5415" t="s">
        <v>546</v>
      </c>
      <c r="P5415" t="s">
        <v>750</v>
      </c>
      <c r="Q5415" t="s">
        <v>13660</v>
      </c>
      <c r="S5415" t="s">
        <v>549</v>
      </c>
      <c r="T5415" t="s">
        <v>16213</v>
      </c>
      <c r="U5415" t="s">
        <v>25955</v>
      </c>
      <c r="V5415" s="41">
        <v>43542</v>
      </c>
      <c r="W5415" s="41">
        <v>36342</v>
      </c>
      <c r="X5415">
        <v>0</v>
      </c>
      <c r="Z5415" t="s">
        <v>102</v>
      </c>
      <c r="AA5415">
        <v>1</v>
      </c>
      <c r="AB5415" t="s">
        <v>103</v>
      </c>
      <c r="AC5415" t="s">
        <v>104</v>
      </c>
      <c r="AD5415">
        <v>1</v>
      </c>
      <c r="AE5415" t="s">
        <v>105</v>
      </c>
      <c r="AG5415" t="s">
        <v>106</v>
      </c>
      <c r="AJ5415" t="s">
        <v>663</v>
      </c>
      <c r="AK5415" t="s">
        <v>25956</v>
      </c>
    </row>
    <row r="5416" spans="1:37" x14ac:dyDescent="0.25">
      <c r="A5416" t="s">
        <v>25957</v>
      </c>
      <c r="B5416" t="str">
        <f>VLOOKUP(A5416,[2]mp_ALL!B$1:B$557,1,0)</f>
        <v>1930791</v>
      </c>
      <c r="C5416" t="s">
        <v>25958</v>
      </c>
      <c r="D5416" t="s">
        <v>38</v>
      </c>
      <c r="E5416" t="s">
        <v>25873</v>
      </c>
      <c r="F5416" t="s">
        <v>8284</v>
      </c>
      <c r="G5416" t="s">
        <v>8285</v>
      </c>
      <c r="H5416" t="s">
        <v>91</v>
      </c>
      <c r="I5416" t="s">
        <v>1293</v>
      </c>
      <c r="J5416">
        <v>1</v>
      </c>
      <c r="K5416" t="s">
        <v>1294</v>
      </c>
      <c r="L5416">
        <v>1</v>
      </c>
      <c r="M5416" t="s">
        <v>34</v>
      </c>
      <c r="N5416" t="s">
        <v>45</v>
      </c>
      <c r="O5416" t="s">
        <v>1295</v>
      </c>
      <c r="P5416" t="s">
        <v>1296</v>
      </c>
      <c r="Q5416" t="s">
        <v>1297</v>
      </c>
      <c r="S5416" t="s">
        <v>549</v>
      </c>
      <c r="T5416" t="s">
        <v>25959</v>
      </c>
      <c r="U5416" t="s">
        <v>22721</v>
      </c>
      <c r="V5416" s="41">
        <v>43542</v>
      </c>
      <c r="W5416" s="41">
        <v>36539</v>
      </c>
      <c r="X5416">
        <v>0</v>
      </c>
      <c r="Z5416" t="s">
        <v>102</v>
      </c>
      <c r="AA5416">
        <v>1</v>
      </c>
      <c r="AB5416" t="s">
        <v>103</v>
      </c>
      <c r="AC5416" t="s">
        <v>104</v>
      </c>
      <c r="AD5416">
        <v>1</v>
      </c>
      <c r="AE5416" t="s">
        <v>105</v>
      </c>
      <c r="AG5416" t="s">
        <v>106</v>
      </c>
      <c r="AJ5416" t="s">
        <v>1008</v>
      </c>
      <c r="AK5416" t="s">
        <v>25960</v>
      </c>
    </row>
    <row r="5417" spans="1:37" x14ac:dyDescent="0.25">
      <c r="A5417" t="s">
        <v>25961</v>
      </c>
      <c r="B5417" t="str">
        <f>VLOOKUP(A5417,[2]mp_ALL!B$1:B$557,1,0)</f>
        <v>1930792</v>
      </c>
      <c r="C5417" t="s">
        <v>25962</v>
      </c>
      <c r="D5417" t="s">
        <v>38</v>
      </c>
      <c r="E5417" t="s">
        <v>25873</v>
      </c>
      <c r="F5417" t="s">
        <v>8284</v>
      </c>
      <c r="G5417" t="s">
        <v>8285</v>
      </c>
      <c r="H5417" t="s">
        <v>91</v>
      </c>
      <c r="I5417" t="s">
        <v>4682</v>
      </c>
      <c r="J5417">
        <v>1</v>
      </c>
      <c r="K5417" t="s">
        <v>830</v>
      </c>
      <c r="L5417">
        <v>1</v>
      </c>
      <c r="M5417" t="s">
        <v>34</v>
      </c>
      <c r="N5417" t="s">
        <v>45</v>
      </c>
      <c r="O5417" t="s">
        <v>1626</v>
      </c>
      <c r="P5417" t="s">
        <v>4683</v>
      </c>
      <c r="Q5417" t="s">
        <v>4684</v>
      </c>
      <c r="S5417" t="s">
        <v>549</v>
      </c>
      <c r="T5417" t="s">
        <v>25963</v>
      </c>
      <c r="U5417" t="s">
        <v>25964</v>
      </c>
      <c r="V5417" s="41">
        <v>43542</v>
      </c>
      <c r="W5417" s="41">
        <v>35970</v>
      </c>
      <c r="X5417">
        <v>0</v>
      </c>
      <c r="Z5417" t="s">
        <v>102</v>
      </c>
      <c r="AA5417">
        <v>1</v>
      </c>
      <c r="AB5417" t="s">
        <v>103</v>
      </c>
      <c r="AC5417" t="s">
        <v>104</v>
      </c>
      <c r="AD5417">
        <v>1</v>
      </c>
      <c r="AE5417" t="s">
        <v>105</v>
      </c>
      <c r="AG5417" t="s">
        <v>106</v>
      </c>
      <c r="AJ5417" t="s">
        <v>1008</v>
      </c>
      <c r="AK5417" t="s">
        <v>25965</v>
      </c>
    </row>
    <row r="5418" spans="1:37" x14ac:dyDescent="0.25">
      <c r="A5418" t="s">
        <v>25966</v>
      </c>
      <c r="B5418" t="str">
        <f>VLOOKUP(A5418,[2]mp_ALL!B$1:B$557,1,0)</f>
        <v>1930793</v>
      </c>
      <c r="C5418" t="s">
        <v>25967</v>
      </c>
      <c r="D5418" t="s">
        <v>38</v>
      </c>
      <c r="E5418" t="s">
        <v>25873</v>
      </c>
      <c r="F5418" t="s">
        <v>8284</v>
      </c>
      <c r="G5418" t="s">
        <v>8285</v>
      </c>
      <c r="H5418" t="s">
        <v>91</v>
      </c>
      <c r="I5418" t="s">
        <v>3165</v>
      </c>
      <c r="J5418">
        <v>1</v>
      </c>
      <c r="K5418" t="s">
        <v>1625</v>
      </c>
      <c r="L5418">
        <v>1</v>
      </c>
      <c r="M5418" t="s">
        <v>34</v>
      </c>
      <c r="N5418" t="s">
        <v>45</v>
      </c>
      <c r="O5418" t="s">
        <v>831</v>
      </c>
      <c r="P5418" t="s">
        <v>3166</v>
      </c>
      <c r="Q5418" t="s">
        <v>3167</v>
      </c>
      <c r="S5418" t="s">
        <v>549</v>
      </c>
      <c r="T5418" t="s">
        <v>25968</v>
      </c>
      <c r="U5418" t="s">
        <v>25969</v>
      </c>
      <c r="V5418" s="41">
        <v>43542</v>
      </c>
      <c r="W5418" s="41">
        <v>36285</v>
      </c>
      <c r="X5418">
        <v>0</v>
      </c>
      <c r="Z5418" t="s">
        <v>102</v>
      </c>
      <c r="AA5418">
        <v>1</v>
      </c>
      <c r="AB5418" t="s">
        <v>103</v>
      </c>
      <c r="AC5418" t="s">
        <v>104</v>
      </c>
      <c r="AD5418">
        <v>1</v>
      </c>
      <c r="AE5418" t="s">
        <v>105</v>
      </c>
      <c r="AG5418" t="s">
        <v>106</v>
      </c>
      <c r="AJ5418" t="s">
        <v>663</v>
      </c>
      <c r="AK5418" t="s">
        <v>25970</v>
      </c>
    </row>
    <row r="5419" spans="1:37" x14ac:dyDescent="0.25">
      <c r="A5419" t="s">
        <v>25971</v>
      </c>
      <c r="B5419" t="str">
        <f>VLOOKUP(A5419,[2]mp_ALL!B$1:B$557,1,0)</f>
        <v>1930794</v>
      </c>
      <c r="C5419" t="s">
        <v>25972</v>
      </c>
      <c r="D5419" t="s">
        <v>38</v>
      </c>
      <c r="E5419" t="s">
        <v>25873</v>
      </c>
      <c r="F5419" t="s">
        <v>8284</v>
      </c>
      <c r="G5419" t="s">
        <v>8285</v>
      </c>
      <c r="H5419" t="s">
        <v>91</v>
      </c>
      <c r="I5419" t="s">
        <v>4722</v>
      </c>
      <c r="J5419">
        <v>1</v>
      </c>
      <c r="K5419" t="s">
        <v>1294</v>
      </c>
      <c r="L5419">
        <v>1</v>
      </c>
      <c r="M5419" t="s">
        <v>34</v>
      </c>
      <c r="N5419" t="s">
        <v>45</v>
      </c>
      <c r="O5419" t="s">
        <v>4661</v>
      </c>
      <c r="P5419" t="s">
        <v>4723</v>
      </c>
      <c r="Q5419" t="s">
        <v>4724</v>
      </c>
      <c r="S5419" t="s">
        <v>549</v>
      </c>
      <c r="T5419" t="s">
        <v>25973</v>
      </c>
      <c r="U5419" t="s">
        <v>22881</v>
      </c>
      <c r="V5419" s="41">
        <v>43542</v>
      </c>
      <c r="W5419" s="41">
        <v>36443</v>
      </c>
      <c r="X5419">
        <v>0</v>
      </c>
      <c r="Z5419" t="s">
        <v>102</v>
      </c>
      <c r="AA5419">
        <v>1</v>
      </c>
      <c r="AB5419" t="s">
        <v>103</v>
      </c>
      <c r="AC5419" t="s">
        <v>104</v>
      </c>
      <c r="AD5419">
        <v>1</v>
      </c>
      <c r="AE5419" t="s">
        <v>105</v>
      </c>
      <c r="AG5419" t="s">
        <v>106</v>
      </c>
      <c r="AJ5419" t="s">
        <v>663</v>
      </c>
      <c r="AK5419" t="s">
        <v>25974</v>
      </c>
    </row>
    <row r="5420" spans="1:37" hidden="1" x14ac:dyDescent="0.25">
      <c r="A5420" t="s">
        <v>25975</v>
      </c>
      <c r="B5420" t="e">
        <f>VLOOKUP(A5420,[2]mp_ALL!B$1:B$557,1,0)</f>
        <v>#N/A</v>
      </c>
      <c r="C5420" t="s">
        <v>25976</v>
      </c>
      <c r="D5420" t="s">
        <v>38</v>
      </c>
      <c r="E5420" t="s">
        <v>25873</v>
      </c>
      <c r="F5420" t="s">
        <v>8284</v>
      </c>
      <c r="G5420" t="s">
        <v>8285</v>
      </c>
      <c r="H5420" t="s">
        <v>91</v>
      </c>
      <c r="I5420" t="s">
        <v>6868</v>
      </c>
      <c r="J5420">
        <v>1</v>
      </c>
      <c r="K5420" t="s">
        <v>4073</v>
      </c>
      <c r="L5420">
        <v>1</v>
      </c>
      <c r="M5420" t="s">
        <v>94</v>
      </c>
      <c r="N5420" t="s">
        <v>45</v>
      </c>
      <c r="O5420" t="s">
        <v>243</v>
      </c>
      <c r="P5420" t="s">
        <v>6869</v>
      </c>
      <c r="Q5420" t="s">
        <v>6870</v>
      </c>
      <c r="S5420" t="s">
        <v>817</v>
      </c>
      <c r="T5420" t="s">
        <v>25977</v>
      </c>
      <c r="U5420" t="s">
        <v>25978</v>
      </c>
      <c r="V5420" s="41">
        <v>43542</v>
      </c>
      <c r="W5420" s="41">
        <v>36547</v>
      </c>
      <c r="X5420">
        <v>0</v>
      </c>
      <c r="Z5420" t="s">
        <v>102</v>
      </c>
      <c r="AA5420">
        <v>1</v>
      </c>
      <c r="AB5420" t="s">
        <v>103</v>
      </c>
      <c r="AC5420" t="s">
        <v>104</v>
      </c>
      <c r="AD5420">
        <v>1</v>
      </c>
      <c r="AE5420" t="s">
        <v>105</v>
      </c>
      <c r="AG5420" t="s">
        <v>106</v>
      </c>
      <c r="AJ5420" t="s">
        <v>107</v>
      </c>
      <c r="AK5420" t="s">
        <v>25979</v>
      </c>
    </row>
    <row r="5421" spans="1:37" hidden="1" x14ac:dyDescent="0.25">
      <c r="A5421" t="s">
        <v>25980</v>
      </c>
      <c r="B5421" t="e">
        <f>VLOOKUP(A5421,[2]mp_ALL!B$1:B$557,1,0)</f>
        <v>#N/A</v>
      </c>
      <c r="C5421" t="s">
        <v>7087</v>
      </c>
      <c r="D5421" t="s">
        <v>38</v>
      </c>
      <c r="E5421" t="s">
        <v>25873</v>
      </c>
      <c r="F5421" t="s">
        <v>8284</v>
      </c>
      <c r="G5421" t="s">
        <v>8285</v>
      </c>
      <c r="H5421" t="s">
        <v>91</v>
      </c>
      <c r="I5421" t="s">
        <v>3152</v>
      </c>
      <c r="J5421">
        <v>1</v>
      </c>
      <c r="K5421" t="s">
        <v>2491</v>
      </c>
      <c r="L5421">
        <v>1</v>
      </c>
      <c r="M5421" t="s">
        <v>143</v>
      </c>
      <c r="N5421" t="s">
        <v>787</v>
      </c>
      <c r="O5421" t="s">
        <v>3153</v>
      </c>
      <c r="P5421" t="s">
        <v>3154</v>
      </c>
      <c r="Q5421" t="s">
        <v>3155</v>
      </c>
      <c r="R5421" t="s">
        <v>147</v>
      </c>
      <c r="S5421" t="s">
        <v>715</v>
      </c>
      <c r="T5421" t="s">
        <v>25981</v>
      </c>
      <c r="U5421" t="s">
        <v>24386</v>
      </c>
      <c r="V5421" s="41">
        <v>43542</v>
      </c>
      <c r="W5421" s="41">
        <v>36332</v>
      </c>
      <c r="X5421">
        <v>0</v>
      </c>
      <c r="Z5421" t="s">
        <v>102</v>
      </c>
      <c r="AA5421">
        <v>1</v>
      </c>
      <c r="AB5421" t="s">
        <v>103</v>
      </c>
      <c r="AC5421" t="s">
        <v>104</v>
      </c>
      <c r="AD5421">
        <v>1</v>
      </c>
      <c r="AE5421" t="s">
        <v>105</v>
      </c>
      <c r="AG5421" t="s">
        <v>148</v>
      </c>
      <c r="AJ5421" t="s">
        <v>1153</v>
      </c>
      <c r="AK5421" t="s">
        <v>25982</v>
      </c>
    </row>
    <row r="5422" spans="1:37" hidden="1" x14ac:dyDescent="0.25">
      <c r="A5422" t="s">
        <v>25983</v>
      </c>
      <c r="B5422" t="e">
        <f>VLOOKUP(A5422,[2]mp_ALL!B$1:B$557,1,0)</f>
        <v>#N/A</v>
      </c>
      <c r="C5422" t="s">
        <v>25984</v>
      </c>
      <c r="D5422" t="s">
        <v>38</v>
      </c>
      <c r="E5422" t="s">
        <v>25873</v>
      </c>
      <c r="F5422" t="s">
        <v>8284</v>
      </c>
      <c r="G5422" t="s">
        <v>8285</v>
      </c>
      <c r="H5422" t="s">
        <v>91</v>
      </c>
      <c r="I5422" t="s">
        <v>92</v>
      </c>
      <c r="J5422">
        <v>1</v>
      </c>
      <c r="K5422" t="s">
        <v>93</v>
      </c>
      <c r="L5422">
        <v>1</v>
      </c>
      <c r="M5422" t="s">
        <v>94</v>
      </c>
      <c r="N5422" t="s">
        <v>95</v>
      </c>
      <c r="O5422" t="s">
        <v>96</v>
      </c>
      <c r="P5422" t="s">
        <v>97</v>
      </c>
      <c r="Q5422" t="s">
        <v>98</v>
      </c>
      <c r="S5422" t="s">
        <v>218</v>
      </c>
      <c r="T5422" t="s">
        <v>25985</v>
      </c>
      <c r="U5422" t="s">
        <v>24391</v>
      </c>
      <c r="V5422" s="41">
        <v>43542</v>
      </c>
      <c r="W5422" s="41">
        <v>36337</v>
      </c>
      <c r="X5422">
        <v>0</v>
      </c>
      <c r="Z5422" t="s">
        <v>102</v>
      </c>
      <c r="AA5422">
        <v>1</v>
      </c>
      <c r="AB5422" t="s">
        <v>103</v>
      </c>
      <c r="AC5422" t="s">
        <v>104</v>
      </c>
      <c r="AD5422">
        <v>1</v>
      </c>
      <c r="AE5422" t="s">
        <v>105</v>
      </c>
      <c r="AG5422" t="s">
        <v>106</v>
      </c>
      <c r="AJ5422" t="s">
        <v>1153</v>
      </c>
      <c r="AK5422" t="s">
        <v>25986</v>
      </c>
    </row>
    <row r="5423" spans="1:37" hidden="1" x14ac:dyDescent="0.25">
      <c r="A5423" t="s">
        <v>25987</v>
      </c>
      <c r="B5423" t="e">
        <f>VLOOKUP(A5423,[2]mp_ALL!B$1:B$557,1,0)</f>
        <v>#N/A</v>
      </c>
      <c r="C5423" t="s">
        <v>8267</v>
      </c>
      <c r="D5423" t="s">
        <v>38</v>
      </c>
      <c r="E5423" t="s">
        <v>25873</v>
      </c>
      <c r="F5423" t="s">
        <v>8284</v>
      </c>
      <c r="G5423" t="s">
        <v>8285</v>
      </c>
      <c r="H5423" t="s">
        <v>91</v>
      </c>
      <c r="I5423" t="s">
        <v>5298</v>
      </c>
      <c r="J5423">
        <v>1</v>
      </c>
      <c r="K5423" t="s">
        <v>756</v>
      </c>
      <c r="L5423">
        <v>1</v>
      </c>
      <c r="M5423" t="s">
        <v>143</v>
      </c>
      <c r="N5423" t="s">
        <v>757</v>
      </c>
      <c r="O5423" t="s">
        <v>758</v>
      </c>
      <c r="P5423" t="s">
        <v>759</v>
      </c>
      <c r="Q5423" t="s">
        <v>5299</v>
      </c>
      <c r="R5423" t="s">
        <v>147</v>
      </c>
      <c r="S5423" t="s">
        <v>715</v>
      </c>
      <c r="T5423" t="s">
        <v>25988</v>
      </c>
      <c r="U5423" t="s">
        <v>22257</v>
      </c>
      <c r="V5423" s="41">
        <v>43542</v>
      </c>
      <c r="W5423" s="41">
        <v>35822</v>
      </c>
      <c r="X5423">
        <v>0</v>
      </c>
      <c r="Z5423" t="s">
        <v>102</v>
      </c>
      <c r="AA5423">
        <v>1</v>
      </c>
      <c r="AB5423" t="s">
        <v>103</v>
      </c>
      <c r="AC5423" t="s">
        <v>104</v>
      </c>
      <c r="AD5423">
        <v>1</v>
      </c>
      <c r="AE5423" t="s">
        <v>105</v>
      </c>
      <c r="AG5423" t="s">
        <v>148</v>
      </c>
      <c r="AJ5423" t="s">
        <v>1556</v>
      </c>
      <c r="AK5423" t="s">
        <v>25989</v>
      </c>
    </row>
    <row r="5424" spans="1:37" hidden="1" x14ac:dyDescent="0.25">
      <c r="A5424" t="s">
        <v>25990</v>
      </c>
      <c r="B5424" t="e">
        <f>VLOOKUP(A5424,[2]mp_ALL!B$1:B$557,1,0)</f>
        <v>#N/A</v>
      </c>
      <c r="C5424" t="s">
        <v>25991</v>
      </c>
      <c r="D5424" t="s">
        <v>38</v>
      </c>
      <c r="E5424" t="s">
        <v>25873</v>
      </c>
      <c r="F5424" t="s">
        <v>8284</v>
      </c>
      <c r="G5424" t="s">
        <v>8285</v>
      </c>
      <c r="H5424" t="s">
        <v>91</v>
      </c>
      <c r="I5424" t="s">
        <v>5039</v>
      </c>
      <c r="J5424">
        <v>1</v>
      </c>
      <c r="K5424" t="s">
        <v>5040</v>
      </c>
      <c r="L5424">
        <v>1</v>
      </c>
      <c r="M5424" t="s">
        <v>94</v>
      </c>
      <c r="N5424" t="s">
        <v>95</v>
      </c>
      <c r="O5424" t="s">
        <v>806</v>
      </c>
      <c r="P5424" t="s">
        <v>5041</v>
      </c>
      <c r="Q5424" t="s">
        <v>5042</v>
      </c>
      <c r="S5424" t="s">
        <v>218</v>
      </c>
      <c r="T5424" t="s">
        <v>25992</v>
      </c>
      <c r="U5424" t="s">
        <v>24491</v>
      </c>
      <c r="V5424" s="41">
        <v>43542</v>
      </c>
      <c r="W5424" s="41">
        <v>36251</v>
      </c>
      <c r="X5424">
        <v>0</v>
      </c>
      <c r="Z5424" t="s">
        <v>102</v>
      </c>
      <c r="AA5424">
        <v>1</v>
      </c>
      <c r="AB5424" t="s">
        <v>103</v>
      </c>
      <c r="AC5424" t="s">
        <v>104</v>
      </c>
      <c r="AD5424">
        <v>1</v>
      </c>
      <c r="AE5424" t="s">
        <v>105</v>
      </c>
      <c r="AG5424" t="s">
        <v>106</v>
      </c>
      <c r="AJ5424" t="s">
        <v>1153</v>
      </c>
      <c r="AK5424" t="s">
        <v>25993</v>
      </c>
    </row>
    <row r="5425" spans="1:37" hidden="1" x14ac:dyDescent="0.25">
      <c r="A5425" t="s">
        <v>25994</v>
      </c>
      <c r="B5425" t="e">
        <f>VLOOKUP(A5425,[2]mp_ALL!B$1:B$557,1,0)</f>
        <v>#N/A</v>
      </c>
      <c r="C5425" t="s">
        <v>25995</v>
      </c>
      <c r="D5425" t="s">
        <v>38</v>
      </c>
      <c r="E5425" t="s">
        <v>25873</v>
      </c>
      <c r="F5425" t="s">
        <v>8284</v>
      </c>
      <c r="G5425" t="s">
        <v>8285</v>
      </c>
      <c r="H5425" t="s">
        <v>91</v>
      </c>
      <c r="I5425" t="s">
        <v>3649</v>
      </c>
      <c r="J5425">
        <v>1</v>
      </c>
      <c r="K5425" t="s">
        <v>3650</v>
      </c>
      <c r="L5425">
        <v>1</v>
      </c>
      <c r="M5425" t="s">
        <v>94</v>
      </c>
      <c r="N5425" t="s">
        <v>45</v>
      </c>
      <c r="O5425" t="s">
        <v>1200</v>
      </c>
      <c r="P5425" t="s">
        <v>3651</v>
      </c>
      <c r="Q5425" t="s">
        <v>3652</v>
      </c>
      <c r="S5425" t="s">
        <v>817</v>
      </c>
      <c r="T5425" t="s">
        <v>25996</v>
      </c>
      <c r="U5425" t="s">
        <v>25997</v>
      </c>
      <c r="V5425" s="41">
        <v>43542</v>
      </c>
      <c r="W5425" s="41">
        <v>36384</v>
      </c>
      <c r="X5425">
        <v>0</v>
      </c>
      <c r="Z5425" t="s">
        <v>102</v>
      </c>
      <c r="AA5425">
        <v>1</v>
      </c>
      <c r="AB5425" t="s">
        <v>103</v>
      </c>
      <c r="AC5425" t="s">
        <v>104</v>
      </c>
      <c r="AD5425">
        <v>1</v>
      </c>
      <c r="AE5425" t="s">
        <v>105</v>
      </c>
      <c r="AG5425" t="s">
        <v>106</v>
      </c>
      <c r="AJ5425" t="s">
        <v>107</v>
      </c>
      <c r="AK5425" t="s">
        <v>25998</v>
      </c>
    </row>
    <row r="5426" spans="1:37" hidden="1" x14ac:dyDescent="0.25">
      <c r="A5426" t="s">
        <v>25999</v>
      </c>
      <c r="B5426" t="e">
        <f>VLOOKUP(A5426,[2]mp_ALL!B$1:B$557,1,0)</f>
        <v>#N/A</v>
      </c>
      <c r="C5426" t="s">
        <v>26000</v>
      </c>
      <c r="D5426" t="s">
        <v>38</v>
      </c>
      <c r="E5426" t="s">
        <v>25873</v>
      </c>
      <c r="F5426" t="s">
        <v>8284</v>
      </c>
      <c r="G5426" t="s">
        <v>8285</v>
      </c>
      <c r="H5426" t="s">
        <v>91</v>
      </c>
      <c r="I5426" t="s">
        <v>25239</v>
      </c>
      <c r="J5426">
        <v>1</v>
      </c>
      <c r="K5426" t="s">
        <v>214</v>
      </c>
      <c r="L5426">
        <v>1</v>
      </c>
      <c r="M5426" t="s">
        <v>94</v>
      </c>
      <c r="N5426" t="s">
        <v>95</v>
      </c>
      <c r="O5426" t="s">
        <v>215</v>
      </c>
      <c r="P5426" t="s">
        <v>216</v>
      </c>
      <c r="Q5426" t="s">
        <v>25240</v>
      </c>
      <c r="S5426" t="s">
        <v>218</v>
      </c>
      <c r="T5426" t="s">
        <v>26001</v>
      </c>
      <c r="U5426" t="s">
        <v>21258</v>
      </c>
      <c r="V5426" s="41">
        <v>43542</v>
      </c>
      <c r="W5426" s="41">
        <v>36424</v>
      </c>
      <c r="X5426">
        <v>0</v>
      </c>
      <c r="Z5426" t="s">
        <v>102</v>
      </c>
      <c r="AA5426">
        <v>1</v>
      </c>
      <c r="AB5426" t="s">
        <v>103</v>
      </c>
      <c r="AC5426" t="s">
        <v>104</v>
      </c>
      <c r="AD5426">
        <v>1</v>
      </c>
      <c r="AE5426" t="s">
        <v>105</v>
      </c>
      <c r="AG5426" t="s">
        <v>106</v>
      </c>
      <c r="AJ5426" t="s">
        <v>1153</v>
      </c>
      <c r="AK5426" t="s">
        <v>26002</v>
      </c>
    </row>
    <row r="5427" spans="1:37" hidden="1" x14ac:dyDescent="0.25">
      <c r="A5427" t="s">
        <v>26003</v>
      </c>
      <c r="B5427" t="e">
        <f>VLOOKUP(A5427,[2]mp_ALL!B$1:B$557,1,0)</f>
        <v>#N/A</v>
      </c>
      <c r="C5427" t="s">
        <v>26004</v>
      </c>
      <c r="D5427" t="s">
        <v>38</v>
      </c>
      <c r="E5427" t="s">
        <v>25873</v>
      </c>
      <c r="F5427" t="s">
        <v>8284</v>
      </c>
      <c r="G5427" t="s">
        <v>8285</v>
      </c>
      <c r="H5427" t="s">
        <v>91</v>
      </c>
      <c r="I5427" t="s">
        <v>18068</v>
      </c>
      <c r="J5427">
        <v>1</v>
      </c>
      <c r="K5427" t="s">
        <v>214</v>
      </c>
      <c r="L5427">
        <v>1</v>
      </c>
      <c r="M5427" t="s">
        <v>94</v>
      </c>
      <c r="N5427" t="s">
        <v>95</v>
      </c>
      <c r="O5427" t="s">
        <v>806</v>
      </c>
      <c r="P5427" t="s">
        <v>3278</v>
      </c>
      <c r="Q5427" t="s">
        <v>18069</v>
      </c>
      <c r="S5427" t="s">
        <v>218</v>
      </c>
      <c r="T5427" t="s">
        <v>26005</v>
      </c>
      <c r="U5427" t="s">
        <v>21258</v>
      </c>
      <c r="V5427" s="41">
        <v>43542</v>
      </c>
      <c r="W5427" s="41">
        <v>36188</v>
      </c>
      <c r="X5427">
        <v>0</v>
      </c>
      <c r="Z5427" t="s">
        <v>102</v>
      </c>
      <c r="AA5427">
        <v>1</v>
      </c>
      <c r="AB5427" t="s">
        <v>103</v>
      </c>
      <c r="AC5427" t="s">
        <v>104</v>
      </c>
      <c r="AD5427">
        <v>1</v>
      </c>
      <c r="AE5427" t="s">
        <v>105</v>
      </c>
      <c r="AG5427" t="s">
        <v>106</v>
      </c>
      <c r="AJ5427" t="s">
        <v>1153</v>
      </c>
      <c r="AK5427" t="s">
        <v>26006</v>
      </c>
    </row>
    <row r="5428" spans="1:37" hidden="1" x14ac:dyDescent="0.25">
      <c r="A5428" t="s">
        <v>26007</v>
      </c>
      <c r="B5428" t="e">
        <f>VLOOKUP(A5428,[2]mp_ALL!B$1:B$557,1,0)</f>
        <v>#N/A</v>
      </c>
      <c r="C5428" t="s">
        <v>15152</v>
      </c>
      <c r="D5428" t="s">
        <v>38</v>
      </c>
      <c r="E5428" t="s">
        <v>25873</v>
      </c>
      <c r="F5428" t="s">
        <v>8284</v>
      </c>
      <c r="G5428" t="s">
        <v>8285</v>
      </c>
      <c r="H5428" t="s">
        <v>91</v>
      </c>
      <c r="I5428" t="s">
        <v>3152</v>
      </c>
      <c r="J5428">
        <v>1</v>
      </c>
      <c r="K5428" t="s">
        <v>2491</v>
      </c>
      <c r="L5428">
        <v>1</v>
      </c>
      <c r="M5428" t="s">
        <v>143</v>
      </c>
      <c r="N5428" t="s">
        <v>787</v>
      </c>
      <c r="O5428" t="s">
        <v>3153</v>
      </c>
      <c r="P5428" t="s">
        <v>3154</v>
      </c>
      <c r="Q5428" t="s">
        <v>3155</v>
      </c>
      <c r="R5428" t="s">
        <v>147</v>
      </c>
      <c r="S5428" t="s">
        <v>715</v>
      </c>
      <c r="T5428" t="s">
        <v>26008</v>
      </c>
      <c r="U5428" t="s">
        <v>26009</v>
      </c>
      <c r="V5428" s="41">
        <v>43542</v>
      </c>
      <c r="W5428" s="41">
        <v>36437</v>
      </c>
      <c r="X5428">
        <v>0</v>
      </c>
      <c r="Z5428" t="s">
        <v>102</v>
      </c>
      <c r="AA5428">
        <v>1</v>
      </c>
      <c r="AB5428" t="s">
        <v>103</v>
      </c>
      <c r="AC5428" t="s">
        <v>104</v>
      </c>
      <c r="AD5428">
        <v>1</v>
      </c>
      <c r="AE5428" t="s">
        <v>105</v>
      </c>
      <c r="AG5428" t="s">
        <v>148</v>
      </c>
      <c r="AJ5428" t="s">
        <v>1153</v>
      </c>
      <c r="AK5428" t="s">
        <v>26010</v>
      </c>
    </row>
    <row r="5429" spans="1:37" hidden="1" x14ac:dyDescent="0.25">
      <c r="A5429" t="s">
        <v>26011</v>
      </c>
      <c r="B5429" t="e">
        <f>VLOOKUP(A5429,[2]mp_ALL!B$1:B$557,1,0)</f>
        <v>#N/A</v>
      </c>
      <c r="C5429" t="s">
        <v>26012</v>
      </c>
      <c r="D5429" t="s">
        <v>38</v>
      </c>
      <c r="E5429" t="s">
        <v>25873</v>
      </c>
      <c r="F5429" t="s">
        <v>8284</v>
      </c>
      <c r="G5429" t="s">
        <v>8285</v>
      </c>
      <c r="H5429" t="s">
        <v>91</v>
      </c>
      <c r="I5429" t="s">
        <v>3146</v>
      </c>
      <c r="J5429">
        <v>1</v>
      </c>
      <c r="K5429" t="s">
        <v>93</v>
      </c>
      <c r="L5429">
        <v>1</v>
      </c>
      <c r="M5429" t="s">
        <v>94</v>
      </c>
      <c r="N5429" t="s">
        <v>95</v>
      </c>
      <c r="O5429" t="s">
        <v>96</v>
      </c>
      <c r="P5429" t="s">
        <v>97</v>
      </c>
      <c r="Q5429" t="s">
        <v>3147</v>
      </c>
      <c r="S5429" t="s">
        <v>218</v>
      </c>
      <c r="T5429" t="s">
        <v>26013</v>
      </c>
      <c r="U5429" t="s">
        <v>26014</v>
      </c>
      <c r="V5429" s="41">
        <v>43542</v>
      </c>
      <c r="W5429" s="41">
        <v>36364</v>
      </c>
      <c r="X5429">
        <v>0</v>
      </c>
      <c r="Z5429" t="s">
        <v>102</v>
      </c>
      <c r="AA5429">
        <v>1</v>
      </c>
      <c r="AB5429" t="s">
        <v>103</v>
      </c>
      <c r="AC5429" t="s">
        <v>104</v>
      </c>
      <c r="AD5429">
        <v>1</v>
      </c>
      <c r="AE5429" t="s">
        <v>105</v>
      </c>
      <c r="AG5429" t="s">
        <v>106</v>
      </c>
      <c r="AJ5429" t="s">
        <v>1008</v>
      </c>
      <c r="AK5429" t="s">
        <v>26015</v>
      </c>
    </row>
    <row r="5430" spans="1:37" x14ac:dyDescent="0.25">
      <c r="A5430" t="s">
        <v>26016</v>
      </c>
      <c r="B5430" t="str">
        <f>VLOOKUP(A5430,[2]mp_ALL!B$1:B$557,1,0)</f>
        <v>1930807</v>
      </c>
      <c r="C5430" t="s">
        <v>26017</v>
      </c>
      <c r="D5430" t="s">
        <v>38</v>
      </c>
      <c r="E5430" t="s">
        <v>25873</v>
      </c>
      <c r="F5430" t="s">
        <v>8284</v>
      </c>
      <c r="G5430" t="s">
        <v>8285</v>
      </c>
      <c r="H5430" t="s">
        <v>91</v>
      </c>
      <c r="I5430" t="s">
        <v>544</v>
      </c>
      <c r="J5430">
        <v>1</v>
      </c>
      <c r="K5430" t="s">
        <v>545</v>
      </c>
      <c r="L5430">
        <v>1</v>
      </c>
      <c r="M5430" t="s">
        <v>34</v>
      </c>
      <c r="N5430" t="s">
        <v>45</v>
      </c>
      <c r="O5430" t="s">
        <v>546</v>
      </c>
      <c r="P5430" t="s">
        <v>547</v>
      </c>
      <c r="Q5430" t="s">
        <v>548</v>
      </c>
      <c r="S5430" t="s">
        <v>549</v>
      </c>
      <c r="T5430" t="s">
        <v>26018</v>
      </c>
      <c r="U5430" t="s">
        <v>26019</v>
      </c>
      <c r="V5430" s="41">
        <v>43542</v>
      </c>
      <c r="W5430" s="41">
        <v>36483</v>
      </c>
      <c r="X5430">
        <v>0</v>
      </c>
      <c r="Z5430" t="s">
        <v>102</v>
      </c>
      <c r="AA5430">
        <v>1</v>
      </c>
      <c r="AB5430" t="s">
        <v>103</v>
      </c>
      <c r="AC5430" t="s">
        <v>104</v>
      </c>
      <c r="AD5430">
        <v>1</v>
      </c>
      <c r="AE5430" t="s">
        <v>105</v>
      </c>
      <c r="AG5430" t="s">
        <v>106</v>
      </c>
      <c r="AJ5430" t="s">
        <v>663</v>
      </c>
      <c r="AK5430" t="s">
        <v>26020</v>
      </c>
    </row>
    <row r="5431" spans="1:37" hidden="1" x14ac:dyDescent="0.25">
      <c r="A5431" t="s">
        <v>26021</v>
      </c>
      <c r="B5431" t="e">
        <f>VLOOKUP(A5431,[2]mp_ALL!B$1:B$557,1,0)</f>
        <v>#N/A</v>
      </c>
      <c r="C5431" t="s">
        <v>26022</v>
      </c>
      <c r="D5431" t="s">
        <v>38</v>
      </c>
      <c r="E5431" t="s">
        <v>25873</v>
      </c>
      <c r="F5431" t="s">
        <v>8284</v>
      </c>
      <c r="G5431" t="s">
        <v>8285</v>
      </c>
      <c r="H5431" t="s">
        <v>91</v>
      </c>
      <c r="I5431" t="s">
        <v>5053</v>
      </c>
      <c r="J5431">
        <v>1</v>
      </c>
      <c r="K5431" t="s">
        <v>214</v>
      </c>
      <c r="L5431">
        <v>1</v>
      </c>
      <c r="M5431" t="s">
        <v>94</v>
      </c>
      <c r="N5431" t="s">
        <v>95</v>
      </c>
      <c r="O5431" t="s">
        <v>215</v>
      </c>
      <c r="P5431" t="s">
        <v>216</v>
      </c>
      <c r="Q5431" t="s">
        <v>5054</v>
      </c>
      <c r="S5431" t="s">
        <v>218</v>
      </c>
      <c r="T5431" t="s">
        <v>26023</v>
      </c>
      <c r="U5431" t="s">
        <v>23138</v>
      </c>
      <c r="V5431" s="41">
        <v>43542</v>
      </c>
      <c r="W5431" s="41">
        <v>36419</v>
      </c>
      <c r="X5431">
        <v>0</v>
      </c>
      <c r="Z5431" t="s">
        <v>102</v>
      </c>
      <c r="AA5431">
        <v>1</v>
      </c>
      <c r="AB5431" t="s">
        <v>103</v>
      </c>
      <c r="AC5431" t="s">
        <v>104</v>
      </c>
      <c r="AD5431">
        <v>1</v>
      </c>
      <c r="AE5431" t="s">
        <v>105</v>
      </c>
      <c r="AG5431" t="s">
        <v>106</v>
      </c>
      <c r="AJ5431" t="s">
        <v>2193</v>
      </c>
      <c r="AK5431" t="s">
        <v>26024</v>
      </c>
    </row>
    <row r="5432" spans="1:37" x14ac:dyDescent="0.25">
      <c r="A5432" t="s">
        <v>26025</v>
      </c>
      <c r="B5432" t="str">
        <f>VLOOKUP(A5432,[2]mp_ALL!B$1:B$557,1,0)</f>
        <v>1930810</v>
      </c>
      <c r="C5432" t="s">
        <v>26026</v>
      </c>
      <c r="D5432" t="s">
        <v>38</v>
      </c>
      <c r="E5432" t="s">
        <v>25873</v>
      </c>
      <c r="F5432" t="s">
        <v>8284</v>
      </c>
      <c r="G5432" t="s">
        <v>8285</v>
      </c>
      <c r="H5432" t="s">
        <v>91</v>
      </c>
      <c r="I5432" t="s">
        <v>5291</v>
      </c>
      <c r="J5432">
        <v>1</v>
      </c>
      <c r="K5432" t="s">
        <v>4388</v>
      </c>
      <c r="L5432">
        <v>1</v>
      </c>
      <c r="M5432" t="s">
        <v>316</v>
      </c>
      <c r="N5432" t="s">
        <v>1951</v>
      </c>
      <c r="O5432" t="s">
        <v>4389</v>
      </c>
      <c r="P5432" t="s">
        <v>5292</v>
      </c>
      <c r="Q5432" t="s">
        <v>5293</v>
      </c>
      <c r="S5432" t="s">
        <v>549</v>
      </c>
      <c r="T5432" t="s">
        <v>26027</v>
      </c>
      <c r="U5432" t="s">
        <v>26028</v>
      </c>
      <c r="V5432" s="41">
        <v>43542</v>
      </c>
      <c r="W5432" s="41">
        <v>36008</v>
      </c>
      <c r="X5432">
        <v>0</v>
      </c>
      <c r="Z5432" t="s">
        <v>102</v>
      </c>
      <c r="AA5432">
        <v>1</v>
      </c>
      <c r="AB5432" t="s">
        <v>103</v>
      </c>
      <c r="AC5432" t="s">
        <v>104</v>
      </c>
      <c r="AD5432">
        <v>1</v>
      </c>
      <c r="AE5432" t="s">
        <v>105</v>
      </c>
      <c r="AG5432" t="s">
        <v>148</v>
      </c>
      <c r="AJ5432" t="s">
        <v>1556</v>
      </c>
      <c r="AK5432" t="s">
        <v>26029</v>
      </c>
    </row>
    <row r="5433" spans="1:37" hidden="1" x14ac:dyDescent="0.25">
      <c r="A5433" t="s">
        <v>26030</v>
      </c>
      <c r="B5433" t="e">
        <f>VLOOKUP(A5433,[2]mp_ALL!B$1:B$557,1,0)</f>
        <v>#N/A</v>
      </c>
      <c r="C5433" t="s">
        <v>26031</v>
      </c>
      <c r="D5433" t="s">
        <v>38</v>
      </c>
      <c r="E5433" t="s">
        <v>25873</v>
      </c>
      <c r="F5433" t="s">
        <v>8284</v>
      </c>
      <c r="G5433" t="s">
        <v>8285</v>
      </c>
      <c r="H5433" t="s">
        <v>91</v>
      </c>
      <c r="I5433" t="s">
        <v>4414</v>
      </c>
      <c r="J5433">
        <v>1</v>
      </c>
      <c r="K5433" t="s">
        <v>786</v>
      </c>
      <c r="L5433">
        <v>1</v>
      </c>
      <c r="M5433" t="s">
        <v>143</v>
      </c>
      <c r="N5433" t="s">
        <v>787</v>
      </c>
      <c r="O5433" t="s">
        <v>788</v>
      </c>
      <c r="P5433" t="s">
        <v>789</v>
      </c>
      <c r="Q5433" t="s">
        <v>4415</v>
      </c>
      <c r="R5433" t="s">
        <v>147</v>
      </c>
      <c r="S5433" t="s">
        <v>715</v>
      </c>
      <c r="T5433" t="s">
        <v>26032</v>
      </c>
      <c r="U5433" t="s">
        <v>25800</v>
      </c>
      <c r="V5433" s="41">
        <v>43542</v>
      </c>
      <c r="W5433" s="41">
        <v>35974</v>
      </c>
      <c r="X5433">
        <v>0</v>
      </c>
      <c r="Z5433" t="s">
        <v>102</v>
      </c>
      <c r="AA5433">
        <v>1</v>
      </c>
      <c r="AB5433" t="s">
        <v>103</v>
      </c>
      <c r="AC5433" t="s">
        <v>104</v>
      </c>
      <c r="AD5433">
        <v>1</v>
      </c>
      <c r="AE5433" t="s">
        <v>105</v>
      </c>
      <c r="AG5433" t="s">
        <v>148</v>
      </c>
      <c r="AJ5433" t="s">
        <v>1153</v>
      </c>
      <c r="AK5433" t="s">
        <v>26033</v>
      </c>
    </row>
    <row r="5434" spans="1:37" hidden="1" x14ac:dyDescent="0.25">
      <c r="A5434" t="s">
        <v>26034</v>
      </c>
      <c r="B5434" t="e">
        <f>VLOOKUP(A5434,[2]mp_ALL!B$1:B$557,1,0)</f>
        <v>#N/A</v>
      </c>
      <c r="C5434" t="s">
        <v>26035</v>
      </c>
      <c r="D5434" t="s">
        <v>38</v>
      </c>
      <c r="E5434" t="s">
        <v>25873</v>
      </c>
      <c r="F5434" t="s">
        <v>8284</v>
      </c>
      <c r="G5434" t="s">
        <v>8285</v>
      </c>
      <c r="H5434" t="s">
        <v>91</v>
      </c>
      <c r="I5434" t="s">
        <v>23463</v>
      </c>
      <c r="J5434">
        <v>1</v>
      </c>
      <c r="K5434" t="s">
        <v>214</v>
      </c>
      <c r="L5434">
        <v>1</v>
      </c>
      <c r="M5434" t="s">
        <v>94</v>
      </c>
      <c r="N5434" t="s">
        <v>95</v>
      </c>
      <c r="O5434" t="s">
        <v>806</v>
      </c>
      <c r="P5434" t="s">
        <v>3278</v>
      </c>
      <c r="Q5434" t="s">
        <v>23464</v>
      </c>
      <c r="S5434" t="s">
        <v>218</v>
      </c>
      <c r="T5434" t="s">
        <v>26036</v>
      </c>
      <c r="U5434" t="s">
        <v>26037</v>
      </c>
      <c r="V5434" s="41">
        <v>43542</v>
      </c>
      <c r="W5434" s="41">
        <v>35915</v>
      </c>
      <c r="X5434">
        <v>0</v>
      </c>
      <c r="Z5434" t="s">
        <v>102</v>
      </c>
      <c r="AA5434">
        <v>1</v>
      </c>
      <c r="AB5434" t="s">
        <v>103</v>
      </c>
      <c r="AC5434" t="s">
        <v>104</v>
      </c>
      <c r="AD5434">
        <v>1</v>
      </c>
      <c r="AE5434" t="s">
        <v>105</v>
      </c>
      <c r="AG5434" t="s">
        <v>106</v>
      </c>
      <c r="AJ5434" t="s">
        <v>490</v>
      </c>
      <c r="AK5434" t="s">
        <v>26038</v>
      </c>
    </row>
    <row r="5435" spans="1:37" hidden="1" x14ac:dyDescent="0.25">
      <c r="A5435" t="s">
        <v>26039</v>
      </c>
      <c r="B5435" t="e">
        <f>VLOOKUP(A5435,[2]mp_ALL!B$1:B$557,1,0)</f>
        <v>#N/A</v>
      </c>
      <c r="C5435" t="s">
        <v>26040</v>
      </c>
      <c r="D5435" t="s">
        <v>38</v>
      </c>
      <c r="E5435" t="s">
        <v>25873</v>
      </c>
      <c r="F5435" t="s">
        <v>8284</v>
      </c>
      <c r="G5435" t="s">
        <v>8285</v>
      </c>
      <c r="H5435" t="s">
        <v>91</v>
      </c>
      <c r="I5435" t="s">
        <v>5053</v>
      </c>
      <c r="J5435">
        <v>1</v>
      </c>
      <c r="K5435" t="s">
        <v>214</v>
      </c>
      <c r="L5435">
        <v>1</v>
      </c>
      <c r="M5435" t="s">
        <v>94</v>
      </c>
      <c r="N5435" t="s">
        <v>95</v>
      </c>
      <c r="O5435" t="s">
        <v>215</v>
      </c>
      <c r="P5435" t="s">
        <v>216</v>
      </c>
      <c r="Q5435" t="s">
        <v>5054</v>
      </c>
      <c r="S5435" t="s">
        <v>218</v>
      </c>
      <c r="T5435" t="s">
        <v>26041</v>
      </c>
      <c r="U5435" t="s">
        <v>23915</v>
      </c>
      <c r="V5435" s="41">
        <v>43542</v>
      </c>
      <c r="W5435" s="41">
        <v>36386</v>
      </c>
      <c r="X5435">
        <v>0</v>
      </c>
      <c r="Z5435" t="s">
        <v>11873</v>
      </c>
      <c r="AA5435">
        <v>1</v>
      </c>
      <c r="AB5435" t="s">
        <v>103</v>
      </c>
      <c r="AC5435" t="s">
        <v>104</v>
      </c>
      <c r="AD5435">
        <v>1</v>
      </c>
      <c r="AE5435" t="s">
        <v>105</v>
      </c>
      <c r="AG5435" t="s">
        <v>106</v>
      </c>
      <c r="AJ5435" t="s">
        <v>1153</v>
      </c>
      <c r="AK5435" t="s">
        <v>26042</v>
      </c>
    </row>
    <row r="5436" spans="1:37" hidden="1" x14ac:dyDescent="0.25">
      <c r="A5436" t="s">
        <v>26043</v>
      </c>
      <c r="B5436" t="e">
        <f>VLOOKUP(A5436,[2]mp_ALL!B$1:B$557,1,0)</f>
        <v>#N/A</v>
      </c>
      <c r="C5436" t="s">
        <v>26044</v>
      </c>
      <c r="D5436" t="s">
        <v>38</v>
      </c>
      <c r="E5436" t="s">
        <v>25873</v>
      </c>
      <c r="F5436" t="s">
        <v>8284</v>
      </c>
      <c r="G5436" t="s">
        <v>8285</v>
      </c>
      <c r="H5436" t="s">
        <v>91</v>
      </c>
      <c r="I5436" t="s">
        <v>4760</v>
      </c>
      <c r="J5436">
        <v>1</v>
      </c>
      <c r="K5436" t="s">
        <v>1028</v>
      </c>
      <c r="L5436">
        <v>1</v>
      </c>
      <c r="M5436" t="s">
        <v>94</v>
      </c>
      <c r="N5436" t="s">
        <v>95</v>
      </c>
      <c r="O5436" t="s">
        <v>839</v>
      </c>
      <c r="P5436" t="s">
        <v>840</v>
      </c>
      <c r="Q5436" t="s">
        <v>4761</v>
      </c>
      <c r="S5436" t="s">
        <v>218</v>
      </c>
      <c r="T5436" t="s">
        <v>26045</v>
      </c>
      <c r="U5436" t="s">
        <v>26046</v>
      </c>
      <c r="V5436" s="41">
        <v>43542</v>
      </c>
      <c r="W5436" s="41">
        <v>36365</v>
      </c>
      <c r="X5436">
        <v>0</v>
      </c>
      <c r="Z5436" t="s">
        <v>102</v>
      </c>
      <c r="AA5436">
        <v>1</v>
      </c>
      <c r="AB5436" t="s">
        <v>103</v>
      </c>
      <c r="AC5436" t="s">
        <v>104</v>
      </c>
      <c r="AD5436">
        <v>1</v>
      </c>
      <c r="AE5436" t="s">
        <v>105</v>
      </c>
      <c r="AG5436" t="s">
        <v>106</v>
      </c>
      <c r="AJ5436" t="s">
        <v>3390</v>
      </c>
      <c r="AK5436" t="s">
        <v>26047</v>
      </c>
    </row>
    <row r="5437" spans="1:37" hidden="1" x14ac:dyDescent="0.25">
      <c r="A5437" t="s">
        <v>26048</v>
      </c>
      <c r="B5437" t="e">
        <f>VLOOKUP(A5437,[2]mp_ALL!B$1:B$557,1,0)</f>
        <v>#N/A</v>
      </c>
      <c r="C5437" t="s">
        <v>26049</v>
      </c>
      <c r="D5437" t="s">
        <v>38</v>
      </c>
      <c r="E5437" t="s">
        <v>25873</v>
      </c>
      <c r="F5437" t="s">
        <v>8284</v>
      </c>
      <c r="G5437" t="s">
        <v>8285</v>
      </c>
      <c r="H5437" t="s">
        <v>91</v>
      </c>
      <c r="I5437" t="s">
        <v>5298</v>
      </c>
      <c r="J5437">
        <v>1</v>
      </c>
      <c r="K5437" t="s">
        <v>756</v>
      </c>
      <c r="L5437">
        <v>1</v>
      </c>
      <c r="M5437" t="s">
        <v>143</v>
      </c>
      <c r="N5437" t="s">
        <v>757</v>
      </c>
      <c r="O5437" t="s">
        <v>758</v>
      </c>
      <c r="P5437" t="s">
        <v>759</v>
      </c>
      <c r="Q5437" t="s">
        <v>5299</v>
      </c>
      <c r="R5437" t="s">
        <v>147</v>
      </c>
      <c r="S5437" t="s">
        <v>715</v>
      </c>
      <c r="T5437" t="s">
        <v>26050</v>
      </c>
      <c r="U5437" t="s">
        <v>26051</v>
      </c>
      <c r="V5437" s="41">
        <v>43542</v>
      </c>
      <c r="W5437" s="41">
        <v>36176</v>
      </c>
      <c r="X5437">
        <v>0</v>
      </c>
      <c r="Z5437" t="s">
        <v>102</v>
      </c>
      <c r="AA5437">
        <v>1</v>
      </c>
      <c r="AB5437" t="s">
        <v>103</v>
      </c>
      <c r="AC5437" t="s">
        <v>104</v>
      </c>
      <c r="AD5437">
        <v>1</v>
      </c>
      <c r="AE5437" t="s">
        <v>105</v>
      </c>
      <c r="AG5437" t="s">
        <v>148</v>
      </c>
      <c r="AJ5437" t="s">
        <v>271</v>
      </c>
      <c r="AK5437" t="s">
        <v>26052</v>
      </c>
    </row>
    <row r="5438" spans="1:37" hidden="1" x14ac:dyDescent="0.25">
      <c r="A5438" t="s">
        <v>26053</v>
      </c>
      <c r="B5438" t="e">
        <f>VLOOKUP(A5438,[2]mp_ALL!B$1:B$557,1,0)</f>
        <v>#N/A</v>
      </c>
      <c r="C5438" t="s">
        <v>26054</v>
      </c>
      <c r="D5438" t="s">
        <v>38</v>
      </c>
      <c r="E5438" t="s">
        <v>25873</v>
      </c>
      <c r="F5438" t="s">
        <v>8284</v>
      </c>
      <c r="G5438" t="s">
        <v>8285</v>
      </c>
      <c r="H5438" t="s">
        <v>91</v>
      </c>
      <c r="I5438" t="s">
        <v>4072</v>
      </c>
      <c r="J5438">
        <v>1</v>
      </c>
      <c r="K5438" t="s">
        <v>4073</v>
      </c>
      <c r="L5438">
        <v>1</v>
      </c>
      <c r="M5438" t="s">
        <v>94</v>
      </c>
      <c r="N5438" t="s">
        <v>45</v>
      </c>
      <c r="O5438" t="s">
        <v>1200</v>
      </c>
      <c r="P5438" t="s">
        <v>4074</v>
      </c>
      <c r="Q5438" t="s">
        <v>4075</v>
      </c>
      <c r="S5438" t="s">
        <v>817</v>
      </c>
      <c r="T5438" t="s">
        <v>25874</v>
      </c>
      <c r="U5438" t="s">
        <v>25875</v>
      </c>
      <c r="V5438" s="41">
        <v>43542</v>
      </c>
      <c r="W5438" s="41">
        <v>36108</v>
      </c>
      <c r="X5438">
        <v>0</v>
      </c>
      <c r="Z5438" t="s">
        <v>102</v>
      </c>
      <c r="AA5438">
        <v>1</v>
      </c>
      <c r="AB5438" t="s">
        <v>103</v>
      </c>
      <c r="AC5438" t="s">
        <v>104</v>
      </c>
      <c r="AD5438">
        <v>1</v>
      </c>
      <c r="AE5438" t="s">
        <v>105</v>
      </c>
      <c r="AG5438" t="s">
        <v>106</v>
      </c>
      <c r="AJ5438" t="s">
        <v>972</v>
      </c>
      <c r="AK5438" t="s">
        <v>26055</v>
      </c>
    </row>
    <row r="5439" spans="1:37" hidden="1" x14ac:dyDescent="0.25">
      <c r="A5439" t="s">
        <v>26056</v>
      </c>
      <c r="B5439" t="e">
        <f>VLOOKUP(A5439,[2]mp_ALL!B$1:B$557,1,0)</f>
        <v>#N/A</v>
      </c>
      <c r="C5439" t="s">
        <v>26057</v>
      </c>
      <c r="D5439" t="s">
        <v>39</v>
      </c>
      <c r="E5439" t="s">
        <v>25873</v>
      </c>
      <c r="F5439" t="s">
        <v>1473</v>
      </c>
      <c r="G5439" t="s">
        <v>1474</v>
      </c>
      <c r="H5439" t="s">
        <v>290</v>
      </c>
      <c r="I5439" t="s">
        <v>2701</v>
      </c>
      <c r="J5439">
        <v>1</v>
      </c>
      <c r="K5439" t="s">
        <v>570</v>
      </c>
      <c r="L5439">
        <v>0</v>
      </c>
      <c r="M5439" t="s">
        <v>571</v>
      </c>
      <c r="R5439" t="s">
        <v>559</v>
      </c>
      <c r="S5439" t="s">
        <v>237</v>
      </c>
      <c r="T5439" t="s">
        <v>26058</v>
      </c>
      <c r="U5439" t="s">
        <v>26059</v>
      </c>
      <c r="V5439" s="41">
        <v>43559</v>
      </c>
      <c r="W5439" s="41">
        <v>35164</v>
      </c>
      <c r="X5439">
        <v>0</v>
      </c>
      <c r="Z5439" t="s">
        <v>102</v>
      </c>
      <c r="AA5439">
        <v>1</v>
      </c>
      <c r="AB5439" t="s">
        <v>103</v>
      </c>
      <c r="AC5439" t="s">
        <v>297</v>
      </c>
      <c r="AD5439">
        <v>1</v>
      </c>
      <c r="AE5439" t="s">
        <v>322</v>
      </c>
      <c r="AG5439" t="s">
        <v>577</v>
      </c>
      <c r="AJ5439" t="s">
        <v>3775</v>
      </c>
      <c r="AK5439" t="s">
        <v>26060</v>
      </c>
    </row>
    <row r="5440" spans="1:37" hidden="1" x14ac:dyDescent="0.25">
      <c r="A5440" t="s">
        <v>26061</v>
      </c>
      <c r="B5440" t="e">
        <f>VLOOKUP(A5440,[2]mp_ALL!B$1:B$557,1,0)</f>
        <v>#N/A</v>
      </c>
      <c r="C5440" t="s">
        <v>26062</v>
      </c>
      <c r="D5440" t="s">
        <v>39</v>
      </c>
      <c r="E5440" t="s">
        <v>25873</v>
      </c>
      <c r="F5440" t="s">
        <v>1473</v>
      </c>
      <c r="G5440" t="s">
        <v>1474</v>
      </c>
      <c r="H5440" t="s">
        <v>290</v>
      </c>
      <c r="I5440" t="s">
        <v>2701</v>
      </c>
      <c r="J5440">
        <v>1</v>
      </c>
      <c r="K5440" t="s">
        <v>570</v>
      </c>
      <c r="L5440">
        <v>0</v>
      </c>
      <c r="M5440" t="s">
        <v>571</v>
      </c>
      <c r="R5440" t="s">
        <v>559</v>
      </c>
      <c r="S5440" t="s">
        <v>319</v>
      </c>
      <c r="T5440" t="s">
        <v>26063</v>
      </c>
      <c r="U5440" t="s">
        <v>26064</v>
      </c>
      <c r="V5440" s="41">
        <v>43559</v>
      </c>
      <c r="W5440" s="41">
        <v>35015</v>
      </c>
      <c r="X5440">
        <v>0</v>
      </c>
      <c r="Z5440" t="s">
        <v>102</v>
      </c>
      <c r="AA5440">
        <v>1</v>
      </c>
      <c r="AB5440" t="s">
        <v>103</v>
      </c>
      <c r="AC5440" t="s">
        <v>297</v>
      </c>
      <c r="AD5440">
        <v>1</v>
      </c>
      <c r="AE5440" t="s">
        <v>322</v>
      </c>
      <c r="AG5440" t="s">
        <v>577</v>
      </c>
      <c r="AJ5440" t="s">
        <v>107</v>
      </c>
      <c r="AK5440" t="s">
        <v>26065</v>
      </c>
    </row>
    <row r="5441" spans="1:37" hidden="1" x14ac:dyDescent="0.25">
      <c r="A5441" t="s">
        <v>26066</v>
      </c>
      <c r="B5441" t="e">
        <f>VLOOKUP(A5441,[2]mp_ALL!B$1:B$557,1,0)</f>
        <v>#N/A</v>
      </c>
      <c r="C5441" t="s">
        <v>26067</v>
      </c>
      <c r="D5441" t="s">
        <v>14761</v>
      </c>
      <c r="E5441" t="s">
        <v>25873</v>
      </c>
      <c r="F5441" t="s">
        <v>1473</v>
      </c>
      <c r="G5441" t="s">
        <v>1474</v>
      </c>
      <c r="H5441" t="s">
        <v>290</v>
      </c>
      <c r="I5441" t="s">
        <v>2701</v>
      </c>
      <c r="J5441">
        <v>1</v>
      </c>
      <c r="K5441" t="s">
        <v>570</v>
      </c>
      <c r="L5441">
        <v>0</v>
      </c>
      <c r="M5441" t="s">
        <v>571</v>
      </c>
      <c r="R5441" t="s">
        <v>559</v>
      </c>
      <c r="S5441" t="s">
        <v>549</v>
      </c>
      <c r="T5441" t="s">
        <v>26068</v>
      </c>
      <c r="U5441" t="s">
        <v>26069</v>
      </c>
      <c r="V5441" s="41">
        <v>43559</v>
      </c>
      <c r="W5441" s="41">
        <v>34592</v>
      </c>
      <c r="X5441">
        <v>0</v>
      </c>
      <c r="Z5441" t="s">
        <v>102</v>
      </c>
      <c r="AA5441">
        <v>1</v>
      </c>
      <c r="AB5441" t="s">
        <v>103</v>
      </c>
      <c r="AC5441" t="s">
        <v>297</v>
      </c>
      <c r="AD5441">
        <v>1</v>
      </c>
      <c r="AE5441" t="s">
        <v>322</v>
      </c>
      <c r="AG5441" t="s">
        <v>577</v>
      </c>
      <c r="AJ5441" t="s">
        <v>26070</v>
      </c>
      <c r="AK5441" t="s">
        <v>26071</v>
      </c>
    </row>
    <row r="5442" spans="1:37" hidden="1" x14ac:dyDescent="0.25">
      <c r="A5442" t="s">
        <v>26072</v>
      </c>
      <c r="B5442" t="e">
        <f>VLOOKUP(A5442,[2]mp_ALL!B$1:B$557,1,0)</f>
        <v>#N/A</v>
      </c>
      <c r="C5442" t="s">
        <v>26073</v>
      </c>
      <c r="D5442" t="s">
        <v>39</v>
      </c>
      <c r="E5442" t="s">
        <v>25873</v>
      </c>
      <c r="F5442" t="s">
        <v>1473</v>
      </c>
      <c r="G5442" t="s">
        <v>1474</v>
      </c>
      <c r="H5442" t="s">
        <v>290</v>
      </c>
      <c r="I5442" t="s">
        <v>2701</v>
      </c>
      <c r="J5442">
        <v>1</v>
      </c>
      <c r="K5442" t="s">
        <v>570</v>
      </c>
      <c r="L5442">
        <v>0</v>
      </c>
      <c r="M5442" t="s">
        <v>571</v>
      </c>
      <c r="R5442" t="s">
        <v>559</v>
      </c>
      <c r="S5442" t="s">
        <v>949</v>
      </c>
      <c r="T5442" t="s">
        <v>26074</v>
      </c>
      <c r="U5442" t="s">
        <v>26075</v>
      </c>
      <c r="V5442" s="41">
        <v>43559</v>
      </c>
      <c r="W5442" s="41">
        <v>35521</v>
      </c>
      <c r="X5442">
        <v>0</v>
      </c>
      <c r="Z5442" t="s">
        <v>102</v>
      </c>
      <c r="AA5442">
        <v>1</v>
      </c>
      <c r="AB5442" t="s">
        <v>576</v>
      </c>
      <c r="AC5442" t="s">
        <v>297</v>
      </c>
      <c r="AD5442">
        <v>1</v>
      </c>
      <c r="AE5442" t="s">
        <v>322</v>
      </c>
      <c r="AG5442" t="s">
        <v>577</v>
      </c>
      <c r="AJ5442" t="s">
        <v>430</v>
      </c>
      <c r="AK5442" t="s">
        <v>26076</v>
      </c>
    </row>
    <row r="5443" spans="1:37" hidden="1" x14ac:dyDescent="0.25">
      <c r="A5443" t="s">
        <v>26077</v>
      </c>
      <c r="B5443" t="e">
        <f>VLOOKUP(A5443,[2]mp_ALL!B$1:B$557,1,0)</f>
        <v>#N/A</v>
      </c>
      <c r="C5443" t="s">
        <v>26078</v>
      </c>
      <c r="D5443" t="s">
        <v>36</v>
      </c>
      <c r="E5443" t="s">
        <v>25873</v>
      </c>
      <c r="F5443" t="s">
        <v>89</v>
      </c>
      <c r="G5443" t="s">
        <v>90</v>
      </c>
      <c r="H5443" t="s">
        <v>290</v>
      </c>
      <c r="I5443" t="s">
        <v>4845</v>
      </c>
      <c r="J5443">
        <v>1</v>
      </c>
      <c r="K5443" t="s">
        <v>3011</v>
      </c>
      <c r="L5443">
        <v>0</v>
      </c>
      <c r="M5443" t="s">
        <v>94</v>
      </c>
      <c r="N5443" t="s">
        <v>43</v>
      </c>
      <c r="O5443" t="s">
        <v>4846</v>
      </c>
      <c r="S5443" t="s">
        <v>2733</v>
      </c>
      <c r="T5443" t="s">
        <v>26079</v>
      </c>
      <c r="U5443" t="s">
        <v>26080</v>
      </c>
      <c r="V5443" s="41">
        <v>43559</v>
      </c>
      <c r="W5443" s="41">
        <v>34982</v>
      </c>
      <c r="X5443">
        <v>0</v>
      </c>
      <c r="Z5443" t="s">
        <v>102</v>
      </c>
      <c r="AA5443">
        <v>1</v>
      </c>
      <c r="AB5443" t="s">
        <v>103</v>
      </c>
      <c r="AC5443" t="s">
        <v>297</v>
      </c>
      <c r="AD5443">
        <v>1</v>
      </c>
      <c r="AE5443" t="s">
        <v>322</v>
      </c>
      <c r="AG5443" t="s">
        <v>106</v>
      </c>
      <c r="AJ5443" t="s">
        <v>1606</v>
      </c>
      <c r="AK5443" t="s">
        <v>26081</v>
      </c>
    </row>
    <row r="5444" spans="1:37" hidden="1" x14ac:dyDescent="0.25">
      <c r="A5444" t="s">
        <v>26082</v>
      </c>
      <c r="B5444" t="e">
        <f>VLOOKUP(A5444,[2]mp_ALL!B$1:B$557,1,0)</f>
        <v>#N/A</v>
      </c>
      <c r="C5444" t="s">
        <v>26083</v>
      </c>
      <c r="D5444" t="s">
        <v>38</v>
      </c>
      <c r="E5444" t="s">
        <v>25873</v>
      </c>
      <c r="F5444" t="s">
        <v>8284</v>
      </c>
      <c r="G5444" t="s">
        <v>8285</v>
      </c>
      <c r="H5444" t="s">
        <v>91</v>
      </c>
      <c r="I5444" t="s">
        <v>403</v>
      </c>
      <c r="J5444">
        <v>1</v>
      </c>
      <c r="K5444" t="s">
        <v>404</v>
      </c>
      <c r="L5444">
        <v>1</v>
      </c>
      <c r="M5444" t="s">
        <v>113</v>
      </c>
      <c r="N5444" t="s">
        <v>195</v>
      </c>
      <c r="O5444" t="s">
        <v>405</v>
      </c>
      <c r="P5444" t="s">
        <v>406</v>
      </c>
      <c r="Q5444" t="s">
        <v>407</v>
      </c>
      <c r="R5444" t="s">
        <v>117</v>
      </c>
      <c r="S5444" t="s">
        <v>148</v>
      </c>
      <c r="T5444" t="s">
        <v>26084</v>
      </c>
      <c r="U5444" t="s">
        <v>24386</v>
      </c>
      <c r="V5444" s="41">
        <v>43563</v>
      </c>
      <c r="W5444" s="41">
        <v>36299</v>
      </c>
      <c r="X5444">
        <v>0</v>
      </c>
      <c r="Z5444" t="s">
        <v>102</v>
      </c>
      <c r="AA5444">
        <v>1</v>
      </c>
      <c r="AB5444" t="s">
        <v>103</v>
      </c>
      <c r="AC5444" t="s">
        <v>104</v>
      </c>
      <c r="AD5444">
        <v>1</v>
      </c>
      <c r="AE5444" t="s">
        <v>105</v>
      </c>
      <c r="AG5444" t="s">
        <v>121</v>
      </c>
      <c r="AJ5444" t="s">
        <v>107</v>
      </c>
      <c r="AK5444" t="s">
        <v>26085</v>
      </c>
    </row>
    <row r="5445" spans="1:37" x14ac:dyDescent="0.25">
      <c r="A5445" t="s">
        <v>26086</v>
      </c>
      <c r="B5445" t="str">
        <f>VLOOKUP(A5445,[2]mp_ALL!B$1:B$557,1,0)</f>
        <v>1930826</v>
      </c>
      <c r="C5445" t="s">
        <v>26087</v>
      </c>
      <c r="D5445" t="s">
        <v>38</v>
      </c>
      <c r="E5445" t="s">
        <v>25873</v>
      </c>
      <c r="F5445" t="s">
        <v>8284</v>
      </c>
      <c r="G5445" t="s">
        <v>8285</v>
      </c>
      <c r="H5445" t="s">
        <v>91</v>
      </c>
      <c r="I5445" t="s">
        <v>4828</v>
      </c>
      <c r="J5445">
        <v>1</v>
      </c>
      <c r="K5445" t="s">
        <v>545</v>
      </c>
      <c r="L5445">
        <v>1</v>
      </c>
      <c r="M5445" t="s">
        <v>34</v>
      </c>
      <c r="N5445" t="s">
        <v>45</v>
      </c>
      <c r="O5445" t="s">
        <v>1769</v>
      </c>
      <c r="P5445" t="s">
        <v>1909</v>
      </c>
      <c r="Q5445" t="s">
        <v>4829</v>
      </c>
      <c r="S5445" t="s">
        <v>549</v>
      </c>
      <c r="T5445" t="s">
        <v>26088</v>
      </c>
      <c r="U5445" t="s">
        <v>26089</v>
      </c>
      <c r="V5445" s="41">
        <v>43563</v>
      </c>
      <c r="W5445" s="41">
        <v>36145</v>
      </c>
      <c r="X5445">
        <v>0</v>
      </c>
      <c r="Z5445" t="s">
        <v>102</v>
      </c>
      <c r="AA5445">
        <v>1</v>
      </c>
      <c r="AB5445" t="s">
        <v>103</v>
      </c>
      <c r="AC5445" t="s">
        <v>104</v>
      </c>
      <c r="AD5445">
        <v>1</v>
      </c>
      <c r="AE5445" t="s">
        <v>105</v>
      </c>
      <c r="AG5445" t="s">
        <v>106</v>
      </c>
      <c r="AJ5445" t="s">
        <v>490</v>
      </c>
      <c r="AK5445" t="s">
        <v>26090</v>
      </c>
    </row>
    <row r="5446" spans="1:37" x14ac:dyDescent="0.25">
      <c r="A5446" t="s">
        <v>26091</v>
      </c>
      <c r="B5446" t="str">
        <f>VLOOKUP(A5446,[2]mp_ALL!B$1:B$557,1,0)</f>
        <v>1930827</v>
      </c>
      <c r="C5446" t="s">
        <v>26092</v>
      </c>
      <c r="D5446" t="s">
        <v>38</v>
      </c>
      <c r="E5446" t="s">
        <v>25873</v>
      </c>
      <c r="F5446" t="s">
        <v>8284</v>
      </c>
      <c r="G5446" t="s">
        <v>8285</v>
      </c>
      <c r="H5446" t="s">
        <v>91</v>
      </c>
      <c r="I5446" t="s">
        <v>544</v>
      </c>
      <c r="J5446">
        <v>1</v>
      </c>
      <c r="K5446" t="s">
        <v>545</v>
      </c>
      <c r="L5446">
        <v>1</v>
      </c>
      <c r="M5446" t="s">
        <v>34</v>
      </c>
      <c r="N5446" t="s">
        <v>45</v>
      </c>
      <c r="O5446" t="s">
        <v>546</v>
      </c>
      <c r="P5446" t="s">
        <v>547</v>
      </c>
      <c r="Q5446" t="s">
        <v>548</v>
      </c>
      <c r="S5446" t="s">
        <v>549</v>
      </c>
      <c r="T5446" t="s">
        <v>26093</v>
      </c>
      <c r="U5446" t="s">
        <v>26094</v>
      </c>
      <c r="V5446" s="41">
        <v>43563</v>
      </c>
      <c r="W5446" s="41">
        <v>36295</v>
      </c>
      <c r="X5446">
        <v>0</v>
      </c>
      <c r="Z5446" t="s">
        <v>102</v>
      </c>
      <c r="AA5446">
        <v>1</v>
      </c>
      <c r="AB5446" t="s">
        <v>103</v>
      </c>
      <c r="AC5446" t="s">
        <v>104</v>
      </c>
      <c r="AD5446">
        <v>1</v>
      </c>
      <c r="AE5446" t="s">
        <v>105</v>
      </c>
      <c r="AG5446" t="s">
        <v>106</v>
      </c>
      <c r="AJ5446" t="s">
        <v>1705</v>
      </c>
      <c r="AK5446" t="s">
        <v>26095</v>
      </c>
    </row>
    <row r="5447" spans="1:37" hidden="1" x14ac:dyDescent="0.25">
      <c r="A5447" t="s">
        <v>26096</v>
      </c>
      <c r="B5447" t="e">
        <f>VLOOKUP(A5447,[2]mp_ALL!B$1:B$557,1,0)</f>
        <v>#N/A</v>
      </c>
      <c r="C5447" t="s">
        <v>26097</v>
      </c>
      <c r="D5447" t="s">
        <v>38</v>
      </c>
      <c r="E5447" t="s">
        <v>25873</v>
      </c>
      <c r="F5447" t="s">
        <v>8284</v>
      </c>
      <c r="G5447" t="s">
        <v>8285</v>
      </c>
      <c r="H5447" t="s">
        <v>91</v>
      </c>
      <c r="I5447" t="s">
        <v>6868</v>
      </c>
      <c r="J5447">
        <v>1</v>
      </c>
      <c r="K5447" t="s">
        <v>4073</v>
      </c>
      <c r="L5447">
        <v>1</v>
      </c>
      <c r="M5447" t="s">
        <v>94</v>
      </c>
      <c r="N5447" t="s">
        <v>45</v>
      </c>
      <c r="O5447" t="s">
        <v>243</v>
      </c>
      <c r="P5447" t="s">
        <v>6869</v>
      </c>
      <c r="Q5447" t="s">
        <v>6870</v>
      </c>
      <c r="S5447" t="s">
        <v>817</v>
      </c>
      <c r="T5447" t="s">
        <v>26098</v>
      </c>
      <c r="U5447" t="s">
        <v>26099</v>
      </c>
      <c r="V5447" s="41">
        <v>43563</v>
      </c>
      <c r="W5447" s="41">
        <v>36368</v>
      </c>
      <c r="X5447">
        <v>0</v>
      </c>
      <c r="Z5447" t="s">
        <v>102</v>
      </c>
      <c r="AA5447">
        <v>1</v>
      </c>
      <c r="AB5447" t="s">
        <v>103</v>
      </c>
      <c r="AC5447" t="s">
        <v>104</v>
      </c>
      <c r="AD5447">
        <v>1</v>
      </c>
      <c r="AE5447" t="s">
        <v>105</v>
      </c>
      <c r="AG5447" t="s">
        <v>106</v>
      </c>
      <c r="AJ5447" t="s">
        <v>299</v>
      </c>
      <c r="AK5447" t="s">
        <v>26100</v>
      </c>
    </row>
    <row r="5448" spans="1:37" hidden="1" x14ac:dyDescent="0.25">
      <c r="A5448" t="s">
        <v>26101</v>
      </c>
      <c r="B5448" t="e">
        <f>VLOOKUP(A5448,[2]mp_ALL!B$1:B$557,1,0)</f>
        <v>#N/A</v>
      </c>
      <c r="C5448" t="s">
        <v>26102</v>
      </c>
      <c r="D5448" t="s">
        <v>38</v>
      </c>
      <c r="E5448" t="s">
        <v>25873</v>
      </c>
      <c r="F5448" t="s">
        <v>8284</v>
      </c>
      <c r="G5448" t="s">
        <v>8285</v>
      </c>
      <c r="H5448" t="s">
        <v>91</v>
      </c>
      <c r="I5448" t="s">
        <v>813</v>
      </c>
      <c r="J5448">
        <v>1</v>
      </c>
      <c r="K5448" t="s">
        <v>814</v>
      </c>
      <c r="L5448">
        <v>1</v>
      </c>
      <c r="M5448" t="s">
        <v>94</v>
      </c>
      <c r="N5448" t="s">
        <v>45</v>
      </c>
      <c r="O5448" t="s">
        <v>243</v>
      </c>
      <c r="P5448" t="s">
        <v>815</v>
      </c>
      <c r="Q5448" t="s">
        <v>816</v>
      </c>
      <c r="S5448" t="s">
        <v>817</v>
      </c>
      <c r="T5448" t="s">
        <v>26103</v>
      </c>
      <c r="U5448" t="s">
        <v>26104</v>
      </c>
      <c r="V5448" s="41">
        <v>43563</v>
      </c>
      <c r="W5448" s="41">
        <v>36270</v>
      </c>
      <c r="X5448">
        <v>0</v>
      </c>
      <c r="Z5448" t="s">
        <v>102</v>
      </c>
      <c r="AA5448">
        <v>1</v>
      </c>
      <c r="AB5448" t="s">
        <v>103</v>
      </c>
      <c r="AC5448" t="s">
        <v>104</v>
      </c>
      <c r="AD5448">
        <v>1</v>
      </c>
      <c r="AE5448" t="s">
        <v>105</v>
      </c>
      <c r="AG5448" t="s">
        <v>106</v>
      </c>
      <c r="AJ5448" t="s">
        <v>490</v>
      </c>
      <c r="AK5448" t="s">
        <v>26105</v>
      </c>
    </row>
    <row r="5449" spans="1:37" hidden="1" x14ac:dyDescent="0.25">
      <c r="A5449" t="s">
        <v>26106</v>
      </c>
      <c r="B5449" t="e">
        <f>VLOOKUP(A5449,[2]mp_ALL!B$1:B$557,1,0)</f>
        <v>#N/A</v>
      </c>
      <c r="C5449" t="s">
        <v>26107</v>
      </c>
      <c r="D5449" t="s">
        <v>38</v>
      </c>
      <c r="E5449" t="s">
        <v>25873</v>
      </c>
      <c r="F5449" t="s">
        <v>8284</v>
      </c>
      <c r="G5449" t="s">
        <v>8285</v>
      </c>
      <c r="H5449" t="s">
        <v>91</v>
      </c>
      <c r="I5449" t="s">
        <v>3376</v>
      </c>
      <c r="J5449">
        <v>1</v>
      </c>
      <c r="K5449" t="s">
        <v>224</v>
      </c>
      <c r="L5449">
        <v>1</v>
      </c>
      <c r="M5449" t="s">
        <v>94</v>
      </c>
      <c r="N5449" t="s">
        <v>45</v>
      </c>
      <c r="O5449" t="s">
        <v>243</v>
      </c>
      <c r="P5449" t="s">
        <v>3198</v>
      </c>
      <c r="S5449" t="s">
        <v>817</v>
      </c>
      <c r="T5449" t="s">
        <v>26108</v>
      </c>
      <c r="U5449" t="s">
        <v>26109</v>
      </c>
      <c r="V5449" s="41">
        <v>43563</v>
      </c>
      <c r="W5449" s="41">
        <v>35841</v>
      </c>
      <c r="X5449">
        <v>0</v>
      </c>
      <c r="Z5449" t="s">
        <v>102</v>
      </c>
      <c r="AA5449">
        <v>1</v>
      </c>
      <c r="AB5449" t="s">
        <v>103</v>
      </c>
      <c r="AC5449" t="s">
        <v>104</v>
      </c>
      <c r="AD5449">
        <v>1</v>
      </c>
      <c r="AE5449" t="s">
        <v>105</v>
      </c>
      <c r="AG5449" t="s">
        <v>106</v>
      </c>
      <c r="AJ5449" t="s">
        <v>940</v>
      </c>
      <c r="AK5449" t="s">
        <v>26110</v>
      </c>
    </row>
    <row r="5450" spans="1:37" hidden="1" x14ac:dyDescent="0.25">
      <c r="A5450" t="s">
        <v>26111</v>
      </c>
      <c r="B5450" t="e">
        <f>VLOOKUP(A5450,[2]mp_ALL!B$1:B$557,1,0)</f>
        <v>#N/A</v>
      </c>
      <c r="C5450" t="s">
        <v>26112</v>
      </c>
      <c r="D5450" t="s">
        <v>38</v>
      </c>
      <c r="E5450" t="s">
        <v>25873</v>
      </c>
      <c r="F5450" t="s">
        <v>8284</v>
      </c>
      <c r="G5450" t="s">
        <v>8285</v>
      </c>
      <c r="H5450" t="s">
        <v>91</v>
      </c>
      <c r="I5450" t="s">
        <v>3649</v>
      </c>
      <c r="J5450">
        <v>1</v>
      </c>
      <c r="K5450" t="s">
        <v>3650</v>
      </c>
      <c r="L5450">
        <v>1</v>
      </c>
      <c r="M5450" t="s">
        <v>94</v>
      </c>
      <c r="N5450" t="s">
        <v>45</v>
      </c>
      <c r="O5450" t="s">
        <v>1200</v>
      </c>
      <c r="P5450" t="s">
        <v>3651</v>
      </c>
      <c r="Q5450" t="s">
        <v>3652</v>
      </c>
      <c r="S5450" t="s">
        <v>817</v>
      </c>
      <c r="T5450" t="s">
        <v>26113</v>
      </c>
      <c r="U5450" t="s">
        <v>26114</v>
      </c>
      <c r="V5450" s="41">
        <v>43563</v>
      </c>
      <c r="W5450" s="41">
        <v>36152</v>
      </c>
      <c r="X5450">
        <v>0</v>
      </c>
      <c r="Z5450" t="s">
        <v>102</v>
      </c>
      <c r="AA5450">
        <v>1</v>
      </c>
      <c r="AB5450" t="s">
        <v>103</v>
      </c>
      <c r="AC5450" t="s">
        <v>104</v>
      </c>
      <c r="AD5450">
        <v>1</v>
      </c>
      <c r="AE5450" t="s">
        <v>105</v>
      </c>
      <c r="AG5450" t="s">
        <v>106</v>
      </c>
      <c r="AJ5450" t="s">
        <v>1705</v>
      </c>
      <c r="AK5450" t="s">
        <v>26115</v>
      </c>
    </row>
    <row r="5451" spans="1:37" hidden="1" x14ac:dyDescent="0.25">
      <c r="A5451" t="s">
        <v>26116</v>
      </c>
      <c r="B5451" t="e">
        <f>VLOOKUP(A5451,[2]mp_ALL!B$1:B$557,1,0)</f>
        <v>#N/A</v>
      </c>
      <c r="C5451" t="s">
        <v>26117</v>
      </c>
      <c r="D5451" t="s">
        <v>38</v>
      </c>
      <c r="E5451" t="s">
        <v>25873</v>
      </c>
      <c r="F5451" t="s">
        <v>8284</v>
      </c>
      <c r="G5451" t="s">
        <v>8285</v>
      </c>
      <c r="H5451" t="s">
        <v>91</v>
      </c>
      <c r="I5451" t="s">
        <v>3649</v>
      </c>
      <c r="J5451">
        <v>1</v>
      </c>
      <c r="K5451" t="s">
        <v>3650</v>
      </c>
      <c r="L5451">
        <v>1</v>
      </c>
      <c r="M5451" t="s">
        <v>94</v>
      </c>
      <c r="N5451" t="s">
        <v>45</v>
      </c>
      <c r="O5451" t="s">
        <v>1200</v>
      </c>
      <c r="P5451" t="s">
        <v>3651</v>
      </c>
      <c r="Q5451" t="s">
        <v>3652</v>
      </c>
      <c r="S5451" t="s">
        <v>817</v>
      </c>
      <c r="T5451" t="s">
        <v>26118</v>
      </c>
      <c r="U5451" t="s">
        <v>26119</v>
      </c>
      <c r="V5451" s="41">
        <v>43563</v>
      </c>
      <c r="W5451" s="41">
        <v>36417</v>
      </c>
      <c r="X5451">
        <v>0</v>
      </c>
      <c r="Z5451" t="s">
        <v>102</v>
      </c>
      <c r="AA5451">
        <v>1</v>
      </c>
      <c r="AB5451" t="s">
        <v>103</v>
      </c>
      <c r="AC5451" t="s">
        <v>104</v>
      </c>
      <c r="AD5451">
        <v>1</v>
      </c>
      <c r="AE5451" t="s">
        <v>105</v>
      </c>
      <c r="AG5451" t="s">
        <v>106</v>
      </c>
      <c r="AJ5451" t="s">
        <v>689</v>
      </c>
      <c r="AK5451" t="s">
        <v>26120</v>
      </c>
    </row>
    <row r="5452" spans="1:37" hidden="1" x14ac:dyDescent="0.25">
      <c r="A5452" t="s">
        <v>26121</v>
      </c>
      <c r="B5452" t="e">
        <f>VLOOKUP(A5452,[2]mp_ALL!B$1:B$557,1,0)</f>
        <v>#N/A</v>
      </c>
      <c r="C5452" t="s">
        <v>26122</v>
      </c>
      <c r="D5452" t="s">
        <v>38</v>
      </c>
      <c r="E5452" t="s">
        <v>25873</v>
      </c>
      <c r="F5452" t="s">
        <v>8284</v>
      </c>
      <c r="G5452" t="s">
        <v>8285</v>
      </c>
      <c r="H5452" t="s">
        <v>91</v>
      </c>
      <c r="I5452" t="s">
        <v>3988</v>
      </c>
      <c r="J5452">
        <v>1</v>
      </c>
      <c r="K5452" t="s">
        <v>3989</v>
      </c>
      <c r="L5452">
        <v>1</v>
      </c>
      <c r="M5452" t="s">
        <v>94</v>
      </c>
      <c r="N5452" t="s">
        <v>45</v>
      </c>
      <c r="O5452" t="s">
        <v>1200</v>
      </c>
      <c r="P5452" t="s">
        <v>3990</v>
      </c>
      <c r="S5452" t="s">
        <v>817</v>
      </c>
      <c r="T5452" t="s">
        <v>26123</v>
      </c>
      <c r="U5452" t="s">
        <v>26124</v>
      </c>
      <c r="V5452" s="41">
        <v>43563</v>
      </c>
      <c r="W5452" s="41">
        <v>36318</v>
      </c>
      <c r="X5452">
        <v>0</v>
      </c>
      <c r="Z5452" t="s">
        <v>102</v>
      </c>
      <c r="AA5452">
        <v>1</v>
      </c>
      <c r="AB5452" t="s">
        <v>103</v>
      </c>
      <c r="AC5452" t="s">
        <v>104</v>
      </c>
      <c r="AD5452">
        <v>1</v>
      </c>
      <c r="AE5452" t="s">
        <v>105</v>
      </c>
      <c r="AG5452" t="s">
        <v>106</v>
      </c>
      <c r="AJ5452" t="s">
        <v>26125</v>
      </c>
      <c r="AK5452" t="s">
        <v>26126</v>
      </c>
    </row>
    <row r="5453" spans="1:37" hidden="1" x14ac:dyDescent="0.25">
      <c r="A5453" t="s">
        <v>26127</v>
      </c>
      <c r="B5453" t="e">
        <f>VLOOKUP(A5453,[2]mp_ALL!B$1:B$557,1,0)</f>
        <v>#N/A</v>
      </c>
      <c r="C5453" t="s">
        <v>26128</v>
      </c>
      <c r="D5453" t="s">
        <v>38</v>
      </c>
      <c r="E5453" t="s">
        <v>25873</v>
      </c>
      <c r="F5453" t="s">
        <v>8284</v>
      </c>
      <c r="G5453" t="s">
        <v>8285</v>
      </c>
      <c r="H5453" t="s">
        <v>91</v>
      </c>
      <c r="I5453" t="s">
        <v>6344</v>
      </c>
      <c r="J5453">
        <v>1</v>
      </c>
      <c r="K5453" t="s">
        <v>404</v>
      </c>
      <c r="L5453">
        <v>1</v>
      </c>
      <c r="M5453" t="s">
        <v>113</v>
      </c>
      <c r="N5453" t="s">
        <v>195</v>
      </c>
      <c r="O5453" t="s">
        <v>889</v>
      </c>
      <c r="P5453" t="s">
        <v>905</v>
      </c>
      <c r="Q5453" t="s">
        <v>6345</v>
      </c>
      <c r="R5453" t="s">
        <v>117</v>
      </c>
      <c r="S5453" t="s">
        <v>199</v>
      </c>
      <c r="T5453" t="s">
        <v>26129</v>
      </c>
      <c r="U5453" t="s">
        <v>26130</v>
      </c>
      <c r="V5453" s="41">
        <v>43563</v>
      </c>
      <c r="W5453" s="41">
        <v>36630</v>
      </c>
      <c r="X5453">
        <v>0</v>
      </c>
      <c r="Z5453" t="s">
        <v>102</v>
      </c>
      <c r="AA5453">
        <v>1</v>
      </c>
      <c r="AB5453" t="s">
        <v>103</v>
      </c>
      <c r="AC5453" t="s">
        <v>104</v>
      </c>
      <c r="AD5453">
        <v>1</v>
      </c>
      <c r="AE5453" t="s">
        <v>105</v>
      </c>
      <c r="AG5453" t="s">
        <v>121</v>
      </c>
      <c r="AJ5453" t="s">
        <v>3654</v>
      </c>
      <c r="AK5453" t="s">
        <v>26131</v>
      </c>
    </row>
    <row r="5454" spans="1:37" hidden="1" x14ac:dyDescent="0.25">
      <c r="A5454" t="s">
        <v>26132</v>
      </c>
      <c r="B5454" t="e">
        <f>VLOOKUP(A5454,[2]mp_ALL!B$1:B$557,1,0)</f>
        <v>#N/A</v>
      </c>
      <c r="C5454" t="s">
        <v>26133</v>
      </c>
      <c r="D5454" t="s">
        <v>38</v>
      </c>
      <c r="E5454" t="s">
        <v>25873</v>
      </c>
      <c r="F5454" t="s">
        <v>8284</v>
      </c>
      <c r="G5454" t="s">
        <v>8285</v>
      </c>
      <c r="H5454" t="s">
        <v>91</v>
      </c>
      <c r="I5454" t="s">
        <v>7496</v>
      </c>
      <c r="J5454">
        <v>1</v>
      </c>
      <c r="K5454" t="s">
        <v>983</v>
      </c>
      <c r="L5454">
        <v>1</v>
      </c>
      <c r="M5454" t="s">
        <v>233</v>
      </c>
      <c r="N5454" t="s">
        <v>234</v>
      </c>
      <c r="O5454" t="s">
        <v>4597</v>
      </c>
      <c r="P5454" t="s">
        <v>1603</v>
      </c>
      <c r="Q5454" t="s">
        <v>7497</v>
      </c>
      <c r="R5454" t="s">
        <v>117</v>
      </c>
      <c r="S5454" t="s">
        <v>949</v>
      </c>
      <c r="T5454" t="s">
        <v>26134</v>
      </c>
      <c r="U5454" t="s">
        <v>26135</v>
      </c>
      <c r="V5454" s="41">
        <v>43563</v>
      </c>
      <c r="W5454" s="41">
        <v>35993</v>
      </c>
      <c r="X5454">
        <v>0</v>
      </c>
      <c r="Z5454" t="s">
        <v>102</v>
      </c>
      <c r="AA5454">
        <v>1</v>
      </c>
      <c r="AB5454" t="s">
        <v>103</v>
      </c>
      <c r="AC5454" t="s">
        <v>104</v>
      </c>
      <c r="AD5454">
        <v>1</v>
      </c>
      <c r="AE5454" t="s">
        <v>105</v>
      </c>
      <c r="AG5454" t="s">
        <v>121</v>
      </c>
      <c r="AJ5454" t="s">
        <v>1705</v>
      </c>
      <c r="AK5454" t="s">
        <v>26136</v>
      </c>
    </row>
    <row r="5455" spans="1:37" hidden="1" x14ac:dyDescent="0.25">
      <c r="A5455" t="s">
        <v>26137</v>
      </c>
      <c r="B5455" t="e">
        <f>VLOOKUP(A5455,[2]mp_ALL!B$1:B$557,1,0)</f>
        <v>#N/A</v>
      </c>
      <c r="C5455" t="s">
        <v>26138</v>
      </c>
      <c r="D5455" t="s">
        <v>38</v>
      </c>
      <c r="E5455" t="s">
        <v>25873</v>
      </c>
      <c r="F5455" t="s">
        <v>8284</v>
      </c>
      <c r="G5455" t="s">
        <v>8285</v>
      </c>
      <c r="H5455" t="s">
        <v>91</v>
      </c>
      <c r="I5455" t="s">
        <v>5958</v>
      </c>
      <c r="J5455">
        <v>1</v>
      </c>
      <c r="K5455" t="s">
        <v>504</v>
      </c>
      <c r="L5455">
        <v>1</v>
      </c>
      <c r="M5455" t="s">
        <v>435</v>
      </c>
      <c r="N5455" t="s">
        <v>505</v>
      </c>
      <c r="O5455" t="s">
        <v>1229</v>
      </c>
      <c r="P5455" t="s">
        <v>1230</v>
      </c>
      <c r="Q5455" t="s">
        <v>5959</v>
      </c>
      <c r="R5455" t="s">
        <v>117</v>
      </c>
      <c r="S5455" t="s">
        <v>148</v>
      </c>
      <c r="T5455" t="s">
        <v>26139</v>
      </c>
      <c r="U5455" t="s">
        <v>26140</v>
      </c>
      <c r="V5455" s="41">
        <v>43563</v>
      </c>
      <c r="W5455" s="41">
        <v>36381</v>
      </c>
      <c r="X5455">
        <v>0</v>
      </c>
      <c r="Z5455" t="s">
        <v>102</v>
      </c>
      <c r="AA5455">
        <v>1</v>
      </c>
      <c r="AB5455" t="s">
        <v>103</v>
      </c>
      <c r="AC5455" t="s">
        <v>104</v>
      </c>
      <c r="AD5455">
        <v>1</v>
      </c>
      <c r="AE5455" t="s">
        <v>105</v>
      </c>
      <c r="AG5455" t="s">
        <v>148</v>
      </c>
      <c r="AJ5455" t="s">
        <v>299</v>
      </c>
      <c r="AK5455" t="s">
        <v>26141</v>
      </c>
    </row>
    <row r="5456" spans="1:37" hidden="1" x14ac:dyDescent="0.25">
      <c r="A5456" t="s">
        <v>26142</v>
      </c>
      <c r="B5456" t="e">
        <f>VLOOKUP(A5456,[2]mp_ALL!B$1:B$557,1,0)</f>
        <v>#N/A</v>
      </c>
      <c r="C5456" t="s">
        <v>26143</v>
      </c>
      <c r="D5456" t="s">
        <v>38</v>
      </c>
      <c r="E5456" t="s">
        <v>25873</v>
      </c>
      <c r="F5456" t="s">
        <v>8284</v>
      </c>
      <c r="G5456" t="s">
        <v>8285</v>
      </c>
      <c r="H5456" t="s">
        <v>91</v>
      </c>
      <c r="I5456" t="s">
        <v>5534</v>
      </c>
      <c r="J5456">
        <v>1</v>
      </c>
      <c r="K5456" t="s">
        <v>494</v>
      </c>
      <c r="L5456">
        <v>0</v>
      </c>
      <c r="M5456" t="s">
        <v>435</v>
      </c>
      <c r="N5456" t="s">
        <v>495</v>
      </c>
      <c r="O5456" t="s">
        <v>496</v>
      </c>
      <c r="P5456" t="s">
        <v>1135</v>
      </c>
      <c r="Q5456" t="s">
        <v>5535</v>
      </c>
      <c r="R5456" t="s">
        <v>117</v>
      </c>
      <c r="S5456" t="s">
        <v>237</v>
      </c>
      <c r="T5456" t="s">
        <v>26144</v>
      </c>
      <c r="U5456" t="s">
        <v>26145</v>
      </c>
      <c r="V5456" s="41">
        <v>43563</v>
      </c>
      <c r="W5456" s="41">
        <v>36055</v>
      </c>
      <c r="X5456">
        <v>0</v>
      </c>
      <c r="Z5456" t="s">
        <v>102</v>
      </c>
      <c r="AA5456">
        <v>1</v>
      </c>
      <c r="AB5456" t="s">
        <v>103</v>
      </c>
      <c r="AC5456" t="s">
        <v>104</v>
      </c>
      <c r="AD5456">
        <v>1</v>
      </c>
      <c r="AE5456" t="s">
        <v>308</v>
      </c>
      <c r="AG5456" t="s">
        <v>179</v>
      </c>
      <c r="AJ5456" t="s">
        <v>940</v>
      </c>
      <c r="AK5456" t="s">
        <v>26146</v>
      </c>
    </row>
    <row r="5457" spans="1:37" hidden="1" x14ac:dyDescent="0.25">
      <c r="A5457" t="s">
        <v>26147</v>
      </c>
      <c r="B5457" t="e">
        <f>VLOOKUP(A5457,[2]mp_ALL!B$1:B$557,1,0)</f>
        <v>#N/A</v>
      </c>
      <c r="C5457" t="s">
        <v>26148</v>
      </c>
      <c r="D5457" t="s">
        <v>38</v>
      </c>
      <c r="E5457" t="s">
        <v>25873</v>
      </c>
      <c r="F5457" t="s">
        <v>8284</v>
      </c>
      <c r="G5457" t="s">
        <v>8285</v>
      </c>
      <c r="H5457" t="s">
        <v>91</v>
      </c>
      <c r="I5457" t="s">
        <v>7764</v>
      </c>
      <c r="J5457">
        <v>1</v>
      </c>
      <c r="K5457" t="s">
        <v>494</v>
      </c>
      <c r="L5457">
        <v>0</v>
      </c>
      <c r="M5457" t="s">
        <v>435</v>
      </c>
      <c r="N5457" t="s">
        <v>495</v>
      </c>
      <c r="O5457" t="s">
        <v>6028</v>
      </c>
      <c r="P5457" t="s">
        <v>6029</v>
      </c>
      <c r="Q5457" t="s">
        <v>7765</v>
      </c>
      <c r="R5457" t="s">
        <v>117</v>
      </c>
      <c r="S5457" t="s">
        <v>237</v>
      </c>
      <c r="T5457" t="s">
        <v>26149</v>
      </c>
      <c r="U5457" t="s">
        <v>24514</v>
      </c>
      <c r="V5457" s="41">
        <v>43563</v>
      </c>
      <c r="W5457" s="41">
        <v>36426</v>
      </c>
      <c r="X5457">
        <v>0</v>
      </c>
      <c r="Z5457" t="s">
        <v>102</v>
      </c>
      <c r="AA5457">
        <v>1</v>
      </c>
      <c r="AB5457" t="s">
        <v>103</v>
      </c>
      <c r="AC5457" t="s">
        <v>104</v>
      </c>
      <c r="AD5457">
        <v>1</v>
      </c>
      <c r="AE5457" t="s">
        <v>308</v>
      </c>
      <c r="AG5457" t="s">
        <v>179</v>
      </c>
      <c r="AJ5457" t="s">
        <v>2193</v>
      </c>
      <c r="AK5457" t="s">
        <v>26150</v>
      </c>
    </row>
    <row r="5458" spans="1:37" hidden="1" x14ac:dyDescent="0.25">
      <c r="A5458" t="s">
        <v>26151</v>
      </c>
      <c r="B5458" t="e">
        <f>VLOOKUP(A5458,[2]mp_ALL!B$1:B$557,1,0)</f>
        <v>#N/A</v>
      </c>
      <c r="C5458" t="s">
        <v>26152</v>
      </c>
      <c r="D5458" t="s">
        <v>38</v>
      </c>
      <c r="E5458" t="s">
        <v>25873</v>
      </c>
      <c r="F5458" t="s">
        <v>8284</v>
      </c>
      <c r="G5458" t="s">
        <v>8285</v>
      </c>
      <c r="H5458" t="s">
        <v>91</v>
      </c>
      <c r="I5458" t="s">
        <v>7909</v>
      </c>
      <c r="J5458">
        <v>1</v>
      </c>
      <c r="K5458" t="s">
        <v>2952</v>
      </c>
      <c r="L5458">
        <v>1</v>
      </c>
      <c r="M5458" t="s">
        <v>435</v>
      </c>
      <c r="N5458" t="s">
        <v>505</v>
      </c>
      <c r="O5458" t="s">
        <v>2953</v>
      </c>
      <c r="P5458" t="s">
        <v>2954</v>
      </c>
      <c r="Q5458" t="s">
        <v>7910</v>
      </c>
      <c r="R5458" t="s">
        <v>117</v>
      </c>
      <c r="S5458" t="s">
        <v>148</v>
      </c>
      <c r="T5458" t="s">
        <v>26153</v>
      </c>
      <c r="U5458" t="s">
        <v>26154</v>
      </c>
      <c r="V5458" s="41">
        <v>43563</v>
      </c>
      <c r="W5458" s="41">
        <v>36250</v>
      </c>
      <c r="X5458">
        <v>0</v>
      </c>
      <c r="Z5458" t="s">
        <v>102</v>
      </c>
      <c r="AA5458">
        <v>1</v>
      </c>
      <c r="AB5458" t="s">
        <v>103</v>
      </c>
      <c r="AC5458" t="s">
        <v>104</v>
      </c>
      <c r="AD5458">
        <v>1</v>
      </c>
      <c r="AE5458" t="s">
        <v>105</v>
      </c>
      <c r="AG5458" t="s">
        <v>148</v>
      </c>
      <c r="AJ5458" t="s">
        <v>1164</v>
      </c>
      <c r="AK5458" t="s">
        <v>26155</v>
      </c>
    </row>
    <row r="5459" spans="1:37" hidden="1" x14ac:dyDescent="0.25">
      <c r="A5459" t="s">
        <v>26156</v>
      </c>
      <c r="B5459" t="e">
        <f>VLOOKUP(A5459,[2]mp_ALL!B$1:B$557,1,0)</f>
        <v>#N/A</v>
      </c>
      <c r="C5459" t="s">
        <v>26157</v>
      </c>
      <c r="D5459" t="s">
        <v>38</v>
      </c>
      <c r="E5459" t="s">
        <v>25873</v>
      </c>
      <c r="F5459" t="s">
        <v>8284</v>
      </c>
      <c r="G5459" t="s">
        <v>8285</v>
      </c>
      <c r="H5459" t="s">
        <v>91</v>
      </c>
      <c r="I5459" t="s">
        <v>4163</v>
      </c>
      <c r="J5459">
        <v>1</v>
      </c>
      <c r="K5459" t="s">
        <v>4164</v>
      </c>
      <c r="L5459">
        <v>1</v>
      </c>
      <c r="M5459" t="s">
        <v>143</v>
      </c>
      <c r="N5459" t="s">
        <v>757</v>
      </c>
      <c r="O5459" t="s">
        <v>2938</v>
      </c>
      <c r="P5459" t="s">
        <v>4165</v>
      </c>
      <c r="Q5459" t="s">
        <v>4166</v>
      </c>
      <c r="R5459" t="s">
        <v>147</v>
      </c>
      <c r="S5459" t="s">
        <v>715</v>
      </c>
      <c r="T5459" t="s">
        <v>26158</v>
      </c>
      <c r="U5459" t="s">
        <v>24677</v>
      </c>
      <c r="V5459" s="41">
        <v>43563</v>
      </c>
      <c r="W5459" s="41">
        <v>36458</v>
      </c>
      <c r="X5459">
        <v>0</v>
      </c>
      <c r="Z5459" t="s">
        <v>102</v>
      </c>
      <c r="AA5459">
        <v>1</v>
      </c>
      <c r="AB5459" t="s">
        <v>103</v>
      </c>
      <c r="AC5459" t="s">
        <v>104</v>
      </c>
      <c r="AD5459">
        <v>1</v>
      </c>
      <c r="AE5459" t="s">
        <v>105</v>
      </c>
      <c r="AG5459" t="s">
        <v>148</v>
      </c>
      <c r="AJ5459" t="s">
        <v>271</v>
      </c>
      <c r="AK5459" t="s">
        <v>26159</v>
      </c>
    </row>
    <row r="5460" spans="1:37" hidden="1" x14ac:dyDescent="0.25">
      <c r="A5460" t="s">
        <v>26160</v>
      </c>
      <c r="B5460" t="e">
        <f>VLOOKUP(A5460,[2]mp_ALL!B$1:B$557,1,0)</f>
        <v>#N/A</v>
      </c>
      <c r="C5460" t="s">
        <v>26161</v>
      </c>
      <c r="D5460" t="s">
        <v>38</v>
      </c>
      <c r="E5460" t="s">
        <v>25873</v>
      </c>
      <c r="F5460" t="s">
        <v>8284</v>
      </c>
      <c r="G5460" t="s">
        <v>8285</v>
      </c>
      <c r="H5460" t="s">
        <v>91</v>
      </c>
      <c r="I5460" t="s">
        <v>5821</v>
      </c>
      <c r="J5460">
        <v>1</v>
      </c>
      <c r="K5460" t="s">
        <v>384</v>
      </c>
      <c r="L5460">
        <v>1</v>
      </c>
      <c r="M5460" t="s">
        <v>113</v>
      </c>
      <c r="N5460" t="s">
        <v>385</v>
      </c>
      <c r="O5460" t="s">
        <v>450</v>
      </c>
      <c r="P5460" t="s">
        <v>5822</v>
      </c>
      <c r="Q5460" t="s">
        <v>5823</v>
      </c>
      <c r="R5460" t="s">
        <v>117</v>
      </c>
      <c r="S5460" t="s">
        <v>199</v>
      </c>
      <c r="T5460" t="s">
        <v>26162</v>
      </c>
      <c r="U5460" t="s">
        <v>26163</v>
      </c>
      <c r="V5460" s="41">
        <v>43563</v>
      </c>
      <c r="W5460" s="41">
        <v>36352</v>
      </c>
      <c r="X5460">
        <v>0</v>
      </c>
      <c r="Z5460" t="s">
        <v>102</v>
      </c>
      <c r="AA5460">
        <v>1</v>
      </c>
      <c r="AB5460" t="s">
        <v>103</v>
      </c>
      <c r="AC5460" t="s">
        <v>104</v>
      </c>
      <c r="AD5460">
        <v>1</v>
      </c>
      <c r="AE5460" t="s">
        <v>105</v>
      </c>
      <c r="AG5460" t="s">
        <v>121</v>
      </c>
      <c r="AJ5460" t="s">
        <v>1164</v>
      </c>
      <c r="AK5460" t="s">
        <v>26164</v>
      </c>
    </row>
    <row r="5461" spans="1:37" hidden="1" x14ac:dyDescent="0.25">
      <c r="A5461" t="s">
        <v>26165</v>
      </c>
      <c r="B5461" t="e">
        <f>VLOOKUP(A5461,[2]mp_ALL!B$1:B$557,1,0)</f>
        <v>#N/A</v>
      </c>
      <c r="C5461" t="s">
        <v>26166</v>
      </c>
      <c r="D5461" t="s">
        <v>38</v>
      </c>
      <c r="E5461" t="s">
        <v>25873</v>
      </c>
      <c r="F5461" t="s">
        <v>8284</v>
      </c>
      <c r="G5461" t="s">
        <v>8285</v>
      </c>
      <c r="H5461" t="s">
        <v>91</v>
      </c>
      <c r="I5461" t="s">
        <v>7919</v>
      </c>
      <c r="J5461">
        <v>1</v>
      </c>
      <c r="K5461" t="s">
        <v>983</v>
      </c>
      <c r="L5461">
        <v>1</v>
      </c>
      <c r="M5461" t="s">
        <v>233</v>
      </c>
      <c r="N5461" t="s">
        <v>234</v>
      </c>
      <c r="O5461" t="s">
        <v>4597</v>
      </c>
      <c r="P5461" t="s">
        <v>1603</v>
      </c>
      <c r="Q5461" t="s">
        <v>7920</v>
      </c>
      <c r="R5461" t="s">
        <v>117</v>
      </c>
      <c r="S5461" t="s">
        <v>949</v>
      </c>
      <c r="T5461" t="s">
        <v>26167</v>
      </c>
      <c r="U5461" t="s">
        <v>26168</v>
      </c>
      <c r="V5461" s="41">
        <v>43563</v>
      </c>
      <c r="W5461" s="41">
        <v>36257</v>
      </c>
      <c r="X5461">
        <v>0</v>
      </c>
      <c r="Z5461" t="s">
        <v>102</v>
      </c>
      <c r="AA5461">
        <v>1</v>
      </c>
      <c r="AB5461" t="s">
        <v>103</v>
      </c>
      <c r="AC5461" t="s">
        <v>104</v>
      </c>
      <c r="AD5461">
        <v>1</v>
      </c>
      <c r="AE5461" t="s">
        <v>105</v>
      </c>
      <c r="AG5461" t="s">
        <v>121</v>
      </c>
      <c r="AJ5461" t="s">
        <v>1556</v>
      </c>
      <c r="AK5461" t="s">
        <v>26169</v>
      </c>
    </row>
    <row r="5462" spans="1:37" hidden="1" x14ac:dyDescent="0.25">
      <c r="A5462" t="s">
        <v>26170</v>
      </c>
      <c r="B5462" t="e">
        <f>VLOOKUP(A5462,[2]mp_ALL!B$1:B$557,1,0)</f>
        <v>#N/A</v>
      </c>
      <c r="C5462" t="s">
        <v>26171</v>
      </c>
      <c r="D5462" t="s">
        <v>38</v>
      </c>
      <c r="E5462" t="s">
        <v>25873</v>
      </c>
      <c r="F5462" t="s">
        <v>8284</v>
      </c>
      <c r="G5462" t="s">
        <v>8285</v>
      </c>
      <c r="H5462" t="s">
        <v>91</v>
      </c>
      <c r="I5462" t="s">
        <v>5828</v>
      </c>
      <c r="J5462">
        <v>1</v>
      </c>
      <c r="K5462" t="s">
        <v>1760</v>
      </c>
      <c r="L5462">
        <v>1</v>
      </c>
      <c r="M5462" t="s">
        <v>113</v>
      </c>
      <c r="N5462" t="s">
        <v>362</v>
      </c>
      <c r="O5462" t="s">
        <v>243</v>
      </c>
      <c r="P5462" t="s">
        <v>5546</v>
      </c>
      <c r="Q5462" t="s">
        <v>1762</v>
      </c>
      <c r="R5462" t="s">
        <v>117</v>
      </c>
      <c r="S5462" t="s">
        <v>1688</v>
      </c>
      <c r="T5462" t="s">
        <v>26172</v>
      </c>
      <c r="U5462" t="s">
        <v>26173</v>
      </c>
      <c r="V5462" s="41">
        <v>43563</v>
      </c>
      <c r="W5462" s="41">
        <v>36570</v>
      </c>
      <c r="X5462">
        <v>0</v>
      </c>
      <c r="Z5462" t="s">
        <v>102</v>
      </c>
      <c r="AA5462">
        <v>1</v>
      </c>
      <c r="AB5462" t="s">
        <v>103</v>
      </c>
      <c r="AC5462" t="s">
        <v>104</v>
      </c>
      <c r="AD5462">
        <v>1</v>
      </c>
      <c r="AE5462" t="s">
        <v>105</v>
      </c>
      <c r="AG5462" t="s">
        <v>121</v>
      </c>
      <c r="AJ5462" t="s">
        <v>1153</v>
      </c>
      <c r="AK5462" t="s">
        <v>26174</v>
      </c>
    </row>
    <row r="5463" spans="1:37" hidden="1" x14ac:dyDescent="0.25">
      <c r="A5463" t="s">
        <v>26175</v>
      </c>
      <c r="B5463" t="e">
        <f>VLOOKUP(A5463,[2]mp_ALL!B$1:B$557,1,0)</f>
        <v>#N/A</v>
      </c>
      <c r="C5463" t="s">
        <v>26176</v>
      </c>
      <c r="D5463" t="s">
        <v>38</v>
      </c>
      <c r="E5463" t="s">
        <v>25873</v>
      </c>
      <c r="F5463" t="s">
        <v>8284</v>
      </c>
      <c r="G5463" t="s">
        <v>8285</v>
      </c>
      <c r="H5463" t="s">
        <v>91</v>
      </c>
      <c r="I5463" t="s">
        <v>3952</v>
      </c>
      <c r="J5463">
        <v>1</v>
      </c>
      <c r="K5463" t="s">
        <v>457</v>
      </c>
      <c r="L5463">
        <v>1</v>
      </c>
      <c r="M5463" t="s">
        <v>113</v>
      </c>
      <c r="N5463" t="s">
        <v>385</v>
      </c>
      <c r="O5463" t="s">
        <v>1266</v>
      </c>
      <c r="P5463" t="s">
        <v>3953</v>
      </c>
      <c r="Q5463" t="s">
        <v>3954</v>
      </c>
      <c r="R5463" t="s">
        <v>117</v>
      </c>
      <c r="S5463" t="s">
        <v>199</v>
      </c>
      <c r="T5463" t="s">
        <v>26177</v>
      </c>
      <c r="U5463" t="s">
        <v>23206</v>
      </c>
      <c r="V5463" s="41">
        <v>43563</v>
      </c>
      <c r="W5463" s="41">
        <v>36121</v>
      </c>
      <c r="X5463">
        <v>0</v>
      </c>
      <c r="Z5463" t="s">
        <v>102</v>
      </c>
      <c r="AA5463">
        <v>1</v>
      </c>
      <c r="AB5463" t="s">
        <v>103</v>
      </c>
      <c r="AC5463" t="s">
        <v>104</v>
      </c>
      <c r="AD5463">
        <v>1</v>
      </c>
      <c r="AE5463" t="s">
        <v>138</v>
      </c>
      <c r="AG5463" t="s">
        <v>121</v>
      </c>
      <c r="AJ5463" t="s">
        <v>107</v>
      </c>
      <c r="AK5463" t="s">
        <v>26178</v>
      </c>
    </row>
    <row r="5464" spans="1:37" hidden="1" x14ac:dyDescent="0.25">
      <c r="A5464" t="s">
        <v>26179</v>
      </c>
      <c r="B5464" t="e">
        <f>VLOOKUP(A5464,[2]mp_ALL!B$1:B$557,1,0)</f>
        <v>#N/A</v>
      </c>
      <c r="C5464" t="s">
        <v>26180</v>
      </c>
      <c r="D5464" t="s">
        <v>38</v>
      </c>
      <c r="E5464" t="s">
        <v>25873</v>
      </c>
      <c r="F5464" t="s">
        <v>8284</v>
      </c>
      <c r="G5464" t="s">
        <v>8285</v>
      </c>
      <c r="H5464" t="s">
        <v>91</v>
      </c>
      <c r="I5464" t="s">
        <v>7810</v>
      </c>
      <c r="J5464">
        <v>1</v>
      </c>
      <c r="K5464" t="s">
        <v>2952</v>
      </c>
      <c r="L5464">
        <v>1</v>
      </c>
      <c r="M5464" t="s">
        <v>435</v>
      </c>
      <c r="N5464" t="s">
        <v>505</v>
      </c>
      <c r="O5464" t="s">
        <v>2953</v>
      </c>
      <c r="P5464" t="s">
        <v>7811</v>
      </c>
      <c r="Q5464" t="s">
        <v>7812</v>
      </c>
      <c r="R5464" t="s">
        <v>117</v>
      </c>
      <c r="S5464" t="s">
        <v>148</v>
      </c>
      <c r="T5464" t="s">
        <v>26181</v>
      </c>
      <c r="U5464" t="s">
        <v>26182</v>
      </c>
      <c r="V5464" s="41">
        <v>43563</v>
      </c>
      <c r="W5464" s="41">
        <v>36017</v>
      </c>
      <c r="X5464">
        <v>0</v>
      </c>
      <c r="Z5464" t="s">
        <v>710</v>
      </c>
      <c r="AA5464">
        <v>1</v>
      </c>
      <c r="AB5464" t="s">
        <v>103</v>
      </c>
      <c r="AC5464" t="s">
        <v>104</v>
      </c>
      <c r="AD5464">
        <v>1</v>
      </c>
      <c r="AE5464" t="s">
        <v>105</v>
      </c>
      <c r="AG5464" t="s">
        <v>148</v>
      </c>
      <c r="AJ5464" t="s">
        <v>1286</v>
      </c>
      <c r="AK5464" t="s">
        <v>26183</v>
      </c>
    </row>
    <row r="5465" spans="1:37" hidden="1" x14ac:dyDescent="0.25">
      <c r="A5465" t="s">
        <v>26184</v>
      </c>
      <c r="B5465" t="e">
        <f>VLOOKUP(A5465,[2]mp_ALL!B$1:B$557,1,0)</f>
        <v>#N/A</v>
      </c>
      <c r="C5465" t="s">
        <v>26185</v>
      </c>
      <c r="D5465" t="s">
        <v>38</v>
      </c>
      <c r="E5465" t="s">
        <v>25873</v>
      </c>
      <c r="F5465" t="s">
        <v>8284</v>
      </c>
      <c r="G5465" t="s">
        <v>8285</v>
      </c>
      <c r="H5465" t="s">
        <v>91</v>
      </c>
      <c r="I5465" t="s">
        <v>6648</v>
      </c>
      <c r="J5465">
        <v>1</v>
      </c>
      <c r="K5465" t="s">
        <v>494</v>
      </c>
      <c r="L5465">
        <v>0</v>
      </c>
      <c r="M5465" t="s">
        <v>435</v>
      </c>
      <c r="N5465" t="s">
        <v>495</v>
      </c>
      <c r="O5465" t="s">
        <v>6028</v>
      </c>
      <c r="P5465" t="s">
        <v>6649</v>
      </c>
      <c r="Q5465" t="s">
        <v>6650</v>
      </c>
      <c r="R5465" t="s">
        <v>117</v>
      </c>
      <c r="S5465" t="s">
        <v>237</v>
      </c>
      <c r="T5465" t="s">
        <v>26186</v>
      </c>
      <c r="U5465" t="s">
        <v>26187</v>
      </c>
      <c r="V5465" s="41">
        <v>43563</v>
      </c>
      <c r="W5465" s="41">
        <v>36122</v>
      </c>
      <c r="X5465">
        <v>0</v>
      </c>
      <c r="Z5465" t="s">
        <v>102</v>
      </c>
      <c r="AA5465">
        <v>1</v>
      </c>
      <c r="AB5465" t="s">
        <v>103</v>
      </c>
      <c r="AC5465" t="s">
        <v>104</v>
      </c>
      <c r="AD5465">
        <v>1</v>
      </c>
      <c r="AE5465" t="s">
        <v>308</v>
      </c>
      <c r="AG5465" t="s">
        <v>179</v>
      </c>
      <c r="AJ5465" t="s">
        <v>2576</v>
      </c>
      <c r="AK5465" t="s">
        <v>26188</v>
      </c>
    </row>
    <row r="5466" spans="1:37" hidden="1" x14ac:dyDescent="0.25">
      <c r="A5466" t="s">
        <v>26189</v>
      </c>
      <c r="B5466" t="e">
        <f>VLOOKUP(A5466,[2]mp_ALL!B$1:B$557,1,0)</f>
        <v>#N/A</v>
      </c>
      <c r="C5466" t="s">
        <v>26190</v>
      </c>
      <c r="D5466" t="s">
        <v>38</v>
      </c>
      <c r="E5466" t="s">
        <v>25873</v>
      </c>
      <c r="F5466" t="s">
        <v>8284</v>
      </c>
      <c r="G5466" t="s">
        <v>8285</v>
      </c>
      <c r="H5466" t="s">
        <v>91</v>
      </c>
      <c r="I5466" t="s">
        <v>12566</v>
      </c>
      <c r="J5466">
        <v>1</v>
      </c>
      <c r="K5466" t="s">
        <v>494</v>
      </c>
      <c r="L5466">
        <v>0</v>
      </c>
      <c r="M5466" t="s">
        <v>435</v>
      </c>
      <c r="N5466" t="s">
        <v>495</v>
      </c>
      <c r="O5466" t="s">
        <v>1783</v>
      </c>
      <c r="P5466" t="s">
        <v>5890</v>
      </c>
      <c r="Q5466" t="s">
        <v>12567</v>
      </c>
      <c r="R5466" t="s">
        <v>117</v>
      </c>
      <c r="S5466" t="s">
        <v>237</v>
      </c>
      <c r="T5466" t="s">
        <v>26191</v>
      </c>
      <c r="U5466" t="s">
        <v>26192</v>
      </c>
      <c r="V5466" s="41">
        <v>43563</v>
      </c>
      <c r="W5466" s="41">
        <v>35920</v>
      </c>
      <c r="X5466">
        <v>0</v>
      </c>
      <c r="Z5466" t="s">
        <v>102</v>
      </c>
      <c r="AA5466">
        <v>1</v>
      </c>
      <c r="AB5466" t="s">
        <v>103</v>
      </c>
      <c r="AC5466" t="s">
        <v>104</v>
      </c>
      <c r="AD5466">
        <v>1</v>
      </c>
      <c r="AE5466" t="s">
        <v>308</v>
      </c>
      <c r="AG5466" t="s">
        <v>179</v>
      </c>
      <c r="AJ5466" t="s">
        <v>1338</v>
      </c>
      <c r="AK5466" t="s">
        <v>26193</v>
      </c>
    </row>
    <row r="5467" spans="1:37" hidden="1" x14ac:dyDescent="0.25">
      <c r="A5467" t="s">
        <v>26194</v>
      </c>
      <c r="B5467" t="e">
        <f>VLOOKUP(A5467,[2]mp_ALL!B$1:B$557,1,0)</f>
        <v>#N/A</v>
      </c>
      <c r="C5467" t="s">
        <v>26195</v>
      </c>
      <c r="D5467" t="s">
        <v>38</v>
      </c>
      <c r="E5467" t="s">
        <v>25873</v>
      </c>
      <c r="F5467" t="s">
        <v>8284</v>
      </c>
      <c r="G5467" t="s">
        <v>8285</v>
      </c>
      <c r="H5467" t="s">
        <v>91</v>
      </c>
      <c r="I5467" t="s">
        <v>4466</v>
      </c>
      <c r="J5467">
        <v>1</v>
      </c>
      <c r="K5467" t="s">
        <v>4164</v>
      </c>
      <c r="L5467">
        <v>1</v>
      </c>
      <c r="M5467" t="s">
        <v>143</v>
      </c>
      <c r="N5467" t="s">
        <v>757</v>
      </c>
      <c r="O5467" t="s">
        <v>2938</v>
      </c>
      <c r="P5467" t="s">
        <v>4467</v>
      </c>
      <c r="Q5467" t="s">
        <v>4468</v>
      </c>
      <c r="R5467" t="s">
        <v>147</v>
      </c>
      <c r="S5467" t="s">
        <v>715</v>
      </c>
      <c r="T5467" t="s">
        <v>26196</v>
      </c>
      <c r="U5467" t="s">
        <v>26197</v>
      </c>
      <c r="V5467" s="41">
        <v>43563</v>
      </c>
      <c r="W5467" s="41">
        <v>36062</v>
      </c>
      <c r="X5467">
        <v>0</v>
      </c>
      <c r="Z5467" t="s">
        <v>102</v>
      </c>
      <c r="AA5467">
        <v>1</v>
      </c>
      <c r="AB5467" t="s">
        <v>103</v>
      </c>
      <c r="AC5467" t="s">
        <v>104</v>
      </c>
      <c r="AD5467">
        <v>1</v>
      </c>
      <c r="AE5467" t="s">
        <v>105</v>
      </c>
      <c r="AG5467" t="s">
        <v>148</v>
      </c>
      <c r="AJ5467" t="s">
        <v>8510</v>
      </c>
      <c r="AK5467" t="s">
        <v>26198</v>
      </c>
    </row>
    <row r="5468" spans="1:37" hidden="1" x14ac:dyDescent="0.25">
      <c r="A5468" t="s">
        <v>26199</v>
      </c>
      <c r="B5468" t="e">
        <f>VLOOKUP(A5468,[2]mp_ALL!B$1:B$557,1,0)</f>
        <v>#N/A</v>
      </c>
      <c r="C5468" t="s">
        <v>18373</v>
      </c>
      <c r="D5468" t="s">
        <v>38</v>
      </c>
      <c r="E5468" t="s">
        <v>25873</v>
      </c>
      <c r="F5468" t="s">
        <v>8284</v>
      </c>
      <c r="G5468" t="s">
        <v>8285</v>
      </c>
      <c r="H5468" t="s">
        <v>91</v>
      </c>
      <c r="I5468" t="s">
        <v>8344</v>
      </c>
      <c r="J5468">
        <v>1</v>
      </c>
      <c r="K5468" t="s">
        <v>1115</v>
      </c>
      <c r="L5468">
        <v>1</v>
      </c>
      <c r="M5468" t="s">
        <v>435</v>
      </c>
      <c r="N5468" t="s">
        <v>505</v>
      </c>
      <c r="O5468" t="s">
        <v>1116</v>
      </c>
      <c r="P5468" t="s">
        <v>7437</v>
      </c>
      <c r="Q5468" t="s">
        <v>8345</v>
      </c>
      <c r="R5468" t="s">
        <v>117</v>
      </c>
      <c r="S5468" t="s">
        <v>148</v>
      </c>
      <c r="T5468" t="s">
        <v>26200</v>
      </c>
      <c r="U5468" t="s">
        <v>26201</v>
      </c>
      <c r="V5468" s="41">
        <v>43563</v>
      </c>
      <c r="W5468" s="41">
        <v>35874</v>
      </c>
      <c r="X5468">
        <v>0</v>
      </c>
      <c r="Z5468" t="s">
        <v>102</v>
      </c>
      <c r="AA5468">
        <v>1</v>
      </c>
      <c r="AB5468" t="s">
        <v>103</v>
      </c>
      <c r="AC5468" t="s">
        <v>104</v>
      </c>
      <c r="AD5468">
        <v>1</v>
      </c>
      <c r="AE5468" t="s">
        <v>105</v>
      </c>
      <c r="AG5468" t="s">
        <v>148</v>
      </c>
      <c r="AJ5468" t="s">
        <v>2576</v>
      </c>
      <c r="AK5468" t="s">
        <v>26202</v>
      </c>
    </row>
    <row r="5469" spans="1:37" hidden="1" x14ac:dyDescent="0.25">
      <c r="A5469" t="s">
        <v>26203</v>
      </c>
      <c r="B5469" t="e">
        <f>VLOOKUP(A5469,[2]mp_ALL!B$1:B$557,1,0)</f>
        <v>#N/A</v>
      </c>
      <c r="C5469" t="s">
        <v>26204</v>
      </c>
      <c r="D5469" t="s">
        <v>38</v>
      </c>
      <c r="E5469" t="s">
        <v>25873</v>
      </c>
      <c r="F5469" t="s">
        <v>8284</v>
      </c>
      <c r="G5469" t="s">
        <v>8285</v>
      </c>
      <c r="H5469" t="s">
        <v>91</v>
      </c>
      <c r="I5469" t="s">
        <v>8851</v>
      </c>
      <c r="J5469">
        <v>1</v>
      </c>
      <c r="K5469" t="s">
        <v>425</v>
      </c>
      <c r="L5469">
        <v>1</v>
      </c>
      <c r="M5469" t="s">
        <v>113</v>
      </c>
      <c r="N5469" t="s">
        <v>195</v>
      </c>
      <c r="O5469" t="s">
        <v>426</v>
      </c>
      <c r="P5469" t="s">
        <v>2841</v>
      </c>
      <c r="Q5469" t="s">
        <v>8852</v>
      </c>
      <c r="R5469" t="s">
        <v>117</v>
      </c>
      <c r="S5469" t="s">
        <v>199</v>
      </c>
      <c r="T5469" t="s">
        <v>26205</v>
      </c>
      <c r="U5469" t="s">
        <v>26206</v>
      </c>
      <c r="V5469" s="41">
        <v>43563</v>
      </c>
      <c r="W5469" s="41">
        <v>36003</v>
      </c>
      <c r="X5469">
        <v>0</v>
      </c>
      <c r="Z5469" t="s">
        <v>102</v>
      </c>
      <c r="AA5469">
        <v>1</v>
      </c>
      <c r="AB5469" t="s">
        <v>103</v>
      </c>
      <c r="AC5469" t="s">
        <v>104</v>
      </c>
      <c r="AD5469">
        <v>1</v>
      </c>
      <c r="AE5469" t="s">
        <v>105</v>
      </c>
      <c r="AG5469" t="s">
        <v>121</v>
      </c>
      <c r="AJ5469" t="s">
        <v>2576</v>
      </c>
      <c r="AK5469" t="s">
        <v>26207</v>
      </c>
    </row>
    <row r="5470" spans="1:37" hidden="1" x14ac:dyDescent="0.25">
      <c r="A5470" t="s">
        <v>26208</v>
      </c>
      <c r="B5470" t="e">
        <f>VLOOKUP(A5470,[2]mp_ALL!B$1:B$557,1,0)</f>
        <v>#N/A</v>
      </c>
      <c r="C5470" t="s">
        <v>26209</v>
      </c>
      <c r="D5470" t="s">
        <v>38</v>
      </c>
      <c r="E5470" t="s">
        <v>25873</v>
      </c>
      <c r="F5470" t="s">
        <v>8284</v>
      </c>
      <c r="G5470" t="s">
        <v>8285</v>
      </c>
      <c r="H5470" t="s">
        <v>91</v>
      </c>
      <c r="I5470" t="s">
        <v>5577</v>
      </c>
      <c r="J5470">
        <v>1</v>
      </c>
      <c r="K5470" t="s">
        <v>194</v>
      </c>
      <c r="L5470">
        <v>1</v>
      </c>
      <c r="M5470" t="s">
        <v>113</v>
      </c>
      <c r="N5470" t="s">
        <v>195</v>
      </c>
      <c r="O5470" t="s">
        <v>1273</v>
      </c>
      <c r="P5470" t="s">
        <v>5578</v>
      </c>
      <c r="Q5470" t="s">
        <v>5579</v>
      </c>
      <c r="R5470" t="s">
        <v>117</v>
      </c>
      <c r="S5470" t="s">
        <v>199</v>
      </c>
      <c r="T5470" t="s">
        <v>26210</v>
      </c>
      <c r="U5470" t="s">
        <v>26211</v>
      </c>
      <c r="V5470" s="41">
        <v>43563</v>
      </c>
      <c r="W5470" s="41">
        <v>35982</v>
      </c>
      <c r="X5470">
        <v>0</v>
      </c>
      <c r="Z5470" t="s">
        <v>102</v>
      </c>
      <c r="AA5470">
        <v>1</v>
      </c>
      <c r="AB5470" t="s">
        <v>103</v>
      </c>
      <c r="AC5470" t="s">
        <v>104</v>
      </c>
      <c r="AD5470">
        <v>1</v>
      </c>
      <c r="AE5470" t="s">
        <v>105</v>
      </c>
      <c r="AG5470" t="s">
        <v>121</v>
      </c>
      <c r="AJ5470" t="s">
        <v>2576</v>
      </c>
      <c r="AK5470" t="s">
        <v>26212</v>
      </c>
    </row>
    <row r="5471" spans="1:37" hidden="1" x14ac:dyDescent="0.25">
      <c r="A5471" t="s">
        <v>26213</v>
      </c>
      <c r="B5471" t="e">
        <f>VLOOKUP(A5471,[2]mp_ALL!B$1:B$557,1,0)</f>
        <v>#N/A</v>
      </c>
      <c r="C5471" t="s">
        <v>26214</v>
      </c>
      <c r="D5471" t="s">
        <v>38</v>
      </c>
      <c r="E5471" t="s">
        <v>25873</v>
      </c>
      <c r="F5471" t="s">
        <v>8284</v>
      </c>
      <c r="G5471" t="s">
        <v>8285</v>
      </c>
      <c r="H5471" t="s">
        <v>91</v>
      </c>
      <c r="I5471" t="s">
        <v>6271</v>
      </c>
      <c r="J5471">
        <v>1</v>
      </c>
      <c r="K5471" t="s">
        <v>1115</v>
      </c>
      <c r="L5471">
        <v>1</v>
      </c>
      <c r="M5471" t="s">
        <v>435</v>
      </c>
      <c r="N5471" t="s">
        <v>505</v>
      </c>
      <c r="O5471" t="s">
        <v>1734</v>
      </c>
      <c r="P5471" t="s">
        <v>6272</v>
      </c>
      <c r="Q5471" t="s">
        <v>6273</v>
      </c>
      <c r="R5471" t="s">
        <v>117</v>
      </c>
      <c r="S5471" t="s">
        <v>148</v>
      </c>
      <c r="T5471" t="s">
        <v>26215</v>
      </c>
      <c r="U5471" t="s">
        <v>26216</v>
      </c>
      <c r="V5471" s="41">
        <v>43563</v>
      </c>
      <c r="W5471" s="41">
        <v>36148</v>
      </c>
      <c r="X5471">
        <v>0</v>
      </c>
      <c r="Z5471" t="s">
        <v>102</v>
      </c>
      <c r="AA5471">
        <v>1</v>
      </c>
      <c r="AB5471" t="s">
        <v>103</v>
      </c>
      <c r="AC5471" t="s">
        <v>104</v>
      </c>
      <c r="AD5471">
        <v>1</v>
      </c>
      <c r="AE5471" t="s">
        <v>105</v>
      </c>
      <c r="AG5471" t="s">
        <v>148</v>
      </c>
      <c r="AJ5471" t="s">
        <v>430</v>
      </c>
      <c r="AK5471" t="s">
        <v>26217</v>
      </c>
    </row>
    <row r="5472" spans="1:37" hidden="1" x14ac:dyDescent="0.25">
      <c r="A5472" t="s">
        <v>26218</v>
      </c>
      <c r="B5472" t="e">
        <f>VLOOKUP(A5472,[2]mp_ALL!B$1:B$557,1,0)</f>
        <v>#N/A</v>
      </c>
      <c r="C5472" t="s">
        <v>26219</v>
      </c>
      <c r="D5472" t="s">
        <v>38</v>
      </c>
      <c r="E5472" t="s">
        <v>25873</v>
      </c>
      <c r="F5472" t="s">
        <v>8284</v>
      </c>
      <c r="G5472" t="s">
        <v>8285</v>
      </c>
      <c r="H5472" t="s">
        <v>91</v>
      </c>
      <c r="I5472" t="s">
        <v>6707</v>
      </c>
      <c r="J5472">
        <v>1</v>
      </c>
      <c r="K5472" t="s">
        <v>384</v>
      </c>
      <c r="L5472">
        <v>1</v>
      </c>
      <c r="M5472" t="s">
        <v>113</v>
      </c>
      <c r="N5472" t="s">
        <v>385</v>
      </c>
      <c r="O5472" t="s">
        <v>386</v>
      </c>
      <c r="P5472" t="s">
        <v>6708</v>
      </c>
      <c r="Q5472" t="s">
        <v>6709</v>
      </c>
      <c r="R5472" t="s">
        <v>117</v>
      </c>
      <c r="S5472" t="s">
        <v>199</v>
      </c>
      <c r="T5472" t="s">
        <v>26220</v>
      </c>
      <c r="U5472" t="s">
        <v>10038</v>
      </c>
      <c r="V5472" s="41">
        <v>43563</v>
      </c>
      <c r="W5472" s="41">
        <v>35890</v>
      </c>
      <c r="X5472">
        <v>0</v>
      </c>
      <c r="Z5472" t="s">
        <v>102</v>
      </c>
      <c r="AA5472">
        <v>1</v>
      </c>
      <c r="AB5472" t="s">
        <v>103</v>
      </c>
      <c r="AC5472" t="s">
        <v>104</v>
      </c>
      <c r="AD5472">
        <v>1</v>
      </c>
      <c r="AE5472" t="s">
        <v>105</v>
      </c>
      <c r="AG5472" t="s">
        <v>121</v>
      </c>
      <c r="AJ5472" t="s">
        <v>465</v>
      </c>
      <c r="AK5472" t="s">
        <v>26221</v>
      </c>
    </row>
    <row r="5473" spans="1:37" hidden="1" x14ac:dyDescent="0.25">
      <c r="A5473" t="s">
        <v>26222</v>
      </c>
      <c r="B5473" t="e">
        <f>VLOOKUP(A5473,[2]mp_ALL!B$1:B$557,1,0)</f>
        <v>#N/A</v>
      </c>
      <c r="C5473" t="s">
        <v>26223</v>
      </c>
      <c r="D5473" t="s">
        <v>38</v>
      </c>
      <c r="E5473" t="s">
        <v>25873</v>
      </c>
      <c r="F5473" t="s">
        <v>8284</v>
      </c>
      <c r="G5473" t="s">
        <v>8285</v>
      </c>
      <c r="H5473" t="s">
        <v>91</v>
      </c>
      <c r="I5473" t="s">
        <v>8230</v>
      </c>
      <c r="J5473">
        <v>1</v>
      </c>
      <c r="K5473" t="s">
        <v>384</v>
      </c>
      <c r="L5473">
        <v>1</v>
      </c>
      <c r="M5473" t="s">
        <v>113</v>
      </c>
      <c r="N5473" t="s">
        <v>385</v>
      </c>
      <c r="O5473" t="s">
        <v>450</v>
      </c>
      <c r="P5473" t="s">
        <v>5822</v>
      </c>
      <c r="Q5473" t="s">
        <v>8231</v>
      </c>
      <c r="R5473" t="s">
        <v>117</v>
      </c>
      <c r="S5473" t="s">
        <v>199</v>
      </c>
      <c r="T5473" t="s">
        <v>26224</v>
      </c>
      <c r="U5473" t="s">
        <v>26225</v>
      </c>
      <c r="V5473" s="41">
        <v>43563</v>
      </c>
      <c r="W5473" s="41">
        <v>36253</v>
      </c>
      <c r="X5473">
        <v>0</v>
      </c>
      <c r="Z5473" t="s">
        <v>102</v>
      </c>
      <c r="AA5473">
        <v>1</v>
      </c>
      <c r="AB5473" t="s">
        <v>103</v>
      </c>
      <c r="AC5473" t="s">
        <v>104</v>
      </c>
      <c r="AD5473">
        <v>1</v>
      </c>
      <c r="AE5473" t="s">
        <v>105</v>
      </c>
      <c r="AG5473" t="s">
        <v>121</v>
      </c>
      <c r="AJ5473" t="s">
        <v>1528</v>
      </c>
      <c r="AK5473" t="s">
        <v>26226</v>
      </c>
    </row>
    <row r="5474" spans="1:37" hidden="1" x14ac:dyDescent="0.25">
      <c r="A5474" t="s">
        <v>26227</v>
      </c>
      <c r="B5474" t="e">
        <f>VLOOKUP(A5474,[2]mp_ALL!B$1:B$557,1,0)</f>
        <v>#N/A</v>
      </c>
      <c r="C5474" t="s">
        <v>26228</v>
      </c>
      <c r="D5474" t="s">
        <v>38</v>
      </c>
      <c r="E5474" t="s">
        <v>25873</v>
      </c>
      <c r="F5474" t="s">
        <v>8284</v>
      </c>
      <c r="G5474" t="s">
        <v>8285</v>
      </c>
      <c r="H5474" t="s">
        <v>91</v>
      </c>
      <c r="I5474" t="s">
        <v>6323</v>
      </c>
      <c r="J5474">
        <v>1</v>
      </c>
      <c r="K5474" t="s">
        <v>786</v>
      </c>
      <c r="L5474">
        <v>1</v>
      </c>
      <c r="M5474" t="s">
        <v>143</v>
      </c>
      <c r="N5474" t="s">
        <v>787</v>
      </c>
      <c r="O5474" t="s">
        <v>3286</v>
      </c>
      <c r="P5474" t="s">
        <v>3287</v>
      </c>
      <c r="Q5474" t="s">
        <v>6324</v>
      </c>
      <c r="R5474" t="s">
        <v>147</v>
      </c>
      <c r="S5474" t="s">
        <v>715</v>
      </c>
      <c r="T5474" t="s">
        <v>26229</v>
      </c>
      <c r="U5474" t="s">
        <v>26230</v>
      </c>
      <c r="V5474" s="41">
        <v>43563</v>
      </c>
      <c r="W5474" s="41">
        <v>36161</v>
      </c>
      <c r="X5474">
        <v>0</v>
      </c>
      <c r="Z5474" t="s">
        <v>102</v>
      </c>
      <c r="AA5474">
        <v>1</v>
      </c>
      <c r="AB5474" t="s">
        <v>103</v>
      </c>
      <c r="AC5474" t="s">
        <v>104</v>
      </c>
      <c r="AD5474">
        <v>1</v>
      </c>
      <c r="AE5474" t="s">
        <v>105</v>
      </c>
      <c r="AG5474" t="s">
        <v>148</v>
      </c>
      <c r="AJ5474" t="s">
        <v>1338</v>
      </c>
      <c r="AK5474" t="s">
        <v>26231</v>
      </c>
    </row>
    <row r="5475" spans="1:37" hidden="1" x14ac:dyDescent="0.25">
      <c r="A5475" t="s">
        <v>26232</v>
      </c>
      <c r="B5475" t="e">
        <f>VLOOKUP(A5475,[2]mp_ALL!B$1:B$557,1,0)</f>
        <v>#N/A</v>
      </c>
      <c r="C5475" t="s">
        <v>26233</v>
      </c>
      <c r="D5475" t="s">
        <v>38</v>
      </c>
      <c r="E5475" t="s">
        <v>25873</v>
      </c>
      <c r="F5475" t="s">
        <v>8284</v>
      </c>
      <c r="G5475" t="s">
        <v>8285</v>
      </c>
      <c r="H5475" t="s">
        <v>91</v>
      </c>
      <c r="I5475" t="s">
        <v>7141</v>
      </c>
      <c r="J5475">
        <v>1</v>
      </c>
      <c r="K5475" t="s">
        <v>983</v>
      </c>
      <c r="L5475">
        <v>1</v>
      </c>
      <c r="M5475" t="s">
        <v>233</v>
      </c>
      <c r="N5475" t="s">
        <v>234</v>
      </c>
      <c r="O5475" t="s">
        <v>1597</v>
      </c>
      <c r="P5475" t="s">
        <v>957</v>
      </c>
      <c r="Q5475" t="s">
        <v>7142</v>
      </c>
      <c r="R5475" t="s">
        <v>117</v>
      </c>
      <c r="S5475" t="s">
        <v>148</v>
      </c>
      <c r="T5475" t="s">
        <v>26234</v>
      </c>
      <c r="U5475" t="s">
        <v>26235</v>
      </c>
      <c r="V5475" s="41">
        <v>43563</v>
      </c>
      <c r="W5475" s="41">
        <v>36195</v>
      </c>
      <c r="X5475">
        <v>0</v>
      </c>
      <c r="Z5475" t="s">
        <v>102</v>
      </c>
      <c r="AA5475">
        <v>1</v>
      </c>
      <c r="AB5475" t="s">
        <v>103</v>
      </c>
      <c r="AC5475" t="s">
        <v>104</v>
      </c>
      <c r="AD5475">
        <v>1</v>
      </c>
      <c r="AE5475" t="s">
        <v>105</v>
      </c>
      <c r="AG5475" t="s">
        <v>121</v>
      </c>
      <c r="AJ5475" t="s">
        <v>2110</v>
      </c>
      <c r="AK5475" t="s">
        <v>26236</v>
      </c>
    </row>
    <row r="5476" spans="1:37" hidden="1" x14ac:dyDescent="0.25">
      <c r="A5476" t="s">
        <v>26237</v>
      </c>
      <c r="B5476" t="e">
        <f>VLOOKUP(A5476,[2]mp_ALL!B$1:B$557,1,0)</f>
        <v>#N/A</v>
      </c>
      <c r="C5476" t="s">
        <v>26238</v>
      </c>
      <c r="D5476" t="s">
        <v>38</v>
      </c>
      <c r="E5476" t="s">
        <v>25873</v>
      </c>
      <c r="F5476" t="s">
        <v>8284</v>
      </c>
      <c r="G5476" t="s">
        <v>8285</v>
      </c>
      <c r="H5476" t="s">
        <v>91</v>
      </c>
      <c r="I5476" t="s">
        <v>9466</v>
      </c>
      <c r="J5476">
        <v>1</v>
      </c>
      <c r="K5476" t="s">
        <v>194</v>
      </c>
      <c r="L5476">
        <v>1</v>
      </c>
      <c r="M5476" t="s">
        <v>113</v>
      </c>
      <c r="N5476" t="s">
        <v>195</v>
      </c>
      <c r="O5476" t="s">
        <v>1273</v>
      </c>
      <c r="P5476" t="s">
        <v>9467</v>
      </c>
      <c r="Q5476" t="s">
        <v>9468</v>
      </c>
      <c r="R5476" t="s">
        <v>117</v>
      </c>
      <c r="S5476" t="s">
        <v>199</v>
      </c>
      <c r="T5476" t="s">
        <v>26239</v>
      </c>
      <c r="U5476" t="s">
        <v>26240</v>
      </c>
      <c r="V5476" s="41">
        <v>43563</v>
      </c>
      <c r="W5476" s="41">
        <v>35811</v>
      </c>
      <c r="X5476">
        <v>0</v>
      </c>
      <c r="Z5476" t="s">
        <v>102</v>
      </c>
      <c r="AA5476">
        <v>1</v>
      </c>
      <c r="AB5476" t="s">
        <v>103</v>
      </c>
      <c r="AC5476" t="s">
        <v>104</v>
      </c>
      <c r="AD5476">
        <v>1</v>
      </c>
      <c r="AE5476" t="s">
        <v>105</v>
      </c>
      <c r="AG5476" t="s">
        <v>121</v>
      </c>
      <c r="AJ5476" t="s">
        <v>421</v>
      </c>
      <c r="AK5476" t="s">
        <v>26241</v>
      </c>
    </row>
    <row r="5477" spans="1:37" hidden="1" x14ac:dyDescent="0.25">
      <c r="A5477" t="s">
        <v>26242</v>
      </c>
      <c r="B5477" t="e">
        <f>VLOOKUP(A5477,[2]mp_ALL!B$1:B$557,1,0)</f>
        <v>#N/A</v>
      </c>
      <c r="C5477" t="s">
        <v>26243</v>
      </c>
      <c r="D5477" t="s">
        <v>38</v>
      </c>
      <c r="E5477" t="s">
        <v>25873</v>
      </c>
      <c r="F5477" t="s">
        <v>8284</v>
      </c>
      <c r="G5477" t="s">
        <v>8285</v>
      </c>
      <c r="H5477" t="s">
        <v>91</v>
      </c>
      <c r="I5477" t="s">
        <v>2840</v>
      </c>
      <c r="J5477">
        <v>1</v>
      </c>
      <c r="K5477" t="s">
        <v>425</v>
      </c>
      <c r="L5477">
        <v>1</v>
      </c>
      <c r="M5477" t="s">
        <v>113</v>
      </c>
      <c r="N5477" t="s">
        <v>195</v>
      </c>
      <c r="O5477" t="s">
        <v>426</v>
      </c>
      <c r="P5477" t="s">
        <v>2841</v>
      </c>
      <c r="Q5477" t="s">
        <v>2842</v>
      </c>
      <c r="R5477" t="s">
        <v>117</v>
      </c>
      <c r="S5477" t="s">
        <v>199</v>
      </c>
      <c r="T5477" t="s">
        <v>26244</v>
      </c>
      <c r="U5477" t="s">
        <v>26245</v>
      </c>
      <c r="V5477" s="41">
        <v>43563</v>
      </c>
      <c r="W5477" s="41">
        <v>36419</v>
      </c>
      <c r="X5477">
        <v>0</v>
      </c>
      <c r="Z5477" t="s">
        <v>102</v>
      </c>
      <c r="AA5477">
        <v>1</v>
      </c>
      <c r="AB5477" t="s">
        <v>103</v>
      </c>
      <c r="AC5477" t="s">
        <v>104</v>
      </c>
      <c r="AD5477">
        <v>1</v>
      </c>
      <c r="AE5477" t="s">
        <v>105</v>
      </c>
      <c r="AG5477" t="s">
        <v>121</v>
      </c>
      <c r="AJ5477" t="s">
        <v>421</v>
      </c>
      <c r="AK5477" t="s">
        <v>26246</v>
      </c>
    </row>
    <row r="5478" spans="1:37" hidden="1" x14ac:dyDescent="0.25">
      <c r="A5478" t="s">
        <v>26247</v>
      </c>
      <c r="B5478" t="e">
        <f>VLOOKUP(A5478,[2]mp_ALL!B$1:B$557,1,0)</f>
        <v>#N/A</v>
      </c>
      <c r="C5478" t="s">
        <v>26248</v>
      </c>
      <c r="D5478" t="s">
        <v>38</v>
      </c>
      <c r="E5478" t="s">
        <v>25873</v>
      </c>
      <c r="F5478" t="s">
        <v>8284</v>
      </c>
      <c r="G5478" t="s">
        <v>8285</v>
      </c>
      <c r="H5478" t="s">
        <v>91</v>
      </c>
      <c r="I5478" t="s">
        <v>3453</v>
      </c>
      <c r="J5478">
        <v>1</v>
      </c>
      <c r="K5478" t="s">
        <v>3306</v>
      </c>
      <c r="L5478">
        <v>1</v>
      </c>
      <c r="M5478" t="s">
        <v>113</v>
      </c>
      <c r="N5478" t="s">
        <v>362</v>
      </c>
      <c r="O5478" t="s">
        <v>243</v>
      </c>
      <c r="P5478" t="s">
        <v>3358</v>
      </c>
      <c r="Q5478" t="s">
        <v>3454</v>
      </c>
      <c r="R5478" t="s">
        <v>117</v>
      </c>
      <c r="S5478" t="s">
        <v>1688</v>
      </c>
      <c r="T5478" t="s">
        <v>26249</v>
      </c>
      <c r="U5478" t="s">
        <v>26250</v>
      </c>
      <c r="V5478" s="41">
        <v>43563</v>
      </c>
      <c r="W5478" s="41">
        <v>36312</v>
      </c>
      <c r="X5478">
        <v>0</v>
      </c>
      <c r="Z5478" t="s">
        <v>102</v>
      </c>
      <c r="AA5478">
        <v>1</v>
      </c>
      <c r="AB5478" t="s">
        <v>103</v>
      </c>
      <c r="AC5478" t="s">
        <v>104</v>
      </c>
      <c r="AD5478">
        <v>1</v>
      </c>
      <c r="AE5478" t="s">
        <v>105</v>
      </c>
      <c r="AG5478" t="s">
        <v>121</v>
      </c>
      <c r="AJ5478" t="s">
        <v>689</v>
      </c>
      <c r="AK5478" t="s">
        <v>26251</v>
      </c>
    </row>
    <row r="5479" spans="1:37" hidden="1" x14ac:dyDescent="0.25">
      <c r="A5479" t="s">
        <v>26252</v>
      </c>
      <c r="B5479" t="e">
        <f>VLOOKUP(A5479,[2]mp_ALL!B$1:B$557,1,0)</f>
        <v>#N/A</v>
      </c>
      <c r="C5479" t="s">
        <v>26253</v>
      </c>
      <c r="D5479" t="s">
        <v>38</v>
      </c>
      <c r="E5479" t="s">
        <v>25873</v>
      </c>
      <c r="F5479" t="s">
        <v>8284</v>
      </c>
      <c r="G5479" t="s">
        <v>8285</v>
      </c>
      <c r="H5479" t="s">
        <v>91</v>
      </c>
      <c r="I5479" t="s">
        <v>10246</v>
      </c>
      <c r="J5479">
        <v>1</v>
      </c>
      <c r="K5479" t="s">
        <v>983</v>
      </c>
      <c r="L5479">
        <v>1</v>
      </c>
      <c r="M5479" t="s">
        <v>233</v>
      </c>
      <c r="N5479" t="s">
        <v>234</v>
      </c>
      <c r="O5479" t="s">
        <v>1597</v>
      </c>
      <c r="P5479" t="s">
        <v>957</v>
      </c>
      <c r="Q5479" t="s">
        <v>10247</v>
      </c>
      <c r="R5479" t="s">
        <v>117</v>
      </c>
      <c r="S5479" t="s">
        <v>949</v>
      </c>
      <c r="T5479" t="s">
        <v>26254</v>
      </c>
      <c r="U5479" t="s">
        <v>26255</v>
      </c>
      <c r="V5479" s="41">
        <v>43563</v>
      </c>
      <c r="W5479" s="41">
        <v>35873</v>
      </c>
      <c r="X5479">
        <v>0</v>
      </c>
      <c r="Z5479" t="s">
        <v>102</v>
      </c>
      <c r="AA5479">
        <v>1</v>
      </c>
      <c r="AB5479" t="s">
        <v>103</v>
      </c>
      <c r="AC5479" t="s">
        <v>104</v>
      </c>
      <c r="AD5479">
        <v>1</v>
      </c>
      <c r="AE5479" t="s">
        <v>105</v>
      </c>
      <c r="AG5479" t="s">
        <v>121</v>
      </c>
      <c r="AJ5479" t="s">
        <v>421</v>
      </c>
      <c r="AK5479" t="s">
        <v>26256</v>
      </c>
    </row>
    <row r="5480" spans="1:37" hidden="1" x14ac:dyDescent="0.25">
      <c r="A5480" t="s">
        <v>26257</v>
      </c>
      <c r="B5480" t="e">
        <f>VLOOKUP(A5480,[2]mp_ALL!B$1:B$557,1,0)</f>
        <v>#N/A</v>
      </c>
      <c r="C5480" t="s">
        <v>26258</v>
      </c>
      <c r="D5480" t="s">
        <v>38</v>
      </c>
      <c r="E5480" t="s">
        <v>25873</v>
      </c>
      <c r="F5480" t="s">
        <v>8284</v>
      </c>
      <c r="G5480" t="s">
        <v>8285</v>
      </c>
      <c r="H5480" t="s">
        <v>91</v>
      </c>
      <c r="I5480" t="s">
        <v>1984</v>
      </c>
      <c r="J5480">
        <v>1</v>
      </c>
      <c r="K5480" t="s">
        <v>983</v>
      </c>
      <c r="L5480">
        <v>1</v>
      </c>
      <c r="M5480" t="s">
        <v>233</v>
      </c>
      <c r="N5480" t="s">
        <v>234</v>
      </c>
      <c r="O5480" t="s">
        <v>1597</v>
      </c>
      <c r="P5480" t="s">
        <v>1985</v>
      </c>
      <c r="Q5480" t="s">
        <v>1986</v>
      </c>
      <c r="R5480" t="s">
        <v>117</v>
      </c>
      <c r="S5480" t="s">
        <v>949</v>
      </c>
      <c r="T5480" t="s">
        <v>26259</v>
      </c>
      <c r="U5480" t="s">
        <v>26260</v>
      </c>
      <c r="V5480" s="41">
        <v>43563</v>
      </c>
      <c r="W5480" s="41">
        <v>36502</v>
      </c>
      <c r="X5480">
        <v>0</v>
      </c>
      <c r="Z5480" t="s">
        <v>102</v>
      </c>
      <c r="AA5480">
        <v>1</v>
      </c>
      <c r="AB5480" t="s">
        <v>103</v>
      </c>
      <c r="AC5480" t="s">
        <v>104</v>
      </c>
      <c r="AD5480">
        <v>1</v>
      </c>
      <c r="AE5480" t="s">
        <v>105</v>
      </c>
      <c r="AG5480" t="s">
        <v>121</v>
      </c>
      <c r="AJ5480" t="s">
        <v>1452</v>
      </c>
      <c r="AK5480" t="s">
        <v>26261</v>
      </c>
    </row>
    <row r="5481" spans="1:37" hidden="1" x14ac:dyDescent="0.25">
      <c r="A5481" t="s">
        <v>26262</v>
      </c>
      <c r="B5481" t="e">
        <f>VLOOKUP(A5481,[2]mp_ALL!B$1:B$557,1,0)</f>
        <v>#N/A</v>
      </c>
      <c r="C5481" t="s">
        <v>26263</v>
      </c>
      <c r="D5481" t="s">
        <v>38</v>
      </c>
      <c r="E5481" t="s">
        <v>25873</v>
      </c>
      <c r="F5481" t="s">
        <v>8284</v>
      </c>
      <c r="G5481" t="s">
        <v>8285</v>
      </c>
      <c r="H5481" t="s">
        <v>91</v>
      </c>
      <c r="I5481" t="s">
        <v>8959</v>
      </c>
      <c r="J5481">
        <v>1</v>
      </c>
      <c r="K5481" t="s">
        <v>1740</v>
      </c>
      <c r="L5481">
        <v>0</v>
      </c>
      <c r="M5481" t="s">
        <v>414</v>
      </c>
      <c r="N5481" t="s">
        <v>415</v>
      </c>
      <c r="O5481" t="s">
        <v>2827</v>
      </c>
      <c r="P5481" t="s">
        <v>8960</v>
      </c>
      <c r="Q5481" t="s">
        <v>8960</v>
      </c>
      <c r="R5481" t="s">
        <v>117</v>
      </c>
      <c r="S5481" t="s">
        <v>199</v>
      </c>
      <c r="T5481" t="s">
        <v>26264</v>
      </c>
      <c r="U5481" t="s">
        <v>26265</v>
      </c>
      <c r="V5481" s="41">
        <v>43563</v>
      </c>
      <c r="W5481" s="41">
        <v>35992</v>
      </c>
      <c r="X5481">
        <v>0</v>
      </c>
      <c r="Z5481" t="s">
        <v>102</v>
      </c>
      <c r="AA5481">
        <v>1</v>
      </c>
      <c r="AB5481" t="s">
        <v>103</v>
      </c>
      <c r="AC5481" t="s">
        <v>104</v>
      </c>
      <c r="AD5481">
        <v>1</v>
      </c>
      <c r="AE5481" t="s">
        <v>308</v>
      </c>
      <c r="AG5481" t="s">
        <v>121</v>
      </c>
      <c r="AJ5481" t="s">
        <v>694</v>
      </c>
      <c r="AK5481" t="s">
        <v>26266</v>
      </c>
    </row>
    <row r="5482" spans="1:37" hidden="1" x14ac:dyDescent="0.25">
      <c r="A5482" t="s">
        <v>26267</v>
      </c>
      <c r="B5482" t="e">
        <f>VLOOKUP(A5482,[2]mp_ALL!B$1:B$557,1,0)</f>
        <v>#N/A</v>
      </c>
      <c r="C5482" t="s">
        <v>26268</v>
      </c>
      <c r="D5482" t="s">
        <v>38</v>
      </c>
      <c r="E5482" t="s">
        <v>25873</v>
      </c>
      <c r="F5482" t="s">
        <v>8284</v>
      </c>
      <c r="G5482" t="s">
        <v>8285</v>
      </c>
      <c r="H5482" t="s">
        <v>91</v>
      </c>
      <c r="I5482" t="s">
        <v>13137</v>
      </c>
      <c r="J5482">
        <v>1</v>
      </c>
      <c r="K5482" t="s">
        <v>983</v>
      </c>
      <c r="L5482">
        <v>1</v>
      </c>
      <c r="M5482" t="s">
        <v>233</v>
      </c>
      <c r="N5482" t="s">
        <v>234</v>
      </c>
      <c r="O5482" t="s">
        <v>992</v>
      </c>
      <c r="P5482" t="s">
        <v>5152</v>
      </c>
      <c r="Q5482" t="s">
        <v>13138</v>
      </c>
      <c r="R5482" t="s">
        <v>117</v>
      </c>
      <c r="S5482" t="s">
        <v>949</v>
      </c>
      <c r="T5482" t="s">
        <v>26269</v>
      </c>
      <c r="U5482" t="s">
        <v>26270</v>
      </c>
      <c r="V5482" s="41">
        <v>43563</v>
      </c>
      <c r="W5482" s="41">
        <v>36305</v>
      </c>
      <c r="X5482">
        <v>0</v>
      </c>
      <c r="Z5482" t="s">
        <v>102</v>
      </c>
      <c r="AA5482">
        <v>1</v>
      </c>
      <c r="AB5482" t="s">
        <v>103</v>
      </c>
      <c r="AC5482" t="s">
        <v>104</v>
      </c>
      <c r="AD5482">
        <v>1</v>
      </c>
      <c r="AE5482" t="s">
        <v>105</v>
      </c>
      <c r="AG5482" t="s">
        <v>121</v>
      </c>
      <c r="AJ5482" t="s">
        <v>1913</v>
      </c>
      <c r="AK5482" t="s">
        <v>26271</v>
      </c>
    </row>
    <row r="5483" spans="1:37" hidden="1" x14ac:dyDescent="0.25">
      <c r="A5483" t="s">
        <v>26272</v>
      </c>
      <c r="B5483" t="e">
        <f>VLOOKUP(A5483,[2]mp_ALL!B$1:B$557,1,0)</f>
        <v>#N/A</v>
      </c>
      <c r="C5483" t="s">
        <v>26273</v>
      </c>
      <c r="D5483" t="s">
        <v>38</v>
      </c>
      <c r="E5483" t="s">
        <v>25873</v>
      </c>
      <c r="F5483" t="s">
        <v>8284</v>
      </c>
      <c r="G5483" t="s">
        <v>8285</v>
      </c>
      <c r="H5483" t="s">
        <v>91</v>
      </c>
      <c r="I5483" t="s">
        <v>10246</v>
      </c>
      <c r="J5483">
        <v>1</v>
      </c>
      <c r="K5483" t="s">
        <v>983</v>
      </c>
      <c r="L5483">
        <v>1</v>
      </c>
      <c r="M5483" t="s">
        <v>233</v>
      </c>
      <c r="N5483" t="s">
        <v>234</v>
      </c>
      <c r="O5483" t="s">
        <v>1597</v>
      </c>
      <c r="P5483" t="s">
        <v>957</v>
      </c>
      <c r="Q5483" t="s">
        <v>10247</v>
      </c>
      <c r="R5483" t="s">
        <v>117</v>
      </c>
      <c r="S5483" t="s">
        <v>949</v>
      </c>
      <c r="T5483" t="s">
        <v>26274</v>
      </c>
      <c r="U5483" t="s">
        <v>26275</v>
      </c>
      <c r="V5483" s="41">
        <v>43563</v>
      </c>
      <c r="W5483" s="41">
        <v>36836</v>
      </c>
      <c r="X5483">
        <v>0</v>
      </c>
      <c r="Z5483" t="s">
        <v>102</v>
      </c>
      <c r="AA5483">
        <v>1</v>
      </c>
      <c r="AB5483" t="s">
        <v>103</v>
      </c>
      <c r="AC5483" t="s">
        <v>104</v>
      </c>
      <c r="AD5483">
        <v>1</v>
      </c>
      <c r="AE5483" t="s">
        <v>105</v>
      </c>
      <c r="AG5483" t="s">
        <v>121</v>
      </c>
      <c r="AJ5483" t="s">
        <v>3061</v>
      </c>
      <c r="AK5483" t="s">
        <v>26276</v>
      </c>
    </row>
    <row r="5484" spans="1:37" hidden="1" x14ac:dyDescent="0.25">
      <c r="A5484" t="s">
        <v>26277</v>
      </c>
      <c r="B5484" t="e">
        <f>VLOOKUP(A5484,[2]mp_ALL!B$1:B$557,1,0)</f>
        <v>#N/A</v>
      </c>
      <c r="C5484" t="s">
        <v>26278</v>
      </c>
      <c r="D5484" t="s">
        <v>38</v>
      </c>
      <c r="E5484" t="s">
        <v>25873</v>
      </c>
      <c r="F5484" t="s">
        <v>8284</v>
      </c>
      <c r="G5484" t="s">
        <v>8285</v>
      </c>
      <c r="H5484" t="s">
        <v>91</v>
      </c>
      <c r="I5484" t="s">
        <v>7810</v>
      </c>
      <c r="J5484">
        <v>1</v>
      </c>
      <c r="K5484" t="s">
        <v>2952</v>
      </c>
      <c r="L5484">
        <v>1</v>
      </c>
      <c r="M5484" t="s">
        <v>435</v>
      </c>
      <c r="N5484" t="s">
        <v>505</v>
      </c>
      <c r="O5484" t="s">
        <v>2953</v>
      </c>
      <c r="P5484" t="s">
        <v>7811</v>
      </c>
      <c r="Q5484" t="s">
        <v>7812</v>
      </c>
      <c r="R5484" t="s">
        <v>117</v>
      </c>
      <c r="S5484" t="s">
        <v>148</v>
      </c>
      <c r="T5484" t="s">
        <v>26279</v>
      </c>
      <c r="U5484" t="s">
        <v>26280</v>
      </c>
      <c r="V5484" s="41">
        <v>43563</v>
      </c>
      <c r="W5484" s="41">
        <v>36679</v>
      </c>
      <c r="X5484">
        <v>0</v>
      </c>
      <c r="Z5484" t="s">
        <v>102</v>
      </c>
      <c r="AA5484">
        <v>1</v>
      </c>
      <c r="AB5484" t="s">
        <v>103</v>
      </c>
      <c r="AC5484" t="s">
        <v>104</v>
      </c>
      <c r="AD5484">
        <v>1</v>
      </c>
      <c r="AE5484" t="s">
        <v>105</v>
      </c>
      <c r="AG5484" t="s">
        <v>148</v>
      </c>
      <c r="AJ5484" t="s">
        <v>3061</v>
      </c>
      <c r="AK5484" t="s">
        <v>26281</v>
      </c>
    </row>
    <row r="5485" spans="1:37" hidden="1" x14ac:dyDescent="0.25">
      <c r="A5485" t="s">
        <v>26282</v>
      </c>
      <c r="B5485" t="e">
        <f>VLOOKUP(A5485,[2]mp_ALL!B$1:B$557,1,0)</f>
        <v>#N/A</v>
      </c>
      <c r="C5485" t="s">
        <v>26283</v>
      </c>
      <c r="D5485" t="s">
        <v>38</v>
      </c>
      <c r="E5485" t="s">
        <v>25873</v>
      </c>
      <c r="F5485" t="s">
        <v>8284</v>
      </c>
      <c r="G5485" t="s">
        <v>8285</v>
      </c>
      <c r="H5485" t="s">
        <v>91</v>
      </c>
      <c r="I5485" t="s">
        <v>3492</v>
      </c>
      <c r="J5485">
        <v>1</v>
      </c>
      <c r="K5485" t="s">
        <v>983</v>
      </c>
      <c r="L5485">
        <v>1</v>
      </c>
      <c r="M5485" t="s">
        <v>233</v>
      </c>
      <c r="N5485" t="s">
        <v>234</v>
      </c>
      <c r="O5485" t="s">
        <v>984</v>
      </c>
      <c r="P5485" t="s">
        <v>3493</v>
      </c>
      <c r="Q5485" t="s">
        <v>3494</v>
      </c>
      <c r="R5485" t="s">
        <v>117</v>
      </c>
      <c r="S5485" t="s">
        <v>949</v>
      </c>
      <c r="T5485" t="s">
        <v>26284</v>
      </c>
      <c r="U5485" t="s">
        <v>26285</v>
      </c>
      <c r="V5485" s="41">
        <v>43563</v>
      </c>
      <c r="W5485" s="41">
        <v>36802</v>
      </c>
      <c r="X5485">
        <v>0</v>
      </c>
      <c r="Z5485" t="s">
        <v>102</v>
      </c>
      <c r="AA5485">
        <v>1</v>
      </c>
      <c r="AB5485" t="s">
        <v>103</v>
      </c>
      <c r="AC5485" t="s">
        <v>104</v>
      </c>
      <c r="AD5485">
        <v>1</v>
      </c>
      <c r="AE5485" t="s">
        <v>105</v>
      </c>
      <c r="AG5485" t="s">
        <v>121</v>
      </c>
      <c r="AJ5485" t="s">
        <v>1599</v>
      </c>
      <c r="AK5485" t="s">
        <v>26286</v>
      </c>
    </row>
    <row r="5486" spans="1:37" hidden="1" x14ac:dyDescent="0.25">
      <c r="A5486" t="s">
        <v>26287</v>
      </c>
      <c r="B5486" t="e">
        <f>VLOOKUP(A5486,[2]mp_ALL!B$1:B$557,1,0)</f>
        <v>#N/A</v>
      </c>
      <c r="C5486" t="s">
        <v>26288</v>
      </c>
      <c r="D5486" t="s">
        <v>38</v>
      </c>
      <c r="E5486" t="s">
        <v>25873</v>
      </c>
      <c r="F5486" t="s">
        <v>8284</v>
      </c>
      <c r="G5486" t="s">
        <v>8285</v>
      </c>
      <c r="H5486" t="s">
        <v>91</v>
      </c>
      <c r="I5486" t="s">
        <v>5495</v>
      </c>
      <c r="J5486">
        <v>1</v>
      </c>
      <c r="K5486" t="s">
        <v>232</v>
      </c>
      <c r="L5486">
        <v>1</v>
      </c>
      <c r="M5486" t="s">
        <v>233</v>
      </c>
      <c r="N5486" t="s">
        <v>234</v>
      </c>
      <c r="O5486" t="s">
        <v>235</v>
      </c>
      <c r="P5486" t="s">
        <v>236</v>
      </c>
      <c r="Q5486" t="s">
        <v>5496</v>
      </c>
      <c r="R5486" t="s">
        <v>117</v>
      </c>
      <c r="S5486" t="s">
        <v>949</v>
      </c>
      <c r="T5486" t="s">
        <v>26289</v>
      </c>
      <c r="U5486" t="s">
        <v>26290</v>
      </c>
      <c r="V5486" s="41">
        <v>43563</v>
      </c>
      <c r="W5486" s="41">
        <v>36498</v>
      </c>
      <c r="X5486">
        <v>0</v>
      </c>
      <c r="Z5486" t="s">
        <v>102</v>
      </c>
      <c r="AA5486">
        <v>1</v>
      </c>
      <c r="AB5486" t="s">
        <v>103</v>
      </c>
      <c r="AC5486" t="s">
        <v>104</v>
      </c>
      <c r="AD5486">
        <v>1</v>
      </c>
      <c r="AE5486" t="s">
        <v>105</v>
      </c>
      <c r="AG5486" t="s">
        <v>121</v>
      </c>
      <c r="AJ5486" t="s">
        <v>3061</v>
      </c>
      <c r="AK5486" t="s">
        <v>26291</v>
      </c>
    </row>
    <row r="5487" spans="1:37" hidden="1" x14ac:dyDescent="0.25">
      <c r="A5487" t="s">
        <v>26292</v>
      </c>
      <c r="B5487" t="e">
        <f>VLOOKUP(A5487,[2]mp_ALL!B$1:B$557,1,0)</f>
        <v>#N/A</v>
      </c>
      <c r="C5487" t="s">
        <v>26293</v>
      </c>
      <c r="D5487" t="s">
        <v>38</v>
      </c>
      <c r="E5487" t="s">
        <v>25873</v>
      </c>
      <c r="F5487" t="s">
        <v>8284</v>
      </c>
      <c r="G5487" t="s">
        <v>8285</v>
      </c>
      <c r="H5487" t="s">
        <v>91</v>
      </c>
      <c r="I5487" t="s">
        <v>10768</v>
      </c>
      <c r="J5487">
        <v>1</v>
      </c>
      <c r="K5487" t="s">
        <v>3306</v>
      </c>
      <c r="L5487">
        <v>1</v>
      </c>
      <c r="M5487" t="s">
        <v>113</v>
      </c>
      <c r="N5487" t="s">
        <v>362</v>
      </c>
      <c r="O5487" t="s">
        <v>347</v>
      </c>
      <c r="P5487" t="s">
        <v>3307</v>
      </c>
      <c r="Q5487" t="s">
        <v>10769</v>
      </c>
      <c r="R5487" t="s">
        <v>117</v>
      </c>
      <c r="S5487" t="s">
        <v>1688</v>
      </c>
      <c r="T5487" t="s">
        <v>26294</v>
      </c>
      <c r="U5487" t="s">
        <v>26295</v>
      </c>
      <c r="V5487" s="41">
        <v>43563</v>
      </c>
      <c r="W5487" s="41">
        <v>36212</v>
      </c>
      <c r="X5487">
        <v>0</v>
      </c>
      <c r="Z5487" t="s">
        <v>102</v>
      </c>
      <c r="AA5487">
        <v>1</v>
      </c>
      <c r="AB5487" t="s">
        <v>103</v>
      </c>
      <c r="AC5487" t="s">
        <v>104</v>
      </c>
      <c r="AD5487">
        <v>1</v>
      </c>
      <c r="AE5487" t="s">
        <v>105</v>
      </c>
      <c r="AG5487" t="s">
        <v>121</v>
      </c>
      <c r="AJ5487" t="s">
        <v>7528</v>
      </c>
      <c r="AK5487" t="s">
        <v>26296</v>
      </c>
    </row>
    <row r="5488" spans="1:37" hidden="1" x14ac:dyDescent="0.25">
      <c r="A5488" t="s">
        <v>26297</v>
      </c>
      <c r="B5488" t="e">
        <f>VLOOKUP(A5488,[2]mp_ALL!B$1:B$557,1,0)</f>
        <v>#N/A</v>
      </c>
      <c r="C5488" t="s">
        <v>26298</v>
      </c>
      <c r="D5488" t="s">
        <v>39</v>
      </c>
      <c r="E5488" t="s">
        <v>25873</v>
      </c>
      <c r="F5488" t="s">
        <v>1473</v>
      </c>
      <c r="G5488" t="s">
        <v>1474</v>
      </c>
      <c r="H5488" t="s">
        <v>290</v>
      </c>
      <c r="I5488" t="s">
        <v>2701</v>
      </c>
      <c r="J5488">
        <v>1</v>
      </c>
      <c r="K5488" t="s">
        <v>570</v>
      </c>
      <c r="L5488">
        <v>0</v>
      </c>
      <c r="M5488" t="s">
        <v>571</v>
      </c>
      <c r="R5488" t="s">
        <v>559</v>
      </c>
      <c r="S5488" t="s">
        <v>560</v>
      </c>
      <c r="T5488" t="s">
        <v>26299</v>
      </c>
      <c r="U5488" t="s">
        <v>21238</v>
      </c>
      <c r="V5488" s="41">
        <v>43559</v>
      </c>
      <c r="W5488" s="41">
        <v>35676</v>
      </c>
      <c r="X5488">
        <v>0</v>
      </c>
      <c r="Z5488" t="s">
        <v>923</v>
      </c>
      <c r="AA5488">
        <v>1</v>
      </c>
      <c r="AB5488" t="s">
        <v>103</v>
      </c>
      <c r="AC5488" t="s">
        <v>297</v>
      </c>
      <c r="AD5488">
        <v>1</v>
      </c>
      <c r="AE5488" t="s">
        <v>322</v>
      </c>
      <c r="AG5488" t="s">
        <v>577</v>
      </c>
      <c r="AJ5488" t="s">
        <v>107</v>
      </c>
      <c r="AK5488" t="s">
        <v>26300</v>
      </c>
    </row>
    <row r="5489" spans="1:37" hidden="1" x14ac:dyDescent="0.25">
      <c r="A5489" t="s">
        <v>26301</v>
      </c>
      <c r="B5489" t="e">
        <f>VLOOKUP(A5489,[2]mp_ALL!B$1:B$557,1,0)</f>
        <v>#N/A</v>
      </c>
      <c r="C5489" t="s">
        <v>26302</v>
      </c>
      <c r="D5489" t="s">
        <v>38</v>
      </c>
      <c r="E5489" t="s">
        <v>25873</v>
      </c>
      <c r="F5489" t="s">
        <v>8284</v>
      </c>
      <c r="G5489" t="s">
        <v>8285</v>
      </c>
      <c r="H5489" t="s">
        <v>91</v>
      </c>
      <c r="I5489" t="s">
        <v>904</v>
      </c>
      <c r="J5489">
        <v>1</v>
      </c>
      <c r="K5489" t="s">
        <v>897</v>
      </c>
      <c r="L5489">
        <v>1</v>
      </c>
      <c r="M5489" t="s">
        <v>113</v>
      </c>
      <c r="N5489" t="s">
        <v>195</v>
      </c>
      <c r="O5489" t="s">
        <v>889</v>
      </c>
      <c r="P5489" t="s">
        <v>905</v>
      </c>
      <c r="Q5489" t="s">
        <v>906</v>
      </c>
      <c r="R5489" t="s">
        <v>117</v>
      </c>
      <c r="S5489" t="s">
        <v>199</v>
      </c>
      <c r="T5489" t="s">
        <v>26303</v>
      </c>
      <c r="U5489" t="s">
        <v>26304</v>
      </c>
      <c r="V5489" s="41">
        <v>43563</v>
      </c>
      <c r="W5489" s="41">
        <v>36779</v>
      </c>
      <c r="X5489">
        <v>0</v>
      </c>
      <c r="Z5489" t="s">
        <v>102</v>
      </c>
      <c r="AA5489">
        <v>1</v>
      </c>
      <c r="AB5489" t="s">
        <v>103</v>
      </c>
      <c r="AC5489" t="s">
        <v>104</v>
      </c>
      <c r="AD5489">
        <v>1</v>
      </c>
      <c r="AE5489" t="s">
        <v>105</v>
      </c>
      <c r="AG5489" t="s">
        <v>121</v>
      </c>
      <c r="AJ5489" t="s">
        <v>3061</v>
      </c>
      <c r="AK5489" t="s">
        <v>26305</v>
      </c>
    </row>
    <row r="5490" spans="1:37" hidden="1" x14ac:dyDescent="0.25">
      <c r="A5490" t="s">
        <v>26306</v>
      </c>
      <c r="B5490" t="e">
        <f>VLOOKUP(A5490,[2]mp_ALL!B$1:B$557,1,0)</f>
        <v>#N/A</v>
      </c>
      <c r="C5490" t="s">
        <v>26307</v>
      </c>
      <c r="D5490" t="s">
        <v>38</v>
      </c>
      <c r="E5490" t="s">
        <v>25873</v>
      </c>
      <c r="F5490" t="s">
        <v>8284</v>
      </c>
      <c r="G5490" t="s">
        <v>8285</v>
      </c>
      <c r="H5490" t="s">
        <v>91</v>
      </c>
      <c r="I5490" t="s">
        <v>6148</v>
      </c>
      <c r="J5490">
        <v>1</v>
      </c>
      <c r="K5490" t="s">
        <v>1115</v>
      </c>
      <c r="L5490">
        <v>1</v>
      </c>
      <c r="M5490" t="s">
        <v>435</v>
      </c>
      <c r="N5490" t="s">
        <v>505</v>
      </c>
      <c r="O5490" t="s">
        <v>1734</v>
      </c>
      <c r="P5490" t="s">
        <v>1735</v>
      </c>
      <c r="Q5490" t="s">
        <v>6149</v>
      </c>
      <c r="R5490" t="s">
        <v>117</v>
      </c>
      <c r="S5490" t="s">
        <v>148</v>
      </c>
      <c r="T5490" t="s">
        <v>26308</v>
      </c>
      <c r="U5490" t="s">
        <v>26309</v>
      </c>
      <c r="V5490" s="41">
        <v>43563</v>
      </c>
      <c r="W5490" s="41">
        <v>36434</v>
      </c>
      <c r="X5490">
        <v>0</v>
      </c>
      <c r="Z5490" t="s">
        <v>102</v>
      </c>
      <c r="AA5490">
        <v>1</v>
      </c>
      <c r="AB5490" t="s">
        <v>103</v>
      </c>
      <c r="AC5490" t="s">
        <v>104</v>
      </c>
      <c r="AD5490">
        <v>1</v>
      </c>
      <c r="AE5490" t="s">
        <v>105</v>
      </c>
      <c r="AG5490" t="s">
        <v>148</v>
      </c>
      <c r="AJ5490" t="s">
        <v>1599</v>
      </c>
      <c r="AK5490" t="s">
        <v>26310</v>
      </c>
    </row>
    <row r="5491" spans="1:37" hidden="1" x14ac:dyDescent="0.25">
      <c r="A5491" t="s">
        <v>26311</v>
      </c>
      <c r="B5491" t="e">
        <f>VLOOKUP(A5491,[2]mp_ALL!B$1:B$557,1,0)</f>
        <v>#N/A</v>
      </c>
      <c r="C5491" t="s">
        <v>26312</v>
      </c>
      <c r="D5491" t="s">
        <v>39</v>
      </c>
      <c r="E5491" t="s">
        <v>25873</v>
      </c>
      <c r="F5491" t="s">
        <v>1473</v>
      </c>
      <c r="G5491" t="s">
        <v>1474</v>
      </c>
      <c r="H5491" t="s">
        <v>290</v>
      </c>
      <c r="I5491" t="s">
        <v>2701</v>
      </c>
      <c r="J5491">
        <v>1</v>
      </c>
      <c r="K5491" t="s">
        <v>570</v>
      </c>
      <c r="L5491">
        <v>0</v>
      </c>
      <c r="M5491" t="s">
        <v>571</v>
      </c>
      <c r="R5491" t="s">
        <v>559</v>
      </c>
      <c r="S5491" t="s">
        <v>2733</v>
      </c>
      <c r="T5491" t="s">
        <v>26313</v>
      </c>
      <c r="U5491" t="s">
        <v>21647</v>
      </c>
      <c r="V5491" s="41">
        <v>43559</v>
      </c>
      <c r="W5491" s="41">
        <v>34720</v>
      </c>
      <c r="X5491">
        <v>0</v>
      </c>
      <c r="Z5491" t="s">
        <v>102</v>
      </c>
      <c r="AA5491">
        <v>1</v>
      </c>
      <c r="AB5491" t="s">
        <v>576</v>
      </c>
      <c r="AC5491" t="s">
        <v>297</v>
      </c>
      <c r="AD5491">
        <v>1</v>
      </c>
      <c r="AE5491" t="s">
        <v>322</v>
      </c>
      <c r="AG5491" t="s">
        <v>577</v>
      </c>
      <c r="AJ5491" t="s">
        <v>107</v>
      </c>
      <c r="AK5491" t="s">
        <v>26314</v>
      </c>
    </row>
    <row r="5492" spans="1:37" hidden="1" x14ac:dyDescent="0.25">
      <c r="A5492" t="s">
        <v>26315</v>
      </c>
      <c r="B5492" t="e">
        <f>VLOOKUP(A5492,[2]mp_ALL!B$1:B$557,1,0)</f>
        <v>#N/A</v>
      </c>
      <c r="C5492" t="s">
        <v>26316</v>
      </c>
      <c r="D5492" t="s">
        <v>38</v>
      </c>
      <c r="E5492" t="s">
        <v>25873</v>
      </c>
      <c r="F5492" t="s">
        <v>8284</v>
      </c>
      <c r="G5492" t="s">
        <v>8285</v>
      </c>
      <c r="H5492" t="s">
        <v>91</v>
      </c>
      <c r="I5492" t="s">
        <v>17977</v>
      </c>
      <c r="J5492">
        <v>1</v>
      </c>
      <c r="K5492" t="s">
        <v>983</v>
      </c>
      <c r="L5492">
        <v>1</v>
      </c>
      <c r="M5492" t="s">
        <v>233</v>
      </c>
      <c r="N5492" t="s">
        <v>234</v>
      </c>
      <c r="O5492" t="s">
        <v>4597</v>
      </c>
      <c r="P5492" t="s">
        <v>6936</v>
      </c>
      <c r="Q5492" t="s">
        <v>17978</v>
      </c>
      <c r="R5492" t="s">
        <v>117</v>
      </c>
      <c r="S5492" t="s">
        <v>949</v>
      </c>
      <c r="T5492" t="s">
        <v>26317</v>
      </c>
      <c r="U5492" t="s">
        <v>26318</v>
      </c>
      <c r="V5492" s="41">
        <v>43563</v>
      </c>
      <c r="W5492" s="41">
        <v>36045</v>
      </c>
      <c r="X5492">
        <v>0</v>
      </c>
      <c r="Z5492" t="s">
        <v>102</v>
      </c>
      <c r="AA5492">
        <v>1</v>
      </c>
      <c r="AB5492" t="s">
        <v>103</v>
      </c>
      <c r="AC5492" t="s">
        <v>104</v>
      </c>
      <c r="AD5492">
        <v>1</v>
      </c>
      <c r="AE5492" t="s">
        <v>105</v>
      </c>
      <c r="AG5492" t="s">
        <v>121</v>
      </c>
      <c r="AJ5492" t="s">
        <v>271</v>
      </c>
      <c r="AK5492" t="s">
        <v>26319</v>
      </c>
    </row>
    <row r="5493" spans="1:37" hidden="1" x14ac:dyDescent="0.25">
      <c r="A5493" t="s">
        <v>26320</v>
      </c>
      <c r="B5493" t="e">
        <f>VLOOKUP(A5493,[2]mp_ALL!B$1:B$557,1,0)</f>
        <v>#N/A</v>
      </c>
      <c r="C5493" t="s">
        <v>26321</v>
      </c>
      <c r="D5493" t="s">
        <v>38</v>
      </c>
      <c r="E5493" t="s">
        <v>25873</v>
      </c>
      <c r="F5493" t="s">
        <v>8284</v>
      </c>
      <c r="G5493" t="s">
        <v>8285</v>
      </c>
      <c r="H5493" t="s">
        <v>91</v>
      </c>
      <c r="I5493" t="s">
        <v>666</v>
      </c>
      <c r="J5493">
        <v>1</v>
      </c>
      <c r="K5493" t="s">
        <v>667</v>
      </c>
      <c r="L5493">
        <v>1</v>
      </c>
      <c r="M5493" t="s">
        <v>113</v>
      </c>
      <c r="N5493" t="s">
        <v>195</v>
      </c>
      <c r="O5493" t="s">
        <v>196</v>
      </c>
      <c r="P5493" t="s">
        <v>668</v>
      </c>
      <c r="Q5493" t="s">
        <v>669</v>
      </c>
      <c r="R5493" t="s">
        <v>117</v>
      </c>
      <c r="S5493" t="s">
        <v>199</v>
      </c>
      <c r="T5493" t="s">
        <v>26322</v>
      </c>
      <c r="U5493" t="s">
        <v>26323</v>
      </c>
      <c r="V5493" s="41">
        <v>43563</v>
      </c>
      <c r="W5493" s="41">
        <v>36281</v>
      </c>
      <c r="X5493">
        <v>0</v>
      </c>
      <c r="Z5493" t="s">
        <v>102</v>
      </c>
      <c r="AA5493">
        <v>1</v>
      </c>
      <c r="AB5493" t="s">
        <v>103</v>
      </c>
      <c r="AC5493" t="s">
        <v>104</v>
      </c>
      <c r="AD5493">
        <v>1</v>
      </c>
      <c r="AE5493" t="s">
        <v>105</v>
      </c>
      <c r="AG5493" t="s">
        <v>121</v>
      </c>
      <c r="AJ5493" t="s">
        <v>6798</v>
      </c>
      <c r="AK5493" t="s">
        <v>26324</v>
      </c>
    </row>
    <row r="5494" spans="1:37" hidden="1" x14ac:dyDescent="0.25">
      <c r="A5494" t="s">
        <v>26325</v>
      </c>
      <c r="B5494" t="e">
        <f>VLOOKUP(A5494,[2]mp_ALL!B$1:B$557,1,0)</f>
        <v>#N/A</v>
      </c>
      <c r="C5494" t="s">
        <v>26326</v>
      </c>
      <c r="D5494" t="s">
        <v>38</v>
      </c>
      <c r="E5494" t="s">
        <v>25873</v>
      </c>
      <c r="F5494" t="s">
        <v>8284</v>
      </c>
      <c r="G5494" t="s">
        <v>8285</v>
      </c>
      <c r="H5494" t="s">
        <v>91</v>
      </c>
      <c r="I5494" t="s">
        <v>8415</v>
      </c>
      <c r="J5494">
        <v>1</v>
      </c>
      <c r="K5494" t="s">
        <v>983</v>
      </c>
      <c r="L5494">
        <v>1</v>
      </c>
      <c r="M5494" t="s">
        <v>233</v>
      </c>
      <c r="N5494" t="s">
        <v>234</v>
      </c>
      <c r="O5494" t="s">
        <v>984</v>
      </c>
      <c r="P5494" t="s">
        <v>985</v>
      </c>
      <c r="Q5494" t="s">
        <v>8416</v>
      </c>
      <c r="R5494" t="s">
        <v>117</v>
      </c>
      <c r="S5494" t="s">
        <v>949</v>
      </c>
      <c r="T5494" t="s">
        <v>26327</v>
      </c>
      <c r="U5494" t="s">
        <v>26328</v>
      </c>
      <c r="V5494" s="41">
        <v>43563</v>
      </c>
      <c r="W5494" s="41">
        <v>36006</v>
      </c>
      <c r="X5494">
        <v>0</v>
      </c>
      <c r="Z5494" t="s">
        <v>102</v>
      </c>
      <c r="AA5494">
        <v>1</v>
      </c>
      <c r="AB5494" t="s">
        <v>103</v>
      </c>
      <c r="AC5494" t="s">
        <v>104</v>
      </c>
      <c r="AD5494">
        <v>1</v>
      </c>
      <c r="AE5494" t="s">
        <v>105</v>
      </c>
      <c r="AG5494" t="s">
        <v>121</v>
      </c>
      <c r="AJ5494" t="s">
        <v>7113</v>
      </c>
      <c r="AK5494" t="s">
        <v>26329</v>
      </c>
    </row>
    <row r="5495" spans="1:37" hidden="1" x14ac:dyDescent="0.25">
      <c r="A5495" t="s">
        <v>26330</v>
      </c>
      <c r="B5495" t="e">
        <f>VLOOKUP(A5495,[2]mp_ALL!B$1:B$557,1,0)</f>
        <v>#N/A</v>
      </c>
      <c r="C5495" t="s">
        <v>26331</v>
      </c>
      <c r="D5495" t="s">
        <v>38</v>
      </c>
      <c r="E5495" t="s">
        <v>25873</v>
      </c>
      <c r="F5495" t="s">
        <v>8284</v>
      </c>
      <c r="G5495" t="s">
        <v>8285</v>
      </c>
      <c r="H5495" t="s">
        <v>91</v>
      </c>
      <c r="I5495" t="s">
        <v>10815</v>
      </c>
      <c r="J5495">
        <v>1</v>
      </c>
      <c r="K5495" t="s">
        <v>484</v>
      </c>
      <c r="L5495">
        <v>1</v>
      </c>
      <c r="M5495" t="s">
        <v>414</v>
      </c>
      <c r="N5495" t="s">
        <v>532</v>
      </c>
      <c r="O5495" t="s">
        <v>1877</v>
      </c>
      <c r="P5495" t="s">
        <v>1878</v>
      </c>
      <c r="Q5495" t="s">
        <v>10816</v>
      </c>
      <c r="R5495" t="s">
        <v>117</v>
      </c>
      <c r="S5495" t="s">
        <v>207</v>
      </c>
      <c r="T5495" t="s">
        <v>26332</v>
      </c>
      <c r="U5495" t="s">
        <v>22801</v>
      </c>
      <c r="V5495" s="41">
        <v>43563</v>
      </c>
      <c r="W5495" s="41">
        <v>36246</v>
      </c>
      <c r="X5495">
        <v>0</v>
      </c>
      <c r="Z5495" t="s">
        <v>102</v>
      </c>
      <c r="AA5495">
        <v>1</v>
      </c>
      <c r="AB5495" t="s">
        <v>103</v>
      </c>
      <c r="AC5495" t="s">
        <v>104</v>
      </c>
      <c r="AD5495">
        <v>1</v>
      </c>
      <c r="AE5495" t="s">
        <v>105</v>
      </c>
      <c r="AG5495" t="s">
        <v>121</v>
      </c>
      <c r="AJ5495" t="s">
        <v>299</v>
      </c>
      <c r="AK5495" t="s">
        <v>26333</v>
      </c>
    </row>
    <row r="5496" spans="1:37" hidden="1" x14ac:dyDescent="0.25">
      <c r="A5496" t="s">
        <v>26334</v>
      </c>
      <c r="B5496" t="e">
        <f>VLOOKUP(A5496,[2]mp_ALL!B$1:B$557,1,0)</f>
        <v>#N/A</v>
      </c>
      <c r="C5496" t="s">
        <v>26335</v>
      </c>
      <c r="D5496" t="s">
        <v>38</v>
      </c>
      <c r="E5496" t="s">
        <v>25873</v>
      </c>
      <c r="F5496" t="s">
        <v>8284</v>
      </c>
      <c r="G5496" t="s">
        <v>8285</v>
      </c>
      <c r="H5496" t="s">
        <v>91</v>
      </c>
      <c r="I5496" t="s">
        <v>8078</v>
      </c>
      <c r="J5496">
        <v>1</v>
      </c>
      <c r="K5496" t="s">
        <v>232</v>
      </c>
      <c r="L5496">
        <v>0</v>
      </c>
      <c r="M5496" t="s">
        <v>233</v>
      </c>
      <c r="N5496" t="s">
        <v>234</v>
      </c>
      <c r="O5496" t="s">
        <v>992</v>
      </c>
      <c r="P5496" t="s">
        <v>2690</v>
      </c>
      <c r="Q5496" t="s">
        <v>8079</v>
      </c>
      <c r="R5496" t="s">
        <v>117</v>
      </c>
      <c r="S5496" t="s">
        <v>949</v>
      </c>
      <c r="T5496" t="s">
        <v>26336</v>
      </c>
      <c r="U5496" t="s">
        <v>25235</v>
      </c>
      <c r="V5496" s="41">
        <v>43563</v>
      </c>
      <c r="W5496" s="41">
        <v>36264</v>
      </c>
      <c r="X5496">
        <v>0</v>
      </c>
      <c r="Z5496" t="s">
        <v>102</v>
      </c>
      <c r="AA5496">
        <v>1</v>
      </c>
      <c r="AB5496" t="s">
        <v>103</v>
      </c>
      <c r="AC5496" t="s">
        <v>104</v>
      </c>
      <c r="AD5496">
        <v>1</v>
      </c>
      <c r="AE5496" t="s">
        <v>120</v>
      </c>
      <c r="AG5496" t="s">
        <v>121</v>
      </c>
      <c r="AJ5496" t="s">
        <v>2297</v>
      </c>
      <c r="AK5496" t="s">
        <v>26337</v>
      </c>
    </row>
    <row r="5497" spans="1:37" hidden="1" x14ac:dyDescent="0.25">
      <c r="A5497" t="s">
        <v>26338</v>
      </c>
      <c r="B5497" t="e">
        <f>VLOOKUP(A5497,[2]mp_ALL!B$1:B$557,1,0)</f>
        <v>#N/A</v>
      </c>
      <c r="C5497" t="s">
        <v>26339</v>
      </c>
      <c r="D5497" t="s">
        <v>38</v>
      </c>
      <c r="E5497" t="s">
        <v>25873</v>
      </c>
      <c r="F5497" t="s">
        <v>8284</v>
      </c>
      <c r="G5497" t="s">
        <v>8285</v>
      </c>
      <c r="H5497" t="s">
        <v>91</v>
      </c>
      <c r="I5497" t="s">
        <v>10655</v>
      </c>
      <c r="J5497">
        <v>1</v>
      </c>
      <c r="K5497" t="s">
        <v>3306</v>
      </c>
      <c r="L5497">
        <v>1</v>
      </c>
      <c r="M5497" t="s">
        <v>113</v>
      </c>
      <c r="N5497" t="s">
        <v>362</v>
      </c>
      <c r="O5497" t="s">
        <v>347</v>
      </c>
      <c r="P5497" t="s">
        <v>3307</v>
      </c>
      <c r="Q5497" t="s">
        <v>10656</v>
      </c>
      <c r="R5497" t="s">
        <v>117</v>
      </c>
      <c r="S5497" t="s">
        <v>1688</v>
      </c>
      <c r="T5497" t="s">
        <v>26340</v>
      </c>
      <c r="U5497" t="s">
        <v>23693</v>
      </c>
      <c r="V5497" s="41">
        <v>43563</v>
      </c>
      <c r="W5497" s="41">
        <v>36450</v>
      </c>
      <c r="X5497">
        <v>0</v>
      </c>
      <c r="Z5497" t="s">
        <v>102</v>
      </c>
      <c r="AA5497">
        <v>1</v>
      </c>
      <c r="AB5497" t="s">
        <v>103</v>
      </c>
      <c r="AC5497" t="s">
        <v>104</v>
      </c>
      <c r="AD5497">
        <v>1</v>
      </c>
      <c r="AE5497" t="s">
        <v>105</v>
      </c>
      <c r="AG5497" t="s">
        <v>121</v>
      </c>
      <c r="AJ5497" t="s">
        <v>1008</v>
      </c>
      <c r="AK5497" t="s">
        <v>26341</v>
      </c>
    </row>
    <row r="5498" spans="1:37" hidden="1" x14ac:dyDescent="0.25">
      <c r="A5498" t="s">
        <v>26342</v>
      </c>
      <c r="B5498" t="e">
        <f>VLOOKUP(A5498,[2]mp_ALL!B$1:B$557,1,0)</f>
        <v>#N/A</v>
      </c>
      <c r="C5498" t="s">
        <v>26343</v>
      </c>
      <c r="D5498" t="s">
        <v>38</v>
      </c>
      <c r="E5498" t="s">
        <v>25873</v>
      </c>
      <c r="F5498" t="s">
        <v>8284</v>
      </c>
      <c r="G5498" t="s">
        <v>8285</v>
      </c>
      <c r="H5498" t="s">
        <v>91</v>
      </c>
      <c r="I5498" t="s">
        <v>1820</v>
      </c>
      <c r="J5498">
        <v>1</v>
      </c>
      <c r="K5498" t="s">
        <v>728</v>
      </c>
      <c r="L5498">
        <v>1</v>
      </c>
      <c r="M5498" t="s">
        <v>158</v>
      </c>
      <c r="N5498" t="s">
        <v>159</v>
      </c>
      <c r="O5498" t="s">
        <v>729</v>
      </c>
      <c r="P5498" t="s">
        <v>730</v>
      </c>
      <c r="Q5498" t="s">
        <v>1821</v>
      </c>
      <c r="R5498" t="s">
        <v>117</v>
      </c>
      <c r="S5498" t="s">
        <v>949</v>
      </c>
      <c r="T5498" t="s">
        <v>26344</v>
      </c>
      <c r="U5498" t="s">
        <v>26345</v>
      </c>
      <c r="V5498" s="41">
        <v>43563</v>
      </c>
      <c r="W5498" s="41">
        <v>36109</v>
      </c>
      <c r="X5498">
        <v>0</v>
      </c>
      <c r="Z5498" t="s">
        <v>102</v>
      </c>
      <c r="AA5498">
        <v>1</v>
      </c>
      <c r="AB5498" t="s">
        <v>103</v>
      </c>
      <c r="AC5498" t="s">
        <v>104</v>
      </c>
      <c r="AD5498">
        <v>1</v>
      </c>
      <c r="AE5498" t="s">
        <v>105</v>
      </c>
      <c r="AG5498" t="s">
        <v>121</v>
      </c>
      <c r="AJ5498" t="s">
        <v>663</v>
      </c>
      <c r="AK5498" t="s">
        <v>26346</v>
      </c>
    </row>
    <row r="5499" spans="1:37" hidden="1" x14ac:dyDescent="0.25">
      <c r="A5499" t="s">
        <v>26347</v>
      </c>
      <c r="B5499" t="e">
        <f>VLOOKUP(A5499,[2]mp_ALL!B$1:B$557,1,0)</f>
        <v>#N/A</v>
      </c>
      <c r="C5499" t="s">
        <v>26348</v>
      </c>
      <c r="D5499" t="s">
        <v>38</v>
      </c>
      <c r="E5499" t="s">
        <v>25873</v>
      </c>
      <c r="F5499" t="s">
        <v>8284</v>
      </c>
      <c r="G5499" t="s">
        <v>8285</v>
      </c>
      <c r="H5499" t="s">
        <v>91</v>
      </c>
      <c r="I5499" t="s">
        <v>7542</v>
      </c>
      <c r="J5499">
        <v>1</v>
      </c>
      <c r="K5499" t="s">
        <v>983</v>
      </c>
      <c r="L5499">
        <v>1</v>
      </c>
      <c r="M5499" t="s">
        <v>233</v>
      </c>
      <c r="N5499" t="s">
        <v>234</v>
      </c>
      <c r="O5499" t="s">
        <v>4597</v>
      </c>
      <c r="P5499" t="s">
        <v>6936</v>
      </c>
      <c r="Q5499" t="s">
        <v>7543</v>
      </c>
      <c r="R5499" t="s">
        <v>117</v>
      </c>
      <c r="S5499" t="s">
        <v>949</v>
      </c>
      <c r="T5499" t="s">
        <v>26349</v>
      </c>
      <c r="U5499" t="s">
        <v>26350</v>
      </c>
      <c r="V5499" s="41">
        <v>43563</v>
      </c>
      <c r="W5499" s="41">
        <v>35926</v>
      </c>
      <c r="X5499">
        <v>0</v>
      </c>
      <c r="Z5499" t="s">
        <v>102</v>
      </c>
      <c r="AA5499">
        <v>1</v>
      </c>
      <c r="AB5499" t="s">
        <v>103</v>
      </c>
      <c r="AC5499" t="s">
        <v>104</v>
      </c>
      <c r="AD5499">
        <v>1</v>
      </c>
      <c r="AE5499" t="s">
        <v>105</v>
      </c>
      <c r="AG5499" t="s">
        <v>121</v>
      </c>
      <c r="AJ5499" t="s">
        <v>1008</v>
      </c>
      <c r="AK5499" t="s">
        <v>26351</v>
      </c>
    </row>
    <row r="5500" spans="1:37" hidden="1" x14ac:dyDescent="0.25">
      <c r="A5500" t="s">
        <v>26352</v>
      </c>
      <c r="B5500" t="e">
        <f>VLOOKUP(A5500,[2]mp_ALL!B$1:B$557,1,0)</f>
        <v>#N/A</v>
      </c>
      <c r="C5500" t="s">
        <v>26353</v>
      </c>
      <c r="D5500" t="s">
        <v>38</v>
      </c>
      <c r="E5500" t="s">
        <v>25873</v>
      </c>
      <c r="F5500" t="s">
        <v>8284</v>
      </c>
      <c r="G5500" t="s">
        <v>8285</v>
      </c>
      <c r="H5500" t="s">
        <v>91</v>
      </c>
      <c r="I5500" t="s">
        <v>9377</v>
      </c>
      <c r="J5500">
        <v>1</v>
      </c>
      <c r="K5500" t="s">
        <v>1719</v>
      </c>
      <c r="L5500">
        <v>1</v>
      </c>
      <c r="M5500" t="s">
        <v>172</v>
      </c>
      <c r="N5500" t="s">
        <v>173</v>
      </c>
      <c r="O5500" t="s">
        <v>1720</v>
      </c>
      <c r="P5500" t="s">
        <v>6195</v>
      </c>
      <c r="Q5500" t="s">
        <v>9378</v>
      </c>
      <c r="R5500" t="s">
        <v>147</v>
      </c>
      <c r="S5500" t="s">
        <v>3344</v>
      </c>
      <c r="T5500" t="s">
        <v>26354</v>
      </c>
      <c r="U5500" t="s">
        <v>26355</v>
      </c>
      <c r="V5500" s="41">
        <v>43563</v>
      </c>
      <c r="W5500" s="41">
        <v>36466</v>
      </c>
      <c r="X5500">
        <v>0</v>
      </c>
      <c r="Z5500" t="s">
        <v>102</v>
      </c>
      <c r="AA5500">
        <v>1</v>
      </c>
      <c r="AB5500" t="s">
        <v>103</v>
      </c>
      <c r="AC5500" t="s">
        <v>104</v>
      </c>
      <c r="AD5500">
        <v>1</v>
      </c>
      <c r="AE5500" t="s">
        <v>105</v>
      </c>
      <c r="AG5500" t="s">
        <v>179</v>
      </c>
      <c r="AJ5500" t="s">
        <v>3654</v>
      </c>
      <c r="AK5500" t="s">
        <v>26356</v>
      </c>
    </row>
    <row r="5501" spans="1:37" hidden="1" x14ac:dyDescent="0.25">
      <c r="A5501" t="s">
        <v>26357</v>
      </c>
      <c r="B5501" t="e">
        <f>VLOOKUP(A5501,[2]mp_ALL!B$1:B$557,1,0)</f>
        <v>#N/A</v>
      </c>
      <c r="C5501" t="s">
        <v>26358</v>
      </c>
      <c r="D5501" t="s">
        <v>38</v>
      </c>
      <c r="E5501" t="s">
        <v>25873</v>
      </c>
      <c r="F5501" t="s">
        <v>8284</v>
      </c>
      <c r="G5501" t="s">
        <v>8285</v>
      </c>
      <c r="H5501" t="s">
        <v>91</v>
      </c>
      <c r="I5501" t="s">
        <v>5889</v>
      </c>
      <c r="J5501">
        <v>1</v>
      </c>
      <c r="K5501" t="s">
        <v>494</v>
      </c>
      <c r="L5501">
        <v>0</v>
      </c>
      <c r="M5501" t="s">
        <v>435</v>
      </c>
      <c r="N5501" t="s">
        <v>495</v>
      </c>
      <c r="O5501" t="s">
        <v>1783</v>
      </c>
      <c r="P5501" t="s">
        <v>5890</v>
      </c>
      <c r="Q5501" t="s">
        <v>5891</v>
      </c>
      <c r="R5501" t="s">
        <v>117</v>
      </c>
      <c r="S5501" t="s">
        <v>237</v>
      </c>
      <c r="T5501" t="s">
        <v>26359</v>
      </c>
      <c r="U5501" t="s">
        <v>26360</v>
      </c>
      <c r="V5501" s="41">
        <v>43563</v>
      </c>
      <c r="W5501" s="41">
        <v>35892</v>
      </c>
      <c r="X5501">
        <v>0</v>
      </c>
      <c r="Z5501" t="s">
        <v>102</v>
      </c>
      <c r="AA5501">
        <v>1</v>
      </c>
      <c r="AB5501" t="s">
        <v>103</v>
      </c>
      <c r="AC5501" t="s">
        <v>104</v>
      </c>
      <c r="AD5501">
        <v>1</v>
      </c>
      <c r="AE5501" t="s">
        <v>308</v>
      </c>
      <c r="AG5501" t="s">
        <v>179</v>
      </c>
      <c r="AJ5501" t="s">
        <v>1008</v>
      </c>
      <c r="AK5501" t="s">
        <v>26361</v>
      </c>
    </row>
    <row r="5502" spans="1:37" hidden="1" x14ac:dyDescent="0.25">
      <c r="A5502" t="s">
        <v>26362</v>
      </c>
      <c r="B5502" t="e">
        <f>VLOOKUP(A5502,[2]mp_ALL!B$1:B$557,1,0)</f>
        <v>#N/A</v>
      </c>
      <c r="C5502" t="s">
        <v>26363</v>
      </c>
      <c r="D5502" t="s">
        <v>38</v>
      </c>
      <c r="E5502" t="s">
        <v>25873</v>
      </c>
      <c r="F5502" t="s">
        <v>8284</v>
      </c>
      <c r="G5502" t="s">
        <v>8285</v>
      </c>
      <c r="H5502" t="s">
        <v>91</v>
      </c>
      <c r="I5502" t="s">
        <v>4495</v>
      </c>
      <c r="J5502">
        <v>1</v>
      </c>
      <c r="K5502" t="s">
        <v>983</v>
      </c>
      <c r="L5502">
        <v>1</v>
      </c>
      <c r="M5502" t="s">
        <v>233</v>
      </c>
      <c r="N5502" t="s">
        <v>234</v>
      </c>
      <c r="O5502" t="s">
        <v>1597</v>
      </c>
      <c r="P5502" t="s">
        <v>1985</v>
      </c>
      <c r="Q5502" t="s">
        <v>4496</v>
      </c>
      <c r="R5502" t="s">
        <v>117</v>
      </c>
      <c r="S5502" t="s">
        <v>949</v>
      </c>
      <c r="T5502" t="s">
        <v>26364</v>
      </c>
      <c r="U5502" t="s">
        <v>26365</v>
      </c>
      <c r="V5502" s="41">
        <v>43563</v>
      </c>
      <c r="W5502" s="41">
        <v>36372</v>
      </c>
      <c r="X5502">
        <v>0</v>
      </c>
      <c r="Z5502" t="s">
        <v>102</v>
      </c>
      <c r="AA5502">
        <v>1</v>
      </c>
      <c r="AB5502" t="s">
        <v>103</v>
      </c>
      <c r="AC5502" t="s">
        <v>104</v>
      </c>
      <c r="AD5502">
        <v>1</v>
      </c>
      <c r="AE5502" t="s">
        <v>105</v>
      </c>
      <c r="AG5502" t="s">
        <v>121</v>
      </c>
      <c r="AJ5502" t="s">
        <v>1008</v>
      </c>
      <c r="AK5502" t="s">
        <v>26366</v>
      </c>
    </row>
    <row r="5503" spans="1:37" hidden="1" x14ac:dyDescent="0.25">
      <c r="A5503" t="s">
        <v>26367</v>
      </c>
      <c r="B5503" t="e">
        <f>VLOOKUP(A5503,[2]mp_ALL!B$1:B$557,1,0)</f>
        <v>#N/A</v>
      </c>
      <c r="C5503" t="s">
        <v>26368</v>
      </c>
      <c r="D5503" t="s">
        <v>38</v>
      </c>
      <c r="E5503" t="s">
        <v>25873</v>
      </c>
      <c r="F5503" t="s">
        <v>8284</v>
      </c>
      <c r="G5503" t="s">
        <v>8285</v>
      </c>
      <c r="H5503" t="s">
        <v>91</v>
      </c>
      <c r="I5503" t="s">
        <v>7856</v>
      </c>
      <c r="J5503">
        <v>1</v>
      </c>
      <c r="K5503" t="s">
        <v>983</v>
      </c>
      <c r="L5503">
        <v>0</v>
      </c>
      <c r="M5503" t="s">
        <v>233</v>
      </c>
      <c r="N5503" t="s">
        <v>234</v>
      </c>
      <c r="O5503" t="s">
        <v>992</v>
      </c>
      <c r="P5503" t="s">
        <v>7857</v>
      </c>
      <c r="Q5503" t="s">
        <v>7858</v>
      </c>
      <c r="R5503" t="s">
        <v>117</v>
      </c>
      <c r="S5503" t="s">
        <v>949</v>
      </c>
      <c r="T5503" t="s">
        <v>26369</v>
      </c>
      <c r="U5503" t="s">
        <v>26370</v>
      </c>
      <c r="V5503" s="41">
        <v>43563</v>
      </c>
      <c r="W5503" s="41">
        <v>36397</v>
      </c>
      <c r="X5503">
        <v>0</v>
      </c>
      <c r="Z5503" t="s">
        <v>102</v>
      </c>
      <c r="AA5503">
        <v>1</v>
      </c>
      <c r="AB5503" t="s">
        <v>103</v>
      </c>
      <c r="AC5503" t="s">
        <v>104</v>
      </c>
      <c r="AD5503">
        <v>1</v>
      </c>
      <c r="AE5503" t="s">
        <v>120</v>
      </c>
      <c r="AG5503" t="s">
        <v>121</v>
      </c>
      <c r="AJ5503" t="s">
        <v>1008</v>
      </c>
      <c r="AK5503" t="s">
        <v>26371</v>
      </c>
    </row>
    <row r="5504" spans="1:37" hidden="1" x14ac:dyDescent="0.25">
      <c r="A5504" t="s">
        <v>26372</v>
      </c>
      <c r="B5504" t="e">
        <f>VLOOKUP(A5504,[2]mp_ALL!B$1:B$557,1,0)</f>
        <v>#N/A</v>
      </c>
      <c r="C5504" t="s">
        <v>26373</v>
      </c>
      <c r="D5504" t="s">
        <v>38</v>
      </c>
      <c r="E5504" t="s">
        <v>25873</v>
      </c>
      <c r="F5504" t="s">
        <v>8284</v>
      </c>
      <c r="G5504" t="s">
        <v>8285</v>
      </c>
      <c r="H5504" t="s">
        <v>91</v>
      </c>
      <c r="I5504" t="s">
        <v>5958</v>
      </c>
      <c r="J5504">
        <v>1</v>
      </c>
      <c r="K5504" t="s">
        <v>504</v>
      </c>
      <c r="L5504">
        <v>1</v>
      </c>
      <c r="M5504" t="s">
        <v>435</v>
      </c>
      <c r="N5504" t="s">
        <v>505</v>
      </c>
      <c r="O5504" t="s">
        <v>1229</v>
      </c>
      <c r="P5504" t="s">
        <v>1230</v>
      </c>
      <c r="Q5504" t="s">
        <v>5959</v>
      </c>
      <c r="R5504" t="s">
        <v>117</v>
      </c>
      <c r="S5504" t="s">
        <v>148</v>
      </c>
      <c r="T5504" t="s">
        <v>26374</v>
      </c>
      <c r="U5504" t="s">
        <v>25615</v>
      </c>
      <c r="V5504" s="41">
        <v>43563</v>
      </c>
      <c r="W5504" s="41">
        <v>36194</v>
      </c>
      <c r="X5504">
        <v>0</v>
      </c>
      <c r="Z5504" t="s">
        <v>102</v>
      </c>
      <c r="AA5504">
        <v>1</v>
      </c>
      <c r="AB5504" t="s">
        <v>103</v>
      </c>
      <c r="AC5504" t="s">
        <v>104</v>
      </c>
      <c r="AD5504">
        <v>1</v>
      </c>
      <c r="AE5504" t="s">
        <v>105</v>
      </c>
      <c r="AG5504" t="s">
        <v>148</v>
      </c>
      <c r="AJ5504" t="s">
        <v>663</v>
      </c>
      <c r="AK5504" t="s">
        <v>26375</v>
      </c>
    </row>
    <row r="5505" spans="1:37" hidden="1" x14ac:dyDescent="0.25">
      <c r="A5505" t="s">
        <v>26376</v>
      </c>
      <c r="B5505" t="e">
        <f>VLOOKUP(A5505,[2]mp_ALL!B$1:B$557,1,0)</f>
        <v>#N/A</v>
      </c>
      <c r="C5505" t="s">
        <v>26377</v>
      </c>
      <c r="D5505" t="s">
        <v>38</v>
      </c>
      <c r="E5505" t="s">
        <v>25873</v>
      </c>
      <c r="F5505" t="s">
        <v>8284</v>
      </c>
      <c r="G5505" t="s">
        <v>8285</v>
      </c>
      <c r="H5505" t="s">
        <v>91</v>
      </c>
      <c r="I5505" t="s">
        <v>13181</v>
      </c>
      <c r="J5505">
        <v>1</v>
      </c>
      <c r="K5505" t="s">
        <v>983</v>
      </c>
      <c r="L5505">
        <v>1</v>
      </c>
      <c r="M5505" t="s">
        <v>233</v>
      </c>
      <c r="N5505" t="s">
        <v>234</v>
      </c>
      <c r="O5505" t="s">
        <v>992</v>
      </c>
      <c r="P5505" t="s">
        <v>7857</v>
      </c>
      <c r="Q5505" t="s">
        <v>13182</v>
      </c>
      <c r="R5505" t="s">
        <v>117</v>
      </c>
      <c r="S5505" t="s">
        <v>949</v>
      </c>
      <c r="T5505" t="s">
        <v>26378</v>
      </c>
      <c r="U5505" t="s">
        <v>26379</v>
      </c>
      <c r="V5505" s="41">
        <v>43563</v>
      </c>
      <c r="W5505" s="41">
        <v>36014</v>
      </c>
      <c r="X5505">
        <v>0</v>
      </c>
      <c r="Z5505" t="s">
        <v>102</v>
      </c>
      <c r="AA5505">
        <v>1</v>
      </c>
      <c r="AB5505" t="s">
        <v>103</v>
      </c>
      <c r="AC5505" t="s">
        <v>104</v>
      </c>
      <c r="AD5505">
        <v>1</v>
      </c>
      <c r="AE5505" t="s">
        <v>105</v>
      </c>
      <c r="AG5505" t="s">
        <v>121</v>
      </c>
      <c r="AJ5505" t="s">
        <v>1008</v>
      </c>
      <c r="AK5505" t="s">
        <v>26380</v>
      </c>
    </row>
    <row r="5506" spans="1:37" hidden="1" x14ac:dyDescent="0.25">
      <c r="A5506" t="s">
        <v>26381</v>
      </c>
      <c r="B5506" t="e">
        <f>VLOOKUP(A5506,[2]mp_ALL!B$1:B$557,1,0)</f>
        <v>#N/A</v>
      </c>
      <c r="C5506" t="s">
        <v>26382</v>
      </c>
      <c r="D5506" t="s">
        <v>38</v>
      </c>
      <c r="E5506" t="s">
        <v>25873</v>
      </c>
      <c r="F5506" t="s">
        <v>8284</v>
      </c>
      <c r="G5506" t="s">
        <v>8285</v>
      </c>
      <c r="H5506" t="s">
        <v>91</v>
      </c>
      <c r="I5506" t="s">
        <v>1984</v>
      </c>
      <c r="J5506">
        <v>1</v>
      </c>
      <c r="K5506" t="s">
        <v>983</v>
      </c>
      <c r="L5506">
        <v>1</v>
      </c>
      <c r="M5506" t="s">
        <v>233</v>
      </c>
      <c r="N5506" t="s">
        <v>234</v>
      </c>
      <c r="O5506" t="s">
        <v>1597</v>
      </c>
      <c r="P5506" t="s">
        <v>1985</v>
      </c>
      <c r="Q5506" t="s">
        <v>1986</v>
      </c>
      <c r="R5506" t="s">
        <v>117</v>
      </c>
      <c r="S5506" t="s">
        <v>949</v>
      </c>
      <c r="T5506" t="s">
        <v>26383</v>
      </c>
      <c r="U5506" t="s">
        <v>23125</v>
      </c>
      <c r="V5506" s="41">
        <v>43563</v>
      </c>
      <c r="W5506" s="41">
        <v>36246</v>
      </c>
      <c r="X5506">
        <v>0</v>
      </c>
      <c r="Z5506" t="s">
        <v>102</v>
      </c>
      <c r="AA5506">
        <v>1</v>
      </c>
      <c r="AB5506" t="s">
        <v>103</v>
      </c>
      <c r="AC5506" t="s">
        <v>104</v>
      </c>
      <c r="AD5506">
        <v>1</v>
      </c>
      <c r="AE5506" t="s">
        <v>105</v>
      </c>
      <c r="AG5506" t="s">
        <v>121</v>
      </c>
      <c r="AJ5506" t="s">
        <v>663</v>
      </c>
      <c r="AK5506" t="s">
        <v>26384</v>
      </c>
    </row>
    <row r="5507" spans="1:37" hidden="1" x14ac:dyDescent="0.25">
      <c r="A5507" t="s">
        <v>26385</v>
      </c>
      <c r="B5507" t="e">
        <f>VLOOKUP(A5507,[2]mp_ALL!B$1:B$557,1,0)</f>
        <v>#N/A</v>
      </c>
      <c r="C5507" t="s">
        <v>26386</v>
      </c>
      <c r="D5507" t="s">
        <v>38</v>
      </c>
      <c r="E5507" t="s">
        <v>25873</v>
      </c>
      <c r="F5507" t="s">
        <v>8284</v>
      </c>
      <c r="G5507" t="s">
        <v>8285</v>
      </c>
      <c r="H5507" t="s">
        <v>91</v>
      </c>
      <c r="I5507" t="s">
        <v>6707</v>
      </c>
      <c r="J5507">
        <v>1</v>
      </c>
      <c r="K5507" t="s">
        <v>384</v>
      </c>
      <c r="L5507">
        <v>1</v>
      </c>
      <c r="M5507" t="s">
        <v>113</v>
      </c>
      <c r="N5507" t="s">
        <v>385</v>
      </c>
      <c r="O5507" t="s">
        <v>386</v>
      </c>
      <c r="P5507" t="s">
        <v>6708</v>
      </c>
      <c r="Q5507" t="s">
        <v>6709</v>
      </c>
      <c r="R5507" t="s">
        <v>117</v>
      </c>
      <c r="S5507" t="s">
        <v>199</v>
      </c>
      <c r="T5507" t="s">
        <v>26387</v>
      </c>
      <c r="U5507" t="s">
        <v>26388</v>
      </c>
      <c r="V5507" s="41">
        <v>43563</v>
      </c>
      <c r="W5507" s="41">
        <v>36298</v>
      </c>
      <c r="X5507">
        <v>0</v>
      </c>
      <c r="Z5507" t="s">
        <v>102</v>
      </c>
      <c r="AA5507">
        <v>1</v>
      </c>
      <c r="AB5507" t="s">
        <v>103</v>
      </c>
      <c r="AC5507" t="s">
        <v>104</v>
      </c>
      <c r="AD5507">
        <v>1</v>
      </c>
      <c r="AE5507" t="s">
        <v>105</v>
      </c>
      <c r="AG5507" t="s">
        <v>121</v>
      </c>
      <c r="AJ5507" t="s">
        <v>2297</v>
      </c>
      <c r="AK5507" t="s">
        <v>26389</v>
      </c>
    </row>
    <row r="5508" spans="1:37" hidden="1" x14ac:dyDescent="0.25">
      <c r="A5508" t="s">
        <v>26390</v>
      </c>
      <c r="B5508" t="e">
        <f>VLOOKUP(A5508,[2]mp_ALL!B$1:B$557,1,0)</f>
        <v>#N/A</v>
      </c>
      <c r="C5508" t="s">
        <v>10683</v>
      </c>
      <c r="D5508" t="s">
        <v>38</v>
      </c>
      <c r="E5508" t="s">
        <v>25873</v>
      </c>
      <c r="F5508" t="s">
        <v>8284</v>
      </c>
      <c r="G5508" t="s">
        <v>8285</v>
      </c>
      <c r="H5508" t="s">
        <v>91</v>
      </c>
      <c r="I5508" t="s">
        <v>6098</v>
      </c>
      <c r="J5508">
        <v>1</v>
      </c>
      <c r="K5508" t="s">
        <v>384</v>
      </c>
      <c r="L5508">
        <v>1</v>
      </c>
      <c r="M5508" t="s">
        <v>113</v>
      </c>
      <c r="N5508" t="s">
        <v>385</v>
      </c>
      <c r="O5508" t="s">
        <v>6099</v>
      </c>
      <c r="P5508" t="s">
        <v>6100</v>
      </c>
      <c r="Q5508" t="s">
        <v>6101</v>
      </c>
      <c r="R5508" t="s">
        <v>117</v>
      </c>
      <c r="S5508" t="s">
        <v>199</v>
      </c>
      <c r="T5508" t="s">
        <v>26391</v>
      </c>
      <c r="U5508" t="s">
        <v>26392</v>
      </c>
      <c r="V5508" s="41">
        <v>43563</v>
      </c>
      <c r="W5508" s="41">
        <v>36180</v>
      </c>
      <c r="X5508">
        <v>0</v>
      </c>
      <c r="Z5508" t="s">
        <v>102</v>
      </c>
      <c r="AA5508">
        <v>1</v>
      </c>
      <c r="AB5508" t="s">
        <v>103</v>
      </c>
      <c r="AC5508" t="s">
        <v>104</v>
      </c>
      <c r="AD5508">
        <v>1</v>
      </c>
      <c r="AE5508" t="s">
        <v>105</v>
      </c>
      <c r="AG5508" t="s">
        <v>121</v>
      </c>
      <c r="AJ5508" t="s">
        <v>2297</v>
      </c>
      <c r="AK5508" t="s">
        <v>26393</v>
      </c>
    </row>
    <row r="5509" spans="1:37" hidden="1" x14ac:dyDescent="0.25">
      <c r="A5509" t="s">
        <v>26394</v>
      </c>
      <c r="B5509" t="e">
        <f>VLOOKUP(A5509,[2]mp_ALL!B$1:B$557,1,0)</f>
        <v>#N/A</v>
      </c>
      <c r="C5509" t="s">
        <v>26395</v>
      </c>
      <c r="D5509" t="s">
        <v>38</v>
      </c>
      <c r="E5509" t="s">
        <v>25873</v>
      </c>
      <c r="F5509" t="s">
        <v>8284</v>
      </c>
      <c r="G5509" t="s">
        <v>8285</v>
      </c>
      <c r="H5509" t="s">
        <v>91</v>
      </c>
      <c r="I5509" t="s">
        <v>10842</v>
      </c>
      <c r="J5509">
        <v>1</v>
      </c>
      <c r="K5509" t="s">
        <v>10843</v>
      </c>
      <c r="L5509">
        <v>1</v>
      </c>
      <c r="M5509" t="s">
        <v>414</v>
      </c>
      <c r="N5509" t="s">
        <v>532</v>
      </c>
      <c r="O5509" t="s">
        <v>4408</v>
      </c>
      <c r="P5509" t="s">
        <v>4409</v>
      </c>
      <c r="Q5509" t="s">
        <v>10844</v>
      </c>
      <c r="R5509" t="s">
        <v>117</v>
      </c>
      <c r="S5509" t="s">
        <v>207</v>
      </c>
      <c r="T5509" t="s">
        <v>26396</v>
      </c>
      <c r="U5509" t="s">
        <v>26397</v>
      </c>
      <c r="V5509" s="41">
        <v>43563</v>
      </c>
      <c r="W5509" s="41">
        <v>36028</v>
      </c>
      <c r="X5509">
        <v>0</v>
      </c>
      <c r="Z5509" t="s">
        <v>102</v>
      </c>
      <c r="AA5509">
        <v>1</v>
      </c>
      <c r="AB5509" t="s">
        <v>103</v>
      </c>
      <c r="AC5509" t="s">
        <v>104</v>
      </c>
      <c r="AD5509">
        <v>1</v>
      </c>
      <c r="AE5509" t="s">
        <v>105</v>
      </c>
      <c r="AG5509" t="s">
        <v>121</v>
      </c>
      <c r="AJ5509" t="s">
        <v>663</v>
      </c>
      <c r="AK5509" t="s">
        <v>26398</v>
      </c>
    </row>
    <row r="5510" spans="1:37" hidden="1" x14ac:dyDescent="0.25">
      <c r="A5510" t="s">
        <v>26399</v>
      </c>
      <c r="B5510" t="e">
        <f>VLOOKUP(A5510,[2]mp_ALL!B$1:B$557,1,0)</f>
        <v>#N/A</v>
      </c>
      <c r="C5510" t="s">
        <v>26400</v>
      </c>
      <c r="D5510" t="s">
        <v>38</v>
      </c>
      <c r="E5510" t="s">
        <v>25873</v>
      </c>
      <c r="F5510" t="s">
        <v>8284</v>
      </c>
      <c r="G5510" t="s">
        <v>8285</v>
      </c>
      <c r="H5510" t="s">
        <v>91</v>
      </c>
      <c r="I5510" t="s">
        <v>982</v>
      </c>
      <c r="J5510">
        <v>1</v>
      </c>
      <c r="K5510" t="s">
        <v>983</v>
      </c>
      <c r="L5510">
        <v>0</v>
      </c>
      <c r="M5510" t="s">
        <v>233</v>
      </c>
      <c r="N5510" t="s">
        <v>234</v>
      </c>
      <c r="O5510" t="s">
        <v>984</v>
      </c>
      <c r="P5510" t="s">
        <v>985</v>
      </c>
      <c r="Q5510" t="s">
        <v>986</v>
      </c>
      <c r="R5510" t="s">
        <v>117</v>
      </c>
      <c r="S5510" t="s">
        <v>949</v>
      </c>
      <c r="T5510" t="s">
        <v>26401</v>
      </c>
      <c r="U5510" t="s">
        <v>26402</v>
      </c>
      <c r="V5510" s="41">
        <v>43563</v>
      </c>
      <c r="W5510" s="41">
        <v>36308</v>
      </c>
      <c r="X5510">
        <v>0</v>
      </c>
      <c r="Z5510" t="s">
        <v>102</v>
      </c>
      <c r="AA5510">
        <v>1</v>
      </c>
      <c r="AB5510" t="s">
        <v>103</v>
      </c>
      <c r="AC5510" t="s">
        <v>104</v>
      </c>
      <c r="AD5510">
        <v>1</v>
      </c>
      <c r="AE5510" t="s">
        <v>120</v>
      </c>
      <c r="AG5510" t="s">
        <v>121</v>
      </c>
      <c r="AJ5510" t="s">
        <v>663</v>
      </c>
      <c r="AK5510" t="s">
        <v>26403</v>
      </c>
    </row>
    <row r="5511" spans="1:37" hidden="1" x14ac:dyDescent="0.25">
      <c r="A5511" t="s">
        <v>26404</v>
      </c>
      <c r="B5511" t="e">
        <f>VLOOKUP(A5511,[2]mp_ALL!B$1:B$557,1,0)</f>
        <v>#N/A</v>
      </c>
      <c r="C5511" t="s">
        <v>26405</v>
      </c>
      <c r="D5511" t="s">
        <v>38</v>
      </c>
      <c r="E5511" t="s">
        <v>25873</v>
      </c>
      <c r="F5511" t="s">
        <v>8284</v>
      </c>
      <c r="G5511" t="s">
        <v>8285</v>
      </c>
      <c r="H5511" t="s">
        <v>91</v>
      </c>
      <c r="I5511" t="s">
        <v>6098</v>
      </c>
      <c r="J5511">
        <v>1</v>
      </c>
      <c r="K5511" t="s">
        <v>384</v>
      </c>
      <c r="L5511">
        <v>1</v>
      </c>
      <c r="M5511" t="s">
        <v>113</v>
      </c>
      <c r="N5511" t="s">
        <v>385</v>
      </c>
      <c r="O5511" t="s">
        <v>6099</v>
      </c>
      <c r="P5511" t="s">
        <v>6100</v>
      </c>
      <c r="Q5511" t="s">
        <v>6101</v>
      </c>
      <c r="R5511" t="s">
        <v>117</v>
      </c>
      <c r="S5511" t="s">
        <v>199</v>
      </c>
      <c r="T5511" t="s">
        <v>26383</v>
      </c>
      <c r="U5511" t="s">
        <v>23125</v>
      </c>
      <c r="V5511" s="41">
        <v>43563</v>
      </c>
      <c r="W5511" s="41">
        <v>36304</v>
      </c>
      <c r="X5511">
        <v>0</v>
      </c>
      <c r="Z5511" t="s">
        <v>102</v>
      </c>
      <c r="AA5511">
        <v>1</v>
      </c>
      <c r="AB5511" t="s">
        <v>103</v>
      </c>
      <c r="AC5511" t="s">
        <v>104</v>
      </c>
      <c r="AD5511">
        <v>1</v>
      </c>
      <c r="AE5511" t="s">
        <v>105</v>
      </c>
      <c r="AG5511" t="s">
        <v>121</v>
      </c>
      <c r="AJ5511" t="s">
        <v>663</v>
      </c>
      <c r="AK5511" t="s">
        <v>26406</v>
      </c>
    </row>
    <row r="5512" spans="1:37" hidden="1" x14ac:dyDescent="0.25">
      <c r="A5512" t="s">
        <v>26407</v>
      </c>
      <c r="B5512" t="e">
        <f>VLOOKUP(A5512,[2]mp_ALL!B$1:B$557,1,0)</f>
        <v>#N/A</v>
      </c>
      <c r="C5512" t="s">
        <v>26408</v>
      </c>
      <c r="D5512" t="s">
        <v>38</v>
      </c>
      <c r="E5512" t="s">
        <v>25873</v>
      </c>
      <c r="F5512" t="s">
        <v>8284</v>
      </c>
      <c r="G5512" t="s">
        <v>8285</v>
      </c>
      <c r="H5512" t="s">
        <v>91</v>
      </c>
      <c r="I5512" t="s">
        <v>896</v>
      </c>
      <c r="J5512">
        <v>1</v>
      </c>
      <c r="K5512" t="s">
        <v>897</v>
      </c>
      <c r="L5512">
        <v>1</v>
      </c>
      <c r="M5512" t="s">
        <v>113</v>
      </c>
      <c r="N5512" t="s">
        <v>195</v>
      </c>
      <c r="O5512" t="s">
        <v>405</v>
      </c>
      <c r="P5512" t="s">
        <v>898</v>
      </c>
      <c r="Q5512" t="s">
        <v>899</v>
      </c>
      <c r="R5512" t="s">
        <v>117</v>
      </c>
      <c r="S5512" t="s">
        <v>199</v>
      </c>
      <c r="T5512" t="s">
        <v>23065</v>
      </c>
      <c r="U5512" t="s">
        <v>22896</v>
      </c>
      <c r="V5512" s="41">
        <v>43563</v>
      </c>
      <c r="W5512" s="41">
        <v>35975</v>
      </c>
      <c r="X5512">
        <v>0</v>
      </c>
      <c r="Z5512" t="s">
        <v>102</v>
      </c>
      <c r="AA5512">
        <v>1</v>
      </c>
      <c r="AB5512" t="s">
        <v>103</v>
      </c>
      <c r="AC5512" t="s">
        <v>104</v>
      </c>
      <c r="AD5512">
        <v>1</v>
      </c>
      <c r="AE5512" t="s">
        <v>105</v>
      </c>
      <c r="AG5512" t="s">
        <v>121</v>
      </c>
      <c r="AJ5512" t="s">
        <v>299</v>
      </c>
      <c r="AK5512" t="s">
        <v>26409</v>
      </c>
    </row>
    <row r="5513" spans="1:37" hidden="1" x14ac:dyDescent="0.25">
      <c r="A5513" t="s">
        <v>26410</v>
      </c>
      <c r="B5513" t="e">
        <f>VLOOKUP(A5513,[2]mp_ALL!B$1:B$557,1,0)</f>
        <v>#N/A</v>
      </c>
      <c r="C5513" t="s">
        <v>26411</v>
      </c>
      <c r="D5513" t="s">
        <v>38</v>
      </c>
      <c r="E5513" t="s">
        <v>25873</v>
      </c>
      <c r="F5513" t="s">
        <v>8284</v>
      </c>
      <c r="G5513" t="s">
        <v>8285</v>
      </c>
      <c r="H5513" t="s">
        <v>91</v>
      </c>
      <c r="I5513" t="s">
        <v>4547</v>
      </c>
      <c r="J5513">
        <v>1</v>
      </c>
      <c r="K5513" t="s">
        <v>3077</v>
      </c>
      <c r="L5513">
        <v>1</v>
      </c>
      <c r="M5513" t="s">
        <v>143</v>
      </c>
      <c r="N5513" t="s">
        <v>3078</v>
      </c>
      <c r="O5513" t="s">
        <v>3079</v>
      </c>
      <c r="P5513" t="s">
        <v>4548</v>
      </c>
      <c r="Q5513" t="s">
        <v>4549</v>
      </c>
      <c r="R5513" t="s">
        <v>147</v>
      </c>
      <c r="S5513" t="s">
        <v>148</v>
      </c>
      <c r="T5513" t="s">
        <v>26412</v>
      </c>
      <c r="U5513" t="s">
        <v>26413</v>
      </c>
      <c r="V5513" s="41">
        <v>43563</v>
      </c>
      <c r="W5513" s="41">
        <v>36509</v>
      </c>
      <c r="X5513">
        <v>0</v>
      </c>
      <c r="Z5513" t="s">
        <v>102</v>
      </c>
      <c r="AA5513">
        <v>1</v>
      </c>
      <c r="AB5513" t="s">
        <v>103</v>
      </c>
      <c r="AC5513" t="s">
        <v>104</v>
      </c>
      <c r="AD5513">
        <v>1</v>
      </c>
      <c r="AE5513" t="s">
        <v>105</v>
      </c>
      <c r="AG5513" t="s">
        <v>148</v>
      </c>
      <c r="AJ5513" t="s">
        <v>3654</v>
      </c>
      <c r="AK5513" t="s">
        <v>26414</v>
      </c>
    </row>
    <row r="5514" spans="1:37" hidden="1" x14ac:dyDescent="0.25">
      <c r="A5514" t="s">
        <v>26415</v>
      </c>
      <c r="B5514" t="e">
        <f>VLOOKUP(A5514,[2]mp_ALL!B$1:B$557,1,0)</f>
        <v>#N/A</v>
      </c>
      <c r="C5514" t="s">
        <v>26416</v>
      </c>
      <c r="D5514" t="s">
        <v>38</v>
      </c>
      <c r="E5514" t="s">
        <v>25873</v>
      </c>
      <c r="F5514" t="s">
        <v>8284</v>
      </c>
      <c r="G5514" t="s">
        <v>8285</v>
      </c>
      <c r="H5514" t="s">
        <v>91</v>
      </c>
      <c r="I5514" t="s">
        <v>6641</v>
      </c>
      <c r="J5514">
        <v>1</v>
      </c>
      <c r="K5514" t="s">
        <v>384</v>
      </c>
      <c r="L5514">
        <v>1</v>
      </c>
      <c r="M5514" t="s">
        <v>113</v>
      </c>
      <c r="N5514" t="s">
        <v>385</v>
      </c>
      <c r="O5514" t="s">
        <v>6099</v>
      </c>
      <c r="P5514" t="s">
        <v>6642</v>
      </c>
      <c r="Q5514" t="s">
        <v>6643</v>
      </c>
      <c r="R5514" t="s">
        <v>117</v>
      </c>
      <c r="S5514" t="s">
        <v>199</v>
      </c>
      <c r="T5514" t="s">
        <v>26417</v>
      </c>
      <c r="U5514" t="s">
        <v>26418</v>
      </c>
      <c r="V5514" s="41">
        <v>43563</v>
      </c>
      <c r="W5514" s="41">
        <v>36339</v>
      </c>
      <c r="X5514">
        <v>0</v>
      </c>
      <c r="Z5514" t="s">
        <v>102</v>
      </c>
      <c r="AA5514">
        <v>1</v>
      </c>
      <c r="AB5514" t="s">
        <v>103</v>
      </c>
      <c r="AC5514" t="s">
        <v>104</v>
      </c>
      <c r="AD5514">
        <v>1</v>
      </c>
      <c r="AE5514" t="s">
        <v>105</v>
      </c>
      <c r="AG5514" t="s">
        <v>121</v>
      </c>
      <c r="AJ5514" t="s">
        <v>1008</v>
      </c>
      <c r="AK5514" t="s">
        <v>26419</v>
      </c>
    </row>
    <row r="5515" spans="1:37" hidden="1" x14ac:dyDescent="0.25">
      <c r="A5515" t="s">
        <v>26420</v>
      </c>
      <c r="B5515" t="e">
        <f>VLOOKUP(A5515,[2]mp_ALL!B$1:B$557,1,0)</f>
        <v>#N/A</v>
      </c>
      <c r="C5515" t="s">
        <v>26421</v>
      </c>
      <c r="D5515" t="s">
        <v>38</v>
      </c>
      <c r="E5515" t="s">
        <v>25873</v>
      </c>
      <c r="F5515" t="s">
        <v>8284</v>
      </c>
      <c r="G5515" t="s">
        <v>8285</v>
      </c>
      <c r="H5515" t="s">
        <v>91</v>
      </c>
      <c r="I5515" t="s">
        <v>5480</v>
      </c>
      <c r="J5515">
        <v>1</v>
      </c>
      <c r="K5515" t="s">
        <v>232</v>
      </c>
      <c r="L5515">
        <v>1</v>
      </c>
      <c r="M5515" t="s">
        <v>233</v>
      </c>
      <c r="N5515" t="s">
        <v>955</v>
      </c>
      <c r="P5515" t="s">
        <v>1603</v>
      </c>
      <c r="Q5515" t="s">
        <v>5481</v>
      </c>
      <c r="R5515" t="s">
        <v>117</v>
      </c>
      <c r="S5515" t="s">
        <v>163</v>
      </c>
      <c r="T5515" t="s">
        <v>26422</v>
      </c>
      <c r="U5515" t="s">
        <v>23866</v>
      </c>
      <c r="V5515" s="41">
        <v>43563</v>
      </c>
      <c r="W5515" s="41">
        <v>36187</v>
      </c>
      <c r="X5515">
        <v>0</v>
      </c>
      <c r="Z5515" t="s">
        <v>102</v>
      </c>
      <c r="AA5515">
        <v>1</v>
      </c>
      <c r="AB5515" t="s">
        <v>103</v>
      </c>
      <c r="AC5515" t="s">
        <v>104</v>
      </c>
      <c r="AD5515">
        <v>1</v>
      </c>
      <c r="AE5515" t="s">
        <v>105</v>
      </c>
      <c r="AG5515" t="s">
        <v>121</v>
      </c>
      <c r="AJ5515" t="s">
        <v>1008</v>
      </c>
      <c r="AK5515" t="s">
        <v>26423</v>
      </c>
    </row>
    <row r="5516" spans="1:37" hidden="1" x14ac:dyDescent="0.25">
      <c r="A5516" t="s">
        <v>26424</v>
      </c>
      <c r="B5516" t="e">
        <f>VLOOKUP(A5516,[2]mp_ALL!B$1:B$557,1,0)</f>
        <v>#N/A</v>
      </c>
      <c r="C5516" t="s">
        <v>26425</v>
      </c>
      <c r="D5516" t="s">
        <v>38</v>
      </c>
      <c r="E5516" t="s">
        <v>25873</v>
      </c>
      <c r="F5516" t="s">
        <v>8284</v>
      </c>
      <c r="G5516" t="s">
        <v>8285</v>
      </c>
      <c r="H5516" t="s">
        <v>91</v>
      </c>
      <c r="I5516" t="s">
        <v>13137</v>
      </c>
      <c r="J5516">
        <v>1</v>
      </c>
      <c r="K5516" t="s">
        <v>983</v>
      </c>
      <c r="L5516">
        <v>1</v>
      </c>
      <c r="M5516" t="s">
        <v>233</v>
      </c>
      <c r="N5516" t="s">
        <v>234</v>
      </c>
      <c r="O5516" t="s">
        <v>992</v>
      </c>
      <c r="P5516" t="s">
        <v>5152</v>
      </c>
      <c r="Q5516" t="s">
        <v>13138</v>
      </c>
      <c r="R5516" t="s">
        <v>117</v>
      </c>
      <c r="S5516" t="s">
        <v>949</v>
      </c>
      <c r="T5516" t="s">
        <v>26426</v>
      </c>
      <c r="U5516" t="s">
        <v>26427</v>
      </c>
      <c r="V5516" s="41">
        <v>43563</v>
      </c>
      <c r="W5516" s="41">
        <v>36159</v>
      </c>
      <c r="X5516">
        <v>0</v>
      </c>
      <c r="Z5516" t="s">
        <v>102</v>
      </c>
      <c r="AA5516">
        <v>1</v>
      </c>
      <c r="AB5516" t="s">
        <v>103</v>
      </c>
      <c r="AC5516" t="s">
        <v>104</v>
      </c>
      <c r="AD5516">
        <v>1</v>
      </c>
      <c r="AE5516" t="s">
        <v>105</v>
      </c>
      <c r="AG5516" t="s">
        <v>121</v>
      </c>
      <c r="AJ5516" t="s">
        <v>1008</v>
      </c>
      <c r="AK5516" t="s">
        <v>26428</v>
      </c>
    </row>
    <row r="5517" spans="1:37" hidden="1" x14ac:dyDescent="0.25">
      <c r="A5517" t="s">
        <v>26429</v>
      </c>
      <c r="B5517" t="e">
        <f>VLOOKUP(A5517,[2]mp_ALL!B$1:B$557,1,0)</f>
        <v>#N/A</v>
      </c>
      <c r="C5517" t="s">
        <v>26430</v>
      </c>
      <c r="D5517" t="s">
        <v>38</v>
      </c>
      <c r="E5517" t="s">
        <v>25873</v>
      </c>
      <c r="F5517" t="s">
        <v>8284</v>
      </c>
      <c r="G5517" t="s">
        <v>8285</v>
      </c>
      <c r="H5517" t="s">
        <v>91</v>
      </c>
      <c r="I5517" t="s">
        <v>8494</v>
      </c>
      <c r="J5517">
        <v>1</v>
      </c>
      <c r="K5517" t="s">
        <v>1115</v>
      </c>
      <c r="L5517">
        <v>1</v>
      </c>
      <c r="M5517" t="s">
        <v>435</v>
      </c>
      <c r="N5517" t="s">
        <v>505</v>
      </c>
      <c r="O5517" t="s">
        <v>1116</v>
      </c>
      <c r="P5517" t="s">
        <v>7437</v>
      </c>
      <c r="Q5517" t="s">
        <v>8495</v>
      </c>
      <c r="R5517" t="s">
        <v>117</v>
      </c>
      <c r="S5517" t="s">
        <v>148</v>
      </c>
      <c r="T5517" t="s">
        <v>26431</v>
      </c>
      <c r="U5517" t="s">
        <v>26432</v>
      </c>
      <c r="V5517" s="41">
        <v>43563</v>
      </c>
      <c r="W5517" s="41">
        <v>36392</v>
      </c>
      <c r="X5517">
        <v>0</v>
      </c>
      <c r="Z5517" t="s">
        <v>102</v>
      </c>
      <c r="AA5517">
        <v>1</v>
      </c>
      <c r="AB5517" t="s">
        <v>103</v>
      </c>
      <c r="AC5517" t="s">
        <v>104</v>
      </c>
      <c r="AD5517">
        <v>1</v>
      </c>
      <c r="AE5517" t="s">
        <v>105</v>
      </c>
      <c r="AG5517" t="s">
        <v>148</v>
      </c>
      <c r="AJ5517" t="s">
        <v>3654</v>
      </c>
      <c r="AK5517" t="s">
        <v>26433</v>
      </c>
    </row>
    <row r="5518" spans="1:37" hidden="1" x14ac:dyDescent="0.25">
      <c r="A5518" t="s">
        <v>26434</v>
      </c>
      <c r="B5518" t="e">
        <f>VLOOKUP(A5518,[2]mp_ALL!B$1:B$557,1,0)</f>
        <v>#N/A</v>
      </c>
      <c r="C5518" t="s">
        <v>26435</v>
      </c>
      <c r="D5518" t="s">
        <v>38</v>
      </c>
      <c r="E5518" t="s">
        <v>25873</v>
      </c>
      <c r="F5518" t="s">
        <v>8284</v>
      </c>
      <c r="G5518" t="s">
        <v>8285</v>
      </c>
      <c r="H5518" t="s">
        <v>91</v>
      </c>
      <c r="I5518" t="s">
        <v>6466</v>
      </c>
      <c r="J5518">
        <v>1</v>
      </c>
      <c r="K5518" t="s">
        <v>361</v>
      </c>
      <c r="L5518">
        <v>1</v>
      </c>
      <c r="M5518" t="s">
        <v>113</v>
      </c>
      <c r="N5518" t="s">
        <v>362</v>
      </c>
      <c r="O5518" t="s">
        <v>243</v>
      </c>
      <c r="P5518" t="s">
        <v>444</v>
      </c>
      <c r="Q5518" t="s">
        <v>6467</v>
      </c>
      <c r="R5518" t="s">
        <v>117</v>
      </c>
      <c r="S5518" t="s">
        <v>1688</v>
      </c>
      <c r="T5518" t="s">
        <v>26436</v>
      </c>
      <c r="U5518" t="s">
        <v>26437</v>
      </c>
      <c r="V5518" s="41">
        <v>43563</v>
      </c>
      <c r="W5518" s="41">
        <v>36865</v>
      </c>
      <c r="X5518">
        <v>0</v>
      </c>
      <c r="Z5518" t="s">
        <v>102</v>
      </c>
      <c r="AA5518">
        <v>1</v>
      </c>
      <c r="AB5518" t="s">
        <v>103</v>
      </c>
      <c r="AC5518" t="s">
        <v>104</v>
      </c>
      <c r="AD5518">
        <v>1</v>
      </c>
      <c r="AE5518" t="s">
        <v>105</v>
      </c>
      <c r="AG5518" t="s">
        <v>121</v>
      </c>
      <c r="AJ5518" t="s">
        <v>1008</v>
      </c>
      <c r="AK5518" t="s">
        <v>26438</v>
      </c>
    </row>
    <row r="5519" spans="1:37" hidden="1" x14ac:dyDescent="0.25">
      <c r="A5519" t="s">
        <v>26439</v>
      </c>
      <c r="B5519" t="e">
        <f>VLOOKUP(A5519,[2]mp_ALL!B$1:B$557,1,0)</f>
        <v>#N/A</v>
      </c>
      <c r="C5519" t="s">
        <v>26440</v>
      </c>
      <c r="D5519" t="s">
        <v>38</v>
      </c>
      <c r="E5519" t="s">
        <v>25873</v>
      </c>
      <c r="F5519" t="s">
        <v>8284</v>
      </c>
      <c r="G5519" t="s">
        <v>8285</v>
      </c>
      <c r="H5519" t="s">
        <v>91</v>
      </c>
      <c r="I5519" t="s">
        <v>9377</v>
      </c>
      <c r="J5519">
        <v>1</v>
      </c>
      <c r="K5519" t="s">
        <v>1719</v>
      </c>
      <c r="L5519">
        <v>1</v>
      </c>
      <c r="M5519" t="s">
        <v>172</v>
      </c>
      <c r="N5519" t="s">
        <v>173</v>
      </c>
      <c r="O5519" t="s">
        <v>1720</v>
      </c>
      <c r="P5519" t="s">
        <v>6195</v>
      </c>
      <c r="Q5519" t="s">
        <v>9378</v>
      </c>
      <c r="R5519" t="s">
        <v>147</v>
      </c>
      <c r="S5519" t="s">
        <v>3344</v>
      </c>
      <c r="T5519" t="s">
        <v>26441</v>
      </c>
      <c r="U5519" t="s">
        <v>26442</v>
      </c>
      <c r="V5519" s="41">
        <v>43563</v>
      </c>
      <c r="W5519" s="41">
        <v>36269</v>
      </c>
      <c r="X5519">
        <v>0</v>
      </c>
      <c r="Z5519" t="s">
        <v>102</v>
      </c>
      <c r="AA5519">
        <v>1</v>
      </c>
      <c r="AB5519" t="s">
        <v>103</v>
      </c>
      <c r="AC5519" t="s">
        <v>104</v>
      </c>
      <c r="AD5519">
        <v>1</v>
      </c>
      <c r="AE5519" t="s">
        <v>105</v>
      </c>
      <c r="AG5519" t="s">
        <v>179</v>
      </c>
      <c r="AJ5519" t="s">
        <v>2297</v>
      </c>
      <c r="AK5519" t="s">
        <v>26443</v>
      </c>
    </row>
    <row r="5520" spans="1:37" hidden="1" x14ac:dyDescent="0.25">
      <c r="A5520" t="s">
        <v>26444</v>
      </c>
      <c r="B5520" t="e">
        <f>VLOOKUP(A5520,[2]mp_ALL!B$1:B$557,1,0)</f>
        <v>#N/A</v>
      </c>
      <c r="C5520" t="s">
        <v>26445</v>
      </c>
      <c r="D5520" t="s">
        <v>38</v>
      </c>
      <c r="E5520" t="s">
        <v>25873</v>
      </c>
      <c r="F5520" t="s">
        <v>8284</v>
      </c>
      <c r="G5520" t="s">
        <v>8285</v>
      </c>
      <c r="H5520" t="s">
        <v>91</v>
      </c>
      <c r="I5520" t="s">
        <v>9683</v>
      </c>
      <c r="J5520">
        <v>1</v>
      </c>
      <c r="K5520" t="s">
        <v>425</v>
      </c>
      <c r="L5520">
        <v>1</v>
      </c>
      <c r="M5520" t="s">
        <v>113</v>
      </c>
      <c r="N5520" t="s">
        <v>195</v>
      </c>
      <c r="O5520" t="s">
        <v>881</v>
      </c>
      <c r="P5520" t="s">
        <v>2834</v>
      </c>
      <c r="Q5520" t="s">
        <v>9684</v>
      </c>
      <c r="R5520" t="s">
        <v>117</v>
      </c>
      <c r="S5520" t="s">
        <v>199</v>
      </c>
      <c r="T5520" t="s">
        <v>26446</v>
      </c>
      <c r="U5520" t="s">
        <v>26447</v>
      </c>
      <c r="V5520" s="41">
        <v>43563</v>
      </c>
      <c r="W5520" s="41">
        <v>35969</v>
      </c>
      <c r="X5520">
        <v>0</v>
      </c>
      <c r="Z5520" t="s">
        <v>102</v>
      </c>
      <c r="AA5520">
        <v>1</v>
      </c>
      <c r="AB5520" t="s">
        <v>103</v>
      </c>
      <c r="AC5520" t="s">
        <v>104</v>
      </c>
      <c r="AD5520">
        <v>1</v>
      </c>
      <c r="AE5520" t="s">
        <v>105</v>
      </c>
      <c r="AG5520" t="s">
        <v>121</v>
      </c>
      <c r="AJ5520" t="s">
        <v>299</v>
      </c>
      <c r="AK5520" t="s">
        <v>26448</v>
      </c>
    </row>
    <row r="5521" spans="1:37" hidden="1" x14ac:dyDescent="0.25">
      <c r="A5521" t="s">
        <v>26449</v>
      </c>
      <c r="B5521" t="e">
        <f>VLOOKUP(A5521,[2]mp_ALL!B$1:B$557,1,0)</f>
        <v>#N/A</v>
      </c>
      <c r="C5521" t="s">
        <v>26450</v>
      </c>
      <c r="D5521" t="s">
        <v>38</v>
      </c>
      <c r="E5521" t="s">
        <v>25873</v>
      </c>
      <c r="F5521" t="s">
        <v>8284</v>
      </c>
      <c r="G5521" t="s">
        <v>8285</v>
      </c>
      <c r="H5521" t="s">
        <v>91</v>
      </c>
      <c r="I5521" t="s">
        <v>8838</v>
      </c>
      <c r="J5521">
        <v>1</v>
      </c>
      <c r="K5521" t="s">
        <v>4407</v>
      </c>
      <c r="L5521">
        <v>1</v>
      </c>
      <c r="M5521" t="s">
        <v>414</v>
      </c>
      <c r="N5521" t="s">
        <v>532</v>
      </c>
      <c r="O5521" t="s">
        <v>4408</v>
      </c>
      <c r="P5521" t="s">
        <v>4409</v>
      </c>
      <c r="Q5521" t="s">
        <v>8839</v>
      </c>
      <c r="R5521" t="s">
        <v>117</v>
      </c>
      <c r="S5521" t="s">
        <v>207</v>
      </c>
      <c r="T5521" t="s">
        <v>26451</v>
      </c>
      <c r="U5521" t="s">
        <v>26452</v>
      </c>
      <c r="V5521" s="41">
        <v>43563</v>
      </c>
      <c r="W5521" s="41">
        <v>36017</v>
      </c>
      <c r="X5521">
        <v>0</v>
      </c>
      <c r="Z5521" t="s">
        <v>102</v>
      </c>
      <c r="AA5521">
        <v>1</v>
      </c>
      <c r="AB5521" t="s">
        <v>103</v>
      </c>
      <c r="AC5521" t="s">
        <v>104</v>
      </c>
      <c r="AD5521">
        <v>1</v>
      </c>
      <c r="AE5521" t="s">
        <v>105</v>
      </c>
      <c r="AG5521" t="s">
        <v>121</v>
      </c>
      <c r="AJ5521" t="s">
        <v>2297</v>
      </c>
      <c r="AK5521" t="s">
        <v>26453</v>
      </c>
    </row>
    <row r="5522" spans="1:37" hidden="1" x14ac:dyDescent="0.25">
      <c r="A5522" t="s">
        <v>26454</v>
      </c>
      <c r="B5522" t="e">
        <f>VLOOKUP(A5522,[2]mp_ALL!B$1:B$557,1,0)</f>
        <v>#N/A</v>
      </c>
      <c r="C5522" t="s">
        <v>26455</v>
      </c>
      <c r="D5522" t="s">
        <v>38</v>
      </c>
      <c r="E5522" t="s">
        <v>25873</v>
      </c>
      <c r="F5522" t="s">
        <v>8284</v>
      </c>
      <c r="G5522" t="s">
        <v>8285</v>
      </c>
      <c r="H5522" t="s">
        <v>91</v>
      </c>
      <c r="I5522" t="s">
        <v>8726</v>
      </c>
      <c r="J5522">
        <v>1</v>
      </c>
      <c r="K5522" t="s">
        <v>384</v>
      </c>
      <c r="L5522">
        <v>1</v>
      </c>
      <c r="M5522" t="s">
        <v>113</v>
      </c>
      <c r="N5522" t="s">
        <v>385</v>
      </c>
      <c r="O5522" t="s">
        <v>450</v>
      </c>
      <c r="P5522" t="s">
        <v>5822</v>
      </c>
      <c r="Q5522" t="s">
        <v>8727</v>
      </c>
      <c r="R5522" t="s">
        <v>117</v>
      </c>
      <c r="S5522" t="s">
        <v>199</v>
      </c>
      <c r="T5522" t="s">
        <v>26456</v>
      </c>
      <c r="U5522" t="s">
        <v>26457</v>
      </c>
      <c r="V5522" s="41">
        <v>43563</v>
      </c>
      <c r="W5522" s="41">
        <v>36152</v>
      </c>
      <c r="X5522">
        <v>0</v>
      </c>
      <c r="Z5522" t="s">
        <v>102</v>
      </c>
      <c r="AA5522">
        <v>1</v>
      </c>
      <c r="AB5522" t="s">
        <v>103</v>
      </c>
      <c r="AC5522" t="s">
        <v>104</v>
      </c>
      <c r="AD5522">
        <v>1</v>
      </c>
      <c r="AE5522" t="s">
        <v>105</v>
      </c>
      <c r="AG5522" t="s">
        <v>121</v>
      </c>
      <c r="AJ5522" t="s">
        <v>3654</v>
      </c>
      <c r="AK5522" t="s">
        <v>26458</v>
      </c>
    </row>
    <row r="5523" spans="1:37" hidden="1" x14ac:dyDescent="0.25">
      <c r="A5523" t="s">
        <v>26459</v>
      </c>
      <c r="B5523" t="e">
        <f>VLOOKUP(A5523,[2]mp_ALL!B$1:B$557,1,0)</f>
        <v>#N/A</v>
      </c>
      <c r="C5523" t="s">
        <v>26460</v>
      </c>
      <c r="D5523" t="s">
        <v>38</v>
      </c>
      <c r="E5523" t="s">
        <v>25873</v>
      </c>
      <c r="F5523" t="s">
        <v>8284</v>
      </c>
      <c r="G5523" t="s">
        <v>8285</v>
      </c>
      <c r="H5523" t="s">
        <v>91</v>
      </c>
      <c r="I5523" t="s">
        <v>6098</v>
      </c>
      <c r="J5523">
        <v>1</v>
      </c>
      <c r="K5523" t="s">
        <v>384</v>
      </c>
      <c r="L5523">
        <v>1</v>
      </c>
      <c r="M5523" t="s">
        <v>113</v>
      </c>
      <c r="N5523" t="s">
        <v>385</v>
      </c>
      <c r="O5523" t="s">
        <v>6099</v>
      </c>
      <c r="P5523" t="s">
        <v>6100</v>
      </c>
      <c r="Q5523" t="s">
        <v>6101</v>
      </c>
      <c r="R5523" t="s">
        <v>117</v>
      </c>
      <c r="S5523" t="s">
        <v>199</v>
      </c>
      <c r="T5523" t="s">
        <v>26461</v>
      </c>
      <c r="U5523" t="s">
        <v>23201</v>
      </c>
      <c r="V5523" s="41">
        <v>43563</v>
      </c>
      <c r="W5523" s="41">
        <v>36310</v>
      </c>
      <c r="X5523">
        <v>0</v>
      </c>
      <c r="Z5523" t="s">
        <v>102</v>
      </c>
      <c r="AA5523">
        <v>1</v>
      </c>
      <c r="AB5523" t="s">
        <v>103</v>
      </c>
      <c r="AC5523" t="s">
        <v>104</v>
      </c>
      <c r="AD5523">
        <v>1</v>
      </c>
      <c r="AE5523" t="s">
        <v>105</v>
      </c>
      <c r="AG5523" t="s">
        <v>121</v>
      </c>
      <c r="AJ5523" t="s">
        <v>663</v>
      </c>
      <c r="AK5523" t="s">
        <v>26462</v>
      </c>
    </row>
    <row r="5524" spans="1:37" hidden="1" x14ac:dyDescent="0.25">
      <c r="A5524" t="s">
        <v>26463</v>
      </c>
      <c r="B5524" t="e">
        <f>VLOOKUP(A5524,[2]mp_ALL!B$1:B$557,1,0)</f>
        <v>#N/A</v>
      </c>
      <c r="C5524" t="s">
        <v>26464</v>
      </c>
      <c r="D5524" t="s">
        <v>38</v>
      </c>
      <c r="E5524" t="s">
        <v>25873</v>
      </c>
      <c r="F5524" t="s">
        <v>8284</v>
      </c>
      <c r="G5524" t="s">
        <v>8285</v>
      </c>
      <c r="H5524" t="s">
        <v>91</v>
      </c>
      <c r="I5524" t="s">
        <v>21131</v>
      </c>
      <c r="J5524">
        <v>1</v>
      </c>
      <c r="K5524" t="s">
        <v>384</v>
      </c>
      <c r="L5524">
        <v>1</v>
      </c>
      <c r="M5524" t="s">
        <v>113</v>
      </c>
      <c r="N5524" t="s">
        <v>385</v>
      </c>
      <c r="O5524" t="s">
        <v>5230</v>
      </c>
      <c r="P5524" t="s">
        <v>5982</v>
      </c>
      <c r="Q5524" t="s">
        <v>21132</v>
      </c>
      <c r="R5524" t="s">
        <v>117</v>
      </c>
      <c r="S5524" t="s">
        <v>199</v>
      </c>
      <c r="T5524" t="s">
        <v>26465</v>
      </c>
      <c r="U5524" t="s">
        <v>26466</v>
      </c>
      <c r="V5524" s="41">
        <v>43563</v>
      </c>
      <c r="W5524" s="41">
        <v>36254</v>
      </c>
      <c r="X5524">
        <v>0</v>
      </c>
      <c r="Z5524" t="s">
        <v>102</v>
      </c>
      <c r="AA5524">
        <v>1</v>
      </c>
      <c r="AB5524" t="s">
        <v>103</v>
      </c>
      <c r="AC5524" t="s">
        <v>104</v>
      </c>
      <c r="AD5524">
        <v>1</v>
      </c>
      <c r="AE5524" t="s">
        <v>105</v>
      </c>
      <c r="AG5524" t="s">
        <v>121</v>
      </c>
      <c r="AJ5524" t="s">
        <v>3654</v>
      </c>
      <c r="AK5524" t="s">
        <v>26467</v>
      </c>
    </row>
    <row r="5525" spans="1:37" hidden="1" x14ac:dyDescent="0.25">
      <c r="A5525" t="s">
        <v>26468</v>
      </c>
      <c r="B5525" t="e">
        <f>VLOOKUP(A5525,[2]mp_ALL!B$1:B$557,1,0)</f>
        <v>#N/A</v>
      </c>
      <c r="C5525" t="s">
        <v>26469</v>
      </c>
      <c r="D5525" t="s">
        <v>38</v>
      </c>
      <c r="E5525" t="s">
        <v>25873</v>
      </c>
      <c r="F5525" t="s">
        <v>8284</v>
      </c>
      <c r="G5525" t="s">
        <v>8285</v>
      </c>
      <c r="H5525" t="s">
        <v>91</v>
      </c>
      <c r="I5525" t="s">
        <v>3492</v>
      </c>
      <c r="J5525">
        <v>1</v>
      </c>
      <c r="K5525" t="s">
        <v>983</v>
      </c>
      <c r="L5525">
        <v>1</v>
      </c>
      <c r="M5525" t="s">
        <v>233</v>
      </c>
      <c r="N5525" t="s">
        <v>234</v>
      </c>
      <c r="O5525" t="s">
        <v>984</v>
      </c>
      <c r="P5525" t="s">
        <v>3493</v>
      </c>
      <c r="Q5525" t="s">
        <v>3494</v>
      </c>
      <c r="R5525" t="s">
        <v>117</v>
      </c>
      <c r="S5525" t="s">
        <v>949</v>
      </c>
      <c r="T5525" t="s">
        <v>26470</v>
      </c>
      <c r="U5525" t="s">
        <v>22184</v>
      </c>
      <c r="V5525" s="41">
        <v>43563</v>
      </c>
      <c r="W5525" s="41">
        <v>36500</v>
      </c>
      <c r="X5525">
        <v>0</v>
      </c>
      <c r="Z5525" t="s">
        <v>102</v>
      </c>
      <c r="AA5525">
        <v>1</v>
      </c>
      <c r="AB5525" t="s">
        <v>103</v>
      </c>
      <c r="AC5525" t="s">
        <v>104</v>
      </c>
      <c r="AD5525">
        <v>1</v>
      </c>
      <c r="AE5525" t="s">
        <v>105</v>
      </c>
      <c r="AG5525" t="s">
        <v>121</v>
      </c>
      <c r="AJ5525" t="s">
        <v>1008</v>
      </c>
      <c r="AK5525" t="s">
        <v>26471</v>
      </c>
    </row>
    <row r="5526" spans="1:37" hidden="1" x14ac:dyDescent="0.25">
      <c r="A5526" t="s">
        <v>26472</v>
      </c>
      <c r="B5526" t="e">
        <f>VLOOKUP(A5526,[2]mp_ALL!B$1:B$557,1,0)</f>
        <v>#N/A</v>
      </c>
      <c r="C5526" t="s">
        <v>26473</v>
      </c>
      <c r="D5526" t="s">
        <v>38</v>
      </c>
      <c r="E5526" t="s">
        <v>25873</v>
      </c>
      <c r="F5526" t="s">
        <v>8284</v>
      </c>
      <c r="G5526" t="s">
        <v>8285</v>
      </c>
      <c r="H5526" t="s">
        <v>91</v>
      </c>
      <c r="I5526" t="s">
        <v>7836</v>
      </c>
      <c r="J5526">
        <v>1</v>
      </c>
      <c r="K5526" t="s">
        <v>232</v>
      </c>
      <c r="L5526">
        <v>1</v>
      </c>
      <c r="M5526" t="s">
        <v>233</v>
      </c>
      <c r="N5526" t="s">
        <v>955</v>
      </c>
      <c r="P5526" t="s">
        <v>1603</v>
      </c>
      <c r="Q5526" t="s">
        <v>7837</v>
      </c>
      <c r="R5526" t="s">
        <v>117</v>
      </c>
      <c r="S5526" t="s">
        <v>163</v>
      </c>
      <c r="T5526" t="s">
        <v>25463</v>
      </c>
      <c r="U5526" t="s">
        <v>25464</v>
      </c>
      <c r="V5526" s="41">
        <v>43563</v>
      </c>
      <c r="W5526" s="41">
        <v>36379</v>
      </c>
      <c r="X5526">
        <v>0</v>
      </c>
      <c r="Z5526" t="s">
        <v>102</v>
      </c>
      <c r="AA5526">
        <v>1</v>
      </c>
      <c r="AB5526" t="s">
        <v>103</v>
      </c>
      <c r="AC5526" t="s">
        <v>104</v>
      </c>
      <c r="AD5526">
        <v>1</v>
      </c>
      <c r="AE5526" t="s">
        <v>105</v>
      </c>
      <c r="AG5526" t="s">
        <v>121</v>
      </c>
      <c r="AJ5526" t="s">
        <v>663</v>
      </c>
      <c r="AK5526" t="s">
        <v>26474</v>
      </c>
    </row>
    <row r="5527" spans="1:37" hidden="1" x14ac:dyDescent="0.25">
      <c r="A5527" t="s">
        <v>26475</v>
      </c>
      <c r="B5527" t="e">
        <f>VLOOKUP(A5527,[2]mp_ALL!B$1:B$557,1,0)</f>
        <v>#N/A</v>
      </c>
      <c r="C5527" t="s">
        <v>26476</v>
      </c>
      <c r="D5527" t="s">
        <v>38</v>
      </c>
      <c r="E5527" t="s">
        <v>25873</v>
      </c>
      <c r="F5527" t="s">
        <v>8284</v>
      </c>
      <c r="G5527" t="s">
        <v>8285</v>
      </c>
      <c r="H5527" t="s">
        <v>91</v>
      </c>
      <c r="I5527" t="s">
        <v>3357</v>
      </c>
      <c r="J5527">
        <v>1</v>
      </c>
      <c r="K5527" t="s">
        <v>3306</v>
      </c>
      <c r="L5527">
        <v>1</v>
      </c>
      <c r="M5527" t="s">
        <v>113</v>
      </c>
      <c r="N5527" t="s">
        <v>362</v>
      </c>
      <c r="O5527" t="s">
        <v>243</v>
      </c>
      <c r="P5527" t="s">
        <v>3358</v>
      </c>
      <c r="Q5527" t="s">
        <v>3359</v>
      </c>
      <c r="R5527" t="s">
        <v>117</v>
      </c>
      <c r="S5527" t="s">
        <v>1688</v>
      </c>
      <c r="T5527" t="s">
        <v>26477</v>
      </c>
      <c r="U5527" t="s">
        <v>26478</v>
      </c>
      <c r="V5527" s="41">
        <v>43563</v>
      </c>
      <c r="W5527" s="41">
        <v>35930</v>
      </c>
      <c r="X5527">
        <v>0</v>
      </c>
      <c r="Z5527" t="s">
        <v>102</v>
      </c>
      <c r="AA5527">
        <v>1</v>
      </c>
      <c r="AB5527" t="s">
        <v>103</v>
      </c>
      <c r="AC5527" t="s">
        <v>104</v>
      </c>
      <c r="AD5527">
        <v>1</v>
      </c>
      <c r="AE5527" t="s">
        <v>105</v>
      </c>
      <c r="AG5527" t="s">
        <v>121</v>
      </c>
      <c r="AJ5527" t="s">
        <v>663</v>
      </c>
      <c r="AK5527" t="s">
        <v>26479</v>
      </c>
    </row>
    <row r="5528" spans="1:37" hidden="1" x14ac:dyDescent="0.25">
      <c r="A5528" t="s">
        <v>26480</v>
      </c>
      <c r="B5528" t="e">
        <f>VLOOKUP(A5528,[2]mp_ALL!B$1:B$557,1,0)</f>
        <v>#N/A</v>
      </c>
      <c r="C5528" t="s">
        <v>26481</v>
      </c>
      <c r="D5528" t="s">
        <v>38</v>
      </c>
      <c r="E5528" t="s">
        <v>25873</v>
      </c>
      <c r="F5528" t="s">
        <v>8284</v>
      </c>
      <c r="G5528" t="s">
        <v>8285</v>
      </c>
      <c r="H5528" t="s">
        <v>91</v>
      </c>
      <c r="I5528" t="s">
        <v>5495</v>
      </c>
      <c r="J5528">
        <v>1</v>
      </c>
      <c r="K5528" t="s">
        <v>232</v>
      </c>
      <c r="L5528">
        <v>1</v>
      </c>
      <c r="M5528" t="s">
        <v>233</v>
      </c>
      <c r="N5528" t="s">
        <v>234</v>
      </c>
      <c r="O5528" t="s">
        <v>235</v>
      </c>
      <c r="P5528" t="s">
        <v>236</v>
      </c>
      <c r="Q5528" t="s">
        <v>5496</v>
      </c>
      <c r="R5528" t="s">
        <v>117</v>
      </c>
      <c r="S5528" t="s">
        <v>949</v>
      </c>
      <c r="T5528" t="s">
        <v>26482</v>
      </c>
      <c r="U5528" t="s">
        <v>26483</v>
      </c>
      <c r="V5528" s="41">
        <v>43563</v>
      </c>
      <c r="W5528" s="41">
        <v>35837</v>
      </c>
      <c r="X5528">
        <v>0</v>
      </c>
      <c r="Z5528" t="s">
        <v>102</v>
      </c>
      <c r="AA5528">
        <v>1</v>
      </c>
      <c r="AB5528" t="s">
        <v>103</v>
      </c>
      <c r="AC5528" t="s">
        <v>104</v>
      </c>
      <c r="AD5528">
        <v>1</v>
      </c>
      <c r="AE5528" t="s">
        <v>105</v>
      </c>
      <c r="AG5528" t="s">
        <v>121</v>
      </c>
      <c r="AJ5528" t="s">
        <v>1008</v>
      </c>
      <c r="AK5528" t="s">
        <v>26484</v>
      </c>
    </row>
    <row r="5529" spans="1:37" hidden="1" x14ac:dyDescent="0.25">
      <c r="A5529" t="s">
        <v>26485</v>
      </c>
      <c r="B5529" t="e">
        <f>VLOOKUP(A5529,[2]mp_ALL!B$1:B$557,1,0)</f>
        <v>#N/A</v>
      </c>
      <c r="C5529" t="s">
        <v>26486</v>
      </c>
      <c r="D5529" t="s">
        <v>38</v>
      </c>
      <c r="E5529" t="s">
        <v>25873</v>
      </c>
      <c r="F5529" t="s">
        <v>8284</v>
      </c>
      <c r="G5529" t="s">
        <v>8285</v>
      </c>
      <c r="H5529" t="s">
        <v>91</v>
      </c>
      <c r="I5529" t="s">
        <v>5366</v>
      </c>
      <c r="J5529">
        <v>1</v>
      </c>
      <c r="K5529" t="s">
        <v>3306</v>
      </c>
      <c r="L5529">
        <v>1</v>
      </c>
      <c r="M5529" t="s">
        <v>113</v>
      </c>
      <c r="N5529" t="s">
        <v>362</v>
      </c>
      <c r="O5529" t="s">
        <v>243</v>
      </c>
      <c r="P5529" t="s">
        <v>3358</v>
      </c>
      <c r="Q5529" t="s">
        <v>5367</v>
      </c>
      <c r="R5529" t="s">
        <v>117</v>
      </c>
      <c r="S5529" t="s">
        <v>1688</v>
      </c>
      <c r="T5529" t="s">
        <v>26487</v>
      </c>
      <c r="U5529" t="s">
        <v>26488</v>
      </c>
      <c r="V5529" s="41">
        <v>43563</v>
      </c>
      <c r="W5529" s="41">
        <v>36113</v>
      </c>
      <c r="X5529">
        <v>0</v>
      </c>
      <c r="Z5529" t="s">
        <v>102</v>
      </c>
      <c r="AA5529">
        <v>1</v>
      </c>
      <c r="AB5529" t="s">
        <v>103</v>
      </c>
      <c r="AC5529" t="s">
        <v>104</v>
      </c>
      <c r="AD5529">
        <v>1</v>
      </c>
      <c r="AE5529" t="s">
        <v>105</v>
      </c>
      <c r="AG5529" t="s">
        <v>121</v>
      </c>
      <c r="AJ5529" t="s">
        <v>1008</v>
      </c>
      <c r="AK5529" t="s">
        <v>26489</v>
      </c>
    </row>
    <row r="5530" spans="1:37" hidden="1" x14ac:dyDescent="0.25">
      <c r="A5530" t="s">
        <v>26490</v>
      </c>
      <c r="B5530" t="e">
        <f>VLOOKUP(A5530,[2]mp_ALL!B$1:B$557,1,0)</f>
        <v>#N/A</v>
      </c>
      <c r="C5530" t="s">
        <v>26491</v>
      </c>
      <c r="D5530" t="s">
        <v>38</v>
      </c>
      <c r="E5530" t="s">
        <v>25873</v>
      </c>
      <c r="F5530" t="s">
        <v>8284</v>
      </c>
      <c r="G5530" t="s">
        <v>8285</v>
      </c>
      <c r="H5530" t="s">
        <v>91</v>
      </c>
      <c r="I5530" t="s">
        <v>4137</v>
      </c>
      <c r="J5530">
        <v>1</v>
      </c>
      <c r="K5530" t="s">
        <v>2491</v>
      </c>
      <c r="L5530">
        <v>1</v>
      </c>
      <c r="M5530" t="s">
        <v>143</v>
      </c>
      <c r="N5530" t="s">
        <v>787</v>
      </c>
      <c r="O5530" t="s">
        <v>3153</v>
      </c>
      <c r="P5530" t="s">
        <v>3154</v>
      </c>
      <c r="Q5530" t="s">
        <v>4138</v>
      </c>
      <c r="R5530" t="s">
        <v>147</v>
      </c>
      <c r="S5530" t="s">
        <v>715</v>
      </c>
      <c r="T5530" t="s">
        <v>26492</v>
      </c>
      <c r="U5530" t="s">
        <v>21158</v>
      </c>
      <c r="V5530" s="41">
        <v>43563</v>
      </c>
      <c r="W5530" s="41">
        <v>36105</v>
      </c>
      <c r="X5530">
        <v>0</v>
      </c>
      <c r="Z5530" t="s">
        <v>102</v>
      </c>
      <c r="AA5530">
        <v>1</v>
      </c>
      <c r="AB5530" t="s">
        <v>103</v>
      </c>
      <c r="AC5530" t="s">
        <v>104</v>
      </c>
      <c r="AD5530">
        <v>1</v>
      </c>
      <c r="AE5530" t="s">
        <v>105</v>
      </c>
      <c r="AG5530" t="s">
        <v>148</v>
      </c>
      <c r="AJ5530" t="s">
        <v>1008</v>
      </c>
      <c r="AK5530" t="s">
        <v>26493</v>
      </c>
    </row>
    <row r="5531" spans="1:37" hidden="1" x14ac:dyDescent="0.25">
      <c r="A5531" t="s">
        <v>26494</v>
      </c>
      <c r="B5531" t="e">
        <f>VLOOKUP(A5531,[2]mp_ALL!B$1:B$557,1,0)</f>
        <v>#N/A</v>
      </c>
      <c r="C5531" t="s">
        <v>26495</v>
      </c>
      <c r="D5531" t="s">
        <v>38</v>
      </c>
      <c r="E5531" t="s">
        <v>25873</v>
      </c>
      <c r="F5531" t="s">
        <v>8284</v>
      </c>
      <c r="G5531" t="s">
        <v>8285</v>
      </c>
      <c r="H5531" t="s">
        <v>91</v>
      </c>
      <c r="I5531" t="s">
        <v>3492</v>
      </c>
      <c r="J5531">
        <v>1</v>
      </c>
      <c r="K5531" t="s">
        <v>983</v>
      </c>
      <c r="L5531">
        <v>1</v>
      </c>
      <c r="M5531" t="s">
        <v>233</v>
      </c>
      <c r="N5531" t="s">
        <v>234</v>
      </c>
      <c r="O5531" t="s">
        <v>984</v>
      </c>
      <c r="P5531" t="s">
        <v>3493</v>
      </c>
      <c r="Q5531" t="s">
        <v>3494</v>
      </c>
      <c r="R5531" t="s">
        <v>117</v>
      </c>
      <c r="S5531" t="s">
        <v>949</v>
      </c>
      <c r="T5531" t="s">
        <v>26496</v>
      </c>
      <c r="U5531" t="s">
        <v>25644</v>
      </c>
      <c r="V5531" s="41">
        <v>43563</v>
      </c>
      <c r="W5531" s="41">
        <v>36043</v>
      </c>
      <c r="X5531">
        <v>0</v>
      </c>
      <c r="Z5531" t="s">
        <v>102</v>
      </c>
      <c r="AA5531">
        <v>1</v>
      </c>
      <c r="AB5531" t="s">
        <v>103</v>
      </c>
      <c r="AC5531" t="s">
        <v>104</v>
      </c>
      <c r="AD5531">
        <v>1</v>
      </c>
      <c r="AE5531" t="s">
        <v>105</v>
      </c>
      <c r="AG5531" t="s">
        <v>121</v>
      </c>
      <c r="AJ5531" t="s">
        <v>663</v>
      </c>
      <c r="AK5531" t="s">
        <v>26497</v>
      </c>
    </row>
    <row r="5532" spans="1:37" x14ac:dyDescent="0.25">
      <c r="A5532" t="s">
        <v>26498</v>
      </c>
      <c r="B5532" t="str">
        <f>VLOOKUP(A5532,[2]mp_ALL!B$1:B$557,1,0)</f>
        <v>1930938</v>
      </c>
      <c r="C5532" t="s">
        <v>26499</v>
      </c>
      <c r="D5532" t="s">
        <v>38</v>
      </c>
      <c r="E5532" t="s">
        <v>25873</v>
      </c>
      <c r="F5532" t="s">
        <v>8284</v>
      </c>
      <c r="G5532" t="s">
        <v>8285</v>
      </c>
      <c r="H5532" t="s">
        <v>91</v>
      </c>
      <c r="I5532" t="s">
        <v>1908</v>
      </c>
      <c r="J5532">
        <v>1</v>
      </c>
      <c r="K5532" t="s">
        <v>545</v>
      </c>
      <c r="L5532">
        <v>1</v>
      </c>
      <c r="M5532" t="s">
        <v>34</v>
      </c>
      <c r="N5532" t="s">
        <v>45</v>
      </c>
      <c r="O5532" t="s">
        <v>1769</v>
      </c>
      <c r="P5532" t="s">
        <v>1909</v>
      </c>
      <c r="Q5532" t="s">
        <v>1910</v>
      </c>
      <c r="S5532" t="s">
        <v>549</v>
      </c>
      <c r="T5532" t="s">
        <v>23831</v>
      </c>
      <c r="U5532" t="s">
        <v>23832</v>
      </c>
      <c r="V5532" s="41">
        <v>43563</v>
      </c>
      <c r="W5532" s="41">
        <v>36488</v>
      </c>
      <c r="X5532">
        <v>0</v>
      </c>
      <c r="Z5532" t="s">
        <v>102</v>
      </c>
      <c r="AA5532">
        <v>1</v>
      </c>
      <c r="AB5532" t="s">
        <v>103</v>
      </c>
      <c r="AC5532" t="s">
        <v>104</v>
      </c>
      <c r="AD5532">
        <v>1</v>
      </c>
      <c r="AE5532" t="s">
        <v>105</v>
      </c>
      <c r="AG5532" t="s">
        <v>106</v>
      </c>
      <c r="AJ5532" t="s">
        <v>474</v>
      </c>
      <c r="AK5532" t="s">
        <v>26500</v>
      </c>
    </row>
    <row r="5533" spans="1:37" hidden="1" x14ac:dyDescent="0.25">
      <c r="A5533" t="s">
        <v>26501</v>
      </c>
      <c r="B5533" t="e">
        <f>VLOOKUP(A5533,[2]mp_ALL!B$1:B$557,1,0)</f>
        <v>#N/A</v>
      </c>
      <c r="C5533" t="s">
        <v>26502</v>
      </c>
      <c r="D5533" t="s">
        <v>38</v>
      </c>
      <c r="E5533" t="s">
        <v>25873</v>
      </c>
      <c r="F5533" t="s">
        <v>8284</v>
      </c>
      <c r="G5533" t="s">
        <v>8285</v>
      </c>
      <c r="H5533" t="s">
        <v>91</v>
      </c>
      <c r="I5533" t="s">
        <v>18068</v>
      </c>
      <c r="J5533">
        <v>1</v>
      </c>
      <c r="K5533" t="s">
        <v>214</v>
      </c>
      <c r="L5533">
        <v>1</v>
      </c>
      <c r="M5533" t="s">
        <v>94</v>
      </c>
      <c r="N5533" t="s">
        <v>95</v>
      </c>
      <c r="O5533" t="s">
        <v>806</v>
      </c>
      <c r="P5533" t="s">
        <v>3278</v>
      </c>
      <c r="Q5533" t="s">
        <v>18069</v>
      </c>
      <c r="S5533" t="s">
        <v>218</v>
      </c>
      <c r="T5533" t="s">
        <v>26503</v>
      </c>
      <c r="U5533" t="s">
        <v>24438</v>
      </c>
      <c r="V5533" s="41">
        <v>43563</v>
      </c>
      <c r="W5533" s="41">
        <v>36780</v>
      </c>
      <c r="X5533">
        <v>0</v>
      </c>
      <c r="Z5533" t="s">
        <v>102</v>
      </c>
      <c r="AA5533">
        <v>1</v>
      </c>
      <c r="AB5533" t="s">
        <v>103</v>
      </c>
      <c r="AC5533" t="s">
        <v>104</v>
      </c>
      <c r="AD5533">
        <v>1</v>
      </c>
      <c r="AE5533" t="s">
        <v>105</v>
      </c>
      <c r="AG5533" t="s">
        <v>106</v>
      </c>
      <c r="AJ5533" t="s">
        <v>107</v>
      </c>
      <c r="AK5533" t="s">
        <v>26504</v>
      </c>
    </row>
    <row r="5534" spans="1:37" hidden="1" x14ac:dyDescent="0.25">
      <c r="A5534" t="s">
        <v>26505</v>
      </c>
      <c r="B5534" t="e">
        <f>VLOOKUP(A5534,[2]mp_ALL!B$1:B$557,1,0)</f>
        <v>#N/A</v>
      </c>
      <c r="C5534" t="s">
        <v>1553</v>
      </c>
      <c r="D5534" t="s">
        <v>38</v>
      </c>
      <c r="E5534" t="s">
        <v>25873</v>
      </c>
      <c r="F5534" t="s">
        <v>8284</v>
      </c>
      <c r="G5534" t="s">
        <v>8285</v>
      </c>
      <c r="H5534" t="s">
        <v>91</v>
      </c>
      <c r="I5534" t="s">
        <v>23463</v>
      </c>
      <c r="J5534">
        <v>1</v>
      </c>
      <c r="K5534" t="s">
        <v>214</v>
      </c>
      <c r="L5534">
        <v>1</v>
      </c>
      <c r="M5534" t="s">
        <v>94</v>
      </c>
      <c r="N5534" t="s">
        <v>95</v>
      </c>
      <c r="O5534" t="s">
        <v>806</v>
      </c>
      <c r="P5534" t="s">
        <v>3278</v>
      </c>
      <c r="Q5534" t="s">
        <v>23464</v>
      </c>
      <c r="S5534" t="s">
        <v>218</v>
      </c>
      <c r="T5534" t="s">
        <v>26506</v>
      </c>
      <c r="U5534" t="s">
        <v>21427</v>
      </c>
      <c r="V5534" s="41">
        <v>43563</v>
      </c>
      <c r="W5534" s="41">
        <v>36460</v>
      </c>
      <c r="X5534">
        <v>0</v>
      </c>
      <c r="Z5534" t="s">
        <v>102</v>
      </c>
      <c r="AA5534">
        <v>1</v>
      </c>
      <c r="AB5534" t="s">
        <v>103</v>
      </c>
      <c r="AC5534" t="s">
        <v>104</v>
      </c>
      <c r="AD5534">
        <v>1</v>
      </c>
      <c r="AE5534" t="s">
        <v>105</v>
      </c>
      <c r="AG5534" t="s">
        <v>106</v>
      </c>
      <c r="AJ5534" t="s">
        <v>107</v>
      </c>
      <c r="AK5534" t="s">
        <v>26507</v>
      </c>
    </row>
    <row r="5535" spans="1:37" hidden="1" x14ac:dyDescent="0.25">
      <c r="A5535" t="s">
        <v>26508</v>
      </c>
      <c r="B5535" t="e">
        <f>VLOOKUP(A5535,[2]mp_ALL!B$1:B$557,1,0)</f>
        <v>#N/A</v>
      </c>
      <c r="C5535" t="s">
        <v>26509</v>
      </c>
      <c r="D5535" t="s">
        <v>38</v>
      </c>
      <c r="E5535" t="s">
        <v>25873</v>
      </c>
      <c r="F5535" t="s">
        <v>8284</v>
      </c>
      <c r="G5535" t="s">
        <v>8285</v>
      </c>
      <c r="H5535" t="s">
        <v>91</v>
      </c>
      <c r="I5535" t="s">
        <v>7360</v>
      </c>
      <c r="J5535">
        <v>1</v>
      </c>
      <c r="K5535" t="s">
        <v>3394</v>
      </c>
      <c r="L5535">
        <v>1</v>
      </c>
      <c r="M5535" t="s">
        <v>316</v>
      </c>
      <c r="N5535" t="s">
        <v>3395</v>
      </c>
      <c r="O5535" t="s">
        <v>3396</v>
      </c>
      <c r="P5535" t="s">
        <v>3397</v>
      </c>
      <c r="Q5535" t="s">
        <v>7361</v>
      </c>
      <c r="S5535" t="s">
        <v>218</v>
      </c>
      <c r="T5535" t="s">
        <v>26510</v>
      </c>
      <c r="U5535" t="s">
        <v>26511</v>
      </c>
      <c r="V5535" s="41">
        <v>43563</v>
      </c>
      <c r="W5535" s="41">
        <v>36405</v>
      </c>
      <c r="X5535">
        <v>0</v>
      </c>
      <c r="Z5535" t="s">
        <v>102</v>
      </c>
      <c r="AA5535">
        <v>1</v>
      </c>
      <c r="AB5535" t="s">
        <v>103</v>
      </c>
      <c r="AC5535" t="s">
        <v>104</v>
      </c>
      <c r="AD5535">
        <v>1</v>
      </c>
      <c r="AE5535" t="s">
        <v>105</v>
      </c>
      <c r="AG5535" t="s">
        <v>148</v>
      </c>
      <c r="AJ5535" t="s">
        <v>107</v>
      </c>
      <c r="AK5535" t="s">
        <v>26512</v>
      </c>
    </row>
    <row r="5536" spans="1:37" hidden="1" x14ac:dyDescent="0.25">
      <c r="A5536" t="s">
        <v>26513</v>
      </c>
      <c r="B5536" t="e">
        <f>VLOOKUP(A5536,[2]mp_ALL!B$1:B$557,1,0)</f>
        <v>#N/A</v>
      </c>
      <c r="C5536" t="s">
        <v>26514</v>
      </c>
      <c r="D5536" t="s">
        <v>37</v>
      </c>
      <c r="E5536" t="s">
        <v>25873</v>
      </c>
      <c r="F5536" t="s">
        <v>8284</v>
      </c>
      <c r="G5536" t="s">
        <v>8285</v>
      </c>
      <c r="H5536" t="s">
        <v>91</v>
      </c>
      <c r="I5536" t="s">
        <v>9544</v>
      </c>
      <c r="J5536">
        <v>1</v>
      </c>
      <c r="K5536" t="s">
        <v>504</v>
      </c>
      <c r="L5536">
        <v>1</v>
      </c>
      <c r="M5536" t="s">
        <v>435</v>
      </c>
      <c r="N5536" t="s">
        <v>505</v>
      </c>
      <c r="O5536" t="s">
        <v>506</v>
      </c>
      <c r="P5536" t="s">
        <v>1122</v>
      </c>
      <c r="Q5536" t="s">
        <v>9545</v>
      </c>
      <c r="R5536" t="s">
        <v>117</v>
      </c>
      <c r="S5536" t="s">
        <v>148</v>
      </c>
      <c r="T5536" t="s">
        <v>26515</v>
      </c>
      <c r="U5536" t="s">
        <v>26516</v>
      </c>
      <c r="V5536" s="41">
        <v>43563</v>
      </c>
      <c r="W5536" s="41">
        <v>36118</v>
      </c>
      <c r="X5536">
        <v>0</v>
      </c>
      <c r="Z5536" t="s">
        <v>102</v>
      </c>
      <c r="AA5536">
        <v>1</v>
      </c>
      <c r="AB5536" t="s">
        <v>103</v>
      </c>
      <c r="AC5536" t="s">
        <v>104</v>
      </c>
      <c r="AD5536">
        <v>1</v>
      </c>
      <c r="AE5536" t="s">
        <v>105</v>
      </c>
      <c r="AG5536" t="s">
        <v>148</v>
      </c>
      <c r="AJ5536" t="s">
        <v>474</v>
      </c>
      <c r="AK5536" t="s">
        <v>26517</v>
      </c>
    </row>
    <row r="5537" spans="1:37" hidden="1" x14ac:dyDescent="0.25">
      <c r="A5537" t="s">
        <v>26518</v>
      </c>
      <c r="B5537" t="e">
        <f>VLOOKUP(A5537,[2]mp_ALL!B$1:B$557,1,0)</f>
        <v>#N/A</v>
      </c>
      <c r="C5537" t="s">
        <v>26519</v>
      </c>
      <c r="D5537" t="s">
        <v>38</v>
      </c>
      <c r="E5537" t="s">
        <v>25873</v>
      </c>
      <c r="F5537" t="s">
        <v>8284</v>
      </c>
      <c r="G5537" t="s">
        <v>8285</v>
      </c>
      <c r="H5537" t="s">
        <v>91</v>
      </c>
      <c r="I5537" t="s">
        <v>8959</v>
      </c>
      <c r="J5537">
        <v>1</v>
      </c>
      <c r="K5537" t="s">
        <v>1740</v>
      </c>
      <c r="L5537">
        <v>0</v>
      </c>
      <c r="M5537" t="s">
        <v>414</v>
      </c>
      <c r="N5537" t="s">
        <v>415</v>
      </c>
      <c r="O5537" t="s">
        <v>2827</v>
      </c>
      <c r="P5537" t="s">
        <v>8960</v>
      </c>
      <c r="Q5537" t="s">
        <v>8960</v>
      </c>
      <c r="R5537" t="s">
        <v>117</v>
      </c>
      <c r="S5537" t="s">
        <v>199</v>
      </c>
      <c r="T5537" t="s">
        <v>26520</v>
      </c>
      <c r="U5537" t="s">
        <v>26521</v>
      </c>
      <c r="V5537" s="41">
        <v>43563</v>
      </c>
      <c r="W5537" s="41">
        <v>35869</v>
      </c>
      <c r="X5537">
        <v>0</v>
      </c>
      <c r="Z5537" t="s">
        <v>102</v>
      </c>
      <c r="AA5537">
        <v>1</v>
      </c>
      <c r="AB5537" t="s">
        <v>103</v>
      </c>
      <c r="AC5537" t="s">
        <v>104</v>
      </c>
      <c r="AD5537">
        <v>1</v>
      </c>
      <c r="AE5537" t="s">
        <v>308</v>
      </c>
      <c r="AG5537" t="s">
        <v>121</v>
      </c>
      <c r="AJ5537" t="s">
        <v>474</v>
      </c>
      <c r="AK5537" t="s">
        <v>26522</v>
      </c>
    </row>
    <row r="5538" spans="1:37" hidden="1" x14ac:dyDescent="0.25">
      <c r="A5538" t="s">
        <v>26523</v>
      </c>
      <c r="B5538" t="e">
        <f>VLOOKUP(A5538,[2]mp_ALL!B$1:B$557,1,0)</f>
        <v>#N/A</v>
      </c>
      <c r="C5538" t="s">
        <v>26524</v>
      </c>
      <c r="D5538" t="s">
        <v>37</v>
      </c>
      <c r="E5538" t="s">
        <v>25873</v>
      </c>
      <c r="F5538" t="s">
        <v>8284</v>
      </c>
      <c r="G5538" t="s">
        <v>8285</v>
      </c>
      <c r="H5538" t="s">
        <v>91</v>
      </c>
      <c r="I5538" t="s">
        <v>4488</v>
      </c>
      <c r="J5538">
        <v>1</v>
      </c>
      <c r="K5538" t="s">
        <v>2582</v>
      </c>
      <c r="L5538">
        <v>1</v>
      </c>
      <c r="M5538" t="s">
        <v>435</v>
      </c>
      <c r="N5538" t="s">
        <v>505</v>
      </c>
      <c r="O5538" t="s">
        <v>506</v>
      </c>
      <c r="P5538" t="s">
        <v>4489</v>
      </c>
      <c r="Q5538" t="s">
        <v>4490</v>
      </c>
      <c r="R5538" t="s">
        <v>117</v>
      </c>
      <c r="S5538" t="s">
        <v>148</v>
      </c>
      <c r="T5538" t="s">
        <v>26525</v>
      </c>
      <c r="U5538" t="s">
        <v>26526</v>
      </c>
      <c r="V5538" s="41">
        <v>43563</v>
      </c>
      <c r="W5538" s="41">
        <v>36003</v>
      </c>
      <c r="X5538">
        <v>0</v>
      </c>
      <c r="Z5538" t="s">
        <v>102</v>
      </c>
      <c r="AA5538">
        <v>1</v>
      </c>
      <c r="AB5538" t="s">
        <v>103</v>
      </c>
      <c r="AC5538" t="s">
        <v>104</v>
      </c>
      <c r="AD5538">
        <v>1</v>
      </c>
      <c r="AE5538" t="s">
        <v>105</v>
      </c>
      <c r="AG5538" t="s">
        <v>148</v>
      </c>
      <c r="AJ5538" t="s">
        <v>474</v>
      </c>
      <c r="AK5538" t="s">
        <v>26527</v>
      </c>
    </row>
    <row r="5539" spans="1:37" hidden="1" x14ac:dyDescent="0.25">
      <c r="A5539" t="s">
        <v>26528</v>
      </c>
      <c r="B5539" t="e">
        <f>VLOOKUP(A5539,[2]mp_ALL!B$1:B$557,1,0)</f>
        <v>#N/A</v>
      </c>
      <c r="C5539" t="s">
        <v>26529</v>
      </c>
      <c r="D5539" t="s">
        <v>38</v>
      </c>
      <c r="E5539" t="s">
        <v>25873</v>
      </c>
      <c r="F5539" t="s">
        <v>8284</v>
      </c>
      <c r="G5539" t="s">
        <v>8285</v>
      </c>
      <c r="H5539" t="s">
        <v>91</v>
      </c>
      <c r="I5539" t="s">
        <v>8572</v>
      </c>
      <c r="J5539">
        <v>1</v>
      </c>
      <c r="K5539" t="s">
        <v>2582</v>
      </c>
      <c r="L5539">
        <v>1</v>
      </c>
      <c r="M5539" t="s">
        <v>435</v>
      </c>
      <c r="N5539" t="s">
        <v>505</v>
      </c>
      <c r="O5539" t="s">
        <v>506</v>
      </c>
      <c r="P5539" t="s">
        <v>4489</v>
      </c>
      <c r="Q5539" t="s">
        <v>8573</v>
      </c>
      <c r="R5539" t="s">
        <v>117</v>
      </c>
      <c r="S5539" t="s">
        <v>163</v>
      </c>
      <c r="T5539" t="s">
        <v>26530</v>
      </c>
      <c r="U5539" t="s">
        <v>25102</v>
      </c>
      <c r="V5539" s="41">
        <v>43563</v>
      </c>
      <c r="W5539" s="41">
        <v>36740</v>
      </c>
      <c r="X5539">
        <v>0</v>
      </c>
      <c r="Z5539" t="s">
        <v>102</v>
      </c>
      <c r="AA5539">
        <v>1</v>
      </c>
      <c r="AB5539" t="s">
        <v>103</v>
      </c>
      <c r="AC5539" t="s">
        <v>104</v>
      </c>
      <c r="AD5539">
        <v>1</v>
      </c>
      <c r="AE5539" t="s">
        <v>105</v>
      </c>
      <c r="AG5539" t="s">
        <v>148</v>
      </c>
      <c r="AJ5539" t="s">
        <v>107</v>
      </c>
      <c r="AK5539" t="s">
        <v>26531</v>
      </c>
    </row>
    <row r="5540" spans="1:37" hidden="1" x14ac:dyDescent="0.25">
      <c r="A5540" t="s">
        <v>26532</v>
      </c>
      <c r="B5540" t="e">
        <f>VLOOKUP(A5540,[2]mp_ALL!B$1:B$557,1,0)</f>
        <v>#N/A</v>
      </c>
      <c r="C5540" t="s">
        <v>26533</v>
      </c>
      <c r="D5540" t="s">
        <v>38</v>
      </c>
      <c r="E5540" t="s">
        <v>25873</v>
      </c>
      <c r="F5540" t="s">
        <v>8284</v>
      </c>
      <c r="G5540" t="s">
        <v>8285</v>
      </c>
      <c r="H5540" t="s">
        <v>91</v>
      </c>
      <c r="I5540" t="s">
        <v>10204</v>
      </c>
      <c r="J5540">
        <v>1</v>
      </c>
      <c r="K5540" t="s">
        <v>581</v>
      </c>
      <c r="L5540">
        <v>1</v>
      </c>
      <c r="M5540" t="s">
        <v>113</v>
      </c>
      <c r="N5540" t="s">
        <v>582</v>
      </c>
      <c r="O5540" t="s">
        <v>583</v>
      </c>
      <c r="P5540" t="s">
        <v>8217</v>
      </c>
      <c r="Q5540" t="s">
        <v>4292</v>
      </c>
      <c r="R5540" t="s">
        <v>117</v>
      </c>
      <c r="S5540" t="s">
        <v>163</v>
      </c>
      <c r="T5540" t="s">
        <v>26534</v>
      </c>
      <c r="U5540" t="s">
        <v>26535</v>
      </c>
      <c r="V5540" s="41">
        <v>43563</v>
      </c>
      <c r="W5540" s="41">
        <v>36191</v>
      </c>
      <c r="X5540">
        <v>0</v>
      </c>
      <c r="Z5540" t="s">
        <v>102</v>
      </c>
      <c r="AA5540">
        <v>1</v>
      </c>
      <c r="AB5540" t="s">
        <v>103</v>
      </c>
      <c r="AC5540" t="s">
        <v>104</v>
      </c>
      <c r="AD5540">
        <v>1</v>
      </c>
      <c r="AE5540" t="s">
        <v>138</v>
      </c>
      <c r="AG5540" t="s">
        <v>121</v>
      </c>
      <c r="AJ5540" t="s">
        <v>107</v>
      </c>
      <c r="AK5540" t="s">
        <v>26536</v>
      </c>
    </row>
    <row r="5541" spans="1:37" hidden="1" x14ac:dyDescent="0.25">
      <c r="A5541" t="s">
        <v>26537</v>
      </c>
      <c r="B5541" t="e">
        <f>VLOOKUP(A5541,[2]mp_ALL!B$1:B$557,1,0)</f>
        <v>#N/A</v>
      </c>
      <c r="C5541" t="s">
        <v>26538</v>
      </c>
      <c r="D5541" t="s">
        <v>38</v>
      </c>
      <c r="E5541" t="s">
        <v>25873</v>
      </c>
      <c r="F5541" t="s">
        <v>8284</v>
      </c>
      <c r="G5541" t="s">
        <v>8285</v>
      </c>
      <c r="H5541" t="s">
        <v>91</v>
      </c>
      <c r="I5541" t="s">
        <v>6350</v>
      </c>
      <c r="J5541">
        <v>1</v>
      </c>
      <c r="K5541" t="s">
        <v>194</v>
      </c>
      <c r="L5541">
        <v>1</v>
      </c>
      <c r="M5541" t="s">
        <v>113</v>
      </c>
      <c r="N5541" t="s">
        <v>195</v>
      </c>
      <c r="O5541" t="s">
        <v>1273</v>
      </c>
      <c r="P5541" t="s">
        <v>5578</v>
      </c>
      <c r="Q5541" t="s">
        <v>6351</v>
      </c>
      <c r="R5541" t="s">
        <v>117</v>
      </c>
      <c r="S5541" t="s">
        <v>148</v>
      </c>
      <c r="T5541" t="s">
        <v>26539</v>
      </c>
      <c r="U5541" t="s">
        <v>23434</v>
      </c>
      <c r="V5541" s="41">
        <v>43563</v>
      </c>
      <c r="W5541" s="41">
        <v>36145</v>
      </c>
      <c r="X5541">
        <v>0</v>
      </c>
      <c r="Z5541" t="s">
        <v>102</v>
      </c>
      <c r="AA5541">
        <v>1</v>
      </c>
      <c r="AB5541" t="s">
        <v>103</v>
      </c>
      <c r="AC5541" t="s">
        <v>104</v>
      </c>
      <c r="AD5541">
        <v>1</v>
      </c>
      <c r="AE5541" t="s">
        <v>105</v>
      </c>
      <c r="AG5541" t="s">
        <v>121</v>
      </c>
      <c r="AJ5541" t="s">
        <v>474</v>
      </c>
      <c r="AK5541" t="s">
        <v>26540</v>
      </c>
    </row>
    <row r="5542" spans="1:37" hidden="1" x14ac:dyDescent="0.25">
      <c r="A5542" t="s">
        <v>26541</v>
      </c>
      <c r="B5542" t="e">
        <f>VLOOKUP(A5542,[2]mp_ALL!B$1:B$557,1,0)</f>
        <v>#N/A</v>
      </c>
      <c r="C5542" t="s">
        <v>26542</v>
      </c>
      <c r="D5542" t="s">
        <v>38</v>
      </c>
      <c r="E5542" t="s">
        <v>25873</v>
      </c>
      <c r="F5542" t="s">
        <v>8284</v>
      </c>
      <c r="G5542" t="s">
        <v>8285</v>
      </c>
      <c r="H5542" t="s">
        <v>91</v>
      </c>
      <c r="I5542" t="s">
        <v>3575</v>
      </c>
      <c r="J5542">
        <v>1</v>
      </c>
      <c r="K5542" t="s">
        <v>1358</v>
      </c>
      <c r="L5542">
        <v>1</v>
      </c>
      <c r="M5542" t="s">
        <v>158</v>
      </c>
      <c r="N5542" t="s">
        <v>184</v>
      </c>
      <c r="O5542" t="s">
        <v>3576</v>
      </c>
      <c r="P5542" t="s">
        <v>3577</v>
      </c>
      <c r="Q5542" t="s">
        <v>3578</v>
      </c>
      <c r="R5542" t="s">
        <v>117</v>
      </c>
      <c r="S5542" t="s">
        <v>148</v>
      </c>
      <c r="T5542" t="s">
        <v>26543</v>
      </c>
      <c r="U5542" t="s">
        <v>26544</v>
      </c>
      <c r="V5542" s="41">
        <v>43563</v>
      </c>
      <c r="W5542" s="41">
        <v>36015</v>
      </c>
      <c r="X5542">
        <v>0</v>
      </c>
      <c r="Z5542" t="s">
        <v>102</v>
      </c>
      <c r="AA5542">
        <v>1</v>
      </c>
      <c r="AB5542" t="s">
        <v>103</v>
      </c>
      <c r="AC5542" t="s">
        <v>104</v>
      </c>
      <c r="AD5542">
        <v>1</v>
      </c>
      <c r="AE5542" t="s">
        <v>105</v>
      </c>
      <c r="AG5542" t="s">
        <v>121</v>
      </c>
      <c r="AJ5542" t="s">
        <v>474</v>
      </c>
      <c r="AK5542" t="s">
        <v>26545</v>
      </c>
    </row>
    <row r="5543" spans="1:37" hidden="1" x14ac:dyDescent="0.25">
      <c r="A5543" t="s">
        <v>26546</v>
      </c>
      <c r="B5543" t="e">
        <f>VLOOKUP(A5543,[2]mp_ALL!B$1:B$557,1,0)</f>
        <v>#N/A</v>
      </c>
      <c r="C5543" t="s">
        <v>26547</v>
      </c>
      <c r="D5543" t="s">
        <v>37</v>
      </c>
      <c r="E5543" t="s">
        <v>25873</v>
      </c>
      <c r="F5543" t="s">
        <v>8284</v>
      </c>
      <c r="G5543" t="s">
        <v>8285</v>
      </c>
      <c r="H5543" t="s">
        <v>91</v>
      </c>
      <c r="I5543" t="s">
        <v>4290</v>
      </c>
      <c r="J5543">
        <v>1</v>
      </c>
      <c r="K5543" t="s">
        <v>581</v>
      </c>
      <c r="L5543">
        <v>1</v>
      </c>
      <c r="M5543" t="s">
        <v>113</v>
      </c>
      <c r="N5543" t="s">
        <v>582</v>
      </c>
      <c r="O5543" t="s">
        <v>912</v>
      </c>
      <c r="P5543" t="s">
        <v>4291</v>
      </c>
      <c r="Q5543" t="s">
        <v>4292</v>
      </c>
      <c r="R5543" t="s">
        <v>117</v>
      </c>
      <c r="S5543" t="s">
        <v>163</v>
      </c>
      <c r="T5543" t="s">
        <v>26548</v>
      </c>
      <c r="U5543" t="s">
        <v>26549</v>
      </c>
      <c r="V5543" s="41">
        <v>43563</v>
      </c>
      <c r="W5543" s="41">
        <v>36388</v>
      </c>
      <c r="X5543">
        <v>0</v>
      </c>
      <c r="Z5543" t="s">
        <v>102</v>
      </c>
      <c r="AA5543">
        <v>1</v>
      </c>
      <c r="AB5543" t="s">
        <v>103</v>
      </c>
      <c r="AC5543" t="s">
        <v>104</v>
      </c>
      <c r="AD5543">
        <v>1</v>
      </c>
      <c r="AE5543" t="s">
        <v>138</v>
      </c>
      <c r="AG5543" t="s">
        <v>121</v>
      </c>
      <c r="AJ5543" t="s">
        <v>474</v>
      </c>
      <c r="AK5543" t="s">
        <v>26550</v>
      </c>
    </row>
    <row r="5544" spans="1:37" hidden="1" x14ac:dyDescent="0.25">
      <c r="A5544" t="s">
        <v>26551</v>
      </c>
      <c r="B5544" t="e">
        <f>VLOOKUP(A5544,[2]mp_ALL!B$1:B$557,1,0)</f>
        <v>#N/A</v>
      </c>
      <c r="C5544" t="s">
        <v>26552</v>
      </c>
      <c r="D5544" t="s">
        <v>38</v>
      </c>
      <c r="E5544" t="s">
        <v>25873</v>
      </c>
      <c r="F5544" t="s">
        <v>8284</v>
      </c>
      <c r="G5544" t="s">
        <v>8285</v>
      </c>
      <c r="H5544" t="s">
        <v>91</v>
      </c>
      <c r="I5544" t="s">
        <v>5975</v>
      </c>
      <c r="J5544">
        <v>1</v>
      </c>
      <c r="K5544" t="s">
        <v>667</v>
      </c>
      <c r="L5544">
        <v>1</v>
      </c>
      <c r="M5544" t="s">
        <v>113</v>
      </c>
      <c r="N5544" t="s">
        <v>195</v>
      </c>
      <c r="O5544" t="s">
        <v>196</v>
      </c>
      <c r="P5544" t="s">
        <v>668</v>
      </c>
      <c r="Q5544" t="s">
        <v>5976</v>
      </c>
      <c r="R5544" t="s">
        <v>117</v>
      </c>
      <c r="S5544" t="s">
        <v>148</v>
      </c>
      <c r="T5544" t="s">
        <v>26553</v>
      </c>
      <c r="U5544" t="s">
        <v>26554</v>
      </c>
      <c r="V5544" s="41">
        <v>43563</v>
      </c>
      <c r="W5544" s="41">
        <v>36329</v>
      </c>
      <c r="X5544">
        <v>0</v>
      </c>
      <c r="Z5544" t="s">
        <v>102</v>
      </c>
      <c r="AA5544">
        <v>1</v>
      </c>
      <c r="AB5544" t="s">
        <v>103</v>
      </c>
      <c r="AC5544" t="s">
        <v>104</v>
      </c>
      <c r="AD5544">
        <v>1</v>
      </c>
      <c r="AE5544" t="s">
        <v>105</v>
      </c>
      <c r="AG5544" t="s">
        <v>121</v>
      </c>
      <c r="AJ5544" t="s">
        <v>8510</v>
      </c>
      <c r="AK5544" t="s">
        <v>26555</v>
      </c>
    </row>
    <row r="5545" spans="1:37" hidden="1" x14ac:dyDescent="0.25">
      <c r="A5545" t="s">
        <v>26556</v>
      </c>
      <c r="B5545" t="e">
        <f>VLOOKUP(A5545,[2]mp_ALL!B$1:B$557,1,0)</f>
        <v>#N/A</v>
      </c>
      <c r="C5545" t="s">
        <v>26557</v>
      </c>
      <c r="D5545" t="s">
        <v>37</v>
      </c>
      <c r="E5545" t="s">
        <v>25873</v>
      </c>
      <c r="F5545" t="s">
        <v>8284</v>
      </c>
      <c r="G5545" t="s">
        <v>8285</v>
      </c>
      <c r="H5545" t="s">
        <v>91</v>
      </c>
      <c r="I5545" t="s">
        <v>4432</v>
      </c>
      <c r="J5545">
        <v>1</v>
      </c>
      <c r="K5545" t="s">
        <v>927</v>
      </c>
      <c r="L5545">
        <v>1</v>
      </c>
      <c r="M5545" t="s">
        <v>414</v>
      </c>
      <c r="N5545" t="s">
        <v>532</v>
      </c>
      <c r="O5545" t="s">
        <v>928</v>
      </c>
      <c r="P5545" t="s">
        <v>929</v>
      </c>
      <c r="Q5545" t="s">
        <v>4433</v>
      </c>
      <c r="R5545" t="s">
        <v>117</v>
      </c>
      <c r="S5545" t="s">
        <v>163</v>
      </c>
      <c r="T5545" t="s">
        <v>26558</v>
      </c>
      <c r="U5545" t="s">
        <v>26559</v>
      </c>
      <c r="V5545" s="41">
        <v>43563</v>
      </c>
      <c r="W5545" s="41">
        <v>36093</v>
      </c>
      <c r="X5545">
        <v>0</v>
      </c>
      <c r="Z5545" t="s">
        <v>102</v>
      </c>
      <c r="AA5545">
        <v>1</v>
      </c>
      <c r="AB5545" t="s">
        <v>103</v>
      </c>
      <c r="AC5545" t="s">
        <v>104</v>
      </c>
      <c r="AD5545">
        <v>1</v>
      </c>
      <c r="AE5545" t="s">
        <v>105</v>
      </c>
      <c r="AG5545" t="s">
        <v>121</v>
      </c>
      <c r="AJ5545" t="s">
        <v>474</v>
      </c>
      <c r="AK5545" t="s">
        <v>26560</v>
      </c>
    </row>
    <row r="5546" spans="1:37" hidden="1" x14ac:dyDescent="0.25">
      <c r="A5546" t="s">
        <v>26561</v>
      </c>
      <c r="B5546" t="e">
        <f>VLOOKUP(A5546,[2]mp_ALL!B$1:B$557,1,0)</f>
        <v>#N/A</v>
      </c>
      <c r="C5546" t="s">
        <v>26562</v>
      </c>
      <c r="D5546" t="s">
        <v>37</v>
      </c>
      <c r="E5546" t="s">
        <v>25873</v>
      </c>
      <c r="F5546" t="s">
        <v>8284</v>
      </c>
      <c r="G5546" t="s">
        <v>8285</v>
      </c>
      <c r="H5546" t="s">
        <v>91</v>
      </c>
      <c r="I5546" t="s">
        <v>7598</v>
      </c>
      <c r="J5546">
        <v>1</v>
      </c>
      <c r="K5546" t="s">
        <v>1532</v>
      </c>
      <c r="L5546">
        <v>1</v>
      </c>
      <c r="M5546" t="s">
        <v>158</v>
      </c>
      <c r="N5546" t="s">
        <v>184</v>
      </c>
      <c r="O5546" t="s">
        <v>3576</v>
      </c>
      <c r="P5546" t="s">
        <v>3919</v>
      </c>
      <c r="Q5546" t="s">
        <v>7599</v>
      </c>
      <c r="R5546" t="s">
        <v>117</v>
      </c>
      <c r="S5546" t="s">
        <v>163</v>
      </c>
      <c r="T5546" t="s">
        <v>26563</v>
      </c>
      <c r="U5546" t="s">
        <v>26564</v>
      </c>
      <c r="V5546" s="41">
        <v>43563</v>
      </c>
      <c r="W5546" s="41">
        <v>35804</v>
      </c>
      <c r="X5546">
        <v>0</v>
      </c>
      <c r="Z5546" t="s">
        <v>102</v>
      </c>
      <c r="AA5546">
        <v>1</v>
      </c>
      <c r="AB5546" t="s">
        <v>103</v>
      </c>
      <c r="AC5546" t="s">
        <v>104</v>
      </c>
      <c r="AD5546">
        <v>1</v>
      </c>
      <c r="AE5546" t="s">
        <v>105</v>
      </c>
      <c r="AG5546" t="s">
        <v>121</v>
      </c>
      <c r="AJ5546" t="s">
        <v>474</v>
      </c>
      <c r="AK5546" t="s">
        <v>26565</v>
      </c>
    </row>
    <row r="5547" spans="1:37" hidden="1" x14ac:dyDescent="0.25">
      <c r="A5547" t="s">
        <v>26566</v>
      </c>
      <c r="B5547" t="e">
        <f>VLOOKUP(A5547,[2]mp_ALL!B$1:B$557,1,0)</f>
        <v>#N/A</v>
      </c>
      <c r="C5547" t="s">
        <v>26567</v>
      </c>
      <c r="D5547" t="s">
        <v>37</v>
      </c>
      <c r="E5547" t="s">
        <v>25873</v>
      </c>
      <c r="F5547" t="s">
        <v>8284</v>
      </c>
      <c r="G5547" t="s">
        <v>8285</v>
      </c>
      <c r="H5547" t="s">
        <v>91</v>
      </c>
      <c r="I5547" t="s">
        <v>5229</v>
      </c>
      <c r="J5547">
        <v>1</v>
      </c>
      <c r="K5547" t="s">
        <v>384</v>
      </c>
      <c r="L5547">
        <v>1</v>
      </c>
      <c r="M5547" t="s">
        <v>113</v>
      </c>
      <c r="N5547" t="s">
        <v>385</v>
      </c>
      <c r="O5547" t="s">
        <v>5230</v>
      </c>
      <c r="P5547" t="s">
        <v>5231</v>
      </c>
      <c r="Q5547" t="s">
        <v>5232</v>
      </c>
      <c r="R5547" t="s">
        <v>117</v>
      </c>
      <c r="S5547" t="s">
        <v>163</v>
      </c>
      <c r="T5547" t="s">
        <v>26568</v>
      </c>
      <c r="U5547" t="s">
        <v>24401</v>
      </c>
      <c r="V5547" s="41">
        <v>43563</v>
      </c>
      <c r="W5547" s="41">
        <v>36014</v>
      </c>
      <c r="X5547">
        <v>0</v>
      </c>
      <c r="Z5547" t="s">
        <v>102</v>
      </c>
      <c r="AA5547">
        <v>1</v>
      </c>
      <c r="AB5547" t="s">
        <v>103</v>
      </c>
      <c r="AC5547" t="s">
        <v>104</v>
      </c>
      <c r="AD5547">
        <v>1</v>
      </c>
      <c r="AE5547" t="s">
        <v>105</v>
      </c>
      <c r="AG5547" t="s">
        <v>121</v>
      </c>
      <c r="AJ5547" t="s">
        <v>474</v>
      </c>
      <c r="AK5547" t="s">
        <v>26569</v>
      </c>
    </row>
    <row r="5548" spans="1:37" hidden="1" x14ac:dyDescent="0.25">
      <c r="A5548" t="s">
        <v>26570</v>
      </c>
      <c r="B5548" t="e">
        <f>VLOOKUP(A5548,[2]mp_ALL!B$1:B$557,1,0)</f>
        <v>#N/A</v>
      </c>
      <c r="C5548" t="s">
        <v>26571</v>
      </c>
      <c r="D5548" t="s">
        <v>37</v>
      </c>
      <c r="E5548" t="s">
        <v>25873</v>
      </c>
      <c r="F5548" t="s">
        <v>8284</v>
      </c>
      <c r="G5548" t="s">
        <v>8285</v>
      </c>
      <c r="H5548" t="s">
        <v>91</v>
      </c>
      <c r="I5548" t="s">
        <v>4538</v>
      </c>
      <c r="J5548">
        <v>1</v>
      </c>
      <c r="K5548" t="s">
        <v>645</v>
      </c>
      <c r="L5548">
        <v>1</v>
      </c>
      <c r="M5548" t="s">
        <v>158</v>
      </c>
      <c r="N5548" t="s">
        <v>205</v>
      </c>
      <c r="O5548" t="s">
        <v>646</v>
      </c>
      <c r="P5548" t="s">
        <v>647</v>
      </c>
      <c r="Q5548" t="s">
        <v>4539</v>
      </c>
      <c r="R5548" t="s">
        <v>117</v>
      </c>
      <c r="S5548" t="s">
        <v>163</v>
      </c>
      <c r="T5548" t="s">
        <v>26572</v>
      </c>
      <c r="U5548" t="s">
        <v>26573</v>
      </c>
      <c r="V5548" s="41">
        <v>43563</v>
      </c>
      <c r="W5548" s="41">
        <v>35821</v>
      </c>
      <c r="X5548">
        <v>0</v>
      </c>
      <c r="Z5548" t="s">
        <v>102</v>
      </c>
      <c r="AA5548">
        <v>1</v>
      </c>
      <c r="AB5548" t="s">
        <v>103</v>
      </c>
      <c r="AC5548" t="s">
        <v>104</v>
      </c>
      <c r="AD5548">
        <v>1</v>
      </c>
      <c r="AE5548" t="s">
        <v>105</v>
      </c>
      <c r="AG5548" t="s">
        <v>121</v>
      </c>
      <c r="AJ5548" t="s">
        <v>474</v>
      </c>
      <c r="AK5548" t="s">
        <v>26574</v>
      </c>
    </row>
    <row r="5549" spans="1:37" hidden="1" x14ac:dyDescent="0.25">
      <c r="A5549" t="s">
        <v>26575</v>
      </c>
      <c r="B5549" t="e">
        <f>VLOOKUP(A5549,[2]mp_ALL!B$1:B$557,1,0)</f>
        <v>#N/A</v>
      </c>
      <c r="C5549" t="s">
        <v>26576</v>
      </c>
      <c r="D5549" t="s">
        <v>38</v>
      </c>
      <c r="E5549" t="s">
        <v>25873</v>
      </c>
      <c r="F5549" t="s">
        <v>8284</v>
      </c>
      <c r="G5549" t="s">
        <v>8285</v>
      </c>
      <c r="H5549" t="s">
        <v>91</v>
      </c>
      <c r="I5549" t="s">
        <v>904</v>
      </c>
      <c r="J5549">
        <v>1</v>
      </c>
      <c r="K5549" t="s">
        <v>897</v>
      </c>
      <c r="L5549">
        <v>1</v>
      </c>
      <c r="M5549" t="s">
        <v>113</v>
      </c>
      <c r="N5549" t="s">
        <v>195</v>
      </c>
      <c r="O5549" t="s">
        <v>889</v>
      </c>
      <c r="P5549" t="s">
        <v>905</v>
      </c>
      <c r="Q5549" t="s">
        <v>906</v>
      </c>
      <c r="R5549" t="s">
        <v>117</v>
      </c>
      <c r="S5549" t="s">
        <v>163</v>
      </c>
      <c r="T5549" t="s">
        <v>26577</v>
      </c>
      <c r="U5549" t="s">
        <v>26544</v>
      </c>
      <c r="V5549" s="41">
        <v>43563</v>
      </c>
      <c r="W5549" s="41">
        <v>36112</v>
      </c>
      <c r="X5549">
        <v>0</v>
      </c>
      <c r="Z5549" t="s">
        <v>102</v>
      </c>
      <c r="AA5549">
        <v>1</v>
      </c>
      <c r="AB5549" t="s">
        <v>103</v>
      </c>
      <c r="AC5549" t="s">
        <v>104</v>
      </c>
      <c r="AD5549">
        <v>1</v>
      </c>
      <c r="AE5549" t="s">
        <v>105</v>
      </c>
      <c r="AG5549" t="s">
        <v>121</v>
      </c>
      <c r="AJ5549" t="s">
        <v>474</v>
      </c>
      <c r="AK5549" t="s">
        <v>26578</v>
      </c>
    </row>
    <row r="5550" spans="1:37" hidden="1" x14ac:dyDescent="0.25">
      <c r="A5550" t="s">
        <v>26579</v>
      </c>
      <c r="B5550" t="e">
        <f>VLOOKUP(A5550,[2]mp_ALL!B$1:B$557,1,0)</f>
        <v>#N/A</v>
      </c>
      <c r="C5550" t="s">
        <v>26580</v>
      </c>
      <c r="D5550" t="s">
        <v>37</v>
      </c>
      <c r="E5550" t="s">
        <v>25873</v>
      </c>
      <c r="F5550" t="s">
        <v>8284</v>
      </c>
      <c r="G5550" t="s">
        <v>8285</v>
      </c>
      <c r="H5550" t="s">
        <v>91</v>
      </c>
      <c r="I5550" t="s">
        <v>1167</v>
      </c>
      <c r="J5550">
        <v>1</v>
      </c>
      <c r="K5550" t="s">
        <v>600</v>
      </c>
      <c r="L5550">
        <v>1</v>
      </c>
      <c r="M5550" t="s">
        <v>158</v>
      </c>
      <c r="N5550" t="s">
        <v>159</v>
      </c>
      <c r="O5550" t="s">
        <v>601</v>
      </c>
      <c r="P5550" t="s">
        <v>860</v>
      </c>
      <c r="Q5550" t="s">
        <v>1168</v>
      </c>
      <c r="R5550" t="s">
        <v>117</v>
      </c>
      <c r="S5550" t="s">
        <v>163</v>
      </c>
      <c r="T5550" t="s">
        <v>26581</v>
      </c>
      <c r="U5550" t="s">
        <v>23635</v>
      </c>
      <c r="V5550" s="41">
        <v>43563</v>
      </c>
      <c r="W5550" s="41">
        <v>35837</v>
      </c>
      <c r="X5550">
        <v>0</v>
      </c>
      <c r="Z5550" t="s">
        <v>102</v>
      </c>
      <c r="AA5550">
        <v>1</v>
      </c>
      <c r="AB5550" t="s">
        <v>103</v>
      </c>
      <c r="AC5550" t="s">
        <v>104</v>
      </c>
      <c r="AD5550">
        <v>1</v>
      </c>
      <c r="AE5550" t="s">
        <v>105</v>
      </c>
      <c r="AG5550" t="s">
        <v>121</v>
      </c>
      <c r="AJ5550" t="s">
        <v>107</v>
      </c>
      <c r="AK5550" t="s">
        <v>26582</v>
      </c>
    </row>
    <row r="5551" spans="1:37" hidden="1" x14ac:dyDescent="0.25">
      <c r="A5551" t="s">
        <v>26583</v>
      </c>
      <c r="B5551" t="e">
        <f>VLOOKUP(A5551,[2]mp_ALL!B$1:B$557,1,0)</f>
        <v>#N/A</v>
      </c>
      <c r="C5551" t="s">
        <v>26584</v>
      </c>
      <c r="D5551" t="s">
        <v>37</v>
      </c>
      <c r="E5551" t="s">
        <v>25873</v>
      </c>
      <c r="F5551" t="s">
        <v>8284</v>
      </c>
      <c r="G5551" t="s">
        <v>8285</v>
      </c>
      <c r="H5551" t="s">
        <v>91</v>
      </c>
      <c r="I5551" t="s">
        <v>8156</v>
      </c>
      <c r="J5551">
        <v>1</v>
      </c>
      <c r="K5551" t="s">
        <v>1115</v>
      </c>
      <c r="L5551">
        <v>1</v>
      </c>
      <c r="M5551" t="s">
        <v>435</v>
      </c>
      <c r="N5551" t="s">
        <v>505</v>
      </c>
      <c r="O5551" t="s">
        <v>1116</v>
      </c>
      <c r="P5551" t="s">
        <v>1522</v>
      </c>
      <c r="Q5551" t="s">
        <v>8157</v>
      </c>
      <c r="R5551" t="s">
        <v>117</v>
      </c>
      <c r="S5551" t="s">
        <v>148</v>
      </c>
      <c r="T5551" t="s">
        <v>26585</v>
      </c>
      <c r="U5551" t="s">
        <v>24344</v>
      </c>
      <c r="V5551" s="41">
        <v>43563</v>
      </c>
      <c r="W5551" s="41">
        <v>35834</v>
      </c>
      <c r="X5551">
        <v>0</v>
      </c>
      <c r="Z5551" t="s">
        <v>102</v>
      </c>
      <c r="AA5551">
        <v>1</v>
      </c>
      <c r="AB5551" t="s">
        <v>103</v>
      </c>
      <c r="AC5551" t="s">
        <v>104</v>
      </c>
      <c r="AD5551">
        <v>1</v>
      </c>
      <c r="AE5551" t="s">
        <v>105</v>
      </c>
      <c r="AG5551" t="s">
        <v>148</v>
      </c>
      <c r="AJ5551" t="s">
        <v>474</v>
      </c>
      <c r="AK5551" t="s">
        <v>26586</v>
      </c>
    </row>
    <row r="5552" spans="1:37" hidden="1" x14ac:dyDescent="0.25">
      <c r="A5552" t="s">
        <v>26587</v>
      </c>
      <c r="B5552" t="e">
        <f>VLOOKUP(A5552,[2]mp_ALL!B$1:B$557,1,0)</f>
        <v>#N/A</v>
      </c>
      <c r="C5552" t="s">
        <v>26588</v>
      </c>
      <c r="D5552" t="s">
        <v>38</v>
      </c>
      <c r="E5552" t="s">
        <v>25873</v>
      </c>
      <c r="F5552" t="s">
        <v>8284</v>
      </c>
      <c r="G5552" t="s">
        <v>8285</v>
      </c>
      <c r="H5552" t="s">
        <v>91</v>
      </c>
      <c r="I5552" t="s">
        <v>6641</v>
      </c>
      <c r="J5552">
        <v>1</v>
      </c>
      <c r="K5552" t="s">
        <v>384</v>
      </c>
      <c r="L5552">
        <v>1</v>
      </c>
      <c r="M5552" t="s">
        <v>113</v>
      </c>
      <c r="N5552" t="s">
        <v>385</v>
      </c>
      <c r="O5552" t="s">
        <v>6099</v>
      </c>
      <c r="P5552" t="s">
        <v>6642</v>
      </c>
      <c r="Q5552" t="s">
        <v>6643</v>
      </c>
      <c r="R5552" t="s">
        <v>117</v>
      </c>
      <c r="S5552" t="s">
        <v>163</v>
      </c>
      <c r="T5552" t="s">
        <v>26589</v>
      </c>
      <c r="U5552" t="s">
        <v>23630</v>
      </c>
      <c r="V5552" s="41">
        <v>43563</v>
      </c>
      <c r="W5552" s="41">
        <v>35905</v>
      </c>
      <c r="X5552">
        <v>0</v>
      </c>
      <c r="Z5552" t="s">
        <v>102</v>
      </c>
      <c r="AA5552">
        <v>1</v>
      </c>
      <c r="AB5552" t="s">
        <v>103</v>
      </c>
      <c r="AC5552" t="s">
        <v>104</v>
      </c>
      <c r="AD5552">
        <v>1</v>
      </c>
      <c r="AE5552" t="s">
        <v>105</v>
      </c>
      <c r="AG5552" t="s">
        <v>121</v>
      </c>
      <c r="AJ5552" t="s">
        <v>474</v>
      </c>
      <c r="AK5552" t="s">
        <v>26590</v>
      </c>
    </row>
    <row r="5553" spans="1:37" hidden="1" x14ac:dyDescent="0.25">
      <c r="A5553" t="s">
        <v>26591</v>
      </c>
      <c r="B5553" t="e">
        <f>VLOOKUP(A5553,[2]mp_ALL!B$1:B$557,1,0)</f>
        <v>#N/A</v>
      </c>
      <c r="C5553" t="s">
        <v>26592</v>
      </c>
      <c r="D5553" t="s">
        <v>38</v>
      </c>
      <c r="E5553" t="s">
        <v>25873</v>
      </c>
      <c r="F5553" t="s">
        <v>8284</v>
      </c>
      <c r="G5553" t="s">
        <v>8285</v>
      </c>
      <c r="H5553" t="s">
        <v>91</v>
      </c>
      <c r="I5553" t="s">
        <v>7770</v>
      </c>
      <c r="J5553">
        <v>1</v>
      </c>
      <c r="K5553" t="s">
        <v>413</v>
      </c>
      <c r="L5553">
        <v>0</v>
      </c>
      <c r="M5553" t="s">
        <v>414</v>
      </c>
      <c r="N5553" t="s">
        <v>415</v>
      </c>
      <c r="O5553" t="s">
        <v>416</v>
      </c>
      <c r="P5553" t="s">
        <v>7771</v>
      </c>
      <c r="Q5553" t="s">
        <v>7772</v>
      </c>
      <c r="R5553" t="s">
        <v>117</v>
      </c>
      <c r="S5553" t="s">
        <v>163</v>
      </c>
      <c r="T5553" t="s">
        <v>26593</v>
      </c>
      <c r="U5553" t="s">
        <v>21271</v>
      </c>
      <c r="V5553" s="41">
        <v>43563</v>
      </c>
      <c r="W5553" s="41">
        <v>36153</v>
      </c>
      <c r="X5553">
        <v>0</v>
      </c>
      <c r="Z5553" t="s">
        <v>102</v>
      </c>
      <c r="AA5553">
        <v>1</v>
      </c>
      <c r="AB5553" t="s">
        <v>103</v>
      </c>
      <c r="AC5553" t="s">
        <v>104</v>
      </c>
      <c r="AD5553">
        <v>1</v>
      </c>
      <c r="AE5553" t="s">
        <v>308</v>
      </c>
      <c r="AG5553" t="s">
        <v>121</v>
      </c>
      <c r="AJ5553" t="s">
        <v>3654</v>
      </c>
      <c r="AK5553" t="s">
        <v>26594</v>
      </c>
    </row>
    <row r="5554" spans="1:37" hidden="1" x14ac:dyDescent="0.25">
      <c r="A5554" t="s">
        <v>26595</v>
      </c>
      <c r="B5554" t="e">
        <f>VLOOKUP(A5554,[2]mp_ALL!B$1:B$557,1,0)</f>
        <v>#N/A</v>
      </c>
      <c r="C5554" t="s">
        <v>26596</v>
      </c>
      <c r="D5554" t="s">
        <v>38</v>
      </c>
      <c r="E5554" t="s">
        <v>25873</v>
      </c>
      <c r="F5554" t="s">
        <v>8284</v>
      </c>
      <c r="G5554" t="s">
        <v>8285</v>
      </c>
      <c r="H5554" t="s">
        <v>91</v>
      </c>
      <c r="I5554" t="s">
        <v>8995</v>
      </c>
      <c r="J5554">
        <v>1</v>
      </c>
      <c r="K5554" t="s">
        <v>3370</v>
      </c>
      <c r="L5554">
        <v>1</v>
      </c>
      <c r="M5554" t="s">
        <v>113</v>
      </c>
      <c r="N5554" t="s">
        <v>582</v>
      </c>
      <c r="O5554" t="s">
        <v>3371</v>
      </c>
      <c r="P5554" t="s">
        <v>3372</v>
      </c>
      <c r="Q5554" t="s">
        <v>8996</v>
      </c>
      <c r="R5554" t="s">
        <v>117</v>
      </c>
      <c r="S5554" t="s">
        <v>163</v>
      </c>
      <c r="T5554" t="s">
        <v>26597</v>
      </c>
      <c r="U5554" t="s">
        <v>21436</v>
      </c>
      <c r="V5554" s="41">
        <v>43563</v>
      </c>
      <c r="W5554" s="41">
        <v>35833</v>
      </c>
      <c r="X5554">
        <v>0</v>
      </c>
      <c r="Z5554" t="s">
        <v>102</v>
      </c>
      <c r="AA5554">
        <v>1</v>
      </c>
      <c r="AB5554" t="s">
        <v>103</v>
      </c>
      <c r="AC5554" t="s">
        <v>104</v>
      </c>
      <c r="AD5554">
        <v>1</v>
      </c>
      <c r="AE5554" t="s">
        <v>138</v>
      </c>
      <c r="AG5554" t="s">
        <v>121</v>
      </c>
      <c r="AJ5554" t="s">
        <v>3584</v>
      </c>
      <c r="AK5554" t="s">
        <v>26598</v>
      </c>
    </row>
    <row r="5555" spans="1:37" hidden="1" x14ac:dyDescent="0.25">
      <c r="A5555" t="s">
        <v>26599</v>
      </c>
      <c r="B5555" t="e">
        <f>VLOOKUP(A5555,[2]mp_ALL!B$1:B$557,1,0)</f>
        <v>#N/A</v>
      </c>
      <c r="C5555" t="s">
        <v>26600</v>
      </c>
      <c r="D5555" t="s">
        <v>38</v>
      </c>
      <c r="E5555" t="s">
        <v>25873</v>
      </c>
      <c r="F5555" t="s">
        <v>8284</v>
      </c>
      <c r="G5555" t="s">
        <v>8285</v>
      </c>
      <c r="H5555" t="s">
        <v>91</v>
      </c>
      <c r="I5555" t="s">
        <v>904</v>
      </c>
      <c r="J5555">
        <v>1</v>
      </c>
      <c r="K5555" t="s">
        <v>897</v>
      </c>
      <c r="L5555">
        <v>1</v>
      </c>
      <c r="M5555" t="s">
        <v>113</v>
      </c>
      <c r="N5555" t="s">
        <v>195</v>
      </c>
      <c r="O5555" t="s">
        <v>889</v>
      </c>
      <c r="P5555" t="s">
        <v>905</v>
      </c>
      <c r="Q5555" t="s">
        <v>906</v>
      </c>
      <c r="R5555" t="s">
        <v>117</v>
      </c>
      <c r="S5555" t="s">
        <v>163</v>
      </c>
      <c r="T5555" t="s">
        <v>26601</v>
      </c>
      <c r="U5555" t="s">
        <v>26602</v>
      </c>
      <c r="V5555" s="41">
        <v>43563</v>
      </c>
      <c r="W5555" s="41">
        <v>35904</v>
      </c>
      <c r="X5555">
        <v>0</v>
      </c>
      <c r="Z5555" t="s">
        <v>102</v>
      </c>
      <c r="AA5555">
        <v>1</v>
      </c>
      <c r="AB5555" t="s">
        <v>103</v>
      </c>
      <c r="AC5555" t="s">
        <v>104</v>
      </c>
      <c r="AD5555">
        <v>1</v>
      </c>
      <c r="AE5555" t="s">
        <v>105</v>
      </c>
      <c r="AG5555" t="s">
        <v>121</v>
      </c>
      <c r="AJ5555" t="s">
        <v>474</v>
      </c>
      <c r="AK5555" t="s">
        <v>26603</v>
      </c>
    </row>
    <row r="5556" spans="1:37" hidden="1" x14ac:dyDescent="0.25">
      <c r="A5556" t="s">
        <v>26604</v>
      </c>
      <c r="B5556" t="e">
        <f>VLOOKUP(A5556,[2]mp_ALL!B$1:B$557,1,0)</f>
        <v>#N/A</v>
      </c>
      <c r="C5556" t="s">
        <v>26605</v>
      </c>
      <c r="D5556" t="s">
        <v>38</v>
      </c>
      <c r="E5556" t="s">
        <v>25873</v>
      </c>
      <c r="F5556" t="s">
        <v>8284</v>
      </c>
      <c r="G5556" t="s">
        <v>8285</v>
      </c>
      <c r="H5556" t="s">
        <v>91</v>
      </c>
      <c r="I5556" t="s">
        <v>9490</v>
      </c>
      <c r="J5556">
        <v>1</v>
      </c>
      <c r="K5556" t="s">
        <v>626</v>
      </c>
      <c r="L5556">
        <v>0</v>
      </c>
      <c r="M5556" t="s">
        <v>414</v>
      </c>
      <c r="N5556" t="s">
        <v>415</v>
      </c>
      <c r="O5556" t="s">
        <v>533</v>
      </c>
      <c r="P5556" t="s">
        <v>9491</v>
      </c>
      <c r="Q5556" t="s">
        <v>9492</v>
      </c>
      <c r="R5556" t="s">
        <v>117</v>
      </c>
      <c r="S5556" t="s">
        <v>199</v>
      </c>
      <c r="T5556" t="s">
        <v>26606</v>
      </c>
      <c r="U5556" t="s">
        <v>26607</v>
      </c>
      <c r="V5556" s="41">
        <v>43563</v>
      </c>
      <c r="W5556" s="41">
        <v>36288</v>
      </c>
      <c r="X5556">
        <v>0</v>
      </c>
      <c r="Z5556" t="s">
        <v>102</v>
      </c>
      <c r="AA5556">
        <v>1</v>
      </c>
      <c r="AB5556" t="s">
        <v>103</v>
      </c>
      <c r="AC5556" t="s">
        <v>104</v>
      </c>
      <c r="AD5556">
        <v>1</v>
      </c>
      <c r="AE5556" t="s">
        <v>308</v>
      </c>
      <c r="AG5556" t="s">
        <v>121</v>
      </c>
      <c r="AJ5556" t="s">
        <v>474</v>
      </c>
      <c r="AK5556" t="s">
        <v>26608</v>
      </c>
    </row>
    <row r="5557" spans="1:37" hidden="1" x14ac:dyDescent="0.25">
      <c r="A5557" t="s">
        <v>26609</v>
      </c>
      <c r="B5557" t="e">
        <f>VLOOKUP(A5557,[2]mp_ALL!B$1:B$557,1,0)</f>
        <v>#N/A</v>
      </c>
      <c r="C5557" t="s">
        <v>26610</v>
      </c>
      <c r="D5557" t="s">
        <v>38</v>
      </c>
      <c r="E5557" t="s">
        <v>25873</v>
      </c>
      <c r="F5557" t="s">
        <v>8284</v>
      </c>
      <c r="G5557" t="s">
        <v>8285</v>
      </c>
      <c r="H5557" t="s">
        <v>91</v>
      </c>
      <c r="I5557" t="s">
        <v>3924</v>
      </c>
      <c r="J5557">
        <v>1</v>
      </c>
      <c r="K5557" t="s">
        <v>600</v>
      </c>
      <c r="L5557">
        <v>1</v>
      </c>
      <c r="M5557" t="s">
        <v>158</v>
      </c>
      <c r="N5557" t="s">
        <v>159</v>
      </c>
      <c r="O5557" t="s">
        <v>1051</v>
      </c>
      <c r="P5557" t="s">
        <v>1410</v>
      </c>
      <c r="Q5557" t="s">
        <v>3925</v>
      </c>
      <c r="R5557" t="s">
        <v>117</v>
      </c>
      <c r="S5557" t="s">
        <v>148</v>
      </c>
      <c r="T5557" t="s">
        <v>26611</v>
      </c>
      <c r="U5557" t="s">
        <v>24993</v>
      </c>
      <c r="V5557" s="41">
        <v>43563</v>
      </c>
      <c r="W5557" s="41">
        <v>36378</v>
      </c>
      <c r="X5557">
        <v>0</v>
      </c>
      <c r="Z5557" t="s">
        <v>102</v>
      </c>
      <c r="AA5557">
        <v>1</v>
      </c>
      <c r="AB5557" t="s">
        <v>103</v>
      </c>
      <c r="AC5557" t="s">
        <v>104</v>
      </c>
      <c r="AD5557">
        <v>1</v>
      </c>
      <c r="AE5557" t="s">
        <v>105</v>
      </c>
      <c r="AG5557" t="s">
        <v>121</v>
      </c>
      <c r="AJ5557" t="s">
        <v>474</v>
      </c>
      <c r="AK5557" t="s">
        <v>26612</v>
      </c>
    </row>
    <row r="5558" spans="1:37" hidden="1" x14ac:dyDescent="0.25">
      <c r="A5558" t="s">
        <v>26613</v>
      </c>
      <c r="B5558" t="e">
        <f>VLOOKUP(A5558,[2]mp_ALL!B$1:B$557,1,0)</f>
        <v>#N/A</v>
      </c>
      <c r="C5558" t="s">
        <v>26614</v>
      </c>
      <c r="D5558" t="s">
        <v>38</v>
      </c>
      <c r="E5558" t="s">
        <v>25873</v>
      </c>
      <c r="F5558" t="s">
        <v>8284</v>
      </c>
      <c r="G5558" t="s">
        <v>8285</v>
      </c>
      <c r="H5558" t="s">
        <v>91</v>
      </c>
      <c r="I5558" t="s">
        <v>4488</v>
      </c>
      <c r="J5558">
        <v>1</v>
      </c>
      <c r="K5558" t="s">
        <v>2582</v>
      </c>
      <c r="L5558">
        <v>1</v>
      </c>
      <c r="M5558" t="s">
        <v>435</v>
      </c>
      <c r="N5558" t="s">
        <v>505</v>
      </c>
      <c r="O5558" t="s">
        <v>506</v>
      </c>
      <c r="P5558" t="s">
        <v>4489</v>
      </c>
      <c r="Q5558" t="s">
        <v>4490</v>
      </c>
      <c r="R5558" t="s">
        <v>117</v>
      </c>
      <c r="S5558" t="s">
        <v>163</v>
      </c>
      <c r="T5558" t="s">
        <v>26615</v>
      </c>
      <c r="U5558" t="s">
        <v>22167</v>
      </c>
      <c r="V5558" s="41">
        <v>43563</v>
      </c>
      <c r="W5558" s="41">
        <v>36052</v>
      </c>
      <c r="X5558">
        <v>0</v>
      </c>
      <c r="Z5558" t="s">
        <v>102</v>
      </c>
      <c r="AA5558">
        <v>1</v>
      </c>
      <c r="AB5558" t="s">
        <v>103</v>
      </c>
      <c r="AC5558" t="s">
        <v>104</v>
      </c>
      <c r="AD5558">
        <v>1</v>
      </c>
      <c r="AE5558" t="s">
        <v>105</v>
      </c>
      <c r="AG5558" t="s">
        <v>148</v>
      </c>
      <c r="AJ5558" t="s">
        <v>474</v>
      </c>
      <c r="AK5558" t="s">
        <v>26616</v>
      </c>
    </row>
    <row r="5559" spans="1:37" hidden="1" x14ac:dyDescent="0.25">
      <c r="A5559" t="s">
        <v>26617</v>
      </c>
      <c r="B5559" t="e">
        <f>VLOOKUP(A5559,[2]mp_ALL!B$1:B$557,1,0)</f>
        <v>#N/A</v>
      </c>
      <c r="C5559" t="s">
        <v>26618</v>
      </c>
      <c r="D5559" t="s">
        <v>38</v>
      </c>
      <c r="E5559" t="s">
        <v>25873</v>
      </c>
      <c r="F5559" t="s">
        <v>8284</v>
      </c>
      <c r="G5559" t="s">
        <v>8285</v>
      </c>
      <c r="H5559" t="s">
        <v>91</v>
      </c>
      <c r="I5559" t="s">
        <v>3913</v>
      </c>
      <c r="J5559">
        <v>1</v>
      </c>
      <c r="K5559" t="s">
        <v>1532</v>
      </c>
      <c r="L5559">
        <v>1</v>
      </c>
      <c r="M5559" t="s">
        <v>158</v>
      </c>
      <c r="N5559" t="s">
        <v>184</v>
      </c>
      <c r="O5559" t="s">
        <v>1533</v>
      </c>
      <c r="P5559" t="s">
        <v>1534</v>
      </c>
      <c r="Q5559" t="s">
        <v>3914</v>
      </c>
      <c r="R5559" t="s">
        <v>117</v>
      </c>
      <c r="S5559" t="s">
        <v>148</v>
      </c>
      <c r="T5559" t="s">
        <v>26619</v>
      </c>
      <c r="U5559" t="s">
        <v>26620</v>
      </c>
      <c r="V5559" s="41">
        <v>43563</v>
      </c>
      <c r="W5559" s="41">
        <v>36013</v>
      </c>
      <c r="X5559">
        <v>0</v>
      </c>
      <c r="Z5559" t="s">
        <v>102</v>
      </c>
      <c r="AA5559">
        <v>1</v>
      </c>
      <c r="AB5559" t="s">
        <v>103</v>
      </c>
      <c r="AC5559" t="s">
        <v>104</v>
      </c>
      <c r="AD5559">
        <v>1</v>
      </c>
      <c r="AE5559" t="s">
        <v>105</v>
      </c>
      <c r="AG5559" t="s">
        <v>121</v>
      </c>
      <c r="AJ5559" t="s">
        <v>474</v>
      </c>
      <c r="AK5559" t="s">
        <v>26621</v>
      </c>
    </row>
    <row r="5560" spans="1:37" hidden="1" x14ac:dyDescent="0.25">
      <c r="A5560" t="s">
        <v>26622</v>
      </c>
      <c r="B5560" t="e">
        <f>VLOOKUP(A5560,[2]mp_ALL!B$1:B$557,1,0)</f>
        <v>#N/A</v>
      </c>
      <c r="C5560" t="s">
        <v>26623</v>
      </c>
      <c r="D5560" t="s">
        <v>37</v>
      </c>
      <c r="E5560" t="s">
        <v>25873</v>
      </c>
      <c r="F5560" t="s">
        <v>8284</v>
      </c>
      <c r="G5560" t="s">
        <v>8285</v>
      </c>
      <c r="H5560" t="s">
        <v>91</v>
      </c>
      <c r="I5560" t="s">
        <v>5920</v>
      </c>
      <c r="J5560">
        <v>1</v>
      </c>
      <c r="K5560" t="s">
        <v>457</v>
      </c>
      <c r="L5560">
        <v>0</v>
      </c>
      <c r="M5560" t="s">
        <v>113</v>
      </c>
      <c r="N5560" t="s">
        <v>362</v>
      </c>
      <c r="O5560" t="s">
        <v>4857</v>
      </c>
      <c r="P5560" t="s">
        <v>136</v>
      </c>
      <c r="Q5560" t="s">
        <v>5921</v>
      </c>
      <c r="R5560" t="s">
        <v>117</v>
      </c>
      <c r="S5560" t="s">
        <v>1688</v>
      </c>
      <c r="T5560" t="s">
        <v>26624</v>
      </c>
      <c r="U5560" t="s">
        <v>26625</v>
      </c>
      <c r="V5560" s="41">
        <v>43563</v>
      </c>
      <c r="W5560" s="41">
        <v>36300</v>
      </c>
      <c r="X5560">
        <v>0</v>
      </c>
      <c r="Z5560" t="s">
        <v>102</v>
      </c>
      <c r="AA5560">
        <v>1</v>
      </c>
      <c r="AB5560" t="s">
        <v>103</v>
      </c>
      <c r="AC5560" t="s">
        <v>104</v>
      </c>
      <c r="AD5560">
        <v>1</v>
      </c>
      <c r="AE5560" t="s">
        <v>308</v>
      </c>
      <c r="AG5560" t="s">
        <v>121</v>
      </c>
      <c r="AJ5560" t="s">
        <v>474</v>
      </c>
      <c r="AK5560" t="s">
        <v>26626</v>
      </c>
    </row>
    <row r="5561" spans="1:37" hidden="1" x14ac:dyDescent="0.25">
      <c r="A5561" t="s">
        <v>26627</v>
      </c>
      <c r="B5561" t="e">
        <f>VLOOKUP(A5561,[2]mp_ALL!B$1:B$557,1,0)</f>
        <v>#N/A</v>
      </c>
      <c r="C5561" t="s">
        <v>26628</v>
      </c>
      <c r="D5561" t="s">
        <v>38</v>
      </c>
      <c r="E5561" t="s">
        <v>25873</v>
      </c>
      <c r="F5561" t="s">
        <v>8284</v>
      </c>
      <c r="G5561" t="s">
        <v>8285</v>
      </c>
      <c r="H5561" t="s">
        <v>91</v>
      </c>
      <c r="I5561" t="s">
        <v>4375</v>
      </c>
      <c r="J5561">
        <v>1</v>
      </c>
      <c r="K5561" t="s">
        <v>600</v>
      </c>
      <c r="L5561">
        <v>1</v>
      </c>
      <c r="M5561" t="s">
        <v>158</v>
      </c>
      <c r="N5561" t="s">
        <v>159</v>
      </c>
      <c r="O5561" t="s">
        <v>1051</v>
      </c>
      <c r="P5561" t="s">
        <v>1052</v>
      </c>
      <c r="Q5561" t="s">
        <v>4376</v>
      </c>
      <c r="R5561" t="s">
        <v>117</v>
      </c>
      <c r="S5561" t="s">
        <v>207</v>
      </c>
      <c r="T5561" t="s">
        <v>26629</v>
      </c>
      <c r="U5561" t="s">
        <v>23507</v>
      </c>
      <c r="V5561" s="41">
        <v>43563</v>
      </c>
      <c r="W5561" s="41">
        <v>36033</v>
      </c>
      <c r="X5561">
        <v>0</v>
      </c>
      <c r="Z5561" t="s">
        <v>102</v>
      </c>
      <c r="AA5561">
        <v>1</v>
      </c>
      <c r="AB5561" t="s">
        <v>103</v>
      </c>
      <c r="AC5561" t="s">
        <v>104</v>
      </c>
      <c r="AD5561">
        <v>1</v>
      </c>
      <c r="AE5561" t="s">
        <v>105</v>
      </c>
      <c r="AG5561" t="s">
        <v>121</v>
      </c>
      <c r="AJ5561" t="s">
        <v>474</v>
      </c>
      <c r="AK5561" t="s">
        <v>26630</v>
      </c>
    </row>
    <row r="5562" spans="1:37" hidden="1" x14ac:dyDescent="0.25">
      <c r="A5562" t="s">
        <v>26631</v>
      </c>
      <c r="B5562" t="e">
        <f>VLOOKUP(A5562,[2]mp_ALL!B$1:B$557,1,0)</f>
        <v>#N/A</v>
      </c>
      <c r="C5562" t="s">
        <v>26632</v>
      </c>
      <c r="D5562" t="s">
        <v>38</v>
      </c>
      <c r="E5562" t="s">
        <v>25873</v>
      </c>
      <c r="F5562" t="s">
        <v>8284</v>
      </c>
      <c r="G5562" t="s">
        <v>8285</v>
      </c>
      <c r="H5562" t="s">
        <v>91</v>
      </c>
      <c r="I5562" t="s">
        <v>7696</v>
      </c>
      <c r="J5562">
        <v>1</v>
      </c>
      <c r="K5562" t="s">
        <v>1115</v>
      </c>
      <c r="L5562">
        <v>1</v>
      </c>
      <c r="M5562" t="s">
        <v>435</v>
      </c>
      <c r="N5562" t="s">
        <v>505</v>
      </c>
      <c r="O5562" t="s">
        <v>1734</v>
      </c>
      <c r="P5562" t="s">
        <v>6218</v>
      </c>
      <c r="Q5562" t="s">
        <v>7697</v>
      </c>
      <c r="R5562" t="s">
        <v>117</v>
      </c>
      <c r="S5562" t="s">
        <v>148</v>
      </c>
      <c r="T5562" t="s">
        <v>26633</v>
      </c>
      <c r="U5562" t="s">
        <v>24401</v>
      </c>
      <c r="V5562" s="41">
        <v>43563</v>
      </c>
      <c r="W5562" s="41">
        <v>36456</v>
      </c>
      <c r="X5562">
        <v>0</v>
      </c>
      <c r="Z5562" t="s">
        <v>102</v>
      </c>
      <c r="AA5562">
        <v>1</v>
      </c>
      <c r="AB5562" t="s">
        <v>103</v>
      </c>
      <c r="AC5562" t="s">
        <v>104</v>
      </c>
      <c r="AD5562">
        <v>1</v>
      </c>
      <c r="AE5562" t="s">
        <v>105</v>
      </c>
      <c r="AG5562" t="s">
        <v>148</v>
      </c>
      <c r="AJ5562" t="s">
        <v>474</v>
      </c>
      <c r="AK5562" t="s">
        <v>26634</v>
      </c>
    </row>
    <row r="5563" spans="1:37" hidden="1" x14ac:dyDescent="0.25">
      <c r="A5563" t="s">
        <v>26635</v>
      </c>
      <c r="B5563" t="e">
        <f>VLOOKUP(A5563,[2]mp_ALL!B$1:B$557,1,0)</f>
        <v>#N/A</v>
      </c>
      <c r="C5563" t="s">
        <v>26636</v>
      </c>
      <c r="D5563" t="s">
        <v>37</v>
      </c>
      <c r="E5563" t="s">
        <v>25873</v>
      </c>
      <c r="F5563" t="s">
        <v>8284</v>
      </c>
      <c r="G5563" t="s">
        <v>8285</v>
      </c>
      <c r="H5563" t="s">
        <v>91</v>
      </c>
      <c r="I5563" t="s">
        <v>4856</v>
      </c>
      <c r="J5563">
        <v>1</v>
      </c>
      <c r="K5563" t="s">
        <v>457</v>
      </c>
      <c r="L5563">
        <v>0</v>
      </c>
      <c r="M5563" t="s">
        <v>113</v>
      </c>
      <c r="N5563" t="s">
        <v>362</v>
      </c>
      <c r="O5563" t="s">
        <v>4857</v>
      </c>
      <c r="P5563" t="s">
        <v>136</v>
      </c>
      <c r="Q5563" t="s">
        <v>4858</v>
      </c>
      <c r="R5563" t="s">
        <v>117</v>
      </c>
      <c r="S5563" t="s">
        <v>1688</v>
      </c>
      <c r="T5563" t="s">
        <v>26637</v>
      </c>
      <c r="U5563" t="s">
        <v>21836</v>
      </c>
      <c r="V5563" s="41">
        <v>43563</v>
      </c>
      <c r="W5563" s="41">
        <v>36169</v>
      </c>
      <c r="X5563">
        <v>0</v>
      </c>
      <c r="Z5563" t="s">
        <v>102</v>
      </c>
      <c r="AA5563">
        <v>1</v>
      </c>
      <c r="AB5563" t="s">
        <v>103</v>
      </c>
      <c r="AC5563" t="s">
        <v>104</v>
      </c>
      <c r="AD5563">
        <v>1</v>
      </c>
      <c r="AE5563" t="s">
        <v>308</v>
      </c>
      <c r="AG5563" t="s">
        <v>121</v>
      </c>
      <c r="AJ5563" t="s">
        <v>474</v>
      </c>
      <c r="AK5563" t="s">
        <v>26638</v>
      </c>
    </row>
    <row r="5564" spans="1:37" hidden="1" x14ac:dyDescent="0.25">
      <c r="A5564" t="s">
        <v>26639</v>
      </c>
      <c r="B5564" t="e">
        <f>VLOOKUP(A5564,[2]mp_ALL!B$1:B$557,1,0)</f>
        <v>#N/A</v>
      </c>
      <c r="C5564" t="s">
        <v>26640</v>
      </c>
      <c r="D5564" t="s">
        <v>38</v>
      </c>
      <c r="E5564" t="s">
        <v>25873</v>
      </c>
      <c r="F5564" t="s">
        <v>8284</v>
      </c>
      <c r="G5564" t="s">
        <v>8285</v>
      </c>
      <c r="H5564" t="s">
        <v>91</v>
      </c>
      <c r="I5564" t="s">
        <v>6516</v>
      </c>
      <c r="J5564">
        <v>1</v>
      </c>
      <c r="K5564" t="s">
        <v>1115</v>
      </c>
      <c r="L5564">
        <v>1</v>
      </c>
      <c r="M5564" t="s">
        <v>435</v>
      </c>
      <c r="N5564" t="s">
        <v>505</v>
      </c>
      <c r="O5564" t="s">
        <v>1116</v>
      </c>
      <c r="P5564" t="s">
        <v>1117</v>
      </c>
      <c r="Q5564" t="s">
        <v>6517</v>
      </c>
      <c r="R5564" t="s">
        <v>117</v>
      </c>
      <c r="S5564" t="s">
        <v>148</v>
      </c>
      <c r="T5564" t="s">
        <v>26641</v>
      </c>
      <c r="U5564" t="s">
        <v>26642</v>
      </c>
      <c r="V5564" s="41">
        <v>43563</v>
      </c>
      <c r="W5564" s="41">
        <v>35949</v>
      </c>
      <c r="X5564">
        <v>0</v>
      </c>
      <c r="Z5564" t="s">
        <v>102</v>
      </c>
      <c r="AA5564">
        <v>1</v>
      </c>
      <c r="AB5564" t="s">
        <v>103</v>
      </c>
      <c r="AC5564" t="s">
        <v>104</v>
      </c>
      <c r="AD5564">
        <v>1</v>
      </c>
      <c r="AE5564" t="s">
        <v>105</v>
      </c>
      <c r="AG5564" t="s">
        <v>148</v>
      </c>
      <c r="AJ5564" t="s">
        <v>1621</v>
      </c>
      <c r="AK5564" t="s">
        <v>26643</v>
      </c>
    </row>
    <row r="5565" spans="1:37" hidden="1" x14ac:dyDescent="0.25">
      <c r="A5565" t="s">
        <v>26644</v>
      </c>
      <c r="B5565" t="e">
        <f>VLOOKUP(A5565,[2]mp_ALL!B$1:B$557,1,0)</f>
        <v>#N/A</v>
      </c>
      <c r="C5565" t="s">
        <v>26645</v>
      </c>
      <c r="D5565" t="s">
        <v>38</v>
      </c>
      <c r="E5565" t="s">
        <v>25873</v>
      </c>
      <c r="F5565" t="s">
        <v>8284</v>
      </c>
      <c r="G5565" t="s">
        <v>8285</v>
      </c>
      <c r="H5565" t="s">
        <v>91</v>
      </c>
      <c r="I5565" t="s">
        <v>5346</v>
      </c>
      <c r="J5565">
        <v>1</v>
      </c>
      <c r="K5565" t="s">
        <v>413</v>
      </c>
      <c r="L5565">
        <v>1</v>
      </c>
      <c r="M5565" t="s">
        <v>414</v>
      </c>
      <c r="N5565" t="s">
        <v>415</v>
      </c>
      <c r="O5565" t="s">
        <v>416</v>
      </c>
      <c r="P5565" t="s">
        <v>417</v>
      </c>
      <c r="Q5565" t="s">
        <v>5347</v>
      </c>
      <c r="R5565" t="s">
        <v>117</v>
      </c>
      <c r="S5565" t="s">
        <v>199</v>
      </c>
      <c r="T5565" t="s">
        <v>26646</v>
      </c>
      <c r="U5565" t="s">
        <v>26647</v>
      </c>
      <c r="V5565" s="41">
        <v>43563</v>
      </c>
      <c r="W5565" s="41">
        <v>36049</v>
      </c>
      <c r="X5565">
        <v>0</v>
      </c>
      <c r="Z5565" t="s">
        <v>102</v>
      </c>
      <c r="AA5565">
        <v>1</v>
      </c>
      <c r="AB5565" t="s">
        <v>103</v>
      </c>
      <c r="AC5565" t="s">
        <v>104</v>
      </c>
      <c r="AD5565">
        <v>1</v>
      </c>
      <c r="AE5565" t="s">
        <v>105</v>
      </c>
      <c r="AG5565" t="s">
        <v>121</v>
      </c>
      <c r="AJ5565" t="s">
        <v>1621</v>
      </c>
      <c r="AK5565" t="s">
        <v>26648</v>
      </c>
    </row>
    <row r="5566" spans="1:37" hidden="1" x14ac:dyDescent="0.25">
      <c r="A5566" t="s">
        <v>26649</v>
      </c>
      <c r="B5566" t="e">
        <f>VLOOKUP(A5566,[2]mp_ALL!B$1:B$557,1,0)</f>
        <v>#N/A</v>
      </c>
      <c r="C5566" t="s">
        <v>26650</v>
      </c>
      <c r="D5566" t="s">
        <v>38</v>
      </c>
      <c r="E5566" t="s">
        <v>25873</v>
      </c>
      <c r="F5566" t="s">
        <v>8284</v>
      </c>
      <c r="G5566" t="s">
        <v>8285</v>
      </c>
      <c r="H5566" t="s">
        <v>91</v>
      </c>
      <c r="I5566" t="s">
        <v>4426</v>
      </c>
      <c r="J5566">
        <v>1</v>
      </c>
      <c r="K5566" t="s">
        <v>361</v>
      </c>
      <c r="L5566">
        <v>1</v>
      </c>
      <c r="M5566" t="s">
        <v>113</v>
      </c>
      <c r="N5566" t="s">
        <v>362</v>
      </c>
      <c r="O5566" t="s">
        <v>243</v>
      </c>
      <c r="P5566" t="s">
        <v>444</v>
      </c>
      <c r="Q5566" t="s">
        <v>4427</v>
      </c>
      <c r="R5566" t="s">
        <v>117</v>
      </c>
      <c r="S5566" t="s">
        <v>163</v>
      </c>
      <c r="T5566" t="s">
        <v>26651</v>
      </c>
      <c r="U5566" t="s">
        <v>26652</v>
      </c>
      <c r="V5566" s="41">
        <v>43563</v>
      </c>
      <c r="W5566" s="41">
        <v>36181</v>
      </c>
      <c r="X5566">
        <v>0</v>
      </c>
      <c r="Z5566" t="s">
        <v>102</v>
      </c>
      <c r="AA5566">
        <v>1</v>
      </c>
      <c r="AB5566" t="s">
        <v>103</v>
      </c>
      <c r="AC5566" t="s">
        <v>104</v>
      </c>
      <c r="AD5566">
        <v>1</v>
      </c>
      <c r="AE5566" t="s">
        <v>105</v>
      </c>
      <c r="AG5566" t="s">
        <v>121</v>
      </c>
      <c r="AJ5566" t="s">
        <v>474</v>
      </c>
      <c r="AK5566" t="s">
        <v>26653</v>
      </c>
    </row>
    <row r="5567" spans="1:37" hidden="1" x14ac:dyDescent="0.25">
      <c r="A5567" t="s">
        <v>26654</v>
      </c>
      <c r="B5567" t="e">
        <f>VLOOKUP(A5567,[2]mp_ALL!B$1:B$557,1,0)</f>
        <v>#N/A</v>
      </c>
      <c r="C5567" t="s">
        <v>26655</v>
      </c>
      <c r="D5567" t="s">
        <v>38</v>
      </c>
      <c r="E5567" t="s">
        <v>25873</v>
      </c>
      <c r="F5567" t="s">
        <v>8284</v>
      </c>
      <c r="G5567" t="s">
        <v>8285</v>
      </c>
      <c r="H5567" t="s">
        <v>91</v>
      </c>
      <c r="I5567" t="s">
        <v>5930</v>
      </c>
      <c r="J5567">
        <v>1</v>
      </c>
      <c r="K5567" t="s">
        <v>457</v>
      </c>
      <c r="L5567">
        <v>0</v>
      </c>
      <c r="M5567" t="s">
        <v>113</v>
      </c>
      <c r="N5567" t="s">
        <v>362</v>
      </c>
      <c r="O5567" t="s">
        <v>3602</v>
      </c>
      <c r="P5567" t="s">
        <v>5931</v>
      </c>
      <c r="Q5567" t="s">
        <v>5932</v>
      </c>
      <c r="R5567" t="s">
        <v>117</v>
      </c>
      <c r="S5567" t="s">
        <v>163</v>
      </c>
      <c r="T5567" t="s">
        <v>26656</v>
      </c>
      <c r="U5567" t="s">
        <v>26657</v>
      </c>
      <c r="V5567" s="41">
        <v>43563</v>
      </c>
      <c r="W5567" s="41">
        <v>36020</v>
      </c>
      <c r="X5567">
        <v>0</v>
      </c>
      <c r="Z5567" t="s">
        <v>102</v>
      </c>
      <c r="AA5567">
        <v>1</v>
      </c>
      <c r="AB5567" t="s">
        <v>103</v>
      </c>
      <c r="AC5567" t="s">
        <v>104</v>
      </c>
      <c r="AD5567">
        <v>1</v>
      </c>
      <c r="AE5567" t="s">
        <v>120</v>
      </c>
      <c r="AG5567" t="s">
        <v>121</v>
      </c>
      <c r="AJ5567" t="s">
        <v>474</v>
      </c>
      <c r="AK5567" t="s">
        <v>26658</v>
      </c>
    </row>
    <row r="5568" spans="1:37" hidden="1" x14ac:dyDescent="0.25">
      <c r="A5568" t="s">
        <v>26659</v>
      </c>
      <c r="B5568" t="e">
        <f>VLOOKUP(A5568,[2]mp_ALL!B$1:B$557,1,0)</f>
        <v>#N/A</v>
      </c>
      <c r="C5568" t="s">
        <v>26660</v>
      </c>
      <c r="D5568" t="s">
        <v>38</v>
      </c>
      <c r="E5568" t="s">
        <v>25873</v>
      </c>
      <c r="F5568" t="s">
        <v>8284</v>
      </c>
      <c r="G5568" t="s">
        <v>8285</v>
      </c>
      <c r="H5568" t="s">
        <v>91</v>
      </c>
      <c r="I5568" t="s">
        <v>5346</v>
      </c>
      <c r="J5568">
        <v>1</v>
      </c>
      <c r="K5568" t="s">
        <v>413</v>
      </c>
      <c r="L5568">
        <v>1</v>
      </c>
      <c r="M5568" t="s">
        <v>414</v>
      </c>
      <c r="N5568" t="s">
        <v>415</v>
      </c>
      <c r="O5568" t="s">
        <v>416</v>
      </c>
      <c r="P5568" t="s">
        <v>417</v>
      </c>
      <c r="Q5568" t="s">
        <v>5347</v>
      </c>
      <c r="R5568" t="s">
        <v>117</v>
      </c>
      <c r="S5568" t="s">
        <v>199</v>
      </c>
      <c r="T5568" t="s">
        <v>26661</v>
      </c>
      <c r="U5568" t="s">
        <v>26662</v>
      </c>
      <c r="V5568" s="41">
        <v>43563</v>
      </c>
      <c r="W5568" s="41">
        <v>36398</v>
      </c>
      <c r="X5568">
        <v>0</v>
      </c>
      <c r="Z5568" t="s">
        <v>102</v>
      </c>
      <c r="AA5568">
        <v>1</v>
      </c>
      <c r="AB5568" t="s">
        <v>103</v>
      </c>
      <c r="AC5568" t="s">
        <v>104</v>
      </c>
      <c r="AD5568">
        <v>1</v>
      </c>
      <c r="AE5568" t="s">
        <v>105</v>
      </c>
      <c r="AG5568" t="s">
        <v>121</v>
      </c>
      <c r="AJ5568" t="s">
        <v>474</v>
      </c>
      <c r="AK5568" t="s">
        <v>26663</v>
      </c>
    </row>
    <row r="5569" spans="1:37" hidden="1" x14ac:dyDescent="0.25">
      <c r="A5569" t="s">
        <v>26664</v>
      </c>
      <c r="B5569" t="e">
        <f>VLOOKUP(A5569,[2]mp_ALL!B$1:B$557,1,0)</f>
        <v>#N/A</v>
      </c>
      <c r="C5569" t="s">
        <v>26665</v>
      </c>
      <c r="D5569" t="s">
        <v>37</v>
      </c>
      <c r="E5569" t="s">
        <v>25873</v>
      </c>
      <c r="F5569" t="s">
        <v>8284</v>
      </c>
      <c r="G5569" t="s">
        <v>8285</v>
      </c>
      <c r="H5569" t="s">
        <v>91</v>
      </c>
      <c r="I5569" t="s">
        <v>4538</v>
      </c>
      <c r="J5569">
        <v>1</v>
      </c>
      <c r="K5569" t="s">
        <v>645</v>
      </c>
      <c r="L5569">
        <v>1</v>
      </c>
      <c r="M5569" t="s">
        <v>158</v>
      </c>
      <c r="N5569" t="s">
        <v>205</v>
      </c>
      <c r="O5569" t="s">
        <v>646</v>
      </c>
      <c r="P5569" t="s">
        <v>647</v>
      </c>
      <c r="Q5569" t="s">
        <v>4539</v>
      </c>
      <c r="R5569" t="s">
        <v>117</v>
      </c>
      <c r="S5569" t="s">
        <v>148</v>
      </c>
      <c r="T5569" t="s">
        <v>26666</v>
      </c>
      <c r="U5569" t="s">
        <v>26667</v>
      </c>
      <c r="V5569" s="41">
        <v>43563</v>
      </c>
      <c r="W5569" s="41">
        <v>35848</v>
      </c>
      <c r="X5569">
        <v>0</v>
      </c>
      <c r="Z5569" t="s">
        <v>7195</v>
      </c>
      <c r="AA5569">
        <v>1</v>
      </c>
      <c r="AB5569" t="s">
        <v>103</v>
      </c>
      <c r="AC5569" t="s">
        <v>104</v>
      </c>
      <c r="AD5569">
        <v>1</v>
      </c>
      <c r="AE5569" t="s">
        <v>105</v>
      </c>
      <c r="AG5569" t="s">
        <v>121</v>
      </c>
      <c r="AJ5569" t="s">
        <v>26668</v>
      </c>
      <c r="AK5569" t="s">
        <v>26669</v>
      </c>
    </row>
    <row r="5570" spans="1:37" hidden="1" x14ac:dyDescent="0.25">
      <c r="A5570" t="s">
        <v>26670</v>
      </c>
      <c r="B5570" t="e">
        <f>VLOOKUP(A5570,[2]mp_ALL!B$1:B$557,1,0)</f>
        <v>#N/A</v>
      </c>
      <c r="C5570" t="s">
        <v>26671</v>
      </c>
      <c r="D5570" t="s">
        <v>38</v>
      </c>
      <c r="E5570" t="s">
        <v>25873</v>
      </c>
      <c r="F5570" t="s">
        <v>8284</v>
      </c>
      <c r="G5570" t="s">
        <v>8285</v>
      </c>
      <c r="H5570" t="s">
        <v>91</v>
      </c>
      <c r="I5570" t="s">
        <v>2847</v>
      </c>
      <c r="J5570">
        <v>1</v>
      </c>
      <c r="K5570" t="s">
        <v>600</v>
      </c>
      <c r="L5570">
        <v>1</v>
      </c>
      <c r="M5570" t="s">
        <v>158</v>
      </c>
      <c r="N5570" t="s">
        <v>159</v>
      </c>
      <c r="O5570" t="s">
        <v>1051</v>
      </c>
      <c r="P5570" t="s">
        <v>2848</v>
      </c>
      <c r="Q5570" t="s">
        <v>2849</v>
      </c>
      <c r="R5570" t="s">
        <v>117</v>
      </c>
      <c r="S5570" t="s">
        <v>148</v>
      </c>
      <c r="T5570" t="s">
        <v>26672</v>
      </c>
      <c r="U5570" t="s">
        <v>22127</v>
      </c>
      <c r="V5570" s="41">
        <v>43563</v>
      </c>
      <c r="W5570" s="41">
        <v>36387</v>
      </c>
      <c r="X5570">
        <v>0</v>
      </c>
      <c r="Z5570" t="s">
        <v>102</v>
      </c>
      <c r="AA5570">
        <v>1</v>
      </c>
      <c r="AB5570" t="s">
        <v>103</v>
      </c>
      <c r="AC5570" t="s">
        <v>104</v>
      </c>
      <c r="AD5570">
        <v>1</v>
      </c>
      <c r="AE5570" t="s">
        <v>105</v>
      </c>
      <c r="AG5570" t="s">
        <v>121</v>
      </c>
      <c r="AJ5570" t="s">
        <v>474</v>
      </c>
      <c r="AK5570" t="s">
        <v>26673</v>
      </c>
    </row>
    <row r="5571" spans="1:37" hidden="1" x14ac:dyDescent="0.25">
      <c r="A5571" t="s">
        <v>26674</v>
      </c>
      <c r="B5571" t="e">
        <f>VLOOKUP(A5571,[2]mp_ALL!B$1:B$557,1,0)</f>
        <v>#N/A</v>
      </c>
      <c r="C5571" t="s">
        <v>18496</v>
      </c>
      <c r="D5571" t="s">
        <v>38</v>
      </c>
      <c r="E5571" t="s">
        <v>25873</v>
      </c>
      <c r="F5571" t="s">
        <v>8284</v>
      </c>
      <c r="G5571" t="s">
        <v>8285</v>
      </c>
      <c r="H5571" t="s">
        <v>91</v>
      </c>
      <c r="I5571" t="s">
        <v>21131</v>
      </c>
      <c r="J5571">
        <v>1</v>
      </c>
      <c r="K5571" t="s">
        <v>384</v>
      </c>
      <c r="L5571">
        <v>1</v>
      </c>
      <c r="M5571" t="s">
        <v>113</v>
      </c>
      <c r="N5571" t="s">
        <v>385</v>
      </c>
      <c r="O5571" t="s">
        <v>5230</v>
      </c>
      <c r="P5571" t="s">
        <v>5982</v>
      </c>
      <c r="Q5571" t="s">
        <v>21132</v>
      </c>
      <c r="R5571" t="s">
        <v>117</v>
      </c>
      <c r="S5571" t="s">
        <v>148</v>
      </c>
      <c r="T5571" t="s">
        <v>26675</v>
      </c>
      <c r="U5571" t="s">
        <v>26676</v>
      </c>
      <c r="V5571" s="41">
        <v>43563</v>
      </c>
      <c r="W5571" s="41">
        <v>35979</v>
      </c>
      <c r="X5571">
        <v>0</v>
      </c>
      <c r="Z5571" t="s">
        <v>102</v>
      </c>
      <c r="AA5571">
        <v>1</v>
      </c>
      <c r="AB5571" t="s">
        <v>103</v>
      </c>
      <c r="AC5571" t="s">
        <v>104</v>
      </c>
      <c r="AD5571">
        <v>1</v>
      </c>
      <c r="AE5571" t="s">
        <v>105</v>
      </c>
      <c r="AG5571" t="s">
        <v>121</v>
      </c>
      <c r="AJ5571" t="s">
        <v>20797</v>
      </c>
      <c r="AK5571" t="s">
        <v>26677</v>
      </c>
    </row>
    <row r="5572" spans="1:37" hidden="1" x14ac:dyDescent="0.25">
      <c r="A5572" t="s">
        <v>26678</v>
      </c>
      <c r="B5572" t="e">
        <f>VLOOKUP(A5572,[2]mp_ALL!B$1:B$557,1,0)</f>
        <v>#N/A</v>
      </c>
      <c r="C5572" t="s">
        <v>26679</v>
      </c>
      <c r="D5572" t="s">
        <v>38</v>
      </c>
      <c r="E5572" t="s">
        <v>25873</v>
      </c>
      <c r="F5572" t="s">
        <v>8284</v>
      </c>
      <c r="G5572" t="s">
        <v>8285</v>
      </c>
      <c r="H5572" t="s">
        <v>91</v>
      </c>
      <c r="I5572" t="s">
        <v>8286</v>
      </c>
      <c r="J5572">
        <v>1</v>
      </c>
      <c r="K5572" t="s">
        <v>1663</v>
      </c>
      <c r="L5572">
        <v>1</v>
      </c>
      <c r="M5572" t="s">
        <v>143</v>
      </c>
      <c r="N5572" t="s">
        <v>144</v>
      </c>
      <c r="O5572" t="s">
        <v>1651</v>
      </c>
      <c r="P5572" t="s">
        <v>3020</v>
      </c>
      <c r="Q5572" t="s">
        <v>8287</v>
      </c>
      <c r="R5572" t="s">
        <v>147</v>
      </c>
      <c r="S5572" t="s">
        <v>148</v>
      </c>
      <c r="T5572" t="s">
        <v>26680</v>
      </c>
      <c r="U5572" t="s">
        <v>26681</v>
      </c>
      <c r="V5572" s="41">
        <v>43563</v>
      </c>
      <c r="W5572" s="41">
        <v>35802</v>
      </c>
      <c r="X5572">
        <v>0</v>
      </c>
      <c r="Z5572" t="s">
        <v>102</v>
      </c>
      <c r="AA5572">
        <v>1</v>
      </c>
      <c r="AB5572" t="s">
        <v>103</v>
      </c>
      <c r="AC5572" t="s">
        <v>104</v>
      </c>
      <c r="AD5572">
        <v>1</v>
      </c>
      <c r="AE5572" t="s">
        <v>105</v>
      </c>
      <c r="AG5572" t="s">
        <v>148</v>
      </c>
      <c r="AJ5572" t="s">
        <v>1008</v>
      </c>
      <c r="AK5572" t="s">
        <v>26682</v>
      </c>
    </row>
    <row r="5573" spans="1:37" hidden="1" x14ac:dyDescent="0.25">
      <c r="A5573" t="s">
        <v>26683</v>
      </c>
      <c r="B5573" t="e">
        <f>VLOOKUP(A5573,[2]mp_ALL!B$1:B$557,1,0)</f>
        <v>#N/A</v>
      </c>
      <c r="C5573" t="s">
        <v>26684</v>
      </c>
      <c r="D5573" t="s">
        <v>38</v>
      </c>
      <c r="E5573" t="s">
        <v>25873</v>
      </c>
      <c r="F5573" t="s">
        <v>8284</v>
      </c>
      <c r="G5573" t="s">
        <v>8285</v>
      </c>
      <c r="H5573" t="s">
        <v>91</v>
      </c>
      <c r="I5573" t="s">
        <v>5352</v>
      </c>
      <c r="J5573">
        <v>1</v>
      </c>
      <c r="K5573" t="s">
        <v>384</v>
      </c>
      <c r="L5573">
        <v>1</v>
      </c>
      <c r="M5573" t="s">
        <v>113</v>
      </c>
      <c r="N5573" t="s">
        <v>385</v>
      </c>
      <c r="O5573" t="s">
        <v>450</v>
      </c>
      <c r="P5573" t="s">
        <v>5353</v>
      </c>
      <c r="Q5573" t="s">
        <v>5354</v>
      </c>
      <c r="R5573" t="s">
        <v>117</v>
      </c>
      <c r="S5573" t="s">
        <v>163</v>
      </c>
      <c r="T5573" t="s">
        <v>26685</v>
      </c>
      <c r="U5573" t="s">
        <v>21413</v>
      </c>
      <c r="V5573" s="41">
        <v>43563</v>
      </c>
      <c r="W5573" s="41">
        <v>36508</v>
      </c>
      <c r="X5573">
        <v>0</v>
      </c>
      <c r="Z5573" t="s">
        <v>102</v>
      </c>
      <c r="AA5573">
        <v>1</v>
      </c>
      <c r="AB5573" t="s">
        <v>103</v>
      </c>
      <c r="AC5573" t="s">
        <v>104</v>
      </c>
      <c r="AD5573">
        <v>1</v>
      </c>
      <c r="AE5573" t="s">
        <v>105</v>
      </c>
      <c r="AG5573" t="s">
        <v>121</v>
      </c>
      <c r="AJ5573" t="s">
        <v>474</v>
      </c>
      <c r="AK5573" t="s">
        <v>26686</v>
      </c>
    </row>
    <row r="5574" spans="1:37" hidden="1" x14ac:dyDescent="0.25">
      <c r="A5574" t="s">
        <v>26687</v>
      </c>
      <c r="B5574" t="e">
        <f>VLOOKUP(A5574,[2]mp_ALL!B$1:B$557,1,0)</f>
        <v>#N/A</v>
      </c>
      <c r="C5574" t="s">
        <v>26688</v>
      </c>
      <c r="D5574" t="s">
        <v>38</v>
      </c>
      <c r="E5574" t="s">
        <v>25873</v>
      </c>
      <c r="F5574" t="s">
        <v>8284</v>
      </c>
      <c r="G5574" t="s">
        <v>8285</v>
      </c>
      <c r="H5574" t="s">
        <v>91</v>
      </c>
      <c r="I5574" t="s">
        <v>8186</v>
      </c>
      <c r="J5574">
        <v>1</v>
      </c>
      <c r="K5574" t="s">
        <v>504</v>
      </c>
      <c r="L5574">
        <v>1</v>
      </c>
      <c r="M5574" t="s">
        <v>435</v>
      </c>
      <c r="N5574" t="s">
        <v>505</v>
      </c>
      <c r="O5574" t="s">
        <v>506</v>
      </c>
      <c r="P5574" t="s">
        <v>507</v>
      </c>
      <c r="Q5574" t="s">
        <v>8187</v>
      </c>
      <c r="R5574" t="s">
        <v>117</v>
      </c>
      <c r="S5574" t="s">
        <v>163</v>
      </c>
      <c r="T5574" t="s">
        <v>26689</v>
      </c>
      <c r="U5574" t="s">
        <v>26564</v>
      </c>
      <c r="V5574" s="41">
        <v>43563</v>
      </c>
      <c r="W5574" s="41">
        <v>36056</v>
      </c>
      <c r="X5574">
        <v>0</v>
      </c>
      <c r="Z5574" t="s">
        <v>102</v>
      </c>
      <c r="AA5574">
        <v>1</v>
      </c>
      <c r="AB5574" t="s">
        <v>103</v>
      </c>
      <c r="AC5574" t="s">
        <v>104</v>
      </c>
      <c r="AD5574">
        <v>1</v>
      </c>
      <c r="AE5574" t="s">
        <v>105</v>
      </c>
      <c r="AG5574" t="s">
        <v>148</v>
      </c>
      <c r="AJ5574" t="s">
        <v>474</v>
      </c>
      <c r="AK5574" t="s">
        <v>26690</v>
      </c>
    </row>
    <row r="5575" spans="1:37" hidden="1" x14ac:dyDescent="0.25">
      <c r="A5575" t="s">
        <v>26691</v>
      </c>
      <c r="B5575" t="e">
        <f>VLOOKUP(A5575,[2]mp_ALL!B$1:B$557,1,0)</f>
        <v>#N/A</v>
      </c>
      <c r="C5575" t="s">
        <v>26692</v>
      </c>
      <c r="D5575" t="s">
        <v>37</v>
      </c>
      <c r="E5575" t="s">
        <v>25873</v>
      </c>
      <c r="F5575" t="s">
        <v>8284</v>
      </c>
      <c r="G5575" t="s">
        <v>8285</v>
      </c>
      <c r="H5575" t="s">
        <v>91</v>
      </c>
      <c r="I5575" t="s">
        <v>8344</v>
      </c>
      <c r="J5575">
        <v>1</v>
      </c>
      <c r="K5575" t="s">
        <v>1115</v>
      </c>
      <c r="L5575">
        <v>1</v>
      </c>
      <c r="M5575" t="s">
        <v>435</v>
      </c>
      <c r="N5575" t="s">
        <v>505</v>
      </c>
      <c r="O5575" t="s">
        <v>1116</v>
      </c>
      <c r="P5575" t="s">
        <v>7437</v>
      </c>
      <c r="Q5575" t="s">
        <v>8345</v>
      </c>
      <c r="R5575" t="s">
        <v>117</v>
      </c>
      <c r="S5575" t="s">
        <v>163</v>
      </c>
      <c r="T5575" t="s">
        <v>26693</v>
      </c>
      <c r="U5575" t="s">
        <v>26694</v>
      </c>
      <c r="V5575" s="41">
        <v>43563</v>
      </c>
      <c r="W5575" s="41">
        <v>36393</v>
      </c>
      <c r="X5575">
        <v>0</v>
      </c>
      <c r="Z5575" t="s">
        <v>102</v>
      </c>
      <c r="AA5575">
        <v>1</v>
      </c>
      <c r="AB5575" t="s">
        <v>103</v>
      </c>
      <c r="AC5575" t="s">
        <v>104</v>
      </c>
      <c r="AD5575">
        <v>1</v>
      </c>
      <c r="AE5575" t="s">
        <v>105</v>
      </c>
      <c r="AG5575" t="s">
        <v>148</v>
      </c>
      <c r="AJ5575" t="s">
        <v>474</v>
      </c>
      <c r="AK5575" t="s">
        <v>26695</v>
      </c>
    </row>
    <row r="5576" spans="1:37" hidden="1" x14ac:dyDescent="0.25">
      <c r="A5576" t="s">
        <v>26696</v>
      </c>
      <c r="B5576" t="e">
        <f>VLOOKUP(A5576,[2]mp_ALL!B$1:B$557,1,0)</f>
        <v>#N/A</v>
      </c>
      <c r="C5576" t="s">
        <v>26697</v>
      </c>
      <c r="D5576" t="s">
        <v>38</v>
      </c>
      <c r="E5576" t="s">
        <v>25873</v>
      </c>
      <c r="F5576" t="s">
        <v>8284</v>
      </c>
      <c r="G5576" t="s">
        <v>8285</v>
      </c>
      <c r="H5576" t="s">
        <v>91</v>
      </c>
      <c r="I5576" t="s">
        <v>8448</v>
      </c>
      <c r="J5576">
        <v>1</v>
      </c>
      <c r="K5576" t="s">
        <v>1532</v>
      </c>
      <c r="L5576">
        <v>1</v>
      </c>
      <c r="M5576" t="s">
        <v>158</v>
      </c>
      <c r="N5576" t="s">
        <v>184</v>
      </c>
      <c r="O5576" t="s">
        <v>3576</v>
      </c>
      <c r="P5576" t="s">
        <v>3577</v>
      </c>
      <c r="Q5576" t="s">
        <v>8449</v>
      </c>
      <c r="R5576" t="s">
        <v>117</v>
      </c>
      <c r="S5576" t="s">
        <v>163</v>
      </c>
      <c r="T5576" t="s">
        <v>25153</v>
      </c>
      <c r="U5576" t="s">
        <v>25154</v>
      </c>
      <c r="V5576" s="41">
        <v>43563</v>
      </c>
      <c r="W5576" s="41">
        <v>36111</v>
      </c>
      <c r="X5576">
        <v>0</v>
      </c>
      <c r="Z5576" t="s">
        <v>102</v>
      </c>
      <c r="AA5576">
        <v>1</v>
      </c>
      <c r="AB5576" t="s">
        <v>103</v>
      </c>
      <c r="AC5576" t="s">
        <v>104</v>
      </c>
      <c r="AD5576">
        <v>1</v>
      </c>
      <c r="AE5576" t="s">
        <v>105</v>
      </c>
      <c r="AG5576" t="s">
        <v>121</v>
      </c>
      <c r="AJ5576" t="s">
        <v>663</v>
      </c>
      <c r="AK5576" t="s">
        <v>26698</v>
      </c>
    </row>
    <row r="5577" spans="1:37" hidden="1" x14ac:dyDescent="0.25">
      <c r="A5577" t="s">
        <v>26699</v>
      </c>
      <c r="B5577" t="e">
        <f>VLOOKUP(A5577,[2]mp_ALL!B$1:B$557,1,0)</f>
        <v>#N/A</v>
      </c>
      <c r="C5577" t="s">
        <v>26700</v>
      </c>
      <c r="D5577" t="s">
        <v>38</v>
      </c>
      <c r="E5577" t="s">
        <v>25873</v>
      </c>
      <c r="F5577" t="s">
        <v>8284</v>
      </c>
      <c r="G5577" t="s">
        <v>8285</v>
      </c>
      <c r="H5577" t="s">
        <v>91</v>
      </c>
      <c r="I5577" t="s">
        <v>7598</v>
      </c>
      <c r="J5577">
        <v>1</v>
      </c>
      <c r="K5577" t="s">
        <v>1532</v>
      </c>
      <c r="L5577">
        <v>1</v>
      </c>
      <c r="M5577" t="s">
        <v>158</v>
      </c>
      <c r="N5577" t="s">
        <v>184</v>
      </c>
      <c r="O5577" t="s">
        <v>3576</v>
      </c>
      <c r="P5577" t="s">
        <v>3919</v>
      </c>
      <c r="Q5577" t="s">
        <v>7599</v>
      </c>
      <c r="R5577" t="s">
        <v>117</v>
      </c>
      <c r="S5577" t="s">
        <v>163</v>
      </c>
      <c r="T5577" t="s">
        <v>26701</v>
      </c>
      <c r="U5577" t="s">
        <v>26702</v>
      </c>
      <c r="V5577" s="41">
        <v>43563</v>
      </c>
      <c r="W5577" s="41">
        <v>36404</v>
      </c>
      <c r="X5577">
        <v>0</v>
      </c>
      <c r="Z5577" t="s">
        <v>102</v>
      </c>
      <c r="AA5577">
        <v>1</v>
      </c>
      <c r="AB5577" t="s">
        <v>103</v>
      </c>
      <c r="AC5577" t="s">
        <v>104</v>
      </c>
      <c r="AD5577">
        <v>1</v>
      </c>
      <c r="AE5577" t="s">
        <v>105</v>
      </c>
      <c r="AG5577" t="s">
        <v>121</v>
      </c>
      <c r="AJ5577" t="s">
        <v>1008</v>
      </c>
      <c r="AK5577" t="s">
        <v>26703</v>
      </c>
    </row>
    <row r="5578" spans="1:37" hidden="1" x14ac:dyDescent="0.25">
      <c r="A5578" t="s">
        <v>26704</v>
      </c>
      <c r="B5578" t="e">
        <f>VLOOKUP(A5578,[2]mp_ALL!B$1:B$557,1,0)</f>
        <v>#N/A</v>
      </c>
      <c r="C5578" t="s">
        <v>26705</v>
      </c>
      <c r="D5578" t="s">
        <v>38</v>
      </c>
      <c r="E5578" t="s">
        <v>25873</v>
      </c>
      <c r="F5578" t="s">
        <v>8284</v>
      </c>
      <c r="G5578" t="s">
        <v>8285</v>
      </c>
      <c r="H5578" t="s">
        <v>91</v>
      </c>
      <c r="I5578" t="s">
        <v>2847</v>
      </c>
      <c r="J5578">
        <v>1</v>
      </c>
      <c r="K5578" t="s">
        <v>600</v>
      </c>
      <c r="L5578">
        <v>1</v>
      </c>
      <c r="M5578" t="s">
        <v>158</v>
      </c>
      <c r="N5578" t="s">
        <v>159</v>
      </c>
      <c r="O5578" t="s">
        <v>1051</v>
      </c>
      <c r="P5578" t="s">
        <v>2848</v>
      </c>
      <c r="Q5578" t="s">
        <v>2849</v>
      </c>
      <c r="R5578" t="s">
        <v>117</v>
      </c>
      <c r="S5578" t="s">
        <v>163</v>
      </c>
      <c r="T5578" t="s">
        <v>26706</v>
      </c>
      <c r="U5578" t="s">
        <v>26707</v>
      </c>
      <c r="V5578" s="41">
        <v>43563</v>
      </c>
      <c r="W5578" s="41">
        <v>36290</v>
      </c>
      <c r="X5578">
        <v>0</v>
      </c>
      <c r="Z5578" t="s">
        <v>102</v>
      </c>
      <c r="AA5578">
        <v>1</v>
      </c>
      <c r="AB5578" t="s">
        <v>103</v>
      </c>
      <c r="AC5578" t="s">
        <v>104</v>
      </c>
      <c r="AD5578">
        <v>1</v>
      </c>
      <c r="AE5578" t="s">
        <v>105</v>
      </c>
      <c r="AG5578" t="s">
        <v>121</v>
      </c>
      <c r="AJ5578" t="s">
        <v>299</v>
      </c>
      <c r="AK5578" t="s">
        <v>26708</v>
      </c>
    </row>
    <row r="5579" spans="1:37" hidden="1" x14ac:dyDescent="0.25">
      <c r="A5579" t="s">
        <v>26709</v>
      </c>
      <c r="B5579" t="e">
        <f>VLOOKUP(A5579,[2]mp_ALL!B$1:B$557,1,0)</f>
        <v>#N/A</v>
      </c>
      <c r="C5579" t="s">
        <v>26710</v>
      </c>
      <c r="D5579" t="s">
        <v>38</v>
      </c>
      <c r="E5579" t="s">
        <v>25873</v>
      </c>
      <c r="F5579" t="s">
        <v>8284</v>
      </c>
      <c r="G5579" t="s">
        <v>8285</v>
      </c>
      <c r="H5579" t="s">
        <v>91</v>
      </c>
      <c r="I5579" t="s">
        <v>8052</v>
      </c>
      <c r="J5579">
        <v>1</v>
      </c>
      <c r="K5579" t="s">
        <v>600</v>
      </c>
      <c r="L5579">
        <v>1</v>
      </c>
      <c r="M5579" t="s">
        <v>158</v>
      </c>
      <c r="N5579" t="s">
        <v>159</v>
      </c>
      <c r="O5579" t="s">
        <v>601</v>
      </c>
      <c r="P5579" t="s">
        <v>602</v>
      </c>
      <c r="Q5579" t="s">
        <v>8053</v>
      </c>
      <c r="R5579" t="s">
        <v>117</v>
      </c>
      <c r="S5579" t="s">
        <v>163</v>
      </c>
      <c r="T5579" t="s">
        <v>26711</v>
      </c>
      <c r="U5579" t="s">
        <v>26712</v>
      </c>
      <c r="V5579" s="41">
        <v>43563</v>
      </c>
      <c r="W5579" s="41">
        <v>36459</v>
      </c>
      <c r="X5579">
        <v>0</v>
      </c>
      <c r="Z5579" t="s">
        <v>102</v>
      </c>
      <c r="AA5579">
        <v>1</v>
      </c>
      <c r="AB5579" t="s">
        <v>103</v>
      </c>
      <c r="AC5579" t="s">
        <v>104</v>
      </c>
      <c r="AD5579">
        <v>1</v>
      </c>
      <c r="AE5579" t="s">
        <v>105</v>
      </c>
      <c r="AG5579" t="s">
        <v>121</v>
      </c>
      <c r="AJ5579" t="s">
        <v>490</v>
      </c>
      <c r="AK5579" t="s">
        <v>26713</v>
      </c>
    </row>
    <row r="5580" spans="1:37" hidden="1" x14ac:dyDescent="0.25">
      <c r="A5580" t="s">
        <v>26714</v>
      </c>
      <c r="B5580" t="e">
        <f>VLOOKUP(A5580,[2]mp_ALL!B$1:B$557,1,0)</f>
        <v>#N/A</v>
      </c>
      <c r="C5580" t="s">
        <v>26715</v>
      </c>
      <c r="D5580" t="s">
        <v>38</v>
      </c>
      <c r="E5580" t="s">
        <v>25873</v>
      </c>
      <c r="F5580" t="s">
        <v>8284</v>
      </c>
      <c r="G5580" t="s">
        <v>8285</v>
      </c>
      <c r="H5580" t="s">
        <v>91</v>
      </c>
      <c r="I5580" t="s">
        <v>2847</v>
      </c>
      <c r="J5580">
        <v>1</v>
      </c>
      <c r="K5580" t="s">
        <v>600</v>
      </c>
      <c r="L5580">
        <v>1</v>
      </c>
      <c r="M5580" t="s">
        <v>158</v>
      </c>
      <c r="N5580" t="s">
        <v>159</v>
      </c>
      <c r="O5580" t="s">
        <v>1051</v>
      </c>
      <c r="P5580" t="s">
        <v>2848</v>
      </c>
      <c r="Q5580" t="s">
        <v>2849</v>
      </c>
      <c r="R5580" t="s">
        <v>117</v>
      </c>
      <c r="S5580" t="s">
        <v>163</v>
      </c>
      <c r="T5580" t="s">
        <v>26716</v>
      </c>
      <c r="U5580" t="s">
        <v>22328</v>
      </c>
      <c r="V5580" s="41">
        <v>43563</v>
      </c>
      <c r="W5580" s="41">
        <v>36121</v>
      </c>
      <c r="X5580">
        <v>0</v>
      </c>
      <c r="Z5580" t="s">
        <v>102</v>
      </c>
      <c r="AA5580">
        <v>1</v>
      </c>
      <c r="AB5580" t="s">
        <v>103</v>
      </c>
      <c r="AC5580" t="s">
        <v>104</v>
      </c>
      <c r="AD5580">
        <v>1</v>
      </c>
      <c r="AE5580" t="s">
        <v>105</v>
      </c>
      <c r="AG5580" t="s">
        <v>121</v>
      </c>
      <c r="AJ5580" t="s">
        <v>940</v>
      </c>
      <c r="AK5580" t="s">
        <v>26717</v>
      </c>
    </row>
    <row r="5581" spans="1:37" hidden="1" x14ac:dyDescent="0.25">
      <c r="A5581" t="s">
        <v>26718</v>
      </c>
      <c r="B5581" t="e">
        <f>VLOOKUP(A5581,[2]mp_ALL!B$1:B$557,1,0)</f>
        <v>#N/A</v>
      </c>
      <c r="C5581" t="s">
        <v>26719</v>
      </c>
      <c r="D5581" t="s">
        <v>38</v>
      </c>
      <c r="E5581" t="s">
        <v>25873</v>
      </c>
      <c r="F5581" t="s">
        <v>8284</v>
      </c>
      <c r="G5581" t="s">
        <v>8285</v>
      </c>
      <c r="H5581" t="s">
        <v>91</v>
      </c>
      <c r="I5581" t="s">
        <v>8476</v>
      </c>
      <c r="J5581">
        <v>1</v>
      </c>
      <c r="K5581" t="s">
        <v>484</v>
      </c>
      <c r="L5581">
        <v>1</v>
      </c>
      <c r="M5581" t="s">
        <v>414</v>
      </c>
      <c r="N5581" t="s">
        <v>159</v>
      </c>
      <c r="O5581" t="s">
        <v>485</v>
      </c>
      <c r="P5581" t="s">
        <v>486</v>
      </c>
      <c r="Q5581" t="s">
        <v>8477</v>
      </c>
      <c r="R5581" t="s">
        <v>117</v>
      </c>
      <c r="S5581" t="s">
        <v>163</v>
      </c>
      <c r="T5581" t="s">
        <v>26720</v>
      </c>
      <c r="U5581" t="s">
        <v>26721</v>
      </c>
      <c r="V5581" s="41">
        <v>43563</v>
      </c>
      <c r="W5581" s="41">
        <v>36497</v>
      </c>
      <c r="X5581">
        <v>0</v>
      </c>
      <c r="Z5581" t="s">
        <v>102</v>
      </c>
      <c r="AA5581">
        <v>1</v>
      </c>
      <c r="AB5581" t="s">
        <v>103</v>
      </c>
      <c r="AC5581" t="s">
        <v>104</v>
      </c>
      <c r="AD5581">
        <v>1</v>
      </c>
      <c r="AE5581" t="s">
        <v>105</v>
      </c>
      <c r="AG5581" t="s">
        <v>121</v>
      </c>
      <c r="AJ5581" t="s">
        <v>299</v>
      </c>
      <c r="AK5581" t="s">
        <v>26722</v>
      </c>
    </row>
    <row r="5582" spans="1:37" hidden="1" x14ac:dyDescent="0.25">
      <c r="A5582" t="s">
        <v>26723</v>
      </c>
      <c r="B5582" t="e">
        <f>VLOOKUP(A5582,[2]mp_ALL!B$1:B$557,1,0)</f>
        <v>#N/A</v>
      </c>
      <c r="C5582" t="s">
        <v>26724</v>
      </c>
      <c r="D5582" t="s">
        <v>38</v>
      </c>
      <c r="E5582" t="s">
        <v>25873</v>
      </c>
      <c r="F5582" t="s">
        <v>8284</v>
      </c>
      <c r="G5582" t="s">
        <v>8285</v>
      </c>
      <c r="H5582" t="s">
        <v>91</v>
      </c>
      <c r="I5582" t="s">
        <v>9257</v>
      </c>
      <c r="J5582">
        <v>1</v>
      </c>
      <c r="K5582" t="s">
        <v>1358</v>
      </c>
      <c r="L5582">
        <v>1</v>
      </c>
      <c r="M5582" t="s">
        <v>158</v>
      </c>
      <c r="N5582" t="s">
        <v>159</v>
      </c>
      <c r="O5582" t="s">
        <v>1679</v>
      </c>
      <c r="P5582" t="s">
        <v>4939</v>
      </c>
      <c r="Q5582" t="s">
        <v>9258</v>
      </c>
      <c r="R5582" t="s">
        <v>117</v>
      </c>
      <c r="S5582" t="s">
        <v>163</v>
      </c>
      <c r="T5582" t="s">
        <v>26725</v>
      </c>
      <c r="U5582" t="s">
        <v>21336</v>
      </c>
      <c r="V5582" s="41">
        <v>43563</v>
      </c>
      <c r="W5582" s="41">
        <v>36083</v>
      </c>
      <c r="X5582">
        <v>0</v>
      </c>
      <c r="Z5582" t="s">
        <v>102</v>
      </c>
      <c r="AA5582">
        <v>1</v>
      </c>
      <c r="AB5582" t="s">
        <v>103</v>
      </c>
      <c r="AC5582" t="s">
        <v>104</v>
      </c>
      <c r="AD5582">
        <v>1</v>
      </c>
      <c r="AE5582" t="s">
        <v>105</v>
      </c>
      <c r="AG5582" t="s">
        <v>121</v>
      </c>
      <c r="AJ5582" t="s">
        <v>299</v>
      </c>
      <c r="AK5582" t="s">
        <v>26726</v>
      </c>
    </row>
    <row r="5583" spans="1:37" hidden="1" x14ac:dyDescent="0.25">
      <c r="A5583" t="s">
        <v>26727</v>
      </c>
      <c r="B5583" t="e">
        <f>VLOOKUP(A5583,[2]mp_ALL!B$1:B$557,1,0)</f>
        <v>#N/A</v>
      </c>
      <c r="C5583" t="s">
        <v>26728</v>
      </c>
      <c r="D5583" t="s">
        <v>38</v>
      </c>
      <c r="E5583" t="s">
        <v>25873</v>
      </c>
      <c r="F5583" t="s">
        <v>8284</v>
      </c>
      <c r="G5583" t="s">
        <v>8285</v>
      </c>
      <c r="H5583" t="s">
        <v>91</v>
      </c>
      <c r="I5583" t="s">
        <v>9337</v>
      </c>
      <c r="J5583">
        <v>1</v>
      </c>
      <c r="K5583" t="s">
        <v>157</v>
      </c>
      <c r="L5583">
        <v>1</v>
      </c>
      <c r="M5583" t="s">
        <v>158</v>
      </c>
      <c r="N5583" t="s">
        <v>184</v>
      </c>
      <c r="O5583" t="s">
        <v>742</v>
      </c>
      <c r="P5583" t="s">
        <v>9338</v>
      </c>
      <c r="Q5583" t="s">
        <v>9339</v>
      </c>
      <c r="R5583" t="s">
        <v>117</v>
      </c>
      <c r="S5583" t="s">
        <v>163</v>
      </c>
      <c r="T5583" t="s">
        <v>26729</v>
      </c>
      <c r="U5583" t="s">
        <v>26730</v>
      </c>
      <c r="V5583" s="41">
        <v>43563</v>
      </c>
      <c r="W5583" s="41">
        <v>36425</v>
      </c>
      <c r="X5583">
        <v>0</v>
      </c>
      <c r="Z5583" t="s">
        <v>102</v>
      </c>
      <c r="AA5583">
        <v>1</v>
      </c>
      <c r="AB5583" t="s">
        <v>103</v>
      </c>
      <c r="AC5583" t="s">
        <v>104</v>
      </c>
      <c r="AD5583">
        <v>1</v>
      </c>
      <c r="AE5583" t="s">
        <v>105</v>
      </c>
      <c r="AG5583" t="s">
        <v>121</v>
      </c>
      <c r="AJ5583" t="s">
        <v>299</v>
      </c>
      <c r="AK5583" t="s">
        <v>26731</v>
      </c>
    </row>
    <row r="5584" spans="1:37" hidden="1" x14ac:dyDescent="0.25">
      <c r="A5584" t="s">
        <v>26732</v>
      </c>
      <c r="B5584" t="e">
        <f>VLOOKUP(A5584,[2]mp_ALL!B$1:B$557,1,0)</f>
        <v>#N/A</v>
      </c>
      <c r="C5584" t="s">
        <v>26733</v>
      </c>
      <c r="D5584" t="s">
        <v>38</v>
      </c>
      <c r="E5584" t="s">
        <v>25873</v>
      </c>
      <c r="F5584" t="s">
        <v>8284</v>
      </c>
      <c r="G5584" t="s">
        <v>8285</v>
      </c>
      <c r="H5584" t="s">
        <v>91</v>
      </c>
      <c r="I5584" t="s">
        <v>8431</v>
      </c>
      <c r="J5584">
        <v>1</v>
      </c>
      <c r="K5584" t="s">
        <v>728</v>
      </c>
      <c r="L5584">
        <v>1</v>
      </c>
      <c r="M5584" t="s">
        <v>158</v>
      </c>
      <c r="N5584" t="s">
        <v>184</v>
      </c>
      <c r="O5584" t="s">
        <v>867</v>
      </c>
      <c r="P5584" t="s">
        <v>8432</v>
      </c>
      <c r="Q5584" t="s">
        <v>8433</v>
      </c>
      <c r="R5584" t="s">
        <v>117</v>
      </c>
      <c r="S5584" t="s">
        <v>163</v>
      </c>
      <c r="T5584" t="s">
        <v>26734</v>
      </c>
      <c r="U5584" t="s">
        <v>26735</v>
      </c>
      <c r="V5584" s="41">
        <v>43563</v>
      </c>
      <c r="W5584" s="41">
        <v>36031</v>
      </c>
      <c r="X5584">
        <v>0</v>
      </c>
      <c r="Z5584" t="s">
        <v>102</v>
      </c>
      <c r="AA5584">
        <v>1</v>
      </c>
      <c r="AB5584" t="s">
        <v>103</v>
      </c>
      <c r="AC5584" t="s">
        <v>104</v>
      </c>
      <c r="AD5584">
        <v>1</v>
      </c>
      <c r="AE5584" t="s">
        <v>105</v>
      </c>
      <c r="AG5584" t="s">
        <v>121</v>
      </c>
      <c r="AJ5584" t="s">
        <v>299</v>
      </c>
      <c r="AK5584" t="s">
        <v>26736</v>
      </c>
    </row>
    <row r="5585" spans="1:37" hidden="1" x14ac:dyDescent="0.25">
      <c r="A5585" t="s">
        <v>26737</v>
      </c>
      <c r="B5585" t="e">
        <f>VLOOKUP(A5585,[2]mp_ALL!B$1:B$557,1,0)</f>
        <v>#N/A</v>
      </c>
      <c r="C5585" t="s">
        <v>26738</v>
      </c>
      <c r="D5585" t="s">
        <v>38</v>
      </c>
      <c r="E5585" t="s">
        <v>25873</v>
      </c>
      <c r="F5585" t="s">
        <v>8284</v>
      </c>
      <c r="G5585" t="s">
        <v>8285</v>
      </c>
      <c r="H5585" t="s">
        <v>91</v>
      </c>
      <c r="I5585" t="s">
        <v>7293</v>
      </c>
      <c r="J5585">
        <v>1</v>
      </c>
      <c r="K5585" t="s">
        <v>1459</v>
      </c>
      <c r="L5585">
        <v>0</v>
      </c>
      <c r="M5585" t="s">
        <v>1460</v>
      </c>
      <c r="N5585" t="s">
        <v>2440</v>
      </c>
      <c r="O5585" t="s">
        <v>7040</v>
      </c>
      <c r="P5585" t="s">
        <v>7294</v>
      </c>
      <c r="Q5585" t="s">
        <v>7295</v>
      </c>
      <c r="R5585" t="s">
        <v>1424</v>
      </c>
      <c r="S5585" t="s">
        <v>949</v>
      </c>
      <c r="T5585" t="s">
        <v>26739</v>
      </c>
      <c r="U5585" t="s">
        <v>26740</v>
      </c>
      <c r="V5585" s="41">
        <v>43563</v>
      </c>
      <c r="W5585" s="41">
        <v>36225</v>
      </c>
      <c r="X5585">
        <v>0</v>
      </c>
      <c r="Z5585" t="s">
        <v>102</v>
      </c>
      <c r="AA5585">
        <v>1</v>
      </c>
      <c r="AB5585" t="s">
        <v>103</v>
      </c>
      <c r="AC5585" t="s">
        <v>104</v>
      </c>
      <c r="AD5585">
        <v>1</v>
      </c>
      <c r="AE5585" t="s">
        <v>120</v>
      </c>
      <c r="AG5585" t="s">
        <v>1463</v>
      </c>
      <c r="AJ5585" t="s">
        <v>299</v>
      </c>
      <c r="AK5585" t="s">
        <v>26741</v>
      </c>
    </row>
    <row r="5586" spans="1:37" hidden="1" x14ac:dyDescent="0.25">
      <c r="A5586" t="s">
        <v>26742</v>
      </c>
      <c r="B5586" t="e">
        <f>VLOOKUP(A5586,[2]mp_ALL!B$1:B$557,1,0)</f>
        <v>#N/A</v>
      </c>
      <c r="C5586" t="s">
        <v>13129</v>
      </c>
      <c r="D5586" t="s">
        <v>38</v>
      </c>
      <c r="E5586" t="s">
        <v>25873</v>
      </c>
      <c r="F5586" t="s">
        <v>8284</v>
      </c>
      <c r="G5586" t="s">
        <v>8285</v>
      </c>
      <c r="H5586" t="s">
        <v>91</v>
      </c>
      <c r="I5586" t="s">
        <v>1206</v>
      </c>
      <c r="J5586">
        <v>1</v>
      </c>
      <c r="K5586" t="s">
        <v>600</v>
      </c>
      <c r="L5586">
        <v>1</v>
      </c>
      <c r="M5586" t="s">
        <v>158</v>
      </c>
      <c r="N5586" t="s">
        <v>159</v>
      </c>
      <c r="O5586" t="s">
        <v>1051</v>
      </c>
      <c r="P5586" t="s">
        <v>1052</v>
      </c>
      <c r="Q5586" t="s">
        <v>1207</v>
      </c>
      <c r="R5586" t="s">
        <v>117</v>
      </c>
      <c r="S5586" t="s">
        <v>163</v>
      </c>
      <c r="T5586" t="s">
        <v>26743</v>
      </c>
      <c r="U5586" t="s">
        <v>26744</v>
      </c>
      <c r="V5586" s="41">
        <v>43563</v>
      </c>
      <c r="W5586" s="41">
        <v>36244</v>
      </c>
      <c r="X5586">
        <v>0</v>
      </c>
      <c r="Z5586" t="s">
        <v>102</v>
      </c>
      <c r="AA5586">
        <v>1</v>
      </c>
      <c r="AB5586" t="s">
        <v>103</v>
      </c>
      <c r="AC5586" t="s">
        <v>104</v>
      </c>
      <c r="AD5586">
        <v>1</v>
      </c>
      <c r="AE5586" t="s">
        <v>105</v>
      </c>
      <c r="AG5586" t="s">
        <v>121</v>
      </c>
      <c r="AJ5586" t="s">
        <v>299</v>
      </c>
      <c r="AK5586" t="s">
        <v>26745</v>
      </c>
    </row>
    <row r="5587" spans="1:37" hidden="1" x14ac:dyDescent="0.25">
      <c r="A5587" t="s">
        <v>26746</v>
      </c>
      <c r="B5587" t="e">
        <f>VLOOKUP(A5587,[2]mp_ALL!B$1:B$557,1,0)</f>
        <v>#N/A</v>
      </c>
      <c r="C5587" t="s">
        <v>26747</v>
      </c>
      <c r="D5587" t="s">
        <v>38</v>
      </c>
      <c r="E5587" t="s">
        <v>25873</v>
      </c>
      <c r="F5587" t="s">
        <v>8284</v>
      </c>
      <c r="G5587" t="s">
        <v>8285</v>
      </c>
      <c r="H5587" t="s">
        <v>91</v>
      </c>
      <c r="I5587" t="s">
        <v>1409</v>
      </c>
      <c r="J5587">
        <v>1</v>
      </c>
      <c r="K5587" t="s">
        <v>600</v>
      </c>
      <c r="L5587">
        <v>1</v>
      </c>
      <c r="M5587" t="s">
        <v>158</v>
      </c>
      <c r="N5587" t="s">
        <v>159</v>
      </c>
      <c r="O5587" t="s">
        <v>1051</v>
      </c>
      <c r="P5587" t="s">
        <v>1410</v>
      </c>
      <c r="Q5587" t="s">
        <v>1411</v>
      </c>
      <c r="R5587" t="s">
        <v>117</v>
      </c>
      <c r="S5587" t="s">
        <v>163</v>
      </c>
      <c r="T5587" t="s">
        <v>26748</v>
      </c>
      <c r="U5587" t="s">
        <v>26749</v>
      </c>
      <c r="V5587" s="41">
        <v>43563</v>
      </c>
      <c r="W5587" s="41">
        <v>36129</v>
      </c>
      <c r="X5587">
        <v>0</v>
      </c>
      <c r="Z5587" t="s">
        <v>102</v>
      </c>
      <c r="AA5587">
        <v>1</v>
      </c>
      <c r="AB5587" t="s">
        <v>103</v>
      </c>
      <c r="AC5587" t="s">
        <v>104</v>
      </c>
      <c r="AD5587">
        <v>1</v>
      </c>
      <c r="AE5587" t="s">
        <v>105</v>
      </c>
      <c r="AG5587" t="s">
        <v>121</v>
      </c>
      <c r="AJ5587" t="s">
        <v>299</v>
      </c>
      <c r="AK5587" t="s">
        <v>26750</v>
      </c>
    </row>
    <row r="5588" spans="1:37" hidden="1" x14ac:dyDescent="0.25">
      <c r="A5588" t="s">
        <v>26751</v>
      </c>
      <c r="B5588" t="e">
        <f>VLOOKUP(A5588,[2]mp_ALL!B$1:B$557,1,0)</f>
        <v>#N/A</v>
      </c>
      <c r="C5588" t="s">
        <v>26752</v>
      </c>
      <c r="D5588" t="s">
        <v>38</v>
      </c>
      <c r="E5588" t="s">
        <v>25873</v>
      </c>
      <c r="F5588" t="s">
        <v>8284</v>
      </c>
      <c r="G5588" t="s">
        <v>8285</v>
      </c>
      <c r="H5588" t="s">
        <v>91</v>
      </c>
      <c r="I5588" t="s">
        <v>8230</v>
      </c>
      <c r="J5588">
        <v>1</v>
      </c>
      <c r="K5588" t="s">
        <v>384</v>
      </c>
      <c r="L5588">
        <v>1</v>
      </c>
      <c r="M5588" t="s">
        <v>113</v>
      </c>
      <c r="N5588" t="s">
        <v>385</v>
      </c>
      <c r="O5588" t="s">
        <v>450</v>
      </c>
      <c r="P5588" t="s">
        <v>5822</v>
      </c>
      <c r="Q5588" t="s">
        <v>8231</v>
      </c>
      <c r="R5588" t="s">
        <v>117</v>
      </c>
      <c r="S5588" t="s">
        <v>163</v>
      </c>
      <c r="T5588" t="s">
        <v>26753</v>
      </c>
      <c r="U5588" t="s">
        <v>26754</v>
      </c>
      <c r="V5588" s="41">
        <v>43563</v>
      </c>
      <c r="W5588" s="41">
        <v>35917</v>
      </c>
      <c r="X5588">
        <v>0</v>
      </c>
      <c r="Z5588" t="s">
        <v>102</v>
      </c>
      <c r="AA5588">
        <v>1</v>
      </c>
      <c r="AB5588" t="s">
        <v>103</v>
      </c>
      <c r="AC5588" t="s">
        <v>104</v>
      </c>
      <c r="AD5588">
        <v>1</v>
      </c>
      <c r="AE5588" t="s">
        <v>105</v>
      </c>
      <c r="AG5588" t="s">
        <v>121</v>
      </c>
      <c r="AJ5588" t="s">
        <v>271</v>
      </c>
      <c r="AK5588" t="s">
        <v>26755</v>
      </c>
    </row>
    <row r="5589" spans="1:37" hidden="1" x14ac:dyDescent="0.25">
      <c r="A5589" t="s">
        <v>26756</v>
      </c>
      <c r="B5589" t="e">
        <f>VLOOKUP(A5589,[2]mp_ALL!B$1:B$557,1,0)</f>
        <v>#N/A</v>
      </c>
      <c r="C5589" t="s">
        <v>26757</v>
      </c>
      <c r="D5589" t="s">
        <v>38</v>
      </c>
      <c r="E5589" t="s">
        <v>25873</v>
      </c>
      <c r="F5589" t="s">
        <v>8284</v>
      </c>
      <c r="G5589" t="s">
        <v>8285</v>
      </c>
      <c r="H5589" t="s">
        <v>91</v>
      </c>
      <c r="I5589" t="s">
        <v>1934</v>
      </c>
      <c r="J5589">
        <v>1</v>
      </c>
      <c r="K5589" t="s">
        <v>600</v>
      </c>
      <c r="L5589">
        <v>1</v>
      </c>
      <c r="M5589" t="s">
        <v>158</v>
      </c>
      <c r="N5589" t="s">
        <v>159</v>
      </c>
      <c r="O5589" t="s">
        <v>601</v>
      </c>
      <c r="P5589" t="s">
        <v>854</v>
      </c>
      <c r="Q5589" t="s">
        <v>1935</v>
      </c>
      <c r="R5589" t="s">
        <v>117</v>
      </c>
      <c r="S5589" t="s">
        <v>163</v>
      </c>
      <c r="T5589" t="s">
        <v>26758</v>
      </c>
      <c r="U5589" t="s">
        <v>16569</v>
      </c>
      <c r="V5589" s="41">
        <v>43563</v>
      </c>
      <c r="W5589" s="41">
        <v>36659</v>
      </c>
      <c r="X5589">
        <v>0</v>
      </c>
      <c r="Z5589" t="s">
        <v>102</v>
      </c>
      <c r="AA5589">
        <v>1</v>
      </c>
      <c r="AB5589" t="s">
        <v>103</v>
      </c>
      <c r="AC5589" t="s">
        <v>104</v>
      </c>
      <c r="AD5589">
        <v>1</v>
      </c>
      <c r="AE5589" t="s">
        <v>105</v>
      </c>
      <c r="AG5589" t="s">
        <v>121</v>
      </c>
      <c r="AJ5589" t="s">
        <v>940</v>
      </c>
      <c r="AK5589" t="s">
        <v>26759</v>
      </c>
    </row>
    <row r="5590" spans="1:37" hidden="1" x14ac:dyDescent="0.25">
      <c r="A5590" t="s">
        <v>26760</v>
      </c>
      <c r="B5590" t="e">
        <f>VLOOKUP(A5590,[2]mp_ALL!B$1:B$557,1,0)</f>
        <v>#N/A</v>
      </c>
      <c r="C5590" t="s">
        <v>26761</v>
      </c>
      <c r="D5590" t="s">
        <v>38</v>
      </c>
      <c r="E5590" t="s">
        <v>25873</v>
      </c>
      <c r="F5590" t="s">
        <v>8284</v>
      </c>
      <c r="G5590" t="s">
        <v>8285</v>
      </c>
      <c r="H5590" t="s">
        <v>91</v>
      </c>
      <c r="I5590" t="s">
        <v>10316</v>
      </c>
      <c r="J5590">
        <v>1</v>
      </c>
      <c r="K5590" t="s">
        <v>600</v>
      </c>
      <c r="L5590">
        <v>1</v>
      </c>
      <c r="M5590" t="s">
        <v>158</v>
      </c>
      <c r="N5590" t="s">
        <v>159</v>
      </c>
      <c r="O5590" t="s">
        <v>601</v>
      </c>
      <c r="P5590" t="s">
        <v>854</v>
      </c>
      <c r="Q5590" t="s">
        <v>10317</v>
      </c>
      <c r="R5590" t="s">
        <v>117</v>
      </c>
      <c r="S5590" t="s">
        <v>163</v>
      </c>
      <c r="T5590" t="s">
        <v>26762</v>
      </c>
      <c r="U5590" t="s">
        <v>22518</v>
      </c>
      <c r="V5590" s="41">
        <v>43563</v>
      </c>
      <c r="W5590" s="41">
        <v>36209</v>
      </c>
      <c r="X5590">
        <v>0</v>
      </c>
      <c r="Z5590" t="s">
        <v>102</v>
      </c>
      <c r="AA5590">
        <v>1</v>
      </c>
      <c r="AB5590" t="s">
        <v>103</v>
      </c>
      <c r="AC5590" t="s">
        <v>104</v>
      </c>
      <c r="AD5590">
        <v>1</v>
      </c>
      <c r="AE5590" t="s">
        <v>105</v>
      </c>
      <c r="AG5590" t="s">
        <v>121</v>
      </c>
      <c r="AJ5590" t="s">
        <v>940</v>
      </c>
      <c r="AK5590" t="s">
        <v>26763</v>
      </c>
    </row>
    <row r="5591" spans="1:37" hidden="1" x14ac:dyDescent="0.25">
      <c r="A5591" t="s">
        <v>26764</v>
      </c>
      <c r="B5591" t="e">
        <f>VLOOKUP(A5591,[2]mp_ALL!B$1:B$557,1,0)</f>
        <v>#N/A</v>
      </c>
      <c r="C5591" t="s">
        <v>26765</v>
      </c>
      <c r="D5591" t="s">
        <v>38</v>
      </c>
      <c r="E5591" t="s">
        <v>25873</v>
      </c>
      <c r="F5591" t="s">
        <v>8284</v>
      </c>
      <c r="G5591" t="s">
        <v>8285</v>
      </c>
      <c r="H5591" t="s">
        <v>91</v>
      </c>
      <c r="I5591" t="s">
        <v>8323</v>
      </c>
      <c r="J5591">
        <v>1</v>
      </c>
      <c r="K5591" t="s">
        <v>484</v>
      </c>
      <c r="L5591">
        <v>1</v>
      </c>
      <c r="M5591" t="s">
        <v>414</v>
      </c>
      <c r="N5591" t="s">
        <v>159</v>
      </c>
      <c r="O5591" t="s">
        <v>485</v>
      </c>
      <c r="P5591" t="s">
        <v>1178</v>
      </c>
      <c r="Q5591" t="s">
        <v>8324</v>
      </c>
      <c r="R5591" t="s">
        <v>117</v>
      </c>
      <c r="S5591" t="s">
        <v>163</v>
      </c>
      <c r="T5591" t="s">
        <v>26766</v>
      </c>
      <c r="U5591" t="s">
        <v>21896</v>
      </c>
      <c r="V5591" s="41">
        <v>43563</v>
      </c>
      <c r="W5591" s="41">
        <v>36490</v>
      </c>
      <c r="X5591">
        <v>0</v>
      </c>
      <c r="Z5591" t="s">
        <v>102</v>
      </c>
      <c r="AA5591">
        <v>1</v>
      </c>
      <c r="AB5591" t="s">
        <v>103</v>
      </c>
      <c r="AC5591" t="s">
        <v>104</v>
      </c>
      <c r="AD5591">
        <v>1</v>
      </c>
      <c r="AE5591" t="s">
        <v>105</v>
      </c>
      <c r="AG5591" t="s">
        <v>121</v>
      </c>
      <c r="AJ5591" t="s">
        <v>271</v>
      </c>
      <c r="AK5591" t="s">
        <v>26767</v>
      </c>
    </row>
    <row r="5592" spans="1:37" hidden="1" x14ac:dyDescent="0.25">
      <c r="A5592" t="s">
        <v>26768</v>
      </c>
      <c r="B5592" t="e">
        <f>VLOOKUP(A5592,[2]mp_ALL!B$1:B$557,1,0)</f>
        <v>#N/A</v>
      </c>
      <c r="C5592" t="s">
        <v>26769</v>
      </c>
      <c r="D5592" t="s">
        <v>38</v>
      </c>
      <c r="E5592" t="s">
        <v>25873</v>
      </c>
      <c r="F5592" t="s">
        <v>8284</v>
      </c>
      <c r="G5592" t="s">
        <v>8285</v>
      </c>
      <c r="H5592" t="s">
        <v>91</v>
      </c>
      <c r="I5592" t="s">
        <v>16455</v>
      </c>
      <c r="J5592">
        <v>1</v>
      </c>
      <c r="K5592" t="s">
        <v>1740</v>
      </c>
      <c r="L5592">
        <v>1</v>
      </c>
      <c r="M5592" t="s">
        <v>414</v>
      </c>
      <c r="N5592" t="s">
        <v>415</v>
      </c>
      <c r="O5592" t="s">
        <v>2827</v>
      </c>
      <c r="P5592" t="s">
        <v>8130</v>
      </c>
      <c r="Q5592" t="s">
        <v>16456</v>
      </c>
      <c r="R5592" t="s">
        <v>117</v>
      </c>
      <c r="S5592" t="s">
        <v>199</v>
      </c>
      <c r="T5592" t="s">
        <v>26770</v>
      </c>
      <c r="U5592" t="s">
        <v>26771</v>
      </c>
      <c r="V5592" s="41">
        <v>43563</v>
      </c>
      <c r="W5592" s="41">
        <v>36101</v>
      </c>
      <c r="X5592">
        <v>0</v>
      </c>
      <c r="Z5592" t="s">
        <v>102</v>
      </c>
      <c r="AA5592">
        <v>1</v>
      </c>
      <c r="AB5592" t="s">
        <v>103</v>
      </c>
      <c r="AC5592" t="s">
        <v>104</v>
      </c>
      <c r="AD5592">
        <v>1</v>
      </c>
      <c r="AE5592" t="s">
        <v>105</v>
      </c>
      <c r="AG5592" t="s">
        <v>121</v>
      </c>
      <c r="AJ5592" t="s">
        <v>940</v>
      </c>
      <c r="AK5592" t="s">
        <v>26772</v>
      </c>
    </row>
    <row r="5593" spans="1:37" hidden="1" x14ac:dyDescent="0.25">
      <c r="A5593" t="s">
        <v>26773</v>
      </c>
      <c r="B5593" t="e">
        <f>VLOOKUP(A5593,[2]mp_ALL!B$1:B$557,1,0)</f>
        <v>#N/A</v>
      </c>
      <c r="C5593" t="s">
        <v>26774</v>
      </c>
      <c r="D5593" t="s">
        <v>38</v>
      </c>
      <c r="E5593" t="s">
        <v>25873</v>
      </c>
      <c r="F5593" t="s">
        <v>8284</v>
      </c>
      <c r="G5593" t="s">
        <v>8285</v>
      </c>
      <c r="H5593" t="s">
        <v>91</v>
      </c>
      <c r="I5593" t="s">
        <v>10056</v>
      </c>
      <c r="J5593">
        <v>1</v>
      </c>
      <c r="K5593" t="s">
        <v>183</v>
      </c>
      <c r="L5593">
        <v>1</v>
      </c>
      <c r="M5593" t="s">
        <v>158</v>
      </c>
      <c r="N5593" t="s">
        <v>205</v>
      </c>
      <c r="O5593" t="s">
        <v>3351</v>
      </c>
      <c r="P5593" t="s">
        <v>8737</v>
      </c>
      <c r="Q5593" t="s">
        <v>10057</v>
      </c>
      <c r="R5593" t="s">
        <v>117</v>
      </c>
      <c r="S5593" t="s">
        <v>163</v>
      </c>
      <c r="T5593" t="s">
        <v>26775</v>
      </c>
      <c r="U5593" t="s">
        <v>26771</v>
      </c>
      <c r="V5593" s="41">
        <v>43563</v>
      </c>
      <c r="W5593" s="41">
        <v>36181</v>
      </c>
      <c r="X5593">
        <v>0</v>
      </c>
      <c r="Z5593" t="s">
        <v>102</v>
      </c>
      <c r="AA5593">
        <v>1</v>
      </c>
      <c r="AB5593" t="s">
        <v>103</v>
      </c>
      <c r="AC5593" t="s">
        <v>104</v>
      </c>
      <c r="AD5593">
        <v>1</v>
      </c>
      <c r="AE5593" t="s">
        <v>105</v>
      </c>
      <c r="AG5593" t="s">
        <v>121</v>
      </c>
      <c r="AJ5593" t="s">
        <v>940</v>
      </c>
      <c r="AK5593" t="s">
        <v>26776</v>
      </c>
    </row>
    <row r="5594" spans="1:37" hidden="1" x14ac:dyDescent="0.25">
      <c r="A5594" t="s">
        <v>26777</v>
      </c>
      <c r="B5594" t="e">
        <f>VLOOKUP(A5594,[2]mp_ALL!B$1:B$557,1,0)</f>
        <v>#N/A</v>
      </c>
      <c r="C5594" t="s">
        <v>26778</v>
      </c>
      <c r="D5594" t="s">
        <v>38</v>
      </c>
      <c r="E5594" t="s">
        <v>25873</v>
      </c>
      <c r="F5594" t="s">
        <v>8284</v>
      </c>
      <c r="G5594" t="s">
        <v>8285</v>
      </c>
      <c r="H5594" t="s">
        <v>91</v>
      </c>
      <c r="I5594" t="s">
        <v>9310</v>
      </c>
      <c r="J5594">
        <v>1</v>
      </c>
      <c r="K5594" t="s">
        <v>645</v>
      </c>
      <c r="L5594">
        <v>1</v>
      </c>
      <c r="M5594" t="s">
        <v>158</v>
      </c>
      <c r="N5594" t="s">
        <v>205</v>
      </c>
      <c r="O5594" t="s">
        <v>936</v>
      </c>
      <c r="P5594" t="s">
        <v>937</v>
      </c>
      <c r="Q5594" t="s">
        <v>9311</v>
      </c>
      <c r="R5594" t="s">
        <v>117</v>
      </c>
      <c r="S5594" t="s">
        <v>207</v>
      </c>
      <c r="T5594" t="s">
        <v>26779</v>
      </c>
      <c r="U5594" t="s">
        <v>26780</v>
      </c>
      <c r="V5594" s="41">
        <v>43563</v>
      </c>
      <c r="W5594" s="41">
        <v>36579</v>
      </c>
      <c r="X5594">
        <v>0</v>
      </c>
      <c r="Z5594" t="s">
        <v>102</v>
      </c>
      <c r="AA5594">
        <v>1</v>
      </c>
      <c r="AB5594" t="s">
        <v>103</v>
      </c>
      <c r="AC5594" t="s">
        <v>104</v>
      </c>
      <c r="AD5594">
        <v>1</v>
      </c>
      <c r="AE5594" t="s">
        <v>105</v>
      </c>
      <c r="AG5594" t="s">
        <v>121</v>
      </c>
      <c r="AJ5594" t="s">
        <v>1705</v>
      </c>
      <c r="AK5594" t="s">
        <v>26781</v>
      </c>
    </row>
    <row r="5595" spans="1:37" hidden="1" x14ac:dyDescent="0.25">
      <c r="A5595" t="s">
        <v>26782</v>
      </c>
      <c r="B5595" t="e">
        <f>VLOOKUP(A5595,[2]mp_ALL!B$1:B$557,1,0)</f>
        <v>#N/A</v>
      </c>
      <c r="C5595" t="s">
        <v>26783</v>
      </c>
      <c r="D5595" t="s">
        <v>38</v>
      </c>
      <c r="E5595" t="s">
        <v>25873</v>
      </c>
      <c r="F5595" t="s">
        <v>8284</v>
      </c>
      <c r="G5595" t="s">
        <v>8285</v>
      </c>
      <c r="H5595" t="s">
        <v>91</v>
      </c>
      <c r="I5595" t="s">
        <v>10825</v>
      </c>
      <c r="J5595">
        <v>1</v>
      </c>
      <c r="K5595" t="s">
        <v>6183</v>
      </c>
      <c r="L5595">
        <v>1</v>
      </c>
      <c r="M5595" t="s">
        <v>158</v>
      </c>
      <c r="N5595" t="s">
        <v>205</v>
      </c>
      <c r="O5595" t="s">
        <v>646</v>
      </c>
      <c r="P5595" t="s">
        <v>10826</v>
      </c>
      <c r="Q5595" t="s">
        <v>10827</v>
      </c>
      <c r="R5595" t="s">
        <v>117</v>
      </c>
      <c r="S5595" t="s">
        <v>207</v>
      </c>
      <c r="T5595" t="s">
        <v>26784</v>
      </c>
      <c r="U5595" t="s">
        <v>26785</v>
      </c>
      <c r="V5595" s="41">
        <v>43563</v>
      </c>
      <c r="W5595" s="41">
        <v>36176</v>
      </c>
      <c r="X5595">
        <v>0</v>
      </c>
      <c r="Z5595" t="s">
        <v>102</v>
      </c>
      <c r="AA5595">
        <v>1</v>
      </c>
      <c r="AB5595" t="s">
        <v>103</v>
      </c>
      <c r="AC5595" t="s">
        <v>104</v>
      </c>
      <c r="AD5595">
        <v>1</v>
      </c>
      <c r="AE5595" t="s">
        <v>105</v>
      </c>
      <c r="AG5595" t="s">
        <v>121</v>
      </c>
      <c r="AJ5595" t="s">
        <v>271</v>
      </c>
      <c r="AK5595" t="s">
        <v>26786</v>
      </c>
    </row>
    <row r="5596" spans="1:37" hidden="1" x14ac:dyDescent="0.25">
      <c r="A5596" t="s">
        <v>26787</v>
      </c>
      <c r="B5596" t="e">
        <f>VLOOKUP(A5596,[2]mp_ALL!B$1:B$557,1,0)</f>
        <v>#N/A</v>
      </c>
      <c r="C5596" t="s">
        <v>26788</v>
      </c>
      <c r="D5596" t="s">
        <v>38</v>
      </c>
      <c r="E5596" t="s">
        <v>25873</v>
      </c>
      <c r="F5596" t="s">
        <v>8284</v>
      </c>
      <c r="G5596" t="s">
        <v>8285</v>
      </c>
      <c r="H5596" t="s">
        <v>91</v>
      </c>
      <c r="I5596" t="s">
        <v>8736</v>
      </c>
      <c r="J5596">
        <v>1</v>
      </c>
      <c r="K5596" t="s">
        <v>183</v>
      </c>
      <c r="L5596">
        <v>1</v>
      </c>
      <c r="M5596" t="s">
        <v>158</v>
      </c>
      <c r="N5596" t="s">
        <v>205</v>
      </c>
      <c r="O5596" t="s">
        <v>3351</v>
      </c>
      <c r="P5596" t="s">
        <v>8737</v>
      </c>
      <c r="Q5596" t="s">
        <v>8738</v>
      </c>
      <c r="R5596" t="s">
        <v>117</v>
      </c>
      <c r="S5596" t="s">
        <v>207</v>
      </c>
      <c r="T5596" t="s">
        <v>26789</v>
      </c>
      <c r="U5596" t="s">
        <v>26790</v>
      </c>
      <c r="V5596" s="41">
        <v>43563</v>
      </c>
      <c r="W5596" s="41">
        <v>36646</v>
      </c>
      <c r="X5596">
        <v>0</v>
      </c>
      <c r="Z5596" t="s">
        <v>102</v>
      </c>
      <c r="AA5596">
        <v>1</v>
      </c>
      <c r="AB5596" t="s">
        <v>103</v>
      </c>
      <c r="AC5596" t="s">
        <v>104</v>
      </c>
      <c r="AD5596">
        <v>1</v>
      </c>
      <c r="AE5596" t="s">
        <v>105</v>
      </c>
      <c r="AG5596" t="s">
        <v>121</v>
      </c>
      <c r="AJ5596" t="s">
        <v>1705</v>
      </c>
      <c r="AK5596" t="s">
        <v>26791</v>
      </c>
    </row>
    <row r="5597" spans="1:37" hidden="1" x14ac:dyDescent="0.25">
      <c r="A5597" t="s">
        <v>26792</v>
      </c>
      <c r="B5597" t="e">
        <f>VLOOKUP(A5597,[2]mp_ALL!B$1:B$557,1,0)</f>
        <v>#N/A</v>
      </c>
      <c r="C5597" t="s">
        <v>26793</v>
      </c>
      <c r="D5597" t="s">
        <v>38</v>
      </c>
      <c r="E5597" t="s">
        <v>25873</v>
      </c>
      <c r="F5597" t="s">
        <v>8284</v>
      </c>
      <c r="G5597" t="s">
        <v>8285</v>
      </c>
      <c r="H5597" t="s">
        <v>91</v>
      </c>
      <c r="I5597" t="s">
        <v>9521</v>
      </c>
      <c r="J5597">
        <v>1</v>
      </c>
      <c r="K5597" t="s">
        <v>6183</v>
      </c>
      <c r="L5597">
        <v>1</v>
      </c>
      <c r="M5597" t="s">
        <v>158</v>
      </c>
      <c r="N5597" t="s">
        <v>205</v>
      </c>
      <c r="O5597" t="s">
        <v>936</v>
      </c>
      <c r="P5597" t="s">
        <v>6184</v>
      </c>
      <c r="Q5597" t="s">
        <v>9522</v>
      </c>
      <c r="R5597" t="s">
        <v>117</v>
      </c>
      <c r="S5597" t="s">
        <v>207</v>
      </c>
      <c r="T5597" t="s">
        <v>26794</v>
      </c>
      <c r="U5597" t="s">
        <v>26795</v>
      </c>
      <c r="V5597" s="41">
        <v>43563</v>
      </c>
      <c r="W5597" s="41">
        <v>36520</v>
      </c>
      <c r="X5597">
        <v>0</v>
      </c>
      <c r="Z5597" t="s">
        <v>102</v>
      </c>
      <c r="AA5597">
        <v>1</v>
      </c>
      <c r="AB5597" t="s">
        <v>103</v>
      </c>
      <c r="AC5597" t="s">
        <v>104</v>
      </c>
      <c r="AD5597">
        <v>1</v>
      </c>
      <c r="AE5597" t="s">
        <v>105</v>
      </c>
      <c r="AG5597" t="s">
        <v>121</v>
      </c>
      <c r="AJ5597" t="s">
        <v>271</v>
      </c>
      <c r="AK5597" t="s">
        <v>26796</v>
      </c>
    </row>
    <row r="5598" spans="1:37" hidden="1" x14ac:dyDescent="0.25">
      <c r="A5598" t="s">
        <v>26797</v>
      </c>
      <c r="B5598" t="e">
        <f>VLOOKUP(A5598,[2]mp_ALL!B$1:B$557,1,0)</f>
        <v>#N/A</v>
      </c>
      <c r="C5598" t="s">
        <v>26798</v>
      </c>
      <c r="D5598" t="s">
        <v>38</v>
      </c>
      <c r="E5598" t="s">
        <v>25873</v>
      </c>
      <c r="F5598" t="s">
        <v>8284</v>
      </c>
      <c r="G5598" t="s">
        <v>8285</v>
      </c>
      <c r="H5598" t="s">
        <v>91</v>
      </c>
      <c r="I5598" t="s">
        <v>6148</v>
      </c>
      <c r="J5598">
        <v>1</v>
      </c>
      <c r="K5598" t="s">
        <v>1115</v>
      </c>
      <c r="L5598">
        <v>1</v>
      </c>
      <c r="M5598" t="s">
        <v>435</v>
      </c>
      <c r="N5598" t="s">
        <v>505</v>
      </c>
      <c r="O5598" t="s">
        <v>1734</v>
      </c>
      <c r="P5598" t="s">
        <v>1735</v>
      </c>
      <c r="Q5598" t="s">
        <v>6149</v>
      </c>
      <c r="R5598" t="s">
        <v>117</v>
      </c>
      <c r="S5598" t="s">
        <v>148</v>
      </c>
      <c r="T5598" t="s">
        <v>26799</v>
      </c>
      <c r="U5598" t="s">
        <v>26800</v>
      </c>
      <c r="V5598" s="41">
        <v>43563</v>
      </c>
      <c r="W5598" s="41">
        <v>36422</v>
      </c>
      <c r="X5598">
        <v>0</v>
      </c>
      <c r="Z5598" t="s">
        <v>102</v>
      </c>
      <c r="AA5598">
        <v>1</v>
      </c>
      <c r="AB5598" t="s">
        <v>103</v>
      </c>
      <c r="AC5598" t="s">
        <v>104</v>
      </c>
      <c r="AD5598">
        <v>1</v>
      </c>
      <c r="AE5598" t="s">
        <v>105</v>
      </c>
      <c r="AG5598" t="s">
        <v>148</v>
      </c>
      <c r="AJ5598" t="s">
        <v>2166</v>
      </c>
      <c r="AK5598" t="s">
        <v>26801</v>
      </c>
    </row>
    <row r="5599" spans="1:37" hidden="1" x14ac:dyDescent="0.25">
      <c r="A5599" t="s">
        <v>26802</v>
      </c>
      <c r="B5599" t="e">
        <f>VLOOKUP(A5599,[2]mp_ALL!B$1:B$557,1,0)</f>
        <v>#N/A</v>
      </c>
      <c r="C5599" t="s">
        <v>26803</v>
      </c>
      <c r="D5599" t="s">
        <v>38</v>
      </c>
      <c r="E5599" t="s">
        <v>25873</v>
      </c>
      <c r="F5599" t="s">
        <v>8284</v>
      </c>
      <c r="G5599" t="s">
        <v>8285</v>
      </c>
      <c r="H5599" t="s">
        <v>91</v>
      </c>
      <c r="I5599" t="s">
        <v>6148</v>
      </c>
      <c r="J5599">
        <v>1</v>
      </c>
      <c r="K5599" t="s">
        <v>1115</v>
      </c>
      <c r="L5599">
        <v>1</v>
      </c>
      <c r="M5599" t="s">
        <v>435</v>
      </c>
      <c r="N5599" t="s">
        <v>505</v>
      </c>
      <c r="O5599" t="s">
        <v>1734</v>
      </c>
      <c r="P5599" t="s">
        <v>1735</v>
      </c>
      <c r="Q5599" t="s">
        <v>6149</v>
      </c>
      <c r="R5599" t="s">
        <v>117</v>
      </c>
      <c r="S5599" t="s">
        <v>148</v>
      </c>
      <c r="T5599" t="s">
        <v>26804</v>
      </c>
      <c r="U5599" t="s">
        <v>24840</v>
      </c>
      <c r="V5599" s="41">
        <v>43563</v>
      </c>
      <c r="W5599" s="41">
        <v>36334</v>
      </c>
      <c r="X5599">
        <v>0</v>
      </c>
      <c r="Z5599" t="s">
        <v>102</v>
      </c>
      <c r="AA5599">
        <v>1</v>
      </c>
      <c r="AB5599" t="s">
        <v>103</v>
      </c>
      <c r="AC5599" t="s">
        <v>104</v>
      </c>
      <c r="AD5599">
        <v>1</v>
      </c>
      <c r="AE5599" t="s">
        <v>105</v>
      </c>
      <c r="AG5599" t="s">
        <v>148</v>
      </c>
      <c r="AJ5599" t="s">
        <v>940</v>
      </c>
      <c r="AK5599" t="s">
        <v>26805</v>
      </c>
    </row>
    <row r="5600" spans="1:37" hidden="1" x14ac:dyDescent="0.25">
      <c r="A5600" t="s">
        <v>26806</v>
      </c>
      <c r="B5600" t="e">
        <f>VLOOKUP(A5600,[2]mp_ALL!B$1:B$557,1,0)</f>
        <v>#N/A</v>
      </c>
      <c r="C5600" t="s">
        <v>26807</v>
      </c>
      <c r="D5600" t="s">
        <v>38</v>
      </c>
      <c r="E5600" t="s">
        <v>25873</v>
      </c>
      <c r="F5600" t="s">
        <v>8284</v>
      </c>
      <c r="G5600" t="s">
        <v>8285</v>
      </c>
      <c r="H5600" t="s">
        <v>91</v>
      </c>
      <c r="I5600" t="s">
        <v>7706</v>
      </c>
      <c r="J5600">
        <v>1</v>
      </c>
      <c r="K5600" t="s">
        <v>2582</v>
      </c>
      <c r="L5600">
        <v>1</v>
      </c>
      <c r="M5600" t="s">
        <v>435</v>
      </c>
      <c r="N5600" t="s">
        <v>505</v>
      </c>
      <c r="O5600" t="s">
        <v>1229</v>
      </c>
      <c r="P5600" t="s">
        <v>2583</v>
      </c>
      <c r="Q5600" t="s">
        <v>7707</v>
      </c>
      <c r="R5600" t="s">
        <v>117</v>
      </c>
      <c r="S5600" t="s">
        <v>148</v>
      </c>
      <c r="T5600" t="s">
        <v>26808</v>
      </c>
      <c r="U5600" t="s">
        <v>22295</v>
      </c>
      <c r="V5600" s="41">
        <v>43563</v>
      </c>
      <c r="W5600" s="41">
        <v>36033</v>
      </c>
      <c r="X5600">
        <v>0</v>
      </c>
      <c r="Z5600" t="s">
        <v>102</v>
      </c>
      <c r="AA5600">
        <v>1</v>
      </c>
      <c r="AB5600" t="s">
        <v>103</v>
      </c>
      <c r="AC5600" t="s">
        <v>104</v>
      </c>
      <c r="AD5600">
        <v>1</v>
      </c>
      <c r="AE5600" t="s">
        <v>105</v>
      </c>
      <c r="AG5600" t="s">
        <v>148</v>
      </c>
      <c r="AJ5600" t="s">
        <v>2193</v>
      </c>
      <c r="AK5600" t="s">
        <v>26809</v>
      </c>
    </row>
    <row r="5601" spans="1:37" hidden="1" x14ac:dyDescent="0.25">
      <c r="A5601" t="s">
        <v>26810</v>
      </c>
      <c r="B5601" t="e">
        <f>VLOOKUP(A5601,[2]mp_ALL!B$1:B$557,1,0)</f>
        <v>#N/A</v>
      </c>
      <c r="C5601" t="s">
        <v>26811</v>
      </c>
      <c r="D5601" t="s">
        <v>38</v>
      </c>
      <c r="E5601" t="s">
        <v>25873</v>
      </c>
      <c r="F5601" t="s">
        <v>8284</v>
      </c>
      <c r="G5601" t="s">
        <v>8285</v>
      </c>
      <c r="H5601" t="s">
        <v>91</v>
      </c>
      <c r="I5601" t="s">
        <v>2581</v>
      </c>
      <c r="J5601">
        <v>1</v>
      </c>
      <c r="K5601" t="s">
        <v>2582</v>
      </c>
      <c r="L5601">
        <v>1</v>
      </c>
      <c r="M5601" t="s">
        <v>435</v>
      </c>
      <c r="N5601" t="s">
        <v>505</v>
      </c>
      <c r="O5601" t="s">
        <v>1229</v>
      </c>
      <c r="P5601" t="s">
        <v>2583</v>
      </c>
      <c r="Q5601" t="s">
        <v>2584</v>
      </c>
      <c r="R5601" t="s">
        <v>117</v>
      </c>
      <c r="S5601" t="s">
        <v>199</v>
      </c>
      <c r="T5601" t="s">
        <v>26812</v>
      </c>
      <c r="U5601" t="s">
        <v>26813</v>
      </c>
      <c r="V5601" s="41">
        <v>43563</v>
      </c>
      <c r="W5601" s="41">
        <v>36186</v>
      </c>
      <c r="X5601">
        <v>0</v>
      </c>
      <c r="Z5601" t="s">
        <v>102</v>
      </c>
      <c r="AA5601">
        <v>1</v>
      </c>
      <c r="AB5601" t="s">
        <v>103</v>
      </c>
      <c r="AC5601" t="s">
        <v>104</v>
      </c>
      <c r="AD5601">
        <v>1</v>
      </c>
      <c r="AE5601" t="s">
        <v>105</v>
      </c>
      <c r="AG5601" t="s">
        <v>148</v>
      </c>
      <c r="AJ5601" t="s">
        <v>1705</v>
      </c>
      <c r="AK5601" t="s">
        <v>26814</v>
      </c>
    </row>
    <row r="5602" spans="1:37" hidden="1" x14ac:dyDescent="0.25">
      <c r="A5602" t="s">
        <v>26815</v>
      </c>
      <c r="B5602" t="e">
        <f>VLOOKUP(A5602,[2]mp_ALL!B$1:B$557,1,0)</f>
        <v>#N/A</v>
      </c>
      <c r="C5602" t="s">
        <v>26816</v>
      </c>
      <c r="D5602" t="s">
        <v>38</v>
      </c>
      <c r="E5602" t="s">
        <v>25873</v>
      </c>
      <c r="F5602" t="s">
        <v>8284</v>
      </c>
      <c r="G5602" t="s">
        <v>8285</v>
      </c>
      <c r="H5602" t="s">
        <v>91</v>
      </c>
      <c r="I5602" t="s">
        <v>7696</v>
      </c>
      <c r="J5602">
        <v>1</v>
      </c>
      <c r="K5602" t="s">
        <v>1115</v>
      </c>
      <c r="L5602">
        <v>1</v>
      </c>
      <c r="M5602" t="s">
        <v>435</v>
      </c>
      <c r="N5602" t="s">
        <v>505</v>
      </c>
      <c r="O5602" t="s">
        <v>1734</v>
      </c>
      <c r="P5602" t="s">
        <v>6218</v>
      </c>
      <c r="Q5602" t="s">
        <v>7697</v>
      </c>
      <c r="R5602" t="s">
        <v>117</v>
      </c>
      <c r="S5602" t="s">
        <v>148</v>
      </c>
      <c r="T5602" t="s">
        <v>26817</v>
      </c>
      <c r="U5602" t="s">
        <v>26818</v>
      </c>
      <c r="V5602" s="41">
        <v>43563</v>
      </c>
      <c r="W5602" s="41">
        <v>36380</v>
      </c>
      <c r="X5602">
        <v>0</v>
      </c>
      <c r="Z5602" t="s">
        <v>102</v>
      </c>
      <c r="AA5602">
        <v>1</v>
      </c>
      <c r="AB5602" t="s">
        <v>103</v>
      </c>
      <c r="AC5602" t="s">
        <v>104</v>
      </c>
      <c r="AD5602">
        <v>1</v>
      </c>
      <c r="AE5602" t="s">
        <v>105</v>
      </c>
      <c r="AG5602" t="s">
        <v>148</v>
      </c>
      <c r="AJ5602" t="s">
        <v>271</v>
      </c>
      <c r="AK5602" t="s">
        <v>26819</v>
      </c>
    </row>
    <row r="5603" spans="1:37" hidden="1" x14ac:dyDescent="0.25">
      <c r="A5603" t="s">
        <v>26820</v>
      </c>
      <c r="B5603" t="e">
        <f>VLOOKUP(A5603,[2]mp_ALL!B$1:B$557,1,0)</f>
        <v>#N/A</v>
      </c>
      <c r="C5603" t="s">
        <v>26821</v>
      </c>
      <c r="D5603" t="s">
        <v>38</v>
      </c>
      <c r="E5603" t="s">
        <v>25873</v>
      </c>
      <c r="F5603" t="s">
        <v>8284</v>
      </c>
      <c r="G5603" t="s">
        <v>8285</v>
      </c>
      <c r="H5603" t="s">
        <v>91</v>
      </c>
      <c r="I5603" t="s">
        <v>7706</v>
      </c>
      <c r="J5603">
        <v>1</v>
      </c>
      <c r="K5603" t="s">
        <v>2582</v>
      </c>
      <c r="L5603">
        <v>1</v>
      </c>
      <c r="M5603" t="s">
        <v>435</v>
      </c>
      <c r="N5603" t="s">
        <v>505</v>
      </c>
      <c r="O5603" t="s">
        <v>1229</v>
      </c>
      <c r="P5603" t="s">
        <v>2583</v>
      </c>
      <c r="Q5603" t="s">
        <v>7707</v>
      </c>
      <c r="R5603" t="s">
        <v>117</v>
      </c>
      <c r="S5603" t="s">
        <v>199</v>
      </c>
      <c r="T5603" t="s">
        <v>26822</v>
      </c>
      <c r="U5603" t="s">
        <v>26823</v>
      </c>
      <c r="V5603" s="41">
        <v>43563</v>
      </c>
      <c r="W5603" s="41">
        <v>36290</v>
      </c>
      <c r="X5603">
        <v>0</v>
      </c>
      <c r="Z5603" t="s">
        <v>102</v>
      </c>
      <c r="AA5603">
        <v>1</v>
      </c>
      <c r="AB5603" t="s">
        <v>103</v>
      </c>
      <c r="AC5603" t="s">
        <v>104</v>
      </c>
      <c r="AD5603">
        <v>1</v>
      </c>
      <c r="AE5603" t="s">
        <v>105</v>
      </c>
      <c r="AG5603" t="s">
        <v>148</v>
      </c>
      <c r="AJ5603" t="s">
        <v>2193</v>
      </c>
      <c r="AK5603" t="s">
        <v>26824</v>
      </c>
    </row>
    <row r="5604" spans="1:37" hidden="1" x14ac:dyDescent="0.25">
      <c r="A5604" t="s">
        <v>26825</v>
      </c>
      <c r="B5604" t="e">
        <f>VLOOKUP(A5604,[2]mp_ALL!B$1:B$557,1,0)</f>
        <v>#N/A</v>
      </c>
      <c r="C5604" t="s">
        <v>26826</v>
      </c>
      <c r="D5604" t="s">
        <v>38</v>
      </c>
      <c r="E5604" t="s">
        <v>25873</v>
      </c>
      <c r="F5604" t="s">
        <v>8284</v>
      </c>
      <c r="G5604" t="s">
        <v>8285</v>
      </c>
      <c r="H5604" t="s">
        <v>91</v>
      </c>
      <c r="I5604" t="s">
        <v>8572</v>
      </c>
      <c r="J5604">
        <v>1</v>
      </c>
      <c r="K5604" t="s">
        <v>2582</v>
      </c>
      <c r="L5604">
        <v>1</v>
      </c>
      <c r="M5604" t="s">
        <v>435</v>
      </c>
      <c r="N5604" t="s">
        <v>505</v>
      </c>
      <c r="O5604" t="s">
        <v>506</v>
      </c>
      <c r="P5604" t="s">
        <v>4489</v>
      </c>
      <c r="Q5604" t="s">
        <v>8573</v>
      </c>
      <c r="R5604" t="s">
        <v>117</v>
      </c>
      <c r="S5604" t="s">
        <v>199</v>
      </c>
      <c r="T5604" t="s">
        <v>24513</v>
      </c>
      <c r="U5604" t="s">
        <v>24514</v>
      </c>
      <c r="V5604" s="41">
        <v>43563</v>
      </c>
      <c r="W5604" s="41">
        <v>36030</v>
      </c>
      <c r="X5604">
        <v>0</v>
      </c>
      <c r="Z5604" t="s">
        <v>102</v>
      </c>
      <c r="AA5604">
        <v>1</v>
      </c>
      <c r="AB5604" t="s">
        <v>103</v>
      </c>
      <c r="AC5604" t="s">
        <v>104</v>
      </c>
      <c r="AD5604">
        <v>1</v>
      </c>
      <c r="AE5604" t="s">
        <v>105</v>
      </c>
      <c r="AG5604" t="s">
        <v>148</v>
      </c>
      <c r="AJ5604" t="s">
        <v>1705</v>
      </c>
      <c r="AK5604" t="s">
        <v>26827</v>
      </c>
    </row>
    <row r="5605" spans="1:37" hidden="1" x14ac:dyDescent="0.25">
      <c r="A5605" t="s">
        <v>26828</v>
      </c>
      <c r="B5605" t="e">
        <f>VLOOKUP(A5605,[2]mp_ALL!B$1:B$557,1,0)</f>
        <v>#N/A</v>
      </c>
      <c r="C5605" t="s">
        <v>26829</v>
      </c>
      <c r="D5605" t="s">
        <v>38</v>
      </c>
      <c r="E5605" t="s">
        <v>25873</v>
      </c>
      <c r="F5605" t="s">
        <v>8284</v>
      </c>
      <c r="G5605" t="s">
        <v>8285</v>
      </c>
      <c r="H5605" t="s">
        <v>91</v>
      </c>
      <c r="I5605" t="s">
        <v>5958</v>
      </c>
      <c r="J5605">
        <v>1</v>
      </c>
      <c r="K5605" t="s">
        <v>504</v>
      </c>
      <c r="L5605">
        <v>1</v>
      </c>
      <c r="M5605" t="s">
        <v>435</v>
      </c>
      <c r="N5605" t="s">
        <v>505</v>
      </c>
      <c r="O5605" t="s">
        <v>1229</v>
      </c>
      <c r="P5605" t="s">
        <v>1230</v>
      </c>
      <c r="Q5605" t="s">
        <v>5959</v>
      </c>
      <c r="R5605" t="s">
        <v>117</v>
      </c>
      <c r="S5605" t="s">
        <v>199</v>
      </c>
      <c r="T5605" t="s">
        <v>26830</v>
      </c>
      <c r="U5605" t="s">
        <v>26831</v>
      </c>
      <c r="V5605" s="41">
        <v>43563</v>
      </c>
      <c r="W5605" s="41">
        <v>36042</v>
      </c>
      <c r="X5605">
        <v>0</v>
      </c>
      <c r="Z5605" t="s">
        <v>102</v>
      </c>
      <c r="AA5605">
        <v>1</v>
      </c>
      <c r="AB5605" t="s">
        <v>103</v>
      </c>
      <c r="AC5605" t="s">
        <v>104</v>
      </c>
      <c r="AD5605">
        <v>1</v>
      </c>
      <c r="AE5605" t="s">
        <v>105</v>
      </c>
      <c r="AG5605" t="s">
        <v>148</v>
      </c>
      <c r="AJ5605" t="s">
        <v>940</v>
      </c>
      <c r="AK5605" t="s">
        <v>26832</v>
      </c>
    </row>
    <row r="5606" spans="1:37" hidden="1" x14ac:dyDescent="0.25">
      <c r="A5606" t="s">
        <v>26833</v>
      </c>
      <c r="B5606" t="e">
        <f>VLOOKUP(A5606,[2]mp_ALL!B$1:B$557,1,0)</f>
        <v>#N/A</v>
      </c>
      <c r="C5606" t="s">
        <v>26834</v>
      </c>
      <c r="D5606" t="s">
        <v>38</v>
      </c>
      <c r="E5606" t="s">
        <v>25873</v>
      </c>
      <c r="F5606" t="s">
        <v>8284</v>
      </c>
      <c r="G5606" t="s">
        <v>8285</v>
      </c>
      <c r="H5606" t="s">
        <v>91</v>
      </c>
      <c r="I5606" t="s">
        <v>580</v>
      </c>
      <c r="J5606">
        <v>1</v>
      </c>
      <c r="K5606" t="s">
        <v>581</v>
      </c>
      <c r="L5606">
        <v>1</v>
      </c>
      <c r="M5606" t="s">
        <v>113</v>
      </c>
      <c r="N5606" t="s">
        <v>582</v>
      </c>
      <c r="O5606" t="s">
        <v>583</v>
      </c>
      <c r="P5606" t="s">
        <v>584</v>
      </c>
      <c r="Q5606" t="s">
        <v>585</v>
      </c>
      <c r="R5606" t="s">
        <v>117</v>
      </c>
      <c r="S5606" t="s">
        <v>199</v>
      </c>
      <c r="T5606" t="s">
        <v>26835</v>
      </c>
      <c r="U5606" t="s">
        <v>26836</v>
      </c>
      <c r="V5606" s="41">
        <v>43563</v>
      </c>
      <c r="W5606" s="41">
        <v>36503</v>
      </c>
      <c r="X5606">
        <v>1</v>
      </c>
      <c r="Y5606">
        <v>0</v>
      </c>
      <c r="Z5606" t="s">
        <v>102</v>
      </c>
      <c r="AA5606">
        <v>1</v>
      </c>
      <c r="AB5606" t="s">
        <v>103</v>
      </c>
      <c r="AC5606" t="s">
        <v>104</v>
      </c>
      <c r="AD5606">
        <v>1</v>
      </c>
      <c r="AE5606" t="s">
        <v>138</v>
      </c>
      <c r="AG5606" t="s">
        <v>121</v>
      </c>
      <c r="AJ5606" t="s">
        <v>2193</v>
      </c>
      <c r="AK5606" t="s">
        <v>26837</v>
      </c>
    </row>
    <row r="5607" spans="1:37" hidden="1" x14ac:dyDescent="0.25">
      <c r="A5607" t="s">
        <v>26838</v>
      </c>
      <c r="B5607" t="e">
        <f>VLOOKUP(A5607,[2]mp_ALL!B$1:B$557,1,0)</f>
        <v>#N/A</v>
      </c>
      <c r="C5607" t="s">
        <v>26839</v>
      </c>
      <c r="D5607" t="s">
        <v>38</v>
      </c>
      <c r="E5607" t="s">
        <v>25873</v>
      </c>
      <c r="F5607" t="s">
        <v>8284</v>
      </c>
      <c r="G5607" t="s">
        <v>8285</v>
      </c>
      <c r="H5607" t="s">
        <v>91</v>
      </c>
      <c r="I5607" t="s">
        <v>10909</v>
      </c>
      <c r="J5607">
        <v>1</v>
      </c>
      <c r="K5607" t="s">
        <v>581</v>
      </c>
      <c r="L5607">
        <v>1</v>
      </c>
      <c r="M5607" t="s">
        <v>113</v>
      </c>
      <c r="N5607" t="s">
        <v>582</v>
      </c>
      <c r="O5607" t="s">
        <v>912</v>
      </c>
      <c r="P5607" t="s">
        <v>1304</v>
      </c>
      <c r="Q5607" t="s">
        <v>10910</v>
      </c>
      <c r="R5607" t="s">
        <v>117</v>
      </c>
      <c r="S5607" t="s">
        <v>199</v>
      </c>
      <c r="T5607" t="s">
        <v>26840</v>
      </c>
      <c r="U5607" t="s">
        <v>26841</v>
      </c>
      <c r="V5607" s="41">
        <v>43563</v>
      </c>
      <c r="W5607" s="41">
        <v>36321</v>
      </c>
      <c r="X5607">
        <v>0</v>
      </c>
      <c r="Z5607" t="s">
        <v>102</v>
      </c>
      <c r="AA5607">
        <v>1</v>
      </c>
      <c r="AB5607" t="s">
        <v>103</v>
      </c>
      <c r="AC5607" t="s">
        <v>104</v>
      </c>
      <c r="AD5607">
        <v>1</v>
      </c>
      <c r="AE5607" t="s">
        <v>105</v>
      </c>
      <c r="AG5607" t="s">
        <v>121</v>
      </c>
      <c r="AJ5607" t="s">
        <v>940</v>
      </c>
      <c r="AK5607" t="s">
        <v>26842</v>
      </c>
    </row>
    <row r="5608" spans="1:37" hidden="1" x14ac:dyDescent="0.25">
      <c r="A5608" t="s">
        <v>26843</v>
      </c>
      <c r="B5608" t="e">
        <f>VLOOKUP(A5608,[2]mp_ALL!B$1:B$557,1,0)</f>
        <v>#N/A</v>
      </c>
      <c r="C5608" t="s">
        <v>26844</v>
      </c>
      <c r="D5608" t="s">
        <v>38</v>
      </c>
      <c r="E5608" t="s">
        <v>25873</v>
      </c>
      <c r="F5608" t="s">
        <v>8284</v>
      </c>
      <c r="G5608" t="s">
        <v>8285</v>
      </c>
      <c r="H5608" t="s">
        <v>91</v>
      </c>
      <c r="I5608" t="s">
        <v>11024</v>
      </c>
      <c r="J5608">
        <v>1</v>
      </c>
      <c r="K5608" t="s">
        <v>581</v>
      </c>
      <c r="L5608">
        <v>1</v>
      </c>
      <c r="M5608" t="s">
        <v>113</v>
      </c>
      <c r="N5608" t="s">
        <v>582</v>
      </c>
      <c r="O5608" t="s">
        <v>912</v>
      </c>
      <c r="P5608" t="s">
        <v>913</v>
      </c>
      <c r="Q5608" t="s">
        <v>11025</v>
      </c>
      <c r="R5608" t="s">
        <v>117</v>
      </c>
      <c r="S5608" t="s">
        <v>163</v>
      </c>
      <c r="T5608" t="s">
        <v>26845</v>
      </c>
      <c r="U5608" t="s">
        <v>26846</v>
      </c>
      <c r="V5608" s="41">
        <v>43563</v>
      </c>
      <c r="W5608" s="41">
        <v>36584</v>
      </c>
      <c r="X5608">
        <v>0</v>
      </c>
      <c r="Z5608" t="s">
        <v>102</v>
      </c>
      <c r="AA5608">
        <v>1</v>
      </c>
      <c r="AB5608" t="s">
        <v>103</v>
      </c>
      <c r="AC5608" t="s">
        <v>104</v>
      </c>
      <c r="AD5608">
        <v>1</v>
      </c>
      <c r="AE5608" t="s">
        <v>138</v>
      </c>
      <c r="AG5608" t="s">
        <v>121</v>
      </c>
      <c r="AJ5608" t="s">
        <v>940</v>
      </c>
      <c r="AK5608" t="s">
        <v>26847</v>
      </c>
    </row>
    <row r="5609" spans="1:37" hidden="1" x14ac:dyDescent="0.25">
      <c r="A5609" t="s">
        <v>26848</v>
      </c>
      <c r="B5609" t="e">
        <f>VLOOKUP(A5609,[2]mp_ALL!B$1:B$557,1,0)</f>
        <v>#N/A</v>
      </c>
      <c r="C5609" t="s">
        <v>26849</v>
      </c>
      <c r="D5609" t="s">
        <v>38</v>
      </c>
      <c r="E5609" t="s">
        <v>25873</v>
      </c>
      <c r="F5609" t="s">
        <v>8284</v>
      </c>
      <c r="G5609" t="s">
        <v>8285</v>
      </c>
      <c r="H5609" t="s">
        <v>91</v>
      </c>
      <c r="I5609" t="s">
        <v>6027</v>
      </c>
      <c r="J5609">
        <v>1</v>
      </c>
      <c r="K5609" t="s">
        <v>494</v>
      </c>
      <c r="L5609">
        <v>0</v>
      </c>
      <c r="M5609" t="s">
        <v>435</v>
      </c>
      <c r="N5609" t="s">
        <v>495</v>
      </c>
      <c r="O5609" t="s">
        <v>6028</v>
      </c>
      <c r="P5609" t="s">
        <v>6029</v>
      </c>
      <c r="Q5609" t="s">
        <v>6030</v>
      </c>
      <c r="R5609" t="s">
        <v>117</v>
      </c>
      <c r="S5609" t="s">
        <v>163</v>
      </c>
      <c r="T5609" t="s">
        <v>26850</v>
      </c>
      <c r="U5609" t="s">
        <v>21886</v>
      </c>
      <c r="V5609" s="41">
        <v>43563</v>
      </c>
      <c r="W5609" s="41">
        <v>36286</v>
      </c>
      <c r="X5609">
        <v>0</v>
      </c>
      <c r="Z5609" t="s">
        <v>102</v>
      </c>
      <c r="AA5609">
        <v>1</v>
      </c>
      <c r="AB5609" t="s">
        <v>103</v>
      </c>
      <c r="AC5609" t="s">
        <v>104</v>
      </c>
      <c r="AD5609">
        <v>1</v>
      </c>
      <c r="AE5609" t="s">
        <v>308</v>
      </c>
      <c r="AG5609" t="s">
        <v>179</v>
      </c>
      <c r="AJ5609" t="s">
        <v>271</v>
      </c>
      <c r="AK5609" t="s">
        <v>26851</v>
      </c>
    </row>
    <row r="5610" spans="1:37" hidden="1" x14ac:dyDescent="0.25">
      <c r="A5610" t="s">
        <v>26852</v>
      </c>
      <c r="B5610" t="e">
        <f>VLOOKUP(A5610,[2]mp_ALL!B$1:B$557,1,0)</f>
        <v>#N/A</v>
      </c>
      <c r="C5610" t="s">
        <v>26853</v>
      </c>
      <c r="D5610" t="s">
        <v>38</v>
      </c>
      <c r="E5610" t="s">
        <v>25873</v>
      </c>
      <c r="F5610" t="s">
        <v>8284</v>
      </c>
      <c r="G5610" t="s">
        <v>8285</v>
      </c>
      <c r="H5610" t="s">
        <v>91</v>
      </c>
      <c r="I5610" t="s">
        <v>6648</v>
      </c>
      <c r="J5610">
        <v>1</v>
      </c>
      <c r="K5610" t="s">
        <v>494</v>
      </c>
      <c r="L5610">
        <v>0</v>
      </c>
      <c r="M5610" t="s">
        <v>435</v>
      </c>
      <c r="N5610" t="s">
        <v>495</v>
      </c>
      <c r="O5610" t="s">
        <v>6028</v>
      </c>
      <c r="P5610" t="s">
        <v>6649</v>
      </c>
      <c r="Q5610" t="s">
        <v>6650</v>
      </c>
      <c r="R5610" t="s">
        <v>117</v>
      </c>
      <c r="S5610" t="s">
        <v>163</v>
      </c>
      <c r="T5610" t="s">
        <v>26854</v>
      </c>
      <c r="U5610" t="s">
        <v>26855</v>
      </c>
      <c r="V5610" s="41">
        <v>43563</v>
      </c>
      <c r="W5610" s="41">
        <v>35948</v>
      </c>
      <c r="X5610">
        <v>0</v>
      </c>
      <c r="Z5610" t="s">
        <v>102</v>
      </c>
      <c r="AA5610">
        <v>1</v>
      </c>
      <c r="AB5610" t="s">
        <v>103</v>
      </c>
      <c r="AC5610" t="s">
        <v>104</v>
      </c>
      <c r="AD5610">
        <v>1</v>
      </c>
      <c r="AE5610" t="s">
        <v>308</v>
      </c>
      <c r="AG5610" t="s">
        <v>179</v>
      </c>
      <c r="AJ5610" t="s">
        <v>2193</v>
      </c>
      <c r="AK5610" t="s">
        <v>26856</v>
      </c>
    </row>
    <row r="5611" spans="1:37" hidden="1" x14ac:dyDescent="0.25">
      <c r="A5611" t="s">
        <v>26857</v>
      </c>
      <c r="B5611" t="e">
        <f>VLOOKUP(A5611,[2]mp_ALL!B$1:B$557,1,0)</f>
        <v>#N/A</v>
      </c>
      <c r="C5611" t="s">
        <v>26858</v>
      </c>
      <c r="D5611" t="s">
        <v>38</v>
      </c>
      <c r="E5611" t="s">
        <v>25873</v>
      </c>
      <c r="F5611" t="s">
        <v>8284</v>
      </c>
      <c r="G5611" t="s">
        <v>8285</v>
      </c>
      <c r="H5611" t="s">
        <v>91</v>
      </c>
      <c r="I5611" t="s">
        <v>5708</v>
      </c>
      <c r="J5611">
        <v>1</v>
      </c>
      <c r="K5611" t="s">
        <v>434</v>
      </c>
      <c r="L5611">
        <v>1</v>
      </c>
      <c r="M5611" t="s">
        <v>435</v>
      </c>
      <c r="N5611" t="s">
        <v>436</v>
      </c>
      <c r="O5611" t="s">
        <v>437</v>
      </c>
      <c r="P5611" t="s">
        <v>5709</v>
      </c>
      <c r="Q5611" t="s">
        <v>5710</v>
      </c>
      <c r="R5611" t="s">
        <v>117</v>
      </c>
      <c r="S5611" t="s">
        <v>163</v>
      </c>
      <c r="T5611" t="s">
        <v>26859</v>
      </c>
      <c r="U5611" t="s">
        <v>26860</v>
      </c>
      <c r="V5611" s="41">
        <v>43563</v>
      </c>
      <c r="W5611" s="41">
        <v>36406</v>
      </c>
      <c r="X5611">
        <v>0</v>
      </c>
      <c r="Z5611" t="s">
        <v>102</v>
      </c>
      <c r="AA5611">
        <v>1</v>
      </c>
      <c r="AB5611" t="s">
        <v>103</v>
      </c>
      <c r="AC5611" t="s">
        <v>104</v>
      </c>
      <c r="AD5611">
        <v>1</v>
      </c>
      <c r="AE5611" t="s">
        <v>105</v>
      </c>
      <c r="AG5611" t="s">
        <v>148</v>
      </c>
      <c r="AJ5611" t="s">
        <v>271</v>
      </c>
      <c r="AK5611" t="s">
        <v>26861</v>
      </c>
    </row>
    <row r="5612" spans="1:37" hidden="1" x14ac:dyDescent="0.25">
      <c r="A5612" t="s">
        <v>26862</v>
      </c>
      <c r="B5612" t="e">
        <f>VLOOKUP(A5612,[2]mp_ALL!B$1:B$557,1,0)</f>
        <v>#N/A</v>
      </c>
      <c r="C5612" t="s">
        <v>26863</v>
      </c>
      <c r="D5612" t="s">
        <v>38</v>
      </c>
      <c r="E5612" t="s">
        <v>25873</v>
      </c>
      <c r="F5612" t="s">
        <v>8284</v>
      </c>
      <c r="G5612" t="s">
        <v>8285</v>
      </c>
      <c r="H5612" t="s">
        <v>91</v>
      </c>
      <c r="I5612" t="s">
        <v>6027</v>
      </c>
      <c r="J5612">
        <v>1</v>
      </c>
      <c r="K5612" t="s">
        <v>494</v>
      </c>
      <c r="L5612">
        <v>0</v>
      </c>
      <c r="M5612" t="s">
        <v>435</v>
      </c>
      <c r="N5612" t="s">
        <v>495</v>
      </c>
      <c r="O5612" t="s">
        <v>6028</v>
      </c>
      <c r="P5612" t="s">
        <v>6029</v>
      </c>
      <c r="Q5612" t="s">
        <v>6030</v>
      </c>
      <c r="R5612" t="s">
        <v>117</v>
      </c>
      <c r="S5612" t="s">
        <v>237</v>
      </c>
      <c r="T5612" t="s">
        <v>26864</v>
      </c>
      <c r="U5612" t="s">
        <v>22673</v>
      </c>
      <c r="V5612" s="41">
        <v>43563</v>
      </c>
      <c r="W5612" s="41">
        <v>36412</v>
      </c>
      <c r="X5612">
        <v>0</v>
      </c>
      <c r="Z5612" t="s">
        <v>102</v>
      </c>
      <c r="AA5612">
        <v>1</v>
      </c>
      <c r="AB5612" t="s">
        <v>103</v>
      </c>
      <c r="AC5612" t="s">
        <v>104</v>
      </c>
      <c r="AD5612">
        <v>1</v>
      </c>
      <c r="AE5612" t="s">
        <v>308</v>
      </c>
      <c r="AG5612" t="s">
        <v>179</v>
      </c>
      <c r="AJ5612" t="s">
        <v>271</v>
      </c>
      <c r="AK5612" t="s">
        <v>26865</v>
      </c>
    </row>
    <row r="5613" spans="1:37" hidden="1" x14ac:dyDescent="0.25">
      <c r="A5613" t="s">
        <v>26866</v>
      </c>
      <c r="B5613" t="e">
        <f>VLOOKUP(A5613,[2]mp_ALL!B$1:B$557,1,0)</f>
        <v>#N/A</v>
      </c>
      <c r="C5613" t="s">
        <v>26867</v>
      </c>
      <c r="D5613" t="s">
        <v>38</v>
      </c>
      <c r="E5613" t="s">
        <v>25873</v>
      </c>
      <c r="F5613" t="s">
        <v>8284</v>
      </c>
      <c r="G5613" t="s">
        <v>8285</v>
      </c>
      <c r="H5613" t="s">
        <v>91</v>
      </c>
      <c r="I5613" t="s">
        <v>9257</v>
      </c>
      <c r="J5613">
        <v>1</v>
      </c>
      <c r="K5613" t="s">
        <v>1358</v>
      </c>
      <c r="L5613">
        <v>1</v>
      </c>
      <c r="M5613" t="s">
        <v>158</v>
      </c>
      <c r="N5613" t="s">
        <v>159</v>
      </c>
      <c r="O5613" t="s">
        <v>1679</v>
      </c>
      <c r="P5613" t="s">
        <v>4939</v>
      </c>
      <c r="Q5613" t="s">
        <v>9258</v>
      </c>
      <c r="R5613" t="s">
        <v>117</v>
      </c>
      <c r="S5613" t="s">
        <v>237</v>
      </c>
      <c r="T5613" t="s">
        <v>26868</v>
      </c>
      <c r="U5613" t="s">
        <v>26869</v>
      </c>
      <c r="V5613" s="41">
        <v>43563</v>
      </c>
      <c r="W5613" s="41">
        <v>36249</v>
      </c>
      <c r="X5613">
        <v>0</v>
      </c>
      <c r="Z5613" t="s">
        <v>102</v>
      </c>
      <c r="AA5613">
        <v>1</v>
      </c>
      <c r="AB5613" t="s">
        <v>103</v>
      </c>
      <c r="AC5613" t="s">
        <v>104</v>
      </c>
      <c r="AD5613">
        <v>1</v>
      </c>
      <c r="AE5613" t="s">
        <v>105</v>
      </c>
      <c r="AG5613" t="s">
        <v>121</v>
      </c>
      <c r="AJ5613" t="s">
        <v>271</v>
      </c>
      <c r="AK5613" t="s">
        <v>26870</v>
      </c>
    </row>
    <row r="5614" spans="1:37" hidden="1" x14ac:dyDescent="0.25">
      <c r="A5614" t="s">
        <v>26871</v>
      </c>
      <c r="B5614" t="e">
        <f>VLOOKUP(A5614,[2]mp_ALL!B$1:B$557,1,0)</f>
        <v>#N/A</v>
      </c>
      <c r="C5614" t="s">
        <v>26872</v>
      </c>
      <c r="D5614" t="s">
        <v>38</v>
      </c>
      <c r="E5614" t="s">
        <v>25873</v>
      </c>
      <c r="F5614" t="s">
        <v>8284</v>
      </c>
      <c r="G5614" t="s">
        <v>8285</v>
      </c>
      <c r="H5614" t="s">
        <v>91</v>
      </c>
      <c r="I5614" t="s">
        <v>5323</v>
      </c>
      <c r="J5614">
        <v>1</v>
      </c>
      <c r="K5614" t="s">
        <v>404</v>
      </c>
      <c r="L5614">
        <v>1</v>
      </c>
      <c r="M5614" t="s">
        <v>113</v>
      </c>
      <c r="N5614" t="s">
        <v>195</v>
      </c>
      <c r="O5614" t="s">
        <v>405</v>
      </c>
      <c r="P5614" t="s">
        <v>898</v>
      </c>
      <c r="Q5614" t="s">
        <v>5324</v>
      </c>
      <c r="R5614" t="s">
        <v>117</v>
      </c>
      <c r="S5614" t="s">
        <v>199</v>
      </c>
      <c r="T5614" t="s">
        <v>26873</v>
      </c>
      <c r="U5614" t="s">
        <v>26874</v>
      </c>
      <c r="V5614" s="41">
        <v>43563</v>
      </c>
      <c r="W5614" s="41">
        <v>36044</v>
      </c>
      <c r="X5614">
        <v>0</v>
      </c>
      <c r="Z5614" t="s">
        <v>102</v>
      </c>
      <c r="AA5614">
        <v>1</v>
      </c>
      <c r="AB5614" t="s">
        <v>103</v>
      </c>
      <c r="AC5614" t="s">
        <v>104</v>
      </c>
      <c r="AD5614">
        <v>1</v>
      </c>
      <c r="AE5614" t="s">
        <v>105</v>
      </c>
      <c r="AG5614" t="s">
        <v>121</v>
      </c>
      <c r="AJ5614" t="s">
        <v>1705</v>
      </c>
      <c r="AK5614" t="s">
        <v>26875</v>
      </c>
    </row>
    <row r="5615" spans="1:37" hidden="1" x14ac:dyDescent="0.25">
      <c r="A5615" t="s">
        <v>26876</v>
      </c>
      <c r="B5615" t="e">
        <f>VLOOKUP(A5615,[2]mp_ALL!B$1:B$557,1,0)</f>
        <v>#N/A</v>
      </c>
      <c r="C5615" t="s">
        <v>26877</v>
      </c>
      <c r="D5615" t="s">
        <v>38</v>
      </c>
      <c r="E5615" t="s">
        <v>25873</v>
      </c>
      <c r="F5615" t="s">
        <v>8284</v>
      </c>
      <c r="G5615" t="s">
        <v>8285</v>
      </c>
      <c r="H5615" t="s">
        <v>91</v>
      </c>
      <c r="I5615" t="s">
        <v>896</v>
      </c>
      <c r="J5615">
        <v>1</v>
      </c>
      <c r="K5615" t="s">
        <v>897</v>
      </c>
      <c r="L5615">
        <v>1</v>
      </c>
      <c r="M5615" t="s">
        <v>113</v>
      </c>
      <c r="N5615" t="s">
        <v>195</v>
      </c>
      <c r="O5615" t="s">
        <v>405</v>
      </c>
      <c r="P5615" t="s">
        <v>898</v>
      </c>
      <c r="Q5615" t="s">
        <v>899</v>
      </c>
      <c r="R5615" t="s">
        <v>117</v>
      </c>
      <c r="S5615" t="s">
        <v>199</v>
      </c>
      <c r="T5615" t="s">
        <v>26878</v>
      </c>
      <c r="U5615" t="s">
        <v>21616</v>
      </c>
      <c r="V5615" s="41">
        <v>43563</v>
      </c>
      <c r="W5615" s="41">
        <v>36363</v>
      </c>
      <c r="X5615">
        <v>0</v>
      </c>
      <c r="Z5615" t="s">
        <v>102</v>
      </c>
      <c r="AA5615">
        <v>1</v>
      </c>
      <c r="AB5615" t="s">
        <v>103</v>
      </c>
      <c r="AC5615" t="s">
        <v>104</v>
      </c>
      <c r="AD5615">
        <v>1</v>
      </c>
      <c r="AE5615" t="s">
        <v>105</v>
      </c>
      <c r="AG5615" t="s">
        <v>121</v>
      </c>
      <c r="AJ5615" t="s">
        <v>940</v>
      </c>
      <c r="AK5615" t="s">
        <v>26879</v>
      </c>
    </row>
    <row r="5616" spans="1:37" hidden="1" x14ac:dyDescent="0.25">
      <c r="A5616" t="s">
        <v>26880</v>
      </c>
      <c r="B5616" t="e">
        <f>VLOOKUP(A5616,[2]mp_ALL!B$1:B$557,1,0)</f>
        <v>#N/A</v>
      </c>
      <c r="C5616" t="s">
        <v>26881</v>
      </c>
      <c r="D5616" t="s">
        <v>38</v>
      </c>
      <c r="E5616" t="s">
        <v>25873</v>
      </c>
      <c r="F5616" t="s">
        <v>8284</v>
      </c>
      <c r="G5616" t="s">
        <v>8285</v>
      </c>
      <c r="H5616" t="s">
        <v>91</v>
      </c>
      <c r="I5616" t="s">
        <v>1976</v>
      </c>
      <c r="J5616">
        <v>1</v>
      </c>
      <c r="K5616" t="s">
        <v>674</v>
      </c>
      <c r="L5616">
        <v>1</v>
      </c>
      <c r="M5616" t="s">
        <v>414</v>
      </c>
      <c r="N5616" t="s">
        <v>415</v>
      </c>
      <c r="O5616" t="s">
        <v>675</v>
      </c>
      <c r="P5616" t="s">
        <v>676</v>
      </c>
      <c r="Q5616" t="s">
        <v>1977</v>
      </c>
      <c r="R5616" t="s">
        <v>117</v>
      </c>
      <c r="S5616" t="s">
        <v>199</v>
      </c>
      <c r="T5616" t="s">
        <v>26882</v>
      </c>
      <c r="U5616" t="s">
        <v>23560</v>
      </c>
      <c r="V5616" s="41">
        <v>43563</v>
      </c>
      <c r="W5616" s="41">
        <v>36071</v>
      </c>
      <c r="X5616">
        <v>0</v>
      </c>
      <c r="Z5616" t="s">
        <v>102</v>
      </c>
      <c r="AA5616">
        <v>1</v>
      </c>
      <c r="AB5616" t="s">
        <v>103</v>
      </c>
      <c r="AC5616" t="s">
        <v>104</v>
      </c>
      <c r="AD5616">
        <v>1</v>
      </c>
      <c r="AE5616" t="s">
        <v>105</v>
      </c>
      <c r="AG5616" t="s">
        <v>121</v>
      </c>
      <c r="AJ5616" t="s">
        <v>107</v>
      </c>
      <c r="AK5616" t="s">
        <v>26883</v>
      </c>
    </row>
    <row r="5617" spans="1:37" hidden="1" x14ac:dyDescent="0.25">
      <c r="A5617" t="s">
        <v>26884</v>
      </c>
      <c r="B5617" t="e">
        <f>VLOOKUP(A5617,[2]mp_ALL!B$1:B$557,1,0)</f>
        <v>#N/A</v>
      </c>
      <c r="C5617" t="s">
        <v>26885</v>
      </c>
      <c r="D5617" t="s">
        <v>38</v>
      </c>
      <c r="E5617" t="s">
        <v>25873</v>
      </c>
      <c r="F5617" t="s">
        <v>8284</v>
      </c>
      <c r="G5617" t="s">
        <v>8285</v>
      </c>
      <c r="H5617" t="s">
        <v>91</v>
      </c>
      <c r="I5617" t="s">
        <v>1063</v>
      </c>
      <c r="J5617">
        <v>1</v>
      </c>
      <c r="K5617" t="s">
        <v>667</v>
      </c>
      <c r="L5617">
        <v>1</v>
      </c>
      <c r="M5617" t="s">
        <v>113</v>
      </c>
      <c r="N5617" t="s">
        <v>195</v>
      </c>
      <c r="O5617" t="s">
        <v>196</v>
      </c>
      <c r="P5617" t="s">
        <v>668</v>
      </c>
      <c r="Q5617" t="s">
        <v>1064</v>
      </c>
      <c r="R5617" t="s">
        <v>117</v>
      </c>
      <c r="S5617" t="s">
        <v>199</v>
      </c>
      <c r="T5617" t="s">
        <v>26886</v>
      </c>
      <c r="U5617" t="s">
        <v>26887</v>
      </c>
      <c r="V5617" s="41">
        <v>43563</v>
      </c>
      <c r="W5617" s="41">
        <v>35921</v>
      </c>
      <c r="X5617">
        <v>0</v>
      </c>
      <c r="Z5617" t="s">
        <v>102</v>
      </c>
      <c r="AA5617">
        <v>1</v>
      </c>
      <c r="AB5617" t="s">
        <v>103</v>
      </c>
      <c r="AC5617" t="s">
        <v>104</v>
      </c>
      <c r="AD5617">
        <v>1</v>
      </c>
      <c r="AE5617" t="s">
        <v>105</v>
      </c>
      <c r="AG5617" t="s">
        <v>121</v>
      </c>
      <c r="AJ5617" t="s">
        <v>1153</v>
      </c>
      <c r="AK5617" t="s">
        <v>26888</v>
      </c>
    </row>
    <row r="5618" spans="1:37" hidden="1" x14ac:dyDescent="0.25">
      <c r="A5618" t="s">
        <v>26889</v>
      </c>
      <c r="B5618" t="e">
        <f>VLOOKUP(A5618,[2]mp_ALL!B$1:B$557,1,0)</f>
        <v>#N/A</v>
      </c>
      <c r="C5618" t="s">
        <v>26890</v>
      </c>
      <c r="D5618" t="s">
        <v>38</v>
      </c>
      <c r="E5618" t="s">
        <v>25873</v>
      </c>
      <c r="F5618" t="s">
        <v>8284</v>
      </c>
      <c r="G5618" t="s">
        <v>8285</v>
      </c>
      <c r="H5618" t="s">
        <v>91</v>
      </c>
      <c r="I5618" t="s">
        <v>4488</v>
      </c>
      <c r="J5618">
        <v>1</v>
      </c>
      <c r="K5618" t="s">
        <v>2582</v>
      </c>
      <c r="L5618">
        <v>1</v>
      </c>
      <c r="M5618" t="s">
        <v>435</v>
      </c>
      <c r="N5618" t="s">
        <v>505</v>
      </c>
      <c r="O5618" t="s">
        <v>506</v>
      </c>
      <c r="P5618" t="s">
        <v>4489</v>
      </c>
      <c r="Q5618" t="s">
        <v>4490</v>
      </c>
      <c r="R5618" t="s">
        <v>117</v>
      </c>
      <c r="S5618" t="s">
        <v>199</v>
      </c>
      <c r="T5618" t="s">
        <v>26891</v>
      </c>
      <c r="U5618" t="s">
        <v>23985</v>
      </c>
      <c r="V5618" s="41">
        <v>43563</v>
      </c>
      <c r="W5618" s="41">
        <v>36173</v>
      </c>
      <c r="X5618">
        <v>0</v>
      </c>
      <c r="Z5618" t="s">
        <v>102</v>
      </c>
      <c r="AA5618">
        <v>1</v>
      </c>
      <c r="AB5618" t="s">
        <v>103</v>
      </c>
      <c r="AC5618" t="s">
        <v>104</v>
      </c>
      <c r="AD5618">
        <v>1</v>
      </c>
      <c r="AE5618" t="s">
        <v>105</v>
      </c>
      <c r="AG5618" t="s">
        <v>148</v>
      </c>
      <c r="AJ5618" t="s">
        <v>2576</v>
      </c>
      <c r="AK5618" t="s">
        <v>26892</v>
      </c>
    </row>
    <row r="5619" spans="1:37" hidden="1" x14ac:dyDescent="0.25">
      <c r="A5619" t="s">
        <v>26893</v>
      </c>
      <c r="B5619" t="e">
        <f>VLOOKUP(A5619,[2]mp_ALL!B$1:B$557,1,0)</f>
        <v>#N/A</v>
      </c>
      <c r="C5619" t="s">
        <v>26894</v>
      </c>
      <c r="D5619" t="s">
        <v>38</v>
      </c>
      <c r="E5619" t="s">
        <v>25873</v>
      </c>
      <c r="F5619" t="s">
        <v>8284</v>
      </c>
      <c r="G5619" t="s">
        <v>8285</v>
      </c>
      <c r="H5619" t="s">
        <v>91</v>
      </c>
      <c r="I5619" t="s">
        <v>8887</v>
      </c>
      <c r="J5619">
        <v>1</v>
      </c>
      <c r="K5619" t="s">
        <v>504</v>
      </c>
      <c r="L5619">
        <v>1</v>
      </c>
      <c r="M5619" t="s">
        <v>435</v>
      </c>
      <c r="N5619" t="s">
        <v>505</v>
      </c>
      <c r="O5619" t="s">
        <v>506</v>
      </c>
      <c r="P5619" t="s">
        <v>507</v>
      </c>
      <c r="Q5619" t="s">
        <v>8888</v>
      </c>
      <c r="R5619" t="s">
        <v>117</v>
      </c>
      <c r="S5619" t="s">
        <v>199</v>
      </c>
      <c r="T5619" t="s">
        <v>26895</v>
      </c>
      <c r="U5619" t="s">
        <v>26206</v>
      </c>
      <c r="V5619" s="41">
        <v>43563</v>
      </c>
      <c r="W5619" s="41">
        <v>36317</v>
      </c>
      <c r="X5619">
        <v>0</v>
      </c>
      <c r="Z5619" t="s">
        <v>102</v>
      </c>
      <c r="AA5619">
        <v>1</v>
      </c>
      <c r="AB5619" t="s">
        <v>103</v>
      </c>
      <c r="AC5619" t="s">
        <v>104</v>
      </c>
      <c r="AD5619">
        <v>1</v>
      </c>
      <c r="AE5619" t="s">
        <v>105</v>
      </c>
      <c r="AG5619" t="s">
        <v>148</v>
      </c>
      <c r="AJ5619" t="s">
        <v>2576</v>
      </c>
      <c r="AK5619" t="s">
        <v>26896</v>
      </c>
    </row>
    <row r="5620" spans="1:37" hidden="1" x14ac:dyDescent="0.25">
      <c r="A5620" t="s">
        <v>26897</v>
      </c>
      <c r="B5620" t="e">
        <f>VLOOKUP(A5620,[2]mp_ALL!B$1:B$557,1,0)</f>
        <v>#N/A</v>
      </c>
      <c r="C5620" t="s">
        <v>26898</v>
      </c>
      <c r="D5620" t="s">
        <v>38</v>
      </c>
      <c r="E5620" t="s">
        <v>25873</v>
      </c>
      <c r="F5620" t="s">
        <v>8284</v>
      </c>
      <c r="G5620" t="s">
        <v>8285</v>
      </c>
      <c r="H5620" t="s">
        <v>91</v>
      </c>
      <c r="I5620" t="s">
        <v>8186</v>
      </c>
      <c r="J5620">
        <v>1</v>
      </c>
      <c r="K5620" t="s">
        <v>504</v>
      </c>
      <c r="L5620">
        <v>1</v>
      </c>
      <c r="M5620" t="s">
        <v>435</v>
      </c>
      <c r="N5620" t="s">
        <v>505</v>
      </c>
      <c r="O5620" t="s">
        <v>506</v>
      </c>
      <c r="P5620" t="s">
        <v>507</v>
      </c>
      <c r="Q5620" t="s">
        <v>8187</v>
      </c>
      <c r="R5620" t="s">
        <v>117</v>
      </c>
      <c r="S5620" t="s">
        <v>199</v>
      </c>
      <c r="T5620" t="s">
        <v>26899</v>
      </c>
      <c r="U5620" t="s">
        <v>26900</v>
      </c>
      <c r="V5620" s="41">
        <v>43563</v>
      </c>
      <c r="W5620" s="41">
        <v>36351</v>
      </c>
      <c r="X5620">
        <v>0</v>
      </c>
      <c r="Z5620" t="s">
        <v>102</v>
      </c>
      <c r="AA5620">
        <v>1</v>
      </c>
      <c r="AB5620" t="s">
        <v>103</v>
      </c>
      <c r="AC5620" t="s">
        <v>104</v>
      </c>
      <c r="AD5620">
        <v>1</v>
      </c>
      <c r="AE5620" t="s">
        <v>105</v>
      </c>
      <c r="AG5620" t="s">
        <v>148</v>
      </c>
      <c r="AJ5620" t="s">
        <v>490</v>
      </c>
      <c r="AK5620" t="s">
        <v>26901</v>
      </c>
    </row>
    <row r="5621" spans="1:37" hidden="1" x14ac:dyDescent="0.25">
      <c r="A5621" t="s">
        <v>26902</v>
      </c>
      <c r="B5621" t="e">
        <f>VLOOKUP(A5621,[2]mp_ALL!B$1:B$557,1,0)</f>
        <v>#N/A</v>
      </c>
      <c r="C5621" t="s">
        <v>26903</v>
      </c>
      <c r="D5621" t="s">
        <v>38</v>
      </c>
      <c r="E5621" t="s">
        <v>25873</v>
      </c>
      <c r="F5621" t="s">
        <v>8284</v>
      </c>
      <c r="G5621" t="s">
        <v>8285</v>
      </c>
      <c r="H5621" t="s">
        <v>91</v>
      </c>
      <c r="I5621" t="s">
        <v>8572</v>
      </c>
      <c r="J5621">
        <v>1</v>
      </c>
      <c r="K5621" t="s">
        <v>2582</v>
      </c>
      <c r="L5621">
        <v>1</v>
      </c>
      <c r="M5621" t="s">
        <v>435</v>
      </c>
      <c r="N5621" t="s">
        <v>505</v>
      </c>
      <c r="O5621" t="s">
        <v>506</v>
      </c>
      <c r="P5621" t="s">
        <v>4489</v>
      </c>
      <c r="Q5621" t="s">
        <v>8573</v>
      </c>
      <c r="R5621" t="s">
        <v>117</v>
      </c>
      <c r="S5621" t="s">
        <v>199</v>
      </c>
      <c r="T5621" t="s">
        <v>26904</v>
      </c>
      <c r="U5621" t="s">
        <v>26905</v>
      </c>
      <c r="V5621" s="41">
        <v>43563</v>
      </c>
      <c r="W5621" s="41">
        <v>36094</v>
      </c>
      <c r="X5621">
        <v>0</v>
      </c>
      <c r="Z5621" t="s">
        <v>102</v>
      </c>
      <c r="AA5621">
        <v>1</v>
      </c>
      <c r="AB5621" t="s">
        <v>103</v>
      </c>
      <c r="AC5621" t="s">
        <v>104</v>
      </c>
      <c r="AD5621">
        <v>1</v>
      </c>
      <c r="AE5621" t="s">
        <v>105</v>
      </c>
      <c r="AG5621" t="s">
        <v>148</v>
      </c>
      <c r="AJ5621" t="s">
        <v>2535</v>
      </c>
      <c r="AK5621" t="s">
        <v>26906</v>
      </c>
    </row>
    <row r="5622" spans="1:37" hidden="1" x14ac:dyDescent="0.25">
      <c r="A5622" t="s">
        <v>26907</v>
      </c>
      <c r="B5622" t="e">
        <f>VLOOKUP(A5622,[2]mp_ALL!B$1:B$557,1,0)</f>
        <v>#N/A</v>
      </c>
      <c r="C5622" t="s">
        <v>26908</v>
      </c>
      <c r="D5622" t="s">
        <v>38</v>
      </c>
      <c r="E5622" t="s">
        <v>25873</v>
      </c>
      <c r="F5622" t="s">
        <v>8284</v>
      </c>
      <c r="G5622" t="s">
        <v>8285</v>
      </c>
      <c r="H5622" t="s">
        <v>91</v>
      </c>
      <c r="I5622" t="s">
        <v>8230</v>
      </c>
      <c r="J5622">
        <v>1</v>
      </c>
      <c r="K5622" t="s">
        <v>384</v>
      </c>
      <c r="L5622">
        <v>1</v>
      </c>
      <c r="M5622" t="s">
        <v>113</v>
      </c>
      <c r="N5622" t="s">
        <v>385</v>
      </c>
      <c r="O5622" t="s">
        <v>450</v>
      </c>
      <c r="P5622" t="s">
        <v>5822</v>
      </c>
      <c r="Q5622" t="s">
        <v>8231</v>
      </c>
      <c r="R5622" t="s">
        <v>117</v>
      </c>
      <c r="S5622" t="s">
        <v>199</v>
      </c>
      <c r="T5622" t="s">
        <v>26909</v>
      </c>
      <c r="U5622" t="s">
        <v>26910</v>
      </c>
      <c r="V5622" s="41">
        <v>43563</v>
      </c>
      <c r="W5622" s="41">
        <v>36302</v>
      </c>
      <c r="X5622">
        <v>0</v>
      </c>
      <c r="Z5622" t="s">
        <v>102</v>
      </c>
      <c r="AA5622">
        <v>1</v>
      </c>
      <c r="AB5622" t="s">
        <v>103</v>
      </c>
      <c r="AC5622" t="s">
        <v>104</v>
      </c>
      <c r="AD5622">
        <v>1</v>
      </c>
      <c r="AE5622" t="s">
        <v>105</v>
      </c>
      <c r="AG5622" t="s">
        <v>121</v>
      </c>
      <c r="AJ5622" t="s">
        <v>2576</v>
      </c>
      <c r="AK5622" t="s">
        <v>26911</v>
      </c>
    </row>
    <row r="5623" spans="1:37" hidden="1" x14ac:dyDescent="0.25">
      <c r="A5623" t="s">
        <v>26912</v>
      </c>
      <c r="B5623" t="e">
        <f>VLOOKUP(A5623,[2]mp_ALL!B$1:B$557,1,0)</f>
        <v>#N/A</v>
      </c>
      <c r="C5623" t="s">
        <v>26913</v>
      </c>
      <c r="D5623" t="s">
        <v>38</v>
      </c>
      <c r="E5623" t="s">
        <v>25873</v>
      </c>
      <c r="F5623" t="s">
        <v>8284</v>
      </c>
      <c r="G5623" t="s">
        <v>8285</v>
      </c>
      <c r="H5623" t="s">
        <v>91</v>
      </c>
      <c r="I5623" t="s">
        <v>383</v>
      </c>
      <c r="J5623">
        <v>1</v>
      </c>
      <c r="K5623" t="s">
        <v>384</v>
      </c>
      <c r="L5623">
        <v>1</v>
      </c>
      <c r="M5623" t="s">
        <v>113</v>
      </c>
      <c r="N5623" t="s">
        <v>385</v>
      </c>
      <c r="O5623" t="s">
        <v>386</v>
      </c>
      <c r="P5623" t="s">
        <v>387</v>
      </c>
      <c r="Q5623" t="s">
        <v>388</v>
      </c>
      <c r="R5623" t="s">
        <v>117</v>
      </c>
      <c r="S5623" t="s">
        <v>199</v>
      </c>
      <c r="T5623" t="s">
        <v>26914</v>
      </c>
      <c r="U5623" t="s">
        <v>26915</v>
      </c>
      <c r="V5623" s="41">
        <v>43563</v>
      </c>
      <c r="W5623" s="41">
        <v>36267</v>
      </c>
      <c r="X5623">
        <v>0</v>
      </c>
      <c r="Z5623" t="s">
        <v>102</v>
      </c>
      <c r="AA5623">
        <v>1</v>
      </c>
      <c r="AB5623" t="s">
        <v>103</v>
      </c>
      <c r="AC5623" t="s">
        <v>104</v>
      </c>
      <c r="AD5623">
        <v>1</v>
      </c>
      <c r="AE5623" t="s">
        <v>105</v>
      </c>
      <c r="AG5623" t="s">
        <v>121</v>
      </c>
      <c r="AJ5623" t="s">
        <v>1913</v>
      </c>
      <c r="AK5623" t="s">
        <v>26916</v>
      </c>
    </row>
    <row r="5624" spans="1:37" hidden="1" x14ac:dyDescent="0.25">
      <c r="A5624" t="s">
        <v>26917</v>
      </c>
      <c r="B5624" t="e">
        <f>VLOOKUP(A5624,[2]mp_ALL!B$1:B$557,1,0)</f>
        <v>#N/A</v>
      </c>
      <c r="C5624" t="s">
        <v>26918</v>
      </c>
      <c r="D5624" t="s">
        <v>38</v>
      </c>
      <c r="E5624" t="s">
        <v>25873</v>
      </c>
      <c r="F5624" t="s">
        <v>8284</v>
      </c>
      <c r="G5624" t="s">
        <v>8285</v>
      </c>
      <c r="H5624" t="s">
        <v>91</v>
      </c>
      <c r="I5624" t="s">
        <v>4283</v>
      </c>
      <c r="J5624">
        <v>1</v>
      </c>
      <c r="K5624" t="s">
        <v>610</v>
      </c>
      <c r="L5624">
        <v>1</v>
      </c>
      <c r="M5624" t="s">
        <v>414</v>
      </c>
      <c r="N5624" t="s">
        <v>415</v>
      </c>
      <c r="O5624" t="s">
        <v>611</v>
      </c>
      <c r="P5624" t="s">
        <v>4284</v>
      </c>
      <c r="Q5624" t="s">
        <v>4285</v>
      </c>
      <c r="R5624" t="s">
        <v>117</v>
      </c>
      <c r="S5624" t="s">
        <v>199</v>
      </c>
      <c r="T5624" t="s">
        <v>26919</v>
      </c>
      <c r="U5624" t="s">
        <v>26920</v>
      </c>
      <c r="V5624" s="41">
        <v>43563</v>
      </c>
      <c r="W5624" s="41">
        <v>36172</v>
      </c>
      <c r="X5624">
        <v>0</v>
      </c>
      <c r="Z5624" t="s">
        <v>102</v>
      </c>
      <c r="AA5624">
        <v>1</v>
      </c>
      <c r="AB5624" t="s">
        <v>103</v>
      </c>
      <c r="AC5624" t="s">
        <v>104</v>
      </c>
      <c r="AD5624">
        <v>1</v>
      </c>
      <c r="AE5624" t="s">
        <v>105</v>
      </c>
      <c r="AG5624" t="s">
        <v>121</v>
      </c>
      <c r="AJ5624" t="s">
        <v>1913</v>
      </c>
      <c r="AK5624" t="s">
        <v>26921</v>
      </c>
    </row>
    <row r="5625" spans="1:37" hidden="1" x14ac:dyDescent="0.25">
      <c r="A5625" t="s">
        <v>26922</v>
      </c>
      <c r="B5625" t="e">
        <f>VLOOKUP(A5625,[2]mp_ALL!B$1:B$557,1,0)</f>
        <v>#N/A</v>
      </c>
      <c r="C5625" t="s">
        <v>26923</v>
      </c>
      <c r="D5625" t="s">
        <v>38</v>
      </c>
      <c r="E5625" t="s">
        <v>25873</v>
      </c>
      <c r="F5625" t="s">
        <v>8284</v>
      </c>
      <c r="G5625" t="s">
        <v>8285</v>
      </c>
      <c r="H5625" t="s">
        <v>91</v>
      </c>
      <c r="I5625" t="s">
        <v>6707</v>
      </c>
      <c r="J5625">
        <v>1</v>
      </c>
      <c r="K5625" t="s">
        <v>384</v>
      </c>
      <c r="L5625">
        <v>1</v>
      </c>
      <c r="M5625" t="s">
        <v>113</v>
      </c>
      <c r="N5625" t="s">
        <v>385</v>
      </c>
      <c r="O5625" t="s">
        <v>386</v>
      </c>
      <c r="P5625" t="s">
        <v>6708</v>
      </c>
      <c r="Q5625" t="s">
        <v>6709</v>
      </c>
      <c r="R5625" t="s">
        <v>117</v>
      </c>
      <c r="S5625" t="s">
        <v>199</v>
      </c>
      <c r="T5625" t="s">
        <v>26924</v>
      </c>
      <c r="U5625" t="s">
        <v>26925</v>
      </c>
      <c r="V5625" s="41">
        <v>43563</v>
      </c>
      <c r="W5625" s="41">
        <v>35980</v>
      </c>
      <c r="X5625">
        <v>0</v>
      </c>
      <c r="Z5625" t="s">
        <v>102</v>
      </c>
      <c r="AA5625">
        <v>1</v>
      </c>
      <c r="AB5625" t="s">
        <v>103</v>
      </c>
      <c r="AC5625" t="s">
        <v>104</v>
      </c>
      <c r="AD5625">
        <v>1</v>
      </c>
      <c r="AE5625" t="s">
        <v>105</v>
      </c>
      <c r="AG5625" t="s">
        <v>121</v>
      </c>
      <c r="AJ5625" t="s">
        <v>689</v>
      </c>
      <c r="AK5625" t="s">
        <v>26926</v>
      </c>
    </row>
    <row r="5626" spans="1:37" hidden="1" x14ac:dyDescent="0.25">
      <c r="A5626" t="s">
        <v>26927</v>
      </c>
      <c r="B5626" t="e">
        <f>VLOOKUP(A5626,[2]mp_ALL!B$1:B$557,1,0)</f>
        <v>#N/A</v>
      </c>
      <c r="C5626" t="s">
        <v>26928</v>
      </c>
      <c r="D5626" t="s">
        <v>38</v>
      </c>
      <c r="E5626" t="s">
        <v>25873</v>
      </c>
      <c r="F5626" t="s">
        <v>8284</v>
      </c>
      <c r="G5626" t="s">
        <v>8285</v>
      </c>
      <c r="H5626" t="s">
        <v>91</v>
      </c>
      <c r="I5626" t="s">
        <v>5476</v>
      </c>
      <c r="J5626">
        <v>1</v>
      </c>
      <c r="K5626" t="s">
        <v>384</v>
      </c>
      <c r="L5626">
        <v>1</v>
      </c>
      <c r="M5626" t="s">
        <v>113</v>
      </c>
      <c r="N5626" t="s">
        <v>385</v>
      </c>
      <c r="O5626" t="s">
        <v>5230</v>
      </c>
      <c r="P5626" t="s">
        <v>5231</v>
      </c>
      <c r="Q5626" t="s">
        <v>5477</v>
      </c>
      <c r="R5626" t="s">
        <v>117</v>
      </c>
      <c r="S5626" t="s">
        <v>199</v>
      </c>
      <c r="T5626" t="s">
        <v>26929</v>
      </c>
      <c r="U5626" t="s">
        <v>26930</v>
      </c>
      <c r="V5626" s="41">
        <v>43563</v>
      </c>
      <c r="W5626" s="41">
        <v>35876</v>
      </c>
      <c r="X5626">
        <v>0</v>
      </c>
      <c r="Z5626" t="s">
        <v>102</v>
      </c>
      <c r="AA5626">
        <v>1</v>
      </c>
      <c r="AB5626" t="s">
        <v>103</v>
      </c>
      <c r="AC5626" t="s">
        <v>104</v>
      </c>
      <c r="AD5626">
        <v>1</v>
      </c>
      <c r="AE5626" t="s">
        <v>105</v>
      </c>
      <c r="AG5626" t="s">
        <v>121</v>
      </c>
      <c r="AJ5626" t="s">
        <v>421</v>
      </c>
      <c r="AK5626" t="s">
        <v>26931</v>
      </c>
    </row>
    <row r="5627" spans="1:37" hidden="1" x14ac:dyDescent="0.25">
      <c r="A5627" t="s">
        <v>26932</v>
      </c>
      <c r="B5627" t="e">
        <f>VLOOKUP(A5627,[2]mp_ALL!B$1:B$557,1,0)</f>
        <v>#N/A</v>
      </c>
      <c r="C5627" t="s">
        <v>26933</v>
      </c>
      <c r="D5627" t="s">
        <v>38</v>
      </c>
      <c r="E5627" t="s">
        <v>25873</v>
      </c>
      <c r="F5627" t="s">
        <v>8284</v>
      </c>
      <c r="G5627" t="s">
        <v>8285</v>
      </c>
      <c r="H5627" t="s">
        <v>91</v>
      </c>
      <c r="I5627" t="s">
        <v>4988</v>
      </c>
      <c r="J5627">
        <v>1</v>
      </c>
      <c r="K5627" t="s">
        <v>4989</v>
      </c>
      <c r="L5627">
        <v>1</v>
      </c>
      <c r="M5627" t="s">
        <v>414</v>
      </c>
      <c r="N5627" t="s">
        <v>415</v>
      </c>
      <c r="O5627" t="s">
        <v>2457</v>
      </c>
      <c r="P5627" t="s">
        <v>4990</v>
      </c>
      <c r="R5627" t="s">
        <v>117</v>
      </c>
      <c r="S5627" t="s">
        <v>199</v>
      </c>
      <c r="T5627" t="s">
        <v>26934</v>
      </c>
      <c r="U5627" t="s">
        <v>22152</v>
      </c>
      <c r="V5627" s="41">
        <v>43563</v>
      </c>
      <c r="W5627" s="41">
        <v>36671</v>
      </c>
      <c r="X5627">
        <v>0</v>
      </c>
      <c r="Z5627" t="s">
        <v>102</v>
      </c>
      <c r="AA5627">
        <v>1</v>
      </c>
      <c r="AB5627" t="s">
        <v>103</v>
      </c>
      <c r="AC5627" t="s">
        <v>104</v>
      </c>
      <c r="AD5627">
        <v>1</v>
      </c>
      <c r="AE5627" t="s">
        <v>105</v>
      </c>
      <c r="AG5627" t="s">
        <v>121</v>
      </c>
      <c r="AJ5627" t="s">
        <v>3061</v>
      </c>
      <c r="AK5627" t="s">
        <v>26935</v>
      </c>
    </row>
    <row r="5628" spans="1:37" hidden="1" x14ac:dyDescent="0.25">
      <c r="A5628" t="s">
        <v>26936</v>
      </c>
      <c r="B5628" t="e">
        <f>VLOOKUP(A5628,[2]mp_ALL!B$1:B$557,1,0)</f>
        <v>#N/A</v>
      </c>
      <c r="C5628" t="s">
        <v>26937</v>
      </c>
      <c r="D5628" t="s">
        <v>38</v>
      </c>
      <c r="E5628" t="s">
        <v>25873</v>
      </c>
      <c r="F5628" t="s">
        <v>8284</v>
      </c>
      <c r="G5628" t="s">
        <v>8285</v>
      </c>
      <c r="H5628" t="s">
        <v>91</v>
      </c>
      <c r="I5628" t="s">
        <v>8230</v>
      </c>
      <c r="J5628">
        <v>1</v>
      </c>
      <c r="K5628" t="s">
        <v>384</v>
      </c>
      <c r="L5628">
        <v>1</v>
      </c>
      <c r="M5628" t="s">
        <v>113</v>
      </c>
      <c r="N5628" t="s">
        <v>385</v>
      </c>
      <c r="O5628" t="s">
        <v>450</v>
      </c>
      <c r="P5628" t="s">
        <v>5822</v>
      </c>
      <c r="Q5628" t="s">
        <v>8231</v>
      </c>
      <c r="R5628" t="s">
        <v>117</v>
      </c>
      <c r="S5628" t="s">
        <v>199</v>
      </c>
      <c r="T5628" t="s">
        <v>26938</v>
      </c>
      <c r="U5628" t="s">
        <v>26939</v>
      </c>
      <c r="V5628" s="41">
        <v>43563</v>
      </c>
      <c r="W5628" s="41">
        <v>36161</v>
      </c>
      <c r="X5628">
        <v>0</v>
      </c>
      <c r="Z5628" t="s">
        <v>102</v>
      </c>
      <c r="AA5628">
        <v>1</v>
      </c>
      <c r="AB5628" t="s">
        <v>103</v>
      </c>
      <c r="AC5628" t="s">
        <v>104</v>
      </c>
      <c r="AD5628">
        <v>1</v>
      </c>
      <c r="AE5628" t="s">
        <v>105</v>
      </c>
      <c r="AG5628" t="s">
        <v>121</v>
      </c>
      <c r="AJ5628" t="s">
        <v>1599</v>
      </c>
      <c r="AK5628" t="s">
        <v>26940</v>
      </c>
    </row>
    <row r="5629" spans="1:37" hidden="1" x14ac:dyDescent="0.25">
      <c r="A5629" t="s">
        <v>26941</v>
      </c>
      <c r="B5629" t="e">
        <f>VLOOKUP(A5629,[2]mp_ALL!B$1:B$557,1,0)</f>
        <v>#N/A</v>
      </c>
      <c r="C5629" t="s">
        <v>26942</v>
      </c>
      <c r="D5629" t="s">
        <v>38</v>
      </c>
      <c r="E5629" t="s">
        <v>25873</v>
      </c>
      <c r="F5629" t="s">
        <v>8284</v>
      </c>
      <c r="G5629" t="s">
        <v>8285</v>
      </c>
      <c r="H5629" t="s">
        <v>91</v>
      </c>
      <c r="I5629" t="s">
        <v>3913</v>
      </c>
      <c r="J5629">
        <v>1</v>
      </c>
      <c r="K5629" t="s">
        <v>1532</v>
      </c>
      <c r="L5629">
        <v>1</v>
      </c>
      <c r="M5629" t="s">
        <v>158</v>
      </c>
      <c r="N5629" t="s">
        <v>184</v>
      </c>
      <c r="O5629" t="s">
        <v>1533</v>
      </c>
      <c r="P5629" t="s">
        <v>1534</v>
      </c>
      <c r="Q5629" t="s">
        <v>3914</v>
      </c>
      <c r="R5629" t="s">
        <v>117</v>
      </c>
      <c r="S5629" t="s">
        <v>199</v>
      </c>
      <c r="T5629" t="s">
        <v>26943</v>
      </c>
      <c r="U5629" t="s">
        <v>26944</v>
      </c>
      <c r="V5629" s="41">
        <v>43563</v>
      </c>
      <c r="W5629" s="41">
        <v>35867</v>
      </c>
      <c r="X5629">
        <v>0</v>
      </c>
      <c r="Z5629" t="s">
        <v>102</v>
      </c>
      <c r="AA5629">
        <v>1</v>
      </c>
      <c r="AB5629" t="s">
        <v>103</v>
      </c>
      <c r="AC5629" t="s">
        <v>104</v>
      </c>
      <c r="AD5629">
        <v>1</v>
      </c>
      <c r="AE5629" t="s">
        <v>105</v>
      </c>
      <c r="AG5629" t="s">
        <v>121</v>
      </c>
      <c r="AJ5629" t="s">
        <v>2166</v>
      </c>
      <c r="AK5629" t="s">
        <v>26945</v>
      </c>
    </row>
    <row r="5630" spans="1:37" hidden="1" x14ac:dyDescent="0.25">
      <c r="A5630" t="s">
        <v>26946</v>
      </c>
      <c r="B5630" t="e">
        <f>VLOOKUP(A5630,[2]mp_ALL!B$1:B$557,1,0)</f>
        <v>#N/A</v>
      </c>
      <c r="C5630" t="s">
        <v>26947</v>
      </c>
      <c r="D5630" t="s">
        <v>38</v>
      </c>
      <c r="E5630" t="s">
        <v>25873</v>
      </c>
      <c r="F5630" t="s">
        <v>8284</v>
      </c>
      <c r="G5630" t="s">
        <v>8285</v>
      </c>
      <c r="H5630" t="s">
        <v>91</v>
      </c>
      <c r="I5630" t="s">
        <v>9337</v>
      </c>
      <c r="J5630">
        <v>1</v>
      </c>
      <c r="K5630" t="s">
        <v>157</v>
      </c>
      <c r="L5630">
        <v>1</v>
      </c>
      <c r="M5630" t="s">
        <v>158</v>
      </c>
      <c r="N5630" t="s">
        <v>184</v>
      </c>
      <c r="O5630" t="s">
        <v>742</v>
      </c>
      <c r="P5630" t="s">
        <v>9338</v>
      </c>
      <c r="Q5630" t="s">
        <v>9339</v>
      </c>
      <c r="R5630" t="s">
        <v>117</v>
      </c>
      <c r="S5630" t="s">
        <v>199</v>
      </c>
      <c r="T5630" t="s">
        <v>26948</v>
      </c>
      <c r="U5630" t="s">
        <v>26944</v>
      </c>
      <c r="V5630" s="41">
        <v>43563</v>
      </c>
      <c r="W5630" s="41">
        <v>36031</v>
      </c>
      <c r="X5630">
        <v>0</v>
      </c>
      <c r="Z5630" t="s">
        <v>102</v>
      </c>
      <c r="AA5630">
        <v>1</v>
      </c>
      <c r="AB5630" t="s">
        <v>103</v>
      </c>
      <c r="AC5630" t="s">
        <v>104</v>
      </c>
      <c r="AD5630">
        <v>1</v>
      </c>
      <c r="AE5630" t="s">
        <v>105</v>
      </c>
      <c r="AG5630" t="s">
        <v>121</v>
      </c>
      <c r="AJ5630" t="s">
        <v>3061</v>
      </c>
      <c r="AK5630" t="s">
        <v>26949</v>
      </c>
    </row>
    <row r="5631" spans="1:37" hidden="1" x14ac:dyDescent="0.25">
      <c r="A5631" t="s">
        <v>26950</v>
      </c>
      <c r="B5631" t="e">
        <f>VLOOKUP(A5631,[2]mp_ALL!B$1:B$557,1,0)</f>
        <v>#N/A</v>
      </c>
      <c r="C5631" t="s">
        <v>26951</v>
      </c>
      <c r="D5631" t="s">
        <v>38</v>
      </c>
      <c r="E5631" t="s">
        <v>25873</v>
      </c>
      <c r="F5631" t="s">
        <v>8284</v>
      </c>
      <c r="G5631" t="s">
        <v>8285</v>
      </c>
      <c r="H5631" t="s">
        <v>91</v>
      </c>
      <c r="I5631" t="s">
        <v>11548</v>
      </c>
      <c r="J5631">
        <v>1</v>
      </c>
      <c r="K5631" t="s">
        <v>728</v>
      </c>
      <c r="L5631">
        <v>1</v>
      </c>
      <c r="M5631" t="s">
        <v>158</v>
      </c>
      <c r="N5631" t="s">
        <v>184</v>
      </c>
      <c r="O5631" t="s">
        <v>867</v>
      </c>
      <c r="P5631" t="s">
        <v>8432</v>
      </c>
      <c r="Q5631" t="s">
        <v>11549</v>
      </c>
      <c r="R5631" t="s">
        <v>117</v>
      </c>
      <c r="S5631" t="s">
        <v>199</v>
      </c>
      <c r="T5631" t="s">
        <v>26952</v>
      </c>
      <c r="U5631" t="s">
        <v>26953</v>
      </c>
      <c r="V5631" s="41">
        <v>43563</v>
      </c>
      <c r="W5631" s="41">
        <v>35960</v>
      </c>
      <c r="X5631">
        <v>0</v>
      </c>
      <c r="Z5631" t="s">
        <v>102</v>
      </c>
      <c r="AA5631">
        <v>1</v>
      </c>
      <c r="AB5631" t="s">
        <v>103</v>
      </c>
      <c r="AC5631" t="s">
        <v>104</v>
      </c>
      <c r="AD5631">
        <v>1</v>
      </c>
      <c r="AE5631" t="s">
        <v>105</v>
      </c>
      <c r="AG5631" t="s">
        <v>121</v>
      </c>
      <c r="AJ5631" t="s">
        <v>7113</v>
      </c>
      <c r="AK5631" t="s">
        <v>26954</v>
      </c>
    </row>
    <row r="5632" spans="1:37" hidden="1" x14ac:dyDescent="0.25">
      <c r="A5632" t="s">
        <v>26955</v>
      </c>
      <c r="B5632" t="e">
        <f>VLOOKUP(A5632,[2]mp_ALL!B$1:B$557,1,0)</f>
        <v>#N/A</v>
      </c>
      <c r="C5632" t="s">
        <v>26956</v>
      </c>
      <c r="D5632" t="s">
        <v>38</v>
      </c>
      <c r="E5632" t="s">
        <v>25873</v>
      </c>
      <c r="F5632" t="s">
        <v>8284</v>
      </c>
      <c r="G5632" t="s">
        <v>8285</v>
      </c>
      <c r="H5632" t="s">
        <v>91</v>
      </c>
      <c r="I5632" t="s">
        <v>6013</v>
      </c>
      <c r="J5632">
        <v>1</v>
      </c>
      <c r="K5632" t="s">
        <v>1826</v>
      </c>
      <c r="L5632">
        <v>1</v>
      </c>
      <c r="M5632" t="s">
        <v>414</v>
      </c>
      <c r="N5632" t="s">
        <v>159</v>
      </c>
      <c r="O5632" t="s">
        <v>1672</v>
      </c>
      <c r="P5632" t="s">
        <v>1827</v>
      </c>
      <c r="Q5632" t="s">
        <v>6014</v>
      </c>
      <c r="R5632" t="s">
        <v>117</v>
      </c>
      <c r="S5632" t="s">
        <v>163</v>
      </c>
      <c r="T5632" t="s">
        <v>26957</v>
      </c>
      <c r="U5632" t="s">
        <v>26958</v>
      </c>
      <c r="V5632" s="41">
        <v>43563</v>
      </c>
      <c r="W5632" s="41">
        <v>36271</v>
      </c>
      <c r="X5632">
        <v>0</v>
      </c>
      <c r="Z5632" t="s">
        <v>102</v>
      </c>
      <c r="AA5632">
        <v>1</v>
      </c>
      <c r="AB5632" t="s">
        <v>103</v>
      </c>
      <c r="AC5632" t="s">
        <v>104</v>
      </c>
      <c r="AD5632">
        <v>1</v>
      </c>
      <c r="AE5632" t="s">
        <v>105</v>
      </c>
      <c r="AG5632" t="s">
        <v>121</v>
      </c>
      <c r="AJ5632" t="s">
        <v>1599</v>
      </c>
      <c r="AK5632" t="s">
        <v>26959</v>
      </c>
    </row>
    <row r="5633" spans="1:37" hidden="1" x14ac:dyDescent="0.25">
      <c r="A5633" t="s">
        <v>26960</v>
      </c>
      <c r="B5633" t="e">
        <f>VLOOKUP(A5633,[2]mp_ALL!B$1:B$557,1,0)</f>
        <v>#N/A</v>
      </c>
      <c r="C5633" t="s">
        <v>4681</v>
      </c>
      <c r="D5633" t="s">
        <v>38</v>
      </c>
      <c r="E5633" t="s">
        <v>25873</v>
      </c>
      <c r="F5633" t="s">
        <v>8284</v>
      </c>
      <c r="G5633" t="s">
        <v>8285</v>
      </c>
      <c r="H5633" t="s">
        <v>91</v>
      </c>
      <c r="I5633" t="s">
        <v>360</v>
      </c>
      <c r="J5633">
        <v>1</v>
      </c>
      <c r="K5633" t="s">
        <v>361</v>
      </c>
      <c r="L5633">
        <v>1</v>
      </c>
      <c r="M5633" t="s">
        <v>113</v>
      </c>
      <c r="N5633" t="s">
        <v>362</v>
      </c>
      <c r="O5633" t="s">
        <v>347</v>
      </c>
      <c r="P5633" t="s">
        <v>363</v>
      </c>
      <c r="Q5633" t="s">
        <v>364</v>
      </c>
      <c r="R5633" t="s">
        <v>117</v>
      </c>
      <c r="S5633" t="s">
        <v>199</v>
      </c>
      <c r="T5633" t="s">
        <v>26961</v>
      </c>
      <c r="U5633" t="s">
        <v>26962</v>
      </c>
      <c r="V5633" s="41">
        <v>43563</v>
      </c>
      <c r="W5633" s="41">
        <v>36161</v>
      </c>
      <c r="X5633">
        <v>0</v>
      </c>
      <c r="Z5633" t="s">
        <v>102</v>
      </c>
      <c r="AA5633">
        <v>1</v>
      </c>
      <c r="AB5633" t="s">
        <v>103</v>
      </c>
      <c r="AC5633" t="s">
        <v>104</v>
      </c>
      <c r="AD5633">
        <v>1</v>
      </c>
      <c r="AE5633" t="s">
        <v>105</v>
      </c>
      <c r="AG5633" t="s">
        <v>121</v>
      </c>
      <c r="AJ5633" t="s">
        <v>5918</v>
      </c>
      <c r="AK5633" t="s">
        <v>26963</v>
      </c>
    </row>
    <row r="5634" spans="1:37" hidden="1" x14ac:dyDescent="0.25">
      <c r="A5634" t="s">
        <v>26964</v>
      </c>
      <c r="B5634" t="e">
        <f>VLOOKUP(A5634,[2]mp_ALL!B$1:B$557,1,0)</f>
        <v>#N/A</v>
      </c>
      <c r="C5634" t="s">
        <v>26965</v>
      </c>
      <c r="D5634" t="s">
        <v>38</v>
      </c>
      <c r="E5634" t="s">
        <v>25873</v>
      </c>
      <c r="F5634" t="s">
        <v>8284</v>
      </c>
      <c r="G5634" t="s">
        <v>8285</v>
      </c>
      <c r="H5634" t="s">
        <v>91</v>
      </c>
      <c r="I5634" t="s">
        <v>4426</v>
      </c>
      <c r="J5634">
        <v>1</v>
      </c>
      <c r="K5634" t="s">
        <v>361</v>
      </c>
      <c r="L5634">
        <v>1</v>
      </c>
      <c r="M5634" t="s">
        <v>113</v>
      </c>
      <c r="N5634" t="s">
        <v>362</v>
      </c>
      <c r="O5634" t="s">
        <v>243</v>
      </c>
      <c r="P5634" t="s">
        <v>444</v>
      </c>
      <c r="Q5634" t="s">
        <v>4427</v>
      </c>
      <c r="R5634" t="s">
        <v>117</v>
      </c>
      <c r="S5634" t="s">
        <v>199</v>
      </c>
      <c r="T5634" t="s">
        <v>26966</v>
      </c>
      <c r="U5634" t="s">
        <v>1528</v>
      </c>
      <c r="V5634" s="41">
        <v>43563</v>
      </c>
      <c r="W5634" s="41">
        <v>36056</v>
      </c>
      <c r="X5634">
        <v>1</v>
      </c>
      <c r="Y5634">
        <v>0</v>
      </c>
      <c r="Z5634" t="s">
        <v>102</v>
      </c>
      <c r="AA5634">
        <v>1</v>
      </c>
      <c r="AB5634" t="s">
        <v>103</v>
      </c>
      <c r="AC5634" t="s">
        <v>104</v>
      </c>
      <c r="AD5634">
        <v>1</v>
      </c>
      <c r="AE5634" t="s">
        <v>105</v>
      </c>
      <c r="AG5634" t="s">
        <v>121</v>
      </c>
      <c r="AJ5634" t="s">
        <v>1599</v>
      </c>
      <c r="AK5634" t="s">
        <v>26967</v>
      </c>
    </row>
    <row r="5635" spans="1:37" hidden="1" x14ac:dyDescent="0.25">
      <c r="A5635" t="s">
        <v>26968</v>
      </c>
      <c r="B5635" t="e">
        <f>VLOOKUP(A5635,[2]mp_ALL!B$1:B$557,1,0)</f>
        <v>#N/A</v>
      </c>
      <c r="C5635" t="s">
        <v>26969</v>
      </c>
      <c r="D5635" t="s">
        <v>38</v>
      </c>
      <c r="E5635" t="s">
        <v>25873</v>
      </c>
      <c r="F5635" t="s">
        <v>8284</v>
      </c>
      <c r="G5635" t="s">
        <v>8285</v>
      </c>
      <c r="H5635" t="s">
        <v>91</v>
      </c>
      <c r="I5635" t="s">
        <v>3913</v>
      </c>
      <c r="J5635">
        <v>1</v>
      </c>
      <c r="K5635" t="s">
        <v>1532</v>
      </c>
      <c r="L5635">
        <v>1</v>
      </c>
      <c r="M5635" t="s">
        <v>158</v>
      </c>
      <c r="N5635" t="s">
        <v>184</v>
      </c>
      <c r="O5635" t="s">
        <v>1533</v>
      </c>
      <c r="P5635" t="s">
        <v>1534</v>
      </c>
      <c r="Q5635" t="s">
        <v>3914</v>
      </c>
      <c r="R5635" t="s">
        <v>117</v>
      </c>
      <c r="S5635" t="s">
        <v>199</v>
      </c>
      <c r="T5635" t="s">
        <v>26970</v>
      </c>
      <c r="U5635" t="s">
        <v>26971</v>
      </c>
      <c r="V5635" s="41">
        <v>43563</v>
      </c>
      <c r="W5635" s="41">
        <v>36311</v>
      </c>
      <c r="X5635">
        <v>0</v>
      </c>
      <c r="Z5635" t="s">
        <v>102</v>
      </c>
      <c r="AA5635">
        <v>1</v>
      </c>
      <c r="AB5635" t="s">
        <v>103</v>
      </c>
      <c r="AC5635" t="s">
        <v>104</v>
      </c>
      <c r="AD5635">
        <v>1</v>
      </c>
      <c r="AE5635" t="s">
        <v>105</v>
      </c>
      <c r="AG5635" t="s">
        <v>121</v>
      </c>
      <c r="AJ5635" t="s">
        <v>1599</v>
      </c>
      <c r="AK5635" t="s">
        <v>26972</v>
      </c>
    </row>
    <row r="5636" spans="1:37" hidden="1" x14ac:dyDescent="0.25">
      <c r="A5636" t="s">
        <v>26973</v>
      </c>
      <c r="B5636" t="e">
        <f>VLOOKUP(A5636,[2]mp_ALL!B$1:B$557,1,0)</f>
        <v>#N/A</v>
      </c>
      <c r="C5636" t="s">
        <v>26974</v>
      </c>
      <c r="D5636" t="s">
        <v>38</v>
      </c>
      <c r="E5636" t="s">
        <v>25873</v>
      </c>
      <c r="F5636" t="s">
        <v>8284</v>
      </c>
      <c r="G5636" t="s">
        <v>8285</v>
      </c>
      <c r="H5636" t="s">
        <v>91</v>
      </c>
      <c r="I5636" t="s">
        <v>8562</v>
      </c>
      <c r="J5636">
        <v>1</v>
      </c>
      <c r="K5636" t="s">
        <v>1532</v>
      </c>
      <c r="L5636">
        <v>1</v>
      </c>
      <c r="M5636" t="s">
        <v>158</v>
      </c>
      <c r="N5636" t="s">
        <v>184</v>
      </c>
      <c r="O5636" t="s">
        <v>3576</v>
      </c>
      <c r="P5636" t="s">
        <v>3577</v>
      </c>
      <c r="Q5636" t="s">
        <v>8563</v>
      </c>
      <c r="R5636" t="s">
        <v>117</v>
      </c>
      <c r="S5636" t="s">
        <v>199</v>
      </c>
      <c r="T5636" t="s">
        <v>26975</v>
      </c>
      <c r="U5636" t="s">
        <v>26976</v>
      </c>
      <c r="V5636" s="41">
        <v>43563</v>
      </c>
      <c r="W5636" s="41">
        <v>36503</v>
      </c>
      <c r="X5636">
        <v>0</v>
      </c>
      <c r="Z5636" t="s">
        <v>102</v>
      </c>
      <c r="AA5636">
        <v>1</v>
      </c>
      <c r="AB5636" t="s">
        <v>103</v>
      </c>
      <c r="AC5636" t="s">
        <v>104</v>
      </c>
      <c r="AD5636">
        <v>1</v>
      </c>
      <c r="AE5636" t="s">
        <v>105</v>
      </c>
      <c r="AG5636" t="s">
        <v>121</v>
      </c>
      <c r="AJ5636" t="s">
        <v>2999</v>
      </c>
      <c r="AK5636" t="s">
        <v>26977</v>
      </c>
    </row>
    <row r="5637" spans="1:37" hidden="1" x14ac:dyDescent="0.25">
      <c r="A5637" t="s">
        <v>26978</v>
      </c>
      <c r="B5637" t="e">
        <f>VLOOKUP(A5637,[2]mp_ALL!B$1:B$557,1,0)</f>
        <v>#N/A</v>
      </c>
      <c r="C5637" t="s">
        <v>26979</v>
      </c>
      <c r="D5637" t="s">
        <v>38</v>
      </c>
      <c r="E5637" t="s">
        <v>25873</v>
      </c>
      <c r="F5637" t="s">
        <v>8284</v>
      </c>
      <c r="G5637" t="s">
        <v>8285</v>
      </c>
      <c r="H5637" t="s">
        <v>91</v>
      </c>
      <c r="I5637" t="s">
        <v>8390</v>
      </c>
      <c r="J5637">
        <v>1</v>
      </c>
      <c r="K5637" t="s">
        <v>232</v>
      </c>
      <c r="L5637">
        <v>1</v>
      </c>
      <c r="M5637" t="s">
        <v>233</v>
      </c>
      <c r="N5637" t="s">
        <v>234</v>
      </c>
      <c r="O5637" t="s">
        <v>992</v>
      </c>
      <c r="P5637" t="s">
        <v>8391</v>
      </c>
      <c r="R5637" t="s">
        <v>117</v>
      </c>
      <c r="S5637" t="s">
        <v>199</v>
      </c>
      <c r="T5637" t="s">
        <v>26980</v>
      </c>
      <c r="U5637" t="s">
        <v>26981</v>
      </c>
      <c r="V5637" s="41">
        <v>43563</v>
      </c>
      <c r="W5637" s="41">
        <v>36384</v>
      </c>
      <c r="X5637">
        <v>0</v>
      </c>
      <c r="Z5637" t="s">
        <v>710</v>
      </c>
      <c r="AA5637">
        <v>1</v>
      </c>
      <c r="AB5637" t="s">
        <v>103</v>
      </c>
      <c r="AC5637" t="s">
        <v>104</v>
      </c>
      <c r="AD5637">
        <v>1</v>
      </c>
      <c r="AE5637" t="s">
        <v>138</v>
      </c>
      <c r="AG5637" t="s">
        <v>121</v>
      </c>
      <c r="AJ5637" t="s">
        <v>6798</v>
      </c>
      <c r="AK5637" t="s">
        <v>26982</v>
      </c>
    </row>
    <row r="5638" spans="1:37" hidden="1" x14ac:dyDescent="0.25">
      <c r="A5638" t="s">
        <v>26983</v>
      </c>
      <c r="B5638" t="e">
        <f>VLOOKUP(A5638,[2]mp_ALL!B$1:B$557,1,0)</f>
        <v>#N/A</v>
      </c>
      <c r="C5638" t="s">
        <v>26984</v>
      </c>
      <c r="D5638" t="s">
        <v>38</v>
      </c>
      <c r="E5638" t="s">
        <v>25873</v>
      </c>
      <c r="F5638" t="s">
        <v>8284</v>
      </c>
      <c r="G5638" t="s">
        <v>8285</v>
      </c>
      <c r="H5638" t="s">
        <v>91</v>
      </c>
      <c r="I5638" t="s">
        <v>6466</v>
      </c>
      <c r="J5638">
        <v>1</v>
      </c>
      <c r="K5638" t="s">
        <v>361</v>
      </c>
      <c r="L5638">
        <v>1</v>
      </c>
      <c r="M5638" t="s">
        <v>113</v>
      </c>
      <c r="N5638" t="s">
        <v>362</v>
      </c>
      <c r="O5638" t="s">
        <v>243</v>
      </c>
      <c r="P5638" t="s">
        <v>444</v>
      </c>
      <c r="Q5638" t="s">
        <v>6467</v>
      </c>
      <c r="R5638" t="s">
        <v>117</v>
      </c>
      <c r="S5638" t="s">
        <v>199</v>
      </c>
      <c r="T5638" t="s">
        <v>26985</v>
      </c>
      <c r="U5638" t="s">
        <v>26986</v>
      </c>
      <c r="V5638" s="41">
        <v>43563</v>
      </c>
      <c r="W5638" s="41">
        <v>36216</v>
      </c>
      <c r="X5638">
        <v>0</v>
      </c>
      <c r="Z5638" t="s">
        <v>102</v>
      </c>
      <c r="AA5638">
        <v>1</v>
      </c>
      <c r="AB5638" t="s">
        <v>103</v>
      </c>
      <c r="AC5638" t="s">
        <v>104</v>
      </c>
      <c r="AD5638">
        <v>1</v>
      </c>
      <c r="AE5638" t="s">
        <v>105</v>
      </c>
      <c r="AG5638" t="s">
        <v>121</v>
      </c>
      <c r="AJ5638" t="s">
        <v>3061</v>
      </c>
      <c r="AK5638" t="s">
        <v>26987</v>
      </c>
    </row>
    <row r="5639" spans="1:37" hidden="1" x14ac:dyDescent="0.25">
      <c r="A5639" t="s">
        <v>26988</v>
      </c>
      <c r="B5639" t="e">
        <f>VLOOKUP(A5639,[2]mp_ALL!B$1:B$557,1,0)</f>
        <v>#N/A</v>
      </c>
      <c r="C5639" t="s">
        <v>1553</v>
      </c>
      <c r="D5639" t="s">
        <v>38</v>
      </c>
      <c r="E5639" t="s">
        <v>25873</v>
      </c>
      <c r="F5639" t="s">
        <v>8284</v>
      </c>
      <c r="G5639" t="s">
        <v>8285</v>
      </c>
      <c r="H5639" t="s">
        <v>91</v>
      </c>
      <c r="I5639" t="s">
        <v>10768</v>
      </c>
      <c r="J5639">
        <v>1</v>
      </c>
      <c r="K5639" t="s">
        <v>3306</v>
      </c>
      <c r="L5639">
        <v>1</v>
      </c>
      <c r="M5639" t="s">
        <v>113</v>
      </c>
      <c r="N5639" t="s">
        <v>362</v>
      </c>
      <c r="O5639" t="s">
        <v>347</v>
      </c>
      <c r="P5639" t="s">
        <v>3307</v>
      </c>
      <c r="Q5639" t="s">
        <v>10769</v>
      </c>
      <c r="R5639" t="s">
        <v>117</v>
      </c>
      <c r="S5639" t="s">
        <v>199</v>
      </c>
      <c r="T5639" t="s">
        <v>26989</v>
      </c>
      <c r="U5639" t="s">
        <v>26990</v>
      </c>
      <c r="V5639" s="41">
        <v>43563</v>
      </c>
      <c r="W5639" s="41">
        <v>36118</v>
      </c>
      <c r="X5639">
        <v>0</v>
      </c>
      <c r="Z5639" t="s">
        <v>102</v>
      </c>
      <c r="AA5639">
        <v>1</v>
      </c>
      <c r="AB5639" t="s">
        <v>103</v>
      </c>
      <c r="AC5639" t="s">
        <v>104</v>
      </c>
      <c r="AD5639">
        <v>1</v>
      </c>
      <c r="AE5639" t="s">
        <v>105</v>
      </c>
      <c r="AG5639" t="s">
        <v>121</v>
      </c>
      <c r="AJ5639" t="s">
        <v>3061</v>
      </c>
      <c r="AK5639" t="s">
        <v>26991</v>
      </c>
    </row>
    <row r="5640" spans="1:37" hidden="1" x14ac:dyDescent="0.25">
      <c r="A5640" t="s">
        <v>26992</v>
      </c>
      <c r="B5640" t="e">
        <f>VLOOKUP(A5640,[2]mp_ALL!B$1:B$557,1,0)</f>
        <v>#N/A</v>
      </c>
      <c r="C5640" t="s">
        <v>26993</v>
      </c>
      <c r="D5640" t="s">
        <v>38</v>
      </c>
      <c r="E5640" t="s">
        <v>25873</v>
      </c>
      <c r="F5640" t="s">
        <v>8284</v>
      </c>
      <c r="G5640" t="s">
        <v>8285</v>
      </c>
      <c r="H5640" t="s">
        <v>91</v>
      </c>
      <c r="I5640" t="s">
        <v>18644</v>
      </c>
      <c r="J5640">
        <v>1</v>
      </c>
      <c r="K5640" t="s">
        <v>581</v>
      </c>
      <c r="L5640">
        <v>1</v>
      </c>
      <c r="M5640" t="s">
        <v>113</v>
      </c>
      <c r="N5640" t="s">
        <v>582</v>
      </c>
      <c r="O5640" t="s">
        <v>583</v>
      </c>
      <c r="P5640" t="s">
        <v>584</v>
      </c>
      <c r="Q5640" t="s">
        <v>11025</v>
      </c>
      <c r="R5640" t="s">
        <v>117</v>
      </c>
      <c r="S5640" t="s">
        <v>199</v>
      </c>
      <c r="T5640" t="s">
        <v>26994</v>
      </c>
      <c r="U5640" t="s">
        <v>26995</v>
      </c>
      <c r="V5640" s="41">
        <v>43563</v>
      </c>
      <c r="W5640" s="41">
        <v>36567</v>
      </c>
      <c r="X5640">
        <v>0</v>
      </c>
      <c r="Z5640" t="s">
        <v>102</v>
      </c>
      <c r="AA5640">
        <v>1</v>
      </c>
      <c r="AB5640" t="s">
        <v>103</v>
      </c>
      <c r="AC5640" t="s">
        <v>104</v>
      </c>
      <c r="AD5640">
        <v>1</v>
      </c>
      <c r="AE5640" t="s">
        <v>138</v>
      </c>
      <c r="AG5640" t="s">
        <v>121</v>
      </c>
      <c r="AJ5640" t="s">
        <v>3061</v>
      </c>
      <c r="AK5640" t="s">
        <v>26996</v>
      </c>
    </row>
    <row r="5641" spans="1:37" hidden="1" x14ac:dyDescent="0.25">
      <c r="A5641" t="s">
        <v>26997</v>
      </c>
      <c r="B5641" t="e">
        <f>VLOOKUP(A5641,[2]mp_ALL!B$1:B$557,1,0)</f>
        <v>#N/A</v>
      </c>
      <c r="C5641" t="s">
        <v>26998</v>
      </c>
      <c r="D5641" t="s">
        <v>38</v>
      </c>
      <c r="E5641" t="s">
        <v>25873</v>
      </c>
      <c r="F5641" t="s">
        <v>8284</v>
      </c>
      <c r="G5641" t="s">
        <v>8285</v>
      </c>
      <c r="H5641" t="s">
        <v>91</v>
      </c>
      <c r="I5641" t="s">
        <v>9000</v>
      </c>
      <c r="J5641">
        <v>1</v>
      </c>
      <c r="K5641" t="s">
        <v>581</v>
      </c>
      <c r="L5641">
        <v>1</v>
      </c>
      <c r="M5641" t="s">
        <v>113</v>
      </c>
      <c r="N5641" t="s">
        <v>582</v>
      </c>
      <c r="O5641" t="s">
        <v>912</v>
      </c>
      <c r="P5641" t="s">
        <v>913</v>
      </c>
      <c r="Q5641" t="s">
        <v>9001</v>
      </c>
      <c r="R5641" t="s">
        <v>117</v>
      </c>
      <c r="S5641" t="s">
        <v>199</v>
      </c>
      <c r="T5641" t="s">
        <v>26999</v>
      </c>
      <c r="U5641" t="s">
        <v>27000</v>
      </c>
      <c r="V5641" s="41">
        <v>43563</v>
      </c>
      <c r="W5641" s="41">
        <v>36374</v>
      </c>
      <c r="X5641">
        <v>0</v>
      </c>
      <c r="Z5641" t="s">
        <v>102</v>
      </c>
      <c r="AA5641">
        <v>1</v>
      </c>
      <c r="AB5641" t="s">
        <v>103</v>
      </c>
      <c r="AC5641" t="s">
        <v>104</v>
      </c>
      <c r="AD5641">
        <v>1</v>
      </c>
      <c r="AE5641" t="s">
        <v>138</v>
      </c>
      <c r="AG5641" t="s">
        <v>121</v>
      </c>
      <c r="AJ5641" t="s">
        <v>1599</v>
      </c>
      <c r="AK5641" t="s">
        <v>27001</v>
      </c>
    </row>
    <row r="5642" spans="1:37" hidden="1" x14ac:dyDescent="0.25">
      <c r="A5642" t="s">
        <v>27002</v>
      </c>
      <c r="B5642" t="e">
        <f>VLOOKUP(A5642,[2]mp_ALL!B$1:B$557,1,0)</f>
        <v>#N/A</v>
      </c>
      <c r="C5642" t="s">
        <v>27003</v>
      </c>
      <c r="D5642" t="s">
        <v>38</v>
      </c>
      <c r="E5642" t="s">
        <v>25873</v>
      </c>
      <c r="F5642" t="s">
        <v>8284</v>
      </c>
      <c r="G5642" t="s">
        <v>8285</v>
      </c>
      <c r="H5642" t="s">
        <v>91</v>
      </c>
      <c r="I5642" t="s">
        <v>11490</v>
      </c>
      <c r="J5642">
        <v>1</v>
      </c>
      <c r="K5642" t="s">
        <v>581</v>
      </c>
      <c r="L5642">
        <v>1</v>
      </c>
      <c r="M5642" t="s">
        <v>113</v>
      </c>
      <c r="N5642" t="s">
        <v>582</v>
      </c>
      <c r="O5642" t="s">
        <v>583</v>
      </c>
      <c r="P5642" t="s">
        <v>706</v>
      </c>
      <c r="Q5642" t="s">
        <v>11491</v>
      </c>
      <c r="R5642" t="s">
        <v>117</v>
      </c>
      <c r="S5642" t="s">
        <v>199</v>
      </c>
      <c r="T5642" t="s">
        <v>27004</v>
      </c>
      <c r="U5642" t="s">
        <v>27005</v>
      </c>
      <c r="V5642" s="41">
        <v>43563</v>
      </c>
      <c r="W5642" s="41">
        <v>36508</v>
      </c>
      <c r="X5642">
        <v>0</v>
      </c>
      <c r="Z5642" t="s">
        <v>102</v>
      </c>
      <c r="AA5642">
        <v>1</v>
      </c>
      <c r="AB5642" t="s">
        <v>103</v>
      </c>
      <c r="AC5642" t="s">
        <v>104</v>
      </c>
      <c r="AD5642">
        <v>1</v>
      </c>
      <c r="AE5642" t="s">
        <v>105</v>
      </c>
      <c r="AG5642" t="s">
        <v>121</v>
      </c>
      <c r="AJ5642" t="s">
        <v>1599</v>
      </c>
      <c r="AK5642" t="s">
        <v>27006</v>
      </c>
    </row>
    <row r="5643" spans="1:37" hidden="1" x14ac:dyDescent="0.25">
      <c r="A5643" t="s">
        <v>27007</v>
      </c>
      <c r="B5643" t="e">
        <f>VLOOKUP(A5643,[2]mp_ALL!B$1:B$557,1,0)</f>
        <v>#N/A</v>
      </c>
      <c r="C5643" t="s">
        <v>27008</v>
      </c>
      <c r="D5643" t="s">
        <v>38</v>
      </c>
      <c r="E5643" t="s">
        <v>25873</v>
      </c>
      <c r="F5643" t="s">
        <v>8284</v>
      </c>
      <c r="G5643" t="s">
        <v>8285</v>
      </c>
      <c r="H5643" t="s">
        <v>91</v>
      </c>
      <c r="I5643" t="s">
        <v>911</v>
      </c>
      <c r="J5643">
        <v>1</v>
      </c>
      <c r="K5643" t="s">
        <v>581</v>
      </c>
      <c r="L5643">
        <v>1</v>
      </c>
      <c r="M5643" t="s">
        <v>113</v>
      </c>
      <c r="N5643" t="s">
        <v>582</v>
      </c>
      <c r="O5643" t="s">
        <v>912</v>
      </c>
      <c r="P5643" t="s">
        <v>913</v>
      </c>
      <c r="Q5643" t="s">
        <v>914</v>
      </c>
      <c r="R5643" t="s">
        <v>117</v>
      </c>
      <c r="S5643" t="s">
        <v>199</v>
      </c>
      <c r="T5643" t="s">
        <v>27009</v>
      </c>
      <c r="U5643" t="s">
        <v>27010</v>
      </c>
      <c r="V5643" s="41">
        <v>43563</v>
      </c>
      <c r="W5643" s="41">
        <v>36056</v>
      </c>
      <c r="X5643">
        <v>0</v>
      </c>
      <c r="Z5643" t="s">
        <v>102</v>
      </c>
      <c r="AA5643">
        <v>1</v>
      </c>
      <c r="AB5643" t="s">
        <v>103</v>
      </c>
      <c r="AC5643" t="s">
        <v>104</v>
      </c>
      <c r="AD5643">
        <v>1</v>
      </c>
      <c r="AE5643" t="s">
        <v>138</v>
      </c>
      <c r="AG5643" t="s">
        <v>121</v>
      </c>
      <c r="AJ5643" t="s">
        <v>1599</v>
      </c>
      <c r="AK5643" t="s">
        <v>27011</v>
      </c>
    </row>
    <row r="5644" spans="1:37" hidden="1" x14ac:dyDescent="0.25">
      <c r="A5644" t="s">
        <v>27012</v>
      </c>
      <c r="B5644" t="e">
        <f>VLOOKUP(A5644,[2]mp_ALL!B$1:B$557,1,0)</f>
        <v>#N/A</v>
      </c>
      <c r="C5644" t="s">
        <v>27013</v>
      </c>
      <c r="D5644" t="s">
        <v>38</v>
      </c>
      <c r="E5644" t="s">
        <v>25873</v>
      </c>
      <c r="F5644" t="s">
        <v>8284</v>
      </c>
      <c r="G5644" t="s">
        <v>8285</v>
      </c>
      <c r="H5644" t="s">
        <v>91</v>
      </c>
      <c r="I5644" t="s">
        <v>4290</v>
      </c>
      <c r="J5644">
        <v>1</v>
      </c>
      <c r="K5644" t="s">
        <v>581</v>
      </c>
      <c r="L5644">
        <v>1</v>
      </c>
      <c r="M5644" t="s">
        <v>113</v>
      </c>
      <c r="N5644" t="s">
        <v>582</v>
      </c>
      <c r="O5644" t="s">
        <v>912</v>
      </c>
      <c r="P5644" t="s">
        <v>4291</v>
      </c>
      <c r="Q5644" t="s">
        <v>4292</v>
      </c>
      <c r="R5644" t="s">
        <v>117</v>
      </c>
      <c r="S5644" t="s">
        <v>199</v>
      </c>
      <c r="T5644" t="s">
        <v>27014</v>
      </c>
      <c r="U5644" t="s">
        <v>27015</v>
      </c>
      <c r="V5644" s="41">
        <v>43563</v>
      </c>
      <c r="W5644" s="41">
        <v>36345</v>
      </c>
      <c r="X5644">
        <v>0</v>
      </c>
      <c r="Z5644" t="s">
        <v>102</v>
      </c>
      <c r="AA5644">
        <v>1</v>
      </c>
      <c r="AB5644" t="s">
        <v>103</v>
      </c>
      <c r="AC5644" t="s">
        <v>104</v>
      </c>
      <c r="AD5644">
        <v>1</v>
      </c>
      <c r="AE5644" t="s">
        <v>138</v>
      </c>
      <c r="AG5644" t="s">
        <v>121</v>
      </c>
      <c r="AJ5644" t="s">
        <v>1599</v>
      </c>
      <c r="AK5644" t="s">
        <v>27016</v>
      </c>
    </row>
    <row r="5645" spans="1:37" hidden="1" x14ac:dyDescent="0.25">
      <c r="A5645" t="s">
        <v>27017</v>
      </c>
      <c r="B5645" t="e">
        <f>VLOOKUP(A5645,[2]mp_ALL!B$1:B$557,1,0)</f>
        <v>#N/A</v>
      </c>
      <c r="C5645" t="s">
        <v>27018</v>
      </c>
      <c r="D5645" t="s">
        <v>38</v>
      </c>
      <c r="E5645" t="s">
        <v>25873</v>
      </c>
      <c r="F5645" t="s">
        <v>8284</v>
      </c>
      <c r="G5645" t="s">
        <v>8285</v>
      </c>
      <c r="H5645" t="s">
        <v>91</v>
      </c>
      <c r="I5645" t="s">
        <v>1056</v>
      </c>
      <c r="J5645">
        <v>1</v>
      </c>
      <c r="K5645" t="s">
        <v>157</v>
      </c>
      <c r="L5645">
        <v>1</v>
      </c>
      <c r="M5645" t="s">
        <v>158</v>
      </c>
      <c r="N5645" t="s">
        <v>184</v>
      </c>
      <c r="O5645" t="s">
        <v>742</v>
      </c>
      <c r="P5645" t="s">
        <v>1057</v>
      </c>
      <c r="Q5645" t="s">
        <v>1058</v>
      </c>
      <c r="R5645" t="s">
        <v>117</v>
      </c>
      <c r="S5645" t="s">
        <v>199</v>
      </c>
      <c r="T5645" t="s">
        <v>27019</v>
      </c>
      <c r="U5645" t="s">
        <v>27020</v>
      </c>
      <c r="V5645" s="41">
        <v>43563</v>
      </c>
      <c r="W5645" s="41">
        <v>36447</v>
      </c>
      <c r="X5645">
        <v>0</v>
      </c>
      <c r="Z5645" t="s">
        <v>102</v>
      </c>
      <c r="AA5645">
        <v>1</v>
      </c>
      <c r="AB5645" t="s">
        <v>103</v>
      </c>
      <c r="AC5645" t="s">
        <v>104</v>
      </c>
      <c r="AD5645">
        <v>1</v>
      </c>
      <c r="AE5645" t="s">
        <v>105</v>
      </c>
      <c r="AG5645" t="s">
        <v>121</v>
      </c>
      <c r="AJ5645" t="s">
        <v>2999</v>
      </c>
      <c r="AK5645" t="s">
        <v>27021</v>
      </c>
    </row>
    <row r="5646" spans="1:37" hidden="1" x14ac:dyDescent="0.25">
      <c r="A5646" t="s">
        <v>27022</v>
      </c>
      <c r="B5646" t="e">
        <f>VLOOKUP(A5646,[2]mp_ALL!B$1:B$557,1,0)</f>
        <v>#N/A</v>
      </c>
      <c r="C5646" t="s">
        <v>15152</v>
      </c>
      <c r="D5646" t="s">
        <v>38</v>
      </c>
      <c r="E5646" t="s">
        <v>25873</v>
      </c>
      <c r="F5646" t="s">
        <v>8284</v>
      </c>
      <c r="G5646" t="s">
        <v>8285</v>
      </c>
      <c r="H5646" t="s">
        <v>91</v>
      </c>
      <c r="I5646" t="s">
        <v>3570</v>
      </c>
      <c r="J5646">
        <v>1</v>
      </c>
      <c r="K5646" t="s">
        <v>721</v>
      </c>
      <c r="L5646">
        <v>1</v>
      </c>
      <c r="M5646" t="s">
        <v>414</v>
      </c>
      <c r="N5646" t="s">
        <v>159</v>
      </c>
      <c r="O5646" t="s">
        <v>722</v>
      </c>
      <c r="P5646" t="s">
        <v>1352</v>
      </c>
      <c r="Q5646" t="s">
        <v>3571</v>
      </c>
      <c r="R5646" t="s">
        <v>117</v>
      </c>
      <c r="S5646" t="s">
        <v>199</v>
      </c>
      <c r="T5646" t="s">
        <v>27023</v>
      </c>
      <c r="U5646" t="s">
        <v>27024</v>
      </c>
      <c r="V5646" s="41">
        <v>43563</v>
      </c>
      <c r="W5646" s="41">
        <v>36362</v>
      </c>
      <c r="X5646">
        <v>0</v>
      </c>
      <c r="Z5646" t="s">
        <v>102</v>
      </c>
      <c r="AA5646">
        <v>1</v>
      </c>
      <c r="AB5646" t="s">
        <v>103</v>
      </c>
      <c r="AC5646" t="s">
        <v>104</v>
      </c>
      <c r="AD5646">
        <v>1</v>
      </c>
      <c r="AE5646" t="s">
        <v>105</v>
      </c>
      <c r="AG5646" t="s">
        <v>121</v>
      </c>
      <c r="AJ5646" t="s">
        <v>1599</v>
      </c>
      <c r="AK5646" t="s">
        <v>27025</v>
      </c>
    </row>
    <row r="5647" spans="1:37" hidden="1" x14ac:dyDescent="0.25">
      <c r="A5647" t="s">
        <v>27026</v>
      </c>
      <c r="B5647" t="e">
        <f>VLOOKUP(A5647,[2]mp_ALL!B$1:B$557,1,0)</f>
        <v>#N/A</v>
      </c>
      <c r="C5647" t="s">
        <v>27027</v>
      </c>
      <c r="D5647" t="s">
        <v>38</v>
      </c>
      <c r="E5647" t="s">
        <v>25873</v>
      </c>
      <c r="F5647" t="s">
        <v>8284</v>
      </c>
      <c r="G5647" t="s">
        <v>8285</v>
      </c>
      <c r="H5647" t="s">
        <v>91</v>
      </c>
      <c r="I5647" t="s">
        <v>7725</v>
      </c>
      <c r="J5647">
        <v>1</v>
      </c>
      <c r="K5647" t="s">
        <v>1459</v>
      </c>
      <c r="L5647">
        <v>0</v>
      </c>
      <c r="M5647" t="s">
        <v>1460</v>
      </c>
      <c r="N5647" t="s">
        <v>2440</v>
      </c>
      <c r="O5647" t="s">
        <v>7040</v>
      </c>
      <c r="P5647" t="s">
        <v>7041</v>
      </c>
      <c r="Q5647" t="s">
        <v>7726</v>
      </c>
      <c r="R5647" t="s">
        <v>1424</v>
      </c>
      <c r="S5647" t="s">
        <v>199</v>
      </c>
      <c r="T5647" t="s">
        <v>27028</v>
      </c>
      <c r="U5647" t="s">
        <v>27029</v>
      </c>
      <c r="V5647" s="41">
        <v>43563</v>
      </c>
      <c r="W5647" s="41">
        <v>36222</v>
      </c>
      <c r="X5647">
        <v>0</v>
      </c>
      <c r="Z5647" t="s">
        <v>102</v>
      </c>
      <c r="AA5647">
        <v>1</v>
      </c>
      <c r="AB5647" t="s">
        <v>103</v>
      </c>
      <c r="AC5647" t="s">
        <v>104</v>
      </c>
      <c r="AD5647">
        <v>1</v>
      </c>
      <c r="AE5647" t="s">
        <v>120</v>
      </c>
      <c r="AG5647" t="s">
        <v>1463</v>
      </c>
      <c r="AJ5647" t="s">
        <v>1008</v>
      </c>
      <c r="AK5647" t="s">
        <v>27030</v>
      </c>
    </row>
    <row r="5648" spans="1:37" hidden="1" x14ac:dyDescent="0.25">
      <c r="A5648" t="s">
        <v>27031</v>
      </c>
      <c r="B5648" t="e">
        <f>VLOOKUP(A5648,[2]mp_ALL!B$1:B$557,1,0)</f>
        <v>#N/A</v>
      </c>
      <c r="C5648" t="s">
        <v>27032</v>
      </c>
      <c r="D5648" t="s">
        <v>38</v>
      </c>
      <c r="E5648" t="s">
        <v>25873</v>
      </c>
      <c r="F5648" t="s">
        <v>8284</v>
      </c>
      <c r="G5648" t="s">
        <v>8285</v>
      </c>
      <c r="H5648" t="s">
        <v>91</v>
      </c>
      <c r="I5648" t="s">
        <v>10246</v>
      </c>
      <c r="J5648">
        <v>1</v>
      </c>
      <c r="K5648" t="s">
        <v>983</v>
      </c>
      <c r="L5648">
        <v>1</v>
      </c>
      <c r="M5648" t="s">
        <v>233</v>
      </c>
      <c r="N5648" t="s">
        <v>234</v>
      </c>
      <c r="O5648" t="s">
        <v>1597</v>
      </c>
      <c r="P5648" t="s">
        <v>957</v>
      </c>
      <c r="Q5648" t="s">
        <v>10247</v>
      </c>
      <c r="R5648" t="s">
        <v>117</v>
      </c>
      <c r="S5648" t="s">
        <v>949</v>
      </c>
      <c r="T5648" t="s">
        <v>27033</v>
      </c>
      <c r="U5648" t="s">
        <v>27034</v>
      </c>
      <c r="V5648" s="41">
        <v>43563</v>
      </c>
      <c r="W5648" s="41">
        <v>36177</v>
      </c>
      <c r="X5648">
        <v>0</v>
      </c>
      <c r="Z5648" t="s">
        <v>102</v>
      </c>
      <c r="AA5648">
        <v>1</v>
      </c>
      <c r="AB5648" t="s">
        <v>103</v>
      </c>
      <c r="AC5648" t="s">
        <v>104</v>
      </c>
      <c r="AD5648">
        <v>1</v>
      </c>
      <c r="AE5648" t="s">
        <v>105</v>
      </c>
      <c r="AG5648" t="s">
        <v>121</v>
      </c>
      <c r="AJ5648" t="s">
        <v>3654</v>
      </c>
      <c r="AK5648" t="s">
        <v>27035</v>
      </c>
    </row>
    <row r="5649" spans="1:37" hidden="1" x14ac:dyDescent="0.25">
      <c r="A5649" t="s">
        <v>27036</v>
      </c>
      <c r="B5649" t="e">
        <f>VLOOKUP(A5649,[2]mp_ALL!B$1:B$557,1,0)</f>
        <v>#N/A</v>
      </c>
      <c r="C5649" t="s">
        <v>27037</v>
      </c>
      <c r="D5649" t="s">
        <v>38</v>
      </c>
      <c r="E5649" t="s">
        <v>25873</v>
      </c>
      <c r="F5649" t="s">
        <v>8284</v>
      </c>
      <c r="G5649" t="s">
        <v>8285</v>
      </c>
      <c r="H5649" t="s">
        <v>91</v>
      </c>
      <c r="I5649" t="s">
        <v>8390</v>
      </c>
      <c r="J5649">
        <v>1</v>
      </c>
      <c r="K5649" t="s">
        <v>232</v>
      </c>
      <c r="L5649">
        <v>1</v>
      </c>
      <c r="M5649" t="s">
        <v>233</v>
      </c>
      <c r="N5649" t="s">
        <v>234</v>
      </c>
      <c r="O5649" t="s">
        <v>992</v>
      </c>
      <c r="P5649" t="s">
        <v>8391</v>
      </c>
      <c r="R5649" t="s">
        <v>117</v>
      </c>
      <c r="S5649" t="s">
        <v>949</v>
      </c>
      <c r="T5649" t="s">
        <v>27038</v>
      </c>
      <c r="U5649" t="s">
        <v>27039</v>
      </c>
      <c r="V5649" s="41">
        <v>43563</v>
      </c>
      <c r="W5649" s="41">
        <v>36015</v>
      </c>
      <c r="X5649">
        <v>0</v>
      </c>
      <c r="Z5649" t="s">
        <v>102</v>
      </c>
      <c r="AA5649">
        <v>1</v>
      </c>
      <c r="AB5649" t="s">
        <v>103</v>
      </c>
      <c r="AC5649" t="s">
        <v>104</v>
      </c>
      <c r="AD5649">
        <v>1</v>
      </c>
      <c r="AE5649" t="s">
        <v>138</v>
      </c>
      <c r="AG5649" t="s">
        <v>121</v>
      </c>
      <c r="AJ5649" t="s">
        <v>3654</v>
      </c>
      <c r="AK5649" t="s">
        <v>27040</v>
      </c>
    </row>
    <row r="5650" spans="1:37" hidden="1" x14ac:dyDescent="0.25">
      <c r="A5650" t="s">
        <v>27041</v>
      </c>
      <c r="B5650" t="e">
        <f>VLOOKUP(A5650,[2]mp_ALL!B$1:B$557,1,0)</f>
        <v>#N/A</v>
      </c>
      <c r="C5650" t="s">
        <v>27042</v>
      </c>
      <c r="D5650" t="s">
        <v>38</v>
      </c>
      <c r="E5650" t="s">
        <v>25873</v>
      </c>
      <c r="F5650" t="s">
        <v>8284</v>
      </c>
      <c r="G5650" t="s">
        <v>8285</v>
      </c>
      <c r="H5650" t="s">
        <v>91</v>
      </c>
      <c r="I5650" t="s">
        <v>7141</v>
      </c>
      <c r="J5650">
        <v>1</v>
      </c>
      <c r="K5650" t="s">
        <v>983</v>
      </c>
      <c r="L5650">
        <v>1</v>
      </c>
      <c r="M5650" t="s">
        <v>233</v>
      </c>
      <c r="N5650" t="s">
        <v>234</v>
      </c>
      <c r="O5650" t="s">
        <v>1597</v>
      </c>
      <c r="P5650" t="s">
        <v>957</v>
      </c>
      <c r="Q5650" t="s">
        <v>7142</v>
      </c>
      <c r="R5650" t="s">
        <v>117</v>
      </c>
      <c r="S5650" t="s">
        <v>949</v>
      </c>
      <c r="T5650" t="s">
        <v>27043</v>
      </c>
      <c r="U5650" t="s">
        <v>27044</v>
      </c>
      <c r="V5650" s="41">
        <v>43563</v>
      </c>
      <c r="W5650" s="41">
        <v>36090</v>
      </c>
      <c r="X5650">
        <v>0</v>
      </c>
      <c r="Z5650" t="s">
        <v>102</v>
      </c>
      <c r="AA5650">
        <v>1</v>
      </c>
      <c r="AB5650" t="s">
        <v>103</v>
      </c>
      <c r="AC5650" t="s">
        <v>104</v>
      </c>
      <c r="AD5650">
        <v>1</v>
      </c>
      <c r="AE5650" t="s">
        <v>105</v>
      </c>
      <c r="AG5650" t="s">
        <v>121</v>
      </c>
      <c r="AJ5650" t="s">
        <v>1008</v>
      </c>
      <c r="AK5650" t="s">
        <v>27045</v>
      </c>
    </row>
    <row r="5651" spans="1:37" hidden="1" x14ac:dyDescent="0.25">
      <c r="A5651" t="s">
        <v>27046</v>
      </c>
      <c r="B5651" t="e">
        <f>VLOOKUP(A5651,[2]mp_ALL!B$1:B$557,1,0)</f>
        <v>#N/A</v>
      </c>
      <c r="C5651" t="s">
        <v>27047</v>
      </c>
      <c r="D5651" t="s">
        <v>38</v>
      </c>
      <c r="E5651" t="s">
        <v>25873</v>
      </c>
      <c r="F5651" t="s">
        <v>8284</v>
      </c>
      <c r="G5651" t="s">
        <v>8285</v>
      </c>
      <c r="H5651" t="s">
        <v>91</v>
      </c>
      <c r="I5651" t="s">
        <v>7919</v>
      </c>
      <c r="J5651">
        <v>1</v>
      </c>
      <c r="K5651" t="s">
        <v>983</v>
      </c>
      <c r="L5651">
        <v>1</v>
      </c>
      <c r="M5651" t="s">
        <v>233</v>
      </c>
      <c r="N5651" t="s">
        <v>234</v>
      </c>
      <c r="O5651" t="s">
        <v>4597</v>
      </c>
      <c r="P5651" t="s">
        <v>1603</v>
      </c>
      <c r="Q5651" t="s">
        <v>7920</v>
      </c>
      <c r="R5651" t="s">
        <v>117</v>
      </c>
      <c r="S5651" t="s">
        <v>949</v>
      </c>
      <c r="T5651" t="s">
        <v>27048</v>
      </c>
      <c r="U5651" t="s">
        <v>27049</v>
      </c>
      <c r="V5651" s="41">
        <v>43563</v>
      </c>
      <c r="W5651" s="41">
        <v>35882</v>
      </c>
      <c r="X5651">
        <v>0</v>
      </c>
      <c r="Z5651" t="s">
        <v>102</v>
      </c>
      <c r="AA5651">
        <v>1</v>
      </c>
      <c r="AB5651" t="s">
        <v>103</v>
      </c>
      <c r="AC5651" t="s">
        <v>104</v>
      </c>
      <c r="AD5651">
        <v>1</v>
      </c>
      <c r="AE5651" t="s">
        <v>105</v>
      </c>
      <c r="AG5651" t="s">
        <v>121</v>
      </c>
      <c r="AJ5651" t="s">
        <v>299</v>
      </c>
      <c r="AK5651" t="s">
        <v>27050</v>
      </c>
    </row>
    <row r="5652" spans="1:37" hidden="1" x14ac:dyDescent="0.25">
      <c r="A5652" t="s">
        <v>27051</v>
      </c>
      <c r="B5652" t="e">
        <f>VLOOKUP(A5652,[2]mp_ALL!B$1:B$557,1,0)</f>
        <v>#N/A</v>
      </c>
      <c r="C5652" t="s">
        <v>27052</v>
      </c>
      <c r="D5652" t="s">
        <v>38</v>
      </c>
      <c r="E5652" t="s">
        <v>25873</v>
      </c>
      <c r="F5652" t="s">
        <v>8284</v>
      </c>
      <c r="G5652" t="s">
        <v>8285</v>
      </c>
      <c r="H5652" t="s">
        <v>91</v>
      </c>
      <c r="I5652" t="s">
        <v>11116</v>
      </c>
      <c r="J5652">
        <v>1</v>
      </c>
      <c r="K5652" t="s">
        <v>232</v>
      </c>
      <c r="L5652">
        <v>1</v>
      </c>
      <c r="M5652" t="s">
        <v>233</v>
      </c>
      <c r="N5652" t="s">
        <v>234</v>
      </c>
      <c r="O5652" t="s">
        <v>235</v>
      </c>
      <c r="P5652" t="s">
        <v>9911</v>
      </c>
      <c r="Q5652" t="s">
        <v>11117</v>
      </c>
      <c r="R5652" t="s">
        <v>117</v>
      </c>
      <c r="S5652" t="s">
        <v>949</v>
      </c>
      <c r="T5652" t="s">
        <v>26359</v>
      </c>
      <c r="U5652" t="s">
        <v>26360</v>
      </c>
      <c r="V5652" s="41">
        <v>43563</v>
      </c>
      <c r="W5652" s="41">
        <v>36393</v>
      </c>
      <c r="X5652">
        <v>0</v>
      </c>
      <c r="Z5652" t="s">
        <v>102</v>
      </c>
      <c r="AA5652">
        <v>1</v>
      </c>
      <c r="AB5652" t="s">
        <v>103</v>
      </c>
      <c r="AC5652" t="s">
        <v>104</v>
      </c>
      <c r="AD5652">
        <v>1</v>
      </c>
      <c r="AE5652" t="s">
        <v>105</v>
      </c>
      <c r="AG5652" t="s">
        <v>121</v>
      </c>
      <c r="AJ5652" t="s">
        <v>1008</v>
      </c>
      <c r="AK5652" t="s">
        <v>27053</v>
      </c>
    </row>
    <row r="5653" spans="1:37" hidden="1" x14ac:dyDescent="0.25">
      <c r="A5653" t="s">
        <v>27054</v>
      </c>
      <c r="B5653" t="e">
        <f>VLOOKUP(A5653,[2]mp_ALL!B$1:B$557,1,0)</f>
        <v>#N/A</v>
      </c>
      <c r="C5653" t="s">
        <v>27055</v>
      </c>
      <c r="D5653" t="s">
        <v>38</v>
      </c>
      <c r="E5653" t="s">
        <v>25873</v>
      </c>
      <c r="F5653" t="s">
        <v>8284</v>
      </c>
      <c r="G5653" t="s">
        <v>8285</v>
      </c>
      <c r="H5653" t="s">
        <v>91</v>
      </c>
      <c r="I5653" t="s">
        <v>7505</v>
      </c>
      <c r="J5653">
        <v>1</v>
      </c>
      <c r="K5653" t="s">
        <v>983</v>
      </c>
      <c r="L5653">
        <v>1</v>
      </c>
      <c r="M5653" t="s">
        <v>233</v>
      </c>
      <c r="N5653" t="s">
        <v>234</v>
      </c>
      <c r="O5653" t="s">
        <v>1597</v>
      </c>
      <c r="P5653" t="s">
        <v>1985</v>
      </c>
      <c r="Q5653" t="s">
        <v>7506</v>
      </c>
      <c r="R5653" t="s">
        <v>117</v>
      </c>
      <c r="S5653" t="s">
        <v>949</v>
      </c>
      <c r="T5653" t="s">
        <v>27056</v>
      </c>
      <c r="U5653" t="s">
        <v>27057</v>
      </c>
      <c r="V5653" s="41">
        <v>43563</v>
      </c>
      <c r="W5653" s="41">
        <v>36478</v>
      </c>
      <c r="X5653">
        <v>0</v>
      </c>
      <c r="Z5653" t="s">
        <v>102</v>
      </c>
      <c r="AA5653">
        <v>1</v>
      </c>
      <c r="AB5653" t="s">
        <v>103</v>
      </c>
      <c r="AC5653" t="s">
        <v>104</v>
      </c>
      <c r="AD5653">
        <v>1</v>
      </c>
      <c r="AE5653" t="s">
        <v>105</v>
      </c>
      <c r="AG5653" t="s">
        <v>121</v>
      </c>
      <c r="AJ5653" t="s">
        <v>1008</v>
      </c>
      <c r="AK5653" t="s">
        <v>27058</v>
      </c>
    </row>
    <row r="5654" spans="1:37" hidden="1" x14ac:dyDescent="0.25">
      <c r="A5654" t="s">
        <v>27059</v>
      </c>
      <c r="B5654" t="e">
        <f>VLOOKUP(A5654,[2]mp_ALL!B$1:B$557,1,0)</f>
        <v>#N/A</v>
      </c>
      <c r="C5654" t="s">
        <v>27060</v>
      </c>
      <c r="D5654" t="s">
        <v>38</v>
      </c>
      <c r="E5654" t="s">
        <v>25873</v>
      </c>
      <c r="F5654" t="s">
        <v>8284</v>
      </c>
      <c r="G5654" t="s">
        <v>8285</v>
      </c>
      <c r="H5654" t="s">
        <v>91</v>
      </c>
      <c r="I5654" t="s">
        <v>1984</v>
      </c>
      <c r="J5654">
        <v>1</v>
      </c>
      <c r="K5654" t="s">
        <v>983</v>
      </c>
      <c r="L5654">
        <v>1</v>
      </c>
      <c r="M5654" t="s">
        <v>233</v>
      </c>
      <c r="N5654" t="s">
        <v>234</v>
      </c>
      <c r="O5654" t="s">
        <v>1597</v>
      </c>
      <c r="P5654" t="s">
        <v>1985</v>
      </c>
      <c r="Q5654" t="s">
        <v>1986</v>
      </c>
      <c r="R5654" t="s">
        <v>117</v>
      </c>
      <c r="S5654" t="s">
        <v>949</v>
      </c>
      <c r="T5654" t="s">
        <v>27061</v>
      </c>
      <c r="U5654" t="s">
        <v>27062</v>
      </c>
      <c r="V5654" s="41">
        <v>43563</v>
      </c>
      <c r="W5654" s="41">
        <v>36019</v>
      </c>
      <c r="X5654">
        <v>0</v>
      </c>
      <c r="Z5654" t="s">
        <v>102</v>
      </c>
      <c r="AA5654">
        <v>1</v>
      </c>
      <c r="AB5654" t="s">
        <v>103</v>
      </c>
      <c r="AC5654" t="s">
        <v>104</v>
      </c>
      <c r="AD5654">
        <v>1</v>
      </c>
      <c r="AE5654" t="s">
        <v>105</v>
      </c>
      <c r="AG5654" t="s">
        <v>121</v>
      </c>
      <c r="AJ5654" t="s">
        <v>299</v>
      </c>
      <c r="AK5654" t="s">
        <v>27063</v>
      </c>
    </row>
    <row r="5655" spans="1:37" hidden="1" x14ac:dyDescent="0.25">
      <c r="A5655" t="s">
        <v>27064</v>
      </c>
      <c r="B5655" t="e">
        <f>VLOOKUP(A5655,[2]mp_ALL!B$1:B$557,1,0)</f>
        <v>#N/A</v>
      </c>
      <c r="C5655" t="s">
        <v>27065</v>
      </c>
      <c r="D5655" t="s">
        <v>38</v>
      </c>
      <c r="E5655" t="s">
        <v>25873</v>
      </c>
      <c r="F5655" t="s">
        <v>8284</v>
      </c>
      <c r="G5655" t="s">
        <v>8285</v>
      </c>
      <c r="H5655" t="s">
        <v>91</v>
      </c>
      <c r="I5655" t="s">
        <v>5458</v>
      </c>
      <c r="J5655">
        <v>1</v>
      </c>
      <c r="K5655" t="s">
        <v>983</v>
      </c>
      <c r="L5655">
        <v>1</v>
      </c>
      <c r="M5655" t="s">
        <v>233</v>
      </c>
      <c r="N5655" t="s">
        <v>234</v>
      </c>
      <c r="O5655" t="s">
        <v>1597</v>
      </c>
      <c r="P5655" t="s">
        <v>1985</v>
      </c>
      <c r="Q5655" t="s">
        <v>5459</v>
      </c>
      <c r="R5655" t="s">
        <v>117</v>
      </c>
      <c r="S5655" t="s">
        <v>949</v>
      </c>
      <c r="T5655" t="s">
        <v>27066</v>
      </c>
      <c r="U5655" t="s">
        <v>27067</v>
      </c>
      <c r="V5655" s="41">
        <v>43563</v>
      </c>
      <c r="W5655" s="41">
        <v>36017</v>
      </c>
      <c r="X5655">
        <v>0</v>
      </c>
      <c r="Z5655" t="s">
        <v>102</v>
      </c>
      <c r="AA5655">
        <v>1</v>
      </c>
      <c r="AB5655" t="s">
        <v>103</v>
      </c>
      <c r="AC5655" t="s">
        <v>104</v>
      </c>
      <c r="AD5655">
        <v>1</v>
      </c>
      <c r="AE5655" t="s">
        <v>105</v>
      </c>
      <c r="AG5655" t="s">
        <v>121</v>
      </c>
      <c r="AJ5655" t="s">
        <v>3654</v>
      </c>
      <c r="AK5655" t="s">
        <v>27068</v>
      </c>
    </row>
    <row r="5656" spans="1:37" hidden="1" x14ac:dyDescent="0.25">
      <c r="A5656" t="s">
        <v>27069</v>
      </c>
      <c r="B5656" t="e">
        <f>VLOOKUP(A5656,[2]mp_ALL!B$1:B$557,1,0)</f>
        <v>#N/A</v>
      </c>
      <c r="C5656" t="s">
        <v>27070</v>
      </c>
      <c r="D5656" t="s">
        <v>38</v>
      </c>
      <c r="E5656" t="s">
        <v>25873</v>
      </c>
      <c r="F5656" t="s">
        <v>8284</v>
      </c>
      <c r="G5656" t="s">
        <v>8285</v>
      </c>
      <c r="H5656" t="s">
        <v>91</v>
      </c>
      <c r="I5656" t="s">
        <v>5458</v>
      </c>
      <c r="J5656">
        <v>1</v>
      </c>
      <c r="K5656" t="s">
        <v>983</v>
      </c>
      <c r="L5656">
        <v>1</v>
      </c>
      <c r="M5656" t="s">
        <v>233</v>
      </c>
      <c r="N5656" t="s">
        <v>234</v>
      </c>
      <c r="O5656" t="s">
        <v>1597</v>
      </c>
      <c r="P5656" t="s">
        <v>1985</v>
      </c>
      <c r="Q5656" t="s">
        <v>5459</v>
      </c>
      <c r="R5656" t="s">
        <v>117</v>
      </c>
      <c r="S5656" t="s">
        <v>949</v>
      </c>
      <c r="T5656" t="s">
        <v>27071</v>
      </c>
      <c r="U5656" t="s">
        <v>27072</v>
      </c>
      <c r="V5656" s="41">
        <v>43563</v>
      </c>
      <c r="W5656" s="41">
        <v>36387</v>
      </c>
      <c r="X5656">
        <v>0</v>
      </c>
      <c r="Z5656" t="s">
        <v>102</v>
      </c>
      <c r="AA5656">
        <v>1</v>
      </c>
      <c r="AB5656" t="s">
        <v>103</v>
      </c>
      <c r="AC5656" t="s">
        <v>104</v>
      </c>
      <c r="AD5656">
        <v>1</v>
      </c>
      <c r="AE5656" t="s">
        <v>105</v>
      </c>
      <c r="AG5656" t="s">
        <v>121</v>
      </c>
      <c r="AJ5656" t="s">
        <v>1008</v>
      </c>
      <c r="AK5656" t="s">
        <v>27073</v>
      </c>
    </row>
    <row r="5657" spans="1:37" hidden="1" x14ac:dyDescent="0.25">
      <c r="A5657" t="s">
        <v>27074</v>
      </c>
      <c r="B5657" t="e">
        <f>VLOOKUP(A5657,[2]mp_ALL!B$1:B$557,1,0)</f>
        <v>#N/A</v>
      </c>
      <c r="C5657" t="s">
        <v>27075</v>
      </c>
      <c r="D5657" t="s">
        <v>38</v>
      </c>
      <c r="E5657" t="s">
        <v>25873</v>
      </c>
      <c r="F5657" t="s">
        <v>8284</v>
      </c>
      <c r="G5657" t="s">
        <v>8285</v>
      </c>
      <c r="H5657" t="s">
        <v>91</v>
      </c>
      <c r="I5657" t="s">
        <v>8689</v>
      </c>
      <c r="J5657">
        <v>1</v>
      </c>
      <c r="K5657" t="s">
        <v>983</v>
      </c>
      <c r="L5657">
        <v>1</v>
      </c>
      <c r="M5657" t="s">
        <v>233</v>
      </c>
      <c r="N5657" t="s">
        <v>234</v>
      </c>
      <c r="O5657" t="s">
        <v>4597</v>
      </c>
      <c r="P5657" t="s">
        <v>6936</v>
      </c>
      <c r="Q5657" t="s">
        <v>8690</v>
      </c>
      <c r="R5657" t="s">
        <v>117</v>
      </c>
      <c r="S5657" t="s">
        <v>949</v>
      </c>
      <c r="T5657" t="s">
        <v>27076</v>
      </c>
      <c r="U5657" t="s">
        <v>27077</v>
      </c>
      <c r="V5657" s="41">
        <v>43563</v>
      </c>
      <c r="W5657" s="41">
        <v>36176</v>
      </c>
      <c r="X5657">
        <v>0</v>
      </c>
      <c r="Z5657" t="s">
        <v>102</v>
      </c>
      <c r="AA5657">
        <v>1</v>
      </c>
      <c r="AB5657" t="s">
        <v>103</v>
      </c>
      <c r="AC5657" t="s">
        <v>104</v>
      </c>
      <c r="AD5657">
        <v>1</v>
      </c>
      <c r="AE5657" t="s">
        <v>105</v>
      </c>
      <c r="AG5657" t="s">
        <v>121</v>
      </c>
      <c r="AJ5657" t="s">
        <v>3654</v>
      </c>
      <c r="AK5657" t="s">
        <v>27078</v>
      </c>
    </row>
    <row r="5658" spans="1:37" hidden="1" x14ac:dyDescent="0.25">
      <c r="A5658" t="s">
        <v>27079</v>
      </c>
      <c r="B5658" t="e">
        <f>VLOOKUP(A5658,[2]mp_ALL!B$1:B$557,1,0)</f>
        <v>#N/A</v>
      </c>
      <c r="C5658" t="s">
        <v>27080</v>
      </c>
      <c r="D5658" t="s">
        <v>38</v>
      </c>
      <c r="E5658" t="s">
        <v>25873</v>
      </c>
      <c r="F5658" t="s">
        <v>8284</v>
      </c>
      <c r="G5658" t="s">
        <v>8285</v>
      </c>
      <c r="H5658" t="s">
        <v>91</v>
      </c>
      <c r="I5658" t="s">
        <v>6935</v>
      </c>
      <c r="J5658">
        <v>1</v>
      </c>
      <c r="K5658" t="s">
        <v>983</v>
      </c>
      <c r="L5658">
        <v>1</v>
      </c>
      <c r="M5658" t="s">
        <v>233</v>
      </c>
      <c r="N5658" t="s">
        <v>234</v>
      </c>
      <c r="O5658" t="s">
        <v>4597</v>
      </c>
      <c r="P5658" t="s">
        <v>6936</v>
      </c>
      <c r="Q5658" t="s">
        <v>6937</v>
      </c>
      <c r="R5658" t="s">
        <v>117</v>
      </c>
      <c r="S5658" t="s">
        <v>949</v>
      </c>
      <c r="T5658" t="s">
        <v>27081</v>
      </c>
      <c r="U5658" t="s">
        <v>23215</v>
      </c>
      <c r="V5658" s="41">
        <v>43563</v>
      </c>
      <c r="W5658" s="41">
        <v>36226</v>
      </c>
      <c r="X5658">
        <v>0</v>
      </c>
      <c r="Z5658" t="s">
        <v>102</v>
      </c>
      <c r="AA5658">
        <v>1</v>
      </c>
      <c r="AB5658" t="s">
        <v>103</v>
      </c>
      <c r="AC5658" t="s">
        <v>104</v>
      </c>
      <c r="AD5658">
        <v>1</v>
      </c>
      <c r="AE5658" t="s">
        <v>105</v>
      </c>
      <c r="AG5658" t="s">
        <v>121</v>
      </c>
      <c r="AJ5658" t="s">
        <v>663</v>
      </c>
      <c r="AK5658" t="s">
        <v>27082</v>
      </c>
    </row>
    <row r="5659" spans="1:37" hidden="1" x14ac:dyDescent="0.25">
      <c r="A5659" t="s">
        <v>27083</v>
      </c>
      <c r="B5659" t="e">
        <f>VLOOKUP(A5659,[2]mp_ALL!B$1:B$557,1,0)</f>
        <v>#N/A</v>
      </c>
      <c r="C5659" t="s">
        <v>27084</v>
      </c>
      <c r="D5659" t="s">
        <v>38</v>
      </c>
      <c r="E5659" t="s">
        <v>25873</v>
      </c>
      <c r="F5659" t="s">
        <v>8284</v>
      </c>
      <c r="G5659" t="s">
        <v>8285</v>
      </c>
      <c r="H5659" t="s">
        <v>91</v>
      </c>
      <c r="I5659" t="s">
        <v>7542</v>
      </c>
      <c r="J5659">
        <v>1</v>
      </c>
      <c r="K5659" t="s">
        <v>983</v>
      </c>
      <c r="L5659">
        <v>1</v>
      </c>
      <c r="M5659" t="s">
        <v>233</v>
      </c>
      <c r="N5659" t="s">
        <v>234</v>
      </c>
      <c r="O5659" t="s">
        <v>4597</v>
      </c>
      <c r="P5659" t="s">
        <v>6936</v>
      </c>
      <c r="Q5659" t="s">
        <v>7543</v>
      </c>
      <c r="R5659" t="s">
        <v>117</v>
      </c>
      <c r="S5659" t="s">
        <v>949</v>
      </c>
      <c r="T5659" t="s">
        <v>27085</v>
      </c>
      <c r="U5659" t="s">
        <v>27086</v>
      </c>
      <c r="V5659" s="41">
        <v>43563</v>
      </c>
      <c r="W5659" s="41">
        <v>36521</v>
      </c>
      <c r="X5659">
        <v>0</v>
      </c>
      <c r="Z5659" t="s">
        <v>102</v>
      </c>
      <c r="AA5659">
        <v>1</v>
      </c>
      <c r="AB5659" t="s">
        <v>103</v>
      </c>
      <c r="AC5659" t="s">
        <v>104</v>
      </c>
      <c r="AD5659">
        <v>1</v>
      </c>
      <c r="AE5659" t="s">
        <v>105</v>
      </c>
      <c r="AG5659" t="s">
        <v>121</v>
      </c>
      <c r="AJ5659" t="s">
        <v>663</v>
      </c>
      <c r="AK5659" t="s">
        <v>27087</v>
      </c>
    </row>
    <row r="5660" spans="1:37" hidden="1" x14ac:dyDescent="0.25">
      <c r="A5660" t="s">
        <v>27088</v>
      </c>
      <c r="B5660" t="e">
        <f>VLOOKUP(A5660,[2]mp_ALL!B$1:B$557,1,0)</f>
        <v>#N/A</v>
      </c>
      <c r="C5660" t="s">
        <v>27089</v>
      </c>
      <c r="D5660" t="s">
        <v>38</v>
      </c>
      <c r="E5660" t="s">
        <v>25873</v>
      </c>
      <c r="F5660" t="s">
        <v>8284</v>
      </c>
      <c r="G5660" t="s">
        <v>8285</v>
      </c>
      <c r="H5660" t="s">
        <v>91</v>
      </c>
      <c r="I5660" t="s">
        <v>17977</v>
      </c>
      <c r="J5660">
        <v>1</v>
      </c>
      <c r="K5660" t="s">
        <v>983</v>
      </c>
      <c r="L5660">
        <v>1</v>
      </c>
      <c r="M5660" t="s">
        <v>233</v>
      </c>
      <c r="N5660" t="s">
        <v>234</v>
      </c>
      <c r="O5660" t="s">
        <v>4597</v>
      </c>
      <c r="P5660" t="s">
        <v>6936</v>
      </c>
      <c r="Q5660" t="s">
        <v>17978</v>
      </c>
      <c r="R5660" t="s">
        <v>117</v>
      </c>
      <c r="S5660" t="s">
        <v>949</v>
      </c>
      <c r="T5660" t="s">
        <v>27090</v>
      </c>
      <c r="U5660" t="s">
        <v>27091</v>
      </c>
      <c r="V5660" s="41">
        <v>43563</v>
      </c>
      <c r="W5660" s="41">
        <v>36031</v>
      </c>
      <c r="X5660">
        <v>0</v>
      </c>
      <c r="Z5660" t="s">
        <v>102</v>
      </c>
      <c r="AA5660">
        <v>1</v>
      </c>
      <c r="AB5660" t="s">
        <v>103</v>
      </c>
      <c r="AC5660" t="s">
        <v>104</v>
      </c>
      <c r="AD5660">
        <v>1</v>
      </c>
      <c r="AE5660" t="s">
        <v>105</v>
      </c>
      <c r="AG5660" t="s">
        <v>121</v>
      </c>
      <c r="AJ5660" t="s">
        <v>1008</v>
      </c>
      <c r="AK5660" t="s">
        <v>27092</v>
      </c>
    </row>
    <row r="5661" spans="1:37" hidden="1" x14ac:dyDescent="0.25">
      <c r="A5661" t="s">
        <v>27093</v>
      </c>
      <c r="B5661" t="e">
        <f>VLOOKUP(A5661,[2]mp_ALL!B$1:B$557,1,0)</f>
        <v>#N/A</v>
      </c>
      <c r="C5661" t="s">
        <v>27094</v>
      </c>
      <c r="D5661" t="s">
        <v>38</v>
      </c>
      <c r="E5661" t="s">
        <v>25873</v>
      </c>
      <c r="F5661" t="s">
        <v>8284</v>
      </c>
      <c r="G5661" t="s">
        <v>8285</v>
      </c>
      <c r="H5661" t="s">
        <v>91</v>
      </c>
      <c r="I5661" t="s">
        <v>6636</v>
      </c>
      <c r="J5661">
        <v>1</v>
      </c>
      <c r="K5661" t="s">
        <v>232</v>
      </c>
      <c r="L5661">
        <v>1</v>
      </c>
      <c r="M5661" t="s">
        <v>233</v>
      </c>
      <c r="N5661" t="s">
        <v>955</v>
      </c>
      <c r="P5661" t="s">
        <v>999</v>
      </c>
      <c r="Q5661" t="s">
        <v>6637</v>
      </c>
      <c r="R5661" t="s">
        <v>117</v>
      </c>
      <c r="S5661" t="s">
        <v>163</v>
      </c>
      <c r="T5661" t="s">
        <v>27095</v>
      </c>
      <c r="U5661" t="s">
        <v>27096</v>
      </c>
      <c r="V5661" s="41">
        <v>43563</v>
      </c>
      <c r="W5661" s="41">
        <v>36492</v>
      </c>
      <c r="X5661">
        <v>0</v>
      </c>
      <c r="Z5661" t="s">
        <v>102</v>
      </c>
      <c r="AA5661">
        <v>1</v>
      </c>
      <c r="AB5661" t="s">
        <v>103</v>
      </c>
      <c r="AC5661" t="s">
        <v>104</v>
      </c>
      <c r="AD5661">
        <v>1</v>
      </c>
      <c r="AE5661" t="s">
        <v>105</v>
      </c>
      <c r="AG5661" t="s">
        <v>121</v>
      </c>
      <c r="AJ5661" t="s">
        <v>663</v>
      </c>
      <c r="AK5661" t="s">
        <v>27097</v>
      </c>
    </row>
    <row r="5662" spans="1:37" hidden="1" x14ac:dyDescent="0.25">
      <c r="A5662" t="s">
        <v>27098</v>
      </c>
      <c r="B5662" t="e">
        <f>VLOOKUP(A5662,[2]mp_ALL!B$1:B$557,1,0)</f>
        <v>#N/A</v>
      </c>
      <c r="C5662" t="s">
        <v>27099</v>
      </c>
      <c r="D5662" t="s">
        <v>38</v>
      </c>
      <c r="E5662" t="s">
        <v>25873</v>
      </c>
      <c r="F5662" t="s">
        <v>8284</v>
      </c>
      <c r="G5662" t="s">
        <v>8285</v>
      </c>
      <c r="H5662" t="s">
        <v>91</v>
      </c>
      <c r="I5662" t="s">
        <v>2658</v>
      </c>
      <c r="J5662">
        <v>1</v>
      </c>
      <c r="K5662" t="s">
        <v>1358</v>
      </c>
      <c r="L5662">
        <v>1</v>
      </c>
      <c r="M5662" t="s">
        <v>158</v>
      </c>
      <c r="N5662" t="s">
        <v>159</v>
      </c>
      <c r="O5662" t="s">
        <v>729</v>
      </c>
      <c r="P5662" t="s">
        <v>1359</v>
      </c>
      <c r="Q5662" t="s">
        <v>2659</v>
      </c>
      <c r="R5662" t="s">
        <v>117</v>
      </c>
      <c r="S5662" t="s">
        <v>163</v>
      </c>
      <c r="T5662" t="s">
        <v>27100</v>
      </c>
      <c r="U5662" t="s">
        <v>27101</v>
      </c>
      <c r="V5662" s="41">
        <v>43563</v>
      </c>
      <c r="W5662" s="41">
        <v>36614</v>
      </c>
      <c r="X5662">
        <v>0</v>
      </c>
      <c r="Z5662" t="s">
        <v>102</v>
      </c>
      <c r="AA5662">
        <v>1</v>
      </c>
      <c r="AB5662" t="s">
        <v>103</v>
      </c>
      <c r="AC5662" t="s">
        <v>104</v>
      </c>
      <c r="AD5662">
        <v>1</v>
      </c>
      <c r="AE5662" t="s">
        <v>105</v>
      </c>
      <c r="AG5662" t="s">
        <v>121</v>
      </c>
      <c r="AJ5662" t="s">
        <v>1008</v>
      </c>
      <c r="AK5662" t="s">
        <v>27102</v>
      </c>
    </row>
    <row r="5663" spans="1:37" hidden="1" x14ac:dyDescent="0.25">
      <c r="A5663" t="s">
        <v>27103</v>
      </c>
      <c r="B5663" t="e">
        <f>VLOOKUP(A5663,[2]mp_ALL!B$1:B$557,1,0)</f>
        <v>#N/A</v>
      </c>
      <c r="C5663" t="s">
        <v>27104</v>
      </c>
      <c r="D5663" t="s">
        <v>38</v>
      </c>
      <c r="E5663" t="s">
        <v>25873</v>
      </c>
      <c r="F5663" t="s">
        <v>8284</v>
      </c>
      <c r="G5663" t="s">
        <v>8285</v>
      </c>
      <c r="H5663" t="s">
        <v>91</v>
      </c>
      <c r="I5663" t="s">
        <v>5848</v>
      </c>
      <c r="J5663">
        <v>1</v>
      </c>
      <c r="K5663" t="s">
        <v>484</v>
      </c>
      <c r="L5663">
        <v>1</v>
      </c>
      <c r="M5663" t="s">
        <v>414</v>
      </c>
      <c r="N5663" t="s">
        <v>159</v>
      </c>
      <c r="O5663" t="s">
        <v>1366</v>
      </c>
      <c r="P5663" t="s">
        <v>5849</v>
      </c>
      <c r="Q5663" t="s">
        <v>5850</v>
      </c>
      <c r="R5663" t="s">
        <v>117</v>
      </c>
      <c r="S5663" t="s">
        <v>163</v>
      </c>
      <c r="T5663" t="s">
        <v>27105</v>
      </c>
      <c r="U5663" t="s">
        <v>27106</v>
      </c>
      <c r="V5663" s="41">
        <v>43563</v>
      </c>
      <c r="W5663" s="41">
        <v>36469</v>
      </c>
      <c r="X5663">
        <v>0</v>
      </c>
      <c r="Z5663" t="s">
        <v>102</v>
      </c>
      <c r="AA5663">
        <v>1</v>
      </c>
      <c r="AB5663" t="s">
        <v>103</v>
      </c>
      <c r="AC5663" t="s">
        <v>104</v>
      </c>
      <c r="AD5663">
        <v>1</v>
      </c>
      <c r="AE5663" t="s">
        <v>105</v>
      </c>
      <c r="AG5663" t="s">
        <v>121</v>
      </c>
      <c r="AJ5663" t="s">
        <v>1008</v>
      </c>
      <c r="AK5663" t="s">
        <v>27107</v>
      </c>
    </row>
    <row r="5664" spans="1:37" hidden="1" x14ac:dyDescent="0.25">
      <c r="A5664" t="s">
        <v>27108</v>
      </c>
      <c r="B5664" t="e">
        <f>VLOOKUP(A5664,[2]mp_ALL!B$1:B$557,1,0)</f>
        <v>#N/A</v>
      </c>
      <c r="C5664" t="s">
        <v>27109</v>
      </c>
      <c r="D5664" t="s">
        <v>38</v>
      </c>
      <c r="E5664" t="s">
        <v>25873</v>
      </c>
      <c r="F5664" t="s">
        <v>8284</v>
      </c>
      <c r="G5664" t="s">
        <v>8285</v>
      </c>
      <c r="H5664" t="s">
        <v>91</v>
      </c>
      <c r="I5664" t="s">
        <v>4896</v>
      </c>
      <c r="J5664">
        <v>1</v>
      </c>
      <c r="K5664" t="s">
        <v>484</v>
      </c>
      <c r="L5664">
        <v>1</v>
      </c>
      <c r="M5664" t="s">
        <v>414</v>
      </c>
      <c r="N5664" t="s">
        <v>532</v>
      </c>
      <c r="O5664" t="s">
        <v>1089</v>
      </c>
      <c r="P5664" t="s">
        <v>1090</v>
      </c>
      <c r="Q5664" t="s">
        <v>4897</v>
      </c>
      <c r="R5664" t="s">
        <v>117</v>
      </c>
      <c r="S5664" t="s">
        <v>207</v>
      </c>
      <c r="T5664" t="s">
        <v>27110</v>
      </c>
      <c r="U5664" t="s">
        <v>27111</v>
      </c>
      <c r="V5664" s="41">
        <v>43563</v>
      </c>
      <c r="W5664" s="41">
        <v>36394</v>
      </c>
      <c r="X5664">
        <v>0</v>
      </c>
      <c r="Z5664" t="s">
        <v>102</v>
      </c>
      <c r="AA5664">
        <v>1</v>
      </c>
      <c r="AB5664" t="s">
        <v>103</v>
      </c>
      <c r="AC5664" t="s">
        <v>104</v>
      </c>
      <c r="AD5664">
        <v>1</v>
      </c>
      <c r="AE5664" t="s">
        <v>105</v>
      </c>
      <c r="AG5664" t="s">
        <v>121</v>
      </c>
      <c r="AJ5664" t="s">
        <v>1008</v>
      </c>
      <c r="AK5664" t="s">
        <v>27112</v>
      </c>
    </row>
    <row r="5665" spans="1:37" hidden="1" x14ac:dyDescent="0.25">
      <c r="A5665" t="s">
        <v>27113</v>
      </c>
      <c r="B5665" t="e">
        <f>VLOOKUP(A5665,[2]mp_ALL!B$1:B$557,1,0)</f>
        <v>#N/A</v>
      </c>
      <c r="C5665" t="s">
        <v>27114</v>
      </c>
      <c r="D5665" t="s">
        <v>38</v>
      </c>
      <c r="E5665" t="s">
        <v>25873</v>
      </c>
      <c r="F5665" t="s">
        <v>8284</v>
      </c>
      <c r="G5665" t="s">
        <v>8285</v>
      </c>
      <c r="H5665" t="s">
        <v>91</v>
      </c>
      <c r="I5665" t="s">
        <v>4432</v>
      </c>
      <c r="J5665">
        <v>1</v>
      </c>
      <c r="K5665" t="s">
        <v>927</v>
      </c>
      <c r="L5665">
        <v>1</v>
      </c>
      <c r="M5665" t="s">
        <v>414</v>
      </c>
      <c r="N5665" t="s">
        <v>532</v>
      </c>
      <c r="O5665" t="s">
        <v>928</v>
      </c>
      <c r="P5665" t="s">
        <v>929</v>
      </c>
      <c r="Q5665" t="s">
        <v>4433</v>
      </c>
      <c r="R5665" t="s">
        <v>117</v>
      </c>
      <c r="S5665" t="s">
        <v>207</v>
      </c>
      <c r="T5665" t="s">
        <v>27115</v>
      </c>
      <c r="U5665" t="s">
        <v>27116</v>
      </c>
      <c r="V5665" s="41">
        <v>43563</v>
      </c>
      <c r="W5665" s="41">
        <v>36451</v>
      </c>
      <c r="X5665">
        <v>0</v>
      </c>
      <c r="Z5665" t="s">
        <v>102</v>
      </c>
      <c r="AA5665">
        <v>1</v>
      </c>
      <c r="AB5665" t="s">
        <v>103</v>
      </c>
      <c r="AC5665" t="s">
        <v>104</v>
      </c>
      <c r="AD5665">
        <v>1</v>
      </c>
      <c r="AE5665" t="s">
        <v>105</v>
      </c>
      <c r="AG5665" t="s">
        <v>121</v>
      </c>
      <c r="AJ5665" t="s">
        <v>3654</v>
      </c>
      <c r="AK5665" t="s">
        <v>27117</v>
      </c>
    </row>
    <row r="5666" spans="1:37" hidden="1" x14ac:dyDescent="0.25">
      <c r="A5666" t="s">
        <v>27118</v>
      </c>
      <c r="B5666" t="e">
        <f>VLOOKUP(A5666,[2]mp_ALL!B$1:B$557,1,0)</f>
        <v>#N/A</v>
      </c>
      <c r="C5666" t="s">
        <v>27119</v>
      </c>
      <c r="D5666" t="s">
        <v>38</v>
      </c>
      <c r="E5666" t="s">
        <v>25873</v>
      </c>
      <c r="F5666" t="s">
        <v>8284</v>
      </c>
      <c r="G5666" t="s">
        <v>8285</v>
      </c>
      <c r="H5666" t="s">
        <v>91</v>
      </c>
      <c r="I5666" t="s">
        <v>1088</v>
      </c>
      <c r="J5666">
        <v>1</v>
      </c>
      <c r="K5666" t="s">
        <v>484</v>
      </c>
      <c r="L5666">
        <v>1</v>
      </c>
      <c r="M5666" t="s">
        <v>414</v>
      </c>
      <c r="N5666" t="s">
        <v>532</v>
      </c>
      <c r="O5666" t="s">
        <v>1089</v>
      </c>
      <c r="P5666" t="s">
        <v>1090</v>
      </c>
      <c r="Q5666" t="s">
        <v>1091</v>
      </c>
      <c r="R5666" t="s">
        <v>117</v>
      </c>
      <c r="S5666" t="s">
        <v>207</v>
      </c>
      <c r="T5666" t="s">
        <v>27120</v>
      </c>
      <c r="U5666" t="s">
        <v>24055</v>
      </c>
      <c r="V5666" s="41">
        <v>43563</v>
      </c>
      <c r="W5666" s="41">
        <v>35932</v>
      </c>
      <c r="X5666">
        <v>0</v>
      </c>
      <c r="Z5666" t="s">
        <v>102</v>
      </c>
      <c r="AA5666">
        <v>1</v>
      </c>
      <c r="AB5666" t="s">
        <v>103</v>
      </c>
      <c r="AC5666" t="s">
        <v>104</v>
      </c>
      <c r="AD5666">
        <v>1</v>
      </c>
      <c r="AE5666" t="s">
        <v>105</v>
      </c>
      <c r="AG5666" t="s">
        <v>121</v>
      </c>
      <c r="AJ5666" t="s">
        <v>663</v>
      </c>
      <c r="AK5666" t="s">
        <v>27121</v>
      </c>
    </row>
    <row r="5667" spans="1:37" hidden="1" x14ac:dyDescent="0.25">
      <c r="A5667" t="s">
        <v>27122</v>
      </c>
      <c r="B5667" t="e">
        <f>VLOOKUP(A5667,[2]mp_ALL!B$1:B$557,1,0)</f>
        <v>#N/A</v>
      </c>
      <c r="C5667" t="s">
        <v>27123</v>
      </c>
      <c r="D5667" t="s">
        <v>38</v>
      </c>
      <c r="E5667" t="s">
        <v>25873</v>
      </c>
      <c r="F5667" t="s">
        <v>8284</v>
      </c>
      <c r="G5667" t="s">
        <v>8285</v>
      </c>
      <c r="H5667" t="s">
        <v>91</v>
      </c>
      <c r="I5667" t="s">
        <v>4072</v>
      </c>
      <c r="J5667">
        <v>1</v>
      </c>
      <c r="K5667" t="s">
        <v>4073</v>
      </c>
      <c r="L5667">
        <v>1</v>
      </c>
      <c r="M5667" t="s">
        <v>94</v>
      </c>
      <c r="N5667" t="s">
        <v>45</v>
      </c>
      <c r="O5667" t="s">
        <v>1200</v>
      </c>
      <c r="P5667" t="s">
        <v>4074</v>
      </c>
      <c r="Q5667" t="s">
        <v>4075</v>
      </c>
      <c r="S5667" t="s">
        <v>817</v>
      </c>
      <c r="T5667" t="s">
        <v>27124</v>
      </c>
      <c r="U5667" t="s">
        <v>21271</v>
      </c>
      <c r="V5667" s="41">
        <v>43563</v>
      </c>
      <c r="W5667" s="41">
        <v>36228</v>
      </c>
      <c r="X5667">
        <v>0</v>
      </c>
      <c r="Z5667" t="s">
        <v>102</v>
      </c>
      <c r="AA5667">
        <v>1</v>
      </c>
      <c r="AB5667" t="s">
        <v>103</v>
      </c>
      <c r="AC5667" t="s">
        <v>104</v>
      </c>
      <c r="AD5667">
        <v>1</v>
      </c>
      <c r="AE5667" t="s">
        <v>105</v>
      </c>
      <c r="AG5667" t="s">
        <v>106</v>
      </c>
      <c r="AJ5667" t="s">
        <v>3654</v>
      </c>
      <c r="AK5667" t="s">
        <v>27125</v>
      </c>
    </row>
    <row r="5668" spans="1:37" hidden="1" x14ac:dyDescent="0.25">
      <c r="A5668" t="s">
        <v>27126</v>
      </c>
      <c r="B5668" t="e">
        <f>VLOOKUP(A5668,[2]mp_ALL!B$1:B$557,1,0)</f>
        <v>#N/A</v>
      </c>
      <c r="C5668" t="s">
        <v>27127</v>
      </c>
      <c r="D5668" t="s">
        <v>38</v>
      </c>
      <c r="E5668" t="s">
        <v>25873</v>
      </c>
      <c r="F5668" t="s">
        <v>8284</v>
      </c>
      <c r="G5668" t="s">
        <v>8285</v>
      </c>
      <c r="H5668" t="s">
        <v>91</v>
      </c>
      <c r="I5668" t="s">
        <v>4072</v>
      </c>
      <c r="J5668">
        <v>1</v>
      </c>
      <c r="K5668" t="s">
        <v>4073</v>
      </c>
      <c r="L5668">
        <v>1</v>
      </c>
      <c r="M5668" t="s">
        <v>94</v>
      </c>
      <c r="N5668" t="s">
        <v>45</v>
      </c>
      <c r="O5668" t="s">
        <v>1200</v>
      </c>
      <c r="P5668" t="s">
        <v>4074</v>
      </c>
      <c r="Q5668" t="s">
        <v>4075</v>
      </c>
      <c r="S5668" t="s">
        <v>817</v>
      </c>
      <c r="T5668" t="s">
        <v>27128</v>
      </c>
      <c r="U5668" t="s">
        <v>22851</v>
      </c>
      <c r="V5668" s="41">
        <v>43563</v>
      </c>
      <c r="W5668" s="41">
        <v>36323</v>
      </c>
      <c r="X5668">
        <v>0</v>
      </c>
      <c r="Z5668" t="s">
        <v>102</v>
      </c>
      <c r="AA5668">
        <v>1</v>
      </c>
      <c r="AB5668" t="s">
        <v>103</v>
      </c>
      <c r="AC5668" t="s">
        <v>104</v>
      </c>
      <c r="AD5668">
        <v>1</v>
      </c>
      <c r="AE5668" t="s">
        <v>105</v>
      </c>
      <c r="AG5668" t="s">
        <v>106</v>
      </c>
      <c r="AJ5668" t="s">
        <v>663</v>
      </c>
      <c r="AK5668" t="s">
        <v>27129</v>
      </c>
    </row>
    <row r="5669" spans="1:37" hidden="1" x14ac:dyDescent="0.25">
      <c r="A5669" t="s">
        <v>27130</v>
      </c>
      <c r="B5669" t="e">
        <f>VLOOKUP(A5669,[2]mp_ALL!B$1:B$557,1,0)</f>
        <v>#N/A</v>
      </c>
      <c r="C5669" t="s">
        <v>27131</v>
      </c>
      <c r="D5669" t="s">
        <v>38</v>
      </c>
      <c r="E5669" t="s">
        <v>25873</v>
      </c>
      <c r="F5669" t="s">
        <v>8284</v>
      </c>
      <c r="G5669" t="s">
        <v>8285</v>
      </c>
      <c r="H5669" t="s">
        <v>91</v>
      </c>
      <c r="I5669" t="s">
        <v>7764</v>
      </c>
      <c r="J5669">
        <v>1</v>
      </c>
      <c r="K5669" t="s">
        <v>494</v>
      </c>
      <c r="L5669">
        <v>0</v>
      </c>
      <c r="M5669" t="s">
        <v>435</v>
      </c>
      <c r="N5669" t="s">
        <v>495</v>
      </c>
      <c r="O5669" t="s">
        <v>6028</v>
      </c>
      <c r="P5669" t="s">
        <v>6029</v>
      </c>
      <c r="Q5669" t="s">
        <v>7765</v>
      </c>
      <c r="R5669" t="s">
        <v>117</v>
      </c>
      <c r="S5669" t="s">
        <v>237</v>
      </c>
      <c r="T5669" t="s">
        <v>27132</v>
      </c>
      <c r="U5669" t="s">
        <v>24035</v>
      </c>
      <c r="V5669" s="41">
        <v>43563</v>
      </c>
      <c r="W5669" s="41">
        <v>36343</v>
      </c>
      <c r="X5669">
        <v>0</v>
      </c>
      <c r="Z5669" t="s">
        <v>102</v>
      </c>
      <c r="AA5669">
        <v>1</v>
      </c>
      <c r="AB5669" t="s">
        <v>103</v>
      </c>
      <c r="AC5669" t="s">
        <v>104</v>
      </c>
      <c r="AD5669">
        <v>1</v>
      </c>
      <c r="AE5669" t="s">
        <v>308</v>
      </c>
      <c r="AG5669" t="s">
        <v>179</v>
      </c>
      <c r="AJ5669" t="s">
        <v>1008</v>
      </c>
      <c r="AK5669" t="s">
        <v>27133</v>
      </c>
    </row>
    <row r="5670" spans="1:37" hidden="1" x14ac:dyDescent="0.25">
      <c r="A5670" t="s">
        <v>27134</v>
      </c>
      <c r="B5670" t="e">
        <f>VLOOKUP(A5670,[2]mp_ALL!B$1:B$557,1,0)</f>
        <v>#N/A</v>
      </c>
      <c r="C5670" t="s">
        <v>27135</v>
      </c>
      <c r="D5670" t="s">
        <v>38</v>
      </c>
      <c r="E5670" t="s">
        <v>25873</v>
      </c>
      <c r="F5670" t="s">
        <v>8284</v>
      </c>
      <c r="G5670" t="s">
        <v>8285</v>
      </c>
      <c r="H5670" t="s">
        <v>91</v>
      </c>
      <c r="I5670" t="s">
        <v>11548</v>
      </c>
      <c r="J5670">
        <v>1</v>
      </c>
      <c r="K5670" t="s">
        <v>728</v>
      </c>
      <c r="L5670">
        <v>1</v>
      </c>
      <c r="M5670" t="s">
        <v>158</v>
      </c>
      <c r="N5670" t="s">
        <v>184</v>
      </c>
      <c r="O5670" t="s">
        <v>867</v>
      </c>
      <c r="P5670" t="s">
        <v>8432</v>
      </c>
      <c r="Q5670" t="s">
        <v>11549</v>
      </c>
      <c r="R5670" t="s">
        <v>117</v>
      </c>
      <c r="S5670" t="s">
        <v>199</v>
      </c>
      <c r="T5670" t="s">
        <v>27136</v>
      </c>
      <c r="U5670" t="s">
        <v>27137</v>
      </c>
      <c r="V5670" s="41">
        <v>43563</v>
      </c>
      <c r="W5670" s="41">
        <v>35961</v>
      </c>
      <c r="X5670">
        <v>0</v>
      </c>
      <c r="Z5670" t="s">
        <v>102</v>
      </c>
      <c r="AA5670">
        <v>1</v>
      </c>
      <c r="AB5670" t="s">
        <v>103</v>
      </c>
      <c r="AC5670" t="s">
        <v>104</v>
      </c>
      <c r="AD5670">
        <v>1</v>
      </c>
      <c r="AE5670" t="s">
        <v>105</v>
      </c>
      <c r="AG5670" t="s">
        <v>121</v>
      </c>
      <c r="AJ5670" t="s">
        <v>3654</v>
      </c>
      <c r="AK5670" t="s">
        <v>27138</v>
      </c>
    </row>
    <row r="5671" spans="1:37" hidden="1" x14ac:dyDescent="0.25">
      <c r="A5671" t="s">
        <v>27139</v>
      </c>
      <c r="B5671" t="e">
        <f>VLOOKUP(A5671,[2]mp_ALL!B$1:B$557,1,0)</f>
        <v>#N/A</v>
      </c>
      <c r="C5671" t="s">
        <v>27140</v>
      </c>
      <c r="D5671" t="s">
        <v>38</v>
      </c>
      <c r="E5671" t="s">
        <v>25873</v>
      </c>
      <c r="F5671" t="s">
        <v>8284</v>
      </c>
      <c r="G5671" t="s">
        <v>8285</v>
      </c>
      <c r="H5671" t="s">
        <v>91</v>
      </c>
      <c r="I5671" t="s">
        <v>8945</v>
      </c>
      <c r="J5671">
        <v>1</v>
      </c>
      <c r="K5671" t="s">
        <v>983</v>
      </c>
      <c r="L5671">
        <v>1</v>
      </c>
      <c r="M5671" t="s">
        <v>233</v>
      </c>
      <c r="N5671" t="s">
        <v>234</v>
      </c>
      <c r="O5671" t="s">
        <v>4597</v>
      </c>
      <c r="P5671" t="s">
        <v>1603</v>
      </c>
      <c r="Q5671" t="s">
        <v>8946</v>
      </c>
      <c r="R5671" t="s">
        <v>117</v>
      </c>
      <c r="S5671" t="s">
        <v>949</v>
      </c>
      <c r="T5671" t="s">
        <v>27141</v>
      </c>
      <c r="U5671" t="s">
        <v>27142</v>
      </c>
      <c r="V5671" s="41">
        <v>43563</v>
      </c>
      <c r="W5671" s="41">
        <v>36080</v>
      </c>
      <c r="X5671">
        <v>0</v>
      </c>
      <c r="Z5671" t="s">
        <v>102</v>
      </c>
      <c r="AA5671">
        <v>1</v>
      </c>
      <c r="AB5671" t="s">
        <v>103</v>
      </c>
      <c r="AC5671" t="s">
        <v>104</v>
      </c>
      <c r="AD5671">
        <v>1</v>
      </c>
      <c r="AE5671" t="s">
        <v>105</v>
      </c>
      <c r="AG5671" t="s">
        <v>121</v>
      </c>
      <c r="AJ5671" t="s">
        <v>663</v>
      </c>
      <c r="AK5671" t="s">
        <v>27143</v>
      </c>
    </row>
    <row r="5672" spans="1:37" hidden="1" x14ac:dyDescent="0.25">
      <c r="A5672" t="s">
        <v>27144</v>
      </c>
      <c r="B5672" t="e">
        <f>VLOOKUP(A5672,[2]mp_ALL!B$1:B$557,1,0)</f>
        <v>#N/A</v>
      </c>
      <c r="C5672" t="s">
        <v>27145</v>
      </c>
      <c r="D5672" t="s">
        <v>38</v>
      </c>
      <c r="E5672" t="s">
        <v>25873</v>
      </c>
      <c r="F5672" t="s">
        <v>8284</v>
      </c>
      <c r="G5672" t="s">
        <v>8285</v>
      </c>
      <c r="H5672" t="s">
        <v>91</v>
      </c>
      <c r="I5672" t="s">
        <v>7967</v>
      </c>
      <c r="J5672">
        <v>1</v>
      </c>
      <c r="K5672" t="s">
        <v>600</v>
      </c>
      <c r="L5672">
        <v>1</v>
      </c>
      <c r="M5672" t="s">
        <v>158</v>
      </c>
      <c r="N5672" t="s">
        <v>159</v>
      </c>
      <c r="O5672" t="s">
        <v>1051</v>
      </c>
      <c r="P5672" t="s">
        <v>2848</v>
      </c>
      <c r="Q5672" t="s">
        <v>7968</v>
      </c>
      <c r="R5672" t="s">
        <v>117</v>
      </c>
      <c r="S5672" t="s">
        <v>163</v>
      </c>
      <c r="T5672" t="s">
        <v>27146</v>
      </c>
      <c r="U5672" t="s">
        <v>27147</v>
      </c>
      <c r="V5672" s="41">
        <v>43563</v>
      </c>
      <c r="W5672" s="41">
        <v>36587</v>
      </c>
      <c r="X5672">
        <v>0</v>
      </c>
      <c r="Z5672" t="s">
        <v>102</v>
      </c>
      <c r="AA5672">
        <v>1</v>
      </c>
      <c r="AB5672" t="s">
        <v>103</v>
      </c>
      <c r="AC5672" t="s">
        <v>104</v>
      </c>
      <c r="AD5672">
        <v>1</v>
      </c>
      <c r="AE5672" t="s">
        <v>105</v>
      </c>
      <c r="AG5672" t="s">
        <v>121</v>
      </c>
      <c r="AJ5672" t="s">
        <v>299</v>
      </c>
      <c r="AK5672" t="s">
        <v>27148</v>
      </c>
    </row>
    <row r="5673" spans="1:37" hidden="1" x14ac:dyDescent="0.25">
      <c r="A5673" t="s">
        <v>27149</v>
      </c>
      <c r="B5673" t="e">
        <f>VLOOKUP(A5673,[2]mp_ALL!B$1:B$557,1,0)</f>
        <v>#N/A</v>
      </c>
      <c r="C5673" t="s">
        <v>27150</v>
      </c>
      <c r="D5673" t="s">
        <v>38</v>
      </c>
      <c r="E5673" t="s">
        <v>25873</v>
      </c>
      <c r="F5673" t="s">
        <v>8284</v>
      </c>
      <c r="G5673" t="s">
        <v>8285</v>
      </c>
      <c r="H5673" t="s">
        <v>91</v>
      </c>
      <c r="I5673" t="s">
        <v>7152</v>
      </c>
      <c r="J5673">
        <v>1</v>
      </c>
      <c r="K5673" t="s">
        <v>232</v>
      </c>
      <c r="L5673">
        <v>0</v>
      </c>
      <c r="M5673" t="s">
        <v>233</v>
      </c>
      <c r="N5673" t="s">
        <v>234</v>
      </c>
      <c r="O5673" t="s">
        <v>984</v>
      </c>
      <c r="P5673" t="s">
        <v>5118</v>
      </c>
      <c r="Q5673" t="s">
        <v>7153</v>
      </c>
      <c r="R5673" t="s">
        <v>117</v>
      </c>
      <c r="S5673" t="s">
        <v>949</v>
      </c>
      <c r="T5673" t="s">
        <v>27151</v>
      </c>
      <c r="U5673" t="s">
        <v>27152</v>
      </c>
      <c r="V5673" s="41">
        <v>43563</v>
      </c>
      <c r="W5673" s="41">
        <v>36421</v>
      </c>
      <c r="X5673">
        <v>0</v>
      </c>
      <c r="Z5673" t="s">
        <v>102</v>
      </c>
      <c r="AA5673">
        <v>1</v>
      </c>
      <c r="AB5673" t="s">
        <v>103</v>
      </c>
      <c r="AC5673" t="s">
        <v>104</v>
      </c>
      <c r="AD5673">
        <v>1</v>
      </c>
      <c r="AE5673" t="s">
        <v>120</v>
      </c>
      <c r="AG5673" t="s">
        <v>121</v>
      </c>
      <c r="AJ5673" t="s">
        <v>299</v>
      </c>
      <c r="AK5673" t="s">
        <v>27153</v>
      </c>
    </row>
    <row r="5674" spans="1:37" hidden="1" x14ac:dyDescent="0.25">
      <c r="A5674" t="s">
        <v>27154</v>
      </c>
      <c r="B5674" t="e">
        <f>VLOOKUP(A5674,[2]mp_ALL!B$1:B$557,1,0)</f>
        <v>#N/A</v>
      </c>
      <c r="C5674" t="s">
        <v>27155</v>
      </c>
      <c r="D5674" t="s">
        <v>38</v>
      </c>
      <c r="E5674" t="s">
        <v>25873</v>
      </c>
      <c r="F5674" t="s">
        <v>8284</v>
      </c>
      <c r="G5674" t="s">
        <v>8285</v>
      </c>
      <c r="H5674" t="s">
        <v>91</v>
      </c>
      <c r="I5674" t="s">
        <v>1167</v>
      </c>
      <c r="J5674">
        <v>1</v>
      </c>
      <c r="K5674" t="s">
        <v>600</v>
      </c>
      <c r="L5674">
        <v>1</v>
      </c>
      <c r="M5674" t="s">
        <v>158</v>
      </c>
      <c r="N5674" t="s">
        <v>159</v>
      </c>
      <c r="O5674" t="s">
        <v>601</v>
      </c>
      <c r="P5674" t="s">
        <v>860</v>
      </c>
      <c r="Q5674" t="s">
        <v>1168</v>
      </c>
      <c r="R5674" t="s">
        <v>117</v>
      </c>
      <c r="S5674" t="s">
        <v>163</v>
      </c>
      <c r="T5674" t="s">
        <v>27156</v>
      </c>
      <c r="U5674" t="s">
        <v>22137</v>
      </c>
      <c r="V5674" s="41">
        <v>43563</v>
      </c>
      <c r="W5674" s="41">
        <v>36337</v>
      </c>
      <c r="X5674">
        <v>0</v>
      </c>
      <c r="Z5674" t="s">
        <v>102</v>
      </c>
      <c r="AA5674">
        <v>1</v>
      </c>
      <c r="AB5674" t="s">
        <v>103</v>
      </c>
      <c r="AC5674" t="s">
        <v>104</v>
      </c>
      <c r="AD5674">
        <v>1</v>
      </c>
      <c r="AE5674" t="s">
        <v>105</v>
      </c>
      <c r="AG5674" t="s">
        <v>121</v>
      </c>
      <c r="AJ5674" t="s">
        <v>2193</v>
      </c>
      <c r="AK5674" t="s">
        <v>27157</v>
      </c>
    </row>
    <row r="5675" spans="1:37" hidden="1" x14ac:dyDescent="0.25">
      <c r="A5675" t="s">
        <v>27158</v>
      </c>
      <c r="B5675" t="e">
        <f>VLOOKUP(A5675,[2]mp_ALL!B$1:B$557,1,0)</f>
        <v>#N/A</v>
      </c>
      <c r="C5675" t="s">
        <v>27159</v>
      </c>
      <c r="D5675" t="s">
        <v>38</v>
      </c>
      <c r="E5675" t="s">
        <v>25873</v>
      </c>
      <c r="F5675" t="s">
        <v>8284</v>
      </c>
      <c r="G5675" t="s">
        <v>8285</v>
      </c>
      <c r="H5675" t="s">
        <v>91</v>
      </c>
      <c r="I5675" t="s">
        <v>7958</v>
      </c>
      <c r="J5675">
        <v>1</v>
      </c>
      <c r="K5675" t="s">
        <v>728</v>
      </c>
      <c r="L5675">
        <v>1</v>
      </c>
      <c r="M5675" t="s">
        <v>158</v>
      </c>
      <c r="N5675" t="s">
        <v>159</v>
      </c>
      <c r="O5675" t="s">
        <v>601</v>
      </c>
      <c r="P5675" t="s">
        <v>602</v>
      </c>
      <c r="Q5675" t="s">
        <v>7959</v>
      </c>
      <c r="R5675" t="s">
        <v>117</v>
      </c>
      <c r="S5675" t="s">
        <v>163</v>
      </c>
      <c r="T5675" t="s">
        <v>27160</v>
      </c>
      <c r="U5675" t="s">
        <v>27161</v>
      </c>
      <c r="V5675" s="41">
        <v>43563</v>
      </c>
      <c r="W5675" s="41">
        <v>36156</v>
      </c>
      <c r="X5675">
        <v>0</v>
      </c>
      <c r="Z5675" t="s">
        <v>102</v>
      </c>
      <c r="AA5675">
        <v>1</v>
      </c>
      <c r="AB5675" t="s">
        <v>103</v>
      </c>
      <c r="AC5675" t="s">
        <v>104</v>
      </c>
      <c r="AD5675">
        <v>1</v>
      </c>
      <c r="AE5675" t="s">
        <v>105</v>
      </c>
      <c r="AG5675" t="s">
        <v>121</v>
      </c>
      <c r="AJ5675" t="s">
        <v>940</v>
      </c>
      <c r="AK5675" t="s">
        <v>27162</v>
      </c>
    </row>
    <row r="5676" spans="1:37" hidden="1" x14ac:dyDescent="0.25">
      <c r="A5676" t="s">
        <v>27163</v>
      </c>
      <c r="B5676" t="e">
        <f>VLOOKUP(A5676,[2]mp_ALL!B$1:B$557,1,0)</f>
        <v>#N/A</v>
      </c>
      <c r="C5676" t="s">
        <v>27164</v>
      </c>
      <c r="D5676" t="s">
        <v>38</v>
      </c>
      <c r="E5676" t="s">
        <v>25873</v>
      </c>
      <c r="F5676" t="s">
        <v>8284</v>
      </c>
      <c r="G5676" t="s">
        <v>8285</v>
      </c>
      <c r="H5676" t="s">
        <v>91</v>
      </c>
      <c r="I5676" t="s">
        <v>1876</v>
      </c>
      <c r="J5676">
        <v>1</v>
      </c>
      <c r="K5676" t="s">
        <v>484</v>
      </c>
      <c r="L5676">
        <v>1</v>
      </c>
      <c r="M5676" t="s">
        <v>414</v>
      </c>
      <c r="N5676" t="s">
        <v>532</v>
      </c>
      <c r="O5676" t="s">
        <v>1877</v>
      </c>
      <c r="P5676" t="s">
        <v>1878</v>
      </c>
      <c r="Q5676" t="s">
        <v>1879</v>
      </c>
      <c r="R5676" t="s">
        <v>117</v>
      </c>
      <c r="S5676" t="s">
        <v>207</v>
      </c>
      <c r="T5676" t="s">
        <v>27165</v>
      </c>
      <c r="U5676" t="s">
        <v>27166</v>
      </c>
      <c r="V5676" s="41">
        <v>43563</v>
      </c>
      <c r="W5676" s="41">
        <v>36499</v>
      </c>
      <c r="X5676">
        <v>0</v>
      </c>
      <c r="Z5676" t="s">
        <v>102</v>
      </c>
      <c r="AA5676">
        <v>1</v>
      </c>
      <c r="AB5676" t="s">
        <v>103</v>
      </c>
      <c r="AC5676" t="s">
        <v>104</v>
      </c>
      <c r="AD5676">
        <v>1</v>
      </c>
      <c r="AE5676" t="s">
        <v>105</v>
      </c>
      <c r="AG5676" t="s">
        <v>121</v>
      </c>
      <c r="AJ5676" t="s">
        <v>2576</v>
      </c>
      <c r="AK5676" t="s">
        <v>27167</v>
      </c>
    </row>
    <row r="5677" spans="1:37" hidden="1" x14ac:dyDescent="0.25">
      <c r="A5677" t="s">
        <v>27168</v>
      </c>
      <c r="B5677" t="e">
        <f>VLOOKUP(A5677,[2]mp_ALL!B$1:B$557,1,0)</f>
        <v>#N/A</v>
      </c>
      <c r="C5677" t="s">
        <v>27169</v>
      </c>
      <c r="D5677" t="s">
        <v>38</v>
      </c>
      <c r="E5677" t="s">
        <v>25873</v>
      </c>
      <c r="F5677" t="s">
        <v>8284</v>
      </c>
      <c r="G5677" t="s">
        <v>8285</v>
      </c>
      <c r="H5677" t="s">
        <v>91</v>
      </c>
      <c r="I5677" t="s">
        <v>6626</v>
      </c>
      <c r="J5677">
        <v>1</v>
      </c>
      <c r="K5677" t="s">
        <v>954</v>
      </c>
      <c r="L5677">
        <v>1</v>
      </c>
      <c r="M5677" t="s">
        <v>233</v>
      </c>
      <c r="N5677" t="s">
        <v>955</v>
      </c>
      <c r="O5677" t="s">
        <v>956</v>
      </c>
      <c r="P5677" t="s">
        <v>957</v>
      </c>
      <c r="Q5677" t="s">
        <v>6627</v>
      </c>
      <c r="R5677" t="s">
        <v>117</v>
      </c>
      <c r="S5677" t="s">
        <v>163</v>
      </c>
      <c r="T5677" t="s">
        <v>25234</v>
      </c>
      <c r="U5677" t="s">
        <v>27170</v>
      </c>
      <c r="V5677" s="41">
        <v>43563</v>
      </c>
      <c r="W5677" s="41">
        <v>36237</v>
      </c>
      <c r="X5677">
        <v>0</v>
      </c>
      <c r="Z5677" t="s">
        <v>102</v>
      </c>
      <c r="AA5677">
        <v>1</v>
      </c>
      <c r="AB5677" t="s">
        <v>103</v>
      </c>
      <c r="AC5677" t="s">
        <v>104</v>
      </c>
      <c r="AD5677">
        <v>1</v>
      </c>
      <c r="AE5677" t="s">
        <v>105</v>
      </c>
      <c r="AG5677" t="s">
        <v>121</v>
      </c>
      <c r="AJ5677" t="s">
        <v>2297</v>
      </c>
      <c r="AK5677" t="s">
        <v>27171</v>
      </c>
    </row>
    <row r="5678" spans="1:37" hidden="1" x14ac:dyDescent="0.25">
      <c r="A5678" t="s">
        <v>27172</v>
      </c>
      <c r="B5678" t="e">
        <f>VLOOKUP(A5678,[2]mp_ALL!B$1:B$557,1,0)</f>
        <v>#N/A</v>
      </c>
      <c r="C5678" t="s">
        <v>27173</v>
      </c>
      <c r="D5678" t="s">
        <v>38</v>
      </c>
      <c r="E5678" t="s">
        <v>25873</v>
      </c>
      <c r="F5678" t="s">
        <v>8284</v>
      </c>
      <c r="G5678" t="s">
        <v>8285</v>
      </c>
      <c r="H5678" t="s">
        <v>91</v>
      </c>
      <c r="I5678" t="s">
        <v>7019</v>
      </c>
      <c r="J5678">
        <v>1</v>
      </c>
      <c r="K5678" t="s">
        <v>1115</v>
      </c>
      <c r="L5678">
        <v>1</v>
      </c>
      <c r="M5678" t="s">
        <v>435</v>
      </c>
      <c r="N5678" t="s">
        <v>505</v>
      </c>
      <c r="O5678" t="s">
        <v>1116</v>
      </c>
      <c r="P5678" t="s">
        <v>1117</v>
      </c>
      <c r="Q5678" t="s">
        <v>7020</v>
      </c>
      <c r="R5678" t="s">
        <v>117</v>
      </c>
      <c r="S5678" t="s">
        <v>148</v>
      </c>
      <c r="T5678" t="s">
        <v>27174</v>
      </c>
      <c r="U5678" t="s">
        <v>27175</v>
      </c>
      <c r="V5678" s="41">
        <v>43563</v>
      </c>
      <c r="W5678" s="41">
        <v>36465</v>
      </c>
      <c r="X5678">
        <v>0</v>
      </c>
      <c r="Z5678" t="s">
        <v>102</v>
      </c>
      <c r="AA5678">
        <v>1</v>
      </c>
      <c r="AB5678" t="s">
        <v>103</v>
      </c>
      <c r="AC5678" t="s">
        <v>104</v>
      </c>
      <c r="AD5678">
        <v>1</v>
      </c>
      <c r="AE5678" t="s">
        <v>105</v>
      </c>
      <c r="AG5678" t="s">
        <v>148</v>
      </c>
      <c r="AJ5678" t="s">
        <v>1008</v>
      </c>
      <c r="AK5678" t="s">
        <v>27176</v>
      </c>
    </row>
    <row r="5679" spans="1:37" hidden="1" x14ac:dyDescent="0.25">
      <c r="A5679" t="s">
        <v>27177</v>
      </c>
      <c r="B5679" t="e">
        <f>VLOOKUP(A5679,[2]mp_ALL!B$1:B$557,1,0)</f>
        <v>#N/A</v>
      </c>
      <c r="C5679" t="s">
        <v>6536</v>
      </c>
      <c r="D5679" t="s">
        <v>38</v>
      </c>
      <c r="E5679" t="s">
        <v>25873</v>
      </c>
      <c r="F5679" t="s">
        <v>8284</v>
      </c>
      <c r="G5679" t="s">
        <v>8285</v>
      </c>
      <c r="H5679" t="s">
        <v>91</v>
      </c>
      <c r="I5679" t="s">
        <v>9642</v>
      </c>
      <c r="J5679">
        <v>1</v>
      </c>
      <c r="K5679" t="s">
        <v>954</v>
      </c>
      <c r="L5679">
        <v>1</v>
      </c>
      <c r="M5679" t="s">
        <v>233</v>
      </c>
      <c r="N5679" t="s">
        <v>955</v>
      </c>
      <c r="O5679" t="s">
        <v>956</v>
      </c>
      <c r="P5679" t="s">
        <v>4506</v>
      </c>
      <c r="Q5679" t="s">
        <v>9643</v>
      </c>
      <c r="R5679" t="s">
        <v>117</v>
      </c>
      <c r="S5679" t="s">
        <v>163</v>
      </c>
      <c r="T5679" t="s">
        <v>27178</v>
      </c>
      <c r="U5679" t="s">
        <v>27179</v>
      </c>
      <c r="V5679" s="41">
        <v>43563</v>
      </c>
      <c r="W5679" s="41">
        <v>36080</v>
      </c>
      <c r="X5679">
        <v>0</v>
      </c>
      <c r="Z5679" t="s">
        <v>102</v>
      </c>
      <c r="AA5679">
        <v>1</v>
      </c>
      <c r="AB5679" t="s">
        <v>103</v>
      </c>
      <c r="AC5679" t="s">
        <v>104</v>
      </c>
      <c r="AD5679">
        <v>1</v>
      </c>
      <c r="AE5679" t="s">
        <v>105</v>
      </c>
      <c r="AG5679" t="s">
        <v>121</v>
      </c>
      <c r="AJ5679" t="s">
        <v>1705</v>
      </c>
      <c r="AK5679" t="s">
        <v>27180</v>
      </c>
    </row>
    <row r="5680" spans="1:37" hidden="1" x14ac:dyDescent="0.25">
      <c r="A5680" t="s">
        <v>27181</v>
      </c>
      <c r="B5680" t="e">
        <f>VLOOKUP(A5680,[2]mp_ALL!B$1:B$557,1,0)</f>
        <v>#N/A</v>
      </c>
      <c r="C5680" t="s">
        <v>27182</v>
      </c>
      <c r="D5680" t="s">
        <v>38</v>
      </c>
      <c r="E5680" t="s">
        <v>25873</v>
      </c>
      <c r="F5680" t="s">
        <v>8284</v>
      </c>
      <c r="G5680" t="s">
        <v>8285</v>
      </c>
      <c r="H5680" t="s">
        <v>91</v>
      </c>
      <c r="I5680" t="s">
        <v>6758</v>
      </c>
      <c r="J5680">
        <v>1</v>
      </c>
      <c r="K5680" t="s">
        <v>1358</v>
      </c>
      <c r="L5680">
        <v>1</v>
      </c>
      <c r="M5680" t="s">
        <v>158</v>
      </c>
      <c r="N5680" t="s">
        <v>159</v>
      </c>
      <c r="O5680" t="s">
        <v>729</v>
      </c>
      <c r="P5680" t="s">
        <v>1359</v>
      </c>
      <c r="Q5680" t="s">
        <v>6759</v>
      </c>
      <c r="R5680" t="s">
        <v>117</v>
      </c>
      <c r="S5680" t="s">
        <v>163</v>
      </c>
      <c r="T5680" t="s">
        <v>27183</v>
      </c>
      <c r="U5680" t="s">
        <v>27184</v>
      </c>
      <c r="V5680" s="41">
        <v>43563</v>
      </c>
      <c r="W5680" s="41">
        <v>36343</v>
      </c>
      <c r="X5680">
        <v>0</v>
      </c>
      <c r="Z5680" t="s">
        <v>102</v>
      </c>
      <c r="AA5680">
        <v>1</v>
      </c>
      <c r="AB5680" t="s">
        <v>103</v>
      </c>
      <c r="AC5680" t="s">
        <v>104</v>
      </c>
      <c r="AD5680">
        <v>1</v>
      </c>
      <c r="AE5680" t="s">
        <v>105</v>
      </c>
      <c r="AG5680" t="s">
        <v>121</v>
      </c>
      <c r="AJ5680" t="s">
        <v>271</v>
      </c>
      <c r="AK5680" t="s">
        <v>27185</v>
      </c>
    </row>
    <row r="5681" spans="1:37" hidden="1" x14ac:dyDescent="0.25">
      <c r="A5681" t="s">
        <v>27186</v>
      </c>
      <c r="B5681" t="e">
        <f>VLOOKUP(A5681,[2]mp_ALL!B$1:B$557,1,0)</f>
        <v>#N/A</v>
      </c>
      <c r="C5681" t="s">
        <v>27187</v>
      </c>
      <c r="D5681" t="s">
        <v>38</v>
      </c>
      <c r="E5681" t="s">
        <v>25873</v>
      </c>
      <c r="F5681" t="s">
        <v>8284</v>
      </c>
      <c r="G5681" t="s">
        <v>8285</v>
      </c>
      <c r="H5681" t="s">
        <v>91</v>
      </c>
      <c r="I5681" t="s">
        <v>3249</v>
      </c>
      <c r="J5681">
        <v>1</v>
      </c>
      <c r="K5681" t="s">
        <v>3250</v>
      </c>
      <c r="L5681">
        <v>1</v>
      </c>
      <c r="M5681" t="s">
        <v>143</v>
      </c>
      <c r="N5681" t="s">
        <v>757</v>
      </c>
      <c r="O5681" t="s">
        <v>758</v>
      </c>
      <c r="P5681" t="s">
        <v>3251</v>
      </c>
      <c r="Q5681" t="s">
        <v>3252</v>
      </c>
      <c r="R5681" t="s">
        <v>147</v>
      </c>
      <c r="S5681" t="s">
        <v>715</v>
      </c>
      <c r="T5681" t="s">
        <v>27188</v>
      </c>
      <c r="U5681" t="s">
        <v>27189</v>
      </c>
      <c r="V5681" s="41">
        <v>43563</v>
      </c>
      <c r="W5681" s="41">
        <v>36127</v>
      </c>
      <c r="X5681">
        <v>0</v>
      </c>
      <c r="Z5681" t="s">
        <v>102</v>
      </c>
      <c r="AA5681">
        <v>1</v>
      </c>
      <c r="AB5681" t="s">
        <v>103</v>
      </c>
      <c r="AC5681" t="s">
        <v>104</v>
      </c>
      <c r="AD5681">
        <v>1</v>
      </c>
      <c r="AE5681" t="s">
        <v>105</v>
      </c>
      <c r="AG5681" t="s">
        <v>148</v>
      </c>
      <c r="AJ5681" t="s">
        <v>3654</v>
      </c>
      <c r="AK5681" t="s">
        <v>27190</v>
      </c>
    </row>
    <row r="5682" spans="1:37" hidden="1" x14ac:dyDescent="0.25">
      <c r="A5682" t="s">
        <v>27191</v>
      </c>
      <c r="B5682" t="e">
        <f>VLOOKUP(A5682,[2]mp_ALL!B$1:B$557,1,0)</f>
        <v>#N/A</v>
      </c>
      <c r="C5682" t="s">
        <v>27192</v>
      </c>
      <c r="D5682" t="s">
        <v>38</v>
      </c>
      <c r="E5682" t="s">
        <v>25873</v>
      </c>
      <c r="F5682" t="s">
        <v>8284</v>
      </c>
      <c r="G5682" t="s">
        <v>8285</v>
      </c>
      <c r="H5682" t="s">
        <v>91</v>
      </c>
      <c r="I5682" t="s">
        <v>6935</v>
      </c>
      <c r="J5682">
        <v>1</v>
      </c>
      <c r="K5682" t="s">
        <v>983</v>
      </c>
      <c r="L5682">
        <v>1</v>
      </c>
      <c r="M5682" t="s">
        <v>233</v>
      </c>
      <c r="N5682" t="s">
        <v>234</v>
      </c>
      <c r="O5682" t="s">
        <v>4597</v>
      </c>
      <c r="P5682" t="s">
        <v>6936</v>
      </c>
      <c r="Q5682" t="s">
        <v>6937</v>
      </c>
      <c r="R5682" t="s">
        <v>117</v>
      </c>
      <c r="S5682" t="s">
        <v>949</v>
      </c>
      <c r="T5682" t="s">
        <v>27193</v>
      </c>
      <c r="U5682" t="s">
        <v>27194</v>
      </c>
      <c r="V5682" s="41">
        <v>43563</v>
      </c>
      <c r="W5682" s="41">
        <v>36096</v>
      </c>
      <c r="X5682">
        <v>0</v>
      </c>
      <c r="Z5682" t="s">
        <v>102</v>
      </c>
      <c r="AA5682">
        <v>1</v>
      </c>
      <c r="AB5682" t="s">
        <v>103</v>
      </c>
      <c r="AC5682" t="s">
        <v>104</v>
      </c>
      <c r="AD5682">
        <v>1</v>
      </c>
      <c r="AE5682" t="s">
        <v>105</v>
      </c>
      <c r="AG5682" t="s">
        <v>121</v>
      </c>
      <c r="AJ5682" t="s">
        <v>299</v>
      </c>
      <c r="AK5682" t="s">
        <v>27195</v>
      </c>
    </row>
    <row r="5683" spans="1:37" hidden="1" x14ac:dyDescent="0.25">
      <c r="A5683" t="s">
        <v>27196</v>
      </c>
      <c r="B5683" t="e">
        <f>VLOOKUP(A5683,[2]mp_ALL!B$1:B$557,1,0)</f>
        <v>#N/A</v>
      </c>
      <c r="C5683" t="s">
        <v>27197</v>
      </c>
      <c r="D5683" t="s">
        <v>38</v>
      </c>
      <c r="E5683" t="s">
        <v>25873</v>
      </c>
      <c r="F5683" t="s">
        <v>8284</v>
      </c>
      <c r="G5683" t="s">
        <v>8285</v>
      </c>
      <c r="H5683" t="s">
        <v>91</v>
      </c>
      <c r="I5683" t="s">
        <v>8715</v>
      </c>
      <c r="J5683">
        <v>1</v>
      </c>
      <c r="K5683" t="s">
        <v>983</v>
      </c>
      <c r="L5683">
        <v>1</v>
      </c>
      <c r="M5683" t="s">
        <v>233</v>
      </c>
      <c r="N5683" t="s">
        <v>234</v>
      </c>
      <c r="O5683" t="s">
        <v>992</v>
      </c>
      <c r="P5683" t="s">
        <v>7857</v>
      </c>
      <c r="Q5683" t="s">
        <v>8716</v>
      </c>
      <c r="R5683" t="s">
        <v>117</v>
      </c>
      <c r="S5683" t="s">
        <v>949</v>
      </c>
      <c r="T5683" t="s">
        <v>27198</v>
      </c>
      <c r="U5683" t="s">
        <v>27199</v>
      </c>
      <c r="V5683" s="41">
        <v>43563</v>
      </c>
      <c r="W5683" s="41">
        <v>36106</v>
      </c>
      <c r="X5683">
        <v>0</v>
      </c>
      <c r="Z5683" t="s">
        <v>102</v>
      </c>
      <c r="AA5683">
        <v>1</v>
      </c>
      <c r="AB5683" t="s">
        <v>103</v>
      </c>
      <c r="AC5683" t="s">
        <v>104</v>
      </c>
      <c r="AD5683">
        <v>1</v>
      </c>
      <c r="AE5683" t="s">
        <v>105</v>
      </c>
      <c r="AG5683" t="s">
        <v>121</v>
      </c>
      <c r="AJ5683" t="s">
        <v>3654</v>
      </c>
      <c r="AK5683" t="s">
        <v>27200</v>
      </c>
    </row>
    <row r="5684" spans="1:37" hidden="1" x14ac:dyDescent="0.25">
      <c r="A5684" t="s">
        <v>27201</v>
      </c>
      <c r="B5684" t="e">
        <f>VLOOKUP(A5684,[2]mp_ALL!B$1:B$557,1,0)</f>
        <v>#N/A</v>
      </c>
      <c r="C5684" t="s">
        <v>27202</v>
      </c>
      <c r="D5684" t="s">
        <v>38</v>
      </c>
      <c r="E5684" t="s">
        <v>25873</v>
      </c>
      <c r="F5684" t="s">
        <v>8284</v>
      </c>
      <c r="G5684" t="s">
        <v>8285</v>
      </c>
      <c r="H5684" t="s">
        <v>91</v>
      </c>
      <c r="I5684" t="s">
        <v>9521</v>
      </c>
      <c r="J5684">
        <v>1</v>
      </c>
      <c r="K5684" t="s">
        <v>6183</v>
      </c>
      <c r="L5684">
        <v>1</v>
      </c>
      <c r="M5684" t="s">
        <v>158</v>
      </c>
      <c r="N5684" t="s">
        <v>205</v>
      </c>
      <c r="O5684" t="s">
        <v>936</v>
      </c>
      <c r="P5684" t="s">
        <v>6184</v>
      </c>
      <c r="Q5684" t="s">
        <v>9522</v>
      </c>
      <c r="R5684" t="s">
        <v>117</v>
      </c>
      <c r="S5684" t="s">
        <v>163</v>
      </c>
      <c r="T5684" t="s">
        <v>27203</v>
      </c>
      <c r="U5684" t="s">
        <v>27204</v>
      </c>
      <c r="V5684" s="41">
        <v>43563</v>
      </c>
      <c r="W5684" s="41">
        <v>36280</v>
      </c>
      <c r="X5684">
        <v>0</v>
      </c>
      <c r="Z5684" t="s">
        <v>102</v>
      </c>
      <c r="AA5684">
        <v>1</v>
      </c>
      <c r="AB5684" t="s">
        <v>103</v>
      </c>
      <c r="AC5684" t="s">
        <v>104</v>
      </c>
      <c r="AD5684">
        <v>1</v>
      </c>
      <c r="AE5684" t="s">
        <v>105</v>
      </c>
      <c r="AG5684" t="s">
        <v>121</v>
      </c>
      <c r="AJ5684" t="s">
        <v>663</v>
      </c>
      <c r="AK5684" t="s">
        <v>27205</v>
      </c>
    </row>
    <row r="5685" spans="1:37" hidden="1" x14ac:dyDescent="0.25">
      <c r="A5685" t="s">
        <v>27206</v>
      </c>
      <c r="B5685" t="e">
        <f>VLOOKUP(A5685,[2]mp_ALL!B$1:B$557,1,0)</f>
        <v>#N/A</v>
      </c>
      <c r="C5685" t="s">
        <v>27207</v>
      </c>
      <c r="D5685" t="s">
        <v>38</v>
      </c>
      <c r="E5685" t="s">
        <v>25873</v>
      </c>
      <c r="F5685" t="s">
        <v>8284</v>
      </c>
      <c r="G5685" t="s">
        <v>8285</v>
      </c>
      <c r="H5685" t="s">
        <v>91</v>
      </c>
      <c r="I5685" t="s">
        <v>10768</v>
      </c>
      <c r="J5685">
        <v>1</v>
      </c>
      <c r="K5685" t="s">
        <v>3306</v>
      </c>
      <c r="L5685">
        <v>1</v>
      </c>
      <c r="M5685" t="s">
        <v>113</v>
      </c>
      <c r="N5685" t="s">
        <v>362</v>
      </c>
      <c r="O5685" t="s">
        <v>347</v>
      </c>
      <c r="P5685" t="s">
        <v>3307</v>
      </c>
      <c r="Q5685" t="s">
        <v>10769</v>
      </c>
      <c r="R5685" t="s">
        <v>117</v>
      </c>
      <c r="S5685" t="s">
        <v>163</v>
      </c>
      <c r="T5685" t="s">
        <v>27208</v>
      </c>
      <c r="U5685" t="s">
        <v>27209</v>
      </c>
      <c r="V5685" s="41">
        <v>43563</v>
      </c>
      <c r="W5685" s="41">
        <v>35860</v>
      </c>
      <c r="X5685">
        <v>0</v>
      </c>
      <c r="Z5685" t="s">
        <v>102</v>
      </c>
      <c r="AA5685">
        <v>1</v>
      </c>
      <c r="AB5685" t="s">
        <v>103</v>
      </c>
      <c r="AC5685" t="s">
        <v>104</v>
      </c>
      <c r="AD5685">
        <v>1</v>
      </c>
      <c r="AE5685" t="s">
        <v>105</v>
      </c>
      <c r="AG5685" t="s">
        <v>121</v>
      </c>
      <c r="AJ5685" t="s">
        <v>8510</v>
      </c>
      <c r="AK5685" t="s">
        <v>27210</v>
      </c>
    </row>
    <row r="5686" spans="1:37" hidden="1" x14ac:dyDescent="0.25">
      <c r="A5686" t="s">
        <v>27211</v>
      </c>
      <c r="B5686" t="e">
        <f>VLOOKUP(A5686,[2]mp_ALL!B$1:B$557,1,0)</f>
        <v>#N/A</v>
      </c>
      <c r="C5686" t="s">
        <v>27212</v>
      </c>
      <c r="D5686" t="s">
        <v>38</v>
      </c>
      <c r="E5686" t="s">
        <v>25873</v>
      </c>
      <c r="F5686" t="s">
        <v>8284</v>
      </c>
      <c r="G5686" t="s">
        <v>8285</v>
      </c>
      <c r="H5686" t="s">
        <v>91</v>
      </c>
      <c r="I5686" t="s">
        <v>10655</v>
      </c>
      <c r="J5686">
        <v>1</v>
      </c>
      <c r="K5686" t="s">
        <v>3306</v>
      </c>
      <c r="L5686">
        <v>1</v>
      </c>
      <c r="M5686" t="s">
        <v>113</v>
      </c>
      <c r="N5686" t="s">
        <v>362</v>
      </c>
      <c r="O5686" t="s">
        <v>347</v>
      </c>
      <c r="P5686" t="s">
        <v>3307</v>
      </c>
      <c r="Q5686" t="s">
        <v>10656</v>
      </c>
      <c r="R5686" t="s">
        <v>117</v>
      </c>
      <c r="S5686" t="s">
        <v>163</v>
      </c>
      <c r="T5686" t="s">
        <v>27213</v>
      </c>
      <c r="U5686" t="s">
        <v>1008</v>
      </c>
      <c r="V5686" s="41">
        <v>43563</v>
      </c>
      <c r="W5686" s="41">
        <v>35968</v>
      </c>
      <c r="X5686">
        <v>0</v>
      </c>
      <c r="Z5686" t="s">
        <v>102</v>
      </c>
      <c r="AA5686">
        <v>1</v>
      </c>
      <c r="AB5686" t="s">
        <v>103</v>
      </c>
      <c r="AC5686" t="s">
        <v>104</v>
      </c>
      <c r="AD5686">
        <v>1</v>
      </c>
      <c r="AE5686" t="s">
        <v>105</v>
      </c>
      <c r="AG5686" t="s">
        <v>121</v>
      </c>
      <c r="AJ5686" t="s">
        <v>1008</v>
      </c>
      <c r="AK5686" t="s">
        <v>27214</v>
      </c>
    </row>
    <row r="5687" spans="1:37" hidden="1" x14ac:dyDescent="0.25">
      <c r="A5687" t="s">
        <v>27215</v>
      </c>
      <c r="B5687" t="e">
        <f>VLOOKUP(A5687,[2]mp_ALL!B$1:B$557,1,0)</f>
        <v>#N/A</v>
      </c>
      <c r="C5687" t="s">
        <v>27216</v>
      </c>
      <c r="D5687" t="s">
        <v>38</v>
      </c>
      <c r="E5687" t="s">
        <v>25873</v>
      </c>
      <c r="F5687" t="s">
        <v>8284</v>
      </c>
      <c r="G5687" t="s">
        <v>8285</v>
      </c>
      <c r="H5687" t="s">
        <v>91</v>
      </c>
      <c r="I5687" t="s">
        <v>9219</v>
      </c>
      <c r="J5687">
        <v>1</v>
      </c>
      <c r="K5687" t="s">
        <v>954</v>
      </c>
      <c r="L5687">
        <v>1</v>
      </c>
      <c r="M5687" t="s">
        <v>233</v>
      </c>
      <c r="N5687" t="s">
        <v>955</v>
      </c>
      <c r="O5687" t="s">
        <v>956</v>
      </c>
      <c r="P5687" t="s">
        <v>8410</v>
      </c>
      <c r="Q5687" t="s">
        <v>9220</v>
      </c>
      <c r="R5687" t="s">
        <v>117</v>
      </c>
      <c r="S5687" t="s">
        <v>163</v>
      </c>
      <c r="T5687" t="s">
        <v>27217</v>
      </c>
      <c r="U5687" t="s">
        <v>27218</v>
      </c>
      <c r="V5687" s="41">
        <v>43563</v>
      </c>
      <c r="W5687" s="41">
        <v>35995</v>
      </c>
      <c r="X5687">
        <v>0</v>
      </c>
      <c r="Z5687" t="s">
        <v>102</v>
      </c>
      <c r="AA5687">
        <v>1</v>
      </c>
      <c r="AB5687" t="s">
        <v>103</v>
      </c>
      <c r="AC5687" t="s">
        <v>104</v>
      </c>
      <c r="AD5687">
        <v>1</v>
      </c>
      <c r="AE5687" t="s">
        <v>105</v>
      </c>
      <c r="AG5687" t="s">
        <v>121</v>
      </c>
      <c r="AJ5687" t="s">
        <v>2576</v>
      </c>
      <c r="AK5687" t="s">
        <v>27219</v>
      </c>
    </row>
    <row r="5688" spans="1:37" hidden="1" x14ac:dyDescent="0.25">
      <c r="A5688" t="s">
        <v>27220</v>
      </c>
      <c r="B5688" t="e">
        <f>VLOOKUP(A5688,[2]mp_ALL!B$1:B$557,1,0)</f>
        <v>#N/A</v>
      </c>
      <c r="C5688" t="s">
        <v>27221</v>
      </c>
      <c r="D5688" t="s">
        <v>38</v>
      </c>
      <c r="E5688" t="s">
        <v>25873</v>
      </c>
      <c r="F5688" t="s">
        <v>8284</v>
      </c>
      <c r="G5688" t="s">
        <v>8285</v>
      </c>
      <c r="H5688" t="s">
        <v>91</v>
      </c>
      <c r="I5688" t="s">
        <v>5463</v>
      </c>
      <c r="J5688">
        <v>1</v>
      </c>
      <c r="K5688" t="s">
        <v>983</v>
      </c>
      <c r="L5688">
        <v>1</v>
      </c>
      <c r="M5688" t="s">
        <v>233</v>
      </c>
      <c r="N5688" t="s">
        <v>234</v>
      </c>
      <c r="O5688" t="s">
        <v>1597</v>
      </c>
      <c r="P5688" t="s">
        <v>957</v>
      </c>
      <c r="Q5688" t="s">
        <v>5464</v>
      </c>
      <c r="R5688" t="s">
        <v>117</v>
      </c>
      <c r="S5688" t="s">
        <v>949</v>
      </c>
      <c r="T5688" t="s">
        <v>27222</v>
      </c>
      <c r="U5688" t="s">
        <v>23630</v>
      </c>
      <c r="V5688" s="41">
        <v>43584</v>
      </c>
      <c r="W5688" s="41">
        <v>36437</v>
      </c>
      <c r="X5688">
        <v>0</v>
      </c>
      <c r="Z5688" t="s">
        <v>102</v>
      </c>
      <c r="AA5688">
        <v>1</v>
      </c>
      <c r="AB5688" t="s">
        <v>103</v>
      </c>
      <c r="AC5688" t="s">
        <v>104</v>
      </c>
      <c r="AD5688">
        <v>1</v>
      </c>
      <c r="AE5688" t="s">
        <v>105</v>
      </c>
      <c r="AG5688" t="s">
        <v>121</v>
      </c>
      <c r="AJ5688" t="s">
        <v>474</v>
      </c>
      <c r="AK5688" t="s">
        <v>27223</v>
      </c>
    </row>
    <row r="5689" spans="1:37" hidden="1" x14ac:dyDescent="0.25">
      <c r="A5689" t="s">
        <v>27224</v>
      </c>
      <c r="B5689" t="e">
        <f>VLOOKUP(A5689,[2]mp_ALL!B$1:B$557,1,0)</f>
        <v>#N/A</v>
      </c>
      <c r="C5689" t="s">
        <v>27225</v>
      </c>
      <c r="D5689" t="s">
        <v>38</v>
      </c>
      <c r="E5689" t="s">
        <v>25873</v>
      </c>
      <c r="F5689" t="s">
        <v>8284</v>
      </c>
      <c r="G5689" t="s">
        <v>8285</v>
      </c>
      <c r="H5689" t="s">
        <v>91</v>
      </c>
      <c r="I5689" t="s">
        <v>5603</v>
      </c>
      <c r="J5689">
        <v>1</v>
      </c>
      <c r="K5689" t="s">
        <v>425</v>
      </c>
      <c r="L5689">
        <v>1</v>
      </c>
      <c r="M5689" t="s">
        <v>113</v>
      </c>
      <c r="N5689" t="s">
        <v>195</v>
      </c>
      <c r="O5689" t="s">
        <v>426</v>
      </c>
      <c r="P5689" t="s">
        <v>2841</v>
      </c>
      <c r="Q5689" t="s">
        <v>5604</v>
      </c>
      <c r="R5689" t="s">
        <v>117</v>
      </c>
      <c r="S5689" t="s">
        <v>199</v>
      </c>
      <c r="T5689" t="s">
        <v>27226</v>
      </c>
      <c r="U5689" t="s">
        <v>27227</v>
      </c>
      <c r="V5689" s="41">
        <v>43584</v>
      </c>
      <c r="W5689" s="41">
        <v>36234</v>
      </c>
      <c r="X5689">
        <v>0</v>
      </c>
      <c r="Z5689" t="s">
        <v>102</v>
      </c>
      <c r="AA5689">
        <v>1</v>
      </c>
      <c r="AB5689" t="s">
        <v>103</v>
      </c>
      <c r="AC5689" t="s">
        <v>104</v>
      </c>
      <c r="AD5689">
        <v>1</v>
      </c>
      <c r="AE5689" t="s">
        <v>105</v>
      </c>
      <c r="AG5689" t="s">
        <v>121</v>
      </c>
      <c r="AJ5689" t="s">
        <v>474</v>
      </c>
      <c r="AK5689" t="s">
        <v>27228</v>
      </c>
    </row>
    <row r="5690" spans="1:37" hidden="1" x14ac:dyDescent="0.25">
      <c r="A5690" t="s">
        <v>27229</v>
      </c>
      <c r="B5690" t="e">
        <f>VLOOKUP(A5690,[2]mp_ALL!B$1:B$557,1,0)</f>
        <v>#N/A</v>
      </c>
      <c r="C5690" t="s">
        <v>27230</v>
      </c>
      <c r="D5690" t="s">
        <v>38</v>
      </c>
      <c r="E5690" t="s">
        <v>25873</v>
      </c>
      <c r="F5690" t="s">
        <v>8284</v>
      </c>
      <c r="G5690" t="s">
        <v>8285</v>
      </c>
      <c r="H5690" t="s">
        <v>91</v>
      </c>
      <c r="I5690" t="s">
        <v>5463</v>
      </c>
      <c r="J5690">
        <v>1</v>
      </c>
      <c r="K5690" t="s">
        <v>983</v>
      </c>
      <c r="L5690">
        <v>1</v>
      </c>
      <c r="M5690" t="s">
        <v>233</v>
      </c>
      <c r="N5690" t="s">
        <v>234</v>
      </c>
      <c r="O5690" t="s">
        <v>1597</v>
      </c>
      <c r="P5690" t="s">
        <v>957</v>
      </c>
      <c r="Q5690" t="s">
        <v>5464</v>
      </c>
      <c r="R5690" t="s">
        <v>117</v>
      </c>
      <c r="S5690" t="s">
        <v>949</v>
      </c>
      <c r="T5690" t="s">
        <v>27231</v>
      </c>
      <c r="U5690" t="s">
        <v>2535</v>
      </c>
      <c r="V5690" s="41">
        <v>43584</v>
      </c>
      <c r="W5690" s="41">
        <v>36678</v>
      </c>
      <c r="X5690">
        <v>0</v>
      </c>
      <c r="Z5690" t="s">
        <v>102</v>
      </c>
      <c r="AA5690">
        <v>1</v>
      </c>
      <c r="AB5690" t="s">
        <v>103</v>
      </c>
      <c r="AC5690" t="s">
        <v>104</v>
      </c>
      <c r="AD5690">
        <v>1</v>
      </c>
      <c r="AE5690" t="s">
        <v>105</v>
      </c>
      <c r="AG5690" t="s">
        <v>121</v>
      </c>
      <c r="AJ5690" t="s">
        <v>474</v>
      </c>
      <c r="AK5690" t="s">
        <v>27232</v>
      </c>
    </row>
    <row r="5691" spans="1:37" hidden="1" x14ac:dyDescent="0.25">
      <c r="A5691" t="s">
        <v>27233</v>
      </c>
      <c r="B5691" t="e">
        <f>VLOOKUP(A5691,[2]mp_ALL!B$1:B$557,1,0)</f>
        <v>#N/A</v>
      </c>
      <c r="C5691" t="s">
        <v>27234</v>
      </c>
      <c r="D5691" t="s">
        <v>38</v>
      </c>
      <c r="E5691" t="s">
        <v>25873</v>
      </c>
      <c r="F5691" t="s">
        <v>8284</v>
      </c>
      <c r="G5691" t="s">
        <v>8285</v>
      </c>
      <c r="H5691" t="s">
        <v>91</v>
      </c>
      <c r="I5691" t="s">
        <v>11786</v>
      </c>
      <c r="J5691">
        <v>1</v>
      </c>
      <c r="K5691" t="s">
        <v>513</v>
      </c>
      <c r="L5691">
        <v>1</v>
      </c>
      <c r="M5691" t="s">
        <v>435</v>
      </c>
      <c r="N5691" t="s">
        <v>505</v>
      </c>
      <c r="O5691" t="s">
        <v>514</v>
      </c>
      <c r="R5691" t="s">
        <v>117</v>
      </c>
      <c r="S5691" t="s">
        <v>148</v>
      </c>
      <c r="T5691" t="s">
        <v>27235</v>
      </c>
      <c r="U5691" t="s">
        <v>23512</v>
      </c>
      <c r="V5691" s="41">
        <v>43584</v>
      </c>
      <c r="W5691" s="41">
        <v>36538</v>
      </c>
      <c r="X5691">
        <v>0</v>
      </c>
      <c r="Z5691" t="s">
        <v>102</v>
      </c>
      <c r="AA5691">
        <v>1</v>
      </c>
      <c r="AB5691" t="s">
        <v>103</v>
      </c>
      <c r="AC5691" t="s">
        <v>104</v>
      </c>
      <c r="AD5691">
        <v>1</v>
      </c>
      <c r="AE5691" t="s">
        <v>138</v>
      </c>
      <c r="AG5691" t="s">
        <v>148</v>
      </c>
      <c r="AJ5691" t="s">
        <v>474</v>
      </c>
      <c r="AK5691" t="s">
        <v>27236</v>
      </c>
    </row>
    <row r="5692" spans="1:37" hidden="1" x14ac:dyDescent="0.25">
      <c r="A5692" t="s">
        <v>27237</v>
      </c>
      <c r="B5692" t="e">
        <f>VLOOKUP(A5692,[2]mp_ALL!B$1:B$557,1,0)</f>
        <v>#N/A</v>
      </c>
      <c r="C5692" t="s">
        <v>27238</v>
      </c>
      <c r="D5692" t="s">
        <v>38</v>
      </c>
      <c r="E5692" t="s">
        <v>25873</v>
      </c>
      <c r="F5692" t="s">
        <v>8284</v>
      </c>
      <c r="G5692" t="s">
        <v>8285</v>
      </c>
      <c r="H5692" t="s">
        <v>91</v>
      </c>
      <c r="I5692" t="s">
        <v>21131</v>
      </c>
      <c r="J5692">
        <v>1</v>
      </c>
      <c r="K5692" t="s">
        <v>384</v>
      </c>
      <c r="L5692">
        <v>1</v>
      </c>
      <c r="M5692" t="s">
        <v>113</v>
      </c>
      <c r="N5692" t="s">
        <v>385</v>
      </c>
      <c r="O5692" t="s">
        <v>5230</v>
      </c>
      <c r="P5692" t="s">
        <v>5982</v>
      </c>
      <c r="Q5692" t="s">
        <v>21132</v>
      </c>
      <c r="R5692" t="s">
        <v>117</v>
      </c>
      <c r="S5692" t="s">
        <v>199</v>
      </c>
      <c r="T5692" t="s">
        <v>27239</v>
      </c>
      <c r="U5692" t="s">
        <v>27240</v>
      </c>
      <c r="V5692" s="41">
        <v>43584</v>
      </c>
      <c r="W5692" s="41">
        <v>36678</v>
      </c>
      <c r="X5692">
        <v>0</v>
      </c>
      <c r="Z5692" t="s">
        <v>102</v>
      </c>
      <c r="AA5692">
        <v>1</v>
      </c>
      <c r="AB5692" t="s">
        <v>103</v>
      </c>
      <c r="AC5692" t="s">
        <v>104</v>
      </c>
      <c r="AD5692">
        <v>1</v>
      </c>
      <c r="AE5692" t="s">
        <v>105</v>
      </c>
      <c r="AG5692" t="s">
        <v>121</v>
      </c>
      <c r="AJ5692" t="s">
        <v>430</v>
      </c>
      <c r="AK5692" t="s">
        <v>27241</v>
      </c>
    </row>
    <row r="5693" spans="1:37" hidden="1" x14ac:dyDescent="0.25">
      <c r="A5693" t="s">
        <v>27242</v>
      </c>
      <c r="B5693" t="e">
        <f>VLOOKUP(A5693,[2]mp_ALL!B$1:B$557,1,0)</f>
        <v>#N/A</v>
      </c>
      <c r="C5693" t="s">
        <v>27243</v>
      </c>
      <c r="D5693" t="s">
        <v>38</v>
      </c>
      <c r="E5693" t="s">
        <v>25873</v>
      </c>
      <c r="F5693" t="s">
        <v>8284</v>
      </c>
      <c r="G5693" t="s">
        <v>8285</v>
      </c>
      <c r="H5693" t="s">
        <v>91</v>
      </c>
      <c r="I5693" t="s">
        <v>4856</v>
      </c>
      <c r="J5693">
        <v>1</v>
      </c>
      <c r="K5693" t="s">
        <v>457</v>
      </c>
      <c r="L5693">
        <v>0</v>
      </c>
      <c r="M5693" t="s">
        <v>113</v>
      </c>
      <c r="N5693" t="s">
        <v>362</v>
      </c>
      <c r="O5693" t="s">
        <v>4857</v>
      </c>
      <c r="P5693" t="s">
        <v>136</v>
      </c>
      <c r="Q5693" t="s">
        <v>4858</v>
      </c>
      <c r="R5693" t="s">
        <v>117</v>
      </c>
      <c r="S5693" t="s">
        <v>1688</v>
      </c>
      <c r="T5693" t="s">
        <v>27244</v>
      </c>
      <c r="U5693" t="s">
        <v>27245</v>
      </c>
      <c r="V5693" s="41">
        <v>43584</v>
      </c>
      <c r="W5693" s="41">
        <v>36449</v>
      </c>
      <c r="X5693">
        <v>0</v>
      </c>
      <c r="Z5693" t="s">
        <v>102</v>
      </c>
      <c r="AA5693">
        <v>1</v>
      </c>
      <c r="AB5693" t="s">
        <v>103</v>
      </c>
      <c r="AC5693" t="s">
        <v>104</v>
      </c>
      <c r="AD5693">
        <v>1</v>
      </c>
      <c r="AE5693" t="s">
        <v>308</v>
      </c>
      <c r="AG5693" t="s">
        <v>121</v>
      </c>
      <c r="AJ5693" t="s">
        <v>474</v>
      </c>
      <c r="AK5693" t="s">
        <v>27246</v>
      </c>
    </row>
    <row r="5694" spans="1:37" hidden="1" x14ac:dyDescent="0.25">
      <c r="A5694" t="s">
        <v>27247</v>
      </c>
      <c r="B5694" t="e">
        <f>VLOOKUP(A5694,[2]mp_ALL!B$1:B$557,1,0)</f>
        <v>#N/A</v>
      </c>
      <c r="C5694" t="s">
        <v>27248</v>
      </c>
      <c r="D5694" t="s">
        <v>38</v>
      </c>
      <c r="E5694" t="s">
        <v>25873</v>
      </c>
      <c r="F5694" t="s">
        <v>8284</v>
      </c>
      <c r="G5694" t="s">
        <v>8285</v>
      </c>
      <c r="H5694" t="s">
        <v>91</v>
      </c>
      <c r="I5694" t="s">
        <v>6631</v>
      </c>
      <c r="J5694">
        <v>1</v>
      </c>
      <c r="K5694" t="s">
        <v>983</v>
      </c>
      <c r="L5694">
        <v>1</v>
      </c>
      <c r="M5694" t="s">
        <v>233</v>
      </c>
      <c r="N5694" t="s">
        <v>234</v>
      </c>
      <c r="O5694" t="s">
        <v>992</v>
      </c>
      <c r="P5694" t="s">
        <v>5152</v>
      </c>
      <c r="Q5694" t="s">
        <v>6632</v>
      </c>
      <c r="R5694" t="s">
        <v>117</v>
      </c>
      <c r="S5694" t="s">
        <v>949</v>
      </c>
      <c r="T5694" t="s">
        <v>27249</v>
      </c>
      <c r="U5694" t="s">
        <v>27250</v>
      </c>
      <c r="V5694" s="41">
        <v>43584</v>
      </c>
      <c r="W5694" s="41">
        <v>36403</v>
      </c>
      <c r="X5694">
        <v>0</v>
      </c>
      <c r="Z5694" t="s">
        <v>102</v>
      </c>
      <c r="AA5694">
        <v>1</v>
      </c>
      <c r="AB5694" t="s">
        <v>103</v>
      </c>
      <c r="AC5694" t="s">
        <v>104</v>
      </c>
      <c r="AD5694">
        <v>1</v>
      </c>
      <c r="AE5694" t="s">
        <v>105</v>
      </c>
      <c r="AG5694" t="s">
        <v>121</v>
      </c>
      <c r="AJ5694" t="s">
        <v>474</v>
      </c>
      <c r="AK5694" t="s">
        <v>27251</v>
      </c>
    </row>
    <row r="5695" spans="1:37" hidden="1" x14ac:dyDescent="0.25">
      <c r="A5695" t="s">
        <v>27252</v>
      </c>
      <c r="B5695" t="e">
        <f>VLOOKUP(A5695,[2]mp_ALL!B$1:B$557,1,0)</f>
        <v>#N/A</v>
      </c>
      <c r="C5695" t="s">
        <v>27253</v>
      </c>
      <c r="D5695" t="s">
        <v>38</v>
      </c>
      <c r="E5695" t="s">
        <v>25873</v>
      </c>
      <c r="F5695" t="s">
        <v>8284</v>
      </c>
      <c r="G5695" t="s">
        <v>8285</v>
      </c>
      <c r="H5695" t="s">
        <v>91</v>
      </c>
      <c r="I5695" t="s">
        <v>1864</v>
      </c>
      <c r="J5695">
        <v>1</v>
      </c>
      <c r="K5695" t="s">
        <v>157</v>
      </c>
      <c r="L5695">
        <v>1</v>
      </c>
      <c r="M5695" t="s">
        <v>158</v>
      </c>
      <c r="N5695" t="s">
        <v>205</v>
      </c>
      <c r="O5695" t="s">
        <v>1221</v>
      </c>
      <c r="P5695" t="s">
        <v>1865</v>
      </c>
      <c r="Q5695" t="s">
        <v>1866</v>
      </c>
      <c r="R5695" t="s">
        <v>117</v>
      </c>
      <c r="S5695" t="s">
        <v>207</v>
      </c>
      <c r="T5695" t="s">
        <v>27254</v>
      </c>
      <c r="U5695" t="s">
        <v>27255</v>
      </c>
      <c r="V5695" s="41">
        <v>43584</v>
      </c>
      <c r="W5695" s="41">
        <v>36656</v>
      </c>
      <c r="X5695">
        <v>0</v>
      </c>
      <c r="Z5695" t="s">
        <v>102</v>
      </c>
      <c r="AA5695">
        <v>1</v>
      </c>
      <c r="AB5695" t="s">
        <v>103</v>
      </c>
      <c r="AC5695" t="s">
        <v>104</v>
      </c>
      <c r="AD5695">
        <v>1</v>
      </c>
      <c r="AE5695" t="s">
        <v>138</v>
      </c>
      <c r="AG5695" t="s">
        <v>121</v>
      </c>
      <c r="AJ5695" t="s">
        <v>474</v>
      </c>
      <c r="AK5695" t="s">
        <v>27256</v>
      </c>
    </row>
    <row r="5696" spans="1:37" hidden="1" x14ac:dyDescent="0.25">
      <c r="A5696" t="s">
        <v>27257</v>
      </c>
      <c r="B5696" t="e">
        <f>VLOOKUP(A5696,[2]mp_ALL!B$1:B$557,1,0)</f>
        <v>#N/A</v>
      </c>
      <c r="C5696" t="s">
        <v>27258</v>
      </c>
      <c r="D5696" t="s">
        <v>38</v>
      </c>
      <c r="E5696" t="s">
        <v>25873</v>
      </c>
      <c r="F5696" t="s">
        <v>8284</v>
      </c>
      <c r="G5696" t="s">
        <v>8285</v>
      </c>
      <c r="H5696" t="s">
        <v>91</v>
      </c>
      <c r="I5696" t="s">
        <v>9917</v>
      </c>
      <c r="J5696">
        <v>1</v>
      </c>
      <c r="K5696" t="s">
        <v>232</v>
      </c>
      <c r="L5696">
        <v>0</v>
      </c>
      <c r="M5696" t="s">
        <v>233</v>
      </c>
      <c r="N5696" t="s">
        <v>234</v>
      </c>
      <c r="O5696" t="s">
        <v>992</v>
      </c>
      <c r="P5696" t="s">
        <v>2690</v>
      </c>
      <c r="Q5696" t="s">
        <v>9918</v>
      </c>
      <c r="R5696" t="s">
        <v>117</v>
      </c>
      <c r="S5696" t="s">
        <v>949</v>
      </c>
      <c r="T5696" t="s">
        <v>27259</v>
      </c>
      <c r="U5696" t="s">
        <v>27260</v>
      </c>
      <c r="V5696" s="41">
        <v>43584</v>
      </c>
      <c r="W5696" s="41">
        <v>36421</v>
      </c>
      <c r="X5696">
        <v>0</v>
      </c>
      <c r="Z5696" t="s">
        <v>102</v>
      </c>
      <c r="AA5696">
        <v>1</v>
      </c>
      <c r="AB5696" t="s">
        <v>103</v>
      </c>
      <c r="AC5696" t="s">
        <v>104</v>
      </c>
      <c r="AD5696">
        <v>1</v>
      </c>
      <c r="AE5696" t="s">
        <v>120</v>
      </c>
      <c r="AG5696" t="s">
        <v>121</v>
      </c>
      <c r="AJ5696" t="s">
        <v>474</v>
      </c>
      <c r="AK5696" t="s">
        <v>27261</v>
      </c>
    </row>
    <row r="5697" spans="1:37" hidden="1" x14ac:dyDescent="0.25">
      <c r="A5697" t="s">
        <v>27262</v>
      </c>
      <c r="B5697" t="e">
        <f>VLOOKUP(A5697,[2]mp_ALL!B$1:B$557,1,0)</f>
        <v>#N/A</v>
      </c>
      <c r="C5697" t="s">
        <v>27263</v>
      </c>
      <c r="D5697" t="s">
        <v>38</v>
      </c>
      <c r="E5697" t="s">
        <v>25873</v>
      </c>
      <c r="F5697" t="s">
        <v>8284</v>
      </c>
      <c r="G5697" t="s">
        <v>8285</v>
      </c>
      <c r="H5697" t="s">
        <v>91</v>
      </c>
      <c r="I5697" t="s">
        <v>1088</v>
      </c>
      <c r="J5697">
        <v>1</v>
      </c>
      <c r="K5697" t="s">
        <v>484</v>
      </c>
      <c r="L5697">
        <v>1</v>
      </c>
      <c r="M5697" t="s">
        <v>414</v>
      </c>
      <c r="N5697" t="s">
        <v>532</v>
      </c>
      <c r="O5697" t="s">
        <v>1089</v>
      </c>
      <c r="P5697" t="s">
        <v>1090</v>
      </c>
      <c r="Q5697" t="s">
        <v>1091</v>
      </c>
      <c r="R5697" t="s">
        <v>117</v>
      </c>
      <c r="S5697" t="s">
        <v>207</v>
      </c>
      <c r="T5697" t="s">
        <v>27264</v>
      </c>
      <c r="U5697" t="s">
        <v>26544</v>
      </c>
      <c r="V5697" s="41">
        <v>43584</v>
      </c>
      <c r="W5697" s="41">
        <v>36361</v>
      </c>
      <c r="X5697">
        <v>0</v>
      </c>
      <c r="Z5697" t="s">
        <v>102</v>
      </c>
      <c r="AA5697">
        <v>1</v>
      </c>
      <c r="AB5697" t="s">
        <v>103</v>
      </c>
      <c r="AC5697" t="s">
        <v>104</v>
      </c>
      <c r="AD5697">
        <v>1</v>
      </c>
      <c r="AE5697" t="s">
        <v>105</v>
      </c>
      <c r="AG5697" t="s">
        <v>121</v>
      </c>
      <c r="AJ5697" t="s">
        <v>1913</v>
      </c>
      <c r="AK5697" t="s">
        <v>27265</v>
      </c>
    </row>
    <row r="5698" spans="1:37" hidden="1" x14ac:dyDescent="0.25">
      <c r="A5698" t="s">
        <v>27266</v>
      </c>
      <c r="B5698" t="e">
        <f>VLOOKUP(A5698,[2]mp_ALL!B$1:B$557,1,0)</f>
        <v>#N/A</v>
      </c>
      <c r="C5698" t="s">
        <v>27267</v>
      </c>
      <c r="D5698" t="s">
        <v>38</v>
      </c>
      <c r="E5698" t="s">
        <v>25873</v>
      </c>
      <c r="F5698" t="s">
        <v>8284</v>
      </c>
      <c r="G5698" t="s">
        <v>8285</v>
      </c>
      <c r="H5698" t="s">
        <v>91</v>
      </c>
      <c r="I5698" t="s">
        <v>11786</v>
      </c>
      <c r="J5698">
        <v>1</v>
      </c>
      <c r="K5698" t="s">
        <v>513</v>
      </c>
      <c r="L5698">
        <v>1</v>
      </c>
      <c r="M5698" t="s">
        <v>435</v>
      </c>
      <c r="N5698" t="s">
        <v>505</v>
      </c>
      <c r="O5698" t="s">
        <v>514</v>
      </c>
      <c r="R5698" t="s">
        <v>117</v>
      </c>
      <c r="S5698" t="s">
        <v>148</v>
      </c>
      <c r="T5698" t="s">
        <v>27268</v>
      </c>
      <c r="U5698" t="s">
        <v>27269</v>
      </c>
      <c r="V5698" s="41">
        <v>43584</v>
      </c>
      <c r="W5698" s="41">
        <v>36581</v>
      </c>
      <c r="X5698">
        <v>0</v>
      </c>
      <c r="Z5698" t="s">
        <v>102</v>
      </c>
      <c r="AA5698">
        <v>1</v>
      </c>
      <c r="AB5698" t="s">
        <v>103</v>
      </c>
      <c r="AC5698" t="s">
        <v>104</v>
      </c>
      <c r="AD5698">
        <v>1</v>
      </c>
      <c r="AE5698" t="s">
        <v>138</v>
      </c>
      <c r="AG5698" t="s">
        <v>148</v>
      </c>
      <c r="AJ5698" t="s">
        <v>1621</v>
      </c>
      <c r="AK5698" t="s">
        <v>27270</v>
      </c>
    </row>
    <row r="5699" spans="1:37" hidden="1" x14ac:dyDescent="0.25">
      <c r="A5699" t="s">
        <v>27271</v>
      </c>
      <c r="B5699" t="e">
        <f>VLOOKUP(A5699,[2]mp_ALL!B$1:B$557,1,0)</f>
        <v>#N/A</v>
      </c>
      <c r="C5699" t="s">
        <v>27272</v>
      </c>
      <c r="D5699" t="s">
        <v>38</v>
      </c>
      <c r="E5699" t="s">
        <v>25873</v>
      </c>
      <c r="F5699" t="s">
        <v>8284</v>
      </c>
      <c r="G5699" t="s">
        <v>8285</v>
      </c>
      <c r="H5699" t="s">
        <v>91</v>
      </c>
      <c r="I5699" t="s">
        <v>7280</v>
      </c>
      <c r="J5699">
        <v>1</v>
      </c>
      <c r="K5699" t="s">
        <v>3218</v>
      </c>
      <c r="L5699">
        <v>1</v>
      </c>
      <c r="M5699" t="s">
        <v>435</v>
      </c>
      <c r="N5699" t="s">
        <v>436</v>
      </c>
      <c r="O5699" t="s">
        <v>6200</v>
      </c>
      <c r="P5699" t="s">
        <v>6201</v>
      </c>
      <c r="Q5699" t="s">
        <v>7281</v>
      </c>
      <c r="R5699" t="s">
        <v>117</v>
      </c>
      <c r="S5699" t="s">
        <v>163</v>
      </c>
      <c r="T5699" t="s">
        <v>27273</v>
      </c>
      <c r="U5699" t="s">
        <v>27274</v>
      </c>
      <c r="V5699" s="41">
        <v>43584</v>
      </c>
      <c r="W5699" s="41">
        <v>36550</v>
      </c>
      <c r="X5699">
        <v>0</v>
      </c>
      <c r="Z5699" t="s">
        <v>102</v>
      </c>
      <c r="AA5699">
        <v>1</v>
      </c>
      <c r="AB5699" t="s">
        <v>103</v>
      </c>
      <c r="AC5699" t="s">
        <v>104</v>
      </c>
      <c r="AD5699">
        <v>1</v>
      </c>
      <c r="AE5699" t="s">
        <v>105</v>
      </c>
      <c r="AG5699" t="s">
        <v>148</v>
      </c>
      <c r="AJ5699" t="s">
        <v>474</v>
      </c>
      <c r="AK5699" t="s">
        <v>27275</v>
      </c>
    </row>
    <row r="5700" spans="1:37" hidden="1" x14ac:dyDescent="0.25">
      <c r="A5700" t="s">
        <v>27276</v>
      </c>
      <c r="B5700" t="e">
        <f>VLOOKUP(A5700,[2]mp_ALL!B$1:B$557,1,0)</f>
        <v>#N/A</v>
      </c>
      <c r="C5700" t="s">
        <v>27277</v>
      </c>
      <c r="D5700" t="s">
        <v>38</v>
      </c>
      <c r="E5700" t="s">
        <v>25873</v>
      </c>
      <c r="F5700" t="s">
        <v>8284</v>
      </c>
      <c r="G5700" t="s">
        <v>8285</v>
      </c>
      <c r="H5700" t="s">
        <v>91</v>
      </c>
      <c r="I5700" t="s">
        <v>10316</v>
      </c>
      <c r="J5700">
        <v>1</v>
      </c>
      <c r="K5700" t="s">
        <v>600</v>
      </c>
      <c r="L5700">
        <v>1</v>
      </c>
      <c r="M5700" t="s">
        <v>158</v>
      </c>
      <c r="N5700" t="s">
        <v>159</v>
      </c>
      <c r="O5700" t="s">
        <v>601</v>
      </c>
      <c r="P5700" t="s">
        <v>854</v>
      </c>
      <c r="Q5700" t="s">
        <v>10317</v>
      </c>
      <c r="R5700" t="s">
        <v>117</v>
      </c>
      <c r="S5700" t="s">
        <v>163</v>
      </c>
      <c r="T5700" t="s">
        <v>27278</v>
      </c>
      <c r="U5700" t="s">
        <v>27279</v>
      </c>
      <c r="V5700" s="41">
        <v>43584</v>
      </c>
      <c r="W5700" s="41">
        <v>36166</v>
      </c>
      <c r="X5700">
        <v>0</v>
      </c>
      <c r="Z5700" t="s">
        <v>102</v>
      </c>
      <c r="AA5700">
        <v>1</v>
      </c>
      <c r="AB5700" t="s">
        <v>103</v>
      </c>
      <c r="AC5700" t="s">
        <v>104</v>
      </c>
      <c r="AD5700">
        <v>1</v>
      </c>
      <c r="AE5700" t="s">
        <v>105</v>
      </c>
      <c r="AG5700" t="s">
        <v>121</v>
      </c>
      <c r="AJ5700" t="s">
        <v>474</v>
      </c>
      <c r="AK5700" t="s">
        <v>27280</v>
      </c>
    </row>
    <row r="5701" spans="1:37" hidden="1" x14ac:dyDescent="0.25">
      <c r="A5701" t="s">
        <v>27281</v>
      </c>
      <c r="B5701" t="e">
        <f>VLOOKUP(A5701,[2]mp_ALL!B$1:B$557,1,0)</f>
        <v>#N/A</v>
      </c>
      <c r="C5701" t="s">
        <v>27282</v>
      </c>
      <c r="D5701" t="s">
        <v>38</v>
      </c>
      <c r="E5701" t="s">
        <v>25873</v>
      </c>
      <c r="F5701" t="s">
        <v>8284</v>
      </c>
      <c r="G5701" t="s">
        <v>8285</v>
      </c>
      <c r="H5701" t="s">
        <v>91</v>
      </c>
      <c r="I5701" t="s">
        <v>1211</v>
      </c>
      <c r="J5701">
        <v>1</v>
      </c>
      <c r="K5701" t="s">
        <v>1212</v>
      </c>
      <c r="L5701">
        <v>1</v>
      </c>
      <c r="M5701" t="s">
        <v>158</v>
      </c>
      <c r="N5701" t="s">
        <v>205</v>
      </c>
      <c r="O5701" t="s">
        <v>1213</v>
      </c>
      <c r="P5701" t="s">
        <v>1214</v>
      </c>
      <c r="Q5701" t="s">
        <v>1215</v>
      </c>
      <c r="R5701" t="s">
        <v>117</v>
      </c>
      <c r="S5701" t="s">
        <v>163</v>
      </c>
      <c r="T5701" t="s">
        <v>27283</v>
      </c>
      <c r="U5701" t="s">
        <v>24998</v>
      </c>
      <c r="V5701" s="41">
        <v>43584</v>
      </c>
      <c r="W5701" s="41">
        <v>36548</v>
      </c>
      <c r="X5701">
        <v>0</v>
      </c>
      <c r="Z5701" t="s">
        <v>102</v>
      </c>
      <c r="AA5701">
        <v>1</v>
      </c>
      <c r="AB5701" t="s">
        <v>103</v>
      </c>
      <c r="AC5701" t="s">
        <v>104</v>
      </c>
      <c r="AD5701">
        <v>1</v>
      </c>
      <c r="AE5701" t="s">
        <v>105</v>
      </c>
      <c r="AG5701" t="s">
        <v>121</v>
      </c>
      <c r="AJ5701" t="s">
        <v>694</v>
      </c>
      <c r="AK5701" t="s">
        <v>27284</v>
      </c>
    </row>
    <row r="5702" spans="1:37" hidden="1" x14ac:dyDescent="0.25">
      <c r="A5702" t="s">
        <v>27285</v>
      </c>
      <c r="B5702" t="e">
        <f>VLOOKUP(A5702,[2]mp_ALL!B$1:B$557,1,0)</f>
        <v>#N/A</v>
      </c>
      <c r="C5702" t="s">
        <v>27286</v>
      </c>
      <c r="D5702" t="s">
        <v>38</v>
      </c>
      <c r="E5702" t="s">
        <v>25873</v>
      </c>
      <c r="F5702" t="s">
        <v>8284</v>
      </c>
      <c r="G5702" t="s">
        <v>8285</v>
      </c>
      <c r="H5702" t="s">
        <v>91</v>
      </c>
      <c r="I5702" t="s">
        <v>4510</v>
      </c>
      <c r="J5702">
        <v>1</v>
      </c>
      <c r="K5702" t="s">
        <v>728</v>
      </c>
      <c r="L5702">
        <v>1</v>
      </c>
      <c r="M5702" t="s">
        <v>158</v>
      </c>
      <c r="N5702" t="s">
        <v>159</v>
      </c>
      <c r="O5702" t="s">
        <v>1679</v>
      </c>
      <c r="P5702" t="s">
        <v>1680</v>
      </c>
      <c r="Q5702" t="s">
        <v>4511</v>
      </c>
      <c r="R5702" t="s">
        <v>117</v>
      </c>
      <c r="S5702" t="s">
        <v>199</v>
      </c>
      <c r="T5702" t="s">
        <v>27287</v>
      </c>
      <c r="U5702" t="s">
        <v>27288</v>
      </c>
      <c r="V5702" s="41">
        <v>43584</v>
      </c>
      <c r="W5702" s="41">
        <v>36425</v>
      </c>
      <c r="X5702">
        <v>0</v>
      </c>
      <c r="Z5702" t="s">
        <v>102</v>
      </c>
      <c r="AA5702">
        <v>1</v>
      </c>
      <c r="AB5702" t="s">
        <v>103</v>
      </c>
      <c r="AC5702" t="s">
        <v>104</v>
      </c>
      <c r="AD5702">
        <v>1</v>
      </c>
      <c r="AE5702" t="s">
        <v>105</v>
      </c>
      <c r="AG5702" t="s">
        <v>121</v>
      </c>
      <c r="AJ5702" t="s">
        <v>1338</v>
      </c>
      <c r="AK5702" t="s">
        <v>27289</v>
      </c>
    </row>
    <row r="5703" spans="1:37" hidden="1" x14ac:dyDescent="0.25">
      <c r="A5703" t="s">
        <v>27290</v>
      </c>
      <c r="B5703" t="e">
        <f>VLOOKUP(A5703,[2]mp_ALL!B$1:B$557,1,0)</f>
        <v>#N/A</v>
      </c>
      <c r="C5703" t="s">
        <v>27291</v>
      </c>
      <c r="D5703" t="s">
        <v>38</v>
      </c>
      <c r="E5703" t="s">
        <v>25873</v>
      </c>
      <c r="F5703" t="s">
        <v>8284</v>
      </c>
      <c r="G5703" t="s">
        <v>8285</v>
      </c>
      <c r="H5703" t="s">
        <v>91</v>
      </c>
      <c r="I5703" t="s">
        <v>1990</v>
      </c>
      <c r="J5703">
        <v>1</v>
      </c>
      <c r="K5703" t="s">
        <v>183</v>
      </c>
      <c r="L5703">
        <v>1</v>
      </c>
      <c r="M5703" t="s">
        <v>158</v>
      </c>
      <c r="N5703" t="s">
        <v>205</v>
      </c>
      <c r="O5703" t="s">
        <v>1213</v>
      </c>
      <c r="P5703" t="s">
        <v>1991</v>
      </c>
      <c r="Q5703" t="s">
        <v>1992</v>
      </c>
      <c r="R5703" t="s">
        <v>117</v>
      </c>
      <c r="S5703" t="s">
        <v>207</v>
      </c>
      <c r="T5703" t="s">
        <v>27292</v>
      </c>
      <c r="U5703" t="s">
        <v>27293</v>
      </c>
      <c r="V5703" s="41">
        <v>43584</v>
      </c>
      <c r="W5703" s="41">
        <v>36433</v>
      </c>
      <c r="X5703">
        <v>0</v>
      </c>
      <c r="Z5703" t="s">
        <v>102</v>
      </c>
      <c r="AA5703">
        <v>1</v>
      </c>
      <c r="AB5703" t="s">
        <v>103</v>
      </c>
      <c r="AC5703" t="s">
        <v>104</v>
      </c>
      <c r="AD5703">
        <v>1</v>
      </c>
      <c r="AE5703" t="s">
        <v>105</v>
      </c>
      <c r="AG5703" t="s">
        <v>121</v>
      </c>
      <c r="AJ5703" t="s">
        <v>474</v>
      </c>
      <c r="AK5703" t="s">
        <v>27294</v>
      </c>
    </row>
    <row r="5704" spans="1:37" hidden="1" x14ac:dyDescent="0.25">
      <c r="A5704" t="s">
        <v>27295</v>
      </c>
      <c r="B5704" t="e">
        <f>VLOOKUP(A5704,[2]mp_ALL!B$1:B$557,1,0)</f>
        <v>#N/A</v>
      </c>
      <c r="C5704" t="s">
        <v>27296</v>
      </c>
      <c r="D5704" t="s">
        <v>38</v>
      </c>
      <c r="E5704" t="s">
        <v>25873</v>
      </c>
      <c r="F5704" t="s">
        <v>8284</v>
      </c>
      <c r="G5704" t="s">
        <v>8285</v>
      </c>
      <c r="H5704" t="s">
        <v>91</v>
      </c>
      <c r="I5704" t="s">
        <v>6217</v>
      </c>
      <c r="J5704">
        <v>1</v>
      </c>
      <c r="K5704" t="s">
        <v>1115</v>
      </c>
      <c r="L5704">
        <v>1</v>
      </c>
      <c r="M5704" t="s">
        <v>435</v>
      </c>
      <c r="N5704" t="s">
        <v>505</v>
      </c>
      <c r="O5704" t="s">
        <v>1734</v>
      </c>
      <c r="P5704" t="s">
        <v>6218</v>
      </c>
      <c r="Q5704" t="s">
        <v>6219</v>
      </c>
      <c r="R5704" t="s">
        <v>117</v>
      </c>
      <c r="S5704" t="s">
        <v>148</v>
      </c>
      <c r="T5704" t="s">
        <v>27297</v>
      </c>
      <c r="U5704" t="s">
        <v>27298</v>
      </c>
      <c r="V5704" s="41">
        <v>43584</v>
      </c>
      <c r="W5704" s="41">
        <v>36572</v>
      </c>
      <c r="X5704">
        <v>0</v>
      </c>
      <c r="Z5704" t="s">
        <v>102</v>
      </c>
      <c r="AA5704">
        <v>1</v>
      </c>
      <c r="AB5704" t="s">
        <v>103</v>
      </c>
      <c r="AC5704" t="s">
        <v>104</v>
      </c>
      <c r="AD5704">
        <v>1</v>
      </c>
      <c r="AE5704" t="s">
        <v>105</v>
      </c>
      <c r="AG5704" t="s">
        <v>148</v>
      </c>
      <c r="AJ5704" t="s">
        <v>474</v>
      </c>
      <c r="AK5704" t="s">
        <v>27299</v>
      </c>
    </row>
    <row r="5705" spans="1:37" hidden="1" x14ac:dyDescent="0.25">
      <c r="A5705" t="s">
        <v>27300</v>
      </c>
      <c r="B5705" t="e">
        <f>VLOOKUP(A5705,[2]mp_ALL!B$1:B$557,1,0)</f>
        <v>#N/A</v>
      </c>
      <c r="C5705" t="s">
        <v>27301</v>
      </c>
      <c r="D5705" t="s">
        <v>38</v>
      </c>
      <c r="E5705" t="s">
        <v>25873</v>
      </c>
      <c r="F5705" t="s">
        <v>8284</v>
      </c>
      <c r="G5705" t="s">
        <v>8285</v>
      </c>
      <c r="H5705" t="s">
        <v>91</v>
      </c>
      <c r="I5705" t="s">
        <v>6501</v>
      </c>
      <c r="J5705">
        <v>1</v>
      </c>
      <c r="K5705" t="s">
        <v>1115</v>
      </c>
      <c r="L5705">
        <v>1</v>
      </c>
      <c r="M5705" t="s">
        <v>435</v>
      </c>
      <c r="N5705" t="s">
        <v>505</v>
      </c>
      <c r="O5705" t="s">
        <v>1734</v>
      </c>
      <c r="P5705" t="s">
        <v>6272</v>
      </c>
      <c r="Q5705" t="s">
        <v>6502</v>
      </c>
      <c r="R5705" t="s">
        <v>117</v>
      </c>
      <c r="S5705" t="s">
        <v>148</v>
      </c>
      <c r="T5705" t="s">
        <v>27302</v>
      </c>
      <c r="U5705" t="s">
        <v>27303</v>
      </c>
      <c r="V5705" s="41">
        <v>43584</v>
      </c>
      <c r="W5705" s="41">
        <v>36628</v>
      </c>
      <c r="X5705">
        <v>0</v>
      </c>
      <c r="Z5705" t="s">
        <v>102</v>
      </c>
      <c r="AA5705">
        <v>1</v>
      </c>
      <c r="AB5705" t="s">
        <v>103</v>
      </c>
      <c r="AC5705" t="s">
        <v>104</v>
      </c>
      <c r="AD5705">
        <v>1</v>
      </c>
      <c r="AE5705" t="s">
        <v>105</v>
      </c>
      <c r="AG5705" t="s">
        <v>148</v>
      </c>
      <c r="AJ5705" t="s">
        <v>474</v>
      </c>
      <c r="AK5705" t="s">
        <v>27304</v>
      </c>
    </row>
    <row r="5706" spans="1:37" hidden="1" x14ac:dyDescent="0.25">
      <c r="A5706" t="s">
        <v>27305</v>
      </c>
      <c r="B5706" t="e">
        <f>VLOOKUP(A5706,[2]mp_ALL!B$1:B$557,1,0)</f>
        <v>#N/A</v>
      </c>
      <c r="C5706" t="s">
        <v>27306</v>
      </c>
      <c r="D5706" t="s">
        <v>37</v>
      </c>
      <c r="E5706" t="s">
        <v>25873</v>
      </c>
      <c r="F5706" t="s">
        <v>8284</v>
      </c>
      <c r="G5706" t="s">
        <v>8285</v>
      </c>
      <c r="H5706" t="s">
        <v>91</v>
      </c>
      <c r="I5706" t="s">
        <v>8720</v>
      </c>
      <c r="J5706">
        <v>1</v>
      </c>
      <c r="K5706" t="s">
        <v>384</v>
      </c>
      <c r="L5706">
        <v>1</v>
      </c>
      <c r="M5706" t="s">
        <v>113</v>
      </c>
      <c r="N5706" t="s">
        <v>385</v>
      </c>
      <c r="O5706" t="s">
        <v>386</v>
      </c>
      <c r="P5706" t="s">
        <v>6708</v>
      </c>
      <c r="Q5706" t="s">
        <v>8721</v>
      </c>
      <c r="R5706" t="s">
        <v>117</v>
      </c>
      <c r="S5706" t="s">
        <v>199</v>
      </c>
      <c r="T5706" t="s">
        <v>27307</v>
      </c>
      <c r="U5706" t="s">
        <v>27308</v>
      </c>
      <c r="V5706" s="41">
        <v>43584</v>
      </c>
      <c r="W5706" s="41">
        <v>36154</v>
      </c>
      <c r="X5706">
        <v>0</v>
      </c>
      <c r="Z5706" t="s">
        <v>102</v>
      </c>
      <c r="AA5706">
        <v>1</v>
      </c>
      <c r="AB5706" t="s">
        <v>103</v>
      </c>
      <c r="AC5706" t="s">
        <v>104</v>
      </c>
      <c r="AD5706">
        <v>1</v>
      </c>
      <c r="AE5706" t="s">
        <v>105</v>
      </c>
      <c r="AG5706" t="s">
        <v>121</v>
      </c>
      <c r="AJ5706" t="s">
        <v>474</v>
      </c>
      <c r="AK5706" t="s">
        <v>27309</v>
      </c>
    </row>
    <row r="5707" spans="1:37" hidden="1" x14ac:dyDescent="0.25">
      <c r="A5707" t="s">
        <v>27310</v>
      </c>
      <c r="B5707" t="e">
        <f>VLOOKUP(A5707,[2]mp_ALL!B$1:B$557,1,0)</f>
        <v>#N/A</v>
      </c>
      <c r="C5707" t="s">
        <v>27311</v>
      </c>
      <c r="D5707" t="s">
        <v>38</v>
      </c>
      <c r="E5707" t="s">
        <v>25873</v>
      </c>
      <c r="F5707" t="s">
        <v>8284</v>
      </c>
      <c r="G5707" t="s">
        <v>8285</v>
      </c>
      <c r="H5707" t="s">
        <v>91</v>
      </c>
      <c r="I5707" t="s">
        <v>7598</v>
      </c>
      <c r="J5707">
        <v>1</v>
      </c>
      <c r="K5707" t="s">
        <v>1532</v>
      </c>
      <c r="L5707">
        <v>1</v>
      </c>
      <c r="M5707" t="s">
        <v>158</v>
      </c>
      <c r="N5707" t="s">
        <v>184</v>
      </c>
      <c r="O5707" t="s">
        <v>3576</v>
      </c>
      <c r="P5707" t="s">
        <v>3919</v>
      </c>
      <c r="Q5707" t="s">
        <v>7599</v>
      </c>
      <c r="R5707" t="s">
        <v>117</v>
      </c>
      <c r="S5707" t="s">
        <v>163</v>
      </c>
      <c r="T5707" t="s">
        <v>27312</v>
      </c>
      <c r="U5707" t="s">
        <v>27313</v>
      </c>
      <c r="V5707" s="41">
        <v>43584</v>
      </c>
      <c r="W5707" s="41">
        <v>36315</v>
      </c>
      <c r="X5707">
        <v>0</v>
      </c>
      <c r="Z5707" t="s">
        <v>102</v>
      </c>
      <c r="AA5707">
        <v>1</v>
      </c>
      <c r="AB5707" t="s">
        <v>103</v>
      </c>
      <c r="AC5707" t="s">
        <v>104</v>
      </c>
      <c r="AD5707">
        <v>1</v>
      </c>
      <c r="AE5707" t="s">
        <v>105</v>
      </c>
      <c r="AG5707" t="s">
        <v>121</v>
      </c>
      <c r="AJ5707" t="s">
        <v>474</v>
      </c>
      <c r="AK5707" t="s">
        <v>27314</v>
      </c>
    </row>
    <row r="5708" spans="1:37" hidden="1" x14ac:dyDescent="0.25">
      <c r="A5708" t="s">
        <v>27315</v>
      </c>
      <c r="B5708" t="e">
        <f>VLOOKUP(A5708,[2]mp_ALL!B$1:B$557,1,0)</f>
        <v>#N/A</v>
      </c>
      <c r="C5708" t="s">
        <v>27316</v>
      </c>
      <c r="D5708" t="s">
        <v>38</v>
      </c>
      <c r="E5708" t="s">
        <v>25873</v>
      </c>
      <c r="F5708" t="s">
        <v>8284</v>
      </c>
      <c r="G5708" t="s">
        <v>8285</v>
      </c>
      <c r="H5708" t="s">
        <v>91</v>
      </c>
      <c r="I5708" t="s">
        <v>5958</v>
      </c>
      <c r="J5708">
        <v>1</v>
      </c>
      <c r="K5708" t="s">
        <v>504</v>
      </c>
      <c r="L5708">
        <v>1</v>
      </c>
      <c r="M5708" t="s">
        <v>435</v>
      </c>
      <c r="N5708" t="s">
        <v>505</v>
      </c>
      <c r="O5708" t="s">
        <v>1229</v>
      </c>
      <c r="P5708" t="s">
        <v>1230</v>
      </c>
      <c r="Q5708" t="s">
        <v>5959</v>
      </c>
      <c r="R5708" t="s">
        <v>117</v>
      </c>
      <c r="S5708" t="s">
        <v>148</v>
      </c>
      <c r="T5708" t="s">
        <v>27317</v>
      </c>
      <c r="U5708" t="s">
        <v>26526</v>
      </c>
      <c r="V5708" s="41">
        <v>43584</v>
      </c>
      <c r="W5708" s="41">
        <v>36360</v>
      </c>
      <c r="X5708">
        <v>0</v>
      </c>
      <c r="Z5708" t="s">
        <v>102</v>
      </c>
      <c r="AA5708">
        <v>1</v>
      </c>
      <c r="AB5708" t="s">
        <v>103</v>
      </c>
      <c r="AC5708" t="s">
        <v>104</v>
      </c>
      <c r="AD5708">
        <v>1</v>
      </c>
      <c r="AE5708" t="s">
        <v>105</v>
      </c>
      <c r="AG5708" t="s">
        <v>148</v>
      </c>
      <c r="AJ5708" t="s">
        <v>474</v>
      </c>
      <c r="AK5708" t="s">
        <v>27318</v>
      </c>
    </row>
    <row r="5709" spans="1:37" hidden="1" x14ac:dyDescent="0.25">
      <c r="A5709" t="s">
        <v>27319</v>
      </c>
      <c r="B5709" t="e">
        <f>VLOOKUP(A5709,[2]mp_ALL!B$1:B$557,1,0)</f>
        <v>#N/A</v>
      </c>
      <c r="C5709" t="s">
        <v>27320</v>
      </c>
      <c r="D5709" t="s">
        <v>38</v>
      </c>
      <c r="E5709" t="s">
        <v>25873</v>
      </c>
      <c r="F5709" t="s">
        <v>8284</v>
      </c>
      <c r="G5709" t="s">
        <v>8285</v>
      </c>
      <c r="H5709" t="s">
        <v>91</v>
      </c>
      <c r="I5709" t="s">
        <v>10825</v>
      </c>
      <c r="J5709">
        <v>1</v>
      </c>
      <c r="K5709" t="s">
        <v>6183</v>
      </c>
      <c r="L5709">
        <v>1</v>
      </c>
      <c r="M5709" t="s">
        <v>158</v>
      </c>
      <c r="N5709" t="s">
        <v>205</v>
      </c>
      <c r="O5709" t="s">
        <v>646</v>
      </c>
      <c r="P5709" t="s">
        <v>10826</v>
      </c>
      <c r="Q5709" t="s">
        <v>10827</v>
      </c>
      <c r="R5709" t="s">
        <v>117</v>
      </c>
      <c r="S5709" t="s">
        <v>207</v>
      </c>
      <c r="T5709" t="s">
        <v>27321</v>
      </c>
      <c r="U5709" t="s">
        <v>22127</v>
      </c>
      <c r="V5709" s="41">
        <v>43584</v>
      </c>
      <c r="W5709" s="41">
        <v>36489</v>
      </c>
      <c r="X5709">
        <v>0</v>
      </c>
      <c r="Z5709" t="s">
        <v>923</v>
      </c>
      <c r="AA5709">
        <v>1</v>
      </c>
      <c r="AB5709" t="s">
        <v>103</v>
      </c>
      <c r="AC5709" t="s">
        <v>104</v>
      </c>
      <c r="AD5709">
        <v>1</v>
      </c>
      <c r="AE5709" t="s">
        <v>105</v>
      </c>
      <c r="AG5709" t="s">
        <v>121</v>
      </c>
      <c r="AJ5709" t="s">
        <v>1556</v>
      </c>
      <c r="AK5709" t="s">
        <v>27322</v>
      </c>
    </row>
    <row r="5710" spans="1:37" hidden="1" x14ac:dyDescent="0.25">
      <c r="A5710" t="s">
        <v>27323</v>
      </c>
      <c r="B5710" t="e">
        <f>VLOOKUP(A5710,[2]mp_ALL!B$1:B$557,1,0)</f>
        <v>#N/A</v>
      </c>
      <c r="C5710" t="s">
        <v>27324</v>
      </c>
      <c r="D5710" t="s">
        <v>38</v>
      </c>
      <c r="E5710" t="s">
        <v>25873</v>
      </c>
      <c r="F5710" t="s">
        <v>8284</v>
      </c>
      <c r="G5710" t="s">
        <v>8285</v>
      </c>
      <c r="H5710" t="s">
        <v>91</v>
      </c>
      <c r="I5710" t="s">
        <v>11786</v>
      </c>
      <c r="J5710">
        <v>1</v>
      </c>
      <c r="K5710" t="s">
        <v>513</v>
      </c>
      <c r="L5710">
        <v>1</v>
      </c>
      <c r="M5710" t="s">
        <v>435</v>
      </c>
      <c r="N5710" t="s">
        <v>505</v>
      </c>
      <c r="O5710" t="s">
        <v>514</v>
      </c>
      <c r="R5710" t="s">
        <v>117</v>
      </c>
      <c r="S5710" t="s">
        <v>148</v>
      </c>
      <c r="T5710" t="s">
        <v>27325</v>
      </c>
      <c r="U5710" t="s">
        <v>27326</v>
      </c>
      <c r="V5710" s="41">
        <v>43584</v>
      </c>
      <c r="W5710" s="41">
        <v>36461</v>
      </c>
      <c r="X5710">
        <v>0</v>
      </c>
      <c r="Z5710" t="s">
        <v>102</v>
      </c>
      <c r="AA5710">
        <v>1</v>
      </c>
      <c r="AB5710" t="s">
        <v>103</v>
      </c>
      <c r="AC5710" t="s">
        <v>104</v>
      </c>
      <c r="AD5710">
        <v>1</v>
      </c>
      <c r="AE5710" t="s">
        <v>138</v>
      </c>
      <c r="AG5710" t="s">
        <v>148</v>
      </c>
      <c r="AJ5710" t="s">
        <v>474</v>
      </c>
      <c r="AK5710" t="s">
        <v>27327</v>
      </c>
    </row>
    <row r="5711" spans="1:37" hidden="1" x14ac:dyDescent="0.25">
      <c r="A5711" t="s">
        <v>27328</v>
      </c>
      <c r="B5711" t="e">
        <f>VLOOKUP(A5711,[2]mp_ALL!B$1:B$557,1,0)</f>
        <v>#N/A</v>
      </c>
      <c r="C5711" t="s">
        <v>1738</v>
      </c>
      <c r="D5711" t="s">
        <v>38</v>
      </c>
      <c r="E5711" t="s">
        <v>25873</v>
      </c>
      <c r="F5711" t="s">
        <v>8284</v>
      </c>
      <c r="G5711" t="s">
        <v>8285</v>
      </c>
      <c r="H5711" t="s">
        <v>91</v>
      </c>
      <c r="I5711" t="s">
        <v>11786</v>
      </c>
      <c r="J5711">
        <v>1</v>
      </c>
      <c r="K5711" t="s">
        <v>513</v>
      </c>
      <c r="L5711">
        <v>1</v>
      </c>
      <c r="M5711" t="s">
        <v>435</v>
      </c>
      <c r="N5711" t="s">
        <v>505</v>
      </c>
      <c r="O5711" t="s">
        <v>514</v>
      </c>
      <c r="R5711" t="s">
        <v>117</v>
      </c>
      <c r="S5711" t="s">
        <v>148</v>
      </c>
      <c r="T5711" t="s">
        <v>27329</v>
      </c>
      <c r="U5711" t="s">
        <v>23439</v>
      </c>
      <c r="V5711" s="41">
        <v>43584</v>
      </c>
      <c r="W5711" s="41">
        <v>36756</v>
      </c>
      <c r="X5711">
        <v>0</v>
      </c>
      <c r="Z5711" t="s">
        <v>102</v>
      </c>
      <c r="AA5711">
        <v>1</v>
      </c>
      <c r="AB5711" t="s">
        <v>103</v>
      </c>
      <c r="AC5711" t="s">
        <v>104</v>
      </c>
      <c r="AD5711">
        <v>1</v>
      </c>
      <c r="AE5711" t="s">
        <v>138</v>
      </c>
      <c r="AG5711" t="s">
        <v>148</v>
      </c>
      <c r="AJ5711" t="s">
        <v>474</v>
      </c>
      <c r="AK5711" t="s">
        <v>27330</v>
      </c>
    </row>
    <row r="5712" spans="1:37" hidden="1" x14ac:dyDescent="0.25">
      <c r="A5712" t="s">
        <v>27331</v>
      </c>
      <c r="B5712" t="e">
        <f>VLOOKUP(A5712,[2]mp_ALL!B$1:B$557,1,0)</f>
        <v>#N/A</v>
      </c>
      <c r="C5712" t="s">
        <v>27332</v>
      </c>
      <c r="D5712" t="s">
        <v>38</v>
      </c>
      <c r="E5712" t="s">
        <v>25873</v>
      </c>
      <c r="F5712" t="s">
        <v>8284</v>
      </c>
      <c r="G5712" t="s">
        <v>8285</v>
      </c>
      <c r="H5712" t="s">
        <v>91</v>
      </c>
      <c r="I5712" t="s">
        <v>5958</v>
      </c>
      <c r="J5712">
        <v>1</v>
      </c>
      <c r="K5712" t="s">
        <v>504</v>
      </c>
      <c r="L5712">
        <v>1</v>
      </c>
      <c r="M5712" t="s">
        <v>435</v>
      </c>
      <c r="N5712" t="s">
        <v>505</v>
      </c>
      <c r="O5712" t="s">
        <v>1229</v>
      </c>
      <c r="P5712" t="s">
        <v>1230</v>
      </c>
      <c r="Q5712" t="s">
        <v>5959</v>
      </c>
      <c r="R5712" t="s">
        <v>117</v>
      </c>
      <c r="S5712" t="s">
        <v>148</v>
      </c>
      <c r="T5712" t="s">
        <v>27333</v>
      </c>
      <c r="U5712" t="s">
        <v>21856</v>
      </c>
      <c r="V5712" s="41">
        <v>43584</v>
      </c>
      <c r="W5712" s="41">
        <v>36534</v>
      </c>
      <c r="X5712">
        <v>0</v>
      </c>
      <c r="Z5712" t="s">
        <v>102</v>
      </c>
      <c r="AA5712">
        <v>1</v>
      </c>
      <c r="AB5712" t="s">
        <v>103</v>
      </c>
      <c r="AC5712" t="s">
        <v>104</v>
      </c>
      <c r="AD5712">
        <v>1</v>
      </c>
      <c r="AE5712" t="s">
        <v>105</v>
      </c>
      <c r="AG5712" t="s">
        <v>148</v>
      </c>
      <c r="AJ5712" t="s">
        <v>474</v>
      </c>
      <c r="AK5712" t="s">
        <v>27334</v>
      </c>
    </row>
    <row r="5713" spans="1:37" hidden="1" x14ac:dyDescent="0.25">
      <c r="A5713" t="s">
        <v>27335</v>
      </c>
      <c r="B5713" t="e">
        <f>VLOOKUP(A5713,[2]mp_ALL!B$1:B$557,1,0)</f>
        <v>#N/A</v>
      </c>
      <c r="C5713" t="s">
        <v>27336</v>
      </c>
      <c r="D5713" t="s">
        <v>38</v>
      </c>
      <c r="E5713" t="s">
        <v>25873</v>
      </c>
      <c r="F5713" t="s">
        <v>8284</v>
      </c>
      <c r="G5713" t="s">
        <v>8285</v>
      </c>
      <c r="H5713" t="s">
        <v>91</v>
      </c>
      <c r="I5713" t="s">
        <v>5047</v>
      </c>
      <c r="J5713">
        <v>1</v>
      </c>
      <c r="K5713" t="s">
        <v>183</v>
      </c>
      <c r="L5713">
        <v>1</v>
      </c>
      <c r="M5713" t="s">
        <v>158</v>
      </c>
      <c r="N5713" t="s">
        <v>205</v>
      </c>
      <c r="O5713" t="s">
        <v>1213</v>
      </c>
      <c r="P5713" t="s">
        <v>1991</v>
      </c>
      <c r="Q5713" t="s">
        <v>5048</v>
      </c>
      <c r="R5713" t="s">
        <v>117</v>
      </c>
      <c r="S5713" t="s">
        <v>163</v>
      </c>
      <c r="T5713" t="s">
        <v>27337</v>
      </c>
      <c r="U5713" t="s">
        <v>27269</v>
      </c>
      <c r="V5713" s="41">
        <v>43584</v>
      </c>
      <c r="W5713" s="41">
        <v>36547</v>
      </c>
      <c r="X5713">
        <v>0</v>
      </c>
      <c r="Z5713" t="s">
        <v>102</v>
      </c>
      <c r="AA5713">
        <v>1</v>
      </c>
      <c r="AB5713" t="s">
        <v>103</v>
      </c>
      <c r="AC5713" t="s">
        <v>104</v>
      </c>
      <c r="AD5713">
        <v>1</v>
      </c>
      <c r="AE5713" t="s">
        <v>105</v>
      </c>
      <c r="AG5713" t="s">
        <v>121</v>
      </c>
      <c r="AJ5713" t="s">
        <v>474</v>
      </c>
      <c r="AK5713" t="s">
        <v>27338</v>
      </c>
    </row>
    <row r="5714" spans="1:37" hidden="1" x14ac:dyDescent="0.25">
      <c r="A5714" t="s">
        <v>27339</v>
      </c>
      <c r="B5714" t="e">
        <f>VLOOKUP(A5714,[2]mp_ALL!B$1:B$557,1,0)</f>
        <v>#N/A</v>
      </c>
      <c r="C5714" t="s">
        <v>27340</v>
      </c>
      <c r="D5714" t="s">
        <v>38</v>
      </c>
      <c r="E5714" t="s">
        <v>25873</v>
      </c>
      <c r="F5714" t="s">
        <v>8284</v>
      </c>
      <c r="G5714" t="s">
        <v>8285</v>
      </c>
      <c r="H5714" t="s">
        <v>91</v>
      </c>
      <c r="I5714" t="s">
        <v>5958</v>
      </c>
      <c r="J5714">
        <v>1</v>
      </c>
      <c r="K5714" t="s">
        <v>504</v>
      </c>
      <c r="L5714">
        <v>1</v>
      </c>
      <c r="M5714" t="s">
        <v>435</v>
      </c>
      <c r="N5714" t="s">
        <v>505</v>
      </c>
      <c r="O5714" t="s">
        <v>1229</v>
      </c>
      <c r="P5714" t="s">
        <v>1230</v>
      </c>
      <c r="Q5714" t="s">
        <v>5959</v>
      </c>
      <c r="R5714" t="s">
        <v>117</v>
      </c>
      <c r="S5714" t="s">
        <v>148</v>
      </c>
      <c r="T5714" t="s">
        <v>23831</v>
      </c>
      <c r="U5714" t="s">
        <v>23832</v>
      </c>
      <c r="V5714" s="41">
        <v>43584</v>
      </c>
      <c r="W5714" s="41">
        <v>36245</v>
      </c>
      <c r="X5714">
        <v>0</v>
      </c>
      <c r="Z5714" t="s">
        <v>102</v>
      </c>
      <c r="AA5714">
        <v>1</v>
      </c>
      <c r="AB5714" t="s">
        <v>103</v>
      </c>
      <c r="AC5714" t="s">
        <v>104</v>
      </c>
      <c r="AD5714">
        <v>1</v>
      </c>
      <c r="AE5714" t="s">
        <v>105</v>
      </c>
      <c r="AG5714" t="s">
        <v>148</v>
      </c>
      <c r="AJ5714" t="s">
        <v>474</v>
      </c>
      <c r="AK5714" t="s">
        <v>27341</v>
      </c>
    </row>
    <row r="5715" spans="1:37" hidden="1" x14ac:dyDescent="0.25">
      <c r="A5715" t="s">
        <v>27342</v>
      </c>
      <c r="B5715" t="e">
        <f>VLOOKUP(A5715,[2]mp_ALL!B$1:B$557,1,0)</f>
        <v>#N/A</v>
      </c>
      <c r="C5715" t="s">
        <v>27343</v>
      </c>
      <c r="D5715" t="s">
        <v>38</v>
      </c>
      <c r="E5715" t="s">
        <v>25873</v>
      </c>
      <c r="F5715" t="s">
        <v>8284</v>
      </c>
      <c r="G5715" t="s">
        <v>8285</v>
      </c>
      <c r="H5715" t="s">
        <v>91</v>
      </c>
      <c r="I5715" t="s">
        <v>3570</v>
      </c>
      <c r="J5715">
        <v>1</v>
      </c>
      <c r="K5715" t="s">
        <v>721</v>
      </c>
      <c r="L5715">
        <v>1</v>
      </c>
      <c r="M5715" t="s">
        <v>414</v>
      </c>
      <c r="N5715" t="s">
        <v>159</v>
      </c>
      <c r="O5715" t="s">
        <v>722</v>
      </c>
      <c r="P5715" t="s">
        <v>1352</v>
      </c>
      <c r="Q5715" t="s">
        <v>3571</v>
      </c>
      <c r="R5715" t="s">
        <v>117</v>
      </c>
      <c r="S5715" t="s">
        <v>163</v>
      </c>
      <c r="T5715" t="s">
        <v>27344</v>
      </c>
      <c r="U5715" t="s">
        <v>23444</v>
      </c>
      <c r="V5715" s="41">
        <v>43584</v>
      </c>
      <c r="W5715" s="41">
        <v>36528</v>
      </c>
      <c r="X5715">
        <v>0</v>
      </c>
      <c r="Z5715" t="s">
        <v>102</v>
      </c>
      <c r="AA5715">
        <v>1</v>
      </c>
      <c r="AB5715" t="s">
        <v>103</v>
      </c>
      <c r="AC5715" t="s">
        <v>104</v>
      </c>
      <c r="AD5715">
        <v>1</v>
      </c>
      <c r="AE5715" t="s">
        <v>105</v>
      </c>
      <c r="AG5715" t="s">
        <v>121</v>
      </c>
      <c r="AJ5715" t="s">
        <v>850</v>
      </c>
      <c r="AK5715" t="s">
        <v>27345</v>
      </c>
    </row>
    <row r="5716" spans="1:37" hidden="1" x14ac:dyDescent="0.25">
      <c r="A5716" t="s">
        <v>27346</v>
      </c>
      <c r="B5716" t="e">
        <f>VLOOKUP(A5716,[2]mp_ALL!B$1:B$557,1,0)</f>
        <v>#N/A</v>
      </c>
      <c r="C5716" t="s">
        <v>19054</v>
      </c>
      <c r="D5716" t="s">
        <v>38</v>
      </c>
      <c r="E5716" t="s">
        <v>25873</v>
      </c>
      <c r="F5716" t="s">
        <v>8284</v>
      </c>
      <c r="G5716" t="s">
        <v>8285</v>
      </c>
      <c r="H5716" t="s">
        <v>91</v>
      </c>
      <c r="I5716" t="s">
        <v>1984</v>
      </c>
      <c r="J5716">
        <v>1</v>
      </c>
      <c r="K5716" t="s">
        <v>983</v>
      </c>
      <c r="L5716">
        <v>1</v>
      </c>
      <c r="M5716" t="s">
        <v>233</v>
      </c>
      <c r="N5716" t="s">
        <v>234</v>
      </c>
      <c r="O5716" t="s">
        <v>1597</v>
      </c>
      <c r="P5716" t="s">
        <v>1985</v>
      </c>
      <c r="Q5716" t="s">
        <v>1986</v>
      </c>
      <c r="R5716" t="s">
        <v>117</v>
      </c>
      <c r="S5716" t="s">
        <v>949</v>
      </c>
      <c r="T5716" t="s">
        <v>27347</v>
      </c>
      <c r="U5716" t="s">
        <v>27348</v>
      </c>
      <c r="V5716" s="41">
        <v>43584</v>
      </c>
      <c r="W5716" s="41">
        <v>36180</v>
      </c>
      <c r="X5716">
        <v>0</v>
      </c>
      <c r="Z5716" t="s">
        <v>102</v>
      </c>
      <c r="AA5716">
        <v>1</v>
      </c>
      <c r="AB5716" t="s">
        <v>103</v>
      </c>
      <c r="AC5716" t="s">
        <v>104</v>
      </c>
      <c r="AD5716">
        <v>1</v>
      </c>
      <c r="AE5716" t="s">
        <v>105</v>
      </c>
      <c r="AG5716" t="s">
        <v>121</v>
      </c>
      <c r="AJ5716" t="s">
        <v>1153</v>
      </c>
      <c r="AK5716" t="s">
        <v>27349</v>
      </c>
    </row>
    <row r="5717" spans="1:37" hidden="1" x14ac:dyDescent="0.25">
      <c r="A5717" t="s">
        <v>27350</v>
      </c>
      <c r="B5717" t="e">
        <f>VLOOKUP(A5717,[2]mp_ALL!B$1:B$557,1,0)</f>
        <v>#N/A</v>
      </c>
      <c r="C5717" t="s">
        <v>27351</v>
      </c>
      <c r="D5717" t="s">
        <v>38</v>
      </c>
      <c r="E5717" t="s">
        <v>25873</v>
      </c>
      <c r="F5717" t="s">
        <v>8284</v>
      </c>
      <c r="G5717" t="s">
        <v>8285</v>
      </c>
      <c r="H5717" t="s">
        <v>91</v>
      </c>
      <c r="I5717" t="s">
        <v>8945</v>
      </c>
      <c r="J5717">
        <v>1</v>
      </c>
      <c r="K5717" t="s">
        <v>983</v>
      </c>
      <c r="L5717">
        <v>1</v>
      </c>
      <c r="M5717" t="s">
        <v>233</v>
      </c>
      <c r="N5717" t="s">
        <v>234</v>
      </c>
      <c r="O5717" t="s">
        <v>4597</v>
      </c>
      <c r="P5717" t="s">
        <v>1603</v>
      </c>
      <c r="Q5717" t="s">
        <v>8946</v>
      </c>
      <c r="R5717" t="s">
        <v>117</v>
      </c>
      <c r="S5717" t="s">
        <v>949</v>
      </c>
      <c r="T5717" t="s">
        <v>27352</v>
      </c>
      <c r="U5717" t="s">
        <v>27353</v>
      </c>
      <c r="V5717" s="41">
        <v>43584</v>
      </c>
      <c r="W5717" s="41">
        <v>36719</v>
      </c>
      <c r="X5717">
        <v>0</v>
      </c>
      <c r="Z5717" t="s">
        <v>102</v>
      </c>
      <c r="AA5717">
        <v>1</v>
      </c>
      <c r="AB5717" t="s">
        <v>103</v>
      </c>
      <c r="AC5717" t="s">
        <v>104</v>
      </c>
      <c r="AD5717">
        <v>1</v>
      </c>
      <c r="AE5717" t="s">
        <v>105</v>
      </c>
      <c r="AG5717" t="s">
        <v>121</v>
      </c>
      <c r="AJ5717" t="s">
        <v>190</v>
      </c>
      <c r="AK5717" t="s">
        <v>27354</v>
      </c>
    </row>
    <row r="5718" spans="1:37" hidden="1" x14ac:dyDescent="0.25">
      <c r="A5718" t="s">
        <v>27355</v>
      </c>
      <c r="B5718" t="e">
        <f>VLOOKUP(A5718,[2]mp_ALL!B$1:B$557,1,0)</f>
        <v>#N/A</v>
      </c>
      <c r="C5718" t="s">
        <v>27356</v>
      </c>
      <c r="D5718" t="s">
        <v>38</v>
      </c>
      <c r="E5718" t="s">
        <v>25873</v>
      </c>
      <c r="F5718" t="s">
        <v>8284</v>
      </c>
      <c r="G5718" t="s">
        <v>8285</v>
      </c>
      <c r="H5718" t="s">
        <v>91</v>
      </c>
      <c r="I5718" t="s">
        <v>3575</v>
      </c>
      <c r="J5718">
        <v>1</v>
      </c>
      <c r="K5718" t="s">
        <v>1358</v>
      </c>
      <c r="L5718">
        <v>1</v>
      </c>
      <c r="M5718" t="s">
        <v>158</v>
      </c>
      <c r="N5718" t="s">
        <v>184</v>
      </c>
      <c r="O5718" t="s">
        <v>3576</v>
      </c>
      <c r="P5718" t="s">
        <v>3577</v>
      </c>
      <c r="Q5718" t="s">
        <v>3578</v>
      </c>
      <c r="R5718" t="s">
        <v>117</v>
      </c>
      <c r="S5718" t="s">
        <v>163</v>
      </c>
      <c r="T5718" t="s">
        <v>27357</v>
      </c>
      <c r="U5718" t="s">
        <v>27358</v>
      </c>
      <c r="V5718" s="41">
        <v>43584</v>
      </c>
      <c r="W5718" s="41">
        <v>36658</v>
      </c>
      <c r="X5718">
        <v>0</v>
      </c>
      <c r="Z5718" t="s">
        <v>102</v>
      </c>
      <c r="AA5718">
        <v>1</v>
      </c>
      <c r="AB5718" t="s">
        <v>103</v>
      </c>
      <c r="AC5718" t="s">
        <v>104</v>
      </c>
      <c r="AD5718">
        <v>1</v>
      </c>
      <c r="AE5718" t="s">
        <v>105</v>
      </c>
      <c r="AG5718" t="s">
        <v>121</v>
      </c>
      <c r="AJ5718" t="s">
        <v>474</v>
      </c>
      <c r="AK5718" t="s">
        <v>27359</v>
      </c>
    </row>
    <row r="5719" spans="1:37" hidden="1" x14ac:dyDescent="0.25">
      <c r="A5719" t="s">
        <v>27360</v>
      </c>
      <c r="B5719" t="e">
        <f>VLOOKUP(A5719,[2]mp_ALL!B$1:B$557,1,0)</f>
        <v>#N/A</v>
      </c>
      <c r="C5719" t="s">
        <v>27361</v>
      </c>
      <c r="D5719" t="s">
        <v>38</v>
      </c>
      <c r="E5719" t="s">
        <v>25873</v>
      </c>
      <c r="F5719" t="s">
        <v>8284</v>
      </c>
      <c r="G5719" t="s">
        <v>8285</v>
      </c>
      <c r="H5719" t="s">
        <v>91</v>
      </c>
      <c r="I5719" t="s">
        <v>7598</v>
      </c>
      <c r="J5719">
        <v>1</v>
      </c>
      <c r="K5719" t="s">
        <v>1532</v>
      </c>
      <c r="L5719">
        <v>1</v>
      </c>
      <c r="M5719" t="s">
        <v>158</v>
      </c>
      <c r="N5719" t="s">
        <v>184</v>
      </c>
      <c r="O5719" t="s">
        <v>3576</v>
      </c>
      <c r="P5719" t="s">
        <v>3919</v>
      </c>
      <c r="Q5719" t="s">
        <v>7599</v>
      </c>
      <c r="R5719" t="s">
        <v>117</v>
      </c>
      <c r="S5719" t="s">
        <v>163</v>
      </c>
      <c r="T5719" t="s">
        <v>27362</v>
      </c>
      <c r="U5719" t="s">
        <v>27363</v>
      </c>
      <c r="V5719" s="41">
        <v>43584</v>
      </c>
      <c r="W5719" s="41">
        <v>36675</v>
      </c>
      <c r="X5719">
        <v>0</v>
      </c>
      <c r="Z5719" t="s">
        <v>102</v>
      </c>
      <c r="AA5719">
        <v>1</v>
      </c>
      <c r="AB5719" t="s">
        <v>103</v>
      </c>
      <c r="AC5719" t="s">
        <v>104</v>
      </c>
      <c r="AD5719">
        <v>1</v>
      </c>
      <c r="AE5719" t="s">
        <v>105</v>
      </c>
      <c r="AG5719" t="s">
        <v>121</v>
      </c>
      <c r="AJ5719" t="s">
        <v>474</v>
      </c>
      <c r="AK5719" t="s">
        <v>27364</v>
      </c>
    </row>
    <row r="5720" spans="1:37" hidden="1" x14ac:dyDescent="0.25">
      <c r="A5720" t="s">
        <v>27365</v>
      </c>
      <c r="B5720" t="e">
        <f>VLOOKUP(A5720,[2]mp_ALL!B$1:B$557,1,0)</f>
        <v>#N/A</v>
      </c>
      <c r="C5720" t="s">
        <v>27366</v>
      </c>
      <c r="D5720" t="s">
        <v>38</v>
      </c>
      <c r="E5720" t="s">
        <v>25873</v>
      </c>
      <c r="F5720" t="s">
        <v>8284</v>
      </c>
      <c r="G5720" t="s">
        <v>8285</v>
      </c>
      <c r="H5720" t="s">
        <v>91</v>
      </c>
      <c r="I5720" t="s">
        <v>6491</v>
      </c>
      <c r="J5720">
        <v>1</v>
      </c>
      <c r="K5720" t="s">
        <v>361</v>
      </c>
      <c r="L5720">
        <v>1</v>
      </c>
      <c r="M5720" t="s">
        <v>113</v>
      </c>
      <c r="N5720" t="s">
        <v>362</v>
      </c>
      <c r="O5720" t="s">
        <v>347</v>
      </c>
      <c r="P5720" t="s">
        <v>363</v>
      </c>
      <c r="Q5720" t="s">
        <v>4427</v>
      </c>
      <c r="R5720" t="s">
        <v>117</v>
      </c>
      <c r="S5720" t="s">
        <v>199</v>
      </c>
      <c r="T5720" t="s">
        <v>27325</v>
      </c>
      <c r="U5720" t="s">
        <v>27367</v>
      </c>
      <c r="V5720" s="41">
        <v>43584</v>
      </c>
      <c r="W5720" s="41">
        <v>36477</v>
      </c>
      <c r="X5720">
        <v>0</v>
      </c>
      <c r="Z5720" t="s">
        <v>102</v>
      </c>
      <c r="AA5720">
        <v>1</v>
      </c>
      <c r="AB5720" t="s">
        <v>103</v>
      </c>
      <c r="AC5720" t="s">
        <v>104</v>
      </c>
      <c r="AD5720">
        <v>1</v>
      </c>
      <c r="AE5720" t="s">
        <v>105</v>
      </c>
      <c r="AG5720" t="s">
        <v>121</v>
      </c>
      <c r="AJ5720" t="s">
        <v>474</v>
      </c>
      <c r="AK5720" t="s">
        <v>27368</v>
      </c>
    </row>
    <row r="5721" spans="1:37" hidden="1" x14ac:dyDescent="0.25">
      <c r="A5721" t="s">
        <v>27369</v>
      </c>
      <c r="B5721" t="e">
        <f>VLOOKUP(A5721,[2]mp_ALL!B$1:B$557,1,0)</f>
        <v>#N/A</v>
      </c>
      <c r="C5721" t="s">
        <v>27370</v>
      </c>
      <c r="D5721" t="s">
        <v>38</v>
      </c>
      <c r="E5721" t="s">
        <v>25873</v>
      </c>
      <c r="F5721" t="s">
        <v>8284</v>
      </c>
      <c r="G5721" t="s">
        <v>8285</v>
      </c>
      <c r="H5721" t="s">
        <v>91</v>
      </c>
      <c r="I5721" t="s">
        <v>2724</v>
      </c>
      <c r="J5721">
        <v>1</v>
      </c>
      <c r="K5721" t="s">
        <v>1396</v>
      </c>
      <c r="L5721">
        <v>1</v>
      </c>
      <c r="M5721" t="s">
        <v>414</v>
      </c>
      <c r="N5721" t="s">
        <v>159</v>
      </c>
      <c r="O5721" t="s">
        <v>1672</v>
      </c>
      <c r="P5721" t="s">
        <v>1673</v>
      </c>
      <c r="Q5721" t="s">
        <v>2725</v>
      </c>
      <c r="R5721" t="s">
        <v>117</v>
      </c>
      <c r="S5721" t="s">
        <v>163</v>
      </c>
      <c r="T5721" t="s">
        <v>27371</v>
      </c>
      <c r="U5721" t="s">
        <v>27372</v>
      </c>
      <c r="V5721" s="41">
        <v>43584</v>
      </c>
      <c r="W5721" s="41">
        <v>36629</v>
      </c>
      <c r="X5721">
        <v>0</v>
      </c>
      <c r="Z5721" t="s">
        <v>102</v>
      </c>
      <c r="AA5721">
        <v>1</v>
      </c>
      <c r="AB5721" t="s">
        <v>103</v>
      </c>
      <c r="AC5721" t="s">
        <v>104</v>
      </c>
      <c r="AD5721">
        <v>1</v>
      </c>
      <c r="AE5721" t="s">
        <v>105</v>
      </c>
      <c r="AG5721" t="s">
        <v>121</v>
      </c>
      <c r="AJ5721" t="s">
        <v>474</v>
      </c>
      <c r="AK5721" t="s">
        <v>27373</v>
      </c>
    </row>
    <row r="5722" spans="1:37" hidden="1" x14ac:dyDescent="0.25">
      <c r="A5722" t="s">
        <v>27374</v>
      </c>
      <c r="B5722" t="e">
        <f>VLOOKUP(A5722,[2]mp_ALL!B$1:B$557,1,0)</f>
        <v>#N/A</v>
      </c>
      <c r="C5722" t="s">
        <v>27375</v>
      </c>
      <c r="D5722" t="s">
        <v>37</v>
      </c>
      <c r="E5722" t="s">
        <v>25873</v>
      </c>
      <c r="F5722" t="s">
        <v>8284</v>
      </c>
      <c r="G5722" t="s">
        <v>8285</v>
      </c>
      <c r="H5722" t="s">
        <v>91</v>
      </c>
      <c r="I5722" t="s">
        <v>5157</v>
      </c>
      <c r="J5722">
        <v>1</v>
      </c>
      <c r="K5722" t="s">
        <v>1358</v>
      </c>
      <c r="L5722">
        <v>1</v>
      </c>
      <c r="M5722" t="s">
        <v>158</v>
      </c>
      <c r="N5722" t="s">
        <v>159</v>
      </c>
      <c r="O5722" t="s">
        <v>1679</v>
      </c>
      <c r="P5722" t="s">
        <v>4939</v>
      </c>
      <c r="Q5722" t="s">
        <v>5158</v>
      </c>
      <c r="R5722" t="s">
        <v>117</v>
      </c>
      <c r="S5722" t="s">
        <v>163</v>
      </c>
      <c r="T5722" t="s">
        <v>27376</v>
      </c>
      <c r="U5722" t="s">
        <v>21436</v>
      </c>
      <c r="V5722" s="41">
        <v>43584</v>
      </c>
      <c r="W5722" s="41">
        <v>36412</v>
      </c>
      <c r="X5722">
        <v>0</v>
      </c>
      <c r="Z5722" t="s">
        <v>102</v>
      </c>
      <c r="AA5722">
        <v>1</v>
      </c>
      <c r="AB5722" t="s">
        <v>103</v>
      </c>
      <c r="AC5722" t="s">
        <v>104</v>
      </c>
      <c r="AD5722">
        <v>1</v>
      </c>
      <c r="AE5722" t="s">
        <v>105</v>
      </c>
      <c r="AG5722" t="s">
        <v>121</v>
      </c>
      <c r="AJ5722" t="s">
        <v>474</v>
      </c>
      <c r="AK5722" t="s">
        <v>27377</v>
      </c>
    </row>
    <row r="5723" spans="1:37" hidden="1" x14ac:dyDescent="0.25">
      <c r="A5723" t="s">
        <v>27378</v>
      </c>
      <c r="B5723" t="e">
        <f>VLOOKUP(A5723,[2]mp_ALL!B$1:B$557,1,0)</f>
        <v>#N/A</v>
      </c>
      <c r="C5723" t="s">
        <v>27379</v>
      </c>
      <c r="D5723" t="s">
        <v>38</v>
      </c>
      <c r="E5723" t="s">
        <v>25873</v>
      </c>
      <c r="F5723" t="s">
        <v>8284</v>
      </c>
      <c r="G5723" t="s">
        <v>8285</v>
      </c>
      <c r="H5723" t="s">
        <v>91</v>
      </c>
      <c r="I5723" t="s">
        <v>8349</v>
      </c>
      <c r="J5723">
        <v>1</v>
      </c>
      <c r="K5723" t="s">
        <v>1115</v>
      </c>
      <c r="L5723">
        <v>1</v>
      </c>
      <c r="M5723" t="s">
        <v>435</v>
      </c>
      <c r="N5723" t="s">
        <v>505</v>
      </c>
      <c r="O5723" t="s">
        <v>1734</v>
      </c>
      <c r="P5723" t="s">
        <v>6218</v>
      </c>
      <c r="Q5723" t="s">
        <v>8350</v>
      </c>
      <c r="R5723" t="s">
        <v>117</v>
      </c>
      <c r="S5723" t="s">
        <v>148</v>
      </c>
      <c r="T5723" t="s">
        <v>27380</v>
      </c>
      <c r="U5723" t="s">
        <v>27381</v>
      </c>
      <c r="V5723" s="41">
        <v>43584</v>
      </c>
      <c r="W5723" s="41">
        <v>36167</v>
      </c>
      <c r="X5723">
        <v>0</v>
      </c>
      <c r="Z5723" t="s">
        <v>102</v>
      </c>
      <c r="AA5723">
        <v>1</v>
      </c>
      <c r="AB5723" t="s">
        <v>103</v>
      </c>
      <c r="AC5723" t="s">
        <v>104</v>
      </c>
      <c r="AD5723">
        <v>1</v>
      </c>
      <c r="AE5723" t="s">
        <v>105</v>
      </c>
      <c r="AG5723" t="s">
        <v>148</v>
      </c>
      <c r="AJ5723" t="s">
        <v>474</v>
      </c>
      <c r="AK5723" t="s">
        <v>27382</v>
      </c>
    </row>
    <row r="5724" spans="1:37" hidden="1" x14ac:dyDescent="0.25">
      <c r="A5724" t="s">
        <v>27383</v>
      </c>
      <c r="B5724" t="e">
        <f>VLOOKUP(A5724,[2]mp_ALL!B$1:B$557,1,0)</f>
        <v>#N/A</v>
      </c>
      <c r="C5724" t="s">
        <v>27384</v>
      </c>
      <c r="D5724" t="s">
        <v>38</v>
      </c>
      <c r="E5724" t="s">
        <v>25873</v>
      </c>
      <c r="F5724" t="s">
        <v>8284</v>
      </c>
      <c r="G5724" t="s">
        <v>8285</v>
      </c>
      <c r="H5724" t="s">
        <v>91</v>
      </c>
      <c r="I5724" t="s">
        <v>5277</v>
      </c>
      <c r="J5724">
        <v>1</v>
      </c>
      <c r="K5724" t="s">
        <v>721</v>
      </c>
      <c r="L5724">
        <v>1</v>
      </c>
      <c r="M5724" t="s">
        <v>414</v>
      </c>
      <c r="N5724" t="s">
        <v>159</v>
      </c>
      <c r="O5724" t="s">
        <v>722</v>
      </c>
      <c r="P5724" t="s">
        <v>723</v>
      </c>
      <c r="R5724" t="s">
        <v>117</v>
      </c>
      <c r="S5724" t="s">
        <v>163</v>
      </c>
      <c r="T5724" t="s">
        <v>27385</v>
      </c>
      <c r="U5724" t="s">
        <v>25102</v>
      </c>
      <c r="V5724" s="41">
        <v>43584</v>
      </c>
      <c r="W5724" s="41">
        <v>36372</v>
      </c>
      <c r="X5724">
        <v>0</v>
      </c>
      <c r="Z5724" t="s">
        <v>102</v>
      </c>
      <c r="AA5724">
        <v>1</v>
      </c>
      <c r="AB5724" t="s">
        <v>103</v>
      </c>
      <c r="AC5724" t="s">
        <v>104</v>
      </c>
      <c r="AD5724">
        <v>1</v>
      </c>
      <c r="AE5724" t="s">
        <v>105</v>
      </c>
      <c r="AG5724" t="s">
        <v>121</v>
      </c>
      <c r="AJ5724" t="s">
        <v>474</v>
      </c>
      <c r="AK5724" t="s">
        <v>27386</v>
      </c>
    </row>
    <row r="5725" spans="1:37" hidden="1" x14ac:dyDescent="0.25">
      <c r="A5725" t="s">
        <v>27387</v>
      </c>
      <c r="B5725" t="e">
        <f>VLOOKUP(A5725,[2]mp_ALL!B$1:B$557,1,0)</f>
        <v>#N/A</v>
      </c>
      <c r="C5725" t="s">
        <v>27388</v>
      </c>
      <c r="D5725" t="s">
        <v>38</v>
      </c>
      <c r="E5725" t="s">
        <v>25873</v>
      </c>
      <c r="F5725" t="s">
        <v>8284</v>
      </c>
      <c r="G5725" t="s">
        <v>8285</v>
      </c>
      <c r="H5725" t="s">
        <v>91</v>
      </c>
      <c r="I5725" t="s">
        <v>4938</v>
      </c>
      <c r="J5725">
        <v>1</v>
      </c>
      <c r="K5725" t="s">
        <v>1358</v>
      </c>
      <c r="L5725">
        <v>1</v>
      </c>
      <c r="M5725" t="s">
        <v>158</v>
      </c>
      <c r="N5725" t="s">
        <v>159</v>
      </c>
      <c r="O5725" t="s">
        <v>1679</v>
      </c>
      <c r="P5725" t="s">
        <v>4939</v>
      </c>
      <c r="Q5725" t="s">
        <v>4940</v>
      </c>
      <c r="R5725" t="s">
        <v>117</v>
      </c>
      <c r="S5725" t="s">
        <v>163</v>
      </c>
      <c r="T5725" t="s">
        <v>27389</v>
      </c>
      <c r="U5725" t="s">
        <v>27390</v>
      </c>
      <c r="V5725" s="41">
        <v>43584</v>
      </c>
      <c r="W5725" s="41">
        <v>36370</v>
      </c>
      <c r="X5725">
        <v>0</v>
      </c>
      <c r="Z5725" t="s">
        <v>102</v>
      </c>
      <c r="AA5725">
        <v>1</v>
      </c>
      <c r="AB5725" t="s">
        <v>103</v>
      </c>
      <c r="AC5725" t="s">
        <v>104</v>
      </c>
      <c r="AD5725">
        <v>1</v>
      </c>
      <c r="AE5725" t="s">
        <v>105</v>
      </c>
      <c r="AG5725" t="s">
        <v>121</v>
      </c>
      <c r="AJ5725" t="s">
        <v>474</v>
      </c>
      <c r="AK5725" t="s">
        <v>27391</v>
      </c>
    </row>
    <row r="5726" spans="1:37" hidden="1" x14ac:dyDescent="0.25">
      <c r="A5726" t="s">
        <v>27392</v>
      </c>
      <c r="B5726" t="e">
        <f>VLOOKUP(A5726,[2]mp_ALL!B$1:B$557,1,0)</f>
        <v>#N/A</v>
      </c>
      <c r="C5726" t="s">
        <v>27393</v>
      </c>
      <c r="D5726" t="s">
        <v>38</v>
      </c>
      <c r="E5726" t="s">
        <v>25873</v>
      </c>
      <c r="F5726" t="s">
        <v>8284</v>
      </c>
      <c r="G5726" t="s">
        <v>8285</v>
      </c>
      <c r="H5726" t="s">
        <v>91</v>
      </c>
      <c r="I5726" t="s">
        <v>3570</v>
      </c>
      <c r="J5726">
        <v>1</v>
      </c>
      <c r="K5726" t="s">
        <v>721</v>
      </c>
      <c r="L5726">
        <v>1</v>
      </c>
      <c r="M5726" t="s">
        <v>414</v>
      </c>
      <c r="N5726" t="s">
        <v>159</v>
      </c>
      <c r="O5726" t="s">
        <v>722</v>
      </c>
      <c r="P5726" t="s">
        <v>1352</v>
      </c>
      <c r="Q5726" t="s">
        <v>3571</v>
      </c>
      <c r="R5726" t="s">
        <v>117</v>
      </c>
      <c r="S5726" t="s">
        <v>163</v>
      </c>
      <c r="T5726" t="s">
        <v>23702</v>
      </c>
      <c r="U5726" t="s">
        <v>23703</v>
      </c>
      <c r="V5726" s="41">
        <v>43584</v>
      </c>
      <c r="W5726" s="41">
        <v>36534</v>
      </c>
      <c r="X5726">
        <v>0</v>
      </c>
      <c r="Z5726" t="s">
        <v>102</v>
      </c>
      <c r="AA5726">
        <v>1</v>
      </c>
      <c r="AB5726" t="s">
        <v>103</v>
      </c>
      <c r="AC5726" t="s">
        <v>104</v>
      </c>
      <c r="AD5726">
        <v>1</v>
      </c>
      <c r="AE5726" t="s">
        <v>105</v>
      </c>
      <c r="AG5726" t="s">
        <v>121</v>
      </c>
      <c r="AJ5726" t="s">
        <v>474</v>
      </c>
      <c r="AK5726" t="s">
        <v>27394</v>
      </c>
    </row>
    <row r="5727" spans="1:37" hidden="1" x14ac:dyDescent="0.25">
      <c r="A5727" t="s">
        <v>27395</v>
      </c>
      <c r="B5727" t="e">
        <f>VLOOKUP(A5727,[2]mp_ALL!B$1:B$557,1,0)</f>
        <v>#N/A</v>
      </c>
      <c r="C5727" t="s">
        <v>27396</v>
      </c>
      <c r="D5727" t="s">
        <v>38</v>
      </c>
      <c r="E5727" t="s">
        <v>25873</v>
      </c>
      <c r="F5727" t="s">
        <v>8284</v>
      </c>
      <c r="G5727" t="s">
        <v>8285</v>
      </c>
      <c r="H5727" t="s">
        <v>91</v>
      </c>
      <c r="I5727" t="s">
        <v>1820</v>
      </c>
      <c r="J5727">
        <v>1</v>
      </c>
      <c r="K5727" t="s">
        <v>728</v>
      </c>
      <c r="L5727">
        <v>1</v>
      </c>
      <c r="M5727" t="s">
        <v>158</v>
      </c>
      <c r="N5727" t="s">
        <v>159</v>
      </c>
      <c r="O5727" t="s">
        <v>729</v>
      </c>
      <c r="P5727" t="s">
        <v>730</v>
      </c>
      <c r="Q5727" t="s">
        <v>1821</v>
      </c>
      <c r="R5727" t="s">
        <v>117</v>
      </c>
      <c r="S5727" t="s">
        <v>163</v>
      </c>
      <c r="T5727" t="s">
        <v>27397</v>
      </c>
      <c r="U5727" t="s">
        <v>27274</v>
      </c>
      <c r="V5727" s="41">
        <v>43584</v>
      </c>
      <c r="W5727" s="41">
        <v>36397</v>
      </c>
      <c r="X5727">
        <v>0</v>
      </c>
      <c r="Z5727" t="s">
        <v>102</v>
      </c>
      <c r="AA5727">
        <v>1</v>
      </c>
      <c r="AB5727" t="s">
        <v>103</v>
      </c>
      <c r="AC5727" t="s">
        <v>104</v>
      </c>
      <c r="AD5727">
        <v>1</v>
      </c>
      <c r="AE5727" t="s">
        <v>105</v>
      </c>
      <c r="AG5727" t="s">
        <v>121</v>
      </c>
      <c r="AJ5727" t="s">
        <v>474</v>
      </c>
      <c r="AK5727" t="s">
        <v>27398</v>
      </c>
    </row>
    <row r="5728" spans="1:37" hidden="1" x14ac:dyDescent="0.25">
      <c r="A5728" t="s">
        <v>27399</v>
      </c>
      <c r="B5728" t="e">
        <f>VLOOKUP(A5728,[2]mp_ALL!B$1:B$557,1,0)</f>
        <v>#N/A</v>
      </c>
      <c r="C5728" t="s">
        <v>27400</v>
      </c>
      <c r="D5728" t="s">
        <v>38</v>
      </c>
      <c r="E5728" t="s">
        <v>25873</v>
      </c>
      <c r="F5728" t="s">
        <v>8284</v>
      </c>
      <c r="G5728" t="s">
        <v>8285</v>
      </c>
      <c r="H5728" t="s">
        <v>91</v>
      </c>
      <c r="I5728" t="s">
        <v>6758</v>
      </c>
      <c r="J5728">
        <v>1</v>
      </c>
      <c r="K5728" t="s">
        <v>1358</v>
      </c>
      <c r="L5728">
        <v>1</v>
      </c>
      <c r="M5728" t="s">
        <v>158</v>
      </c>
      <c r="N5728" t="s">
        <v>159</v>
      </c>
      <c r="O5728" t="s">
        <v>729</v>
      </c>
      <c r="P5728" t="s">
        <v>1359</v>
      </c>
      <c r="Q5728" t="s">
        <v>6759</v>
      </c>
      <c r="R5728" t="s">
        <v>117</v>
      </c>
      <c r="S5728" t="s">
        <v>148</v>
      </c>
      <c r="T5728" t="s">
        <v>27401</v>
      </c>
      <c r="U5728" t="s">
        <v>27402</v>
      </c>
      <c r="V5728" s="41">
        <v>43584</v>
      </c>
      <c r="W5728" s="41">
        <v>36498</v>
      </c>
      <c r="X5728">
        <v>0</v>
      </c>
      <c r="Z5728" t="s">
        <v>102</v>
      </c>
      <c r="AA5728">
        <v>1</v>
      </c>
      <c r="AB5728" t="s">
        <v>103</v>
      </c>
      <c r="AC5728" t="s">
        <v>104</v>
      </c>
      <c r="AD5728">
        <v>1</v>
      </c>
      <c r="AE5728" t="s">
        <v>105</v>
      </c>
      <c r="AG5728" t="s">
        <v>121</v>
      </c>
      <c r="AJ5728" t="s">
        <v>474</v>
      </c>
      <c r="AK5728" t="s">
        <v>27403</v>
      </c>
    </row>
    <row r="5729" spans="1:37" hidden="1" x14ac:dyDescent="0.25">
      <c r="A5729" t="s">
        <v>27404</v>
      </c>
      <c r="B5729" t="e">
        <f>VLOOKUP(A5729,[2]mp_ALL!B$1:B$557,1,0)</f>
        <v>#N/A</v>
      </c>
      <c r="C5729" t="s">
        <v>27405</v>
      </c>
      <c r="D5729" t="s">
        <v>38</v>
      </c>
      <c r="E5729" t="s">
        <v>25873</v>
      </c>
      <c r="F5729" t="s">
        <v>8284</v>
      </c>
      <c r="G5729" t="s">
        <v>8285</v>
      </c>
      <c r="H5729" t="s">
        <v>91</v>
      </c>
      <c r="I5729" t="s">
        <v>8476</v>
      </c>
      <c r="J5729">
        <v>1</v>
      </c>
      <c r="K5729" t="s">
        <v>484</v>
      </c>
      <c r="L5729">
        <v>1</v>
      </c>
      <c r="M5729" t="s">
        <v>414</v>
      </c>
      <c r="N5729" t="s">
        <v>159</v>
      </c>
      <c r="O5729" t="s">
        <v>485</v>
      </c>
      <c r="P5729" t="s">
        <v>486</v>
      </c>
      <c r="Q5729" t="s">
        <v>8477</v>
      </c>
      <c r="R5729" t="s">
        <v>117</v>
      </c>
      <c r="S5729" t="s">
        <v>163</v>
      </c>
      <c r="T5729" t="s">
        <v>27385</v>
      </c>
      <c r="U5729" t="s">
        <v>25102</v>
      </c>
      <c r="V5729" s="41">
        <v>43584</v>
      </c>
      <c r="W5729" s="41">
        <v>36414</v>
      </c>
      <c r="X5729">
        <v>0</v>
      </c>
      <c r="Z5729" t="s">
        <v>102</v>
      </c>
      <c r="AA5729">
        <v>1</v>
      </c>
      <c r="AB5729" t="s">
        <v>103</v>
      </c>
      <c r="AC5729" t="s">
        <v>104</v>
      </c>
      <c r="AD5729">
        <v>1</v>
      </c>
      <c r="AE5729" t="s">
        <v>105</v>
      </c>
      <c r="AG5729" t="s">
        <v>121</v>
      </c>
      <c r="AJ5729" t="s">
        <v>474</v>
      </c>
      <c r="AK5729" t="s">
        <v>27406</v>
      </c>
    </row>
    <row r="5730" spans="1:37" hidden="1" x14ac:dyDescent="0.25">
      <c r="A5730" t="s">
        <v>27407</v>
      </c>
      <c r="B5730" t="e">
        <f>VLOOKUP(A5730,[2]mp_ALL!B$1:B$557,1,0)</f>
        <v>#N/A</v>
      </c>
      <c r="C5730" t="s">
        <v>6248</v>
      </c>
      <c r="D5730" t="s">
        <v>38</v>
      </c>
      <c r="E5730" t="s">
        <v>25873</v>
      </c>
      <c r="F5730" t="s">
        <v>8284</v>
      </c>
      <c r="G5730" t="s">
        <v>8285</v>
      </c>
      <c r="H5730" t="s">
        <v>91</v>
      </c>
      <c r="I5730" t="s">
        <v>8562</v>
      </c>
      <c r="J5730">
        <v>1</v>
      </c>
      <c r="K5730" t="s">
        <v>1532</v>
      </c>
      <c r="L5730">
        <v>1</v>
      </c>
      <c r="M5730" t="s">
        <v>158</v>
      </c>
      <c r="N5730" t="s">
        <v>184</v>
      </c>
      <c r="O5730" t="s">
        <v>3576</v>
      </c>
      <c r="P5730" t="s">
        <v>3577</v>
      </c>
      <c r="Q5730" t="s">
        <v>8563</v>
      </c>
      <c r="R5730" t="s">
        <v>117</v>
      </c>
      <c r="S5730" t="s">
        <v>163</v>
      </c>
      <c r="T5730" t="s">
        <v>27408</v>
      </c>
      <c r="U5730" t="s">
        <v>27409</v>
      </c>
      <c r="V5730" s="41">
        <v>43584</v>
      </c>
      <c r="W5730" s="41">
        <v>36604</v>
      </c>
      <c r="X5730">
        <v>0</v>
      </c>
      <c r="Z5730" t="s">
        <v>102</v>
      </c>
      <c r="AA5730">
        <v>1</v>
      </c>
      <c r="AB5730" t="s">
        <v>103</v>
      </c>
      <c r="AC5730" t="s">
        <v>104</v>
      </c>
      <c r="AD5730">
        <v>1</v>
      </c>
      <c r="AE5730" t="s">
        <v>105</v>
      </c>
      <c r="AG5730" t="s">
        <v>121</v>
      </c>
      <c r="AJ5730" t="s">
        <v>3584</v>
      </c>
      <c r="AK5730" t="s">
        <v>27410</v>
      </c>
    </row>
    <row r="5731" spans="1:37" hidden="1" x14ac:dyDescent="0.25">
      <c r="A5731" t="s">
        <v>27411</v>
      </c>
      <c r="B5731" t="e">
        <f>VLOOKUP(A5731,[2]mp_ALL!B$1:B$557,1,0)</f>
        <v>#N/A</v>
      </c>
      <c r="C5731" t="s">
        <v>27412</v>
      </c>
      <c r="D5731" t="s">
        <v>38</v>
      </c>
      <c r="E5731" t="s">
        <v>25873</v>
      </c>
      <c r="F5731" t="s">
        <v>8284</v>
      </c>
      <c r="G5731" t="s">
        <v>8285</v>
      </c>
      <c r="H5731" t="s">
        <v>91</v>
      </c>
      <c r="I5731" t="s">
        <v>9010</v>
      </c>
      <c r="J5731">
        <v>1</v>
      </c>
      <c r="K5731" t="s">
        <v>232</v>
      </c>
      <c r="L5731">
        <v>0</v>
      </c>
      <c r="M5731" t="s">
        <v>233</v>
      </c>
      <c r="N5731" t="s">
        <v>976</v>
      </c>
      <c r="O5731" t="s">
        <v>7243</v>
      </c>
      <c r="P5731" t="s">
        <v>8701</v>
      </c>
      <c r="Q5731" t="s">
        <v>9011</v>
      </c>
      <c r="R5731" t="s">
        <v>117</v>
      </c>
      <c r="S5731" t="s">
        <v>949</v>
      </c>
      <c r="T5731" t="s">
        <v>27413</v>
      </c>
      <c r="U5731" t="s">
        <v>27414</v>
      </c>
      <c r="V5731" s="41">
        <v>43584</v>
      </c>
      <c r="W5731" s="41">
        <v>36766</v>
      </c>
      <c r="X5731">
        <v>0</v>
      </c>
      <c r="Z5731" t="s">
        <v>102</v>
      </c>
      <c r="AA5731">
        <v>1</v>
      </c>
      <c r="AB5731" t="s">
        <v>103</v>
      </c>
      <c r="AC5731" t="s">
        <v>104</v>
      </c>
      <c r="AD5731">
        <v>1</v>
      </c>
      <c r="AE5731" t="s">
        <v>120</v>
      </c>
      <c r="AG5731" t="s">
        <v>121</v>
      </c>
      <c r="AJ5731" t="s">
        <v>474</v>
      </c>
      <c r="AK5731" t="s">
        <v>27415</v>
      </c>
    </row>
    <row r="5732" spans="1:37" hidden="1" x14ac:dyDescent="0.25">
      <c r="A5732" t="s">
        <v>27416</v>
      </c>
      <c r="B5732" t="e">
        <f>VLOOKUP(A5732,[2]mp_ALL!B$1:B$557,1,0)</f>
        <v>#N/A</v>
      </c>
      <c r="C5732" t="s">
        <v>27417</v>
      </c>
      <c r="D5732" t="s">
        <v>38</v>
      </c>
      <c r="E5732" t="s">
        <v>25873</v>
      </c>
      <c r="F5732" t="s">
        <v>8284</v>
      </c>
      <c r="G5732" t="s">
        <v>8285</v>
      </c>
      <c r="H5732" t="s">
        <v>91</v>
      </c>
      <c r="I5732" t="s">
        <v>7958</v>
      </c>
      <c r="J5732">
        <v>1</v>
      </c>
      <c r="K5732" t="s">
        <v>728</v>
      </c>
      <c r="L5732">
        <v>1</v>
      </c>
      <c r="M5732" t="s">
        <v>158</v>
      </c>
      <c r="N5732" t="s">
        <v>159</v>
      </c>
      <c r="O5732" t="s">
        <v>601</v>
      </c>
      <c r="P5732" t="s">
        <v>602</v>
      </c>
      <c r="Q5732" t="s">
        <v>7959</v>
      </c>
      <c r="R5732" t="s">
        <v>117</v>
      </c>
      <c r="S5732" t="s">
        <v>163</v>
      </c>
      <c r="T5732" t="s">
        <v>27418</v>
      </c>
      <c r="U5732" t="s">
        <v>23521</v>
      </c>
      <c r="V5732" s="41">
        <v>43584</v>
      </c>
      <c r="W5732" s="41">
        <v>36716</v>
      </c>
      <c r="X5732">
        <v>0</v>
      </c>
      <c r="Z5732" t="s">
        <v>102</v>
      </c>
      <c r="AA5732">
        <v>1</v>
      </c>
      <c r="AB5732" t="s">
        <v>103</v>
      </c>
      <c r="AC5732" t="s">
        <v>104</v>
      </c>
      <c r="AD5732">
        <v>1</v>
      </c>
      <c r="AE5732" t="s">
        <v>105</v>
      </c>
      <c r="AG5732" t="s">
        <v>121</v>
      </c>
      <c r="AJ5732" t="s">
        <v>3435</v>
      </c>
      <c r="AK5732" t="s">
        <v>27419</v>
      </c>
    </row>
    <row r="5733" spans="1:37" hidden="1" x14ac:dyDescent="0.25">
      <c r="A5733" t="s">
        <v>27420</v>
      </c>
      <c r="B5733" t="e">
        <f>VLOOKUP(A5733,[2]mp_ALL!B$1:B$557,1,0)</f>
        <v>#N/A</v>
      </c>
      <c r="C5733" t="s">
        <v>27421</v>
      </c>
      <c r="D5733" t="s">
        <v>38</v>
      </c>
      <c r="E5733" t="s">
        <v>25873</v>
      </c>
      <c r="F5733" t="s">
        <v>8284</v>
      </c>
      <c r="G5733" t="s">
        <v>8285</v>
      </c>
      <c r="H5733" t="s">
        <v>91</v>
      </c>
      <c r="I5733" t="s">
        <v>8052</v>
      </c>
      <c r="J5733">
        <v>1</v>
      </c>
      <c r="K5733" t="s">
        <v>600</v>
      </c>
      <c r="L5733">
        <v>1</v>
      </c>
      <c r="M5733" t="s">
        <v>158</v>
      </c>
      <c r="N5733" t="s">
        <v>159</v>
      </c>
      <c r="O5733" t="s">
        <v>601</v>
      </c>
      <c r="P5733" t="s">
        <v>602</v>
      </c>
      <c r="Q5733" t="s">
        <v>8053</v>
      </c>
      <c r="R5733" t="s">
        <v>117</v>
      </c>
      <c r="S5733" t="s">
        <v>163</v>
      </c>
      <c r="T5733" t="s">
        <v>27422</v>
      </c>
      <c r="U5733" t="s">
        <v>26607</v>
      </c>
      <c r="V5733" s="41">
        <v>43584</v>
      </c>
      <c r="W5733" s="41">
        <v>36394</v>
      </c>
      <c r="X5733">
        <v>0</v>
      </c>
      <c r="Z5733" t="s">
        <v>102</v>
      </c>
      <c r="AA5733">
        <v>1</v>
      </c>
      <c r="AB5733" t="s">
        <v>103</v>
      </c>
      <c r="AC5733" t="s">
        <v>104</v>
      </c>
      <c r="AD5733">
        <v>1</v>
      </c>
      <c r="AE5733" t="s">
        <v>105</v>
      </c>
      <c r="AG5733" t="s">
        <v>121</v>
      </c>
      <c r="AJ5733" t="s">
        <v>474</v>
      </c>
      <c r="AK5733" t="s">
        <v>27423</v>
      </c>
    </row>
    <row r="5734" spans="1:37" hidden="1" x14ac:dyDescent="0.25">
      <c r="A5734" t="s">
        <v>27424</v>
      </c>
      <c r="B5734" t="e">
        <f>VLOOKUP(A5734,[2]mp_ALL!B$1:B$557,1,0)</f>
        <v>#N/A</v>
      </c>
      <c r="C5734" t="s">
        <v>27425</v>
      </c>
      <c r="D5734" t="s">
        <v>38</v>
      </c>
      <c r="E5734" t="s">
        <v>25873</v>
      </c>
      <c r="F5734" t="s">
        <v>8284</v>
      </c>
      <c r="G5734" t="s">
        <v>8285</v>
      </c>
      <c r="H5734" t="s">
        <v>91</v>
      </c>
      <c r="I5734" t="s">
        <v>1841</v>
      </c>
      <c r="J5734">
        <v>1</v>
      </c>
      <c r="K5734" t="s">
        <v>484</v>
      </c>
      <c r="L5734">
        <v>1</v>
      </c>
      <c r="M5734" t="s">
        <v>414</v>
      </c>
      <c r="N5734" t="s">
        <v>159</v>
      </c>
      <c r="O5734" t="s">
        <v>1397</v>
      </c>
      <c r="P5734" t="s">
        <v>1398</v>
      </c>
      <c r="Q5734" t="s">
        <v>1842</v>
      </c>
      <c r="R5734" t="s">
        <v>117</v>
      </c>
      <c r="S5734" t="s">
        <v>163</v>
      </c>
      <c r="T5734" t="s">
        <v>27426</v>
      </c>
      <c r="U5734" t="s">
        <v>21258</v>
      </c>
      <c r="V5734" s="41">
        <v>43584</v>
      </c>
      <c r="W5734" s="41">
        <v>36728</v>
      </c>
      <c r="X5734">
        <v>0</v>
      </c>
      <c r="Z5734" t="s">
        <v>102</v>
      </c>
      <c r="AA5734">
        <v>1</v>
      </c>
      <c r="AB5734" t="s">
        <v>103</v>
      </c>
      <c r="AC5734" t="s">
        <v>104</v>
      </c>
      <c r="AD5734">
        <v>1</v>
      </c>
      <c r="AE5734" t="s">
        <v>105</v>
      </c>
      <c r="AG5734" t="s">
        <v>121</v>
      </c>
      <c r="AJ5734" t="s">
        <v>474</v>
      </c>
      <c r="AK5734" t="s">
        <v>27427</v>
      </c>
    </row>
    <row r="5735" spans="1:37" hidden="1" x14ac:dyDescent="0.25">
      <c r="A5735" t="s">
        <v>27428</v>
      </c>
      <c r="B5735" t="e">
        <f>VLOOKUP(A5735,[2]mp_ALL!B$1:B$557,1,0)</f>
        <v>#N/A</v>
      </c>
      <c r="C5735" t="s">
        <v>27429</v>
      </c>
      <c r="D5735" t="s">
        <v>38</v>
      </c>
      <c r="E5735" t="s">
        <v>25873</v>
      </c>
      <c r="F5735" t="s">
        <v>8284</v>
      </c>
      <c r="G5735" t="s">
        <v>8285</v>
      </c>
      <c r="H5735" t="s">
        <v>91</v>
      </c>
      <c r="I5735" t="s">
        <v>5323</v>
      </c>
      <c r="J5735">
        <v>1</v>
      </c>
      <c r="K5735" t="s">
        <v>404</v>
      </c>
      <c r="L5735">
        <v>1</v>
      </c>
      <c r="M5735" t="s">
        <v>113</v>
      </c>
      <c r="N5735" t="s">
        <v>195</v>
      </c>
      <c r="O5735" t="s">
        <v>405</v>
      </c>
      <c r="P5735" t="s">
        <v>898</v>
      </c>
      <c r="Q5735" t="s">
        <v>5324</v>
      </c>
      <c r="R5735" t="s">
        <v>117</v>
      </c>
      <c r="S5735" t="s">
        <v>199</v>
      </c>
      <c r="T5735" t="s">
        <v>27430</v>
      </c>
      <c r="U5735" t="s">
        <v>27313</v>
      </c>
      <c r="V5735" s="41">
        <v>43584</v>
      </c>
      <c r="W5735" s="41">
        <v>36422</v>
      </c>
      <c r="X5735">
        <v>0</v>
      </c>
      <c r="Z5735" t="s">
        <v>102</v>
      </c>
      <c r="AA5735">
        <v>1</v>
      </c>
      <c r="AB5735" t="s">
        <v>103</v>
      </c>
      <c r="AC5735" t="s">
        <v>104</v>
      </c>
      <c r="AD5735">
        <v>1</v>
      </c>
      <c r="AE5735" t="s">
        <v>105</v>
      </c>
      <c r="AG5735" t="s">
        <v>121</v>
      </c>
      <c r="AJ5735" t="s">
        <v>474</v>
      </c>
      <c r="AK5735" t="s">
        <v>27431</v>
      </c>
    </row>
    <row r="5736" spans="1:37" hidden="1" x14ac:dyDescent="0.25">
      <c r="A5736" t="s">
        <v>27432</v>
      </c>
      <c r="B5736" t="e">
        <f>VLOOKUP(A5736,[2]mp_ALL!B$1:B$557,1,0)</f>
        <v>#N/A</v>
      </c>
      <c r="C5736" t="s">
        <v>27433</v>
      </c>
      <c r="D5736" t="s">
        <v>38</v>
      </c>
      <c r="E5736" t="s">
        <v>25873</v>
      </c>
      <c r="F5736" t="s">
        <v>8284</v>
      </c>
      <c r="G5736" t="s">
        <v>8285</v>
      </c>
      <c r="H5736" t="s">
        <v>91</v>
      </c>
      <c r="I5736" t="s">
        <v>424</v>
      </c>
      <c r="J5736">
        <v>1</v>
      </c>
      <c r="K5736" t="s">
        <v>425</v>
      </c>
      <c r="L5736">
        <v>1</v>
      </c>
      <c r="M5736" t="s">
        <v>113</v>
      </c>
      <c r="N5736" t="s">
        <v>195</v>
      </c>
      <c r="O5736" t="s">
        <v>426</v>
      </c>
      <c r="P5736" t="s">
        <v>427</v>
      </c>
      <c r="Q5736" t="s">
        <v>428</v>
      </c>
      <c r="R5736" t="s">
        <v>117</v>
      </c>
      <c r="S5736" t="s">
        <v>199</v>
      </c>
      <c r="T5736" t="s">
        <v>27434</v>
      </c>
      <c r="U5736" t="s">
        <v>23483</v>
      </c>
      <c r="V5736" s="41">
        <v>43584</v>
      </c>
      <c r="W5736" s="41">
        <v>36480</v>
      </c>
      <c r="X5736">
        <v>0</v>
      </c>
      <c r="Z5736" t="s">
        <v>102</v>
      </c>
      <c r="AA5736">
        <v>1</v>
      </c>
      <c r="AB5736" t="s">
        <v>103</v>
      </c>
      <c r="AC5736" t="s">
        <v>104</v>
      </c>
      <c r="AD5736">
        <v>1</v>
      </c>
      <c r="AE5736" t="s">
        <v>105</v>
      </c>
      <c r="AG5736" t="s">
        <v>121</v>
      </c>
      <c r="AJ5736" t="s">
        <v>474</v>
      </c>
      <c r="AK5736" t="s">
        <v>27435</v>
      </c>
    </row>
    <row r="5737" spans="1:37" hidden="1" x14ac:dyDescent="0.25">
      <c r="A5737" t="s">
        <v>27436</v>
      </c>
      <c r="B5737" t="e">
        <f>VLOOKUP(A5737,[2]mp_ALL!B$1:B$557,1,0)</f>
        <v>#N/A</v>
      </c>
      <c r="C5737" t="s">
        <v>27437</v>
      </c>
      <c r="D5737" t="s">
        <v>38</v>
      </c>
      <c r="E5737" t="s">
        <v>25873</v>
      </c>
      <c r="F5737" t="s">
        <v>8284</v>
      </c>
      <c r="G5737" t="s">
        <v>8285</v>
      </c>
      <c r="H5737" t="s">
        <v>91</v>
      </c>
      <c r="I5737" t="s">
        <v>741</v>
      </c>
      <c r="J5737">
        <v>1</v>
      </c>
      <c r="K5737" t="s">
        <v>157</v>
      </c>
      <c r="L5737">
        <v>1</v>
      </c>
      <c r="M5737" t="s">
        <v>158</v>
      </c>
      <c r="N5737" t="s">
        <v>184</v>
      </c>
      <c r="O5737" t="s">
        <v>742</v>
      </c>
      <c r="P5737" t="s">
        <v>743</v>
      </c>
      <c r="Q5737" t="s">
        <v>744</v>
      </c>
      <c r="R5737" t="s">
        <v>117</v>
      </c>
      <c r="S5737" t="s">
        <v>163</v>
      </c>
      <c r="T5737" t="s">
        <v>27438</v>
      </c>
      <c r="U5737" t="s">
        <v>23507</v>
      </c>
      <c r="V5737" s="41">
        <v>43584</v>
      </c>
      <c r="W5737" s="41">
        <v>36722</v>
      </c>
      <c r="X5737">
        <v>0</v>
      </c>
      <c r="Z5737" t="s">
        <v>102</v>
      </c>
      <c r="AA5737">
        <v>1</v>
      </c>
      <c r="AB5737" t="s">
        <v>103</v>
      </c>
      <c r="AC5737" t="s">
        <v>104</v>
      </c>
      <c r="AD5737">
        <v>1</v>
      </c>
      <c r="AE5737" t="s">
        <v>138</v>
      </c>
      <c r="AG5737" t="s">
        <v>121</v>
      </c>
      <c r="AJ5737" t="s">
        <v>474</v>
      </c>
      <c r="AK5737" t="s">
        <v>27439</v>
      </c>
    </row>
    <row r="5738" spans="1:37" hidden="1" x14ac:dyDescent="0.25">
      <c r="A5738" t="s">
        <v>27440</v>
      </c>
      <c r="B5738" t="e">
        <f>VLOOKUP(A5738,[2]mp_ALL!B$1:B$557,1,0)</f>
        <v>#N/A</v>
      </c>
      <c r="C5738" t="s">
        <v>27441</v>
      </c>
      <c r="D5738" t="s">
        <v>37</v>
      </c>
      <c r="E5738" t="s">
        <v>25873</v>
      </c>
      <c r="F5738" t="s">
        <v>8284</v>
      </c>
      <c r="G5738" t="s">
        <v>8285</v>
      </c>
      <c r="H5738" t="s">
        <v>91</v>
      </c>
      <c r="I5738" t="s">
        <v>11548</v>
      </c>
      <c r="J5738">
        <v>1</v>
      </c>
      <c r="K5738" t="s">
        <v>728</v>
      </c>
      <c r="L5738">
        <v>1</v>
      </c>
      <c r="M5738" t="s">
        <v>158</v>
      </c>
      <c r="N5738" t="s">
        <v>184</v>
      </c>
      <c r="O5738" t="s">
        <v>867</v>
      </c>
      <c r="P5738" t="s">
        <v>8432</v>
      </c>
      <c r="Q5738" t="s">
        <v>11549</v>
      </c>
      <c r="R5738" t="s">
        <v>117</v>
      </c>
      <c r="S5738" t="s">
        <v>163</v>
      </c>
      <c r="T5738" t="s">
        <v>27442</v>
      </c>
      <c r="U5738" t="s">
        <v>26647</v>
      </c>
      <c r="V5738" s="41">
        <v>43584</v>
      </c>
      <c r="W5738" s="41">
        <v>36878</v>
      </c>
      <c r="X5738">
        <v>0</v>
      </c>
      <c r="Z5738" t="s">
        <v>102</v>
      </c>
      <c r="AA5738">
        <v>1</v>
      </c>
      <c r="AB5738" t="s">
        <v>103</v>
      </c>
      <c r="AC5738" t="s">
        <v>104</v>
      </c>
      <c r="AD5738">
        <v>1</v>
      </c>
      <c r="AE5738" t="s">
        <v>105</v>
      </c>
      <c r="AG5738" t="s">
        <v>121</v>
      </c>
      <c r="AJ5738" t="s">
        <v>474</v>
      </c>
      <c r="AK5738" t="s">
        <v>27443</v>
      </c>
    </row>
    <row r="5739" spans="1:37" x14ac:dyDescent="0.25">
      <c r="A5739" t="s">
        <v>27444</v>
      </c>
      <c r="B5739" t="str">
        <f>VLOOKUP(A5739,[2]mp_ALL!B$1:B$557,1,0)</f>
        <v>1931163</v>
      </c>
      <c r="C5739" t="s">
        <v>27445</v>
      </c>
      <c r="D5739" t="s">
        <v>38</v>
      </c>
      <c r="E5739" t="s">
        <v>25873</v>
      </c>
      <c r="F5739" t="s">
        <v>8284</v>
      </c>
      <c r="G5739" t="s">
        <v>8285</v>
      </c>
      <c r="H5739" t="s">
        <v>91</v>
      </c>
      <c r="I5739" t="s">
        <v>4791</v>
      </c>
      <c r="J5739">
        <v>1</v>
      </c>
      <c r="K5739" t="s">
        <v>749</v>
      </c>
      <c r="L5739">
        <v>1</v>
      </c>
      <c r="M5739" t="s">
        <v>34</v>
      </c>
      <c r="N5739" t="s">
        <v>45</v>
      </c>
      <c r="O5739" t="s">
        <v>1769</v>
      </c>
      <c r="P5739" t="s">
        <v>1770</v>
      </c>
      <c r="Q5739" t="s">
        <v>4792</v>
      </c>
      <c r="S5739" t="s">
        <v>549</v>
      </c>
      <c r="T5739" t="s">
        <v>27446</v>
      </c>
      <c r="U5739" t="s">
        <v>27447</v>
      </c>
      <c r="V5739" s="41">
        <v>43584</v>
      </c>
      <c r="W5739" s="41">
        <v>36617</v>
      </c>
      <c r="X5739">
        <v>0</v>
      </c>
      <c r="Z5739" t="s">
        <v>102</v>
      </c>
      <c r="AA5739">
        <v>1</v>
      </c>
      <c r="AB5739" t="s">
        <v>103</v>
      </c>
      <c r="AC5739" t="s">
        <v>104</v>
      </c>
      <c r="AD5739">
        <v>1</v>
      </c>
      <c r="AE5739" t="s">
        <v>105</v>
      </c>
      <c r="AG5739" t="s">
        <v>106</v>
      </c>
      <c r="AJ5739" t="s">
        <v>1217</v>
      </c>
      <c r="AK5739" t="s">
        <v>27448</v>
      </c>
    </row>
    <row r="5740" spans="1:37" hidden="1" x14ac:dyDescent="0.25">
      <c r="A5740" t="s">
        <v>27449</v>
      </c>
      <c r="B5740" t="e">
        <f>VLOOKUP(A5740,[2]mp_ALL!B$1:B$557,1,0)</f>
        <v>#N/A</v>
      </c>
      <c r="C5740" t="s">
        <v>27450</v>
      </c>
      <c r="D5740" t="s">
        <v>38</v>
      </c>
      <c r="E5740" t="s">
        <v>25873</v>
      </c>
      <c r="F5740" t="s">
        <v>8284</v>
      </c>
      <c r="G5740" t="s">
        <v>8285</v>
      </c>
      <c r="H5740" t="s">
        <v>91</v>
      </c>
      <c r="I5740" t="s">
        <v>12059</v>
      </c>
      <c r="J5740">
        <v>1</v>
      </c>
      <c r="K5740" t="s">
        <v>1028</v>
      </c>
      <c r="L5740">
        <v>1</v>
      </c>
      <c r="M5740" t="s">
        <v>94</v>
      </c>
      <c r="N5740" t="s">
        <v>95</v>
      </c>
      <c r="O5740" t="s">
        <v>839</v>
      </c>
      <c r="P5740" t="s">
        <v>1029</v>
      </c>
      <c r="Q5740" t="s">
        <v>12060</v>
      </c>
      <c r="S5740" t="s">
        <v>218</v>
      </c>
      <c r="T5740" t="s">
        <v>27451</v>
      </c>
      <c r="U5740" t="s">
        <v>22504</v>
      </c>
      <c r="V5740" s="41">
        <v>43584</v>
      </c>
      <c r="W5740" s="41">
        <v>36528</v>
      </c>
      <c r="X5740">
        <v>0</v>
      </c>
      <c r="Z5740" t="s">
        <v>102</v>
      </c>
      <c r="AA5740">
        <v>1</v>
      </c>
      <c r="AB5740" t="s">
        <v>103</v>
      </c>
      <c r="AC5740" t="s">
        <v>104</v>
      </c>
      <c r="AD5740">
        <v>1</v>
      </c>
      <c r="AE5740" t="s">
        <v>105</v>
      </c>
      <c r="AG5740" t="s">
        <v>106</v>
      </c>
      <c r="AJ5740" t="s">
        <v>465</v>
      </c>
      <c r="AK5740" t="s">
        <v>27452</v>
      </c>
    </row>
    <row r="5741" spans="1:37" hidden="1" x14ac:dyDescent="0.25">
      <c r="A5741" t="s">
        <v>27453</v>
      </c>
      <c r="B5741" t="e">
        <f>VLOOKUP(A5741,[2]mp_ALL!B$1:B$557,1,0)</f>
        <v>#N/A</v>
      </c>
      <c r="C5741" t="s">
        <v>27454</v>
      </c>
      <c r="D5741" t="s">
        <v>38</v>
      </c>
      <c r="E5741" t="s">
        <v>25873</v>
      </c>
      <c r="F5741" t="s">
        <v>8284</v>
      </c>
      <c r="G5741" t="s">
        <v>8285</v>
      </c>
      <c r="H5741" t="s">
        <v>91</v>
      </c>
      <c r="I5741" t="s">
        <v>5311</v>
      </c>
      <c r="J5741">
        <v>1</v>
      </c>
      <c r="K5741" t="s">
        <v>1028</v>
      </c>
      <c r="L5741">
        <v>1</v>
      </c>
      <c r="M5741" t="s">
        <v>94</v>
      </c>
      <c r="N5741" t="s">
        <v>95</v>
      </c>
      <c r="O5741" t="s">
        <v>839</v>
      </c>
      <c r="P5741" t="s">
        <v>840</v>
      </c>
      <c r="Q5741" t="s">
        <v>5312</v>
      </c>
      <c r="S5741" t="s">
        <v>218</v>
      </c>
      <c r="T5741" t="s">
        <v>27455</v>
      </c>
      <c r="U5741" t="s">
        <v>27456</v>
      </c>
      <c r="V5741" s="41">
        <v>43584</v>
      </c>
      <c r="W5741" s="41">
        <v>36352</v>
      </c>
      <c r="X5741">
        <v>0</v>
      </c>
      <c r="Z5741" t="s">
        <v>102</v>
      </c>
      <c r="AA5741">
        <v>1</v>
      </c>
      <c r="AB5741" t="s">
        <v>103</v>
      </c>
      <c r="AC5741" t="s">
        <v>104</v>
      </c>
      <c r="AD5741">
        <v>1</v>
      </c>
      <c r="AE5741" t="s">
        <v>105</v>
      </c>
      <c r="AG5741" t="s">
        <v>106</v>
      </c>
      <c r="AJ5741" t="s">
        <v>2576</v>
      </c>
      <c r="AK5741" t="s">
        <v>27457</v>
      </c>
    </row>
    <row r="5742" spans="1:37" hidden="1" x14ac:dyDescent="0.25">
      <c r="A5742" t="s">
        <v>27458</v>
      </c>
      <c r="B5742" t="e">
        <f>VLOOKUP(A5742,[2]mp_ALL!B$1:B$557,1,0)</f>
        <v>#N/A</v>
      </c>
      <c r="C5742" t="s">
        <v>27459</v>
      </c>
      <c r="D5742" t="s">
        <v>38</v>
      </c>
      <c r="E5742" t="s">
        <v>25873</v>
      </c>
      <c r="F5742" t="s">
        <v>8284</v>
      </c>
      <c r="G5742" t="s">
        <v>8285</v>
      </c>
      <c r="H5742" t="s">
        <v>91</v>
      </c>
      <c r="I5742" t="s">
        <v>10320</v>
      </c>
      <c r="J5742">
        <v>1</v>
      </c>
      <c r="K5742" t="s">
        <v>600</v>
      </c>
      <c r="L5742">
        <v>1</v>
      </c>
      <c r="M5742" t="s">
        <v>158</v>
      </c>
      <c r="N5742" t="s">
        <v>159</v>
      </c>
      <c r="O5742" t="s">
        <v>1051</v>
      </c>
      <c r="P5742" t="s">
        <v>2848</v>
      </c>
      <c r="Q5742" t="s">
        <v>10321</v>
      </c>
      <c r="R5742" t="s">
        <v>117</v>
      </c>
      <c r="S5742" t="s">
        <v>163</v>
      </c>
      <c r="T5742" t="s">
        <v>27460</v>
      </c>
      <c r="U5742" t="s">
        <v>27461</v>
      </c>
      <c r="V5742" s="41">
        <v>43584</v>
      </c>
      <c r="W5742" s="41">
        <v>36428</v>
      </c>
      <c r="X5742">
        <v>0</v>
      </c>
      <c r="Z5742" t="s">
        <v>102</v>
      </c>
      <c r="AA5742">
        <v>1</v>
      </c>
      <c r="AB5742" t="s">
        <v>103</v>
      </c>
      <c r="AC5742" t="s">
        <v>104</v>
      </c>
      <c r="AD5742">
        <v>1</v>
      </c>
      <c r="AE5742" t="s">
        <v>105</v>
      </c>
      <c r="AG5742" t="s">
        <v>121</v>
      </c>
      <c r="AJ5742" t="s">
        <v>465</v>
      </c>
      <c r="AK5742" t="s">
        <v>27462</v>
      </c>
    </row>
    <row r="5743" spans="1:37" hidden="1" x14ac:dyDescent="0.25">
      <c r="A5743" t="s">
        <v>27463</v>
      </c>
      <c r="B5743" t="e">
        <f>VLOOKUP(A5743,[2]mp_ALL!B$1:B$557,1,0)</f>
        <v>#N/A</v>
      </c>
      <c r="C5743" t="s">
        <v>27464</v>
      </c>
      <c r="D5743" t="s">
        <v>38</v>
      </c>
      <c r="E5743" t="s">
        <v>25873</v>
      </c>
      <c r="F5743" t="s">
        <v>8284</v>
      </c>
      <c r="G5743" t="s">
        <v>8285</v>
      </c>
      <c r="H5743" t="s">
        <v>91</v>
      </c>
      <c r="I5743" t="s">
        <v>1891</v>
      </c>
      <c r="J5743">
        <v>1</v>
      </c>
      <c r="K5743" t="s">
        <v>1028</v>
      </c>
      <c r="L5743">
        <v>1</v>
      </c>
      <c r="M5743" t="s">
        <v>94</v>
      </c>
      <c r="N5743" t="s">
        <v>95</v>
      </c>
      <c r="O5743" t="s">
        <v>1892</v>
      </c>
      <c r="P5743" t="s">
        <v>1893</v>
      </c>
      <c r="Q5743" t="s">
        <v>1894</v>
      </c>
      <c r="S5743" t="s">
        <v>218</v>
      </c>
      <c r="T5743" t="s">
        <v>27465</v>
      </c>
      <c r="U5743" t="s">
        <v>22964</v>
      </c>
      <c r="V5743" s="41">
        <v>43584</v>
      </c>
      <c r="W5743" s="41">
        <v>36506</v>
      </c>
      <c r="X5743">
        <v>0</v>
      </c>
      <c r="Z5743" t="s">
        <v>102</v>
      </c>
      <c r="AA5743">
        <v>1</v>
      </c>
      <c r="AB5743" t="s">
        <v>103</v>
      </c>
      <c r="AC5743" t="s">
        <v>104</v>
      </c>
      <c r="AD5743">
        <v>1</v>
      </c>
      <c r="AE5743" t="s">
        <v>105</v>
      </c>
      <c r="AG5743" t="s">
        <v>106</v>
      </c>
      <c r="AJ5743" t="s">
        <v>1286</v>
      </c>
      <c r="AK5743" t="s">
        <v>27466</v>
      </c>
    </row>
    <row r="5744" spans="1:37" hidden="1" x14ac:dyDescent="0.25">
      <c r="A5744" t="s">
        <v>27467</v>
      </c>
      <c r="B5744" t="e">
        <f>VLOOKUP(A5744,[2]mp_ALL!B$1:B$557,1,0)</f>
        <v>#N/A</v>
      </c>
      <c r="C5744" t="s">
        <v>27468</v>
      </c>
      <c r="D5744" t="s">
        <v>38</v>
      </c>
      <c r="E5744" t="s">
        <v>25873</v>
      </c>
      <c r="F5744" t="s">
        <v>8284</v>
      </c>
      <c r="G5744" t="s">
        <v>8285</v>
      </c>
      <c r="H5744" t="s">
        <v>91</v>
      </c>
      <c r="I5744" t="s">
        <v>20136</v>
      </c>
      <c r="J5744">
        <v>1</v>
      </c>
      <c r="K5744" t="s">
        <v>1028</v>
      </c>
      <c r="L5744">
        <v>1</v>
      </c>
      <c r="M5744" t="s">
        <v>94</v>
      </c>
      <c r="N5744" t="s">
        <v>95</v>
      </c>
      <c r="O5744" t="s">
        <v>1892</v>
      </c>
      <c r="P5744" t="s">
        <v>1893</v>
      </c>
      <c r="Q5744" t="s">
        <v>20137</v>
      </c>
      <c r="S5744" t="s">
        <v>218</v>
      </c>
      <c r="T5744" t="s">
        <v>27469</v>
      </c>
      <c r="U5744" t="s">
        <v>27470</v>
      </c>
      <c r="V5744" s="41">
        <v>43584</v>
      </c>
      <c r="W5744" s="41">
        <v>36587</v>
      </c>
      <c r="X5744">
        <v>0</v>
      </c>
      <c r="Z5744" t="s">
        <v>102</v>
      </c>
      <c r="AA5744">
        <v>1</v>
      </c>
      <c r="AB5744" t="s">
        <v>103</v>
      </c>
      <c r="AC5744" t="s">
        <v>104</v>
      </c>
      <c r="AD5744">
        <v>1</v>
      </c>
      <c r="AE5744" t="s">
        <v>105</v>
      </c>
      <c r="AG5744" t="s">
        <v>106</v>
      </c>
      <c r="AJ5744" t="s">
        <v>3654</v>
      </c>
      <c r="AK5744" t="s">
        <v>27471</v>
      </c>
    </row>
    <row r="5745" spans="1:37" hidden="1" x14ac:dyDescent="0.25">
      <c r="A5745" t="s">
        <v>27472</v>
      </c>
      <c r="B5745" t="e">
        <f>VLOOKUP(A5745,[2]mp_ALL!B$1:B$557,1,0)</f>
        <v>#N/A</v>
      </c>
      <c r="C5745" t="s">
        <v>27473</v>
      </c>
      <c r="D5745" t="s">
        <v>38</v>
      </c>
      <c r="E5745" t="s">
        <v>25873</v>
      </c>
      <c r="F5745" t="s">
        <v>8284</v>
      </c>
      <c r="G5745" t="s">
        <v>8285</v>
      </c>
      <c r="H5745" t="s">
        <v>91</v>
      </c>
      <c r="I5745" t="s">
        <v>3256</v>
      </c>
      <c r="J5745">
        <v>1</v>
      </c>
      <c r="K5745" t="s">
        <v>3257</v>
      </c>
      <c r="L5745">
        <v>1</v>
      </c>
      <c r="M5745" t="s">
        <v>94</v>
      </c>
      <c r="N5745" t="s">
        <v>95</v>
      </c>
      <c r="O5745" t="s">
        <v>1892</v>
      </c>
      <c r="P5745" t="s">
        <v>3258</v>
      </c>
      <c r="Q5745" t="s">
        <v>3259</v>
      </c>
      <c r="S5745" t="s">
        <v>218</v>
      </c>
      <c r="T5745" t="s">
        <v>27474</v>
      </c>
      <c r="U5745" t="s">
        <v>27475</v>
      </c>
      <c r="V5745" s="41">
        <v>43584</v>
      </c>
      <c r="W5745" s="41">
        <v>36568</v>
      </c>
      <c r="X5745">
        <v>0</v>
      </c>
      <c r="Z5745" t="s">
        <v>102</v>
      </c>
      <c r="AA5745">
        <v>1</v>
      </c>
      <c r="AB5745" t="s">
        <v>103</v>
      </c>
      <c r="AC5745" t="s">
        <v>104</v>
      </c>
      <c r="AD5745">
        <v>1</v>
      </c>
      <c r="AE5745" t="s">
        <v>105</v>
      </c>
      <c r="AG5745" t="s">
        <v>106</v>
      </c>
      <c r="AJ5745" t="s">
        <v>107</v>
      </c>
      <c r="AK5745" t="s">
        <v>27476</v>
      </c>
    </row>
    <row r="5746" spans="1:37" hidden="1" x14ac:dyDescent="0.25">
      <c r="A5746" t="s">
        <v>27477</v>
      </c>
      <c r="B5746" t="e">
        <f>VLOOKUP(A5746,[2]mp_ALL!B$1:B$557,1,0)</f>
        <v>#N/A</v>
      </c>
      <c r="C5746" t="s">
        <v>27478</v>
      </c>
      <c r="D5746" t="s">
        <v>38</v>
      </c>
      <c r="E5746" t="s">
        <v>25873</v>
      </c>
      <c r="F5746" t="s">
        <v>8284</v>
      </c>
      <c r="G5746" t="s">
        <v>8285</v>
      </c>
      <c r="H5746" t="s">
        <v>91</v>
      </c>
      <c r="I5746" t="s">
        <v>20048</v>
      </c>
      <c r="J5746">
        <v>1</v>
      </c>
      <c r="K5746" t="s">
        <v>93</v>
      </c>
      <c r="L5746">
        <v>1</v>
      </c>
      <c r="M5746" t="s">
        <v>94</v>
      </c>
      <c r="N5746" t="s">
        <v>95</v>
      </c>
      <c r="O5746" t="s">
        <v>3678</v>
      </c>
      <c r="P5746" t="s">
        <v>3679</v>
      </c>
      <c r="Q5746" t="s">
        <v>20049</v>
      </c>
      <c r="S5746" t="s">
        <v>218</v>
      </c>
      <c r="T5746" t="s">
        <v>27479</v>
      </c>
      <c r="U5746" t="s">
        <v>27480</v>
      </c>
      <c r="V5746" s="41">
        <v>43584</v>
      </c>
      <c r="W5746" s="41">
        <v>36664</v>
      </c>
      <c r="X5746">
        <v>0</v>
      </c>
      <c r="Z5746" t="s">
        <v>102</v>
      </c>
      <c r="AA5746">
        <v>1</v>
      </c>
      <c r="AB5746" t="s">
        <v>103</v>
      </c>
      <c r="AC5746" t="s">
        <v>104</v>
      </c>
      <c r="AD5746">
        <v>1</v>
      </c>
      <c r="AE5746" t="s">
        <v>105</v>
      </c>
      <c r="AG5746" t="s">
        <v>106</v>
      </c>
      <c r="AJ5746" t="s">
        <v>299</v>
      </c>
      <c r="AK5746" t="s">
        <v>27481</v>
      </c>
    </row>
    <row r="5747" spans="1:37" hidden="1" x14ac:dyDescent="0.25">
      <c r="A5747" t="s">
        <v>27482</v>
      </c>
      <c r="B5747" t="e">
        <f>VLOOKUP(A5747,[2]mp_ALL!B$1:B$557,1,0)</f>
        <v>#N/A</v>
      </c>
      <c r="C5747" t="s">
        <v>27483</v>
      </c>
      <c r="D5747" t="s">
        <v>38</v>
      </c>
      <c r="E5747" t="s">
        <v>25873</v>
      </c>
      <c r="F5747" t="s">
        <v>8284</v>
      </c>
      <c r="G5747" t="s">
        <v>8285</v>
      </c>
      <c r="H5747" t="s">
        <v>91</v>
      </c>
      <c r="I5747" t="s">
        <v>5395</v>
      </c>
      <c r="J5747">
        <v>1</v>
      </c>
      <c r="K5747" t="s">
        <v>5040</v>
      </c>
      <c r="L5747">
        <v>1</v>
      </c>
      <c r="M5747" t="s">
        <v>94</v>
      </c>
      <c r="N5747" t="s">
        <v>95</v>
      </c>
      <c r="O5747" t="s">
        <v>215</v>
      </c>
      <c r="P5747" t="s">
        <v>5396</v>
      </c>
      <c r="Q5747" t="s">
        <v>5397</v>
      </c>
      <c r="S5747" t="s">
        <v>218</v>
      </c>
      <c r="T5747" t="s">
        <v>27484</v>
      </c>
      <c r="U5747" t="s">
        <v>21616</v>
      </c>
      <c r="V5747" s="41">
        <v>43584</v>
      </c>
      <c r="W5747" s="41">
        <v>36529</v>
      </c>
      <c r="X5747">
        <v>0</v>
      </c>
      <c r="Z5747" t="s">
        <v>102</v>
      </c>
      <c r="AA5747">
        <v>1</v>
      </c>
      <c r="AB5747" t="s">
        <v>103</v>
      </c>
      <c r="AC5747" t="s">
        <v>104</v>
      </c>
      <c r="AD5747">
        <v>1</v>
      </c>
      <c r="AE5747" t="s">
        <v>105</v>
      </c>
      <c r="AG5747" t="s">
        <v>106</v>
      </c>
      <c r="AJ5747" t="s">
        <v>299</v>
      </c>
      <c r="AK5747" t="s">
        <v>27485</v>
      </c>
    </row>
    <row r="5748" spans="1:37" hidden="1" x14ac:dyDescent="0.25">
      <c r="A5748" t="s">
        <v>27486</v>
      </c>
      <c r="B5748" t="e">
        <f>VLOOKUP(A5748,[2]mp_ALL!B$1:B$557,1,0)</f>
        <v>#N/A</v>
      </c>
      <c r="C5748" t="s">
        <v>27487</v>
      </c>
      <c r="D5748" t="s">
        <v>38</v>
      </c>
      <c r="E5748" t="s">
        <v>25873</v>
      </c>
      <c r="F5748" t="s">
        <v>8284</v>
      </c>
      <c r="G5748" t="s">
        <v>8285</v>
      </c>
      <c r="H5748" t="s">
        <v>91</v>
      </c>
      <c r="I5748" t="s">
        <v>1959</v>
      </c>
      <c r="J5748">
        <v>1</v>
      </c>
      <c r="K5748" t="s">
        <v>805</v>
      </c>
      <c r="L5748">
        <v>1</v>
      </c>
      <c r="M5748" t="s">
        <v>94</v>
      </c>
      <c r="N5748" t="s">
        <v>95</v>
      </c>
      <c r="O5748" t="s">
        <v>215</v>
      </c>
      <c r="P5748" t="s">
        <v>1960</v>
      </c>
      <c r="Q5748" t="s">
        <v>1961</v>
      </c>
      <c r="S5748" t="s">
        <v>218</v>
      </c>
      <c r="T5748" t="s">
        <v>27488</v>
      </c>
      <c r="U5748" t="s">
        <v>26350</v>
      </c>
      <c r="V5748" s="41">
        <v>43584</v>
      </c>
      <c r="W5748" s="41">
        <v>36301</v>
      </c>
      <c r="X5748">
        <v>0</v>
      </c>
      <c r="Z5748" t="s">
        <v>102</v>
      </c>
      <c r="AA5748">
        <v>1</v>
      </c>
      <c r="AB5748" t="s">
        <v>103</v>
      </c>
      <c r="AC5748" t="s">
        <v>104</v>
      </c>
      <c r="AD5748">
        <v>1</v>
      </c>
      <c r="AE5748" t="s">
        <v>105</v>
      </c>
      <c r="AG5748" t="s">
        <v>106</v>
      </c>
      <c r="AJ5748" t="s">
        <v>1008</v>
      </c>
      <c r="AK5748" t="s">
        <v>27489</v>
      </c>
    </row>
    <row r="5749" spans="1:37" hidden="1" x14ac:dyDescent="0.25">
      <c r="A5749" t="s">
        <v>27490</v>
      </c>
      <c r="B5749" t="e">
        <f>VLOOKUP(A5749,[2]mp_ALL!B$1:B$557,1,0)</f>
        <v>#N/A</v>
      </c>
      <c r="C5749" t="s">
        <v>27491</v>
      </c>
      <c r="D5749" t="s">
        <v>38</v>
      </c>
      <c r="E5749" t="s">
        <v>25873</v>
      </c>
      <c r="F5749" t="s">
        <v>8284</v>
      </c>
      <c r="G5749" t="s">
        <v>8285</v>
      </c>
      <c r="H5749" t="s">
        <v>91</v>
      </c>
      <c r="I5749" t="s">
        <v>213</v>
      </c>
      <c r="J5749">
        <v>1</v>
      </c>
      <c r="K5749" t="s">
        <v>214</v>
      </c>
      <c r="L5749">
        <v>1</v>
      </c>
      <c r="M5749" t="s">
        <v>94</v>
      </c>
      <c r="N5749" t="s">
        <v>95</v>
      </c>
      <c r="O5749" t="s">
        <v>215</v>
      </c>
      <c r="P5749" t="s">
        <v>216</v>
      </c>
      <c r="Q5749" t="s">
        <v>217</v>
      </c>
      <c r="S5749" t="s">
        <v>218</v>
      </c>
      <c r="T5749" t="s">
        <v>27492</v>
      </c>
      <c r="U5749" t="s">
        <v>24015</v>
      </c>
      <c r="V5749" s="41">
        <v>43584</v>
      </c>
      <c r="W5749" s="41">
        <v>36503</v>
      </c>
      <c r="X5749">
        <v>0</v>
      </c>
      <c r="Z5749" t="s">
        <v>102</v>
      </c>
      <c r="AA5749">
        <v>1</v>
      </c>
      <c r="AB5749" t="s">
        <v>103</v>
      </c>
      <c r="AC5749" t="s">
        <v>104</v>
      </c>
      <c r="AD5749">
        <v>1</v>
      </c>
      <c r="AE5749" t="s">
        <v>105</v>
      </c>
      <c r="AG5749" t="s">
        <v>106</v>
      </c>
      <c r="AJ5749" t="s">
        <v>663</v>
      </c>
      <c r="AK5749" t="s">
        <v>27493</v>
      </c>
    </row>
    <row r="5750" spans="1:37" hidden="1" x14ac:dyDescent="0.25">
      <c r="A5750" t="s">
        <v>27494</v>
      </c>
      <c r="B5750" t="e">
        <f>VLOOKUP(A5750,[2]mp_ALL!B$1:B$557,1,0)</f>
        <v>#N/A</v>
      </c>
      <c r="C5750" t="s">
        <v>27495</v>
      </c>
      <c r="D5750" t="s">
        <v>38</v>
      </c>
      <c r="E5750" t="s">
        <v>25873</v>
      </c>
      <c r="F5750" t="s">
        <v>8284</v>
      </c>
      <c r="G5750" t="s">
        <v>8285</v>
      </c>
      <c r="H5750" t="s">
        <v>91</v>
      </c>
      <c r="I5750" t="s">
        <v>3684</v>
      </c>
      <c r="J5750">
        <v>1</v>
      </c>
      <c r="K5750" t="s">
        <v>214</v>
      </c>
      <c r="L5750">
        <v>1</v>
      </c>
      <c r="M5750" t="s">
        <v>94</v>
      </c>
      <c r="N5750" t="s">
        <v>95</v>
      </c>
      <c r="O5750" t="s">
        <v>215</v>
      </c>
      <c r="P5750" t="s">
        <v>216</v>
      </c>
      <c r="Q5750" t="s">
        <v>3685</v>
      </c>
      <c r="S5750" t="s">
        <v>218</v>
      </c>
      <c r="T5750" t="s">
        <v>27496</v>
      </c>
      <c r="U5750" t="s">
        <v>23125</v>
      </c>
      <c r="V5750" s="41">
        <v>43584</v>
      </c>
      <c r="W5750" s="41">
        <v>36709</v>
      </c>
      <c r="X5750">
        <v>0</v>
      </c>
      <c r="Z5750" t="s">
        <v>102</v>
      </c>
      <c r="AA5750">
        <v>1</v>
      </c>
      <c r="AB5750" t="s">
        <v>103</v>
      </c>
      <c r="AC5750" t="s">
        <v>104</v>
      </c>
      <c r="AD5750">
        <v>1</v>
      </c>
      <c r="AE5750" t="s">
        <v>105</v>
      </c>
      <c r="AG5750" t="s">
        <v>106</v>
      </c>
      <c r="AJ5750" t="s">
        <v>663</v>
      </c>
      <c r="AK5750" t="s">
        <v>27497</v>
      </c>
    </row>
    <row r="5751" spans="1:37" hidden="1" x14ac:dyDescent="0.25">
      <c r="A5751" t="s">
        <v>27498</v>
      </c>
      <c r="B5751" t="e">
        <f>VLOOKUP(A5751,[2]mp_ALL!B$1:B$557,1,0)</f>
        <v>#N/A</v>
      </c>
      <c r="C5751" t="s">
        <v>27499</v>
      </c>
      <c r="D5751" t="s">
        <v>38</v>
      </c>
      <c r="E5751" t="s">
        <v>25873</v>
      </c>
      <c r="F5751" t="s">
        <v>8284</v>
      </c>
      <c r="G5751" t="s">
        <v>8285</v>
      </c>
      <c r="H5751" t="s">
        <v>91</v>
      </c>
      <c r="I5751" t="s">
        <v>5039</v>
      </c>
      <c r="J5751">
        <v>1</v>
      </c>
      <c r="K5751" t="s">
        <v>5040</v>
      </c>
      <c r="L5751">
        <v>1</v>
      </c>
      <c r="M5751" t="s">
        <v>94</v>
      </c>
      <c r="N5751" t="s">
        <v>95</v>
      </c>
      <c r="O5751" t="s">
        <v>806</v>
      </c>
      <c r="P5751" t="s">
        <v>5041</v>
      </c>
      <c r="Q5751" t="s">
        <v>5042</v>
      </c>
      <c r="S5751" t="s">
        <v>218</v>
      </c>
      <c r="T5751" t="s">
        <v>27500</v>
      </c>
      <c r="U5751" t="s">
        <v>27501</v>
      </c>
      <c r="V5751" s="41">
        <v>43584</v>
      </c>
      <c r="W5751" s="41">
        <v>36839</v>
      </c>
      <c r="X5751">
        <v>0</v>
      </c>
      <c r="Z5751" t="s">
        <v>102</v>
      </c>
      <c r="AA5751">
        <v>1</v>
      </c>
      <c r="AB5751" t="s">
        <v>103</v>
      </c>
      <c r="AC5751" t="s">
        <v>104</v>
      </c>
      <c r="AD5751">
        <v>1</v>
      </c>
      <c r="AE5751" t="s">
        <v>105</v>
      </c>
      <c r="AG5751" t="s">
        <v>106</v>
      </c>
      <c r="AJ5751" t="s">
        <v>2081</v>
      </c>
      <c r="AK5751" t="s">
        <v>27502</v>
      </c>
    </row>
    <row r="5752" spans="1:37" hidden="1" x14ac:dyDescent="0.25">
      <c r="A5752" t="s">
        <v>27503</v>
      </c>
      <c r="B5752" t="e">
        <f>VLOOKUP(A5752,[2]mp_ALL!B$1:B$557,1,0)</f>
        <v>#N/A</v>
      </c>
      <c r="C5752" t="s">
        <v>27504</v>
      </c>
      <c r="D5752" t="s">
        <v>38</v>
      </c>
      <c r="E5752" t="s">
        <v>25873</v>
      </c>
      <c r="F5752" t="s">
        <v>8284</v>
      </c>
      <c r="G5752" t="s">
        <v>8285</v>
      </c>
      <c r="H5752" t="s">
        <v>91</v>
      </c>
      <c r="I5752" t="s">
        <v>6631</v>
      </c>
      <c r="J5752">
        <v>1</v>
      </c>
      <c r="K5752" t="s">
        <v>983</v>
      </c>
      <c r="L5752">
        <v>1</v>
      </c>
      <c r="M5752" t="s">
        <v>233</v>
      </c>
      <c r="N5752" t="s">
        <v>234</v>
      </c>
      <c r="O5752" t="s">
        <v>992</v>
      </c>
      <c r="P5752" t="s">
        <v>5152</v>
      </c>
      <c r="Q5752" t="s">
        <v>6632</v>
      </c>
      <c r="R5752" t="s">
        <v>117</v>
      </c>
      <c r="S5752" t="s">
        <v>949</v>
      </c>
      <c r="T5752" t="s">
        <v>27505</v>
      </c>
      <c r="U5752" t="s">
        <v>25126</v>
      </c>
      <c r="V5752" s="41">
        <v>43584</v>
      </c>
      <c r="W5752" s="41">
        <v>36524</v>
      </c>
      <c r="X5752">
        <v>0</v>
      </c>
      <c r="Z5752" t="s">
        <v>102</v>
      </c>
      <c r="AA5752">
        <v>1</v>
      </c>
      <c r="AB5752" t="s">
        <v>103</v>
      </c>
      <c r="AC5752" t="s">
        <v>104</v>
      </c>
      <c r="AD5752">
        <v>1</v>
      </c>
      <c r="AE5752" t="s">
        <v>105</v>
      </c>
      <c r="AG5752" t="s">
        <v>121</v>
      </c>
      <c r="AJ5752" t="s">
        <v>430</v>
      </c>
      <c r="AK5752" t="s">
        <v>27506</v>
      </c>
    </row>
    <row r="5753" spans="1:37" hidden="1" x14ac:dyDescent="0.25">
      <c r="A5753" t="s">
        <v>27507</v>
      </c>
      <c r="B5753" t="e">
        <f>VLOOKUP(A5753,[2]mp_ALL!B$1:B$557,1,0)</f>
        <v>#N/A</v>
      </c>
      <c r="C5753" t="s">
        <v>27508</v>
      </c>
      <c r="D5753" t="s">
        <v>38</v>
      </c>
      <c r="E5753" t="s">
        <v>25873</v>
      </c>
      <c r="F5753" t="s">
        <v>8284</v>
      </c>
      <c r="G5753" t="s">
        <v>8285</v>
      </c>
      <c r="H5753" t="s">
        <v>91</v>
      </c>
      <c r="I5753" t="s">
        <v>13669</v>
      </c>
      <c r="J5753">
        <v>1</v>
      </c>
      <c r="K5753" t="s">
        <v>805</v>
      </c>
      <c r="L5753">
        <v>1</v>
      </c>
      <c r="M5753" t="s">
        <v>94</v>
      </c>
      <c r="N5753" t="s">
        <v>95</v>
      </c>
      <c r="O5753" t="s">
        <v>806</v>
      </c>
      <c r="P5753" t="s">
        <v>807</v>
      </c>
      <c r="Q5753" t="s">
        <v>13670</v>
      </c>
      <c r="S5753" t="s">
        <v>218</v>
      </c>
      <c r="T5753" t="s">
        <v>27509</v>
      </c>
      <c r="U5753" t="s">
        <v>27510</v>
      </c>
      <c r="V5753" s="41">
        <v>43584</v>
      </c>
      <c r="W5753" s="41">
        <v>36703</v>
      </c>
      <c r="X5753">
        <v>0</v>
      </c>
      <c r="Z5753" t="s">
        <v>102</v>
      </c>
      <c r="AA5753">
        <v>1</v>
      </c>
      <c r="AB5753" t="s">
        <v>103</v>
      </c>
      <c r="AC5753" t="s">
        <v>104</v>
      </c>
      <c r="AD5753">
        <v>1</v>
      </c>
      <c r="AE5753" t="s">
        <v>105</v>
      </c>
      <c r="AG5753" t="s">
        <v>106</v>
      </c>
      <c r="AJ5753" t="s">
        <v>1286</v>
      </c>
      <c r="AK5753" t="s">
        <v>27511</v>
      </c>
    </row>
    <row r="5754" spans="1:37" hidden="1" x14ac:dyDescent="0.25">
      <c r="A5754" t="s">
        <v>27512</v>
      </c>
      <c r="B5754" t="e">
        <f>VLOOKUP(A5754,[2]mp_ALL!B$1:B$557,1,0)</f>
        <v>#N/A</v>
      </c>
      <c r="C5754" t="s">
        <v>27513</v>
      </c>
      <c r="D5754" t="s">
        <v>38</v>
      </c>
      <c r="E5754" t="s">
        <v>25873</v>
      </c>
      <c r="F5754" t="s">
        <v>8284</v>
      </c>
      <c r="G5754" t="s">
        <v>8285</v>
      </c>
      <c r="H5754" t="s">
        <v>91</v>
      </c>
      <c r="I5754" t="s">
        <v>213</v>
      </c>
      <c r="J5754">
        <v>1</v>
      </c>
      <c r="K5754" t="s">
        <v>214</v>
      </c>
      <c r="L5754">
        <v>1</v>
      </c>
      <c r="M5754" t="s">
        <v>94</v>
      </c>
      <c r="N5754" t="s">
        <v>95</v>
      </c>
      <c r="O5754" t="s">
        <v>215</v>
      </c>
      <c r="P5754" t="s">
        <v>216</v>
      </c>
      <c r="Q5754" t="s">
        <v>217</v>
      </c>
      <c r="S5754" t="s">
        <v>218</v>
      </c>
      <c r="T5754" t="s">
        <v>27514</v>
      </c>
      <c r="U5754" t="s">
        <v>27515</v>
      </c>
      <c r="V5754" s="41">
        <v>43584</v>
      </c>
      <c r="W5754" s="41">
        <v>36731</v>
      </c>
      <c r="X5754">
        <v>0</v>
      </c>
      <c r="Z5754" t="s">
        <v>102</v>
      </c>
      <c r="AA5754">
        <v>1</v>
      </c>
      <c r="AB5754" t="s">
        <v>103</v>
      </c>
      <c r="AC5754" t="s">
        <v>104</v>
      </c>
      <c r="AD5754">
        <v>1</v>
      </c>
      <c r="AE5754" t="s">
        <v>105</v>
      </c>
      <c r="AG5754" t="s">
        <v>106</v>
      </c>
      <c r="AJ5754" t="s">
        <v>1286</v>
      </c>
      <c r="AK5754" t="s">
        <v>27516</v>
      </c>
    </row>
    <row r="5755" spans="1:37" hidden="1" x14ac:dyDescent="0.25">
      <c r="A5755" t="s">
        <v>27517</v>
      </c>
      <c r="B5755" t="e">
        <f>VLOOKUP(A5755,[2]mp_ALL!B$1:B$557,1,0)</f>
        <v>#N/A</v>
      </c>
      <c r="C5755" t="s">
        <v>27518</v>
      </c>
      <c r="D5755" t="s">
        <v>38</v>
      </c>
      <c r="E5755" t="s">
        <v>25873</v>
      </c>
      <c r="F5755" t="s">
        <v>8284</v>
      </c>
      <c r="G5755" t="s">
        <v>8285</v>
      </c>
      <c r="H5755" t="s">
        <v>91</v>
      </c>
      <c r="I5755" t="s">
        <v>23463</v>
      </c>
      <c r="J5755">
        <v>1</v>
      </c>
      <c r="K5755" t="s">
        <v>214</v>
      </c>
      <c r="L5755">
        <v>1</v>
      </c>
      <c r="M5755" t="s">
        <v>94</v>
      </c>
      <c r="N5755" t="s">
        <v>95</v>
      </c>
      <c r="O5755" t="s">
        <v>806</v>
      </c>
      <c r="P5755" t="s">
        <v>3278</v>
      </c>
      <c r="Q5755" t="s">
        <v>23464</v>
      </c>
      <c r="S5755" t="s">
        <v>218</v>
      </c>
      <c r="T5755" t="s">
        <v>27519</v>
      </c>
      <c r="U5755" t="s">
        <v>27520</v>
      </c>
      <c r="V5755" s="41">
        <v>43584</v>
      </c>
      <c r="W5755" s="41">
        <v>36398</v>
      </c>
      <c r="X5755">
        <v>0</v>
      </c>
      <c r="Z5755" t="s">
        <v>102</v>
      </c>
      <c r="AA5755">
        <v>1</v>
      </c>
      <c r="AB5755" t="s">
        <v>103</v>
      </c>
      <c r="AC5755" t="s">
        <v>104</v>
      </c>
      <c r="AD5755">
        <v>1</v>
      </c>
      <c r="AE5755" t="s">
        <v>105</v>
      </c>
      <c r="AG5755" t="s">
        <v>106</v>
      </c>
      <c r="AJ5755" t="s">
        <v>3654</v>
      </c>
      <c r="AK5755" t="s">
        <v>27521</v>
      </c>
    </row>
    <row r="5756" spans="1:37" hidden="1" x14ac:dyDescent="0.25">
      <c r="A5756" t="s">
        <v>27522</v>
      </c>
      <c r="B5756" t="e">
        <f>VLOOKUP(A5756,[2]mp_ALL!B$1:B$557,1,0)</f>
        <v>#N/A</v>
      </c>
      <c r="C5756" t="s">
        <v>27523</v>
      </c>
      <c r="D5756" t="s">
        <v>38</v>
      </c>
      <c r="E5756" t="s">
        <v>25873</v>
      </c>
      <c r="F5756" t="s">
        <v>8284</v>
      </c>
      <c r="G5756" t="s">
        <v>8285</v>
      </c>
      <c r="H5756" t="s">
        <v>91</v>
      </c>
      <c r="I5756" t="s">
        <v>8972</v>
      </c>
      <c r="J5756">
        <v>1</v>
      </c>
      <c r="K5756" t="s">
        <v>1532</v>
      </c>
      <c r="L5756">
        <v>1</v>
      </c>
      <c r="M5756" t="s">
        <v>158</v>
      </c>
      <c r="N5756" t="s">
        <v>184</v>
      </c>
      <c r="O5756" t="s">
        <v>3576</v>
      </c>
      <c r="P5756" t="s">
        <v>3919</v>
      </c>
      <c r="Q5756" t="s">
        <v>8973</v>
      </c>
      <c r="R5756" t="s">
        <v>117</v>
      </c>
      <c r="S5756" t="s">
        <v>163</v>
      </c>
      <c r="T5756" t="s">
        <v>27524</v>
      </c>
      <c r="U5756" t="s">
        <v>27525</v>
      </c>
      <c r="V5756" s="41">
        <v>43584</v>
      </c>
      <c r="W5756" s="41">
        <v>36255</v>
      </c>
      <c r="X5756">
        <v>0</v>
      </c>
      <c r="Z5756" t="s">
        <v>102</v>
      </c>
      <c r="AA5756">
        <v>1</v>
      </c>
      <c r="AB5756" t="s">
        <v>103</v>
      </c>
      <c r="AC5756" t="s">
        <v>104</v>
      </c>
      <c r="AD5756">
        <v>1</v>
      </c>
      <c r="AE5756" t="s">
        <v>105</v>
      </c>
      <c r="AG5756" t="s">
        <v>121</v>
      </c>
      <c r="AJ5756" t="s">
        <v>299</v>
      </c>
      <c r="AK5756" t="s">
        <v>27526</v>
      </c>
    </row>
    <row r="5757" spans="1:37" hidden="1" x14ac:dyDescent="0.25">
      <c r="A5757" t="s">
        <v>27527</v>
      </c>
      <c r="B5757" t="e">
        <f>VLOOKUP(A5757,[2]mp_ALL!B$1:B$557,1,0)</f>
        <v>#N/A</v>
      </c>
      <c r="C5757" t="s">
        <v>27528</v>
      </c>
      <c r="D5757" t="s">
        <v>38</v>
      </c>
      <c r="E5757" t="s">
        <v>25873</v>
      </c>
      <c r="F5757" t="s">
        <v>8284</v>
      </c>
      <c r="G5757" t="s">
        <v>8285</v>
      </c>
      <c r="H5757" t="s">
        <v>91</v>
      </c>
      <c r="I5757" t="s">
        <v>1959</v>
      </c>
      <c r="J5757">
        <v>1</v>
      </c>
      <c r="K5757" t="s">
        <v>805</v>
      </c>
      <c r="L5757">
        <v>1</v>
      </c>
      <c r="M5757" t="s">
        <v>94</v>
      </c>
      <c r="N5757" t="s">
        <v>95</v>
      </c>
      <c r="O5757" t="s">
        <v>215</v>
      </c>
      <c r="P5757" t="s">
        <v>1960</v>
      </c>
      <c r="Q5757" t="s">
        <v>1961</v>
      </c>
      <c r="S5757" t="s">
        <v>218</v>
      </c>
      <c r="T5757" t="s">
        <v>27529</v>
      </c>
      <c r="U5757" t="s">
        <v>25917</v>
      </c>
      <c r="V5757" s="41">
        <v>43584</v>
      </c>
      <c r="W5757" s="41">
        <v>36385</v>
      </c>
      <c r="X5757">
        <v>0</v>
      </c>
      <c r="Z5757" t="s">
        <v>102</v>
      </c>
      <c r="AA5757">
        <v>1</v>
      </c>
      <c r="AB5757" t="s">
        <v>103</v>
      </c>
      <c r="AC5757" t="s">
        <v>104</v>
      </c>
      <c r="AD5757">
        <v>1</v>
      </c>
      <c r="AE5757" t="s">
        <v>105</v>
      </c>
      <c r="AG5757" t="s">
        <v>106</v>
      </c>
      <c r="AJ5757" t="s">
        <v>299</v>
      </c>
      <c r="AK5757" t="s">
        <v>27530</v>
      </c>
    </row>
    <row r="5758" spans="1:37" hidden="1" x14ac:dyDescent="0.25">
      <c r="A5758" t="s">
        <v>27531</v>
      </c>
      <c r="B5758" t="e">
        <f>VLOOKUP(A5758,[2]mp_ALL!B$1:B$557,1,0)</f>
        <v>#N/A</v>
      </c>
      <c r="C5758" t="s">
        <v>27532</v>
      </c>
      <c r="D5758" t="s">
        <v>38</v>
      </c>
      <c r="E5758" t="s">
        <v>25873</v>
      </c>
      <c r="F5758" t="s">
        <v>8284</v>
      </c>
      <c r="G5758" t="s">
        <v>8285</v>
      </c>
      <c r="H5758" t="s">
        <v>91</v>
      </c>
      <c r="I5758" t="s">
        <v>4856</v>
      </c>
      <c r="J5758">
        <v>1</v>
      </c>
      <c r="K5758" t="s">
        <v>457</v>
      </c>
      <c r="L5758">
        <v>0</v>
      </c>
      <c r="M5758" t="s">
        <v>113</v>
      </c>
      <c r="N5758" t="s">
        <v>362</v>
      </c>
      <c r="O5758" t="s">
        <v>4857</v>
      </c>
      <c r="P5758" t="s">
        <v>136</v>
      </c>
      <c r="Q5758" t="s">
        <v>4858</v>
      </c>
      <c r="R5758" t="s">
        <v>117</v>
      </c>
      <c r="S5758" t="s">
        <v>1688</v>
      </c>
      <c r="T5758" t="s">
        <v>27533</v>
      </c>
      <c r="U5758" t="s">
        <v>22189</v>
      </c>
      <c r="V5758" s="41">
        <v>43584</v>
      </c>
      <c r="W5758" s="41">
        <v>36592</v>
      </c>
      <c r="X5758">
        <v>0</v>
      </c>
      <c r="Z5758" t="s">
        <v>102</v>
      </c>
      <c r="AA5758">
        <v>1</v>
      </c>
      <c r="AB5758" t="s">
        <v>103</v>
      </c>
      <c r="AC5758" t="s">
        <v>104</v>
      </c>
      <c r="AD5758">
        <v>1</v>
      </c>
      <c r="AE5758" t="s">
        <v>308</v>
      </c>
      <c r="AG5758" t="s">
        <v>121</v>
      </c>
      <c r="AJ5758" t="s">
        <v>3654</v>
      </c>
      <c r="AK5758" t="s">
        <v>27534</v>
      </c>
    </row>
    <row r="5759" spans="1:37" hidden="1" x14ac:dyDescent="0.25">
      <c r="A5759" t="s">
        <v>27535</v>
      </c>
      <c r="B5759" t="str">
        <f>VLOOKUP(A5759,[2]mp_ALL!B$1:B$557,1,0)</f>
        <v>1931185</v>
      </c>
      <c r="C5759" t="s">
        <v>27536</v>
      </c>
      <c r="E5759" t="s">
        <v>8063</v>
      </c>
      <c r="F5759" t="s">
        <v>8064</v>
      </c>
      <c r="G5759" t="s">
        <v>8065</v>
      </c>
      <c r="H5759" t="s">
        <v>8066</v>
      </c>
      <c r="I5759" t="s">
        <v>7511</v>
      </c>
      <c r="J5759">
        <v>1</v>
      </c>
      <c r="K5759" t="s">
        <v>1884</v>
      </c>
      <c r="L5759">
        <v>0</v>
      </c>
      <c r="M5759" t="s">
        <v>34</v>
      </c>
      <c r="S5759" t="s">
        <v>549</v>
      </c>
      <c r="V5759" s="41">
        <v>43647</v>
      </c>
      <c r="W5759" s="41">
        <v>25377</v>
      </c>
      <c r="X5759">
        <v>1</v>
      </c>
      <c r="Y5759">
        <v>0</v>
      </c>
      <c r="Z5759" t="s">
        <v>25684</v>
      </c>
      <c r="AA5759">
        <v>1</v>
      </c>
      <c r="AB5759" t="s">
        <v>103</v>
      </c>
      <c r="AC5759" t="s">
        <v>297</v>
      </c>
      <c r="AD5759">
        <v>1</v>
      </c>
      <c r="AE5759" t="s">
        <v>322</v>
      </c>
      <c r="AG5759" t="s">
        <v>1040</v>
      </c>
      <c r="AI5759" t="s">
        <v>210</v>
      </c>
      <c r="AJ5759" t="s">
        <v>25864</v>
      </c>
    </row>
    <row r="5760" spans="1:37" hidden="1" x14ac:dyDescent="0.25">
      <c r="A5760" t="s">
        <v>27537</v>
      </c>
      <c r="B5760" t="e">
        <f>VLOOKUP(A5760,[2]mp_ALL!B$1:B$557,1,0)</f>
        <v>#N/A</v>
      </c>
      <c r="C5760" t="s">
        <v>27538</v>
      </c>
      <c r="D5760" t="s">
        <v>38</v>
      </c>
      <c r="E5760" t="s">
        <v>25873</v>
      </c>
      <c r="F5760" t="s">
        <v>8284</v>
      </c>
      <c r="G5760" t="s">
        <v>8285</v>
      </c>
      <c r="H5760" t="s">
        <v>91</v>
      </c>
      <c r="I5760" t="s">
        <v>6066</v>
      </c>
      <c r="J5760">
        <v>1</v>
      </c>
      <c r="K5760" t="s">
        <v>6067</v>
      </c>
      <c r="L5760">
        <v>1</v>
      </c>
      <c r="M5760" t="s">
        <v>143</v>
      </c>
      <c r="N5760" t="s">
        <v>144</v>
      </c>
      <c r="O5760" t="s">
        <v>145</v>
      </c>
      <c r="P5760" t="s">
        <v>6068</v>
      </c>
      <c r="Q5760" t="s">
        <v>6069</v>
      </c>
      <c r="R5760" t="s">
        <v>147</v>
      </c>
      <c r="S5760" t="s">
        <v>148</v>
      </c>
      <c r="T5760" t="s">
        <v>27539</v>
      </c>
      <c r="U5760" t="s">
        <v>27515</v>
      </c>
      <c r="V5760" s="41">
        <v>43633</v>
      </c>
      <c r="W5760" s="41">
        <v>36699</v>
      </c>
      <c r="X5760">
        <v>0</v>
      </c>
      <c r="Z5760" t="s">
        <v>102</v>
      </c>
      <c r="AA5760">
        <v>1</v>
      </c>
      <c r="AB5760" t="s">
        <v>103</v>
      </c>
      <c r="AC5760" t="s">
        <v>104</v>
      </c>
      <c r="AD5760">
        <v>1</v>
      </c>
      <c r="AE5760" t="s">
        <v>105</v>
      </c>
      <c r="AG5760" t="s">
        <v>148</v>
      </c>
      <c r="AJ5760" t="s">
        <v>1286</v>
      </c>
      <c r="AK5760" t="s">
        <v>27540</v>
      </c>
    </row>
    <row r="5761" spans="1:37" hidden="1" x14ac:dyDescent="0.25">
      <c r="A5761" t="s">
        <v>27541</v>
      </c>
      <c r="B5761" t="e">
        <f>VLOOKUP(A5761,[2]mp_ALL!B$1:B$557,1,0)</f>
        <v>#N/A</v>
      </c>
      <c r="C5761" t="s">
        <v>10841</v>
      </c>
      <c r="D5761" t="s">
        <v>38</v>
      </c>
      <c r="E5761" t="s">
        <v>25873</v>
      </c>
      <c r="F5761" t="s">
        <v>8284</v>
      </c>
      <c r="G5761" t="s">
        <v>8285</v>
      </c>
      <c r="H5761" t="s">
        <v>91</v>
      </c>
      <c r="I5761" t="s">
        <v>6244</v>
      </c>
      <c r="J5761">
        <v>1</v>
      </c>
      <c r="K5761" t="s">
        <v>142</v>
      </c>
      <c r="L5761">
        <v>0</v>
      </c>
      <c r="M5761" t="s">
        <v>143</v>
      </c>
      <c r="N5761" t="s">
        <v>757</v>
      </c>
      <c r="O5761" t="s">
        <v>2877</v>
      </c>
      <c r="P5761" t="s">
        <v>4474</v>
      </c>
      <c r="Q5761" t="s">
        <v>6245</v>
      </c>
      <c r="R5761" t="s">
        <v>147</v>
      </c>
      <c r="S5761" t="s">
        <v>148</v>
      </c>
      <c r="T5761" t="s">
        <v>27542</v>
      </c>
      <c r="U5761" t="s">
        <v>27543</v>
      </c>
      <c r="V5761" s="41">
        <v>43633</v>
      </c>
      <c r="W5761" s="41">
        <v>36688</v>
      </c>
      <c r="X5761">
        <v>0</v>
      </c>
      <c r="Z5761" t="s">
        <v>102</v>
      </c>
      <c r="AA5761">
        <v>1</v>
      </c>
      <c r="AB5761" t="s">
        <v>103</v>
      </c>
      <c r="AC5761" t="s">
        <v>104</v>
      </c>
      <c r="AD5761">
        <v>1</v>
      </c>
      <c r="AE5761" t="s">
        <v>308</v>
      </c>
      <c r="AG5761" t="s">
        <v>148</v>
      </c>
      <c r="AJ5761" t="s">
        <v>299</v>
      </c>
      <c r="AK5761" t="s">
        <v>27544</v>
      </c>
    </row>
    <row r="5762" spans="1:37" hidden="1" x14ac:dyDescent="0.25">
      <c r="A5762" t="s">
        <v>27545</v>
      </c>
      <c r="B5762" t="e">
        <f>VLOOKUP(A5762,[2]mp_ALL!B$1:B$557,1,0)</f>
        <v>#N/A</v>
      </c>
      <c r="C5762" t="s">
        <v>27546</v>
      </c>
      <c r="D5762" t="s">
        <v>38</v>
      </c>
      <c r="E5762" t="s">
        <v>25873</v>
      </c>
      <c r="F5762" t="s">
        <v>8284</v>
      </c>
      <c r="G5762" t="s">
        <v>8285</v>
      </c>
      <c r="H5762" t="s">
        <v>91</v>
      </c>
      <c r="I5762" t="s">
        <v>6066</v>
      </c>
      <c r="J5762">
        <v>1</v>
      </c>
      <c r="K5762" t="s">
        <v>6067</v>
      </c>
      <c r="L5762">
        <v>1</v>
      </c>
      <c r="M5762" t="s">
        <v>143</v>
      </c>
      <c r="N5762" t="s">
        <v>144</v>
      </c>
      <c r="O5762" t="s">
        <v>1651</v>
      </c>
      <c r="P5762" t="s">
        <v>9058</v>
      </c>
      <c r="R5762" t="s">
        <v>147</v>
      </c>
      <c r="S5762" t="s">
        <v>148</v>
      </c>
      <c r="T5762" t="s">
        <v>27547</v>
      </c>
      <c r="U5762" t="s">
        <v>27548</v>
      </c>
      <c r="V5762" s="41">
        <v>43633</v>
      </c>
      <c r="W5762" s="41">
        <v>36769</v>
      </c>
      <c r="X5762">
        <v>0</v>
      </c>
      <c r="Z5762" t="s">
        <v>102</v>
      </c>
      <c r="AA5762">
        <v>1</v>
      </c>
      <c r="AB5762" t="s">
        <v>103</v>
      </c>
      <c r="AC5762" t="s">
        <v>104</v>
      </c>
      <c r="AD5762">
        <v>1</v>
      </c>
      <c r="AE5762" t="s">
        <v>105</v>
      </c>
      <c r="AG5762" t="s">
        <v>148</v>
      </c>
      <c r="AJ5762" t="s">
        <v>490</v>
      </c>
      <c r="AK5762" t="s">
        <v>27549</v>
      </c>
    </row>
    <row r="5763" spans="1:37" hidden="1" x14ac:dyDescent="0.25">
      <c r="A5763" t="s">
        <v>27550</v>
      </c>
      <c r="B5763" t="e">
        <f>VLOOKUP(A5763,[2]mp_ALL!B$1:B$557,1,0)</f>
        <v>#N/A</v>
      </c>
      <c r="C5763" t="s">
        <v>27551</v>
      </c>
      <c r="D5763" t="s">
        <v>38</v>
      </c>
      <c r="E5763" t="s">
        <v>25873</v>
      </c>
      <c r="F5763" t="s">
        <v>8284</v>
      </c>
      <c r="G5763" t="s">
        <v>8285</v>
      </c>
      <c r="H5763" t="s">
        <v>91</v>
      </c>
      <c r="I5763" t="s">
        <v>5721</v>
      </c>
      <c r="J5763">
        <v>1</v>
      </c>
      <c r="K5763" t="s">
        <v>142</v>
      </c>
      <c r="L5763">
        <v>1</v>
      </c>
      <c r="M5763" t="s">
        <v>143</v>
      </c>
      <c r="N5763" t="s">
        <v>144</v>
      </c>
      <c r="O5763" t="s">
        <v>145</v>
      </c>
      <c r="P5763" t="s">
        <v>146</v>
      </c>
      <c r="Q5763" t="s">
        <v>5722</v>
      </c>
      <c r="R5763" t="s">
        <v>147</v>
      </c>
      <c r="S5763" t="s">
        <v>148</v>
      </c>
      <c r="T5763" t="s">
        <v>27552</v>
      </c>
      <c r="U5763" t="s">
        <v>22518</v>
      </c>
      <c r="V5763" s="41">
        <v>43633</v>
      </c>
      <c r="W5763" s="41">
        <v>36747</v>
      </c>
      <c r="X5763">
        <v>0</v>
      </c>
      <c r="Z5763" t="s">
        <v>102</v>
      </c>
      <c r="AA5763">
        <v>1</v>
      </c>
      <c r="AB5763" t="s">
        <v>103</v>
      </c>
      <c r="AC5763" t="s">
        <v>104</v>
      </c>
      <c r="AD5763">
        <v>1</v>
      </c>
      <c r="AE5763" t="s">
        <v>105</v>
      </c>
      <c r="AG5763" t="s">
        <v>148</v>
      </c>
      <c r="AJ5763" t="s">
        <v>299</v>
      </c>
      <c r="AK5763" t="s">
        <v>27553</v>
      </c>
    </row>
    <row r="5764" spans="1:37" hidden="1" x14ac:dyDescent="0.25">
      <c r="A5764" t="s">
        <v>27554</v>
      </c>
      <c r="B5764" t="e">
        <f>VLOOKUP(A5764,[2]mp_ALL!B$1:B$557,1,0)</f>
        <v>#N/A</v>
      </c>
      <c r="C5764" t="s">
        <v>27555</v>
      </c>
      <c r="D5764" t="s">
        <v>38</v>
      </c>
      <c r="E5764" t="s">
        <v>25873</v>
      </c>
      <c r="F5764" t="s">
        <v>8284</v>
      </c>
      <c r="G5764" t="s">
        <v>8285</v>
      </c>
      <c r="H5764" t="s">
        <v>91</v>
      </c>
      <c r="I5764" t="s">
        <v>6066</v>
      </c>
      <c r="J5764">
        <v>1</v>
      </c>
      <c r="K5764" t="s">
        <v>6067</v>
      </c>
      <c r="L5764">
        <v>1</v>
      </c>
      <c r="M5764" t="s">
        <v>143</v>
      </c>
      <c r="N5764" t="s">
        <v>144</v>
      </c>
      <c r="O5764" t="s">
        <v>1651</v>
      </c>
      <c r="P5764" t="s">
        <v>9058</v>
      </c>
      <c r="R5764" t="s">
        <v>147</v>
      </c>
      <c r="S5764" t="s">
        <v>148</v>
      </c>
      <c r="T5764" t="s">
        <v>27556</v>
      </c>
      <c r="U5764" t="s">
        <v>27557</v>
      </c>
      <c r="V5764" s="41">
        <v>43633</v>
      </c>
      <c r="W5764" s="41">
        <v>36512</v>
      </c>
      <c r="X5764">
        <v>0</v>
      </c>
      <c r="Z5764" t="s">
        <v>102</v>
      </c>
      <c r="AA5764">
        <v>1</v>
      </c>
      <c r="AB5764" t="s">
        <v>103</v>
      </c>
      <c r="AC5764" t="s">
        <v>104</v>
      </c>
      <c r="AD5764">
        <v>1</v>
      </c>
      <c r="AE5764" t="s">
        <v>105</v>
      </c>
      <c r="AG5764" t="s">
        <v>148</v>
      </c>
      <c r="AJ5764" t="s">
        <v>299</v>
      </c>
      <c r="AK5764" t="s">
        <v>27558</v>
      </c>
    </row>
    <row r="5765" spans="1:37" hidden="1" x14ac:dyDescent="0.25">
      <c r="A5765" t="s">
        <v>27559</v>
      </c>
      <c r="B5765" t="e">
        <f>VLOOKUP(A5765,[2]mp_ALL!B$1:B$557,1,0)</f>
        <v>#N/A</v>
      </c>
      <c r="C5765" t="s">
        <v>27560</v>
      </c>
      <c r="D5765" t="s">
        <v>38</v>
      </c>
      <c r="E5765" t="s">
        <v>25873</v>
      </c>
      <c r="F5765" t="s">
        <v>8284</v>
      </c>
      <c r="G5765" t="s">
        <v>8285</v>
      </c>
      <c r="H5765" t="s">
        <v>91</v>
      </c>
      <c r="I5765" t="s">
        <v>6511</v>
      </c>
      <c r="J5765">
        <v>1</v>
      </c>
      <c r="K5765" t="s">
        <v>1663</v>
      </c>
      <c r="L5765">
        <v>1</v>
      </c>
      <c r="M5765" t="s">
        <v>143</v>
      </c>
      <c r="N5765" t="s">
        <v>144</v>
      </c>
      <c r="O5765" t="s">
        <v>145</v>
      </c>
      <c r="P5765" t="s">
        <v>1664</v>
      </c>
      <c r="Q5765" t="s">
        <v>6512</v>
      </c>
      <c r="R5765" t="s">
        <v>147</v>
      </c>
      <c r="S5765" t="s">
        <v>148</v>
      </c>
      <c r="T5765" t="s">
        <v>27561</v>
      </c>
      <c r="U5765" t="s">
        <v>26379</v>
      </c>
      <c r="V5765" s="41">
        <v>43633</v>
      </c>
      <c r="W5765" s="41">
        <v>36940</v>
      </c>
      <c r="X5765">
        <v>0</v>
      </c>
      <c r="Z5765" t="s">
        <v>102</v>
      </c>
      <c r="AA5765">
        <v>1</v>
      </c>
      <c r="AB5765" t="s">
        <v>103</v>
      </c>
      <c r="AC5765" t="s">
        <v>104</v>
      </c>
      <c r="AD5765">
        <v>1</v>
      </c>
      <c r="AE5765" t="s">
        <v>105</v>
      </c>
      <c r="AG5765" t="s">
        <v>148</v>
      </c>
      <c r="AJ5765" t="s">
        <v>1008</v>
      </c>
      <c r="AK5765" t="s">
        <v>27562</v>
      </c>
    </row>
    <row r="5766" spans="1:37" hidden="1" x14ac:dyDescent="0.25">
      <c r="A5766" t="s">
        <v>27563</v>
      </c>
      <c r="B5766" t="e">
        <f>VLOOKUP(A5766,[2]mp_ALL!B$1:B$557,1,0)</f>
        <v>#N/A</v>
      </c>
      <c r="C5766" t="s">
        <v>27564</v>
      </c>
      <c r="D5766" t="s">
        <v>38</v>
      </c>
      <c r="E5766" t="s">
        <v>25873</v>
      </c>
      <c r="F5766" t="s">
        <v>8284</v>
      </c>
      <c r="G5766" t="s">
        <v>8285</v>
      </c>
      <c r="H5766" t="s">
        <v>91</v>
      </c>
      <c r="I5766" t="s">
        <v>1662</v>
      </c>
      <c r="J5766">
        <v>1</v>
      </c>
      <c r="K5766" t="s">
        <v>1663</v>
      </c>
      <c r="L5766">
        <v>1</v>
      </c>
      <c r="M5766" t="s">
        <v>143</v>
      </c>
      <c r="N5766" t="s">
        <v>144</v>
      </c>
      <c r="O5766" t="s">
        <v>145</v>
      </c>
      <c r="P5766" t="s">
        <v>1664</v>
      </c>
      <c r="Q5766" t="s">
        <v>1665</v>
      </c>
      <c r="R5766" t="s">
        <v>147</v>
      </c>
      <c r="S5766" t="s">
        <v>148</v>
      </c>
      <c r="T5766" t="s">
        <v>27565</v>
      </c>
      <c r="U5766" t="s">
        <v>27566</v>
      </c>
      <c r="V5766" s="41">
        <v>43633</v>
      </c>
      <c r="W5766" s="41">
        <v>36333</v>
      </c>
      <c r="X5766">
        <v>0</v>
      </c>
      <c r="Z5766" t="s">
        <v>102</v>
      </c>
      <c r="AA5766">
        <v>1</v>
      </c>
      <c r="AB5766" t="s">
        <v>103</v>
      </c>
      <c r="AC5766" t="s">
        <v>104</v>
      </c>
      <c r="AD5766">
        <v>1</v>
      </c>
      <c r="AE5766" t="s">
        <v>105</v>
      </c>
      <c r="AG5766" t="s">
        <v>148</v>
      </c>
      <c r="AJ5766" t="s">
        <v>352</v>
      </c>
      <c r="AK5766" t="s">
        <v>27567</v>
      </c>
    </row>
    <row r="5767" spans="1:37" hidden="1" x14ac:dyDescent="0.25">
      <c r="A5767" t="s">
        <v>27568</v>
      </c>
      <c r="B5767" t="e">
        <f>VLOOKUP(A5767,[2]mp_ALL!B$1:B$557,1,0)</f>
        <v>#N/A</v>
      </c>
      <c r="C5767" t="s">
        <v>27569</v>
      </c>
      <c r="D5767" t="s">
        <v>38</v>
      </c>
      <c r="E5767" t="s">
        <v>25873</v>
      </c>
      <c r="F5767" t="s">
        <v>8284</v>
      </c>
      <c r="G5767" t="s">
        <v>8285</v>
      </c>
      <c r="H5767" t="s">
        <v>91</v>
      </c>
      <c r="I5767" t="s">
        <v>4206</v>
      </c>
      <c r="J5767">
        <v>1</v>
      </c>
      <c r="K5767" t="s">
        <v>721</v>
      </c>
      <c r="L5767">
        <v>1</v>
      </c>
      <c r="M5767" t="s">
        <v>414</v>
      </c>
      <c r="N5767" t="s">
        <v>159</v>
      </c>
      <c r="O5767" t="s">
        <v>1311</v>
      </c>
      <c r="P5767" t="s">
        <v>1312</v>
      </c>
      <c r="Q5767" t="s">
        <v>4207</v>
      </c>
      <c r="R5767" t="s">
        <v>117</v>
      </c>
      <c r="S5767" t="s">
        <v>163</v>
      </c>
      <c r="T5767" t="s">
        <v>27570</v>
      </c>
      <c r="U5767" t="s">
        <v>22846</v>
      </c>
      <c r="V5767" s="41">
        <v>43633</v>
      </c>
      <c r="W5767" s="41">
        <v>36621</v>
      </c>
      <c r="X5767">
        <v>0</v>
      </c>
      <c r="Z5767" t="s">
        <v>102</v>
      </c>
      <c r="AA5767">
        <v>1</v>
      </c>
      <c r="AB5767" t="s">
        <v>103</v>
      </c>
      <c r="AC5767" t="s">
        <v>104</v>
      </c>
      <c r="AD5767">
        <v>1</v>
      </c>
      <c r="AE5767" t="s">
        <v>105</v>
      </c>
      <c r="AG5767" t="s">
        <v>121</v>
      </c>
      <c r="AJ5767" t="s">
        <v>1286</v>
      </c>
      <c r="AK5767" t="s">
        <v>27571</v>
      </c>
    </row>
    <row r="5768" spans="1:37" hidden="1" x14ac:dyDescent="0.25">
      <c r="A5768" t="s">
        <v>27572</v>
      </c>
      <c r="B5768" t="e">
        <f>VLOOKUP(A5768,[2]mp_ALL!B$1:B$557,1,0)</f>
        <v>#N/A</v>
      </c>
      <c r="C5768" t="s">
        <v>8640</v>
      </c>
      <c r="D5768" t="s">
        <v>38</v>
      </c>
      <c r="E5768" t="s">
        <v>25873</v>
      </c>
      <c r="F5768" t="s">
        <v>8284</v>
      </c>
      <c r="G5768" t="s">
        <v>8285</v>
      </c>
      <c r="H5768" t="s">
        <v>91</v>
      </c>
      <c r="I5768" t="s">
        <v>6066</v>
      </c>
      <c r="J5768">
        <v>1</v>
      </c>
      <c r="K5768" t="s">
        <v>6067</v>
      </c>
      <c r="L5768">
        <v>1</v>
      </c>
      <c r="M5768" t="s">
        <v>143</v>
      </c>
      <c r="N5768" t="s">
        <v>144</v>
      </c>
      <c r="O5768" t="s">
        <v>145</v>
      </c>
      <c r="P5768" t="s">
        <v>6068</v>
      </c>
      <c r="Q5768" t="s">
        <v>6069</v>
      </c>
      <c r="R5768" t="s">
        <v>147</v>
      </c>
      <c r="S5768" t="s">
        <v>148</v>
      </c>
      <c r="T5768" t="s">
        <v>27573</v>
      </c>
      <c r="U5768" t="s">
        <v>27574</v>
      </c>
      <c r="V5768" s="41">
        <v>43633</v>
      </c>
      <c r="W5768" s="41">
        <v>36699</v>
      </c>
      <c r="X5768">
        <v>0</v>
      </c>
      <c r="Z5768" t="s">
        <v>102</v>
      </c>
      <c r="AA5768">
        <v>1</v>
      </c>
      <c r="AB5768" t="s">
        <v>103</v>
      </c>
      <c r="AC5768" t="s">
        <v>104</v>
      </c>
      <c r="AD5768">
        <v>1</v>
      </c>
      <c r="AE5768" t="s">
        <v>105</v>
      </c>
      <c r="AG5768" t="s">
        <v>148</v>
      </c>
      <c r="AJ5768" t="s">
        <v>3584</v>
      </c>
      <c r="AK5768" t="s">
        <v>27575</v>
      </c>
    </row>
    <row r="5769" spans="1:37" hidden="1" x14ac:dyDescent="0.25">
      <c r="A5769" t="s">
        <v>27576</v>
      </c>
      <c r="B5769" t="e">
        <f>VLOOKUP(A5769,[2]mp_ALL!B$1:B$557,1,0)</f>
        <v>#N/A</v>
      </c>
      <c r="C5769" t="s">
        <v>27577</v>
      </c>
      <c r="D5769" t="s">
        <v>38</v>
      </c>
      <c r="E5769" t="s">
        <v>25873</v>
      </c>
      <c r="F5769" t="s">
        <v>8284</v>
      </c>
      <c r="G5769" t="s">
        <v>8285</v>
      </c>
      <c r="H5769" t="s">
        <v>91</v>
      </c>
      <c r="I5769" t="s">
        <v>3019</v>
      </c>
      <c r="J5769">
        <v>1</v>
      </c>
      <c r="K5769" t="s">
        <v>1663</v>
      </c>
      <c r="L5769">
        <v>1</v>
      </c>
      <c r="M5769" t="s">
        <v>143</v>
      </c>
      <c r="N5769" t="s">
        <v>144</v>
      </c>
      <c r="O5769" t="s">
        <v>1651</v>
      </c>
      <c r="P5769" t="s">
        <v>3020</v>
      </c>
      <c r="Q5769" t="s">
        <v>3021</v>
      </c>
      <c r="R5769" t="s">
        <v>147</v>
      </c>
      <c r="S5769" t="s">
        <v>148</v>
      </c>
      <c r="T5769" t="s">
        <v>27578</v>
      </c>
      <c r="U5769" t="s">
        <v>21218</v>
      </c>
      <c r="V5769" s="41">
        <v>43633</v>
      </c>
      <c r="W5769" s="41">
        <v>36252</v>
      </c>
      <c r="X5769">
        <v>0</v>
      </c>
      <c r="Z5769" t="s">
        <v>102</v>
      </c>
      <c r="AA5769">
        <v>1</v>
      </c>
      <c r="AB5769" t="s">
        <v>103</v>
      </c>
      <c r="AC5769" t="s">
        <v>104</v>
      </c>
      <c r="AD5769">
        <v>1</v>
      </c>
      <c r="AE5769" t="s">
        <v>105</v>
      </c>
      <c r="AG5769" t="s">
        <v>148</v>
      </c>
      <c r="AJ5769" t="s">
        <v>1008</v>
      </c>
      <c r="AK5769" t="s">
        <v>27579</v>
      </c>
    </row>
    <row r="5770" spans="1:37" hidden="1" x14ac:dyDescent="0.25">
      <c r="A5770" t="s">
        <v>27580</v>
      </c>
      <c r="B5770" t="e">
        <f>VLOOKUP(A5770,[2]mp_ALL!B$1:B$557,1,0)</f>
        <v>#N/A</v>
      </c>
      <c r="C5770" t="s">
        <v>27581</v>
      </c>
      <c r="D5770" t="s">
        <v>38</v>
      </c>
      <c r="E5770" t="s">
        <v>25873</v>
      </c>
      <c r="F5770" t="s">
        <v>8284</v>
      </c>
      <c r="G5770" t="s">
        <v>8285</v>
      </c>
      <c r="H5770" t="s">
        <v>91</v>
      </c>
      <c r="I5770" t="s">
        <v>27582</v>
      </c>
      <c r="J5770">
        <v>1</v>
      </c>
      <c r="K5770" t="s">
        <v>6067</v>
      </c>
      <c r="L5770">
        <v>1</v>
      </c>
      <c r="M5770" t="s">
        <v>143</v>
      </c>
      <c r="N5770" t="s">
        <v>144</v>
      </c>
      <c r="O5770" t="s">
        <v>145</v>
      </c>
      <c r="P5770" t="s">
        <v>6068</v>
      </c>
      <c r="R5770" t="s">
        <v>147</v>
      </c>
      <c r="S5770" t="s">
        <v>148</v>
      </c>
      <c r="T5770" t="s">
        <v>27583</v>
      </c>
      <c r="U5770" t="s">
        <v>27024</v>
      </c>
      <c r="V5770" s="41">
        <v>43633</v>
      </c>
      <c r="W5770" s="41">
        <v>36579</v>
      </c>
      <c r="X5770">
        <v>0</v>
      </c>
      <c r="Z5770" t="s">
        <v>102</v>
      </c>
      <c r="AA5770">
        <v>1</v>
      </c>
      <c r="AB5770" t="s">
        <v>103</v>
      </c>
      <c r="AC5770" t="s">
        <v>104</v>
      </c>
      <c r="AD5770">
        <v>1</v>
      </c>
      <c r="AE5770" t="s">
        <v>105</v>
      </c>
      <c r="AG5770" t="s">
        <v>148</v>
      </c>
      <c r="AJ5770" t="s">
        <v>1286</v>
      </c>
      <c r="AK5770" t="s">
        <v>27584</v>
      </c>
    </row>
    <row r="5771" spans="1:37" hidden="1" x14ac:dyDescent="0.25">
      <c r="A5771" t="s">
        <v>27585</v>
      </c>
      <c r="B5771" t="e">
        <f>VLOOKUP(A5771,[2]mp_ALL!B$1:B$557,1,0)</f>
        <v>#N/A</v>
      </c>
      <c r="C5771" t="s">
        <v>27586</v>
      </c>
      <c r="D5771" t="s">
        <v>38</v>
      </c>
      <c r="E5771" t="s">
        <v>25873</v>
      </c>
      <c r="F5771" t="s">
        <v>8284</v>
      </c>
      <c r="G5771" t="s">
        <v>8285</v>
      </c>
      <c r="H5771" t="s">
        <v>91</v>
      </c>
      <c r="I5771" t="s">
        <v>6532</v>
      </c>
      <c r="J5771">
        <v>1</v>
      </c>
      <c r="K5771" t="s">
        <v>3077</v>
      </c>
      <c r="L5771">
        <v>1</v>
      </c>
      <c r="M5771" t="s">
        <v>143</v>
      </c>
      <c r="N5771" t="s">
        <v>3078</v>
      </c>
      <c r="O5771" t="s">
        <v>3865</v>
      </c>
      <c r="P5771" t="s">
        <v>3866</v>
      </c>
      <c r="Q5771" t="s">
        <v>6533</v>
      </c>
      <c r="R5771" t="s">
        <v>147</v>
      </c>
      <c r="S5771" t="s">
        <v>148</v>
      </c>
      <c r="T5771" t="s">
        <v>27587</v>
      </c>
      <c r="U5771" t="s">
        <v>27588</v>
      </c>
      <c r="V5771" s="41">
        <v>43633</v>
      </c>
      <c r="W5771" s="41">
        <v>36807</v>
      </c>
      <c r="X5771">
        <v>0</v>
      </c>
      <c r="Z5771" t="s">
        <v>102</v>
      </c>
      <c r="AA5771">
        <v>1</v>
      </c>
      <c r="AB5771" t="s">
        <v>103</v>
      </c>
      <c r="AC5771" t="s">
        <v>104</v>
      </c>
      <c r="AD5771">
        <v>1</v>
      </c>
      <c r="AE5771" t="s">
        <v>105</v>
      </c>
      <c r="AG5771" t="s">
        <v>121</v>
      </c>
      <c r="AJ5771" t="s">
        <v>299</v>
      </c>
      <c r="AK5771" t="s">
        <v>27589</v>
      </c>
    </row>
    <row r="5772" spans="1:37" hidden="1" x14ac:dyDescent="0.25">
      <c r="A5772" t="s">
        <v>27590</v>
      </c>
      <c r="B5772" t="e">
        <f>VLOOKUP(A5772,[2]mp_ALL!B$1:B$557,1,0)</f>
        <v>#N/A</v>
      </c>
      <c r="C5772" t="s">
        <v>27591</v>
      </c>
      <c r="D5772" t="s">
        <v>38</v>
      </c>
      <c r="E5772" t="s">
        <v>25873</v>
      </c>
      <c r="F5772" t="s">
        <v>8284</v>
      </c>
      <c r="G5772" t="s">
        <v>8285</v>
      </c>
      <c r="H5772" t="s">
        <v>91</v>
      </c>
      <c r="I5772" t="s">
        <v>3070</v>
      </c>
      <c r="J5772">
        <v>1</v>
      </c>
      <c r="K5772" t="s">
        <v>1650</v>
      </c>
      <c r="L5772">
        <v>1</v>
      </c>
      <c r="M5772" t="s">
        <v>143</v>
      </c>
      <c r="N5772" t="s">
        <v>144</v>
      </c>
      <c r="O5772" t="s">
        <v>1651</v>
      </c>
      <c r="P5772" t="s">
        <v>1652</v>
      </c>
      <c r="Q5772" t="s">
        <v>3071</v>
      </c>
      <c r="R5772" t="s">
        <v>147</v>
      </c>
      <c r="S5772" t="s">
        <v>148</v>
      </c>
      <c r="T5772" t="s">
        <v>27592</v>
      </c>
      <c r="U5772" t="s">
        <v>27024</v>
      </c>
      <c r="V5772" s="41">
        <v>43633</v>
      </c>
      <c r="W5772" s="41">
        <v>36384</v>
      </c>
      <c r="X5772">
        <v>0</v>
      </c>
      <c r="Z5772" t="s">
        <v>102</v>
      </c>
      <c r="AA5772">
        <v>1</v>
      </c>
      <c r="AB5772" t="s">
        <v>103</v>
      </c>
      <c r="AC5772" t="s">
        <v>104</v>
      </c>
      <c r="AD5772">
        <v>1</v>
      </c>
      <c r="AE5772" t="s">
        <v>105</v>
      </c>
      <c r="AG5772" t="s">
        <v>148</v>
      </c>
      <c r="AJ5772" t="s">
        <v>2576</v>
      </c>
      <c r="AK5772" t="s">
        <v>27593</v>
      </c>
    </row>
    <row r="5773" spans="1:37" hidden="1" x14ac:dyDescent="0.25">
      <c r="A5773" t="s">
        <v>27594</v>
      </c>
      <c r="B5773" t="e">
        <f>VLOOKUP(A5773,[2]mp_ALL!B$1:B$557,1,0)</f>
        <v>#N/A</v>
      </c>
      <c r="C5773" t="s">
        <v>27595</v>
      </c>
      <c r="D5773" t="s">
        <v>38</v>
      </c>
      <c r="E5773" t="s">
        <v>25873</v>
      </c>
      <c r="F5773" t="s">
        <v>8284</v>
      </c>
      <c r="G5773" t="s">
        <v>8285</v>
      </c>
      <c r="H5773" t="s">
        <v>91</v>
      </c>
      <c r="I5773" t="s">
        <v>9167</v>
      </c>
      <c r="J5773">
        <v>1</v>
      </c>
      <c r="K5773" t="s">
        <v>6067</v>
      </c>
      <c r="L5773">
        <v>1</v>
      </c>
      <c r="M5773" t="s">
        <v>143</v>
      </c>
      <c r="N5773" t="s">
        <v>144</v>
      </c>
      <c r="O5773" t="s">
        <v>1651</v>
      </c>
      <c r="P5773" t="s">
        <v>9058</v>
      </c>
      <c r="Q5773" t="s">
        <v>9168</v>
      </c>
      <c r="R5773" t="s">
        <v>147</v>
      </c>
      <c r="S5773" t="s">
        <v>148</v>
      </c>
      <c r="T5773" t="s">
        <v>27596</v>
      </c>
      <c r="U5773" t="s">
        <v>27597</v>
      </c>
      <c r="V5773" s="41">
        <v>43633</v>
      </c>
      <c r="W5773" s="41">
        <v>36986</v>
      </c>
      <c r="X5773">
        <v>0</v>
      </c>
      <c r="Z5773" t="s">
        <v>102</v>
      </c>
      <c r="AA5773">
        <v>1</v>
      </c>
      <c r="AB5773" t="s">
        <v>103</v>
      </c>
      <c r="AC5773" t="s">
        <v>104</v>
      </c>
      <c r="AD5773">
        <v>1</v>
      </c>
      <c r="AE5773" t="s">
        <v>105</v>
      </c>
      <c r="AG5773" t="s">
        <v>148</v>
      </c>
      <c r="AJ5773" t="s">
        <v>663</v>
      </c>
      <c r="AK5773" t="s">
        <v>27598</v>
      </c>
    </row>
    <row r="5774" spans="1:37" hidden="1" x14ac:dyDescent="0.25">
      <c r="A5774" t="s">
        <v>27599</v>
      </c>
      <c r="B5774" t="e">
        <f>VLOOKUP(A5774,[2]mp_ALL!B$1:B$557,1,0)</f>
        <v>#N/A</v>
      </c>
      <c r="C5774" t="s">
        <v>27600</v>
      </c>
      <c r="D5774" t="s">
        <v>38</v>
      </c>
      <c r="E5774" t="s">
        <v>25873</v>
      </c>
      <c r="F5774" t="s">
        <v>8284</v>
      </c>
      <c r="G5774" t="s">
        <v>8285</v>
      </c>
      <c r="H5774" t="s">
        <v>91</v>
      </c>
      <c r="I5774" t="s">
        <v>6066</v>
      </c>
      <c r="J5774">
        <v>1</v>
      </c>
      <c r="K5774" t="s">
        <v>6067</v>
      </c>
      <c r="L5774">
        <v>1</v>
      </c>
      <c r="M5774" t="s">
        <v>143</v>
      </c>
      <c r="N5774" t="s">
        <v>144</v>
      </c>
      <c r="O5774" t="s">
        <v>145</v>
      </c>
      <c r="P5774" t="s">
        <v>6068</v>
      </c>
      <c r="Q5774" t="s">
        <v>6069</v>
      </c>
      <c r="R5774" t="s">
        <v>147</v>
      </c>
      <c r="S5774" t="s">
        <v>148</v>
      </c>
      <c r="T5774" t="s">
        <v>27601</v>
      </c>
      <c r="U5774" t="s">
        <v>122</v>
      </c>
      <c r="V5774" s="41">
        <v>43633</v>
      </c>
      <c r="W5774" s="41">
        <v>36885</v>
      </c>
      <c r="X5774">
        <v>0</v>
      </c>
      <c r="Z5774" t="s">
        <v>102</v>
      </c>
      <c r="AA5774">
        <v>1</v>
      </c>
      <c r="AB5774" t="s">
        <v>103</v>
      </c>
      <c r="AC5774" t="s">
        <v>104</v>
      </c>
      <c r="AD5774">
        <v>1</v>
      </c>
      <c r="AE5774" t="s">
        <v>105</v>
      </c>
      <c r="AG5774" t="s">
        <v>148</v>
      </c>
      <c r="AJ5774" t="s">
        <v>663</v>
      </c>
      <c r="AK5774" t="s">
        <v>27602</v>
      </c>
    </row>
    <row r="5775" spans="1:37" hidden="1" x14ac:dyDescent="0.25">
      <c r="A5775" t="s">
        <v>27603</v>
      </c>
      <c r="B5775" t="e">
        <f>VLOOKUP(A5775,[2]mp_ALL!B$1:B$557,1,0)</f>
        <v>#N/A</v>
      </c>
      <c r="C5775" t="s">
        <v>27604</v>
      </c>
      <c r="D5775" t="s">
        <v>38</v>
      </c>
      <c r="E5775" t="s">
        <v>25873</v>
      </c>
      <c r="F5775" t="s">
        <v>8284</v>
      </c>
      <c r="G5775" t="s">
        <v>8285</v>
      </c>
      <c r="H5775" t="s">
        <v>91</v>
      </c>
      <c r="I5775" t="s">
        <v>1662</v>
      </c>
      <c r="J5775">
        <v>1</v>
      </c>
      <c r="K5775" t="s">
        <v>1663</v>
      </c>
      <c r="L5775">
        <v>1</v>
      </c>
      <c r="M5775" t="s">
        <v>143</v>
      </c>
      <c r="N5775" t="s">
        <v>144</v>
      </c>
      <c r="O5775" t="s">
        <v>145</v>
      </c>
      <c r="P5775" t="s">
        <v>1664</v>
      </c>
      <c r="Q5775" t="s">
        <v>1665</v>
      </c>
      <c r="R5775" t="s">
        <v>147</v>
      </c>
      <c r="S5775" t="s">
        <v>148</v>
      </c>
      <c r="T5775" t="s">
        <v>26465</v>
      </c>
      <c r="U5775" t="s">
        <v>26466</v>
      </c>
      <c r="V5775" s="41">
        <v>43633</v>
      </c>
      <c r="W5775" s="41">
        <v>36519</v>
      </c>
      <c r="X5775">
        <v>0</v>
      </c>
      <c r="Z5775" t="s">
        <v>102</v>
      </c>
      <c r="AA5775">
        <v>1</v>
      </c>
      <c r="AB5775" t="s">
        <v>103</v>
      </c>
      <c r="AC5775" t="s">
        <v>104</v>
      </c>
      <c r="AD5775">
        <v>1</v>
      </c>
      <c r="AE5775" t="s">
        <v>105</v>
      </c>
      <c r="AG5775" t="s">
        <v>148</v>
      </c>
      <c r="AJ5775" t="s">
        <v>3654</v>
      </c>
      <c r="AK5775" t="s">
        <v>27605</v>
      </c>
    </row>
    <row r="5776" spans="1:37" hidden="1" x14ac:dyDescent="0.25">
      <c r="A5776" t="s">
        <v>27606</v>
      </c>
      <c r="B5776" t="e">
        <f>VLOOKUP(A5776,[2]mp_ALL!B$1:B$557,1,0)</f>
        <v>#N/A</v>
      </c>
      <c r="C5776" t="s">
        <v>27607</v>
      </c>
      <c r="D5776" t="s">
        <v>38</v>
      </c>
      <c r="E5776" t="s">
        <v>25873</v>
      </c>
      <c r="F5776" t="s">
        <v>8284</v>
      </c>
      <c r="G5776" t="s">
        <v>8285</v>
      </c>
      <c r="H5776" t="s">
        <v>91</v>
      </c>
      <c r="I5776" t="s">
        <v>4466</v>
      </c>
      <c r="J5776">
        <v>1</v>
      </c>
      <c r="K5776" t="s">
        <v>4164</v>
      </c>
      <c r="L5776">
        <v>1</v>
      </c>
      <c r="M5776" t="s">
        <v>143</v>
      </c>
      <c r="N5776" t="s">
        <v>757</v>
      </c>
      <c r="O5776" t="s">
        <v>2938</v>
      </c>
      <c r="P5776" t="s">
        <v>4467</v>
      </c>
      <c r="Q5776" t="s">
        <v>4468</v>
      </c>
      <c r="R5776" t="s">
        <v>147</v>
      </c>
      <c r="S5776" t="s">
        <v>715</v>
      </c>
      <c r="T5776" t="s">
        <v>27608</v>
      </c>
      <c r="U5776" t="s">
        <v>27609</v>
      </c>
      <c r="V5776" s="41">
        <v>43633</v>
      </c>
      <c r="W5776" s="41">
        <v>36457</v>
      </c>
      <c r="X5776">
        <v>0</v>
      </c>
      <c r="Z5776" t="s">
        <v>102</v>
      </c>
      <c r="AA5776">
        <v>1</v>
      </c>
      <c r="AB5776" t="s">
        <v>103</v>
      </c>
      <c r="AC5776" t="s">
        <v>104</v>
      </c>
      <c r="AD5776">
        <v>1</v>
      </c>
      <c r="AE5776" t="s">
        <v>105</v>
      </c>
      <c r="AG5776" t="s">
        <v>148</v>
      </c>
      <c r="AJ5776" t="s">
        <v>1092</v>
      </c>
      <c r="AK5776" t="s">
        <v>27610</v>
      </c>
    </row>
    <row r="5777" spans="1:37" hidden="1" x14ac:dyDescent="0.25">
      <c r="A5777" t="s">
        <v>27611</v>
      </c>
      <c r="B5777" t="e">
        <f>VLOOKUP(A5777,[2]mp_ALL!B$1:B$557,1,0)</f>
        <v>#N/A</v>
      </c>
      <c r="C5777" t="s">
        <v>27612</v>
      </c>
      <c r="D5777" t="s">
        <v>38</v>
      </c>
      <c r="E5777" t="s">
        <v>25873</v>
      </c>
      <c r="F5777" t="s">
        <v>8284</v>
      </c>
      <c r="G5777" t="s">
        <v>8285</v>
      </c>
      <c r="H5777" t="s">
        <v>91</v>
      </c>
      <c r="I5777" t="s">
        <v>1662</v>
      </c>
      <c r="J5777">
        <v>1</v>
      </c>
      <c r="K5777" t="s">
        <v>1663</v>
      </c>
      <c r="L5777">
        <v>1</v>
      </c>
      <c r="M5777" t="s">
        <v>143</v>
      </c>
      <c r="N5777" t="s">
        <v>144</v>
      </c>
      <c r="O5777" t="s">
        <v>145</v>
      </c>
      <c r="P5777" t="s">
        <v>1664</v>
      </c>
      <c r="Q5777" t="s">
        <v>1665</v>
      </c>
      <c r="R5777" t="s">
        <v>147</v>
      </c>
      <c r="S5777" t="s">
        <v>148</v>
      </c>
      <c r="T5777" t="s">
        <v>27613</v>
      </c>
      <c r="U5777" t="s">
        <v>27614</v>
      </c>
      <c r="V5777" s="41">
        <v>43633</v>
      </c>
      <c r="W5777" s="41">
        <v>36879</v>
      </c>
      <c r="X5777">
        <v>0</v>
      </c>
      <c r="Z5777" t="s">
        <v>102</v>
      </c>
      <c r="AA5777">
        <v>1</v>
      </c>
      <c r="AB5777" t="s">
        <v>103</v>
      </c>
      <c r="AC5777" t="s">
        <v>104</v>
      </c>
      <c r="AD5777">
        <v>1</v>
      </c>
      <c r="AE5777" t="s">
        <v>105</v>
      </c>
      <c r="AG5777" t="s">
        <v>148</v>
      </c>
      <c r="AJ5777" t="s">
        <v>1606</v>
      </c>
      <c r="AK5777" t="s">
        <v>27615</v>
      </c>
    </row>
    <row r="5778" spans="1:37" hidden="1" x14ac:dyDescent="0.25">
      <c r="A5778" t="s">
        <v>27616</v>
      </c>
      <c r="B5778" t="e">
        <f>VLOOKUP(A5778,[2]mp_ALL!B$1:B$557,1,0)</f>
        <v>#N/A</v>
      </c>
      <c r="C5778" t="s">
        <v>27617</v>
      </c>
      <c r="D5778" t="s">
        <v>38</v>
      </c>
      <c r="E5778" t="s">
        <v>25873</v>
      </c>
      <c r="F5778" t="s">
        <v>8284</v>
      </c>
      <c r="G5778" t="s">
        <v>8285</v>
      </c>
      <c r="H5778" t="s">
        <v>91</v>
      </c>
      <c r="I5778" t="s">
        <v>5721</v>
      </c>
      <c r="J5778">
        <v>1</v>
      </c>
      <c r="K5778" t="s">
        <v>142</v>
      </c>
      <c r="L5778">
        <v>1</v>
      </c>
      <c r="M5778" t="s">
        <v>143</v>
      </c>
      <c r="N5778" t="s">
        <v>144</v>
      </c>
      <c r="O5778" t="s">
        <v>145</v>
      </c>
      <c r="P5778" t="s">
        <v>146</v>
      </c>
      <c r="Q5778" t="s">
        <v>5722</v>
      </c>
      <c r="R5778" t="s">
        <v>147</v>
      </c>
      <c r="S5778" t="s">
        <v>148</v>
      </c>
      <c r="T5778" t="s">
        <v>27618</v>
      </c>
      <c r="U5778" t="s">
        <v>27619</v>
      </c>
      <c r="V5778" s="41">
        <v>43633</v>
      </c>
      <c r="W5778" s="41">
        <v>36488</v>
      </c>
      <c r="X5778">
        <v>0</v>
      </c>
      <c r="Z5778" t="s">
        <v>102</v>
      </c>
      <c r="AA5778">
        <v>1</v>
      </c>
      <c r="AB5778" t="s">
        <v>103</v>
      </c>
      <c r="AC5778" t="s">
        <v>104</v>
      </c>
      <c r="AD5778">
        <v>1</v>
      </c>
      <c r="AE5778" t="s">
        <v>105</v>
      </c>
      <c r="AG5778" t="s">
        <v>148</v>
      </c>
      <c r="AJ5778" t="s">
        <v>299</v>
      </c>
      <c r="AK5778" t="s">
        <v>27620</v>
      </c>
    </row>
    <row r="5779" spans="1:37" hidden="1" x14ac:dyDescent="0.25">
      <c r="A5779" t="s">
        <v>27621</v>
      </c>
      <c r="B5779" t="e">
        <f>VLOOKUP(A5779,[2]mp_ALL!B$1:B$557,1,0)</f>
        <v>#N/A</v>
      </c>
      <c r="C5779" t="s">
        <v>27622</v>
      </c>
      <c r="D5779" t="s">
        <v>38</v>
      </c>
      <c r="E5779" t="s">
        <v>25873</v>
      </c>
      <c r="F5779" t="s">
        <v>8284</v>
      </c>
      <c r="G5779" t="s">
        <v>8285</v>
      </c>
      <c r="H5779" t="s">
        <v>91</v>
      </c>
      <c r="I5779" t="s">
        <v>1662</v>
      </c>
      <c r="J5779">
        <v>1</v>
      </c>
      <c r="K5779" t="s">
        <v>1663</v>
      </c>
      <c r="L5779">
        <v>1</v>
      </c>
      <c r="M5779" t="s">
        <v>143</v>
      </c>
      <c r="N5779" t="s">
        <v>144</v>
      </c>
      <c r="O5779" t="s">
        <v>145</v>
      </c>
      <c r="P5779" t="s">
        <v>1664</v>
      </c>
      <c r="Q5779" t="s">
        <v>1665</v>
      </c>
      <c r="R5779" t="s">
        <v>147</v>
      </c>
      <c r="S5779" t="s">
        <v>148</v>
      </c>
      <c r="T5779" t="s">
        <v>27623</v>
      </c>
      <c r="U5779" t="s">
        <v>1032</v>
      </c>
      <c r="V5779" s="41">
        <v>43633</v>
      </c>
      <c r="W5779" s="41">
        <v>36880</v>
      </c>
      <c r="X5779">
        <v>0</v>
      </c>
      <c r="Z5779" t="s">
        <v>102</v>
      </c>
      <c r="AA5779">
        <v>1</v>
      </c>
      <c r="AB5779" t="s">
        <v>103</v>
      </c>
      <c r="AC5779" t="s">
        <v>104</v>
      </c>
      <c r="AD5779">
        <v>1</v>
      </c>
      <c r="AE5779" t="s">
        <v>105</v>
      </c>
      <c r="AG5779" t="s">
        <v>148</v>
      </c>
      <c r="AJ5779" t="s">
        <v>3654</v>
      </c>
      <c r="AK5779" t="s">
        <v>27624</v>
      </c>
    </row>
    <row r="5780" spans="1:37" hidden="1" x14ac:dyDescent="0.25">
      <c r="A5780" t="s">
        <v>27625</v>
      </c>
      <c r="B5780" t="e">
        <f>VLOOKUP(A5780,[2]mp_ALL!B$1:B$557,1,0)</f>
        <v>#N/A</v>
      </c>
      <c r="C5780" t="s">
        <v>27626</v>
      </c>
      <c r="D5780" t="s">
        <v>38</v>
      </c>
      <c r="E5780" t="s">
        <v>25873</v>
      </c>
      <c r="F5780" t="s">
        <v>8284</v>
      </c>
      <c r="G5780" t="s">
        <v>8285</v>
      </c>
      <c r="H5780" t="s">
        <v>91</v>
      </c>
      <c r="I5780" t="s">
        <v>3019</v>
      </c>
      <c r="J5780">
        <v>1</v>
      </c>
      <c r="K5780" t="s">
        <v>1663</v>
      </c>
      <c r="L5780">
        <v>1</v>
      </c>
      <c r="M5780" t="s">
        <v>143</v>
      </c>
      <c r="N5780" t="s">
        <v>144</v>
      </c>
      <c r="O5780" t="s">
        <v>1651</v>
      </c>
      <c r="P5780" t="s">
        <v>3020</v>
      </c>
      <c r="Q5780" t="s">
        <v>3021</v>
      </c>
      <c r="R5780" t="s">
        <v>147</v>
      </c>
      <c r="S5780" t="s">
        <v>148</v>
      </c>
      <c r="T5780" t="s">
        <v>27627</v>
      </c>
      <c r="U5780" t="s">
        <v>27628</v>
      </c>
      <c r="V5780" s="41">
        <v>43633</v>
      </c>
      <c r="W5780" s="41">
        <v>36349</v>
      </c>
      <c r="X5780">
        <v>0</v>
      </c>
      <c r="Z5780" t="s">
        <v>102</v>
      </c>
      <c r="AA5780">
        <v>1</v>
      </c>
      <c r="AB5780" t="s">
        <v>103</v>
      </c>
      <c r="AC5780" t="s">
        <v>104</v>
      </c>
      <c r="AD5780">
        <v>1</v>
      </c>
      <c r="AE5780" t="s">
        <v>105</v>
      </c>
      <c r="AG5780" t="s">
        <v>148</v>
      </c>
      <c r="AJ5780" t="s">
        <v>3654</v>
      </c>
      <c r="AK5780" t="s">
        <v>27629</v>
      </c>
    </row>
    <row r="5781" spans="1:37" hidden="1" x14ac:dyDescent="0.25">
      <c r="A5781" t="s">
        <v>27630</v>
      </c>
      <c r="B5781" t="e">
        <f>VLOOKUP(A5781,[2]mp_ALL!B$1:B$557,1,0)</f>
        <v>#N/A</v>
      </c>
      <c r="C5781" t="s">
        <v>27631</v>
      </c>
      <c r="D5781" t="s">
        <v>38</v>
      </c>
      <c r="E5781" t="s">
        <v>25873</v>
      </c>
      <c r="F5781" t="s">
        <v>8284</v>
      </c>
      <c r="G5781" t="s">
        <v>8285</v>
      </c>
      <c r="H5781" t="s">
        <v>91</v>
      </c>
      <c r="I5781" t="s">
        <v>5277</v>
      </c>
      <c r="J5781">
        <v>1</v>
      </c>
      <c r="K5781" t="s">
        <v>721</v>
      </c>
      <c r="L5781">
        <v>1</v>
      </c>
      <c r="M5781" t="s">
        <v>414</v>
      </c>
      <c r="N5781" t="s">
        <v>159</v>
      </c>
      <c r="O5781" t="s">
        <v>722</v>
      </c>
      <c r="P5781" t="s">
        <v>723</v>
      </c>
      <c r="R5781" t="s">
        <v>117</v>
      </c>
      <c r="S5781" t="s">
        <v>163</v>
      </c>
      <c r="T5781" t="s">
        <v>27632</v>
      </c>
      <c r="U5781" t="s">
        <v>27633</v>
      </c>
      <c r="V5781" s="41">
        <v>43633</v>
      </c>
      <c r="W5781" s="41">
        <v>36292</v>
      </c>
      <c r="X5781">
        <v>0</v>
      </c>
      <c r="Z5781" t="s">
        <v>102</v>
      </c>
      <c r="AA5781">
        <v>1</v>
      </c>
      <c r="AB5781" t="s">
        <v>103</v>
      </c>
      <c r="AC5781" t="s">
        <v>104</v>
      </c>
      <c r="AD5781">
        <v>1</v>
      </c>
      <c r="AE5781" t="s">
        <v>105</v>
      </c>
      <c r="AG5781" t="s">
        <v>121</v>
      </c>
      <c r="AJ5781" t="s">
        <v>299</v>
      </c>
      <c r="AK5781" t="s">
        <v>27634</v>
      </c>
    </row>
    <row r="5782" spans="1:37" hidden="1" x14ac:dyDescent="0.25">
      <c r="A5782" t="s">
        <v>27635</v>
      </c>
      <c r="B5782" t="e">
        <f>VLOOKUP(A5782,[2]mp_ALL!B$1:B$557,1,0)</f>
        <v>#N/A</v>
      </c>
      <c r="C5782" t="s">
        <v>27636</v>
      </c>
      <c r="D5782" t="s">
        <v>38</v>
      </c>
      <c r="E5782" t="s">
        <v>25873</v>
      </c>
      <c r="F5782" t="s">
        <v>8284</v>
      </c>
      <c r="G5782" t="s">
        <v>8285</v>
      </c>
      <c r="H5782" t="s">
        <v>91</v>
      </c>
      <c r="I5782" t="s">
        <v>3019</v>
      </c>
      <c r="J5782">
        <v>1</v>
      </c>
      <c r="K5782" t="s">
        <v>1663</v>
      </c>
      <c r="L5782">
        <v>1</v>
      </c>
      <c r="M5782" t="s">
        <v>143</v>
      </c>
      <c r="N5782" t="s">
        <v>144</v>
      </c>
      <c r="O5782" t="s">
        <v>1651</v>
      </c>
      <c r="P5782" t="s">
        <v>3020</v>
      </c>
      <c r="Q5782" t="s">
        <v>3021</v>
      </c>
      <c r="R5782" t="s">
        <v>147</v>
      </c>
      <c r="S5782" t="s">
        <v>148</v>
      </c>
      <c r="T5782" t="s">
        <v>27637</v>
      </c>
      <c r="U5782" t="s">
        <v>27638</v>
      </c>
      <c r="V5782" s="41">
        <v>43633</v>
      </c>
      <c r="W5782" s="41">
        <v>36453</v>
      </c>
      <c r="X5782">
        <v>0</v>
      </c>
      <c r="Z5782" t="s">
        <v>102</v>
      </c>
      <c r="AA5782">
        <v>1</v>
      </c>
      <c r="AB5782" t="s">
        <v>103</v>
      </c>
      <c r="AC5782" t="s">
        <v>104</v>
      </c>
      <c r="AD5782">
        <v>1</v>
      </c>
      <c r="AE5782" t="s">
        <v>105</v>
      </c>
      <c r="AG5782" t="s">
        <v>148</v>
      </c>
      <c r="AJ5782" t="s">
        <v>1286</v>
      </c>
      <c r="AK5782" t="s">
        <v>27639</v>
      </c>
    </row>
    <row r="5783" spans="1:37" hidden="1" x14ac:dyDescent="0.25">
      <c r="A5783" t="s">
        <v>27640</v>
      </c>
      <c r="B5783" t="e">
        <f>VLOOKUP(A5783,[2]mp_ALL!B$1:B$557,1,0)</f>
        <v>#N/A</v>
      </c>
      <c r="C5783" t="s">
        <v>27641</v>
      </c>
      <c r="D5783" t="s">
        <v>38</v>
      </c>
      <c r="E5783" t="s">
        <v>25873</v>
      </c>
      <c r="F5783" t="s">
        <v>8284</v>
      </c>
      <c r="G5783" t="s">
        <v>8285</v>
      </c>
      <c r="H5783" t="s">
        <v>91</v>
      </c>
      <c r="I5783" t="s">
        <v>1494</v>
      </c>
      <c r="J5783">
        <v>1</v>
      </c>
      <c r="K5783" t="s">
        <v>1495</v>
      </c>
      <c r="L5783">
        <v>1</v>
      </c>
      <c r="M5783" t="s">
        <v>143</v>
      </c>
      <c r="N5783" t="s">
        <v>1496</v>
      </c>
      <c r="O5783" t="s">
        <v>1497</v>
      </c>
      <c r="R5783" t="s">
        <v>147</v>
      </c>
      <c r="S5783" t="s">
        <v>319</v>
      </c>
      <c r="T5783" t="s">
        <v>27642</v>
      </c>
      <c r="U5783" t="s">
        <v>27086</v>
      </c>
      <c r="V5783" s="41">
        <v>43633</v>
      </c>
      <c r="W5783" s="41">
        <v>36636</v>
      </c>
      <c r="X5783">
        <v>0</v>
      </c>
      <c r="Z5783" t="s">
        <v>102</v>
      </c>
      <c r="AA5783">
        <v>1</v>
      </c>
      <c r="AB5783" t="s">
        <v>103</v>
      </c>
      <c r="AC5783" t="s">
        <v>104</v>
      </c>
      <c r="AD5783">
        <v>1</v>
      </c>
      <c r="AE5783" t="s">
        <v>138</v>
      </c>
      <c r="AG5783" t="s">
        <v>121</v>
      </c>
      <c r="AJ5783" t="s">
        <v>663</v>
      </c>
      <c r="AK5783" t="s">
        <v>27643</v>
      </c>
    </row>
    <row r="5784" spans="1:37" hidden="1" x14ac:dyDescent="0.25">
      <c r="A5784" t="s">
        <v>27644</v>
      </c>
      <c r="B5784" t="e">
        <f>VLOOKUP(A5784,[2]mp_ALL!B$1:B$557,1,0)</f>
        <v>#N/A</v>
      </c>
      <c r="C5784" t="s">
        <v>27645</v>
      </c>
      <c r="D5784" t="s">
        <v>38</v>
      </c>
      <c r="E5784" t="s">
        <v>25873</v>
      </c>
      <c r="F5784" t="s">
        <v>8284</v>
      </c>
      <c r="G5784" t="s">
        <v>8285</v>
      </c>
      <c r="H5784" t="s">
        <v>91</v>
      </c>
      <c r="I5784" t="s">
        <v>6066</v>
      </c>
      <c r="J5784">
        <v>1</v>
      </c>
      <c r="K5784" t="s">
        <v>6067</v>
      </c>
      <c r="L5784">
        <v>1</v>
      </c>
      <c r="M5784" t="s">
        <v>143</v>
      </c>
      <c r="N5784" t="s">
        <v>144</v>
      </c>
      <c r="O5784" t="s">
        <v>1651</v>
      </c>
      <c r="P5784" t="s">
        <v>9058</v>
      </c>
      <c r="R5784" t="s">
        <v>147</v>
      </c>
      <c r="S5784" t="s">
        <v>148</v>
      </c>
      <c r="T5784" t="s">
        <v>27646</v>
      </c>
      <c r="U5784" t="s">
        <v>26379</v>
      </c>
      <c r="V5784" s="41">
        <v>43633</v>
      </c>
      <c r="W5784" s="41">
        <v>36363</v>
      </c>
      <c r="X5784">
        <v>0</v>
      </c>
      <c r="Z5784" t="s">
        <v>102</v>
      </c>
      <c r="AA5784">
        <v>1</v>
      </c>
      <c r="AB5784" t="s">
        <v>103</v>
      </c>
      <c r="AC5784" t="s">
        <v>104</v>
      </c>
      <c r="AD5784">
        <v>1</v>
      </c>
      <c r="AE5784" t="s">
        <v>105</v>
      </c>
      <c r="AG5784" t="s">
        <v>148</v>
      </c>
      <c r="AJ5784" t="s">
        <v>1008</v>
      </c>
      <c r="AK5784" t="s">
        <v>27647</v>
      </c>
    </row>
    <row r="5785" spans="1:37" hidden="1" x14ac:dyDescent="0.25">
      <c r="A5785" t="s">
        <v>27648</v>
      </c>
      <c r="B5785" t="e">
        <f>VLOOKUP(A5785,[2]mp_ALL!B$1:B$557,1,0)</f>
        <v>#N/A</v>
      </c>
      <c r="C5785" t="s">
        <v>27649</v>
      </c>
      <c r="D5785" t="s">
        <v>38</v>
      </c>
      <c r="E5785" t="s">
        <v>25873</v>
      </c>
      <c r="F5785" t="s">
        <v>8284</v>
      </c>
      <c r="G5785" t="s">
        <v>8285</v>
      </c>
      <c r="H5785" t="s">
        <v>91</v>
      </c>
      <c r="I5785" t="s">
        <v>1662</v>
      </c>
      <c r="J5785">
        <v>1</v>
      </c>
      <c r="K5785" t="s">
        <v>1663</v>
      </c>
      <c r="L5785">
        <v>1</v>
      </c>
      <c r="M5785" t="s">
        <v>143</v>
      </c>
      <c r="N5785" t="s">
        <v>144</v>
      </c>
      <c r="O5785" t="s">
        <v>145</v>
      </c>
      <c r="P5785" t="s">
        <v>1664</v>
      </c>
      <c r="Q5785" t="s">
        <v>1665</v>
      </c>
      <c r="R5785" t="s">
        <v>147</v>
      </c>
      <c r="S5785" t="s">
        <v>148</v>
      </c>
      <c r="T5785" t="s">
        <v>27650</v>
      </c>
      <c r="U5785" t="s">
        <v>27024</v>
      </c>
      <c r="V5785" s="41">
        <v>43633</v>
      </c>
      <c r="W5785" s="41">
        <v>36450</v>
      </c>
      <c r="X5785">
        <v>0</v>
      </c>
      <c r="Z5785" t="s">
        <v>102</v>
      </c>
      <c r="AA5785">
        <v>1</v>
      </c>
      <c r="AB5785" t="s">
        <v>103</v>
      </c>
      <c r="AC5785" t="s">
        <v>104</v>
      </c>
      <c r="AD5785">
        <v>1</v>
      </c>
      <c r="AE5785" t="s">
        <v>105</v>
      </c>
      <c r="AG5785" t="s">
        <v>148</v>
      </c>
      <c r="AJ5785" t="s">
        <v>1286</v>
      </c>
      <c r="AK5785" t="s">
        <v>27651</v>
      </c>
    </row>
    <row r="5786" spans="1:37" hidden="1" x14ac:dyDescent="0.25">
      <c r="A5786" t="s">
        <v>27652</v>
      </c>
      <c r="B5786" t="e">
        <f>VLOOKUP(A5786,[2]mp_ALL!B$1:B$557,1,0)</f>
        <v>#N/A</v>
      </c>
      <c r="C5786" t="s">
        <v>27653</v>
      </c>
      <c r="D5786" t="s">
        <v>38</v>
      </c>
      <c r="E5786" t="s">
        <v>25873</v>
      </c>
      <c r="F5786" t="s">
        <v>8284</v>
      </c>
      <c r="G5786" t="s">
        <v>8285</v>
      </c>
      <c r="H5786" t="s">
        <v>91</v>
      </c>
      <c r="I5786" t="s">
        <v>27582</v>
      </c>
      <c r="J5786">
        <v>1</v>
      </c>
      <c r="K5786" t="s">
        <v>6067</v>
      </c>
      <c r="L5786">
        <v>1</v>
      </c>
      <c r="M5786" t="s">
        <v>143</v>
      </c>
      <c r="N5786" t="s">
        <v>144</v>
      </c>
      <c r="O5786" t="s">
        <v>145</v>
      </c>
      <c r="P5786" t="s">
        <v>6068</v>
      </c>
      <c r="R5786" t="s">
        <v>147</v>
      </c>
      <c r="S5786" t="s">
        <v>148</v>
      </c>
      <c r="T5786" t="s">
        <v>27654</v>
      </c>
      <c r="U5786" t="s">
        <v>27655</v>
      </c>
      <c r="V5786" s="41">
        <v>43633</v>
      </c>
      <c r="W5786" s="41">
        <v>36306</v>
      </c>
      <c r="X5786">
        <v>0</v>
      </c>
      <c r="Z5786" t="s">
        <v>102</v>
      </c>
      <c r="AA5786">
        <v>1</v>
      </c>
      <c r="AB5786" t="s">
        <v>103</v>
      </c>
      <c r="AC5786" t="s">
        <v>104</v>
      </c>
      <c r="AD5786">
        <v>1</v>
      </c>
      <c r="AE5786" t="s">
        <v>105</v>
      </c>
      <c r="AG5786" t="s">
        <v>148</v>
      </c>
      <c r="AJ5786" t="s">
        <v>2297</v>
      </c>
      <c r="AK5786" t="s">
        <v>27656</v>
      </c>
    </row>
    <row r="5787" spans="1:37" hidden="1" x14ac:dyDescent="0.25">
      <c r="A5787" t="s">
        <v>27657</v>
      </c>
      <c r="B5787" t="e">
        <f>VLOOKUP(A5787,[2]mp_ALL!B$1:B$557,1,0)</f>
        <v>#N/A</v>
      </c>
      <c r="C5787" t="s">
        <v>27658</v>
      </c>
      <c r="D5787" t="s">
        <v>38</v>
      </c>
      <c r="E5787" t="s">
        <v>25873</v>
      </c>
      <c r="F5787" t="s">
        <v>8284</v>
      </c>
      <c r="G5787" t="s">
        <v>8285</v>
      </c>
      <c r="H5787" t="s">
        <v>91</v>
      </c>
      <c r="I5787" t="s">
        <v>5624</v>
      </c>
      <c r="J5787">
        <v>1</v>
      </c>
      <c r="K5787" t="s">
        <v>3662</v>
      </c>
      <c r="L5787">
        <v>0</v>
      </c>
      <c r="M5787" t="s">
        <v>316</v>
      </c>
      <c r="N5787" t="s">
        <v>3395</v>
      </c>
      <c r="O5787" t="s">
        <v>3663</v>
      </c>
      <c r="P5787" t="s">
        <v>5625</v>
      </c>
      <c r="Q5787" t="s">
        <v>5626</v>
      </c>
      <c r="S5787" t="s">
        <v>319</v>
      </c>
      <c r="T5787" t="s">
        <v>27659</v>
      </c>
      <c r="U5787" t="s">
        <v>27660</v>
      </c>
      <c r="V5787" s="41">
        <v>43633</v>
      </c>
      <c r="W5787" s="41">
        <v>36789</v>
      </c>
      <c r="X5787">
        <v>0</v>
      </c>
      <c r="Z5787" t="s">
        <v>102</v>
      </c>
      <c r="AA5787">
        <v>1</v>
      </c>
      <c r="AB5787" t="s">
        <v>103</v>
      </c>
      <c r="AC5787" t="s">
        <v>104</v>
      </c>
      <c r="AD5787">
        <v>1</v>
      </c>
      <c r="AE5787" t="s">
        <v>308</v>
      </c>
      <c r="AG5787" t="s">
        <v>179</v>
      </c>
      <c r="AJ5787" t="s">
        <v>1286</v>
      </c>
      <c r="AK5787" t="s">
        <v>27661</v>
      </c>
    </row>
    <row r="5788" spans="1:37" hidden="1" x14ac:dyDescent="0.25">
      <c r="A5788" t="s">
        <v>27662</v>
      </c>
      <c r="B5788" t="e">
        <f>VLOOKUP(A5788,[2]mp_ALL!B$1:B$557,1,0)</f>
        <v>#N/A</v>
      </c>
      <c r="C5788" t="s">
        <v>27663</v>
      </c>
      <c r="D5788" t="s">
        <v>38</v>
      </c>
      <c r="E5788" t="s">
        <v>25873</v>
      </c>
      <c r="F5788" t="s">
        <v>8284</v>
      </c>
      <c r="G5788" t="s">
        <v>8285</v>
      </c>
      <c r="H5788" t="s">
        <v>91</v>
      </c>
      <c r="I5788" t="s">
        <v>8531</v>
      </c>
      <c r="J5788">
        <v>1</v>
      </c>
      <c r="K5788" t="s">
        <v>3662</v>
      </c>
      <c r="L5788">
        <v>0</v>
      </c>
      <c r="M5788" t="s">
        <v>316</v>
      </c>
      <c r="N5788" t="s">
        <v>3395</v>
      </c>
      <c r="O5788" t="s">
        <v>3663</v>
      </c>
      <c r="P5788" t="s">
        <v>8532</v>
      </c>
      <c r="Q5788" t="s">
        <v>8533</v>
      </c>
      <c r="S5788" t="s">
        <v>319</v>
      </c>
      <c r="T5788" t="s">
        <v>27664</v>
      </c>
      <c r="U5788" t="s">
        <v>27665</v>
      </c>
      <c r="V5788" s="41">
        <v>43633</v>
      </c>
      <c r="W5788" s="41">
        <v>36613</v>
      </c>
      <c r="X5788">
        <v>0</v>
      </c>
      <c r="Z5788" t="s">
        <v>102</v>
      </c>
      <c r="AA5788">
        <v>1</v>
      </c>
      <c r="AB5788" t="s">
        <v>103</v>
      </c>
      <c r="AC5788" t="s">
        <v>104</v>
      </c>
      <c r="AD5788">
        <v>1</v>
      </c>
      <c r="AE5788" t="s">
        <v>308</v>
      </c>
      <c r="AG5788" t="s">
        <v>179</v>
      </c>
      <c r="AJ5788" t="s">
        <v>2535</v>
      </c>
      <c r="AK5788" t="s">
        <v>27666</v>
      </c>
    </row>
    <row r="5789" spans="1:37" hidden="1" x14ac:dyDescent="0.25">
      <c r="A5789" t="s">
        <v>27667</v>
      </c>
      <c r="B5789" t="e">
        <f>VLOOKUP(A5789,[2]mp_ALL!B$1:B$557,1,0)</f>
        <v>#N/A</v>
      </c>
      <c r="C5789" t="s">
        <v>27668</v>
      </c>
      <c r="D5789" t="s">
        <v>38</v>
      </c>
      <c r="E5789" t="s">
        <v>25873</v>
      </c>
      <c r="F5789" t="s">
        <v>8284</v>
      </c>
      <c r="G5789" t="s">
        <v>8285</v>
      </c>
      <c r="H5789" t="s">
        <v>91</v>
      </c>
      <c r="I5789" t="s">
        <v>7341</v>
      </c>
      <c r="J5789">
        <v>1</v>
      </c>
      <c r="K5789" t="s">
        <v>484</v>
      </c>
      <c r="L5789">
        <v>1</v>
      </c>
      <c r="M5789" t="s">
        <v>414</v>
      </c>
      <c r="N5789" t="s">
        <v>159</v>
      </c>
      <c r="O5789" t="s">
        <v>1366</v>
      </c>
      <c r="P5789" t="s">
        <v>5849</v>
      </c>
      <c r="Q5789" t="s">
        <v>7342</v>
      </c>
      <c r="R5789" t="s">
        <v>117</v>
      </c>
      <c r="S5789" t="s">
        <v>163</v>
      </c>
      <c r="T5789" t="s">
        <v>27669</v>
      </c>
      <c r="U5789" t="s">
        <v>27670</v>
      </c>
      <c r="V5789" s="41">
        <v>43633</v>
      </c>
      <c r="W5789" s="41">
        <v>36555</v>
      </c>
      <c r="X5789">
        <v>0</v>
      </c>
      <c r="Z5789" t="s">
        <v>102</v>
      </c>
      <c r="AA5789">
        <v>1</v>
      </c>
      <c r="AB5789" t="s">
        <v>103</v>
      </c>
      <c r="AC5789" t="s">
        <v>104</v>
      </c>
      <c r="AD5789">
        <v>1</v>
      </c>
      <c r="AE5789" t="s">
        <v>105</v>
      </c>
      <c r="AG5789" t="s">
        <v>121</v>
      </c>
      <c r="AJ5789" t="s">
        <v>299</v>
      </c>
      <c r="AK5789" t="s">
        <v>27671</v>
      </c>
    </row>
    <row r="5790" spans="1:37" hidden="1" x14ac:dyDescent="0.25">
      <c r="A5790" t="s">
        <v>27672</v>
      </c>
      <c r="B5790" t="e">
        <f>VLOOKUP(A5790,[2]mp_ALL!B$1:B$557,1,0)</f>
        <v>#N/A</v>
      </c>
      <c r="C5790" t="s">
        <v>27673</v>
      </c>
      <c r="D5790" t="s">
        <v>39</v>
      </c>
      <c r="E5790" t="s">
        <v>25873</v>
      </c>
      <c r="F5790" t="s">
        <v>1473</v>
      </c>
      <c r="G5790" t="s">
        <v>1474</v>
      </c>
      <c r="H5790" t="s">
        <v>290</v>
      </c>
      <c r="I5790" t="s">
        <v>2701</v>
      </c>
      <c r="J5790">
        <v>1</v>
      </c>
      <c r="K5790" t="s">
        <v>570</v>
      </c>
      <c r="L5790">
        <v>0</v>
      </c>
      <c r="M5790" t="s">
        <v>571</v>
      </c>
      <c r="R5790" t="s">
        <v>559</v>
      </c>
      <c r="S5790" t="s">
        <v>817</v>
      </c>
      <c r="T5790" t="s">
        <v>27674</v>
      </c>
      <c r="U5790" t="s">
        <v>27675</v>
      </c>
      <c r="V5790" s="41">
        <v>43664</v>
      </c>
      <c r="W5790" s="41">
        <v>35312</v>
      </c>
      <c r="X5790">
        <v>0</v>
      </c>
      <c r="Z5790" t="s">
        <v>102</v>
      </c>
      <c r="AA5790">
        <v>1</v>
      </c>
      <c r="AB5790" t="s">
        <v>103</v>
      </c>
      <c r="AC5790" t="s">
        <v>297</v>
      </c>
      <c r="AD5790">
        <v>1</v>
      </c>
      <c r="AE5790" t="s">
        <v>322</v>
      </c>
      <c r="AG5790" t="s">
        <v>577</v>
      </c>
      <c r="AJ5790" t="s">
        <v>2414</v>
      </c>
      <c r="AK5790" t="s">
        <v>27676</v>
      </c>
    </row>
    <row r="5791" spans="1:37" hidden="1" x14ac:dyDescent="0.25">
      <c r="A5791" t="s">
        <v>27677</v>
      </c>
      <c r="B5791" t="e">
        <f>VLOOKUP(A5791,[2]mp_ALL!B$1:B$557,1,0)</f>
        <v>#N/A</v>
      </c>
      <c r="C5791" t="s">
        <v>27678</v>
      </c>
      <c r="D5791" t="s">
        <v>39</v>
      </c>
      <c r="E5791" t="s">
        <v>25873</v>
      </c>
      <c r="F5791" t="s">
        <v>1473</v>
      </c>
      <c r="G5791" t="s">
        <v>1474</v>
      </c>
      <c r="H5791" t="s">
        <v>290</v>
      </c>
      <c r="I5791" t="s">
        <v>2701</v>
      </c>
      <c r="J5791">
        <v>1</v>
      </c>
      <c r="K5791" t="s">
        <v>570</v>
      </c>
      <c r="L5791">
        <v>0</v>
      </c>
      <c r="M5791" t="s">
        <v>571</v>
      </c>
      <c r="R5791" t="s">
        <v>559</v>
      </c>
      <c r="S5791" t="s">
        <v>163</v>
      </c>
      <c r="T5791" t="s">
        <v>27679</v>
      </c>
      <c r="U5791" t="s">
        <v>27680</v>
      </c>
      <c r="V5791" s="41">
        <v>43664</v>
      </c>
      <c r="W5791" s="41">
        <v>35035</v>
      </c>
      <c r="X5791">
        <v>0</v>
      </c>
      <c r="Z5791" t="s">
        <v>102</v>
      </c>
      <c r="AA5791">
        <v>1</v>
      </c>
      <c r="AB5791" t="s">
        <v>103</v>
      </c>
      <c r="AC5791" t="s">
        <v>297</v>
      </c>
      <c r="AD5791">
        <v>1</v>
      </c>
      <c r="AE5791" t="s">
        <v>322</v>
      </c>
      <c r="AG5791" t="s">
        <v>577</v>
      </c>
      <c r="AJ5791" t="s">
        <v>107</v>
      </c>
      <c r="AK5791" t="s">
        <v>27681</v>
      </c>
    </row>
    <row r="5792" spans="1:37" hidden="1" x14ac:dyDescent="0.25">
      <c r="A5792" t="s">
        <v>27682</v>
      </c>
      <c r="B5792" t="e">
        <f>VLOOKUP(A5792,[2]mp_ALL!B$1:B$557,1,0)</f>
        <v>#N/A</v>
      </c>
      <c r="C5792" t="s">
        <v>27683</v>
      </c>
      <c r="D5792" t="s">
        <v>36</v>
      </c>
      <c r="E5792" t="s">
        <v>25873</v>
      </c>
      <c r="F5792" t="s">
        <v>89</v>
      </c>
      <c r="G5792" t="s">
        <v>90</v>
      </c>
      <c r="H5792" t="s">
        <v>290</v>
      </c>
      <c r="I5792" t="s">
        <v>21740</v>
      </c>
      <c r="J5792">
        <v>1</v>
      </c>
      <c r="K5792" t="s">
        <v>2277</v>
      </c>
      <c r="L5792">
        <v>0</v>
      </c>
      <c r="M5792" t="s">
        <v>2278</v>
      </c>
      <c r="N5792" t="s">
        <v>7158</v>
      </c>
      <c r="O5792" t="s">
        <v>21741</v>
      </c>
      <c r="R5792" t="s">
        <v>2281</v>
      </c>
      <c r="S5792" t="s">
        <v>560</v>
      </c>
      <c r="T5792" t="s">
        <v>27684</v>
      </c>
      <c r="U5792" t="s">
        <v>22499</v>
      </c>
      <c r="V5792" s="41">
        <v>43664</v>
      </c>
      <c r="W5792" s="41">
        <v>35467</v>
      </c>
      <c r="X5792">
        <v>0</v>
      </c>
      <c r="Z5792" t="s">
        <v>102</v>
      </c>
      <c r="AA5792">
        <v>1</v>
      </c>
      <c r="AB5792" t="s">
        <v>576</v>
      </c>
      <c r="AC5792" t="s">
        <v>297</v>
      </c>
      <c r="AD5792">
        <v>1</v>
      </c>
      <c r="AE5792" t="s">
        <v>563</v>
      </c>
      <c r="AG5792" t="s">
        <v>2183</v>
      </c>
      <c r="AJ5792" t="s">
        <v>1153</v>
      </c>
      <c r="AK5792" t="s">
        <v>27685</v>
      </c>
    </row>
    <row r="5793" spans="1:37" hidden="1" x14ac:dyDescent="0.25">
      <c r="A5793" t="s">
        <v>27686</v>
      </c>
      <c r="B5793" t="e">
        <f>VLOOKUP(A5793,[2]mp_ALL!B$1:B$557,1,0)</f>
        <v>#N/A</v>
      </c>
      <c r="C5793" t="s">
        <v>27687</v>
      </c>
      <c r="D5793" t="s">
        <v>38</v>
      </c>
      <c r="E5793" t="s">
        <v>25873</v>
      </c>
      <c r="F5793" t="s">
        <v>8284</v>
      </c>
      <c r="G5793" t="s">
        <v>8285</v>
      </c>
      <c r="H5793" t="s">
        <v>91</v>
      </c>
      <c r="I5793" t="s">
        <v>11186</v>
      </c>
      <c r="J5793">
        <v>1</v>
      </c>
      <c r="K5793" t="s">
        <v>494</v>
      </c>
      <c r="L5793">
        <v>0</v>
      </c>
      <c r="M5793" t="s">
        <v>435</v>
      </c>
      <c r="N5793" t="s">
        <v>495</v>
      </c>
      <c r="O5793" t="s">
        <v>6028</v>
      </c>
      <c r="P5793" t="s">
        <v>6649</v>
      </c>
      <c r="Q5793" t="s">
        <v>11187</v>
      </c>
      <c r="R5793" t="s">
        <v>117</v>
      </c>
      <c r="S5793" t="s">
        <v>148</v>
      </c>
      <c r="T5793" t="s">
        <v>27688</v>
      </c>
      <c r="U5793" t="s">
        <v>22866</v>
      </c>
      <c r="V5793" s="41">
        <v>43654</v>
      </c>
      <c r="W5793" s="41">
        <v>36683</v>
      </c>
      <c r="X5793">
        <v>0</v>
      </c>
      <c r="Z5793" t="s">
        <v>102</v>
      </c>
      <c r="AA5793">
        <v>1</v>
      </c>
      <c r="AB5793" t="s">
        <v>103</v>
      </c>
      <c r="AC5793" t="s">
        <v>104</v>
      </c>
      <c r="AD5793">
        <v>1</v>
      </c>
      <c r="AE5793" t="s">
        <v>308</v>
      </c>
      <c r="AG5793" t="s">
        <v>179</v>
      </c>
      <c r="AJ5793" t="s">
        <v>3654</v>
      </c>
      <c r="AK5793" t="s">
        <v>27689</v>
      </c>
    </row>
    <row r="5794" spans="1:37" hidden="1" x14ac:dyDescent="0.25">
      <c r="A5794" t="s">
        <v>27690</v>
      </c>
      <c r="B5794" t="e">
        <f>VLOOKUP(A5794,[2]mp_ALL!B$1:B$557,1,0)</f>
        <v>#N/A</v>
      </c>
      <c r="C5794" t="s">
        <v>9123</v>
      </c>
      <c r="D5794" t="s">
        <v>38</v>
      </c>
      <c r="E5794" t="s">
        <v>25873</v>
      </c>
      <c r="F5794" t="s">
        <v>8284</v>
      </c>
      <c r="G5794" t="s">
        <v>8285</v>
      </c>
      <c r="H5794" t="s">
        <v>91</v>
      </c>
      <c r="I5794" t="s">
        <v>1996</v>
      </c>
      <c r="J5794">
        <v>1</v>
      </c>
      <c r="K5794" t="s">
        <v>404</v>
      </c>
      <c r="L5794">
        <v>1</v>
      </c>
      <c r="M5794" t="s">
        <v>113</v>
      </c>
      <c r="N5794" t="s">
        <v>195</v>
      </c>
      <c r="O5794" t="s">
        <v>889</v>
      </c>
      <c r="P5794" t="s">
        <v>890</v>
      </c>
      <c r="Q5794" t="s">
        <v>1997</v>
      </c>
      <c r="R5794" t="s">
        <v>117</v>
      </c>
      <c r="S5794" t="s">
        <v>199</v>
      </c>
      <c r="T5794" t="s">
        <v>27691</v>
      </c>
      <c r="U5794" t="s">
        <v>27692</v>
      </c>
      <c r="V5794" s="41">
        <v>43654</v>
      </c>
      <c r="W5794" s="41">
        <v>36583</v>
      </c>
      <c r="X5794">
        <v>0</v>
      </c>
      <c r="Z5794" t="s">
        <v>102</v>
      </c>
      <c r="AA5794">
        <v>1</v>
      </c>
      <c r="AB5794" t="s">
        <v>103</v>
      </c>
      <c r="AC5794" t="s">
        <v>104</v>
      </c>
      <c r="AD5794">
        <v>1</v>
      </c>
      <c r="AE5794" t="s">
        <v>105</v>
      </c>
      <c r="AG5794" t="s">
        <v>121</v>
      </c>
      <c r="AJ5794" t="s">
        <v>299</v>
      </c>
      <c r="AK5794" t="s">
        <v>27693</v>
      </c>
    </row>
    <row r="5795" spans="1:37" hidden="1" x14ac:dyDescent="0.25">
      <c r="A5795" t="s">
        <v>27694</v>
      </c>
      <c r="B5795" t="e">
        <f>VLOOKUP(A5795,[2]mp_ALL!B$1:B$557,1,0)</f>
        <v>#N/A</v>
      </c>
      <c r="C5795" t="s">
        <v>27695</v>
      </c>
      <c r="D5795" t="s">
        <v>38</v>
      </c>
      <c r="E5795" t="s">
        <v>25873</v>
      </c>
      <c r="F5795" t="s">
        <v>8284</v>
      </c>
      <c r="G5795" t="s">
        <v>8285</v>
      </c>
      <c r="H5795" t="s">
        <v>91</v>
      </c>
      <c r="I5795" t="s">
        <v>4290</v>
      </c>
      <c r="J5795">
        <v>1</v>
      </c>
      <c r="K5795" t="s">
        <v>581</v>
      </c>
      <c r="L5795">
        <v>1</v>
      </c>
      <c r="M5795" t="s">
        <v>113</v>
      </c>
      <c r="N5795" t="s">
        <v>582</v>
      </c>
      <c r="O5795" t="s">
        <v>912</v>
      </c>
      <c r="P5795" t="s">
        <v>4291</v>
      </c>
      <c r="Q5795" t="s">
        <v>4292</v>
      </c>
      <c r="R5795" t="s">
        <v>117</v>
      </c>
      <c r="S5795" t="s">
        <v>199</v>
      </c>
      <c r="T5795" t="s">
        <v>27696</v>
      </c>
      <c r="U5795" t="s">
        <v>27697</v>
      </c>
      <c r="V5795" s="41">
        <v>43654</v>
      </c>
      <c r="W5795" s="41">
        <v>36380</v>
      </c>
      <c r="X5795">
        <v>0</v>
      </c>
      <c r="Z5795" t="s">
        <v>102</v>
      </c>
      <c r="AA5795">
        <v>1</v>
      </c>
      <c r="AB5795" t="s">
        <v>103</v>
      </c>
      <c r="AC5795" t="s">
        <v>104</v>
      </c>
      <c r="AD5795">
        <v>1</v>
      </c>
      <c r="AE5795" t="s">
        <v>138</v>
      </c>
      <c r="AG5795" t="s">
        <v>121</v>
      </c>
      <c r="AJ5795" t="s">
        <v>430</v>
      </c>
      <c r="AK5795" t="s">
        <v>27698</v>
      </c>
    </row>
    <row r="5796" spans="1:37" hidden="1" x14ac:dyDescent="0.25">
      <c r="A5796" t="s">
        <v>27699</v>
      </c>
      <c r="B5796" t="e">
        <f>VLOOKUP(A5796,[2]mp_ALL!B$1:B$557,1,0)</f>
        <v>#N/A</v>
      </c>
      <c r="C5796" t="s">
        <v>12477</v>
      </c>
      <c r="D5796" t="s">
        <v>38</v>
      </c>
      <c r="E5796" t="s">
        <v>25873</v>
      </c>
      <c r="F5796" t="s">
        <v>8284</v>
      </c>
      <c r="G5796" t="s">
        <v>8285</v>
      </c>
      <c r="H5796" t="s">
        <v>91</v>
      </c>
      <c r="I5796" t="s">
        <v>17977</v>
      </c>
      <c r="J5796">
        <v>1</v>
      </c>
      <c r="K5796" t="s">
        <v>983</v>
      </c>
      <c r="L5796">
        <v>1</v>
      </c>
      <c r="M5796" t="s">
        <v>233</v>
      </c>
      <c r="N5796" t="s">
        <v>234</v>
      </c>
      <c r="O5796" t="s">
        <v>4597</v>
      </c>
      <c r="P5796" t="s">
        <v>6936</v>
      </c>
      <c r="Q5796" t="s">
        <v>17978</v>
      </c>
      <c r="R5796" t="s">
        <v>117</v>
      </c>
      <c r="S5796" t="s">
        <v>949</v>
      </c>
      <c r="T5796" t="s">
        <v>27700</v>
      </c>
      <c r="U5796" t="s">
        <v>22964</v>
      </c>
      <c r="V5796" s="41">
        <v>43654</v>
      </c>
      <c r="W5796" s="41">
        <v>36631</v>
      </c>
      <c r="X5796">
        <v>0</v>
      </c>
      <c r="Z5796" t="s">
        <v>102</v>
      </c>
      <c r="AA5796">
        <v>1</v>
      </c>
      <c r="AB5796" t="s">
        <v>103</v>
      </c>
      <c r="AC5796" t="s">
        <v>104</v>
      </c>
      <c r="AD5796">
        <v>1</v>
      </c>
      <c r="AE5796" t="s">
        <v>105</v>
      </c>
      <c r="AG5796" t="s">
        <v>121</v>
      </c>
      <c r="AJ5796" t="s">
        <v>1286</v>
      </c>
      <c r="AK5796" t="s">
        <v>27701</v>
      </c>
    </row>
    <row r="5797" spans="1:37" hidden="1" x14ac:dyDescent="0.25">
      <c r="A5797" t="s">
        <v>27702</v>
      </c>
      <c r="B5797" t="e">
        <f>VLOOKUP(A5797,[2]mp_ALL!B$1:B$557,1,0)</f>
        <v>#N/A</v>
      </c>
      <c r="C5797" t="s">
        <v>27703</v>
      </c>
      <c r="D5797" t="s">
        <v>38</v>
      </c>
      <c r="E5797" t="s">
        <v>25873</v>
      </c>
      <c r="F5797" t="s">
        <v>8284</v>
      </c>
      <c r="G5797" t="s">
        <v>8285</v>
      </c>
      <c r="H5797" t="s">
        <v>91</v>
      </c>
      <c r="I5797" t="s">
        <v>4163</v>
      </c>
      <c r="J5797">
        <v>1</v>
      </c>
      <c r="K5797" t="s">
        <v>4164</v>
      </c>
      <c r="L5797">
        <v>1</v>
      </c>
      <c r="M5797" t="s">
        <v>143</v>
      </c>
      <c r="N5797" t="s">
        <v>757</v>
      </c>
      <c r="O5797" t="s">
        <v>2938</v>
      </c>
      <c r="P5797" t="s">
        <v>4165</v>
      </c>
      <c r="Q5797" t="s">
        <v>4166</v>
      </c>
      <c r="R5797" t="s">
        <v>147</v>
      </c>
      <c r="S5797" t="s">
        <v>715</v>
      </c>
      <c r="T5797" t="s">
        <v>27704</v>
      </c>
      <c r="U5797" t="s">
        <v>27705</v>
      </c>
      <c r="V5797" s="41">
        <v>43654</v>
      </c>
      <c r="W5797" s="41">
        <v>36688</v>
      </c>
      <c r="X5797">
        <v>0</v>
      </c>
      <c r="Z5797" t="s">
        <v>102</v>
      </c>
      <c r="AA5797">
        <v>1</v>
      </c>
      <c r="AB5797" t="s">
        <v>103</v>
      </c>
      <c r="AC5797" t="s">
        <v>104</v>
      </c>
      <c r="AD5797">
        <v>1</v>
      </c>
      <c r="AE5797" t="s">
        <v>105</v>
      </c>
      <c r="AG5797" t="s">
        <v>148</v>
      </c>
      <c r="AJ5797" t="s">
        <v>1286</v>
      </c>
      <c r="AK5797" t="s">
        <v>27706</v>
      </c>
    </row>
    <row r="5798" spans="1:37" hidden="1" x14ac:dyDescent="0.25">
      <c r="A5798" t="s">
        <v>27707</v>
      </c>
      <c r="B5798" t="e">
        <f>VLOOKUP(A5798,[2]mp_ALL!B$1:B$557,1,0)</f>
        <v>#N/A</v>
      </c>
      <c r="C5798" t="s">
        <v>27708</v>
      </c>
      <c r="D5798" t="s">
        <v>38</v>
      </c>
      <c r="E5798" t="s">
        <v>25873</v>
      </c>
      <c r="F5798" t="s">
        <v>8284</v>
      </c>
      <c r="G5798" t="s">
        <v>8285</v>
      </c>
      <c r="H5798" t="s">
        <v>91</v>
      </c>
      <c r="I5798" t="s">
        <v>11490</v>
      </c>
      <c r="J5798">
        <v>1</v>
      </c>
      <c r="K5798" t="s">
        <v>581</v>
      </c>
      <c r="L5798">
        <v>1</v>
      </c>
      <c r="M5798" t="s">
        <v>113</v>
      </c>
      <c r="N5798" t="s">
        <v>582</v>
      </c>
      <c r="O5798" t="s">
        <v>583</v>
      </c>
      <c r="P5798" t="s">
        <v>706</v>
      </c>
      <c r="Q5798" t="s">
        <v>11491</v>
      </c>
      <c r="R5798" t="s">
        <v>117</v>
      </c>
      <c r="S5798" t="s">
        <v>199</v>
      </c>
      <c r="T5798" t="s">
        <v>27709</v>
      </c>
      <c r="U5798" t="s">
        <v>27710</v>
      </c>
      <c r="V5798" s="41">
        <v>43654</v>
      </c>
      <c r="W5798" s="41">
        <v>36301</v>
      </c>
      <c r="X5798">
        <v>0</v>
      </c>
      <c r="Z5798" t="s">
        <v>102</v>
      </c>
      <c r="AA5798">
        <v>1</v>
      </c>
      <c r="AB5798" t="s">
        <v>103</v>
      </c>
      <c r="AC5798" t="s">
        <v>104</v>
      </c>
      <c r="AD5798">
        <v>1</v>
      </c>
      <c r="AE5798" t="s">
        <v>105</v>
      </c>
      <c r="AG5798" t="s">
        <v>121</v>
      </c>
      <c r="AJ5798" t="s">
        <v>663</v>
      </c>
      <c r="AK5798" t="s">
        <v>27711</v>
      </c>
    </row>
    <row r="5799" spans="1:37" hidden="1" x14ac:dyDescent="0.25">
      <c r="A5799" t="s">
        <v>27712</v>
      </c>
      <c r="B5799" t="e">
        <f>VLOOKUP(A5799,[2]mp_ALL!B$1:B$557,1,0)</f>
        <v>#N/A</v>
      </c>
      <c r="C5799" t="s">
        <v>27713</v>
      </c>
      <c r="D5799" t="s">
        <v>38</v>
      </c>
      <c r="E5799" t="s">
        <v>25873</v>
      </c>
      <c r="F5799" t="s">
        <v>8284</v>
      </c>
      <c r="G5799" t="s">
        <v>8285</v>
      </c>
      <c r="H5799" t="s">
        <v>91</v>
      </c>
      <c r="I5799" t="s">
        <v>5862</v>
      </c>
      <c r="J5799">
        <v>1</v>
      </c>
      <c r="K5799" t="s">
        <v>5745</v>
      </c>
      <c r="L5799">
        <v>1</v>
      </c>
      <c r="M5799" t="s">
        <v>143</v>
      </c>
      <c r="N5799" t="s">
        <v>757</v>
      </c>
      <c r="O5799" t="s">
        <v>5552</v>
      </c>
      <c r="P5799" t="s">
        <v>5746</v>
      </c>
      <c r="Q5799" t="s">
        <v>5863</v>
      </c>
      <c r="R5799" t="s">
        <v>147</v>
      </c>
      <c r="S5799" t="s">
        <v>715</v>
      </c>
      <c r="T5799" t="s">
        <v>27714</v>
      </c>
      <c r="U5799" t="s">
        <v>27715</v>
      </c>
      <c r="V5799" s="41">
        <v>43654</v>
      </c>
      <c r="W5799" s="41">
        <v>36759</v>
      </c>
      <c r="X5799">
        <v>0</v>
      </c>
      <c r="Z5799" t="s">
        <v>102</v>
      </c>
      <c r="AA5799">
        <v>1</v>
      </c>
      <c r="AB5799" t="s">
        <v>103</v>
      </c>
      <c r="AC5799" t="s">
        <v>104</v>
      </c>
      <c r="AD5799">
        <v>1</v>
      </c>
      <c r="AE5799" t="s">
        <v>105</v>
      </c>
      <c r="AG5799" t="s">
        <v>148</v>
      </c>
      <c r="AJ5799" t="s">
        <v>465</v>
      </c>
      <c r="AK5799" t="s">
        <v>27716</v>
      </c>
    </row>
    <row r="5800" spans="1:37" hidden="1" x14ac:dyDescent="0.25">
      <c r="A5800" t="s">
        <v>27717</v>
      </c>
      <c r="B5800" t="e">
        <f>VLOOKUP(A5800,[2]mp_ALL!B$1:B$557,1,0)</f>
        <v>#N/A</v>
      </c>
      <c r="C5800" t="s">
        <v>27718</v>
      </c>
      <c r="D5800" t="s">
        <v>38</v>
      </c>
      <c r="E5800" t="s">
        <v>25873</v>
      </c>
      <c r="F5800" t="s">
        <v>8284</v>
      </c>
      <c r="G5800" t="s">
        <v>8285</v>
      </c>
      <c r="H5800" t="s">
        <v>91</v>
      </c>
      <c r="I5800" t="s">
        <v>6491</v>
      </c>
      <c r="J5800">
        <v>1</v>
      </c>
      <c r="K5800" t="s">
        <v>361</v>
      </c>
      <c r="L5800">
        <v>1</v>
      </c>
      <c r="M5800" t="s">
        <v>113</v>
      </c>
      <c r="N5800" t="s">
        <v>362</v>
      </c>
      <c r="O5800" t="s">
        <v>347</v>
      </c>
      <c r="P5800" t="s">
        <v>363</v>
      </c>
      <c r="Q5800" t="s">
        <v>4427</v>
      </c>
      <c r="R5800" t="s">
        <v>117</v>
      </c>
      <c r="S5800" t="s">
        <v>1688</v>
      </c>
      <c r="T5800" t="s">
        <v>27719</v>
      </c>
      <c r="U5800" t="s">
        <v>27720</v>
      </c>
      <c r="V5800" s="41">
        <v>43654</v>
      </c>
      <c r="W5800" s="41">
        <v>36752</v>
      </c>
      <c r="X5800">
        <v>0</v>
      </c>
      <c r="Z5800" t="s">
        <v>102</v>
      </c>
      <c r="AA5800">
        <v>1</v>
      </c>
      <c r="AB5800" t="s">
        <v>103</v>
      </c>
      <c r="AC5800" t="s">
        <v>104</v>
      </c>
      <c r="AD5800">
        <v>1</v>
      </c>
      <c r="AE5800" t="s">
        <v>105</v>
      </c>
      <c r="AG5800" t="s">
        <v>121</v>
      </c>
      <c r="AJ5800" t="s">
        <v>299</v>
      </c>
      <c r="AK5800" t="s">
        <v>27721</v>
      </c>
    </row>
    <row r="5801" spans="1:37" hidden="1" x14ac:dyDescent="0.25">
      <c r="A5801" t="s">
        <v>27722</v>
      </c>
      <c r="B5801" t="e">
        <f>VLOOKUP(A5801,[2]mp_ALL!B$1:B$557,1,0)</f>
        <v>#N/A</v>
      </c>
      <c r="C5801" t="s">
        <v>27723</v>
      </c>
      <c r="D5801" t="s">
        <v>36</v>
      </c>
      <c r="E5801" t="s">
        <v>25873</v>
      </c>
      <c r="F5801" t="s">
        <v>89</v>
      </c>
      <c r="G5801" t="s">
        <v>90</v>
      </c>
      <c r="H5801" t="s">
        <v>290</v>
      </c>
      <c r="I5801" t="s">
        <v>569</v>
      </c>
      <c r="J5801">
        <v>1</v>
      </c>
      <c r="K5801" t="s">
        <v>570</v>
      </c>
      <c r="L5801">
        <v>0</v>
      </c>
      <c r="M5801" t="s">
        <v>571</v>
      </c>
      <c r="N5801" t="s">
        <v>572</v>
      </c>
      <c r="O5801" t="s">
        <v>573</v>
      </c>
      <c r="R5801" t="s">
        <v>559</v>
      </c>
      <c r="S5801" t="s">
        <v>560</v>
      </c>
      <c r="T5801" t="s">
        <v>27724</v>
      </c>
      <c r="U5801" t="s">
        <v>24420</v>
      </c>
      <c r="V5801" s="41">
        <v>43664</v>
      </c>
      <c r="W5801" s="41">
        <v>35557</v>
      </c>
      <c r="X5801">
        <v>0</v>
      </c>
      <c r="Z5801" t="s">
        <v>923</v>
      </c>
      <c r="AA5801">
        <v>1</v>
      </c>
      <c r="AB5801" t="s">
        <v>576</v>
      </c>
      <c r="AC5801" t="s">
        <v>297</v>
      </c>
      <c r="AD5801">
        <v>1</v>
      </c>
      <c r="AE5801" t="s">
        <v>563</v>
      </c>
      <c r="AG5801" t="s">
        <v>577</v>
      </c>
      <c r="AJ5801" t="s">
        <v>107</v>
      </c>
      <c r="AK5801" t="s">
        <v>27725</v>
      </c>
    </row>
    <row r="5802" spans="1:37" x14ac:dyDescent="0.25">
      <c r="A5802" t="s">
        <v>27726</v>
      </c>
      <c r="B5802" t="str">
        <f>VLOOKUP(A5802,[2]mp_ALL!B$1:B$557,1,0)</f>
        <v>1931233</v>
      </c>
      <c r="C5802" t="s">
        <v>27727</v>
      </c>
      <c r="D5802" t="s">
        <v>38</v>
      </c>
      <c r="E5802" t="s">
        <v>25873</v>
      </c>
      <c r="F5802" t="s">
        <v>8284</v>
      </c>
      <c r="G5802" t="s">
        <v>8285</v>
      </c>
      <c r="H5802" t="s">
        <v>91</v>
      </c>
      <c r="I5802" t="s">
        <v>17952</v>
      </c>
      <c r="J5802">
        <v>1</v>
      </c>
      <c r="K5802" t="s">
        <v>3983</v>
      </c>
      <c r="L5802">
        <v>1</v>
      </c>
      <c r="M5802" t="s">
        <v>34</v>
      </c>
      <c r="N5802" t="s">
        <v>45</v>
      </c>
      <c r="O5802" t="s">
        <v>1295</v>
      </c>
      <c r="P5802" t="s">
        <v>3984</v>
      </c>
      <c r="Q5802" t="s">
        <v>17953</v>
      </c>
      <c r="S5802" t="s">
        <v>549</v>
      </c>
      <c r="T5802" t="s">
        <v>27728</v>
      </c>
      <c r="U5802" t="s">
        <v>27729</v>
      </c>
      <c r="V5802" s="41">
        <v>43682</v>
      </c>
      <c r="W5802" s="41">
        <v>36269</v>
      </c>
      <c r="X5802">
        <v>0</v>
      </c>
      <c r="Z5802" t="s">
        <v>102</v>
      </c>
      <c r="AA5802">
        <v>1</v>
      </c>
      <c r="AB5802" t="s">
        <v>103</v>
      </c>
      <c r="AC5802" t="s">
        <v>104</v>
      </c>
      <c r="AD5802">
        <v>1</v>
      </c>
      <c r="AE5802" t="s">
        <v>105</v>
      </c>
      <c r="AG5802" t="s">
        <v>106</v>
      </c>
      <c r="AJ5802" t="s">
        <v>334</v>
      </c>
      <c r="AK5802" t="s">
        <v>27730</v>
      </c>
    </row>
    <row r="5803" spans="1:37" hidden="1" x14ac:dyDescent="0.25">
      <c r="A5803" t="s">
        <v>27731</v>
      </c>
      <c r="B5803" t="e">
        <f>VLOOKUP(A5803,[2]mp_ALL!B$1:B$557,1,0)</f>
        <v>#N/A</v>
      </c>
      <c r="C5803" t="s">
        <v>27732</v>
      </c>
      <c r="D5803" t="s">
        <v>38</v>
      </c>
      <c r="E5803" t="s">
        <v>25873</v>
      </c>
      <c r="F5803" t="s">
        <v>8284</v>
      </c>
      <c r="G5803" t="s">
        <v>8285</v>
      </c>
      <c r="H5803" t="s">
        <v>91</v>
      </c>
      <c r="I5803" t="s">
        <v>6452</v>
      </c>
      <c r="J5803">
        <v>1</v>
      </c>
      <c r="K5803" t="s">
        <v>4906</v>
      </c>
      <c r="L5803">
        <v>0</v>
      </c>
      <c r="M5803" t="s">
        <v>316</v>
      </c>
      <c r="N5803" t="s">
        <v>3395</v>
      </c>
      <c r="O5803" t="s">
        <v>4907</v>
      </c>
      <c r="P5803" t="s">
        <v>6453</v>
      </c>
      <c r="Q5803" t="s">
        <v>6454</v>
      </c>
      <c r="S5803" t="s">
        <v>525</v>
      </c>
      <c r="T5803" t="s">
        <v>27733</v>
      </c>
      <c r="U5803" t="s">
        <v>27734</v>
      </c>
      <c r="V5803" s="41">
        <v>43682</v>
      </c>
      <c r="W5803" s="41">
        <v>36454</v>
      </c>
      <c r="X5803">
        <v>0</v>
      </c>
      <c r="Z5803" t="s">
        <v>102</v>
      </c>
      <c r="AA5803">
        <v>1</v>
      </c>
      <c r="AB5803" t="s">
        <v>103</v>
      </c>
      <c r="AC5803" t="s">
        <v>104</v>
      </c>
      <c r="AD5803">
        <v>1</v>
      </c>
      <c r="AE5803" t="s">
        <v>308</v>
      </c>
      <c r="AG5803" t="s">
        <v>148</v>
      </c>
      <c r="AJ5803" t="s">
        <v>352</v>
      </c>
      <c r="AK5803" t="s">
        <v>27735</v>
      </c>
    </row>
    <row r="5804" spans="1:37" hidden="1" x14ac:dyDescent="0.25">
      <c r="A5804" t="s">
        <v>27736</v>
      </c>
      <c r="B5804" t="e">
        <f>VLOOKUP(A5804,[2]mp_ALL!B$1:B$557,1,0)</f>
        <v>#N/A</v>
      </c>
      <c r="C5804" t="s">
        <v>27737</v>
      </c>
      <c r="D5804" t="s">
        <v>38</v>
      </c>
      <c r="E5804" t="s">
        <v>25873</v>
      </c>
      <c r="F5804" t="s">
        <v>8284</v>
      </c>
      <c r="G5804" t="s">
        <v>8285</v>
      </c>
      <c r="H5804" t="s">
        <v>91</v>
      </c>
      <c r="I5804" t="s">
        <v>3631</v>
      </c>
      <c r="J5804">
        <v>1</v>
      </c>
      <c r="K5804" t="s">
        <v>3394</v>
      </c>
      <c r="L5804">
        <v>1</v>
      </c>
      <c r="M5804" t="s">
        <v>316</v>
      </c>
      <c r="N5804" t="s">
        <v>3395</v>
      </c>
      <c r="O5804" t="s">
        <v>3396</v>
      </c>
      <c r="P5804" t="s">
        <v>3632</v>
      </c>
      <c r="Q5804" t="s">
        <v>3633</v>
      </c>
      <c r="S5804" t="s">
        <v>525</v>
      </c>
      <c r="T5804" t="s">
        <v>27738</v>
      </c>
      <c r="U5804" t="s">
        <v>27739</v>
      </c>
      <c r="V5804" s="41">
        <v>43682</v>
      </c>
      <c r="W5804" s="41">
        <v>37032</v>
      </c>
      <c r="X5804">
        <v>0</v>
      </c>
      <c r="Z5804" t="s">
        <v>102</v>
      </c>
      <c r="AA5804">
        <v>1</v>
      </c>
      <c r="AB5804" t="s">
        <v>103</v>
      </c>
      <c r="AC5804" t="s">
        <v>104</v>
      </c>
      <c r="AD5804">
        <v>1</v>
      </c>
      <c r="AE5804" t="s">
        <v>105</v>
      </c>
      <c r="AG5804" t="s">
        <v>148</v>
      </c>
      <c r="AJ5804" t="s">
        <v>3654</v>
      </c>
      <c r="AK5804" t="s">
        <v>27740</v>
      </c>
    </row>
    <row r="5805" spans="1:37" hidden="1" x14ac:dyDescent="0.25">
      <c r="A5805" t="s">
        <v>27741</v>
      </c>
      <c r="B5805" t="e">
        <f>VLOOKUP(A5805,[2]mp_ALL!B$1:B$557,1,0)</f>
        <v>#N/A</v>
      </c>
      <c r="C5805" t="s">
        <v>27742</v>
      </c>
      <c r="D5805" t="s">
        <v>38</v>
      </c>
      <c r="E5805" t="s">
        <v>25873</v>
      </c>
      <c r="F5805" t="s">
        <v>8284</v>
      </c>
      <c r="G5805" t="s">
        <v>8285</v>
      </c>
      <c r="H5805" t="s">
        <v>91</v>
      </c>
      <c r="I5805" t="s">
        <v>1959</v>
      </c>
      <c r="J5805">
        <v>1</v>
      </c>
      <c r="K5805" t="s">
        <v>805</v>
      </c>
      <c r="L5805">
        <v>1</v>
      </c>
      <c r="M5805" t="s">
        <v>94</v>
      </c>
      <c r="N5805" t="s">
        <v>95</v>
      </c>
      <c r="O5805" t="s">
        <v>215</v>
      </c>
      <c r="P5805" t="s">
        <v>1960</v>
      </c>
      <c r="Q5805" t="s">
        <v>1961</v>
      </c>
      <c r="S5805" t="s">
        <v>218</v>
      </c>
      <c r="T5805" t="s">
        <v>27743</v>
      </c>
      <c r="U5805" t="s">
        <v>27557</v>
      </c>
      <c r="V5805" s="41">
        <v>43682</v>
      </c>
      <c r="W5805" s="41">
        <v>36268</v>
      </c>
      <c r="X5805">
        <v>0</v>
      </c>
      <c r="Z5805" t="s">
        <v>102</v>
      </c>
      <c r="AA5805">
        <v>1</v>
      </c>
      <c r="AB5805" t="s">
        <v>103</v>
      </c>
      <c r="AC5805" t="s">
        <v>104</v>
      </c>
      <c r="AD5805">
        <v>1</v>
      </c>
      <c r="AE5805" t="s">
        <v>105</v>
      </c>
      <c r="AG5805" t="s">
        <v>106</v>
      </c>
      <c r="AJ5805" t="s">
        <v>299</v>
      </c>
      <c r="AK5805" t="s">
        <v>27744</v>
      </c>
    </row>
    <row r="5806" spans="1:37" hidden="1" x14ac:dyDescent="0.25">
      <c r="A5806" t="s">
        <v>27745</v>
      </c>
      <c r="B5806" t="e">
        <f>VLOOKUP(A5806,[2]mp_ALL!B$1:B$557,1,0)</f>
        <v>#N/A</v>
      </c>
      <c r="C5806" t="s">
        <v>27746</v>
      </c>
      <c r="D5806" t="s">
        <v>38</v>
      </c>
      <c r="E5806" t="s">
        <v>25873</v>
      </c>
      <c r="F5806" t="s">
        <v>8284</v>
      </c>
      <c r="G5806" t="s">
        <v>8285</v>
      </c>
      <c r="H5806" t="s">
        <v>91</v>
      </c>
      <c r="I5806" t="s">
        <v>13066</v>
      </c>
      <c r="J5806">
        <v>1</v>
      </c>
      <c r="K5806" t="s">
        <v>6396</v>
      </c>
      <c r="L5806">
        <v>1</v>
      </c>
      <c r="M5806" t="s">
        <v>172</v>
      </c>
      <c r="N5806" t="s">
        <v>173</v>
      </c>
      <c r="O5806" t="s">
        <v>3828</v>
      </c>
      <c r="P5806" t="s">
        <v>4297</v>
      </c>
      <c r="Q5806" t="s">
        <v>13067</v>
      </c>
      <c r="R5806" t="s">
        <v>147</v>
      </c>
      <c r="S5806" t="s">
        <v>218</v>
      </c>
      <c r="T5806" t="s">
        <v>27747</v>
      </c>
      <c r="U5806" t="s">
        <v>27748</v>
      </c>
      <c r="V5806" s="41">
        <v>43682</v>
      </c>
      <c r="W5806" s="41">
        <v>36487</v>
      </c>
      <c r="X5806">
        <v>0</v>
      </c>
      <c r="Z5806" t="s">
        <v>102</v>
      </c>
      <c r="AA5806">
        <v>1</v>
      </c>
      <c r="AB5806" t="s">
        <v>103</v>
      </c>
      <c r="AC5806" t="s">
        <v>104</v>
      </c>
      <c r="AD5806">
        <v>1</v>
      </c>
      <c r="AE5806" t="s">
        <v>105</v>
      </c>
      <c r="AG5806" t="s">
        <v>179</v>
      </c>
      <c r="AJ5806" t="s">
        <v>352</v>
      </c>
      <c r="AK5806" t="s">
        <v>27749</v>
      </c>
    </row>
    <row r="5807" spans="1:37" hidden="1" x14ac:dyDescent="0.25">
      <c r="A5807" t="s">
        <v>27750</v>
      </c>
      <c r="B5807" t="e">
        <f>VLOOKUP(A5807,[2]mp_ALL!B$1:B$557,1,0)</f>
        <v>#N/A</v>
      </c>
      <c r="C5807" t="s">
        <v>27751</v>
      </c>
      <c r="D5807" t="s">
        <v>38</v>
      </c>
      <c r="E5807" t="s">
        <v>25873</v>
      </c>
      <c r="F5807" t="s">
        <v>8284</v>
      </c>
      <c r="G5807" t="s">
        <v>8285</v>
      </c>
      <c r="H5807" t="s">
        <v>91</v>
      </c>
      <c r="I5807" t="s">
        <v>4760</v>
      </c>
      <c r="J5807">
        <v>1</v>
      </c>
      <c r="K5807" t="s">
        <v>1028</v>
      </c>
      <c r="L5807">
        <v>1</v>
      </c>
      <c r="M5807" t="s">
        <v>94</v>
      </c>
      <c r="N5807" t="s">
        <v>95</v>
      </c>
      <c r="O5807" t="s">
        <v>839</v>
      </c>
      <c r="P5807" t="s">
        <v>840</v>
      </c>
      <c r="Q5807" t="s">
        <v>4761</v>
      </c>
      <c r="S5807" t="s">
        <v>218</v>
      </c>
      <c r="T5807" t="s">
        <v>27752</v>
      </c>
      <c r="U5807" t="s">
        <v>27543</v>
      </c>
      <c r="V5807" s="41">
        <v>43682</v>
      </c>
      <c r="W5807" s="41">
        <v>36866</v>
      </c>
      <c r="X5807">
        <v>0</v>
      </c>
      <c r="Z5807" t="s">
        <v>102</v>
      </c>
      <c r="AA5807">
        <v>1</v>
      </c>
      <c r="AB5807" t="s">
        <v>103</v>
      </c>
      <c r="AC5807" t="s">
        <v>104</v>
      </c>
      <c r="AD5807">
        <v>1</v>
      </c>
      <c r="AE5807" t="s">
        <v>105</v>
      </c>
      <c r="AG5807" t="s">
        <v>106</v>
      </c>
      <c r="AJ5807" t="s">
        <v>299</v>
      </c>
      <c r="AK5807" t="s">
        <v>27753</v>
      </c>
    </row>
    <row r="5808" spans="1:37" hidden="1" x14ac:dyDescent="0.25">
      <c r="A5808" t="s">
        <v>27754</v>
      </c>
      <c r="B5808" t="e">
        <f>VLOOKUP(A5808,[2]mp_ALL!B$1:B$557,1,0)</f>
        <v>#N/A</v>
      </c>
      <c r="C5808" t="s">
        <v>27755</v>
      </c>
      <c r="D5808" t="s">
        <v>38</v>
      </c>
      <c r="E5808" t="s">
        <v>25873</v>
      </c>
      <c r="F5808" t="s">
        <v>8284</v>
      </c>
      <c r="G5808" t="s">
        <v>8285</v>
      </c>
      <c r="H5808" t="s">
        <v>91</v>
      </c>
      <c r="I5808" t="s">
        <v>4119</v>
      </c>
      <c r="J5808">
        <v>1</v>
      </c>
      <c r="K5808" t="s">
        <v>93</v>
      </c>
      <c r="L5808">
        <v>1</v>
      </c>
      <c r="M5808" t="s">
        <v>94</v>
      </c>
      <c r="N5808" t="s">
        <v>95</v>
      </c>
      <c r="O5808" t="s">
        <v>3678</v>
      </c>
      <c r="P5808" t="s">
        <v>3679</v>
      </c>
      <c r="Q5808" t="s">
        <v>4120</v>
      </c>
      <c r="S5808" t="s">
        <v>218</v>
      </c>
      <c r="T5808" t="s">
        <v>27756</v>
      </c>
      <c r="U5808" t="s">
        <v>22152</v>
      </c>
      <c r="V5808" s="41">
        <v>43682</v>
      </c>
      <c r="W5808" s="41">
        <v>36784</v>
      </c>
      <c r="X5808">
        <v>0</v>
      </c>
      <c r="Z5808" t="s">
        <v>102</v>
      </c>
      <c r="AA5808">
        <v>1</v>
      </c>
      <c r="AB5808" t="s">
        <v>103</v>
      </c>
      <c r="AC5808" t="s">
        <v>104</v>
      </c>
      <c r="AD5808">
        <v>1</v>
      </c>
      <c r="AE5808" t="s">
        <v>105</v>
      </c>
      <c r="AG5808" t="s">
        <v>106</v>
      </c>
      <c r="AJ5808" t="s">
        <v>430</v>
      </c>
      <c r="AK5808" t="s">
        <v>27757</v>
      </c>
    </row>
    <row r="5809" spans="1:37" hidden="1" x14ac:dyDescent="0.25">
      <c r="A5809" t="s">
        <v>27758</v>
      </c>
      <c r="B5809" t="e">
        <f>VLOOKUP(A5809,[2]mp_ALL!B$1:B$557,1,0)</f>
        <v>#N/A</v>
      </c>
      <c r="C5809" t="s">
        <v>27759</v>
      </c>
      <c r="D5809" t="s">
        <v>38</v>
      </c>
      <c r="E5809" t="s">
        <v>25873</v>
      </c>
      <c r="F5809" t="s">
        <v>8284</v>
      </c>
      <c r="G5809" t="s">
        <v>8285</v>
      </c>
      <c r="H5809" t="s">
        <v>91</v>
      </c>
      <c r="I5809" t="s">
        <v>20032</v>
      </c>
      <c r="J5809">
        <v>1</v>
      </c>
      <c r="K5809" t="s">
        <v>93</v>
      </c>
      <c r="L5809">
        <v>1</v>
      </c>
      <c r="M5809" t="s">
        <v>94</v>
      </c>
      <c r="N5809" t="s">
        <v>95</v>
      </c>
      <c r="O5809" t="s">
        <v>96</v>
      </c>
      <c r="P5809" t="s">
        <v>97</v>
      </c>
      <c r="Q5809" t="s">
        <v>20033</v>
      </c>
      <c r="S5809" t="s">
        <v>218</v>
      </c>
      <c r="T5809" t="s">
        <v>27760</v>
      </c>
      <c r="U5809" t="s">
        <v>26402</v>
      </c>
      <c r="V5809" s="41">
        <v>43682</v>
      </c>
      <c r="W5809" s="41">
        <v>36990</v>
      </c>
      <c r="X5809">
        <v>0</v>
      </c>
      <c r="Z5809" t="s">
        <v>102</v>
      </c>
      <c r="AA5809">
        <v>1</v>
      </c>
      <c r="AB5809" t="s">
        <v>103</v>
      </c>
      <c r="AC5809" t="s">
        <v>104</v>
      </c>
      <c r="AD5809">
        <v>1</v>
      </c>
      <c r="AE5809" t="s">
        <v>105</v>
      </c>
      <c r="AG5809" t="s">
        <v>106</v>
      </c>
      <c r="AJ5809" t="s">
        <v>663</v>
      </c>
      <c r="AK5809" t="s">
        <v>27761</v>
      </c>
    </row>
    <row r="5810" spans="1:37" hidden="1" x14ac:dyDescent="0.25">
      <c r="A5810" t="s">
        <v>27762</v>
      </c>
      <c r="B5810" t="e">
        <f>VLOOKUP(A5810,[2]mp_ALL!B$1:B$557,1,0)</f>
        <v>#N/A</v>
      </c>
      <c r="C5810" t="s">
        <v>27763</v>
      </c>
      <c r="D5810" t="s">
        <v>38</v>
      </c>
      <c r="E5810" t="s">
        <v>25873</v>
      </c>
      <c r="F5810" t="s">
        <v>8284</v>
      </c>
      <c r="G5810" t="s">
        <v>8285</v>
      </c>
      <c r="H5810" t="s">
        <v>91</v>
      </c>
      <c r="I5810" t="s">
        <v>6607</v>
      </c>
      <c r="J5810">
        <v>1</v>
      </c>
      <c r="K5810" t="s">
        <v>786</v>
      </c>
      <c r="L5810">
        <v>1</v>
      </c>
      <c r="M5810" t="s">
        <v>143</v>
      </c>
      <c r="N5810" t="s">
        <v>787</v>
      </c>
      <c r="O5810" t="s">
        <v>3286</v>
      </c>
      <c r="P5810" t="s">
        <v>3287</v>
      </c>
      <c r="Q5810" t="s">
        <v>6608</v>
      </c>
      <c r="R5810" t="s">
        <v>147</v>
      </c>
      <c r="S5810" t="s">
        <v>715</v>
      </c>
      <c r="T5810" t="s">
        <v>27764</v>
      </c>
      <c r="U5810" t="s">
        <v>27765</v>
      </c>
      <c r="V5810" s="41">
        <v>43682</v>
      </c>
      <c r="W5810" s="41">
        <v>36518</v>
      </c>
      <c r="X5810">
        <v>0</v>
      </c>
      <c r="Z5810" t="s">
        <v>102</v>
      </c>
      <c r="AA5810">
        <v>1</v>
      </c>
      <c r="AB5810" t="s">
        <v>103</v>
      </c>
      <c r="AC5810" t="s">
        <v>104</v>
      </c>
      <c r="AD5810">
        <v>1</v>
      </c>
      <c r="AE5810" t="s">
        <v>105</v>
      </c>
      <c r="AG5810" t="s">
        <v>148</v>
      </c>
      <c r="AJ5810" t="s">
        <v>465</v>
      </c>
      <c r="AK5810" t="s">
        <v>27766</v>
      </c>
    </row>
    <row r="5811" spans="1:37" hidden="1" x14ac:dyDescent="0.25">
      <c r="A5811" t="s">
        <v>27767</v>
      </c>
      <c r="B5811" t="e">
        <f>VLOOKUP(A5811,[2]mp_ALL!B$1:B$557,1,0)</f>
        <v>#N/A</v>
      </c>
      <c r="C5811" t="s">
        <v>27768</v>
      </c>
      <c r="D5811" t="s">
        <v>38</v>
      </c>
      <c r="E5811" t="s">
        <v>25873</v>
      </c>
      <c r="F5811" t="s">
        <v>8284</v>
      </c>
      <c r="G5811" t="s">
        <v>8285</v>
      </c>
      <c r="H5811" t="s">
        <v>91</v>
      </c>
      <c r="I5811" t="s">
        <v>6607</v>
      </c>
      <c r="J5811">
        <v>1</v>
      </c>
      <c r="K5811" t="s">
        <v>786</v>
      </c>
      <c r="L5811">
        <v>1</v>
      </c>
      <c r="M5811" t="s">
        <v>143</v>
      </c>
      <c r="N5811" t="s">
        <v>787</v>
      </c>
      <c r="O5811" t="s">
        <v>3286</v>
      </c>
      <c r="P5811" t="s">
        <v>3287</v>
      </c>
      <c r="Q5811" t="s">
        <v>6608</v>
      </c>
      <c r="R5811" t="s">
        <v>147</v>
      </c>
      <c r="S5811" t="s">
        <v>715</v>
      </c>
      <c r="T5811" t="s">
        <v>27769</v>
      </c>
      <c r="U5811" t="s">
        <v>27770</v>
      </c>
      <c r="V5811" s="41">
        <v>43682</v>
      </c>
      <c r="W5811" s="41">
        <v>36852</v>
      </c>
      <c r="X5811">
        <v>0</v>
      </c>
      <c r="Z5811" t="s">
        <v>102</v>
      </c>
      <c r="AA5811">
        <v>1</v>
      </c>
      <c r="AB5811" t="s">
        <v>103</v>
      </c>
      <c r="AC5811" t="s">
        <v>104</v>
      </c>
      <c r="AD5811">
        <v>1</v>
      </c>
      <c r="AE5811" t="s">
        <v>105</v>
      </c>
      <c r="AG5811" t="s">
        <v>148</v>
      </c>
      <c r="AJ5811" t="s">
        <v>663</v>
      </c>
      <c r="AK5811" t="s">
        <v>27771</v>
      </c>
    </row>
    <row r="5812" spans="1:37" hidden="1" x14ac:dyDescent="0.25">
      <c r="A5812" t="s">
        <v>27772</v>
      </c>
      <c r="B5812" t="e">
        <f>VLOOKUP(A5812,[2]mp_ALL!B$1:B$557,1,0)</f>
        <v>#N/A</v>
      </c>
      <c r="C5812" t="s">
        <v>27773</v>
      </c>
      <c r="D5812" t="s">
        <v>38</v>
      </c>
      <c r="E5812" t="s">
        <v>25873</v>
      </c>
      <c r="F5812" t="s">
        <v>8284</v>
      </c>
      <c r="G5812" t="s">
        <v>8285</v>
      </c>
      <c r="H5812" t="s">
        <v>91</v>
      </c>
      <c r="I5812" t="s">
        <v>3152</v>
      </c>
      <c r="J5812">
        <v>1</v>
      </c>
      <c r="K5812" t="s">
        <v>2491</v>
      </c>
      <c r="L5812">
        <v>1</v>
      </c>
      <c r="M5812" t="s">
        <v>143</v>
      </c>
      <c r="N5812" t="s">
        <v>787</v>
      </c>
      <c r="O5812" t="s">
        <v>3153</v>
      </c>
      <c r="P5812" t="s">
        <v>3154</v>
      </c>
      <c r="Q5812" t="s">
        <v>3155</v>
      </c>
      <c r="R5812" t="s">
        <v>147</v>
      </c>
      <c r="S5812" t="s">
        <v>715</v>
      </c>
      <c r="T5812" t="s">
        <v>25492</v>
      </c>
      <c r="U5812" t="s">
        <v>25493</v>
      </c>
      <c r="V5812" s="41">
        <v>43682</v>
      </c>
      <c r="W5812" s="41">
        <v>36365</v>
      </c>
      <c r="X5812">
        <v>0</v>
      </c>
      <c r="Z5812" t="s">
        <v>102</v>
      </c>
      <c r="AA5812">
        <v>1</v>
      </c>
      <c r="AB5812" t="s">
        <v>103</v>
      </c>
      <c r="AC5812" t="s">
        <v>104</v>
      </c>
      <c r="AD5812">
        <v>1</v>
      </c>
      <c r="AE5812" t="s">
        <v>105</v>
      </c>
      <c r="AG5812" t="s">
        <v>148</v>
      </c>
      <c r="AJ5812" t="s">
        <v>3654</v>
      </c>
      <c r="AK5812" t="s">
        <v>27774</v>
      </c>
    </row>
    <row r="5813" spans="1:37" hidden="1" x14ac:dyDescent="0.25">
      <c r="A5813" t="s">
        <v>27775</v>
      </c>
      <c r="B5813" t="e">
        <f>VLOOKUP(A5813,[2]mp_ALL!B$1:B$557,1,0)</f>
        <v>#N/A</v>
      </c>
      <c r="C5813" t="s">
        <v>27776</v>
      </c>
      <c r="D5813" t="s">
        <v>38</v>
      </c>
      <c r="E5813" t="s">
        <v>25873</v>
      </c>
      <c r="F5813" t="s">
        <v>8284</v>
      </c>
      <c r="G5813" t="s">
        <v>8285</v>
      </c>
      <c r="H5813" t="s">
        <v>91</v>
      </c>
      <c r="I5813" t="s">
        <v>3152</v>
      </c>
      <c r="J5813">
        <v>1</v>
      </c>
      <c r="K5813" t="s">
        <v>2491</v>
      </c>
      <c r="L5813">
        <v>1</v>
      </c>
      <c r="M5813" t="s">
        <v>143</v>
      </c>
      <c r="N5813" t="s">
        <v>787</v>
      </c>
      <c r="O5813" t="s">
        <v>3153</v>
      </c>
      <c r="P5813" t="s">
        <v>3154</v>
      </c>
      <c r="Q5813" t="s">
        <v>3155</v>
      </c>
      <c r="R5813" t="s">
        <v>147</v>
      </c>
      <c r="S5813" t="s">
        <v>715</v>
      </c>
      <c r="T5813" t="s">
        <v>27777</v>
      </c>
      <c r="U5813" t="s">
        <v>24025</v>
      </c>
      <c r="V5813" s="41">
        <v>43682</v>
      </c>
      <c r="W5813" s="41">
        <v>36315</v>
      </c>
      <c r="X5813">
        <v>0</v>
      </c>
      <c r="Z5813" t="s">
        <v>102</v>
      </c>
      <c r="AA5813">
        <v>1</v>
      </c>
      <c r="AB5813" t="s">
        <v>103</v>
      </c>
      <c r="AC5813" t="s">
        <v>104</v>
      </c>
      <c r="AD5813">
        <v>1</v>
      </c>
      <c r="AE5813" t="s">
        <v>105</v>
      </c>
      <c r="AG5813" t="s">
        <v>148</v>
      </c>
      <c r="AJ5813" t="s">
        <v>3654</v>
      </c>
      <c r="AK5813" t="s">
        <v>27778</v>
      </c>
    </row>
    <row r="5814" spans="1:37" hidden="1" x14ac:dyDescent="0.25">
      <c r="A5814" t="s">
        <v>27779</v>
      </c>
      <c r="B5814" t="e">
        <f>VLOOKUP(A5814,[2]mp_ALL!B$1:B$557,1,0)</f>
        <v>#N/A</v>
      </c>
      <c r="C5814" t="s">
        <v>27780</v>
      </c>
      <c r="D5814" t="s">
        <v>38</v>
      </c>
      <c r="E5814" t="s">
        <v>25873</v>
      </c>
      <c r="F5814" t="s">
        <v>8284</v>
      </c>
      <c r="G5814" t="s">
        <v>8285</v>
      </c>
      <c r="H5814" t="s">
        <v>91</v>
      </c>
      <c r="I5814" t="s">
        <v>6335</v>
      </c>
      <c r="J5814">
        <v>1</v>
      </c>
      <c r="K5814" t="s">
        <v>786</v>
      </c>
      <c r="L5814">
        <v>1</v>
      </c>
      <c r="M5814" t="s">
        <v>143</v>
      </c>
      <c r="N5814" t="s">
        <v>787</v>
      </c>
      <c r="O5814" t="s">
        <v>788</v>
      </c>
      <c r="P5814" t="s">
        <v>789</v>
      </c>
      <c r="Q5814" t="s">
        <v>6336</v>
      </c>
      <c r="R5814" t="s">
        <v>147</v>
      </c>
      <c r="S5814" t="s">
        <v>715</v>
      </c>
      <c r="T5814" t="s">
        <v>27781</v>
      </c>
      <c r="U5814" t="s">
        <v>27782</v>
      </c>
      <c r="V5814" s="41">
        <v>43682</v>
      </c>
      <c r="W5814" s="41">
        <v>36253</v>
      </c>
      <c r="X5814">
        <v>0</v>
      </c>
      <c r="Z5814" t="s">
        <v>102</v>
      </c>
      <c r="AA5814">
        <v>1</v>
      </c>
      <c r="AB5814" t="s">
        <v>103</v>
      </c>
      <c r="AC5814" t="s">
        <v>104</v>
      </c>
      <c r="AD5814">
        <v>1</v>
      </c>
      <c r="AE5814" t="s">
        <v>105</v>
      </c>
      <c r="AG5814" t="s">
        <v>148</v>
      </c>
      <c r="AJ5814" t="s">
        <v>2297</v>
      </c>
      <c r="AK5814" t="s">
        <v>27783</v>
      </c>
    </row>
    <row r="5815" spans="1:37" hidden="1" x14ac:dyDescent="0.25">
      <c r="A5815" t="s">
        <v>27784</v>
      </c>
      <c r="B5815" t="e">
        <f>VLOOKUP(A5815,[2]mp_ALL!B$1:B$557,1,0)</f>
        <v>#N/A</v>
      </c>
      <c r="C5815" t="s">
        <v>8493</v>
      </c>
      <c r="D5815" t="s">
        <v>38</v>
      </c>
      <c r="E5815" t="s">
        <v>25873</v>
      </c>
      <c r="F5815" t="s">
        <v>8284</v>
      </c>
      <c r="G5815" t="s">
        <v>8285</v>
      </c>
      <c r="H5815" t="s">
        <v>91</v>
      </c>
      <c r="I5815" t="s">
        <v>6335</v>
      </c>
      <c r="J5815">
        <v>1</v>
      </c>
      <c r="K5815" t="s">
        <v>786</v>
      </c>
      <c r="L5815">
        <v>1</v>
      </c>
      <c r="M5815" t="s">
        <v>143</v>
      </c>
      <c r="N5815" t="s">
        <v>787</v>
      </c>
      <c r="O5815" t="s">
        <v>788</v>
      </c>
      <c r="P5815" t="s">
        <v>789</v>
      </c>
      <c r="Q5815" t="s">
        <v>6336</v>
      </c>
      <c r="R5815" t="s">
        <v>147</v>
      </c>
      <c r="S5815" t="s">
        <v>715</v>
      </c>
      <c r="T5815" t="s">
        <v>27785</v>
      </c>
      <c r="U5815" t="s">
        <v>27786</v>
      </c>
      <c r="V5815" s="41">
        <v>43682</v>
      </c>
      <c r="W5815" s="41">
        <v>36348</v>
      </c>
      <c r="X5815">
        <v>0</v>
      </c>
      <c r="Z5815" t="s">
        <v>102</v>
      </c>
      <c r="AA5815">
        <v>1</v>
      </c>
      <c r="AB5815" t="s">
        <v>103</v>
      </c>
      <c r="AC5815" t="s">
        <v>104</v>
      </c>
      <c r="AD5815">
        <v>1</v>
      </c>
      <c r="AE5815" t="s">
        <v>105</v>
      </c>
      <c r="AG5815" t="s">
        <v>148</v>
      </c>
      <c r="AJ5815" t="s">
        <v>2297</v>
      </c>
      <c r="AK5815" t="s">
        <v>27787</v>
      </c>
    </row>
    <row r="5816" spans="1:37" hidden="1" x14ac:dyDescent="0.25">
      <c r="A5816" t="s">
        <v>27788</v>
      </c>
      <c r="B5816" t="e">
        <f>VLOOKUP(A5816,[2]mp_ALL!B$1:B$557,1,0)</f>
        <v>#N/A</v>
      </c>
      <c r="C5816" t="s">
        <v>27789</v>
      </c>
      <c r="D5816" t="s">
        <v>38</v>
      </c>
      <c r="E5816" t="s">
        <v>25873</v>
      </c>
      <c r="F5816" t="s">
        <v>8284</v>
      </c>
      <c r="G5816" t="s">
        <v>8285</v>
      </c>
      <c r="H5816" t="s">
        <v>91</v>
      </c>
      <c r="I5816" t="s">
        <v>785</v>
      </c>
      <c r="J5816">
        <v>1</v>
      </c>
      <c r="K5816" t="s">
        <v>786</v>
      </c>
      <c r="L5816">
        <v>1</v>
      </c>
      <c r="M5816" t="s">
        <v>143</v>
      </c>
      <c r="N5816" t="s">
        <v>787</v>
      </c>
      <c r="O5816" t="s">
        <v>788</v>
      </c>
      <c r="P5816" t="s">
        <v>789</v>
      </c>
      <c r="Q5816" t="s">
        <v>790</v>
      </c>
      <c r="R5816" t="s">
        <v>147</v>
      </c>
      <c r="S5816" t="s">
        <v>715</v>
      </c>
      <c r="T5816" t="s">
        <v>27790</v>
      </c>
      <c r="U5816" t="s">
        <v>27791</v>
      </c>
      <c r="V5816" s="41">
        <v>43682</v>
      </c>
      <c r="W5816" s="41">
        <v>36412</v>
      </c>
      <c r="X5816">
        <v>0</v>
      </c>
      <c r="Z5816" t="s">
        <v>102</v>
      </c>
      <c r="AA5816">
        <v>1</v>
      </c>
      <c r="AB5816" t="s">
        <v>103</v>
      </c>
      <c r="AC5816" t="s">
        <v>104</v>
      </c>
      <c r="AD5816">
        <v>1</v>
      </c>
      <c r="AE5816" t="s">
        <v>105</v>
      </c>
      <c r="AG5816" t="s">
        <v>148</v>
      </c>
      <c r="AJ5816" t="s">
        <v>27792</v>
      </c>
      <c r="AK5816" t="s">
        <v>27793</v>
      </c>
    </row>
    <row r="5817" spans="1:37" hidden="1" x14ac:dyDescent="0.25">
      <c r="A5817" t="s">
        <v>27794</v>
      </c>
      <c r="B5817" t="e">
        <f>VLOOKUP(A5817,[2]mp_ALL!B$1:B$557,1,0)</f>
        <v>#N/A</v>
      </c>
      <c r="C5817" t="s">
        <v>27795</v>
      </c>
      <c r="D5817" t="s">
        <v>38</v>
      </c>
      <c r="E5817" t="s">
        <v>25873</v>
      </c>
      <c r="F5817" t="s">
        <v>8284</v>
      </c>
      <c r="G5817" t="s">
        <v>8285</v>
      </c>
      <c r="H5817" t="s">
        <v>91</v>
      </c>
      <c r="I5817" t="s">
        <v>6244</v>
      </c>
      <c r="J5817">
        <v>1</v>
      </c>
      <c r="K5817" t="s">
        <v>142</v>
      </c>
      <c r="L5817">
        <v>0</v>
      </c>
      <c r="M5817" t="s">
        <v>143</v>
      </c>
      <c r="N5817" t="s">
        <v>757</v>
      </c>
      <c r="O5817" t="s">
        <v>2877</v>
      </c>
      <c r="P5817" t="s">
        <v>4474</v>
      </c>
      <c r="Q5817" t="s">
        <v>6245</v>
      </c>
      <c r="R5817" t="s">
        <v>147</v>
      </c>
      <c r="S5817" t="s">
        <v>715</v>
      </c>
      <c r="T5817" t="s">
        <v>27796</v>
      </c>
      <c r="U5817" t="s">
        <v>9886</v>
      </c>
      <c r="V5817" s="41">
        <v>43682</v>
      </c>
      <c r="W5817" s="41">
        <v>36479</v>
      </c>
      <c r="X5817">
        <v>0</v>
      </c>
      <c r="Z5817" t="s">
        <v>102</v>
      </c>
      <c r="AA5817">
        <v>1</v>
      </c>
      <c r="AB5817" t="s">
        <v>103</v>
      </c>
      <c r="AC5817" t="s">
        <v>104</v>
      </c>
      <c r="AD5817">
        <v>1</v>
      </c>
      <c r="AE5817" t="s">
        <v>308</v>
      </c>
      <c r="AG5817" t="s">
        <v>148</v>
      </c>
      <c r="AJ5817" t="s">
        <v>1913</v>
      </c>
      <c r="AK5817" t="s">
        <v>27797</v>
      </c>
    </row>
    <row r="5818" spans="1:37" hidden="1" x14ac:dyDescent="0.25">
      <c r="A5818" t="s">
        <v>27798</v>
      </c>
      <c r="B5818" t="e">
        <f>VLOOKUP(A5818,[2]mp_ALL!B$1:B$557,1,0)</f>
        <v>#N/A</v>
      </c>
      <c r="C5818" t="s">
        <v>27799</v>
      </c>
      <c r="D5818" t="s">
        <v>38</v>
      </c>
      <c r="E5818" t="s">
        <v>25873</v>
      </c>
      <c r="F5818" t="s">
        <v>8284</v>
      </c>
      <c r="G5818" t="s">
        <v>8285</v>
      </c>
      <c r="H5818" t="s">
        <v>91</v>
      </c>
      <c r="I5818" t="s">
        <v>4163</v>
      </c>
      <c r="J5818">
        <v>1</v>
      </c>
      <c r="K5818" t="s">
        <v>4164</v>
      </c>
      <c r="L5818">
        <v>1</v>
      </c>
      <c r="M5818" t="s">
        <v>143</v>
      </c>
      <c r="N5818" t="s">
        <v>757</v>
      </c>
      <c r="O5818" t="s">
        <v>2938</v>
      </c>
      <c r="P5818" t="s">
        <v>4165</v>
      </c>
      <c r="Q5818" t="s">
        <v>4166</v>
      </c>
      <c r="R5818" t="s">
        <v>147</v>
      </c>
      <c r="S5818" t="s">
        <v>715</v>
      </c>
      <c r="T5818" t="s">
        <v>27800</v>
      </c>
      <c r="U5818" t="s">
        <v>27801</v>
      </c>
      <c r="V5818" s="41">
        <v>43682</v>
      </c>
      <c r="W5818" s="41">
        <v>36270</v>
      </c>
      <c r="X5818">
        <v>0</v>
      </c>
      <c r="Z5818" t="s">
        <v>102</v>
      </c>
      <c r="AA5818">
        <v>1</v>
      </c>
      <c r="AB5818" t="s">
        <v>103</v>
      </c>
      <c r="AC5818" t="s">
        <v>104</v>
      </c>
      <c r="AD5818">
        <v>1</v>
      </c>
      <c r="AE5818" t="s">
        <v>105</v>
      </c>
      <c r="AG5818" t="s">
        <v>148</v>
      </c>
      <c r="AJ5818" t="s">
        <v>421</v>
      </c>
      <c r="AK5818" t="s">
        <v>27802</v>
      </c>
    </row>
    <row r="5819" spans="1:37" hidden="1" x14ac:dyDescent="0.25">
      <c r="A5819" t="s">
        <v>27803</v>
      </c>
      <c r="B5819" t="e">
        <f>VLOOKUP(A5819,[2]mp_ALL!B$1:B$557,1,0)</f>
        <v>#N/A</v>
      </c>
      <c r="C5819" t="s">
        <v>27804</v>
      </c>
      <c r="D5819" t="s">
        <v>38</v>
      </c>
      <c r="E5819" t="s">
        <v>25873</v>
      </c>
      <c r="F5819" t="s">
        <v>8284</v>
      </c>
      <c r="G5819" t="s">
        <v>8285</v>
      </c>
      <c r="H5819" t="s">
        <v>91</v>
      </c>
      <c r="I5819" t="s">
        <v>5298</v>
      </c>
      <c r="J5819">
        <v>1</v>
      </c>
      <c r="K5819" t="s">
        <v>756</v>
      </c>
      <c r="L5819">
        <v>1</v>
      </c>
      <c r="M5819" t="s">
        <v>143</v>
      </c>
      <c r="N5819" t="s">
        <v>757</v>
      </c>
      <c r="O5819" t="s">
        <v>758</v>
      </c>
      <c r="P5819" t="s">
        <v>759</v>
      </c>
      <c r="Q5819" t="s">
        <v>5299</v>
      </c>
      <c r="R5819" t="s">
        <v>147</v>
      </c>
      <c r="S5819" t="s">
        <v>715</v>
      </c>
      <c r="T5819" t="s">
        <v>27805</v>
      </c>
      <c r="U5819" t="s">
        <v>27806</v>
      </c>
      <c r="V5819" s="41">
        <v>43682</v>
      </c>
      <c r="W5819" s="41">
        <v>36315</v>
      </c>
      <c r="X5819">
        <v>0</v>
      </c>
      <c r="Z5819" t="s">
        <v>102</v>
      </c>
      <c r="AA5819">
        <v>1</v>
      </c>
      <c r="AB5819" t="s">
        <v>103</v>
      </c>
      <c r="AC5819" t="s">
        <v>104</v>
      </c>
      <c r="AD5819">
        <v>1</v>
      </c>
      <c r="AE5819" t="s">
        <v>105</v>
      </c>
      <c r="AG5819" t="s">
        <v>148</v>
      </c>
      <c r="AJ5819" t="s">
        <v>3422</v>
      </c>
      <c r="AK5819" t="s">
        <v>27807</v>
      </c>
    </row>
    <row r="5820" spans="1:37" hidden="1" x14ac:dyDescent="0.25">
      <c r="A5820" t="s">
        <v>27808</v>
      </c>
      <c r="B5820" t="e">
        <f>VLOOKUP(A5820,[2]mp_ALL!B$1:B$557,1,0)</f>
        <v>#N/A</v>
      </c>
      <c r="C5820" t="s">
        <v>27809</v>
      </c>
      <c r="D5820" t="s">
        <v>38</v>
      </c>
      <c r="E5820" t="s">
        <v>25873</v>
      </c>
      <c r="F5820" t="s">
        <v>8284</v>
      </c>
      <c r="G5820" t="s">
        <v>8285</v>
      </c>
      <c r="H5820" t="s">
        <v>91</v>
      </c>
      <c r="I5820" t="s">
        <v>6234</v>
      </c>
      <c r="J5820">
        <v>1</v>
      </c>
      <c r="K5820" t="s">
        <v>3077</v>
      </c>
      <c r="L5820">
        <v>1</v>
      </c>
      <c r="M5820" t="s">
        <v>143</v>
      </c>
      <c r="N5820" t="s">
        <v>3078</v>
      </c>
      <c r="O5820" t="s">
        <v>3865</v>
      </c>
      <c r="P5820" t="s">
        <v>4241</v>
      </c>
      <c r="Q5820" t="s">
        <v>6235</v>
      </c>
      <c r="R5820" t="s">
        <v>147</v>
      </c>
      <c r="S5820" t="s">
        <v>715</v>
      </c>
      <c r="T5820" t="s">
        <v>27810</v>
      </c>
      <c r="U5820" t="s">
        <v>27811</v>
      </c>
      <c r="V5820" s="41">
        <v>43682</v>
      </c>
      <c r="W5820" s="41">
        <v>36659</v>
      </c>
      <c r="X5820">
        <v>0</v>
      </c>
      <c r="Z5820" t="s">
        <v>102</v>
      </c>
      <c r="AA5820">
        <v>1</v>
      </c>
      <c r="AB5820" t="s">
        <v>103</v>
      </c>
      <c r="AC5820" t="s">
        <v>104</v>
      </c>
      <c r="AD5820">
        <v>1</v>
      </c>
      <c r="AE5820" t="s">
        <v>105</v>
      </c>
      <c r="AG5820" t="s">
        <v>121</v>
      </c>
      <c r="AJ5820" t="s">
        <v>421</v>
      </c>
      <c r="AK5820" t="s">
        <v>27812</v>
      </c>
    </row>
    <row r="5821" spans="1:37" hidden="1" x14ac:dyDescent="0.25">
      <c r="A5821" t="s">
        <v>27813</v>
      </c>
      <c r="B5821" t="e">
        <f>VLOOKUP(A5821,[2]mp_ALL!B$1:B$557,1,0)</f>
        <v>#N/A</v>
      </c>
      <c r="C5821" t="s">
        <v>27814</v>
      </c>
      <c r="D5821" t="s">
        <v>38</v>
      </c>
      <c r="E5821" t="s">
        <v>25873</v>
      </c>
      <c r="F5821" t="s">
        <v>8284</v>
      </c>
      <c r="G5821" t="s">
        <v>8285</v>
      </c>
      <c r="H5821" t="s">
        <v>91</v>
      </c>
      <c r="I5821" t="s">
        <v>170</v>
      </c>
      <c r="J5821">
        <v>1</v>
      </c>
      <c r="K5821" t="s">
        <v>171</v>
      </c>
      <c r="L5821">
        <v>1</v>
      </c>
      <c r="M5821" t="s">
        <v>172</v>
      </c>
      <c r="N5821" t="s">
        <v>173</v>
      </c>
      <c r="O5821" t="s">
        <v>174</v>
      </c>
      <c r="P5821" t="s">
        <v>175</v>
      </c>
      <c r="Q5821" t="s">
        <v>176</v>
      </c>
      <c r="R5821" t="s">
        <v>147</v>
      </c>
      <c r="S5821" t="s">
        <v>715</v>
      </c>
      <c r="T5821" t="s">
        <v>27815</v>
      </c>
      <c r="U5821" t="s">
        <v>22122</v>
      </c>
      <c r="V5821" s="41">
        <v>43682</v>
      </c>
      <c r="W5821" s="41">
        <v>36813</v>
      </c>
      <c r="X5821">
        <v>0</v>
      </c>
      <c r="Z5821" t="s">
        <v>102</v>
      </c>
      <c r="AA5821">
        <v>1</v>
      </c>
      <c r="AB5821" t="s">
        <v>103</v>
      </c>
      <c r="AC5821" t="s">
        <v>104</v>
      </c>
      <c r="AD5821">
        <v>1</v>
      </c>
      <c r="AE5821" t="s">
        <v>105</v>
      </c>
      <c r="AG5821" t="s">
        <v>179</v>
      </c>
      <c r="AJ5821" t="s">
        <v>1153</v>
      </c>
      <c r="AK5821" t="s">
        <v>27816</v>
      </c>
    </row>
    <row r="5822" spans="1:37" hidden="1" x14ac:dyDescent="0.25">
      <c r="A5822" t="s">
        <v>27817</v>
      </c>
      <c r="B5822" t="e">
        <f>VLOOKUP(A5822,[2]mp_ALL!B$1:B$557,1,0)</f>
        <v>#N/A</v>
      </c>
      <c r="C5822" t="s">
        <v>27818</v>
      </c>
      <c r="D5822" t="s">
        <v>38</v>
      </c>
      <c r="E5822" t="s">
        <v>25873</v>
      </c>
      <c r="F5822" t="s">
        <v>8284</v>
      </c>
      <c r="G5822" t="s">
        <v>8285</v>
      </c>
      <c r="H5822" t="s">
        <v>91</v>
      </c>
      <c r="I5822" t="s">
        <v>9377</v>
      </c>
      <c r="J5822">
        <v>1</v>
      </c>
      <c r="K5822" t="s">
        <v>1719</v>
      </c>
      <c r="L5822">
        <v>1</v>
      </c>
      <c r="M5822" t="s">
        <v>172</v>
      </c>
      <c r="N5822" t="s">
        <v>173</v>
      </c>
      <c r="O5822" t="s">
        <v>1720</v>
      </c>
      <c r="P5822" t="s">
        <v>6195</v>
      </c>
      <c r="Q5822" t="s">
        <v>9378</v>
      </c>
      <c r="R5822" t="s">
        <v>147</v>
      </c>
      <c r="S5822" t="s">
        <v>715</v>
      </c>
      <c r="T5822" t="s">
        <v>27819</v>
      </c>
      <c r="U5822" t="s">
        <v>27820</v>
      </c>
      <c r="V5822" s="41">
        <v>43682</v>
      </c>
      <c r="W5822" s="41">
        <v>36264</v>
      </c>
      <c r="X5822">
        <v>0</v>
      </c>
      <c r="Z5822" t="s">
        <v>102</v>
      </c>
      <c r="AA5822">
        <v>1</v>
      </c>
      <c r="AB5822" t="s">
        <v>103</v>
      </c>
      <c r="AC5822" t="s">
        <v>104</v>
      </c>
      <c r="AD5822">
        <v>1</v>
      </c>
      <c r="AE5822" t="s">
        <v>105</v>
      </c>
      <c r="AG5822" t="s">
        <v>179</v>
      </c>
      <c r="AJ5822" t="s">
        <v>694</v>
      </c>
      <c r="AK5822" t="s">
        <v>27821</v>
      </c>
    </row>
    <row r="5823" spans="1:37" hidden="1" x14ac:dyDescent="0.25">
      <c r="A5823" t="s">
        <v>27822</v>
      </c>
      <c r="B5823" t="e">
        <f>VLOOKUP(A5823,[2]mp_ALL!B$1:B$557,1,0)</f>
        <v>#N/A</v>
      </c>
      <c r="C5823" t="s">
        <v>27823</v>
      </c>
      <c r="D5823" t="s">
        <v>38</v>
      </c>
      <c r="E5823" t="s">
        <v>25873</v>
      </c>
      <c r="F5823" t="s">
        <v>8284</v>
      </c>
      <c r="G5823" t="s">
        <v>8285</v>
      </c>
      <c r="H5823" t="s">
        <v>91</v>
      </c>
      <c r="I5823" t="s">
        <v>5809</v>
      </c>
      <c r="J5823">
        <v>1</v>
      </c>
      <c r="K5823" t="s">
        <v>1760</v>
      </c>
      <c r="L5823">
        <v>1</v>
      </c>
      <c r="M5823" t="s">
        <v>113</v>
      </c>
      <c r="N5823" t="s">
        <v>362</v>
      </c>
      <c r="O5823" t="s">
        <v>347</v>
      </c>
      <c r="P5823" t="s">
        <v>1761</v>
      </c>
      <c r="Q5823" t="s">
        <v>4427</v>
      </c>
      <c r="R5823" t="s">
        <v>117</v>
      </c>
      <c r="S5823" t="s">
        <v>1688</v>
      </c>
      <c r="T5823" t="s">
        <v>27824</v>
      </c>
      <c r="U5823" t="s">
        <v>27825</v>
      </c>
      <c r="V5823" s="41">
        <v>43696</v>
      </c>
      <c r="W5823" s="41">
        <v>36580</v>
      </c>
      <c r="X5823">
        <v>0</v>
      </c>
      <c r="Z5823" t="s">
        <v>102</v>
      </c>
      <c r="AA5823">
        <v>1</v>
      </c>
      <c r="AB5823" t="s">
        <v>103</v>
      </c>
      <c r="AC5823" t="s">
        <v>104</v>
      </c>
      <c r="AD5823">
        <v>1</v>
      </c>
      <c r="AE5823" t="s">
        <v>105</v>
      </c>
      <c r="AG5823" t="s">
        <v>121</v>
      </c>
      <c r="AJ5823" t="s">
        <v>474</v>
      </c>
      <c r="AK5823" t="s">
        <v>27826</v>
      </c>
    </row>
    <row r="5824" spans="1:37" hidden="1" x14ac:dyDescent="0.25">
      <c r="A5824" t="s">
        <v>27827</v>
      </c>
      <c r="B5824" t="e">
        <f>VLOOKUP(A5824,[2]mp_ALL!B$1:B$557,1,0)</f>
        <v>#N/A</v>
      </c>
      <c r="C5824" t="s">
        <v>27828</v>
      </c>
      <c r="D5824" t="s">
        <v>38</v>
      </c>
      <c r="E5824" t="s">
        <v>25873</v>
      </c>
      <c r="F5824" t="s">
        <v>8284</v>
      </c>
      <c r="G5824" t="s">
        <v>8285</v>
      </c>
      <c r="H5824" t="s">
        <v>91</v>
      </c>
      <c r="I5824" t="s">
        <v>8584</v>
      </c>
      <c r="J5824">
        <v>1</v>
      </c>
      <c r="K5824" t="s">
        <v>384</v>
      </c>
      <c r="L5824">
        <v>1</v>
      </c>
      <c r="M5824" t="s">
        <v>113</v>
      </c>
      <c r="N5824" t="s">
        <v>385</v>
      </c>
      <c r="O5824" t="s">
        <v>6099</v>
      </c>
      <c r="P5824" t="s">
        <v>6642</v>
      </c>
      <c r="Q5824" t="s">
        <v>8585</v>
      </c>
      <c r="R5824" t="s">
        <v>117</v>
      </c>
      <c r="S5824" t="s">
        <v>199</v>
      </c>
      <c r="T5824" t="s">
        <v>27829</v>
      </c>
      <c r="U5824" t="s">
        <v>27269</v>
      </c>
      <c r="V5824" s="41">
        <v>43696</v>
      </c>
      <c r="W5824" s="41">
        <v>36809</v>
      </c>
      <c r="X5824">
        <v>0</v>
      </c>
      <c r="Z5824" t="s">
        <v>102</v>
      </c>
      <c r="AA5824">
        <v>1</v>
      </c>
      <c r="AB5824" t="s">
        <v>103</v>
      </c>
      <c r="AC5824" t="s">
        <v>104</v>
      </c>
      <c r="AD5824">
        <v>1</v>
      </c>
      <c r="AE5824" t="s">
        <v>105</v>
      </c>
      <c r="AG5824" t="s">
        <v>121</v>
      </c>
      <c r="AJ5824" t="s">
        <v>1008</v>
      </c>
      <c r="AK5824" t="s">
        <v>27830</v>
      </c>
    </row>
    <row r="5825" spans="1:37" hidden="1" x14ac:dyDescent="0.25">
      <c r="A5825" t="s">
        <v>27831</v>
      </c>
      <c r="B5825" t="e">
        <f>VLOOKUP(A5825,[2]mp_ALL!B$1:B$557,1,0)</f>
        <v>#N/A</v>
      </c>
      <c r="C5825" t="s">
        <v>27832</v>
      </c>
      <c r="D5825" t="s">
        <v>38</v>
      </c>
      <c r="E5825" t="s">
        <v>25873</v>
      </c>
      <c r="F5825" t="s">
        <v>8284</v>
      </c>
      <c r="G5825" t="s">
        <v>8285</v>
      </c>
      <c r="H5825" t="s">
        <v>91</v>
      </c>
      <c r="I5825" t="s">
        <v>5981</v>
      </c>
      <c r="J5825">
        <v>1</v>
      </c>
      <c r="K5825" t="s">
        <v>384</v>
      </c>
      <c r="L5825">
        <v>1</v>
      </c>
      <c r="M5825" t="s">
        <v>113</v>
      </c>
      <c r="N5825" t="s">
        <v>385</v>
      </c>
      <c r="O5825" t="s">
        <v>5230</v>
      </c>
      <c r="P5825" t="s">
        <v>5982</v>
      </c>
      <c r="Q5825" t="s">
        <v>5983</v>
      </c>
      <c r="R5825" t="s">
        <v>117</v>
      </c>
      <c r="S5825" t="s">
        <v>199</v>
      </c>
      <c r="T5825" t="s">
        <v>27833</v>
      </c>
      <c r="U5825" t="s">
        <v>27834</v>
      </c>
      <c r="V5825" s="41">
        <v>43696</v>
      </c>
      <c r="W5825" s="41">
        <v>36707</v>
      </c>
      <c r="X5825">
        <v>0</v>
      </c>
      <c r="Z5825" t="s">
        <v>102</v>
      </c>
      <c r="AA5825">
        <v>1</v>
      </c>
      <c r="AB5825" t="s">
        <v>103</v>
      </c>
      <c r="AC5825" t="s">
        <v>104</v>
      </c>
      <c r="AD5825">
        <v>1</v>
      </c>
      <c r="AE5825" t="s">
        <v>105</v>
      </c>
      <c r="AG5825" t="s">
        <v>121</v>
      </c>
      <c r="AJ5825" t="s">
        <v>474</v>
      </c>
      <c r="AK5825" t="s">
        <v>27835</v>
      </c>
    </row>
    <row r="5826" spans="1:37" hidden="1" x14ac:dyDescent="0.25">
      <c r="A5826" t="s">
        <v>27836</v>
      </c>
      <c r="B5826" t="e">
        <f>VLOOKUP(A5826,[2]mp_ALL!B$1:B$557,1,0)</f>
        <v>#N/A</v>
      </c>
      <c r="C5826" t="s">
        <v>27837</v>
      </c>
      <c r="D5826" t="s">
        <v>38</v>
      </c>
      <c r="E5826" t="s">
        <v>25873</v>
      </c>
      <c r="F5826" t="s">
        <v>8284</v>
      </c>
      <c r="G5826" t="s">
        <v>8285</v>
      </c>
      <c r="H5826" t="s">
        <v>91</v>
      </c>
      <c r="I5826" t="s">
        <v>11490</v>
      </c>
      <c r="J5826">
        <v>1</v>
      </c>
      <c r="K5826" t="s">
        <v>581</v>
      </c>
      <c r="L5826">
        <v>1</v>
      </c>
      <c r="M5826" t="s">
        <v>113</v>
      </c>
      <c r="N5826" t="s">
        <v>582</v>
      </c>
      <c r="O5826" t="s">
        <v>583</v>
      </c>
      <c r="P5826" t="s">
        <v>706</v>
      </c>
      <c r="Q5826" t="s">
        <v>11491</v>
      </c>
      <c r="R5826" t="s">
        <v>117</v>
      </c>
      <c r="S5826" t="s">
        <v>199</v>
      </c>
      <c r="T5826" t="s">
        <v>27838</v>
      </c>
      <c r="U5826" t="s">
        <v>23449</v>
      </c>
      <c r="V5826" s="41">
        <v>43696</v>
      </c>
      <c r="W5826" s="41">
        <v>36579</v>
      </c>
      <c r="X5826">
        <v>0</v>
      </c>
      <c r="Z5826" t="s">
        <v>102</v>
      </c>
      <c r="AA5826">
        <v>1</v>
      </c>
      <c r="AB5826" t="s">
        <v>103</v>
      </c>
      <c r="AC5826" t="s">
        <v>104</v>
      </c>
      <c r="AD5826">
        <v>1</v>
      </c>
      <c r="AE5826" t="s">
        <v>105</v>
      </c>
      <c r="AG5826" t="s">
        <v>121</v>
      </c>
      <c r="AJ5826" t="s">
        <v>474</v>
      </c>
      <c r="AK5826" t="s">
        <v>27839</v>
      </c>
    </row>
    <row r="5827" spans="1:37" hidden="1" x14ac:dyDescent="0.25">
      <c r="A5827" t="s">
        <v>27840</v>
      </c>
      <c r="B5827" t="e">
        <f>VLOOKUP(A5827,[2]mp_ALL!B$1:B$557,1,0)</f>
        <v>#N/A</v>
      </c>
      <c r="C5827" t="s">
        <v>27841</v>
      </c>
      <c r="D5827" t="s">
        <v>38</v>
      </c>
      <c r="E5827" t="s">
        <v>25873</v>
      </c>
      <c r="F5827" t="s">
        <v>8284</v>
      </c>
      <c r="G5827" t="s">
        <v>8285</v>
      </c>
      <c r="H5827" t="s">
        <v>91</v>
      </c>
      <c r="I5827" t="s">
        <v>926</v>
      </c>
      <c r="J5827">
        <v>1</v>
      </c>
      <c r="K5827" t="s">
        <v>927</v>
      </c>
      <c r="L5827">
        <v>1</v>
      </c>
      <c r="M5827" t="s">
        <v>414</v>
      </c>
      <c r="N5827" t="s">
        <v>532</v>
      </c>
      <c r="O5827" t="s">
        <v>928</v>
      </c>
      <c r="P5827" t="s">
        <v>929</v>
      </c>
      <c r="Q5827" t="s">
        <v>930</v>
      </c>
      <c r="R5827" t="s">
        <v>117</v>
      </c>
      <c r="S5827" t="s">
        <v>207</v>
      </c>
      <c r="T5827" t="s">
        <v>27842</v>
      </c>
      <c r="U5827" t="s">
        <v>27843</v>
      </c>
      <c r="V5827" s="41">
        <v>43696</v>
      </c>
      <c r="W5827" s="41">
        <v>35873</v>
      </c>
      <c r="X5827">
        <v>0</v>
      </c>
      <c r="Z5827" t="s">
        <v>102</v>
      </c>
      <c r="AA5827">
        <v>1</v>
      </c>
      <c r="AB5827" t="s">
        <v>103</v>
      </c>
      <c r="AC5827" t="s">
        <v>104</v>
      </c>
      <c r="AD5827">
        <v>1</v>
      </c>
      <c r="AE5827" t="s">
        <v>105</v>
      </c>
      <c r="AG5827" t="s">
        <v>121</v>
      </c>
      <c r="AJ5827" t="s">
        <v>474</v>
      </c>
      <c r="AK5827" t="s">
        <v>27844</v>
      </c>
    </row>
    <row r="5828" spans="1:37" hidden="1" x14ac:dyDescent="0.25">
      <c r="A5828" t="s">
        <v>27845</v>
      </c>
      <c r="B5828" t="e">
        <f>VLOOKUP(A5828,[2]mp_ALL!B$1:B$557,1,0)</f>
        <v>#N/A</v>
      </c>
      <c r="C5828" t="s">
        <v>27846</v>
      </c>
      <c r="D5828" t="s">
        <v>38</v>
      </c>
      <c r="E5828" t="s">
        <v>25873</v>
      </c>
      <c r="F5828" t="s">
        <v>8284</v>
      </c>
      <c r="G5828" t="s">
        <v>8285</v>
      </c>
      <c r="H5828" t="s">
        <v>91</v>
      </c>
      <c r="I5828" t="s">
        <v>8715</v>
      </c>
      <c r="J5828">
        <v>1</v>
      </c>
      <c r="K5828" t="s">
        <v>983</v>
      </c>
      <c r="L5828">
        <v>1</v>
      </c>
      <c r="M5828" t="s">
        <v>233</v>
      </c>
      <c r="N5828" t="s">
        <v>234</v>
      </c>
      <c r="O5828" t="s">
        <v>992</v>
      </c>
      <c r="P5828" t="s">
        <v>7857</v>
      </c>
      <c r="Q5828" t="s">
        <v>8716</v>
      </c>
      <c r="R5828" t="s">
        <v>117</v>
      </c>
      <c r="S5828" t="s">
        <v>949</v>
      </c>
      <c r="T5828" t="s">
        <v>27847</v>
      </c>
      <c r="U5828" t="s">
        <v>26647</v>
      </c>
      <c r="V5828" s="41">
        <v>43696</v>
      </c>
      <c r="W5828" s="41">
        <v>36715</v>
      </c>
      <c r="X5828">
        <v>0</v>
      </c>
      <c r="Z5828" t="s">
        <v>102</v>
      </c>
      <c r="AA5828">
        <v>1</v>
      </c>
      <c r="AB5828" t="s">
        <v>103</v>
      </c>
      <c r="AC5828" t="s">
        <v>104</v>
      </c>
      <c r="AD5828">
        <v>1</v>
      </c>
      <c r="AE5828" t="s">
        <v>105</v>
      </c>
      <c r="AG5828" t="s">
        <v>121</v>
      </c>
      <c r="AJ5828" t="s">
        <v>474</v>
      </c>
      <c r="AK5828" t="s">
        <v>27848</v>
      </c>
    </row>
    <row r="5829" spans="1:37" hidden="1" x14ac:dyDescent="0.25">
      <c r="A5829" t="s">
        <v>27849</v>
      </c>
      <c r="B5829" t="e">
        <f>VLOOKUP(A5829,[2]mp_ALL!B$1:B$557,1,0)</f>
        <v>#N/A</v>
      </c>
      <c r="C5829" t="s">
        <v>14323</v>
      </c>
      <c r="D5829" t="s">
        <v>38</v>
      </c>
      <c r="E5829" t="s">
        <v>25873</v>
      </c>
      <c r="F5829" t="s">
        <v>8284</v>
      </c>
      <c r="G5829" t="s">
        <v>8285</v>
      </c>
      <c r="H5829" t="s">
        <v>91</v>
      </c>
      <c r="I5829" t="s">
        <v>10004</v>
      </c>
      <c r="J5829">
        <v>1</v>
      </c>
      <c r="K5829" t="s">
        <v>384</v>
      </c>
      <c r="L5829">
        <v>1</v>
      </c>
      <c r="M5829" t="s">
        <v>113</v>
      </c>
      <c r="N5829" t="s">
        <v>385</v>
      </c>
      <c r="O5829" t="s">
        <v>5230</v>
      </c>
      <c r="P5829" t="s">
        <v>5231</v>
      </c>
      <c r="Q5829" t="s">
        <v>10005</v>
      </c>
      <c r="R5829" t="s">
        <v>117</v>
      </c>
      <c r="S5829" t="s">
        <v>199</v>
      </c>
      <c r="T5829" t="s">
        <v>27850</v>
      </c>
      <c r="U5829" t="s">
        <v>27851</v>
      </c>
      <c r="V5829" s="41">
        <v>43696</v>
      </c>
      <c r="W5829" s="41">
        <v>36455</v>
      </c>
      <c r="X5829">
        <v>0</v>
      </c>
      <c r="Z5829" t="s">
        <v>102</v>
      </c>
      <c r="AA5829">
        <v>1</v>
      </c>
      <c r="AB5829" t="s">
        <v>103</v>
      </c>
      <c r="AC5829" t="s">
        <v>104</v>
      </c>
      <c r="AD5829">
        <v>1</v>
      </c>
      <c r="AE5829" t="s">
        <v>105</v>
      </c>
      <c r="AG5829" t="s">
        <v>121</v>
      </c>
      <c r="AJ5829" t="s">
        <v>474</v>
      </c>
      <c r="AK5829" t="s">
        <v>27852</v>
      </c>
    </row>
    <row r="5830" spans="1:37" hidden="1" x14ac:dyDescent="0.25">
      <c r="A5830" t="s">
        <v>27853</v>
      </c>
      <c r="B5830" t="e">
        <f>VLOOKUP(A5830,[2]mp_ALL!B$1:B$557,1,0)</f>
        <v>#N/A</v>
      </c>
      <c r="C5830" t="s">
        <v>27854</v>
      </c>
      <c r="D5830" t="s">
        <v>38</v>
      </c>
      <c r="E5830" t="s">
        <v>25873</v>
      </c>
      <c r="F5830" t="s">
        <v>8284</v>
      </c>
      <c r="G5830" t="s">
        <v>8285</v>
      </c>
      <c r="H5830" t="s">
        <v>91</v>
      </c>
      <c r="I5830" t="s">
        <v>10246</v>
      </c>
      <c r="J5830">
        <v>1</v>
      </c>
      <c r="K5830" t="s">
        <v>983</v>
      </c>
      <c r="L5830">
        <v>1</v>
      </c>
      <c r="M5830" t="s">
        <v>233</v>
      </c>
      <c r="N5830" t="s">
        <v>234</v>
      </c>
      <c r="O5830" t="s">
        <v>1597</v>
      </c>
      <c r="P5830" t="s">
        <v>957</v>
      </c>
      <c r="Q5830" t="s">
        <v>10247</v>
      </c>
      <c r="R5830" t="s">
        <v>117</v>
      </c>
      <c r="S5830" t="s">
        <v>949</v>
      </c>
      <c r="T5830" t="s">
        <v>27855</v>
      </c>
      <c r="U5830" t="s">
        <v>27269</v>
      </c>
      <c r="V5830" s="41">
        <v>43696</v>
      </c>
      <c r="W5830" s="41">
        <v>36652</v>
      </c>
      <c r="X5830">
        <v>0</v>
      </c>
      <c r="Z5830" t="s">
        <v>102</v>
      </c>
      <c r="AA5830">
        <v>1</v>
      </c>
      <c r="AB5830" t="s">
        <v>103</v>
      </c>
      <c r="AC5830" t="s">
        <v>104</v>
      </c>
      <c r="AD5830">
        <v>1</v>
      </c>
      <c r="AE5830" t="s">
        <v>105</v>
      </c>
      <c r="AG5830" t="s">
        <v>121</v>
      </c>
      <c r="AJ5830" t="s">
        <v>474</v>
      </c>
      <c r="AK5830" t="s">
        <v>27856</v>
      </c>
    </row>
    <row r="5831" spans="1:37" hidden="1" x14ac:dyDescent="0.25">
      <c r="A5831" t="s">
        <v>27857</v>
      </c>
      <c r="B5831" t="e">
        <f>VLOOKUP(A5831,[2]mp_ALL!B$1:B$557,1,0)</f>
        <v>#N/A</v>
      </c>
      <c r="C5831" t="s">
        <v>27858</v>
      </c>
      <c r="D5831" t="s">
        <v>38</v>
      </c>
      <c r="E5831" t="s">
        <v>25873</v>
      </c>
      <c r="F5831" t="s">
        <v>8284</v>
      </c>
      <c r="G5831" t="s">
        <v>8285</v>
      </c>
      <c r="H5831" t="s">
        <v>91</v>
      </c>
      <c r="I5831" t="s">
        <v>1984</v>
      </c>
      <c r="J5831">
        <v>1</v>
      </c>
      <c r="K5831" t="s">
        <v>983</v>
      </c>
      <c r="L5831">
        <v>1</v>
      </c>
      <c r="M5831" t="s">
        <v>233</v>
      </c>
      <c r="N5831" t="s">
        <v>234</v>
      </c>
      <c r="O5831" t="s">
        <v>1597</v>
      </c>
      <c r="P5831" t="s">
        <v>1985</v>
      </c>
      <c r="Q5831" t="s">
        <v>1986</v>
      </c>
      <c r="R5831" t="s">
        <v>117</v>
      </c>
      <c r="S5831" t="s">
        <v>949</v>
      </c>
      <c r="T5831" t="s">
        <v>27859</v>
      </c>
      <c r="U5831" t="s">
        <v>27860</v>
      </c>
      <c r="V5831" s="41">
        <v>43696</v>
      </c>
      <c r="W5831" s="41">
        <v>36884</v>
      </c>
      <c r="X5831">
        <v>0</v>
      </c>
      <c r="Z5831" t="s">
        <v>102</v>
      </c>
      <c r="AA5831">
        <v>1</v>
      </c>
      <c r="AB5831" t="s">
        <v>103</v>
      </c>
      <c r="AC5831" t="s">
        <v>104</v>
      </c>
      <c r="AD5831">
        <v>1</v>
      </c>
      <c r="AE5831" t="s">
        <v>105</v>
      </c>
      <c r="AG5831" t="s">
        <v>121</v>
      </c>
      <c r="AJ5831" t="s">
        <v>474</v>
      </c>
      <c r="AK5831" t="s">
        <v>27861</v>
      </c>
    </row>
    <row r="5832" spans="1:37" hidden="1" x14ac:dyDescent="0.25">
      <c r="A5832" t="s">
        <v>27862</v>
      </c>
      <c r="B5832" t="e">
        <f>VLOOKUP(A5832,[2]mp_ALL!B$1:B$557,1,0)</f>
        <v>#N/A</v>
      </c>
      <c r="C5832" t="s">
        <v>27863</v>
      </c>
      <c r="D5832" t="s">
        <v>38</v>
      </c>
      <c r="E5832" t="s">
        <v>25873</v>
      </c>
      <c r="F5832" t="s">
        <v>8284</v>
      </c>
      <c r="G5832" t="s">
        <v>8285</v>
      </c>
      <c r="H5832" t="s">
        <v>91</v>
      </c>
      <c r="I5832" t="s">
        <v>1309</v>
      </c>
      <c r="J5832">
        <v>1</v>
      </c>
      <c r="K5832" t="s">
        <v>1310</v>
      </c>
      <c r="L5832">
        <v>1</v>
      </c>
      <c r="M5832" t="s">
        <v>414</v>
      </c>
      <c r="N5832" t="s">
        <v>159</v>
      </c>
      <c r="O5832" t="s">
        <v>1311</v>
      </c>
      <c r="P5832" t="s">
        <v>1312</v>
      </c>
      <c r="Q5832" t="s">
        <v>1313</v>
      </c>
      <c r="R5832" t="s">
        <v>117</v>
      </c>
      <c r="S5832" t="s">
        <v>163</v>
      </c>
      <c r="T5832" t="s">
        <v>27864</v>
      </c>
      <c r="U5832" t="s">
        <v>27865</v>
      </c>
      <c r="V5832" s="41">
        <v>43696</v>
      </c>
      <c r="W5832" s="41">
        <v>36914</v>
      </c>
      <c r="X5832">
        <v>0</v>
      </c>
      <c r="Z5832" t="s">
        <v>102</v>
      </c>
      <c r="AA5832">
        <v>1</v>
      </c>
      <c r="AB5832" t="s">
        <v>103</v>
      </c>
      <c r="AC5832" t="s">
        <v>104</v>
      </c>
      <c r="AD5832">
        <v>1</v>
      </c>
      <c r="AE5832" t="s">
        <v>105</v>
      </c>
      <c r="AG5832" t="s">
        <v>121</v>
      </c>
      <c r="AJ5832" t="s">
        <v>474</v>
      </c>
      <c r="AK5832" t="s">
        <v>27866</v>
      </c>
    </row>
    <row r="5833" spans="1:37" hidden="1" x14ac:dyDescent="0.25">
      <c r="A5833" t="s">
        <v>27867</v>
      </c>
      <c r="B5833" t="e">
        <f>VLOOKUP(A5833,[2]mp_ALL!B$1:B$557,1,0)</f>
        <v>#N/A</v>
      </c>
      <c r="C5833" t="s">
        <v>27868</v>
      </c>
      <c r="D5833" t="s">
        <v>38</v>
      </c>
      <c r="E5833" t="s">
        <v>25873</v>
      </c>
      <c r="F5833" t="s">
        <v>8284</v>
      </c>
      <c r="G5833" t="s">
        <v>8285</v>
      </c>
      <c r="H5833" t="s">
        <v>91</v>
      </c>
      <c r="I5833" t="s">
        <v>8881</v>
      </c>
      <c r="J5833">
        <v>1</v>
      </c>
      <c r="K5833" t="s">
        <v>3077</v>
      </c>
      <c r="L5833">
        <v>1</v>
      </c>
      <c r="M5833" t="s">
        <v>143</v>
      </c>
      <c r="N5833" t="s">
        <v>3078</v>
      </c>
      <c r="O5833" t="s">
        <v>3079</v>
      </c>
      <c r="P5833" t="s">
        <v>4548</v>
      </c>
      <c r="Q5833" t="s">
        <v>8882</v>
      </c>
      <c r="R5833" t="s">
        <v>147</v>
      </c>
      <c r="S5833" t="s">
        <v>148</v>
      </c>
      <c r="T5833" t="s">
        <v>27869</v>
      </c>
      <c r="U5833" t="s">
        <v>27870</v>
      </c>
      <c r="V5833" s="41">
        <v>43696</v>
      </c>
      <c r="W5833" s="41">
        <v>36732</v>
      </c>
      <c r="X5833">
        <v>0</v>
      </c>
      <c r="Z5833" t="s">
        <v>102</v>
      </c>
      <c r="AA5833">
        <v>1</v>
      </c>
      <c r="AB5833" t="s">
        <v>103</v>
      </c>
      <c r="AC5833" t="s">
        <v>104</v>
      </c>
      <c r="AD5833">
        <v>1</v>
      </c>
      <c r="AE5833" t="s">
        <v>105</v>
      </c>
      <c r="AG5833" t="s">
        <v>148</v>
      </c>
      <c r="AJ5833" t="s">
        <v>474</v>
      </c>
      <c r="AK5833" t="s">
        <v>27871</v>
      </c>
    </row>
    <row r="5834" spans="1:37" hidden="1" x14ac:dyDescent="0.25">
      <c r="A5834" t="s">
        <v>27872</v>
      </c>
      <c r="B5834" t="e">
        <f>VLOOKUP(A5834,[2]mp_ALL!B$1:B$557,1,0)</f>
        <v>#N/A</v>
      </c>
      <c r="C5834" t="s">
        <v>27873</v>
      </c>
      <c r="D5834" t="s">
        <v>37</v>
      </c>
      <c r="E5834" t="s">
        <v>25873</v>
      </c>
      <c r="F5834" t="s">
        <v>8284</v>
      </c>
      <c r="G5834" t="s">
        <v>8285</v>
      </c>
      <c r="H5834" t="s">
        <v>91</v>
      </c>
      <c r="I5834" t="s">
        <v>880</v>
      </c>
      <c r="J5834">
        <v>1</v>
      </c>
      <c r="K5834" t="s">
        <v>425</v>
      </c>
      <c r="L5834">
        <v>1</v>
      </c>
      <c r="M5834" t="s">
        <v>113</v>
      </c>
      <c r="N5834" t="s">
        <v>195</v>
      </c>
      <c r="O5834" t="s">
        <v>881</v>
      </c>
      <c r="P5834" t="s">
        <v>882</v>
      </c>
      <c r="Q5834" t="s">
        <v>883</v>
      </c>
      <c r="R5834" t="s">
        <v>117</v>
      </c>
      <c r="S5834" t="s">
        <v>199</v>
      </c>
      <c r="T5834" t="s">
        <v>27874</v>
      </c>
      <c r="U5834" t="s">
        <v>27875</v>
      </c>
      <c r="V5834" s="41">
        <v>43696</v>
      </c>
      <c r="W5834" s="41">
        <v>35605</v>
      </c>
      <c r="X5834">
        <v>0</v>
      </c>
      <c r="Z5834" t="s">
        <v>102</v>
      </c>
      <c r="AA5834">
        <v>1</v>
      </c>
      <c r="AB5834" t="s">
        <v>103</v>
      </c>
      <c r="AC5834" t="s">
        <v>104</v>
      </c>
      <c r="AD5834">
        <v>1</v>
      </c>
      <c r="AE5834" t="s">
        <v>105</v>
      </c>
      <c r="AG5834" t="s">
        <v>121</v>
      </c>
      <c r="AJ5834" t="s">
        <v>27875</v>
      </c>
      <c r="AK5834" t="s">
        <v>27876</v>
      </c>
    </row>
    <row r="5835" spans="1:37" hidden="1" x14ac:dyDescent="0.25">
      <c r="A5835" t="s">
        <v>27877</v>
      </c>
      <c r="B5835" t="e">
        <f>VLOOKUP(A5835,[2]mp_ALL!B$1:B$557,1,0)</f>
        <v>#N/A</v>
      </c>
      <c r="C5835" t="s">
        <v>27878</v>
      </c>
      <c r="D5835" t="s">
        <v>38</v>
      </c>
      <c r="E5835" t="s">
        <v>25873</v>
      </c>
      <c r="F5835" t="s">
        <v>8284</v>
      </c>
      <c r="G5835" t="s">
        <v>8285</v>
      </c>
      <c r="H5835" t="s">
        <v>91</v>
      </c>
      <c r="I5835" t="s">
        <v>383</v>
      </c>
      <c r="J5835">
        <v>1</v>
      </c>
      <c r="K5835" t="s">
        <v>384</v>
      </c>
      <c r="L5835">
        <v>1</v>
      </c>
      <c r="M5835" t="s">
        <v>113</v>
      </c>
      <c r="N5835" t="s">
        <v>385</v>
      </c>
      <c r="O5835" t="s">
        <v>386</v>
      </c>
      <c r="P5835" t="s">
        <v>387</v>
      </c>
      <c r="Q5835" t="s">
        <v>388</v>
      </c>
      <c r="R5835" t="s">
        <v>117</v>
      </c>
      <c r="S5835" t="s">
        <v>199</v>
      </c>
      <c r="T5835" t="s">
        <v>27879</v>
      </c>
      <c r="U5835" t="s">
        <v>26662</v>
      </c>
      <c r="V5835" s="41">
        <v>43696</v>
      </c>
      <c r="W5835" s="41">
        <v>36803</v>
      </c>
      <c r="X5835">
        <v>0</v>
      </c>
      <c r="Z5835" t="s">
        <v>102</v>
      </c>
      <c r="AA5835">
        <v>1</v>
      </c>
      <c r="AB5835" t="s">
        <v>103</v>
      </c>
      <c r="AC5835" t="s">
        <v>104</v>
      </c>
      <c r="AD5835">
        <v>1</v>
      </c>
      <c r="AE5835" t="s">
        <v>105</v>
      </c>
      <c r="AG5835" t="s">
        <v>121</v>
      </c>
      <c r="AJ5835" t="s">
        <v>474</v>
      </c>
      <c r="AK5835" t="s">
        <v>27880</v>
      </c>
    </row>
    <row r="5836" spans="1:37" hidden="1" x14ac:dyDescent="0.25">
      <c r="A5836" t="s">
        <v>27881</v>
      </c>
      <c r="B5836" t="e">
        <f>VLOOKUP(A5836,[2]mp_ALL!B$1:B$557,1,0)</f>
        <v>#N/A</v>
      </c>
      <c r="C5836" t="s">
        <v>6411</v>
      </c>
      <c r="D5836" t="s">
        <v>38</v>
      </c>
      <c r="E5836" t="s">
        <v>25873</v>
      </c>
      <c r="F5836" t="s">
        <v>8284</v>
      </c>
      <c r="G5836" t="s">
        <v>8285</v>
      </c>
      <c r="H5836" t="s">
        <v>91</v>
      </c>
      <c r="I5836" t="s">
        <v>448</v>
      </c>
      <c r="J5836">
        <v>1</v>
      </c>
      <c r="K5836" t="s">
        <v>449</v>
      </c>
      <c r="L5836">
        <v>1</v>
      </c>
      <c r="M5836" t="s">
        <v>113</v>
      </c>
      <c r="N5836" t="s">
        <v>385</v>
      </c>
      <c r="O5836" t="s">
        <v>450</v>
      </c>
      <c r="P5836" t="s">
        <v>451</v>
      </c>
      <c r="Q5836" t="s">
        <v>452</v>
      </c>
      <c r="R5836" t="s">
        <v>117</v>
      </c>
      <c r="S5836" t="s">
        <v>199</v>
      </c>
      <c r="T5836" t="s">
        <v>27882</v>
      </c>
      <c r="U5836" t="s">
        <v>27883</v>
      </c>
      <c r="V5836" s="41">
        <v>43696</v>
      </c>
      <c r="W5836" s="41">
        <v>36528</v>
      </c>
      <c r="X5836">
        <v>0</v>
      </c>
      <c r="Z5836" t="s">
        <v>102</v>
      </c>
      <c r="AA5836">
        <v>1</v>
      </c>
      <c r="AB5836" t="s">
        <v>103</v>
      </c>
      <c r="AC5836" t="s">
        <v>104</v>
      </c>
      <c r="AD5836">
        <v>1</v>
      </c>
      <c r="AE5836" t="s">
        <v>105</v>
      </c>
      <c r="AG5836" t="s">
        <v>121</v>
      </c>
      <c r="AJ5836" t="s">
        <v>474</v>
      </c>
      <c r="AK5836" t="s">
        <v>27884</v>
      </c>
    </row>
    <row r="5837" spans="1:37" hidden="1" x14ac:dyDescent="0.25">
      <c r="A5837" t="s">
        <v>27885</v>
      </c>
      <c r="B5837" t="e">
        <f>VLOOKUP(A5837,[2]mp_ALL!B$1:B$557,1,0)</f>
        <v>#N/A</v>
      </c>
      <c r="C5837" t="s">
        <v>27886</v>
      </c>
      <c r="D5837" t="s">
        <v>38</v>
      </c>
      <c r="E5837" t="s">
        <v>25873</v>
      </c>
      <c r="F5837" t="s">
        <v>8284</v>
      </c>
      <c r="G5837" t="s">
        <v>8285</v>
      </c>
      <c r="H5837" t="s">
        <v>91</v>
      </c>
      <c r="I5837" t="s">
        <v>8481</v>
      </c>
      <c r="J5837">
        <v>1</v>
      </c>
      <c r="K5837" t="s">
        <v>600</v>
      </c>
      <c r="L5837">
        <v>1</v>
      </c>
      <c r="M5837" t="s">
        <v>158</v>
      </c>
      <c r="N5837" t="s">
        <v>159</v>
      </c>
      <c r="O5837" t="s">
        <v>601</v>
      </c>
      <c r="P5837" t="s">
        <v>854</v>
      </c>
      <c r="Q5837" t="s">
        <v>8482</v>
      </c>
      <c r="R5837" t="s">
        <v>117</v>
      </c>
      <c r="S5837" t="s">
        <v>163</v>
      </c>
      <c r="T5837" t="s">
        <v>27887</v>
      </c>
      <c r="U5837" t="s">
        <v>27888</v>
      </c>
      <c r="V5837" s="41">
        <v>43696</v>
      </c>
      <c r="W5837" s="41">
        <v>36335</v>
      </c>
      <c r="X5837">
        <v>0</v>
      </c>
      <c r="Z5837" t="s">
        <v>102</v>
      </c>
      <c r="AA5837">
        <v>1</v>
      </c>
      <c r="AB5837" t="s">
        <v>103</v>
      </c>
      <c r="AC5837" t="s">
        <v>104</v>
      </c>
      <c r="AD5837">
        <v>1</v>
      </c>
      <c r="AE5837" t="s">
        <v>105</v>
      </c>
      <c r="AG5837" t="s">
        <v>121</v>
      </c>
      <c r="AJ5837" t="s">
        <v>7113</v>
      </c>
      <c r="AK5837" t="s">
        <v>27889</v>
      </c>
    </row>
    <row r="5838" spans="1:37" hidden="1" x14ac:dyDescent="0.25">
      <c r="A5838" t="s">
        <v>27890</v>
      </c>
      <c r="B5838" t="e">
        <f>VLOOKUP(A5838,[2]mp_ALL!B$1:B$557,1,0)</f>
        <v>#N/A</v>
      </c>
      <c r="C5838" t="s">
        <v>27891</v>
      </c>
      <c r="D5838" t="s">
        <v>38</v>
      </c>
      <c r="E5838" t="s">
        <v>25873</v>
      </c>
      <c r="F5838" t="s">
        <v>8284</v>
      </c>
      <c r="G5838" t="s">
        <v>8285</v>
      </c>
      <c r="H5838" t="s">
        <v>91</v>
      </c>
      <c r="I5838" t="s">
        <v>170</v>
      </c>
      <c r="J5838">
        <v>1</v>
      </c>
      <c r="K5838" t="s">
        <v>171</v>
      </c>
      <c r="L5838">
        <v>1</v>
      </c>
      <c r="M5838" t="s">
        <v>172</v>
      </c>
      <c r="N5838" t="s">
        <v>173</v>
      </c>
      <c r="O5838" t="s">
        <v>174</v>
      </c>
      <c r="P5838" t="s">
        <v>175</v>
      </c>
      <c r="Q5838" t="s">
        <v>176</v>
      </c>
      <c r="R5838" t="s">
        <v>147</v>
      </c>
      <c r="S5838" t="s">
        <v>715</v>
      </c>
      <c r="T5838" t="s">
        <v>27892</v>
      </c>
      <c r="U5838" t="s">
        <v>21238</v>
      </c>
      <c r="V5838" s="41">
        <v>43717</v>
      </c>
      <c r="W5838" s="41">
        <v>36726</v>
      </c>
      <c r="X5838">
        <v>0</v>
      </c>
      <c r="Z5838" t="s">
        <v>102</v>
      </c>
      <c r="AA5838">
        <v>1</v>
      </c>
      <c r="AB5838" t="s">
        <v>103</v>
      </c>
      <c r="AC5838" t="s">
        <v>104</v>
      </c>
      <c r="AD5838">
        <v>1</v>
      </c>
      <c r="AE5838" t="s">
        <v>105</v>
      </c>
      <c r="AG5838" t="s">
        <v>179</v>
      </c>
      <c r="AJ5838" t="s">
        <v>421</v>
      </c>
      <c r="AK5838" t="s">
        <v>27893</v>
      </c>
    </row>
    <row r="5839" spans="1:37" hidden="1" x14ac:dyDescent="0.25">
      <c r="A5839" t="s">
        <v>27894</v>
      </c>
      <c r="B5839" t="e">
        <f>VLOOKUP(A5839,[2]mp_ALL!B$1:B$557,1,0)</f>
        <v>#N/A</v>
      </c>
      <c r="C5839" t="s">
        <v>27895</v>
      </c>
      <c r="D5839" t="s">
        <v>38</v>
      </c>
      <c r="E5839" t="s">
        <v>25873</v>
      </c>
      <c r="F5839" t="s">
        <v>8284</v>
      </c>
      <c r="G5839" t="s">
        <v>8285</v>
      </c>
      <c r="H5839" t="s">
        <v>91</v>
      </c>
      <c r="I5839" t="s">
        <v>3988</v>
      </c>
      <c r="J5839">
        <v>1</v>
      </c>
      <c r="K5839" t="s">
        <v>3989</v>
      </c>
      <c r="L5839">
        <v>1</v>
      </c>
      <c r="M5839" t="s">
        <v>94</v>
      </c>
      <c r="N5839" t="s">
        <v>45</v>
      </c>
      <c r="O5839" t="s">
        <v>1200</v>
      </c>
      <c r="P5839" t="s">
        <v>3990</v>
      </c>
      <c r="S5839" t="s">
        <v>817</v>
      </c>
      <c r="T5839" t="s">
        <v>27896</v>
      </c>
      <c r="U5839" t="s">
        <v>27897</v>
      </c>
      <c r="V5839" s="41">
        <v>43717</v>
      </c>
      <c r="W5839" s="41">
        <v>36300</v>
      </c>
      <c r="X5839">
        <v>0</v>
      </c>
      <c r="Z5839" t="s">
        <v>102</v>
      </c>
      <c r="AA5839">
        <v>1</v>
      </c>
      <c r="AB5839" t="s">
        <v>103</v>
      </c>
      <c r="AC5839" t="s">
        <v>104</v>
      </c>
      <c r="AD5839">
        <v>1</v>
      </c>
      <c r="AE5839" t="s">
        <v>105</v>
      </c>
      <c r="AG5839" t="s">
        <v>106</v>
      </c>
      <c r="AJ5839" t="s">
        <v>2576</v>
      </c>
      <c r="AK5839" t="s">
        <v>27898</v>
      </c>
    </row>
    <row r="5840" spans="1:37" x14ac:dyDescent="0.25">
      <c r="A5840" t="s">
        <v>27899</v>
      </c>
      <c r="B5840" t="str">
        <f>VLOOKUP(A5840,[2]mp_ALL!B$1:B$557,1,0)</f>
        <v>1931272</v>
      </c>
      <c r="C5840" t="s">
        <v>27900</v>
      </c>
      <c r="D5840" t="s">
        <v>38</v>
      </c>
      <c r="E5840" t="s">
        <v>25873</v>
      </c>
      <c r="F5840" t="s">
        <v>8284</v>
      </c>
      <c r="G5840" t="s">
        <v>8285</v>
      </c>
      <c r="H5840" t="s">
        <v>91</v>
      </c>
      <c r="I5840" t="s">
        <v>4387</v>
      </c>
      <c r="J5840">
        <v>1</v>
      </c>
      <c r="K5840" t="s">
        <v>4388</v>
      </c>
      <c r="L5840">
        <v>1</v>
      </c>
      <c r="M5840" t="s">
        <v>316</v>
      </c>
      <c r="N5840" t="s">
        <v>1951</v>
      </c>
      <c r="O5840" t="s">
        <v>4389</v>
      </c>
      <c r="P5840" t="s">
        <v>4390</v>
      </c>
      <c r="Q5840" t="s">
        <v>4391</v>
      </c>
      <c r="S5840" t="s">
        <v>549</v>
      </c>
      <c r="T5840" t="s">
        <v>27901</v>
      </c>
      <c r="U5840" t="s">
        <v>27902</v>
      </c>
      <c r="V5840" s="41">
        <v>43717</v>
      </c>
      <c r="W5840" s="41">
        <v>36184</v>
      </c>
      <c r="X5840">
        <v>0</v>
      </c>
      <c r="Z5840" t="s">
        <v>102</v>
      </c>
      <c r="AA5840">
        <v>1</v>
      </c>
      <c r="AB5840" t="s">
        <v>103</v>
      </c>
      <c r="AC5840" t="s">
        <v>104</v>
      </c>
      <c r="AD5840">
        <v>1</v>
      </c>
      <c r="AE5840" t="s">
        <v>105</v>
      </c>
      <c r="AG5840" t="s">
        <v>148</v>
      </c>
      <c r="AJ5840" t="s">
        <v>474</v>
      </c>
      <c r="AK5840" t="s">
        <v>27903</v>
      </c>
    </row>
    <row r="5841" spans="1:37" hidden="1" x14ac:dyDescent="0.25">
      <c r="A5841" t="s">
        <v>27904</v>
      </c>
      <c r="B5841" t="e">
        <f>VLOOKUP(A5841,[2]mp_ALL!B$1:B$557,1,0)</f>
        <v>#N/A</v>
      </c>
      <c r="C5841" t="s">
        <v>27905</v>
      </c>
      <c r="D5841" t="s">
        <v>38</v>
      </c>
      <c r="E5841" t="s">
        <v>25873</v>
      </c>
      <c r="F5841" t="s">
        <v>8284</v>
      </c>
      <c r="G5841" t="s">
        <v>8285</v>
      </c>
      <c r="H5841" t="s">
        <v>91</v>
      </c>
      <c r="I5841" t="s">
        <v>1996</v>
      </c>
      <c r="J5841">
        <v>1</v>
      </c>
      <c r="K5841" t="s">
        <v>404</v>
      </c>
      <c r="L5841">
        <v>1</v>
      </c>
      <c r="M5841" t="s">
        <v>113</v>
      </c>
      <c r="N5841" t="s">
        <v>195</v>
      </c>
      <c r="O5841" t="s">
        <v>889</v>
      </c>
      <c r="P5841" t="s">
        <v>890</v>
      </c>
      <c r="Q5841" t="s">
        <v>1997</v>
      </c>
      <c r="R5841" t="s">
        <v>117</v>
      </c>
      <c r="S5841" t="s">
        <v>199</v>
      </c>
      <c r="T5841" t="s">
        <v>27906</v>
      </c>
      <c r="U5841" t="s">
        <v>11650</v>
      </c>
      <c r="V5841" s="41">
        <v>43717</v>
      </c>
      <c r="W5841" s="41">
        <v>36816</v>
      </c>
      <c r="X5841">
        <v>0</v>
      </c>
      <c r="Z5841" t="s">
        <v>102</v>
      </c>
      <c r="AA5841">
        <v>1</v>
      </c>
      <c r="AB5841" t="s">
        <v>103</v>
      </c>
      <c r="AC5841" t="s">
        <v>104</v>
      </c>
      <c r="AD5841">
        <v>1</v>
      </c>
      <c r="AE5841" t="s">
        <v>105</v>
      </c>
      <c r="AG5841" t="s">
        <v>121</v>
      </c>
      <c r="AJ5841" t="s">
        <v>1913</v>
      </c>
      <c r="AK5841" t="s">
        <v>27907</v>
      </c>
    </row>
    <row r="5842" spans="1:37" x14ac:dyDescent="0.25">
      <c r="A5842" t="s">
        <v>27908</v>
      </c>
      <c r="B5842" t="str">
        <f>VLOOKUP(A5842,[2]mp_ALL!B$1:B$557,1,0)</f>
        <v>1931274</v>
      </c>
      <c r="C5842" t="s">
        <v>27909</v>
      </c>
      <c r="D5842" t="s">
        <v>38</v>
      </c>
      <c r="E5842" t="s">
        <v>25873</v>
      </c>
      <c r="F5842" t="s">
        <v>8284</v>
      </c>
      <c r="G5842" t="s">
        <v>8285</v>
      </c>
      <c r="H5842" t="s">
        <v>91</v>
      </c>
      <c r="I5842" t="s">
        <v>4568</v>
      </c>
      <c r="J5842">
        <v>1</v>
      </c>
      <c r="K5842" t="s">
        <v>1950</v>
      </c>
      <c r="L5842">
        <v>1</v>
      </c>
      <c r="M5842" t="s">
        <v>316</v>
      </c>
      <c r="N5842" t="s">
        <v>1951</v>
      </c>
      <c r="O5842" t="s">
        <v>1952</v>
      </c>
      <c r="P5842" t="s">
        <v>4569</v>
      </c>
      <c r="Q5842" t="s">
        <v>4570</v>
      </c>
      <c r="S5842" t="s">
        <v>549</v>
      </c>
      <c r="T5842" t="s">
        <v>27910</v>
      </c>
      <c r="U5842" t="s">
        <v>27358</v>
      </c>
      <c r="V5842" s="41">
        <v>43717</v>
      </c>
      <c r="W5842" s="41">
        <v>36655</v>
      </c>
      <c r="X5842">
        <v>0</v>
      </c>
      <c r="Z5842" t="s">
        <v>102</v>
      </c>
      <c r="AA5842">
        <v>1</v>
      </c>
      <c r="AB5842" t="s">
        <v>103</v>
      </c>
      <c r="AC5842" t="s">
        <v>104</v>
      </c>
      <c r="AD5842">
        <v>1</v>
      </c>
      <c r="AE5842" t="s">
        <v>105</v>
      </c>
      <c r="AG5842" t="s">
        <v>148</v>
      </c>
      <c r="AJ5842" t="s">
        <v>474</v>
      </c>
      <c r="AK5842" t="s">
        <v>27911</v>
      </c>
    </row>
    <row r="5843" spans="1:37" hidden="1" x14ac:dyDescent="0.25">
      <c r="A5843" t="s">
        <v>27912</v>
      </c>
      <c r="B5843" t="e">
        <f>VLOOKUP(A5843,[2]mp_ALL!B$1:B$557,1,0)</f>
        <v>#N/A</v>
      </c>
      <c r="C5843" t="s">
        <v>27913</v>
      </c>
      <c r="D5843" t="s">
        <v>38</v>
      </c>
      <c r="E5843" t="s">
        <v>25873</v>
      </c>
      <c r="F5843" t="s">
        <v>8284</v>
      </c>
      <c r="G5843" t="s">
        <v>8285</v>
      </c>
      <c r="H5843" t="s">
        <v>91</v>
      </c>
      <c r="I5843" t="s">
        <v>6182</v>
      </c>
      <c r="J5843">
        <v>1</v>
      </c>
      <c r="K5843" t="s">
        <v>6183</v>
      </c>
      <c r="L5843">
        <v>1</v>
      </c>
      <c r="M5843" t="s">
        <v>158</v>
      </c>
      <c r="N5843" t="s">
        <v>205</v>
      </c>
      <c r="O5843" t="s">
        <v>936</v>
      </c>
      <c r="P5843" t="s">
        <v>6184</v>
      </c>
      <c r="Q5843" t="s">
        <v>6185</v>
      </c>
      <c r="R5843" t="s">
        <v>117</v>
      </c>
      <c r="S5843" t="s">
        <v>199</v>
      </c>
      <c r="T5843" t="s">
        <v>27914</v>
      </c>
      <c r="U5843" t="s">
        <v>22032</v>
      </c>
      <c r="V5843" s="41">
        <v>43717</v>
      </c>
      <c r="W5843" s="41">
        <v>35912</v>
      </c>
      <c r="X5843">
        <v>0</v>
      </c>
      <c r="Z5843" t="s">
        <v>102</v>
      </c>
      <c r="AA5843">
        <v>1</v>
      </c>
      <c r="AB5843" t="s">
        <v>103</v>
      </c>
      <c r="AC5843" t="s">
        <v>104</v>
      </c>
      <c r="AD5843">
        <v>1</v>
      </c>
      <c r="AE5843" t="s">
        <v>105</v>
      </c>
      <c r="AG5843" t="s">
        <v>121</v>
      </c>
      <c r="AJ5843" t="s">
        <v>190</v>
      </c>
      <c r="AK5843" t="s">
        <v>27915</v>
      </c>
    </row>
    <row r="5844" spans="1:37" hidden="1" x14ac:dyDescent="0.25">
      <c r="A5844" t="s">
        <v>27916</v>
      </c>
      <c r="B5844" t="e">
        <f>VLOOKUP(A5844,[2]mp_ALL!B$1:B$557,1,0)</f>
        <v>#N/A</v>
      </c>
      <c r="C5844" t="s">
        <v>27917</v>
      </c>
      <c r="D5844" t="s">
        <v>38</v>
      </c>
      <c r="E5844" t="s">
        <v>25873</v>
      </c>
      <c r="F5844" t="s">
        <v>8284</v>
      </c>
      <c r="G5844" t="s">
        <v>8285</v>
      </c>
      <c r="H5844" t="s">
        <v>91</v>
      </c>
      <c r="I5844" t="s">
        <v>6687</v>
      </c>
      <c r="J5844">
        <v>1</v>
      </c>
      <c r="K5844" t="s">
        <v>449</v>
      </c>
      <c r="L5844">
        <v>1</v>
      </c>
      <c r="M5844" t="s">
        <v>113</v>
      </c>
      <c r="N5844" t="s">
        <v>385</v>
      </c>
      <c r="O5844" t="s">
        <v>5230</v>
      </c>
      <c r="P5844" t="s">
        <v>6688</v>
      </c>
      <c r="Q5844" t="s">
        <v>6689</v>
      </c>
      <c r="R5844" t="s">
        <v>117</v>
      </c>
      <c r="S5844" t="s">
        <v>199</v>
      </c>
      <c r="T5844" t="s">
        <v>27918</v>
      </c>
      <c r="U5844" t="s">
        <v>25107</v>
      </c>
      <c r="V5844" s="41">
        <v>43717</v>
      </c>
      <c r="W5844" s="41">
        <v>36847</v>
      </c>
      <c r="X5844">
        <v>0</v>
      </c>
      <c r="Z5844" t="s">
        <v>102</v>
      </c>
      <c r="AA5844">
        <v>1</v>
      </c>
      <c r="AB5844" t="s">
        <v>103</v>
      </c>
      <c r="AC5844" t="s">
        <v>104</v>
      </c>
      <c r="AD5844">
        <v>1</v>
      </c>
      <c r="AE5844" t="s">
        <v>105</v>
      </c>
      <c r="AG5844" t="s">
        <v>121</v>
      </c>
      <c r="AJ5844" t="s">
        <v>474</v>
      </c>
      <c r="AK5844" t="s">
        <v>27919</v>
      </c>
    </row>
    <row r="5845" spans="1:37" hidden="1" x14ac:dyDescent="0.25">
      <c r="A5845" t="s">
        <v>27920</v>
      </c>
      <c r="B5845" t="e">
        <f>VLOOKUP(A5845,[2]mp_ALL!B$1:B$557,1,0)</f>
        <v>#N/A</v>
      </c>
      <c r="C5845" t="s">
        <v>27921</v>
      </c>
      <c r="D5845" t="s">
        <v>38</v>
      </c>
      <c r="E5845" t="s">
        <v>25873</v>
      </c>
      <c r="F5845" t="s">
        <v>8284</v>
      </c>
      <c r="G5845" t="s">
        <v>8285</v>
      </c>
      <c r="H5845" t="s">
        <v>91</v>
      </c>
      <c r="I5845" t="s">
        <v>4375</v>
      </c>
      <c r="J5845">
        <v>1</v>
      </c>
      <c r="K5845" t="s">
        <v>600</v>
      </c>
      <c r="L5845">
        <v>1</v>
      </c>
      <c r="M5845" t="s">
        <v>158</v>
      </c>
      <c r="N5845" t="s">
        <v>159</v>
      </c>
      <c r="O5845" t="s">
        <v>1051</v>
      </c>
      <c r="P5845" t="s">
        <v>1052</v>
      </c>
      <c r="Q5845" t="s">
        <v>4376</v>
      </c>
      <c r="R5845" t="s">
        <v>117</v>
      </c>
      <c r="S5845" t="s">
        <v>163</v>
      </c>
      <c r="T5845" t="s">
        <v>27922</v>
      </c>
      <c r="U5845" t="s">
        <v>27923</v>
      </c>
      <c r="V5845" s="41">
        <v>43717</v>
      </c>
      <c r="W5845" s="41">
        <v>36839</v>
      </c>
      <c r="X5845">
        <v>0</v>
      </c>
      <c r="Z5845" t="s">
        <v>102</v>
      </c>
      <c r="AA5845">
        <v>1</v>
      </c>
      <c r="AB5845" t="s">
        <v>103</v>
      </c>
      <c r="AC5845" t="s">
        <v>104</v>
      </c>
      <c r="AD5845">
        <v>1</v>
      </c>
      <c r="AE5845" t="s">
        <v>105</v>
      </c>
      <c r="AG5845" t="s">
        <v>121</v>
      </c>
      <c r="AJ5845" t="s">
        <v>7113</v>
      </c>
      <c r="AK5845" t="s">
        <v>27924</v>
      </c>
    </row>
    <row r="5846" spans="1:37" hidden="1" x14ac:dyDescent="0.25">
      <c r="A5846" t="s">
        <v>27925</v>
      </c>
      <c r="B5846" t="e">
        <f>VLOOKUP(A5846,[2]mp_ALL!B$1:B$557,1,0)</f>
        <v>#N/A</v>
      </c>
      <c r="C5846" t="s">
        <v>27926</v>
      </c>
      <c r="D5846" t="s">
        <v>38</v>
      </c>
      <c r="E5846" t="s">
        <v>25873</v>
      </c>
      <c r="F5846" t="s">
        <v>8284</v>
      </c>
      <c r="G5846" t="s">
        <v>8285</v>
      </c>
      <c r="H5846" t="s">
        <v>91</v>
      </c>
      <c r="I5846" t="s">
        <v>4559</v>
      </c>
      <c r="J5846">
        <v>1</v>
      </c>
      <c r="K5846" t="s">
        <v>404</v>
      </c>
      <c r="L5846">
        <v>1</v>
      </c>
      <c r="M5846" t="s">
        <v>113</v>
      </c>
      <c r="N5846" t="s">
        <v>195</v>
      </c>
      <c r="O5846" t="s">
        <v>405</v>
      </c>
      <c r="P5846" t="s">
        <v>898</v>
      </c>
      <c r="Q5846" t="s">
        <v>407</v>
      </c>
      <c r="R5846" t="s">
        <v>117</v>
      </c>
      <c r="S5846" t="s">
        <v>199</v>
      </c>
      <c r="T5846" t="s">
        <v>27927</v>
      </c>
      <c r="U5846" t="s">
        <v>25107</v>
      </c>
      <c r="V5846" s="41">
        <v>43717</v>
      </c>
      <c r="W5846" s="41">
        <v>36861</v>
      </c>
      <c r="X5846">
        <v>0</v>
      </c>
      <c r="Z5846" t="s">
        <v>102</v>
      </c>
      <c r="AA5846">
        <v>1</v>
      </c>
      <c r="AB5846" t="s">
        <v>103</v>
      </c>
      <c r="AC5846" t="s">
        <v>104</v>
      </c>
      <c r="AD5846">
        <v>1</v>
      </c>
      <c r="AE5846" t="s">
        <v>105</v>
      </c>
      <c r="AG5846" t="s">
        <v>121</v>
      </c>
      <c r="AJ5846" t="s">
        <v>474</v>
      </c>
      <c r="AK5846" t="s">
        <v>27928</v>
      </c>
    </row>
    <row r="5847" spans="1:37" hidden="1" x14ac:dyDescent="0.25">
      <c r="A5847" t="s">
        <v>27929</v>
      </c>
      <c r="B5847" t="e">
        <f>VLOOKUP(A5847,[2]mp_ALL!B$1:B$557,1,0)</f>
        <v>#N/A</v>
      </c>
      <c r="C5847" t="s">
        <v>27930</v>
      </c>
      <c r="D5847" t="s">
        <v>38</v>
      </c>
      <c r="E5847" t="s">
        <v>25873</v>
      </c>
      <c r="F5847" t="s">
        <v>8284</v>
      </c>
      <c r="G5847" t="s">
        <v>8285</v>
      </c>
      <c r="H5847" t="s">
        <v>91</v>
      </c>
      <c r="I5847" t="s">
        <v>3952</v>
      </c>
      <c r="J5847">
        <v>1</v>
      </c>
      <c r="K5847" t="s">
        <v>457</v>
      </c>
      <c r="L5847">
        <v>1</v>
      </c>
      <c r="M5847" t="s">
        <v>113</v>
      </c>
      <c r="N5847" t="s">
        <v>385</v>
      </c>
      <c r="O5847" t="s">
        <v>1266</v>
      </c>
      <c r="P5847" t="s">
        <v>3953</v>
      </c>
      <c r="Q5847" t="s">
        <v>3954</v>
      </c>
      <c r="R5847" t="s">
        <v>117</v>
      </c>
      <c r="S5847" t="s">
        <v>199</v>
      </c>
      <c r="T5847" t="s">
        <v>27931</v>
      </c>
      <c r="U5847" t="s">
        <v>21856</v>
      </c>
      <c r="V5847" s="41">
        <v>43717</v>
      </c>
      <c r="W5847" s="41">
        <v>36678</v>
      </c>
      <c r="X5847">
        <v>0</v>
      </c>
      <c r="Z5847" t="s">
        <v>102</v>
      </c>
      <c r="AA5847">
        <v>1</v>
      </c>
      <c r="AB5847" t="s">
        <v>103</v>
      </c>
      <c r="AC5847" t="s">
        <v>104</v>
      </c>
      <c r="AD5847">
        <v>1</v>
      </c>
      <c r="AE5847" t="s">
        <v>138</v>
      </c>
      <c r="AG5847" t="s">
        <v>121</v>
      </c>
      <c r="AJ5847" t="s">
        <v>474</v>
      </c>
      <c r="AK5847" t="s">
        <v>27932</v>
      </c>
    </row>
    <row r="5848" spans="1:37" hidden="1" x14ac:dyDescent="0.25">
      <c r="A5848" t="s">
        <v>27933</v>
      </c>
      <c r="B5848" t="e">
        <f>VLOOKUP(A5848,[2]mp_ALL!B$1:B$557,1,0)</f>
        <v>#N/A</v>
      </c>
      <c r="C5848" t="s">
        <v>27934</v>
      </c>
      <c r="D5848" t="s">
        <v>38</v>
      </c>
      <c r="E5848" t="s">
        <v>25873</v>
      </c>
      <c r="F5848" t="s">
        <v>8284</v>
      </c>
      <c r="G5848" t="s">
        <v>8285</v>
      </c>
      <c r="H5848" t="s">
        <v>91</v>
      </c>
      <c r="I5848" t="s">
        <v>448</v>
      </c>
      <c r="J5848">
        <v>1</v>
      </c>
      <c r="K5848" t="s">
        <v>449</v>
      </c>
      <c r="L5848">
        <v>1</v>
      </c>
      <c r="M5848" t="s">
        <v>113</v>
      </c>
      <c r="N5848" t="s">
        <v>385</v>
      </c>
      <c r="O5848" t="s">
        <v>450</v>
      </c>
      <c r="P5848" t="s">
        <v>451</v>
      </c>
      <c r="Q5848" t="s">
        <v>452</v>
      </c>
      <c r="R5848" t="s">
        <v>117</v>
      </c>
      <c r="S5848" t="s">
        <v>199</v>
      </c>
      <c r="T5848" t="s">
        <v>25831</v>
      </c>
      <c r="U5848" t="s">
        <v>23530</v>
      </c>
      <c r="V5848" s="41">
        <v>43717</v>
      </c>
      <c r="W5848" s="41">
        <v>36556</v>
      </c>
      <c r="X5848">
        <v>0</v>
      </c>
      <c r="Z5848" t="s">
        <v>102</v>
      </c>
      <c r="AA5848">
        <v>1</v>
      </c>
      <c r="AB5848" t="s">
        <v>103</v>
      </c>
      <c r="AC5848" t="s">
        <v>104</v>
      </c>
      <c r="AD5848">
        <v>1</v>
      </c>
      <c r="AE5848" t="s">
        <v>105</v>
      </c>
      <c r="AG5848" t="s">
        <v>121</v>
      </c>
      <c r="AJ5848" t="s">
        <v>474</v>
      </c>
      <c r="AK5848" t="s">
        <v>27935</v>
      </c>
    </row>
    <row r="5849" spans="1:37" hidden="1" x14ac:dyDescent="0.25">
      <c r="A5849" t="s">
        <v>27936</v>
      </c>
      <c r="B5849" t="e">
        <f>VLOOKUP(A5849,[2]mp_ALL!B$1:B$557,1,0)</f>
        <v>#N/A</v>
      </c>
      <c r="C5849" t="s">
        <v>27937</v>
      </c>
      <c r="D5849" t="s">
        <v>38</v>
      </c>
      <c r="E5849" t="s">
        <v>25873</v>
      </c>
      <c r="F5849" t="s">
        <v>8284</v>
      </c>
      <c r="G5849" t="s">
        <v>8285</v>
      </c>
      <c r="H5849" t="s">
        <v>91</v>
      </c>
      <c r="I5849" t="s">
        <v>8088</v>
      </c>
      <c r="J5849">
        <v>1</v>
      </c>
      <c r="K5849" t="s">
        <v>1532</v>
      </c>
      <c r="L5849">
        <v>1</v>
      </c>
      <c r="M5849" t="s">
        <v>158</v>
      </c>
      <c r="N5849" t="s">
        <v>184</v>
      </c>
      <c r="O5849" t="s">
        <v>1533</v>
      </c>
      <c r="P5849" t="s">
        <v>4716</v>
      </c>
      <c r="Q5849" t="s">
        <v>8089</v>
      </c>
      <c r="R5849" t="s">
        <v>117</v>
      </c>
      <c r="S5849" t="s">
        <v>163</v>
      </c>
      <c r="T5849" t="s">
        <v>25083</v>
      </c>
      <c r="U5849" t="s">
        <v>25084</v>
      </c>
      <c r="V5849" s="41">
        <v>43717</v>
      </c>
      <c r="W5849" s="41">
        <v>36526</v>
      </c>
      <c r="X5849">
        <v>0</v>
      </c>
      <c r="Z5849" t="s">
        <v>102</v>
      </c>
      <c r="AA5849">
        <v>1</v>
      </c>
      <c r="AB5849" t="s">
        <v>103</v>
      </c>
      <c r="AC5849" t="s">
        <v>104</v>
      </c>
      <c r="AD5849">
        <v>1</v>
      </c>
      <c r="AE5849" t="s">
        <v>105</v>
      </c>
      <c r="AG5849" t="s">
        <v>121</v>
      </c>
      <c r="AJ5849" t="s">
        <v>474</v>
      </c>
      <c r="AK5849" t="s">
        <v>27938</v>
      </c>
    </row>
    <row r="5850" spans="1:37" x14ac:dyDescent="0.25">
      <c r="A5850" t="s">
        <v>27939</v>
      </c>
      <c r="B5850" t="str">
        <f>VLOOKUP(A5850,[2]mp_ALL!B$1:B$557,1,0)</f>
        <v>1931282</v>
      </c>
      <c r="C5850" t="s">
        <v>27940</v>
      </c>
      <c r="D5850" t="s">
        <v>38</v>
      </c>
      <c r="E5850" t="s">
        <v>25873</v>
      </c>
      <c r="F5850" t="s">
        <v>8284</v>
      </c>
      <c r="G5850" t="s">
        <v>8285</v>
      </c>
      <c r="H5850" t="s">
        <v>91</v>
      </c>
      <c r="I5850" t="s">
        <v>4356</v>
      </c>
      <c r="J5850">
        <v>1</v>
      </c>
      <c r="K5850" t="s">
        <v>1625</v>
      </c>
      <c r="L5850">
        <v>1</v>
      </c>
      <c r="M5850" t="s">
        <v>34</v>
      </c>
      <c r="N5850" t="s">
        <v>45</v>
      </c>
      <c r="O5850" t="s">
        <v>1626</v>
      </c>
      <c r="P5850" t="s">
        <v>1627</v>
      </c>
      <c r="S5850" t="s">
        <v>549</v>
      </c>
      <c r="T5850" t="s">
        <v>27941</v>
      </c>
      <c r="U5850" t="s">
        <v>25997</v>
      </c>
      <c r="V5850" s="41">
        <v>43717</v>
      </c>
      <c r="W5850" s="41">
        <v>36658</v>
      </c>
      <c r="X5850">
        <v>0</v>
      </c>
      <c r="Z5850" t="s">
        <v>102</v>
      </c>
      <c r="AA5850">
        <v>1</v>
      </c>
      <c r="AB5850" t="s">
        <v>103</v>
      </c>
      <c r="AC5850" t="s">
        <v>104</v>
      </c>
      <c r="AD5850">
        <v>1</v>
      </c>
      <c r="AE5850" t="s">
        <v>105</v>
      </c>
      <c r="AG5850" t="s">
        <v>106</v>
      </c>
      <c r="AJ5850" t="s">
        <v>474</v>
      </c>
      <c r="AK5850" t="s">
        <v>27942</v>
      </c>
    </row>
    <row r="5851" spans="1:37" hidden="1" x14ac:dyDescent="0.25">
      <c r="A5851" t="s">
        <v>27943</v>
      </c>
      <c r="B5851" t="e">
        <f>VLOOKUP(A5851,[2]mp_ALL!B$1:B$557,1,0)</f>
        <v>#N/A</v>
      </c>
      <c r="C5851" t="s">
        <v>27944</v>
      </c>
      <c r="D5851" t="s">
        <v>38</v>
      </c>
      <c r="E5851" t="s">
        <v>25873</v>
      </c>
      <c r="F5851" t="s">
        <v>8284</v>
      </c>
      <c r="G5851" t="s">
        <v>8285</v>
      </c>
      <c r="H5851" t="s">
        <v>91</v>
      </c>
      <c r="I5851" t="s">
        <v>1199</v>
      </c>
      <c r="J5851">
        <v>1</v>
      </c>
      <c r="K5851" t="s">
        <v>814</v>
      </c>
      <c r="L5851">
        <v>1</v>
      </c>
      <c r="M5851" t="s">
        <v>94</v>
      </c>
      <c r="N5851" t="s">
        <v>45</v>
      </c>
      <c r="O5851" t="s">
        <v>1200</v>
      </c>
      <c r="P5851" t="s">
        <v>1201</v>
      </c>
      <c r="S5851" t="s">
        <v>817</v>
      </c>
      <c r="T5851" t="s">
        <v>27945</v>
      </c>
      <c r="U5851" t="s">
        <v>27946</v>
      </c>
      <c r="V5851" s="41">
        <v>43717</v>
      </c>
      <c r="W5851" s="41">
        <v>36444</v>
      </c>
      <c r="X5851">
        <v>0</v>
      </c>
      <c r="Z5851" t="s">
        <v>102</v>
      </c>
      <c r="AA5851">
        <v>1</v>
      </c>
      <c r="AB5851" t="s">
        <v>103</v>
      </c>
      <c r="AC5851" t="s">
        <v>104</v>
      </c>
      <c r="AD5851">
        <v>1</v>
      </c>
      <c r="AE5851" t="s">
        <v>105</v>
      </c>
      <c r="AG5851" t="s">
        <v>106</v>
      </c>
      <c r="AJ5851" t="s">
        <v>299</v>
      </c>
      <c r="AK5851" t="s">
        <v>27947</v>
      </c>
    </row>
    <row r="5852" spans="1:37" hidden="1" x14ac:dyDescent="0.25">
      <c r="A5852" t="s">
        <v>27948</v>
      </c>
      <c r="B5852" t="e">
        <f>VLOOKUP(A5852,[2]mp_ALL!B$1:B$557,1,0)</f>
        <v>#N/A</v>
      </c>
      <c r="C5852" t="s">
        <v>27949</v>
      </c>
      <c r="D5852" t="s">
        <v>36</v>
      </c>
      <c r="E5852" t="s">
        <v>24324</v>
      </c>
      <c r="F5852" t="s">
        <v>8284</v>
      </c>
      <c r="G5852" t="s">
        <v>8285</v>
      </c>
      <c r="H5852" t="s">
        <v>91</v>
      </c>
      <c r="I5852" t="s">
        <v>6395</v>
      </c>
      <c r="J5852">
        <v>1</v>
      </c>
      <c r="K5852" t="s">
        <v>6396</v>
      </c>
      <c r="L5852">
        <v>1</v>
      </c>
      <c r="M5852" t="s">
        <v>172</v>
      </c>
      <c r="N5852" t="s">
        <v>173</v>
      </c>
      <c r="O5852" t="s">
        <v>3828</v>
      </c>
      <c r="P5852" t="s">
        <v>4297</v>
      </c>
      <c r="Q5852" t="s">
        <v>6397</v>
      </c>
      <c r="R5852" t="s">
        <v>147</v>
      </c>
      <c r="S5852" t="s">
        <v>3344</v>
      </c>
      <c r="T5852" t="s">
        <v>27950</v>
      </c>
      <c r="U5852" t="s">
        <v>27951</v>
      </c>
      <c r="V5852" s="41">
        <v>43731</v>
      </c>
      <c r="W5852" s="41">
        <v>36530</v>
      </c>
      <c r="X5852">
        <v>0</v>
      </c>
      <c r="Z5852" t="s">
        <v>102</v>
      </c>
      <c r="AA5852">
        <v>1</v>
      </c>
      <c r="AB5852" t="s">
        <v>103</v>
      </c>
      <c r="AC5852" t="s">
        <v>104</v>
      </c>
      <c r="AD5852">
        <v>1</v>
      </c>
      <c r="AE5852" t="s">
        <v>105</v>
      </c>
      <c r="AG5852" t="s">
        <v>179</v>
      </c>
      <c r="AJ5852" t="s">
        <v>9676</v>
      </c>
      <c r="AK5852" t="s">
        <v>27952</v>
      </c>
    </row>
    <row r="5853" spans="1:37" hidden="1" x14ac:dyDescent="0.25">
      <c r="A5853" t="s">
        <v>27953</v>
      </c>
      <c r="B5853" t="e">
        <f>VLOOKUP(A5853,[2]mp_ALL!B$1:B$557,1,0)</f>
        <v>#N/A</v>
      </c>
      <c r="C5853" t="s">
        <v>27954</v>
      </c>
      <c r="D5853" t="s">
        <v>36</v>
      </c>
      <c r="E5853" t="s">
        <v>22090</v>
      </c>
      <c r="F5853" t="s">
        <v>8284</v>
      </c>
      <c r="G5853" t="s">
        <v>8285</v>
      </c>
      <c r="H5853" t="s">
        <v>91</v>
      </c>
      <c r="I5853" t="s">
        <v>5191</v>
      </c>
      <c r="J5853">
        <v>1</v>
      </c>
      <c r="K5853" t="s">
        <v>667</v>
      </c>
      <c r="L5853">
        <v>1</v>
      </c>
      <c r="M5853" t="s">
        <v>113</v>
      </c>
      <c r="N5853" t="s">
        <v>195</v>
      </c>
      <c r="O5853" t="s">
        <v>196</v>
      </c>
      <c r="P5853" t="s">
        <v>668</v>
      </c>
      <c r="Q5853" t="s">
        <v>5192</v>
      </c>
      <c r="R5853" t="s">
        <v>117</v>
      </c>
      <c r="S5853" t="s">
        <v>199</v>
      </c>
      <c r="T5853" t="s">
        <v>27955</v>
      </c>
      <c r="U5853" t="s">
        <v>26564</v>
      </c>
      <c r="V5853" s="41">
        <v>43731</v>
      </c>
      <c r="W5853" s="41">
        <v>36258</v>
      </c>
      <c r="X5853">
        <v>0</v>
      </c>
      <c r="Z5853" t="s">
        <v>102</v>
      </c>
      <c r="AA5853">
        <v>1</v>
      </c>
      <c r="AB5853" t="s">
        <v>103</v>
      </c>
      <c r="AC5853" t="s">
        <v>104</v>
      </c>
      <c r="AD5853">
        <v>1</v>
      </c>
      <c r="AE5853" t="s">
        <v>105</v>
      </c>
      <c r="AG5853" t="s">
        <v>121</v>
      </c>
      <c r="AJ5853" t="s">
        <v>474</v>
      </c>
      <c r="AK5853" t="s">
        <v>27956</v>
      </c>
    </row>
    <row r="5854" spans="1:37" hidden="1" x14ac:dyDescent="0.25">
      <c r="A5854" t="s">
        <v>27957</v>
      </c>
      <c r="B5854" t="e">
        <f>VLOOKUP(A5854,[2]mp_ALL!B$1:B$557,1,0)</f>
        <v>#N/A</v>
      </c>
      <c r="C5854" t="s">
        <v>27958</v>
      </c>
      <c r="D5854" t="s">
        <v>36</v>
      </c>
      <c r="E5854" t="s">
        <v>22090</v>
      </c>
      <c r="F5854" t="s">
        <v>8284</v>
      </c>
      <c r="G5854" t="s">
        <v>8285</v>
      </c>
      <c r="H5854" t="s">
        <v>91</v>
      </c>
      <c r="I5854" t="s">
        <v>5828</v>
      </c>
      <c r="J5854">
        <v>1</v>
      </c>
      <c r="K5854" t="s">
        <v>1760</v>
      </c>
      <c r="L5854">
        <v>1</v>
      </c>
      <c r="M5854" t="s">
        <v>113</v>
      </c>
      <c r="N5854" t="s">
        <v>362</v>
      </c>
      <c r="O5854" t="s">
        <v>243</v>
      </c>
      <c r="P5854" t="s">
        <v>5546</v>
      </c>
      <c r="Q5854" t="s">
        <v>1762</v>
      </c>
      <c r="R5854" t="s">
        <v>117</v>
      </c>
      <c r="S5854" t="s">
        <v>1688</v>
      </c>
      <c r="T5854" t="s">
        <v>27959</v>
      </c>
      <c r="U5854" t="s">
        <v>26521</v>
      </c>
      <c r="V5854" s="41">
        <v>43731</v>
      </c>
      <c r="W5854" s="41">
        <v>35787</v>
      </c>
      <c r="X5854">
        <v>0</v>
      </c>
      <c r="Z5854" t="s">
        <v>102</v>
      </c>
      <c r="AA5854">
        <v>1</v>
      </c>
      <c r="AB5854" t="s">
        <v>103</v>
      </c>
      <c r="AC5854" t="s">
        <v>104</v>
      </c>
      <c r="AD5854">
        <v>1</v>
      </c>
      <c r="AE5854" t="s">
        <v>105</v>
      </c>
      <c r="AG5854" t="s">
        <v>121</v>
      </c>
      <c r="AJ5854" t="s">
        <v>1153</v>
      </c>
      <c r="AK5854" t="s">
        <v>27960</v>
      </c>
    </row>
    <row r="5855" spans="1:37" hidden="1" x14ac:dyDescent="0.25">
      <c r="A5855" t="s">
        <v>27961</v>
      </c>
      <c r="B5855" t="e">
        <f>VLOOKUP(A5855,[2]mp_ALL!B$1:B$557,1,0)</f>
        <v>#N/A</v>
      </c>
      <c r="C5855" t="s">
        <v>27962</v>
      </c>
      <c r="D5855" t="s">
        <v>36</v>
      </c>
      <c r="E5855" t="s">
        <v>22090</v>
      </c>
      <c r="F5855" t="s">
        <v>8284</v>
      </c>
      <c r="G5855" t="s">
        <v>8285</v>
      </c>
      <c r="H5855" t="s">
        <v>91</v>
      </c>
      <c r="I5855" t="s">
        <v>880</v>
      </c>
      <c r="J5855">
        <v>1</v>
      </c>
      <c r="K5855" t="s">
        <v>425</v>
      </c>
      <c r="L5855">
        <v>1</v>
      </c>
      <c r="M5855" t="s">
        <v>113</v>
      </c>
      <c r="N5855" t="s">
        <v>195</v>
      </c>
      <c r="O5855" t="s">
        <v>881</v>
      </c>
      <c r="P5855" t="s">
        <v>882</v>
      </c>
      <c r="Q5855" t="s">
        <v>883</v>
      </c>
      <c r="R5855" t="s">
        <v>117</v>
      </c>
      <c r="S5855" t="s">
        <v>199</v>
      </c>
      <c r="T5855" t="s">
        <v>27963</v>
      </c>
      <c r="U5855" t="s">
        <v>24373</v>
      </c>
      <c r="V5855" s="41">
        <v>43731</v>
      </c>
      <c r="W5855" s="41">
        <v>36189</v>
      </c>
      <c r="X5855">
        <v>0</v>
      </c>
      <c r="Z5855" t="s">
        <v>102</v>
      </c>
      <c r="AA5855">
        <v>1</v>
      </c>
      <c r="AB5855" t="s">
        <v>103</v>
      </c>
      <c r="AC5855" t="s">
        <v>104</v>
      </c>
      <c r="AD5855">
        <v>1</v>
      </c>
      <c r="AE5855" t="s">
        <v>105</v>
      </c>
      <c r="AG5855" t="s">
        <v>121</v>
      </c>
      <c r="AJ5855" t="s">
        <v>299</v>
      </c>
      <c r="AK5855" t="s">
        <v>27964</v>
      </c>
    </row>
    <row r="5856" spans="1:37" hidden="1" x14ac:dyDescent="0.25">
      <c r="A5856" t="s">
        <v>27965</v>
      </c>
      <c r="B5856" t="e">
        <f>VLOOKUP(A5856,[2]mp_ALL!B$1:B$557,1,0)</f>
        <v>#N/A</v>
      </c>
      <c r="C5856" t="s">
        <v>27966</v>
      </c>
      <c r="D5856" t="s">
        <v>36</v>
      </c>
      <c r="E5856" t="s">
        <v>24324</v>
      </c>
      <c r="F5856" t="s">
        <v>8284</v>
      </c>
      <c r="G5856" t="s">
        <v>8285</v>
      </c>
      <c r="H5856" t="s">
        <v>91</v>
      </c>
      <c r="I5856" t="s">
        <v>20468</v>
      </c>
      <c r="J5856">
        <v>1</v>
      </c>
      <c r="K5856" t="s">
        <v>5339</v>
      </c>
      <c r="L5856">
        <v>1</v>
      </c>
      <c r="M5856" t="s">
        <v>172</v>
      </c>
      <c r="N5856" t="s">
        <v>173</v>
      </c>
      <c r="O5856" t="s">
        <v>3828</v>
      </c>
      <c r="P5856" t="s">
        <v>5340</v>
      </c>
      <c r="Q5856" t="s">
        <v>20469</v>
      </c>
      <c r="R5856" t="s">
        <v>147</v>
      </c>
      <c r="S5856" t="s">
        <v>3344</v>
      </c>
      <c r="T5856" t="s">
        <v>27967</v>
      </c>
      <c r="U5856" t="s">
        <v>27968</v>
      </c>
      <c r="V5856" s="41">
        <v>43731</v>
      </c>
      <c r="W5856" s="41">
        <v>36476</v>
      </c>
      <c r="X5856">
        <v>0</v>
      </c>
      <c r="Z5856" t="s">
        <v>102</v>
      </c>
      <c r="AA5856">
        <v>1</v>
      </c>
      <c r="AB5856" t="s">
        <v>103</v>
      </c>
      <c r="AC5856" t="s">
        <v>104</v>
      </c>
      <c r="AD5856">
        <v>1</v>
      </c>
      <c r="AE5856" t="s">
        <v>105</v>
      </c>
      <c r="AG5856" t="s">
        <v>179</v>
      </c>
      <c r="AJ5856" t="s">
        <v>9676</v>
      </c>
      <c r="AK5856" t="s">
        <v>27969</v>
      </c>
    </row>
    <row r="5857" spans="1:37" hidden="1" x14ac:dyDescent="0.25">
      <c r="A5857" t="s">
        <v>27970</v>
      </c>
      <c r="B5857" t="e">
        <f>VLOOKUP(A5857,[2]mp_ALL!B$1:B$557,1,0)</f>
        <v>#N/A</v>
      </c>
      <c r="C5857" t="s">
        <v>27971</v>
      </c>
      <c r="D5857" t="s">
        <v>36</v>
      </c>
      <c r="E5857" t="s">
        <v>24324</v>
      </c>
      <c r="F5857" t="s">
        <v>8284</v>
      </c>
      <c r="G5857" t="s">
        <v>8285</v>
      </c>
      <c r="H5857" t="s">
        <v>91</v>
      </c>
      <c r="I5857" t="s">
        <v>3183</v>
      </c>
      <c r="J5857">
        <v>1</v>
      </c>
      <c r="K5857" t="s">
        <v>2669</v>
      </c>
      <c r="L5857">
        <v>0</v>
      </c>
      <c r="M5857" t="s">
        <v>94</v>
      </c>
      <c r="N5857" t="s">
        <v>2670</v>
      </c>
      <c r="O5857" t="s">
        <v>3184</v>
      </c>
      <c r="P5857" t="s">
        <v>3185</v>
      </c>
      <c r="Q5857" t="s">
        <v>3186</v>
      </c>
      <c r="S5857" t="s">
        <v>218</v>
      </c>
      <c r="T5857" t="s">
        <v>27972</v>
      </c>
      <c r="U5857" t="s">
        <v>27973</v>
      </c>
      <c r="V5857" s="41">
        <v>43731</v>
      </c>
      <c r="W5857" s="41">
        <v>36579</v>
      </c>
      <c r="X5857">
        <v>0</v>
      </c>
      <c r="Z5857" t="s">
        <v>102</v>
      </c>
      <c r="AA5857">
        <v>1</v>
      </c>
      <c r="AB5857" t="s">
        <v>103</v>
      </c>
      <c r="AC5857" t="s">
        <v>104</v>
      </c>
      <c r="AD5857">
        <v>1</v>
      </c>
      <c r="AE5857" t="s">
        <v>308</v>
      </c>
      <c r="AG5857" t="s">
        <v>106</v>
      </c>
      <c r="AJ5857" t="s">
        <v>271</v>
      </c>
      <c r="AK5857" t="s">
        <v>27974</v>
      </c>
    </row>
    <row r="5858" spans="1:37" hidden="1" x14ac:dyDescent="0.25">
      <c r="A5858" t="s">
        <v>27975</v>
      </c>
      <c r="B5858" t="e">
        <f>VLOOKUP(A5858,[2]mp_ALL!B$1:B$557,1,0)</f>
        <v>#N/A</v>
      </c>
      <c r="C5858" t="s">
        <v>27976</v>
      </c>
      <c r="D5858" t="s">
        <v>36</v>
      </c>
      <c r="E5858" t="s">
        <v>22090</v>
      </c>
      <c r="F5858" t="s">
        <v>8284</v>
      </c>
      <c r="G5858" t="s">
        <v>8285</v>
      </c>
      <c r="H5858" t="s">
        <v>91</v>
      </c>
      <c r="I5858" t="s">
        <v>6707</v>
      </c>
      <c r="J5858">
        <v>1</v>
      </c>
      <c r="K5858" t="s">
        <v>384</v>
      </c>
      <c r="L5858">
        <v>1</v>
      </c>
      <c r="M5858" t="s">
        <v>113</v>
      </c>
      <c r="N5858" t="s">
        <v>385</v>
      </c>
      <c r="O5858" t="s">
        <v>386</v>
      </c>
      <c r="P5858" t="s">
        <v>6708</v>
      </c>
      <c r="Q5858" t="s">
        <v>6709</v>
      </c>
      <c r="R5858" t="s">
        <v>117</v>
      </c>
      <c r="S5858" t="s">
        <v>199</v>
      </c>
      <c r="T5858" t="s">
        <v>27977</v>
      </c>
      <c r="U5858" t="s">
        <v>24238</v>
      </c>
      <c r="V5858" s="41">
        <v>43731</v>
      </c>
      <c r="W5858" s="41">
        <v>36415</v>
      </c>
      <c r="X5858">
        <v>0</v>
      </c>
      <c r="Z5858" t="s">
        <v>102</v>
      </c>
      <c r="AA5858">
        <v>1</v>
      </c>
      <c r="AB5858" t="s">
        <v>103</v>
      </c>
      <c r="AC5858" t="s">
        <v>104</v>
      </c>
      <c r="AD5858">
        <v>1</v>
      </c>
      <c r="AE5858" t="s">
        <v>105</v>
      </c>
      <c r="AG5858" t="s">
        <v>121</v>
      </c>
      <c r="AJ5858" t="s">
        <v>107</v>
      </c>
      <c r="AK5858" t="s">
        <v>27978</v>
      </c>
    </row>
    <row r="5859" spans="1:37" hidden="1" x14ac:dyDescent="0.25">
      <c r="A5859" t="s">
        <v>27979</v>
      </c>
      <c r="B5859" t="e">
        <f>VLOOKUP(A5859,[2]mp_ALL!B$1:B$557,1,0)</f>
        <v>#N/A</v>
      </c>
      <c r="C5859" t="s">
        <v>27980</v>
      </c>
      <c r="D5859" t="s">
        <v>36</v>
      </c>
      <c r="E5859" t="s">
        <v>22090</v>
      </c>
      <c r="F5859" t="s">
        <v>8284</v>
      </c>
      <c r="G5859" t="s">
        <v>8285</v>
      </c>
      <c r="H5859" t="s">
        <v>91</v>
      </c>
      <c r="I5859" t="s">
        <v>1018</v>
      </c>
      <c r="J5859">
        <v>1</v>
      </c>
      <c r="K5859" t="s">
        <v>1019</v>
      </c>
      <c r="L5859">
        <v>0</v>
      </c>
      <c r="M5859" t="s">
        <v>113</v>
      </c>
      <c r="N5859" t="s">
        <v>362</v>
      </c>
      <c r="O5859" t="s">
        <v>1020</v>
      </c>
      <c r="P5859" t="s">
        <v>1021</v>
      </c>
      <c r="Q5859" t="s">
        <v>1022</v>
      </c>
      <c r="R5859" t="s">
        <v>117</v>
      </c>
      <c r="S5859" t="s">
        <v>199</v>
      </c>
      <c r="T5859" t="s">
        <v>27981</v>
      </c>
      <c r="U5859" t="s">
        <v>27982</v>
      </c>
      <c r="V5859" s="41">
        <v>43731</v>
      </c>
      <c r="W5859" s="41">
        <v>36405</v>
      </c>
      <c r="X5859">
        <v>0</v>
      </c>
      <c r="Z5859" t="s">
        <v>102</v>
      </c>
      <c r="AA5859">
        <v>1</v>
      </c>
      <c r="AB5859" t="s">
        <v>103</v>
      </c>
      <c r="AC5859" t="s">
        <v>104</v>
      </c>
      <c r="AD5859">
        <v>1</v>
      </c>
      <c r="AE5859" t="s">
        <v>120</v>
      </c>
      <c r="AG5859" t="s">
        <v>121</v>
      </c>
      <c r="AJ5859" t="s">
        <v>1599</v>
      </c>
      <c r="AK5859" t="s">
        <v>27983</v>
      </c>
    </row>
    <row r="5860" spans="1:37" hidden="1" x14ac:dyDescent="0.25">
      <c r="A5860" t="s">
        <v>27984</v>
      </c>
      <c r="B5860" t="e">
        <f>VLOOKUP(A5860,[2]mp_ALL!B$1:B$557,1,0)</f>
        <v>#N/A</v>
      </c>
      <c r="C5860" t="s">
        <v>27985</v>
      </c>
      <c r="D5860" t="s">
        <v>36</v>
      </c>
      <c r="E5860" t="s">
        <v>22090</v>
      </c>
      <c r="F5860" t="s">
        <v>8284</v>
      </c>
      <c r="G5860" t="s">
        <v>8285</v>
      </c>
      <c r="H5860" t="s">
        <v>91</v>
      </c>
      <c r="I5860" t="s">
        <v>2833</v>
      </c>
      <c r="J5860">
        <v>1</v>
      </c>
      <c r="K5860" t="s">
        <v>425</v>
      </c>
      <c r="L5860">
        <v>1</v>
      </c>
      <c r="M5860" t="s">
        <v>113</v>
      </c>
      <c r="N5860" t="s">
        <v>195</v>
      </c>
      <c r="O5860" t="s">
        <v>881</v>
      </c>
      <c r="P5860" t="s">
        <v>2834</v>
      </c>
      <c r="Q5860" t="s">
        <v>2835</v>
      </c>
      <c r="R5860" t="s">
        <v>117</v>
      </c>
      <c r="S5860" t="s">
        <v>199</v>
      </c>
      <c r="T5860" t="s">
        <v>27986</v>
      </c>
      <c r="U5860" t="s">
        <v>27987</v>
      </c>
      <c r="V5860" s="41">
        <v>43731</v>
      </c>
      <c r="W5860" s="41">
        <v>35629</v>
      </c>
      <c r="X5860">
        <v>0</v>
      </c>
      <c r="Z5860" t="s">
        <v>102</v>
      </c>
      <c r="AA5860">
        <v>1</v>
      </c>
      <c r="AB5860" t="s">
        <v>103</v>
      </c>
      <c r="AC5860" t="s">
        <v>104</v>
      </c>
      <c r="AD5860">
        <v>1</v>
      </c>
      <c r="AE5860" t="s">
        <v>105</v>
      </c>
      <c r="AG5860" t="s">
        <v>121</v>
      </c>
      <c r="AJ5860" t="s">
        <v>5968</v>
      </c>
      <c r="AK5860" t="s">
        <v>27988</v>
      </c>
    </row>
    <row r="5861" spans="1:37" hidden="1" x14ac:dyDescent="0.25">
      <c r="A5861" t="s">
        <v>27989</v>
      </c>
      <c r="B5861" t="e">
        <f>VLOOKUP(A5861,[2]mp_ALL!B$1:B$557,1,0)</f>
        <v>#N/A</v>
      </c>
      <c r="C5861" t="s">
        <v>27990</v>
      </c>
      <c r="D5861" t="s">
        <v>36</v>
      </c>
      <c r="E5861" t="s">
        <v>22090</v>
      </c>
      <c r="F5861" t="s">
        <v>8284</v>
      </c>
      <c r="G5861" t="s">
        <v>8285</v>
      </c>
      <c r="H5861" t="s">
        <v>91</v>
      </c>
      <c r="I5861" t="s">
        <v>1346</v>
      </c>
      <c r="J5861">
        <v>1</v>
      </c>
      <c r="K5861" t="s">
        <v>1019</v>
      </c>
      <c r="L5861">
        <v>0</v>
      </c>
      <c r="M5861" t="s">
        <v>113</v>
      </c>
      <c r="N5861" t="s">
        <v>362</v>
      </c>
      <c r="O5861" t="s">
        <v>1020</v>
      </c>
      <c r="P5861" t="s">
        <v>1021</v>
      </c>
      <c r="Q5861" t="s">
        <v>1347</v>
      </c>
      <c r="R5861" t="s">
        <v>117</v>
      </c>
      <c r="S5861" t="s">
        <v>199</v>
      </c>
      <c r="T5861" t="s">
        <v>27991</v>
      </c>
      <c r="U5861" t="s">
        <v>27992</v>
      </c>
      <c r="V5861" s="41">
        <v>43731</v>
      </c>
      <c r="W5861" s="41">
        <v>36089</v>
      </c>
      <c r="X5861">
        <v>0</v>
      </c>
      <c r="Z5861" t="s">
        <v>102</v>
      </c>
      <c r="AA5861">
        <v>1</v>
      </c>
      <c r="AB5861" t="s">
        <v>103</v>
      </c>
      <c r="AC5861" t="s">
        <v>104</v>
      </c>
      <c r="AD5861">
        <v>1</v>
      </c>
      <c r="AE5861" t="s">
        <v>120</v>
      </c>
      <c r="AG5861" t="s">
        <v>121</v>
      </c>
      <c r="AJ5861" t="s">
        <v>27993</v>
      </c>
      <c r="AK5861" t="s">
        <v>27994</v>
      </c>
    </row>
    <row r="5862" spans="1:37" hidden="1" x14ac:dyDescent="0.25">
      <c r="A5862" t="s">
        <v>27995</v>
      </c>
      <c r="B5862" t="e">
        <f>VLOOKUP(A5862,[2]mp_ALL!B$1:B$557,1,0)</f>
        <v>#N/A</v>
      </c>
      <c r="C5862" t="s">
        <v>27996</v>
      </c>
      <c r="D5862" t="s">
        <v>36</v>
      </c>
      <c r="E5862" t="s">
        <v>24324</v>
      </c>
      <c r="F5862" t="s">
        <v>8284</v>
      </c>
      <c r="G5862" t="s">
        <v>8285</v>
      </c>
      <c r="H5862" t="s">
        <v>91</v>
      </c>
      <c r="I5862" t="s">
        <v>1718</v>
      </c>
      <c r="J5862">
        <v>1</v>
      </c>
      <c r="K5862" t="s">
        <v>1719</v>
      </c>
      <c r="L5862">
        <v>1</v>
      </c>
      <c r="M5862" t="s">
        <v>172</v>
      </c>
      <c r="N5862" t="s">
        <v>173</v>
      </c>
      <c r="O5862" t="s">
        <v>1720</v>
      </c>
      <c r="P5862" t="s">
        <v>1721</v>
      </c>
      <c r="Q5862" t="s">
        <v>1722</v>
      </c>
      <c r="R5862" t="s">
        <v>147</v>
      </c>
      <c r="S5862" t="s">
        <v>3344</v>
      </c>
      <c r="T5862" t="s">
        <v>27997</v>
      </c>
      <c r="U5862" t="s">
        <v>27998</v>
      </c>
      <c r="V5862" s="41">
        <v>43731</v>
      </c>
      <c r="W5862" s="41">
        <v>36537</v>
      </c>
      <c r="X5862">
        <v>0</v>
      </c>
      <c r="Z5862" t="s">
        <v>102</v>
      </c>
      <c r="AA5862">
        <v>1</v>
      </c>
      <c r="AB5862" t="s">
        <v>103</v>
      </c>
      <c r="AC5862" t="s">
        <v>104</v>
      </c>
      <c r="AD5862">
        <v>1</v>
      </c>
      <c r="AE5862" t="s">
        <v>105</v>
      </c>
      <c r="AG5862" t="s">
        <v>179</v>
      </c>
      <c r="AJ5862" t="s">
        <v>1599</v>
      </c>
      <c r="AK5862" t="s">
        <v>27999</v>
      </c>
    </row>
    <row r="5863" spans="1:37" hidden="1" x14ac:dyDescent="0.25">
      <c r="A5863" t="s">
        <v>28000</v>
      </c>
      <c r="B5863" t="e">
        <f>VLOOKUP(A5863,[2]mp_ALL!B$1:B$557,1,0)</f>
        <v>#N/A</v>
      </c>
      <c r="C5863" t="s">
        <v>28001</v>
      </c>
      <c r="D5863" t="s">
        <v>36</v>
      </c>
      <c r="E5863" t="s">
        <v>22090</v>
      </c>
      <c r="F5863" t="s">
        <v>8284</v>
      </c>
      <c r="G5863" t="s">
        <v>8285</v>
      </c>
      <c r="H5863" t="s">
        <v>91</v>
      </c>
      <c r="I5863" t="s">
        <v>4290</v>
      </c>
      <c r="J5863">
        <v>1</v>
      </c>
      <c r="K5863" t="s">
        <v>581</v>
      </c>
      <c r="L5863">
        <v>1</v>
      </c>
      <c r="M5863" t="s">
        <v>113</v>
      </c>
      <c r="N5863" t="s">
        <v>582</v>
      </c>
      <c r="O5863" t="s">
        <v>912</v>
      </c>
      <c r="P5863" t="s">
        <v>4291</v>
      </c>
      <c r="Q5863" t="s">
        <v>4292</v>
      </c>
      <c r="R5863" t="s">
        <v>117</v>
      </c>
      <c r="S5863" t="s">
        <v>199</v>
      </c>
      <c r="T5863" t="s">
        <v>28002</v>
      </c>
      <c r="U5863" t="s">
        <v>28003</v>
      </c>
      <c r="V5863" s="41">
        <v>43731</v>
      </c>
      <c r="W5863" s="41">
        <v>36290</v>
      </c>
      <c r="X5863">
        <v>0</v>
      </c>
      <c r="Z5863" t="s">
        <v>102</v>
      </c>
      <c r="AA5863">
        <v>1</v>
      </c>
      <c r="AB5863" t="s">
        <v>103</v>
      </c>
      <c r="AC5863" t="s">
        <v>104</v>
      </c>
      <c r="AD5863">
        <v>1</v>
      </c>
      <c r="AE5863" t="s">
        <v>138</v>
      </c>
      <c r="AG5863" t="s">
        <v>121</v>
      </c>
      <c r="AJ5863" t="s">
        <v>1286</v>
      </c>
      <c r="AK5863" t="s">
        <v>28004</v>
      </c>
    </row>
    <row r="5864" spans="1:37" hidden="1" x14ac:dyDescent="0.25">
      <c r="A5864" t="s">
        <v>28005</v>
      </c>
      <c r="B5864" t="e">
        <f>VLOOKUP(A5864,[2]mp_ALL!B$1:B$557,1,0)</f>
        <v>#N/A</v>
      </c>
      <c r="C5864" t="s">
        <v>28006</v>
      </c>
      <c r="D5864" t="s">
        <v>36</v>
      </c>
      <c r="E5864" t="s">
        <v>22090</v>
      </c>
      <c r="F5864" t="s">
        <v>8284</v>
      </c>
      <c r="G5864" t="s">
        <v>8285</v>
      </c>
      <c r="H5864" t="s">
        <v>91</v>
      </c>
      <c r="I5864" t="s">
        <v>17977</v>
      </c>
      <c r="J5864">
        <v>1</v>
      </c>
      <c r="K5864" t="s">
        <v>983</v>
      </c>
      <c r="L5864">
        <v>1</v>
      </c>
      <c r="M5864" t="s">
        <v>233</v>
      </c>
      <c r="N5864" t="s">
        <v>234</v>
      </c>
      <c r="O5864" t="s">
        <v>4597</v>
      </c>
      <c r="P5864" t="s">
        <v>6936</v>
      </c>
      <c r="Q5864" t="s">
        <v>17978</v>
      </c>
      <c r="R5864" t="s">
        <v>117</v>
      </c>
      <c r="S5864" t="s">
        <v>949</v>
      </c>
      <c r="T5864" t="s">
        <v>28007</v>
      </c>
      <c r="U5864" t="s">
        <v>28008</v>
      </c>
      <c r="V5864" s="41">
        <v>43731</v>
      </c>
      <c r="W5864" s="41">
        <v>36086</v>
      </c>
      <c r="X5864">
        <v>0</v>
      </c>
      <c r="Z5864" t="s">
        <v>710</v>
      </c>
      <c r="AA5864">
        <v>1</v>
      </c>
      <c r="AB5864" t="s">
        <v>103</v>
      </c>
      <c r="AC5864" t="s">
        <v>104</v>
      </c>
      <c r="AD5864">
        <v>1</v>
      </c>
      <c r="AE5864" t="s">
        <v>105</v>
      </c>
      <c r="AG5864" t="s">
        <v>121</v>
      </c>
      <c r="AJ5864" t="s">
        <v>9800</v>
      </c>
      <c r="AK5864" t="s">
        <v>28009</v>
      </c>
    </row>
    <row r="5865" spans="1:37" hidden="1" x14ac:dyDescent="0.25">
      <c r="A5865" t="s">
        <v>28010</v>
      </c>
      <c r="B5865" t="e">
        <f>VLOOKUP(A5865,[2]mp_ALL!B$1:B$557,1,0)</f>
        <v>#N/A</v>
      </c>
      <c r="C5865" t="s">
        <v>28011</v>
      </c>
      <c r="D5865" t="s">
        <v>36</v>
      </c>
      <c r="E5865" t="s">
        <v>22090</v>
      </c>
      <c r="F5865" t="s">
        <v>8284</v>
      </c>
      <c r="G5865" t="s">
        <v>8285</v>
      </c>
      <c r="H5865" t="s">
        <v>91</v>
      </c>
      <c r="I5865" t="s">
        <v>5366</v>
      </c>
      <c r="J5865">
        <v>1</v>
      </c>
      <c r="K5865" t="s">
        <v>3306</v>
      </c>
      <c r="L5865">
        <v>1</v>
      </c>
      <c r="M5865" t="s">
        <v>113</v>
      </c>
      <c r="N5865" t="s">
        <v>362</v>
      </c>
      <c r="O5865" t="s">
        <v>243</v>
      </c>
      <c r="P5865" t="s">
        <v>3358</v>
      </c>
      <c r="Q5865" t="s">
        <v>5367</v>
      </c>
      <c r="R5865" t="s">
        <v>117</v>
      </c>
      <c r="S5865" t="s">
        <v>199</v>
      </c>
      <c r="T5865" t="s">
        <v>28012</v>
      </c>
      <c r="U5865" t="s">
        <v>28013</v>
      </c>
      <c r="V5865" s="41">
        <v>43731</v>
      </c>
      <c r="W5865" s="41">
        <v>36228</v>
      </c>
      <c r="X5865">
        <v>0</v>
      </c>
      <c r="Z5865" t="s">
        <v>102</v>
      </c>
      <c r="AA5865">
        <v>1</v>
      </c>
      <c r="AB5865" t="s">
        <v>103</v>
      </c>
      <c r="AC5865" t="s">
        <v>104</v>
      </c>
      <c r="AD5865">
        <v>1</v>
      </c>
      <c r="AE5865" t="s">
        <v>105</v>
      </c>
      <c r="AG5865" t="s">
        <v>121</v>
      </c>
      <c r="AJ5865" t="s">
        <v>299</v>
      </c>
      <c r="AK5865" t="s">
        <v>28014</v>
      </c>
    </row>
    <row r="5866" spans="1:37" hidden="1" x14ac:dyDescent="0.25">
      <c r="A5866" t="s">
        <v>28015</v>
      </c>
      <c r="B5866" t="e">
        <f>VLOOKUP(A5866,[2]mp_ALL!B$1:B$557,1,0)</f>
        <v>#N/A</v>
      </c>
      <c r="C5866" t="s">
        <v>28016</v>
      </c>
      <c r="D5866" t="s">
        <v>36</v>
      </c>
      <c r="E5866" t="s">
        <v>24324</v>
      </c>
      <c r="F5866" t="s">
        <v>8284</v>
      </c>
      <c r="G5866" t="s">
        <v>8285</v>
      </c>
      <c r="H5866" t="s">
        <v>91</v>
      </c>
      <c r="I5866" t="s">
        <v>1494</v>
      </c>
      <c r="J5866">
        <v>1</v>
      </c>
      <c r="K5866" t="s">
        <v>1495</v>
      </c>
      <c r="L5866">
        <v>1</v>
      </c>
      <c r="M5866" t="s">
        <v>143</v>
      </c>
      <c r="N5866" t="s">
        <v>1496</v>
      </c>
      <c r="O5866" t="s">
        <v>1497</v>
      </c>
      <c r="R5866" t="s">
        <v>147</v>
      </c>
      <c r="S5866" t="s">
        <v>715</v>
      </c>
      <c r="T5866" t="s">
        <v>28017</v>
      </c>
      <c r="U5866" t="s">
        <v>22964</v>
      </c>
      <c r="V5866" s="41">
        <v>43731</v>
      </c>
      <c r="W5866" s="41">
        <v>36658</v>
      </c>
      <c r="X5866">
        <v>0</v>
      </c>
      <c r="Z5866" t="s">
        <v>102</v>
      </c>
      <c r="AA5866">
        <v>1</v>
      </c>
      <c r="AB5866" t="s">
        <v>103</v>
      </c>
      <c r="AC5866" t="s">
        <v>104</v>
      </c>
      <c r="AD5866">
        <v>1</v>
      </c>
      <c r="AE5866" t="s">
        <v>138</v>
      </c>
      <c r="AG5866" t="s">
        <v>121</v>
      </c>
      <c r="AJ5866" t="s">
        <v>1286</v>
      </c>
      <c r="AK5866" t="s">
        <v>28018</v>
      </c>
    </row>
    <row r="5867" spans="1:37" hidden="1" x14ac:dyDescent="0.25">
      <c r="A5867" t="s">
        <v>28019</v>
      </c>
      <c r="B5867" t="e">
        <f>VLOOKUP(A5867,[2]mp_ALL!B$1:B$557,1,0)</f>
        <v>#N/A</v>
      </c>
      <c r="C5867" t="s">
        <v>28020</v>
      </c>
      <c r="D5867" t="s">
        <v>36</v>
      </c>
      <c r="E5867" t="s">
        <v>22090</v>
      </c>
      <c r="F5867" t="s">
        <v>8284</v>
      </c>
      <c r="G5867" t="s">
        <v>8285</v>
      </c>
      <c r="H5867" t="s">
        <v>91</v>
      </c>
      <c r="I5867" t="s">
        <v>1870</v>
      </c>
      <c r="J5867">
        <v>1</v>
      </c>
      <c r="K5867" t="s">
        <v>469</v>
      </c>
      <c r="L5867">
        <v>1</v>
      </c>
      <c r="M5867" t="s">
        <v>414</v>
      </c>
      <c r="N5867" t="s">
        <v>415</v>
      </c>
      <c r="O5867" t="s">
        <v>470</v>
      </c>
      <c r="P5867" t="s">
        <v>471</v>
      </c>
      <c r="Q5867" t="s">
        <v>1871</v>
      </c>
      <c r="R5867" t="s">
        <v>117</v>
      </c>
      <c r="S5867" t="s">
        <v>199</v>
      </c>
      <c r="T5867" t="s">
        <v>28021</v>
      </c>
      <c r="U5867" t="s">
        <v>28022</v>
      </c>
      <c r="V5867" s="41">
        <v>43731</v>
      </c>
      <c r="W5867" s="41">
        <v>36164</v>
      </c>
      <c r="X5867">
        <v>0</v>
      </c>
      <c r="Z5867" t="s">
        <v>102</v>
      </c>
      <c r="AA5867">
        <v>1</v>
      </c>
      <c r="AB5867" t="s">
        <v>103</v>
      </c>
      <c r="AC5867" t="s">
        <v>104</v>
      </c>
      <c r="AD5867">
        <v>1</v>
      </c>
      <c r="AE5867" t="s">
        <v>105</v>
      </c>
      <c r="AG5867" t="s">
        <v>121</v>
      </c>
      <c r="AJ5867" t="s">
        <v>5968</v>
      </c>
      <c r="AK5867" t="s">
        <v>28023</v>
      </c>
    </row>
    <row r="5868" spans="1:37" hidden="1" x14ac:dyDescent="0.25">
      <c r="A5868" t="s">
        <v>28024</v>
      </c>
      <c r="B5868" t="e">
        <f>VLOOKUP(A5868,[2]mp_ALL!B$1:B$557,1,0)</f>
        <v>#N/A</v>
      </c>
      <c r="C5868" t="s">
        <v>28025</v>
      </c>
      <c r="D5868" t="s">
        <v>36</v>
      </c>
      <c r="E5868" t="s">
        <v>22090</v>
      </c>
      <c r="F5868" t="s">
        <v>8284</v>
      </c>
      <c r="G5868" t="s">
        <v>8285</v>
      </c>
      <c r="H5868" t="s">
        <v>91</v>
      </c>
      <c r="I5868" t="s">
        <v>5981</v>
      </c>
      <c r="J5868">
        <v>1</v>
      </c>
      <c r="K5868" t="s">
        <v>384</v>
      </c>
      <c r="L5868">
        <v>1</v>
      </c>
      <c r="M5868" t="s">
        <v>113</v>
      </c>
      <c r="N5868" t="s">
        <v>385</v>
      </c>
      <c r="O5868" t="s">
        <v>5230</v>
      </c>
      <c r="P5868" t="s">
        <v>5982</v>
      </c>
      <c r="Q5868" t="s">
        <v>5983</v>
      </c>
      <c r="R5868" t="s">
        <v>117</v>
      </c>
      <c r="S5868" t="s">
        <v>199</v>
      </c>
      <c r="T5868" t="s">
        <v>28026</v>
      </c>
      <c r="U5868" t="s">
        <v>28027</v>
      </c>
      <c r="V5868" s="41">
        <v>43731</v>
      </c>
      <c r="W5868" s="41">
        <v>36269</v>
      </c>
      <c r="X5868">
        <v>0</v>
      </c>
      <c r="Z5868" t="s">
        <v>102</v>
      </c>
      <c r="AA5868">
        <v>1</v>
      </c>
      <c r="AB5868" t="s">
        <v>103</v>
      </c>
      <c r="AC5868" t="s">
        <v>104</v>
      </c>
      <c r="AD5868">
        <v>1</v>
      </c>
      <c r="AE5868" t="s">
        <v>105</v>
      </c>
      <c r="AG5868" t="s">
        <v>121</v>
      </c>
      <c r="AJ5868" t="s">
        <v>2166</v>
      </c>
      <c r="AK5868" t="s">
        <v>28028</v>
      </c>
    </row>
    <row r="5869" spans="1:37" hidden="1" x14ac:dyDescent="0.25">
      <c r="A5869" t="s">
        <v>28029</v>
      </c>
      <c r="B5869" t="e">
        <f>VLOOKUP(A5869,[2]mp_ALL!B$1:B$557,1,0)</f>
        <v>#N/A</v>
      </c>
      <c r="C5869" t="s">
        <v>3263</v>
      </c>
      <c r="D5869" t="s">
        <v>36</v>
      </c>
      <c r="E5869" t="s">
        <v>22090</v>
      </c>
      <c r="F5869" t="s">
        <v>8284</v>
      </c>
      <c r="G5869" t="s">
        <v>8285</v>
      </c>
      <c r="H5869" t="s">
        <v>91</v>
      </c>
      <c r="I5869" t="s">
        <v>6641</v>
      </c>
      <c r="J5869">
        <v>1</v>
      </c>
      <c r="K5869" t="s">
        <v>384</v>
      </c>
      <c r="L5869">
        <v>1</v>
      </c>
      <c r="M5869" t="s">
        <v>113</v>
      </c>
      <c r="N5869" t="s">
        <v>385</v>
      </c>
      <c r="O5869" t="s">
        <v>6099</v>
      </c>
      <c r="P5869" t="s">
        <v>6642</v>
      </c>
      <c r="Q5869" t="s">
        <v>6643</v>
      </c>
      <c r="R5869" t="s">
        <v>117</v>
      </c>
      <c r="S5869" t="s">
        <v>199</v>
      </c>
      <c r="T5869" t="s">
        <v>28030</v>
      </c>
      <c r="U5869" t="s">
        <v>28031</v>
      </c>
      <c r="V5869" s="41">
        <v>43731</v>
      </c>
      <c r="W5869" s="41">
        <v>36084</v>
      </c>
      <c r="X5869">
        <v>0</v>
      </c>
      <c r="Z5869" t="s">
        <v>102</v>
      </c>
      <c r="AA5869">
        <v>1</v>
      </c>
      <c r="AB5869" t="s">
        <v>103</v>
      </c>
      <c r="AC5869" t="s">
        <v>104</v>
      </c>
      <c r="AD5869">
        <v>1</v>
      </c>
      <c r="AE5869" t="s">
        <v>105</v>
      </c>
      <c r="AG5869" t="s">
        <v>121</v>
      </c>
      <c r="AJ5869" t="s">
        <v>2053</v>
      </c>
      <c r="AK5869" t="s">
        <v>28032</v>
      </c>
    </row>
    <row r="5870" spans="1:37" hidden="1" x14ac:dyDescent="0.25">
      <c r="A5870" t="s">
        <v>28033</v>
      </c>
      <c r="B5870" t="e">
        <f>VLOOKUP(A5870,[2]mp_ALL!B$1:B$557,1,0)</f>
        <v>#N/A</v>
      </c>
      <c r="C5870" t="s">
        <v>28034</v>
      </c>
      <c r="D5870" t="s">
        <v>36</v>
      </c>
      <c r="E5870" t="s">
        <v>22090</v>
      </c>
      <c r="F5870" t="s">
        <v>8284</v>
      </c>
      <c r="G5870" t="s">
        <v>8285</v>
      </c>
      <c r="H5870" t="s">
        <v>91</v>
      </c>
      <c r="I5870" t="s">
        <v>5323</v>
      </c>
      <c r="J5870">
        <v>1</v>
      </c>
      <c r="K5870" t="s">
        <v>404</v>
      </c>
      <c r="L5870">
        <v>1</v>
      </c>
      <c r="M5870" t="s">
        <v>113</v>
      </c>
      <c r="N5870" t="s">
        <v>195</v>
      </c>
      <c r="O5870" t="s">
        <v>405</v>
      </c>
      <c r="P5870" t="s">
        <v>898</v>
      </c>
      <c r="Q5870" t="s">
        <v>5324</v>
      </c>
      <c r="R5870" t="s">
        <v>117</v>
      </c>
      <c r="S5870" t="s">
        <v>199</v>
      </c>
      <c r="T5870" t="s">
        <v>28035</v>
      </c>
      <c r="U5870" t="s">
        <v>27951</v>
      </c>
      <c r="V5870" s="41">
        <v>43731</v>
      </c>
      <c r="W5870" s="41">
        <v>35341</v>
      </c>
      <c r="X5870">
        <v>0</v>
      </c>
      <c r="Z5870" t="s">
        <v>102</v>
      </c>
      <c r="AA5870">
        <v>1</v>
      </c>
      <c r="AB5870" t="s">
        <v>103</v>
      </c>
      <c r="AC5870" t="s">
        <v>104</v>
      </c>
      <c r="AD5870">
        <v>1</v>
      </c>
      <c r="AE5870" t="s">
        <v>105</v>
      </c>
      <c r="AG5870" t="s">
        <v>121</v>
      </c>
      <c r="AJ5870" t="s">
        <v>2704</v>
      </c>
      <c r="AK5870" t="s">
        <v>28036</v>
      </c>
    </row>
    <row r="5871" spans="1:37" hidden="1" x14ac:dyDescent="0.25">
      <c r="A5871" t="s">
        <v>28037</v>
      </c>
      <c r="B5871" t="e">
        <f>VLOOKUP(A5871,[2]mp_ALL!B$1:B$557,1,0)</f>
        <v>#N/A</v>
      </c>
      <c r="C5871" t="s">
        <v>28038</v>
      </c>
      <c r="D5871" t="s">
        <v>36</v>
      </c>
      <c r="E5871" t="s">
        <v>22090</v>
      </c>
      <c r="F5871" t="s">
        <v>8284</v>
      </c>
      <c r="G5871" t="s">
        <v>8285</v>
      </c>
      <c r="H5871" t="s">
        <v>91</v>
      </c>
      <c r="I5871" t="s">
        <v>28039</v>
      </c>
      <c r="J5871">
        <v>1</v>
      </c>
      <c r="K5871" t="s">
        <v>983</v>
      </c>
      <c r="L5871">
        <v>1</v>
      </c>
      <c r="M5871" t="s">
        <v>233</v>
      </c>
      <c r="N5871" t="s">
        <v>234</v>
      </c>
      <c r="O5871" t="s">
        <v>4597</v>
      </c>
      <c r="P5871" t="s">
        <v>1603</v>
      </c>
      <c r="Q5871" t="s">
        <v>28040</v>
      </c>
      <c r="R5871" t="s">
        <v>117</v>
      </c>
      <c r="S5871" t="s">
        <v>949</v>
      </c>
      <c r="T5871" t="s">
        <v>28041</v>
      </c>
      <c r="U5871" t="s">
        <v>21805</v>
      </c>
      <c r="V5871" s="41">
        <v>43731</v>
      </c>
      <c r="W5871" s="41">
        <v>36365</v>
      </c>
      <c r="X5871">
        <v>0</v>
      </c>
      <c r="Z5871" t="s">
        <v>102</v>
      </c>
      <c r="AA5871">
        <v>1</v>
      </c>
      <c r="AB5871" t="s">
        <v>103</v>
      </c>
      <c r="AC5871" t="s">
        <v>104</v>
      </c>
      <c r="AD5871">
        <v>1</v>
      </c>
      <c r="AE5871" t="s">
        <v>105</v>
      </c>
      <c r="AG5871" t="s">
        <v>121</v>
      </c>
      <c r="AJ5871" t="s">
        <v>3591</v>
      </c>
      <c r="AK5871" t="s">
        <v>28042</v>
      </c>
    </row>
    <row r="5872" spans="1:37" hidden="1" x14ac:dyDescent="0.25">
      <c r="A5872" t="s">
        <v>28043</v>
      </c>
      <c r="B5872" t="e">
        <f>VLOOKUP(A5872,[2]mp_ALL!B$1:B$557,1,0)</f>
        <v>#N/A</v>
      </c>
      <c r="C5872" t="s">
        <v>28044</v>
      </c>
      <c r="D5872" t="s">
        <v>36</v>
      </c>
      <c r="E5872" t="s">
        <v>22090</v>
      </c>
      <c r="F5872" t="s">
        <v>8284</v>
      </c>
      <c r="G5872" t="s">
        <v>8285</v>
      </c>
      <c r="H5872" t="s">
        <v>91</v>
      </c>
      <c r="I5872" t="s">
        <v>5191</v>
      </c>
      <c r="J5872">
        <v>1</v>
      </c>
      <c r="K5872" t="s">
        <v>667</v>
      </c>
      <c r="L5872">
        <v>1</v>
      </c>
      <c r="M5872" t="s">
        <v>113</v>
      </c>
      <c r="N5872" t="s">
        <v>195</v>
      </c>
      <c r="O5872" t="s">
        <v>196</v>
      </c>
      <c r="P5872" t="s">
        <v>668</v>
      </c>
      <c r="Q5872" t="s">
        <v>5192</v>
      </c>
      <c r="R5872" t="s">
        <v>117</v>
      </c>
      <c r="S5872" t="s">
        <v>199</v>
      </c>
      <c r="T5872" t="s">
        <v>28045</v>
      </c>
      <c r="U5872" t="s">
        <v>21436</v>
      </c>
      <c r="V5872" s="41">
        <v>43731</v>
      </c>
      <c r="W5872" s="41">
        <v>36649</v>
      </c>
      <c r="X5872">
        <v>0</v>
      </c>
      <c r="Z5872" t="s">
        <v>102</v>
      </c>
      <c r="AA5872">
        <v>1</v>
      </c>
      <c r="AB5872" t="s">
        <v>103</v>
      </c>
      <c r="AC5872" t="s">
        <v>104</v>
      </c>
      <c r="AD5872">
        <v>1</v>
      </c>
      <c r="AE5872" t="s">
        <v>105</v>
      </c>
      <c r="AG5872" t="s">
        <v>121</v>
      </c>
      <c r="AJ5872" t="s">
        <v>474</v>
      </c>
      <c r="AK5872" t="s">
        <v>28046</v>
      </c>
    </row>
    <row r="5873" spans="1:37" hidden="1" x14ac:dyDescent="0.25">
      <c r="A5873" t="s">
        <v>28047</v>
      </c>
      <c r="B5873" t="e">
        <f>VLOOKUP(A5873,[2]mp_ALL!B$1:B$557,1,0)</f>
        <v>#N/A</v>
      </c>
      <c r="C5873" t="s">
        <v>28048</v>
      </c>
      <c r="D5873" t="s">
        <v>36</v>
      </c>
      <c r="E5873" t="s">
        <v>22090</v>
      </c>
      <c r="F5873" t="s">
        <v>8284</v>
      </c>
      <c r="G5873" t="s">
        <v>8285</v>
      </c>
      <c r="H5873" t="s">
        <v>91</v>
      </c>
      <c r="I5873" t="s">
        <v>11993</v>
      </c>
      <c r="J5873">
        <v>1</v>
      </c>
      <c r="K5873" t="s">
        <v>581</v>
      </c>
      <c r="L5873">
        <v>1</v>
      </c>
      <c r="M5873" t="s">
        <v>113</v>
      </c>
      <c r="N5873" t="s">
        <v>582</v>
      </c>
      <c r="O5873" t="s">
        <v>583</v>
      </c>
      <c r="P5873" t="s">
        <v>706</v>
      </c>
      <c r="Q5873" t="s">
        <v>11994</v>
      </c>
      <c r="R5873" t="s">
        <v>117</v>
      </c>
      <c r="S5873" t="s">
        <v>199</v>
      </c>
      <c r="T5873" t="s">
        <v>28049</v>
      </c>
      <c r="U5873" t="s">
        <v>28050</v>
      </c>
      <c r="V5873" s="41">
        <v>43731</v>
      </c>
      <c r="W5873" s="41">
        <v>36208</v>
      </c>
      <c r="X5873">
        <v>0</v>
      </c>
      <c r="Z5873" t="s">
        <v>102</v>
      </c>
      <c r="AA5873">
        <v>1</v>
      </c>
      <c r="AB5873" t="s">
        <v>103</v>
      </c>
      <c r="AC5873" t="s">
        <v>104</v>
      </c>
      <c r="AD5873">
        <v>1</v>
      </c>
      <c r="AE5873" t="s">
        <v>105</v>
      </c>
      <c r="AG5873" t="s">
        <v>121</v>
      </c>
      <c r="AJ5873" t="s">
        <v>1599</v>
      </c>
      <c r="AK5873" t="s">
        <v>28051</v>
      </c>
    </row>
    <row r="5874" spans="1:37" hidden="1" x14ac:dyDescent="0.25">
      <c r="A5874" t="s">
        <v>28052</v>
      </c>
      <c r="B5874" t="e">
        <f>VLOOKUP(A5874,[2]mp_ALL!B$1:B$557,1,0)</f>
        <v>#N/A</v>
      </c>
      <c r="C5874" t="s">
        <v>28053</v>
      </c>
      <c r="D5874" t="s">
        <v>36</v>
      </c>
      <c r="E5874" t="s">
        <v>22090</v>
      </c>
      <c r="F5874" t="s">
        <v>8284</v>
      </c>
      <c r="G5874" t="s">
        <v>8285</v>
      </c>
      <c r="H5874" t="s">
        <v>91</v>
      </c>
      <c r="I5874" t="s">
        <v>5328</v>
      </c>
      <c r="J5874">
        <v>1</v>
      </c>
      <c r="K5874" t="s">
        <v>425</v>
      </c>
      <c r="L5874">
        <v>1</v>
      </c>
      <c r="M5874" t="s">
        <v>113</v>
      </c>
      <c r="N5874" t="s">
        <v>195</v>
      </c>
      <c r="O5874" t="s">
        <v>426</v>
      </c>
      <c r="P5874" t="s">
        <v>427</v>
      </c>
      <c r="Q5874" t="s">
        <v>5329</v>
      </c>
      <c r="R5874" t="s">
        <v>117</v>
      </c>
      <c r="S5874" t="s">
        <v>949</v>
      </c>
      <c r="T5874" t="s">
        <v>28054</v>
      </c>
      <c r="U5874" t="s">
        <v>28055</v>
      </c>
      <c r="V5874" s="41">
        <v>43731</v>
      </c>
      <c r="W5874" s="41">
        <v>36469</v>
      </c>
      <c r="X5874">
        <v>0</v>
      </c>
      <c r="Z5874" t="s">
        <v>102</v>
      </c>
      <c r="AA5874">
        <v>1</v>
      </c>
      <c r="AB5874" t="s">
        <v>103</v>
      </c>
      <c r="AC5874" t="s">
        <v>104</v>
      </c>
      <c r="AD5874">
        <v>1</v>
      </c>
      <c r="AE5874" t="s">
        <v>105</v>
      </c>
      <c r="AG5874" t="s">
        <v>121</v>
      </c>
      <c r="AJ5874" t="s">
        <v>28056</v>
      </c>
      <c r="AK5874" t="s">
        <v>28057</v>
      </c>
    </row>
    <row r="5875" spans="1:37" hidden="1" x14ac:dyDescent="0.25">
      <c r="A5875" t="s">
        <v>28058</v>
      </c>
      <c r="B5875" t="e">
        <f>VLOOKUP(A5875,[2]mp_ALL!B$1:B$557,1,0)</f>
        <v>#N/A</v>
      </c>
      <c r="C5875" t="s">
        <v>28059</v>
      </c>
      <c r="D5875" t="s">
        <v>36</v>
      </c>
      <c r="E5875" t="s">
        <v>24324</v>
      </c>
      <c r="F5875" t="s">
        <v>8284</v>
      </c>
      <c r="G5875" t="s">
        <v>8285</v>
      </c>
      <c r="H5875" t="s">
        <v>91</v>
      </c>
      <c r="I5875" t="s">
        <v>6405</v>
      </c>
      <c r="J5875">
        <v>1</v>
      </c>
      <c r="K5875" t="s">
        <v>6406</v>
      </c>
      <c r="L5875">
        <v>1</v>
      </c>
      <c r="M5875" t="s">
        <v>172</v>
      </c>
      <c r="N5875" t="s">
        <v>173</v>
      </c>
      <c r="O5875" t="s">
        <v>174</v>
      </c>
      <c r="P5875" t="s">
        <v>6407</v>
      </c>
      <c r="Q5875" t="s">
        <v>6408</v>
      </c>
      <c r="R5875" t="s">
        <v>147</v>
      </c>
      <c r="S5875" t="s">
        <v>3344</v>
      </c>
      <c r="T5875" t="s">
        <v>28060</v>
      </c>
      <c r="U5875" t="s">
        <v>28061</v>
      </c>
      <c r="V5875" s="41">
        <v>43731</v>
      </c>
      <c r="W5875" s="41">
        <v>36634</v>
      </c>
      <c r="X5875">
        <v>0</v>
      </c>
      <c r="Z5875" t="s">
        <v>102</v>
      </c>
      <c r="AA5875">
        <v>1</v>
      </c>
      <c r="AB5875" t="s">
        <v>103</v>
      </c>
      <c r="AC5875" t="s">
        <v>104</v>
      </c>
      <c r="AD5875">
        <v>1</v>
      </c>
      <c r="AE5875" t="s">
        <v>105</v>
      </c>
      <c r="AG5875" t="s">
        <v>179</v>
      </c>
      <c r="AJ5875" t="s">
        <v>28062</v>
      </c>
      <c r="AK5875" t="s">
        <v>28063</v>
      </c>
    </row>
    <row r="5876" spans="1:37" hidden="1" x14ac:dyDescent="0.25">
      <c r="A5876" t="s">
        <v>28064</v>
      </c>
      <c r="B5876" t="e">
        <f>VLOOKUP(A5876,[2]mp_ALL!B$1:B$557,1,0)</f>
        <v>#N/A</v>
      </c>
      <c r="C5876" t="s">
        <v>28065</v>
      </c>
      <c r="D5876" t="s">
        <v>36</v>
      </c>
      <c r="E5876" t="s">
        <v>22090</v>
      </c>
      <c r="F5876" t="s">
        <v>8284</v>
      </c>
      <c r="G5876" t="s">
        <v>8285</v>
      </c>
      <c r="H5876" t="s">
        <v>91</v>
      </c>
      <c r="I5876" t="s">
        <v>8578</v>
      </c>
      <c r="J5876">
        <v>1</v>
      </c>
      <c r="K5876" t="s">
        <v>384</v>
      </c>
      <c r="L5876">
        <v>1</v>
      </c>
      <c r="M5876" t="s">
        <v>113</v>
      </c>
      <c r="N5876" t="s">
        <v>385</v>
      </c>
      <c r="O5876" t="s">
        <v>6099</v>
      </c>
      <c r="P5876" t="s">
        <v>6100</v>
      </c>
      <c r="Q5876" t="s">
        <v>8579</v>
      </c>
      <c r="R5876" t="s">
        <v>117</v>
      </c>
      <c r="S5876" t="s">
        <v>199</v>
      </c>
      <c r="T5876" t="s">
        <v>28066</v>
      </c>
      <c r="U5876" t="s">
        <v>28067</v>
      </c>
      <c r="V5876" s="41">
        <v>43731</v>
      </c>
      <c r="W5876" s="41">
        <v>36178</v>
      </c>
      <c r="X5876">
        <v>0</v>
      </c>
      <c r="Z5876" t="s">
        <v>102</v>
      </c>
      <c r="AA5876">
        <v>1</v>
      </c>
      <c r="AB5876" t="s">
        <v>103</v>
      </c>
      <c r="AC5876" t="s">
        <v>104</v>
      </c>
      <c r="AD5876">
        <v>1</v>
      </c>
      <c r="AE5876" t="s">
        <v>105</v>
      </c>
      <c r="AG5876" t="s">
        <v>121</v>
      </c>
      <c r="AJ5876" t="s">
        <v>28068</v>
      </c>
      <c r="AK5876" t="s">
        <v>28069</v>
      </c>
    </row>
    <row r="5877" spans="1:37" hidden="1" x14ac:dyDescent="0.25">
      <c r="A5877" t="s">
        <v>28070</v>
      </c>
      <c r="B5877" t="e">
        <f>VLOOKUP(A5877,[2]mp_ALL!B$1:B$557,1,0)</f>
        <v>#N/A</v>
      </c>
      <c r="C5877" t="s">
        <v>28071</v>
      </c>
      <c r="D5877" t="s">
        <v>36</v>
      </c>
      <c r="E5877" t="s">
        <v>22090</v>
      </c>
      <c r="F5877" t="s">
        <v>8284</v>
      </c>
      <c r="G5877" t="s">
        <v>8285</v>
      </c>
      <c r="H5877" t="s">
        <v>91</v>
      </c>
      <c r="I5877" t="s">
        <v>5842</v>
      </c>
      <c r="J5877">
        <v>1</v>
      </c>
      <c r="K5877" t="s">
        <v>469</v>
      </c>
      <c r="L5877">
        <v>1</v>
      </c>
      <c r="M5877" t="s">
        <v>414</v>
      </c>
      <c r="N5877" t="s">
        <v>415</v>
      </c>
      <c r="O5877" t="s">
        <v>470</v>
      </c>
      <c r="P5877" t="s">
        <v>471</v>
      </c>
      <c r="Q5877" t="s">
        <v>5843</v>
      </c>
      <c r="R5877" t="s">
        <v>117</v>
      </c>
      <c r="S5877" t="s">
        <v>199</v>
      </c>
      <c r="T5877" t="s">
        <v>28072</v>
      </c>
      <c r="U5877" t="s">
        <v>21827</v>
      </c>
      <c r="V5877" s="41">
        <v>43731</v>
      </c>
      <c r="W5877" s="41">
        <v>36074</v>
      </c>
      <c r="X5877">
        <v>0</v>
      </c>
      <c r="Z5877" t="s">
        <v>102</v>
      </c>
      <c r="AA5877">
        <v>1</v>
      </c>
      <c r="AB5877" t="s">
        <v>103</v>
      </c>
      <c r="AC5877" t="s">
        <v>104</v>
      </c>
      <c r="AD5877">
        <v>1</v>
      </c>
      <c r="AE5877" t="s">
        <v>105</v>
      </c>
      <c r="AG5877" t="s">
        <v>121</v>
      </c>
      <c r="AJ5877" t="s">
        <v>2166</v>
      </c>
      <c r="AK5877" t="s">
        <v>28073</v>
      </c>
    </row>
    <row r="5878" spans="1:37" hidden="1" x14ac:dyDescent="0.25">
      <c r="A5878" t="s">
        <v>28074</v>
      </c>
      <c r="B5878" t="e">
        <f>VLOOKUP(A5878,[2]mp_ALL!B$1:B$557,1,0)</f>
        <v>#N/A</v>
      </c>
      <c r="C5878" t="s">
        <v>28075</v>
      </c>
      <c r="D5878" t="s">
        <v>36</v>
      </c>
      <c r="E5878" t="s">
        <v>22090</v>
      </c>
      <c r="F5878" t="s">
        <v>8284</v>
      </c>
      <c r="G5878" t="s">
        <v>8285</v>
      </c>
      <c r="H5878" t="s">
        <v>91</v>
      </c>
      <c r="I5878" t="s">
        <v>11548</v>
      </c>
      <c r="J5878">
        <v>1</v>
      </c>
      <c r="K5878" t="s">
        <v>728</v>
      </c>
      <c r="L5878">
        <v>1</v>
      </c>
      <c r="M5878" t="s">
        <v>158</v>
      </c>
      <c r="N5878" t="s">
        <v>184</v>
      </c>
      <c r="O5878" t="s">
        <v>867</v>
      </c>
      <c r="P5878" t="s">
        <v>8432</v>
      </c>
      <c r="Q5878" t="s">
        <v>11549</v>
      </c>
      <c r="R5878" t="s">
        <v>117</v>
      </c>
      <c r="S5878" t="s">
        <v>163</v>
      </c>
      <c r="T5878" t="s">
        <v>28076</v>
      </c>
      <c r="U5878" t="s">
        <v>23409</v>
      </c>
      <c r="V5878" s="41">
        <v>43731</v>
      </c>
      <c r="W5878" s="41">
        <v>36309</v>
      </c>
      <c r="X5878">
        <v>0</v>
      </c>
      <c r="Z5878" t="s">
        <v>102</v>
      </c>
      <c r="AA5878">
        <v>1</v>
      </c>
      <c r="AB5878" t="s">
        <v>103</v>
      </c>
      <c r="AC5878" t="s">
        <v>104</v>
      </c>
      <c r="AD5878">
        <v>1</v>
      </c>
      <c r="AE5878" t="s">
        <v>105</v>
      </c>
      <c r="AG5878" t="s">
        <v>121</v>
      </c>
      <c r="AJ5878" t="s">
        <v>107</v>
      </c>
      <c r="AK5878" t="s">
        <v>28077</v>
      </c>
    </row>
    <row r="5879" spans="1:37" hidden="1" x14ac:dyDescent="0.25">
      <c r="A5879" t="s">
        <v>28078</v>
      </c>
      <c r="B5879" t="e">
        <f>VLOOKUP(A5879,[2]mp_ALL!B$1:B$557,1,0)</f>
        <v>#N/A</v>
      </c>
      <c r="C5879" t="s">
        <v>28079</v>
      </c>
      <c r="D5879" t="s">
        <v>36</v>
      </c>
      <c r="E5879" t="s">
        <v>22090</v>
      </c>
      <c r="F5879" t="s">
        <v>8284</v>
      </c>
      <c r="G5879" t="s">
        <v>8285</v>
      </c>
      <c r="H5879" t="s">
        <v>91</v>
      </c>
      <c r="I5879" t="s">
        <v>10270</v>
      </c>
      <c r="J5879">
        <v>1</v>
      </c>
      <c r="K5879" t="s">
        <v>232</v>
      </c>
      <c r="L5879">
        <v>1</v>
      </c>
      <c r="M5879" t="s">
        <v>233</v>
      </c>
      <c r="N5879" t="s">
        <v>234</v>
      </c>
      <c r="O5879" t="s">
        <v>235</v>
      </c>
      <c r="P5879" t="s">
        <v>236</v>
      </c>
      <c r="Q5879" t="s">
        <v>10271</v>
      </c>
      <c r="R5879" t="s">
        <v>117</v>
      </c>
      <c r="S5879" t="s">
        <v>949</v>
      </c>
      <c r="T5879" t="s">
        <v>28080</v>
      </c>
      <c r="U5879" t="s">
        <v>25543</v>
      </c>
      <c r="V5879" s="41">
        <v>43731</v>
      </c>
      <c r="W5879" s="41">
        <v>36132</v>
      </c>
      <c r="X5879">
        <v>0</v>
      </c>
      <c r="Z5879" t="s">
        <v>102</v>
      </c>
      <c r="AA5879">
        <v>1</v>
      </c>
      <c r="AB5879" t="s">
        <v>103</v>
      </c>
      <c r="AC5879" t="s">
        <v>104</v>
      </c>
      <c r="AD5879">
        <v>1</v>
      </c>
      <c r="AE5879" t="s">
        <v>105</v>
      </c>
      <c r="AG5879" t="s">
        <v>121</v>
      </c>
      <c r="AJ5879" t="s">
        <v>107</v>
      </c>
      <c r="AK5879" t="s">
        <v>28081</v>
      </c>
    </row>
    <row r="5880" spans="1:37" hidden="1" x14ac:dyDescent="0.25">
      <c r="A5880" t="s">
        <v>28082</v>
      </c>
      <c r="B5880" t="e">
        <f>VLOOKUP(A5880,[2]mp_ALL!B$1:B$557,1,0)</f>
        <v>#N/A</v>
      </c>
      <c r="C5880" t="s">
        <v>28083</v>
      </c>
      <c r="D5880" t="s">
        <v>36</v>
      </c>
      <c r="E5880" t="s">
        <v>24324</v>
      </c>
      <c r="F5880" t="s">
        <v>8284</v>
      </c>
      <c r="G5880" t="s">
        <v>8285</v>
      </c>
      <c r="H5880" t="s">
        <v>91</v>
      </c>
      <c r="I5880" t="s">
        <v>4923</v>
      </c>
      <c r="J5880">
        <v>1</v>
      </c>
      <c r="K5880" t="s">
        <v>3394</v>
      </c>
      <c r="L5880">
        <v>1</v>
      </c>
      <c r="M5880" t="s">
        <v>316</v>
      </c>
      <c r="N5880" t="s">
        <v>3395</v>
      </c>
      <c r="O5880" t="s">
        <v>3396</v>
      </c>
      <c r="P5880" t="s">
        <v>3397</v>
      </c>
      <c r="Q5880" t="s">
        <v>4924</v>
      </c>
      <c r="S5880" t="s">
        <v>319</v>
      </c>
      <c r="T5880" t="s">
        <v>28084</v>
      </c>
      <c r="U5880" t="s">
        <v>28085</v>
      </c>
      <c r="V5880" s="41">
        <v>43731</v>
      </c>
      <c r="W5880" s="41">
        <v>36308</v>
      </c>
      <c r="X5880">
        <v>0</v>
      </c>
      <c r="Z5880" t="s">
        <v>102</v>
      </c>
      <c r="AA5880">
        <v>1</v>
      </c>
      <c r="AB5880" t="s">
        <v>103</v>
      </c>
      <c r="AC5880" t="s">
        <v>104</v>
      </c>
      <c r="AD5880">
        <v>1</v>
      </c>
      <c r="AE5880" t="s">
        <v>105</v>
      </c>
      <c r="AG5880" t="s">
        <v>148</v>
      </c>
      <c r="AJ5880" t="s">
        <v>2414</v>
      </c>
      <c r="AK5880" t="s">
        <v>28086</v>
      </c>
    </row>
    <row r="5881" spans="1:37" hidden="1" x14ac:dyDescent="0.25">
      <c r="A5881" t="s">
        <v>28087</v>
      </c>
      <c r="B5881" t="e">
        <f>VLOOKUP(A5881,[2]mp_ALL!B$1:B$557,1,0)</f>
        <v>#N/A</v>
      </c>
      <c r="C5881" t="s">
        <v>28088</v>
      </c>
      <c r="D5881" t="s">
        <v>36</v>
      </c>
      <c r="E5881" t="s">
        <v>24324</v>
      </c>
      <c r="F5881" t="s">
        <v>8284</v>
      </c>
      <c r="G5881" t="s">
        <v>8285</v>
      </c>
      <c r="H5881" t="s">
        <v>91</v>
      </c>
      <c r="I5881" t="s">
        <v>8461</v>
      </c>
      <c r="J5881">
        <v>1</v>
      </c>
      <c r="K5881" t="s">
        <v>874</v>
      </c>
      <c r="L5881">
        <v>0</v>
      </c>
      <c r="M5881" t="s">
        <v>113</v>
      </c>
      <c r="N5881" t="s">
        <v>395</v>
      </c>
      <c r="O5881" t="s">
        <v>6967</v>
      </c>
      <c r="P5881" t="s">
        <v>8462</v>
      </c>
      <c r="Q5881" t="s">
        <v>8463</v>
      </c>
      <c r="R5881" t="s">
        <v>117</v>
      </c>
      <c r="S5881" t="s">
        <v>199</v>
      </c>
      <c r="T5881" t="s">
        <v>28089</v>
      </c>
      <c r="U5881" t="s">
        <v>28090</v>
      </c>
      <c r="V5881" s="41">
        <v>43745</v>
      </c>
      <c r="W5881" s="41">
        <v>36550</v>
      </c>
      <c r="X5881">
        <v>0</v>
      </c>
      <c r="Z5881" t="s">
        <v>102</v>
      </c>
      <c r="AA5881">
        <v>1</v>
      </c>
      <c r="AB5881" t="s">
        <v>103</v>
      </c>
      <c r="AC5881" t="s">
        <v>104</v>
      </c>
      <c r="AD5881">
        <v>1</v>
      </c>
      <c r="AE5881" t="s">
        <v>120</v>
      </c>
      <c r="AG5881" t="s">
        <v>121</v>
      </c>
      <c r="AJ5881" t="s">
        <v>465</v>
      </c>
      <c r="AK5881" t="s">
        <v>28091</v>
      </c>
    </row>
    <row r="5882" spans="1:37" hidden="1" x14ac:dyDescent="0.25">
      <c r="A5882" t="s">
        <v>28092</v>
      </c>
      <c r="B5882" t="e">
        <f>VLOOKUP(A5882,[2]mp_ALL!B$1:B$557,1,0)</f>
        <v>#N/A</v>
      </c>
      <c r="C5882" t="s">
        <v>20447</v>
      </c>
      <c r="D5882" t="s">
        <v>36</v>
      </c>
      <c r="E5882" t="s">
        <v>24324</v>
      </c>
      <c r="F5882" t="s">
        <v>8284</v>
      </c>
      <c r="G5882" t="s">
        <v>8285</v>
      </c>
      <c r="H5882" t="s">
        <v>91</v>
      </c>
      <c r="I5882" t="s">
        <v>13405</v>
      </c>
      <c r="J5882">
        <v>1</v>
      </c>
      <c r="K5882" t="s">
        <v>626</v>
      </c>
      <c r="L5882">
        <v>0</v>
      </c>
      <c r="M5882" t="s">
        <v>113</v>
      </c>
      <c r="N5882" t="s">
        <v>395</v>
      </c>
      <c r="O5882" t="s">
        <v>13406</v>
      </c>
      <c r="P5882" t="s">
        <v>13407</v>
      </c>
      <c r="Q5882" t="s">
        <v>9316</v>
      </c>
      <c r="R5882" t="s">
        <v>117</v>
      </c>
      <c r="S5882" t="s">
        <v>199</v>
      </c>
      <c r="T5882" t="s">
        <v>28093</v>
      </c>
      <c r="U5882" t="s">
        <v>28094</v>
      </c>
      <c r="V5882" s="41">
        <v>43745</v>
      </c>
      <c r="W5882" s="41">
        <v>36638</v>
      </c>
      <c r="X5882">
        <v>0</v>
      </c>
      <c r="Z5882" t="s">
        <v>102</v>
      </c>
      <c r="AA5882">
        <v>1</v>
      </c>
      <c r="AB5882" t="s">
        <v>103</v>
      </c>
      <c r="AC5882" t="s">
        <v>104</v>
      </c>
      <c r="AD5882">
        <v>1</v>
      </c>
      <c r="AE5882" t="s">
        <v>120</v>
      </c>
      <c r="AG5882" t="s">
        <v>121</v>
      </c>
      <c r="AJ5882" t="s">
        <v>3775</v>
      </c>
      <c r="AK5882" t="s">
        <v>28095</v>
      </c>
    </row>
    <row r="5883" spans="1:37" hidden="1" x14ac:dyDescent="0.25">
      <c r="A5883" t="s">
        <v>28096</v>
      </c>
      <c r="B5883" t="e">
        <f>VLOOKUP(A5883,[2]mp_ALL!B$1:B$557,1,0)</f>
        <v>#N/A</v>
      </c>
      <c r="C5883" t="s">
        <v>28097</v>
      </c>
      <c r="D5883" t="s">
        <v>36</v>
      </c>
      <c r="E5883" t="s">
        <v>22090</v>
      </c>
      <c r="F5883" t="s">
        <v>8284</v>
      </c>
      <c r="G5883" t="s">
        <v>8285</v>
      </c>
      <c r="H5883" t="s">
        <v>91</v>
      </c>
      <c r="I5883" t="s">
        <v>6131</v>
      </c>
      <c r="J5883">
        <v>1</v>
      </c>
      <c r="K5883" t="s">
        <v>434</v>
      </c>
      <c r="L5883">
        <v>1</v>
      </c>
      <c r="M5883" t="s">
        <v>435</v>
      </c>
      <c r="N5883" t="s">
        <v>436</v>
      </c>
      <c r="O5883" t="s">
        <v>1727</v>
      </c>
      <c r="P5883" t="s">
        <v>3504</v>
      </c>
      <c r="Q5883" t="s">
        <v>6132</v>
      </c>
      <c r="R5883" t="s">
        <v>117</v>
      </c>
      <c r="S5883" t="s">
        <v>163</v>
      </c>
      <c r="T5883" t="s">
        <v>28098</v>
      </c>
      <c r="U5883" t="s">
        <v>23560</v>
      </c>
      <c r="V5883" s="41">
        <v>43745</v>
      </c>
      <c r="W5883" s="41">
        <v>36105</v>
      </c>
      <c r="X5883">
        <v>0</v>
      </c>
      <c r="Z5883" t="s">
        <v>102</v>
      </c>
      <c r="AA5883">
        <v>1</v>
      </c>
      <c r="AB5883" t="s">
        <v>103</v>
      </c>
      <c r="AC5883" t="s">
        <v>104</v>
      </c>
      <c r="AD5883">
        <v>1</v>
      </c>
      <c r="AE5883" t="s">
        <v>105</v>
      </c>
      <c r="AG5883" t="s">
        <v>148</v>
      </c>
      <c r="AJ5883" t="s">
        <v>6798</v>
      </c>
      <c r="AK5883" t="s">
        <v>28099</v>
      </c>
    </row>
    <row r="5884" spans="1:37" hidden="1" x14ac:dyDescent="0.25">
      <c r="A5884" t="s">
        <v>28100</v>
      </c>
      <c r="B5884" t="e">
        <f>VLOOKUP(A5884,[2]mp_ALL!B$1:B$557,1,0)</f>
        <v>#N/A</v>
      </c>
      <c r="C5884" t="s">
        <v>28101</v>
      </c>
      <c r="D5884" t="s">
        <v>36</v>
      </c>
      <c r="E5884" t="s">
        <v>24324</v>
      </c>
      <c r="F5884" t="s">
        <v>8284</v>
      </c>
      <c r="G5884" t="s">
        <v>8285</v>
      </c>
      <c r="H5884" t="s">
        <v>91</v>
      </c>
      <c r="I5884" t="s">
        <v>14548</v>
      </c>
      <c r="J5884">
        <v>1</v>
      </c>
      <c r="K5884" t="s">
        <v>626</v>
      </c>
      <c r="L5884">
        <v>0</v>
      </c>
      <c r="M5884" t="s">
        <v>113</v>
      </c>
      <c r="N5884" t="s">
        <v>395</v>
      </c>
      <c r="O5884" t="s">
        <v>13406</v>
      </c>
      <c r="P5884" t="s">
        <v>13407</v>
      </c>
      <c r="Q5884" t="s">
        <v>1566</v>
      </c>
      <c r="R5884" t="s">
        <v>117</v>
      </c>
      <c r="S5884" t="s">
        <v>199</v>
      </c>
      <c r="T5884" t="s">
        <v>28102</v>
      </c>
      <c r="U5884" t="s">
        <v>23845</v>
      </c>
      <c r="V5884" s="41">
        <v>43745</v>
      </c>
      <c r="W5884" s="41">
        <v>36882</v>
      </c>
      <c r="X5884">
        <v>0</v>
      </c>
      <c r="Z5884" t="s">
        <v>102</v>
      </c>
      <c r="AA5884">
        <v>1</v>
      </c>
      <c r="AB5884" t="s">
        <v>103</v>
      </c>
      <c r="AC5884" t="s">
        <v>104</v>
      </c>
      <c r="AD5884">
        <v>1</v>
      </c>
      <c r="AE5884" t="s">
        <v>120</v>
      </c>
      <c r="AG5884" t="s">
        <v>121</v>
      </c>
      <c r="AJ5884" t="s">
        <v>474</v>
      </c>
      <c r="AK5884" t="s">
        <v>28103</v>
      </c>
    </row>
    <row r="5885" spans="1:37" x14ac:dyDescent="0.25">
      <c r="A5885" t="s">
        <v>28104</v>
      </c>
      <c r="B5885" t="str">
        <f>VLOOKUP(A5885,[2]mp_ALL!B$1:B$557,1,0)</f>
        <v>1931361</v>
      </c>
      <c r="C5885" t="s">
        <v>28105</v>
      </c>
      <c r="D5885" t="s">
        <v>36</v>
      </c>
      <c r="E5885" t="s">
        <v>22090</v>
      </c>
      <c r="F5885" t="s">
        <v>8284</v>
      </c>
      <c r="G5885" t="s">
        <v>8285</v>
      </c>
      <c r="H5885" t="s">
        <v>91</v>
      </c>
      <c r="I5885" t="s">
        <v>14740</v>
      </c>
      <c r="J5885">
        <v>1</v>
      </c>
      <c r="K5885" t="s">
        <v>1950</v>
      </c>
      <c r="L5885">
        <v>0</v>
      </c>
      <c r="M5885" t="s">
        <v>316</v>
      </c>
      <c r="N5885" t="s">
        <v>1951</v>
      </c>
      <c r="O5885" t="s">
        <v>14741</v>
      </c>
      <c r="S5885" t="s">
        <v>549</v>
      </c>
      <c r="T5885" t="s">
        <v>28106</v>
      </c>
      <c r="U5885" t="s">
        <v>25423</v>
      </c>
      <c r="V5885" s="41">
        <v>43745</v>
      </c>
      <c r="W5885" s="41">
        <v>36234</v>
      </c>
      <c r="X5885">
        <v>0</v>
      </c>
      <c r="Z5885" t="s">
        <v>102</v>
      </c>
      <c r="AA5885">
        <v>1</v>
      </c>
      <c r="AB5885" t="s">
        <v>576</v>
      </c>
      <c r="AC5885" t="s">
        <v>104</v>
      </c>
      <c r="AD5885">
        <v>1</v>
      </c>
      <c r="AE5885" t="s">
        <v>308</v>
      </c>
      <c r="AG5885" t="s">
        <v>148</v>
      </c>
      <c r="AJ5885" t="s">
        <v>299</v>
      </c>
      <c r="AK5885" t="s">
        <v>28107</v>
      </c>
    </row>
    <row r="5886" spans="1:37" hidden="1" x14ac:dyDescent="0.25">
      <c r="A5886" t="s">
        <v>28108</v>
      </c>
      <c r="B5886" t="e">
        <f>VLOOKUP(A5886,[2]mp_ALL!B$1:B$557,1,0)</f>
        <v>#N/A</v>
      </c>
      <c r="C5886" t="s">
        <v>28109</v>
      </c>
      <c r="D5886" t="s">
        <v>36</v>
      </c>
      <c r="E5886" t="s">
        <v>24324</v>
      </c>
      <c r="F5886" t="s">
        <v>8284</v>
      </c>
      <c r="G5886" t="s">
        <v>8285</v>
      </c>
      <c r="H5886" t="s">
        <v>91</v>
      </c>
      <c r="I5886" t="s">
        <v>18794</v>
      </c>
      <c r="J5886">
        <v>1</v>
      </c>
      <c r="K5886" t="s">
        <v>846</v>
      </c>
      <c r="L5886">
        <v>0</v>
      </c>
      <c r="M5886" t="s">
        <v>158</v>
      </c>
      <c r="N5886" t="s">
        <v>2004</v>
      </c>
      <c r="O5886" t="s">
        <v>7060</v>
      </c>
      <c r="P5886" t="s">
        <v>18795</v>
      </c>
      <c r="Q5886" t="s">
        <v>18796</v>
      </c>
      <c r="R5886" t="s">
        <v>117</v>
      </c>
      <c r="S5886" t="s">
        <v>163</v>
      </c>
      <c r="T5886" t="s">
        <v>28110</v>
      </c>
      <c r="U5886" t="s">
        <v>23594</v>
      </c>
      <c r="V5886" s="41">
        <v>43745</v>
      </c>
      <c r="W5886" s="41">
        <v>36678</v>
      </c>
      <c r="X5886">
        <v>0</v>
      </c>
      <c r="Z5886" t="s">
        <v>102</v>
      </c>
      <c r="AA5886">
        <v>1</v>
      </c>
      <c r="AB5886" t="s">
        <v>103</v>
      </c>
      <c r="AC5886" t="s">
        <v>104</v>
      </c>
      <c r="AD5886">
        <v>1</v>
      </c>
      <c r="AE5886" t="s">
        <v>120</v>
      </c>
      <c r="AG5886" t="s">
        <v>121</v>
      </c>
      <c r="AJ5886" t="s">
        <v>474</v>
      </c>
      <c r="AK5886" t="s">
        <v>28111</v>
      </c>
    </row>
    <row r="5887" spans="1:37" hidden="1" x14ac:dyDescent="0.25">
      <c r="A5887" t="s">
        <v>28112</v>
      </c>
      <c r="B5887" t="e">
        <f>VLOOKUP(A5887,[2]mp_ALL!B$1:B$557,1,0)</f>
        <v>#N/A</v>
      </c>
      <c r="C5887" t="s">
        <v>28113</v>
      </c>
      <c r="D5887" t="s">
        <v>36</v>
      </c>
      <c r="E5887" t="s">
        <v>24324</v>
      </c>
      <c r="F5887" t="s">
        <v>8284</v>
      </c>
      <c r="G5887" t="s">
        <v>8285</v>
      </c>
      <c r="H5887" t="s">
        <v>91</v>
      </c>
      <c r="I5887" t="s">
        <v>18794</v>
      </c>
      <c r="J5887">
        <v>1</v>
      </c>
      <c r="K5887" t="s">
        <v>846</v>
      </c>
      <c r="L5887">
        <v>0</v>
      </c>
      <c r="M5887" t="s">
        <v>158</v>
      </c>
      <c r="N5887" t="s">
        <v>2004</v>
      </c>
      <c r="O5887" t="s">
        <v>7060</v>
      </c>
      <c r="P5887" t="s">
        <v>18795</v>
      </c>
      <c r="Q5887" t="s">
        <v>18796</v>
      </c>
      <c r="R5887" t="s">
        <v>117</v>
      </c>
      <c r="S5887" t="s">
        <v>163</v>
      </c>
      <c r="T5887" t="s">
        <v>28114</v>
      </c>
      <c r="U5887" t="s">
        <v>28115</v>
      </c>
      <c r="V5887" s="41">
        <v>43745</v>
      </c>
      <c r="W5887" s="41">
        <v>36962</v>
      </c>
      <c r="X5887">
        <v>0</v>
      </c>
      <c r="Z5887" t="s">
        <v>102</v>
      </c>
      <c r="AA5887">
        <v>1</v>
      </c>
      <c r="AB5887" t="s">
        <v>103</v>
      </c>
      <c r="AC5887" t="s">
        <v>104</v>
      </c>
      <c r="AD5887">
        <v>1</v>
      </c>
      <c r="AE5887" t="s">
        <v>120</v>
      </c>
      <c r="AG5887" t="s">
        <v>121</v>
      </c>
      <c r="AJ5887" t="s">
        <v>9676</v>
      </c>
      <c r="AK5887" t="s">
        <v>28116</v>
      </c>
    </row>
    <row r="5888" spans="1:37" x14ac:dyDescent="0.25">
      <c r="A5888" t="s">
        <v>28117</v>
      </c>
      <c r="B5888" t="str">
        <f>VLOOKUP(A5888,[2]mp_ALL!B$1:B$557,1,0)</f>
        <v>1931364</v>
      </c>
      <c r="C5888" t="s">
        <v>28118</v>
      </c>
      <c r="D5888" t="s">
        <v>36</v>
      </c>
      <c r="E5888" t="s">
        <v>24324</v>
      </c>
      <c r="F5888" t="s">
        <v>8284</v>
      </c>
      <c r="G5888" t="s">
        <v>8285</v>
      </c>
      <c r="H5888" t="s">
        <v>91</v>
      </c>
      <c r="I5888" t="s">
        <v>7311</v>
      </c>
      <c r="J5888">
        <v>1</v>
      </c>
      <c r="K5888" t="s">
        <v>1950</v>
      </c>
      <c r="L5888">
        <v>1</v>
      </c>
      <c r="M5888" t="s">
        <v>316</v>
      </c>
      <c r="N5888" t="s">
        <v>1951</v>
      </c>
      <c r="O5888" t="s">
        <v>1952</v>
      </c>
      <c r="P5888" t="s">
        <v>1953</v>
      </c>
      <c r="Q5888" t="s">
        <v>7312</v>
      </c>
      <c r="S5888" t="s">
        <v>549</v>
      </c>
      <c r="T5888" t="s">
        <v>28119</v>
      </c>
      <c r="U5888" t="s">
        <v>25020</v>
      </c>
      <c r="V5888" s="41">
        <v>43745</v>
      </c>
      <c r="W5888" s="41">
        <v>36696</v>
      </c>
      <c r="X5888">
        <v>0</v>
      </c>
      <c r="Z5888" t="s">
        <v>102</v>
      </c>
      <c r="AA5888">
        <v>1</v>
      </c>
      <c r="AB5888" t="s">
        <v>103</v>
      </c>
      <c r="AC5888" t="s">
        <v>104</v>
      </c>
      <c r="AD5888">
        <v>1</v>
      </c>
      <c r="AE5888" t="s">
        <v>105</v>
      </c>
      <c r="AG5888" t="s">
        <v>148</v>
      </c>
      <c r="AJ5888" t="s">
        <v>1452</v>
      </c>
      <c r="AK5888" t="s">
        <v>28120</v>
      </c>
    </row>
    <row r="5889" spans="1:37" hidden="1" x14ac:dyDescent="0.25">
      <c r="A5889" t="s">
        <v>28121</v>
      </c>
      <c r="B5889" t="e">
        <f>VLOOKUP(A5889,[2]mp_ALL!B$1:B$557,1,0)</f>
        <v>#N/A</v>
      </c>
      <c r="C5889" t="s">
        <v>28122</v>
      </c>
      <c r="D5889" t="s">
        <v>36</v>
      </c>
      <c r="E5889" t="s">
        <v>24324</v>
      </c>
      <c r="F5889" t="s">
        <v>8284</v>
      </c>
      <c r="G5889" t="s">
        <v>8285</v>
      </c>
      <c r="H5889" t="s">
        <v>91</v>
      </c>
      <c r="I5889" t="s">
        <v>13405</v>
      </c>
      <c r="J5889">
        <v>1</v>
      </c>
      <c r="K5889" t="s">
        <v>626</v>
      </c>
      <c r="L5889">
        <v>0</v>
      </c>
      <c r="M5889" t="s">
        <v>113</v>
      </c>
      <c r="N5889" t="s">
        <v>395</v>
      </c>
      <c r="O5889" t="s">
        <v>13406</v>
      </c>
      <c r="P5889" t="s">
        <v>13407</v>
      </c>
      <c r="Q5889" t="s">
        <v>9316</v>
      </c>
      <c r="R5889" t="s">
        <v>117</v>
      </c>
      <c r="S5889" t="s">
        <v>199</v>
      </c>
      <c r="T5889" t="s">
        <v>28123</v>
      </c>
      <c r="U5889" t="s">
        <v>28124</v>
      </c>
      <c r="V5889" s="41">
        <v>43745</v>
      </c>
      <c r="W5889" s="41">
        <v>36834</v>
      </c>
      <c r="X5889">
        <v>0</v>
      </c>
      <c r="Z5889" t="s">
        <v>102</v>
      </c>
      <c r="AA5889">
        <v>1</v>
      </c>
      <c r="AB5889" t="s">
        <v>103</v>
      </c>
      <c r="AC5889" t="s">
        <v>104</v>
      </c>
      <c r="AD5889">
        <v>1</v>
      </c>
      <c r="AE5889" t="s">
        <v>120</v>
      </c>
      <c r="AG5889" t="s">
        <v>121</v>
      </c>
      <c r="AJ5889" t="s">
        <v>1599</v>
      </c>
      <c r="AK5889" t="s">
        <v>28125</v>
      </c>
    </row>
    <row r="5890" spans="1:37" x14ac:dyDescent="0.25">
      <c r="A5890" t="s">
        <v>28126</v>
      </c>
      <c r="B5890" t="str">
        <f>VLOOKUP(A5890,[2]mp_ALL!B$1:B$557,1,0)</f>
        <v>1931366</v>
      </c>
      <c r="C5890" t="s">
        <v>28127</v>
      </c>
      <c r="D5890" t="s">
        <v>36</v>
      </c>
      <c r="E5890" t="s">
        <v>24324</v>
      </c>
      <c r="F5890" t="s">
        <v>8284</v>
      </c>
      <c r="G5890" t="s">
        <v>8285</v>
      </c>
      <c r="H5890" t="s">
        <v>91</v>
      </c>
      <c r="I5890" t="s">
        <v>7311</v>
      </c>
      <c r="J5890">
        <v>1</v>
      </c>
      <c r="K5890" t="s">
        <v>1950</v>
      </c>
      <c r="L5890">
        <v>1</v>
      </c>
      <c r="M5890" t="s">
        <v>316</v>
      </c>
      <c r="N5890" t="s">
        <v>1951</v>
      </c>
      <c r="O5890" t="s">
        <v>1952</v>
      </c>
      <c r="P5890" t="s">
        <v>1953</v>
      </c>
      <c r="Q5890" t="s">
        <v>7312</v>
      </c>
      <c r="S5890" t="s">
        <v>549</v>
      </c>
      <c r="T5890" t="s">
        <v>28128</v>
      </c>
      <c r="U5890" t="s">
        <v>28129</v>
      </c>
      <c r="V5890" s="41">
        <v>43745</v>
      </c>
      <c r="W5890" s="41">
        <v>36561</v>
      </c>
      <c r="X5890">
        <v>0</v>
      </c>
      <c r="Z5890" t="s">
        <v>102</v>
      </c>
      <c r="AA5890">
        <v>1</v>
      </c>
      <c r="AB5890" t="s">
        <v>103</v>
      </c>
      <c r="AC5890" t="s">
        <v>104</v>
      </c>
      <c r="AD5890">
        <v>1</v>
      </c>
      <c r="AE5890" t="s">
        <v>105</v>
      </c>
      <c r="AG5890" t="s">
        <v>148</v>
      </c>
      <c r="AJ5890" t="s">
        <v>1528</v>
      </c>
      <c r="AK5890" t="s">
        <v>28130</v>
      </c>
    </row>
    <row r="5891" spans="1:37" hidden="1" x14ac:dyDescent="0.25">
      <c r="A5891" t="s">
        <v>28131</v>
      </c>
      <c r="B5891" t="e">
        <f>VLOOKUP(A5891,[2]mp_ALL!B$1:B$557,1,0)</f>
        <v>#N/A</v>
      </c>
      <c r="C5891" t="s">
        <v>8991</v>
      </c>
      <c r="D5891" t="s">
        <v>36</v>
      </c>
      <c r="E5891" t="s">
        <v>24324</v>
      </c>
      <c r="F5891" t="s">
        <v>8284</v>
      </c>
      <c r="G5891" t="s">
        <v>8285</v>
      </c>
      <c r="H5891" t="s">
        <v>91</v>
      </c>
      <c r="I5891" t="s">
        <v>20158</v>
      </c>
      <c r="J5891">
        <v>1</v>
      </c>
      <c r="K5891" t="s">
        <v>874</v>
      </c>
      <c r="L5891">
        <v>0</v>
      </c>
      <c r="M5891" t="s">
        <v>113</v>
      </c>
      <c r="N5891" t="s">
        <v>395</v>
      </c>
      <c r="O5891" t="s">
        <v>5502</v>
      </c>
      <c r="P5891" t="s">
        <v>5503</v>
      </c>
      <c r="Q5891" t="s">
        <v>20159</v>
      </c>
      <c r="R5891" t="s">
        <v>117</v>
      </c>
      <c r="S5891" t="s">
        <v>199</v>
      </c>
      <c r="T5891" t="s">
        <v>28132</v>
      </c>
      <c r="U5891" t="s">
        <v>27998</v>
      </c>
      <c r="V5891" s="41">
        <v>43745</v>
      </c>
      <c r="W5891" s="41">
        <v>36437</v>
      </c>
      <c r="X5891">
        <v>0</v>
      </c>
      <c r="Z5891" t="s">
        <v>102</v>
      </c>
      <c r="AA5891">
        <v>1</v>
      </c>
      <c r="AB5891" t="s">
        <v>103</v>
      </c>
      <c r="AC5891" t="s">
        <v>104</v>
      </c>
      <c r="AD5891">
        <v>1</v>
      </c>
      <c r="AE5891" t="s">
        <v>120</v>
      </c>
      <c r="AG5891" t="s">
        <v>121</v>
      </c>
      <c r="AJ5891" t="s">
        <v>299</v>
      </c>
      <c r="AK5891" t="s">
        <v>28133</v>
      </c>
    </row>
    <row r="5892" spans="1:37" hidden="1" x14ac:dyDescent="0.25">
      <c r="A5892" t="s">
        <v>28134</v>
      </c>
      <c r="B5892" t="e">
        <f>VLOOKUP(A5892,[2]mp_ALL!B$1:B$557,1,0)</f>
        <v>#N/A</v>
      </c>
      <c r="C5892" t="s">
        <v>28135</v>
      </c>
      <c r="D5892" t="s">
        <v>36</v>
      </c>
      <c r="E5892" t="s">
        <v>22090</v>
      </c>
      <c r="F5892" t="s">
        <v>8284</v>
      </c>
      <c r="G5892" t="s">
        <v>8285</v>
      </c>
      <c r="H5892" t="s">
        <v>91</v>
      </c>
      <c r="I5892" t="s">
        <v>4559</v>
      </c>
      <c r="J5892">
        <v>1</v>
      </c>
      <c r="K5892" t="s">
        <v>404</v>
      </c>
      <c r="L5892">
        <v>1</v>
      </c>
      <c r="M5892" t="s">
        <v>113</v>
      </c>
      <c r="N5892" t="s">
        <v>195</v>
      </c>
      <c r="O5892" t="s">
        <v>405</v>
      </c>
      <c r="P5892" t="s">
        <v>898</v>
      </c>
      <c r="Q5892" t="s">
        <v>407</v>
      </c>
      <c r="R5892" t="s">
        <v>117</v>
      </c>
      <c r="S5892" t="s">
        <v>163</v>
      </c>
      <c r="T5892" t="s">
        <v>28136</v>
      </c>
      <c r="U5892" t="s">
        <v>28137</v>
      </c>
      <c r="V5892" s="41">
        <v>43745</v>
      </c>
      <c r="W5892" s="41">
        <v>36362</v>
      </c>
      <c r="X5892">
        <v>0</v>
      </c>
      <c r="Z5892" t="s">
        <v>102</v>
      </c>
      <c r="AA5892">
        <v>1</v>
      </c>
      <c r="AB5892" t="s">
        <v>103</v>
      </c>
      <c r="AC5892" t="s">
        <v>104</v>
      </c>
      <c r="AD5892">
        <v>1</v>
      </c>
      <c r="AE5892" t="s">
        <v>105</v>
      </c>
      <c r="AG5892" t="s">
        <v>121</v>
      </c>
      <c r="AJ5892" t="s">
        <v>1599</v>
      </c>
      <c r="AK5892" t="s">
        <v>28138</v>
      </c>
    </row>
    <row r="5893" spans="1:37" hidden="1" x14ac:dyDescent="0.25">
      <c r="A5893" t="s">
        <v>28139</v>
      </c>
      <c r="B5893" t="e">
        <f>VLOOKUP(A5893,[2]mp_ALL!B$1:B$557,1,0)</f>
        <v>#N/A</v>
      </c>
      <c r="C5893" t="s">
        <v>28140</v>
      </c>
      <c r="D5893" t="s">
        <v>36</v>
      </c>
      <c r="E5893" t="s">
        <v>22090</v>
      </c>
      <c r="F5893" t="s">
        <v>8284</v>
      </c>
      <c r="G5893" t="s">
        <v>8285</v>
      </c>
      <c r="H5893" t="s">
        <v>91</v>
      </c>
      <c r="I5893" t="s">
        <v>5587</v>
      </c>
      <c r="J5893">
        <v>1</v>
      </c>
      <c r="K5893" t="s">
        <v>494</v>
      </c>
      <c r="L5893">
        <v>0</v>
      </c>
      <c r="M5893" t="s">
        <v>435</v>
      </c>
      <c r="N5893" t="s">
        <v>495</v>
      </c>
      <c r="O5893" t="s">
        <v>5588</v>
      </c>
      <c r="R5893" t="s">
        <v>117</v>
      </c>
      <c r="S5893" t="s">
        <v>237</v>
      </c>
      <c r="T5893" t="s">
        <v>28141</v>
      </c>
      <c r="U5893" t="s">
        <v>28142</v>
      </c>
      <c r="V5893" s="41">
        <v>43745</v>
      </c>
      <c r="W5893" s="41">
        <v>36270</v>
      </c>
      <c r="X5893">
        <v>0</v>
      </c>
      <c r="Z5893" t="s">
        <v>102</v>
      </c>
      <c r="AA5893">
        <v>1</v>
      </c>
      <c r="AB5893" t="s">
        <v>576</v>
      </c>
      <c r="AC5893" t="s">
        <v>104</v>
      </c>
      <c r="AD5893">
        <v>1</v>
      </c>
      <c r="AE5893" t="s">
        <v>308</v>
      </c>
      <c r="AG5893" t="s">
        <v>179</v>
      </c>
      <c r="AJ5893" t="s">
        <v>299</v>
      </c>
      <c r="AK5893" t="s">
        <v>28143</v>
      </c>
    </row>
    <row r="5894" spans="1:37" hidden="1" x14ac:dyDescent="0.25">
      <c r="A5894" t="s">
        <v>28144</v>
      </c>
      <c r="B5894" t="e">
        <f>VLOOKUP(A5894,[2]mp_ALL!B$1:B$557,1,0)</f>
        <v>#N/A</v>
      </c>
      <c r="C5894" t="s">
        <v>28145</v>
      </c>
      <c r="D5894" t="s">
        <v>36</v>
      </c>
      <c r="E5894" t="s">
        <v>22090</v>
      </c>
      <c r="F5894" t="s">
        <v>8284</v>
      </c>
      <c r="G5894" t="s">
        <v>8285</v>
      </c>
      <c r="H5894" t="s">
        <v>91</v>
      </c>
      <c r="I5894" t="s">
        <v>4290</v>
      </c>
      <c r="J5894">
        <v>1</v>
      </c>
      <c r="K5894" t="s">
        <v>581</v>
      </c>
      <c r="L5894">
        <v>1</v>
      </c>
      <c r="M5894" t="s">
        <v>113</v>
      </c>
      <c r="N5894" t="s">
        <v>582</v>
      </c>
      <c r="O5894" t="s">
        <v>912</v>
      </c>
      <c r="P5894" t="s">
        <v>4291</v>
      </c>
      <c r="Q5894" t="s">
        <v>4292</v>
      </c>
      <c r="R5894" t="s">
        <v>117</v>
      </c>
      <c r="S5894" t="s">
        <v>199</v>
      </c>
      <c r="T5894" t="s">
        <v>28146</v>
      </c>
      <c r="U5894" t="s">
        <v>27024</v>
      </c>
      <c r="V5894" s="41">
        <v>43745</v>
      </c>
      <c r="W5894" s="41">
        <v>36027</v>
      </c>
      <c r="X5894">
        <v>0</v>
      </c>
      <c r="Z5894" t="s">
        <v>102</v>
      </c>
      <c r="AA5894">
        <v>1</v>
      </c>
      <c r="AB5894" t="s">
        <v>103</v>
      </c>
      <c r="AC5894" t="s">
        <v>104</v>
      </c>
      <c r="AD5894">
        <v>1</v>
      </c>
      <c r="AE5894" t="s">
        <v>138</v>
      </c>
      <c r="AG5894" t="s">
        <v>121</v>
      </c>
      <c r="AJ5894" t="s">
        <v>1286</v>
      </c>
      <c r="AK5894" t="s">
        <v>28147</v>
      </c>
    </row>
    <row r="5895" spans="1:37" hidden="1" x14ac:dyDescent="0.25">
      <c r="A5895" t="s">
        <v>28148</v>
      </c>
      <c r="B5895" t="e">
        <f>VLOOKUP(A5895,[2]mp_ALL!B$1:B$557,1,0)</f>
        <v>#N/A</v>
      </c>
      <c r="C5895" t="s">
        <v>28149</v>
      </c>
      <c r="D5895" t="s">
        <v>36</v>
      </c>
      <c r="E5895" t="s">
        <v>24324</v>
      </c>
      <c r="F5895" t="s">
        <v>8284</v>
      </c>
      <c r="G5895" t="s">
        <v>8285</v>
      </c>
      <c r="H5895" t="s">
        <v>91</v>
      </c>
      <c r="I5895" t="s">
        <v>11217</v>
      </c>
      <c r="J5895">
        <v>1</v>
      </c>
      <c r="K5895" t="s">
        <v>874</v>
      </c>
      <c r="L5895">
        <v>0</v>
      </c>
      <c r="M5895" t="s">
        <v>113</v>
      </c>
      <c r="N5895" t="s">
        <v>395</v>
      </c>
      <c r="O5895" t="s">
        <v>6967</v>
      </c>
      <c r="P5895" t="s">
        <v>8462</v>
      </c>
      <c r="Q5895" t="s">
        <v>11218</v>
      </c>
      <c r="R5895" t="s">
        <v>117</v>
      </c>
      <c r="S5895" t="s">
        <v>199</v>
      </c>
      <c r="T5895" t="s">
        <v>28150</v>
      </c>
      <c r="U5895" t="s">
        <v>28151</v>
      </c>
      <c r="V5895" s="41">
        <v>43745</v>
      </c>
      <c r="W5895" s="41">
        <v>36518</v>
      </c>
      <c r="X5895">
        <v>0</v>
      </c>
      <c r="Z5895" t="s">
        <v>102</v>
      </c>
      <c r="AA5895">
        <v>1</v>
      </c>
      <c r="AB5895" t="s">
        <v>103</v>
      </c>
      <c r="AC5895" t="s">
        <v>104</v>
      </c>
      <c r="AD5895">
        <v>1</v>
      </c>
      <c r="AE5895" t="s">
        <v>120</v>
      </c>
      <c r="AG5895" t="s">
        <v>121</v>
      </c>
      <c r="AJ5895" t="s">
        <v>490</v>
      </c>
      <c r="AK5895" t="s">
        <v>28152</v>
      </c>
    </row>
    <row r="5896" spans="1:37" hidden="1" x14ac:dyDescent="0.25">
      <c r="A5896" t="s">
        <v>28153</v>
      </c>
      <c r="B5896" t="e">
        <f>VLOOKUP(A5896,[2]mp_ALL!B$1:B$557,1,0)</f>
        <v>#N/A</v>
      </c>
      <c r="C5896" t="s">
        <v>28154</v>
      </c>
      <c r="D5896" t="s">
        <v>36</v>
      </c>
      <c r="E5896" t="s">
        <v>22090</v>
      </c>
      <c r="F5896" t="s">
        <v>8284</v>
      </c>
      <c r="G5896" t="s">
        <v>8285</v>
      </c>
      <c r="H5896" t="s">
        <v>91</v>
      </c>
      <c r="I5896" t="s">
        <v>7505</v>
      </c>
      <c r="J5896">
        <v>1</v>
      </c>
      <c r="K5896" t="s">
        <v>983</v>
      </c>
      <c r="L5896">
        <v>1</v>
      </c>
      <c r="M5896" t="s">
        <v>233</v>
      </c>
      <c r="N5896" t="s">
        <v>234</v>
      </c>
      <c r="O5896" t="s">
        <v>1597</v>
      </c>
      <c r="P5896" t="s">
        <v>1985</v>
      </c>
      <c r="Q5896" t="s">
        <v>7506</v>
      </c>
      <c r="R5896" t="s">
        <v>117</v>
      </c>
      <c r="S5896" t="s">
        <v>949</v>
      </c>
      <c r="T5896" t="s">
        <v>28155</v>
      </c>
      <c r="U5896" t="s">
        <v>28156</v>
      </c>
      <c r="V5896" s="41">
        <v>43745</v>
      </c>
      <c r="W5896" s="41">
        <v>36218</v>
      </c>
      <c r="X5896">
        <v>0</v>
      </c>
      <c r="Z5896" t="s">
        <v>102</v>
      </c>
      <c r="AA5896">
        <v>1</v>
      </c>
      <c r="AB5896" t="s">
        <v>103</v>
      </c>
      <c r="AC5896" t="s">
        <v>104</v>
      </c>
      <c r="AD5896">
        <v>1</v>
      </c>
      <c r="AE5896" t="s">
        <v>105</v>
      </c>
      <c r="AG5896" t="s">
        <v>121</v>
      </c>
      <c r="AJ5896" t="s">
        <v>271</v>
      </c>
      <c r="AK5896" t="s">
        <v>28157</v>
      </c>
    </row>
    <row r="5897" spans="1:37" hidden="1" x14ac:dyDescent="0.25">
      <c r="A5897" t="s">
        <v>28158</v>
      </c>
      <c r="B5897" t="e">
        <f>VLOOKUP(A5897,[2]mp_ALL!B$1:B$557,1,0)</f>
        <v>#N/A</v>
      </c>
      <c r="C5897" t="s">
        <v>28159</v>
      </c>
      <c r="D5897" t="s">
        <v>36</v>
      </c>
      <c r="E5897" t="s">
        <v>24324</v>
      </c>
      <c r="F5897" t="s">
        <v>8284</v>
      </c>
      <c r="G5897" t="s">
        <v>8285</v>
      </c>
      <c r="H5897" t="s">
        <v>91</v>
      </c>
      <c r="I5897" t="s">
        <v>673</v>
      </c>
      <c r="J5897">
        <v>1</v>
      </c>
      <c r="K5897" t="s">
        <v>674</v>
      </c>
      <c r="L5897">
        <v>1</v>
      </c>
      <c r="M5897" t="s">
        <v>414</v>
      </c>
      <c r="N5897" t="s">
        <v>415</v>
      </c>
      <c r="O5897" t="s">
        <v>675</v>
      </c>
      <c r="P5897" t="s">
        <v>676</v>
      </c>
      <c r="Q5897" t="s">
        <v>677</v>
      </c>
      <c r="R5897" t="s">
        <v>117</v>
      </c>
      <c r="S5897" t="s">
        <v>199</v>
      </c>
      <c r="T5897" t="s">
        <v>28160</v>
      </c>
      <c r="U5897" t="s">
        <v>28161</v>
      </c>
      <c r="V5897" s="41">
        <v>43745</v>
      </c>
      <c r="W5897" s="41">
        <v>36441</v>
      </c>
      <c r="X5897">
        <v>0</v>
      </c>
      <c r="Z5897" t="s">
        <v>102</v>
      </c>
      <c r="AA5897">
        <v>1</v>
      </c>
      <c r="AB5897" t="s">
        <v>103</v>
      </c>
      <c r="AC5897" t="s">
        <v>104</v>
      </c>
      <c r="AD5897">
        <v>1</v>
      </c>
      <c r="AE5897" t="s">
        <v>105</v>
      </c>
      <c r="AG5897" t="s">
        <v>121</v>
      </c>
      <c r="AJ5897" t="s">
        <v>5730</v>
      </c>
      <c r="AK5897" t="s">
        <v>28162</v>
      </c>
    </row>
    <row r="5898" spans="1:37" hidden="1" x14ac:dyDescent="0.25">
      <c r="A5898" t="s">
        <v>28163</v>
      </c>
      <c r="B5898" t="e">
        <f>VLOOKUP(A5898,[2]mp_ALL!B$1:B$557,1,0)</f>
        <v>#N/A</v>
      </c>
      <c r="C5898" t="s">
        <v>28164</v>
      </c>
      <c r="D5898" t="s">
        <v>36</v>
      </c>
      <c r="E5898" t="s">
        <v>22090</v>
      </c>
      <c r="F5898" t="s">
        <v>8284</v>
      </c>
      <c r="G5898" t="s">
        <v>8285</v>
      </c>
      <c r="H5898" t="s">
        <v>91</v>
      </c>
      <c r="I5898" t="s">
        <v>1043</v>
      </c>
      <c r="J5898">
        <v>1</v>
      </c>
      <c r="K5898" t="s">
        <v>728</v>
      </c>
      <c r="L5898">
        <v>1</v>
      </c>
      <c r="M5898" t="s">
        <v>158</v>
      </c>
      <c r="N5898" t="s">
        <v>184</v>
      </c>
      <c r="O5898" t="s">
        <v>185</v>
      </c>
      <c r="P5898" t="s">
        <v>1044</v>
      </c>
      <c r="Q5898" t="s">
        <v>1045</v>
      </c>
      <c r="R5898" t="s">
        <v>117</v>
      </c>
      <c r="S5898" t="s">
        <v>163</v>
      </c>
      <c r="T5898" t="s">
        <v>28165</v>
      </c>
      <c r="U5898" t="s">
        <v>22959</v>
      </c>
      <c r="V5898" s="41">
        <v>43745</v>
      </c>
      <c r="W5898" s="41">
        <v>36288</v>
      </c>
      <c r="X5898">
        <v>0</v>
      </c>
      <c r="Z5898" t="s">
        <v>102</v>
      </c>
      <c r="AA5898">
        <v>1</v>
      </c>
      <c r="AB5898" t="s">
        <v>103</v>
      </c>
      <c r="AC5898" t="s">
        <v>104</v>
      </c>
      <c r="AD5898">
        <v>1</v>
      </c>
      <c r="AE5898" t="s">
        <v>105</v>
      </c>
      <c r="AG5898" t="s">
        <v>121</v>
      </c>
      <c r="AJ5898" t="s">
        <v>1286</v>
      </c>
      <c r="AK5898" t="s">
        <v>28166</v>
      </c>
    </row>
    <row r="5899" spans="1:37" hidden="1" x14ac:dyDescent="0.25">
      <c r="A5899" t="s">
        <v>28167</v>
      </c>
      <c r="B5899" t="e">
        <f>VLOOKUP(A5899,[2]mp_ALL!B$1:B$557,1,0)</f>
        <v>#N/A</v>
      </c>
      <c r="C5899" t="s">
        <v>28168</v>
      </c>
      <c r="D5899" t="s">
        <v>36</v>
      </c>
      <c r="E5899" t="s">
        <v>22090</v>
      </c>
      <c r="F5899" t="s">
        <v>8284</v>
      </c>
      <c r="G5899" t="s">
        <v>8285</v>
      </c>
      <c r="H5899" t="s">
        <v>91</v>
      </c>
      <c r="I5899" t="s">
        <v>7731</v>
      </c>
      <c r="J5899">
        <v>1</v>
      </c>
      <c r="K5899" t="s">
        <v>384</v>
      </c>
      <c r="L5899">
        <v>1</v>
      </c>
      <c r="M5899" t="s">
        <v>113</v>
      </c>
      <c r="N5899" t="s">
        <v>385</v>
      </c>
      <c r="O5899" t="s">
        <v>450</v>
      </c>
      <c r="P5899" t="s">
        <v>5353</v>
      </c>
      <c r="Q5899" t="s">
        <v>7732</v>
      </c>
      <c r="R5899" t="s">
        <v>117</v>
      </c>
      <c r="S5899" t="s">
        <v>199</v>
      </c>
      <c r="T5899" t="s">
        <v>28169</v>
      </c>
      <c r="U5899" t="s">
        <v>28170</v>
      </c>
      <c r="V5899" s="41">
        <v>43745</v>
      </c>
      <c r="W5899" s="41">
        <v>35873</v>
      </c>
      <c r="X5899">
        <v>0</v>
      </c>
      <c r="Z5899" t="s">
        <v>102</v>
      </c>
      <c r="AA5899">
        <v>1</v>
      </c>
      <c r="AB5899" t="s">
        <v>103</v>
      </c>
      <c r="AC5899" t="s">
        <v>104</v>
      </c>
      <c r="AD5899">
        <v>1</v>
      </c>
      <c r="AE5899" t="s">
        <v>105</v>
      </c>
      <c r="AG5899" t="s">
        <v>121</v>
      </c>
      <c r="AJ5899" t="s">
        <v>430</v>
      </c>
      <c r="AK5899" t="s">
        <v>28171</v>
      </c>
    </row>
    <row r="5900" spans="1:37" hidden="1" x14ac:dyDescent="0.25">
      <c r="A5900" t="s">
        <v>28172</v>
      </c>
      <c r="B5900" t="e">
        <f>VLOOKUP(A5900,[2]mp_ALL!B$1:B$557,1,0)</f>
        <v>#N/A</v>
      </c>
      <c r="C5900" t="s">
        <v>28173</v>
      </c>
      <c r="D5900" t="s">
        <v>36</v>
      </c>
      <c r="E5900" t="s">
        <v>22090</v>
      </c>
      <c r="F5900" t="s">
        <v>8284</v>
      </c>
      <c r="G5900" t="s">
        <v>8285</v>
      </c>
      <c r="H5900" t="s">
        <v>91</v>
      </c>
      <c r="I5900" t="s">
        <v>18644</v>
      </c>
      <c r="J5900">
        <v>1</v>
      </c>
      <c r="K5900" t="s">
        <v>581</v>
      </c>
      <c r="L5900">
        <v>1</v>
      </c>
      <c r="M5900" t="s">
        <v>113</v>
      </c>
      <c r="N5900" t="s">
        <v>582</v>
      </c>
      <c r="O5900" t="s">
        <v>583</v>
      </c>
      <c r="P5900" t="s">
        <v>584</v>
      </c>
      <c r="Q5900" t="s">
        <v>11025</v>
      </c>
      <c r="R5900" t="s">
        <v>117</v>
      </c>
      <c r="S5900" t="s">
        <v>199</v>
      </c>
      <c r="T5900" t="s">
        <v>28174</v>
      </c>
      <c r="U5900" t="s">
        <v>28175</v>
      </c>
      <c r="V5900" s="41">
        <v>43745</v>
      </c>
      <c r="W5900" s="41">
        <v>36461</v>
      </c>
      <c r="X5900">
        <v>0</v>
      </c>
      <c r="Z5900" t="s">
        <v>102</v>
      </c>
      <c r="AA5900">
        <v>1</v>
      </c>
      <c r="AB5900" t="s">
        <v>103</v>
      </c>
      <c r="AC5900" t="s">
        <v>104</v>
      </c>
      <c r="AD5900">
        <v>1</v>
      </c>
      <c r="AE5900" t="s">
        <v>138</v>
      </c>
      <c r="AG5900" t="s">
        <v>121</v>
      </c>
      <c r="AJ5900" t="s">
        <v>5730</v>
      </c>
      <c r="AK5900" t="s">
        <v>28176</v>
      </c>
    </row>
    <row r="5901" spans="1:37" hidden="1" x14ac:dyDescent="0.25">
      <c r="A5901" t="s">
        <v>28177</v>
      </c>
      <c r="B5901" t="e">
        <f>VLOOKUP(A5901,[2]mp_ALL!B$1:B$557,1,0)</f>
        <v>#N/A</v>
      </c>
      <c r="C5901" t="s">
        <v>28178</v>
      </c>
      <c r="D5901" t="s">
        <v>36</v>
      </c>
      <c r="E5901" t="s">
        <v>24324</v>
      </c>
      <c r="F5901" t="s">
        <v>8284</v>
      </c>
      <c r="G5901" t="s">
        <v>8285</v>
      </c>
      <c r="H5901" t="s">
        <v>91</v>
      </c>
      <c r="I5901" t="s">
        <v>18794</v>
      </c>
      <c r="J5901">
        <v>1</v>
      </c>
      <c r="K5901" t="s">
        <v>846</v>
      </c>
      <c r="L5901">
        <v>0</v>
      </c>
      <c r="M5901" t="s">
        <v>158</v>
      </c>
      <c r="N5901" t="s">
        <v>2004</v>
      </c>
      <c r="O5901" t="s">
        <v>7060</v>
      </c>
      <c r="P5901" t="s">
        <v>18795</v>
      </c>
      <c r="Q5901" t="s">
        <v>18796</v>
      </c>
      <c r="R5901" t="s">
        <v>117</v>
      </c>
      <c r="S5901" t="s">
        <v>163</v>
      </c>
      <c r="T5901" t="s">
        <v>28179</v>
      </c>
      <c r="U5901" t="s">
        <v>28180</v>
      </c>
      <c r="V5901" s="41">
        <v>43745</v>
      </c>
      <c r="W5901" s="41">
        <v>36562</v>
      </c>
      <c r="X5901">
        <v>0</v>
      </c>
      <c r="Z5901" t="s">
        <v>102</v>
      </c>
      <c r="AA5901">
        <v>1</v>
      </c>
      <c r="AB5901" t="s">
        <v>103</v>
      </c>
      <c r="AC5901" t="s">
        <v>104</v>
      </c>
      <c r="AD5901">
        <v>1</v>
      </c>
      <c r="AE5901" t="s">
        <v>120</v>
      </c>
      <c r="AG5901" t="s">
        <v>121</v>
      </c>
      <c r="AJ5901" t="s">
        <v>421</v>
      </c>
      <c r="AK5901" t="s">
        <v>28181</v>
      </c>
    </row>
    <row r="5902" spans="1:37" hidden="1" x14ac:dyDescent="0.25">
      <c r="A5902" t="s">
        <v>28182</v>
      </c>
      <c r="B5902" t="e">
        <f>VLOOKUP(A5902,[2]mp_ALL!B$1:B$557,1,0)</f>
        <v>#N/A</v>
      </c>
      <c r="C5902" t="s">
        <v>28183</v>
      </c>
      <c r="D5902" t="s">
        <v>36</v>
      </c>
      <c r="E5902" t="s">
        <v>24324</v>
      </c>
      <c r="F5902" t="s">
        <v>8284</v>
      </c>
      <c r="G5902" t="s">
        <v>8285</v>
      </c>
      <c r="H5902" t="s">
        <v>91</v>
      </c>
      <c r="I5902" t="s">
        <v>13000</v>
      </c>
      <c r="J5902">
        <v>1</v>
      </c>
      <c r="K5902" t="s">
        <v>531</v>
      </c>
      <c r="L5902">
        <v>0</v>
      </c>
      <c r="M5902" t="s">
        <v>158</v>
      </c>
      <c r="N5902" t="s">
        <v>2004</v>
      </c>
      <c r="O5902" t="s">
        <v>2005</v>
      </c>
      <c r="P5902" t="s">
        <v>13001</v>
      </c>
      <c r="Q5902" t="s">
        <v>13002</v>
      </c>
      <c r="R5902" t="s">
        <v>117</v>
      </c>
      <c r="S5902" t="s">
        <v>207</v>
      </c>
      <c r="T5902" t="s">
        <v>28184</v>
      </c>
      <c r="U5902" t="s">
        <v>21427</v>
      </c>
      <c r="V5902" s="41">
        <v>43745</v>
      </c>
      <c r="W5902" s="41">
        <v>36574</v>
      </c>
      <c r="X5902">
        <v>0</v>
      </c>
      <c r="Z5902" t="s">
        <v>923</v>
      </c>
      <c r="AA5902">
        <v>1</v>
      </c>
      <c r="AB5902" t="s">
        <v>103</v>
      </c>
      <c r="AC5902" t="s">
        <v>104</v>
      </c>
      <c r="AD5902">
        <v>1</v>
      </c>
      <c r="AE5902" t="s">
        <v>120</v>
      </c>
      <c r="AG5902" t="s">
        <v>121</v>
      </c>
      <c r="AJ5902" t="s">
        <v>107</v>
      </c>
      <c r="AK5902" t="s">
        <v>28185</v>
      </c>
    </row>
    <row r="5903" spans="1:37" hidden="1" x14ac:dyDescent="0.25">
      <c r="A5903" t="s">
        <v>28186</v>
      </c>
      <c r="B5903" t="e">
        <f>VLOOKUP(A5903,[2]mp_ALL!B$1:B$557,1,0)</f>
        <v>#N/A</v>
      </c>
      <c r="C5903" t="s">
        <v>3243</v>
      </c>
      <c r="D5903" t="s">
        <v>36</v>
      </c>
      <c r="E5903" t="s">
        <v>22090</v>
      </c>
      <c r="F5903" t="s">
        <v>8284</v>
      </c>
      <c r="G5903" t="s">
        <v>8285</v>
      </c>
      <c r="H5903" t="s">
        <v>91</v>
      </c>
      <c r="I5903" t="s">
        <v>5366</v>
      </c>
      <c r="J5903">
        <v>1</v>
      </c>
      <c r="K5903" t="s">
        <v>3306</v>
      </c>
      <c r="L5903">
        <v>1</v>
      </c>
      <c r="M5903" t="s">
        <v>113</v>
      </c>
      <c r="N5903" t="s">
        <v>362</v>
      </c>
      <c r="O5903" t="s">
        <v>243</v>
      </c>
      <c r="P5903" t="s">
        <v>3358</v>
      </c>
      <c r="Q5903" t="s">
        <v>5367</v>
      </c>
      <c r="R5903" t="s">
        <v>117</v>
      </c>
      <c r="S5903" t="s">
        <v>1688</v>
      </c>
      <c r="T5903" t="s">
        <v>28187</v>
      </c>
      <c r="U5903" t="s">
        <v>28188</v>
      </c>
      <c r="V5903" s="41">
        <v>43745</v>
      </c>
      <c r="W5903" s="41">
        <v>35913</v>
      </c>
      <c r="X5903">
        <v>0</v>
      </c>
      <c r="Z5903" t="s">
        <v>102</v>
      </c>
      <c r="AA5903">
        <v>1</v>
      </c>
      <c r="AB5903" t="s">
        <v>103</v>
      </c>
      <c r="AC5903" t="s">
        <v>104</v>
      </c>
      <c r="AD5903">
        <v>1</v>
      </c>
      <c r="AE5903" t="s">
        <v>105</v>
      </c>
      <c r="AG5903" t="s">
        <v>121</v>
      </c>
      <c r="AJ5903" t="s">
        <v>474</v>
      </c>
      <c r="AK5903" t="s">
        <v>28189</v>
      </c>
    </row>
    <row r="5904" spans="1:37" hidden="1" x14ac:dyDescent="0.25">
      <c r="A5904" t="s">
        <v>28190</v>
      </c>
      <c r="B5904" t="e">
        <f>VLOOKUP(A5904,[2]mp_ALL!B$1:B$557,1,0)</f>
        <v>#N/A</v>
      </c>
      <c r="C5904" t="s">
        <v>28191</v>
      </c>
      <c r="D5904" t="s">
        <v>36</v>
      </c>
      <c r="E5904" t="s">
        <v>24324</v>
      </c>
      <c r="F5904" t="s">
        <v>8284</v>
      </c>
      <c r="G5904" t="s">
        <v>8285</v>
      </c>
      <c r="H5904" t="s">
        <v>91</v>
      </c>
      <c r="I5904" t="s">
        <v>13000</v>
      </c>
      <c r="J5904">
        <v>1</v>
      </c>
      <c r="K5904" t="s">
        <v>531</v>
      </c>
      <c r="L5904">
        <v>0</v>
      </c>
      <c r="M5904" t="s">
        <v>158</v>
      </c>
      <c r="N5904" t="s">
        <v>2004</v>
      </c>
      <c r="O5904" t="s">
        <v>2005</v>
      </c>
      <c r="P5904" t="s">
        <v>13001</v>
      </c>
      <c r="Q5904" t="s">
        <v>13002</v>
      </c>
      <c r="R5904" t="s">
        <v>117</v>
      </c>
      <c r="S5904" t="s">
        <v>163</v>
      </c>
      <c r="T5904" t="s">
        <v>28192</v>
      </c>
      <c r="U5904" t="s">
        <v>28193</v>
      </c>
      <c r="V5904" s="41">
        <v>43745</v>
      </c>
      <c r="W5904" s="41">
        <v>36665</v>
      </c>
      <c r="X5904">
        <v>0</v>
      </c>
      <c r="Z5904" t="s">
        <v>102</v>
      </c>
      <c r="AA5904">
        <v>1</v>
      </c>
      <c r="AB5904" t="s">
        <v>103</v>
      </c>
      <c r="AC5904" t="s">
        <v>104</v>
      </c>
      <c r="AD5904">
        <v>1</v>
      </c>
      <c r="AE5904" t="s">
        <v>120</v>
      </c>
      <c r="AG5904" t="s">
        <v>121</v>
      </c>
      <c r="AJ5904" t="s">
        <v>430</v>
      </c>
      <c r="AK5904" t="s">
        <v>28194</v>
      </c>
    </row>
    <row r="5905" spans="1:37" hidden="1" x14ac:dyDescent="0.25">
      <c r="A5905" t="s">
        <v>28195</v>
      </c>
      <c r="B5905" t="e">
        <f>VLOOKUP(A5905,[2]mp_ALL!B$1:B$557,1,0)</f>
        <v>#N/A</v>
      </c>
      <c r="C5905" t="s">
        <v>28196</v>
      </c>
      <c r="D5905" t="s">
        <v>36</v>
      </c>
      <c r="E5905" t="s">
        <v>24324</v>
      </c>
      <c r="F5905" t="s">
        <v>8284</v>
      </c>
      <c r="G5905" t="s">
        <v>8285</v>
      </c>
      <c r="H5905" t="s">
        <v>91</v>
      </c>
      <c r="I5905" t="s">
        <v>7785</v>
      </c>
      <c r="J5905">
        <v>1</v>
      </c>
      <c r="K5905" t="s">
        <v>874</v>
      </c>
      <c r="L5905">
        <v>0</v>
      </c>
      <c r="M5905" t="s">
        <v>113</v>
      </c>
      <c r="N5905" t="s">
        <v>395</v>
      </c>
      <c r="O5905" t="s">
        <v>396</v>
      </c>
      <c r="P5905" t="s">
        <v>875</v>
      </c>
      <c r="Q5905" t="s">
        <v>7786</v>
      </c>
      <c r="R5905" t="s">
        <v>117</v>
      </c>
      <c r="S5905" t="s">
        <v>199</v>
      </c>
      <c r="T5905" t="s">
        <v>28197</v>
      </c>
      <c r="U5905" t="s">
        <v>28198</v>
      </c>
      <c r="V5905" s="41">
        <v>43745</v>
      </c>
      <c r="W5905" s="41">
        <v>36727</v>
      </c>
      <c r="X5905">
        <v>0</v>
      </c>
      <c r="Z5905" t="s">
        <v>102</v>
      </c>
      <c r="AA5905">
        <v>1</v>
      </c>
      <c r="AB5905" t="s">
        <v>103</v>
      </c>
      <c r="AC5905" t="s">
        <v>104</v>
      </c>
      <c r="AD5905">
        <v>1</v>
      </c>
      <c r="AE5905" t="s">
        <v>120</v>
      </c>
      <c r="AG5905" t="s">
        <v>121</v>
      </c>
      <c r="AJ5905" t="s">
        <v>474</v>
      </c>
      <c r="AK5905" t="s">
        <v>28199</v>
      </c>
    </row>
    <row r="5906" spans="1:37" hidden="1" x14ac:dyDescent="0.25">
      <c r="A5906" t="s">
        <v>28200</v>
      </c>
      <c r="B5906" t="e">
        <f>VLOOKUP(A5906,[2]mp_ALL!B$1:B$557,1,0)</f>
        <v>#N/A</v>
      </c>
      <c r="C5906" t="s">
        <v>28201</v>
      </c>
      <c r="E5906" t="s">
        <v>3904</v>
      </c>
      <c r="F5906" t="s">
        <v>28202</v>
      </c>
      <c r="G5906" t="s">
        <v>28203</v>
      </c>
      <c r="H5906" t="s">
        <v>290</v>
      </c>
      <c r="I5906" t="s">
        <v>2701</v>
      </c>
      <c r="J5906">
        <v>1</v>
      </c>
      <c r="K5906" t="s">
        <v>570</v>
      </c>
      <c r="L5906">
        <v>0</v>
      </c>
      <c r="M5906" t="s">
        <v>571</v>
      </c>
      <c r="R5906" t="s">
        <v>559</v>
      </c>
      <c r="S5906" t="s">
        <v>237</v>
      </c>
      <c r="T5906" t="s">
        <v>28204</v>
      </c>
      <c r="U5906" t="s">
        <v>26887</v>
      </c>
      <c r="V5906" s="41">
        <v>43739</v>
      </c>
      <c r="W5906" s="41">
        <v>23619</v>
      </c>
      <c r="X5906">
        <v>1</v>
      </c>
      <c r="Y5906">
        <v>0</v>
      </c>
      <c r="Z5906" t="s">
        <v>102</v>
      </c>
      <c r="AA5906">
        <v>1</v>
      </c>
      <c r="AB5906" t="s">
        <v>103</v>
      </c>
      <c r="AC5906" t="s">
        <v>297</v>
      </c>
      <c r="AD5906">
        <v>1</v>
      </c>
      <c r="AE5906" t="s">
        <v>322</v>
      </c>
      <c r="AG5906" t="s">
        <v>577</v>
      </c>
      <c r="AJ5906" t="s">
        <v>107</v>
      </c>
    </row>
    <row r="5907" spans="1:37" hidden="1" x14ac:dyDescent="0.25">
      <c r="A5907" t="s">
        <v>28205</v>
      </c>
      <c r="B5907" t="e">
        <f>VLOOKUP(A5907,[2]mp_ALL!B$1:B$557,1,0)</f>
        <v>#N/A</v>
      </c>
      <c r="C5907" t="s">
        <v>28206</v>
      </c>
      <c r="E5907" t="s">
        <v>3904</v>
      </c>
      <c r="F5907" t="s">
        <v>89</v>
      </c>
      <c r="G5907" t="s">
        <v>90</v>
      </c>
      <c r="H5907" t="s">
        <v>290</v>
      </c>
      <c r="I5907" t="s">
        <v>28207</v>
      </c>
      <c r="J5907">
        <v>1</v>
      </c>
      <c r="K5907" t="s">
        <v>1476</v>
      </c>
      <c r="L5907">
        <v>0</v>
      </c>
      <c r="M5907" t="s">
        <v>1477</v>
      </c>
      <c r="N5907" t="s">
        <v>6300</v>
      </c>
      <c r="O5907" t="s">
        <v>2397</v>
      </c>
      <c r="R5907" t="s">
        <v>147</v>
      </c>
      <c r="S5907" t="s">
        <v>2733</v>
      </c>
      <c r="T5907" t="s">
        <v>28208</v>
      </c>
      <c r="U5907" t="s">
        <v>28209</v>
      </c>
      <c r="V5907" s="41">
        <v>43739</v>
      </c>
      <c r="W5907" s="41">
        <v>23325</v>
      </c>
      <c r="X5907">
        <v>1</v>
      </c>
      <c r="Y5907">
        <v>0</v>
      </c>
      <c r="Z5907" t="s">
        <v>102</v>
      </c>
      <c r="AA5907">
        <v>1</v>
      </c>
      <c r="AB5907" t="s">
        <v>103</v>
      </c>
      <c r="AC5907" t="s">
        <v>297</v>
      </c>
      <c r="AD5907">
        <v>1</v>
      </c>
      <c r="AE5907" t="s">
        <v>563</v>
      </c>
      <c r="AG5907" t="s">
        <v>179</v>
      </c>
      <c r="AJ5907" t="s">
        <v>1217</v>
      </c>
    </row>
    <row r="5908" spans="1:37" hidden="1" x14ac:dyDescent="0.25">
      <c r="A5908" t="s">
        <v>28210</v>
      </c>
      <c r="B5908" t="e">
        <f>VLOOKUP(A5908,[2]mp_ALL!B$1:B$557,1,0)</f>
        <v>#N/A</v>
      </c>
      <c r="C5908" t="s">
        <v>28211</v>
      </c>
      <c r="D5908" t="s">
        <v>38</v>
      </c>
      <c r="E5908" t="s">
        <v>25873</v>
      </c>
      <c r="F5908" t="s">
        <v>8284</v>
      </c>
      <c r="G5908" t="s">
        <v>8285</v>
      </c>
      <c r="H5908" t="s">
        <v>91</v>
      </c>
      <c r="I5908" t="s">
        <v>11902</v>
      </c>
      <c r="J5908">
        <v>1</v>
      </c>
      <c r="K5908" t="s">
        <v>3218</v>
      </c>
      <c r="L5908">
        <v>1</v>
      </c>
      <c r="M5908" t="s">
        <v>435</v>
      </c>
      <c r="N5908" t="s">
        <v>436</v>
      </c>
      <c r="O5908" t="s">
        <v>3219</v>
      </c>
      <c r="P5908" t="s">
        <v>3220</v>
      </c>
      <c r="Q5908" t="s">
        <v>11903</v>
      </c>
      <c r="R5908" t="s">
        <v>117</v>
      </c>
      <c r="S5908" t="s">
        <v>199</v>
      </c>
      <c r="T5908" t="s">
        <v>28212</v>
      </c>
      <c r="U5908" t="s">
        <v>28213</v>
      </c>
      <c r="V5908" s="41">
        <v>43755</v>
      </c>
      <c r="W5908" s="41">
        <v>37174</v>
      </c>
      <c r="X5908">
        <v>0</v>
      </c>
      <c r="Z5908" t="s">
        <v>102</v>
      </c>
      <c r="AA5908">
        <v>1</v>
      </c>
      <c r="AB5908" t="s">
        <v>103</v>
      </c>
      <c r="AC5908" t="s">
        <v>104</v>
      </c>
      <c r="AD5908">
        <v>1</v>
      </c>
      <c r="AE5908" t="s">
        <v>105</v>
      </c>
      <c r="AG5908" t="s">
        <v>148</v>
      </c>
      <c r="AJ5908" t="s">
        <v>1164</v>
      </c>
      <c r="AK5908" t="s">
        <v>28214</v>
      </c>
    </row>
    <row r="5909" spans="1:37" hidden="1" x14ac:dyDescent="0.25">
      <c r="A5909" t="s">
        <v>28215</v>
      </c>
      <c r="B5909" t="e">
        <f>VLOOKUP(A5909,[2]mp_ALL!B$1:B$557,1,0)</f>
        <v>#N/A</v>
      </c>
      <c r="C5909" t="s">
        <v>28216</v>
      </c>
      <c r="D5909" t="s">
        <v>38</v>
      </c>
      <c r="E5909" t="s">
        <v>25873</v>
      </c>
      <c r="F5909" t="s">
        <v>8284</v>
      </c>
      <c r="G5909" t="s">
        <v>8285</v>
      </c>
      <c r="H5909" t="s">
        <v>91</v>
      </c>
      <c r="I5909" t="s">
        <v>4283</v>
      </c>
      <c r="J5909">
        <v>1</v>
      </c>
      <c r="K5909" t="s">
        <v>610</v>
      </c>
      <c r="L5909">
        <v>1</v>
      </c>
      <c r="M5909" t="s">
        <v>414</v>
      </c>
      <c r="N5909" t="s">
        <v>415</v>
      </c>
      <c r="O5909" t="s">
        <v>611</v>
      </c>
      <c r="P5909" t="s">
        <v>4284</v>
      </c>
      <c r="Q5909" t="s">
        <v>4285</v>
      </c>
      <c r="R5909" t="s">
        <v>117</v>
      </c>
      <c r="S5909" t="s">
        <v>199</v>
      </c>
      <c r="T5909" t="s">
        <v>28217</v>
      </c>
      <c r="U5909" t="s">
        <v>28218</v>
      </c>
      <c r="V5909" s="41">
        <v>43755</v>
      </c>
      <c r="W5909" s="41">
        <v>36628</v>
      </c>
      <c r="X5909">
        <v>0</v>
      </c>
      <c r="Z5909" t="s">
        <v>102</v>
      </c>
      <c r="AA5909">
        <v>1</v>
      </c>
      <c r="AB5909" t="s">
        <v>103</v>
      </c>
      <c r="AC5909" t="s">
        <v>104</v>
      </c>
      <c r="AD5909">
        <v>1</v>
      </c>
      <c r="AE5909" t="s">
        <v>105</v>
      </c>
      <c r="AG5909" t="s">
        <v>121</v>
      </c>
      <c r="AJ5909" t="s">
        <v>940</v>
      </c>
      <c r="AK5909" t="s">
        <v>28219</v>
      </c>
    </row>
    <row r="5910" spans="1:37" hidden="1" x14ac:dyDescent="0.25">
      <c r="A5910" t="s">
        <v>28220</v>
      </c>
      <c r="B5910" t="e">
        <f>VLOOKUP(A5910,[2]mp_ALL!B$1:B$557,1,0)</f>
        <v>#N/A</v>
      </c>
      <c r="C5910" t="s">
        <v>28221</v>
      </c>
      <c r="D5910" t="s">
        <v>38</v>
      </c>
      <c r="E5910" t="s">
        <v>25873</v>
      </c>
      <c r="F5910" t="s">
        <v>8284</v>
      </c>
      <c r="G5910" t="s">
        <v>8285</v>
      </c>
      <c r="H5910" t="s">
        <v>91</v>
      </c>
      <c r="I5910" t="s">
        <v>3958</v>
      </c>
      <c r="J5910">
        <v>1</v>
      </c>
      <c r="K5910" t="s">
        <v>610</v>
      </c>
      <c r="L5910">
        <v>1</v>
      </c>
      <c r="M5910" t="s">
        <v>414</v>
      </c>
      <c r="N5910" t="s">
        <v>415</v>
      </c>
      <c r="O5910" t="s">
        <v>470</v>
      </c>
      <c r="P5910" t="s">
        <v>823</v>
      </c>
      <c r="Q5910" t="s">
        <v>3959</v>
      </c>
      <c r="R5910" t="s">
        <v>117</v>
      </c>
      <c r="S5910" t="s">
        <v>199</v>
      </c>
      <c r="T5910" t="s">
        <v>28222</v>
      </c>
      <c r="U5910" t="s">
        <v>24625</v>
      </c>
      <c r="V5910" s="41">
        <v>43755</v>
      </c>
      <c r="W5910" s="41">
        <v>36945</v>
      </c>
      <c r="X5910">
        <v>0</v>
      </c>
      <c r="Z5910" t="s">
        <v>102</v>
      </c>
      <c r="AA5910">
        <v>1</v>
      </c>
      <c r="AB5910" t="s">
        <v>103</v>
      </c>
      <c r="AC5910" t="s">
        <v>104</v>
      </c>
      <c r="AD5910">
        <v>1</v>
      </c>
      <c r="AE5910" t="s">
        <v>105</v>
      </c>
      <c r="AG5910" t="s">
        <v>121</v>
      </c>
      <c r="AJ5910" t="s">
        <v>972</v>
      </c>
      <c r="AK5910" t="s">
        <v>28223</v>
      </c>
    </row>
    <row r="5911" spans="1:37" hidden="1" x14ac:dyDescent="0.25">
      <c r="A5911" t="s">
        <v>28224</v>
      </c>
      <c r="B5911" t="e">
        <f>VLOOKUP(A5911,[2]mp_ALL!B$1:B$557,1,0)</f>
        <v>#N/A</v>
      </c>
      <c r="C5911" t="s">
        <v>28225</v>
      </c>
      <c r="D5911" t="s">
        <v>38</v>
      </c>
      <c r="E5911" t="s">
        <v>25873</v>
      </c>
      <c r="F5911" t="s">
        <v>8284</v>
      </c>
      <c r="G5911" t="s">
        <v>8285</v>
      </c>
      <c r="H5911" t="s">
        <v>91</v>
      </c>
      <c r="I5911" t="s">
        <v>4324</v>
      </c>
      <c r="J5911">
        <v>1</v>
      </c>
      <c r="K5911" t="s">
        <v>610</v>
      </c>
      <c r="L5911">
        <v>1</v>
      </c>
      <c r="M5911" t="s">
        <v>414</v>
      </c>
      <c r="N5911" t="s">
        <v>415</v>
      </c>
      <c r="O5911" t="s">
        <v>611</v>
      </c>
      <c r="P5911" t="s">
        <v>4284</v>
      </c>
      <c r="Q5911" t="s">
        <v>4325</v>
      </c>
      <c r="R5911" t="s">
        <v>117</v>
      </c>
      <c r="S5911" t="s">
        <v>199</v>
      </c>
      <c r="T5911" t="s">
        <v>28226</v>
      </c>
      <c r="U5911" t="s">
        <v>28227</v>
      </c>
      <c r="V5911" s="41">
        <v>43755</v>
      </c>
      <c r="W5911" s="41">
        <v>36901</v>
      </c>
      <c r="X5911">
        <v>0</v>
      </c>
      <c r="Z5911" t="s">
        <v>102</v>
      </c>
      <c r="AA5911">
        <v>1</v>
      </c>
      <c r="AB5911" t="s">
        <v>103</v>
      </c>
      <c r="AC5911" t="s">
        <v>104</v>
      </c>
      <c r="AD5911">
        <v>1</v>
      </c>
      <c r="AE5911" t="s">
        <v>105</v>
      </c>
      <c r="AG5911" t="s">
        <v>121</v>
      </c>
      <c r="AJ5911" t="s">
        <v>940</v>
      </c>
      <c r="AK5911" t="s">
        <v>28228</v>
      </c>
    </row>
    <row r="5912" spans="1:37" hidden="1" x14ac:dyDescent="0.25">
      <c r="A5912" t="s">
        <v>28229</v>
      </c>
      <c r="B5912" t="e">
        <f>VLOOKUP(A5912,[2]mp_ALL!B$1:B$557,1,0)</f>
        <v>#N/A</v>
      </c>
      <c r="C5912" t="s">
        <v>28230</v>
      </c>
      <c r="E5912" t="s">
        <v>25873</v>
      </c>
      <c r="F5912" t="s">
        <v>8284</v>
      </c>
      <c r="G5912" t="s">
        <v>8285</v>
      </c>
      <c r="H5912" t="s">
        <v>91</v>
      </c>
      <c r="I5912" t="s">
        <v>1876</v>
      </c>
      <c r="J5912">
        <v>1</v>
      </c>
      <c r="K5912" t="s">
        <v>484</v>
      </c>
      <c r="L5912">
        <v>1</v>
      </c>
      <c r="M5912" t="s">
        <v>414</v>
      </c>
      <c r="N5912" t="s">
        <v>532</v>
      </c>
      <c r="O5912" t="s">
        <v>1877</v>
      </c>
      <c r="P5912" t="s">
        <v>1878</v>
      </c>
      <c r="Q5912" t="s">
        <v>1879</v>
      </c>
      <c r="R5912" t="s">
        <v>117</v>
      </c>
      <c r="S5912" t="s">
        <v>207</v>
      </c>
      <c r="T5912" t="s">
        <v>26162</v>
      </c>
      <c r="U5912" t="s">
        <v>26163</v>
      </c>
      <c r="V5912" s="41">
        <v>43755</v>
      </c>
      <c r="W5912" s="41">
        <v>36811</v>
      </c>
      <c r="X5912">
        <v>0</v>
      </c>
      <c r="Z5912" t="s">
        <v>102</v>
      </c>
      <c r="AA5912">
        <v>1</v>
      </c>
      <c r="AB5912" t="s">
        <v>103</v>
      </c>
      <c r="AC5912" t="s">
        <v>104</v>
      </c>
      <c r="AD5912">
        <v>1</v>
      </c>
      <c r="AE5912" t="s">
        <v>105</v>
      </c>
      <c r="AG5912" t="s">
        <v>121</v>
      </c>
      <c r="AJ5912" t="s">
        <v>28231</v>
      </c>
    </row>
    <row r="5913" spans="1:37" hidden="1" x14ac:dyDescent="0.25">
      <c r="A5913" t="s">
        <v>28232</v>
      </c>
      <c r="B5913" t="e">
        <f>VLOOKUP(A5913,[2]mp_ALL!B$1:B$557,1,0)</f>
        <v>#N/A</v>
      </c>
      <c r="C5913" t="s">
        <v>28233</v>
      </c>
      <c r="D5913" t="s">
        <v>38</v>
      </c>
      <c r="E5913" t="s">
        <v>25873</v>
      </c>
      <c r="F5913" t="s">
        <v>8284</v>
      </c>
      <c r="G5913" t="s">
        <v>8285</v>
      </c>
      <c r="H5913" t="s">
        <v>91</v>
      </c>
      <c r="I5913" t="s">
        <v>4519</v>
      </c>
      <c r="J5913">
        <v>1</v>
      </c>
      <c r="K5913" t="s">
        <v>4520</v>
      </c>
      <c r="L5913">
        <v>1</v>
      </c>
      <c r="M5913" t="s">
        <v>414</v>
      </c>
      <c r="N5913" t="s">
        <v>532</v>
      </c>
      <c r="O5913" t="s">
        <v>4408</v>
      </c>
      <c r="P5913" t="s">
        <v>4409</v>
      </c>
      <c r="Q5913" t="s">
        <v>4521</v>
      </c>
      <c r="R5913" t="s">
        <v>117</v>
      </c>
      <c r="S5913" t="s">
        <v>207</v>
      </c>
      <c r="T5913" t="s">
        <v>28234</v>
      </c>
      <c r="U5913" t="s">
        <v>24855</v>
      </c>
      <c r="V5913" s="41">
        <v>43755</v>
      </c>
      <c r="W5913" s="41">
        <v>36995</v>
      </c>
      <c r="X5913">
        <v>0</v>
      </c>
      <c r="Z5913" t="s">
        <v>102</v>
      </c>
      <c r="AA5913">
        <v>1</v>
      </c>
      <c r="AB5913" t="s">
        <v>103</v>
      </c>
      <c r="AC5913" t="s">
        <v>104</v>
      </c>
      <c r="AD5913">
        <v>1</v>
      </c>
      <c r="AE5913" t="s">
        <v>105</v>
      </c>
      <c r="AG5913" t="s">
        <v>121</v>
      </c>
      <c r="AJ5913" t="s">
        <v>1705</v>
      </c>
      <c r="AK5913" t="s">
        <v>28235</v>
      </c>
    </row>
    <row r="5914" spans="1:37" hidden="1" x14ac:dyDescent="0.25">
      <c r="A5914" t="s">
        <v>28236</v>
      </c>
      <c r="B5914" t="e">
        <f>VLOOKUP(A5914,[2]mp_ALL!B$1:B$557,1,0)</f>
        <v>#N/A</v>
      </c>
      <c r="C5914" t="s">
        <v>28237</v>
      </c>
      <c r="D5914" t="s">
        <v>38</v>
      </c>
      <c r="E5914" t="s">
        <v>25873</v>
      </c>
      <c r="F5914" t="s">
        <v>8284</v>
      </c>
      <c r="G5914" t="s">
        <v>8285</v>
      </c>
      <c r="H5914" t="s">
        <v>91</v>
      </c>
      <c r="I5914" t="s">
        <v>5247</v>
      </c>
      <c r="J5914">
        <v>1</v>
      </c>
      <c r="K5914" t="s">
        <v>721</v>
      </c>
      <c r="L5914">
        <v>1</v>
      </c>
      <c r="M5914" t="s">
        <v>414</v>
      </c>
      <c r="N5914" t="s">
        <v>159</v>
      </c>
      <c r="O5914" t="s">
        <v>1311</v>
      </c>
      <c r="P5914" t="s">
        <v>1312</v>
      </c>
      <c r="Q5914" t="s">
        <v>5248</v>
      </c>
      <c r="R5914" t="s">
        <v>117</v>
      </c>
      <c r="S5914" t="s">
        <v>163</v>
      </c>
      <c r="T5914" t="s">
        <v>28238</v>
      </c>
      <c r="U5914" t="s">
        <v>28239</v>
      </c>
      <c r="V5914" s="41">
        <v>43755</v>
      </c>
      <c r="W5914" s="41">
        <v>37148</v>
      </c>
      <c r="X5914">
        <v>0</v>
      </c>
      <c r="Z5914" t="s">
        <v>102</v>
      </c>
      <c r="AA5914">
        <v>1</v>
      </c>
      <c r="AB5914" t="s">
        <v>103</v>
      </c>
      <c r="AC5914" t="s">
        <v>104</v>
      </c>
      <c r="AD5914">
        <v>1</v>
      </c>
      <c r="AE5914" t="s">
        <v>105</v>
      </c>
      <c r="AG5914" t="s">
        <v>121</v>
      </c>
      <c r="AJ5914" t="s">
        <v>940</v>
      </c>
      <c r="AK5914" t="s">
        <v>28240</v>
      </c>
    </row>
    <row r="5915" spans="1:37" hidden="1" x14ac:dyDescent="0.25">
      <c r="A5915" t="s">
        <v>28241</v>
      </c>
      <c r="B5915" t="e">
        <f>VLOOKUP(A5915,[2]mp_ALL!B$1:B$557,1,0)</f>
        <v>#N/A</v>
      </c>
      <c r="C5915" t="s">
        <v>28242</v>
      </c>
      <c r="D5915" t="s">
        <v>38</v>
      </c>
      <c r="E5915" t="s">
        <v>25873</v>
      </c>
      <c r="F5915" t="s">
        <v>8284</v>
      </c>
      <c r="G5915" t="s">
        <v>8285</v>
      </c>
      <c r="H5915" t="s">
        <v>91</v>
      </c>
      <c r="I5915" t="s">
        <v>7486</v>
      </c>
      <c r="J5915">
        <v>1</v>
      </c>
      <c r="K5915" t="s">
        <v>484</v>
      </c>
      <c r="L5915">
        <v>1</v>
      </c>
      <c r="M5915" t="s">
        <v>414</v>
      </c>
      <c r="N5915" t="s">
        <v>159</v>
      </c>
      <c r="O5915" t="s">
        <v>485</v>
      </c>
      <c r="P5915" t="s">
        <v>1178</v>
      </c>
      <c r="Q5915" t="s">
        <v>7487</v>
      </c>
      <c r="R5915" t="s">
        <v>117</v>
      </c>
      <c r="S5915" t="s">
        <v>163</v>
      </c>
      <c r="T5915" t="s">
        <v>28243</v>
      </c>
      <c r="U5915" t="s">
        <v>28244</v>
      </c>
      <c r="V5915" s="41">
        <v>43755</v>
      </c>
      <c r="W5915" s="41">
        <v>37071</v>
      </c>
      <c r="X5915">
        <v>0</v>
      </c>
      <c r="Z5915" t="s">
        <v>102</v>
      </c>
      <c r="AA5915">
        <v>1</v>
      </c>
      <c r="AB5915" t="s">
        <v>103</v>
      </c>
      <c r="AC5915" t="s">
        <v>104</v>
      </c>
      <c r="AD5915">
        <v>1</v>
      </c>
      <c r="AE5915" t="s">
        <v>105</v>
      </c>
      <c r="AG5915" t="s">
        <v>121</v>
      </c>
      <c r="AJ5915" t="s">
        <v>940</v>
      </c>
      <c r="AK5915" t="s">
        <v>28245</v>
      </c>
    </row>
    <row r="5916" spans="1:37" hidden="1" x14ac:dyDescent="0.25">
      <c r="A5916" t="s">
        <v>28246</v>
      </c>
      <c r="B5916" t="e">
        <f>VLOOKUP(A5916,[2]mp_ALL!B$1:B$557,1,0)</f>
        <v>#N/A</v>
      </c>
      <c r="C5916" t="s">
        <v>28247</v>
      </c>
      <c r="D5916" t="s">
        <v>38</v>
      </c>
      <c r="E5916" t="s">
        <v>25873</v>
      </c>
      <c r="F5916" t="s">
        <v>8284</v>
      </c>
      <c r="G5916" t="s">
        <v>8285</v>
      </c>
      <c r="H5916" t="s">
        <v>91</v>
      </c>
      <c r="I5916" t="s">
        <v>6013</v>
      </c>
      <c r="J5916">
        <v>1</v>
      </c>
      <c r="K5916" t="s">
        <v>1826</v>
      </c>
      <c r="L5916">
        <v>1</v>
      </c>
      <c r="M5916" t="s">
        <v>414</v>
      </c>
      <c r="N5916" t="s">
        <v>159</v>
      </c>
      <c r="O5916" t="s">
        <v>1672</v>
      </c>
      <c r="P5916" t="s">
        <v>1827</v>
      </c>
      <c r="Q5916" t="s">
        <v>6014</v>
      </c>
      <c r="R5916" t="s">
        <v>117</v>
      </c>
      <c r="S5916" t="s">
        <v>163</v>
      </c>
      <c r="T5916" t="s">
        <v>28248</v>
      </c>
      <c r="U5916" t="s">
        <v>28249</v>
      </c>
      <c r="V5916" s="41">
        <v>43755</v>
      </c>
      <c r="W5916" s="41">
        <v>36887</v>
      </c>
      <c r="X5916">
        <v>0</v>
      </c>
      <c r="Z5916" t="s">
        <v>102</v>
      </c>
      <c r="AA5916">
        <v>1</v>
      </c>
      <c r="AB5916" t="s">
        <v>103</v>
      </c>
      <c r="AC5916" t="s">
        <v>104</v>
      </c>
      <c r="AD5916">
        <v>1</v>
      </c>
      <c r="AE5916" t="s">
        <v>105</v>
      </c>
      <c r="AG5916" t="s">
        <v>121</v>
      </c>
      <c r="AJ5916" t="s">
        <v>1705</v>
      </c>
      <c r="AK5916" t="s">
        <v>28250</v>
      </c>
    </row>
    <row r="5917" spans="1:37" hidden="1" x14ac:dyDescent="0.25">
      <c r="A5917" t="s">
        <v>28251</v>
      </c>
      <c r="B5917" t="e">
        <f>VLOOKUP(A5917,[2]mp_ALL!B$1:B$557,1,0)</f>
        <v>#N/A</v>
      </c>
      <c r="C5917" t="s">
        <v>28252</v>
      </c>
      <c r="D5917" t="s">
        <v>38</v>
      </c>
      <c r="E5917" t="s">
        <v>25873</v>
      </c>
      <c r="F5917" t="s">
        <v>8284</v>
      </c>
      <c r="G5917" t="s">
        <v>8285</v>
      </c>
      <c r="H5917" t="s">
        <v>91</v>
      </c>
      <c r="I5917" t="s">
        <v>9199</v>
      </c>
      <c r="J5917">
        <v>1</v>
      </c>
      <c r="K5917" t="s">
        <v>232</v>
      </c>
      <c r="L5917">
        <v>1</v>
      </c>
      <c r="M5917" t="s">
        <v>233</v>
      </c>
      <c r="N5917" t="s">
        <v>955</v>
      </c>
      <c r="P5917" t="s">
        <v>999</v>
      </c>
      <c r="R5917" t="s">
        <v>117</v>
      </c>
      <c r="S5917" t="s">
        <v>163</v>
      </c>
      <c r="T5917" t="s">
        <v>28253</v>
      </c>
      <c r="U5917" t="s">
        <v>25336</v>
      </c>
      <c r="V5917" s="41">
        <v>43755</v>
      </c>
      <c r="W5917" s="41">
        <v>36642</v>
      </c>
      <c r="X5917">
        <v>0</v>
      </c>
      <c r="Z5917" t="s">
        <v>102</v>
      </c>
      <c r="AA5917">
        <v>1</v>
      </c>
      <c r="AB5917" t="s">
        <v>103</v>
      </c>
      <c r="AC5917" t="s">
        <v>104</v>
      </c>
      <c r="AD5917">
        <v>1</v>
      </c>
      <c r="AE5917" t="s">
        <v>105</v>
      </c>
      <c r="AG5917" t="s">
        <v>121</v>
      </c>
      <c r="AJ5917" t="s">
        <v>1705</v>
      </c>
      <c r="AK5917" t="s">
        <v>28254</v>
      </c>
    </row>
    <row r="5918" spans="1:37" hidden="1" x14ac:dyDescent="0.25">
      <c r="A5918" t="s">
        <v>28255</v>
      </c>
      <c r="B5918" t="e">
        <f>VLOOKUP(A5918,[2]mp_ALL!B$1:B$557,1,0)</f>
        <v>#N/A</v>
      </c>
      <c r="C5918" t="s">
        <v>28256</v>
      </c>
      <c r="D5918" t="s">
        <v>38</v>
      </c>
      <c r="E5918" t="s">
        <v>25873</v>
      </c>
      <c r="F5918" t="s">
        <v>8284</v>
      </c>
      <c r="G5918" t="s">
        <v>8285</v>
      </c>
      <c r="H5918" t="s">
        <v>91</v>
      </c>
      <c r="I5918" t="s">
        <v>6626</v>
      </c>
      <c r="J5918">
        <v>1</v>
      </c>
      <c r="K5918" t="s">
        <v>954</v>
      </c>
      <c r="L5918">
        <v>1</v>
      </c>
      <c r="M5918" t="s">
        <v>233</v>
      </c>
      <c r="N5918" t="s">
        <v>955</v>
      </c>
      <c r="O5918" t="s">
        <v>956</v>
      </c>
      <c r="P5918" t="s">
        <v>957</v>
      </c>
      <c r="Q5918" t="s">
        <v>6627</v>
      </c>
      <c r="R5918" t="s">
        <v>117</v>
      </c>
      <c r="S5918" t="s">
        <v>163</v>
      </c>
      <c r="T5918" t="s">
        <v>28257</v>
      </c>
      <c r="U5918" t="s">
        <v>28258</v>
      </c>
      <c r="V5918" s="41">
        <v>43755</v>
      </c>
      <c r="W5918" s="41">
        <v>37056</v>
      </c>
      <c r="X5918">
        <v>0</v>
      </c>
      <c r="Z5918" t="s">
        <v>102</v>
      </c>
      <c r="AA5918">
        <v>1</v>
      </c>
      <c r="AB5918" t="s">
        <v>103</v>
      </c>
      <c r="AC5918" t="s">
        <v>104</v>
      </c>
      <c r="AD5918">
        <v>1</v>
      </c>
      <c r="AE5918" t="s">
        <v>105</v>
      </c>
      <c r="AG5918" t="s">
        <v>121</v>
      </c>
      <c r="AJ5918" t="s">
        <v>2193</v>
      </c>
      <c r="AK5918" t="s">
        <v>28259</v>
      </c>
    </row>
    <row r="5919" spans="1:37" hidden="1" x14ac:dyDescent="0.25">
      <c r="A5919" t="s">
        <v>28260</v>
      </c>
      <c r="B5919" t="e">
        <f>VLOOKUP(A5919,[2]mp_ALL!B$1:B$557,1,0)</f>
        <v>#N/A</v>
      </c>
      <c r="C5919" t="s">
        <v>28261</v>
      </c>
      <c r="D5919" t="s">
        <v>38</v>
      </c>
      <c r="E5919" t="s">
        <v>25873</v>
      </c>
      <c r="F5919" t="s">
        <v>8284</v>
      </c>
      <c r="G5919" t="s">
        <v>8285</v>
      </c>
      <c r="H5919" t="s">
        <v>91</v>
      </c>
      <c r="I5919" t="s">
        <v>8364</v>
      </c>
      <c r="J5919">
        <v>1</v>
      </c>
      <c r="K5919" t="s">
        <v>954</v>
      </c>
      <c r="L5919">
        <v>1</v>
      </c>
      <c r="M5919" t="s">
        <v>233</v>
      </c>
      <c r="N5919" t="s">
        <v>955</v>
      </c>
      <c r="O5919" t="s">
        <v>956</v>
      </c>
      <c r="P5919" t="s">
        <v>957</v>
      </c>
      <c r="Q5919" t="s">
        <v>8365</v>
      </c>
      <c r="R5919" t="s">
        <v>117</v>
      </c>
      <c r="S5919" t="s">
        <v>163</v>
      </c>
      <c r="T5919" t="s">
        <v>28262</v>
      </c>
      <c r="U5919" t="s">
        <v>28263</v>
      </c>
      <c r="V5919" s="41">
        <v>43755</v>
      </c>
      <c r="W5919" s="41">
        <v>37034</v>
      </c>
      <c r="X5919">
        <v>0</v>
      </c>
      <c r="Z5919" t="s">
        <v>102</v>
      </c>
      <c r="AA5919">
        <v>1</v>
      </c>
      <c r="AB5919" t="s">
        <v>103</v>
      </c>
      <c r="AC5919" t="s">
        <v>104</v>
      </c>
      <c r="AD5919">
        <v>1</v>
      </c>
      <c r="AE5919" t="s">
        <v>105</v>
      </c>
      <c r="AG5919" t="s">
        <v>121</v>
      </c>
      <c r="AJ5919" t="s">
        <v>940</v>
      </c>
      <c r="AK5919" t="s">
        <v>28264</v>
      </c>
    </row>
    <row r="5920" spans="1:37" hidden="1" x14ac:dyDescent="0.25">
      <c r="A5920" t="s">
        <v>28265</v>
      </c>
      <c r="B5920" t="e">
        <f>VLOOKUP(A5920,[2]mp_ALL!B$1:B$557,1,0)</f>
        <v>#N/A</v>
      </c>
      <c r="C5920" t="s">
        <v>28266</v>
      </c>
      <c r="D5920" t="s">
        <v>38</v>
      </c>
      <c r="E5920" t="s">
        <v>25873</v>
      </c>
      <c r="F5920" t="s">
        <v>8284</v>
      </c>
      <c r="G5920" t="s">
        <v>8285</v>
      </c>
      <c r="H5920" t="s">
        <v>91</v>
      </c>
      <c r="I5920" t="s">
        <v>6265</v>
      </c>
      <c r="J5920">
        <v>1</v>
      </c>
      <c r="K5920" t="s">
        <v>3218</v>
      </c>
      <c r="L5920">
        <v>1</v>
      </c>
      <c r="M5920" t="s">
        <v>435</v>
      </c>
      <c r="N5920" t="s">
        <v>436</v>
      </c>
      <c r="O5920" t="s">
        <v>6200</v>
      </c>
      <c r="P5920" t="s">
        <v>6266</v>
      </c>
      <c r="Q5920" t="s">
        <v>5262</v>
      </c>
      <c r="R5920" t="s">
        <v>117</v>
      </c>
      <c r="S5920" t="s">
        <v>199</v>
      </c>
      <c r="T5920" t="s">
        <v>28267</v>
      </c>
      <c r="U5920" t="s">
        <v>22295</v>
      </c>
      <c r="V5920" s="41">
        <v>43755</v>
      </c>
      <c r="W5920" s="41">
        <v>36570</v>
      </c>
      <c r="X5920">
        <v>0</v>
      </c>
      <c r="Z5920" t="s">
        <v>102</v>
      </c>
      <c r="AA5920">
        <v>1</v>
      </c>
      <c r="AB5920" t="s">
        <v>103</v>
      </c>
      <c r="AC5920" t="s">
        <v>104</v>
      </c>
      <c r="AD5920">
        <v>1</v>
      </c>
      <c r="AE5920" t="s">
        <v>105</v>
      </c>
      <c r="AG5920" t="s">
        <v>148</v>
      </c>
      <c r="AJ5920" t="s">
        <v>940</v>
      </c>
      <c r="AK5920" t="s">
        <v>28268</v>
      </c>
    </row>
    <row r="5921" spans="1:37" hidden="1" x14ac:dyDescent="0.25">
      <c r="A5921" t="s">
        <v>28269</v>
      </c>
      <c r="B5921" t="e">
        <f>VLOOKUP(A5921,[2]mp_ALL!B$1:B$557,1,0)</f>
        <v>#N/A</v>
      </c>
      <c r="C5921" t="s">
        <v>28270</v>
      </c>
      <c r="D5921" t="s">
        <v>38</v>
      </c>
      <c r="E5921" t="s">
        <v>25873</v>
      </c>
      <c r="F5921" t="s">
        <v>8284</v>
      </c>
      <c r="G5921" t="s">
        <v>8285</v>
      </c>
      <c r="H5921" t="s">
        <v>91</v>
      </c>
      <c r="I5921" t="s">
        <v>6717</v>
      </c>
      <c r="J5921">
        <v>1</v>
      </c>
      <c r="K5921" t="s">
        <v>3218</v>
      </c>
      <c r="L5921">
        <v>1</v>
      </c>
      <c r="M5921" t="s">
        <v>435</v>
      </c>
      <c r="N5921" t="s">
        <v>436</v>
      </c>
      <c r="O5921" t="s">
        <v>3219</v>
      </c>
      <c r="P5921" t="s">
        <v>3271</v>
      </c>
      <c r="Q5921" t="s">
        <v>6718</v>
      </c>
      <c r="R5921" t="s">
        <v>117</v>
      </c>
      <c r="S5921" t="s">
        <v>199</v>
      </c>
      <c r="T5921" t="s">
        <v>28271</v>
      </c>
      <c r="U5921" t="s">
        <v>22589</v>
      </c>
      <c r="V5921" s="41">
        <v>43755</v>
      </c>
      <c r="W5921" s="41">
        <v>36944</v>
      </c>
      <c r="X5921">
        <v>0</v>
      </c>
      <c r="Z5921" t="s">
        <v>102</v>
      </c>
      <c r="AA5921">
        <v>1</v>
      </c>
      <c r="AB5921" t="s">
        <v>103</v>
      </c>
      <c r="AC5921" t="s">
        <v>104</v>
      </c>
      <c r="AD5921">
        <v>1</v>
      </c>
      <c r="AE5921" t="s">
        <v>105</v>
      </c>
      <c r="AG5921" t="s">
        <v>148</v>
      </c>
      <c r="AJ5921" t="s">
        <v>940</v>
      </c>
      <c r="AK5921" t="s">
        <v>28272</v>
      </c>
    </row>
    <row r="5922" spans="1:37" hidden="1" x14ac:dyDescent="0.25">
      <c r="A5922" t="s">
        <v>28273</v>
      </c>
      <c r="B5922" t="e">
        <f>VLOOKUP(A5922,[2]mp_ALL!B$1:B$557,1,0)</f>
        <v>#N/A</v>
      </c>
      <c r="C5922" t="s">
        <v>28274</v>
      </c>
      <c r="D5922" t="s">
        <v>38</v>
      </c>
      <c r="E5922" t="s">
        <v>25873</v>
      </c>
      <c r="F5922" t="s">
        <v>8284</v>
      </c>
      <c r="G5922" t="s">
        <v>8285</v>
      </c>
      <c r="H5922" t="s">
        <v>91</v>
      </c>
      <c r="I5922" t="s">
        <v>6918</v>
      </c>
      <c r="J5922">
        <v>1</v>
      </c>
      <c r="K5922" t="s">
        <v>610</v>
      </c>
      <c r="L5922">
        <v>1</v>
      </c>
      <c r="M5922" t="s">
        <v>414</v>
      </c>
      <c r="N5922" t="s">
        <v>415</v>
      </c>
      <c r="O5922" t="s">
        <v>470</v>
      </c>
      <c r="P5922" t="s">
        <v>6919</v>
      </c>
      <c r="Q5922" t="s">
        <v>6920</v>
      </c>
      <c r="R5922" t="s">
        <v>117</v>
      </c>
      <c r="S5922" t="s">
        <v>199</v>
      </c>
      <c r="T5922" t="s">
        <v>28275</v>
      </c>
      <c r="U5922" t="s">
        <v>28276</v>
      </c>
      <c r="V5922" s="41">
        <v>43755</v>
      </c>
      <c r="W5922" s="41">
        <v>36869</v>
      </c>
      <c r="X5922">
        <v>0</v>
      </c>
      <c r="Z5922" t="s">
        <v>102</v>
      </c>
      <c r="AA5922">
        <v>1</v>
      </c>
      <c r="AB5922" t="s">
        <v>103</v>
      </c>
      <c r="AC5922" t="s">
        <v>104</v>
      </c>
      <c r="AD5922">
        <v>1</v>
      </c>
      <c r="AE5922" t="s">
        <v>105</v>
      </c>
      <c r="AG5922" t="s">
        <v>121</v>
      </c>
      <c r="AJ5922" t="s">
        <v>1705</v>
      </c>
      <c r="AK5922" t="s">
        <v>28277</v>
      </c>
    </row>
    <row r="5923" spans="1:37" hidden="1" x14ac:dyDescent="0.25">
      <c r="A5923" t="s">
        <v>28278</v>
      </c>
      <c r="B5923" t="e">
        <f>VLOOKUP(A5923,[2]mp_ALL!B$1:B$557,1,0)</f>
        <v>#N/A</v>
      </c>
      <c r="C5923" t="s">
        <v>28279</v>
      </c>
      <c r="D5923" t="s">
        <v>38</v>
      </c>
      <c r="E5923" t="s">
        <v>25873</v>
      </c>
      <c r="F5923" t="s">
        <v>8284</v>
      </c>
      <c r="G5923" t="s">
        <v>8285</v>
      </c>
      <c r="H5923" t="s">
        <v>91</v>
      </c>
      <c r="I5923" t="s">
        <v>4519</v>
      </c>
      <c r="J5923">
        <v>1</v>
      </c>
      <c r="K5923" t="s">
        <v>4520</v>
      </c>
      <c r="L5923">
        <v>1</v>
      </c>
      <c r="M5923" t="s">
        <v>414</v>
      </c>
      <c r="N5923" t="s">
        <v>532</v>
      </c>
      <c r="O5923" t="s">
        <v>4408</v>
      </c>
      <c r="P5923" t="s">
        <v>4409</v>
      </c>
      <c r="Q5923" t="s">
        <v>4521</v>
      </c>
      <c r="R5923" t="s">
        <v>117</v>
      </c>
      <c r="S5923" t="s">
        <v>207</v>
      </c>
      <c r="T5923" t="s">
        <v>28280</v>
      </c>
      <c r="U5923" t="s">
        <v>28281</v>
      </c>
      <c r="V5923" s="41">
        <v>43755</v>
      </c>
      <c r="W5923" s="41">
        <v>37179</v>
      </c>
      <c r="X5923">
        <v>0</v>
      </c>
      <c r="Z5923" t="s">
        <v>102</v>
      </c>
      <c r="AA5923">
        <v>1</v>
      </c>
      <c r="AB5923" t="s">
        <v>103</v>
      </c>
      <c r="AC5923" t="s">
        <v>104</v>
      </c>
      <c r="AD5923">
        <v>1</v>
      </c>
      <c r="AE5923" t="s">
        <v>105</v>
      </c>
      <c r="AG5923" t="s">
        <v>121</v>
      </c>
      <c r="AJ5923" t="s">
        <v>271</v>
      </c>
      <c r="AK5923" t="s">
        <v>28282</v>
      </c>
    </row>
    <row r="5924" spans="1:37" hidden="1" x14ac:dyDescent="0.25">
      <c r="A5924" t="s">
        <v>28283</v>
      </c>
      <c r="B5924" t="e">
        <f>VLOOKUP(A5924,[2]mp_ALL!B$1:B$557,1,0)</f>
        <v>#N/A</v>
      </c>
      <c r="C5924" t="s">
        <v>28284</v>
      </c>
      <c r="D5924" t="s">
        <v>38</v>
      </c>
      <c r="E5924" t="s">
        <v>25873</v>
      </c>
      <c r="F5924" t="s">
        <v>8284</v>
      </c>
      <c r="G5924" t="s">
        <v>8285</v>
      </c>
      <c r="H5924" t="s">
        <v>91</v>
      </c>
      <c r="I5924" t="s">
        <v>3958</v>
      </c>
      <c r="J5924">
        <v>1</v>
      </c>
      <c r="K5924" t="s">
        <v>610</v>
      </c>
      <c r="L5924">
        <v>1</v>
      </c>
      <c r="M5924" t="s">
        <v>414</v>
      </c>
      <c r="N5924" t="s">
        <v>415</v>
      </c>
      <c r="O5924" t="s">
        <v>470</v>
      </c>
      <c r="P5924" t="s">
        <v>823</v>
      </c>
      <c r="Q5924" t="s">
        <v>3959</v>
      </c>
      <c r="R5924" t="s">
        <v>117</v>
      </c>
      <c r="S5924" t="s">
        <v>199</v>
      </c>
      <c r="T5924" t="s">
        <v>28285</v>
      </c>
      <c r="U5924" t="s">
        <v>28286</v>
      </c>
      <c r="V5924" s="41">
        <v>43755</v>
      </c>
      <c r="W5924" s="41">
        <v>37085</v>
      </c>
      <c r="X5924">
        <v>0</v>
      </c>
      <c r="Z5924" t="s">
        <v>102</v>
      </c>
      <c r="AA5924">
        <v>1</v>
      </c>
      <c r="AB5924" t="s">
        <v>103</v>
      </c>
      <c r="AC5924" t="s">
        <v>104</v>
      </c>
      <c r="AD5924">
        <v>1</v>
      </c>
      <c r="AE5924" t="s">
        <v>105</v>
      </c>
      <c r="AG5924" t="s">
        <v>121</v>
      </c>
      <c r="AJ5924" t="s">
        <v>271</v>
      </c>
      <c r="AK5924" t="s">
        <v>28287</v>
      </c>
    </row>
    <row r="5925" spans="1:37" hidden="1" x14ac:dyDescent="0.25">
      <c r="A5925" t="s">
        <v>28288</v>
      </c>
      <c r="B5925" t="e">
        <f>VLOOKUP(A5925,[2]mp_ALL!B$1:B$557,1,0)</f>
        <v>#N/A</v>
      </c>
      <c r="C5925" t="s">
        <v>28289</v>
      </c>
      <c r="D5925" t="s">
        <v>38</v>
      </c>
      <c r="E5925" t="s">
        <v>25873</v>
      </c>
      <c r="F5925" t="s">
        <v>8284</v>
      </c>
      <c r="G5925" t="s">
        <v>8285</v>
      </c>
      <c r="H5925" t="s">
        <v>91</v>
      </c>
      <c r="I5925" t="s">
        <v>4896</v>
      </c>
      <c r="J5925">
        <v>1</v>
      </c>
      <c r="K5925" t="s">
        <v>484</v>
      </c>
      <c r="L5925">
        <v>1</v>
      </c>
      <c r="M5925" t="s">
        <v>414</v>
      </c>
      <c r="N5925" t="s">
        <v>532</v>
      </c>
      <c r="O5925" t="s">
        <v>1089</v>
      </c>
      <c r="P5925" t="s">
        <v>1090</v>
      </c>
      <c r="Q5925" t="s">
        <v>4897</v>
      </c>
      <c r="R5925" t="s">
        <v>117</v>
      </c>
      <c r="S5925" t="s">
        <v>207</v>
      </c>
      <c r="T5925" t="s">
        <v>28290</v>
      </c>
      <c r="U5925" t="s">
        <v>28291</v>
      </c>
      <c r="V5925" s="41">
        <v>43755</v>
      </c>
      <c r="W5925" s="41">
        <v>36827</v>
      </c>
      <c r="X5925">
        <v>0</v>
      </c>
      <c r="Z5925" t="s">
        <v>102</v>
      </c>
      <c r="AA5925">
        <v>1</v>
      </c>
      <c r="AB5925" t="s">
        <v>103</v>
      </c>
      <c r="AC5925" t="s">
        <v>104</v>
      </c>
      <c r="AD5925">
        <v>1</v>
      </c>
      <c r="AE5925" t="s">
        <v>105</v>
      </c>
      <c r="AG5925" t="s">
        <v>121</v>
      </c>
      <c r="AJ5925" t="s">
        <v>1705</v>
      </c>
      <c r="AK5925" t="s">
        <v>28292</v>
      </c>
    </row>
    <row r="5926" spans="1:37" hidden="1" x14ac:dyDescent="0.25">
      <c r="A5926" t="s">
        <v>28293</v>
      </c>
      <c r="B5926" t="e">
        <f>VLOOKUP(A5926,[2]mp_ALL!B$1:B$557,1,0)</f>
        <v>#N/A</v>
      </c>
      <c r="C5926" t="s">
        <v>28294</v>
      </c>
      <c r="D5926" t="s">
        <v>38</v>
      </c>
      <c r="E5926" t="s">
        <v>25873</v>
      </c>
      <c r="F5926" t="s">
        <v>8284</v>
      </c>
      <c r="G5926" t="s">
        <v>8285</v>
      </c>
      <c r="H5926" t="s">
        <v>91</v>
      </c>
      <c r="I5926" t="s">
        <v>1836</v>
      </c>
      <c r="J5926">
        <v>1</v>
      </c>
      <c r="K5926" t="s">
        <v>721</v>
      </c>
      <c r="L5926">
        <v>1</v>
      </c>
      <c r="M5926" t="s">
        <v>414</v>
      </c>
      <c r="N5926" t="s">
        <v>159</v>
      </c>
      <c r="O5926" t="s">
        <v>722</v>
      </c>
      <c r="P5926" t="s">
        <v>723</v>
      </c>
      <c r="Q5926" t="s">
        <v>1837</v>
      </c>
      <c r="R5926" t="s">
        <v>117</v>
      </c>
      <c r="S5926" t="s">
        <v>163</v>
      </c>
      <c r="T5926" t="s">
        <v>28295</v>
      </c>
      <c r="U5926" t="s">
        <v>28296</v>
      </c>
      <c r="V5926" s="41">
        <v>43755</v>
      </c>
      <c r="W5926" s="41">
        <v>36931</v>
      </c>
      <c r="X5926">
        <v>0</v>
      </c>
      <c r="Z5926" t="s">
        <v>102</v>
      </c>
      <c r="AA5926">
        <v>1</v>
      </c>
      <c r="AB5926" t="s">
        <v>103</v>
      </c>
      <c r="AC5926" t="s">
        <v>104</v>
      </c>
      <c r="AD5926">
        <v>1</v>
      </c>
      <c r="AE5926" t="s">
        <v>105</v>
      </c>
      <c r="AG5926" t="s">
        <v>121</v>
      </c>
      <c r="AJ5926" t="s">
        <v>271</v>
      </c>
      <c r="AK5926" t="s">
        <v>28297</v>
      </c>
    </row>
    <row r="5927" spans="1:37" hidden="1" x14ac:dyDescent="0.25">
      <c r="A5927" t="s">
        <v>28298</v>
      </c>
      <c r="B5927" t="e">
        <f>VLOOKUP(A5927,[2]mp_ALL!B$1:B$557,1,0)</f>
        <v>#N/A</v>
      </c>
      <c r="C5927" t="s">
        <v>28299</v>
      </c>
      <c r="D5927" t="s">
        <v>38</v>
      </c>
      <c r="E5927" t="s">
        <v>25873</v>
      </c>
      <c r="F5927" t="s">
        <v>8284</v>
      </c>
      <c r="G5927" t="s">
        <v>8285</v>
      </c>
      <c r="H5927" t="s">
        <v>91</v>
      </c>
      <c r="I5927" t="s">
        <v>8242</v>
      </c>
      <c r="J5927">
        <v>1</v>
      </c>
      <c r="K5927" t="s">
        <v>954</v>
      </c>
      <c r="L5927">
        <v>1</v>
      </c>
      <c r="M5927" t="s">
        <v>233</v>
      </c>
      <c r="N5927" t="s">
        <v>955</v>
      </c>
      <c r="O5927" t="s">
        <v>956</v>
      </c>
      <c r="P5927" t="s">
        <v>4506</v>
      </c>
      <c r="Q5927" t="s">
        <v>8243</v>
      </c>
      <c r="R5927" t="s">
        <v>117</v>
      </c>
      <c r="S5927" t="s">
        <v>163</v>
      </c>
      <c r="T5927" t="s">
        <v>28300</v>
      </c>
      <c r="U5927" t="s">
        <v>3775</v>
      </c>
      <c r="V5927" s="41">
        <v>43755</v>
      </c>
      <c r="W5927" s="41">
        <v>36892</v>
      </c>
      <c r="X5927">
        <v>0</v>
      </c>
      <c r="Z5927" t="s">
        <v>102</v>
      </c>
      <c r="AA5927">
        <v>1</v>
      </c>
      <c r="AB5927" t="s">
        <v>103</v>
      </c>
      <c r="AC5927" t="s">
        <v>104</v>
      </c>
      <c r="AD5927">
        <v>1</v>
      </c>
      <c r="AE5927" t="s">
        <v>105</v>
      </c>
      <c r="AG5927" t="s">
        <v>121</v>
      </c>
      <c r="AJ5927" t="s">
        <v>2193</v>
      </c>
      <c r="AK5927" t="s">
        <v>28301</v>
      </c>
    </row>
    <row r="5928" spans="1:37" hidden="1" x14ac:dyDescent="0.25">
      <c r="A5928" t="s">
        <v>28302</v>
      </c>
      <c r="B5928" t="e">
        <f>VLOOKUP(A5928,[2]mp_ALL!B$1:B$557,1,0)</f>
        <v>#N/A</v>
      </c>
      <c r="C5928" t="s">
        <v>28303</v>
      </c>
      <c r="D5928" t="s">
        <v>38</v>
      </c>
      <c r="E5928" t="s">
        <v>25873</v>
      </c>
      <c r="F5928" t="s">
        <v>8284</v>
      </c>
      <c r="G5928" t="s">
        <v>8285</v>
      </c>
      <c r="H5928" t="s">
        <v>91</v>
      </c>
      <c r="I5928" t="s">
        <v>6660</v>
      </c>
      <c r="J5928">
        <v>1</v>
      </c>
      <c r="K5928" t="s">
        <v>434</v>
      </c>
      <c r="L5928">
        <v>1</v>
      </c>
      <c r="M5928" t="s">
        <v>435</v>
      </c>
      <c r="N5928" t="s">
        <v>436</v>
      </c>
      <c r="O5928" t="s">
        <v>1727</v>
      </c>
      <c r="P5928" t="s">
        <v>1728</v>
      </c>
      <c r="Q5928" t="s">
        <v>6661</v>
      </c>
      <c r="R5928" t="s">
        <v>117</v>
      </c>
      <c r="S5928" t="s">
        <v>199</v>
      </c>
      <c r="T5928" t="s">
        <v>28304</v>
      </c>
      <c r="U5928" t="s">
        <v>21248</v>
      </c>
      <c r="V5928" s="41">
        <v>43755</v>
      </c>
      <c r="W5928" s="41">
        <v>36855</v>
      </c>
      <c r="X5928">
        <v>0</v>
      </c>
      <c r="Z5928" t="s">
        <v>102</v>
      </c>
      <c r="AA5928">
        <v>1</v>
      </c>
      <c r="AB5928" t="s">
        <v>103</v>
      </c>
      <c r="AC5928" t="s">
        <v>104</v>
      </c>
      <c r="AD5928">
        <v>1</v>
      </c>
      <c r="AE5928" t="s">
        <v>105</v>
      </c>
      <c r="AG5928" t="s">
        <v>148</v>
      </c>
      <c r="AJ5928" t="s">
        <v>940</v>
      </c>
      <c r="AK5928" t="s">
        <v>28305</v>
      </c>
    </row>
    <row r="5929" spans="1:37" hidden="1" x14ac:dyDescent="0.25">
      <c r="A5929" t="s">
        <v>28306</v>
      </c>
      <c r="B5929" t="e">
        <f>VLOOKUP(A5929,[2]mp_ALL!B$1:B$557,1,0)</f>
        <v>#N/A</v>
      </c>
      <c r="C5929" t="s">
        <v>5303</v>
      </c>
      <c r="D5929" t="s">
        <v>38</v>
      </c>
      <c r="E5929" t="s">
        <v>25873</v>
      </c>
      <c r="F5929" t="s">
        <v>8284</v>
      </c>
      <c r="G5929" t="s">
        <v>8285</v>
      </c>
      <c r="H5929" t="s">
        <v>91</v>
      </c>
      <c r="I5929" t="s">
        <v>8224</v>
      </c>
      <c r="J5929">
        <v>1</v>
      </c>
      <c r="K5929" t="s">
        <v>610</v>
      </c>
      <c r="L5929">
        <v>1</v>
      </c>
      <c r="M5929" t="s">
        <v>414</v>
      </c>
      <c r="N5929" t="s">
        <v>415</v>
      </c>
      <c r="O5929" t="s">
        <v>611</v>
      </c>
      <c r="P5929" t="s">
        <v>612</v>
      </c>
      <c r="Q5929" t="s">
        <v>8225</v>
      </c>
      <c r="R5929" t="s">
        <v>117</v>
      </c>
      <c r="S5929" t="s">
        <v>199</v>
      </c>
      <c r="T5929" t="s">
        <v>28307</v>
      </c>
      <c r="U5929" t="s">
        <v>28308</v>
      </c>
      <c r="V5929" s="41">
        <v>43755</v>
      </c>
      <c r="W5929" s="41">
        <v>36785</v>
      </c>
      <c r="X5929">
        <v>0</v>
      </c>
      <c r="Z5929" t="s">
        <v>102</v>
      </c>
      <c r="AA5929">
        <v>1</v>
      </c>
      <c r="AB5929" t="s">
        <v>103</v>
      </c>
      <c r="AC5929" t="s">
        <v>104</v>
      </c>
      <c r="AD5929">
        <v>1</v>
      </c>
      <c r="AE5929" t="s">
        <v>105</v>
      </c>
      <c r="AG5929" t="s">
        <v>121</v>
      </c>
      <c r="AJ5929" t="s">
        <v>1705</v>
      </c>
      <c r="AK5929" t="s">
        <v>28309</v>
      </c>
    </row>
    <row r="5930" spans="1:37" hidden="1" x14ac:dyDescent="0.25">
      <c r="A5930" t="s">
        <v>28310</v>
      </c>
      <c r="B5930" t="e">
        <f>VLOOKUP(A5930,[2]mp_ALL!B$1:B$557,1,0)</f>
        <v>#N/A</v>
      </c>
      <c r="C5930" t="s">
        <v>28311</v>
      </c>
      <c r="D5930" t="s">
        <v>38</v>
      </c>
      <c r="E5930" t="s">
        <v>25873</v>
      </c>
      <c r="F5930" t="s">
        <v>8284</v>
      </c>
      <c r="G5930" t="s">
        <v>8285</v>
      </c>
      <c r="H5930" t="s">
        <v>91</v>
      </c>
      <c r="I5930" t="s">
        <v>8224</v>
      </c>
      <c r="J5930">
        <v>1</v>
      </c>
      <c r="K5930" t="s">
        <v>610</v>
      </c>
      <c r="L5930">
        <v>1</v>
      </c>
      <c r="M5930" t="s">
        <v>414</v>
      </c>
      <c r="N5930" t="s">
        <v>415</v>
      </c>
      <c r="O5930" t="s">
        <v>611</v>
      </c>
      <c r="P5930" t="s">
        <v>612</v>
      </c>
      <c r="Q5930" t="s">
        <v>8225</v>
      </c>
      <c r="R5930" t="s">
        <v>117</v>
      </c>
      <c r="S5930" t="s">
        <v>199</v>
      </c>
      <c r="T5930" t="s">
        <v>28312</v>
      </c>
      <c r="U5930" t="s">
        <v>28313</v>
      </c>
      <c r="V5930" s="41">
        <v>43755</v>
      </c>
      <c r="W5930" s="41">
        <v>37024</v>
      </c>
      <c r="X5930">
        <v>0</v>
      </c>
      <c r="Z5930" t="s">
        <v>102</v>
      </c>
      <c r="AA5930">
        <v>1</v>
      </c>
      <c r="AB5930" t="s">
        <v>103</v>
      </c>
      <c r="AC5930" t="s">
        <v>104</v>
      </c>
      <c r="AD5930">
        <v>1</v>
      </c>
      <c r="AE5930" t="s">
        <v>105</v>
      </c>
      <c r="AG5930" t="s">
        <v>121</v>
      </c>
      <c r="AJ5930" t="s">
        <v>271</v>
      </c>
      <c r="AK5930" t="s">
        <v>28314</v>
      </c>
    </row>
    <row r="5931" spans="1:37" hidden="1" x14ac:dyDescent="0.25">
      <c r="A5931" t="s">
        <v>28315</v>
      </c>
      <c r="B5931" t="e">
        <f>VLOOKUP(A5931,[2]mp_ALL!B$1:B$557,1,0)</f>
        <v>#N/A</v>
      </c>
      <c r="C5931" t="s">
        <v>28316</v>
      </c>
      <c r="D5931" t="s">
        <v>38</v>
      </c>
      <c r="E5931" t="s">
        <v>25873</v>
      </c>
      <c r="F5931" t="s">
        <v>8284</v>
      </c>
      <c r="G5931" t="s">
        <v>8285</v>
      </c>
      <c r="H5931" t="s">
        <v>91</v>
      </c>
      <c r="I5931" t="s">
        <v>6918</v>
      </c>
      <c r="J5931">
        <v>1</v>
      </c>
      <c r="K5931" t="s">
        <v>610</v>
      </c>
      <c r="L5931">
        <v>1</v>
      </c>
      <c r="M5931" t="s">
        <v>414</v>
      </c>
      <c r="N5931" t="s">
        <v>415</v>
      </c>
      <c r="O5931" t="s">
        <v>470</v>
      </c>
      <c r="P5931" t="s">
        <v>6919</v>
      </c>
      <c r="Q5931" t="s">
        <v>6920</v>
      </c>
      <c r="R5931" t="s">
        <v>117</v>
      </c>
      <c r="S5931" t="s">
        <v>199</v>
      </c>
      <c r="T5931" t="s">
        <v>28317</v>
      </c>
      <c r="U5931" t="s">
        <v>24590</v>
      </c>
      <c r="V5931" s="41">
        <v>43755</v>
      </c>
      <c r="W5931" s="41">
        <v>36967</v>
      </c>
      <c r="X5931">
        <v>0</v>
      </c>
      <c r="Z5931" t="s">
        <v>102</v>
      </c>
      <c r="AA5931">
        <v>1</v>
      </c>
      <c r="AB5931" t="s">
        <v>103</v>
      </c>
      <c r="AC5931" t="s">
        <v>104</v>
      </c>
      <c r="AD5931">
        <v>1</v>
      </c>
      <c r="AE5931" t="s">
        <v>105</v>
      </c>
      <c r="AG5931" t="s">
        <v>121</v>
      </c>
      <c r="AJ5931" t="s">
        <v>940</v>
      </c>
      <c r="AK5931" t="s">
        <v>28318</v>
      </c>
    </row>
    <row r="5932" spans="1:37" hidden="1" x14ac:dyDescent="0.25">
      <c r="A5932" t="s">
        <v>28319</v>
      </c>
      <c r="B5932" t="e">
        <f>VLOOKUP(A5932,[2]mp_ALL!B$1:B$557,1,0)</f>
        <v>#N/A</v>
      </c>
      <c r="C5932" t="s">
        <v>28320</v>
      </c>
      <c r="D5932" t="s">
        <v>38</v>
      </c>
      <c r="E5932" t="s">
        <v>25873</v>
      </c>
      <c r="F5932" t="s">
        <v>8284</v>
      </c>
      <c r="G5932" t="s">
        <v>8285</v>
      </c>
      <c r="H5932" t="s">
        <v>91</v>
      </c>
      <c r="I5932" t="s">
        <v>7836</v>
      </c>
      <c r="J5932">
        <v>1</v>
      </c>
      <c r="K5932" t="s">
        <v>232</v>
      </c>
      <c r="L5932">
        <v>1</v>
      </c>
      <c r="M5932" t="s">
        <v>233</v>
      </c>
      <c r="N5932" t="s">
        <v>955</v>
      </c>
      <c r="P5932" t="s">
        <v>1603</v>
      </c>
      <c r="Q5932" t="s">
        <v>7837</v>
      </c>
      <c r="R5932" t="s">
        <v>117</v>
      </c>
      <c r="S5932" t="s">
        <v>163</v>
      </c>
      <c r="T5932" t="s">
        <v>28321</v>
      </c>
      <c r="U5932" t="s">
        <v>28322</v>
      </c>
      <c r="V5932" s="41">
        <v>43755</v>
      </c>
      <c r="W5932" s="41">
        <v>36982</v>
      </c>
      <c r="X5932">
        <v>0</v>
      </c>
      <c r="Z5932" t="s">
        <v>102</v>
      </c>
      <c r="AA5932">
        <v>1</v>
      </c>
      <c r="AB5932" t="s">
        <v>103</v>
      </c>
      <c r="AC5932" t="s">
        <v>104</v>
      </c>
      <c r="AD5932">
        <v>1</v>
      </c>
      <c r="AE5932" t="s">
        <v>105</v>
      </c>
      <c r="AG5932" t="s">
        <v>121</v>
      </c>
      <c r="AJ5932" t="s">
        <v>940</v>
      </c>
      <c r="AK5932" t="s">
        <v>28323</v>
      </c>
    </row>
    <row r="5933" spans="1:37" hidden="1" x14ac:dyDescent="0.25">
      <c r="A5933" t="s">
        <v>28324</v>
      </c>
      <c r="B5933" t="e">
        <f>VLOOKUP(A5933,[2]mp_ALL!B$1:B$557,1,0)</f>
        <v>#N/A</v>
      </c>
      <c r="C5933" t="s">
        <v>28325</v>
      </c>
      <c r="D5933" t="s">
        <v>38</v>
      </c>
      <c r="E5933" t="s">
        <v>25873</v>
      </c>
      <c r="F5933" t="s">
        <v>8284</v>
      </c>
      <c r="G5933" t="s">
        <v>8285</v>
      </c>
      <c r="H5933" t="s">
        <v>91</v>
      </c>
      <c r="I5933" t="s">
        <v>5480</v>
      </c>
      <c r="J5933">
        <v>1</v>
      </c>
      <c r="K5933" t="s">
        <v>232</v>
      </c>
      <c r="L5933">
        <v>1</v>
      </c>
      <c r="M5933" t="s">
        <v>233</v>
      </c>
      <c r="N5933" t="s">
        <v>955</v>
      </c>
      <c r="P5933" t="s">
        <v>1603</v>
      </c>
      <c r="Q5933" t="s">
        <v>5481</v>
      </c>
      <c r="R5933" t="s">
        <v>117</v>
      </c>
      <c r="S5933" t="s">
        <v>163</v>
      </c>
      <c r="T5933" t="s">
        <v>28326</v>
      </c>
      <c r="U5933" t="s">
        <v>28327</v>
      </c>
      <c r="V5933" s="41">
        <v>43755</v>
      </c>
      <c r="W5933" s="41">
        <v>37047</v>
      </c>
      <c r="X5933">
        <v>0</v>
      </c>
      <c r="Z5933" t="s">
        <v>102</v>
      </c>
      <c r="AA5933">
        <v>1</v>
      </c>
      <c r="AB5933" t="s">
        <v>103</v>
      </c>
      <c r="AC5933" t="s">
        <v>104</v>
      </c>
      <c r="AD5933">
        <v>1</v>
      </c>
      <c r="AE5933" t="s">
        <v>105</v>
      </c>
      <c r="AG5933" t="s">
        <v>121</v>
      </c>
      <c r="AJ5933" t="s">
        <v>940</v>
      </c>
      <c r="AK5933" t="s">
        <v>28328</v>
      </c>
    </row>
    <row r="5934" spans="1:37" hidden="1" x14ac:dyDescent="0.25">
      <c r="A5934" t="s">
        <v>28329</v>
      </c>
      <c r="B5934" t="e">
        <f>VLOOKUP(A5934,[2]mp_ALL!B$1:B$557,1,0)</f>
        <v>#N/A</v>
      </c>
      <c r="C5934" t="s">
        <v>28330</v>
      </c>
      <c r="D5934" t="s">
        <v>38</v>
      </c>
      <c r="E5934" t="s">
        <v>25873</v>
      </c>
      <c r="F5934" t="s">
        <v>8284</v>
      </c>
      <c r="G5934" t="s">
        <v>8285</v>
      </c>
      <c r="H5934" t="s">
        <v>91</v>
      </c>
      <c r="I5934" t="s">
        <v>6265</v>
      </c>
      <c r="J5934">
        <v>1</v>
      </c>
      <c r="K5934" t="s">
        <v>3218</v>
      </c>
      <c r="L5934">
        <v>1</v>
      </c>
      <c r="M5934" t="s">
        <v>435</v>
      </c>
      <c r="N5934" t="s">
        <v>436</v>
      </c>
      <c r="O5934" t="s">
        <v>6200</v>
      </c>
      <c r="P5934" t="s">
        <v>6266</v>
      </c>
      <c r="Q5934" t="s">
        <v>5262</v>
      </c>
      <c r="R5934" t="s">
        <v>117</v>
      </c>
      <c r="S5934" t="s">
        <v>199</v>
      </c>
      <c r="T5934" t="s">
        <v>28331</v>
      </c>
      <c r="U5934" t="s">
        <v>22624</v>
      </c>
      <c r="V5934" s="41">
        <v>43755</v>
      </c>
      <c r="W5934" s="41">
        <v>37176</v>
      </c>
      <c r="X5934">
        <v>0</v>
      </c>
      <c r="Z5934" t="s">
        <v>102</v>
      </c>
      <c r="AA5934">
        <v>1</v>
      </c>
      <c r="AB5934" t="s">
        <v>103</v>
      </c>
      <c r="AC5934" t="s">
        <v>104</v>
      </c>
      <c r="AD5934">
        <v>1</v>
      </c>
      <c r="AE5934" t="s">
        <v>105</v>
      </c>
      <c r="AG5934" t="s">
        <v>148</v>
      </c>
      <c r="AJ5934" t="s">
        <v>940</v>
      </c>
      <c r="AK5934" t="s">
        <v>28332</v>
      </c>
    </row>
    <row r="5935" spans="1:37" hidden="1" x14ac:dyDescent="0.25">
      <c r="A5935" t="s">
        <v>28333</v>
      </c>
      <c r="B5935" t="e">
        <f>VLOOKUP(A5935,[2]mp_ALL!B$1:B$557,1,0)</f>
        <v>#N/A</v>
      </c>
      <c r="C5935" t="s">
        <v>28334</v>
      </c>
      <c r="D5935" t="s">
        <v>38</v>
      </c>
      <c r="E5935" t="s">
        <v>25873</v>
      </c>
      <c r="F5935" t="s">
        <v>8284</v>
      </c>
      <c r="G5935" t="s">
        <v>8285</v>
      </c>
      <c r="H5935" t="s">
        <v>91</v>
      </c>
      <c r="I5935" t="s">
        <v>5848</v>
      </c>
      <c r="J5935">
        <v>1</v>
      </c>
      <c r="K5935" t="s">
        <v>484</v>
      </c>
      <c r="L5935">
        <v>1</v>
      </c>
      <c r="M5935" t="s">
        <v>414</v>
      </c>
      <c r="N5935" t="s">
        <v>159</v>
      </c>
      <c r="O5935" t="s">
        <v>1366</v>
      </c>
      <c r="P5935" t="s">
        <v>5849</v>
      </c>
      <c r="Q5935" t="s">
        <v>5850</v>
      </c>
      <c r="R5935" t="s">
        <v>117</v>
      </c>
      <c r="S5935" t="s">
        <v>163</v>
      </c>
      <c r="T5935" t="s">
        <v>28335</v>
      </c>
      <c r="U5935" t="s">
        <v>28227</v>
      </c>
      <c r="V5935" s="41">
        <v>43755</v>
      </c>
      <c r="W5935" s="41">
        <v>36822</v>
      </c>
      <c r="X5935">
        <v>0</v>
      </c>
      <c r="Z5935" t="s">
        <v>102</v>
      </c>
      <c r="AA5935">
        <v>1</v>
      </c>
      <c r="AB5935" t="s">
        <v>103</v>
      </c>
      <c r="AC5935" t="s">
        <v>104</v>
      </c>
      <c r="AD5935">
        <v>1</v>
      </c>
      <c r="AE5935" t="s">
        <v>105</v>
      </c>
      <c r="AG5935" t="s">
        <v>121</v>
      </c>
      <c r="AJ5935" t="s">
        <v>940</v>
      </c>
      <c r="AK5935" t="s">
        <v>28336</v>
      </c>
    </row>
    <row r="5936" spans="1:37" hidden="1" x14ac:dyDescent="0.25">
      <c r="A5936" t="s">
        <v>28337</v>
      </c>
      <c r="B5936" t="e">
        <f>VLOOKUP(A5936,[2]mp_ALL!B$1:B$557,1,0)</f>
        <v>#N/A</v>
      </c>
      <c r="C5936" t="s">
        <v>28338</v>
      </c>
      <c r="D5936" t="s">
        <v>38</v>
      </c>
      <c r="E5936" t="s">
        <v>25873</v>
      </c>
      <c r="F5936" t="s">
        <v>8284</v>
      </c>
      <c r="G5936" t="s">
        <v>8285</v>
      </c>
      <c r="H5936" t="s">
        <v>91</v>
      </c>
      <c r="I5936" t="s">
        <v>4896</v>
      </c>
      <c r="J5936">
        <v>1</v>
      </c>
      <c r="K5936" t="s">
        <v>484</v>
      </c>
      <c r="L5936">
        <v>1</v>
      </c>
      <c r="M5936" t="s">
        <v>414</v>
      </c>
      <c r="N5936" t="s">
        <v>532</v>
      </c>
      <c r="O5936" t="s">
        <v>1089</v>
      </c>
      <c r="P5936" t="s">
        <v>1090</v>
      </c>
      <c r="Q5936" t="s">
        <v>4897</v>
      </c>
      <c r="R5936" t="s">
        <v>117</v>
      </c>
      <c r="S5936" t="s">
        <v>207</v>
      </c>
      <c r="T5936" t="s">
        <v>28339</v>
      </c>
      <c r="U5936" t="s">
        <v>28340</v>
      </c>
      <c r="V5936" s="41">
        <v>43755</v>
      </c>
      <c r="W5936" s="41">
        <v>36768</v>
      </c>
      <c r="X5936">
        <v>0</v>
      </c>
      <c r="Z5936" t="s">
        <v>102</v>
      </c>
      <c r="AA5936">
        <v>1</v>
      </c>
      <c r="AB5936" t="s">
        <v>103</v>
      </c>
      <c r="AC5936" t="s">
        <v>104</v>
      </c>
      <c r="AD5936">
        <v>1</v>
      </c>
      <c r="AE5936" t="s">
        <v>105</v>
      </c>
      <c r="AG5936" t="s">
        <v>121</v>
      </c>
      <c r="AJ5936" t="s">
        <v>1705</v>
      </c>
      <c r="AK5936" t="s">
        <v>28341</v>
      </c>
    </row>
    <row r="5937" spans="1:37" hidden="1" x14ac:dyDescent="0.25">
      <c r="A5937" t="s">
        <v>28342</v>
      </c>
      <c r="B5937" t="e">
        <f>VLOOKUP(A5937,[2]mp_ALL!B$1:B$557,1,0)</f>
        <v>#N/A</v>
      </c>
      <c r="C5937" t="s">
        <v>28343</v>
      </c>
      <c r="D5937" t="s">
        <v>38</v>
      </c>
      <c r="E5937" t="s">
        <v>25873</v>
      </c>
      <c r="F5937" t="s">
        <v>8284</v>
      </c>
      <c r="G5937" t="s">
        <v>8285</v>
      </c>
      <c r="H5937" t="s">
        <v>91</v>
      </c>
      <c r="I5937" t="s">
        <v>9473</v>
      </c>
      <c r="J5937">
        <v>1</v>
      </c>
      <c r="K5937" t="s">
        <v>610</v>
      </c>
      <c r="L5937">
        <v>1</v>
      </c>
      <c r="M5937" t="s">
        <v>414</v>
      </c>
      <c r="N5937" t="s">
        <v>415</v>
      </c>
      <c r="O5937" t="s">
        <v>470</v>
      </c>
      <c r="P5937" t="s">
        <v>6919</v>
      </c>
      <c r="Q5937" t="s">
        <v>9474</v>
      </c>
      <c r="R5937" t="s">
        <v>117</v>
      </c>
      <c r="S5937" t="s">
        <v>199</v>
      </c>
      <c r="T5937" t="s">
        <v>28344</v>
      </c>
      <c r="U5937" t="s">
        <v>28345</v>
      </c>
      <c r="V5937" s="41">
        <v>43755</v>
      </c>
      <c r="W5937" s="41">
        <v>37092</v>
      </c>
      <c r="X5937">
        <v>0</v>
      </c>
      <c r="Z5937" t="s">
        <v>102</v>
      </c>
      <c r="AA5937">
        <v>1</v>
      </c>
      <c r="AB5937" t="s">
        <v>103</v>
      </c>
      <c r="AC5937" t="s">
        <v>104</v>
      </c>
      <c r="AD5937">
        <v>1</v>
      </c>
      <c r="AE5937" t="s">
        <v>105</v>
      </c>
      <c r="AG5937" t="s">
        <v>121</v>
      </c>
      <c r="AJ5937" t="s">
        <v>2193</v>
      </c>
      <c r="AK5937" t="s">
        <v>28346</v>
      </c>
    </row>
    <row r="5938" spans="1:37" hidden="1" x14ac:dyDescent="0.25">
      <c r="A5938" t="s">
        <v>28347</v>
      </c>
      <c r="B5938" t="e">
        <f>VLOOKUP(A5938,[2]mp_ALL!B$1:B$557,1,0)</f>
        <v>#N/A</v>
      </c>
      <c r="C5938" t="s">
        <v>28348</v>
      </c>
      <c r="D5938" t="s">
        <v>38</v>
      </c>
      <c r="E5938" t="s">
        <v>25873</v>
      </c>
      <c r="F5938" t="s">
        <v>8284</v>
      </c>
      <c r="G5938" t="s">
        <v>8285</v>
      </c>
      <c r="H5938" t="s">
        <v>91</v>
      </c>
      <c r="I5938" t="s">
        <v>6626</v>
      </c>
      <c r="J5938">
        <v>1</v>
      </c>
      <c r="K5938" t="s">
        <v>954</v>
      </c>
      <c r="L5938">
        <v>1</v>
      </c>
      <c r="M5938" t="s">
        <v>233</v>
      </c>
      <c r="N5938" t="s">
        <v>955</v>
      </c>
      <c r="O5938" t="s">
        <v>956</v>
      </c>
      <c r="P5938" t="s">
        <v>957</v>
      </c>
      <c r="Q5938" t="s">
        <v>6627</v>
      </c>
      <c r="R5938" t="s">
        <v>117</v>
      </c>
      <c r="S5938" t="s">
        <v>163</v>
      </c>
      <c r="T5938" t="s">
        <v>28349</v>
      </c>
      <c r="U5938" t="s">
        <v>28350</v>
      </c>
      <c r="V5938" s="41">
        <v>43755</v>
      </c>
      <c r="W5938" s="41">
        <v>36573</v>
      </c>
      <c r="X5938">
        <v>0</v>
      </c>
      <c r="Z5938" t="s">
        <v>102</v>
      </c>
      <c r="AA5938">
        <v>1</v>
      </c>
      <c r="AB5938" t="s">
        <v>103</v>
      </c>
      <c r="AC5938" t="s">
        <v>104</v>
      </c>
      <c r="AD5938">
        <v>1</v>
      </c>
      <c r="AE5938" t="s">
        <v>105</v>
      </c>
      <c r="AG5938" t="s">
        <v>121</v>
      </c>
      <c r="AJ5938" t="s">
        <v>1705</v>
      </c>
      <c r="AK5938" t="s">
        <v>28351</v>
      </c>
    </row>
    <row r="5939" spans="1:37" hidden="1" x14ac:dyDescent="0.25">
      <c r="A5939" t="s">
        <v>28352</v>
      </c>
      <c r="B5939" t="e">
        <f>VLOOKUP(A5939,[2]mp_ALL!B$1:B$557,1,0)</f>
        <v>#N/A</v>
      </c>
      <c r="C5939" t="s">
        <v>19569</v>
      </c>
      <c r="D5939" t="s">
        <v>38</v>
      </c>
      <c r="E5939" t="s">
        <v>25873</v>
      </c>
      <c r="F5939" t="s">
        <v>8284</v>
      </c>
      <c r="G5939" t="s">
        <v>8285</v>
      </c>
      <c r="H5939" t="s">
        <v>91</v>
      </c>
      <c r="I5939" t="s">
        <v>6626</v>
      </c>
      <c r="J5939">
        <v>1</v>
      </c>
      <c r="K5939" t="s">
        <v>954</v>
      </c>
      <c r="L5939">
        <v>1</v>
      </c>
      <c r="M5939" t="s">
        <v>233</v>
      </c>
      <c r="N5939" t="s">
        <v>955</v>
      </c>
      <c r="O5939" t="s">
        <v>956</v>
      </c>
      <c r="P5939" t="s">
        <v>957</v>
      </c>
      <c r="Q5939" t="s">
        <v>6627</v>
      </c>
      <c r="R5939" t="s">
        <v>117</v>
      </c>
      <c r="S5939" t="s">
        <v>163</v>
      </c>
      <c r="T5939" t="s">
        <v>28353</v>
      </c>
      <c r="U5939" t="s">
        <v>28354</v>
      </c>
      <c r="V5939" s="41">
        <v>43755</v>
      </c>
      <c r="W5939" s="41">
        <v>36791</v>
      </c>
      <c r="X5939">
        <v>0</v>
      </c>
      <c r="Z5939" t="s">
        <v>102</v>
      </c>
      <c r="AA5939">
        <v>1</v>
      </c>
      <c r="AB5939" t="s">
        <v>103</v>
      </c>
      <c r="AC5939" t="s">
        <v>104</v>
      </c>
      <c r="AD5939">
        <v>1</v>
      </c>
      <c r="AE5939" t="s">
        <v>105</v>
      </c>
      <c r="AG5939" t="s">
        <v>121</v>
      </c>
      <c r="AJ5939" t="s">
        <v>5940</v>
      </c>
      <c r="AK5939" t="s">
        <v>28355</v>
      </c>
    </row>
    <row r="5940" spans="1:37" hidden="1" x14ac:dyDescent="0.25">
      <c r="A5940" t="s">
        <v>28356</v>
      </c>
      <c r="B5940" t="e">
        <f>VLOOKUP(A5940,[2]mp_ALL!B$1:B$557,1,0)</f>
        <v>#N/A</v>
      </c>
      <c r="C5940" t="s">
        <v>28357</v>
      </c>
      <c r="D5940" t="s">
        <v>38</v>
      </c>
      <c r="E5940" t="s">
        <v>25873</v>
      </c>
      <c r="F5940" t="s">
        <v>8284</v>
      </c>
      <c r="G5940" t="s">
        <v>8285</v>
      </c>
      <c r="H5940" t="s">
        <v>91</v>
      </c>
      <c r="I5940" t="s">
        <v>3930</v>
      </c>
      <c r="J5940">
        <v>1</v>
      </c>
      <c r="K5940" t="s">
        <v>1396</v>
      </c>
      <c r="L5940">
        <v>1</v>
      </c>
      <c r="M5940" t="s">
        <v>414</v>
      </c>
      <c r="N5940" t="s">
        <v>159</v>
      </c>
      <c r="O5940" t="s">
        <v>1397</v>
      </c>
      <c r="P5940" t="s">
        <v>1398</v>
      </c>
      <c r="Q5940" t="s">
        <v>3931</v>
      </c>
      <c r="R5940" t="s">
        <v>117</v>
      </c>
      <c r="S5940" t="s">
        <v>163</v>
      </c>
      <c r="T5940" t="s">
        <v>28358</v>
      </c>
      <c r="U5940" t="s">
        <v>28359</v>
      </c>
      <c r="V5940" s="41">
        <v>43755</v>
      </c>
      <c r="W5940" s="41">
        <v>36758</v>
      </c>
      <c r="X5940">
        <v>0</v>
      </c>
      <c r="Z5940" t="s">
        <v>102</v>
      </c>
      <c r="AA5940">
        <v>1</v>
      </c>
      <c r="AB5940" t="s">
        <v>103</v>
      </c>
      <c r="AC5940" t="s">
        <v>104</v>
      </c>
      <c r="AD5940">
        <v>1</v>
      </c>
      <c r="AE5940" t="s">
        <v>105</v>
      </c>
      <c r="AG5940" t="s">
        <v>121</v>
      </c>
      <c r="AJ5940" t="s">
        <v>271</v>
      </c>
      <c r="AK5940" t="s">
        <v>28360</v>
      </c>
    </row>
    <row r="5941" spans="1:37" hidden="1" x14ac:dyDescent="0.25">
      <c r="A5941" t="s">
        <v>28361</v>
      </c>
      <c r="B5941" t="e">
        <f>VLOOKUP(A5941,[2]mp_ALL!B$1:B$557,1,0)</f>
        <v>#N/A</v>
      </c>
      <c r="C5941" t="s">
        <v>28362</v>
      </c>
      <c r="D5941" t="s">
        <v>38</v>
      </c>
      <c r="E5941" t="s">
        <v>25873</v>
      </c>
      <c r="F5941" t="s">
        <v>8284</v>
      </c>
      <c r="G5941" t="s">
        <v>8285</v>
      </c>
      <c r="H5941" t="s">
        <v>91</v>
      </c>
      <c r="I5941" t="s">
        <v>10842</v>
      </c>
      <c r="J5941">
        <v>1</v>
      </c>
      <c r="K5941" t="s">
        <v>10843</v>
      </c>
      <c r="L5941">
        <v>1</v>
      </c>
      <c r="M5941" t="s">
        <v>414</v>
      </c>
      <c r="N5941" t="s">
        <v>532</v>
      </c>
      <c r="O5941" t="s">
        <v>4408</v>
      </c>
      <c r="P5941" t="s">
        <v>4409</v>
      </c>
      <c r="Q5941" t="s">
        <v>10844</v>
      </c>
      <c r="R5941" t="s">
        <v>117</v>
      </c>
      <c r="S5941" t="s">
        <v>207</v>
      </c>
      <c r="T5941" t="s">
        <v>28363</v>
      </c>
      <c r="U5941" t="s">
        <v>22455</v>
      </c>
      <c r="V5941" s="41">
        <v>43755</v>
      </c>
      <c r="W5941" s="41">
        <v>36634</v>
      </c>
      <c r="X5941">
        <v>0</v>
      </c>
      <c r="Z5941" t="s">
        <v>102</v>
      </c>
      <c r="AA5941">
        <v>1</v>
      </c>
      <c r="AB5941" t="s">
        <v>103</v>
      </c>
      <c r="AC5941" t="s">
        <v>104</v>
      </c>
      <c r="AD5941">
        <v>1</v>
      </c>
      <c r="AE5941" t="s">
        <v>105</v>
      </c>
      <c r="AG5941" t="s">
        <v>121</v>
      </c>
      <c r="AJ5941" t="s">
        <v>1705</v>
      </c>
      <c r="AK5941" t="s">
        <v>28364</v>
      </c>
    </row>
    <row r="5942" spans="1:37" hidden="1" x14ac:dyDescent="0.25">
      <c r="A5942" t="s">
        <v>28365</v>
      </c>
      <c r="B5942" t="e">
        <f>VLOOKUP(A5942,[2]mp_ALL!B$1:B$557,1,0)</f>
        <v>#N/A</v>
      </c>
      <c r="C5942" t="s">
        <v>28366</v>
      </c>
      <c r="D5942" t="s">
        <v>38</v>
      </c>
      <c r="E5942" t="s">
        <v>25873</v>
      </c>
      <c r="F5942" t="s">
        <v>8284</v>
      </c>
      <c r="G5942" t="s">
        <v>8285</v>
      </c>
      <c r="H5942" t="s">
        <v>91</v>
      </c>
      <c r="I5942" t="s">
        <v>5708</v>
      </c>
      <c r="J5942">
        <v>1</v>
      </c>
      <c r="K5942" t="s">
        <v>434</v>
      </c>
      <c r="L5942">
        <v>1</v>
      </c>
      <c r="M5942" t="s">
        <v>435</v>
      </c>
      <c r="N5942" t="s">
        <v>436</v>
      </c>
      <c r="O5942" t="s">
        <v>437</v>
      </c>
      <c r="P5942" t="s">
        <v>5709</v>
      </c>
      <c r="Q5942" t="s">
        <v>5710</v>
      </c>
      <c r="R5942" t="s">
        <v>117</v>
      </c>
      <c r="S5942" t="s">
        <v>199</v>
      </c>
      <c r="T5942" t="s">
        <v>28367</v>
      </c>
      <c r="U5942" t="s">
        <v>24954</v>
      </c>
      <c r="V5942" s="41">
        <v>43755</v>
      </c>
      <c r="W5942" s="41">
        <v>36698</v>
      </c>
      <c r="X5942">
        <v>0</v>
      </c>
      <c r="Z5942" t="s">
        <v>102</v>
      </c>
      <c r="AA5942">
        <v>1</v>
      </c>
      <c r="AB5942" t="s">
        <v>103</v>
      </c>
      <c r="AC5942" t="s">
        <v>104</v>
      </c>
      <c r="AD5942">
        <v>1</v>
      </c>
      <c r="AE5942" t="s">
        <v>105</v>
      </c>
      <c r="AG5942" t="s">
        <v>148</v>
      </c>
      <c r="AJ5942" t="s">
        <v>1705</v>
      </c>
      <c r="AK5942" t="s">
        <v>28368</v>
      </c>
    </row>
    <row r="5943" spans="1:37" hidden="1" x14ac:dyDescent="0.25">
      <c r="A5943" t="s">
        <v>28369</v>
      </c>
      <c r="B5943" t="e">
        <f>VLOOKUP(A5943,[2]mp_ALL!B$1:B$557,1,0)</f>
        <v>#N/A</v>
      </c>
      <c r="C5943" t="s">
        <v>28370</v>
      </c>
      <c r="D5943" t="s">
        <v>38</v>
      </c>
      <c r="E5943" t="s">
        <v>25873</v>
      </c>
      <c r="F5943" t="s">
        <v>8284</v>
      </c>
      <c r="G5943" t="s">
        <v>8285</v>
      </c>
      <c r="H5943" t="s">
        <v>91</v>
      </c>
      <c r="I5943" t="s">
        <v>2724</v>
      </c>
      <c r="J5943">
        <v>1</v>
      </c>
      <c r="K5943" t="s">
        <v>1396</v>
      </c>
      <c r="L5943">
        <v>1</v>
      </c>
      <c r="M5943" t="s">
        <v>414</v>
      </c>
      <c r="N5943" t="s">
        <v>159</v>
      </c>
      <c r="O5943" t="s">
        <v>1672</v>
      </c>
      <c r="P5943" t="s">
        <v>1673</v>
      </c>
      <c r="Q5943" t="s">
        <v>2725</v>
      </c>
      <c r="R5943" t="s">
        <v>117</v>
      </c>
      <c r="S5943" t="s">
        <v>163</v>
      </c>
      <c r="T5943" t="s">
        <v>28371</v>
      </c>
      <c r="U5943" t="s">
        <v>28372</v>
      </c>
      <c r="V5943" s="41">
        <v>43755</v>
      </c>
      <c r="W5943" s="41">
        <v>36844</v>
      </c>
      <c r="X5943">
        <v>0</v>
      </c>
      <c r="Z5943" t="s">
        <v>102</v>
      </c>
      <c r="AA5943">
        <v>1</v>
      </c>
      <c r="AB5943" t="s">
        <v>103</v>
      </c>
      <c r="AC5943" t="s">
        <v>104</v>
      </c>
      <c r="AD5943">
        <v>1</v>
      </c>
      <c r="AE5943" t="s">
        <v>105</v>
      </c>
      <c r="AG5943" t="s">
        <v>121</v>
      </c>
      <c r="AJ5943" t="s">
        <v>1705</v>
      </c>
      <c r="AK5943" t="s">
        <v>28373</v>
      </c>
    </row>
    <row r="5944" spans="1:37" hidden="1" x14ac:dyDescent="0.25">
      <c r="A5944" t="s">
        <v>28374</v>
      </c>
      <c r="B5944" t="e">
        <f>VLOOKUP(A5944,[2]mp_ALL!B$1:B$557,1,0)</f>
        <v>#N/A</v>
      </c>
      <c r="C5944" t="s">
        <v>28375</v>
      </c>
      <c r="D5944" t="s">
        <v>38</v>
      </c>
      <c r="E5944" t="s">
        <v>25873</v>
      </c>
      <c r="F5944" t="s">
        <v>8284</v>
      </c>
      <c r="G5944" t="s">
        <v>8285</v>
      </c>
      <c r="H5944" t="s">
        <v>91</v>
      </c>
      <c r="I5944" t="s">
        <v>8094</v>
      </c>
      <c r="J5944">
        <v>1</v>
      </c>
      <c r="K5944" t="s">
        <v>484</v>
      </c>
      <c r="L5944">
        <v>1</v>
      </c>
      <c r="M5944" t="s">
        <v>414</v>
      </c>
      <c r="N5944" t="s">
        <v>159</v>
      </c>
      <c r="O5944" t="s">
        <v>485</v>
      </c>
      <c r="P5944" t="s">
        <v>486</v>
      </c>
      <c r="Q5944" t="s">
        <v>8095</v>
      </c>
      <c r="R5944" t="s">
        <v>117</v>
      </c>
      <c r="S5944" t="s">
        <v>163</v>
      </c>
      <c r="T5944" t="s">
        <v>28376</v>
      </c>
      <c r="U5944" t="s">
        <v>28377</v>
      </c>
      <c r="V5944" s="41">
        <v>43755</v>
      </c>
      <c r="W5944" s="41">
        <v>36837</v>
      </c>
      <c r="X5944">
        <v>0</v>
      </c>
      <c r="Z5944" t="s">
        <v>102</v>
      </c>
      <c r="AA5944">
        <v>1</v>
      </c>
      <c r="AB5944" t="s">
        <v>103</v>
      </c>
      <c r="AC5944" t="s">
        <v>104</v>
      </c>
      <c r="AD5944">
        <v>1</v>
      </c>
      <c r="AE5944" t="s">
        <v>105</v>
      </c>
      <c r="AG5944" t="s">
        <v>121</v>
      </c>
      <c r="AJ5944" t="s">
        <v>940</v>
      </c>
      <c r="AK5944" t="s">
        <v>28378</v>
      </c>
    </row>
    <row r="5945" spans="1:37" hidden="1" x14ac:dyDescent="0.25">
      <c r="A5945" t="s">
        <v>28379</v>
      </c>
      <c r="B5945" t="e">
        <f>VLOOKUP(A5945,[2]mp_ALL!B$1:B$557,1,0)</f>
        <v>#N/A</v>
      </c>
      <c r="C5945" t="s">
        <v>28380</v>
      </c>
      <c r="D5945" t="s">
        <v>38</v>
      </c>
      <c r="E5945" t="s">
        <v>25873</v>
      </c>
      <c r="F5945" t="s">
        <v>8284</v>
      </c>
      <c r="G5945" t="s">
        <v>8285</v>
      </c>
      <c r="H5945" t="s">
        <v>91</v>
      </c>
      <c r="I5945" t="s">
        <v>10842</v>
      </c>
      <c r="J5945">
        <v>1</v>
      </c>
      <c r="K5945" t="s">
        <v>10843</v>
      </c>
      <c r="L5945">
        <v>1</v>
      </c>
      <c r="M5945" t="s">
        <v>414</v>
      </c>
      <c r="N5945" t="s">
        <v>532</v>
      </c>
      <c r="O5945" t="s">
        <v>4408</v>
      </c>
      <c r="P5945" t="s">
        <v>4409</v>
      </c>
      <c r="Q5945" t="s">
        <v>10844</v>
      </c>
      <c r="R5945" t="s">
        <v>117</v>
      </c>
      <c r="S5945" t="s">
        <v>207</v>
      </c>
      <c r="T5945" t="s">
        <v>28381</v>
      </c>
      <c r="U5945" t="s">
        <v>28382</v>
      </c>
      <c r="V5945" s="41">
        <v>43755</v>
      </c>
      <c r="W5945" s="41">
        <v>36695</v>
      </c>
      <c r="X5945">
        <v>0</v>
      </c>
      <c r="Z5945" t="s">
        <v>102</v>
      </c>
      <c r="AA5945">
        <v>1</v>
      </c>
      <c r="AB5945" t="s">
        <v>103</v>
      </c>
      <c r="AC5945" t="s">
        <v>104</v>
      </c>
      <c r="AD5945">
        <v>1</v>
      </c>
      <c r="AE5945" t="s">
        <v>105</v>
      </c>
      <c r="AG5945" t="s">
        <v>121</v>
      </c>
      <c r="AJ5945" t="s">
        <v>1705</v>
      </c>
      <c r="AK5945" t="s">
        <v>28383</v>
      </c>
    </row>
    <row r="5946" spans="1:37" hidden="1" x14ac:dyDescent="0.25">
      <c r="A5946" t="s">
        <v>28384</v>
      </c>
      <c r="B5946" t="e">
        <f>VLOOKUP(A5946,[2]mp_ALL!B$1:B$557,1,0)</f>
        <v>#N/A</v>
      </c>
      <c r="C5946" t="s">
        <v>28385</v>
      </c>
      <c r="D5946" t="s">
        <v>38</v>
      </c>
      <c r="E5946" t="s">
        <v>25873</v>
      </c>
      <c r="F5946" t="s">
        <v>8284</v>
      </c>
      <c r="G5946" t="s">
        <v>8285</v>
      </c>
      <c r="H5946" t="s">
        <v>91</v>
      </c>
      <c r="I5946" t="s">
        <v>9473</v>
      </c>
      <c r="J5946">
        <v>1</v>
      </c>
      <c r="K5946" t="s">
        <v>610</v>
      </c>
      <c r="L5946">
        <v>1</v>
      </c>
      <c r="M5946" t="s">
        <v>414</v>
      </c>
      <c r="N5946" t="s">
        <v>415</v>
      </c>
      <c r="O5946" t="s">
        <v>470</v>
      </c>
      <c r="P5946" t="s">
        <v>6919</v>
      </c>
      <c r="Q5946" t="s">
        <v>9474</v>
      </c>
      <c r="R5946" t="s">
        <v>117</v>
      </c>
      <c r="S5946" t="s">
        <v>199</v>
      </c>
      <c r="T5946" t="s">
        <v>28386</v>
      </c>
      <c r="U5946" t="s">
        <v>28387</v>
      </c>
      <c r="V5946" s="41">
        <v>43755</v>
      </c>
      <c r="W5946" s="41">
        <v>36753</v>
      </c>
      <c r="X5946">
        <v>0</v>
      </c>
      <c r="Z5946" t="s">
        <v>102</v>
      </c>
      <c r="AA5946">
        <v>1</v>
      </c>
      <c r="AB5946" t="s">
        <v>103</v>
      </c>
      <c r="AC5946" t="s">
        <v>104</v>
      </c>
      <c r="AD5946">
        <v>1</v>
      </c>
      <c r="AE5946" t="s">
        <v>105</v>
      </c>
      <c r="AG5946" t="s">
        <v>121</v>
      </c>
      <c r="AJ5946" t="s">
        <v>940</v>
      </c>
      <c r="AK5946" t="s">
        <v>28388</v>
      </c>
    </row>
    <row r="5947" spans="1:37" hidden="1" x14ac:dyDescent="0.25">
      <c r="A5947" t="s">
        <v>28389</v>
      </c>
      <c r="B5947" t="e">
        <f>VLOOKUP(A5947,[2]mp_ALL!B$1:B$557,1,0)</f>
        <v>#N/A</v>
      </c>
      <c r="C5947" t="s">
        <v>19877</v>
      </c>
      <c r="D5947" t="s">
        <v>38</v>
      </c>
      <c r="E5947" t="s">
        <v>25873</v>
      </c>
      <c r="F5947" t="s">
        <v>8284</v>
      </c>
      <c r="G5947" t="s">
        <v>8285</v>
      </c>
      <c r="H5947" t="s">
        <v>91</v>
      </c>
      <c r="I5947" t="s">
        <v>6717</v>
      </c>
      <c r="J5947">
        <v>1</v>
      </c>
      <c r="K5947" t="s">
        <v>3218</v>
      </c>
      <c r="L5947">
        <v>1</v>
      </c>
      <c r="M5947" t="s">
        <v>435</v>
      </c>
      <c r="N5947" t="s">
        <v>436</v>
      </c>
      <c r="O5947" t="s">
        <v>3219</v>
      </c>
      <c r="P5947" t="s">
        <v>3271</v>
      </c>
      <c r="Q5947" t="s">
        <v>6718</v>
      </c>
      <c r="R5947" t="s">
        <v>117</v>
      </c>
      <c r="S5947" t="s">
        <v>199</v>
      </c>
      <c r="T5947" t="s">
        <v>28390</v>
      </c>
      <c r="U5947" t="s">
        <v>28391</v>
      </c>
      <c r="V5947" s="41">
        <v>43755</v>
      </c>
      <c r="W5947" s="41">
        <v>36695</v>
      </c>
      <c r="X5947">
        <v>0</v>
      </c>
      <c r="Z5947" t="s">
        <v>102</v>
      </c>
      <c r="AA5947">
        <v>1</v>
      </c>
      <c r="AB5947" t="s">
        <v>103</v>
      </c>
      <c r="AC5947" t="s">
        <v>104</v>
      </c>
      <c r="AD5947">
        <v>1</v>
      </c>
      <c r="AE5947" t="s">
        <v>105</v>
      </c>
      <c r="AG5947" t="s">
        <v>148</v>
      </c>
      <c r="AJ5947" t="s">
        <v>1705</v>
      </c>
      <c r="AK5947" t="s">
        <v>28392</v>
      </c>
    </row>
    <row r="5948" spans="1:37" hidden="1" x14ac:dyDescent="0.25">
      <c r="A5948" t="s">
        <v>28393</v>
      </c>
      <c r="B5948" t="e">
        <f>VLOOKUP(A5948,[2]mp_ALL!B$1:B$557,1,0)</f>
        <v>#N/A</v>
      </c>
      <c r="C5948" t="s">
        <v>28394</v>
      </c>
      <c r="D5948" t="s">
        <v>38</v>
      </c>
      <c r="E5948" t="s">
        <v>25873</v>
      </c>
      <c r="F5948" t="s">
        <v>8284</v>
      </c>
      <c r="G5948" t="s">
        <v>8285</v>
      </c>
      <c r="H5948" t="s">
        <v>91</v>
      </c>
      <c r="I5948" t="s">
        <v>8872</v>
      </c>
      <c r="J5948">
        <v>1</v>
      </c>
      <c r="K5948" t="s">
        <v>469</v>
      </c>
      <c r="L5948">
        <v>1</v>
      </c>
      <c r="M5948" t="s">
        <v>414</v>
      </c>
      <c r="N5948" t="s">
        <v>415</v>
      </c>
      <c r="O5948" t="s">
        <v>611</v>
      </c>
      <c r="P5948" t="s">
        <v>3300</v>
      </c>
      <c r="Q5948" t="s">
        <v>8873</v>
      </c>
      <c r="R5948" t="s">
        <v>117</v>
      </c>
      <c r="S5948" t="s">
        <v>199</v>
      </c>
      <c r="T5948" t="s">
        <v>28395</v>
      </c>
      <c r="U5948" t="s">
        <v>28396</v>
      </c>
      <c r="V5948" s="41">
        <v>43755</v>
      </c>
      <c r="W5948" s="41">
        <v>36488</v>
      </c>
      <c r="X5948">
        <v>0</v>
      </c>
      <c r="Z5948" t="s">
        <v>102</v>
      </c>
      <c r="AA5948">
        <v>1</v>
      </c>
      <c r="AB5948" t="s">
        <v>103</v>
      </c>
      <c r="AC5948" t="s">
        <v>104</v>
      </c>
      <c r="AD5948">
        <v>1</v>
      </c>
      <c r="AE5948" t="s">
        <v>105</v>
      </c>
      <c r="AG5948" t="s">
        <v>121</v>
      </c>
      <c r="AJ5948" t="s">
        <v>940</v>
      </c>
      <c r="AK5948" t="s">
        <v>28397</v>
      </c>
    </row>
    <row r="5949" spans="1:37" hidden="1" x14ac:dyDescent="0.25">
      <c r="A5949" t="s">
        <v>28398</v>
      </c>
      <c r="B5949" t="e">
        <f>VLOOKUP(A5949,[2]mp_ALL!B$1:B$557,1,0)</f>
        <v>#N/A</v>
      </c>
      <c r="C5949" t="s">
        <v>28399</v>
      </c>
      <c r="D5949" t="s">
        <v>38</v>
      </c>
      <c r="E5949" t="s">
        <v>25873</v>
      </c>
      <c r="F5949" t="s">
        <v>8284</v>
      </c>
      <c r="G5949" t="s">
        <v>8285</v>
      </c>
      <c r="H5949" t="s">
        <v>91</v>
      </c>
      <c r="I5949" t="s">
        <v>5480</v>
      </c>
      <c r="J5949">
        <v>1</v>
      </c>
      <c r="K5949" t="s">
        <v>232</v>
      </c>
      <c r="L5949">
        <v>1</v>
      </c>
      <c r="M5949" t="s">
        <v>233</v>
      </c>
      <c r="N5949" t="s">
        <v>955</v>
      </c>
      <c r="P5949" t="s">
        <v>1603</v>
      </c>
      <c r="Q5949" t="s">
        <v>5481</v>
      </c>
      <c r="R5949" t="s">
        <v>117</v>
      </c>
      <c r="S5949" t="s">
        <v>163</v>
      </c>
      <c r="T5949" t="s">
        <v>28400</v>
      </c>
      <c r="U5949" t="s">
        <v>28401</v>
      </c>
      <c r="V5949" s="41">
        <v>43755</v>
      </c>
      <c r="W5949" s="41">
        <v>36948</v>
      </c>
      <c r="X5949">
        <v>0</v>
      </c>
      <c r="Z5949" t="s">
        <v>102</v>
      </c>
      <c r="AA5949">
        <v>1</v>
      </c>
      <c r="AB5949" t="s">
        <v>103</v>
      </c>
      <c r="AC5949" t="s">
        <v>104</v>
      </c>
      <c r="AD5949">
        <v>1</v>
      </c>
      <c r="AE5949" t="s">
        <v>105</v>
      </c>
      <c r="AG5949" t="s">
        <v>121</v>
      </c>
      <c r="AJ5949" t="s">
        <v>1705</v>
      </c>
      <c r="AK5949" t="s">
        <v>28402</v>
      </c>
    </row>
    <row r="5950" spans="1:37" hidden="1" x14ac:dyDescent="0.25">
      <c r="A5950" t="s">
        <v>28403</v>
      </c>
      <c r="B5950" t="e">
        <f>VLOOKUP(A5950,[2]mp_ALL!B$1:B$557,1,0)</f>
        <v>#N/A</v>
      </c>
      <c r="C5950" t="s">
        <v>28404</v>
      </c>
      <c r="D5950" t="s">
        <v>38</v>
      </c>
      <c r="E5950" t="s">
        <v>25873</v>
      </c>
      <c r="F5950" t="s">
        <v>8284</v>
      </c>
      <c r="G5950" t="s">
        <v>8285</v>
      </c>
      <c r="H5950" t="s">
        <v>91</v>
      </c>
      <c r="I5950" t="s">
        <v>8364</v>
      </c>
      <c r="J5950">
        <v>1</v>
      </c>
      <c r="K5950" t="s">
        <v>954</v>
      </c>
      <c r="L5950">
        <v>1</v>
      </c>
      <c r="M5950" t="s">
        <v>233</v>
      </c>
      <c r="N5950" t="s">
        <v>955</v>
      </c>
      <c r="O5950" t="s">
        <v>956</v>
      </c>
      <c r="P5950" t="s">
        <v>957</v>
      </c>
      <c r="Q5950" t="s">
        <v>8365</v>
      </c>
      <c r="R5950" t="s">
        <v>117</v>
      </c>
      <c r="S5950" t="s">
        <v>163</v>
      </c>
      <c r="T5950" t="s">
        <v>28405</v>
      </c>
      <c r="U5950" t="s">
        <v>28406</v>
      </c>
      <c r="V5950" s="41">
        <v>43755</v>
      </c>
      <c r="W5950" s="41">
        <v>36815</v>
      </c>
      <c r="X5950">
        <v>0</v>
      </c>
      <c r="Z5950" t="s">
        <v>102</v>
      </c>
      <c r="AA5950">
        <v>1</v>
      </c>
      <c r="AB5950" t="s">
        <v>103</v>
      </c>
      <c r="AC5950" t="s">
        <v>104</v>
      </c>
      <c r="AD5950">
        <v>1</v>
      </c>
      <c r="AE5950" t="s">
        <v>105</v>
      </c>
      <c r="AG5950" t="s">
        <v>121</v>
      </c>
      <c r="AJ5950" t="s">
        <v>940</v>
      </c>
      <c r="AK5950" t="s">
        <v>28407</v>
      </c>
    </row>
    <row r="5951" spans="1:37" hidden="1" x14ac:dyDescent="0.25">
      <c r="A5951" t="s">
        <v>28408</v>
      </c>
      <c r="B5951" t="e">
        <f>VLOOKUP(A5951,[2]mp_ALL!B$1:B$557,1,0)</f>
        <v>#N/A</v>
      </c>
      <c r="C5951" t="s">
        <v>28409</v>
      </c>
      <c r="D5951" t="s">
        <v>38</v>
      </c>
      <c r="E5951" t="s">
        <v>25873</v>
      </c>
      <c r="F5951" t="s">
        <v>8284</v>
      </c>
      <c r="G5951" t="s">
        <v>8285</v>
      </c>
      <c r="H5951" t="s">
        <v>91</v>
      </c>
      <c r="I5951" t="s">
        <v>1870</v>
      </c>
      <c r="J5951">
        <v>1</v>
      </c>
      <c r="K5951" t="s">
        <v>469</v>
      </c>
      <c r="L5951">
        <v>1</v>
      </c>
      <c r="M5951" t="s">
        <v>414</v>
      </c>
      <c r="N5951" t="s">
        <v>415</v>
      </c>
      <c r="O5951" t="s">
        <v>470</v>
      </c>
      <c r="P5951" t="s">
        <v>471</v>
      </c>
      <c r="Q5951" t="s">
        <v>1871</v>
      </c>
      <c r="R5951" t="s">
        <v>117</v>
      </c>
      <c r="S5951" t="s">
        <v>199</v>
      </c>
      <c r="T5951" t="s">
        <v>28410</v>
      </c>
      <c r="U5951" t="s">
        <v>2535</v>
      </c>
      <c r="V5951" s="41">
        <v>43755</v>
      </c>
      <c r="W5951" s="41">
        <v>36883</v>
      </c>
      <c r="X5951">
        <v>0</v>
      </c>
      <c r="Z5951" t="s">
        <v>102</v>
      </c>
      <c r="AA5951">
        <v>1</v>
      </c>
      <c r="AB5951" t="s">
        <v>103</v>
      </c>
      <c r="AC5951" t="s">
        <v>104</v>
      </c>
      <c r="AD5951">
        <v>1</v>
      </c>
      <c r="AE5951" t="s">
        <v>105</v>
      </c>
      <c r="AG5951" t="s">
        <v>121</v>
      </c>
      <c r="AJ5951" t="s">
        <v>940</v>
      </c>
      <c r="AK5951" t="s">
        <v>28411</v>
      </c>
    </row>
    <row r="5952" spans="1:37" hidden="1" x14ac:dyDescent="0.25">
      <c r="A5952" t="s">
        <v>28412</v>
      </c>
      <c r="B5952" t="e">
        <f>VLOOKUP(A5952,[2]mp_ALL!B$1:B$557,1,0)</f>
        <v>#N/A</v>
      </c>
      <c r="C5952" t="s">
        <v>28413</v>
      </c>
      <c r="D5952" t="s">
        <v>38</v>
      </c>
      <c r="E5952" t="s">
        <v>25873</v>
      </c>
      <c r="F5952" t="s">
        <v>8284</v>
      </c>
      <c r="G5952" t="s">
        <v>8285</v>
      </c>
      <c r="H5952" t="s">
        <v>91</v>
      </c>
      <c r="I5952" t="s">
        <v>5277</v>
      </c>
      <c r="J5952">
        <v>1</v>
      </c>
      <c r="K5952" t="s">
        <v>721</v>
      </c>
      <c r="L5952">
        <v>1</v>
      </c>
      <c r="M5952" t="s">
        <v>414</v>
      </c>
      <c r="N5952" t="s">
        <v>159</v>
      </c>
      <c r="O5952" t="s">
        <v>722</v>
      </c>
      <c r="P5952" t="s">
        <v>723</v>
      </c>
      <c r="R5952" t="s">
        <v>117</v>
      </c>
      <c r="S5952" t="s">
        <v>163</v>
      </c>
      <c r="T5952" t="s">
        <v>28414</v>
      </c>
      <c r="U5952" t="s">
        <v>28387</v>
      </c>
      <c r="V5952" s="41">
        <v>43755</v>
      </c>
      <c r="W5952" s="41">
        <v>36849</v>
      </c>
      <c r="X5952">
        <v>0</v>
      </c>
      <c r="Z5952" t="s">
        <v>102</v>
      </c>
      <c r="AA5952">
        <v>1</v>
      </c>
      <c r="AB5952" t="s">
        <v>103</v>
      </c>
      <c r="AC5952" t="s">
        <v>104</v>
      </c>
      <c r="AD5952">
        <v>1</v>
      </c>
      <c r="AE5952" t="s">
        <v>105</v>
      </c>
      <c r="AG5952" t="s">
        <v>121</v>
      </c>
      <c r="AJ5952" t="s">
        <v>940</v>
      </c>
      <c r="AK5952" t="s">
        <v>28415</v>
      </c>
    </row>
    <row r="5953" spans="1:37" hidden="1" x14ac:dyDescent="0.25">
      <c r="A5953" t="s">
        <v>28416</v>
      </c>
      <c r="B5953" t="e">
        <f>VLOOKUP(A5953,[2]mp_ALL!B$1:B$557,1,0)</f>
        <v>#N/A</v>
      </c>
      <c r="C5953" t="s">
        <v>28417</v>
      </c>
      <c r="D5953" t="s">
        <v>38</v>
      </c>
      <c r="E5953" t="s">
        <v>25873</v>
      </c>
      <c r="F5953" t="s">
        <v>8284</v>
      </c>
      <c r="G5953" t="s">
        <v>8285</v>
      </c>
      <c r="H5953" t="s">
        <v>91</v>
      </c>
      <c r="I5953" t="s">
        <v>7972</v>
      </c>
      <c r="J5953">
        <v>1</v>
      </c>
      <c r="K5953" t="s">
        <v>484</v>
      </c>
      <c r="L5953">
        <v>1</v>
      </c>
      <c r="M5953" t="s">
        <v>414</v>
      </c>
      <c r="N5953" t="s">
        <v>159</v>
      </c>
      <c r="O5953" t="s">
        <v>1366</v>
      </c>
      <c r="P5953" t="s">
        <v>1367</v>
      </c>
      <c r="Q5953" t="s">
        <v>7973</v>
      </c>
      <c r="R5953" t="s">
        <v>117</v>
      </c>
      <c r="S5953" t="s">
        <v>163</v>
      </c>
      <c r="T5953" t="s">
        <v>28418</v>
      </c>
      <c r="U5953" t="s">
        <v>28419</v>
      </c>
      <c r="V5953" s="41">
        <v>43755</v>
      </c>
      <c r="W5953" s="41">
        <v>36991</v>
      </c>
      <c r="X5953">
        <v>0</v>
      </c>
      <c r="Z5953" t="s">
        <v>102</v>
      </c>
      <c r="AA5953">
        <v>1</v>
      </c>
      <c r="AB5953" t="s">
        <v>103</v>
      </c>
      <c r="AC5953" t="s">
        <v>104</v>
      </c>
      <c r="AD5953">
        <v>1</v>
      </c>
      <c r="AE5953" t="s">
        <v>105</v>
      </c>
      <c r="AG5953" t="s">
        <v>121</v>
      </c>
      <c r="AJ5953" t="s">
        <v>940</v>
      </c>
      <c r="AK5953" t="s">
        <v>28420</v>
      </c>
    </row>
    <row r="5954" spans="1:37" hidden="1" x14ac:dyDescent="0.25">
      <c r="A5954" t="s">
        <v>28421</v>
      </c>
      <c r="B5954" t="e">
        <f>VLOOKUP(A5954,[2]mp_ALL!B$1:B$557,1,0)</f>
        <v>#N/A</v>
      </c>
      <c r="C5954" t="s">
        <v>28422</v>
      </c>
      <c r="D5954" t="s">
        <v>38</v>
      </c>
      <c r="E5954" t="s">
        <v>25873</v>
      </c>
      <c r="F5954" t="s">
        <v>8284</v>
      </c>
      <c r="G5954" t="s">
        <v>8285</v>
      </c>
      <c r="H5954" t="s">
        <v>91</v>
      </c>
      <c r="I5954" t="s">
        <v>1841</v>
      </c>
      <c r="J5954">
        <v>1</v>
      </c>
      <c r="K5954" t="s">
        <v>484</v>
      </c>
      <c r="L5954">
        <v>1</v>
      </c>
      <c r="M5954" t="s">
        <v>414</v>
      </c>
      <c r="N5954" t="s">
        <v>159</v>
      </c>
      <c r="O5954" t="s">
        <v>1397</v>
      </c>
      <c r="P5954" t="s">
        <v>1398</v>
      </c>
      <c r="Q5954" t="s">
        <v>1842</v>
      </c>
      <c r="R5954" t="s">
        <v>117</v>
      </c>
      <c r="S5954" t="s">
        <v>163</v>
      </c>
      <c r="T5954" t="s">
        <v>28423</v>
      </c>
      <c r="U5954" t="s">
        <v>28424</v>
      </c>
      <c r="V5954" s="41">
        <v>43755</v>
      </c>
      <c r="W5954" s="41">
        <v>36599</v>
      </c>
      <c r="X5954">
        <v>0</v>
      </c>
      <c r="Z5954" t="s">
        <v>102</v>
      </c>
      <c r="AA5954">
        <v>1</v>
      </c>
      <c r="AB5954" t="s">
        <v>103</v>
      </c>
      <c r="AC5954" t="s">
        <v>104</v>
      </c>
      <c r="AD5954">
        <v>1</v>
      </c>
      <c r="AE5954" t="s">
        <v>105</v>
      </c>
      <c r="AG5954" t="s">
        <v>121</v>
      </c>
      <c r="AJ5954" t="s">
        <v>940</v>
      </c>
      <c r="AK5954" t="s">
        <v>28425</v>
      </c>
    </row>
    <row r="5955" spans="1:37" hidden="1" x14ac:dyDescent="0.25">
      <c r="A5955" t="s">
        <v>28426</v>
      </c>
      <c r="B5955" t="e">
        <f>VLOOKUP(A5955,[2]mp_ALL!B$1:B$557,1,0)</f>
        <v>#N/A</v>
      </c>
      <c r="C5955" t="s">
        <v>28427</v>
      </c>
      <c r="D5955" t="s">
        <v>38</v>
      </c>
      <c r="E5955" t="s">
        <v>25873</v>
      </c>
      <c r="F5955" t="s">
        <v>8284</v>
      </c>
      <c r="G5955" t="s">
        <v>8285</v>
      </c>
      <c r="H5955" t="s">
        <v>91</v>
      </c>
      <c r="I5955" t="s">
        <v>10842</v>
      </c>
      <c r="J5955">
        <v>1</v>
      </c>
      <c r="K5955" t="s">
        <v>10843</v>
      </c>
      <c r="L5955">
        <v>1</v>
      </c>
      <c r="M5955" t="s">
        <v>414</v>
      </c>
      <c r="N5955" t="s">
        <v>532</v>
      </c>
      <c r="O5955" t="s">
        <v>4408</v>
      </c>
      <c r="P5955" t="s">
        <v>4409</v>
      </c>
      <c r="Q5955" t="s">
        <v>10844</v>
      </c>
      <c r="R5955" t="s">
        <v>117</v>
      </c>
      <c r="S5955" t="s">
        <v>207</v>
      </c>
      <c r="T5955" t="s">
        <v>28428</v>
      </c>
      <c r="U5955" t="s">
        <v>28429</v>
      </c>
      <c r="V5955" s="41">
        <v>43755</v>
      </c>
      <c r="W5955" s="41">
        <v>37091</v>
      </c>
      <c r="X5955">
        <v>0</v>
      </c>
      <c r="Z5955" t="s">
        <v>102</v>
      </c>
      <c r="AA5955">
        <v>1</v>
      </c>
      <c r="AB5955" t="s">
        <v>103</v>
      </c>
      <c r="AC5955" t="s">
        <v>104</v>
      </c>
      <c r="AD5955">
        <v>1</v>
      </c>
      <c r="AE5955" t="s">
        <v>105</v>
      </c>
      <c r="AG5955" t="s">
        <v>121</v>
      </c>
      <c r="AJ5955" t="s">
        <v>1705</v>
      </c>
      <c r="AK5955" t="s">
        <v>28430</v>
      </c>
    </row>
    <row r="5956" spans="1:37" hidden="1" x14ac:dyDescent="0.25">
      <c r="A5956" t="s">
        <v>28431</v>
      </c>
      <c r="B5956" t="e">
        <f>VLOOKUP(A5956,[2]mp_ALL!B$1:B$557,1,0)</f>
        <v>#N/A</v>
      </c>
      <c r="C5956" t="s">
        <v>28432</v>
      </c>
      <c r="D5956" t="s">
        <v>38</v>
      </c>
      <c r="E5956" t="s">
        <v>25873</v>
      </c>
      <c r="F5956" t="s">
        <v>8284</v>
      </c>
      <c r="G5956" t="s">
        <v>8285</v>
      </c>
      <c r="H5956" t="s">
        <v>91</v>
      </c>
      <c r="I5956" t="s">
        <v>1088</v>
      </c>
      <c r="J5956">
        <v>1</v>
      </c>
      <c r="K5956" t="s">
        <v>484</v>
      </c>
      <c r="L5956">
        <v>1</v>
      </c>
      <c r="M5956" t="s">
        <v>414</v>
      </c>
      <c r="N5956" t="s">
        <v>532</v>
      </c>
      <c r="O5956" t="s">
        <v>1089</v>
      </c>
      <c r="P5956" t="s">
        <v>1090</v>
      </c>
      <c r="Q5956" t="s">
        <v>1091</v>
      </c>
      <c r="R5956" t="s">
        <v>117</v>
      </c>
      <c r="S5956" t="s">
        <v>207</v>
      </c>
      <c r="T5956" t="s">
        <v>28433</v>
      </c>
      <c r="U5956" t="s">
        <v>28434</v>
      </c>
      <c r="V5956" s="41">
        <v>43755</v>
      </c>
      <c r="W5956" s="41">
        <v>37039</v>
      </c>
      <c r="X5956">
        <v>0</v>
      </c>
      <c r="Z5956" t="s">
        <v>102</v>
      </c>
      <c r="AA5956">
        <v>1</v>
      </c>
      <c r="AB5956" t="s">
        <v>103</v>
      </c>
      <c r="AC5956" t="s">
        <v>104</v>
      </c>
      <c r="AD5956">
        <v>1</v>
      </c>
      <c r="AE5956" t="s">
        <v>105</v>
      </c>
      <c r="AG5956" t="s">
        <v>121</v>
      </c>
      <c r="AJ5956" t="s">
        <v>940</v>
      </c>
      <c r="AK5956" t="s">
        <v>28435</v>
      </c>
    </row>
    <row r="5957" spans="1:37" hidden="1" x14ac:dyDescent="0.25">
      <c r="A5957" t="s">
        <v>28436</v>
      </c>
      <c r="B5957" t="e">
        <f>VLOOKUP(A5957,[2]mp_ALL!B$1:B$557,1,0)</f>
        <v>#N/A</v>
      </c>
      <c r="C5957" t="s">
        <v>28437</v>
      </c>
      <c r="D5957" t="s">
        <v>38</v>
      </c>
      <c r="E5957" t="s">
        <v>25873</v>
      </c>
      <c r="F5957" t="s">
        <v>8284</v>
      </c>
      <c r="G5957" t="s">
        <v>8285</v>
      </c>
      <c r="H5957" t="s">
        <v>91</v>
      </c>
      <c r="I5957" t="s">
        <v>1088</v>
      </c>
      <c r="J5957">
        <v>1</v>
      </c>
      <c r="K5957" t="s">
        <v>484</v>
      </c>
      <c r="L5957">
        <v>1</v>
      </c>
      <c r="M5957" t="s">
        <v>414</v>
      </c>
      <c r="N5957" t="s">
        <v>532</v>
      </c>
      <c r="O5957" t="s">
        <v>1089</v>
      </c>
      <c r="P5957" t="s">
        <v>1090</v>
      </c>
      <c r="Q5957" t="s">
        <v>1091</v>
      </c>
      <c r="R5957" t="s">
        <v>117</v>
      </c>
      <c r="S5957" t="s">
        <v>207</v>
      </c>
      <c r="T5957" t="s">
        <v>28438</v>
      </c>
      <c r="U5957" t="s">
        <v>28439</v>
      </c>
      <c r="V5957" s="41">
        <v>43755</v>
      </c>
      <c r="W5957" s="41">
        <v>36534</v>
      </c>
      <c r="X5957">
        <v>0</v>
      </c>
      <c r="Z5957" t="s">
        <v>102</v>
      </c>
      <c r="AA5957">
        <v>1</v>
      </c>
      <c r="AB5957" t="s">
        <v>103</v>
      </c>
      <c r="AC5957" t="s">
        <v>104</v>
      </c>
      <c r="AD5957">
        <v>1</v>
      </c>
      <c r="AE5957" t="s">
        <v>105</v>
      </c>
      <c r="AG5957" t="s">
        <v>121</v>
      </c>
      <c r="AJ5957" t="s">
        <v>940</v>
      </c>
      <c r="AK5957" t="s">
        <v>28440</v>
      </c>
    </row>
    <row r="5958" spans="1:37" hidden="1" x14ac:dyDescent="0.25">
      <c r="A5958" t="s">
        <v>28441</v>
      </c>
      <c r="B5958" t="e">
        <f>VLOOKUP(A5958,[2]mp_ALL!B$1:B$557,1,0)</f>
        <v>#N/A</v>
      </c>
      <c r="C5958" t="s">
        <v>28442</v>
      </c>
      <c r="D5958" t="s">
        <v>38</v>
      </c>
      <c r="E5958" t="s">
        <v>25873</v>
      </c>
      <c r="F5958" t="s">
        <v>8284</v>
      </c>
      <c r="G5958" t="s">
        <v>8285</v>
      </c>
      <c r="H5958" t="s">
        <v>91</v>
      </c>
      <c r="I5958" t="s">
        <v>8872</v>
      </c>
      <c r="J5958">
        <v>1</v>
      </c>
      <c r="K5958" t="s">
        <v>469</v>
      </c>
      <c r="L5958">
        <v>1</v>
      </c>
      <c r="M5958" t="s">
        <v>414</v>
      </c>
      <c r="N5958" t="s">
        <v>415</v>
      </c>
      <c r="O5958" t="s">
        <v>611</v>
      </c>
      <c r="P5958" t="s">
        <v>3300</v>
      </c>
      <c r="Q5958" t="s">
        <v>8873</v>
      </c>
      <c r="R5958" t="s">
        <v>117</v>
      </c>
      <c r="S5958" t="s">
        <v>199</v>
      </c>
      <c r="T5958" t="s">
        <v>28443</v>
      </c>
      <c r="U5958" t="s">
        <v>28444</v>
      </c>
      <c r="V5958" s="41">
        <v>43755</v>
      </c>
      <c r="W5958" s="41">
        <v>36648</v>
      </c>
      <c r="X5958">
        <v>0</v>
      </c>
      <c r="Z5958" t="s">
        <v>102</v>
      </c>
      <c r="AA5958">
        <v>1</v>
      </c>
      <c r="AB5958" t="s">
        <v>103</v>
      </c>
      <c r="AC5958" t="s">
        <v>104</v>
      </c>
      <c r="AD5958">
        <v>1</v>
      </c>
      <c r="AE5958" t="s">
        <v>105</v>
      </c>
      <c r="AG5958" t="s">
        <v>121</v>
      </c>
      <c r="AJ5958" t="s">
        <v>271</v>
      </c>
      <c r="AK5958" t="s">
        <v>28445</v>
      </c>
    </row>
    <row r="5959" spans="1:37" hidden="1" x14ac:dyDescent="0.25">
      <c r="A5959" t="s">
        <v>28446</v>
      </c>
      <c r="B5959" t="e">
        <f>VLOOKUP(A5959,[2]mp_ALL!B$1:B$557,1,0)</f>
        <v>#N/A</v>
      </c>
      <c r="C5959" t="s">
        <v>28447</v>
      </c>
      <c r="D5959" t="s">
        <v>38</v>
      </c>
      <c r="E5959" t="s">
        <v>25873</v>
      </c>
      <c r="F5959" t="s">
        <v>8284</v>
      </c>
      <c r="G5959" t="s">
        <v>8285</v>
      </c>
      <c r="H5959" t="s">
        <v>91</v>
      </c>
      <c r="I5959" t="s">
        <v>8872</v>
      </c>
      <c r="J5959">
        <v>1</v>
      </c>
      <c r="K5959" t="s">
        <v>469</v>
      </c>
      <c r="L5959">
        <v>1</v>
      </c>
      <c r="M5959" t="s">
        <v>414</v>
      </c>
      <c r="N5959" t="s">
        <v>415</v>
      </c>
      <c r="O5959" t="s">
        <v>611</v>
      </c>
      <c r="P5959" t="s">
        <v>3300</v>
      </c>
      <c r="Q5959" t="s">
        <v>8873</v>
      </c>
      <c r="R5959" t="s">
        <v>117</v>
      </c>
      <c r="S5959" t="s">
        <v>199</v>
      </c>
      <c r="T5959" t="s">
        <v>28448</v>
      </c>
      <c r="U5959" t="s">
        <v>26841</v>
      </c>
      <c r="V5959" s="41">
        <v>43755</v>
      </c>
      <c r="W5959" s="41">
        <v>36797</v>
      </c>
      <c r="X5959">
        <v>0</v>
      </c>
      <c r="Z5959" t="s">
        <v>102</v>
      </c>
      <c r="AA5959">
        <v>1</v>
      </c>
      <c r="AB5959" t="s">
        <v>103</v>
      </c>
      <c r="AC5959" t="s">
        <v>104</v>
      </c>
      <c r="AD5959">
        <v>1</v>
      </c>
      <c r="AE5959" t="s">
        <v>105</v>
      </c>
      <c r="AG5959" t="s">
        <v>121</v>
      </c>
      <c r="AJ5959" t="s">
        <v>940</v>
      </c>
      <c r="AK5959" t="s">
        <v>28449</v>
      </c>
    </row>
    <row r="5960" spans="1:37" hidden="1" x14ac:dyDescent="0.25">
      <c r="A5960" t="s">
        <v>28450</v>
      </c>
      <c r="B5960" t="e">
        <f>VLOOKUP(A5960,[2]mp_ALL!B$1:B$557,1,0)</f>
        <v>#N/A</v>
      </c>
      <c r="C5960" t="s">
        <v>28451</v>
      </c>
      <c r="D5960" t="s">
        <v>38</v>
      </c>
      <c r="E5960" t="s">
        <v>25873</v>
      </c>
      <c r="F5960" t="s">
        <v>8284</v>
      </c>
      <c r="G5960" t="s">
        <v>8285</v>
      </c>
      <c r="H5960" t="s">
        <v>91</v>
      </c>
      <c r="I5960" t="s">
        <v>6885</v>
      </c>
      <c r="J5960">
        <v>1</v>
      </c>
      <c r="K5960" t="s">
        <v>469</v>
      </c>
      <c r="L5960">
        <v>1</v>
      </c>
      <c r="M5960" t="s">
        <v>414</v>
      </c>
      <c r="N5960" t="s">
        <v>415</v>
      </c>
      <c r="O5960" t="s">
        <v>611</v>
      </c>
      <c r="P5960" t="s">
        <v>3300</v>
      </c>
      <c r="Q5960" t="s">
        <v>6886</v>
      </c>
      <c r="R5960" t="s">
        <v>117</v>
      </c>
      <c r="S5960" t="s">
        <v>199</v>
      </c>
      <c r="T5960" t="s">
        <v>28452</v>
      </c>
      <c r="U5960" t="s">
        <v>28453</v>
      </c>
      <c r="V5960" s="41">
        <v>43755</v>
      </c>
      <c r="W5960" s="41">
        <v>37092</v>
      </c>
      <c r="X5960">
        <v>0</v>
      </c>
      <c r="Z5960" t="s">
        <v>102</v>
      </c>
      <c r="AA5960">
        <v>1</v>
      </c>
      <c r="AB5960" t="s">
        <v>103</v>
      </c>
      <c r="AC5960" t="s">
        <v>104</v>
      </c>
      <c r="AD5960">
        <v>1</v>
      </c>
      <c r="AE5960" t="s">
        <v>105</v>
      </c>
      <c r="AG5960" t="s">
        <v>121</v>
      </c>
      <c r="AJ5960" t="s">
        <v>271</v>
      </c>
      <c r="AK5960" t="s">
        <v>28454</v>
      </c>
    </row>
    <row r="5961" spans="1:37" hidden="1" x14ac:dyDescent="0.25">
      <c r="A5961" t="s">
        <v>28455</v>
      </c>
      <c r="B5961" t="e">
        <f>VLOOKUP(A5961,[2]mp_ALL!B$1:B$557,1,0)</f>
        <v>#N/A</v>
      </c>
      <c r="C5961" t="s">
        <v>28456</v>
      </c>
      <c r="D5961" t="s">
        <v>38</v>
      </c>
      <c r="E5961" t="s">
        <v>25873</v>
      </c>
      <c r="F5961" t="s">
        <v>8284</v>
      </c>
      <c r="G5961" t="s">
        <v>8285</v>
      </c>
      <c r="H5961" t="s">
        <v>91</v>
      </c>
      <c r="I5961" t="s">
        <v>6885</v>
      </c>
      <c r="J5961">
        <v>1</v>
      </c>
      <c r="K5961" t="s">
        <v>469</v>
      </c>
      <c r="L5961">
        <v>1</v>
      </c>
      <c r="M5961" t="s">
        <v>414</v>
      </c>
      <c r="N5961" t="s">
        <v>415</v>
      </c>
      <c r="O5961" t="s">
        <v>611</v>
      </c>
      <c r="P5961" t="s">
        <v>3300</v>
      </c>
      <c r="Q5961" t="s">
        <v>6886</v>
      </c>
      <c r="R5961" t="s">
        <v>117</v>
      </c>
      <c r="S5961" t="s">
        <v>199</v>
      </c>
      <c r="T5961" t="s">
        <v>28457</v>
      </c>
      <c r="U5961" t="s">
        <v>28458</v>
      </c>
      <c r="V5961" s="41">
        <v>43755</v>
      </c>
      <c r="W5961" s="41">
        <v>37151</v>
      </c>
      <c r="X5961">
        <v>0</v>
      </c>
      <c r="Z5961" t="s">
        <v>102</v>
      </c>
      <c r="AA5961">
        <v>1</v>
      </c>
      <c r="AB5961" t="s">
        <v>103</v>
      </c>
      <c r="AC5961" t="s">
        <v>104</v>
      </c>
      <c r="AD5961">
        <v>1</v>
      </c>
      <c r="AE5961" t="s">
        <v>105</v>
      </c>
      <c r="AG5961" t="s">
        <v>121</v>
      </c>
      <c r="AJ5961" t="s">
        <v>271</v>
      </c>
      <c r="AK5961" t="s">
        <v>28459</v>
      </c>
    </row>
    <row r="5962" spans="1:37" hidden="1" x14ac:dyDescent="0.25">
      <c r="A5962" t="s">
        <v>28460</v>
      </c>
      <c r="B5962" t="e">
        <f>VLOOKUP(A5962,[2]mp_ALL!B$1:B$557,1,0)</f>
        <v>#N/A</v>
      </c>
      <c r="C5962" t="s">
        <v>28461</v>
      </c>
      <c r="D5962" t="s">
        <v>38</v>
      </c>
      <c r="E5962" t="s">
        <v>25873</v>
      </c>
      <c r="F5962" t="s">
        <v>8284</v>
      </c>
      <c r="G5962" t="s">
        <v>8285</v>
      </c>
      <c r="H5962" t="s">
        <v>91</v>
      </c>
      <c r="I5962" t="s">
        <v>4324</v>
      </c>
      <c r="J5962">
        <v>1</v>
      </c>
      <c r="K5962" t="s">
        <v>610</v>
      </c>
      <c r="L5962">
        <v>1</v>
      </c>
      <c r="M5962" t="s">
        <v>414</v>
      </c>
      <c r="N5962" t="s">
        <v>415</v>
      </c>
      <c r="O5962" t="s">
        <v>611</v>
      </c>
      <c r="P5962" t="s">
        <v>4284</v>
      </c>
      <c r="Q5962" t="s">
        <v>4325</v>
      </c>
      <c r="R5962" t="s">
        <v>117</v>
      </c>
      <c r="S5962" t="s">
        <v>199</v>
      </c>
      <c r="T5962" t="s">
        <v>28462</v>
      </c>
      <c r="U5962" t="s">
        <v>28463</v>
      </c>
      <c r="V5962" s="41">
        <v>43755</v>
      </c>
      <c r="W5962" s="41">
        <v>36621</v>
      </c>
      <c r="X5962">
        <v>0</v>
      </c>
      <c r="Z5962" t="s">
        <v>102</v>
      </c>
      <c r="AA5962">
        <v>1</v>
      </c>
      <c r="AB5962" t="s">
        <v>103</v>
      </c>
      <c r="AC5962" t="s">
        <v>104</v>
      </c>
      <c r="AD5962">
        <v>1</v>
      </c>
      <c r="AE5962" t="s">
        <v>105</v>
      </c>
      <c r="AG5962" t="s">
        <v>121</v>
      </c>
      <c r="AJ5962" t="s">
        <v>271</v>
      </c>
      <c r="AK5962" t="s">
        <v>28464</v>
      </c>
    </row>
    <row r="5963" spans="1:37" hidden="1" x14ac:dyDescent="0.25">
      <c r="A5963" t="s">
        <v>28465</v>
      </c>
      <c r="B5963" t="e">
        <f>VLOOKUP(A5963,[2]mp_ALL!B$1:B$557,1,0)</f>
        <v>#N/A</v>
      </c>
      <c r="C5963" t="s">
        <v>28466</v>
      </c>
      <c r="D5963" t="s">
        <v>38</v>
      </c>
      <c r="E5963" t="s">
        <v>25873</v>
      </c>
      <c r="F5963" t="s">
        <v>8284</v>
      </c>
      <c r="G5963" t="s">
        <v>8285</v>
      </c>
      <c r="H5963" t="s">
        <v>91</v>
      </c>
      <c r="I5963" t="s">
        <v>4879</v>
      </c>
      <c r="J5963">
        <v>1</v>
      </c>
      <c r="K5963" t="s">
        <v>674</v>
      </c>
      <c r="L5963">
        <v>1</v>
      </c>
      <c r="M5963" t="s">
        <v>414</v>
      </c>
      <c r="N5963" t="s">
        <v>415</v>
      </c>
      <c r="O5963" t="s">
        <v>2457</v>
      </c>
      <c r="P5963" t="s">
        <v>2458</v>
      </c>
      <c r="Q5963" t="s">
        <v>4880</v>
      </c>
      <c r="R5963" t="s">
        <v>117</v>
      </c>
      <c r="S5963" t="s">
        <v>199</v>
      </c>
      <c r="T5963" t="s">
        <v>28467</v>
      </c>
      <c r="U5963" t="s">
        <v>28468</v>
      </c>
      <c r="V5963" s="41">
        <v>43755</v>
      </c>
      <c r="W5963" s="41">
        <v>36471</v>
      </c>
      <c r="X5963">
        <v>0</v>
      </c>
      <c r="Z5963" t="s">
        <v>102</v>
      </c>
      <c r="AA5963">
        <v>1</v>
      </c>
      <c r="AB5963" t="s">
        <v>103</v>
      </c>
      <c r="AC5963" t="s">
        <v>104</v>
      </c>
      <c r="AD5963">
        <v>1</v>
      </c>
      <c r="AE5963" t="s">
        <v>105</v>
      </c>
      <c r="AG5963" t="s">
        <v>121</v>
      </c>
      <c r="AJ5963" t="s">
        <v>1705</v>
      </c>
      <c r="AK5963" t="s">
        <v>28469</v>
      </c>
    </row>
    <row r="5964" spans="1:37" hidden="1" x14ac:dyDescent="0.25">
      <c r="A5964" t="s">
        <v>28470</v>
      </c>
      <c r="B5964" t="e">
        <f>VLOOKUP(A5964,[2]mp_ALL!B$1:B$557,1,0)</f>
        <v>#N/A</v>
      </c>
      <c r="C5964" t="s">
        <v>28471</v>
      </c>
      <c r="D5964" t="s">
        <v>38</v>
      </c>
      <c r="E5964" t="s">
        <v>25873</v>
      </c>
      <c r="F5964" t="s">
        <v>8284</v>
      </c>
      <c r="G5964" t="s">
        <v>8285</v>
      </c>
      <c r="H5964" t="s">
        <v>91</v>
      </c>
      <c r="I5964" t="s">
        <v>8242</v>
      </c>
      <c r="J5964">
        <v>1</v>
      </c>
      <c r="K5964" t="s">
        <v>954</v>
      </c>
      <c r="L5964">
        <v>1</v>
      </c>
      <c r="M5964" t="s">
        <v>233</v>
      </c>
      <c r="N5964" t="s">
        <v>955</v>
      </c>
      <c r="O5964" t="s">
        <v>956</v>
      </c>
      <c r="P5964" t="s">
        <v>4506</v>
      </c>
      <c r="Q5964" t="s">
        <v>8243</v>
      </c>
      <c r="R5964" t="s">
        <v>117</v>
      </c>
      <c r="S5964" t="s">
        <v>163</v>
      </c>
      <c r="T5964" t="s">
        <v>28472</v>
      </c>
      <c r="U5964" t="s">
        <v>28473</v>
      </c>
      <c r="V5964" s="41">
        <v>43755</v>
      </c>
      <c r="W5964" s="41">
        <v>36967</v>
      </c>
      <c r="X5964">
        <v>0</v>
      </c>
      <c r="Z5964" t="s">
        <v>102</v>
      </c>
      <c r="AA5964">
        <v>1</v>
      </c>
      <c r="AB5964" t="s">
        <v>103</v>
      </c>
      <c r="AC5964" t="s">
        <v>104</v>
      </c>
      <c r="AD5964">
        <v>1</v>
      </c>
      <c r="AE5964" t="s">
        <v>105</v>
      </c>
      <c r="AG5964" t="s">
        <v>121</v>
      </c>
      <c r="AJ5964" t="s">
        <v>1705</v>
      </c>
      <c r="AK5964" t="s">
        <v>28474</v>
      </c>
    </row>
    <row r="5965" spans="1:37" hidden="1" x14ac:dyDescent="0.25">
      <c r="A5965" t="s">
        <v>28475</v>
      </c>
      <c r="B5965" t="e">
        <f>VLOOKUP(A5965,[2]mp_ALL!B$1:B$557,1,0)</f>
        <v>#N/A</v>
      </c>
      <c r="C5965" t="s">
        <v>28476</v>
      </c>
      <c r="D5965" t="s">
        <v>38</v>
      </c>
      <c r="E5965" t="s">
        <v>25873</v>
      </c>
      <c r="F5965" t="s">
        <v>8284</v>
      </c>
      <c r="G5965" t="s">
        <v>8285</v>
      </c>
      <c r="H5965" t="s">
        <v>91</v>
      </c>
      <c r="I5965" t="s">
        <v>9642</v>
      </c>
      <c r="J5965">
        <v>1</v>
      </c>
      <c r="K5965" t="s">
        <v>954</v>
      </c>
      <c r="L5965">
        <v>1</v>
      </c>
      <c r="M5965" t="s">
        <v>233</v>
      </c>
      <c r="N5965" t="s">
        <v>955</v>
      </c>
      <c r="O5965" t="s">
        <v>956</v>
      </c>
      <c r="P5965" t="s">
        <v>4506</v>
      </c>
      <c r="Q5965" t="s">
        <v>9643</v>
      </c>
      <c r="R5965" t="s">
        <v>117</v>
      </c>
      <c r="S5965" t="s">
        <v>163</v>
      </c>
      <c r="T5965" t="s">
        <v>28371</v>
      </c>
      <c r="U5965" t="s">
        <v>22328</v>
      </c>
      <c r="V5965" s="41">
        <v>43755</v>
      </c>
      <c r="W5965" s="41">
        <v>36840</v>
      </c>
      <c r="X5965">
        <v>0</v>
      </c>
      <c r="Z5965" t="s">
        <v>102</v>
      </c>
      <c r="AA5965">
        <v>1</v>
      </c>
      <c r="AB5965" t="s">
        <v>103</v>
      </c>
      <c r="AC5965" t="s">
        <v>104</v>
      </c>
      <c r="AD5965">
        <v>1</v>
      </c>
      <c r="AE5965" t="s">
        <v>105</v>
      </c>
      <c r="AG5965" t="s">
        <v>121</v>
      </c>
      <c r="AJ5965" t="s">
        <v>1705</v>
      </c>
      <c r="AK5965" t="s">
        <v>28477</v>
      </c>
    </row>
    <row r="5966" spans="1:37" hidden="1" x14ac:dyDescent="0.25">
      <c r="A5966" t="s">
        <v>28478</v>
      </c>
      <c r="B5966" t="e">
        <f>VLOOKUP(A5966,[2]mp_ALL!B$1:B$557,1,0)</f>
        <v>#N/A</v>
      </c>
      <c r="C5966" t="s">
        <v>28479</v>
      </c>
      <c r="D5966" t="s">
        <v>38</v>
      </c>
      <c r="E5966" t="s">
        <v>25873</v>
      </c>
      <c r="F5966" t="s">
        <v>8284</v>
      </c>
      <c r="G5966" t="s">
        <v>8285</v>
      </c>
      <c r="H5966" t="s">
        <v>91</v>
      </c>
      <c r="I5966" t="s">
        <v>6636</v>
      </c>
      <c r="J5966">
        <v>1</v>
      </c>
      <c r="K5966" t="s">
        <v>232</v>
      </c>
      <c r="L5966">
        <v>1</v>
      </c>
      <c r="M5966" t="s">
        <v>233</v>
      </c>
      <c r="N5966" t="s">
        <v>955</v>
      </c>
      <c r="P5966" t="s">
        <v>999</v>
      </c>
      <c r="Q5966" t="s">
        <v>6637</v>
      </c>
      <c r="R5966" t="s">
        <v>117</v>
      </c>
      <c r="S5966" t="s">
        <v>163</v>
      </c>
      <c r="T5966" t="s">
        <v>28480</v>
      </c>
      <c r="U5966" t="s">
        <v>1032</v>
      </c>
      <c r="V5966" s="41">
        <v>43755</v>
      </c>
      <c r="W5966" s="41">
        <v>37172</v>
      </c>
      <c r="X5966">
        <v>0</v>
      </c>
      <c r="Z5966" t="s">
        <v>102</v>
      </c>
      <c r="AA5966">
        <v>1</v>
      </c>
      <c r="AB5966" t="s">
        <v>103</v>
      </c>
      <c r="AC5966" t="s">
        <v>104</v>
      </c>
      <c r="AD5966">
        <v>1</v>
      </c>
      <c r="AE5966" t="s">
        <v>105</v>
      </c>
      <c r="AG5966" t="s">
        <v>121</v>
      </c>
      <c r="AJ5966" t="s">
        <v>1705</v>
      </c>
      <c r="AK5966" t="s">
        <v>28481</v>
      </c>
    </row>
    <row r="5967" spans="1:37" hidden="1" x14ac:dyDescent="0.25">
      <c r="A5967" t="s">
        <v>28482</v>
      </c>
      <c r="B5967" t="e">
        <f>VLOOKUP(A5967,[2]mp_ALL!B$1:B$557,1,0)</f>
        <v>#N/A</v>
      </c>
      <c r="C5967" t="s">
        <v>28483</v>
      </c>
      <c r="D5967" t="s">
        <v>38</v>
      </c>
      <c r="E5967" t="s">
        <v>25873</v>
      </c>
      <c r="F5967" t="s">
        <v>8284</v>
      </c>
      <c r="G5967" t="s">
        <v>8285</v>
      </c>
      <c r="H5967" t="s">
        <v>91</v>
      </c>
      <c r="I5967" t="s">
        <v>6636</v>
      </c>
      <c r="J5967">
        <v>1</v>
      </c>
      <c r="K5967" t="s">
        <v>232</v>
      </c>
      <c r="L5967">
        <v>1</v>
      </c>
      <c r="M5967" t="s">
        <v>233</v>
      </c>
      <c r="N5967" t="s">
        <v>955</v>
      </c>
      <c r="P5967" t="s">
        <v>999</v>
      </c>
      <c r="Q5967" t="s">
        <v>6637</v>
      </c>
      <c r="R5967" t="s">
        <v>117</v>
      </c>
      <c r="S5967" t="s">
        <v>163</v>
      </c>
      <c r="T5967" t="s">
        <v>28484</v>
      </c>
      <c r="U5967" t="s">
        <v>28485</v>
      </c>
      <c r="V5967" s="41">
        <v>43755</v>
      </c>
      <c r="W5967" s="41">
        <v>36983</v>
      </c>
      <c r="X5967">
        <v>0</v>
      </c>
      <c r="Z5967" t="s">
        <v>102</v>
      </c>
      <c r="AA5967">
        <v>1</v>
      </c>
      <c r="AB5967" t="s">
        <v>103</v>
      </c>
      <c r="AC5967" t="s">
        <v>104</v>
      </c>
      <c r="AD5967">
        <v>1</v>
      </c>
      <c r="AE5967" t="s">
        <v>105</v>
      </c>
      <c r="AG5967" t="s">
        <v>121</v>
      </c>
      <c r="AJ5967" t="s">
        <v>271</v>
      </c>
      <c r="AK5967" t="s">
        <v>28486</v>
      </c>
    </row>
    <row r="5968" spans="1:37" hidden="1" x14ac:dyDescent="0.25">
      <c r="A5968" t="s">
        <v>28487</v>
      </c>
      <c r="B5968" t="e">
        <f>VLOOKUP(A5968,[2]mp_ALL!B$1:B$557,1,0)</f>
        <v>#N/A</v>
      </c>
      <c r="C5968" t="s">
        <v>24389</v>
      </c>
      <c r="D5968" t="s">
        <v>38</v>
      </c>
      <c r="E5968" t="s">
        <v>25873</v>
      </c>
      <c r="F5968" t="s">
        <v>8284</v>
      </c>
      <c r="G5968" t="s">
        <v>8285</v>
      </c>
      <c r="H5968" t="s">
        <v>91</v>
      </c>
      <c r="I5968" t="s">
        <v>1671</v>
      </c>
      <c r="J5968">
        <v>1</v>
      </c>
      <c r="K5968" t="s">
        <v>1396</v>
      </c>
      <c r="L5968">
        <v>1</v>
      </c>
      <c r="M5968" t="s">
        <v>414</v>
      </c>
      <c r="N5968" t="s">
        <v>159</v>
      </c>
      <c r="O5968" t="s">
        <v>1672</v>
      </c>
      <c r="P5968" t="s">
        <v>1673</v>
      </c>
      <c r="Q5968" t="s">
        <v>1674</v>
      </c>
      <c r="R5968" t="s">
        <v>117</v>
      </c>
      <c r="S5968" t="s">
        <v>163</v>
      </c>
      <c r="T5968" t="s">
        <v>28488</v>
      </c>
      <c r="U5968" t="s">
        <v>24793</v>
      </c>
      <c r="V5968" s="41">
        <v>43755</v>
      </c>
      <c r="W5968" s="41">
        <v>36535</v>
      </c>
      <c r="X5968">
        <v>0</v>
      </c>
      <c r="Z5968" t="s">
        <v>102</v>
      </c>
      <c r="AA5968">
        <v>1</v>
      </c>
      <c r="AB5968" t="s">
        <v>103</v>
      </c>
      <c r="AC5968" t="s">
        <v>104</v>
      </c>
      <c r="AD5968">
        <v>1</v>
      </c>
      <c r="AE5968" t="s">
        <v>105</v>
      </c>
      <c r="AG5968" t="s">
        <v>121</v>
      </c>
      <c r="AJ5968" t="s">
        <v>940</v>
      </c>
      <c r="AK5968" t="s">
        <v>28489</v>
      </c>
    </row>
    <row r="5969" spans="1:37" hidden="1" x14ac:dyDescent="0.25">
      <c r="A5969" t="s">
        <v>28490</v>
      </c>
      <c r="B5969" t="e">
        <f>VLOOKUP(A5969,[2]mp_ALL!B$1:B$557,1,0)</f>
        <v>#N/A</v>
      </c>
      <c r="C5969" t="s">
        <v>28491</v>
      </c>
      <c r="D5969" t="s">
        <v>38</v>
      </c>
      <c r="E5969" t="s">
        <v>25873</v>
      </c>
      <c r="F5969" t="s">
        <v>8284</v>
      </c>
      <c r="G5969" t="s">
        <v>8285</v>
      </c>
      <c r="H5969" t="s">
        <v>91</v>
      </c>
      <c r="I5969" t="s">
        <v>6013</v>
      </c>
      <c r="J5969">
        <v>1</v>
      </c>
      <c r="K5969" t="s">
        <v>1826</v>
      </c>
      <c r="L5969">
        <v>1</v>
      </c>
      <c r="M5969" t="s">
        <v>414</v>
      </c>
      <c r="N5969" t="s">
        <v>159</v>
      </c>
      <c r="O5969" t="s">
        <v>1672</v>
      </c>
      <c r="P5969" t="s">
        <v>1827</v>
      </c>
      <c r="Q5969" t="s">
        <v>6014</v>
      </c>
      <c r="R5969" t="s">
        <v>117</v>
      </c>
      <c r="S5969" t="s">
        <v>163</v>
      </c>
      <c r="T5969" t="s">
        <v>28492</v>
      </c>
      <c r="U5969" t="s">
        <v>22375</v>
      </c>
      <c r="V5969" s="41">
        <v>43755</v>
      </c>
      <c r="W5969" s="41">
        <v>36855</v>
      </c>
      <c r="X5969">
        <v>0</v>
      </c>
      <c r="Z5969" t="s">
        <v>102</v>
      </c>
      <c r="AA5969">
        <v>1</v>
      </c>
      <c r="AB5969" t="s">
        <v>103</v>
      </c>
      <c r="AC5969" t="s">
        <v>104</v>
      </c>
      <c r="AD5969">
        <v>1</v>
      </c>
      <c r="AE5969" t="s">
        <v>105</v>
      </c>
      <c r="AG5969" t="s">
        <v>121</v>
      </c>
      <c r="AJ5969" t="s">
        <v>271</v>
      </c>
      <c r="AK5969" t="s">
        <v>28493</v>
      </c>
    </row>
    <row r="5970" spans="1:37" hidden="1" x14ac:dyDescent="0.25">
      <c r="A5970" t="s">
        <v>28494</v>
      </c>
      <c r="B5970" t="e">
        <f>VLOOKUP(A5970,[2]mp_ALL!B$1:B$557,1,0)</f>
        <v>#N/A</v>
      </c>
      <c r="C5970" t="s">
        <v>28495</v>
      </c>
      <c r="D5970" t="s">
        <v>38</v>
      </c>
      <c r="E5970" t="s">
        <v>25873</v>
      </c>
      <c r="F5970" t="s">
        <v>8284</v>
      </c>
      <c r="G5970" t="s">
        <v>8285</v>
      </c>
      <c r="H5970" t="s">
        <v>91</v>
      </c>
      <c r="I5970" t="s">
        <v>4027</v>
      </c>
      <c r="J5970">
        <v>1</v>
      </c>
      <c r="K5970" t="s">
        <v>674</v>
      </c>
      <c r="L5970">
        <v>1</v>
      </c>
      <c r="M5970" t="s">
        <v>414</v>
      </c>
      <c r="N5970" t="s">
        <v>415</v>
      </c>
      <c r="O5970" t="s">
        <v>2457</v>
      </c>
      <c r="P5970" t="s">
        <v>2458</v>
      </c>
      <c r="Q5970" t="s">
        <v>4028</v>
      </c>
      <c r="R5970" t="s">
        <v>117</v>
      </c>
      <c r="S5970" t="s">
        <v>199</v>
      </c>
      <c r="T5970" t="s">
        <v>28496</v>
      </c>
      <c r="U5970" t="s">
        <v>28497</v>
      </c>
      <c r="V5970" s="41">
        <v>43755</v>
      </c>
      <c r="W5970" s="41">
        <v>37040</v>
      </c>
      <c r="X5970">
        <v>0</v>
      </c>
      <c r="Z5970" t="s">
        <v>102</v>
      </c>
      <c r="AA5970">
        <v>1</v>
      </c>
      <c r="AB5970" t="s">
        <v>103</v>
      </c>
      <c r="AC5970" t="s">
        <v>104</v>
      </c>
      <c r="AD5970">
        <v>1</v>
      </c>
      <c r="AE5970" t="s">
        <v>105</v>
      </c>
      <c r="AG5970" t="s">
        <v>121</v>
      </c>
      <c r="AJ5970" t="s">
        <v>271</v>
      </c>
      <c r="AK5970" t="s">
        <v>28498</v>
      </c>
    </row>
    <row r="5971" spans="1:37" hidden="1" x14ac:dyDescent="0.25">
      <c r="A5971" t="s">
        <v>28499</v>
      </c>
      <c r="B5971" t="e">
        <f>VLOOKUP(A5971,[2]mp_ALL!B$1:B$557,1,0)</f>
        <v>#N/A</v>
      </c>
      <c r="C5971" t="s">
        <v>28500</v>
      </c>
      <c r="D5971" t="s">
        <v>38</v>
      </c>
      <c r="E5971" t="s">
        <v>25873</v>
      </c>
      <c r="F5971" t="s">
        <v>8284</v>
      </c>
      <c r="G5971" t="s">
        <v>8285</v>
      </c>
      <c r="H5971" t="s">
        <v>91</v>
      </c>
      <c r="I5971" t="s">
        <v>7341</v>
      </c>
      <c r="J5971">
        <v>1</v>
      </c>
      <c r="K5971" t="s">
        <v>484</v>
      </c>
      <c r="L5971">
        <v>1</v>
      </c>
      <c r="M5971" t="s">
        <v>414</v>
      </c>
      <c r="N5971" t="s">
        <v>159</v>
      </c>
      <c r="O5971" t="s">
        <v>1366</v>
      </c>
      <c r="P5971" t="s">
        <v>5849</v>
      </c>
      <c r="Q5971" t="s">
        <v>7342</v>
      </c>
      <c r="R5971" t="s">
        <v>117</v>
      </c>
      <c r="S5971" t="s">
        <v>163</v>
      </c>
      <c r="T5971" t="s">
        <v>28501</v>
      </c>
      <c r="U5971" t="s">
        <v>28502</v>
      </c>
      <c r="V5971" s="41">
        <v>43755</v>
      </c>
      <c r="W5971" s="41">
        <v>36889</v>
      </c>
      <c r="X5971">
        <v>0</v>
      </c>
      <c r="Z5971" t="s">
        <v>102</v>
      </c>
      <c r="AA5971">
        <v>1</v>
      </c>
      <c r="AB5971" t="s">
        <v>103</v>
      </c>
      <c r="AC5971" t="s">
        <v>104</v>
      </c>
      <c r="AD5971">
        <v>1</v>
      </c>
      <c r="AE5971" t="s">
        <v>105</v>
      </c>
      <c r="AG5971" t="s">
        <v>121</v>
      </c>
      <c r="AJ5971" t="s">
        <v>940</v>
      </c>
      <c r="AK5971" t="s">
        <v>28503</v>
      </c>
    </row>
    <row r="5972" spans="1:37" hidden="1" x14ac:dyDescent="0.25">
      <c r="A5972" t="s">
        <v>28504</v>
      </c>
      <c r="B5972" t="e">
        <f>VLOOKUP(A5972,[2]mp_ALL!B$1:B$557,1,0)</f>
        <v>#N/A</v>
      </c>
      <c r="C5972" t="s">
        <v>28505</v>
      </c>
      <c r="D5972" t="s">
        <v>38</v>
      </c>
      <c r="E5972" t="s">
        <v>25873</v>
      </c>
      <c r="F5972" t="s">
        <v>8284</v>
      </c>
      <c r="G5972" t="s">
        <v>8285</v>
      </c>
      <c r="H5972" t="s">
        <v>91</v>
      </c>
      <c r="I5972" t="s">
        <v>4879</v>
      </c>
      <c r="J5972">
        <v>1</v>
      </c>
      <c r="K5972" t="s">
        <v>674</v>
      </c>
      <c r="L5972">
        <v>1</v>
      </c>
      <c r="M5972" t="s">
        <v>414</v>
      </c>
      <c r="N5972" t="s">
        <v>415</v>
      </c>
      <c r="O5972" t="s">
        <v>2457</v>
      </c>
      <c r="P5972" t="s">
        <v>2458</v>
      </c>
      <c r="Q5972" t="s">
        <v>4880</v>
      </c>
      <c r="R5972" t="s">
        <v>117</v>
      </c>
      <c r="S5972" t="s">
        <v>199</v>
      </c>
      <c r="T5972" t="s">
        <v>28506</v>
      </c>
      <c r="U5972" t="s">
        <v>28507</v>
      </c>
      <c r="V5972" s="41">
        <v>43755</v>
      </c>
      <c r="W5972" s="41">
        <v>37033</v>
      </c>
      <c r="X5972">
        <v>0</v>
      </c>
      <c r="Z5972" t="s">
        <v>102</v>
      </c>
      <c r="AA5972">
        <v>1</v>
      </c>
      <c r="AB5972" t="s">
        <v>103</v>
      </c>
      <c r="AC5972" t="s">
        <v>104</v>
      </c>
      <c r="AD5972">
        <v>1</v>
      </c>
      <c r="AE5972" t="s">
        <v>105</v>
      </c>
      <c r="AG5972" t="s">
        <v>121</v>
      </c>
      <c r="AJ5972" t="s">
        <v>271</v>
      </c>
      <c r="AK5972" t="s">
        <v>28508</v>
      </c>
    </row>
    <row r="5973" spans="1:37" hidden="1" x14ac:dyDescent="0.25">
      <c r="A5973" t="s">
        <v>28509</v>
      </c>
      <c r="B5973" t="e">
        <f>VLOOKUP(A5973,[2]mp_ALL!B$1:B$557,1,0)</f>
        <v>#N/A</v>
      </c>
      <c r="C5973" t="s">
        <v>28510</v>
      </c>
      <c r="D5973" t="s">
        <v>38</v>
      </c>
      <c r="E5973" t="s">
        <v>25873</v>
      </c>
      <c r="F5973" t="s">
        <v>8284</v>
      </c>
      <c r="G5973" t="s">
        <v>8285</v>
      </c>
      <c r="H5973" t="s">
        <v>91</v>
      </c>
      <c r="I5973" t="s">
        <v>1976</v>
      </c>
      <c r="J5973">
        <v>1</v>
      </c>
      <c r="K5973" t="s">
        <v>674</v>
      </c>
      <c r="L5973">
        <v>1</v>
      </c>
      <c r="M5973" t="s">
        <v>414</v>
      </c>
      <c r="N5973" t="s">
        <v>415</v>
      </c>
      <c r="O5973" t="s">
        <v>675</v>
      </c>
      <c r="P5973" t="s">
        <v>676</v>
      </c>
      <c r="Q5973" t="s">
        <v>1977</v>
      </c>
      <c r="R5973" t="s">
        <v>117</v>
      </c>
      <c r="S5973" t="s">
        <v>199</v>
      </c>
      <c r="T5973" t="s">
        <v>28511</v>
      </c>
      <c r="U5973" t="s">
        <v>22152</v>
      </c>
      <c r="V5973" s="41">
        <v>43755</v>
      </c>
      <c r="W5973" s="41">
        <v>36877</v>
      </c>
      <c r="X5973">
        <v>0</v>
      </c>
      <c r="Z5973" t="s">
        <v>102</v>
      </c>
      <c r="AA5973">
        <v>1</v>
      </c>
      <c r="AB5973" t="s">
        <v>103</v>
      </c>
      <c r="AC5973" t="s">
        <v>104</v>
      </c>
      <c r="AD5973">
        <v>1</v>
      </c>
      <c r="AE5973" t="s">
        <v>105</v>
      </c>
      <c r="AG5973" t="s">
        <v>121</v>
      </c>
      <c r="AJ5973" t="s">
        <v>271</v>
      </c>
      <c r="AK5973" t="s">
        <v>28512</v>
      </c>
    </row>
    <row r="5974" spans="1:37" hidden="1" x14ac:dyDescent="0.25">
      <c r="A5974" t="s">
        <v>28513</v>
      </c>
      <c r="B5974" t="e">
        <f>VLOOKUP(A5974,[2]mp_ALL!B$1:B$557,1,0)</f>
        <v>#N/A</v>
      </c>
      <c r="C5974" t="s">
        <v>28514</v>
      </c>
      <c r="D5974" t="s">
        <v>38</v>
      </c>
      <c r="E5974" t="s">
        <v>25873</v>
      </c>
      <c r="F5974" t="s">
        <v>8284</v>
      </c>
      <c r="G5974" t="s">
        <v>8285</v>
      </c>
      <c r="H5974" t="s">
        <v>91</v>
      </c>
      <c r="I5974" t="s">
        <v>673</v>
      </c>
      <c r="J5974">
        <v>1</v>
      </c>
      <c r="K5974" t="s">
        <v>674</v>
      </c>
      <c r="L5974">
        <v>1</v>
      </c>
      <c r="M5974" t="s">
        <v>414</v>
      </c>
      <c r="N5974" t="s">
        <v>415</v>
      </c>
      <c r="O5974" t="s">
        <v>675</v>
      </c>
      <c r="P5974" t="s">
        <v>676</v>
      </c>
      <c r="Q5974" t="s">
        <v>677</v>
      </c>
      <c r="R5974" t="s">
        <v>117</v>
      </c>
      <c r="S5974" t="s">
        <v>199</v>
      </c>
      <c r="T5974" t="s">
        <v>28515</v>
      </c>
      <c r="U5974" t="s">
        <v>21568</v>
      </c>
      <c r="V5974" s="41">
        <v>43755</v>
      </c>
      <c r="W5974" s="41">
        <v>37025</v>
      </c>
      <c r="X5974">
        <v>0</v>
      </c>
      <c r="Z5974" t="s">
        <v>102</v>
      </c>
      <c r="AA5974">
        <v>1</v>
      </c>
      <c r="AB5974" t="s">
        <v>103</v>
      </c>
      <c r="AC5974" t="s">
        <v>104</v>
      </c>
      <c r="AD5974">
        <v>1</v>
      </c>
      <c r="AE5974" t="s">
        <v>105</v>
      </c>
      <c r="AG5974" t="s">
        <v>121</v>
      </c>
      <c r="AJ5974" t="s">
        <v>940</v>
      </c>
      <c r="AK5974" t="s">
        <v>28516</v>
      </c>
    </row>
    <row r="5975" spans="1:37" hidden="1" x14ac:dyDescent="0.25">
      <c r="A5975" t="s">
        <v>28517</v>
      </c>
      <c r="B5975" t="e">
        <f>VLOOKUP(A5975,[2]mp_ALL!B$1:B$557,1,0)</f>
        <v>#N/A</v>
      </c>
      <c r="C5975" t="s">
        <v>28518</v>
      </c>
      <c r="D5975" t="s">
        <v>38</v>
      </c>
      <c r="E5975" t="s">
        <v>25873</v>
      </c>
      <c r="F5975" t="s">
        <v>8284</v>
      </c>
      <c r="G5975" t="s">
        <v>8285</v>
      </c>
      <c r="H5975" t="s">
        <v>91</v>
      </c>
      <c r="I5975" t="s">
        <v>2456</v>
      </c>
      <c r="J5975">
        <v>1</v>
      </c>
      <c r="K5975" t="s">
        <v>674</v>
      </c>
      <c r="L5975">
        <v>1</v>
      </c>
      <c r="M5975" t="s">
        <v>414</v>
      </c>
      <c r="N5975" t="s">
        <v>415</v>
      </c>
      <c r="O5975" t="s">
        <v>2457</v>
      </c>
      <c r="P5975" t="s">
        <v>2458</v>
      </c>
      <c r="Q5975" t="s">
        <v>2459</v>
      </c>
      <c r="R5975" t="s">
        <v>117</v>
      </c>
      <c r="S5975" t="s">
        <v>199</v>
      </c>
      <c r="T5975" t="s">
        <v>28519</v>
      </c>
      <c r="U5975" t="s">
        <v>28520</v>
      </c>
      <c r="V5975" s="41">
        <v>43755</v>
      </c>
      <c r="W5975" s="41">
        <v>36919</v>
      </c>
      <c r="X5975">
        <v>0</v>
      </c>
      <c r="Z5975" t="s">
        <v>102</v>
      </c>
      <c r="AA5975">
        <v>1</v>
      </c>
      <c r="AB5975" t="s">
        <v>103</v>
      </c>
      <c r="AC5975" t="s">
        <v>104</v>
      </c>
      <c r="AD5975">
        <v>1</v>
      </c>
      <c r="AE5975" t="s">
        <v>105</v>
      </c>
      <c r="AG5975" t="s">
        <v>121</v>
      </c>
      <c r="AJ5975" t="s">
        <v>940</v>
      </c>
      <c r="AK5975" t="s">
        <v>28521</v>
      </c>
    </row>
    <row r="5976" spans="1:37" hidden="1" x14ac:dyDescent="0.25">
      <c r="A5976" t="s">
        <v>28522</v>
      </c>
      <c r="B5976" t="e">
        <f>VLOOKUP(A5976,[2]mp_ALL!B$1:B$557,1,0)</f>
        <v>#N/A</v>
      </c>
      <c r="C5976" t="s">
        <v>28523</v>
      </c>
      <c r="D5976" t="s">
        <v>38</v>
      </c>
      <c r="E5976" t="s">
        <v>25873</v>
      </c>
      <c r="F5976" t="s">
        <v>8284</v>
      </c>
      <c r="G5976" t="s">
        <v>8285</v>
      </c>
      <c r="H5976" t="s">
        <v>91</v>
      </c>
      <c r="I5976" t="s">
        <v>2456</v>
      </c>
      <c r="J5976">
        <v>1</v>
      </c>
      <c r="K5976" t="s">
        <v>674</v>
      </c>
      <c r="L5976">
        <v>1</v>
      </c>
      <c r="M5976" t="s">
        <v>414</v>
      </c>
      <c r="N5976" t="s">
        <v>415</v>
      </c>
      <c r="O5976" t="s">
        <v>2457</v>
      </c>
      <c r="P5976" t="s">
        <v>2458</v>
      </c>
      <c r="Q5976" t="s">
        <v>2459</v>
      </c>
      <c r="R5976" t="s">
        <v>117</v>
      </c>
      <c r="S5976" t="s">
        <v>199</v>
      </c>
      <c r="T5976" t="s">
        <v>28524</v>
      </c>
      <c r="U5976" t="s">
        <v>28525</v>
      </c>
      <c r="V5976" s="41">
        <v>43755</v>
      </c>
      <c r="W5976" s="41">
        <v>36566</v>
      </c>
      <c r="X5976">
        <v>0</v>
      </c>
      <c r="Z5976" t="s">
        <v>102</v>
      </c>
      <c r="AA5976">
        <v>1</v>
      </c>
      <c r="AB5976" t="s">
        <v>103</v>
      </c>
      <c r="AC5976" t="s">
        <v>104</v>
      </c>
      <c r="AD5976">
        <v>1</v>
      </c>
      <c r="AE5976" t="s">
        <v>105</v>
      </c>
      <c r="AG5976" t="s">
        <v>121</v>
      </c>
      <c r="AJ5976" t="s">
        <v>940</v>
      </c>
      <c r="AK5976" t="s">
        <v>28526</v>
      </c>
    </row>
    <row r="5977" spans="1:37" hidden="1" x14ac:dyDescent="0.25">
      <c r="A5977" t="s">
        <v>28527</v>
      </c>
      <c r="B5977" t="e">
        <f>VLOOKUP(A5977,[2]mp_ALL!B$1:B$557,1,0)</f>
        <v>#N/A</v>
      </c>
      <c r="C5977" t="s">
        <v>28528</v>
      </c>
      <c r="D5977" t="s">
        <v>38</v>
      </c>
      <c r="E5977" t="s">
        <v>25873</v>
      </c>
      <c r="F5977" t="s">
        <v>8284</v>
      </c>
      <c r="G5977" t="s">
        <v>8285</v>
      </c>
      <c r="H5977" t="s">
        <v>91</v>
      </c>
      <c r="I5977" t="s">
        <v>3958</v>
      </c>
      <c r="J5977">
        <v>1</v>
      </c>
      <c r="K5977" t="s">
        <v>610</v>
      </c>
      <c r="L5977">
        <v>1</v>
      </c>
      <c r="M5977" t="s">
        <v>414</v>
      </c>
      <c r="N5977" t="s">
        <v>415</v>
      </c>
      <c r="O5977" t="s">
        <v>470</v>
      </c>
      <c r="P5977" t="s">
        <v>823</v>
      </c>
      <c r="Q5977" t="s">
        <v>3959</v>
      </c>
      <c r="R5977" t="s">
        <v>117</v>
      </c>
      <c r="S5977" t="s">
        <v>199</v>
      </c>
      <c r="T5977" t="s">
        <v>28529</v>
      </c>
      <c r="U5977" t="s">
        <v>7567</v>
      </c>
      <c r="V5977" s="41">
        <v>43755</v>
      </c>
      <c r="W5977" s="41">
        <v>36864</v>
      </c>
      <c r="X5977">
        <v>0</v>
      </c>
      <c r="Z5977" t="s">
        <v>102</v>
      </c>
      <c r="AA5977">
        <v>1</v>
      </c>
      <c r="AB5977" t="s">
        <v>103</v>
      </c>
      <c r="AC5977" t="s">
        <v>104</v>
      </c>
      <c r="AD5977">
        <v>1</v>
      </c>
      <c r="AE5977" t="s">
        <v>105</v>
      </c>
      <c r="AG5977" t="s">
        <v>121</v>
      </c>
      <c r="AJ5977" t="s">
        <v>1705</v>
      </c>
      <c r="AK5977" t="s">
        <v>28530</v>
      </c>
    </row>
    <row r="5978" spans="1:37" hidden="1" x14ac:dyDescent="0.25">
      <c r="A5978" t="s">
        <v>28531</v>
      </c>
      <c r="B5978" t="e">
        <f>VLOOKUP(A5978,[2]mp_ALL!B$1:B$557,1,0)</f>
        <v>#N/A</v>
      </c>
      <c r="C5978" t="s">
        <v>28532</v>
      </c>
      <c r="D5978" t="s">
        <v>38</v>
      </c>
      <c r="E5978" t="s">
        <v>25873</v>
      </c>
      <c r="F5978" t="s">
        <v>8284</v>
      </c>
      <c r="G5978" t="s">
        <v>8285</v>
      </c>
      <c r="H5978" t="s">
        <v>91</v>
      </c>
      <c r="I5978" t="s">
        <v>10530</v>
      </c>
      <c r="J5978">
        <v>1</v>
      </c>
      <c r="K5978" t="s">
        <v>4989</v>
      </c>
      <c r="L5978">
        <v>1</v>
      </c>
      <c r="M5978" t="s">
        <v>414</v>
      </c>
      <c r="N5978" t="s">
        <v>415</v>
      </c>
      <c r="O5978" t="s">
        <v>2457</v>
      </c>
      <c r="P5978" t="s">
        <v>4990</v>
      </c>
      <c r="Q5978" t="s">
        <v>5976</v>
      </c>
      <c r="R5978" t="s">
        <v>117</v>
      </c>
      <c r="S5978" t="s">
        <v>199</v>
      </c>
      <c r="T5978" t="s">
        <v>28533</v>
      </c>
      <c r="U5978" t="s">
        <v>26145</v>
      </c>
      <c r="V5978" s="41">
        <v>43755</v>
      </c>
      <c r="W5978" s="41">
        <v>37081</v>
      </c>
      <c r="X5978">
        <v>0</v>
      </c>
      <c r="Z5978" t="s">
        <v>102</v>
      </c>
      <c r="AA5978">
        <v>1</v>
      </c>
      <c r="AB5978" t="s">
        <v>103</v>
      </c>
      <c r="AC5978" t="s">
        <v>104</v>
      </c>
      <c r="AD5978">
        <v>1</v>
      </c>
      <c r="AE5978" t="s">
        <v>105</v>
      </c>
      <c r="AG5978" t="s">
        <v>121</v>
      </c>
      <c r="AJ5978" t="s">
        <v>940</v>
      </c>
      <c r="AK5978" t="s">
        <v>28534</v>
      </c>
    </row>
    <row r="5979" spans="1:37" hidden="1" x14ac:dyDescent="0.25">
      <c r="A5979" t="s">
        <v>28535</v>
      </c>
      <c r="B5979" t="e">
        <f>VLOOKUP(A5979,[2]mp_ALL!B$1:B$557,1,0)</f>
        <v>#N/A</v>
      </c>
      <c r="C5979" t="s">
        <v>28536</v>
      </c>
      <c r="D5979" t="s">
        <v>38</v>
      </c>
      <c r="E5979" t="s">
        <v>25873</v>
      </c>
      <c r="F5979" t="s">
        <v>8284</v>
      </c>
      <c r="G5979" t="s">
        <v>8285</v>
      </c>
      <c r="H5979" t="s">
        <v>91</v>
      </c>
      <c r="I5979" t="s">
        <v>1326</v>
      </c>
      <c r="J5979">
        <v>1</v>
      </c>
      <c r="K5979" t="s">
        <v>484</v>
      </c>
      <c r="L5979">
        <v>1</v>
      </c>
      <c r="M5979" t="s">
        <v>414</v>
      </c>
      <c r="N5979" t="s">
        <v>532</v>
      </c>
      <c r="O5979" t="s">
        <v>1089</v>
      </c>
      <c r="P5979" t="s">
        <v>1090</v>
      </c>
      <c r="Q5979" t="s">
        <v>1327</v>
      </c>
      <c r="R5979" t="s">
        <v>117</v>
      </c>
      <c r="S5979" t="s">
        <v>207</v>
      </c>
      <c r="T5979" t="s">
        <v>28537</v>
      </c>
      <c r="U5979" t="s">
        <v>24940</v>
      </c>
      <c r="V5979" s="41">
        <v>43755</v>
      </c>
      <c r="W5979" s="41">
        <v>36677</v>
      </c>
      <c r="X5979">
        <v>0</v>
      </c>
      <c r="Z5979" t="s">
        <v>102</v>
      </c>
      <c r="AA5979">
        <v>1</v>
      </c>
      <c r="AB5979" t="s">
        <v>103</v>
      </c>
      <c r="AC5979" t="s">
        <v>104</v>
      </c>
      <c r="AD5979">
        <v>1</v>
      </c>
      <c r="AE5979" t="s">
        <v>105</v>
      </c>
      <c r="AG5979" t="s">
        <v>121</v>
      </c>
      <c r="AJ5979" t="s">
        <v>1705</v>
      </c>
      <c r="AK5979" t="s">
        <v>28538</v>
      </c>
    </row>
    <row r="5980" spans="1:37" hidden="1" x14ac:dyDescent="0.25">
      <c r="A5980" t="s">
        <v>28539</v>
      </c>
      <c r="B5980" t="e">
        <f>VLOOKUP(A5980,[2]mp_ALL!B$1:B$557,1,0)</f>
        <v>#N/A</v>
      </c>
      <c r="C5980" t="s">
        <v>6740</v>
      </c>
      <c r="D5980" t="s">
        <v>38</v>
      </c>
      <c r="E5980" t="s">
        <v>25873</v>
      </c>
      <c r="F5980" t="s">
        <v>8284</v>
      </c>
      <c r="G5980" t="s">
        <v>8285</v>
      </c>
      <c r="H5980" t="s">
        <v>91</v>
      </c>
      <c r="I5980" t="s">
        <v>8838</v>
      </c>
      <c r="J5980">
        <v>1</v>
      </c>
      <c r="K5980" t="s">
        <v>4407</v>
      </c>
      <c r="L5980">
        <v>1</v>
      </c>
      <c r="M5980" t="s">
        <v>414</v>
      </c>
      <c r="N5980" t="s">
        <v>532</v>
      </c>
      <c r="O5980" t="s">
        <v>4408</v>
      </c>
      <c r="P5980" t="s">
        <v>4409</v>
      </c>
      <c r="Q5980" t="s">
        <v>8839</v>
      </c>
      <c r="R5980" t="s">
        <v>117</v>
      </c>
      <c r="S5980" t="s">
        <v>207</v>
      </c>
      <c r="T5980" t="s">
        <v>28540</v>
      </c>
      <c r="U5980" t="s">
        <v>25336</v>
      </c>
      <c r="V5980" s="41">
        <v>43755</v>
      </c>
      <c r="W5980" s="41">
        <v>36876</v>
      </c>
      <c r="X5980">
        <v>0</v>
      </c>
      <c r="Z5980" t="s">
        <v>102</v>
      </c>
      <c r="AA5980">
        <v>1</v>
      </c>
      <c r="AB5980" t="s">
        <v>103</v>
      </c>
      <c r="AC5980" t="s">
        <v>104</v>
      </c>
      <c r="AD5980">
        <v>1</v>
      </c>
      <c r="AE5980" t="s">
        <v>105</v>
      </c>
      <c r="AG5980" t="s">
        <v>121</v>
      </c>
      <c r="AJ5980" t="s">
        <v>1705</v>
      </c>
      <c r="AK5980" t="s">
        <v>28541</v>
      </c>
    </row>
    <row r="5981" spans="1:37" hidden="1" x14ac:dyDescent="0.25">
      <c r="A5981" t="s">
        <v>28542</v>
      </c>
      <c r="B5981" t="e">
        <f>VLOOKUP(A5981,[2]mp_ALL!B$1:B$557,1,0)</f>
        <v>#N/A</v>
      </c>
      <c r="C5981" t="s">
        <v>28543</v>
      </c>
      <c r="D5981" t="s">
        <v>38</v>
      </c>
      <c r="E5981" t="s">
        <v>25873</v>
      </c>
      <c r="F5981" t="s">
        <v>8284</v>
      </c>
      <c r="G5981" t="s">
        <v>8285</v>
      </c>
      <c r="H5981" t="s">
        <v>91</v>
      </c>
      <c r="I5981" t="s">
        <v>9315</v>
      </c>
      <c r="J5981">
        <v>1</v>
      </c>
      <c r="K5981" t="s">
        <v>531</v>
      </c>
      <c r="L5981">
        <v>1</v>
      </c>
      <c r="M5981" t="s">
        <v>414</v>
      </c>
      <c r="N5981" t="s">
        <v>532</v>
      </c>
      <c r="O5981" t="s">
        <v>533</v>
      </c>
      <c r="P5981" t="s">
        <v>1565</v>
      </c>
      <c r="Q5981" t="s">
        <v>9316</v>
      </c>
      <c r="R5981" t="s">
        <v>117</v>
      </c>
      <c r="S5981" t="s">
        <v>207</v>
      </c>
      <c r="T5981" t="s">
        <v>28544</v>
      </c>
      <c r="U5981" t="s">
        <v>28340</v>
      </c>
      <c r="V5981" s="41">
        <v>43755</v>
      </c>
      <c r="W5981" s="41">
        <v>36648</v>
      </c>
      <c r="X5981">
        <v>0</v>
      </c>
      <c r="Z5981" t="s">
        <v>102</v>
      </c>
      <c r="AA5981">
        <v>1</v>
      </c>
      <c r="AB5981" t="s">
        <v>103</v>
      </c>
      <c r="AC5981" t="s">
        <v>104</v>
      </c>
      <c r="AD5981">
        <v>1</v>
      </c>
      <c r="AE5981" t="s">
        <v>138</v>
      </c>
      <c r="AG5981" t="s">
        <v>121</v>
      </c>
      <c r="AJ5981" t="s">
        <v>1705</v>
      </c>
      <c r="AK5981" t="s">
        <v>28545</v>
      </c>
    </row>
    <row r="5982" spans="1:37" hidden="1" x14ac:dyDescent="0.25">
      <c r="A5982" t="s">
        <v>28546</v>
      </c>
      <c r="B5982" t="e">
        <f>VLOOKUP(A5982,[2]mp_ALL!B$1:B$557,1,0)</f>
        <v>#N/A</v>
      </c>
      <c r="C5982" t="s">
        <v>28547</v>
      </c>
      <c r="D5982" t="s">
        <v>38</v>
      </c>
      <c r="E5982" t="s">
        <v>25873</v>
      </c>
      <c r="F5982" t="s">
        <v>8284</v>
      </c>
      <c r="G5982" t="s">
        <v>8285</v>
      </c>
      <c r="H5982" t="s">
        <v>91</v>
      </c>
      <c r="I5982" t="s">
        <v>1564</v>
      </c>
      <c r="J5982">
        <v>1</v>
      </c>
      <c r="K5982" t="s">
        <v>531</v>
      </c>
      <c r="L5982">
        <v>1</v>
      </c>
      <c r="M5982" t="s">
        <v>414</v>
      </c>
      <c r="N5982" t="s">
        <v>532</v>
      </c>
      <c r="O5982" t="s">
        <v>533</v>
      </c>
      <c r="P5982" t="s">
        <v>1565</v>
      </c>
      <c r="Q5982" t="s">
        <v>1566</v>
      </c>
      <c r="R5982" t="s">
        <v>117</v>
      </c>
      <c r="S5982" t="s">
        <v>207</v>
      </c>
      <c r="T5982" t="s">
        <v>28548</v>
      </c>
      <c r="U5982" t="s">
        <v>28549</v>
      </c>
      <c r="V5982" s="41">
        <v>43755</v>
      </c>
      <c r="W5982" s="41">
        <v>37131</v>
      </c>
      <c r="X5982">
        <v>0</v>
      </c>
      <c r="Z5982" t="s">
        <v>102</v>
      </c>
      <c r="AA5982">
        <v>1</v>
      </c>
      <c r="AB5982" t="s">
        <v>103</v>
      </c>
      <c r="AC5982" t="s">
        <v>104</v>
      </c>
      <c r="AD5982">
        <v>1</v>
      </c>
      <c r="AE5982" t="s">
        <v>138</v>
      </c>
      <c r="AG5982" t="s">
        <v>121</v>
      </c>
      <c r="AJ5982" t="s">
        <v>1705</v>
      </c>
      <c r="AK5982" t="s">
        <v>28550</v>
      </c>
    </row>
    <row r="5983" spans="1:37" hidden="1" x14ac:dyDescent="0.25">
      <c r="A5983" t="s">
        <v>28551</v>
      </c>
      <c r="B5983" t="e">
        <f>VLOOKUP(A5983,[2]mp_ALL!B$1:B$557,1,0)</f>
        <v>#N/A</v>
      </c>
      <c r="C5983" t="s">
        <v>28552</v>
      </c>
      <c r="D5983" t="s">
        <v>38</v>
      </c>
      <c r="E5983" t="s">
        <v>25873</v>
      </c>
      <c r="F5983" t="s">
        <v>8284</v>
      </c>
      <c r="G5983" t="s">
        <v>8285</v>
      </c>
      <c r="H5983" t="s">
        <v>91</v>
      </c>
      <c r="I5983" t="s">
        <v>9591</v>
      </c>
      <c r="J5983">
        <v>1</v>
      </c>
      <c r="K5983" t="s">
        <v>4989</v>
      </c>
      <c r="L5983">
        <v>1</v>
      </c>
      <c r="M5983" t="s">
        <v>414</v>
      </c>
      <c r="N5983" t="s">
        <v>415</v>
      </c>
      <c r="O5983" t="s">
        <v>675</v>
      </c>
      <c r="P5983" t="s">
        <v>5803</v>
      </c>
      <c r="Q5983" t="s">
        <v>9592</v>
      </c>
      <c r="R5983" t="s">
        <v>117</v>
      </c>
      <c r="S5983" t="s">
        <v>199</v>
      </c>
      <c r="T5983" t="s">
        <v>28553</v>
      </c>
      <c r="U5983" t="s">
        <v>28554</v>
      </c>
      <c r="V5983" s="41">
        <v>43755</v>
      </c>
      <c r="W5983" s="41">
        <v>36833</v>
      </c>
      <c r="X5983">
        <v>0</v>
      </c>
      <c r="Z5983" t="s">
        <v>102</v>
      </c>
      <c r="AA5983">
        <v>1</v>
      </c>
      <c r="AB5983" t="s">
        <v>103</v>
      </c>
      <c r="AC5983" t="s">
        <v>104</v>
      </c>
      <c r="AD5983">
        <v>1</v>
      </c>
      <c r="AE5983" t="s">
        <v>105</v>
      </c>
      <c r="AG5983" t="s">
        <v>121</v>
      </c>
      <c r="AJ5983" t="s">
        <v>940</v>
      </c>
      <c r="AK5983" t="s">
        <v>28555</v>
      </c>
    </row>
    <row r="5984" spans="1:37" hidden="1" x14ac:dyDescent="0.25">
      <c r="A5984" t="s">
        <v>28556</v>
      </c>
      <c r="B5984" t="e">
        <f>VLOOKUP(A5984,[2]mp_ALL!B$1:B$557,1,0)</f>
        <v>#N/A</v>
      </c>
      <c r="C5984" t="s">
        <v>18778</v>
      </c>
      <c r="D5984" t="s">
        <v>38</v>
      </c>
      <c r="E5984" t="s">
        <v>25873</v>
      </c>
      <c r="F5984" t="s">
        <v>8284</v>
      </c>
      <c r="G5984" t="s">
        <v>8285</v>
      </c>
      <c r="H5984" t="s">
        <v>91</v>
      </c>
      <c r="I5984" t="s">
        <v>8224</v>
      </c>
      <c r="J5984">
        <v>1</v>
      </c>
      <c r="K5984" t="s">
        <v>610</v>
      </c>
      <c r="L5984">
        <v>1</v>
      </c>
      <c r="M5984" t="s">
        <v>414</v>
      </c>
      <c r="N5984" t="s">
        <v>415</v>
      </c>
      <c r="O5984" t="s">
        <v>611</v>
      </c>
      <c r="P5984" t="s">
        <v>612</v>
      </c>
      <c r="Q5984" t="s">
        <v>8225</v>
      </c>
      <c r="R5984" t="s">
        <v>117</v>
      </c>
      <c r="S5984" t="s">
        <v>199</v>
      </c>
      <c r="T5984" t="s">
        <v>28557</v>
      </c>
      <c r="U5984" t="s">
        <v>28520</v>
      </c>
      <c r="V5984" s="41">
        <v>43755</v>
      </c>
      <c r="W5984" s="41">
        <v>36754</v>
      </c>
      <c r="X5984">
        <v>0</v>
      </c>
      <c r="Z5984" t="s">
        <v>102</v>
      </c>
      <c r="AA5984">
        <v>1</v>
      </c>
      <c r="AB5984" t="s">
        <v>103</v>
      </c>
      <c r="AC5984" t="s">
        <v>104</v>
      </c>
      <c r="AD5984">
        <v>1</v>
      </c>
      <c r="AE5984" t="s">
        <v>105</v>
      </c>
      <c r="AG5984" t="s">
        <v>121</v>
      </c>
      <c r="AJ5984" t="s">
        <v>940</v>
      </c>
      <c r="AK5984" t="s">
        <v>28558</v>
      </c>
    </row>
    <row r="5985" spans="1:37" hidden="1" x14ac:dyDescent="0.25">
      <c r="A5985" t="s">
        <v>28559</v>
      </c>
      <c r="B5985" t="e">
        <f>VLOOKUP(A5985,[2]mp_ALL!B$1:B$557,1,0)</f>
        <v>#N/A</v>
      </c>
      <c r="C5985" t="s">
        <v>28560</v>
      </c>
      <c r="D5985" t="s">
        <v>38</v>
      </c>
      <c r="E5985" t="s">
        <v>25873</v>
      </c>
      <c r="F5985" t="s">
        <v>8284</v>
      </c>
      <c r="G5985" t="s">
        <v>8285</v>
      </c>
      <c r="H5985" t="s">
        <v>91</v>
      </c>
      <c r="I5985" t="s">
        <v>2821</v>
      </c>
      <c r="J5985">
        <v>1</v>
      </c>
      <c r="K5985" t="s">
        <v>2553</v>
      </c>
      <c r="L5985">
        <v>1</v>
      </c>
      <c r="M5985" t="s">
        <v>414</v>
      </c>
      <c r="N5985" t="s">
        <v>415</v>
      </c>
      <c r="O5985" t="s">
        <v>416</v>
      </c>
      <c r="P5985" t="s">
        <v>2554</v>
      </c>
      <c r="Q5985" t="s">
        <v>2822</v>
      </c>
      <c r="R5985" t="s">
        <v>117</v>
      </c>
      <c r="S5985" t="s">
        <v>199</v>
      </c>
      <c r="T5985" t="s">
        <v>28561</v>
      </c>
      <c r="U5985" t="s">
        <v>25428</v>
      </c>
      <c r="V5985" s="41">
        <v>43755</v>
      </c>
      <c r="W5985" s="41">
        <v>36528</v>
      </c>
      <c r="X5985">
        <v>0</v>
      </c>
      <c r="Z5985" t="s">
        <v>102</v>
      </c>
      <c r="AA5985">
        <v>1</v>
      </c>
      <c r="AB5985" t="s">
        <v>103</v>
      </c>
      <c r="AC5985" t="s">
        <v>104</v>
      </c>
      <c r="AD5985">
        <v>1</v>
      </c>
      <c r="AE5985" t="s">
        <v>105</v>
      </c>
      <c r="AG5985" t="s">
        <v>121</v>
      </c>
      <c r="AJ5985" t="s">
        <v>2193</v>
      </c>
      <c r="AK5985" t="s">
        <v>28562</v>
      </c>
    </row>
    <row r="5986" spans="1:37" hidden="1" x14ac:dyDescent="0.25">
      <c r="A5986" t="s">
        <v>28563</v>
      </c>
      <c r="B5986" t="e">
        <f>VLOOKUP(A5986,[2]mp_ALL!B$1:B$557,1,0)</f>
        <v>#N/A</v>
      </c>
      <c r="C5986" t="s">
        <v>14256</v>
      </c>
      <c r="D5986" t="s">
        <v>38</v>
      </c>
      <c r="E5986" t="s">
        <v>25873</v>
      </c>
      <c r="F5986" t="s">
        <v>8284</v>
      </c>
      <c r="G5986" t="s">
        <v>8285</v>
      </c>
      <c r="H5986" t="s">
        <v>91</v>
      </c>
      <c r="I5986" t="s">
        <v>9642</v>
      </c>
      <c r="J5986">
        <v>1</v>
      </c>
      <c r="K5986" t="s">
        <v>954</v>
      </c>
      <c r="L5986">
        <v>1</v>
      </c>
      <c r="M5986" t="s">
        <v>233</v>
      </c>
      <c r="N5986" t="s">
        <v>955</v>
      </c>
      <c r="O5986" t="s">
        <v>956</v>
      </c>
      <c r="P5986" t="s">
        <v>4506</v>
      </c>
      <c r="Q5986" t="s">
        <v>9643</v>
      </c>
      <c r="R5986" t="s">
        <v>117</v>
      </c>
      <c r="S5986" t="s">
        <v>163</v>
      </c>
      <c r="T5986" t="s">
        <v>28564</v>
      </c>
      <c r="U5986" t="s">
        <v>28565</v>
      </c>
      <c r="V5986" s="41">
        <v>43755</v>
      </c>
      <c r="W5986" s="41">
        <v>36672</v>
      </c>
      <c r="X5986">
        <v>0</v>
      </c>
      <c r="Z5986" t="s">
        <v>102</v>
      </c>
      <c r="AA5986">
        <v>1</v>
      </c>
      <c r="AB5986" t="s">
        <v>103</v>
      </c>
      <c r="AC5986" t="s">
        <v>104</v>
      </c>
      <c r="AD5986">
        <v>1</v>
      </c>
      <c r="AE5986" t="s">
        <v>105</v>
      </c>
      <c r="AG5986" t="s">
        <v>121</v>
      </c>
      <c r="AJ5986" t="s">
        <v>2193</v>
      </c>
      <c r="AK5986" t="s">
        <v>28566</v>
      </c>
    </row>
    <row r="5987" spans="1:37" hidden="1" x14ac:dyDescent="0.25">
      <c r="A5987" t="s">
        <v>28567</v>
      </c>
      <c r="B5987" t="e">
        <f>VLOOKUP(A5987,[2]mp_ALL!B$1:B$557,1,0)</f>
        <v>#N/A</v>
      </c>
      <c r="C5987" t="s">
        <v>28568</v>
      </c>
      <c r="D5987" t="s">
        <v>38</v>
      </c>
      <c r="E5987" t="s">
        <v>25873</v>
      </c>
      <c r="F5987" t="s">
        <v>8284</v>
      </c>
      <c r="G5987" t="s">
        <v>8285</v>
      </c>
      <c r="H5987" t="s">
        <v>91</v>
      </c>
      <c r="I5987" t="s">
        <v>8242</v>
      </c>
      <c r="J5987">
        <v>1</v>
      </c>
      <c r="K5987" t="s">
        <v>954</v>
      </c>
      <c r="L5987">
        <v>1</v>
      </c>
      <c r="M5987" t="s">
        <v>233</v>
      </c>
      <c r="N5987" t="s">
        <v>955</v>
      </c>
      <c r="O5987" t="s">
        <v>956</v>
      </c>
      <c r="P5987" t="s">
        <v>4506</v>
      </c>
      <c r="Q5987" t="s">
        <v>8243</v>
      </c>
      <c r="R5987" t="s">
        <v>117</v>
      </c>
      <c r="S5987" t="s">
        <v>163</v>
      </c>
      <c r="T5987" t="s">
        <v>28569</v>
      </c>
      <c r="U5987" t="s">
        <v>28570</v>
      </c>
      <c r="V5987" s="41">
        <v>43755</v>
      </c>
      <c r="W5987" s="41">
        <v>37021</v>
      </c>
      <c r="X5987">
        <v>0</v>
      </c>
      <c r="Z5987" t="s">
        <v>102</v>
      </c>
      <c r="AA5987">
        <v>1</v>
      </c>
      <c r="AB5987" t="s">
        <v>103</v>
      </c>
      <c r="AC5987" t="s">
        <v>104</v>
      </c>
      <c r="AD5987">
        <v>1</v>
      </c>
      <c r="AE5987" t="s">
        <v>105</v>
      </c>
      <c r="AG5987" t="s">
        <v>121</v>
      </c>
      <c r="AJ5987" t="s">
        <v>2193</v>
      </c>
      <c r="AK5987" t="s">
        <v>28571</v>
      </c>
    </row>
    <row r="5988" spans="1:37" hidden="1" x14ac:dyDescent="0.25">
      <c r="A5988" t="s">
        <v>28572</v>
      </c>
      <c r="B5988" t="e">
        <f>VLOOKUP(A5988,[2]mp_ALL!B$1:B$557,1,0)</f>
        <v>#N/A</v>
      </c>
      <c r="C5988" t="s">
        <v>28573</v>
      </c>
      <c r="D5988" t="s">
        <v>38</v>
      </c>
      <c r="E5988" t="s">
        <v>25873</v>
      </c>
      <c r="F5988" t="s">
        <v>8284</v>
      </c>
      <c r="G5988" t="s">
        <v>8285</v>
      </c>
      <c r="H5988" t="s">
        <v>91</v>
      </c>
      <c r="I5988" t="s">
        <v>8242</v>
      </c>
      <c r="J5988">
        <v>1</v>
      </c>
      <c r="K5988" t="s">
        <v>954</v>
      </c>
      <c r="L5988">
        <v>1</v>
      </c>
      <c r="M5988" t="s">
        <v>233</v>
      </c>
      <c r="N5988" t="s">
        <v>955</v>
      </c>
      <c r="O5988" t="s">
        <v>956</v>
      </c>
      <c r="P5988" t="s">
        <v>4506</v>
      </c>
      <c r="Q5988" t="s">
        <v>8243</v>
      </c>
      <c r="R5988" t="s">
        <v>117</v>
      </c>
      <c r="S5988" t="s">
        <v>163</v>
      </c>
      <c r="T5988" t="s">
        <v>28574</v>
      </c>
      <c r="U5988" t="s">
        <v>26790</v>
      </c>
      <c r="V5988" s="41">
        <v>43755</v>
      </c>
      <c r="W5988" s="41">
        <v>36865</v>
      </c>
      <c r="X5988">
        <v>0</v>
      </c>
      <c r="Z5988" t="s">
        <v>102</v>
      </c>
      <c r="AA5988">
        <v>1</v>
      </c>
      <c r="AB5988" t="s">
        <v>103</v>
      </c>
      <c r="AC5988" t="s">
        <v>104</v>
      </c>
      <c r="AD5988">
        <v>1</v>
      </c>
      <c r="AE5988" t="s">
        <v>105</v>
      </c>
      <c r="AG5988" t="s">
        <v>121</v>
      </c>
      <c r="AJ5988" t="s">
        <v>1705</v>
      </c>
      <c r="AK5988" t="s">
        <v>28575</v>
      </c>
    </row>
    <row r="5989" spans="1:37" hidden="1" x14ac:dyDescent="0.25">
      <c r="A5989" t="s">
        <v>28576</v>
      </c>
      <c r="B5989" t="e">
        <f>VLOOKUP(A5989,[2]mp_ALL!B$1:B$557,1,0)</f>
        <v>#N/A</v>
      </c>
      <c r="C5989" t="s">
        <v>28577</v>
      </c>
      <c r="D5989" t="s">
        <v>38</v>
      </c>
      <c r="E5989" t="s">
        <v>25873</v>
      </c>
      <c r="F5989" t="s">
        <v>8284</v>
      </c>
      <c r="G5989" t="s">
        <v>8285</v>
      </c>
      <c r="H5989" t="s">
        <v>91</v>
      </c>
      <c r="I5989" t="s">
        <v>6636</v>
      </c>
      <c r="J5989">
        <v>1</v>
      </c>
      <c r="K5989" t="s">
        <v>232</v>
      </c>
      <c r="L5989">
        <v>1</v>
      </c>
      <c r="M5989" t="s">
        <v>233</v>
      </c>
      <c r="N5989" t="s">
        <v>955</v>
      </c>
      <c r="P5989" t="s">
        <v>999</v>
      </c>
      <c r="Q5989" t="s">
        <v>6637</v>
      </c>
      <c r="R5989" t="s">
        <v>117</v>
      </c>
      <c r="S5989" t="s">
        <v>163</v>
      </c>
      <c r="T5989" t="s">
        <v>28578</v>
      </c>
      <c r="U5989" t="s">
        <v>28579</v>
      </c>
      <c r="V5989" s="41">
        <v>43755</v>
      </c>
      <c r="W5989" s="41">
        <v>36656</v>
      </c>
      <c r="X5989">
        <v>0</v>
      </c>
      <c r="Z5989" t="s">
        <v>102</v>
      </c>
      <c r="AA5989">
        <v>1</v>
      </c>
      <c r="AB5989" t="s">
        <v>103</v>
      </c>
      <c r="AC5989" t="s">
        <v>104</v>
      </c>
      <c r="AD5989">
        <v>1</v>
      </c>
      <c r="AE5989" t="s">
        <v>105</v>
      </c>
      <c r="AG5989" t="s">
        <v>121</v>
      </c>
      <c r="AJ5989" t="s">
        <v>940</v>
      </c>
      <c r="AK5989" t="s">
        <v>28580</v>
      </c>
    </row>
    <row r="5990" spans="1:37" hidden="1" x14ac:dyDescent="0.25">
      <c r="A5990" t="s">
        <v>28581</v>
      </c>
      <c r="B5990" t="e">
        <f>VLOOKUP(A5990,[2]mp_ALL!B$1:B$557,1,0)</f>
        <v>#N/A</v>
      </c>
      <c r="C5990" t="s">
        <v>28582</v>
      </c>
      <c r="D5990" t="s">
        <v>38</v>
      </c>
      <c r="E5990" t="s">
        <v>25873</v>
      </c>
      <c r="F5990" t="s">
        <v>8284</v>
      </c>
      <c r="G5990" t="s">
        <v>8285</v>
      </c>
      <c r="H5990" t="s">
        <v>91</v>
      </c>
      <c r="I5990" t="s">
        <v>2821</v>
      </c>
      <c r="J5990">
        <v>1</v>
      </c>
      <c r="K5990" t="s">
        <v>2553</v>
      </c>
      <c r="L5990">
        <v>1</v>
      </c>
      <c r="M5990" t="s">
        <v>414</v>
      </c>
      <c r="N5990" t="s">
        <v>415</v>
      </c>
      <c r="O5990" t="s">
        <v>416</v>
      </c>
      <c r="P5990" t="s">
        <v>2554</v>
      </c>
      <c r="Q5990" t="s">
        <v>2822</v>
      </c>
      <c r="R5990" t="s">
        <v>117</v>
      </c>
      <c r="S5990" t="s">
        <v>199</v>
      </c>
      <c r="T5990" t="s">
        <v>28583</v>
      </c>
      <c r="U5990" t="s">
        <v>28584</v>
      </c>
      <c r="V5990" s="41">
        <v>43755</v>
      </c>
      <c r="W5990" s="41">
        <v>36626</v>
      </c>
      <c r="X5990">
        <v>0</v>
      </c>
      <c r="Z5990" t="s">
        <v>102</v>
      </c>
      <c r="AA5990">
        <v>1</v>
      </c>
      <c r="AB5990" t="s">
        <v>103</v>
      </c>
      <c r="AC5990" t="s">
        <v>104</v>
      </c>
      <c r="AD5990">
        <v>1</v>
      </c>
      <c r="AE5990" t="s">
        <v>105</v>
      </c>
      <c r="AG5990" t="s">
        <v>121</v>
      </c>
      <c r="AJ5990" t="s">
        <v>1705</v>
      </c>
      <c r="AK5990" t="s">
        <v>28585</v>
      </c>
    </row>
    <row r="5991" spans="1:37" hidden="1" x14ac:dyDescent="0.25">
      <c r="A5991" t="s">
        <v>28586</v>
      </c>
      <c r="B5991" t="e">
        <f>VLOOKUP(A5991,[2]mp_ALL!B$1:B$557,1,0)</f>
        <v>#N/A</v>
      </c>
      <c r="C5991" t="s">
        <v>28587</v>
      </c>
      <c r="D5991" t="s">
        <v>38</v>
      </c>
      <c r="E5991" t="s">
        <v>25873</v>
      </c>
      <c r="F5991" t="s">
        <v>8284</v>
      </c>
      <c r="G5991" t="s">
        <v>8285</v>
      </c>
      <c r="H5991" t="s">
        <v>91</v>
      </c>
      <c r="I5991" t="s">
        <v>8108</v>
      </c>
      <c r="J5991">
        <v>1</v>
      </c>
      <c r="K5991" t="s">
        <v>1740</v>
      </c>
      <c r="L5991">
        <v>1</v>
      </c>
      <c r="M5991" t="s">
        <v>414</v>
      </c>
      <c r="N5991" t="s">
        <v>415</v>
      </c>
      <c r="O5991" t="s">
        <v>2827</v>
      </c>
      <c r="P5991" t="s">
        <v>8109</v>
      </c>
      <c r="R5991" t="s">
        <v>117</v>
      </c>
      <c r="S5991" t="s">
        <v>199</v>
      </c>
      <c r="T5991" t="s">
        <v>28588</v>
      </c>
      <c r="U5991" t="s">
        <v>28589</v>
      </c>
      <c r="V5991" s="41">
        <v>43755</v>
      </c>
      <c r="W5991" s="41">
        <v>37138</v>
      </c>
      <c r="X5991">
        <v>0</v>
      </c>
      <c r="Z5991" t="s">
        <v>102</v>
      </c>
      <c r="AA5991">
        <v>1</v>
      </c>
      <c r="AB5991" t="s">
        <v>103</v>
      </c>
      <c r="AC5991" t="s">
        <v>104</v>
      </c>
      <c r="AD5991">
        <v>1</v>
      </c>
      <c r="AE5991" t="s">
        <v>105</v>
      </c>
      <c r="AG5991" t="s">
        <v>121</v>
      </c>
      <c r="AJ5991" t="s">
        <v>2193</v>
      </c>
      <c r="AK5991" t="s">
        <v>28590</v>
      </c>
    </row>
    <row r="5992" spans="1:37" hidden="1" x14ac:dyDescent="0.25">
      <c r="A5992" t="s">
        <v>28591</v>
      </c>
      <c r="B5992" t="e">
        <f>VLOOKUP(A5992,[2]mp_ALL!B$1:B$557,1,0)</f>
        <v>#N/A</v>
      </c>
      <c r="C5992" t="s">
        <v>28592</v>
      </c>
      <c r="D5992" t="s">
        <v>38</v>
      </c>
      <c r="E5992" t="s">
        <v>25873</v>
      </c>
      <c r="F5992" t="s">
        <v>8284</v>
      </c>
      <c r="G5992" t="s">
        <v>8285</v>
      </c>
      <c r="H5992" t="s">
        <v>91</v>
      </c>
      <c r="I5992" t="s">
        <v>3958</v>
      </c>
      <c r="J5992">
        <v>1</v>
      </c>
      <c r="K5992" t="s">
        <v>610</v>
      </c>
      <c r="L5992">
        <v>1</v>
      </c>
      <c r="M5992" t="s">
        <v>414</v>
      </c>
      <c r="N5992" t="s">
        <v>415</v>
      </c>
      <c r="O5992" t="s">
        <v>470</v>
      </c>
      <c r="P5992" t="s">
        <v>823</v>
      </c>
      <c r="Q5992" t="s">
        <v>3959</v>
      </c>
      <c r="R5992" t="s">
        <v>117</v>
      </c>
      <c r="S5992" t="s">
        <v>199</v>
      </c>
      <c r="T5992" t="s">
        <v>28593</v>
      </c>
      <c r="U5992" t="s">
        <v>24954</v>
      </c>
      <c r="V5992" s="41">
        <v>43755</v>
      </c>
      <c r="W5992" s="41">
        <v>36869</v>
      </c>
      <c r="X5992">
        <v>0</v>
      </c>
      <c r="Z5992" t="s">
        <v>102</v>
      </c>
      <c r="AA5992">
        <v>1</v>
      </c>
      <c r="AB5992" t="s">
        <v>103</v>
      </c>
      <c r="AC5992" t="s">
        <v>104</v>
      </c>
      <c r="AD5992">
        <v>1</v>
      </c>
      <c r="AE5992" t="s">
        <v>105</v>
      </c>
      <c r="AG5992" t="s">
        <v>121</v>
      </c>
      <c r="AJ5992" t="s">
        <v>1705</v>
      </c>
      <c r="AK5992" t="s">
        <v>28594</v>
      </c>
    </row>
    <row r="5993" spans="1:37" hidden="1" x14ac:dyDescent="0.25">
      <c r="A5993" t="s">
        <v>28595</v>
      </c>
      <c r="B5993" t="e">
        <f>VLOOKUP(A5993,[2]mp_ALL!B$1:B$557,1,0)</f>
        <v>#N/A</v>
      </c>
      <c r="C5993" t="s">
        <v>28596</v>
      </c>
      <c r="D5993" t="s">
        <v>38</v>
      </c>
      <c r="E5993" t="s">
        <v>25873</v>
      </c>
      <c r="F5993" t="s">
        <v>8284</v>
      </c>
      <c r="G5993" t="s">
        <v>8285</v>
      </c>
      <c r="H5993" t="s">
        <v>91</v>
      </c>
      <c r="I5993" t="s">
        <v>5842</v>
      </c>
      <c r="J5993">
        <v>1</v>
      </c>
      <c r="K5993" t="s">
        <v>469</v>
      </c>
      <c r="L5993">
        <v>1</v>
      </c>
      <c r="M5993" t="s">
        <v>414</v>
      </c>
      <c r="N5993" t="s">
        <v>415</v>
      </c>
      <c r="O5993" t="s">
        <v>470</v>
      </c>
      <c r="P5993" t="s">
        <v>471</v>
      </c>
      <c r="Q5993" t="s">
        <v>5843</v>
      </c>
      <c r="R5993" t="s">
        <v>117</v>
      </c>
      <c r="S5993" t="s">
        <v>199</v>
      </c>
      <c r="T5993" t="s">
        <v>28597</v>
      </c>
      <c r="U5993" t="s">
        <v>28013</v>
      </c>
      <c r="V5993" s="41">
        <v>43755</v>
      </c>
      <c r="W5993" s="41">
        <v>37166</v>
      </c>
      <c r="X5993">
        <v>0</v>
      </c>
      <c r="Z5993" t="s">
        <v>102</v>
      </c>
      <c r="AA5993">
        <v>1</v>
      </c>
      <c r="AB5993" t="s">
        <v>103</v>
      </c>
      <c r="AC5993" t="s">
        <v>104</v>
      </c>
      <c r="AD5993">
        <v>1</v>
      </c>
      <c r="AE5993" t="s">
        <v>105</v>
      </c>
      <c r="AG5993" t="s">
        <v>121</v>
      </c>
      <c r="AJ5993" t="s">
        <v>271</v>
      </c>
      <c r="AK5993" t="s">
        <v>28598</v>
      </c>
    </row>
    <row r="5994" spans="1:37" hidden="1" x14ac:dyDescent="0.25">
      <c r="A5994" t="s">
        <v>28599</v>
      </c>
      <c r="B5994" t="e">
        <f>VLOOKUP(A5994,[2]mp_ALL!B$1:B$557,1,0)</f>
        <v>#N/A</v>
      </c>
      <c r="C5994" t="s">
        <v>28600</v>
      </c>
      <c r="D5994" t="s">
        <v>38</v>
      </c>
      <c r="E5994" t="s">
        <v>25873</v>
      </c>
      <c r="F5994" t="s">
        <v>8284</v>
      </c>
      <c r="G5994" t="s">
        <v>8285</v>
      </c>
      <c r="H5994" t="s">
        <v>91</v>
      </c>
      <c r="I5994" t="s">
        <v>16808</v>
      </c>
      <c r="J5994">
        <v>1</v>
      </c>
      <c r="K5994" t="s">
        <v>674</v>
      </c>
      <c r="L5994">
        <v>1</v>
      </c>
      <c r="M5994" t="s">
        <v>414</v>
      </c>
      <c r="N5994" t="s">
        <v>415</v>
      </c>
      <c r="O5994" t="s">
        <v>675</v>
      </c>
      <c r="P5994" t="s">
        <v>676</v>
      </c>
      <c r="Q5994" t="s">
        <v>16809</v>
      </c>
      <c r="R5994" t="s">
        <v>117</v>
      </c>
      <c r="S5994" t="s">
        <v>199</v>
      </c>
      <c r="T5994" t="s">
        <v>28601</v>
      </c>
      <c r="U5994" t="s">
        <v>28602</v>
      </c>
      <c r="V5994" s="41">
        <v>43755</v>
      </c>
      <c r="W5994" s="41">
        <v>36535</v>
      </c>
      <c r="X5994">
        <v>0</v>
      </c>
      <c r="Z5994" t="s">
        <v>102</v>
      </c>
      <c r="AA5994">
        <v>1</v>
      </c>
      <c r="AB5994" t="s">
        <v>103</v>
      </c>
      <c r="AC5994" t="s">
        <v>104</v>
      </c>
      <c r="AD5994">
        <v>1</v>
      </c>
      <c r="AE5994" t="s">
        <v>105</v>
      </c>
      <c r="AG5994" t="s">
        <v>121</v>
      </c>
      <c r="AJ5994" t="s">
        <v>940</v>
      </c>
      <c r="AK5994" t="s">
        <v>28603</v>
      </c>
    </row>
    <row r="5995" spans="1:37" hidden="1" x14ac:dyDescent="0.25">
      <c r="A5995" t="s">
        <v>28604</v>
      </c>
      <c r="B5995" t="e">
        <f>VLOOKUP(A5995,[2]mp_ALL!B$1:B$557,1,0)</f>
        <v>#N/A</v>
      </c>
      <c r="C5995" t="s">
        <v>28605</v>
      </c>
      <c r="D5995" t="s">
        <v>38</v>
      </c>
      <c r="E5995" t="s">
        <v>25873</v>
      </c>
      <c r="F5995" t="s">
        <v>8284</v>
      </c>
      <c r="G5995" t="s">
        <v>8285</v>
      </c>
      <c r="H5995" t="s">
        <v>91</v>
      </c>
      <c r="I5995" t="s">
        <v>5802</v>
      </c>
      <c r="J5995">
        <v>1</v>
      </c>
      <c r="K5995" t="s">
        <v>4989</v>
      </c>
      <c r="L5995">
        <v>1</v>
      </c>
      <c r="M5995" t="s">
        <v>414</v>
      </c>
      <c r="N5995" t="s">
        <v>415</v>
      </c>
      <c r="O5995" t="s">
        <v>675</v>
      </c>
      <c r="P5995" t="s">
        <v>5803</v>
      </c>
      <c r="Q5995" t="s">
        <v>5804</v>
      </c>
      <c r="R5995" t="s">
        <v>117</v>
      </c>
      <c r="S5995" t="s">
        <v>199</v>
      </c>
      <c r="T5995" t="s">
        <v>28606</v>
      </c>
      <c r="U5995" t="s">
        <v>28607</v>
      </c>
      <c r="V5995" s="41">
        <v>43755</v>
      </c>
      <c r="W5995" s="41">
        <v>36788</v>
      </c>
      <c r="X5995">
        <v>0</v>
      </c>
      <c r="Z5995" t="s">
        <v>102</v>
      </c>
      <c r="AA5995">
        <v>1</v>
      </c>
      <c r="AB5995" t="s">
        <v>103</v>
      </c>
      <c r="AC5995" t="s">
        <v>104</v>
      </c>
      <c r="AD5995">
        <v>1</v>
      </c>
      <c r="AE5995" t="s">
        <v>105</v>
      </c>
      <c r="AG5995" t="s">
        <v>121</v>
      </c>
      <c r="AJ5995" t="s">
        <v>271</v>
      </c>
      <c r="AK5995" t="s">
        <v>28608</v>
      </c>
    </row>
    <row r="5996" spans="1:37" hidden="1" x14ac:dyDescent="0.25">
      <c r="A5996" t="s">
        <v>28609</v>
      </c>
      <c r="B5996" t="e">
        <f>VLOOKUP(A5996,[2]mp_ALL!B$1:B$557,1,0)</f>
        <v>#N/A</v>
      </c>
      <c r="C5996" t="s">
        <v>28610</v>
      </c>
      <c r="D5996" t="s">
        <v>38</v>
      </c>
      <c r="E5996" t="s">
        <v>25873</v>
      </c>
      <c r="F5996" t="s">
        <v>8284</v>
      </c>
      <c r="G5996" t="s">
        <v>8285</v>
      </c>
      <c r="H5996" t="s">
        <v>91</v>
      </c>
      <c r="I5996" t="s">
        <v>4519</v>
      </c>
      <c r="J5996">
        <v>1</v>
      </c>
      <c r="K5996" t="s">
        <v>4520</v>
      </c>
      <c r="L5996">
        <v>1</v>
      </c>
      <c r="M5996" t="s">
        <v>414</v>
      </c>
      <c r="N5996" t="s">
        <v>532</v>
      </c>
      <c r="O5996" t="s">
        <v>4408</v>
      </c>
      <c r="P5996" t="s">
        <v>4409</v>
      </c>
      <c r="Q5996" t="s">
        <v>4521</v>
      </c>
      <c r="R5996" t="s">
        <v>117</v>
      </c>
      <c r="S5996" t="s">
        <v>207</v>
      </c>
      <c r="T5996" t="s">
        <v>28611</v>
      </c>
      <c r="U5996" t="s">
        <v>28612</v>
      </c>
      <c r="V5996" s="41">
        <v>43755</v>
      </c>
      <c r="W5996" s="41">
        <v>37144</v>
      </c>
      <c r="X5996">
        <v>0</v>
      </c>
      <c r="Z5996" t="s">
        <v>102</v>
      </c>
      <c r="AA5996">
        <v>1</v>
      </c>
      <c r="AB5996" t="s">
        <v>103</v>
      </c>
      <c r="AC5996" t="s">
        <v>104</v>
      </c>
      <c r="AD5996">
        <v>1</v>
      </c>
      <c r="AE5996" t="s">
        <v>105</v>
      </c>
      <c r="AG5996" t="s">
        <v>121</v>
      </c>
      <c r="AJ5996" t="s">
        <v>663</v>
      </c>
      <c r="AK5996" t="s">
        <v>28613</v>
      </c>
    </row>
    <row r="5997" spans="1:37" hidden="1" x14ac:dyDescent="0.25">
      <c r="A5997" t="s">
        <v>28614</v>
      </c>
      <c r="B5997" t="e">
        <f>VLOOKUP(A5997,[2]mp_ALL!B$1:B$557,1,0)</f>
        <v>#N/A</v>
      </c>
      <c r="C5997" t="s">
        <v>28615</v>
      </c>
      <c r="D5997" t="s">
        <v>38</v>
      </c>
      <c r="E5997" t="s">
        <v>25873</v>
      </c>
      <c r="F5997" t="s">
        <v>8284</v>
      </c>
      <c r="G5997" t="s">
        <v>8285</v>
      </c>
      <c r="H5997" t="s">
        <v>91</v>
      </c>
      <c r="I5997" t="s">
        <v>4519</v>
      </c>
      <c r="J5997">
        <v>1</v>
      </c>
      <c r="K5997" t="s">
        <v>4520</v>
      </c>
      <c r="L5997">
        <v>1</v>
      </c>
      <c r="M5997" t="s">
        <v>414</v>
      </c>
      <c r="N5997" t="s">
        <v>532</v>
      </c>
      <c r="O5997" t="s">
        <v>4408</v>
      </c>
      <c r="P5997" t="s">
        <v>4409</v>
      </c>
      <c r="Q5997" t="s">
        <v>4521</v>
      </c>
      <c r="R5997" t="s">
        <v>117</v>
      </c>
      <c r="S5997" t="s">
        <v>207</v>
      </c>
      <c r="T5997" t="s">
        <v>28616</v>
      </c>
      <c r="U5997" t="s">
        <v>28617</v>
      </c>
      <c r="V5997" s="41">
        <v>43755</v>
      </c>
      <c r="W5997" s="41">
        <v>37073</v>
      </c>
      <c r="X5997">
        <v>0</v>
      </c>
      <c r="Z5997" t="s">
        <v>102</v>
      </c>
      <c r="AA5997">
        <v>1</v>
      </c>
      <c r="AB5997" t="s">
        <v>103</v>
      </c>
      <c r="AC5997" t="s">
        <v>104</v>
      </c>
      <c r="AD5997">
        <v>1</v>
      </c>
      <c r="AE5997" t="s">
        <v>105</v>
      </c>
      <c r="AG5997" t="s">
        <v>121</v>
      </c>
      <c r="AJ5997" t="s">
        <v>271</v>
      </c>
      <c r="AK5997" t="s">
        <v>28618</v>
      </c>
    </row>
    <row r="5998" spans="1:37" hidden="1" x14ac:dyDescent="0.25">
      <c r="A5998" t="s">
        <v>28619</v>
      </c>
      <c r="B5998" t="e">
        <f>VLOOKUP(A5998,[2]mp_ALL!B$1:B$557,1,0)</f>
        <v>#N/A</v>
      </c>
      <c r="C5998" t="s">
        <v>13945</v>
      </c>
      <c r="D5998" t="s">
        <v>38</v>
      </c>
      <c r="E5998" t="s">
        <v>25873</v>
      </c>
      <c r="F5998" t="s">
        <v>8284</v>
      </c>
      <c r="G5998" t="s">
        <v>8285</v>
      </c>
      <c r="H5998" t="s">
        <v>91</v>
      </c>
      <c r="I5998" t="s">
        <v>6636</v>
      </c>
      <c r="J5998">
        <v>1</v>
      </c>
      <c r="K5998" t="s">
        <v>232</v>
      </c>
      <c r="L5998">
        <v>1</v>
      </c>
      <c r="M5998" t="s">
        <v>233</v>
      </c>
      <c r="N5998" t="s">
        <v>955</v>
      </c>
      <c r="P5998" t="s">
        <v>999</v>
      </c>
      <c r="Q5998" t="s">
        <v>6637</v>
      </c>
      <c r="R5998" t="s">
        <v>117</v>
      </c>
      <c r="S5998" t="s">
        <v>163</v>
      </c>
      <c r="T5998" t="s">
        <v>28620</v>
      </c>
      <c r="U5998" t="s">
        <v>24496</v>
      </c>
      <c r="V5998" s="41">
        <v>43755</v>
      </c>
      <c r="W5998" s="41">
        <v>36426</v>
      </c>
      <c r="X5998">
        <v>0</v>
      </c>
      <c r="Z5998" t="s">
        <v>102</v>
      </c>
      <c r="AA5998">
        <v>1</v>
      </c>
      <c r="AB5998" t="s">
        <v>103</v>
      </c>
      <c r="AC5998" t="s">
        <v>104</v>
      </c>
      <c r="AD5998">
        <v>1</v>
      </c>
      <c r="AE5998" t="s">
        <v>105</v>
      </c>
      <c r="AG5998" t="s">
        <v>121</v>
      </c>
      <c r="AJ5998" t="s">
        <v>271</v>
      </c>
      <c r="AK5998" t="s">
        <v>28621</v>
      </c>
    </row>
    <row r="5999" spans="1:37" hidden="1" x14ac:dyDescent="0.25">
      <c r="A5999" t="s">
        <v>28622</v>
      </c>
      <c r="B5999" t="e">
        <f>VLOOKUP(A5999,[2]mp_ALL!B$1:B$557,1,0)</f>
        <v>#N/A</v>
      </c>
      <c r="C5999" t="s">
        <v>28623</v>
      </c>
      <c r="D5999" t="s">
        <v>38</v>
      </c>
      <c r="E5999" t="s">
        <v>25873</v>
      </c>
      <c r="F5999" t="s">
        <v>8284</v>
      </c>
      <c r="G5999" t="s">
        <v>8285</v>
      </c>
      <c r="H5999" t="s">
        <v>91</v>
      </c>
      <c r="I5999" t="s">
        <v>4554</v>
      </c>
      <c r="J5999">
        <v>1</v>
      </c>
      <c r="K5999" t="s">
        <v>721</v>
      </c>
      <c r="L5999">
        <v>1</v>
      </c>
      <c r="M5999" t="s">
        <v>414</v>
      </c>
      <c r="N5999" t="s">
        <v>159</v>
      </c>
      <c r="O5999" t="s">
        <v>722</v>
      </c>
      <c r="P5999" t="s">
        <v>723</v>
      </c>
      <c r="Q5999" t="s">
        <v>4555</v>
      </c>
      <c r="R5999" t="s">
        <v>117</v>
      </c>
      <c r="S5999" t="s">
        <v>163</v>
      </c>
      <c r="T5999" t="s">
        <v>28371</v>
      </c>
      <c r="U5999" t="s">
        <v>22328</v>
      </c>
      <c r="V5999" s="41">
        <v>43755</v>
      </c>
      <c r="W5999" s="41">
        <v>37082</v>
      </c>
      <c r="X5999">
        <v>0</v>
      </c>
      <c r="Z5999" t="s">
        <v>102</v>
      </c>
      <c r="AA5999">
        <v>1</v>
      </c>
      <c r="AB5999" t="s">
        <v>103</v>
      </c>
      <c r="AC5999" t="s">
        <v>104</v>
      </c>
      <c r="AD5999">
        <v>1</v>
      </c>
      <c r="AE5999" t="s">
        <v>105</v>
      </c>
      <c r="AG5999" t="s">
        <v>121</v>
      </c>
      <c r="AJ5999" t="s">
        <v>940</v>
      </c>
      <c r="AK5999" t="s">
        <v>28624</v>
      </c>
    </row>
    <row r="6000" spans="1:37" hidden="1" x14ac:dyDescent="0.25">
      <c r="A6000" t="s">
        <v>28625</v>
      </c>
      <c r="B6000" t="e">
        <f>VLOOKUP(A6000,[2]mp_ALL!B$1:B$557,1,0)</f>
        <v>#N/A</v>
      </c>
      <c r="C6000" t="s">
        <v>28626</v>
      </c>
      <c r="D6000" t="s">
        <v>38</v>
      </c>
      <c r="E6000" t="s">
        <v>25873</v>
      </c>
      <c r="F6000" t="s">
        <v>8284</v>
      </c>
      <c r="G6000" t="s">
        <v>8285</v>
      </c>
      <c r="H6000" t="s">
        <v>91</v>
      </c>
      <c r="I6000" t="s">
        <v>1309</v>
      </c>
      <c r="J6000">
        <v>1</v>
      </c>
      <c r="K6000" t="s">
        <v>1310</v>
      </c>
      <c r="L6000">
        <v>1</v>
      </c>
      <c r="M6000" t="s">
        <v>414</v>
      </c>
      <c r="N6000" t="s">
        <v>159</v>
      </c>
      <c r="O6000" t="s">
        <v>1311</v>
      </c>
      <c r="P6000" t="s">
        <v>1312</v>
      </c>
      <c r="Q6000" t="s">
        <v>1313</v>
      </c>
      <c r="R6000" t="s">
        <v>117</v>
      </c>
      <c r="S6000" t="s">
        <v>163</v>
      </c>
      <c r="T6000" t="s">
        <v>26822</v>
      </c>
      <c r="U6000" t="s">
        <v>26823</v>
      </c>
      <c r="V6000" s="41">
        <v>43755</v>
      </c>
      <c r="W6000" s="41">
        <v>36922</v>
      </c>
      <c r="X6000">
        <v>0</v>
      </c>
      <c r="Z6000" t="s">
        <v>102</v>
      </c>
      <c r="AA6000">
        <v>1</v>
      </c>
      <c r="AB6000" t="s">
        <v>103</v>
      </c>
      <c r="AC6000" t="s">
        <v>104</v>
      </c>
      <c r="AD6000">
        <v>1</v>
      </c>
      <c r="AE6000" t="s">
        <v>105</v>
      </c>
      <c r="AG6000" t="s">
        <v>121</v>
      </c>
      <c r="AJ6000" t="s">
        <v>2193</v>
      </c>
      <c r="AK6000" t="s">
        <v>28627</v>
      </c>
    </row>
    <row r="6001" spans="1:37" hidden="1" x14ac:dyDescent="0.25">
      <c r="A6001" t="s">
        <v>28628</v>
      </c>
      <c r="B6001" t="e">
        <f>VLOOKUP(A6001,[2]mp_ALL!B$1:B$557,1,0)</f>
        <v>#N/A</v>
      </c>
      <c r="C6001" t="s">
        <v>28629</v>
      </c>
      <c r="D6001" t="s">
        <v>38</v>
      </c>
      <c r="E6001" t="s">
        <v>25873</v>
      </c>
      <c r="F6001" t="s">
        <v>8284</v>
      </c>
      <c r="G6001" t="s">
        <v>8285</v>
      </c>
      <c r="H6001" t="s">
        <v>91</v>
      </c>
      <c r="I6001" t="s">
        <v>10120</v>
      </c>
      <c r="J6001">
        <v>1</v>
      </c>
      <c r="K6001" t="s">
        <v>484</v>
      </c>
      <c r="L6001">
        <v>1</v>
      </c>
      <c r="M6001" t="s">
        <v>414</v>
      </c>
      <c r="N6001" t="s">
        <v>159</v>
      </c>
      <c r="O6001" t="s">
        <v>485</v>
      </c>
      <c r="P6001" t="s">
        <v>1178</v>
      </c>
      <c r="Q6001" t="s">
        <v>10121</v>
      </c>
      <c r="R6001" t="s">
        <v>117</v>
      </c>
      <c r="S6001" t="s">
        <v>163</v>
      </c>
      <c r="T6001" t="s">
        <v>28400</v>
      </c>
      <c r="U6001" t="s">
        <v>28401</v>
      </c>
      <c r="V6001" s="41">
        <v>43755</v>
      </c>
      <c r="W6001" s="41">
        <v>36946</v>
      </c>
      <c r="X6001">
        <v>0</v>
      </c>
      <c r="Z6001" t="s">
        <v>102</v>
      </c>
      <c r="AA6001">
        <v>1</v>
      </c>
      <c r="AB6001" t="s">
        <v>103</v>
      </c>
      <c r="AC6001" t="s">
        <v>104</v>
      </c>
      <c r="AD6001">
        <v>1</v>
      </c>
      <c r="AE6001" t="s">
        <v>105</v>
      </c>
      <c r="AG6001" t="s">
        <v>121</v>
      </c>
      <c r="AJ6001" t="s">
        <v>1705</v>
      </c>
      <c r="AK6001" t="s">
        <v>28630</v>
      </c>
    </row>
    <row r="6002" spans="1:37" hidden="1" x14ac:dyDescent="0.25">
      <c r="A6002" t="s">
        <v>28631</v>
      </c>
      <c r="B6002" t="e">
        <f>VLOOKUP(A6002,[2]mp_ALL!B$1:B$557,1,0)</f>
        <v>#N/A</v>
      </c>
      <c r="C6002" t="s">
        <v>22160</v>
      </c>
      <c r="D6002" t="s">
        <v>38</v>
      </c>
      <c r="E6002" t="s">
        <v>25873</v>
      </c>
      <c r="F6002" t="s">
        <v>8284</v>
      </c>
      <c r="G6002" t="s">
        <v>8285</v>
      </c>
      <c r="H6002" t="s">
        <v>91</v>
      </c>
      <c r="I6002" t="s">
        <v>2821</v>
      </c>
      <c r="J6002">
        <v>1</v>
      </c>
      <c r="K6002" t="s">
        <v>2553</v>
      </c>
      <c r="L6002">
        <v>1</v>
      </c>
      <c r="M6002" t="s">
        <v>414</v>
      </c>
      <c r="N6002" t="s">
        <v>415</v>
      </c>
      <c r="O6002" t="s">
        <v>416</v>
      </c>
      <c r="P6002" t="s">
        <v>2554</v>
      </c>
      <c r="Q6002" t="s">
        <v>2822</v>
      </c>
      <c r="R6002" t="s">
        <v>117</v>
      </c>
      <c r="S6002" t="s">
        <v>199</v>
      </c>
      <c r="T6002" t="s">
        <v>28632</v>
      </c>
      <c r="U6002" t="s">
        <v>28633</v>
      </c>
      <c r="V6002" s="41">
        <v>43755</v>
      </c>
      <c r="W6002" s="41">
        <v>36638</v>
      </c>
      <c r="X6002">
        <v>0</v>
      </c>
      <c r="Z6002" t="s">
        <v>102</v>
      </c>
      <c r="AA6002">
        <v>1</v>
      </c>
      <c r="AB6002" t="s">
        <v>103</v>
      </c>
      <c r="AC6002" t="s">
        <v>104</v>
      </c>
      <c r="AD6002">
        <v>1</v>
      </c>
      <c r="AE6002" t="s">
        <v>105</v>
      </c>
      <c r="AG6002" t="s">
        <v>121</v>
      </c>
      <c r="AJ6002" t="s">
        <v>1705</v>
      </c>
      <c r="AK6002" t="s">
        <v>28634</v>
      </c>
    </row>
    <row r="6003" spans="1:37" hidden="1" x14ac:dyDescent="0.25">
      <c r="A6003" t="s">
        <v>28635</v>
      </c>
      <c r="B6003" t="e">
        <f>VLOOKUP(A6003,[2]mp_ALL!B$1:B$557,1,0)</f>
        <v>#N/A</v>
      </c>
      <c r="C6003" t="s">
        <v>28636</v>
      </c>
      <c r="D6003" t="s">
        <v>38</v>
      </c>
      <c r="E6003" t="s">
        <v>25873</v>
      </c>
      <c r="F6003" t="s">
        <v>8284</v>
      </c>
      <c r="G6003" t="s">
        <v>8285</v>
      </c>
      <c r="H6003" t="s">
        <v>91</v>
      </c>
      <c r="I6003" t="s">
        <v>9473</v>
      </c>
      <c r="J6003">
        <v>1</v>
      </c>
      <c r="K6003" t="s">
        <v>610</v>
      </c>
      <c r="L6003">
        <v>1</v>
      </c>
      <c r="M6003" t="s">
        <v>414</v>
      </c>
      <c r="N6003" t="s">
        <v>415</v>
      </c>
      <c r="O6003" t="s">
        <v>470</v>
      </c>
      <c r="P6003" t="s">
        <v>6919</v>
      </c>
      <c r="Q6003" t="s">
        <v>9474</v>
      </c>
      <c r="R6003" t="s">
        <v>117</v>
      </c>
      <c r="S6003" t="s">
        <v>199</v>
      </c>
      <c r="T6003" t="s">
        <v>28637</v>
      </c>
      <c r="U6003" t="s">
        <v>28638</v>
      </c>
      <c r="V6003" s="41">
        <v>43755</v>
      </c>
      <c r="W6003" s="41">
        <v>36658</v>
      </c>
      <c r="X6003">
        <v>0</v>
      </c>
      <c r="Z6003" t="s">
        <v>102</v>
      </c>
      <c r="AA6003">
        <v>1</v>
      </c>
      <c r="AB6003" t="s">
        <v>103</v>
      </c>
      <c r="AC6003" t="s">
        <v>104</v>
      </c>
      <c r="AD6003">
        <v>1</v>
      </c>
      <c r="AE6003" t="s">
        <v>105</v>
      </c>
      <c r="AG6003" t="s">
        <v>121</v>
      </c>
      <c r="AJ6003" t="s">
        <v>271</v>
      </c>
      <c r="AK6003" t="s">
        <v>28639</v>
      </c>
    </row>
    <row r="6004" spans="1:37" hidden="1" x14ac:dyDescent="0.25">
      <c r="A6004" t="s">
        <v>28640</v>
      </c>
      <c r="B6004" t="e">
        <f>VLOOKUP(A6004,[2]mp_ALL!B$1:B$557,1,0)</f>
        <v>#N/A</v>
      </c>
      <c r="C6004" t="s">
        <v>28641</v>
      </c>
      <c r="D6004" t="s">
        <v>38</v>
      </c>
      <c r="E6004" t="s">
        <v>25873</v>
      </c>
      <c r="F6004" t="s">
        <v>8284</v>
      </c>
      <c r="G6004" t="s">
        <v>8285</v>
      </c>
      <c r="H6004" t="s">
        <v>91</v>
      </c>
      <c r="I6004" t="s">
        <v>5842</v>
      </c>
      <c r="J6004">
        <v>1</v>
      </c>
      <c r="K6004" t="s">
        <v>469</v>
      </c>
      <c r="L6004">
        <v>1</v>
      </c>
      <c r="M6004" t="s">
        <v>414</v>
      </c>
      <c r="N6004" t="s">
        <v>415</v>
      </c>
      <c r="O6004" t="s">
        <v>470</v>
      </c>
      <c r="P6004" t="s">
        <v>471</v>
      </c>
      <c r="Q6004" t="s">
        <v>5843</v>
      </c>
      <c r="R6004" t="s">
        <v>117</v>
      </c>
      <c r="S6004" t="s">
        <v>199</v>
      </c>
      <c r="T6004" t="s">
        <v>28642</v>
      </c>
      <c r="U6004" t="s">
        <v>28643</v>
      </c>
      <c r="V6004" s="41">
        <v>43755</v>
      </c>
      <c r="W6004" s="41">
        <v>36659</v>
      </c>
      <c r="X6004">
        <v>0</v>
      </c>
      <c r="Z6004" t="s">
        <v>102</v>
      </c>
      <c r="AA6004">
        <v>1</v>
      </c>
      <c r="AB6004" t="s">
        <v>103</v>
      </c>
      <c r="AC6004" t="s">
        <v>104</v>
      </c>
      <c r="AD6004">
        <v>1</v>
      </c>
      <c r="AE6004" t="s">
        <v>105</v>
      </c>
      <c r="AG6004" t="s">
        <v>121</v>
      </c>
      <c r="AJ6004" t="s">
        <v>1705</v>
      </c>
      <c r="AK6004" t="s">
        <v>28644</v>
      </c>
    </row>
    <row r="6005" spans="1:37" hidden="1" x14ac:dyDescent="0.25">
      <c r="A6005" t="s">
        <v>28645</v>
      </c>
      <c r="B6005" t="e">
        <f>VLOOKUP(A6005,[2]mp_ALL!B$1:B$557,1,0)</f>
        <v>#N/A</v>
      </c>
      <c r="C6005" t="s">
        <v>28646</v>
      </c>
      <c r="D6005" t="s">
        <v>38</v>
      </c>
      <c r="E6005" t="s">
        <v>25873</v>
      </c>
      <c r="F6005" t="s">
        <v>8284</v>
      </c>
      <c r="G6005" t="s">
        <v>8285</v>
      </c>
      <c r="H6005" t="s">
        <v>91</v>
      </c>
      <c r="I6005" t="s">
        <v>7280</v>
      </c>
      <c r="J6005">
        <v>1</v>
      </c>
      <c r="K6005" t="s">
        <v>3218</v>
      </c>
      <c r="L6005">
        <v>1</v>
      </c>
      <c r="M6005" t="s">
        <v>435</v>
      </c>
      <c r="N6005" t="s">
        <v>436</v>
      </c>
      <c r="O6005" t="s">
        <v>6200</v>
      </c>
      <c r="P6005" t="s">
        <v>6201</v>
      </c>
      <c r="Q6005" t="s">
        <v>7281</v>
      </c>
      <c r="R6005" t="s">
        <v>117</v>
      </c>
      <c r="S6005" t="s">
        <v>199</v>
      </c>
      <c r="T6005" t="s">
        <v>28647</v>
      </c>
      <c r="U6005" t="s">
        <v>28648</v>
      </c>
      <c r="V6005" s="41">
        <v>43755</v>
      </c>
      <c r="W6005" s="41">
        <v>36861</v>
      </c>
      <c r="X6005">
        <v>0</v>
      </c>
      <c r="Z6005" t="s">
        <v>923</v>
      </c>
      <c r="AA6005">
        <v>1</v>
      </c>
      <c r="AB6005" t="s">
        <v>103</v>
      </c>
      <c r="AC6005" t="s">
        <v>104</v>
      </c>
      <c r="AD6005">
        <v>1</v>
      </c>
      <c r="AE6005" t="s">
        <v>105</v>
      </c>
      <c r="AG6005" t="s">
        <v>148</v>
      </c>
      <c r="AJ6005" t="s">
        <v>271</v>
      </c>
      <c r="AK6005" t="s">
        <v>28649</v>
      </c>
    </row>
    <row r="6006" spans="1:37" hidden="1" x14ac:dyDescent="0.25">
      <c r="A6006" t="s">
        <v>28650</v>
      </c>
      <c r="B6006" t="e">
        <f>VLOOKUP(A6006,[2]mp_ALL!B$1:B$557,1,0)</f>
        <v>#N/A</v>
      </c>
      <c r="C6006" t="s">
        <v>28651</v>
      </c>
      <c r="D6006" t="s">
        <v>38</v>
      </c>
      <c r="E6006" t="s">
        <v>25873</v>
      </c>
      <c r="F6006" t="s">
        <v>8284</v>
      </c>
      <c r="G6006" t="s">
        <v>8285</v>
      </c>
      <c r="H6006" t="s">
        <v>91</v>
      </c>
      <c r="I6006" t="s">
        <v>9199</v>
      </c>
      <c r="J6006">
        <v>1</v>
      </c>
      <c r="K6006" t="s">
        <v>232</v>
      </c>
      <c r="L6006">
        <v>1</v>
      </c>
      <c r="M6006" t="s">
        <v>233</v>
      </c>
      <c r="N6006" t="s">
        <v>955</v>
      </c>
      <c r="P6006" t="s">
        <v>999</v>
      </c>
      <c r="R6006" t="s">
        <v>117</v>
      </c>
      <c r="S6006" t="s">
        <v>163</v>
      </c>
      <c r="T6006" t="s">
        <v>28652</v>
      </c>
      <c r="U6006" t="s">
        <v>28653</v>
      </c>
      <c r="V6006" s="41">
        <v>43755</v>
      </c>
      <c r="W6006" s="41">
        <v>36998</v>
      </c>
      <c r="X6006">
        <v>0</v>
      </c>
      <c r="Z6006" t="s">
        <v>102</v>
      </c>
      <c r="AA6006">
        <v>1</v>
      </c>
      <c r="AB6006" t="s">
        <v>103</v>
      </c>
      <c r="AC6006" t="s">
        <v>104</v>
      </c>
      <c r="AD6006">
        <v>1</v>
      </c>
      <c r="AE6006" t="s">
        <v>105</v>
      </c>
      <c r="AG6006" t="s">
        <v>121</v>
      </c>
      <c r="AJ6006" t="s">
        <v>1705</v>
      </c>
      <c r="AK6006" t="s">
        <v>28654</v>
      </c>
    </row>
    <row r="6007" spans="1:37" hidden="1" x14ac:dyDescent="0.25">
      <c r="A6007" t="s">
        <v>28655</v>
      </c>
      <c r="B6007" t="e">
        <f>VLOOKUP(A6007,[2]mp_ALL!B$1:B$557,1,0)</f>
        <v>#N/A</v>
      </c>
      <c r="C6007" t="s">
        <v>28656</v>
      </c>
      <c r="D6007" t="s">
        <v>38</v>
      </c>
      <c r="E6007" t="s">
        <v>25873</v>
      </c>
      <c r="F6007" t="s">
        <v>8284</v>
      </c>
      <c r="G6007" t="s">
        <v>8285</v>
      </c>
      <c r="H6007" t="s">
        <v>91</v>
      </c>
      <c r="I6007" t="s">
        <v>8838</v>
      </c>
      <c r="J6007">
        <v>1</v>
      </c>
      <c r="K6007" t="s">
        <v>4407</v>
      </c>
      <c r="L6007">
        <v>1</v>
      </c>
      <c r="M6007" t="s">
        <v>414</v>
      </c>
      <c r="N6007" t="s">
        <v>532</v>
      </c>
      <c r="O6007" t="s">
        <v>4408</v>
      </c>
      <c r="P6007" t="s">
        <v>4409</v>
      </c>
      <c r="Q6007" t="s">
        <v>8839</v>
      </c>
      <c r="R6007" t="s">
        <v>117</v>
      </c>
      <c r="S6007" t="s">
        <v>207</v>
      </c>
      <c r="T6007" t="s">
        <v>28657</v>
      </c>
      <c r="U6007" t="s">
        <v>24779</v>
      </c>
      <c r="V6007" s="41">
        <v>43755</v>
      </c>
      <c r="W6007" s="41">
        <v>37091</v>
      </c>
      <c r="X6007">
        <v>0</v>
      </c>
      <c r="Z6007" t="s">
        <v>102</v>
      </c>
      <c r="AA6007">
        <v>1</v>
      </c>
      <c r="AB6007" t="s">
        <v>103</v>
      </c>
      <c r="AC6007" t="s">
        <v>104</v>
      </c>
      <c r="AD6007">
        <v>1</v>
      </c>
      <c r="AE6007" t="s">
        <v>105</v>
      </c>
      <c r="AG6007" t="s">
        <v>121</v>
      </c>
      <c r="AJ6007" t="s">
        <v>2193</v>
      </c>
      <c r="AK6007" t="s">
        <v>28658</v>
      </c>
    </row>
    <row r="6008" spans="1:37" hidden="1" x14ac:dyDescent="0.25">
      <c r="A6008" t="s">
        <v>28659</v>
      </c>
      <c r="B6008" t="e">
        <f>VLOOKUP(A6008,[2]mp_ALL!B$1:B$557,1,0)</f>
        <v>#N/A</v>
      </c>
      <c r="C6008" t="s">
        <v>28660</v>
      </c>
      <c r="D6008" t="s">
        <v>38</v>
      </c>
      <c r="E6008" t="s">
        <v>25873</v>
      </c>
      <c r="F6008" t="s">
        <v>8284</v>
      </c>
      <c r="G6008" t="s">
        <v>8285</v>
      </c>
      <c r="H6008" t="s">
        <v>91</v>
      </c>
      <c r="I6008" t="s">
        <v>9315</v>
      </c>
      <c r="J6008">
        <v>1</v>
      </c>
      <c r="K6008" t="s">
        <v>531</v>
      </c>
      <c r="L6008">
        <v>1</v>
      </c>
      <c r="M6008" t="s">
        <v>414</v>
      </c>
      <c r="N6008" t="s">
        <v>532</v>
      </c>
      <c r="O6008" t="s">
        <v>533</v>
      </c>
      <c r="P6008" t="s">
        <v>1565</v>
      </c>
      <c r="Q6008" t="s">
        <v>9316</v>
      </c>
      <c r="R6008" t="s">
        <v>117</v>
      </c>
      <c r="S6008" t="s">
        <v>207</v>
      </c>
      <c r="T6008" t="s">
        <v>28661</v>
      </c>
      <c r="U6008" t="s">
        <v>28662</v>
      </c>
      <c r="V6008" s="41">
        <v>43755</v>
      </c>
      <c r="W6008" s="41">
        <v>36683</v>
      </c>
      <c r="X6008">
        <v>0</v>
      </c>
      <c r="Z6008" t="s">
        <v>102</v>
      </c>
      <c r="AA6008">
        <v>1</v>
      </c>
      <c r="AB6008" t="s">
        <v>103</v>
      </c>
      <c r="AC6008" t="s">
        <v>104</v>
      </c>
      <c r="AD6008">
        <v>1</v>
      </c>
      <c r="AE6008" t="s">
        <v>138</v>
      </c>
      <c r="AG6008" t="s">
        <v>121</v>
      </c>
      <c r="AJ6008" t="s">
        <v>940</v>
      </c>
      <c r="AK6008" t="s">
        <v>28663</v>
      </c>
    </row>
    <row r="6009" spans="1:37" hidden="1" x14ac:dyDescent="0.25">
      <c r="A6009" t="s">
        <v>28664</v>
      </c>
      <c r="B6009" t="e">
        <f>VLOOKUP(A6009,[2]mp_ALL!B$1:B$557,1,0)</f>
        <v>#N/A</v>
      </c>
      <c r="C6009" t="s">
        <v>28665</v>
      </c>
      <c r="D6009" t="s">
        <v>38</v>
      </c>
      <c r="E6009" t="s">
        <v>25873</v>
      </c>
      <c r="F6009" t="s">
        <v>8284</v>
      </c>
      <c r="G6009" t="s">
        <v>8285</v>
      </c>
      <c r="H6009" t="s">
        <v>91</v>
      </c>
      <c r="I6009" t="s">
        <v>16808</v>
      </c>
      <c r="J6009">
        <v>1</v>
      </c>
      <c r="K6009" t="s">
        <v>674</v>
      </c>
      <c r="L6009">
        <v>1</v>
      </c>
      <c r="M6009" t="s">
        <v>414</v>
      </c>
      <c r="N6009" t="s">
        <v>415</v>
      </c>
      <c r="O6009" t="s">
        <v>675</v>
      </c>
      <c r="P6009" t="s">
        <v>676</v>
      </c>
      <c r="Q6009" t="s">
        <v>16809</v>
      </c>
      <c r="R6009" t="s">
        <v>117</v>
      </c>
      <c r="S6009" t="s">
        <v>199</v>
      </c>
      <c r="T6009" t="s">
        <v>28666</v>
      </c>
      <c r="U6009" t="s">
        <v>22445</v>
      </c>
      <c r="V6009" s="41">
        <v>43755</v>
      </c>
      <c r="W6009" s="41">
        <v>36487</v>
      </c>
      <c r="X6009">
        <v>0</v>
      </c>
      <c r="Z6009" t="s">
        <v>102</v>
      </c>
      <c r="AA6009">
        <v>1</v>
      </c>
      <c r="AB6009" t="s">
        <v>103</v>
      </c>
      <c r="AC6009" t="s">
        <v>104</v>
      </c>
      <c r="AD6009">
        <v>1</v>
      </c>
      <c r="AE6009" t="s">
        <v>105</v>
      </c>
      <c r="AG6009" t="s">
        <v>121</v>
      </c>
      <c r="AJ6009" t="s">
        <v>271</v>
      </c>
      <c r="AK6009" t="s">
        <v>28667</v>
      </c>
    </row>
    <row r="6010" spans="1:37" hidden="1" x14ac:dyDescent="0.25">
      <c r="A6010" t="s">
        <v>28668</v>
      </c>
      <c r="B6010" t="e">
        <f>VLOOKUP(A6010,[2]mp_ALL!B$1:B$557,1,0)</f>
        <v>#N/A</v>
      </c>
      <c r="C6010" t="s">
        <v>28669</v>
      </c>
      <c r="D6010" t="s">
        <v>38</v>
      </c>
      <c r="E6010" t="s">
        <v>25873</v>
      </c>
      <c r="F6010" t="s">
        <v>8284</v>
      </c>
      <c r="G6010" t="s">
        <v>8285</v>
      </c>
      <c r="H6010" t="s">
        <v>91</v>
      </c>
      <c r="I6010" t="s">
        <v>16808</v>
      </c>
      <c r="J6010">
        <v>1</v>
      </c>
      <c r="K6010" t="s">
        <v>674</v>
      </c>
      <c r="L6010">
        <v>1</v>
      </c>
      <c r="M6010" t="s">
        <v>414</v>
      </c>
      <c r="N6010" t="s">
        <v>415</v>
      </c>
      <c r="O6010" t="s">
        <v>675</v>
      </c>
      <c r="P6010" t="s">
        <v>676</v>
      </c>
      <c r="Q6010" t="s">
        <v>16809</v>
      </c>
      <c r="R6010" t="s">
        <v>117</v>
      </c>
      <c r="S6010" t="s">
        <v>199</v>
      </c>
      <c r="T6010" t="s">
        <v>28670</v>
      </c>
      <c r="U6010" t="s">
        <v>28671</v>
      </c>
      <c r="V6010" s="41">
        <v>43755</v>
      </c>
      <c r="W6010" s="41">
        <v>36944</v>
      </c>
      <c r="X6010">
        <v>0</v>
      </c>
      <c r="Z6010" t="s">
        <v>102</v>
      </c>
      <c r="AA6010">
        <v>1</v>
      </c>
      <c r="AB6010" t="s">
        <v>103</v>
      </c>
      <c r="AC6010" t="s">
        <v>104</v>
      </c>
      <c r="AD6010">
        <v>1</v>
      </c>
      <c r="AE6010" t="s">
        <v>105</v>
      </c>
      <c r="AG6010" t="s">
        <v>121</v>
      </c>
      <c r="AJ6010" t="s">
        <v>663</v>
      </c>
      <c r="AK6010" t="s">
        <v>28672</v>
      </c>
    </row>
    <row r="6011" spans="1:37" hidden="1" x14ac:dyDescent="0.25">
      <c r="A6011" t="s">
        <v>28673</v>
      </c>
      <c r="B6011" t="e">
        <f>VLOOKUP(A6011,[2]mp_ALL!B$1:B$557,1,0)</f>
        <v>#N/A</v>
      </c>
      <c r="C6011" t="s">
        <v>28674</v>
      </c>
      <c r="D6011" t="s">
        <v>38</v>
      </c>
      <c r="E6011" t="s">
        <v>25873</v>
      </c>
      <c r="F6011" t="s">
        <v>8284</v>
      </c>
      <c r="G6011" t="s">
        <v>8285</v>
      </c>
      <c r="H6011" t="s">
        <v>91</v>
      </c>
      <c r="I6011" t="s">
        <v>8872</v>
      </c>
      <c r="J6011">
        <v>1</v>
      </c>
      <c r="K6011" t="s">
        <v>469</v>
      </c>
      <c r="L6011">
        <v>1</v>
      </c>
      <c r="M6011" t="s">
        <v>414</v>
      </c>
      <c r="N6011" t="s">
        <v>415</v>
      </c>
      <c r="O6011" t="s">
        <v>611</v>
      </c>
      <c r="P6011" t="s">
        <v>3300</v>
      </c>
      <c r="Q6011" t="s">
        <v>8873</v>
      </c>
      <c r="R6011" t="s">
        <v>117</v>
      </c>
      <c r="S6011" t="s">
        <v>199</v>
      </c>
      <c r="T6011" t="s">
        <v>28675</v>
      </c>
      <c r="U6011" t="s">
        <v>25246</v>
      </c>
      <c r="V6011" s="41">
        <v>43755</v>
      </c>
      <c r="W6011" s="41">
        <v>36516</v>
      </c>
      <c r="X6011">
        <v>0</v>
      </c>
      <c r="Z6011" t="s">
        <v>102</v>
      </c>
      <c r="AA6011">
        <v>1</v>
      </c>
      <c r="AB6011" t="s">
        <v>103</v>
      </c>
      <c r="AC6011" t="s">
        <v>104</v>
      </c>
      <c r="AD6011">
        <v>1</v>
      </c>
      <c r="AE6011" t="s">
        <v>105</v>
      </c>
      <c r="AG6011" t="s">
        <v>121</v>
      </c>
      <c r="AJ6011" t="s">
        <v>107</v>
      </c>
      <c r="AK6011" t="s">
        <v>28676</v>
      </c>
    </row>
    <row r="6012" spans="1:37" hidden="1" x14ac:dyDescent="0.25">
      <c r="A6012" t="s">
        <v>28677</v>
      </c>
      <c r="B6012" t="e">
        <f>VLOOKUP(A6012,[2]mp_ALL!B$1:B$557,1,0)</f>
        <v>#N/A</v>
      </c>
      <c r="C6012" t="s">
        <v>28678</v>
      </c>
      <c r="D6012" t="s">
        <v>38</v>
      </c>
      <c r="E6012" t="s">
        <v>25873</v>
      </c>
      <c r="F6012" t="s">
        <v>8284</v>
      </c>
      <c r="G6012" t="s">
        <v>8285</v>
      </c>
      <c r="H6012" t="s">
        <v>91</v>
      </c>
      <c r="I6012" t="s">
        <v>5571</v>
      </c>
      <c r="J6012">
        <v>1</v>
      </c>
      <c r="K6012" t="s">
        <v>469</v>
      </c>
      <c r="L6012">
        <v>1</v>
      </c>
      <c r="M6012" t="s">
        <v>414</v>
      </c>
      <c r="N6012" t="s">
        <v>415</v>
      </c>
      <c r="O6012" t="s">
        <v>470</v>
      </c>
      <c r="P6012" t="s">
        <v>471</v>
      </c>
      <c r="Q6012" t="s">
        <v>5572</v>
      </c>
      <c r="R6012" t="s">
        <v>117</v>
      </c>
      <c r="S6012" t="s">
        <v>199</v>
      </c>
      <c r="T6012" t="s">
        <v>28679</v>
      </c>
      <c r="U6012" t="s">
        <v>28680</v>
      </c>
      <c r="V6012" s="41">
        <v>43755</v>
      </c>
      <c r="W6012" s="41">
        <v>36754</v>
      </c>
      <c r="X6012">
        <v>0</v>
      </c>
      <c r="Z6012" t="s">
        <v>102</v>
      </c>
      <c r="AA6012">
        <v>1</v>
      </c>
      <c r="AB6012" t="s">
        <v>103</v>
      </c>
      <c r="AC6012" t="s">
        <v>104</v>
      </c>
      <c r="AD6012">
        <v>1</v>
      </c>
      <c r="AE6012" t="s">
        <v>105</v>
      </c>
      <c r="AG6012" t="s">
        <v>121</v>
      </c>
      <c r="AJ6012" t="s">
        <v>3654</v>
      </c>
      <c r="AK6012" t="s">
        <v>28681</v>
      </c>
    </row>
    <row r="6013" spans="1:37" hidden="1" x14ac:dyDescent="0.25">
      <c r="A6013" t="s">
        <v>28682</v>
      </c>
      <c r="B6013" t="e">
        <f>VLOOKUP(A6013,[2]mp_ALL!B$1:B$557,1,0)</f>
        <v>#N/A</v>
      </c>
      <c r="C6013" t="s">
        <v>28683</v>
      </c>
      <c r="D6013" t="s">
        <v>38</v>
      </c>
      <c r="E6013" t="s">
        <v>25873</v>
      </c>
      <c r="F6013" t="s">
        <v>8284</v>
      </c>
      <c r="G6013" t="s">
        <v>8285</v>
      </c>
      <c r="H6013" t="s">
        <v>91</v>
      </c>
      <c r="I6013" t="s">
        <v>5842</v>
      </c>
      <c r="J6013">
        <v>1</v>
      </c>
      <c r="K6013" t="s">
        <v>469</v>
      </c>
      <c r="L6013">
        <v>1</v>
      </c>
      <c r="M6013" t="s">
        <v>414</v>
      </c>
      <c r="N6013" t="s">
        <v>415</v>
      </c>
      <c r="O6013" t="s">
        <v>470</v>
      </c>
      <c r="P6013" t="s">
        <v>471</v>
      </c>
      <c r="Q6013" t="s">
        <v>5843</v>
      </c>
      <c r="R6013" t="s">
        <v>117</v>
      </c>
      <c r="S6013" t="s">
        <v>199</v>
      </c>
      <c r="T6013" t="s">
        <v>28684</v>
      </c>
      <c r="U6013" t="s">
        <v>28685</v>
      </c>
      <c r="V6013" s="41">
        <v>43755</v>
      </c>
      <c r="W6013" s="41">
        <v>36944</v>
      </c>
      <c r="X6013">
        <v>0</v>
      </c>
      <c r="Z6013" t="s">
        <v>102</v>
      </c>
      <c r="AA6013">
        <v>1</v>
      </c>
      <c r="AB6013" t="s">
        <v>103</v>
      </c>
      <c r="AC6013" t="s">
        <v>104</v>
      </c>
      <c r="AD6013">
        <v>1</v>
      </c>
      <c r="AE6013" t="s">
        <v>105</v>
      </c>
      <c r="AG6013" t="s">
        <v>121</v>
      </c>
      <c r="AJ6013" t="s">
        <v>299</v>
      </c>
      <c r="AK6013" t="s">
        <v>28686</v>
      </c>
    </row>
    <row r="6014" spans="1:37" hidden="1" x14ac:dyDescent="0.25">
      <c r="A6014" t="s">
        <v>28687</v>
      </c>
      <c r="B6014" t="e">
        <f>VLOOKUP(A6014,[2]mp_ALL!B$1:B$557,1,0)</f>
        <v>#N/A</v>
      </c>
      <c r="C6014" t="s">
        <v>28688</v>
      </c>
      <c r="D6014" t="s">
        <v>38</v>
      </c>
      <c r="E6014" t="s">
        <v>25873</v>
      </c>
      <c r="F6014" t="s">
        <v>8284</v>
      </c>
      <c r="G6014" t="s">
        <v>8285</v>
      </c>
      <c r="H6014" t="s">
        <v>91</v>
      </c>
      <c r="I6014" t="s">
        <v>6918</v>
      </c>
      <c r="J6014">
        <v>1</v>
      </c>
      <c r="K6014" t="s">
        <v>610</v>
      </c>
      <c r="L6014">
        <v>1</v>
      </c>
      <c r="M6014" t="s">
        <v>414</v>
      </c>
      <c r="N6014" t="s">
        <v>415</v>
      </c>
      <c r="O6014" t="s">
        <v>470</v>
      </c>
      <c r="P6014" t="s">
        <v>6919</v>
      </c>
      <c r="Q6014" t="s">
        <v>6920</v>
      </c>
      <c r="R6014" t="s">
        <v>117</v>
      </c>
      <c r="S6014" t="s">
        <v>199</v>
      </c>
      <c r="T6014" t="s">
        <v>28689</v>
      </c>
      <c r="U6014" t="s">
        <v>21148</v>
      </c>
      <c r="V6014" s="41">
        <v>43755</v>
      </c>
      <c r="W6014" s="41">
        <v>36663</v>
      </c>
      <c r="X6014">
        <v>0</v>
      </c>
      <c r="Z6014" t="s">
        <v>102</v>
      </c>
      <c r="AA6014">
        <v>1</v>
      </c>
      <c r="AB6014" t="s">
        <v>103</v>
      </c>
      <c r="AC6014" t="s">
        <v>104</v>
      </c>
      <c r="AD6014">
        <v>1</v>
      </c>
      <c r="AE6014" t="s">
        <v>105</v>
      </c>
      <c r="AG6014" t="s">
        <v>121</v>
      </c>
      <c r="AJ6014" t="s">
        <v>299</v>
      </c>
      <c r="AK6014" t="s">
        <v>28690</v>
      </c>
    </row>
    <row r="6015" spans="1:37" hidden="1" x14ac:dyDescent="0.25">
      <c r="A6015" t="s">
        <v>28691</v>
      </c>
      <c r="B6015" t="e">
        <f>VLOOKUP(A6015,[2]mp_ALL!B$1:B$557,1,0)</f>
        <v>#N/A</v>
      </c>
      <c r="C6015" t="s">
        <v>28692</v>
      </c>
      <c r="D6015" t="s">
        <v>38</v>
      </c>
      <c r="E6015" t="s">
        <v>25873</v>
      </c>
      <c r="F6015" t="s">
        <v>8284</v>
      </c>
      <c r="G6015" t="s">
        <v>8285</v>
      </c>
      <c r="H6015" t="s">
        <v>91</v>
      </c>
      <c r="I6015" t="s">
        <v>4519</v>
      </c>
      <c r="J6015">
        <v>1</v>
      </c>
      <c r="K6015" t="s">
        <v>4520</v>
      </c>
      <c r="L6015">
        <v>1</v>
      </c>
      <c r="M6015" t="s">
        <v>414</v>
      </c>
      <c r="N6015" t="s">
        <v>532</v>
      </c>
      <c r="O6015" t="s">
        <v>4408</v>
      </c>
      <c r="P6015" t="s">
        <v>4409</v>
      </c>
      <c r="Q6015" t="s">
        <v>4521</v>
      </c>
      <c r="R6015" t="s">
        <v>117</v>
      </c>
      <c r="S6015" t="s">
        <v>207</v>
      </c>
      <c r="T6015" t="s">
        <v>28693</v>
      </c>
      <c r="U6015" t="s">
        <v>28694</v>
      </c>
      <c r="V6015" s="41">
        <v>43755</v>
      </c>
      <c r="W6015" s="41">
        <v>36885</v>
      </c>
      <c r="X6015">
        <v>0</v>
      </c>
      <c r="Z6015" t="s">
        <v>102</v>
      </c>
      <c r="AA6015">
        <v>1</v>
      </c>
      <c r="AB6015" t="s">
        <v>103</v>
      </c>
      <c r="AC6015" t="s">
        <v>104</v>
      </c>
      <c r="AD6015">
        <v>1</v>
      </c>
      <c r="AE6015" t="s">
        <v>105</v>
      </c>
      <c r="AG6015" t="s">
        <v>121</v>
      </c>
      <c r="AJ6015" t="s">
        <v>1008</v>
      </c>
      <c r="AK6015" t="s">
        <v>28695</v>
      </c>
    </row>
    <row r="6016" spans="1:37" hidden="1" x14ac:dyDescent="0.25">
      <c r="A6016" t="s">
        <v>28696</v>
      </c>
      <c r="B6016" t="e">
        <f>VLOOKUP(A6016,[2]mp_ALL!B$1:B$557,1,0)</f>
        <v>#N/A</v>
      </c>
      <c r="C6016" t="s">
        <v>28697</v>
      </c>
      <c r="D6016" t="s">
        <v>38</v>
      </c>
      <c r="E6016" t="s">
        <v>25873</v>
      </c>
      <c r="F6016" t="s">
        <v>8284</v>
      </c>
      <c r="G6016" t="s">
        <v>8285</v>
      </c>
      <c r="H6016" t="s">
        <v>91</v>
      </c>
      <c r="I6016" t="s">
        <v>10815</v>
      </c>
      <c r="J6016">
        <v>1</v>
      </c>
      <c r="K6016" t="s">
        <v>484</v>
      </c>
      <c r="L6016">
        <v>1</v>
      </c>
      <c r="M6016" t="s">
        <v>414</v>
      </c>
      <c r="N6016" t="s">
        <v>532</v>
      </c>
      <c r="O6016" t="s">
        <v>1877</v>
      </c>
      <c r="P6016" t="s">
        <v>1878</v>
      </c>
      <c r="Q6016" t="s">
        <v>10816</v>
      </c>
      <c r="R6016" t="s">
        <v>117</v>
      </c>
      <c r="S6016" t="s">
        <v>207</v>
      </c>
      <c r="T6016" t="s">
        <v>28698</v>
      </c>
      <c r="U6016" t="s">
        <v>28699</v>
      </c>
      <c r="V6016" s="41">
        <v>43755</v>
      </c>
      <c r="W6016" s="41">
        <v>36948</v>
      </c>
      <c r="X6016">
        <v>0</v>
      </c>
      <c r="Z6016" t="s">
        <v>102</v>
      </c>
      <c r="AA6016">
        <v>1</v>
      </c>
      <c r="AB6016" t="s">
        <v>103</v>
      </c>
      <c r="AC6016" t="s">
        <v>104</v>
      </c>
      <c r="AD6016">
        <v>1</v>
      </c>
      <c r="AE6016" t="s">
        <v>105</v>
      </c>
      <c r="AG6016" t="s">
        <v>121</v>
      </c>
      <c r="AJ6016" t="s">
        <v>2297</v>
      </c>
      <c r="AK6016" t="s">
        <v>28700</v>
      </c>
    </row>
    <row r="6017" spans="1:37" hidden="1" x14ac:dyDescent="0.25">
      <c r="A6017" t="s">
        <v>28701</v>
      </c>
      <c r="B6017" t="e">
        <f>VLOOKUP(A6017,[2]mp_ALL!B$1:B$557,1,0)</f>
        <v>#N/A</v>
      </c>
      <c r="C6017" t="s">
        <v>28702</v>
      </c>
      <c r="D6017" t="s">
        <v>38</v>
      </c>
      <c r="E6017" t="s">
        <v>25873</v>
      </c>
      <c r="F6017" t="s">
        <v>8284</v>
      </c>
      <c r="G6017" t="s">
        <v>8285</v>
      </c>
      <c r="H6017" t="s">
        <v>91</v>
      </c>
      <c r="I6017" t="s">
        <v>4519</v>
      </c>
      <c r="J6017">
        <v>1</v>
      </c>
      <c r="K6017" t="s">
        <v>4520</v>
      </c>
      <c r="L6017">
        <v>1</v>
      </c>
      <c r="M6017" t="s">
        <v>414</v>
      </c>
      <c r="N6017" t="s">
        <v>532</v>
      </c>
      <c r="O6017" t="s">
        <v>4408</v>
      </c>
      <c r="P6017" t="s">
        <v>4409</v>
      </c>
      <c r="Q6017" t="s">
        <v>4521</v>
      </c>
      <c r="R6017" t="s">
        <v>117</v>
      </c>
      <c r="S6017" t="s">
        <v>207</v>
      </c>
      <c r="T6017" t="s">
        <v>28703</v>
      </c>
      <c r="U6017" t="s">
        <v>28704</v>
      </c>
      <c r="V6017" s="41">
        <v>43755</v>
      </c>
      <c r="W6017" s="41">
        <v>36879</v>
      </c>
      <c r="X6017">
        <v>0</v>
      </c>
      <c r="Z6017" t="s">
        <v>102</v>
      </c>
      <c r="AA6017">
        <v>1</v>
      </c>
      <c r="AB6017" t="s">
        <v>103</v>
      </c>
      <c r="AC6017" t="s">
        <v>104</v>
      </c>
      <c r="AD6017">
        <v>1</v>
      </c>
      <c r="AE6017" t="s">
        <v>105</v>
      </c>
      <c r="AG6017" t="s">
        <v>121</v>
      </c>
      <c r="AJ6017" t="s">
        <v>2297</v>
      </c>
      <c r="AK6017" t="s">
        <v>28705</v>
      </c>
    </row>
    <row r="6018" spans="1:37" hidden="1" x14ac:dyDescent="0.25">
      <c r="A6018" t="s">
        <v>28706</v>
      </c>
      <c r="B6018" t="e">
        <f>VLOOKUP(A6018,[2]mp_ALL!B$1:B$557,1,0)</f>
        <v>#N/A</v>
      </c>
      <c r="C6018" t="s">
        <v>28707</v>
      </c>
      <c r="D6018" t="s">
        <v>38</v>
      </c>
      <c r="E6018" t="s">
        <v>25873</v>
      </c>
      <c r="F6018" t="s">
        <v>8284</v>
      </c>
      <c r="G6018" t="s">
        <v>8285</v>
      </c>
      <c r="H6018" t="s">
        <v>91</v>
      </c>
      <c r="I6018" t="s">
        <v>10815</v>
      </c>
      <c r="J6018">
        <v>1</v>
      </c>
      <c r="K6018" t="s">
        <v>484</v>
      </c>
      <c r="L6018">
        <v>1</v>
      </c>
      <c r="M6018" t="s">
        <v>414</v>
      </c>
      <c r="N6018" t="s">
        <v>532</v>
      </c>
      <c r="O6018" t="s">
        <v>1877</v>
      </c>
      <c r="P6018" t="s">
        <v>1878</v>
      </c>
      <c r="Q6018" t="s">
        <v>10816</v>
      </c>
      <c r="R6018" t="s">
        <v>117</v>
      </c>
      <c r="S6018" t="s">
        <v>207</v>
      </c>
      <c r="T6018" t="s">
        <v>22865</v>
      </c>
      <c r="U6018" t="s">
        <v>22866</v>
      </c>
      <c r="V6018" s="41">
        <v>43755</v>
      </c>
      <c r="W6018" s="41">
        <v>36688</v>
      </c>
      <c r="X6018">
        <v>0</v>
      </c>
      <c r="Z6018" t="s">
        <v>102</v>
      </c>
      <c r="AA6018">
        <v>1</v>
      </c>
      <c r="AB6018" t="s">
        <v>103</v>
      </c>
      <c r="AC6018" t="s">
        <v>104</v>
      </c>
      <c r="AD6018">
        <v>1</v>
      </c>
      <c r="AE6018" t="s">
        <v>105</v>
      </c>
      <c r="AG6018" t="s">
        <v>121</v>
      </c>
      <c r="AJ6018" t="s">
        <v>3654</v>
      </c>
      <c r="AK6018" t="s">
        <v>28708</v>
      </c>
    </row>
    <row r="6019" spans="1:37" hidden="1" x14ac:dyDescent="0.25">
      <c r="A6019" t="s">
        <v>28709</v>
      </c>
      <c r="B6019" t="e">
        <f>VLOOKUP(A6019,[2]mp_ALL!B$1:B$557,1,0)</f>
        <v>#N/A</v>
      </c>
      <c r="C6019" t="s">
        <v>28710</v>
      </c>
      <c r="D6019" t="s">
        <v>38</v>
      </c>
      <c r="E6019" t="s">
        <v>25873</v>
      </c>
      <c r="F6019" t="s">
        <v>8284</v>
      </c>
      <c r="G6019" t="s">
        <v>8285</v>
      </c>
      <c r="H6019" t="s">
        <v>91</v>
      </c>
      <c r="I6019" t="s">
        <v>1192</v>
      </c>
      <c r="J6019">
        <v>1</v>
      </c>
      <c r="K6019" t="s">
        <v>1193</v>
      </c>
      <c r="L6019">
        <v>1</v>
      </c>
      <c r="M6019" t="s">
        <v>414</v>
      </c>
      <c r="N6019" t="s">
        <v>532</v>
      </c>
      <c r="O6019" t="s">
        <v>928</v>
      </c>
      <c r="P6019" t="s">
        <v>929</v>
      </c>
      <c r="Q6019" t="s">
        <v>1194</v>
      </c>
      <c r="R6019" t="s">
        <v>117</v>
      </c>
      <c r="S6019" t="s">
        <v>207</v>
      </c>
      <c r="T6019" t="s">
        <v>28711</v>
      </c>
      <c r="U6019" t="s">
        <v>27106</v>
      </c>
      <c r="V6019" s="41">
        <v>43755</v>
      </c>
      <c r="W6019" s="41">
        <v>36652</v>
      </c>
      <c r="X6019">
        <v>0</v>
      </c>
      <c r="Z6019" t="s">
        <v>102</v>
      </c>
      <c r="AA6019">
        <v>1</v>
      </c>
      <c r="AB6019" t="s">
        <v>103</v>
      </c>
      <c r="AC6019" t="s">
        <v>104</v>
      </c>
      <c r="AD6019">
        <v>1</v>
      </c>
      <c r="AE6019" t="s">
        <v>105</v>
      </c>
      <c r="AG6019" t="s">
        <v>121</v>
      </c>
      <c r="AJ6019" t="s">
        <v>1008</v>
      </c>
      <c r="AK6019" t="s">
        <v>28712</v>
      </c>
    </row>
    <row r="6020" spans="1:37" hidden="1" x14ac:dyDescent="0.25">
      <c r="A6020" t="s">
        <v>28713</v>
      </c>
      <c r="B6020" t="e">
        <f>VLOOKUP(A6020,[2]mp_ALL!B$1:B$557,1,0)</f>
        <v>#N/A</v>
      </c>
      <c r="C6020" t="s">
        <v>28714</v>
      </c>
      <c r="D6020" t="s">
        <v>38</v>
      </c>
      <c r="E6020" t="s">
        <v>25873</v>
      </c>
      <c r="F6020" t="s">
        <v>8284</v>
      </c>
      <c r="G6020" t="s">
        <v>8285</v>
      </c>
      <c r="H6020" t="s">
        <v>91</v>
      </c>
      <c r="I6020" t="s">
        <v>1395</v>
      </c>
      <c r="J6020">
        <v>1</v>
      </c>
      <c r="K6020" t="s">
        <v>1396</v>
      </c>
      <c r="L6020">
        <v>1</v>
      </c>
      <c r="M6020" t="s">
        <v>414</v>
      </c>
      <c r="N6020" t="s">
        <v>159</v>
      </c>
      <c r="O6020" t="s">
        <v>1397</v>
      </c>
      <c r="P6020" t="s">
        <v>1398</v>
      </c>
      <c r="Q6020" t="s">
        <v>1399</v>
      </c>
      <c r="R6020" t="s">
        <v>117</v>
      </c>
      <c r="S6020" t="s">
        <v>163</v>
      </c>
      <c r="T6020" t="s">
        <v>28715</v>
      </c>
      <c r="U6020" t="s">
        <v>28716</v>
      </c>
      <c r="V6020" s="41">
        <v>43755</v>
      </c>
      <c r="W6020" s="41">
        <v>36853</v>
      </c>
      <c r="X6020">
        <v>0</v>
      </c>
      <c r="Z6020" t="s">
        <v>102</v>
      </c>
      <c r="AA6020">
        <v>1</v>
      </c>
      <c r="AB6020" t="s">
        <v>103</v>
      </c>
      <c r="AC6020" t="s">
        <v>104</v>
      </c>
      <c r="AD6020">
        <v>1</v>
      </c>
      <c r="AE6020" t="s">
        <v>105</v>
      </c>
      <c r="AG6020" t="s">
        <v>121</v>
      </c>
      <c r="AJ6020" t="s">
        <v>299</v>
      </c>
      <c r="AK6020" t="s">
        <v>28717</v>
      </c>
    </row>
    <row r="6021" spans="1:37" hidden="1" x14ac:dyDescent="0.25">
      <c r="A6021" t="s">
        <v>28718</v>
      </c>
      <c r="B6021" t="e">
        <f>VLOOKUP(A6021,[2]mp_ALL!B$1:B$557,1,0)</f>
        <v>#N/A</v>
      </c>
      <c r="C6021" t="s">
        <v>28719</v>
      </c>
      <c r="D6021" t="s">
        <v>38</v>
      </c>
      <c r="E6021" t="s">
        <v>25873</v>
      </c>
      <c r="F6021" t="s">
        <v>8284</v>
      </c>
      <c r="G6021" t="s">
        <v>8285</v>
      </c>
      <c r="H6021" t="s">
        <v>91</v>
      </c>
      <c r="I6021" t="s">
        <v>5015</v>
      </c>
      <c r="J6021">
        <v>1</v>
      </c>
      <c r="K6021" t="s">
        <v>484</v>
      </c>
      <c r="L6021">
        <v>1</v>
      </c>
      <c r="M6021" t="s">
        <v>414</v>
      </c>
      <c r="N6021" t="s">
        <v>159</v>
      </c>
      <c r="O6021" t="s">
        <v>1366</v>
      </c>
      <c r="P6021" t="s">
        <v>1367</v>
      </c>
      <c r="Q6021" t="s">
        <v>5016</v>
      </c>
      <c r="R6021" t="s">
        <v>117</v>
      </c>
      <c r="S6021" t="s">
        <v>163</v>
      </c>
      <c r="T6021" t="s">
        <v>28720</v>
      </c>
      <c r="U6021" t="s">
        <v>28721</v>
      </c>
      <c r="V6021" s="41">
        <v>43755</v>
      </c>
      <c r="W6021" s="41">
        <v>36762</v>
      </c>
      <c r="X6021">
        <v>0</v>
      </c>
      <c r="Z6021" t="s">
        <v>102</v>
      </c>
      <c r="AA6021">
        <v>1</v>
      </c>
      <c r="AB6021" t="s">
        <v>103</v>
      </c>
      <c r="AC6021" t="s">
        <v>104</v>
      </c>
      <c r="AD6021">
        <v>1</v>
      </c>
      <c r="AE6021" t="s">
        <v>105</v>
      </c>
      <c r="AG6021" t="s">
        <v>121</v>
      </c>
      <c r="AJ6021" t="s">
        <v>7916</v>
      </c>
      <c r="AK6021" t="s">
        <v>28722</v>
      </c>
    </row>
    <row r="6022" spans="1:37" hidden="1" x14ac:dyDescent="0.25">
      <c r="A6022" t="s">
        <v>28723</v>
      </c>
      <c r="B6022" t="e">
        <f>VLOOKUP(A6022,[2]mp_ALL!B$1:B$557,1,0)</f>
        <v>#N/A</v>
      </c>
      <c r="C6022" t="s">
        <v>28724</v>
      </c>
      <c r="D6022" t="s">
        <v>38</v>
      </c>
      <c r="E6022" t="s">
        <v>25873</v>
      </c>
      <c r="F6022" t="s">
        <v>8284</v>
      </c>
      <c r="G6022" t="s">
        <v>8285</v>
      </c>
      <c r="H6022" t="s">
        <v>91</v>
      </c>
      <c r="I6022" t="s">
        <v>9803</v>
      </c>
      <c r="J6022">
        <v>1</v>
      </c>
      <c r="K6022" t="s">
        <v>484</v>
      </c>
      <c r="L6022">
        <v>1</v>
      </c>
      <c r="M6022" t="s">
        <v>414</v>
      </c>
      <c r="N6022" t="s">
        <v>159</v>
      </c>
      <c r="O6022" t="s">
        <v>1397</v>
      </c>
      <c r="P6022" t="s">
        <v>1398</v>
      </c>
      <c r="Q6022" t="s">
        <v>9804</v>
      </c>
      <c r="R6022" t="s">
        <v>117</v>
      </c>
      <c r="S6022" t="s">
        <v>163</v>
      </c>
      <c r="T6022" t="s">
        <v>28725</v>
      </c>
      <c r="U6022" t="s">
        <v>28726</v>
      </c>
      <c r="V6022" s="41">
        <v>43755</v>
      </c>
      <c r="W6022" s="41">
        <v>36775</v>
      </c>
      <c r="X6022">
        <v>0</v>
      </c>
      <c r="Z6022" t="s">
        <v>102</v>
      </c>
      <c r="AA6022">
        <v>1</v>
      </c>
      <c r="AB6022" t="s">
        <v>103</v>
      </c>
      <c r="AC6022" t="s">
        <v>104</v>
      </c>
      <c r="AD6022">
        <v>1</v>
      </c>
      <c r="AE6022" t="s">
        <v>105</v>
      </c>
      <c r="AG6022" t="s">
        <v>121</v>
      </c>
      <c r="AJ6022" t="s">
        <v>299</v>
      </c>
      <c r="AK6022" t="s">
        <v>28727</v>
      </c>
    </row>
    <row r="6023" spans="1:37" hidden="1" x14ac:dyDescent="0.25">
      <c r="A6023" t="s">
        <v>28728</v>
      </c>
      <c r="B6023" t="e">
        <f>VLOOKUP(A6023,[2]mp_ALL!B$1:B$557,1,0)</f>
        <v>#N/A</v>
      </c>
      <c r="C6023" t="s">
        <v>28729</v>
      </c>
      <c r="D6023" t="s">
        <v>38</v>
      </c>
      <c r="E6023" t="s">
        <v>25873</v>
      </c>
      <c r="F6023" t="s">
        <v>8284</v>
      </c>
      <c r="G6023" t="s">
        <v>8285</v>
      </c>
      <c r="H6023" t="s">
        <v>91</v>
      </c>
      <c r="I6023" t="s">
        <v>1841</v>
      </c>
      <c r="J6023">
        <v>1</v>
      </c>
      <c r="K6023" t="s">
        <v>484</v>
      </c>
      <c r="L6023">
        <v>1</v>
      </c>
      <c r="M6023" t="s">
        <v>414</v>
      </c>
      <c r="N6023" t="s">
        <v>159</v>
      </c>
      <c r="O6023" t="s">
        <v>1397</v>
      </c>
      <c r="P6023" t="s">
        <v>1398</v>
      </c>
      <c r="Q6023" t="s">
        <v>1842</v>
      </c>
      <c r="R6023" t="s">
        <v>117</v>
      </c>
      <c r="S6023" t="s">
        <v>163</v>
      </c>
      <c r="T6023" t="s">
        <v>28730</v>
      </c>
      <c r="U6023" t="s">
        <v>23046</v>
      </c>
      <c r="V6023" s="41">
        <v>43755</v>
      </c>
      <c r="W6023" s="41">
        <v>36872</v>
      </c>
      <c r="X6023">
        <v>0</v>
      </c>
      <c r="Z6023" t="s">
        <v>102</v>
      </c>
      <c r="AA6023">
        <v>1</v>
      </c>
      <c r="AB6023" t="s">
        <v>103</v>
      </c>
      <c r="AC6023" t="s">
        <v>104</v>
      </c>
      <c r="AD6023">
        <v>1</v>
      </c>
      <c r="AE6023" t="s">
        <v>105</v>
      </c>
      <c r="AG6023" t="s">
        <v>121</v>
      </c>
      <c r="AJ6023" t="s">
        <v>299</v>
      </c>
      <c r="AK6023" t="s">
        <v>28731</v>
      </c>
    </row>
    <row r="6024" spans="1:37" hidden="1" x14ac:dyDescent="0.25">
      <c r="A6024" t="s">
        <v>28732</v>
      </c>
      <c r="B6024" t="e">
        <f>VLOOKUP(A6024,[2]mp_ALL!B$1:B$557,1,0)</f>
        <v>#N/A</v>
      </c>
      <c r="C6024" t="s">
        <v>28733</v>
      </c>
      <c r="D6024" t="s">
        <v>38</v>
      </c>
      <c r="E6024" t="s">
        <v>25873</v>
      </c>
      <c r="F6024" t="s">
        <v>8284</v>
      </c>
      <c r="G6024" t="s">
        <v>8285</v>
      </c>
      <c r="H6024" t="s">
        <v>91</v>
      </c>
      <c r="I6024" t="s">
        <v>1559</v>
      </c>
      <c r="J6024">
        <v>1</v>
      </c>
      <c r="K6024" t="s">
        <v>721</v>
      </c>
      <c r="L6024">
        <v>1</v>
      </c>
      <c r="M6024" t="s">
        <v>414</v>
      </c>
      <c r="N6024" t="s">
        <v>159</v>
      </c>
      <c r="O6024" t="s">
        <v>722</v>
      </c>
      <c r="P6024" t="s">
        <v>1352</v>
      </c>
      <c r="Q6024" t="s">
        <v>1560</v>
      </c>
      <c r="R6024" t="s">
        <v>117</v>
      </c>
      <c r="S6024" t="s">
        <v>163</v>
      </c>
      <c r="T6024" t="s">
        <v>25294</v>
      </c>
      <c r="U6024" t="s">
        <v>25295</v>
      </c>
      <c r="V6024" s="41">
        <v>43755</v>
      </c>
      <c r="W6024" s="41">
        <v>36576</v>
      </c>
      <c r="X6024">
        <v>0</v>
      </c>
      <c r="Z6024" t="s">
        <v>102</v>
      </c>
      <c r="AA6024">
        <v>1</v>
      </c>
      <c r="AB6024" t="s">
        <v>103</v>
      </c>
      <c r="AC6024" t="s">
        <v>104</v>
      </c>
      <c r="AD6024">
        <v>1</v>
      </c>
      <c r="AE6024" t="s">
        <v>105</v>
      </c>
      <c r="AG6024" t="s">
        <v>121</v>
      </c>
      <c r="AJ6024" t="s">
        <v>3654</v>
      </c>
      <c r="AK6024" t="s">
        <v>28734</v>
      </c>
    </row>
    <row r="6025" spans="1:37" hidden="1" x14ac:dyDescent="0.25">
      <c r="A6025" t="s">
        <v>28735</v>
      </c>
      <c r="B6025" t="e">
        <f>VLOOKUP(A6025,[2]mp_ALL!B$1:B$557,1,0)</f>
        <v>#N/A</v>
      </c>
      <c r="C6025" t="s">
        <v>28736</v>
      </c>
      <c r="D6025" t="s">
        <v>38</v>
      </c>
      <c r="E6025" t="s">
        <v>25873</v>
      </c>
      <c r="F6025" t="s">
        <v>8284</v>
      </c>
      <c r="G6025" t="s">
        <v>8285</v>
      </c>
      <c r="H6025" t="s">
        <v>91</v>
      </c>
      <c r="I6025" t="s">
        <v>6154</v>
      </c>
      <c r="J6025">
        <v>1</v>
      </c>
      <c r="K6025" t="s">
        <v>434</v>
      </c>
      <c r="L6025">
        <v>1</v>
      </c>
      <c r="M6025" t="s">
        <v>435</v>
      </c>
      <c r="N6025" t="s">
        <v>436</v>
      </c>
      <c r="O6025" t="s">
        <v>1727</v>
      </c>
      <c r="P6025" t="s">
        <v>6155</v>
      </c>
      <c r="Q6025" t="s">
        <v>6156</v>
      </c>
      <c r="R6025" t="s">
        <v>117</v>
      </c>
      <c r="S6025" t="s">
        <v>199</v>
      </c>
      <c r="T6025" t="s">
        <v>28737</v>
      </c>
      <c r="U6025" t="s">
        <v>28738</v>
      </c>
      <c r="V6025" s="41">
        <v>43755</v>
      </c>
      <c r="W6025" s="41">
        <v>36956</v>
      </c>
      <c r="X6025">
        <v>0</v>
      </c>
      <c r="Z6025" t="s">
        <v>102</v>
      </c>
      <c r="AA6025">
        <v>1</v>
      </c>
      <c r="AB6025" t="s">
        <v>103</v>
      </c>
      <c r="AC6025" t="s">
        <v>104</v>
      </c>
      <c r="AD6025">
        <v>1</v>
      </c>
      <c r="AE6025" t="s">
        <v>105</v>
      </c>
      <c r="AG6025" t="s">
        <v>148</v>
      </c>
      <c r="AJ6025" t="s">
        <v>299</v>
      </c>
      <c r="AK6025" t="s">
        <v>28739</v>
      </c>
    </row>
    <row r="6026" spans="1:37" hidden="1" x14ac:dyDescent="0.25">
      <c r="A6026" t="s">
        <v>28740</v>
      </c>
      <c r="B6026" t="e">
        <f>VLOOKUP(A6026,[2]mp_ALL!B$1:B$557,1,0)</f>
        <v>#N/A</v>
      </c>
      <c r="C6026" t="s">
        <v>28741</v>
      </c>
      <c r="D6026" t="s">
        <v>38</v>
      </c>
      <c r="E6026" t="s">
        <v>25873</v>
      </c>
      <c r="F6026" t="s">
        <v>8284</v>
      </c>
      <c r="G6026" t="s">
        <v>8285</v>
      </c>
      <c r="H6026" t="s">
        <v>91</v>
      </c>
      <c r="I6026" t="s">
        <v>6717</v>
      </c>
      <c r="J6026">
        <v>1</v>
      </c>
      <c r="K6026" t="s">
        <v>3218</v>
      </c>
      <c r="L6026">
        <v>1</v>
      </c>
      <c r="M6026" t="s">
        <v>435</v>
      </c>
      <c r="N6026" t="s">
        <v>436</v>
      </c>
      <c r="O6026" t="s">
        <v>3219</v>
      </c>
      <c r="P6026" t="s">
        <v>3271</v>
      </c>
      <c r="Q6026" t="s">
        <v>6718</v>
      </c>
      <c r="R6026" t="s">
        <v>117</v>
      </c>
      <c r="S6026" t="s">
        <v>199</v>
      </c>
      <c r="T6026" t="s">
        <v>28742</v>
      </c>
      <c r="U6026" t="s">
        <v>22399</v>
      </c>
      <c r="V6026" s="41">
        <v>43755</v>
      </c>
      <c r="W6026" s="41">
        <v>36895</v>
      </c>
      <c r="X6026">
        <v>0</v>
      </c>
      <c r="Z6026" t="s">
        <v>102</v>
      </c>
      <c r="AA6026">
        <v>1</v>
      </c>
      <c r="AB6026" t="s">
        <v>103</v>
      </c>
      <c r="AC6026" t="s">
        <v>104</v>
      </c>
      <c r="AD6026">
        <v>1</v>
      </c>
      <c r="AE6026" t="s">
        <v>105</v>
      </c>
      <c r="AG6026" t="s">
        <v>148</v>
      </c>
      <c r="AJ6026" t="s">
        <v>299</v>
      </c>
      <c r="AK6026" t="s">
        <v>28743</v>
      </c>
    </row>
    <row r="6027" spans="1:37" hidden="1" x14ac:dyDescent="0.25">
      <c r="A6027" t="s">
        <v>28744</v>
      </c>
      <c r="B6027" t="e">
        <f>VLOOKUP(A6027,[2]mp_ALL!B$1:B$557,1,0)</f>
        <v>#N/A</v>
      </c>
      <c r="C6027" t="s">
        <v>28745</v>
      </c>
      <c r="D6027" t="s">
        <v>38</v>
      </c>
      <c r="E6027" t="s">
        <v>25873</v>
      </c>
      <c r="F6027" t="s">
        <v>8284</v>
      </c>
      <c r="G6027" t="s">
        <v>8285</v>
      </c>
      <c r="H6027" t="s">
        <v>91</v>
      </c>
      <c r="I6027" t="s">
        <v>11902</v>
      </c>
      <c r="J6027">
        <v>1</v>
      </c>
      <c r="K6027" t="s">
        <v>3218</v>
      </c>
      <c r="L6027">
        <v>1</v>
      </c>
      <c r="M6027" t="s">
        <v>435</v>
      </c>
      <c r="N6027" t="s">
        <v>436</v>
      </c>
      <c r="O6027" t="s">
        <v>3219</v>
      </c>
      <c r="P6027" t="s">
        <v>3220</v>
      </c>
      <c r="Q6027" t="s">
        <v>11903</v>
      </c>
      <c r="R6027" t="s">
        <v>117</v>
      </c>
      <c r="S6027" t="s">
        <v>199</v>
      </c>
      <c r="T6027" t="s">
        <v>28746</v>
      </c>
      <c r="U6027" t="s">
        <v>28747</v>
      </c>
      <c r="V6027" s="41">
        <v>43755</v>
      </c>
      <c r="W6027" s="41">
        <v>36775</v>
      </c>
      <c r="X6027">
        <v>0</v>
      </c>
      <c r="Z6027" t="s">
        <v>102</v>
      </c>
      <c r="AA6027">
        <v>1</v>
      </c>
      <c r="AB6027" t="s">
        <v>103</v>
      </c>
      <c r="AC6027" t="s">
        <v>104</v>
      </c>
      <c r="AD6027">
        <v>1</v>
      </c>
      <c r="AE6027" t="s">
        <v>105</v>
      </c>
      <c r="AG6027" t="s">
        <v>148</v>
      </c>
      <c r="AJ6027" t="s">
        <v>2297</v>
      </c>
      <c r="AK6027" t="s">
        <v>28748</v>
      </c>
    </row>
    <row r="6028" spans="1:37" hidden="1" x14ac:dyDescent="0.25">
      <c r="A6028" t="s">
        <v>28749</v>
      </c>
      <c r="B6028" t="e">
        <f>VLOOKUP(A6028,[2]mp_ALL!B$1:B$557,1,0)</f>
        <v>#N/A</v>
      </c>
      <c r="C6028" t="s">
        <v>28750</v>
      </c>
      <c r="D6028" t="s">
        <v>38</v>
      </c>
      <c r="E6028" t="s">
        <v>25873</v>
      </c>
      <c r="F6028" t="s">
        <v>8284</v>
      </c>
      <c r="G6028" t="s">
        <v>8285</v>
      </c>
      <c r="H6028" t="s">
        <v>91</v>
      </c>
      <c r="I6028" t="s">
        <v>3299</v>
      </c>
      <c r="J6028">
        <v>1</v>
      </c>
      <c r="K6028" t="s">
        <v>469</v>
      </c>
      <c r="L6028">
        <v>1</v>
      </c>
      <c r="M6028" t="s">
        <v>414</v>
      </c>
      <c r="N6028" t="s">
        <v>415</v>
      </c>
      <c r="O6028" t="s">
        <v>611</v>
      </c>
      <c r="P6028" t="s">
        <v>3300</v>
      </c>
      <c r="Q6028" t="s">
        <v>3301</v>
      </c>
      <c r="R6028" t="s">
        <v>117</v>
      </c>
      <c r="S6028" t="s">
        <v>199</v>
      </c>
      <c r="T6028" t="s">
        <v>28751</v>
      </c>
      <c r="U6028" t="s">
        <v>28752</v>
      </c>
      <c r="V6028" s="41">
        <v>43755</v>
      </c>
      <c r="W6028" s="41">
        <v>36936</v>
      </c>
      <c r="X6028">
        <v>0</v>
      </c>
      <c r="Z6028" t="s">
        <v>102</v>
      </c>
      <c r="AA6028">
        <v>1</v>
      </c>
      <c r="AB6028" t="s">
        <v>103</v>
      </c>
      <c r="AC6028" t="s">
        <v>104</v>
      </c>
      <c r="AD6028">
        <v>1</v>
      </c>
      <c r="AE6028" t="s">
        <v>105</v>
      </c>
      <c r="AG6028" t="s">
        <v>121</v>
      </c>
      <c r="AJ6028" t="s">
        <v>299</v>
      </c>
      <c r="AK6028" t="s">
        <v>28753</v>
      </c>
    </row>
    <row r="6029" spans="1:37" hidden="1" x14ac:dyDescent="0.25">
      <c r="A6029" t="s">
        <v>28754</v>
      </c>
      <c r="B6029" t="e">
        <f>VLOOKUP(A6029,[2]mp_ALL!B$1:B$557,1,0)</f>
        <v>#N/A</v>
      </c>
      <c r="C6029" t="s">
        <v>28755</v>
      </c>
      <c r="D6029" t="s">
        <v>38</v>
      </c>
      <c r="E6029" t="s">
        <v>25873</v>
      </c>
      <c r="F6029" t="s">
        <v>8284</v>
      </c>
      <c r="G6029" t="s">
        <v>8285</v>
      </c>
      <c r="H6029" t="s">
        <v>91</v>
      </c>
      <c r="I6029" t="s">
        <v>6885</v>
      </c>
      <c r="J6029">
        <v>1</v>
      </c>
      <c r="K6029" t="s">
        <v>469</v>
      </c>
      <c r="L6029">
        <v>1</v>
      </c>
      <c r="M6029" t="s">
        <v>414</v>
      </c>
      <c r="N6029" t="s">
        <v>415</v>
      </c>
      <c r="O6029" t="s">
        <v>611</v>
      </c>
      <c r="P6029" t="s">
        <v>3300</v>
      </c>
      <c r="Q6029" t="s">
        <v>6886</v>
      </c>
      <c r="R6029" t="s">
        <v>117</v>
      </c>
      <c r="S6029" t="s">
        <v>199</v>
      </c>
      <c r="T6029" t="s">
        <v>28756</v>
      </c>
      <c r="U6029" t="s">
        <v>27628</v>
      </c>
      <c r="V6029" s="41">
        <v>43755</v>
      </c>
      <c r="W6029" s="41">
        <v>36843</v>
      </c>
      <c r="X6029">
        <v>0</v>
      </c>
      <c r="Z6029" t="s">
        <v>102</v>
      </c>
      <c r="AA6029">
        <v>1</v>
      </c>
      <c r="AB6029" t="s">
        <v>103</v>
      </c>
      <c r="AC6029" t="s">
        <v>104</v>
      </c>
      <c r="AD6029">
        <v>1</v>
      </c>
      <c r="AE6029" t="s">
        <v>105</v>
      </c>
      <c r="AG6029" t="s">
        <v>121</v>
      </c>
      <c r="AJ6029" t="s">
        <v>3654</v>
      </c>
      <c r="AK6029" t="s">
        <v>28757</v>
      </c>
    </row>
    <row r="6030" spans="1:37" hidden="1" x14ac:dyDescent="0.25">
      <c r="A6030" t="s">
        <v>28758</v>
      </c>
      <c r="B6030" t="e">
        <f>VLOOKUP(A6030,[2]mp_ALL!B$1:B$557,1,0)</f>
        <v>#N/A</v>
      </c>
      <c r="C6030" t="s">
        <v>28759</v>
      </c>
      <c r="D6030" t="s">
        <v>38</v>
      </c>
      <c r="E6030" t="s">
        <v>25873</v>
      </c>
      <c r="F6030" t="s">
        <v>8284</v>
      </c>
      <c r="G6030" t="s">
        <v>8285</v>
      </c>
      <c r="H6030" t="s">
        <v>91</v>
      </c>
      <c r="I6030" t="s">
        <v>6885</v>
      </c>
      <c r="J6030">
        <v>1</v>
      </c>
      <c r="K6030" t="s">
        <v>469</v>
      </c>
      <c r="L6030">
        <v>1</v>
      </c>
      <c r="M6030" t="s">
        <v>414</v>
      </c>
      <c r="N6030" t="s">
        <v>415</v>
      </c>
      <c r="O6030" t="s">
        <v>611</v>
      </c>
      <c r="P6030" t="s">
        <v>3300</v>
      </c>
      <c r="Q6030" t="s">
        <v>6886</v>
      </c>
      <c r="R6030" t="s">
        <v>117</v>
      </c>
      <c r="S6030" t="s">
        <v>199</v>
      </c>
      <c r="T6030" t="s">
        <v>28742</v>
      </c>
      <c r="U6030" t="s">
        <v>22399</v>
      </c>
      <c r="V6030" s="41">
        <v>43755</v>
      </c>
      <c r="W6030" s="41">
        <v>36592</v>
      </c>
      <c r="X6030">
        <v>0</v>
      </c>
      <c r="Z6030" t="s">
        <v>102</v>
      </c>
      <c r="AA6030">
        <v>1</v>
      </c>
      <c r="AB6030" t="s">
        <v>103</v>
      </c>
      <c r="AC6030" t="s">
        <v>104</v>
      </c>
      <c r="AD6030">
        <v>1</v>
      </c>
      <c r="AE6030" t="s">
        <v>105</v>
      </c>
      <c r="AG6030" t="s">
        <v>121</v>
      </c>
      <c r="AJ6030" t="s">
        <v>299</v>
      </c>
      <c r="AK6030" t="s">
        <v>28760</v>
      </c>
    </row>
    <row r="6031" spans="1:37" hidden="1" x14ac:dyDescent="0.25">
      <c r="A6031" t="s">
        <v>28761</v>
      </c>
      <c r="B6031" t="e">
        <f>VLOOKUP(A6031,[2]mp_ALL!B$1:B$557,1,0)</f>
        <v>#N/A</v>
      </c>
      <c r="C6031" t="s">
        <v>28762</v>
      </c>
      <c r="D6031" t="s">
        <v>38</v>
      </c>
      <c r="E6031" t="s">
        <v>25873</v>
      </c>
      <c r="F6031" t="s">
        <v>8284</v>
      </c>
      <c r="G6031" t="s">
        <v>8285</v>
      </c>
      <c r="H6031" t="s">
        <v>91</v>
      </c>
      <c r="I6031" t="s">
        <v>4027</v>
      </c>
      <c r="J6031">
        <v>1</v>
      </c>
      <c r="K6031" t="s">
        <v>674</v>
      </c>
      <c r="L6031">
        <v>1</v>
      </c>
      <c r="M6031" t="s">
        <v>414</v>
      </c>
      <c r="N6031" t="s">
        <v>415</v>
      </c>
      <c r="O6031" t="s">
        <v>2457</v>
      </c>
      <c r="P6031" t="s">
        <v>2458</v>
      </c>
      <c r="Q6031" t="s">
        <v>4028</v>
      </c>
      <c r="R6031" t="s">
        <v>117</v>
      </c>
      <c r="S6031" t="s">
        <v>199</v>
      </c>
      <c r="T6031" t="s">
        <v>28763</v>
      </c>
      <c r="U6031" t="s">
        <v>28764</v>
      </c>
      <c r="V6031" s="41">
        <v>43755</v>
      </c>
      <c r="W6031" s="41">
        <v>36866</v>
      </c>
      <c r="X6031">
        <v>0</v>
      </c>
      <c r="Z6031" t="s">
        <v>102</v>
      </c>
      <c r="AA6031">
        <v>1</v>
      </c>
      <c r="AB6031" t="s">
        <v>103</v>
      </c>
      <c r="AC6031" t="s">
        <v>104</v>
      </c>
      <c r="AD6031">
        <v>1</v>
      </c>
      <c r="AE6031" t="s">
        <v>105</v>
      </c>
      <c r="AG6031" t="s">
        <v>121</v>
      </c>
      <c r="AJ6031" t="s">
        <v>299</v>
      </c>
      <c r="AK6031" t="s">
        <v>28765</v>
      </c>
    </row>
    <row r="6032" spans="1:37" hidden="1" x14ac:dyDescent="0.25">
      <c r="A6032" t="s">
        <v>28766</v>
      </c>
      <c r="B6032" t="e">
        <f>VLOOKUP(A6032,[2]mp_ALL!B$1:B$557,1,0)</f>
        <v>#N/A</v>
      </c>
      <c r="C6032" t="s">
        <v>289</v>
      </c>
      <c r="D6032" t="s">
        <v>38</v>
      </c>
      <c r="E6032" t="s">
        <v>25873</v>
      </c>
      <c r="F6032" t="s">
        <v>8284</v>
      </c>
      <c r="G6032" t="s">
        <v>8285</v>
      </c>
      <c r="H6032" t="s">
        <v>91</v>
      </c>
      <c r="I6032" t="s">
        <v>4896</v>
      </c>
      <c r="J6032">
        <v>1</v>
      </c>
      <c r="K6032" t="s">
        <v>484</v>
      </c>
      <c r="L6032">
        <v>1</v>
      </c>
      <c r="M6032" t="s">
        <v>414</v>
      </c>
      <c r="N6032" t="s">
        <v>532</v>
      </c>
      <c r="O6032" t="s">
        <v>1089</v>
      </c>
      <c r="P6032" t="s">
        <v>1090</v>
      </c>
      <c r="Q6032" t="s">
        <v>4897</v>
      </c>
      <c r="R6032" t="s">
        <v>117</v>
      </c>
      <c r="S6032" t="s">
        <v>207</v>
      </c>
      <c r="T6032" t="s">
        <v>28767</v>
      </c>
      <c r="U6032" t="s">
        <v>28768</v>
      </c>
      <c r="V6032" s="41">
        <v>43755</v>
      </c>
      <c r="W6032" s="41">
        <v>36677</v>
      </c>
      <c r="X6032">
        <v>0</v>
      </c>
      <c r="Z6032" t="s">
        <v>102</v>
      </c>
      <c r="AA6032">
        <v>1</v>
      </c>
      <c r="AB6032" t="s">
        <v>103</v>
      </c>
      <c r="AC6032" t="s">
        <v>104</v>
      </c>
      <c r="AD6032">
        <v>1</v>
      </c>
      <c r="AE6032" t="s">
        <v>105</v>
      </c>
      <c r="AG6032" t="s">
        <v>121</v>
      </c>
      <c r="AJ6032" t="s">
        <v>299</v>
      </c>
      <c r="AK6032" t="s">
        <v>28769</v>
      </c>
    </row>
    <row r="6033" spans="1:37" hidden="1" x14ac:dyDescent="0.25">
      <c r="A6033" t="s">
        <v>28770</v>
      </c>
      <c r="B6033" t="e">
        <f>VLOOKUP(A6033,[2]mp_ALL!B$1:B$557,1,0)</f>
        <v>#N/A</v>
      </c>
      <c r="C6033" t="s">
        <v>28771</v>
      </c>
      <c r="D6033" t="s">
        <v>38</v>
      </c>
      <c r="E6033" t="s">
        <v>25873</v>
      </c>
      <c r="F6033" t="s">
        <v>8284</v>
      </c>
      <c r="G6033" t="s">
        <v>8285</v>
      </c>
      <c r="H6033" t="s">
        <v>91</v>
      </c>
      <c r="I6033" t="s">
        <v>1564</v>
      </c>
      <c r="J6033">
        <v>1</v>
      </c>
      <c r="K6033" t="s">
        <v>531</v>
      </c>
      <c r="L6033">
        <v>1</v>
      </c>
      <c r="M6033" t="s">
        <v>414</v>
      </c>
      <c r="N6033" t="s">
        <v>532</v>
      </c>
      <c r="O6033" t="s">
        <v>533</v>
      </c>
      <c r="P6033" t="s">
        <v>1565</v>
      </c>
      <c r="Q6033" t="s">
        <v>1566</v>
      </c>
      <c r="R6033" t="s">
        <v>117</v>
      </c>
      <c r="S6033" t="s">
        <v>207</v>
      </c>
      <c r="T6033" t="s">
        <v>28772</v>
      </c>
      <c r="U6033" t="s">
        <v>28773</v>
      </c>
      <c r="V6033" s="41">
        <v>43755</v>
      </c>
      <c r="W6033" s="41">
        <v>36715</v>
      </c>
      <c r="X6033">
        <v>0</v>
      </c>
      <c r="Z6033" t="s">
        <v>102</v>
      </c>
      <c r="AA6033">
        <v>1</v>
      </c>
      <c r="AB6033" t="s">
        <v>103</v>
      </c>
      <c r="AC6033" t="s">
        <v>104</v>
      </c>
      <c r="AD6033">
        <v>1</v>
      </c>
      <c r="AE6033" t="s">
        <v>138</v>
      </c>
      <c r="AG6033" t="s">
        <v>121</v>
      </c>
      <c r="AJ6033" t="s">
        <v>1008</v>
      </c>
      <c r="AK6033" t="s">
        <v>28774</v>
      </c>
    </row>
    <row r="6034" spans="1:37" hidden="1" x14ac:dyDescent="0.25">
      <c r="A6034" t="s">
        <v>28775</v>
      </c>
      <c r="B6034" t="e">
        <f>VLOOKUP(A6034,[2]mp_ALL!B$1:B$557,1,0)</f>
        <v>#N/A</v>
      </c>
      <c r="C6034" t="s">
        <v>28776</v>
      </c>
      <c r="D6034" t="s">
        <v>38</v>
      </c>
      <c r="E6034" t="s">
        <v>25873</v>
      </c>
      <c r="F6034" t="s">
        <v>8284</v>
      </c>
      <c r="G6034" t="s">
        <v>8285</v>
      </c>
      <c r="H6034" t="s">
        <v>91</v>
      </c>
      <c r="I6034" t="s">
        <v>4975</v>
      </c>
      <c r="J6034">
        <v>1</v>
      </c>
      <c r="K6034" t="s">
        <v>531</v>
      </c>
      <c r="L6034">
        <v>0</v>
      </c>
      <c r="M6034" t="s">
        <v>414</v>
      </c>
      <c r="N6034" t="s">
        <v>532</v>
      </c>
      <c r="O6034" t="s">
        <v>533</v>
      </c>
      <c r="P6034" t="s">
        <v>534</v>
      </c>
      <c r="Q6034" t="s">
        <v>4976</v>
      </c>
      <c r="R6034" t="s">
        <v>117</v>
      </c>
      <c r="S6034" t="s">
        <v>207</v>
      </c>
      <c r="T6034" t="s">
        <v>28777</v>
      </c>
      <c r="U6034" t="s">
        <v>28778</v>
      </c>
      <c r="V6034" s="41">
        <v>43755</v>
      </c>
      <c r="W6034" s="41">
        <v>36885</v>
      </c>
      <c r="X6034">
        <v>0</v>
      </c>
      <c r="Z6034" t="s">
        <v>102</v>
      </c>
      <c r="AA6034">
        <v>1</v>
      </c>
      <c r="AB6034" t="s">
        <v>103</v>
      </c>
      <c r="AC6034" t="s">
        <v>104</v>
      </c>
      <c r="AD6034">
        <v>1</v>
      </c>
      <c r="AE6034" t="s">
        <v>538</v>
      </c>
      <c r="AG6034" t="s">
        <v>121</v>
      </c>
      <c r="AJ6034" t="s">
        <v>299</v>
      </c>
      <c r="AK6034" t="s">
        <v>28779</v>
      </c>
    </row>
    <row r="6035" spans="1:37" hidden="1" x14ac:dyDescent="0.25">
      <c r="A6035" t="s">
        <v>28780</v>
      </c>
      <c r="B6035" t="e">
        <f>VLOOKUP(A6035,[2]mp_ALL!B$1:B$557,1,0)</f>
        <v>#N/A</v>
      </c>
      <c r="C6035" t="s">
        <v>28781</v>
      </c>
      <c r="D6035" t="s">
        <v>38</v>
      </c>
      <c r="E6035" t="s">
        <v>25873</v>
      </c>
      <c r="F6035" t="s">
        <v>8284</v>
      </c>
      <c r="G6035" t="s">
        <v>8285</v>
      </c>
      <c r="H6035" t="s">
        <v>91</v>
      </c>
      <c r="I6035" t="s">
        <v>9315</v>
      </c>
      <c r="J6035">
        <v>1</v>
      </c>
      <c r="K6035" t="s">
        <v>531</v>
      </c>
      <c r="L6035">
        <v>1</v>
      </c>
      <c r="M6035" t="s">
        <v>414</v>
      </c>
      <c r="N6035" t="s">
        <v>532</v>
      </c>
      <c r="O6035" t="s">
        <v>533</v>
      </c>
      <c r="P6035" t="s">
        <v>1565</v>
      </c>
      <c r="Q6035" t="s">
        <v>9316</v>
      </c>
      <c r="R6035" t="s">
        <v>117</v>
      </c>
      <c r="S6035" t="s">
        <v>207</v>
      </c>
      <c r="T6035" t="s">
        <v>28782</v>
      </c>
      <c r="U6035" t="s">
        <v>23345</v>
      </c>
      <c r="V6035" s="41">
        <v>43755</v>
      </c>
      <c r="W6035" s="41">
        <v>36918</v>
      </c>
      <c r="X6035">
        <v>0</v>
      </c>
      <c r="Z6035" t="s">
        <v>102</v>
      </c>
      <c r="AA6035">
        <v>1</v>
      </c>
      <c r="AB6035" t="s">
        <v>103</v>
      </c>
      <c r="AC6035" t="s">
        <v>104</v>
      </c>
      <c r="AD6035">
        <v>1</v>
      </c>
      <c r="AE6035" t="s">
        <v>138</v>
      </c>
      <c r="AG6035" t="s">
        <v>121</v>
      </c>
      <c r="AJ6035" t="s">
        <v>299</v>
      </c>
      <c r="AK6035" t="s">
        <v>28783</v>
      </c>
    </row>
    <row r="6036" spans="1:37" hidden="1" x14ac:dyDescent="0.25">
      <c r="A6036" t="s">
        <v>28784</v>
      </c>
      <c r="B6036" t="e">
        <f>VLOOKUP(A6036,[2]mp_ALL!B$1:B$557,1,0)</f>
        <v>#N/A</v>
      </c>
      <c r="C6036" t="s">
        <v>28785</v>
      </c>
      <c r="D6036" t="s">
        <v>38</v>
      </c>
      <c r="E6036" t="s">
        <v>25873</v>
      </c>
      <c r="F6036" t="s">
        <v>8284</v>
      </c>
      <c r="G6036" t="s">
        <v>8285</v>
      </c>
      <c r="H6036" t="s">
        <v>91</v>
      </c>
      <c r="I6036" t="s">
        <v>4027</v>
      </c>
      <c r="J6036">
        <v>1</v>
      </c>
      <c r="K6036" t="s">
        <v>674</v>
      </c>
      <c r="L6036">
        <v>1</v>
      </c>
      <c r="M6036" t="s">
        <v>414</v>
      </c>
      <c r="N6036" t="s">
        <v>415</v>
      </c>
      <c r="O6036" t="s">
        <v>2457</v>
      </c>
      <c r="P6036" t="s">
        <v>2458</v>
      </c>
      <c r="Q6036" t="s">
        <v>4028</v>
      </c>
      <c r="R6036" t="s">
        <v>117</v>
      </c>
      <c r="S6036" t="s">
        <v>199</v>
      </c>
      <c r="T6036" t="s">
        <v>28786</v>
      </c>
      <c r="U6036" t="s">
        <v>21336</v>
      </c>
      <c r="V6036" s="41">
        <v>43755</v>
      </c>
      <c r="W6036" s="41">
        <v>36938</v>
      </c>
      <c r="X6036">
        <v>0</v>
      </c>
      <c r="Z6036" t="s">
        <v>102</v>
      </c>
      <c r="AA6036">
        <v>1</v>
      </c>
      <c r="AB6036" t="s">
        <v>103</v>
      </c>
      <c r="AC6036" t="s">
        <v>104</v>
      </c>
      <c r="AD6036">
        <v>1</v>
      </c>
      <c r="AE6036" t="s">
        <v>105</v>
      </c>
      <c r="AG6036" t="s">
        <v>121</v>
      </c>
      <c r="AJ6036" t="s">
        <v>299</v>
      </c>
      <c r="AK6036" t="s">
        <v>28787</v>
      </c>
    </row>
    <row r="6037" spans="1:37" hidden="1" x14ac:dyDescent="0.25">
      <c r="A6037" t="s">
        <v>28788</v>
      </c>
      <c r="B6037" t="e">
        <f>VLOOKUP(A6037,[2]mp_ALL!B$1:B$557,1,0)</f>
        <v>#N/A</v>
      </c>
      <c r="C6037" t="s">
        <v>28789</v>
      </c>
      <c r="D6037" t="s">
        <v>38</v>
      </c>
      <c r="E6037" t="s">
        <v>25873</v>
      </c>
      <c r="F6037" t="s">
        <v>8284</v>
      </c>
      <c r="G6037" t="s">
        <v>8285</v>
      </c>
      <c r="H6037" t="s">
        <v>91</v>
      </c>
      <c r="I6037" t="s">
        <v>4879</v>
      </c>
      <c r="J6037">
        <v>1</v>
      </c>
      <c r="K6037" t="s">
        <v>674</v>
      </c>
      <c r="L6037">
        <v>1</v>
      </c>
      <c r="M6037" t="s">
        <v>414</v>
      </c>
      <c r="N6037" t="s">
        <v>415</v>
      </c>
      <c r="O6037" t="s">
        <v>2457</v>
      </c>
      <c r="P6037" t="s">
        <v>2458</v>
      </c>
      <c r="Q6037" t="s">
        <v>4880</v>
      </c>
      <c r="R6037" t="s">
        <v>117</v>
      </c>
      <c r="S6037" t="s">
        <v>199</v>
      </c>
      <c r="T6037" t="s">
        <v>28790</v>
      </c>
      <c r="U6037" t="s">
        <v>28791</v>
      </c>
      <c r="V6037" s="41">
        <v>43755</v>
      </c>
      <c r="W6037" s="41">
        <v>36601</v>
      </c>
      <c r="X6037">
        <v>0</v>
      </c>
      <c r="Z6037" t="s">
        <v>102</v>
      </c>
      <c r="AA6037">
        <v>1</v>
      </c>
      <c r="AB6037" t="s">
        <v>103</v>
      </c>
      <c r="AC6037" t="s">
        <v>104</v>
      </c>
      <c r="AD6037">
        <v>1</v>
      </c>
      <c r="AE6037" t="s">
        <v>105</v>
      </c>
      <c r="AG6037" t="s">
        <v>121</v>
      </c>
      <c r="AJ6037" t="s">
        <v>2297</v>
      </c>
      <c r="AK6037" t="s">
        <v>28792</v>
      </c>
    </row>
    <row r="6038" spans="1:37" hidden="1" x14ac:dyDescent="0.25">
      <c r="A6038" t="s">
        <v>28793</v>
      </c>
      <c r="B6038" t="e">
        <f>VLOOKUP(A6038,[2]mp_ALL!B$1:B$557,1,0)</f>
        <v>#N/A</v>
      </c>
      <c r="C6038" t="s">
        <v>28794</v>
      </c>
      <c r="D6038" t="s">
        <v>38</v>
      </c>
      <c r="E6038" t="s">
        <v>25873</v>
      </c>
      <c r="F6038" t="s">
        <v>8284</v>
      </c>
      <c r="G6038" t="s">
        <v>8285</v>
      </c>
      <c r="H6038" t="s">
        <v>91</v>
      </c>
      <c r="I6038" t="s">
        <v>1976</v>
      </c>
      <c r="J6038">
        <v>1</v>
      </c>
      <c r="K6038" t="s">
        <v>674</v>
      </c>
      <c r="L6038">
        <v>1</v>
      </c>
      <c r="M6038" t="s">
        <v>414</v>
      </c>
      <c r="N6038" t="s">
        <v>415</v>
      </c>
      <c r="O6038" t="s">
        <v>675</v>
      </c>
      <c r="P6038" t="s">
        <v>676</v>
      </c>
      <c r="Q6038" t="s">
        <v>1977</v>
      </c>
      <c r="R6038" t="s">
        <v>117</v>
      </c>
      <c r="S6038" t="s">
        <v>199</v>
      </c>
      <c r="T6038" t="s">
        <v>28795</v>
      </c>
      <c r="U6038" t="s">
        <v>28796</v>
      </c>
      <c r="V6038" s="41">
        <v>43755</v>
      </c>
      <c r="W6038" s="41">
        <v>36819</v>
      </c>
      <c r="X6038">
        <v>0</v>
      </c>
      <c r="Z6038" t="s">
        <v>102</v>
      </c>
      <c r="AA6038">
        <v>1</v>
      </c>
      <c r="AB6038" t="s">
        <v>103</v>
      </c>
      <c r="AC6038" t="s">
        <v>104</v>
      </c>
      <c r="AD6038">
        <v>1</v>
      </c>
      <c r="AE6038" t="s">
        <v>105</v>
      </c>
      <c r="AG6038" t="s">
        <v>121</v>
      </c>
      <c r="AJ6038" t="s">
        <v>3654</v>
      </c>
      <c r="AK6038" t="s">
        <v>28797</v>
      </c>
    </row>
    <row r="6039" spans="1:37" hidden="1" x14ac:dyDescent="0.25">
      <c r="A6039" t="s">
        <v>28798</v>
      </c>
      <c r="B6039" t="e">
        <f>VLOOKUP(A6039,[2]mp_ALL!B$1:B$557,1,0)</f>
        <v>#N/A</v>
      </c>
      <c r="C6039" t="s">
        <v>28799</v>
      </c>
      <c r="D6039" t="s">
        <v>38</v>
      </c>
      <c r="E6039" t="s">
        <v>25873</v>
      </c>
      <c r="F6039" t="s">
        <v>8284</v>
      </c>
      <c r="G6039" t="s">
        <v>8285</v>
      </c>
      <c r="H6039" t="s">
        <v>91</v>
      </c>
      <c r="I6039" t="s">
        <v>673</v>
      </c>
      <c r="J6039">
        <v>1</v>
      </c>
      <c r="K6039" t="s">
        <v>674</v>
      </c>
      <c r="L6039">
        <v>1</v>
      </c>
      <c r="M6039" t="s">
        <v>414</v>
      </c>
      <c r="N6039" t="s">
        <v>415</v>
      </c>
      <c r="O6039" t="s">
        <v>675</v>
      </c>
      <c r="P6039" t="s">
        <v>676</v>
      </c>
      <c r="Q6039" t="s">
        <v>677</v>
      </c>
      <c r="R6039" t="s">
        <v>117</v>
      </c>
      <c r="S6039" t="s">
        <v>199</v>
      </c>
      <c r="T6039" t="s">
        <v>28800</v>
      </c>
      <c r="U6039" t="s">
        <v>28801</v>
      </c>
      <c r="V6039" s="41">
        <v>43755</v>
      </c>
      <c r="W6039" s="41">
        <v>36793</v>
      </c>
      <c r="X6039">
        <v>0</v>
      </c>
      <c r="Z6039" t="s">
        <v>102</v>
      </c>
      <c r="AA6039">
        <v>1</v>
      </c>
      <c r="AB6039" t="s">
        <v>103</v>
      </c>
      <c r="AC6039" t="s">
        <v>104</v>
      </c>
      <c r="AD6039">
        <v>1</v>
      </c>
      <c r="AE6039" t="s">
        <v>105</v>
      </c>
      <c r="AG6039" t="s">
        <v>121</v>
      </c>
      <c r="AJ6039" t="s">
        <v>3654</v>
      </c>
      <c r="AK6039" t="s">
        <v>28802</v>
      </c>
    </row>
    <row r="6040" spans="1:37" hidden="1" x14ac:dyDescent="0.25">
      <c r="A6040" t="s">
        <v>28803</v>
      </c>
      <c r="B6040" t="e">
        <f>VLOOKUP(A6040,[2]mp_ALL!B$1:B$557,1,0)</f>
        <v>#N/A</v>
      </c>
      <c r="C6040" t="s">
        <v>28804</v>
      </c>
      <c r="D6040" t="s">
        <v>38</v>
      </c>
      <c r="E6040" t="s">
        <v>25873</v>
      </c>
      <c r="F6040" t="s">
        <v>8284</v>
      </c>
      <c r="G6040" t="s">
        <v>8285</v>
      </c>
      <c r="H6040" t="s">
        <v>91</v>
      </c>
      <c r="I6040" t="s">
        <v>2343</v>
      </c>
      <c r="J6040">
        <v>1</v>
      </c>
      <c r="K6040" t="s">
        <v>484</v>
      </c>
      <c r="L6040">
        <v>1</v>
      </c>
      <c r="M6040" t="s">
        <v>414</v>
      </c>
      <c r="N6040" t="s">
        <v>159</v>
      </c>
      <c r="O6040" t="s">
        <v>485</v>
      </c>
      <c r="P6040" t="s">
        <v>486</v>
      </c>
      <c r="Q6040" t="s">
        <v>2344</v>
      </c>
      <c r="R6040" t="s">
        <v>117</v>
      </c>
      <c r="S6040" t="s">
        <v>163</v>
      </c>
      <c r="T6040" t="s">
        <v>28805</v>
      </c>
      <c r="U6040" t="s">
        <v>26140</v>
      </c>
      <c r="V6040" s="41">
        <v>43755</v>
      </c>
      <c r="W6040" s="41">
        <v>36877</v>
      </c>
      <c r="X6040">
        <v>0</v>
      </c>
      <c r="Z6040" t="s">
        <v>102</v>
      </c>
      <c r="AA6040">
        <v>1</v>
      </c>
      <c r="AB6040" t="s">
        <v>103</v>
      </c>
      <c r="AC6040" t="s">
        <v>104</v>
      </c>
      <c r="AD6040">
        <v>1</v>
      </c>
      <c r="AE6040" t="s">
        <v>105</v>
      </c>
      <c r="AG6040" t="s">
        <v>121</v>
      </c>
      <c r="AJ6040" t="s">
        <v>299</v>
      </c>
      <c r="AK6040" t="s">
        <v>28806</v>
      </c>
    </row>
    <row r="6041" spans="1:37" hidden="1" x14ac:dyDescent="0.25">
      <c r="A6041" t="s">
        <v>28807</v>
      </c>
      <c r="B6041" t="e">
        <f>VLOOKUP(A6041,[2]mp_ALL!B$1:B$557,1,0)</f>
        <v>#N/A</v>
      </c>
      <c r="C6041" t="s">
        <v>28808</v>
      </c>
      <c r="D6041" t="s">
        <v>38</v>
      </c>
      <c r="E6041" t="s">
        <v>25873</v>
      </c>
      <c r="F6041" t="s">
        <v>8284</v>
      </c>
      <c r="G6041" t="s">
        <v>8285</v>
      </c>
      <c r="H6041" t="s">
        <v>91</v>
      </c>
      <c r="I6041" t="s">
        <v>7486</v>
      </c>
      <c r="J6041">
        <v>1</v>
      </c>
      <c r="K6041" t="s">
        <v>484</v>
      </c>
      <c r="L6041">
        <v>1</v>
      </c>
      <c r="M6041" t="s">
        <v>414</v>
      </c>
      <c r="N6041" t="s">
        <v>159</v>
      </c>
      <c r="O6041" t="s">
        <v>485</v>
      </c>
      <c r="P6041" t="s">
        <v>1178</v>
      </c>
      <c r="Q6041" t="s">
        <v>7487</v>
      </c>
      <c r="R6041" t="s">
        <v>117</v>
      </c>
      <c r="S6041" t="s">
        <v>163</v>
      </c>
      <c r="T6041" t="s">
        <v>28809</v>
      </c>
      <c r="U6041" t="s">
        <v>24810</v>
      </c>
      <c r="V6041" s="41">
        <v>43755</v>
      </c>
      <c r="W6041" s="41">
        <v>36598</v>
      </c>
      <c r="X6041">
        <v>0</v>
      </c>
      <c r="Z6041" t="s">
        <v>102</v>
      </c>
      <c r="AA6041">
        <v>1</v>
      </c>
      <c r="AB6041" t="s">
        <v>103</v>
      </c>
      <c r="AC6041" t="s">
        <v>104</v>
      </c>
      <c r="AD6041">
        <v>1</v>
      </c>
      <c r="AE6041" t="s">
        <v>105</v>
      </c>
      <c r="AG6041" t="s">
        <v>121</v>
      </c>
      <c r="AJ6041" t="s">
        <v>1008</v>
      </c>
      <c r="AK6041" t="s">
        <v>28810</v>
      </c>
    </row>
    <row r="6042" spans="1:37" hidden="1" x14ac:dyDescent="0.25">
      <c r="A6042" t="s">
        <v>28811</v>
      </c>
      <c r="B6042" t="e">
        <f>VLOOKUP(A6042,[2]mp_ALL!B$1:B$557,1,0)</f>
        <v>#N/A</v>
      </c>
      <c r="C6042" t="s">
        <v>28812</v>
      </c>
      <c r="D6042" t="s">
        <v>38</v>
      </c>
      <c r="E6042" t="s">
        <v>25873</v>
      </c>
      <c r="F6042" t="s">
        <v>8284</v>
      </c>
      <c r="G6042" t="s">
        <v>8285</v>
      </c>
      <c r="H6042" t="s">
        <v>91</v>
      </c>
      <c r="I6042" t="s">
        <v>8838</v>
      </c>
      <c r="J6042">
        <v>1</v>
      </c>
      <c r="K6042" t="s">
        <v>4407</v>
      </c>
      <c r="L6042">
        <v>1</v>
      </c>
      <c r="M6042" t="s">
        <v>414</v>
      </c>
      <c r="N6042" t="s">
        <v>532</v>
      </c>
      <c r="O6042" t="s">
        <v>4408</v>
      </c>
      <c r="P6042" t="s">
        <v>4409</v>
      </c>
      <c r="Q6042" t="s">
        <v>8839</v>
      </c>
      <c r="R6042" t="s">
        <v>117</v>
      </c>
      <c r="S6042" t="s">
        <v>207</v>
      </c>
      <c r="T6042" t="s">
        <v>28813</v>
      </c>
      <c r="U6042" t="s">
        <v>28814</v>
      </c>
      <c r="V6042" s="41">
        <v>43755</v>
      </c>
      <c r="W6042" s="41">
        <v>36733</v>
      </c>
      <c r="X6042">
        <v>0</v>
      </c>
      <c r="Z6042" t="s">
        <v>102</v>
      </c>
      <c r="AA6042">
        <v>1</v>
      </c>
      <c r="AB6042" t="s">
        <v>103</v>
      </c>
      <c r="AC6042" t="s">
        <v>104</v>
      </c>
      <c r="AD6042">
        <v>1</v>
      </c>
      <c r="AE6042" t="s">
        <v>105</v>
      </c>
      <c r="AG6042" t="s">
        <v>121</v>
      </c>
      <c r="AJ6042" t="s">
        <v>299</v>
      </c>
      <c r="AK6042" t="s">
        <v>28815</v>
      </c>
    </row>
    <row r="6043" spans="1:37" hidden="1" x14ac:dyDescent="0.25">
      <c r="A6043" t="s">
        <v>28816</v>
      </c>
      <c r="B6043" t="e">
        <f>VLOOKUP(A6043,[2]mp_ALL!B$1:B$557,1,0)</f>
        <v>#N/A</v>
      </c>
      <c r="C6043" t="s">
        <v>28817</v>
      </c>
      <c r="D6043" t="s">
        <v>38</v>
      </c>
      <c r="E6043" t="s">
        <v>25873</v>
      </c>
      <c r="F6043" t="s">
        <v>8284</v>
      </c>
      <c r="G6043" t="s">
        <v>8285</v>
      </c>
      <c r="H6043" t="s">
        <v>91</v>
      </c>
      <c r="I6043" t="s">
        <v>1564</v>
      </c>
      <c r="J6043">
        <v>1</v>
      </c>
      <c r="K6043" t="s">
        <v>531</v>
      </c>
      <c r="L6043">
        <v>1</v>
      </c>
      <c r="M6043" t="s">
        <v>414</v>
      </c>
      <c r="N6043" t="s">
        <v>532</v>
      </c>
      <c r="O6043" t="s">
        <v>533</v>
      </c>
      <c r="P6043" t="s">
        <v>1565</v>
      </c>
      <c r="Q6043" t="s">
        <v>1566</v>
      </c>
      <c r="R6043" t="s">
        <v>117</v>
      </c>
      <c r="S6043" t="s">
        <v>207</v>
      </c>
      <c r="T6043" t="s">
        <v>28818</v>
      </c>
      <c r="U6043" t="s">
        <v>28819</v>
      </c>
      <c r="V6043" s="41">
        <v>43755</v>
      </c>
      <c r="W6043" s="41">
        <v>36695</v>
      </c>
      <c r="X6043">
        <v>0</v>
      </c>
      <c r="Z6043" t="s">
        <v>102</v>
      </c>
      <c r="AA6043">
        <v>1</v>
      </c>
      <c r="AB6043" t="s">
        <v>103</v>
      </c>
      <c r="AC6043" t="s">
        <v>104</v>
      </c>
      <c r="AD6043">
        <v>1</v>
      </c>
      <c r="AE6043" t="s">
        <v>138</v>
      </c>
      <c r="AG6043" t="s">
        <v>121</v>
      </c>
      <c r="AJ6043" t="s">
        <v>299</v>
      </c>
      <c r="AK6043" t="s">
        <v>28820</v>
      </c>
    </row>
    <row r="6044" spans="1:37" hidden="1" x14ac:dyDescent="0.25">
      <c r="A6044" t="s">
        <v>28821</v>
      </c>
      <c r="B6044" t="e">
        <f>VLOOKUP(A6044,[2]mp_ALL!B$1:B$557,1,0)</f>
        <v>#N/A</v>
      </c>
      <c r="C6044" t="s">
        <v>28822</v>
      </c>
      <c r="D6044" t="s">
        <v>38</v>
      </c>
      <c r="E6044" t="s">
        <v>25873</v>
      </c>
      <c r="F6044" t="s">
        <v>8284</v>
      </c>
      <c r="G6044" t="s">
        <v>8285</v>
      </c>
      <c r="H6044" t="s">
        <v>91</v>
      </c>
      <c r="I6044" t="s">
        <v>632</v>
      </c>
      <c r="J6044">
        <v>1</v>
      </c>
      <c r="K6044" t="s">
        <v>531</v>
      </c>
      <c r="L6044">
        <v>0</v>
      </c>
      <c r="M6044" t="s">
        <v>414</v>
      </c>
      <c r="N6044" t="s">
        <v>532</v>
      </c>
      <c r="O6044" t="s">
        <v>533</v>
      </c>
      <c r="P6044" t="s">
        <v>534</v>
      </c>
      <c r="Q6044" t="s">
        <v>633</v>
      </c>
      <c r="R6044" t="s">
        <v>117</v>
      </c>
      <c r="S6044" t="s">
        <v>207</v>
      </c>
      <c r="T6044" t="s">
        <v>28823</v>
      </c>
      <c r="U6044" t="s">
        <v>25880</v>
      </c>
      <c r="V6044" s="41">
        <v>43755</v>
      </c>
      <c r="W6044" s="41">
        <v>36714</v>
      </c>
      <c r="X6044">
        <v>0</v>
      </c>
      <c r="Z6044" t="s">
        <v>102</v>
      </c>
      <c r="AA6044">
        <v>1</v>
      </c>
      <c r="AB6044" t="s">
        <v>103</v>
      </c>
      <c r="AC6044" t="s">
        <v>104</v>
      </c>
      <c r="AD6044">
        <v>1</v>
      </c>
      <c r="AE6044" t="s">
        <v>538</v>
      </c>
      <c r="AG6044" t="s">
        <v>121</v>
      </c>
      <c r="AJ6044" t="s">
        <v>299</v>
      </c>
      <c r="AK6044" t="s">
        <v>28824</v>
      </c>
    </row>
    <row r="6045" spans="1:37" hidden="1" x14ac:dyDescent="0.25">
      <c r="A6045" t="s">
        <v>28825</v>
      </c>
      <c r="B6045" t="e">
        <f>VLOOKUP(A6045,[2]mp_ALL!B$1:B$557,1,0)</f>
        <v>#N/A</v>
      </c>
      <c r="C6045" t="s">
        <v>28826</v>
      </c>
      <c r="D6045" t="s">
        <v>38</v>
      </c>
      <c r="E6045" t="s">
        <v>25873</v>
      </c>
      <c r="F6045" t="s">
        <v>8284</v>
      </c>
      <c r="G6045" t="s">
        <v>8285</v>
      </c>
      <c r="H6045" t="s">
        <v>91</v>
      </c>
      <c r="I6045" t="s">
        <v>4896</v>
      </c>
      <c r="J6045">
        <v>1</v>
      </c>
      <c r="K6045" t="s">
        <v>484</v>
      </c>
      <c r="L6045">
        <v>1</v>
      </c>
      <c r="M6045" t="s">
        <v>414</v>
      </c>
      <c r="N6045" t="s">
        <v>532</v>
      </c>
      <c r="O6045" t="s">
        <v>1089</v>
      </c>
      <c r="P6045" t="s">
        <v>1090</v>
      </c>
      <c r="Q6045" t="s">
        <v>4897</v>
      </c>
      <c r="R6045" t="s">
        <v>117</v>
      </c>
      <c r="S6045" t="s">
        <v>207</v>
      </c>
      <c r="T6045" t="s">
        <v>28777</v>
      </c>
      <c r="U6045" t="s">
        <v>28778</v>
      </c>
      <c r="V6045" s="41">
        <v>43755</v>
      </c>
      <c r="W6045" s="41">
        <v>36697</v>
      </c>
      <c r="X6045">
        <v>0</v>
      </c>
      <c r="Z6045" t="s">
        <v>102</v>
      </c>
      <c r="AA6045">
        <v>1</v>
      </c>
      <c r="AB6045" t="s">
        <v>103</v>
      </c>
      <c r="AC6045" t="s">
        <v>104</v>
      </c>
      <c r="AD6045">
        <v>1</v>
      </c>
      <c r="AE6045" t="s">
        <v>105</v>
      </c>
      <c r="AG6045" t="s">
        <v>121</v>
      </c>
      <c r="AJ6045" t="s">
        <v>299</v>
      </c>
      <c r="AK6045" t="s">
        <v>28827</v>
      </c>
    </row>
    <row r="6046" spans="1:37" hidden="1" x14ac:dyDescent="0.25">
      <c r="A6046" t="s">
        <v>28828</v>
      </c>
      <c r="B6046" t="e">
        <f>VLOOKUP(A6046,[2]mp_ALL!B$1:B$557,1,0)</f>
        <v>#N/A</v>
      </c>
      <c r="C6046" t="s">
        <v>28829</v>
      </c>
      <c r="D6046" t="s">
        <v>38</v>
      </c>
      <c r="E6046" t="s">
        <v>25873</v>
      </c>
      <c r="F6046" t="s">
        <v>8284</v>
      </c>
      <c r="G6046" t="s">
        <v>8285</v>
      </c>
      <c r="H6046" t="s">
        <v>91</v>
      </c>
      <c r="I6046" t="s">
        <v>9591</v>
      </c>
      <c r="J6046">
        <v>1</v>
      </c>
      <c r="K6046" t="s">
        <v>4989</v>
      </c>
      <c r="L6046">
        <v>1</v>
      </c>
      <c r="M6046" t="s">
        <v>414</v>
      </c>
      <c r="N6046" t="s">
        <v>415</v>
      </c>
      <c r="O6046" t="s">
        <v>675</v>
      </c>
      <c r="P6046" t="s">
        <v>5803</v>
      </c>
      <c r="Q6046" t="s">
        <v>9592</v>
      </c>
      <c r="R6046" t="s">
        <v>117</v>
      </c>
      <c r="S6046" t="s">
        <v>199</v>
      </c>
      <c r="T6046" t="s">
        <v>28830</v>
      </c>
      <c r="U6046" t="s">
        <v>26355</v>
      </c>
      <c r="V6046" s="41">
        <v>43755</v>
      </c>
      <c r="W6046" s="41">
        <v>36590</v>
      </c>
      <c r="X6046">
        <v>0</v>
      </c>
      <c r="Z6046" t="s">
        <v>102</v>
      </c>
      <c r="AA6046">
        <v>1</v>
      </c>
      <c r="AB6046" t="s">
        <v>103</v>
      </c>
      <c r="AC6046" t="s">
        <v>104</v>
      </c>
      <c r="AD6046">
        <v>1</v>
      </c>
      <c r="AE6046" t="s">
        <v>105</v>
      </c>
      <c r="AG6046" t="s">
        <v>121</v>
      </c>
      <c r="AJ6046" t="s">
        <v>299</v>
      </c>
      <c r="AK6046" t="s">
        <v>28831</v>
      </c>
    </row>
    <row r="6047" spans="1:37" hidden="1" x14ac:dyDescent="0.25">
      <c r="A6047" t="s">
        <v>28832</v>
      </c>
      <c r="B6047" t="e">
        <f>VLOOKUP(A6047,[2]mp_ALL!B$1:B$557,1,0)</f>
        <v>#N/A</v>
      </c>
      <c r="C6047" t="s">
        <v>28833</v>
      </c>
      <c r="D6047" t="s">
        <v>38</v>
      </c>
      <c r="E6047" t="s">
        <v>25873</v>
      </c>
      <c r="F6047" t="s">
        <v>8284</v>
      </c>
      <c r="G6047" t="s">
        <v>8285</v>
      </c>
      <c r="H6047" t="s">
        <v>91</v>
      </c>
      <c r="I6047" t="s">
        <v>4879</v>
      </c>
      <c r="J6047">
        <v>1</v>
      </c>
      <c r="K6047" t="s">
        <v>674</v>
      </c>
      <c r="L6047">
        <v>1</v>
      </c>
      <c r="M6047" t="s">
        <v>414</v>
      </c>
      <c r="N6047" t="s">
        <v>415</v>
      </c>
      <c r="O6047" t="s">
        <v>2457</v>
      </c>
      <c r="P6047" t="s">
        <v>2458</v>
      </c>
      <c r="Q6047" t="s">
        <v>4880</v>
      </c>
      <c r="R6047" t="s">
        <v>117</v>
      </c>
      <c r="S6047" t="s">
        <v>199</v>
      </c>
      <c r="T6047" t="s">
        <v>28834</v>
      </c>
      <c r="U6047" t="s">
        <v>28835</v>
      </c>
      <c r="V6047" s="41">
        <v>43755</v>
      </c>
      <c r="W6047" s="41">
        <v>36752</v>
      </c>
      <c r="X6047">
        <v>0</v>
      </c>
      <c r="Z6047" t="s">
        <v>102</v>
      </c>
      <c r="AA6047">
        <v>1</v>
      </c>
      <c r="AB6047" t="s">
        <v>103</v>
      </c>
      <c r="AC6047" t="s">
        <v>104</v>
      </c>
      <c r="AD6047">
        <v>1</v>
      </c>
      <c r="AE6047" t="s">
        <v>105</v>
      </c>
      <c r="AG6047" t="s">
        <v>121</v>
      </c>
      <c r="AJ6047" t="s">
        <v>490</v>
      </c>
      <c r="AK6047" t="s">
        <v>28836</v>
      </c>
    </row>
    <row r="6048" spans="1:37" hidden="1" x14ac:dyDescent="0.25">
      <c r="A6048" t="s">
        <v>28837</v>
      </c>
      <c r="B6048" t="e">
        <f>VLOOKUP(A6048,[2]mp_ALL!B$1:B$557,1,0)</f>
        <v>#N/A</v>
      </c>
      <c r="C6048" t="s">
        <v>28838</v>
      </c>
      <c r="D6048" t="s">
        <v>38</v>
      </c>
      <c r="E6048" t="s">
        <v>25873</v>
      </c>
      <c r="F6048" t="s">
        <v>8284</v>
      </c>
      <c r="G6048" t="s">
        <v>8285</v>
      </c>
      <c r="H6048" t="s">
        <v>91</v>
      </c>
      <c r="I6048" t="s">
        <v>4988</v>
      </c>
      <c r="J6048">
        <v>1</v>
      </c>
      <c r="K6048" t="s">
        <v>4989</v>
      </c>
      <c r="L6048">
        <v>1</v>
      </c>
      <c r="M6048" t="s">
        <v>414</v>
      </c>
      <c r="N6048" t="s">
        <v>415</v>
      </c>
      <c r="O6048" t="s">
        <v>2457</v>
      </c>
      <c r="P6048" t="s">
        <v>4990</v>
      </c>
      <c r="R6048" t="s">
        <v>117</v>
      </c>
      <c r="S6048" t="s">
        <v>199</v>
      </c>
      <c r="T6048" t="s">
        <v>28839</v>
      </c>
      <c r="U6048" t="s">
        <v>28840</v>
      </c>
      <c r="V6048" s="41">
        <v>43755</v>
      </c>
      <c r="W6048" s="41">
        <v>36560</v>
      </c>
      <c r="X6048">
        <v>0</v>
      </c>
      <c r="Z6048" t="s">
        <v>102</v>
      </c>
      <c r="AA6048">
        <v>1</v>
      </c>
      <c r="AB6048" t="s">
        <v>103</v>
      </c>
      <c r="AC6048" t="s">
        <v>104</v>
      </c>
      <c r="AD6048">
        <v>1</v>
      </c>
      <c r="AE6048" t="s">
        <v>105</v>
      </c>
      <c r="AG6048" t="s">
        <v>121</v>
      </c>
      <c r="AJ6048" t="s">
        <v>3654</v>
      </c>
      <c r="AK6048" t="s">
        <v>28841</v>
      </c>
    </row>
    <row r="6049" spans="1:37" hidden="1" x14ac:dyDescent="0.25">
      <c r="A6049" t="s">
        <v>28842</v>
      </c>
      <c r="B6049" t="e">
        <f>VLOOKUP(A6049,[2]mp_ALL!B$1:B$557,1,0)</f>
        <v>#N/A</v>
      </c>
      <c r="C6049" t="s">
        <v>28843</v>
      </c>
      <c r="D6049" t="s">
        <v>38</v>
      </c>
      <c r="E6049" t="s">
        <v>25873</v>
      </c>
      <c r="F6049" t="s">
        <v>8284</v>
      </c>
      <c r="G6049" t="s">
        <v>8285</v>
      </c>
      <c r="H6049" t="s">
        <v>91</v>
      </c>
      <c r="I6049" t="s">
        <v>7770</v>
      </c>
      <c r="J6049">
        <v>1</v>
      </c>
      <c r="K6049" t="s">
        <v>413</v>
      </c>
      <c r="L6049">
        <v>0</v>
      </c>
      <c r="M6049" t="s">
        <v>414</v>
      </c>
      <c r="N6049" t="s">
        <v>415</v>
      </c>
      <c r="O6049" t="s">
        <v>416</v>
      </c>
      <c r="P6049" t="s">
        <v>7771</v>
      </c>
      <c r="Q6049" t="s">
        <v>7772</v>
      </c>
      <c r="R6049" t="s">
        <v>117</v>
      </c>
      <c r="S6049" t="s">
        <v>199</v>
      </c>
      <c r="T6049" t="s">
        <v>28844</v>
      </c>
      <c r="U6049" t="s">
        <v>10156</v>
      </c>
      <c r="V6049" s="41">
        <v>43755</v>
      </c>
      <c r="W6049" s="41">
        <v>36882</v>
      </c>
      <c r="X6049">
        <v>0</v>
      </c>
      <c r="Z6049" t="s">
        <v>102</v>
      </c>
      <c r="AA6049">
        <v>1</v>
      </c>
      <c r="AB6049" t="s">
        <v>103</v>
      </c>
      <c r="AC6049" t="s">
        <v>104</v>
      </c>
      <c r="AD6049">
        <v>1</v>
      </c>
      <c r="AE6049" t="s">
        <v>308</v>
      </c>
      <c r="AG6049" t="s">
        <v>121</v>
      </c>
      <c r="AJ6049" t="s">
        <v>299</v>
      </c>
      <c r="AK6049" t="s">
        <v>28845</v>
      </c>
    </row>
    <row r="6050" spans="1:37" hidden="1" x14ac:dyDescent="0.25">
      <c r="A6050" t="s">
        <v>28846</v>
      </c>
      <c r="B6050" t="e">
        <f>VLOOKUP(A6050,[2]mp_ALL!B$1:B$557,1,0)</f>
        <v>#N/A</v>
      </c>
      <c r="C6050" t="s">
        <v>28847</v>
      </c>
      <c r="D6050" t="s">
        <v>38</v>
      </c>
      <c r="E6050" t="s">
        <v>25873</v>
      </c>
      <c r="F6050" t="s">
        <v>8284</v>
      </c>
      <c r="G6050" t="s">
        <v>8285</v>
      </c>
      <c r="H6050" t="s">
        <v>91</v>
      </c>
      <c r="I6050" t="s">
        <v>5480</v>
      </c>
      <c r="J6050">
        <v>1</v>
      </c>
      <c r="K6050" t="s">
        <v>232</v>
      </c>
      <c r="L6050">
        <v>1</v>
      </c>
      <c r="M6050" t="s">
        <v>233</v>
      </c>
      <c r="N6050" t="s">
        <v>955</v>
      </c>
      <c r="P6050" t="s">
        <v>1603</v>
      </c>
      <c r="Q6050" t="s">
        <v>5481</v>
      </c>
      <c r="R6050" t="s">
        <v>117</v>
      </c>
      <c r="S6050" t="s">
        <v>163</v>
      </c>
      <c r="T6050" t="s">
        <v>28848</v>
      </c>
      <c r="U6050" t="s">
        <v>28849</v>
      </c>
      <c r="V6050" s="41">
        <v>43755</v>
      </c>
      <c r="W6050" s="41">
        <v>36958</v>
      </c>
      <c r="X6050">
        <v>0</v>
      </c>
      <c r="Z6050" t="s">
        <v>102</v>
      </c>
      <c r="AA6050">
        <v>1</v>
      </c>
      <c r="AB6050" t="s">
        <v>103</v>
      </c>
      <c r="AC6050" t="s">
        <v>104</v>
      </c>
      <c r="AD6050">
        <v>1</v>
      </c>
      <c r="AE6050" t="s">
        <v>105</v>
      </c>
      <c r="AG6050" t="s">
        <v>121</v>
      </c>
      <c r="AJ6050" t="s">
        <v>1008</v>
      </c>
      <c r="AK6050" t="s">
        <v>28850</v>
      </c>
    </row>
    <row r="6051" spans="1:37" hidden="1" x14ac:dyDescent="0.25">
      <c r="A6051" t="s">
        <v>28851</v>
      </c>
      <c r="B6051" t="e">
        <f>VLOOKUP(A6051,[2]mp_ALL!B$1:B$557,1,0)</f>
        <v>#N/A</v>
      </c>
      <c r="C6051" t="s">
        <v>28852</v>
      </c>
      <c r="D6051" t="s">
        <v>38</v>
      </c>
      <c r="E6051" t="s">
        <v>25873</v>
      </c>
      <c r="F6051" t="s">
        <v>8284</v>
      </c>
      <c r="G6051" t="s">
        <v>8285</v>
      </c>
      <c r="H6051" t="s">
        <v>91</v>
      </c>
      <c r="I6051" t="s">
        <v>4896</v>
      </c>
      <c r="J6051">
        <v>1</v>
      </c>
      <c r="K6051" t="s">
        <v>484</v>
      </c>
      <c r="L6051">
        <v>1</v>
      </c>
      <c r="M6051" t="s">
        <v>414</v>
      </c>
      <c r="N6051" t="s">
        <v>532</v>
      </c>
      <c r="O6051" t="s">
        <v>1089</v>
      </c>
      <c r="P6051" t="s">
        <v>1090</v>
      </c>
      <c r="Q6051" t="s">
        <v>4897</v>
      </c>
      <c r="R6051" t="s">
        <v>117</v>
      </c>
      <c r="S6051" t="s">
        <v>207</v>
      </c>
      <c r="T6051" t="s">
        <v>28853</v>
      </c>
      <c r="U6051" t="s">
        <v>24595</v>
      </c>
      <c r="V6051" s="41">
        <v>43755</v>
      </c>
      <c r="W6051" s="41">
        <v>36791</v>
      </c>
      <c r="X6051">
        <v>0</v>
      </c>
      <c r="Z6051" t="s">
        <v>102</v>
      </c>
      <c r="AA6051">
        <v>1</v>
      </c>
      <c r="AB6051" t="s">
        <v>103</v>
      </c>
      <c r="AC6051" t="s">
        <v>104</v>
      </c>
      <c r="AD6051">
        <v>1</v>
      </c>
      <c r="AE6051" t="s">
        <v>105</v>
      </c>
      <c r="AG6051" t="s">
        <v>121</v>
      </c>
      <c r="AJ6051" t="s">
        <v>299</v>
      </c>
      <c r="AK6051" t="s">
        <v>28854</v>
      </c>
    </row>
    <row r="6052" spans="1:37" hidden="1" x14ac:dyDescent="0.25">
      <c r="A6052" t="s">
        <v>28855</v>
      </c>
      <c r="B6052" t="e">
        <f>VLOOKUP(A6052,[2]mp_ALL!B$1:B$557,1,0)</f>
        <v>#N/A</v>
      </c>
      <c r="C6052" t="s">
        <v>28856</v>
      </c>
      <c r="D6052" t="s">
        <v>38</v>
      </c>
      <c r="E6052" t="s">
        <v>25873</v>
      </c>
      <c r="F6052" t="s">
        <v>8284</v>
      </c>
      <c r="G6052" t="s">
        <v>8285</v>
      </c>
      <c r="H6052" t="s">
        <v>91</v>
      </c>
      <c r="I6052" t="s">
        <v>4519</v>
      </c>
      <c r="J6052">
        <v>1</v>
      </c>
      <c r="K6052" t="s">
        <v>4520</v>
      </c>
      <c r="L6052">
        <v>1</v>
      </c>
      <c r="M6052" t="s">
        <v>414</v>
      </c>
      <c r="N6052" t="s">
        <v>532</v>
      </c>
      <c r="O6052" t="s">
        <v>4408</v>
      </c>
      <c r="P6052" t="s">
        <v>4409</v>
      </c>
      <c r="Q6052" t="s">
        <v>4521</v>
      </c>
      <c r="R6052" t="s">
        <v>117</v>
      </c>
      <c r="S6052" t="s">
        <v>207</v>
      </c>
      <c r="T6052" t="s">
        <v>28857</v>
      </c>
      <c r="U6052" t="s">
        <v>28858</v>
      </c>
      <c r="V6052" s="41">
        <v>43755</v>
      </c>
      <c r="W6052" s="41">
        <v>36822</v>
      </c>
      <c r="X6052">
        <v>0</v>
      </c>
      <c r="Z6052" t="s">
        <v>102</v>
      </c>
      <c r="AA6052">
        <v>1</v>
      </c>
      <c r="AB6052" t="s">
        <v>103</v>
      </c>
      <c r="AC6052" t="s">
        <v>104</v>
      </c>
      <c r="AD6052">
        <v>1</v>
      </c>
      <c r="AE6052" t="s">
        <v>105</v>
      </c>
      <c r="AG6052" t="s">
        <v>121</v>
      </c>
      <c r="AJ6052" t="s">
        <v>3654</v>
      </c>
      <c r="AK6052" t="s">
        <v>28859</v>
      </c>
    </row>
    <row r="6053" spans="1:37" hidden="1" x14ac:dyDescent="0.25">
      <c r="A6053" t="s">
        <v>28860</v>
      </c>
      <c r="B6053" t="e">
        <f>VLOOKUP(A6053,[2]mp_ALL!B$1:B$557,1,0)</f>
        <v>#N/A</v>
      </c>
      <c r="C6053" t="s">
        <v>28861</v>
      </c>
      <c r="D6053" t="s">
        <v>38</v>
      </c>
      <c r="E6053" t="s">
        <v>25873</v>
      </c>
      <c r="F6053" t="s">
        <v>8284</v>
      </c>
      <c r="G6053" t="s">
        <v>8285</v>
      </c>
      <c r="H6053" t="s">
        <v>91</v>
      </c>
      <c r="I6053" t="s">
        <v>926</v>
      </c>
      <c r="J6053">
        <v>1</v>
      </c>
      <c r="K6053" t="s">
        <v>927</v>
      </c>
      <c r="L6053">
        <v>1</v>
      </c>
      <c r="M6053" t="s">
        <v>414</v>
      </c>
      <c r="N6053" t="s">
        <v>532</v>
      </c>
      <c r="O6053" t="s">
        <v>928</v>
      </c>
      <c r="P6053" t="s">
        <v>929</v>
      </c>
      <c r="Q6053" t="s">
        <v>930</v>
      </c>
      <c r="R6053" t="s">
        <v>117</v>
      </c>
      <c r="S6053" t="s">
        <v>207</v>
      </c>
      <c r="T6053" t="s">
        <v>28862</v>
      </c>
      <c r="U6053" t="s">
        <v>28863</v>
      </c>
      <c r="V6053" s="41">
        <v>43755</v>
      </c>
      <c r="W6053" s="41">
        <v>36853</v>
      </c>
      <c r="X6053">
        <v>0</v>
      </c>
      <c r="Z6053" t="s">
        <v>102</v>
      </c>
      <c r="AA6053">
        <v>1</v>
      </c>
      <c r="AB6053" t="s">
        <v>103</v>
      </c>
      <c r="AC6053" t="s">
        <v>104</v>
      </c>
      <c r="AD6053">
        <v>1</v>
      </c>
      <c r="AE6053" t="s">
        <v>105</v>
      </c>
      <c r="AG6053" t="s">
        <v>121</v>
      </c>
      <c r="AJ6053" t="s">
        <v>663</v>
      </c>
      <c r="AK6053" t="s">
        <v>28864</v>
      </c>
    </row>
    <row r="6054" spans="1:37" hidden="1" x14ac:dyDescent="0.25">
      <c r="A6054" t="s">
        <v>28865</v>
      </c>
      <c r="B6054" t="e">
        <f>VLOOKUP(A6054,[2]mp_ALL!B$1:B$557,1,0)</f>
        <v>#N/A</v>
      </c>
      <c r="C6054" t="s">
        <v>28866</v>
      </c>
      <c r="D6054" t="s">
        <v>38</v>
      </c>
      <c r="E6054" t="s">
        <v>25873</v>
      </c>
      <c r="F6054" t="s">
        <v>8284</v>
      </c>
      <c r="G6054" t="s">
        <v>8285</v>
      </c>
      <c r="H6054" t="s">
        <v>91</v>
      </c>
      <c r="I6054" t="s">
        <v>5802</v>
      </c>
      <c r="J6054">
        <v>1</v>
      </c>
      <c r="K6054" t="s">
        <v>4989</v>
      </c>
      <c r="L6054">
        <v>1</v>
      </c>
      <c r="M6054" t="s">
        <v>414</v>
      </c>
      <c r="N6054" t="s">
        <v>415</v>
      </c>
      <c r="O6054" t="s">
        <v>675</v>
      </c>
      <c r="P6054" t="s">
        <v>5803</v>
      </c>
      <c r="Q6054" t="s">
        <v>5804</v>
      </c>
      <c r="R6054" t="s">
        <v>117</v>
      </c>
      <c r="S6054" t="s">
        <v>199</v>
      </c>
      <c r="T6054" t="s">
        <v>28867</v>
      </c>
      <c r="U6054" t="s">
        <v>28868</v>
      </c>
      <c r="V6054" s="41">
        <v>43755</v>
      </c>
      <c r="W6054" s="41">
        <v>36790</v>
      </c>
      <c r="X6054">
        <v>0</v>
      </c>
      <c r="Z6054" t="s">
        <v>102</v>
      </c>
      <c r="AA6054">
        <v>1</v>
      </c>
      <c r="AB6054" t="s">
        <v>103</v>
      </c>
      <c r="AC6054" t="s">
        <v>104</v>
      </c>
      <c r="AD6054">
        <v>1</v>
      </c>
      <c r="AE6054" t="s">
        <v>105</v>
      </c>
      <c r="AG6054" t="s">
        <v>121</v>
      </c>
      <c r="AJ6054" t="s">
        <v>3654</v>
      </c>
      <c r="AK6054" t="s">
        <v>28869</v>
      </c>
    </row>
    <row r="6055" spans="1:37" hidden="1" x14ac:dyDescent="0.25">
      <c r="A6055" t="s">
        <v>28870</v>
      </c>
      <c r="B6055" t="e">
        <f>VLOOKUP(A6055,[2]mp_ALL!B$1:B$557,1,0)</f>
        <v>#N/A</v>
      </c>
      <c r="C6055" t="s">
        <v>28871</v>
      </c>
      <c r="D6055" t="s">
        <v>38</v>
      </c>
      <c r="E6055" t="s">
        <v>25873</v>
      </c>
      <c r="F6055" t="s">
        <v>8284</v>
      </c>
      <c r="G6055" t="s">
        <v>8285</v>
      </c>
      <c r="H6055" t="s">
        <v>91</v>
      </c>
      <c r="I6055" t="s">
        <v>8108</v>
      </c>
      <c r="J6055">
        <v>1</v>
      </c>
      <c r="K6055" t="s">
        <v>1740</v>
      </c>
      <c r="L6055">
        <v>1</v>
      </c>
      <c r="M6055" t="s">
        <v>414</v>
      </c>
      <c r="N6055" t="s">
        <v>415</v>
      </c>
      <c r="O6055" t="s">
        <v>2827</v>
      </c>
      <c r="P6055" t="s">
        <v>8109</v>
      </c>
      <c r="R6055" t="s">
        <v>117</v>
      </c>
      <c r="S6055" t="s">
        <v>199</v>
      </c>
      <c r="T6055" t="s">
        <v>28872</v>
      </c>
      <c r="U6055" t="s">
        <v>28873</v>
      </c>
      <c r="V6055" s="41">
        <v>43755</v>
      </c>
      <c r="W6055" s="41">
        <v>36745</v>
      </c>
      <c r="X6055">
        <v>0</v>
      </c>
      <c r="Z6055" t="s">
        <v>102</v>
      </c>
      <c r="AA6055">
        <v>1</v>
      </c>
      <c r="AB6055" t="s">
        <v>103</v>
      </c>
      <c r="AC6055" t="s">
        <v>104</v>
      </c>
      <c r="AD6055">
        <v>1</v>
      </c>
      <c r="AE6055" t="s">
        <v>105</v>
      </c>
      <c r="AG6055" t="s">
        <v>121</v>
      </c>
      <c r="AJ6055" t="s">
        <v>8290</v>
      </c>
      <c r="AK6055" t="s">
        <v>28874</v>
      </c>
    </row>
    <row r="6056" spans="1:37" hidden="1" x14ac:dyDescent="0.25">
      <c r="A6056" t="s">
        <v>28875</v>
      </c>
      <c r="B6056" t="e">
        <f>VLOOKUP(A6056,[2]mp_ALL!B$1:B$557,1,0)</f>
        <v>#N/A</v>
      </c>
      <c r="C6056" t="s">
        <v>28876</v>
      </c>
      <c r="D6056" t="s">
        <v>38</v>
      </c>
      <c r="E6056" t="s">
        <v>25873</v>
      </c>
      <c r="F6056" t="s">
        <v>8284</v>
      </c>
      <c r="G6056" t="s">
        <v>8285</v>
      </c>
      <c r="H6056" t="s">
        <v>91</v>
      </c>
      <c r="I6056" t="s">
        <v>2821</v>
      </c>
      <c r="J6056">
        <v>1</v>
      </c>
      <c r="K6056" t="s">
        <v>2553</v>
      </c>
      <c r="L6056">
        <v>1</v>
      </c>
      <c r="M6056" t="s">
        <v>414</v>
      </c>
      <c r="N6056" t="s">
        <v>415</v>
      </c>
      <c r="O6056" t="s">
        <v>416</v>
      </c>
      <c r="P6056" t="s">
        <v>2554</v>
      </c>
      <c r="Q6056" t="s">
        <v>2822</v>
      </c>
      <c r="R6056" t="s">
        <v>117</v>
      </c>
      <c r="S6056" t="s">
        <v>199</v>
      </c>
      <c r="T6056" t="s">
        <v>28877</v>
      </c>
      <c r="U6056" t="s">
        <v>28878</v>
      </c>
      <c r="V6056" s="41">
        <v>43755</v>
      </c>
      <c r="W6056" s="41">
        <v>36893</v>
      </c>
      <c r="X6056">
        <v>0</v>
      </c>
      <c r="Z6056" t="s">
        <v>102</v>
      </c>
      <c r="AA6056">
        <v>1</v>
      </c>
      <c r="AB6056" t="s">
        <v>103</v>
      </c>
      <c r="AC6056" t="s">
        <v>104</v>
      </c>
      <c r="AD6056">
        <v>1</v>
      </c>
      <c r="AE6056" t="s">
        <v>105</v>
      </c>
      <c r="AG6056" t="s">
        <v>121</v>
      </c>
      <c r="AJ6056" t="s">
        <v>1008</v>
      </c>
      <c r="AK6056" t="s">
        <v>28879</v>
      </c>
    </row>
    <row r="6057" spans="1:37" hidden="1" x14ac:dyDescent="0.25">
      <c r="A6057" t="s">
        <v>28880</v>
      </c>
      <c r="B6057" t="e">
        <f>VLOOKUP(A6057,[2]mp_ALL!B$1:B$557,1,0)</f>
        <v>#N/A</v>
      </c>
      <c r="C6057" t="s">
        <v>28881</v>
      </c>
      <c r="D6057" t="s">
        <v>38</v>
      </c>
      <c r="E6057" t="s">
        <v>25873</v>
      </c>
      <c r="F6057" t="s">
        <v>8284</v>
      </c>
      <c r="G6057" t="s">
        <v>8285</v>
      </c>
      <c r="H6057" t="s">
        <v>91</v>
      </c>
      <c r="I6057" t="s">
        <v>8108</v>
      </c>
      <c r="J6057">
        <v>1</v>
      </c>
      <c r="K6057" t="s">
        <v>1740</v>
      </c>
      <c r="L6057">
        <v>1</v>
      </c>
      <c r="M6057" t="s">
        <v>414</v>
      </c>
      <c r="N6057" t="s">
        <v>415</v>
      </c>
      <c r="O6057" t="s">
        <v>2827</v>
      </c>
      <c r="P6057" t="s">
        <v>8109</v>
      </c>
      <c r="R6057" t="s">
        <v>117</v>
      </c>
      <c r="S6057" t="s">
        <v>199</v>
      </c>
      <c r="T6057" t="s">
        <v>28882</v>
      </c>
      <c r="U6057" t="s">
        <v>28883</v>
      </c>
      <c r="V6057" s="41">
        <v>43755</v>
      </c>
      <c r="W6057" s="41">
        <v>36877</v>
      </c>
      <c r="X6057">
        <v>0</v>
      </c>
      <c r="Z6057" t="s">
        <v>102</v>
      </c>
      <c r="AA6057">
        <v>1</v>
      </c>
      <c r="AB6057" t="s">
        <v>103</v>
      </c>
      <c r="AC6057" t="s">
        <v>104</v>
      </c>
      <c r="AD6057">
        <v>1</v>
      </c>
      <c r="AE6057" t="s">
        <v>105</v>
      </c>
      <c r="AG6057" t="s">
        <v>121</v>
      </c>
      <c r="AJ6057" t="s">
        <v>28884</v>
      </c>
      <c r="AK6057" t="s">
        <v>28885</v>
      </c>
    </row>
    <row r="6058" spans="1:37" hidden="1" x14ac:dyDescent="0.25">
      <c r="A6058" t="s">
        <v>28886</v>
      </c>
      <c r="B6058" t="e">
        <f>VLOOKUP(A6058,[2]mp_ALL!B$1:B$557,1,0)</f>
        <v>#N/A</v>
      </c>
      <c r="C6058" t="s">
        <v>28887</v>
      </c>
      <c r="D6058" t="s">
        <v>38</v>
      </c>
      <c r="E6058" t="s">
        <v>25873</v>
      </c>
      <c r="F6058" t="s">
        <v>8284</v>
      </c>
      <c r="G6058" t="s">
        <v>8285</v>
      </c>
      <c r="H6058" t="s">
        <v>91</v>
      </c>
      <c r="I6058" t="s">
        <v>4206</v>
      </c>
      <c r="J6058">
        <v>1</v>
      </c>
      <c r="K6058" t="s">
        <v>721</v>
      </c>
      <c r="L6058">
        <v>1</v>
      </c>
      <c r="M6058" t="s">
        <v>414</v>
      </c>
      <c r="N6058" t="s">
        <v>159</v>
      </c>
      <c r="O6058" t="s">
        <v>1311</v>
      </c>
      <c r="P6058" t="s">
        <v>1312</v>
      </c>
      <c r="Q6058" t="s">
        <v>4207</v>
      </c>
      <c r="R6058" t="s">
        <v>117</v>
      </c>
      <c r="S6058" t="s">
        <v>163</v>
      </c>
      <c r="T6058" t="s">
        <v>28888</v>
      </c>
      <c r="U6058" t="s">
        <v>28889</v>
      </c>
      <c r="V6058" s="41">
        <v>43755</v>
      </c>
      <c r="W6058" s="41">
        <v>36918</v>
      </c>
      <c r="X6058">
        <v>0</v>
      </c>
      <c r="Z6058" t="s">
        <v>102</v>
      </c>
      <c r="AA6058">
        <v>1</v>
      </c>
      <c r="AB6058" t="s">
        <v>103</v>
      </c>
      <c r="AC6058" t="s">
        <v>104</v>
      </c>
      <c r="AD6058">
        <v>1</v>
      </c>
      <c r="AE6058" t="s">
        <v>105</v>
      </c>
      <c r="AG6058" t="s">
        <v>121</v>
      </c>
      <c r="AJ6058" t="s">
        <v>299</v>
      </c>
      <c r="AK6058" t="s">
        <v>28890</v>
      </c>
    </row>
    <row r="6059" spans="1:37" hidden="1" x14ac:dyDescent="0.25">
      <c r="A6059" t="s">
        <v>28891</v>
      </c>
      <c r="B6059" t="e">
        <f>VLOOKUP(A6059,[2]mp_ALL!B$1:B$557,1,0)</f>
        <v>#N/A</v>
      </c>
      <c r="C6059" t="s">
        <v>28892</v>
      </c>
      <c r="D6059" t="s">
        <v>38</v>
      </c>
      <c r="E6059" t="s">
        <v>25873</v>
      </c>
      <c r="F6059" t="s">
        <v>8284</v>
      </c>
      <c r="G6059" t="s">
        <v>8285</v>
      </c>
      <c r="H6059" t="s">
        <v>91</v>
      </c>
      <c r="I6059" t="s">
        <v>5848</v>
      </c>
      <c r="J6059">
        <v>1</v>
      </c>
      <c r="K6059" t="s">
        <v>484</v>
      </c>
      <c r="L6059">
        <v>1</v>
      </c>
      <c r="M6059" t="s">
        <v>414</v>
      </c>
      <c r="N6059" t="s">
        <v>159</v>
      </c>
      <c r="O6059" t="s">
        <v>1366</v>
      </c>
      <c r="P6059" t="s">
        <v>5849</v>
      </c>
      <c r="Q6059" t="s">
        <v>5850</v>
      </c>
      <c r="R6059" t="s">
        <v>117</v>
      </c>
      <c r="S6059" t="s">
        <v>163</v>
      </c>
      <c r="T6059" t="s">
        <v>28893</v>
      </c>
      <c r="U6059" t="s">
        <v>28894</v>
      </c>
      <c r="V6059" s="41">
        <v>43755</v>
      </c>
      <c r="W6059" s="41">
        <v>36758</v>
      </c>
      <c r="X6059">
        <v>0</v>
      </c>
      <c r="Z6059" t="s">
        <v>102</v>
      </c>
      <c r="AA6059">
        <v>1</v>
      </c>
      <c r="AB6059" t="s">
        <v>103</v>
      </c>
      <c r="AC6059" t="s">
        <v>104</v>
      </c>
      <c r="AD6059">
        <v>1</v>
      </c>
      <c r="AE6059" t="s">
        <v>105</v>
      </c>
      <c r="AG6059" t="s">
        <v>121</v>
      </c>
      <c r="AJ6059" t="s">
        <v>299</v>
      </c>
      <c r="AK6059" t="s">
        <v>28895</v>
      </c>
    </row>
    <row r="6060" spans="1:37" hidden="1" x14ac:dyDescent="0.25">
      <c r="A6060" t="s">
        <v>28896</v>
      </c>
      <c r="B6060" t="e">
        <f>VLOOKUP(A6060,[2]mp_ALL!B$1:B$557,1,0)</f>
        <v>#N/A</v>
      </c>
      <c r="C6060" t="s">
        <v>28897</v>
      </c>
      <c r="D6060" t="s">
        <v>38</v>
      </c>
      <c r="E6060" t="s">
        <v>25873</v>
      </c>
      <c r="F6060" t="s">
        <v>8284</v>
      </c>
      <c r="G6060" t="s">
        <v>8285</v>
      </c>
      <c r="H6060" t="s">
        <v>91</v>
      </c>
      <c r="I6060" t="s">
        <v>483</v>
      </c>
      <c r="J6060">
        <v>1</v>
      </c>
      <c r="K6060" t="s">
        <v>484</v>
      </c>
      <c r="L6060">
        <v>1</v>
      </c>
      <c r="M6060" t="s">
        <v>414</v>
      </c>
      <c r="N6060" t="s">
        <v>159</v>
      </c>
      <c r="O6060" t="s">
        <v>485</v>
      </c>
      <c r="P6060" t="s">
        <v>486</v>
      </c>
      <c r="Q6060" t="s">
        <v>487</v>
      </c>
      <c r="R6060" t="s">
        <v>117</v>
      </c>
      <c r="S6060" t="s">
        <v>163</v>
      </c>
      <c r="T6060" t="s">
        <v>28898</v>
      </c>
      <c r="U6060" t="s">
        <v>28899</v>
      </c>
      <c r="V6060" s="41">
        <v>43755</v>
      </c>
      <c r="W6060" s="41">
        <v>36933</v>
      </c>
      <c r="X6060">
        <v>0</v>
      </c>
      <c r="Z6060" t="s">
        <v>102</v>
      </c>
      <c r="AA6060">
        <v>1</v>
      </c>
      <c r="AB6060" t="s">
        <v>103</v>
      </c>
      <c r="AC6060" t="s">
        <v>104</v>
      </c>
      <c r="AD6060">
        <v>1</v>
      </c>
      <c r="AE6060" t="s">
        <v>105</v>
      </c>
      <c r="AG6060" t="s">
        <v>121</v>
      </c>
      <c r="AJ6060" t="s">
        <v>299</v>
      </c>
      <c r="AK6060" t="s">
        <v>28900</v>
      </c>
    </row>
    <row r="6061" spans="1:37" hidden="1" x14ac:dyDescent="0.25">
      <c r="A6061" t="s">
        <v>28901</v>
      </c>
      <c r="B6061" t="e">
        <f>VLOOKUP(A6061,[2]mp_ALL!B$1:B$557,1,0)</f>
        <v>#N/A</v>
      </c>
      <c r="C6061" t="s">
        <v>28902</v>
      </c>
      <c r="D6061" t="s">
        <v>38</v>
      </c>
      <c r="E6061" t="s">
        <v>25873</v>
      </c>
      <c r="F6061" t="s">
        <v>8284</v>
      </c>
      <c r="G6061" t="s">
        <v>8285</v>
      </c>
      <c r="H6061" t="s">
        <v>91</v>
      </c>
      <c r="I6061" t="s">
        <v>2724</v>
      </c>
      <c r="J6061">
        <v>1</v>
      </c>
      <c r="K6061" t="s">
        <v>1396</v>
      </c>
      <c r="L6061">
        <v>1</v>
      </c>
      <c r="M6061" t="s">
        <v>414</v>
      </c>
      <c r="N6061" t="s">
        <v>159</v>
      </c>
      <c r="O6061" t="s">
        <v>1672</v>
      </c>
      <c r="P6061" t="s">
        <v>1673</v>
      </c>
      <c r="Q6061" t="s">
        <v>2725</v>
      </c>
      <c r="R6061" t="s">
        <v>117</v>
      </c>
      <c r="S6061" t="s">
        <v>163</v>
      </c>
      <c r="T6061" t="s">
        <v>28903</v>
      </c>
      <c r="U6061" t="s">
        <v>23008</v>
      </c>
      <c r="V6061" s="41">
        <v>43755</v>
      </c>
      <c r="W6061" s="41">
        <v>36615</v>
      </c>
      <c r="X6061">
        <v>0</v>
      </c>
      <c r="Z6061" t="s">
        <v>102</v>
      </c>
      <c r="AA6061">
        <v>1</v>
      </c>
      <c r="AB6061" t="s">
        <v>103</v>
      </c>
      <c r="AC6061" t="s">
        <v>104</v>
      </c>
      <c r="AD6061">
        <v>1</v>
      </c>
      <c r="AE6061" t="s">
        <v>105</v>
      </c>
      <c r="AG6061" t="s">
        <v>121</v>
      </c>
      <c r="AJ6061" t="s">
        <v>299</v>
      </c>
      <c r="AK6061" t="s">
        <v>28904</v>
      </c>
    </row>
    <row r="6062" spans="1:37" hidden="1" x14ac:dyDescent="0.25">
      <c r="A6062" t="s">
        <v>28905</v>
      </c>
      <c r="B6062" t="e">
        <f>VLOOKUP(A6062,[2]mp_ALL!B$1:B$557,1,0)</f>
        <v>#N/A</v>
      </c>
      <c r="C6062" t="s">
        <v>28906</v>
      </c>
      <c r="D6062" t="s">
        <v>38</v>
      </c>
      <c r="E6062" t="s">
        <v>25873</v>
      </c>
      <c r="F6062" t="s">
        <v>8284</v>
      </c>
      <c r="G6062" t="s">
        <v>8285</v>
      </c>
      <c r="H6062" t="s">
        <v>91</v>
      </c>
      <c r="I6062" t="s">
        <v>8094</v>
      </c>
      <c r="J6062">
        <v>1</v>
      </c>
      <c r="K6062" t="s">
        <v>484</v>
      </c>
      <c r="L6062">
        <v>1</v>
      </c>
      <c r="M6062" t="s">
        <v>414</v>
      </c>
      <c r="N6062" t="s">
        <v>159</v>
      </c>
      <c r="O6062" t="s">
        <v>485</v>
      </c>
      <c r="P6062" t="s">
        <v>486</v>
      </c>
      <c r="Q6062" t="s">
        <v>8095</v>
      </c>
      <c r="R6062" t="s">
        <v>117</v>
      </c>
      <c r="S6062" t="s">
        <v>163</v>
      </c>
      <c r="T6062" t="s">
        <v>28907</v>
      </c>
      <c r="U6062" t="s">
        <v>28908</v>
      </c>
      <c r="V6062" s="41">
        <v>43755</v>
      </c>
      <c r="W6062" s="41">
        <v>36923</v>
      </c>
      <c r="X6062">
        <v>0</v>
      </c>
      <c r="Z6062" t="s">
        <v>102</v>
      </c>
      <c r="AA6062">
        <v>1</v>
      </c>
      <c r="AB6062" t="s">
        <v>103</v>
      </c>
      <c r="AC6062" t="s">
        <v>104</v>
      </c>
      <c r="AD6062">
        <v>1</v>
      </c>
      <c r="AE6062" t="s">
        <v>105</v>
      </c>
      <c r="AG6062" t="s">
        <v>121</v>
      </c>
      <c r="AJ6062" t="s">
        <v>490</v>
      </c>
      <c r="AK6062" t="s">
        <v>28909</v>
      </c>
    </row>
    <row r="6063" spans="1:37" hidden="1" x14ac:dyDescent="0.25">
      <c r="A6063" t="s">
        <v>28910</v>
      </c>
      <c r="B6063" t="e">
        <f>VLOOKUP(A6063,[2]mp_ALL!B$1:B$557,1,0)</f>
        <v>#N/A</v>
      </c>
      <c r="C6063" t="s">
        <v>28911</v>
      </c>
      <c r="D6063" t="s">
        <v>38</v>
      </c>
      <c r="E6063" t="s">
        <v>25873</v>
      </c>
      <c r="F6063" t="s">
        <v>8284</v>
      </c>
      <c r="G6063" t="s">
        <v>8285</v>
      </c>
      <c r="H6063" t="s">
        <v>91</v>
      </c>
      <c r="I6063" t="s">
        <v>10120</v>
      </c>
      <c r="J6063">
        <v>1</v>
      </c>
      <c r="K6063" t="s">
        <v>484</v>
      </c>
      <c r="L6063">
        <v>1</v>
      </c>
      <c r="M6063" t="s">
        <v>414</v>
      </c>
      <c r="N6063" t="s">
        <v>159</v>
      </c>
      <c r="O6063" t="s">
        <v>485</v>
      </c>
      <c r="P6063" t="s">
        <v>1178</v>
      </c>
      <c r="Q6063" t="s">
        <v>10121</v>
      </c>
      <c r="R6063" t="s">
        <v>117</v>
      </c>
      <c r="S6063" t="s">
        <v>163</v>
      </c>
      <c r="T6063" t="s">
        <v>28912</v>
      </c>
      <c r="U6063" t="s">
        <v>28913</v>
      </c>
      <c r="V6063" s="41">
        <v>43755</v>
      </c>
      <c r="W6063" s="41">
        <v>36894</v>
      </c>
      <c r="X6063">
        <v>0</v>
      </c>
      <c r="Z6063" t="s">
        <v>102</v>
      </c>
      <c r="AA6063">
        <v>1</v>
      </c>
      <c r="AB6063" t="s">
        <v>103</v>
      </c>
      <c r="AC6063" t="s">
        <v>104</v>
      </c>
      <c r="AD6063">
        <v>1</v>
      </c>
      <c r="AE6063" t="s">
        <v>105</v>
      </c>
      <c r="AG6063" t="s">
        <v>121</v>
      </c>
      <c r="AJ6063" t="s">
        <v>490</v>
      </c>
      <c r="AK6063" t="s">
        <v>28914</v>
      </c>
    </row>
    <row r="6064" spans="1:37" hidden="1" x14ac:dyDescent="0.25">
      <c r="A6064" t="s">
        <v>28915</v>
      </c>
      <c r="B6064" t="e">
        <f>VLOOKUP(A6064,[2]mp_ALL!B$1:B$557,1,0)</f>
        <v>#N/A</v>
      </c>
      <c r="C6064" t="s">
        <v>28916</v>
      </c>
      <c r="D6064" t="s">
        <v>38</v>
      </c>
      <c r="E6064" t="s">
        <v>25873</v>
      </c>
      <c r="F6064" t="s">
        <v>8284</v>
      </c>
      <c r="G6064" t="s">
        <v>8285</v>
      </c>
      <c r="H6064" t="s">
        <v>91</v>
      </c>
      <c r="I6064" t="s">
        <v>8399</v>
      </c>
      <c r="J6064">
        <v>1</v>
      </c>
      <c r="K6064" t="s">
        <v>232</v>
      </c>
      <c r="L6064">
        <v>1</v>
      </c>
      <c r="M6064" t="s">
        <v>233</v>
      </c>
      <c r="N6064" t="s">
        <v>955</v>
      </c>
      <c r="P6064" t="s">
        <v>5113</v>
      </c>
      <c r="Q6064" t="s">
        <v>8400</v>
      </c>
      <c r="R6064" t="s">
        <v>117</v>
      </c>
      <c r="S6064" t="s">
        <v>163</v>
      </c>
      <c r="T6064" t="s">
        <v>28917</v>
      </c>
      <c r="U6064" t="s">
        <v>28918</v>
      </c>
      <c r="V6064" s="41">
        <v>43755</v>
      </c>
      <c r="W6064" s="41">
        <v>36908</v>
      </c>
      <c r="X6064">
        <v>0</v>
      </c>
      <c r="Z6064" t="s">
        <v>102</v>
      </c>
      <c r="AA6064">
        <v>1</v>
      </c>
      <c r="AB6064" t="s">
        <v>103</v>
      </c>
      <c r="AC6064" t="s">
        <v>104</v>
      </c>
      <c r="AD6064">
        <v>1</v>
      </c>
      <c r="AE6064" t="s">
        <v>105</v>
      </c>
      <c r="AG6064" t="s">
        <v>121</v>
      </c>
      <c r="AJ6064" t="s">
        <v>1032</v>
      </c>
      <c r="AK6064" t="s">
        <v>28919</v>
      </c>
    </row>
    <row r="6065" spans="1:37" hidden="1" x14ac:dyDescent="0.25">
      <c r="A6065" t="s">
        <v>28920</v>
      </c>
      <c r="B6065" t="e">
        <f>VLOOKUP(A6065,[2]mp_ALL!B$1:B$557,1,0)</f>
        <v>#N/A</v>
      </c>
      <c r="C6065" t="s">
        <v>28921</v>
      </c>
      <c r="D6065" t="s">
        <v>38</v>
      </c>
      <c r="E6065" t="s">
        <v>25873</v>
      </c>
      <c r="F6065" t="s">
        <v>8284</v>
      </c>
      <c r="G6065" t="s">
        <v>8285</v>
      </c>
      <c r="H6065" t="s">
        <v>91</v>
      </c>
      <c r="I6065" t="s">
        <v>8242</v>
      </c>
      <c r="J6065">
        <v>1</v>
      </c>
      <c r="K6065" t="s">
        <v>954</v>
      </c>
      <c r="L6065">
        <v>1</v>
      </c>
      <c r="M6065" t="s">
        <v>233</v>
      </c>
      <c r="N6065" t="s">
        <v>955</v>
      </c>
      <c r="O6065" t="s">
        <v>956</v>
      </c>
      <c r="P6065" t="s">
        <v>4506</v>
      </c>
      <c r="Q6065" t="s">
        <v>8243</v>
      </c>
      <c r="R6065" t="s">
        <v>117</v>
      </c>
      <c r="S6065" t="s">
        <v>163</v>
      </c>
      <c r="T6065" t="s">
        <v>28922</v>
      </c>
      <c r="U6065" t="s">
        <v>28923</v>
      </c>
      <c r="V6065" s="41">
        <v>43755</v>
      </c>
      <c r="W6065" s="41">
        <v>36935</v>
      </c>
      <c r="X6065">
        <v>0</v>
      </c>
      <c r="Z6065" t="s">
        <v>102</v>
      </c>
      <c r="AA6065">
        <v>1</v>
      </c>
      <c r="AB6065" t="s">
        <v>103</v>
      </c>
      <c r="AC6065" t="s">
        <v>104</v>
      </c>
      <c r="AD6065">
        <v>1</v>
      </c>
      <c r="AE6065" t="s">
        <v>105</v>
      </c>
      <c r="AG6065" t="s">
        <v>121</v>
      </c>
      <c r="AJ6065" t="s">
        <v>490</v>
      </c>
      <c r="AK6065" t="s">
        <v>28924</v>
      </c>
    </row>
    <row r="6066" spans="1:37" hidden="1" x14ac:dyDescent="0.25">
      <c r="A6066" t="s">
        <v>28925</v>
      </c>
      <c r="B6066" t="e">
        <f>VLOOKUP(A6066,[2]mp_ALL!B$1:B$557,1,0)</f>
        <v>#N/A</v>
      </c>
      <c r="C6066" t="s">
        <v>28926</v>
      </c>
      <c r="D6066" t="s">
        <v>38</v>
      </c>
      <c r="E6066" t="s">
        <v>25873</v>
      </c>
      <c r="F6066" t="s">
        <v>8284</v>
      </c>
      <c r="G6066" t="s">
        <v>8285</v>
      </c>
      <c r="H6066" t="s">
        <v>91</v>
      </c>
      <c r="I6066" t="s">
        <v>6717</v>
      </c>
      <c r="J6066">
        <v>1</v>
      </c>
      <c r="K6066" t="s">
        <v>3218</v>
      </c>
      <c r="L6066">
        <v>1</v>
      </c>
      <c r="M6066" t="s">
        <v>435</v>
      </c>
      <c r="N6066" t="s">
        <v>436</v>
      </c>
      <c r="O6066" t="s">
        <v>3219</v>
      </c>
      <c r="P6066" t="s">
        <v>3271</v>
      </c>
      <c r="Q6066" t="s">
        <v>6718</v>
      </c>
      <c r="R6066" t="s">
        <v>117</v>
      </c>
      <c r="S6066" t="s">
        <v>199</v>
      </c>
      <c r="T6066" t="s">
        <v>28927</v>
      </c>
      <c r="U6066" t="s">
        <v>17650</v>
      </c>
      <c r="V6066" s="41">
        <v>43755</v>
      </c>
      <c r="W6066" s="41">
        <v>37072</v>
      </c>
      <c r="X6066">
        <v>0</v>
      </c>
      <c r="Z6066" t="s">
        <v>102</v>
      </c>
      <c r="AA6066">
        <v>1</v>
      </c>
      <c r="AB6066" t="s">
        <v>103</v>
      </c>
      <c r="AC6066" t="s">
        <v>104</v>
      </c>
      <c r="AD6066">
        <v>1</v>
      </c>
      <c r="AE6066" t="s">
        <v>105</v>
      </c>
      <c r="AG6066" t="s">
        <v>148</v>
      </c>
      <c r="AJ6066" t="s">
        <v>490</v>
      </c>
      <c r="AK6066" t="s">
        <v>28928</v>
      </c>
    </row>
    <row r="6067" spans="1:37" hidden="1" x14ac:dyDescent="0.25">
      <c r="A6067" t="s">
        <v>28929</v>
      </c>
      <c r="B6067" t="e">
        <f>VLOOKUP(A6067,[2]mp_ALL!B$1:B$557,1,0)</f>
        <v>#N/A</v>
      </c>
      <c r="C6067" t="s">
        <v>28930</v>
      </c>
      <c r="D6067" t="s">
        <v>38</v>
      </c>
      <c r="E6067" t="s">
        <v>25873</v>
      </c>
      <c r="F6067" t="s">
        <v>8284</v>
      </c>
      <c r="G6067" t="s">
        <v>8285</v>
      </c>
      <c r="H6067" t="s">
        <v>91</v>
      </c>
      <c r="I6067" t="s">
        <v>6693</v>
      </c>
      <c r="J6067">
        <v>1</v>
      </c>
      <c r="K6067" t="s">
        <v>3218</v>
      </c>
      <c r="L6067">
        <v>1</v>
      </c>
      <c r="M6067" t="s">
        <v>435</v>
      </c>
      <c r="N6067" t="s">
        <v>436</v>
      </c>
      <c r="O6067" t="s">
        <v>6200</v>
      </c>
      <c r="P6067" t="s">
        <v>6201</v>
      </c>
      <c r="Q6067" t="s">
        <v>6694</v>
      </c>
      <c r="R6067" t="s">
        <v>117</v>
      </c>
      <c r="S6067" t="s">
        <v>199</v>
      </c>
      <c r="T6067" t="s">
        <v>28931</v>
      </c>
      <c r="U6067" t="s">
        <v>28932</v>
      </c>
      <c r="V6067" s="41">
        <v>43755</v>
      </c>
      <c r="W6067" s="41">
        <v>36628</v>
      </c>
      <c r="X6067">
        <v>0</v>
      </c>
      <c r="Z6067" t="s">
        <v>102</v>
      </c>
      <c r="AA6067">
        <v>1</v>
      </c>
      <c r="AB6067" t="s">
        <v>103</v>
      </c>
      <c r="AC6067" t="s">
        <v>104</v>
      </c>
      <c r="AD6067">
        <v>1</v>
      </c>
      <c r="AE6067" t="s">
        <v>105</v>
      </c>
      <c r="AG6067" t="s">
        <v>148</v>
      </c>
      <c r="AJ6067" t="s">
        <v>299</v>
      </c>
      <c r="AK6067" t="s">
        <v>28933</v>
      </c>
    </row>
    <row r="6068" spans="1:37" hidden="1" x14ac:dyDescent="0.25">
      <c r="A6068" t="s">
        <v>28934</v>
      </c>
      <c r="B6068" t="e">
        <f>VLOOKUP(A6068,[2]mp_ALL!B$1:B$557,1,0)</f>
        <v>#N/A</v>
      </c>
      <c r="C6068" t="s">
        <v>28935</v>
      </c>
      <c r="D6068" t="s">
        <v>38</v>
      </c>
      <c r="E6068" t="s">
        <v>25873</v>
      </c>
      <c r="F6068" t="s">
        <v>8284</v>
      </c>
      <c r="G6068" t="s">
        <v>8285</v>
      </c>
      <c r="H6068" t="s">
        <v>91</v>
      </c>
      <c r="I6068" t="s">
        <v>2349</v>
      </c>
      <c r="J6068">
        <v>1</v>
      </c>
      <c r="K6068" t="s">
        <v>434</v>
      </c>
      <c r="L6068">
        <v>0</v>
      </c>
      <c r="M6068" t="s">
        <v>435</v>
      </c>
      <c r="N6068" t="s">
        <v>436</v>
      </c>
      <c r="O6068" t="s">
        <v>437</v>
      </c>
      <c r="P6068" t="s">
        <v>2350</v>
      </c>
      <c r="Q6068" t="s">
        <v>2351</v>
      </c>
      <c r="R6068" t="s">
        <v>117</v>
      </c>
      <c r="S6068" t="s">
        <v>163</v>
      </c>
      <c r="T6068" t="s">
        <v>28936</v>
      </c>
      <c r="U6068" t="s">
        <v>28937</v>
      </c>
      <c r="V6068" s="41">
        <v>43755</v>
      </c>
      <c r="W6068" s="41">
        <v>36870</v>
      </c>
      <c r="X6068">
        <v>0</v>
      </c>
      <c r="Z6068" t="s">
        <v>102</v>
      </c>
      <c r="AA6068">
        <v>1</v>
      </c>
      <c r="AB6068" t="s">
        <v>103</v>
      </c>
      <c r="AC6068" t="s">
        <v>104</v>
      </c>
      <c r="AD6068">
        <v>1</v>
      </c>
      <c r="AE6068" t="s">
        <v>308</v>
      </c>
      <c r="AG6068" t="s">
        <v>148</v>
      </c>
      <c r="AJ6068" t="s">
        <v>490</v>
      </c>
      <c r="AK6068" t="s">
        <v>28938</v>
      </c>
    </row>
    <row r="6069" spans="1:37" hidden="1" x14ac:dyDescent="0.25">
      <c r="A6069" t="s">
        <v>28939</v>
      </c>
      <c r="B6069" t="e">
        <f>VLOOKUP(A6069,[2]mp_ALL!B$1:B$557,1,0)</f>
        <v>#N/A</v>
      </c>
      <c r="C6069" t="s">
        <v>28940</v>
      </c>
      <c r="D6069" t="s">
        <v>38</v>
      </c>
      <c r="E6069" t="s">
        <v>25873</v>
      </c>
      <c r="F6069" t="s">
        <v>8284</v>
      </c>
      <c r="G6069" t="s">
        <v>8285</v>
      </c>
      <c r="H6069" t="s">
        <v>91</v>
      </c>
      <c r="I6069" t="s">
        <v>9315</v>
      </c>
      <c r="J6069">
        <v>1</v>
      </c>
      <c r="K6069" t="s">
        <v>531</v>
      </c>
      <c r="L6069">
        <v>1</v>
      </c>
      <c r="M6069" t="s">
        <v>414</v>
      </c>
      <c r="N6069" t="s">
        <v>532</v>
      </c>
      <c r="O6069" t="s">
        <v>533</v>
      </c>
      <c r="P6069" t="s">
        <v>1565</v>
      </c>
      <c r="Q6069" t="s">
        <v>9316</v>
      </c>
      <c r="R6069" t="s">
        <v>117</v>
      </c>
      <c r="S6069" t="s">
        <v>207</v>
      </c>
      <c r="T6069" t="s">
        <v>28941</v>
      </c>
      <c r="U6069" t="s">
        <v>28942</v>
      </c>
      <c r="V6069" s="41">
        <v>43755</v>
      </c>
      <c r="W6069" s="41">
        <v>36895</v>
      </c>
      <c r="X6069">
        <v>0</v>
      </c>
      <c r="Z6069" t="s">
        <v>102</v>
      </c>
      <c r="AA6069">
        <v>1</v>
      </c>
      <c r="AB6069" t="s">
        <v>103</v>
      </c>
      <c r="AC6069" t="s">
        <v>104</v>
      </c>
      <c r="AD6069">
        <v>1</v>
      </c>
      <c r="AE6069" t="s">
        <v>138</v>
      </c>
      <c r="AG6069" t="s">
        <v>121</v>
      </c>
      <c r="AJ6069" t="s">
        <v>490</v>
      </c>
      <c r="AK6069" t="s">
        <v>28943</v>
      </c>
    </row>
    <row r="6070" spans="1:37" hidden="1" x14ac:dyDescent="0.25">
      <c r="A6070" t="s">
        <v>28944</v>
      </c>
      <c r="B6070" t="e">
        <f>VLOOKUP(A6070,[2]mp_ALL!B$1:B$557,1,0)</f>
        <v>#N/A</v>
      </c>
      <c r="C6070" t="s">
        <v>28945</v>
      </c>
      <c r="D6070" t="s">
        <v>38</v>
      </c>
      <c r="E6070" t="s">
        <v>25873</v>
      </c>
      <c r="F6070" t="s">
        <v>8284</v>
      </c>
      <c r="G6070" t="s">
        <v>8285</v>
      </c>
      <c r="H6070" t="s">
        <v>91</v>
      </c>
      <c r="I6070" t="s">
        <v>9315</v>
      </c>
      <c r="J6070">
        <v>1</v>
      </c>
      <c r="K6070" t="s">
        <v>531</v>
      </c>
      <c r="L6070">
        <v>1</v>
      </c>
      <c r="M6070" t="s">
        <v>414</v>
      </c>
      <c r="N6070" t="s">
        <v>532</v>
      </c>
      <c r="O6070" t="s">
        <v>533</v>
      </c>
      <c r="P6070" t="s">
        <v>1565</v>
      </c>
      <c r="Q6070" t="s">
        <v>9316</v>
      </c>
      <c r="R6070" t="s">
        <v>117</v>
      </c>
      <c r="S6070" t="s">
        <v>207</v>
      </c>
      <c r="T6070" t="s">
        <v>28946</v>
      </c>
      <c r="U6070" t="s">
        <v>28947</v>
      </c>
      <c r="V6070" s="41">
        <v>43755</v>
      </c>
      <c r="W6070" s="41">
        <v>36634</v>
      </c>
      <c r="X6070">
        <v>0</v>
      </c>
      <c r="Z6070" t="s">
        <v>102</v>
      </c>
      <c r="AA6070">
        <v>1</v>
      </c>
      <c r="AB6070" t="s">
        <v>103</v>
      </c>
      <c r="AC6070" t="s">
        <v>104</v>
      </c>
      <c r="AD6070">
        <v>1</v>
      </c>
      <c r="AE6070" t="s">
        <v>138</v>
      </c>
      <c r="AG6070" t="s">
        <v>121</v>
      </c>
      <c r="AJ6070" t="s">
        <v>3584</v>
      </c>
      <c r="AK6070" t="s">
        <v>28948</v>
      </c>
    </row>
    <row r="6071" spans="1:37" hidden="1" x14ac:dyDescent="0.25">
      <c r="A6071" t="s">
        <v>28949</v>
      </c>
      <c r="B6071" t="e">
        <f>VLOOKUP(A6071,[2]mp_ALL!B$1:B$557,1,0)</f>
        <v>#N/A</v>
      </c>
      <c r="C6071" t="s">
        <v>28950</v>
      </c>
      <c r="D6071" t="s">
        <v>38</v>
      </c>
      <c r="E6071" t="s">
        <v>25873</v>
      </c>
      <c r="F6071" t="s">
        <v>8284</v>
      </c>
      <c r="G6071" t="s">
        <v>8285</v>
      </c>
      <c r="H6071" t="s">
        <v>91</v>
      </c>
      <c r="I6071" t="s">
        <v>1088</v>
      </c>
      <c r="J6071">
        <v>1</v>
      </c>
      <c r="K6071" t="s">
        <v>484</v>
      </c>
      <c r="L6071">
        <v>1</v>
      </c>
      <c r="M6071" t="s">
        <v>414</v>
      </c>
      <c r="N6071" t="s">
        <v>532</v>
      </c>
      <c r="O6071" t="s">
        <v>1089</v>
      </c>
      <c r="P6071" t="s">
        <v>1090</v>
      </c>
      <c r="Q6071" t="s">
        <v>1091</v>
      </c>
      <c r="R6071" t="s">
        <v>117</v>
      </c>
      <c r="S6071" t="s">
        <v>207</v>
      </c>
      <c r="T6071" t="s">
        <v>28951</v>
      </c>
      <c r="U6071" t="s">
        <v>28952</v>
      </c>
      <c r="V6071" s="41">
        <v>43755</v>
      </c>
      <c r="W6071" s="41">
        <v>36771</v>
      </c>
      <c r="X6071">
        <v>0</v>
      </c>
      <c r="Z6071" t="s">
        <v>102</v>
      </c>
      <c r="AA6071">
        <v>1</v>
      </c>
      <c r="AB6071" t="s">
        <v>103</v>
      </c>
      <c r="AC6071" t="s">
        <v>104</v>
      </c>
      <c r="AD6071">
        <v>1</v>
      </c>
      <c r="AE6071" t="s">
        <v>105</v>
      </c>
      <c r="AG6071" t="s">
        <v>121</v>
      </c>
      <c r="AJ6071" t="s">
        <v>3584</v>
      </c>
      <c r="AK6071" t="s">
        <v>28953</v>
      </c>
    </row>
    <row r="6072" spans="1:37" hidden="1" x14ac:dyDescent="0.25">
      <c r="A6072" t="s">
        <v>28954</v>
      </c>
      <c r="B6072" t="e">
        <f>VLOOKUP(A6072,[2]mp_ALL!B$1:B$557,1,0)</f>
        <v>#N/A</v>
      </c>
      <c r="C6072" t="s">
        <v>28955</v>
      </c>
      <c r="D6072" t="s">
        <v>38</v>
      </c>
      <c r="E6072" t="s">
        <v>25873</v>
      </c>
      <c r="F6072" t="s">
        <v>8284</v>
      </c>
      <c r="G6072" t="s">
        <v>8285</v>
      </c>
      <c r="H6072" t="s">
        <v>91</v>
      </c>
      <c r="I6072" t="s">
        <v>1564</v>
      </c>
      <c r="J6072">
        <v>1</v>
      </c>
      <c r="K6072" t="s">
        <v>531</v>
      </c>
      <c r="L6072">
        <v>1</v>
      </c>
      <c r="M6072" t="s">
        <v>414</v>
      </c>
      <c r="N6072" t="s">
        <v>532</v>
      </c>
      <c r="O6072" t="s">
        <v>533</v>
      </c>
      <c r="P6072" t="s">
        <v>1565</v>
      </c>
      <c r="Q6072" t="s">
        <v>1566</v>
      </c>
      <c r="R6072" t="s">
        <v>117</v>
      </c>
      <c r="S6072" t="s">
        <v>207</v>
      </c>
      <c r="T6072" t="s">
        <v>28956</v>
      </c>
      <c r="U6072" t="s">
        <v>28957</v>
      </c>
      <c r="V6072" s="41">
        <v>43755</v>
      </c>
      <c r="W6072" s="41">
        <v>37052</v>
      </c>
      <c r="X6072">
        <v>0</v>
      </c>
      <c r="Z6072" t="s">
        <v>102</v>
      </c>
      <c r="AA6072">
        <v>1</v>
      </c>
      <c r="AB6072" t="s">
        <v>103</v>
      </c>
      <c r="AC6072" t="s">
        <v>104</v>
      </c>
      <c r="AD6072">
        <v>1</v>
      </c>
      <c r="AE6072" t="s">
        <v>138</v>
      </c>
      <c r="AG6072" t="s">
        <v>121</v>
      </c>
      <c r="AJ6072" t="s">
        <v>490</v>
      </c>
      <c r="AK6072" t="s">
        <v>28958</v>
      </c>
    </row>
    <row r="6073" spans="1:37" hidden="1" x14ac:dyDescent="0.25">
      <c r="A6073" t="s">
        <v>28959</v>
      </c>
      <c r="B6073" t="e">
        <f>VLOOKUP(A6073,[2]mp_ALL!B$1:B$557,1,0)</f>
        <v>#N/A</v>
      </c>
      <c r="C6073" t="s">
        <v>28960</v>
      </c>
      <c r="D6073" t="s">
        <v>38</v>
      </c>
      <c r="E6073" t="s">
        <v>25873</v>
      </c>
      <c r="F6073" t="s">
        <v>8284</v>
      </c>
      <c r="G6073" t="s">
        <v>8285</v>
      </c>
      <c r="H6073" t="s">
        <v>91</v>
      </c>
      <c r="I6073" t="s">
        <v>1564</v>
      </c>
      <c r="J6073">
        <v>1</v>
      </c>
      <c r="K6073" t="s">
        <v>531</v>
      </c>
      <c r="L6073">
        <v>1</v>
      </c>
      <c r="M6073" t="s">
        <v>414</v>
      </c>
      <c r="N6073" t="s">
        <v>532</v>
      </c>
      <c r="O6073" t="s">
        <v>533</v>
      </c>
      <c r="P6073" t="s">
        <v>1565</v>
      </c>
      <c r="Q6073" t="s">
        <v>1566</v>
      </c>
      <c r="R6073" t="s">
        <v>117</v>
      </c>
      <c r="S6073" t="s">
        <v>207</v>
      </c>
      <c r="T6073" t="s">
        <v>28961</v>
      </c>
      <c r="U6073" t="s">
        <v>28962</v>
      </c>
      <c r="V6073" s="41">
        <v>43755</v>
      </c>
      <c r="W6073" s="41">
        <v>36990</v>
      </c>
      <c r="X6073">
        <v>0</v>
      </c>
      <c r="Z6073" t="s">
        <v>102</v>
      </c>
      <c r="AA6073">
        <v>1</v>
      </c>
      <c r="AB6073" t="s">
        <v>103</v>
      </c>
      <c r="AC6073" t="s">
        <v>104</v>
      </c>
      <c r="AD6073">
        <v>1</v>
      </c>
      <c r="AE6073" t="s">
        <v>138</v>
      </c>
      <c r="AG6073" t="s">
        <v>121</v>
      </c>
      <c r="AJ6073" t="s">
        <v>490</v>
      </c>
      <c r="AK6073" t="s">
        <v>28963</v>
      </c>
    </row>
    <row r="6074" spans="1:37" hidden="1" x14ac:dyDescent="0.25">
      <c r="A6074" t="s">
        <v>28964</v>
      </c>
      <c r="B6074" t="e">
        <f>VLOOKUP(A6074,[2]mp_ALL!B$1:B$557,1,0)</f>
        <v>#N/A</v>
      </c>
      <c r="C6074" t="s">
        <v>28965</v>
      </c>
      <c r="D6074" t="s">
        <v>38</v>
      </c>
      <c r="E6074" t="s">
        <v>25873</v>
      </c>
      <c r="F6074" t="s">
        <v>8284</v>
      </c>
      <c r="G6074" t="s">
        <v>8285</v>
      </c>
      <c r="H6074" t="s">
        <v>91</v>
      </c>
      <c r="I6074" t="s">
        <v>9315</v>
      </c>
      <c r="J6074">
        <v>1</v>
      </c>
      <c r="K6074" t="s">
        <v>531</v>
      </c>
      <c r="L6074">
        <v>1</v>
      </c>
      <c r="M6074" t="s">
        <v>414</v>
      </c>
      <c r="N6074" t="s">
        <v>532</v>
      </c>
      <c r="O6074" t="s">
        <v>533</v>
      </c>
      <c r="P6074" t="s">
        <v>1565</v>
      </c>
      <c r="Q6074" t="s">
        <v>9316</v>
      </c>
      <c r="R6074" t="s">
        <v>117</v>
      </c>
      <c r="S6074" t="s">
        <v>207</v>
      </c>
      <c r="T6074" t="s">
        <v>28966</v>
      </c>
      <c r="U6074" t="s">
        <v>28967</v>
      </c>
      <c r="V6074" s="41">
        <v>43755</v>
      </c>
      <c r="W6074" s="41">
        <v>37017</v>
      </c>
      <c r="X6074">
        <v>0</v>
      </c>
      <c r="Z6074" t="s">
        <v>102</v>
      </c>
      <c r="AA6074">
        <v>1</v>
      </c>
      <c r="AB6074" t="s">
        <v>103</v>
      </c>
      <c r="AC6074" t="s">
        <v>104</v>
      </c>
      <c r="AD6074">
        <v>1</v>
      </c>
      <c r="AE6074" t="s">
        <v>138</v>
      </c>
      <c r="AG6074" t="s">
        <v>121</v>
      </c>
      <c r="AJ6074" t="s">
        <v>2297</v>
      </c>
      <c r="AK6074" t="s">
        <v>28968</v>
      </c>
    </row>
    <row r="6075" spans="1:37" hidden="1" x14ac:dyDescent="0.25">
      <c r="A6075" t="s">
        <v>28969</v>
      </c>
      <c r="B6075" t="e">
        <f>VLOOKUP(A6075,[2]mp_ALL!B$1:B$557,1,0)</f>
        <v>#N/A</v>
      </c>
      <c r="C6075" t="s">
        <v>28970</v>
      </c>
      <c r="D6075" t="s">
        <v>38</v>
      </c>
      <c r="E6075" t="s">
        <v>25873</v>
      </c>
      <c r="F6075" t="s">
        <v>8284</v>
      </c>
      <c r="G6075" t="s">
        <v>8285</v>
      </c>
      <c r="H6075" t="s">
        <v>91</v>
      </c>
      <c r="I6075" t="s">
        <v>5534</v>
      </c>
      <c r="J6075">
        <v>1</v>
      </c>
      <c r="K6075" t="s">
        <v>494</v>
      </c>
      <c r="L6075">
        <v>0</v>
      </c>
      <c r="M6075" t="s">
        <v>435</v>
      </c>
      <c r="N6075" t="s">
        <v>495</v>
      </c>
      <c r="O6075" t="s">
        <v>496</v>
      </c>
      <c r="P6075" t="s">
        <v>1135</v>
      </c>
      <c r="Q6075" t="s">
        <v>5535</v>
      </c>
      <c r="R6075" t="s">
        <v>117</v>
      </c>
      <c r="S6075" t="s">
        <v>237</v>
      </c>
      <c r="T6075" t="s">
        <v>28971</v>
      </c>
      <c r="U6075" t="s">
        <v>28972</v>
      </c>
      <c r="V6075" s="41">
        <v>43755</v>
      </c>
      <c r="W6075" s="41">
        <v>36865</v>
      </c>
      <c r="X6075">
        <v>0</v>
      </c>
      <c r="Z6075" t="s">
        <v>102</v>
      </c>
      <c r="AA6075">
        <v>1</v>
      </c>
      <c r="AB6075" t="s">
        <v>103</v>
      </c>
      <c r="AC6075" t="s">
        <v>104</v>
      </c>
      <c r="AD6075">
        <v>1</v>
      </c>
      <c r="AE6075" t="s">
        <v>308</v>
      </c>
      <c r="AG6075" t="s">
        <v>179</v>
      </c>
      <c r="AJ6075" t="s">
        <v>490</v>
      </c>
      <c r="AK6075" t="s">
        <v>28973</v>
      </c>
    </row>
    <row r="6076" spans="1:37" hidden="1" x14ac:dyDescent="0.25">
      <c r="A6076" t="s">
        <v>28974</v>
      </c>
      <c r="B6076" t="e">
        <f>VLOOKUP(A6076,[2]mp_ALL!B$1:B$557,1,0)</f>
        <v>#N/A</v>
      </c>
      <c r="C6076" t="s">
        <v>28975</v>
      </c>
      <c r="D6076" t="s">
        <v>38</v>
      </c>
      <c r="E6076" t="s">
        <v>25873</v>
      </c>
      <c r="F6076" t="s">
        <v>8284</v>
      </c>
      <c r="G6076" t="s">
        <v>8285</v>
      </c>
      <c r="H6076" t="s">
        <v>91</v>
      </c>
      <c r="I6076" t="s">
        <v>7972</v>
      </c>
      <c r="J6076">
        <v>1</v>
      </c>
      <c r="K6076" t="s">
        <v>484</v>
      </c>
      <c r="L6076">
        <v>1</v>
      </c>
      <c r="M6076" t="s">
        <v>414</v>
      </c>
      <c r="N6076" t="s">
        <v>159</v>
      </c>
      <c r="O6076" t="s">
        <v>1366</v>
      </c>
      <c r="P6076" t="s">
        <v>1367</v>
      </c>
      <c r="Q6076" t="s">
        <v>7973</v>
      </c>
      <c r="R6076" t="s">
        <v>117</v>
      </c>
      <c r="S6076" t="s">
        <v>163</v>
      </c>
      <c r="T6076" t="s">
        <v>28976</v>
      </c>
      <c r="U6076" t="s">
        <v>28977</v>
      </c>
      <c r="V6076" s="41">
        <v>43755</v>
      </c>
      <c r="W6076" s="41">
        <v>36535</v>
      </c>
      <c r="X6076">
        <v>0</v>
      </c>
      <c r="Z6076" t="s">
        <v>102</v>
      </c>
      <c r="AA6076">
        <v>1</v>
      </c>
      <c r="AB6076" t="s">
        <v>103</v>
      </c>
      <c r="AC6076" t="s">
        <v>104</v>
      </c>
      <c r="AD6076">
        <v>1</v>
      </c>
      <c r="AE6076" t="s">
        <v>105</v>
      </c>
      <c r="AG6076" t="s">
        <v>121</v>
      </c>
      <c r="AJ6076" t="s">
        <v>490</v>
      </c>
      <c r="AK6076" t="s">
        <v>28978</v>
      </c>
    </row>
    <row r="6077" spans="1:37" hidden="1" x14ac:dyDescent="0.25">
      <c r="A6077" t="s">
        <v>28979</v>
      </c>
      <c r="B6077" t="e">
        <f>VLOOKUP(A6077,[2]mp_ALL!B$1:B$557,1,0)</f>
        <v>#N/A</v>
      </c>
      <c r="C6077" t="s">
        <v>28980</v>
      </c>
      <c r="D6077" t="s">
        <v>38</v>
      </c>
      <c r="E6077" t="s">
        <v>25873</v>
      </c>
      <c r="F6077" t="s">
        <v>8284</v>
      </c>
      <c r="G6077" t="s">
        <v>8285</v>
      </c>
      <c r="H6077" t="s">
        <v>91</v>
      </c>
      <c r="I6077" t="s">
        <v>1825</v>
      </c>
      <c r="J6077">
        <v>1</v>
      </c>
      <c r="K6077" t="s">
        <v>1826</v>
      </c>
      <c r="L6077">
        <v>1</v>
      </c>
      <c r="M6077" t="s">
        <v>414</v>
      </c>
      <c r="N6077" t="s">
        <v>159</v>
      </c>
      <c r="O6077" t="s">
        <v>1672</v>
      </c>
      <c r="P6077" t="s">
        <v>1827</v>
      </c>
      <c r="Q6077" t="s">
        <v>1828</v>
      </c>
      <c r="R6077" t="s">
        <v>117</v>
      </c>
      <c r="S6077" t="s">
        <v>163</v>
      </c>
      <c r="T6077" t="s">
        <v>28981</v>
      </c>
      <c r="U6077" t="s">
        <v>28982</v>
      </c>
      <c r="V6077" s="41">
        <v>43755</v>
      </c>
      <c r="W6077" s="41">
        <v>36740</v>
      </c>
      <c r="X6077">
        <v>0</v>
      </c>
      <c r="Z6077" t="s">
        <v>102</v>
      </c>
      <c r="AA6077">
        <v>1</v>
      </c>
      <c r="AB6077" t="s">
        <v>103</v>
      </c>
      <c r="AC6077" t="s">
        <v>104</v>
      </c>
      <c r="AD6077">
        <v>1</v>
      </c>
      <c r="AE6077" t="s">
        <v>105</v>
      </c>
      <c r="AG6077" t="s">
        <v>121</v>
      </c>
      <c r="AJ6077" t="s">
        <v>7750</v>
      </c>
      <c r="AK6077" t="s">
        <v>28983</v>
      </c>
    </row>
    <row r="6078" spans="1:37" hidden="1" x14ac:dyDescent="0.25">
      <c r="A6078" t="s">
        <v>28984</v>
      </c>
      <c r="B6078" t="e">
        <f>VLOOKUP(A6078,[2]mp_ALL!B$1:B$557,1,0)</f>
        <v>#N/A</v>
      </c>
      <c r="C6078" t="s">
        <v>28985</v>
      </c>
      <c r="D6078" t="s">
        <v>38</v>
      </c>
      <c r="E6078" t="s">
        <v>25873</v>
      </c>
      <c r="F6078" t="s">
        <v>8284</v>
      </c>
      <c r="G6078" t="s">
        <v>8285</v>
      </c>
      <c r="H6078" t="s">
        <v>91</v>
      </c>
      <c r="I6078" t="s">
        <v>4206</v>
      </c>
      <c r="J6078">
        <v>1</v>
      </c>
      <c r="K6078" t="s">
        <v>721</v>
      </c>
      <c r="L6078">
        <v>1</v>
      </c>
      <c r="M6078" t="s">
        <v>414</v>
      </c>
      <c r="N6078" t="s">
        <v>159</v>
      </c>
      <c r="O6078" t="s">
        <v>1311</v>
      </c>
      <c r="P6078" t="s">
        <v>1312</v>
      </c>
      <c r="Q6078" t="s">
        <v>4207</v>
      </c>
      <c r="R6078" t="s">
        <v>117</v>
      </c>
      <c r="S6078" t="s">
        <v>163</v>
      </c>
      <c r="T6078" t="s">
        <v>28986</v>
      </c>
      <c r="U6078" t="s">
        <v>28987</v>
      </c>
      <c r="V6078" s="41">
        <v>43755</v>
      </c>
      <c r="W6078" s="41">
        <v>37030</v>
      </c>
      <c r="X6078">
        <v>0</v>
      </c>
      <c r="Z6078" t="s">
        <v>102</v>
      </c>
      <c r="AA6078">
        <v>1</v>
      </c>
      <c r="AB6078" t="s">
        <v>103</v>
      </c>
      <c r="AC6078" t="s">
        <v>104</v>
      </c>
      <c r="AD6078">
        <v>1</v>
      </c>
      <c r="AE6078" t="s">
        <v>105</v>
      </c>
      <c r="AG6078" t="s">
        <v>121</v>
      </c>
      <c r="AJ6078" t="s">
        <v>490</v>
      </c>
      <c r="AK6078" t="s">
        <v>28988</v>
      </c>
    </row>
    <row r="6079" spans="1:37" hidden="1" x14ac:dyDescent="0.25">
      <c r="A6079" t="s">
        <v>28989</v>
      </c>
      <c r="B6079" t="e">
        <f>VLOOKUP(A6079,[2]mp_ALL!B$1:B$557,1,0)</f>
        <v>#N/A</v>
      </c>
      <c r="C6079" t="s">
        <v>17393</v>
      </c>
      <c r="D6079" t="s">
        <v>38</v>
      </c>
      <c r="E6079" t="s">
        <v>25873</v>
      </c>
      <c r="F6079" t="s">
        <v>8284</v>
      </c>
      <c r="G6079" t="s">
        <v>8285</v>
      </c>
      <c r="H6079" t="s">
        <v>91</v>
      </c>
      <c r="I6079" t="s">
        <v>8364</v>
      </c>
      <c r="J6079">
        <v>1</v>
      </c>
      <c r="K6079" t="s">
        <v>954</v>
      </c>
      <c r="L6079">
        <v>1</v>
      </c>
      <c r="M6079" t="s">
        <v>233</v>
      </c>
      <c r="N6079" t="s">
        <v>955</v>
      </c>
      <c r="O6079" t="s">
        <v>956</v>
      </c>
      <c r="P6079" t="s">
        <v>957</v>
      </c>
      <c r="Q6079" t="s">
        <v>8365</v>
      </c>
      <c r="R6079" t="s">
        <v>117</v>
      </c>
      <c r="S6079" t="s">
        <v>163</v>
      </c>
      <c r="T6079" t="s">
        <v>28990</v>
      </c>
      <c r="U6079" t="s">
        <v>28942</v>
      </c>
      <c r="V6079" s="41">
        <v>43755</v>
      </c>
      <c r="W6079" s="41">
        <v>36590</v>
      </c>
      <c r="X6079">
        <v>0</v>
      </c>
      <c r="Z6079" t="s">
        <v>102</v>
      </c>
      <c r="AA6079">
        <v>1</v>
      </c>
      <c r="AB6079" t="s">
        <v>103</v>
      </c>
      <c r="AC6079" t="s">
        <v>104</v>
      </c>
      <c r="AD6079">
        <v>1</v>
      </c>
      <c r="AE6079" t="s">
        <v>105</v>
      </c>
      <c r="AG6079" t="s">
        <v>121</v>
      </c>
      <c r="AJ6079" t="s">
        <v>299</v>
      </c>
      <c r="AK6079" t="s">
        <v>28991</v>
      </c>
    </row>
    <row r="6080" spans="1:37" hidden="1" x14ac:dyDescent="0.25">
      <c r="A6080" t="s">
        <v>28992</v>
      </c>
      <c r="B6080" t="e">
        <f>VLOOKUP(A6080,[2]mp_ALL!B$1:B$557,1,0)</f>
        <v>#N/A</v>
      </c>
      <c r="C6080" t="s">
        <v>28993</v>
      </c>
      <c r="D6080" t="s">
        <v>38</v>
      </c>
      <c r="E6080" t="s">
        <v>25873</v>
      </c>
      <c r="F6080" t="s">
        <v>8284</v>
      </c>
      <c r="G6080" t="s">
        <v>8285</v>
      </c>
      <c r="H6080" t="s">
        <v>91</v>
      </c>
      <c r="I6080" t="s">
        <v>8409</v>
      </c>
      <c r="J6080">
        <v>1</v>
      </c>
      <c r="K6080" t="s">
        <v>954</v>
      </c>
      <c r="L6080">
        <v>1</v>
      </c>
      <c r="M6080" t="s">
        <v>233</v>
      </c>
      <c r="N6080" t="s">
        <v>955</v>
      </c>
      <c r="O6080" t="s">
        <v>956</v>
      </c>
      <c r="P6080" t="s">
        <v>8410</v>
      </c>
      <c r="Q6080" t="s">
        <v>8411</v>
      </c>
      <c r="R6080" t="s">
        <v>117</v>
      </c>
      <c r="S6080" t="s">
        <v>163</v>
      </c>
      <c r="T6080" t="s">
        <v>28994</v>
      </c>
      <c r="U6080" t="s">
        <v>21793</v>
      </c>
      <c r="V6080" s="41">
        <v>43755</v>
      </c>
      <c r="W6080" s="41">
        <v>37057</v>
      </c>
      <c r="X6080">
        <v>0</v>
      </c>
      <c r="Z6080" t="s">
        <v>102</v>
      </c>
      <c r="AA6080">
        <v>1</v>
      </c>
      <c r="AB6080" t="s">
        <v>103</v>
      </c>
      <c r="AC6080" t="s">
        <v>104</v>
      </c>
      <c r="AD6080">
        <v>1</v>
      </c>
      <c r="AE6080" t="s">
        <v>105</v>
      </c>
      <c r="AG6080" t="s">
        <v>121</v>
      </c>
      <c r="AJ6080" t="s">
        <v>352</v>
      </c>
      <c r="AK6080" t="s">
        <v>28995</v>
      </c>
    </row>
    <row r="6081" spans="1:37" hidden="1" x14ac:dyDescent="0.25">
      <c r="A6081" t="s">
        <v>28996</v>
      </c>
      <c r="B6081" t="e">
        <f>VLOOKUP(A6081,[2]mp_ALL!B$1:B$557,1,0)</f>
        <v>#N/A</v>
      </c>
      <c r="C6081" t="s">
        <v>28997</v>
      </c>
      <c r="D6081" t="s">
        <v>38</v>
      </c>
      <c r="E6081" t="s">
        <v>25873</v>
      </c>
      <c r="F6081" t="s">
        <v>8284</v>
      </c>
      <c r="G6081" t="s">
        <v>8285</v>
      </c>
      <c r="H6081" t="s">
        <v>91</v>
      </c>
      <c r="I6081" t="s">
        <v>8409</v>
      </c>
      <c r="J6081">
        <v>1</v>
      </c>
      <c r="K6081" t="s">
        <v>954</v>
      </c>
      <c r="L6081">
        <v>1</v>
      </c>
      <c r="M6081" t="s">
        <v>233</v>
      </c>
      <c r="N6081" t="s">
        <v>955</v>
      </c>
      <c r="O6081" t="s">
        <v>956</v>
      </c>
      <c r="P6081" t="s">
        <v>8410</v>
      </c>
      <c r="Q6081" t="s">
        <v>8411</v>
      </c>
      <c r="R6081" t="s">
        <v>117</v>
      </c>
      <c r="S6081" t="s">
        <v>163</v>
      </c>
      <c r="T6081" t="s">
        <v>28998</v>
      </c>
      <c r="U6081" t="s">
        <v>28999</v>
      </c>
      <c r="V6081" s="41">
        <v>43755</v>
      </c>
      <c r="W6081" s="41">
        <v>36935</v>
      </c>
      <c r="X6081">
        <v>0</v>
      </c>
      <c r="Z6081" t="s">
        <v>102</v>
      </c>
      <c r="AA6081">
        <v>1</v>
      </c>
      <c r="AB6081" t="s">
        <v>103</v>
      </c>
      <c r="AC6081" t="s">
        <v>104</v>
      </c>
      <c r="AD6081">
        <v>1</v>
      </c>
      <c r="AE6081" t="s">
        <v>105</v>
      </c>
      <c r="AG6081" t="s">
        <v>121</v>
      </c>
      <c r="AJ6081" t="s">
        <v>490</v>
      </c>
      <c r="AK6081" t="s">
        <v>29000</v>
      </c>
    </row>
    <row r="6082" spans="1:37" hidden="1" x14ac:dyDescent="0.25">
      <c r="A6082" t="s">
        <v>29001</v>
      </c>
      <c r="B6082" t="e">
        <f>VLOOKUP(A6082,[2]mp_ALL!B$1:B$557,1,0)</f>
        <v>#N/A</v>
      </c>
      <c r="C6082" t="s">
        <v>29002</v>
      </c>
      <c r="D6082" t="s">
        <v>38</v>
      </c>
      <c r="E6082" t="s">
        <v>25873</v>
      </c>
      <c r="F6082" t="s">
        <v>8284</v>
      </c>
      <c r="G6082" t="s">
        <v>8285</v>
      </c>
      <c r="H6082" t="s">
        <v>91</v>
      </c>
      <c r="I6082" t="s">
        <v>822</v>
      </c>
      <c r="J6082">
        <v>1</v>
      </c>
      <c r="K6082" t="s">
        <v>610</v>
      </c>
      <c r="L6082">
        <v>1</v>
      </c>
      <c r="M6082" t="s">
        <v>414</v>
      </c>
      <c r="N6082" t="s">
        <v>415</v>
      </c>
      <c r="O6082" t="s">
        <v>470</v>
      </c>
      <c r="P6082" t="s">
        <v>823</v>
      </c>
      <c r="Q6082" t="s">
        <v>824</v>
      </c>
      <c r="R6082" t="s">
        <v>117</v>
      </c>
      <c r="S6082" t="s">
        <v>199</v>
      </c>
      <c r="T6082" t="s">
        <v>29003</v>
      </c>
      <c r="U6082" t="s">
        <v>29004</v>
      </c>
      <c r="V6082" s="41">
        <v>43755</v>
      </c>
      <c r="W6082" s="41">
        <v>36950</v>
      </c>
      <c r="X6082">
        <v>0</v>
      </c>
      <c r="Z6082" t="s">
        <v>102</v>
      </c>
      <c r="AA6082">
        <v>1</v>
      </c>
      <c r="AB6082" t="s">
        <v>103</v>
      </c>
      <c r="AC6082" t="s">
        <v>104</v>
      </c>
      <c r="AD6082">
        <v>1</v>
      </c>
      <c r="AE6082" t="s">
        <v>105</v>
      </c>
      <c r="AG6082" t="s">
        <v>121</v>
      </c>
      <c r="AJ6082" t="s">
        <v>490</v>
      </c>
      <c r="AK6082" t="s">
        <v>29005</v>
      </c>
    </row>
    <row r="6083" spans="1:37" hidden="1" x14ac:dyDescent="0.25">
      <c r="A6083" t="s">
        <v>29006</v>
      </c>
      <c r="B6083" t="e">
        <f>VLOOKUP(A6083,[2]mp_ALL!B$1:B$557,1,0)</f>
        <v>#N/A</v>
      </c>
      <c r="C6083" t="s">
        <v>29007</v>
      </c>
      <c r="D6083" t="s">
        <v>38</v>
      </c>
      <c r="E6083" t="s">
        <v>25873</v>
      </c>
      <c r="F6083" t="s">
        <v>8284</v>
      </c>
      <c r="G6083" t="s">
        <v>8285</v>
      </c>
      <c r="H6083" t="s">
        <v>91</v>
      </c>
      <c r="I6083" t="s">
        <v>6265</v>
      </c>
      <c r="J6083">
        <v>1</v>
      </c>
      <c r="K6083" t="s">
        <v>3218</v>
      </c>
      <c r="L6083">
        <v>1</v>
      </c>
      <c r="M6083" t="s">
        <v>435</v>
      </c>
      <c r="N6083" t="s">
        <v>436</v>
      </c>
      <c r="O6083" t="s">
        <v>6200</v>
      </c>
      <c r="P6083" t="s">
        <v>6266</v>
      </c>
      <c r="Q6083" t="s">
        <v>5262</v>
      </c>
      <c r="R6083" t="s">
        <v>117</v>
      </c>
      <c r="S6083" t="s">
        <v>199</v>
      </c>
      <c r="T6083" t="s">
        <v>29008</v>
      </c>
      <c r="U6083" t="s">
        <v>29009</v>
      </c>
      <c r="V6083" s="41">
        <v>43755</v>
      </c>
      <c r="W6083" s="41">
        <v>36780</v>
      </c>
      <c r="X6083">
        <v>0</v>
      </c>
      <c r="Z6083" t="s">
        <v>102</v>
      </c>
      <c r="AA6083">
        <v>1</v>
      </c>
      <c r="AB6083" t="s">
        <v>103</v>
      </c>
      <c r="AC6083" t="s">
        <v>104</v>
      </c>
      <c r="AD6083">
        <v>1</v>
      </c>
      <c r="AE6083" t="s">
        <v>105</v>
      </c>
      <c r="AG6083" t="s">
        <v>148</v>
      </c>
      <c r="AJ6083" t="s">
        <v>490</v>
      </c>
      <c r="AK6083" t="s">
        <v>29010</v>
      </c>
    </row>
    <row r="6084" spans="1:37" hidden="1" x14ac:dyDescent="0.25">
      <c r="A6084" t="s">
        <v>29011</v>
      </c>
      <c r="B6084" t="e">
        <f>VLOOKUP(A6084,[2]mp_ALL!B$1:B$557,1,0)</f>
        <v>#N/A</v>
      </c>
      <c r="C6084" t="s">
        <v>29012</v>
      </c>
      <c r="D6084" t="s">
        <v>38</v>
      </c>
      <c r="E6084" t="s">
        <v>25873</v>
      </c>
      <c r="F6084" t="s">
        <v>8284</v>
      </c>
      <c r="G6084" t="s">
        <v>8285</v>
      </c>
      <c r="H6084" t="s">
        <v>91</v>
      </c>
      <c r="I6084" t="s">
        <v>6211</v>
      </c>
      <c r="J6084">
        <v>1</v>
      </c>
      <c r="K6084" t="s">
        <v>434</v>
      </c>
      <c r="L6084">
        <v>1</v>
      </c>
      <c r="M6084" t="s">
        <v>435</v>
      </c>
      <c r="N6084" t="s">
        <v>436</v>
      </c>
      <c r="O6084" t="s">
        <v>437</v>
      </c>
      <c r="P6084" t="s">
        <v>2350</v>
      </c>
      <c r="Q6084" t="s">
        <v>6212</v>
      </c>
      <c r="R6084" t="s">
        <v>117</v>
      </c>
      <c r="S6084" t="s">
        <v>199</v>
      </c>
      <c r="T6084" t="s">
        <v>29013</v>
      </c>
      <c r="U6084" t="s">
        <v>29014</v>
      </c>
      <c r="V6084" s="41">
        <v>43755</v>
      </c>
      <c r="W6084" s="41">
        <v>37031</v>
      </c>
      <c r="X6084">
        <v>0</v>
      </c>
      <c r="Z6084" t="s">
        <v>102</v>
      </c>
      <c r="AA6084">
        <v>1</v>
      </c>
      <c r="AB6084" t="s">
        <v>103</v>
      </c>
      <c r="AC6084" t="s">
        <v>104</v>
      </c>
      <c r="AD6084">
        <v>1</v>
      </c>
      <c r="AE6084" t="s">
        <v>105</v>
      </c>
      <c r="AG6084" t="s">
        <v>148</v>
      </c>
      <c r="AJ6084" t="s">
        <v>490</v>
      </c>
      <c r="AK6084" t="s">
        <v>29015</v>
      </c>
    </row>
    <row r="6085" spans="1:37" hidden="1" x14ac:dyDescent="0.25">
      <c r="A6085" t="s">
        <v>29016</v>
      </c>
      <c r="B6085" t="e">
        <f>VLOOKUP(A6085,[2]mp_ALL!B$1:B$557,1,0)</f>
        <v>#N/A</v>
      </c>
      <c r="C6085" t="s">
        <v>29017</v>
      </c>
      <c r="D6085" t="s">
        <v>38</v>
      </c>
      <c r="E6085" t="s">
        <v>25873</v>
      </c>
      <c r="F6085" t="s">
        <v>8284</v>
      </c>
      <c r="G6085" t="s">
        <v>8285</v>
      </c>
      <c r="H6085" t="s">
        <v>91</v>
      </c>
      <c r="I6085" t="s">
        <v>7280</v>
      </c>
      <c r="J6085">
        <v>1</v>
      </c>
      <c r="K6085" t="s">
        <v>3218</v>
      </c>
      <c r="L6085">
        <v>1</v>
      </c>
      <c r="M6085" t="s">
        <v>435</v>
      </c>
      <c r="N6085" t="s">
        <v>436</v>
      </c>
      <c r="O6085" t="s">
        <v>6200</v>
      </c>
      <c r="P6085" t="s">
        <v>6201</v>
      </c>
      <c r="Q6085" t="s">
        <v>7281</v>
      </c>
      <c r="R6085" t="s">
        <v>117</v>
      </c>
      <c r="S6085" t="s">
        <v>199</v>
      </c>
      <c r="T6085" t="s">
        <v>29018</v>
      </c>
      <c r="U6085" t="s">
        <v>29019</v>
      </c>
      <c r="V6085" s="41">
        <v>43755</v>
      </c>
      <c r="W6085" s="41">
        <v>36981</v>
      </c>
      <c r="X6085">
        <v>0</v>
      </c>
      <c r="Z6085" t="s">
        <v>102</v>
      </c>
      <c r="AA6085">
        <v>1</v>
      </c>
      <c r="AB6085" t="s">
        <v>103</v>
      </c>
      <c r="AC6085" t="s">
        <v>104</v>
      </c>
      <c r="AD6085">
        <v>1</v>
      </c>
      <c r="AE6085" t="s">
        <v>105</v>
      </c>
      <c r="AG6085" t="s">
        <v>148</v>
      </c>
      <c r="AJ6085" t="s">
        <v>7620</v>
      </c>
      <c r="AK6085" t="s">
        <v>29020</v>
      </c>
    </row>
    <row r="6086" spans="1:37" hidden="1" x14ac:dyDescent="0.25">
      <c r="A6086" t="s">
        <v>29021</v>
      </c>
      <c r="B6086" t="e">
        <f>VLOOKUP(A6086,[2]mp_ALL!B$1:B$557,1,0)</f>
        <v>#N/A</v>
      </c>
      <c r="C6086" t="s">
        <v>29022</v>
      </c>
      <c r="D6086" t="s">
        <v>38</v>
      </c>
      <c r="E6086" t="s">
        <v>25873</v>
      </c>
      <c r="F6086" t="s">
        <v>8284</v>
      </c>
      <c r="G6086" t="s">
        <v>8285</v>
      </c>
      <c r="H6086" t="s">
        <v>91</v>
      </c>
      <c r="I6086" t="s">
        <v>6654</v>
      </c>
      <c r="J6086">
        <v>1</v>
      </c>
      <c r="K6086" t="s">
        <v>434</v>
      </c>
      <c r="L6086">
        <v>1</v>
      </c>
      <c r="M6086" t="s">
        <v>435</v>
      </c>
      <c r="N6086" t="s">
        <v>436</v>
      </c>
      <c r="O6086" t="s">
        <v>437</v>
      </c>
      <c r="P6086" t="s">
        <v>438</v>
      </c>
      <c r="Q6086" t="s">
        <v>6655</v>
      </c>
      <c r="R6086" t="s">
        <v>117</v>
      </c>
      <c r="S6086" t="s">
        <v>199</v>
      </c>
      <c r="T6086" t="s">
        <v>29023</v>
      </c>
      <c r="U6086" t="s">
        <v>29024</v>
      </c>
      <c r="V6086" s="41">
        <v>43755</v>
      </c>
      <c r="W6086" s="41">
        <v>36986</v>
      </c>
      <c r="X6086">
        <v>0</v>
      </c>
      <c r="Z6086" t="s">
        <v>102</v>
      </c>
      <c r="AA6086">
        <v>1</v>
      </c>
      <c r="AB6086" t="s">
        <v>103</v>
      </c>
      <c r="AC6086" t="s">
        <v>104</v>
      </c>
      <c r="AD6086">
        <v>1</v>
      </c>
      <c r="AE6086" t="s">
        <v>105</v>
      </c>
      <c r="AG6086" t="s">
        <v>148</v>
      </c>
      <c r="AJ6086" t="s">
        <v>3061</v>
      </c>
      <c r="AK6086" t="s">
        <v>29025</v>
      </c>
    </row>
    <row r="6087" spans="1:37" hidden="1" x14ac:dyDescent="0.25">
      <c r="A6087" t="s">
        <v>29026</v>
      </c>
      <c r="B6087" t="e">
        <f>VLOOKUP(A6087,[2]mp_ALL!B$1:B$557,1,0)</f>
        <v>#N/A</v>
      </c>
      <c r="C6087" t="s">
        <v>29027</v>
      </c>
      <c r="D6087" t="s">
        <v>38</v>
      </c>
      <c r="E6087" t="s">
        <v>25873</v>
      </c>
      <c r="F6087" t="s">
        <v>8284</v>
      </c>
      <c r="G6087" t="s">
        <v>8285</v>
      </c>
      <c r="H6087" t="s">
        <v>91</v>
      </c>
      <c r="I6087" t="s">
        <v>6693</v>
      </c>
      <c r="J6087">
        <v>1</v>
      </c>
      <c r="K6087" t="s">
        <v>3218</v>
      </c>
      <c r="L6087">
        <v>1</v>
      </c>
      <c r="M6087" t="s">
        <v>435</v>
      </c>
      <c r="N6087" t="s">
        <v>436</v>
      </c>
      <c r="O6087" t="s">
        <v>6200</v>
      </c>
      <c r="P6087" t="s">
        <v>6201</v>
      </c>
      <c r="Q6087" t="s">
        <v>6694</v>
      </c>
      <c r="R6087" t="s">
        <v>117</v>
      </c>
      <c r="S6087" t="s">
        <v>199</v>
      </c>
      <c r="T6087" t="s">
        <v>29028</v>
      </c>
      <c r="U6087" t="s">
        <v>29029</v>
      </c>
      <c r="V6087" s="41">
        <v>43755</v>
      </c>
      <c r="W6087" s="41">
        <v>36944</v>
      </c>
      <c r="X6087">
        <v>0</v>
      </c>
      <c r="Z6087" t="s">
        <v>102</v>
      </c>
      <c r="AA6087">
        <v>1</v>
      </c>
      <c r="AB6087" t="s">
        <v>103</v>
      </c>
      <c r="AC6087" t="s">
        <v>104</v>
      </c>
      <c r="AD6087">
        <v>1</v>
      </c>
      <c r="AE6087" t="s">
        <v>105</v>
      </c>
      <c r="AG6087" t="s">
        <v>148</v>
      </c>
      <c r="AJ6087" t="s">
        <v>1599</v>
      </c>
      <c r="AK6087" t="s">
        <v>29030</v>
      </c>
    </row>
    <row r="6088" spans="1:37" hidden="1" x14ac:dyDescent="0.25">
      <c r="A6088" t="s">
        <v>29031</v>
      </c>
      <c r="B6088" t="e">
        <f>VLOOKUP(A6088,[2]mp_ALL!B$1:B$557,1,0)</f>
        <v>#N/A</v>
      </c>
      <c r="C6088" t="s">
        <v>29032</v>
      </c>
      <c r="D6088" t="s">
        <v>38</v>
      </c>
      <c r="E6088" t="s">
        <v>25873</v>
      </c>
      <c r="F6088" t="s">
        <v>8284</v>
      </c>
      <c r="G6088" t="s">
        <v>8285</v>
      </c>
      <c r="H6088" t="s">
        <v>91</v>
      </c>
      <c r="I6088" t="s">
        <v>609</v>
      </c>
      <c r="J6088">
        <v>1</v>
      </c>
      <c r="K6088" t="s">
        <v>610</v>
      </c>
      <c r="L6088">
        <v>1</v>
      </c>
      <c r="M6088" t="s">
        <v>414</v>
      </c>
      <c r="N6088" t="s">
        <v>415</v>
      </c>
      <c r="O6088" t="s">
        <v>611</v>
      </c>
      <c r="P6088" t="s">
        <v>612</v>
      </c>
      <c r="Q6088" t="s">
        <v>613</v>
      </c>
      <c r="R6088" t="s">
        <v>117</v>
      </c>
      <c r="S6088" t="s">
        <v>199</v>
      </c>
      <c r="T6088" t="s">
        <v>29033</v>
      </c>
      <c r="U6088" t="s">
        <v>26309</v>
      </c>
      <c r="V6088" s="41">
        <v>43755</v>
      </c>
      <c r="W6088" s="41">
        <v>37043</v>
      </c>
      <c r="X6088">
        <v>0</v>
      </c>
      <c r="Z6088" t="s">
        <v>102</v>
      </c>
      <c r="AA6088">
        <v>1</v>
      </c>
      <c r="AB6088" t="s">
        <v>103</v>
      </c>
      <c r="AC6088" t="s">
        <v>104</v>
      </c>
      <c r="AD6088">
        <v>1</v>
      </c>
      <c r="AE6088" t="s">
        <v>105</v>
      </c>
      <c r="AG6088" t="s">
        <v>121</v>
      </c>
      <c r="AJ6088" t="s">
        <v>1599</v>
      </c>
      <c r="AK6088" t="s">
        <v>29034</v>
      </c>
    </row>
    <row r="6089" spans="1:37" hidden="1" x14ac:dyDescent="0.25">
      <c r="A6089" t="s">
        <v>29035</v>
      </c>
      <c r="B6089" t="e">
        <f>VLOOKUP(A6089,[2]mp_ALL!B$1:B$557,1,0)</f>
        <v>#N/A</v>
      </c>
      <c r="C6089" t="s">
        <v>29036</v>
      </c>
      <c r="D6089" t="s">
        <v>38</v>
      </c>
      <c r="E6089" t="s">
        <v>25873</v>
      </c>
      <c r="F6089" t="s">
        <v>8284</v>
      </c>
      <c r="G6089" t="s">
        <v>8285</v>
      </c>
      <c r="H6089" t="s">
        <v>91</v>
      </c>
      <c r="I6089" t="s">
        <v>9642</v>
      </c>
      <c r="J6089">
        <v>1</v>
      </c>
      <c r="K6089" t="s">
        <v>954</v>
      </c>
      <c r="L6089">
        <v>1</v>
      </c>
      <c r="M6089" t="s">
        <v>233</v>
      </c>
      <c r="N6089" t="s">
        <v>955</v>
      </c>
      <c r="O6089" t="s">
        <v>956</v>
      </c>
      <c r="P6089" t="s">
        <v>4506</v>
      </c>
      <c r="Q6089" t="s">
        <v>9643</v>
      </c>
      <c r="R6089" t="s">
        <v>117</v>
      </c>
      <c r="S6089" t="s">
        <v>163</v>
      </c>
      <c r="T6089" t="s">
        <v>29037</v>
      </c>
      <c r="U6089" t="s">
        <v>29038</v>
      </c>
      <c r="V6089" s="41">
        <v>43755</v>
      </c>
      <c r="W6089" s="41">
        <v>36881</v>
      </c>
      <c r="X6089">
        <v>0</v>
      </c>
      <c r="Z6089" t="s">
        <v>102</v>
      </c>
      <c r="AA6089">
        <v>1</v>
      </c>
      <c r="AB6089" t="s">
        <v>103</v>
      </c>
      <c r="AC6089" t="s">
        <v>104</v>
      </c>
      <c r="AD6089">
        <v>1</v>
      </c>
      <c r="AE6089" t="s">
        <v>105</v>
      </c>
      <c r="AG6089" t="s">
        <v>121</v>
      </c>
      <c r="AJ6089" t="s">
        <v>1599</v>
      </c>
      <c r="AK6089" t="s">
        <v>29039</v>
      </c>
    </row>
    <row r="6090" spans="1:37" hidden="1" x14ac:dyDescent="0.25">
      <c r="A6090" t="s">
        <v>29040</v>
      </c>
      <c r="B6090" t="e">
        <f>VLOOKUP(A6090,[2]mp_ALL!B$1:B$557,1,0)</f>
        <v>#N/A</v>
      </c>
      <c r="C6090" t="s">
        <v>13567</v>
      </c>
      <c r="D6090" t="s">
        <v>38</v>
      </c>
      <c r="E6090" t="s">
        <v>25873</v>
      </c>
      <c r="F6090" t="s">
        <v>8284</v>
      </c>
      <c r="G6090" t="s">
        <v>8285</v>
      </c>
      <c r="H6090" t="s">
        <v>91</v>
      </c>
      <c r="I6090" t="s">
        <v>5480</v>
      </c>
      <c r="J6090">
        <v>1</v>
      </c>
      <c r="K6090" t="s">
        <v>232</v>
      </c>
      <c r="L6090">
        <v>1</v>
      </c>
      <c r="M6090" t="s">
        <v>233</v>
      </c>
      <c r="N6090" t="s">
        <v>955</v>
      </c>
      <c r="P6090" t="s">
        <v>1603</v>
      </c>
      <c r="Q6090" t="s">
        <v>5481</v>
      </c>
      <c r="R6090" t="s">
        <v>117</v>
      </c>
      <c r="S6090" t="s">
        <v>163</v>
      </c>
      <c r="T6090" t="s">
        <v>29041</v>
      </c>
      <c r="U6090" t="s">
        <v>29042</v>
      </c>
      <c r="V6090" s="41">
        <v>43755</v>
      </c>
      <c r="W6090" s="41">
        <v>36936</v>
      </c>
      <c r="X6090">
        <v>0</v>
      </c>
      <c r="Z6090" t="s">
        <v>102</v>
      </c>
      <c r="AA6090">
        <v>1</v>
      </c>
      <c r="AB6090" t="s">
        <v>103</v>
      </c>
      <c r="AC6090" t="s">
        <v>104</v>
      </c>
      <c r="AD6090">
        <v>1</v>
      </c>
      <c r="AE6090" t="s">
        <v>105</v>
      </c>
      <c r="AG6090" t="s">
        <v>121</v>
      </c>
      <c r="AJ6090" t="s">
        <v>3061</v>
      </c>
      <c r="AK6090" t="s">
        <v>29043</v>
      </c>
    </row>
    <row r="6091" spans="1:37" hidden="1" x14ac:dyDescent="0.25">
      <c r="A6091" t="s">
        <v>29044</v>
      </c>
      <c r="B6091" t="e">
        <f>VLOOKUP(A6091,[2]mp_ALL!B$1:B$557,1,0)</f>
        <v>#N/A</v>
      </c>
      <c r="C6091" t="s">
        <v>29045</v>
      </c>
      <c r="D6091" t="s">
        <v>38</v>
      </c>
      <c r="E6091" t="s">
        <v>25873</v>
      </c>
      <c r="F6091" t="s">
        <v>8284</v>
      </c>
      <c r="G6091" t="s">
        <v>8285</v>
      </c>
      <c r="H6091" t="s">
        <v>91</v>
      </c>
      <c r="I6091" t="s">
        <v>8409</v>
      </c>
      <c r="J6091">
        <v>1</v>
      </c>
      <c r="K6091" t="s">
        <v>954</v>
      </c>
      <c r="L6091">
        <v>1</v>
      </c>
      <c r="M6091" t="s">
        <v>233</v>
      </c>
      <c r="N6091" t="s">
        <v>955</v>
      </c>
      <c r="O6091" t="s">
        <v>956</v>
      </c>
      <c r="P6091" t="s">
        <v>8410</v>
      </c>
      <c r="Q6091" t="s">
        <v>8411</v>
      </c>
      <c r="R6091" t="s">
        <v>117</v>
      </c>
      <c r="S6091" t="s">
        <v>163</v>
      </c>
      <c r="T6091" t="s">
        <v>29046</v>
      </c>
      <c r="U6091" t="s">
        <v>29047</v>
      </c>
      <c r="V6091" s="41">
        <v>43755</v>
      </c>
      <c r="W6091" s="41">
        <v>37010</v>
      </c>
      <c r="X6091">
        <v>0</v>
      </c>
      <c r="Z6091" t="s">
        <v>102</v>
      </c>
      <c r="AA6091">
        <v>1</v>
      </c>
      <c r="AB6091" t="s">
        <v>103</v>
      </c>
      <c r="AC6091" t="s">
        <v>104</v>
      </c>
      <c r="AD6091">
        <v>1</v>
      </c>
      <c r="AE6091" t="s">
        <v>105</v>
      </c>
      <c r="AG6091" t="s">
        <v>121</v>
      </c>
      <c r="AJ6091" t="s">
        <v>1599</v>
      </c>
      <c r="AK6091" t="s">
        <v>29048</v>
      </c>
    </row>
    <row r="6092" spans="1:37" hidden="1" x14ac:dyDescent="0.25">
      <c r="A6092" t="s">
        <v>29049</v>
      </c>
      <c r="B6092" t="e">
        <f>VLOOKUP(A6092,[2]mp_ALL!B$1:B$557,1,0)</f>
        <v>#N/A</v>
      </c>
      <c r="C6092" t="s">
        <v>29050</v>
      </c>
      <c r="D6092" t="s">
        <v>38</v>
      </c>
      <c r="E6092" t="s">
        <v>25873</v>
      </c>
      <c r="F6092" t="s">
        <v>8284</v>
      </c>
      <c r="G6092" t="s">
        <v>8285</v>
      </c>
      <c r="H6092" t="s">
        <v>91</v>
      </c>
      <c r="I6092" t="s">
        <v>7280</v>
      </c>
      <c r="J6092">
        <v>1</v>
      </c>
      <c r="K6092" t="s">
        <v>3218</v>
      </c>
      <c r="L6092">
        <v>1</v>
      </c>
      <c r="M6092" t="s">
        <v>435</v>
      </c>
      <c r="N6092" t="s">
        <v>436</v>
      </c>
      <c r="O6092" t="s">
        <v>6200</v>
      </c>
      <c r="P6092" t="s">
        <v>6201</v>
      </c>
      <c r="Q6092" t="s">
        <v>7281</v>
      </c>
      <c r="R6092" t="s">
        <v>117</v>
      </c>
      <c r="S6092" t="s">
        <v>199</v>
      </c>
      <c r="T6092" t="s">
        <v>29051</v>
      </c>
      <c r="U6092" t="s">
        <v>29052</v>
      </c>
      <c r="V6092" s="41">
        <v>43755</v>
      </c>
      <c r="W6092" s="41">
        <v>36947</v>
      </c>
      <c r="X6092">
        <v>0</v>
      </c>
      <c r="Z6092" t="s">
        <v>102</v>
      </c>
      <c r="AA6092">
        <v>1</v>
      </c>
      <c r="AB6092" t="s">
        <v>103</v>
      </c>
      <c r="AC6092" t="s">
        <v>104</v>
      </c>
      <c r="AD6092">
        <v>1</v>
      </c>
      <c r="AE6092" t="s">
        <v>105</v>
      </c>
      <c r="AG6092" t="s">
        <v>148</v>
      </c>
      <c r="AJ6092" t="s">
        <v>3061</v>
      </c>
      <c r="AK6092" t="s">
        <v>29053</v>
      </c>
    </row>
    <row r="6093" spans="1:37" hidden="1" x14ac:dyDescent="0.25">
      <c r="A6093" t="s">
        <v>29054</v>
      </c>
      <c r="B6093" t="e">
        <f>VLOOKUP(A6093,[2]mp_ALL!B$1:B$557,1,0)</f>
        <v>#N/A</v>
      </c>
      <c r="C6093" t="s">
        <v>29055</v>
      </c>
      <c r="D6093" t="s">
        <v>38</v>
      </c>
      <c r="E6093" t="s">
        <v>25873</v>
      </c>
      <c r="F6093" t="s">
        <v>8284</v>
      </c>
      <c r="G6093" t="s">
        <v>8285</v>
      </c>
      <c r="H6093" t="s">
        <v>91</v>
      </c>
      <c r="I6093" t="s">
        <v>11902</v>
      </c>
      <c r="J6093">
        <v>1</v>
      </c>
      <c r="K6093" t="s">
        <v>3218</v>
      </c>
      <c r="L6093">
        <v>1</v>
      </c>
      <c r="M6093" t="s">
        <v>435</v>
      </c>
      <c r="N6093" t="s">
        <v>436</v>
      </c>
      <c r="O6093" t="s">
        <v>3219</v>
      </c>
      <c r="P6093" t="s">
        <v>3220</v>
      </c>
      <c r="Q6093" t="s">
        <v>11903</v>
      </c>
      <c r="R6093" t="s">
        <v>117</v>
      </c>
      <c r="S6093" t="s">
        <v>199</v>
      </c>
      <c r="T6093" t="s">
        <v>29056</v>
      </c>
      <c r="U6093" t="s">
        <v>29057</v>
      </c>
      <c r="V6093" s="41">
        <v>43755</v>
      </c>
      <c r="W6093" s="41">
        <v>36934</v>
      </c>
      <c r="X6093">
        <v>0</v>
      </c>
      <c r="Z6093" t="s">
        <v>102</v>
      </c>
      <c r="AA6093">
        <v>1</v>
      </c>
      <c r="AB6093" t="s">
        <v>103</v>
      </c>
      <c r="AC6093" t="s">
        <v>104</v>
      </c>
      <c r="AD6093">
        <v>1</v>
      </c>
      <c r="AE6093" t="s">
        <v>105</v>
      </c>
      <c r="AG6093" t="s">
        <v>148</v>
      </c>
      <c r="AJ6093" t="s">
        <v>1599</v>
      </c>
      <c r="AK6093" t="s">
        <v>29058</v>
      </c>
    </row>
    <row r="6094" spans="1:37" hidden="1" x14ac:dyDescent="0.25">
      <c r="A6094" t="s">
        <v>29059</v>
      </c>
      <c r="B6094" t="e">
        <f>VLOOKUP(A6094,[2]mp_ALL!B$1:B$557,1,0)</f>
        <v>#N/A</v>
      </c>
      <c r="C6094" t="s">
        <v>29060</v>
      </c>
      <c r="D6094" t="s">
        <v>38</v>
      </c>
      <c r="E6094" t="s">
        <v>25873</v>
      </c>
      <c r="F6094" t="s">
        <v>8284</v>
      </c>
      <c r="G6094" t="s">
        <v>8285</v>
      </c>
      <c r="H6094" t="s">
        <v>91</v>
      </c>
      <c r="I6094" t="s">
        <v>11328</v>
      </c>
      <c r="J6094">
        <v>1</v>
      </c>
      <c r="K6094" t="s">
        <v>610</v>
      </c>
      <c r="L6094">
        <v>1</v>
      </c>
      <c r="M6094" t="s">
        <v>414</v>
      </c>
      <c r="N6094" t="s">
        <v>415</v>
      </c>
      <c r="O6094" t="s">
        <v>470</v>
      </c>
      <c r="P6094" t="s">
        <v>823</v>
      </c>
      <c r="Q6094" t="s">
        <v>11329</v>
      </c>
      <c r="R6094" t="s">
        <v>117</v>
      </c>
      <c r="S6094" t="s">
        <v>199</v>
      </c>
      <c r="T6094" t="s">
        <v>29061</v>
      </c>
      <c r="U6094" t="s">
        <v>29062</v>
      </c>
      <c r="V6094" s="41">
        <v>43755</v>
      </c>
      <c r="W6094" s="41">
        <v>36868</v>
      </c>
      <c r="X6094">
        <v>0</v>
      </c>
      <c r="Z6094" t="s">
        <v>102</v>
      </c>
      <c r="AA6094">
        <v>1</v>
      </c>
      <c r="AB6094" t="s">
        <v>103</v>
      </c>
      <c r="AC6094" t="s">
        <v>104</v>
      </c>
      <c r="AD6094">
        <v>1</v>
      </c>
      <c r="AE6094" t="s">
        <v>105</v>
      </c>
      <c r="AG6094" t="s">
        <v>121</v>
      </c>
      <c r="AJ6094" t="s">
        <v>2999</v>
      </c>
      <c r="AK6094" t="s">
        <v>29063</v>
      </c>
    </row>
    <row r="6095" spans="1:37" hidden="1" x14ac:dyDescent="0.25">
      <c r="A6095" t="s">
        <v>29064</v>
      </c>
      <c r="B6095" t="e">
        <f>VLOOKUP(A6095,[2]mp_ALL!B$1:B$557,1,0)</f>
        <v>#N/A</v>
      </c>
      <c r="C6095" t="s">
        <v>29065</v>
      </c>
      <c r="D6095" t="s">
        <v>38</v>
      </c>
      <c r="E6095" t="s">
        <v>25873</v>
      </c>
      <c r="F6095" t="s">
        <v>8284</v>
      </c>
      <c r="G6095" t="s">
        <v>8285</v>
      </c>
      <c r="H6095" t="s">
        <v>91</v>
      </c>
      <c r="I6095" t="s">
        <v>3958</v>
      </c>
      <c r="J6095">
        <v>1</v>
      </c>
      <c r="K6095" t="s">
        <v>610</v>
      </c>
      <c r="L6095">
        <v>1</v>
      </c>
      <c r="M6095" t="s">
        <v>414</v>
      </c>
      <c r="N6095" t="s">
        <v>415</v>
      </c>
      <c r="O6095" t="s">
        <v>470</v>
      </c>
      <c r="P6095" t="s">
        <v>823</v>
      </c>
      <c r="Q6095" t="s">
        <v>3959</v>
      </c>
      <c r="R6095" t="s">
        <v>117</v>
      </c>
      <c r="S6095" t="s">
        <v>199</v>
      </c>
      <c r="T6095" t="s">
        <v>29066</v>
      </c>
      <c r="U6095" t="s">
        <v>29067</v>
      </c>
      <c r="V6095" s="41">
        <v>43755</v>
      </c>
      <c r="W6095" s="41">
        <v>36698</v>
      </c>
      <c r="X6095">
        <v>0</v>
      </c>
      <c r="Z6095" t="s">
        <v>102</v>
      </c>
      <c r="AA6095">
        <v>1</v>
      </c>
      <c r="AB6095" t="s">
        <v>103</v>
      </c>
      <c r="AC6095" t="s">
        <v>104</v>
      </c>
      <c r="AD6095">
        <v>1</v>
      </c>
      <c r="AE6095" t="s">
        <v>105</v>
      </c>
      <c r="AG6095" t="s">
        <v>121</v>
      </c>
      <c r="AJ6095" t="s">
        <v>1599</v>
      </c>
      <c r="AK6095" t="s">
        <v>29068</v>
      </c>
    </row>
    <row r="6096" spans="1:37" hidden="1" x14ac:dyDescent="0.25">
      <c r="A6096" t="s">
        <v>29069</v>
      </c>
      <c r="B6096" t="e">
        <f>VLOOKUP(A6096,[2]mp_ALL!B$1:B$557,1,0)</f>
        <v>#N/A</v>
      </c>
      <c r="C6096" t="s">
        <v>29070</v>
      </c>
      <c r="D6096" t="s">
        <v>38</v>
      </c>
      <c r="E6096" t="s">
        <v>25873</v>
      </c>
      <c r="F6096" t="s">
        <v>8284</v>
      </c>
      <c r="G6096" t="s">
        <v>8285</v>
      </c>
      <c r="H6096" t="s">
        <v>91</v>
      </c>
      <c r="I6096" t="s">
        <v>4324</v>
      </c>
      <c r="J6096">
        <v>1</v>
      </c>
      <c r="K6096" t="s">
        <v>610</v>
      </c>
      <c r="L6096">
        <v>1</v>
      </c>
      <c r="M6096" t="s">
        <v>414</v>
      </c>
      <c r="N6096" t="s">
        <v>415</v>
      </c>
      <c r="O6096" t="s">
        <v>611</v>
      </c>
      <c r="P6096" t="s">
        <v>4284</v>
      </c>
      <c r="Q6096" t="s">
        <v>4325</v>
      </c>
      <c r="R6096" t="s">
        <v>117</v>
      </c>
      <c r="S6096" t="s">
        <v>199</v>
      </c>
      <c r="T6096" t="s">
        <v>29071</v>
      </c>
      <c r="U6096" t="s">
        <v>29072</v>
      </c>
      <c r="V6096" s="41">
        <v>43755</v>
      </c>
      <c r="W6096" s="41">
        <v>36515</v>
      </c>
      <c r="X6096">
        <v>0</v>
      </c>
      <c r="Z6096" t="s">
        <v>102</v>
      </c>
      <c r="AA6096">
        <v>1</v>
      </c>
      <c r="AB6096" t="s">
        <v>103</v>
      </c>
      <c r="AC6096" t="s">
        <v>104</v>
      </c>
      <c r="AD6096">
        <v>1</v>
      </c>
      <c r="AE6096" t="s">
        <v>105</v>
      </c>
      <c r="AG6096" t="s">
        <v>121</v>
      </c>
      <c r="AJ6096" t="s">
        <v>1599</v>
      </c>
      <c r="AK6096" t="s">
        <v>29073</v>
      </c>
    </row>
    <row r="6097" spans="1:37" hidden="1" x14ac:dyDescent="0.25">
      <c r="A6097" t="s">
        <v>29074</v>
      </c>
      <c r="B6097" t="e">
        <f>VLOOKUP(A6097,[2]mp_ALL!B$1:B$557,1,0)</f>
        <v>#N/A</v>
      </c>
      <c r="C6097" t="s">
        <v>29075</v>
      </c>
      <c r="D6097" t="s">
        <v>38</v>
      </c>
      <c r="E6097" t="s">
        <v>25873</v>
      </c>
      <c r="F6097" t="s">
        <v>8284</v>
      </c>
      <c r="G6097" t="s">
        <v>8285</v>
      </c>
      <c r="H6097" t="s">
        <v>91</v>
      </c>
      <c r="I6097" t="s">
        <v>8224</v>
      </c>
      <c r="J6097">
        <v>1</v>
      </c>
      <c r="K6097" t="s">
        <v>610</v>
      </c>
      <c r="L6097">
        <v>1</v>
      </c>
      <c r="M6097" t="s">
        <v>414</v>
      </c>
      <c r="N6097" t="s">
        <v>415</v>
      </c>
      <c r="O6097" t="s">
        <v>611</v>
      </c>
      <c r="P6097" t="s">
        <v>612</v>
      </c>
      <c r="Q6097" t="s">
        <v>8225</v>
      </c>
      <c r="R6097" t="s">
        <v>117</v>
      </c>
      <c r="S6097" t="s">
        <v>199</v>
      </c>
      <c r="T6097" t="s">
        <v>29076</v>
      </c>
      <c r="U6097" t="s">
        <v>29077</v>
      </c>
      <c r="V6097" s="41">
        <v>43755</v>
      </c>
      <c r="W6097" s="41">
        <v>36904</v>
      </c>
      <c r="X6097">
        <v>0</v>
      </c>
      <c r="Z6097" t="s">
        <v>102</v>
      </c>
      <c r="AA6097">
        <v>1</v>
      </c>
      <c r="AB6097" t="s">
        <v>103</v>
      </c>
      <c r="AC6097" t="s">
        <v>104</v>
      </c>
      <c r="AD6097">
        <v>1</v>
      </c>
      <c r="AE6097" t="s">
        <v>105</v>
      </c>
      <c r="AG6097" t="s">
        <v>121</v>
      </c>
      <c r="AJ6097" t="s">
        <v>5918</v>
      </c>
      <c r="AK6097" t="s">
        <v>29078</v>
      </c>
    </row>
    <row r="6098" spans="1:37" hidden="1" x14ac:dyDescent="0.25">
      <c r="A6098" t="s">
        <v>29079</v>
      </c>
      <c r="B6098" t="e">
        <f>VLOOKUP(A6098,[2]mp_ALL!B$1:B$557,1,0)</f>
        <v>#N/A</v>
      </c>
      <c r="C6098" t="s">
        <v>29080</v>
      </c>
      <c r="D6098" t="s">
        <v>38</v>
      </c>
      <c r="E6098" t="s">
        <v>25873</v>
      </c>
      <c r="F6098" t="s">
        <v>8284</v>
      </c>
      <c r="G6098" t="s">
        <v>8285</v>
      </c>
      <c r="H6098" t="s">
        <v>91</v>
      </c>
      <c r="I6098" t="s">
        <v>9315</v>
      </c>
      <c r="J6098">
        <v>1</v>
      </c>
      <c r="K6098" t="s">
        <v>531</v>
      </c>
      <c r="L6098">
        <v>1</v>
      </c>
      <c r="M6098" t="s">
        <v>414</v>
      </c>
      <c r="N6098" t="s">
        <v>532</v>
      </c>
      <c r="O6098" t="s">
        <v>533</v>
      </c>
      <c r="P6098" t="s">
        <v>1565</v>
      </c>
      <c r="Q6098" t="s">
        <v>9316</v>
      </c>
      <c r="R6098" t="s">
        <v>117</v>
      </c>
      <c r="S6098" t="s">
        <v>207</v>
      </c>
      <c r="T6098" t="s">
        <v>29081</v>
      </c>
      <c r="U6098" t="s">
        <v>29082</v>
      </c>
      <c r="V6098" s="41">
        <v>43755</v>
      </c>
      <c r="W6098" s="41">
        <v>36706</v>
      </c>
      <c r="X6098">
        <v>0</v>
      </c>
      <c r="Z6098" t="s">
        <v>102</v>
      </c>
      <c r="AA6098">
        <v>1</v>
      </c>
      <c r="AB6098" t="s">
        <v>103</v>
      </c>
      <c r="AC6098" t="s">
        <v>104</v>
      </c>
      <c r="AD6098">
        <v>1</v>
      </c>
      <c r="AE6098" t="s">
        <v>138</v>
      </c>
      <c r="AG6098" t="s">
        <v>121</v>
      </c>
      <c r="AJ6098" t="s">
        <v>1599</v>
      </c>
      <c r="AK6098" t="s">
        <v>29083</v>
      </c>
    </row>
    <row r="6099" spans="1:37" hidden="1" x14ac:dyDescent="0.25">
      <c r="A6099" t="s">
        <v>29084</v>
      </c>
      <c r="B6099" t="e">
        <f>VLOOKUP(A6099,[2]mp_ALL!B$1:B$557,1,0)</f>
        <v>#N/A</v>
      </c>
      <c r="C6099" t="s">
        <v>29085</v>
      </c>
      <c r="D6099" t="s">
        <v>38</v>
      </c>
      <c r="E6099" t="s">
        <v>25873</v>
      </c>
      <c r="F6099" t="s">
        <v>8284</v>
      </c>
      <c r="G6099" t="s">
        <v>8285</v>
      </c>
      <c r="H6099" t="s">
        <v>91</v>
      </c>
      <c r="I6099" t="s">
        <v>1326</v>
      </c>
      <c r="J6099">
        <v>1</v>
      </c>
      <c r="K6099" t="s">
        <v>484</v>
      </c>
      <c r="L6099">
        <v>1</v>
      </c>
      <c r="M6099" t="s">
        <v>414</v>
      </c>
      <c r="N6099" t="s">
        <v>532</v>
      </c>
      <c r="O6099" t="s">
        <v>1089</v>
      </c>
      <c r="P6099" t="s">
        <v>1090</v>
      </c>
      <c r="Q6099" t="s">
        <v>1327</v>
      </c>
      <c r="R6099" t="s">
        <v>117</v>
      </c>
      <c r="S6099" t="s">
        <v>207</v>
      </c>
      <c r="T6099" t="s">
        <v>29086</v>
      </c>
      <c r="U6099" t="s">
        <v>29087</v>
      </c>
      <c r="V6099" s="41">
        <v>43755</v>
      </c>
      <c r="W6099" s="41">
        <v>36908</v>
      </c>
      <c r="X6099">
        <v>0</v>
      </c>
      <c r="Z6099" t="s">
        <v>102</v>
      </c>
      <c r="AA6099">
        <v>1</v>
      </c>
      <c r="AB6099" t="s">
        <v>103</v>
      </c>
      <c r="AC6099" t="s">
        <v>104</v>
      </c>
      <c r="AD6099">
        <v>1</v>
      </c>
      <c r="AE6099" t="s">
        <v>105</v>
      </c>
      <c r="AG6099" t="s">
        <v>121</v>
      </c>
      <c r="AJ6099" t="s">
        <v>3061</v>
      </c>
      <c r="AK6099" t="s">
        <v>29088</v>
      </c>
    </row>
    <row r="6100" spans="1:37" hidden="1" x14ac:dyDescent="0.25">
      <c r="A6100" t="s">
        <v>29089</v>
      </c>
      <c r="B6100" t="e">
        <f>VLOOKUP(A6100,[2]mp_ALL!B$1:B$557,1,0)</f>
        <v>#N/A</v>
      </c>
      <c r="C6100" t="s">
        <v>15586</v>
      </c>
      <c r="D6100" t="s">
        <v>38</v>
      </c>
      <c r="E6100" t="s">
        <v>25873</v>
      </c>
      <c r="F6100" t="s">
        <v>8284</v>
      </c>
      <c r="G6100" t="s">
        <v>8285</v>
      </c>
      <c r="H6100" t="s">
        <v>91</v>
      </c>
      <c r="I6100" t="s">
        <v>1876</v>
      </c>
      <c r="J6100">
        <v>1</v>
      </c>
      <c r="K6100" t="s">
        <v>484</v>
      </c>
      <c r="L6100">
        <v>1</v>
      </c>
      <c r="M6100" t="s">
        <v>414</v>
      </c>
      <c r="N6100" t="s">
        <v>532</v>
      </c>
      <c r="O6100" t="s">
        <v>1877</v>
      </c>
      <c r="P6100" t="s">
        <v>1878</v>
      </c>
      <c r="Q6100" t="s">
        <v>1879</v>
      </c>
      <c r="R6100" t="s">
        <v>117</v>
      </c>
      <c r="S6100" t="s">
        <v>207</v>
      </c>
      <c r="T6100" t="s">
        <v>29090</v>
      </c>
      <c r="U6100" t="s">
        <v>29091</v>
      </c>
      <c r="V6100" s="41">
        <v>43755</v>
      </c>
      <c r="W6100" s="41">
        <v>36737</v>
      </c>
      <c r="X6100">
        <v>0</v>
      </c>
      <c r="Z6100" t="s">
        <v>102</v>
      </c>
      <c r="AA6100">
        <v>1</v>
      </c>
      <c r="AB6100" t="s">
        <v>103</v>
      </c>
      <c r="AC6100" t="s">
        <v>104</v>
      </c>
      <c r="AD6100">
        <v>1</v>
      </c>
      <c r="AE6100" t="s">
        <v>105</v>
      </c>
      <c r="AG6100" t="s">
        <v>121</v>
      </c>
      <c r="AJ6100" t="s">
        <v>7620</v>
      </c>
      <c r="AK6100" t="s">
        <v>29092</v>
      </c>
    </row>
    <row r="6101" spans="1:37" hidden="1" x14ac:dyDescent="0.25">
      <c r="A6101" t="s">
        <v>29093</v>
      </c>
      <c r="B6101" t="e">
        <f>VLOOKUP(A6101,[2]mp_ALL!B$1:B$557,1,0)</f>
        <v>#N/A</v>
      </c>
      <c r="C6101" t="s">
        <v>29094</v>
      </c>
      <c r="D6101" t="s">
        <v>38</v>
      </c>
      <c r="E6101" t="s">
        <v>25873</v>
      </c>
      <c r="F6101" t="s">
        <v>8284</v>
      </c>
      <c r="G6101" t="s">
        <v>8285</v>
      </c>
      <c r="H6101" t="s">
        <v>91</v>
      </c>
      <c r="I6101" t="s">
        <v>11328</v>
      </c>
      <c r="J6101">
        <v>1</v>
      </c>
      <c r="K6101" t="s">
        <v>610</v>
      </c>
      <c r="L6101">
        <v>1</v>
      </c>
      <c r="M6101" t="s">
        <v>414</v>
      </c>
      <c r="N6101" t="s">
        <v>415</v>
      </c>
      <c r="O6101" t="s">
        <v>470</v>
      </c>
      <c r="P6101" t="s">
        <v>823</v>
      </c>
      <c r="Q6101" t="s">
        <v>11329</v>
      </c>
      <c r="R6101" t="s">
        <v>117</v>
      </c>
      <c r="S6101" t="s">
        <v>199</v>
      </c>
      <c r="T6101" t="s">
        <v>29095</v>
      </c>
      <c r="U6101" t="s">
        <v>29096</v>
      </c>
      <c r="V6101" s="41">
        <v>43755</v>
      </c>
      <c r="W6101" s="41">
        <v>36950</v>
      </c>
      <c r="X6101">
        <v>0</v>
      </c>
      <c r="Z6101" t="s">
        <v>102</v>
      </c>
      <c r="AA6101">
        <v>1</v>
      </c>
      <c r="AB6101" t="s">
        <v>103</v>
      </c>
      <c r="AC6101" t="s">
        <v>104</v>
      </c>
      <c r="AD6101">
        <v>1</v>
      </c>
      <c r="AE6101" t="s">
        <v>105</v>
      </c>
      <c r="AG6101" t="s">
        <v>121</v>
      </c>
      <c r="AJ6101" t="s">
        <v>1599</v>
      </c>
      <c r="AK6101" t="s">
        <v>29097</v>
      </c>
    </row>
    <row r="6102" spans="1:37" hidden="1" x14ac:dyDescent="0.25">
      <c r="A6102" t="s">
        <v>29098</v>
      </c>
      <c r="B6102" t="e">
        <f>VLOOKUP(A6102,[2]mp_ALL!B$1:B$557,1,0)</f>
        <v>#N/A</v>
      </c>
      <c r="C6102" t="s">
        <v>29099</v>
      </c>
      <c r="D6102" t="s">
        <v>38</v>
      </c>
      <c r="E6102" t="s">
        <v>25873</v>
      </c>
      <c r="F6102" t="s">
        <v>8284</v>
      </c>
      <c r="G6102" t="s">
        <v>8285</v>
      </c>
      <c r="H6102" t="s">
        <v>91</v>
      </c>
      <c r="I6102" t="s">
        <v>609</v>
      </c>
      <c r="J6102">
        <v>1</v>
      </c>
      <c r="K6102" t="s">
        <v>610</v>
      </c>
      <c r="L6102">
        <v>1</v>
      </c>
      <c r="M6102" t="s">
        <v>414</v>
      </c>
      <c r="N6102" t="s">
        <v>415</v>
      </c>
      <c r="O6102" t="s">
        <v>611</v>
      </c>
      <c r="P6102" t="s">
        <v>612</v>
      </c>
      <c r="Q6102" t="s">
        <v>613</v>
      </c>
      <c r="R6102" t="s">
        <v>117</v>
      </c>
      <c r="S6102" t="s">
        <v>199</v>
      </c>
      <c r="T6102" t="s">
        <v>29100</v>
      </c>
      <c r="U6102" t="s">
        <v>29101</v>
      </c>
      <c r="V6102" s="41">
        <v>43755</v>
      </c>
      <c r="W6102" s="41">
        <v>36929</v>
      </c>
      <c r="X6102">
        <v>0</v>
      </c>
      <c r="Z6102" t="s">
        <v>102</v>
      </c>
      <c r="AA6102">
        <v>1</v>
      </c>
      <c r="AB6102" t="s">
        <v>103</v>
      </c>
      <c r="AC6102" t="s">
        <v>104</v>
      </c>
      <c r="AD6102">
        <v>1</v>
      </c>
      <c r="AE6102" t="s">
        <v>105</v>
      </c>
      <c r="AG6102" t="s">
        <v>121</v>
      </c>
      <c r="AJ6102" t="s">
        <v>1599</v>
      </c>
      <c r="AK6102" t="s">
        <v>29102</v>
      </c>
    </row>
    <row r="6103" spans="1:37" hidden="1" x14ac:dyDescent="0.25">
      <c r="A6103" t="s">
        <v>29103</v>
      </c>
      <c r="B6103" t="e">
        <f>VLOOKUP(A6103,[2]mp_ALL!B$1:B$557,1,0)</f>
        <v>#N/A</v>
      </c>
      <c r="C6103" t="s">
        <v>29104</v>
      </c>
      <c r="D6103" t="s">
        <v>38</v>
      </c>
      <c r="E6103" t="s">
        <v>25873</v>
      </c>
      <c r="F6103" t="s">
        <v>8284</v>
      </c>
      <c r="G6103" t="s">
        <v>8285</v>
      </c>
      <c r="H6103" t="s">
        <v>91</v>
      </c>
      <c r="I6103" t="s">
        <v>5842</v>
      </c>
      <c r="J6103">
        <v>1</v>
      </c>
      <c r="K6103" t="s">
        <v>469</v>
      </c>
      <c r="L6103">
        <v>1</v>
      </c>
      <c r="M6103" t="s">
        <v>414</v>
      </c>
      <c r="N6103" t="s">
        <v>415</v>
      </c>
      <c r="O6103" t="s">
        <v>470</v>
      </c>
      <c r="P6103" t="s">
        <v>471</v>
      </c>
      <c r="Q6103" t="s">
        <v>5843</v>
      </c>
      <c r="R6103" t="s">
        <v>117</v>
      </c>
      <c r="S6103" t="s">
        <v>199</v>
      </c>
      <c r="T6103" t="s">
        <v>29105</v>
      </c>
      <c r="U6103" t="s">
        <v>29106</v>
      </c>
      <c r="V6103" s="41">
        <v>43755</v>
      </c>
      <c r="W6103" s="41">
        <v>36746</v>
      </c>
      <c r="X6103">
        <v>0</v>
      </c>
      <c r="Z6103" t="s">
        <v>102</v>
      </c>
      <c r="AA6103">
        <v>1</v>
      </c>
      <c r="AB6103" t="s">
        <v>103</v>
      </c>
      <c r="AC6103" t="s">
        <v>104</v>
      </c>
      <c r="AD6103">
        <v>1</v>
      </c>
      <c r="AE6103" t="s">
        <v>105</v>
      </c>
      <c r="AG6103" t="s">
        <v>121</v>
      </c>
      <c r="AJ6103" t="s">
        <v>1599</v>
      </c>
      <c r="AK6103" t="s">
        <v>29107</v>
      </c>
    </row>
    <row r="6104" spans="1:37" hidden="1" x14ac:dyDescent="0.25">
      <c r="A6104" t="s">
        <v>29108</v>
      </c>
      <c r="B6104" t="e">
        <f>VLOOKUP(A6104,[2]mp_ALL!B$1:B$557,1,0)</f>
        <v>#N/A</v>
      </c>
      <c r="C6104" t="s">
        <v>29109</v>
      </c>
      <c r="D6104" t="s">
        <v>38</v>
      </c>
      <c r="E6104" t="s">
        <v>25873</v>
      </c>
      <c r="F6104" t="s">
        <v>8284</v>
      </c>
      <c r="G6104" t="s">
        <v>8285</v>
      </c>
      <c r="H6104" t="s">
        <v>91</v>
      </c>
      <c r="I6104" t="s">
        <v>6885</v>
      </c>
      <c r="J6104">
        <v>1</v>
      </c>
      <c r="K6104" t="s">
        <v>469</v>
      </c>
      <c r="L6104">
        <v>1</v>
      </c>
      <c r="M6104" t="s">
        <v>414</v>
      </c>
      <c r="N6104" t="s">
        <v>415</v>
      </c>
      <c r="O6104" t="s">
        <v>611</v>
      </c>
      <c r="P6104" t="s">
        <v>3300</v>
      </c>
      <c r="Q6104" t="s">
        <v>6886</v>
      </c>
      <c r="R6104" t="s">
        <v>117</v>
      </c>
      <c r="S6104" t="s">
        <v>199</v>
      </c>
      <c r="T6104" t="s">
        <v>29110</v>
      </c>
      <c r="U6104" t="s">
        <v>29111</v>
      </c>
      <c r="V6104" s="41">
        <v>43755</v>
      </c>
      <c r="W6104" s="41">
        <v>36521</v>
      </c>
      <c r="X6104">
        <v>0</v>
      </c>
      <c r="Z6104" t="s">
        <v>102</v>
      </c>
      <c r="AA6104">
        <v>1</v>
      </c>
      <c r="AB6104" t="s">
        <v>103</v>
      </c>
      <c r="AC6104" t="s">
        <v>104</v>
      </c>
      <c r="AD6104">
        <v>1</v>
      </c>
      <c r="AE6104" t="s">
        <v>105</v>
      </c>
      <c r="AG6104" t="s">
        <v>121</v>
      </c>
      <c r="AJ6104" t="s">
        <v>1599</v>
      </c>
      <c r="AK6104" t="s">
        <v>29112</v>
      </c>
    </row>
    <row r="6105" spans="1:37" hidden="1" x14ac:dyDescent="0.25">
      <c r="A6105" t="s">
        <v>29113</v>
      </c>
      <c r="B6105" t="e">
        <f>VLOOKUP(A6105,[2]mp_ALL!B$1:B$557,1,0)</f>
        <v>#N/A</v>
      </c>
      <c r="C6105" t="s">
        <v>29114</v>
      </c>
      <c r="D6105" t="s">
        <v>38</v>
      </c>
      <c r="E6105" t="s">
        <v>25873</v>
      </c>
      <c r="F6105" t="s">
        <v>8284</v>
      </c>
      <c r="G6105" t="s">
        <v>8285</v>
      </c>
      <c r="H6105" t="s">
        <v>91</v>
      </c>
      <c r="I6105" t="s">
        <v>1870</v>
      </c>
      <c r="J6105">
        <v>1</v>
      </c>
      <c r="K6105" t="s">
        <v>469</v>
      </c>
      <c r="L6105">
        <v>1</v>
      </c>
      <c r="M6105" t="s">
        <v>414</v>
      </c>
      <c r="N6105" t="s">
        <v>415</v>
      </c>
      <c r="O6105" t="s">
        <v>470</v>
      </c>
      <c r="P6105" t="s">
        <v>471</v>
      </c>
      <c r="Q6105" t="s">
        <v>1871</v>
      </c>
      <c r="R6105" t="s">
        <v>117</v>
      </c>
      <c r="S6105" t="s">
        <v>199</v>
      </c>
      <c r="T6105" t="s">
        <v>29115</v>
      </c>
      <c r="U6105" t="s">
        <v>29116</v>
      </c>
      <c r="V6105" s="41">
        <v>43755</v>
      </c>
      <c r="W6105" s="41">
        <v>37016</v>
      </c>
      <c r="X6105">
        <v>0</v>
      </c>
      <c r="Z6105" t="s">
        <v>102</v>
      </c>
      <c r="AA6105">
        <v>1</v>
      </c>
      <c r="AB6105" t="s">
        <v>103</v>
      </c>
      <c r="AC6105" t="s">
        <v>104</v>
      </c>
      <c r="AD6105">
        <v>1</v>
      </c>
      <c r="AE6105" t="s">
        <v>105</v>
      </c>
      <c r="AG6105" t="s">
        <v>121</v>
      </c>
      <c r="AJ6105" t="s">
        <v>1599</v>
      </c>
      <c r="AK6105" t="s">
        <v>29117</v>
      </c>
    </row>
    <row r="6106" spans="1:37" hidden="1" x14ac:dyDescent="0.25">
      <c r="A6106" t="s">
        <v>29118</v>
      </c>
      <c r="B6106" t="e">
        <f>VLOOKUP(A6106,[2]mp_ALL!B$1:B$557,1,0)</f>
        <v>#N/A</v>
      </c>
      <c r="C6106" t="s">
        <v>29119</v>
      </c>
      <c r="D6106" t="s">
        <v>38</v>
      </c>
      <c r="E6106" t="s">
        <v>25873</v>
      </c>
      <c r="F6106" t="s">
        <v>8284</v>
      </c>
      <c r="G6106" t="s">
        <v>8285</v>
      </c>
      <c r="H6106" t="s">
        <v>91</v>
      </c>
      <c r="I6106" t="s">
        <v>2456</v>
      </c>
      <c r="J6106">
        <v>1</v>
      </c>
      <c r="K6106" t="s">
        <v>674</v>
      </c>
      <c r="L6106">
        <v>1</v>
      </c>
      <c r="M6106" t="s">
        <v>414</v>
      </c>
      <c r="N6106" t="s">
        <v>415</v>
      </c>
      <c r="O6106" t="s">
        <v>2457</v>
      </c>
      <c r="P6106" t="s">
        <v>2458</v>
      </c>
      <c r="Q6106" t="s">
        <v>2459</v>
      </c>
      <c r="R6106" t="s">
        <v>117</v>
      </c>
      <c r="S6106" t="s">
        <v>199</v>
      </c>
      <c r="T6106" t="s">
        <v>29120</v>
      </c>
      <c r="U6106" t="s">
        <v>29121</v>
      </c>
      <c r="V6106" s="41">
        <v>43755</v>
      </c>
      <c r="W6106" s="41">
        <v>36628</v>
      </c>
      <c r="X6106">
        <v>0</v>
      </c>
      <c r="Z6106" t="s">
        <v>102</v>
      </c>
      <c r="AA6106">
        <v>1</v>
      </c>
      <c r="AB6106" t="s">
        <v>103</v>
      </c>
      <c r="AC6106" t="s">
        <v>104</v>
      </c>
      <c r="AD6106">
        <v>1</v>
      </c>
      <c r="AE6106" t="s">
        <v>105</v>
      </c>
      <c r="AG6106" t="s">
        <v>121</v>
      </c>
      <c r="AJ6106" t="s">
        <v>2535</v>
      </c>
      <c r="AK6106" t="s">
        <v>29122</v>
      </c>
    </row>
    <row r="6107" spans="1:37" hidden="1" x14ac:dyDescent="0.25">
      <c r="A6107" t="s">
        <v>29123</v>
      </c>
      <c r="B6107" t="e">
        <f>VLOOKUP(A6107,[2]mp_ALL!B$1:B$557,1,0)</f>
        <v>#N/A</v>
      </c>
      <c r="C6107" t="s">
        <v>29124</v>
      </c>
      <c r="D6107" t="s">
        <v>38</v>
      </c>
      <c r="E6107" t="s">
        <v>25873</v>
      </c>
      <c r="F6107" t="s">
        <v>8284</v>
      </c>
      <c r="G6107" t="s">
        <v>8285</v>
      </c>
      <c r="H6107" t="s">
        <v>91</v>
      </c>
      <c r="I6107" t="s">
        <v>4879</v>
      </c>
      <c r="J6107">
        <v>1</v>
      </c>
      <c r="K6107" t="s">
        <v>674</v>
      </c>
      <c r="L6107">
        <v>1</v>
      </c>
      <c r="M6107" t="s">
        <v>414</v>
      </c>
      <c r="N6107" t="s">
        <v>415</v>
      </c>
      <c r="O6107" t="s">
        <v>2457</v>
      </c>
      <c r="P6107" t="s">
        <v>2458</v>
      </c>
      <c r="Q6107" t="s">
        <v>4880</v>
      </c>
      <c r="R6107" t="s">
        <v>117</v>
      </c>
      <c r="S6107" t="s">
        <v>199</v>
      </c>
      <c r="T6107" t="s">
        <v>29125</v>
      </c>
      <c r="U6107" t="s">
        <v>29126</v>
      </c>
      <c r="V6107" s="41">
        <v>43755</v>
      </c>
      <c r="W6107" s="41">
        <v>36746</v>
      </c>
      <c r="X6107">
        <v>0</v>
      </c>
      <c r="Z6107" t="s">
        <v>102</v>
      </c>
      <c r="AA6107">
        <v>1</v>
      </c>
      <c r="AB6107" t="s">
        <v>103</v>
      </c>
      <c r="AC6107" t="s">
        <v>104</v>
      </c>
      <c r="AD6107">
        <v>1</v>
      </c>
      <c r="AE6107" t="s">
        <v>105</v>
      </c>
      <c r="AG6107" t="s">
        <v>121</v>
      </c>
      <c r="AJ6107" t="s">
        <v>352</v>
      </c>
      <c r="AK6107" t="s">
        <v>29127</v>
      </c>
    </row>
    <row r="6108" spans="1:37" hidden="1" x14ac:dyDescent="0.25">
      <c r="A6108" t="s">
        <v>29128</v>
      </c>
      <c r="B6108" t="e">
        <f>VLOOKUP(A6108,[2]mp_ALL!B$1:B$557,1,0)</f>
        <v>#N/A</v>
      </c>
      <c r="C6108" t="s">
        <v>29129</v>
      </c>
      <c r="D6108" t="s">
        <v>38</v>
      </c>
      <c r="E6108" t="s">
        <v>25873</v>
      </c>
      <c r="F6108" t="s">
        <v>8284</v>
      </c>
      <c r="G6108" t="s">
        <v>8285</v>
      </c>
      <c r="H6108" t="s">
        <v>91</v>
      </c>
      <c r="I6108" t="s">
        <v>16808</v>
      </c>
      <c r="J6108">
        <v>1</v>
      </c>
      <c r="K6108" t="s">
        <v>674</v>
      </c>
      <c r="L6108">
        <v>1</v>
      </c>
      <c r="M6108" t="s">
        <v>414</v>
      </c>
      <c r="N6108" t="s">
        <v>415</v>
      </c>
      <c r="O6108" t="s">
        <v>675</v>
      </c>
      <c r="P6108" t="s">
        <v>676</v>
      </c>
      <c r="Q6108" t="s">
        <v>16809</v>
      </c>
      <c r="R6108" t="s">
        <v>117</v>
      </c>
      <c r="S6108" t="s">
        <v>199</v>
      </c>
      <c r="T6108" t="s">
        <v>29130</v>
      </c>
      <c r="U6108" t="s">
        <v>29131</v>
      </c>
      <c r="V6108" s="41">
        <v>43755</v>
      </c>
      <c r="W6108" s="41">
        <v>37033</v>
      </c>
      <c r="X6108">
        <v>0</v>
      </c>
      <c r="Z6108" t="s">
        <v>102</v>
      </c>
      <c r="AA6108">
        <v>1</v>
      </c>
      <c r="AB6108" t="s">
        <v>103</v>
      </c>
      <c r="AC6108" t="s">
        <v>104</v>
      </c>
      <c r="AD6108">
        <v>1</v>
      </c>
      <c r="AE6108" t="s">
        <v>105</v>
      </c>
      <c r="AG6108" t="s">
        <v>121</v>
      </c>
      <c r="AJ6108" t="s">
        <v>430</v>
      </c>
      <c r="AK6108" t="s">
        <v>29132</v>
      </c>
    </row>
    <row r="6109" spans="1:37" hidden="1" x14ac:dyDescent="0.25">
      <c r="A6109" t="s">
        <v>29133</v>
      </c>
      <c r="B6109" t="e">
        <f>VLOOKUP(A6109,[2]mp_ALL!B$1:B$557,1,0)</f>
        <v>#N/A</v>
      </c>
      <c r="C6109" t="s">
        <v>29134</v>
      </c>
      <c r="D6109" t="s">
        <v>38</v>
      </c>
      <c r="E6109" t="s">
        <v>25873</v>
      </c>
      <c r="F6109" t="s">
        <v>8284</v>
      </c>
      <c r="G6109" t="s">
        <v>8285</v>
      </c>
      <c r="H6109" t="s">
        <v>91</v>
      </c>
      <c r="I6109" t="s">
        <v>673</v>
      </c>
      <c r="J6109">
        <v>1</v>
      </c>
      <c r="K6109" t="s">
        <v>674</v>
      </c>
      <c r="L6109">
        <v>1</v>
      </c>
      <c r="M6109" t="s">
        <v>414</v>
      </c>
      <c r="N6109" t="s">
        <v>415</v>
      </c>
      <c r="O6109" t="s">
        <v>675</v>
      </c>
      <c r="P6109" t="s">
        <v>676</v>
      </c>
      <c r="Q6109" t="s">
        <v>677</v>
      </c>
      <c r="R6109" t="s">
        <v>117</v>
      </c>
      <c r="S6109" t="s">
        <v>199</v>
      </c>
      <c r="T6109" t="s">
        <v>29135</v>
      </c>
      <c r="U6109" t="s">
        <v>29136</v>
      </c>
      <c r="V6109" s="41">
        <v>43755</v>
      </c>
      <c r="W6109" s="41">
        <v>36847</v>
      </c>
      <c r="X6109">
        <v>0</v>
      </c>
      <c r="Z6109" t="s">
        <v>102</v>
      </c>
      <c r="AA6109">
        <v>1</v>
      </c>
      <c r="AB6109" t="s">
        <v>103</v>
      </c>
      <c r="AC6109" t="s">
        <v>104</v>
      </c>
      <c r="AD6109">
        <v>1</v>
      </c>
      <c r="AE6109" t="s">
        <v>105</v>
      </c>
      <c r="AG6109" t="s">
        <v>121</v>
      </c>
      <c r="AJ6109" t="s">
        <v>357</v>
      </c>
      <c r="AK6109" t="s">
        <v>29137</v>
      </c>
    </row>
    <row r="6110" spans="1:37" hidden="1" x14ac:dyDescent="0.25">
      <c r="A6110" t="s">
        <v>29138</v>
      </c>
      <c r="B6110" t="e">
        <f>VLOOKUP(A6110,[2]mp_ALL!B$1:B$557,1,0)</f>
        <v>#N/A</v>
      </c>
      <c r="C6110" t="s">
        <v>29139</v>
      </c>
      <c r="D6110" t="s">
        <v>38</v>
      </c>
      <c r="E6110" t="s">
        <v>25873</v>
      </c>
      <c r="F6110" t="s">
        <v>8284</v>
      </c>
      <c r="G6110" t="s">
        <v>8285</v>
      </c>
      <c r="H6110" t="s">
        <v>91</v>
      </c>
      <c r="I6110" t="s">
        <v>6717</v>
      </c>
      <c r="J6110">
        <v>1</v>
      </c>
      <c r="K6110" t="s">
        <v>3218</v>
      </c>
      <c r="L6110">
        <v>1</v>
      </c>
      <c r="M6110" t="s">
        <v>435</v>
      </c>
      <c r="N6110" t="s">
        <v>436</v>
      </c>
      <c r="O6110" t="s">
        <v>3219</v>
      </c>
      <c r="P6110" t="s">
        <v>3271</v>
      </c>
      <c r="Q6110" t="s">
        <v>6718</v>
      </c>
      <c r="R6110" t="s">
        <v>117</v>
      </c>
      <c r="S6110" t="s">
        <v>199</v>
      </c>
      <c r="T6110" t="s">
        <v>29140</v>
      </c>
      <c r="U6110" t="s">
        <v>29141</v>
      </c>
      <c r="V6110" s="41">
        <v>43755</v>
      </c>
      <c r="W6110" s="41">
        <v>36920</v>
      </c>
      <c r="X6110">
        <v>0</v>
      </c>
      <c r="Z6110" t="s">
        <v>102</v>
      </c>
      <c r="AA6110">
        <v>1</v>
      </c>
      <c r="AB6110" t="s">
        <v>103</v>
      </c>
      <c r="AC6110" t="s">
        <v>104</v>
      </c>
      <c r="AD6110">
        <v>1</v>
      </c>
      <c r="AE6110" t="s">
        <v>105</v>
      </c>
      <c r="AG6110" t="s">
        <v>148</v>
      </c>
      <c r="AJ6110" t="s">
        <v>352</v>
      </c>
      <c r="AK6110" t="s">
        <v>29142</v>
      </c>
    </row>
    <row r="6111" spans="1:37" hidden="1" x14ac:dyDescent="0.25">
      <c r="A6111" t="s">
        <v>29143</v>
      </c>
      <c r="B6111" t="e">
        <f>VLOOKUP(A6111,[2]mp_ALL!B$1:B$557,1,0)</f>
        <v>#N/A</v>
      </c>
      <c r="C6111" t="s">
        <v>29144</v>
      </c>
      <c r="D6111" t="s">
        <v>38</v>
      </c>
      <c r="E6111" t="s">
        <v>25873</v>
      </c>
      <c r="F6111" t="s">
        <v>8284</v>
      </c>
      <c r="G6111" t="s">
        <v>8285</v>
      </c>
      <c r="H6111" t="s">
        <v>91</v>
      </c>
      <c r="I6111" t="s">
        <v>6654</v>
      </c>
      <c r="J6111">
        <v>1</v>
      </c>
      <c r="K6111" t="s">
        <v>434</v>
      </c>
      <c r="L6111">
        <v>1</v>
      </c>
      <c r="M6111" t="s">
        <v>435</v>
      </c>
      <c r="N6111" t="s">
        <v>436</v>
      </c>
      <c r="O6111" t="s">
        <v>437</v>
      </c>
      <c r="P6111" t="s">
        <v>438</v>
      </c>
      <c r="Q6111" t="s">
        <v>6655</v>
      </c>
      <c r="R6111" t="s">
        <v>117</v>
      </c>
      <c r="S6111" t="s">
        <v>199</v>
      </c>
      <c r="T6111" t="s">
        <v>29145</v>
      </c>
      <c r="U6111" t="s">
        <v>29146</v>
      </c>
      <c r="V6111" s="41">
        <v>43755</v>
      </c>
      <c r="W6111" s="41">
        <v>37039</v>
      </c>
      <c r="X6111">
        <v>0</v>
      </c>
      <c r="Z6111" t="s">
        <v>102</v>
      </c>
      <c r="AA6111">
        <v>1</v>
      </c>
      <c r="AB6111" t="s">
        <v>103</v>
      </c>
      <c r="AC6111" t="s">
        <v>104</v>
      </c>
      <c r="AD6111">
        <v>1</v>
      </c>
      <c r="AE6111" t="s">
        <v>105</v>
      </c>
      <c r="AG6111" t="s">
        <v>148</v>
      </c>
      <c r="AJ6111" t="s">
        <v>2535</v>
      </c>
      <c r="AK6111" t="s">
        <v>29147</v>
      </c>
    </row>
    <row r="6112" spans="1:37" hidden="1" x14ac:dyDescent="0.25">
      <c r="A6112" t="s">
        <v>29148</v>
      </c>
      <c r="B6112" t="e">
        <f>VLOOKUP(A6112,[2]mp_ALL!B$1:B$557,1,0)</f>
        <v>#N/A</v>
      </c>
      <c r="C6112" t="s">
        <v>7752</v>
      </c>
      <c r="D6112" t="s">
        <v>38</v>
      </c>
      <c r="E6112" t="s">
        <v>25873</v>
      </c>
      <c r="F6112" t="s">
        <v>8284</v>
      </c>
      <c r="G6112" t="s">
        <v>8285</v>
      </c>
      <c r="H6112" t="s">
        <v>91</v>
      </c>
      <c r="I6112" t="s">
        <v>6660</v>
      </c>
      <c r="J6112">
        <v>1</v>
      </c>
      <c r="K6112" t="s">
        <v>434</v>
      </c>
      <c r="L6112">
        <v>1</v>
      </c>
      <c r="M6112" t="s">
        <v>435</v>
      </c>
      <c r="N6112" t="s">
        <v>436</v>
      </c>
      <c r="O6112" t="s">
        <v>1727</v>
      </c>
      <c r="P6112" t="s">
        <v>1728</v>
      </c>
      <c r="Q6112" t="s">
        <v>6661</v>
      </c>
      <c r="R6112" t="s">
        <v>117</v>
      </c>
      <c r="S6112" t="s">
        <v>199</v>
      </c>
      <c r="T6112" t="s">
        <v>29149</v>
      </c>
      <c r="U6112" t="s">
        <v>29150</v>
      </c>
      <c r="V6112" s="41">
        <v>43755</v>
      </c>
      <c r="W6112" s="41">
        <v>36925</v>
      </c>
      <c r="X6112">
        <v>0</v>
      </c>
      <c r="Z6112" t="s">
        <v>102</v>
      </c>
      <c r="AA6112">
        <v>1</v>
      </c>
      <c r="AB6112" t="s">
        <v>103</v>
      </c>
      <c r="AC6112" t="s">
        <v>104</v>
      </c>
      <c r="AD6112">
        <v>1</v>
      </c>
      <c r="AE6112" t="s">
        <v>105</v>
      </c>
      <c r="AG6112" t="s">
        <v>148</v>
      </c>
      <c r="AJ6112" t="s">
        <v>2535</v>
      </c>
      <c r="AK6112" t="s">
        <v>29151</v>
      </c>
    </row>
    <row r="6113" spans="1:37" hidden="1" x14ac:dyDescent="0.25">
      <c r="A6113" t="s">
        <v>29152</v>
      </c>
      <c r="B6113" t="e">
        <f>VLOOKUP(A6113,[2]mp_ALL!B$1:B$557,1,0)</f>
        <v>#N/A</v>
      </c>
      <c r="C6113" t="s">
        <v>29153</v>
      </c>
      <c r="D6113" t="s">
        <v>38</v>
      </c>
      <c r="E6113" t="s">
        <v>25873</v>
      </c>
      <c r="F6113" t="s">
        <v>8284</v>
      </c>
      <c r="G6113" t="s">
        <v>8285</v>
      </c>
      <c r="H6113" t="s">
        <v>91</v>
      </c>
      <c r="I6113" t="s">
        <v>1559</v>
      </c>
      <c r="J6113">
        <v>1</v>
      </c>
      <c r="K6113" t="s">
        <v>721</v>
      </c>
      <c r="L6113">
        <v>1</v>
      </c>
      <c r="M6113" t="s">
        <v>414</v>
      </c>
      <c r="N6113" t="s">
        <v>159</v>
      </c>
      <c r="O6113" t="s">
        <v>722</v>
      </c>
      <c r="P6113" t="s">
        <v>1352</v>
      </c>
      <c r="Q6113" t="s">
        <v>1560</v>
      </c>
      <c r="R6113" t="s">
        <v>117</v>
      </c>
      <c r="S6113" t="s">
        <v>163</v>
      </c>
      <c r="T6113" t="s">
        <v>29154</v>
      </c>
      <c r="U6113" t="s">
        <v>24944</v>
      </c>
      <c r="V6113" s="41">
        <v>43755</v>
      </c>
      <c r="W6113" s="41">
        <v>36730</v>
      </c>
      <c r="X6113">
        <v>0</v>
      </c>
      <c r="Z6113" t="s">
        <v>102</v>
      </c>
      <c r="AA6113">
        <v>1</v>
      </c>
      <c r="AB6113" t="s">
        <v>103</v>
      </c>
      <c r="AC6113" t="s">
        <v>104</v>
      </c>
      <c r="AD6113">
        <v>1</v>
      </c>
      <c r="AE6113" t="s">
        <v>105</v>
      </c>
      <c r="AG6113" t="s">
        <v>121</v>
      </c>
      <c r="AJ6113" t="s">
        <v>3584</v>
      </c>
      <c r="AK6113" t="s">
        <v>29155</v>
      </c>
    </row>
    <row r="6114" spans="1:37" hidden="1" x14ac:dyDescent="0.25">
      <c r="A6114" t="s">
        <v>29156</v>
      </c>
      <c r="B6114" t="e">
        <f>VLOOKUP(A6114,[2]mp_ALL!B$1:B$557,1,0)</f>
        <v>#N/A</v>
      </c>
      <c r="C6114" t="s">
        <v>29157</v>
      </c>
      <c r="D6114" t="s">
        <v>38</v>
      </c>
      <c r="E6114" t="s">
        <v>25873</v>
      </c>
      <c r="F6114" t="s">
        <v>8284</v>
      </c>
      <c r="G6114" t="s">
        <v>8285</v>
      </c>
      <c r="H6114" t="s">
        <v>91</v>
      </c>
      <c r="I6114" t="s">
        <v>5247</v>
      </c>
      <c r="J6114">
        <v>1</v>
      </c>
      <c r="K6114" t="s">
        <v>721</v>
      </c>
      <c r="L6114">
        <v>1</v>
      </c>
      <c r="M6114" t="s">
        <v>414</v>
      </c>
      <c r="N6114" t="s">
        <v>159</v>
      </c>
      <c r="O6114" t="s">
        <v>1311</v>
      </c>
      <c r="P6114" t="s">
        <v>1312</v>
      </c>
      <c r="Q6114" t="s">
        <v>5248</v>
      </c>
      <c r="R6114" t="s">
        <v>117</v>
      </c>
      <c r="S6114" t="s">
        <v>163</v>
      </c>
      <c r="T6114" t="s">
        <v>29158</v>
      </c>
      <c r="U6114" t="s">
        <v>29159</v>
      </c>
      <c r="V6114" s="41">
        <v>43755</v>
      </c>
      <c r="W6114" s="41">
        <v>36719</v>
      </c>
      <c r="X6114">
        <v>0</v>
      </c>
      <c r="Z6114" t="s">
        <v>102</v>
      </c>
      <c r="AA6114">
        <v>1</v>
      </c>
      <c r="AB6114" t="s">
        <v>103</v>
      </c>
      <c r="AC6114" t="s">
        <v>104</v>
      </c>
      <c r="AD6114">
        <v>1</v>
      </c>
      <c r="AE6114" t="s">
        <v>105</v>
      </c>
      <c r="AG6114" t="s">
        <v>121</v>
      </c>
      <c r="AJ6114" t="s">
        <v>3584</v>
      </c>
      <c r="AK6114" t="s">
        <v>29160</v>
      </c>
    </row>
    <row r="6115" spans="1:37" hidden="1" x14ac:dyDescent="0.25">
      <c r="A6115" t="s">
        <v>29161</v>
      </c>
      <c r="B6115" t="e">
        <f>VLOOKUP(A6115,[2]mp_ALL!B$1:B$557,1,0)</f>
        <v>#N/A</v>
      </c>
      <c r="C6115" t="s">
        <v>29162</v>
      </c>
      <c r="D6115" t="s">
        <v>38</v>
      </c>
      <c r="E6115" t="s">
        <v>25873</v>
      </c>
      <c r="F6115" t="s">
        <v>8284</v>
      </c>
      <c r="G6115" t="s">
        <v>8285</v>
      </c>
      <c r="H6115" t="s">
        <v>91</v>
      </c>
      <c r="I6115" t="s">
        <v>8399</v>
      </c>
      <c r="J6115">
        <v>1</v>
      </c>
      <c r="K6115" t="s">
        <v>232</v>
      </c>
      <c r="L6115">
        <v>1</v>
      </c>
      <c r="M6115" t="s">
        <v>233</v>
      </c>
      <c r="N6115" t="s">
        <v>955</v>
      </c>
      <c r="P6115" t="s">
        <v>5113</v>
      </c>
      <c r="Q6115" t="s">
        <v>8400</v>
      </c>
      <c r="R6115" t="s">
        <v>117</v>
      </c>
      <c r="S6115" t="s">
        <v>163</v>
      </c>
      <c r="T6115" t="s">
        <v>29163</v>
      </c>
      <c r="U6115" t="s">
        <v>29164</v>
      </c>
      <c r="V6115" s="41">
        <v>43755</v>
      </c>
      <c r="W6115" s="41">
        <v>36739</v>
      </c>
      <c r="X6115">
        <v>0</v>
      </c>
      <c r="Z6115" t="s">
        <v>102</v>
      </c>
      <c r="AA6115">
        <v>1</v>
      </c>
      <c r="AB6115" t="s">
        <v>103</v>
      </c>
      <c r="AC6115" t="s">
        <v>104</v>
      </c>
      <c r="AD6115">
        <v>1</v>
      </c>
      <c r="AE6115" t="s">
        <v>105</v>
      </c>
      <c r="AG6115" t="s">
        <v>121</v>
      </c>
      <c r="AJ6115" t="s">
        <v>1338</v>
      </c>
      <c r="AK6115" t="s">
        <v>29165</v>
      </c>
    </row>
    <row r="6116" spans="1:37" hidden="1" x14ac:dyDescent="0.25">
      <c r="A6116" t="s">
        <v>29166</v>
      </c>
      <c r="B6116" t="e">
        <f>VLOOKUP(A6116,[2]mp_ALL!B$1:B$557,1,0)</f>
        <v>#N/A</v>
      </c>
      <c r="C6116" t="s">
        <v>29167</v>
      </c>
      <c r="D6116" t="s">
        <v>38</v>
      </c>
      <c r="E6116" t="s">
        <v>25873</v>
      </c>
      <c r="F6116" t="s">
        <v>8284</v>
      </c>
      <c r="G6116" t="s">
        <v>8285</v>
      </c>
      <c r="H6116" t="s">
        <v>91</v>
      </c>
      <c r="I6116" t="s">
        <v>673</v>
      </c>
      <c r="J6116">
        <v>1</v>
      </c>
      <c r="K6116" t="s">
        <v>674</v>
      </c>
      <c r="L6116">
        <v>1</v>
      </c>
      <c r="M6116" t="s">
        <v>414</v>
      </c>
      <c r="N6116" t="s">
        <v>415</v>
      </c>
      <c r="O6116" t="s">
        <v>675</v>
      </c>
      <c r="P6116" t="s">
        <v>676</v>
      </c>
      <c r="Q6116" t="s">
        <v>677</v>
      </c>
      <c r="R6116" t="s">
        <v>117</v>
      </c>
      <c r="S6116" t="s">
        <v>199</v>
      </c>
      <c r="T6116" t="s">
        <v>29168</v>
      </c>
      <c r="U6116" t="s">
        <v>29169</v>
      </c>
      <c r="V6116" s="41">
        <v>43755</v>
      </c>
      <c r="W6116" s="41">
        <v>36752</v>
      </c>
      <c r="X6116">
        <v>0</v>
      </c>
      <c r="Z6116" t="s">
        <v>102</v>
      </c>
      <c r="AA6116">
        <v>1</v>
      </c>
      <c r="AB6116" t="s">
        <v>103</v>
      </c>
      <c r="AC6116" t="s">
        <v>104</v>
      </c>
      <c r="AD6116">
        <v>1</v>
      </c>
      <c r="AE6116" t="s">
        <v>105</v>
      </c>
      <c r="AG6116" t="s">
        <v>121</v>
      </c>
      <c r="AJ6116" t="s">
        <v>430</v>
      </c>
      <c r="AK6116" t="s">
        <v>29170</v>
      </c>
    </row>
    <row r="6117" spans="1:37" hidden="1" x14ac:dyDescent="0.25">
      <c r="A6117" t="s">
        <v>29171</v>
      </c>
      <c r="B6117" t="e">
        <f>VLOOKUP(A6117,[2]mp_ALL!B$1:B$557,1,0)</f>
        <v>#N/A</v>
      </c>
      <c r="C6117" t="s">
        <v>29172</v>
      </c>
      <c r="D6117" t="s">
        <v>38</v>
      </c>
      <c r="E6117" t="s">
        <v>25873</v>
      </c>
      <c r="F6117" t="s">
        <v>8284</v>
      </c>
      <c r="G6117" t="s">
        <v>8285</v>
      </c>
      <c r="H6117" t="s">
        <v>91</v>
      </c>
      <c r="I6117" t="s">
        <v>4879</v>
      </c>
      <c r="J6117">
        <v>1</v>
      </c>
      <c r="K6117" t="s">
        <v>674</v>
      </c>
      <c r="L6117">
        <v>1</v>
      </c>
      <c r="M6117" t="s">
        <v>414</v>
      </c>
      <c r="N6117" t="s">
        <v>415</v>
      </c>
      <c r="O6117" t="s">
        <v>2457</v>
      </c>
      <c r="P6117" t="s">
        <v>2458</v>
      </c>
      <c r="Q6117" t="s">
        <v>4880</v>
      </c>
      <c r="R6117" t="s">
        <v>117</v>
      </c>
      <c r="S6117" t="s">
        <v>199</v>
      </c>
      <c r="T6117" t="s">
        <v>29173</v>
      </c>
      <c r="U6117" t="s">
        <v>29174</v>
      </c>
      <c r="V6117" s="41">
        <v>43755</v>
      </c>
      <c r="W6117" s="41">
        <v>36792</v>
      </c>
      <c r="X6117">
        <v>0</v>
      </c>
      <c r="Z6117" t="s">
        <v>102</v>
      </c>
      <c r="AA6117">
        <v>1</v>
      </c>
      <c r="AB6117" t="s">
        <v>103</v>
      </c>
      <c r="AC6117" t="s">
        <v>104</v>
      </c>
      <c r="AD6117">
        <v>1</v>
      </c>
      <c r="AE6117" t="s">
        <v>105</v>
      </c>
      <c r="AG6117" t="s">
        <v>121</v>
      </c>
      <c r="AJ6117" t="s">
        <v>2576</v>
      </c>
      <c r="AK6117" t="s">
        <v>29175</v>
      </c>
    </row>
    <row r="6118" spans="1:37" hidden="1" x14ac:dyDescent="0.25">
      <c r="A6118" t="s">
        <v>29176</v>
      </c>
      <c r="B6118" t="e">
        <f>VLOOKUP(A6118,[2]mp_ALL!B$1:B$557,1,0)</f>
        <v>#N/A</v>
      </c>
      <c r="C6118" t="s">
        <v>29177</v>
      </c>
      <c r="D6118" t="s">
        <v>38</v>
      </c>
      <c r="E6118" t="s">
        <v>25873</v>
      </c>
      <c r="F6118" t="s">
        <v>8284</v>
      </c>
      <c r="G6118" t="s">
        <v>8285</v>
      </c>
      <c r="H6118" t="s">
        <v>91</v>
      </c>
      <c r="I6118" t="s">
        <v>8108</v>
      </c>
      <c r="J6118">
        <v>1</v>
      </c>
      <c r="K6118" t="s">
        <v>1740</v>
      </c>
      <c r="L6118">
        <v>1</v>
      </c>
      <c r="M6118" t="s">
        <v>414</v>
      </c>
      <c r="N6118" t="s">
        <v>415</v>
      </c>
      <c r="O6118" t="s">
        <v>2827</v>
      </c>
      <c r="P6118" t="s">
        <v>8109</v>
      </c>
      <c r="R6118" t="s">
        <v>117</v>
      </c>
      <c r="S6118" t="s">
        <v>199</v>
      </c>
      <c r="T6118" t="s">
        <v>29178</v>
      </c>
      <c r="U6118" t="s">
        <v>29179</v>
      </c>
      <c r="V6118" s="41">
        <v>43755</v>
      </c>
      <c r="W6118" s="41">
        <v>36874</v>
      </c>
      <c r="X6118">
        <v>0</v>
      </c>
      <c r="Z6118" t="s">
        <v>102</v>
      </c>
      <c r="AA6118">
        <v>1</v>
      </c>
      <c r="AB6118" t="s">
        <v>103</v>
      </c>
      <c r="AC6118" t="s">
        <v>104</v>
      </c>
      <c r="AD6118">
        <v>1</v>
      </c>
      <c r="AE6118" t="s">
        <v>105</v>
      </c>
      <c r="AG6118" t="s">
        <v>121</v>
      </c>
      <c r="AJ6118" t="s">
        <v>1338</v>
      </c>
      <c r="AK6118" t="s">
        <v>29180</v>
      </c>
    </row>
    <row r="6119" spans="1:37" hidden="1" x14ac:dyDescent="0.25">
      <c r="A6119" t="s">
        <v>29181</v>
      </c>
      <c r="B6119" t="e">
        <f>VLOOKUP(A6119,[2]mp_ALL!B$1:B$557,1,0)</f>
        <v>#N/A</v>
      </c>
      <c r="C6119" t="s">
        <v>29182</v>
      </c>
      <c r="D6119" t="s">
        <v>38</v>
      </c>
      <c r="E6119" t="s">
        <v>25873</v>
      </c>
      <c r="F6119" t="s">
        <v>8284</v>
      </c>
      <c r="G6119" t="s">
        <v>8285</v>
      </c>
      <c r="H6119" t="s">
        <v>91</v>
      </c>
      <c r="I6119" t="s">
        <v>4027</v>
      </c>
      <c r="J6119">
        <v>1</v>
      </c>
      <c r="K6119" t="s">
        <v>674</v>
      </c>
      <c r="L6119">
        <v>1</v>
      </c>
      <c r="M6119" t="s">
        <v>414</v>
      </c>
      <c r="N6119" t="s">
        <v>415</v>
      </c>
      <c r="O6119" t="s">
        <v>2457</v>
      </c>
      <c r="P6119" t="s">
        <v>2458</v>
      </c>
      <c r="Q6119" t="s">
        <v>4028</v>
      </c>
      <c r="R6119" t="s">
        <v>117</v>
      </c>
      <c r="S6119" t="s">
        <v>199</v>
      </c>
      <c r="T6119" t="s">
        <v>29183</v>
      </c>
      <c r="U6119" t="s">
        <v>29184</v>
      </c>
      <c r="V6119" s="41">
        <v>43755</v>
      </c>
      <c r="W6119" s="41">
        <v>36906</v>
      </c>
      <c r="X6119">
        <v>0</v>
      </c>
      <c r="Z6119" t="s">
        <v>102</v>
      </c>
      <c r="AA6119">
        <v>1</v>
      </c>
      <c r="AB6119" t="s">
        <v>103</v>
      </c>
      <c r="AC6119" t="s">
        <v>104</v>
      </c>
      <c r="AD6119">
        <v>1</v>
      </c>
      <c r="AE6119" t="s">
        <v>105</v>
      </c>
      <c r="AG6119" t="s">
        <v>121</v>
      </c>
      <c r="AJ6119" t="s">
        <v>1338</v>
      </c>
      <c r="AK6119" t="s">
        <v>29185</v>
      </c>
    </row>
    <row r="6120" spans="1:37" hidden="1" x14ac:dyDescent="0.25">
      <c r="A6120" t="s">
        <v>29186</v>
      </c>
      <c r="B6120" t="e">
        <f>VLOOKUP(A6120,[2]mp_ALL!B$1:B$557,1,0)</f>
        <v>#N/A</v>
      </c>
      <c r="C6120" t="s">
        <v>29187</v>
      </c>
      <c r="D6120" t="s">
        <v>38</v>
      </c>
      <c r="E6120" t="s">
        <v>25873</v>
      </c>
      <c r="F6120" t="s">
        <v>8284</v>
      </c>
      <c r="G6120" t="s">
        <v>8285</v>
      </c>
      <c r="H6120" t="s">
        <v>91</v>
      </c>
      <c r="I6120" t="s">
        <v>8399</v>
      </c>
      <c r="J6120">
        <v>1</v>
      </c>
      <c r="K6120" t="s">
        <v>232</v>
      </c>
      <c r="L6120">
        <v>1</v>
      </c>
      <c r="M6120" t="s">
        <v>233</v>
      </c>
      <c r="N6120" t="s">
        <v>955</v>
      </c>
      <c r="P6120" t="s">
        <v>5113</v>
      </c>
      <c r="Q6120" t="s">
        <v>8400</v>
      </c>
      <c r="R6120" t="s">
        <v>117</v>
      </c>
      <c r="S6120" t="s">
        <v>163</v>
      </c>
      <c r="T6120" t="s">
        <v>29188</v>
      </c>
      <c r="U6120" t="s">
        <v>23995</v>
      </c>
      <c r="V6120" s="41">
        <v>43755</v>
      </c>
      <c r="W6120" s="41">
        <v>36534</v>
      </c>
      <c r="X6120">
        <v>0</v>
      </c>
      <c r="Z6120" t="s">
        <v>102</v>
      </c>
      <c r="AA6120">
        <v>1</v>
      </c>
      <c r="AB6120" t="s">
        <v>103</v>
      </c>
      <c r="AC6120" t="s">
        <v>104</v>
      </c>
      <c r="AD6120">
        <v>1</v>
      </c>
      <c r="AE6120" t="s">
        <v>105</v>
      </c>
      <c r="AG6120" t="s">
        <v>121</v>
      </c>
      <c r="AJ6120" t="s">
        <v>352</v>
      </c>
      <c r="AK6120" t="s">
        <v>29189</v>
      </c>
    </row>
    <row r="6121" spans="1:37" hidden="1" x14ac:dyDescent="0.25">
      <c r="A6121" t="s">
        <v>29190</v>
      </c>
      <c r="B6121" t="e">
        <f>VLOOKUP(A6121,[2]mp_ALL!B$1:B$557,1,0)</f>
        <v>#N/A</v>
      </c>
      <c r="C6121" t="s">
        <v>29191</v>
      </c>
      <c r="D6121" t="s">
        <v>38</v>
      </c>
      <c r="E6121" t="s">
        <v>25873</v>
      </c>
      <c r="F6121" t="s">
        <v>8284</v>
      </c>
      <c r="G6121" t="s">
        <v>8285</v>
      </c>
      <c r="H6121" t="s">
        <v>91</v>
      </c>
      <c r="I6121" t="s">
        <v>8399</v>
      </c>
      <c r="J6121">
        <v>1</v>
      </c>
      <c r="K6121" t="s">
        <v>232</v>
      </c>
      <c r="L6121">
        <v>1</v>
      </c>
      <c r="M6121" t="s">
        <v>233</v>
      </c>
      <c r="N6121" t="s">
        <v>955</v>
      </c>
      <c r="P6121" t="s">
        <v>5113</v>
      </c>
      <c r="Q6121" t="s">
        <v>8400</v>
      </c>
      <c r="R6121" t="s">
        <v>117</v>
      </c>
      <c r="S6121" t="s">
        <v>163</v>
      </c>
      <c r="T6121" t="s">
        <v>29192</v>
      </c>
      <c r="U6121" t="s">
        <v>29193</v>
      </c>
      <c r="V6121" s="41">
        <v>43755</v>
      </c>
      <c r="W6121" s="41">
        <v>36601</v>
      </c>
      <c r="X6121">
        <v>0</v>
      </c>
      <c r="Z6121" t="s">
        <v>102</v>
      </c>
      <c r="AA6121">
        <v>1</v>
      </c>
      <c r="AB6121" t="s">
        <v>103</v>
      </c>
      <c r="AC6121" t="s">
        <v>104</v>
      </c>
      <c r="AD6121">
        <v>1</v>
      </c>
      <c r="AE6121" t="s">
        <v>105</v>
      </c>
      <c r="AG6121" t="s">
        <v>121</v>
      </c>
      <c r="AJ6121" t="s">
        <v>352</v>
      </c>
      <c r="AK6121" t="s">
        <v>29194</v>
      </c>
    </row>
    <row r="6122" spans="1:37" hidden="1" x14ac:dyDescent="0.25">
      <c r="A6122" t="s">
        <v>29195</v>
      </c>
      <c r="B6122" t="e">
        <f>VLOOKUP(A6122,[2]mp_ALL!B$1:B$557,1,0)</f>
        <v>#N/A</v>
      </c>
      <c r="C6122" t="s">
        <v>29196</v>
      </c>
      <c r="D6122" t="s">
        <v>38</v>
      </c>
      <c r="E6122" t="s">
        <v>25873</v>
      </c>
      <c r="F6122" t="s">
        <v>8284</v>
      </c>
      <c r="G6122" t="s">
        <v>8285</v>
      </c>
      <c r="H6122" t="s">
        <v>91</v>
      </c>
      <c r="I6122" t="s">
        <v>6626</v>
      </c>
      <c r="J6122">
        <v>1</v>
      </c>
      <c r="K6122" t="s">
        <v>954</v>
      </c>
      <c r="L6122">
        <v>1</v>
      </c>
      <c r="M6122" t="s">
        <v>233</v>
      </c>
      <c r="N6122" t="s">
        <v>955</v>
      </c>
      <c r="O6122" t="s">
        <v>956</v>
      </c>
      <c r="P6122" t="s">
        <v>957</v>
      </c>
      <c r="Q6122" t="s">
        <v>6627</v>
      </c>
      <c r="R6122" t="s">
        <v>117</v>
      </c>
      <c r="S6122" t="s">
        <v>163</v>
      </c>
      <c r="T6122" t="s">
        <v>29197</v>
      </c>
      <c r="U6122" t="s">
        <v>29198</v>
      </c>
      <c r="V6122" s="41">
        <v>43755</v>
      </c>
      <c r="W6122" s="41">
        <v>37040</v>
      </c>
      <c r="X6122">
        <v>0</v>
      </c>
      <c r="Z6122" t="s">
        <v>102</v>
      </c>
      <c r="AA6122">
        <v>1</v>
      </c>
      <c r="AB6122" t="s">
        <v>103</v>
      </c>
      <c r="AC6122" t="s">
        <v>104</v>
      </c>
      <c r="AD6122">
        <v>1</v>
      </c>
      <c r="AE6122" t="s">
        <v>105</v>
      </c>
      <c r="AG6122" t="s">
        <v>121</v>
      </c>
      <c r="AJ6122" t="s">
        <v>1338</v>
      </c>
      <c r="AK6122" t="s">
        <v>29199</v>
      </c>
    </row>
    <row r="6123" spans="1:37" hidden="1" x14ac:dyDescent="0.25">
      <c r="A6123" t="s">
        <v>29200</v>
      </c>
      <c r="B6123" t="e">
        <f>VLOOKUP(A6123,[2]mp_ALL!B$1:B$557,1,0)</f>
        <v>#N/A</v>
      </c>
      <c r="C6123" t="s">
        <v>13962</v>
      </c>
      <c r="D6123" t="s">
        <v>38</v>
      </c>
      <c r="E6123" t="s">
        <v>25873</v>
      </c>
      <c r="F6123" t="s">
        <v>8284</v>
      </c>
      <c r="G6123" t="s">
        <v>8285</v>
      </c>
      <c r="H6123" t="s">
        <v>91</v>
      </c>
      <c r="I6123" t="s">
        <v>6918</v>
      </c>
      <c r="J6123">
        <v>1</v>
      </c>
      <c r="K6123" t="s">
        <v>610</v>
      </c>
      <c r="L6123">
        <v>1</v>
      </c>
      <c r="M6123" t="s">
        <v>414</v>
      </c>
      <c r="N6123" t="s">
        <v>415</v>
      </c>
      <c r="O6123" t="s">
        <v>470</v>
      </c>
      <c r="P6123" t="s">
        <v>6919</v>
      </c>
      <c r="Q6123" t="s">
        <v>6920</v>
      </c>
      <c r="R6123" t="s">
        <v>117</v>
      </c>
      <c r="S6123" t="s">
        <v>199</v>
      </c>
      <c r="T6123" t="s">
        <v>29201</v>
      </c>
      <c r="U6123" t="s">
        <v>29202</v>
      </c>
      <c r="V6123" s="41">
        <v>43755</v>
      </c>
      <c r="W6123" s="41">
        <v>36573</v>
      </c>
      <c r="X6123">
        <v>0</v>
      </c>
      <c r="Z6123" t="s">
        <v>102</v>
      </c>
      <c r="AA6123">
        <v>1</v>
      </c>
      <c r="AB6123" t="s">
        <v>103</v>
      </c>
      <c r="AC6123" t="s">
        <v>104</v>
      </c>
      <c r="AD6123">
        <v>1</v>
      </c>
      <c r="AE6123" t="s">
        <v>105</v>
      </c>
      <c r="AG6123" t="s">
        <v>121</v>
      </c>
      <c r="AJ6123" t="s">
        <v>271</v>
      </c>
      <c r="AK6123" t="s">
        <v>29203</v>
      </c>
    </row>
    <row r="6124" spans="1:37" hidden="1" x14ac:dyDescent="0.25">
      <c r="A6124" t="s">
        <v>29204</v>
      </c>
      <c r="B6124" t="e">
        <f>VLOOKUP(A6124,[2]mp_ALL!B$1:B$557,1,0)</f>
        <v>#N/A</v>
      </c>
      <c r="C6124" t="s">
        <v>29205</v>
      </c>
      <c r="D6124" t="s">
        <v>38</v>
      </c>
      <c r="E6124" t="s">
        <v>25873</v>
      </c>
      <c r="F6124" t="s">
        <v>8284</v>
      </c>
      <c r="G6124" t="s">
        <v>8285</v>
      </c>
      <c r="H6124" t="s">
        <v>91</v>
      </c>
      <c r="I6124" t="s">
        <v>4283</v>
      </c>
      <c r="J6124">
        <v>1</v>
      </c>
      <c r="K6124" t="s">
        <v>610</v>
      </c>
      <c r="L6124">
        <v>1</v>
      </c>
      <c r="M6124" t="s">
        <v>414</v>
      </c>
      <c r="N6124" t="s">
        <v>415</v>
      </c>
      <c r="O6124" t="s">
        <v>611</v>
      </c>
      <c r="P6124" t="s">
        <v>4284</v>
      </c>
      <c r="Q6124" t="s">
        <v>4285</v>
      </c>
      <c r="R6124" t="s">
        <v>117</v>
      </c>
      <c r="S6124" t="s">
        <v>199</v>
      </c>
      <c r="T6124" t="s">
        <v>29206</v>
      </c>
      <c r="U6124" t="s">
        <v>29207</v>
      </c>
      <c r="V6124" s="41">
        <v>43755</v>
      </c>
      <c r="W6124" s="41">
        <v>36964</v>
      </c>
      <c r="X6124">
        <v>0</v>
      </c>
      <c r="Z6124" t="s">
        <v>102</v>
      </c>
      <c r="AA6124">
        <v>1</v>
      </c>
      <c r="AB6124" t="s">
        <v>103</v>
      </c>
      <c r="AC6124" t="s">
        <v>104</v>
      </c>
      <c r="AD6124">
        <v>1</v>
      </c>
      <c r="AE6124" t="s">
        <v>105</v>
      </c>
      <c r="AG6124" t="s">
        <v>121</v>
      </c>
      <c r="AJ6124" t="s">
        <v>2193</v>
      </c>
      <c r="AK6124" t="s">
        <v>29208</v>
      </c>
    </row>
    <row r="6125" spans="1:37" hidden="1" x14ac:dyDescent="0.25">
      <c r="A6125" t="s">
        <v>29209</v>
      </c>
      <c r="B6125" t="e">
        <f>VLOOKUP(A6125,[2]mp_ALL!B$1:B$557,1,0)</f>
        <v>#N/A</v>
      </c>
      <c r="C6125" t="s">
        <v>29210</v>
      </c>
      <c r="D6125" t="s">
        <v>38</v>
      </c>
      <c r="E6125" t="s">
        <v>25873</v>
      </c>
      <c r="F6125" t="s">
        <v>8284</v>
      </c>
      <c r="G6125" t="s">
        <v>8285</v>
      </c>
      <c r="H6125" t="s">
        <v>91</v>
      </c>
      <c r="I6125" t="s">
        <v>11328</v>
      </c>
      <c r="J6125">
        <v>1</v>
      </c>
      <c r="K6125" t="s">
        <v>610</v>
      </c>
      <c r="L6125">
        <v>1</v>
      </c>
      <c r="M6125" t="s">
        <v>414</v>
      </c>
      <c r="N6125" t="s">
        <v>415</v>
      </c>
      <c r="O6125" t="s">
        <v>470</v>
      </c>
      <c r="P6125" t="s">
        <v>823</v>
      </c>
      <c r="Q6125" t="s">
        <v>11329</v>
      </c>
      <c r="R6125" t="s">
        <v>117</v>
      </c>
      <c r="S6125" t="s">
        <v>199</v>
      </c>
      <c r="T6125" t="s">
        <v>29211</v>
      </c>
      <c r="U6125" t="s">
        <v>24529</v>
      </c>
      <c r="V6125" s="41">
        <v>43755</v>
      </c>
      <c r="W6125" s="41">
        <v>37081</v>
      </c>
      <c r="X6125">
        <v>0</v>
      </c>
      <c r="Z6125" t="s">
        <v>102</v>
      </c>
      <c r="AA6125">
        <v>1</v>
      </c>
      <c r="AB6125" t="s">
        <v>103</v>
      </c>
      <c r="AC6125" t="s">
        <v>104</v>
      </c>
      <c r="AD6125">
        <v>1</v>
      </c>
      <c r="AE6125" t="s">
        <v>105</v>
      </c>
      <c r="AG6125" t="s">
        <v>121</v>
      </c>
      <c r="AJ6125" t="s">
        <v>271</v>
      </c>
      <c r="AK6125" t="s">
        <v>29212</v>
      </c>
    </row>
    <row r="6126" spans="1:37" hidden="1" x14ac:dyDescent="0.25">
      <c r="A6126" t="s">
        <v>29213</v>
      </c>
      <c r="B6126" t="e">
        <f>VLOOKUP(A6126,[2]mp_ALL!B$1:B$557,1,0)</f>
        <v>#N/A</v>
      </c>
      <c r="C6126" t="s">
        <v>29214</v>
      </c>
      <c r="D6126" t="s">
        <v>38</v>
      </c>
      <c r="E6126" t="s">
        <v>25873</v>
      </c>
      <c r="F6126" t="s">
        <v>8284</v>
      </c>
      <c r="G6126" t="s">
        <v>8285</v>
      </c>
      <c r="H6126" t="s">
        <v>91</v>
      </c>
      <c r="I6126" t="s">
        <v>9591</v>
      </c>
      <c r="J6126">
        <v>1</v>
      </c>
      <c r="K6126" t="s">
        <v>4989</v>
      </c>
      <c r="L6126">
        <v>1</v>
      </c>
      <c r="M6126" t="s">
        <v>414</v>
      </c>
      <c r="N6126" t="s">
        <v>415</v>
      </c>
      <c r="O6126" t="s">
        <v>675</v>
      </c>
      <c r="P6126" t="s">
        <v>5803</v>
      </c>
      <c r="Q6126" t="s">
        <v>9592</v>
      </c>
      <c r="R6126" t="s">
        <v>117</v>
      </c>
      <c r="S6126" t="s">
        <v>199</v>
      </c>
      <c r="T6126" t="s">
        <v>29215</v>
      </c>
      <c r="U6126" t="s">
        <v>22484</v>
      </c>
      <c r="V6126" s="41">
        <v>43755</v>
      </c>
      <c r="W6126" s="41">
        <v>36693</v>
      </c>
      <c r="X6126">
        <v>0</v>
      </c>
      <c r="Z6126" t="s">
        <v>102</v>
      </c>
      <c r="AA6126">
        <v>1</v>
      </c>
      <c r="AB6126" t="s">
        <v>103</v>
      </c>
      <c r="AC6126" t="s">
        <v>104</v>
      </c>
      <c r="AD6126">
        <v>1</v>
      </c>
      <c r="AE6126" t="s">
        <v>105</v>
      </c>
      <c r="AG6126" t="s">
        <v>121</v>
      </c>
      <c r="AJ6126" t="s">
        <v>2193</v>
      </c>
      <c r="AK6126" t="s">
        <v>29216</v>
      </c>
    </row>
    <row r="6127" spans="1:37" hidden="1" x14ac:dyDescent="0.25">
      <c r="A6127" t="s">
        <v>29217</v>
      </c>
      <c r="B6127" t="e">
        <f>VLOOKUP(A6127,[2]mp_ALL!B$1:B$557,1,0)</f>
        <v>#N/A</v>
      </c>
      <c r="C6127" t="s">
        <v>29218</v>
      </c>
      <c r="D6127" t="s">
        <v>38</v>
      </c>
      <c r="E6127" t="s">
        <v>25873</v>
      </c>
      <c r="F6127" t="s">
        <v>8284</v>
      </c>
      <c r="G6127" t="s">
        <v>8285</v>
      </c>
      <c r="H6127" t="s">
        <v>91</v>
      </c>
      <c r="I6127" t="s">
        <v>4283</v>
      </c>
      <c r="J6127">
        <v>1</v>
      </c>
      <c r="K6127" t="s">
        <v>610</v>
      </c>
      <c r="L6127">
        <v>1</v>
      </c>
      <c r="M6127" t="s">
        <v>414</v>
      </c>
      <c r="N6127" t="s">
        <v>415</v>
      </c>
      <c r="O6127" t="s">
        <v>611</v>
      </c>
      <c r="P6127" t="s">
        <v>4284</v>
      </c>
      <c r="Q6127" t="s">
        <v>4285</v>
      </c>
      <c r="R6127" t="s">
        <v>117</v>
      </c>
      <c r="S6127" t="s">
        <v>199</v>
      </c>
      <c r="T6127" t="s">
        <v>29219</v>
      </c>
      <c r="U6127" t="s">
        <v>29220</v>
      </c>
      <c r="V6127" s="41">
        <v>43755</v>
      </c>
      <c r="W6127" s="41">
        <v>36764</v>
      </c>
      <c r="X6127">
        <v>0</v>
      </c>
      <c r="Z6127" t="s">
        <v>102</v>
      </c>
      <c r="AA6127">
        <v>1</v>
      </c>
      <c r="AB6127" t="s">
        <v>103</v>
      </c>
      <c r="AC6127" t="s">
        <v>104</v>
      </c>
      <c r="AD6127">
        <v>1</v>
      </c>
      <c r="AE6127" t="s">
        <v>105</v>
      </c>
      <c r="AG6127" t="s">
        <v>121</v>
      </c>
      <c r="AJ6127" t="s">
        <v>2193</v>
      </c>
      <c r="AK6127" t="s">
        <v>29221</v>
      </c>
    </row>
    <row r="6128" spans="1:37" hidden="1" x14ac:dyDescent="0.25">
      <c r="A6128" t="s">
        <v>29222</v>
      </c>
      <c r="B6128" t="e">
        <f>VLOOKUP(A6128,[2]mp_ALL!B$1:B$557,1,0)</f>
        <v>#N/A</v>
      </c>
      <c r="C6128" t="s">
        <v>29223</v>
      </c>
      <c r="D6128" t="s">
        <v>38</v>
      </c>
      <c r="E6128" t="s">
        <v>25873</v>
      </c>
      <c r="F6128" t="s">
        <v>8284</v>
      </c>
      <c r="G6128" t="s">
        <v>8285</v>
      </c>
      <c r="H6128" t="s">
        <v>91</v>
      </c>
      <c r="I6128" t="s">
        <v>1192</v>
      </c>
      <c r="J6128">
        <v>1</v>
      </c>
      <c r="K6128" t="s">
        <v>1193</v>
      </c>
      <c r="L6128">
        <v>1</v>
      </c>
      <c r="M6128" t="s">
        <v>414</v>
      </c>
      <c r="N6128" t="s">
        <v>532</v>
      </c>
      <c r="O6128" t="s">
        <v>928</v>
      </c>
      <c r="P6128" t="s">
        <v>929</v>
      </c>
      <c r="Q6128" t="s">
        <v>1194</v>
      </c>
      <c r="R6128" t="s">
        <v>117</v>
      </c>
      <c r="S6128" t="s">
        <v>207</v>
      </c>
      <c r="T6128" t="s">
        <v>29224</v>
      </c>
      <c r="U6128" t="s">
        <v>29225</v>
      </c>
      <c r="V6128" s="41">
        <v>43755</v>
      </c>
      <c r="W6128" s="41">
        <v>36856</v>
      </c>
      <c r="X6128">
        <v>0</v>
      </c>
      <c r="Z6128" t="s">
        <v>102</v>
      </c>
      <c r="AA6128">
        <v>1</v>
      </c>
      <c r="AB6128" t="s">
        <v>103</v>
      </c>
      <c r="AC6128" t="s">
        <v>104</v>
      </c>
      <c r="AD6128">
        <v>1</v>
      </c>
      <c r="AE6128" t="s">
        <v>105</v>
      </c>
      <c r="AG6128" t="s">
        <v>121</v>
      </c>
      <c r="AJ6128" t="s">
        <v>2193</v>
      </c>
      <c r="AK6128" t="s">
        <v>29226</v>
      </c>
    </row>
    <row r="6129" spans="1:37" hidden="1" x14ac:dyDescent="0.25">
      <c r="A6129" t="s">
        <v>29227</v>
      </c>
      <c r="B6129" t="e">
        <f>VLOOKUP(A6129,[2]mp_ALL!B$1:B$557,1,0)</f>
        <v>#N/A</v>
      </c>
      <c r="C6129" t="s">
        <v>29228</v>
      </c>
      <c r="D6129" t="s">
        <v>38</v>
      </c>
      <c r="E6129" t="s">
        <v>25873</v>
      </c>
      <c r="F6129" t="s">
        <v>8284</v>
      </c>
      <c r="G6129" t="s">
        <v>8285</v>
      </c>
      <c r="H6129" t="s">
        <v>91</v>
      </c>
      <c r="I6129" t="s">
        <v>1192</v>
      </c>
      <c r="J6129">
        <v>1</v>
      </c>
      <c r="K6129" t="s">
        <v>1193</v>
      </c>
      <c r="L6129">
        <v>1</v>
      </c>
      <c r="M6129" t="s">
        <v>414</v>
      </c>
      <c r="N6129" t="s">
        <v>532</v>
      </c>
      <c r="O6129" t="s">
        <v>928</v>
      </c>
      <c r="P6129" t="s">
        <v>929</v>
      </c>
      <c r="Q6129" t="s">
        <v>1194</v>
      </c>
      <c r="R6129" t="s">
        <v>117</v>
      </c>
      <c r="S6129" t="s">
        <v>207</v>
      </c>
      <c r="T6129" t="s">
        <v>29229</v>
      </c>
      <c r="U6129" t="s">
        <v>22455</v>
      </c>
      <c r="V6129" s="41">
        <v>43755</v>
      </c>
      <c r="W6129" s="41">
        <v>37006</v>
      </c>
      <c r="X6129">
        <v>0</v>
      </c>
      <c r="Z6129" t="s">
        <v>102</v>
      </c>
      <c r="AA6129">
        <v>1</v>
      </c>
      <c r="AB6129" t="s">
        <v>103</v>
      </c>
      <c r="AC6129" t="s">
        <v>104</v>
      </c>
      <c r="AD6129">
        <v>1</v>
      </c>
      <c r="AE6129" t="s">
        <v>105</v>
      </c>
      <c r="AG6129" t="s">
        <v>121</v>
      </c>
      <c r="AJ6129" t="s">
        <v>1705</v>
      </c>
      <c r="AK6129" t="s">
        <v>29230</v>
      </c>
    </row>
    <row r="6130" spans="1:37" hidden="1" x14ac:dyDescent="0.25">
      <c r="A6130" t="s">
        <v>29231</v>
      </c>
      <c r="B6130" t="e">
        <f>VLOOKUP(A6130,[2]mp_ALL!B$1:B$557,1,0)</f>
        <v>#N/A</v>
      </c>
      <c r="C6130" t="s">
        <v>29232</v>
      </c>
      <c r="D6130" t="s">
        <v>38</v>
      </c>
      <c r="E6130" t="s">
        <v>25873</v>
      </c>
      <c r="F6130" t="s">
        <v>8284</v>
      </c>
      <c r="G6130" t="s">
        <v>8285</v>
      </c>
      <c r="H6130" t="s">
        <v>91</v>
      </c>
      <c r="I6130" t="s">
        <v>1192</v>
      </c>
      <c r="J6130">
        <v>1</v>
      </c>
      <c r="K6130" t="s">
        <v>1193</v>
      </c>
      <c r="L6130">
        <v>1</v>
      </c>
      <c r="M6130" t="s">
        <v>414</v>
      </c>
      <c r="N6130" t="s">
        <v>532</v>
      </c>
      <c r="O6130" t="s">
        <v>928</v>
      </c>
      <c r="P6130" t="s">
        <v>929</v>
      </c>
      <c r="Q6130" t="s">
        <v>1194</v>
      </c>
      <c r="R6130" t="s">
        <v>117</v>
      </c>
      <c r="S6130" t="s">
        <v>207</v>
      </c>
      <c r="T6130" t="s">
        <v>29233</v>
      </c>
      <c r="U6130" t="s">
        <v>29234</v>
      </c>
      <c r="V6130" s="41">
        <v>43755</v>
      </c>
      <c r="W6130" s="41">
        <v>36864</v>
      </c>
      <c r="X6130">
        <v>0</v>
      </c>
      <c r="Z6130" t="s">
        <v>102</v>
      </c>
      <c r="AA6130">
        <v>1</v>
      </c>
      <c r="AB6130" t="s">
        <v>103</v>
      </c>
      <c r="AC6130" t="s">
        <v>104</v>
      </c>
      <c r="AD6130">
        <v>1</v>
      </c>
      <c r="AE6130" t="s">
        <v>105</v>
      </c>
      <c r="AG6130" t="s">
        <v>121</v>
      </c>
      <c r="AJ6130" t="s">
        <v>1705</v>
      </c>
      <c r="AK6130" t="s">
        <v>29235</v>
      </c>
    </row>
    <row r="6131" spans="1:37" hidden="1" x14ac:dyDescent="0.25">
      <c r="A6131" t="s">
        <v>29236</v>
      </c>
      <c r="B6131" t="e">
        <f>VLOOKUP(A6131,[2]mp_ALL!B$1:B$557,1,0)</f>
        <v>#N/A</v>
      </c>
      <c r="C6131" t="s">
        <v>29237</v>
      </c>
      <c r="D6131" t="s">
        <v>38</v>
      </c>
      <c r="E6131" t="s">
        <v>25873</v>
      </c>
      <c r="F6131" t="s">
        <v>8284</v>
      </c>
      <c r="G6131" t="s">
        <v>8285</v>
      </c>
      <c r="H6131" t="s">
        <v>91</v>
      </c>
      <c r="I6131" t="s">
        <v>1876</v>
      </c>
      <c r="J6131">
        <v>1</v>
      </c>
      <c r="K6131" t="s">
        <v>484</v>
      </c>
      <c r="L6131">
        <v>1</v>
      </c>
      <c r="M6131" t="s">
        <v>414</v>
      </c>
      <c r="N6131" t="s">
        <v>532</v>
      </c>
      <c r="O6131" t="s">
        <v>1877</v>
      </c>
      <c r="P6131" t="s">
        <v>1878</v>
      </c>
      <c r="Q6131" t="s">
        <v>1879</v>
      </c>
      <c r="R6131" t="s">
        <v>117</v>
      </c>
      <c r="S6131" t="s">
        <v>207</v>
      </c>
      <c r="T6131" t="s">
        <v>29238</v>
      </c>
      <c r="U6131" t="s">
        <v>21248</v>
      </c>
      <c r="V6131" s="41">
        <v>43755</v>
      </c>
      <c r="W6131" s="41">
        <v>37019</v>
      </c>
      <c r="X6131">
        <v>0</v>
      </c>
      <c r="Z6131" t="s">
        <v>102</v>
      </c>
      <c r="AA6131">
        <v>1</v>
      </c>
      <c r="AB6131" t="s">
        <v>103</v>
      </c>
      <c r="AC6131" t="s">
        <v>104</v>
      </c>
      <c r="AD6131">
        <v>1</v>
      </c>
      <c r="AE6131" t="s">
        <v>105</v>
      </c>
      <c r="AG6131" t="s">
        <v>121</v>
      </c>
      <c r="AJ6131" t="s">
        <v>940</v>
      </c>
      <c r="AK6131" t="s">
        <v>29239</v>
      </c>
    </row>
    <row r="6132" spans="1:37" hidden="1" x14ac:dyDescent="0.25">
      <c r="A6132" t="s">
        <v>29240</v>
      </c>
      <c r="B6132" t="e">
        <f>VLOOKUP(A6132,[2]mp_ALL!B$1:B$557,1,0)</f>
        <v>#N/A</v>
      </c>
      <c r="C6132" t="s">
        <v>29241</v>
      </c>
      <c r="D6132" t="s">
        <v>38</v>
      </c>
      <c r="E6132" t="s">
        <v>25873</v>
      </c>
      <c r="F6132" t="s">
        <v>8284</v>
      </c>
      <c r="G6132" t="s">
        <v>8285</v>
      </c>
      <c r="H6132" t="s">
        <v>91</v>
      </c>
      <c r="I6132" t="s">
        <v>1876</v>
      </c>
      <c r="J6132">
        <v>1</v>
      </c>
      <c r="K6132" t="s">
        <v>484</v>
      </c>
      <c r="L6132">
        <v>1</v>
      </c>
      <c r="M6132" t="s">
        <v>414</v>
      </c>
      <c r="N6132" t="s">
        <v>532</v>
      </c>
      <c r="O6132" t="s">
        <v>1877</v>
      </c>
      <c r="P6132" t="s">
        <v>1878</v>
      </c>
      <c r="Q6132" t="s">
        <v>1879</v>
      </c>
      <c r="R6132" t="s">
        <v>117</v>
      </c>
      <c r="S6132" t="s">
        <v>207</v>
      </c>
      <c r="T6132" t="s">
        <v>29242</v>
      </c>
      <c r="U6132" t="s">
        <v>29243</v>
      </c>
      <c r="V6132" s="41">
        <v>43755</v>
      </c>
      <c r="W6132" s="41">
        <v>37136</v>
      </c>
      <c r="X6132">
        <v>0</v>
      </c>
      <c r="Z6132" t="s">
        <v>102</v>
      </c>
      <c r="AA6132">
        <v>1</v>
      </c>
      <c r="AB6132" t="s">
        <v>103</v>
      </c>
      <c r="AC6132" t="s">
        <v>104</v>
      </c>
      <c r="AD6132">
        <v>1</v>
      </c>
      <c r="AE6132" t="s">
        <v>105</v>
      </c>
      <c r="AG6132" t="s">
        <v>121</v>
      </c>
      <c r="AJ6132" t="s">
        <v>1705</v>
      </c>
      <c r="AK6132" t="s">
        <v>29244</v>
      </c>
    </row>
    <row r="6133" spans="1:37" hidden="1" x14ac:dyDescent="0.25">
      <c r="A6133" t="s">
        <v>29245</v>
      </c>
      <c r="B6133" t="e">
        <f>VLOOKUP(A6133,[2]mp_ALL!B$1:B$557,1,0)</f>
        <v>#N/A</v>
      </c>
      <c r="C6133" t="s">
        <v>29246</v>
      </c>
      <c r="D6133" t="s">
        <v>38</v>
      </c>
      <c r="E6133" t="s">
        <v>25873</v>
      </c>
      <c r="F6133" t="s">
        <v>8284</v>
      </c>
      <c r="G6133" t="s">
        <v>8285</v>
      </c>
      <c r="H6133" t="s">
        <v>91</v>
      </c>
      <c r="I6133" t="s">
        <v>6617</v>
      </c>
      <c r="J6133">
        <v>1</v>
      </c>
      <c r="K6133" t="s">
        <v>1396</v>
      </c>
      <c r="L6133">
        <v>1</v>
      </c>
      <c r="M6133" t="s">
        <v>414</v>
      </c>
      <c r="N6133" t="s">
        <v>159</v>
      </c>
      <c r="O6133" t="s">
        <v>1672</v>
      </c>
      <c r="P6133" t="s">
        <v>1673</v>
      </c>
      <c r="Q6133" t="s">
        <v>6618</v>
      </c>
      <c r="R6133" t="s">
        <v>117</v>
      </c>
      <c r="S6133" t="s">
        <v>163</v>
      </c>
      <c r="T6133" t="s">
        <v>29247</v>
      </c>
      <c r="U6133" t="s">
        <v>29248</v>
      </c>
      <c r="V6133" s="41">
        <v>43755</v>
      </c>
      <c r="W6133" s="41">
        <v>36596</v>
      </c>
      <c r="X6133">
        <v>0</v>
      </c>
      <c r="Z6133" t="s">
        <v>102</v>
      </c>
      <c r="AA6133">
        <v>1</v>
      </c>
      <c r="AB6133" t="s">
        <v>103</v>
      </c>
      <c r="AC6133" t="s">
        <v>104</v>
      </c>
      <c r="AD6133">
        <v>1</v>
      </c>
      <c r="AE6133" t="s">
        <v>105</v>
      </c>
      <c r="AG6133" t="s">
        <v>121</v>
      </c>
      <c r="AJ6133" t="s">
        <v>940</v>
      </c>
      <c r="AK6133" t="s">
        <v>29249</v>
      </c>
    </row>
    <row r="6134" spans="1:37" hidden="1" x14ac:dyDescent="0.25">
      <c r="A6134" t="s">
        <v>29250</v>
      </c>
      <c r="B6134" t="e">
        <f>VLOOKUP(A6134,[2]mp_ALL!B$1:B$557,1,0)</f>
        <v>#N/A</v>
      </c>
      <c r="C6134" t="s">
        <v>29251</v>
      </c>
      <c r="D6134" t="s">
        <v>38</v>
      </c>
      <c r="E6134" t="s">
        <v>25873</v>
      </c>
      <c r="F6134" t="s">
        <v>8284</v>
      </c>
      <c r="G6134" t="s">
        <v>8285</v>
      </c>
      <c r="H6134" t="s">
        <v>91</v>
      </c>
      <c r="I6134" t="s">
        <v>2456</v>
      </c>
      <c r="J6134">
        <v>1</v>
      </c>
      <c r="K6134" t="s">
        <v>674</v>
      </c>
      <c r="L6134">
        <v>1</v>
      </c>
      <c r="M6134" t="s">
        <v>414</v>
      </c>
      <c r="N6134" t="s">
        <v>415</v>
      </c>
      <c r="O6134" t="s">
        <v>2457</v>
      </c>
      <c r="P6134" t="s">
        <v>2458</v>
      </c>
      <c r="Q6134" t="s">
        <v>2459</v>
      </c>
      <c r="R6134" t="s">
        <v>117</v>
      </c>
      <c r="S6134" t="s">
        <v>199</v>
      </c>
      <c r="T6134" t="s">
        <v>29252</v>
      </c>
      <c r="U6134" t="s">
        <v>28340</v>
      </c>
      <c r="V6134" s="41">
        <v>43755</v>
      </c>
      <c r="W6134" s="41">
        <v>36887</v>
      </c>
      <c r="X6134">
        <v>0</v>
      </c>
      <c r="Z6134" t="s">
        <v>102</v>
      </c>
      <c r="AA6134">
        <v>1</v>
      </c>
      <c r="AB6134" t="s">
        <v>103</v>
      </c>
      <c r="AC6134" t="s">
        <v>104</v>
      </c>
      <c r="AD6134">
        <v>1</v>
      </c>
      <c r="AE6134" t="s">
        <v>105</v>
      </c>
      <c r="AG6134" t="s">
        <v>121</v>
      </c>
      <c r="AJ6134" t="s">
        <v>1705</v>
      </c>
      <c r="AK6134" t="s">
        <v>29253</v>
      </c>
    </row>
    <row r="6135" spans="1:37" hidden="1" x14ac:dyDescent="0.25">
      <c r="A6135" t="s">
        <v>29254</v>
      </c>
      <c r="B6135" t="e">
        <f>VLOOKUP(A6135,[2]mp_ALL!B$1:B$557,1,0)</f>
        <v>#N/A</v>
      </c>
      <c r="C6135" t="s">
        <v>29255</v>
      </c>
      <c r="D6135" t="s">
        <v>38</v>
      </c>
      <c r="E6135" t="s">
        <v>25873</v>
      </c>
      <c r="F6135" t="s">
        <v>8284</v>
      </c>
      <c r="G6135" t="s">
        <v>8285</v>
      </c>
      <c r="H6135" t="s">
        <v>91</v>
      </c>
      <c r="I6135" t="s">
        <v>1825</v>
      </c>
      <c r="J6135">
        <v>1</v>
      </c>
      <c r="K6135" t="s">
        <v>1826</v>
      </c>
      <c r="L6135">
        <v>1</v>
      </c>
      <c r="M6135" t="s">
        <v>414</v>
      </c>
      <c r="N6135" t="s">
        <v>159</v>
      </c>
      <c r="O6135" t="s">
        <v>1672</v>
      </c>
      <c r="P6135" t="s">
        <v>1827</v>
      </c>
      <c r="Q6135" t="s">
        <v>1828</v>
      </c>
      <c r="R6135" t="s">
        <v>117</v>
      </c>
      <c r="S6135" t="s">
        <v>163</v>
      </c>
      <c r="T6135" t="s">
        <v>29256</v>
      </c>
      <c r="U6135" t="s">
        <v>29257</v>
      </c>
      <c r="V6135" s="41">
        <v>43755</v>
      </c>
      <c r="W6135" s="41">
        <v>36661</v>
      </c>
      <c r="X6135">
        <v>0</v>
      </c>
      <c r="Z6135" t="s">
        <v>102</v>
      </c>
      <c r="AA6135">
        <v>1</v>
      </c>
      <c r="AB6135" t="s">
        <v>103</v>
      </c>
      <c r="AC6135" t="s">
        <v>104</v>
      </c>
      <c r="AD6135">
        <v>1</v>
      </c>
      <c r="AE6135" t="s">
        <v>105</v>
      </c>
      <c r="AG6135" t="s">
        <v>121</v>
      </c>
      <c r="AJ6135" t="s">
        <v>1705</v>
      </c>
      <c r="AK6135" t="s">
        <v>29258</v>
      </c>
    </row>
    <row r="6136" spans="1:37" hidden="1" x14ac:dyDescent="0.25">
      <c r="A6136" t="s">
        <v>29259</v>
      </c>
      <c r="B6136" t="e">
        <f>VLOOKUP(A6136,[2]mp_ALL!B$1:B$557,1,0)</f>
        <v>#N/A</v>
      </c>
      <c r="C6136" t="s">
        <v>29260</v>
      </c>
      <c r="D6136" t="s">
        <v>38</v>
      </c>
      <c r="E6136" t="s">
        <v>25873</v>
      </c>
      <c r="F6136" t="s">
        <v>8284</v>
      </c>
      <c r="G6136" t="s">
        <v>8285</v>
      </c>
      <c r="H6136" t="s">
        <v>91</v>
      </c>
      <c r="I6136" t="s">
        <v>4554</v>
      </c>
      <c r="J6136">
        <v>1</v>
      </c>
      <c r="K6136" t="s">
        <v>721</v>
      </c>
      <c r="L6136">
        <v>1</v>
      </c>
      <c r="M6136" t="s">
        <v>414</v>
      </c>
      <c r="N6136" t="s">
        <v>159</v>
      </c>
      <c r="O6136" t="s">
        <v>722</v>
      </c>
      <c r="P6136" t="s">
        <v>723</v>
      </c>
      <c r="Q6136" t="s">
        <v>4555</v>
      </c>
      <c r="R6136" t="s">
        <v>117</v>
      </c>
      <c r="S6136" t="s">
        <v>163</v>
      </c>
      <c r="T6136" t="s">
        <v>29261</v>
      </c>
      <c r="U6136" t="s">
        <v>29262</v>
      </c>
      <c r="V6136" s="41">
        <v>43755</v>
      </c>
      <c r="W6136" s="41">
        <v>36956</v>
      </c>
      <c r="X6136">
        <v>0</v>
      </c>
      <c r="Z6136" t="s">
        <v>102</v>
      </c>
      <c r="AA6136">
        <v>1</v>
      </c>
      <c r="AB6136" t="s">
        <v>103</v>
      </c>
      <c r="AC6136" t="s">
        <v>104</v>
      </c>
      <c r="AD6136">
        <v>1</v>
      </c>
      <c r="AE6136" t="s">
        <v>105</v>
      </c>
      <c r="AG6136" t="s">
        <v>121</v>
      </c>
      <c r="AJ6136" t="s">
        <v>1556</v>
      </c>
      <c r="AK6136" t="s">
        <v>29263</v>
      </c>
    </row>
    <row r="6137" spans="1:37" hidden="1" x14ac:dyDescent="0.25">
      <c r="A6137" t="s">
        <v>29264</v>
      </c>
      <c r="B6137" t="e">
        <f>VLOOKUP(A6137,[2]mp_ALL!B$1:B$557,1,0)</f>
        <v>#N/A</v>
      </c>
      <c r="C6137" t="s">
        <v>29265</v>
      </c>
      <c r="D6137" t="s">
        <v>38</v>
      </c>
      <c r="E6137" t="s">
        <v>25873</v>
      </c>
      <c r="F6137" t="s">
        <v>8284</v>
      </c>
      <c r="G6137" t="s">
        <v>8285</v>
      </c>
      <c r="H6137" t="s">
        <v>91</v>
      </c>
      <c r="I6137" t="s">
        <v>1923</v>
      </c>
      <c r="J6137">
        <v>1</v>
      </c>
      <c r="K6137" t="s">
        <v>721</v>
      </c>
      <c r="L6137">
        <v>1</v>
      </c>
      <c r="M6137" t="s">
        <v>414</v>
      </c>
      <c r="N6137" t="s">
        <v>159</v>
      </c>
      <c r="O6137" t="s">
        <v>722</v>
      </c>
      <c r="P6137" t="s">
        <v>1352</v>
      </c>
      <c r="Q6137" t="s">
        <v>1924</v>
      </c>
      <c r="R6137" t="s">
        <v>117</v>
      </c>
      <c r="S6137" t="s">
        <v>163</v>
      </c>
      <c r="T6137" t="s">
        <v>29266</v>
      </c>
      <c r="U6137" t="s">
        <v>29267</v>
      </c>
      <c r="V6137" s="41">
        <v>43755</v>
      </c>
      <c r="W6137" s="41">
        <v>36592</v>
      </c>
      <c r="X6137">
        <v>0</v>
      </c>
      <c r="Z6137" t="s">
        <v>102</v>
      </c>
      <c r="AA6137">
        <v>1</v>
      </c>
      <c r="AB6137" t="s">
        <v>103</v>
      </c>
      <c r="AC6137" t="s">
        <v>104</v>
      </c>
      <c r="AD6137">
        <v>1</v>
      </c>
      <c r="AE6137" t="s">
        <v>105</v>
      </c>
      <c r="AG6137" t="s">
        <v>121</v>
      </c>
      <c r="AJ6137" t="s">
        <v>940</v>
      </c>
      <c r="AK6137" t="s">
        <v>29268</v>
      </c>
    </row>
    <row r="6138" spans="1:37" hidden="1" x14ac:dyDescent="0.25">
      <c r="A6138" t="s">
        <v>29269</v>
      </c>
      <c r="B6138" t="e">
        <f>VLOOKUP(A6138,[2]mp_ALL!B$1:B$557,1,0)</f>
        <v>#N/A</v>
      </c>
      <c r="C6138" t="s">
        <v>29270</v>
      </c>
      <c r="D6138" t="s">
        <v>38</v>
      </c>
      <c r="E6138" t="s">
        <v>25873</v>
      </c>
      <c r="F6138" t="s">
        <v>8284</v>
      </c>
      <c r="G6138" t="s">
        <v>8285</v>
      </c>
      <c r="H6138" t="s">
        <v>91</v>
      </c>
      <c r="I6138" t="s">
        <v>7836</v>
      </c>
      <c r="J6138">
        <v>1</v>
      </c>
      <c r="K6138" t="s">
        <v>232</v>
      </c>
      <c r="L6138">
        <v>1</v>
      </c>
      <c r="M6138" t="s">
        <v>233</v>
      </c>
      <c r="N6138" t="s">
        <v>955</v>
      </c>
      <c r="P6138" t="s">
        <v>1603</v>
      </c>
      <c r="Q6138" t="s">
        <v>7837</v>
      </c>
      <c r="R6138" t="s">
        <v>117</v>
      </c>
      <c r="S6138" t="s">
        <v>163</v>
      </c>
      <c r="T6138" t="s">
        <v>29271</v>
      </c>
      <c r="U6138" t="s">
        <v>29272</v>
      </c>
      <c r="V6138" s="41">
        <v>43755</v>
      </c>
      <c r="W6138" s="41">
        <v>36568</v>
      </c>
      <c r="X6138">
        <v>0</v>
      </c>
      <c r="Z6138" t="s">
        <v>102</v>
      </c>
      <c r="AA6138">
        <v>1</v>
      </c>
      <c r="AB6138" t="s">
        <v>103</v>
      </c>
      <c r="AC6138" t="s">
        <v>104</v>
      </c>
      <c r="AD6138">
        <v>1</v>
      </c>
      <c r="AE6138" t="s">
        <v>105</v>
      </c>
      <c r="AG6138" t="s">
        <v>121</v>
      </c>
      <c r="AJ6138" t="s">
        <v>271</v>
      </c>
      <c r="AK6138" t="s">
        <v>29273</v>
      </c>
    </row>
    <row r="6139" spans="1:37" hidden="1" x14ac:dyDescent="0.25">
      <c r="A6139" t="s">
        <v>29274</v>
      </c>
      <c r="B6139" t="e">
        <f>VLOOKUP(A6139,[2]mp_ALL!B$1:B$557,1,0)</f>
        <v>#N/A</v>
      </c>
      <c r="C6139" t="s">
        <v>29275</v>
      </c>
      <c r="D6139" t="s">
        <v>38</v>
      </c>
      <c r="E6139" t="s">
        <v>25873</v>
      </c>
      <c r="F6139" t="s">
        <v>8284</v>
      </c>
      <c r="G6139" t="s">
        <v>8285</v>
      </c>
      <c r="H6139" t="s">
        <v>91</v>
      </c>
      <c r="I6139" t="s">
        <v>5480</v>
      </c>
      <c r="J6139">
        <v>1</v>
      </c>
      <c r="K6139" t="s">
        <v>232</v>
      </c>
      <c r="L6139">
        <v>1</v>
      </c>
      <c r="M6139" t="s">
        <v>233</v>
      </c>
      <c r="N6139" t="s">
        <v>955</v>
      </c>
      <c r="P6139" t="s">
        <v>1603</v>
      </c>
      <c r="Q6139" t="s">
        <v>5481</v>
      </c>
      <c r="R6139" t="s">
        <v>117</v>
      </c>
      <c r="S6139" t="s">
        <v>163</v>
      </c>
      <c r="T6139" t="s">
        <v>29276</v>
      </c>
      <c r="U6139" t="s">
        <v>28520</v>
      </c>
      <c r="V6139" s="41">
        <v>43755</v>
      </c>
      <c r="W6139" s="41">
        <v>36882</v>
      </c>
      <c r="X6139">
        <v>0</v>
      </c>
      <c r="Z6139" t="s">
        <v>102</v>
      </c>
      <c r="AA6139">
        <v>1</v>
      </c>
      <c r="AB6139" t="s">
        <v>103</v>
      </c>
      <c r="AC6139" t="s">
        <v>104</v>
      </c>
      <c r="AD6139">
        <v>1</v>
      </c>
      <c r="AE6139" t="s">
        <v>105</v>
      </c>
      <c r="AG6139" t="s">
        <v>121</v>
      </c>
      <c r="AJ6139" t="s">
        <v>940</v>
      </c>
      <c r="AK6139" t="s">
        <v>29277</v>
      </c>
    </row>
    <row r="6140" spans="1:37" hidden="1" x14ac:dyDescent="0.25">
      <c r="A6140" t="s">
        <v>29278</v>
      </c>
      <c r="B6140" t="e">
        <f>VLOOKUP(A6140,[2]mp_ALL!B$1:B$557,1,0)</f>
        <v>#N/A</v>
      </c>
      <c r="C6140" t="s">
        <v>20447</v>
      </c>
      <c r="D6140" t="s">
        <v>38</v>
      </c>
      <c r="E6140" t="s">
        <v>25873</v>
      </c>
      <c r="F6140" t="s">
        <v>8284</v>
      </c>
      <c r="G6140" t="s">
        <v>8285</v>
      </c>
      <c r="H6140" t="s">
        <v>91</v>
      </c>
      <c r="I6140" t="s">
        <v>5480</v>
      </c>
      <c r="J6140">
        <v>1</v>
      </c>
      <c r="K6140" t="s">
        <v>232</v>
      </c>
      <c r="L6140">
        <v>1</v>
      </c>
      <c r="M6140" t="s">
        <v>233</v>
      </c>
      <c r="N6140" t="s">
        <v>955</v>
      </c>
      <c r="P6140" t="s">
        <v>1603</v>
      </c>
      <c r="Q6140" t="s">
        <v>5481</v>
      </c>
      <c r="R6140" t="s">
        <v>117</v>
      </c>
      <c r="S6140" t="s">
        <v>163</v>
      </c>
      <c r="T6140" t="s">
        <v>29279</v>
      </c>
      <c r="U6140" t="s">
        <v>22097</v>
      </c>
      <c r="V6140" s="41">
        <v>43755</v>
      </c>
      <c r="W6140" s="41">
        <v>36904</v>
      </c>
      <c r="X6140">
        <v>0</v>
      </c>
      <c r="Z6140" t="s">
        <v>102</v>
      </c>
      <c r="AA6140">
        <v>1</v>
      </c>
      <c r="AB6140" t="s">
        <v>103</v>
      </c>
      <c r="AC6140" t="s">
        <v>104</v>
      </c>
      <c r="AD6140">
        <v>1</v>
      </c>
      <c r="AE6140" t="s">
        <v>105</v>
      </c>
      <c r="AG6140" t="s">
        <v>121</v>
      </c>
      <c r="AJ6140" t="s">
        <v>1705</v>
      </c>
      <c r="AK6140" t="s">
        <v>29280</v>
      </c>
    </row>
    <row r="6141" spans="1:37" hidden="1" x14ac:dyDescent="0.25">
      <c r="A6141" t="s">
        <v>29281</v>
      </c>
      <c r="B6141" t="e">
        <f>VLOOKUP(A6141,[2]mp_ALL!B$1:B$557,1,0)</f>
        <v>#N/A</v>
      </c>
      <c r="C6141" t="s">
        <v>29282</v>
      </c>
      <c r="D6141" t="s">
        <v>38</v>
      </c>
      <c r="E6141" t="s">
        <v>25873</v>
      </c>
      <c r="F6141" t="s">
        <v>8284</v>
      </c>
      <c r="G6141" t="s">
        <v>8285</v>
      </c>
      <c r="H6141" t="s">
        <v>91</v>
      </c>
      <c r="I6141" t="s">
        <v>8364</v>
      </c>
      <c r="J6141">
        <v>1</v>
      </c>
      <c r="K6141" t="s">
        <v>954</v>
      </c>
      <c r="L6141">
        <v>1</v>
      </c>
      <c r="M6141" t="s">
        <v>233</v>
      </c>
      <c r="N6141" t="s">
        <v>955</v>
      </c>
      <c r="O6141" t="s">
        <v>956</v>
      </c>
      <c r="P6141" t="s">
        <v>957</v>
      </c>
      <c r="Q6141" t="s">
        <v>8365</v>
      </c>
      <c r="R6141" t="s">
        <v>117</v>
      </c>
      <c r="S6141" t="s">
        <v>163</v>
      </c>
      <c r="T6141" t="s">
        <v>29283</v>
      </c>
      <c r="U6141" t="s">
        <v>22419</v>
      </c>
      <c r="V6141" s="41">
        <v>43755</v>
      </c>
      <c r="W6141" s="41">
        <v>37028</v>
      </c>
      <c r="X6141">
        <v>0</v>
      </c>
      <c r="Z6141" t="s">
        <v>102</v>
      </c>
      <c r="AA6141">
        <v>1</v>
      </c>
      <c r="AB6141" t="s">
        <v>103</v>
      </c>
      <c r="AC6141" t="s">
        <v>104</v>
      </c>
      <c r="AD6141">
        <v>1</v>
      </c>
      <c r="AE6141" t="s">
        <v>105</v>
      </c>
      <c r="AG6141" t="s">
        <v>121</v>
      </c>
      <c r="AJ6141" t="s">
        <v>1164</v>
      </c>
      <c r="AK6141" t="s">
        <v>29284</v>
      </c>
    </row>
    <row r="6142" spans="1:37" hidden="1" x14ac:dyDescent="0.25">
      <c r="A6142" t="s">
        <v>29285</v>
      </c>
      <c r="B6142" t="e">
        <f>VLOOKUP(A6142,[2]mp_ALL!B$1:B$557,1,0)</f>
        <v>#N/A</v>
      </c>
      <c r="C6142" t="s">
        <v>29286</v>
      </c>
      <c r="D6142" t="s">
        <v>38</v>
      </c>
      <c r="E6142" t="s">
        <v>25873</v>
      </c>
      <c r="F6142" t="s">
        <v>8284</v>
      </c>
      <c r="G6142" t="s">
        <v>8285</v>
      </c>
      <c r="H6142" t="s">
        <v>91</v>
      </c>
      <c r="I6142" t="s">
        <v>6154</v>
      </c>
      <c r="J6142">
        <v>1</v>
      </c>
      <c r="K6142" t="s">
        <v>434</v>
      </c>
      <c r="L6142">
        <v>1</v>
      </c>
      <c r="M6142" t="s">
        <v>435</v>
      </c>
      <c r="N6142" t="s">
        <v>436</v>
      </c>
      <c r="O6142" t="s">
        <v>1727</v>
      </c>
      <c r="P6142" t="s">
        <v>6155</v>
      </c>
      <c r="Q6142" t="s">
        <v>6156</v>
      </c>
      <c r="R6142" t="s">
        <v>117</v>
      </c>
      <c r="S6142" t="s">
        <v>199</v>
      </c>
      <c r="T6142" t="s">
        <v>29287</v>
      </c>
      <c r="U6142" t="s">
        <v>29288</v>
      </c>
      <c r="V6142" s="41">
        <v>43755</v>
      </c>
      <c r="W6142" s="41">
        <v>36890</v>
      </c>
      <c r="X6142">
        <v>0</v>
      </c>
      <c r="Z6142" t="s">
        <v>102</v>
      </c>
      <c r="AA6142">
        <v>1</v>
      </c>
      <c r="AB6142" t="s">
        <v>103</v>
      </c>
      <c r="AC6142" t="s">
        <v>104</v>
      </c>
      <c r="AD6142">
        <v>1</v>
      </c>
      <c r="AE6142" t="s">
        <v>105</v>
      </c>
      <c r="AG6142" t="s">
        <v>148</v>
      </c>
      <c r="AJ6142" t="s">
        <v>940</v>
      </c>
      <c r="AK6142" t="s">
        <v>29289</v>
      </c>
    </row>
    <row r="6143" spans="1:37" hidden="1" x14ac:dyDescent="0.25">
      <c r="A6143" t="s">
        <v>29290</v>
      </c>
      <c r="B6143" t="e">
        <f>VLOOKUP(A6143,[2]mp_ALL!B$1:B$557,1,0)</f>
        <v>#N/A</v>
      </c>
      <c r="C6143" t="s">
        <v>29291</v>
      </c>
      <c r="D6143" t="s">
        <v>38</v>
      </c>
      <c r="E6143" t="s">
        <v>25873</v>
      </c>
      <c r="F6143" t="s">
        <v>8284</v>
      </c>
      <c r="G6143" t="s">
        <v>8285</v>
      </c>
      <c r="H6143" t="s">
        <v>91</v>
      </c>
      <c r="I6143" t="s">
        <v>6131</v>
      </c>
      <c r="J6143">
        <v>1</v>
      </c>
      <c r="K6143" t="s">
        <v>434</v>
      </c>
      <c r="L6143">
        <v>1</v>
      </c>
      <c r="M6143" t="s">
        <v>435</v>
      </c>
      <c r="N6143" t="s">
        <v>436</v>
      </c>
      <c r="O6143" t="s">
        <v>1727</v>
      </c>
      <c r="P6143" t="s">
        <v>3504</v>
      </c>
      <c r="Q6143" t="s">
        <v>6132</v>
      </c>
      <c r="R6143" t="s">
        <v>117</v>
      </c>
      <c r="S6143" t="s">
        <v>199</v>
      </c>
      <c r="T6143" t="s">
        <v>29292</v>
      </c>
      <c r="U6143" t="s">
        <v>29293</v>
      </c>
      <c r="V6143" s="41">
        <v>43755</v>
      </c>
      <c r="W6143" s="41">
        <v>37080</v>
      </c>
      <c r="X6143">
        <v>0</v>
      </c>
      <c r="Z6143" t="s">
        <v>102</v>
      </c>
      <c r="AA6143">
        <v>1</v>
      </c>
      <c r="AB6143" t="s">
        <v>103</v>
      </c>
      <c r="AC6143" t="s">
        <v>104</v>
      </c>
      <c r="AD6143">
        <v>1</v>
      </c>
      <c r="AE6143" t="s">
        <v>105</v>
      </c>
      <c r="AG6143" t="s">
        <v>148</v>
      </c>
      <c r="AJ6143" t="s">
        <v>2193</v>
      </c>
      <c r="AK6143" t="s">
        <v>29294</v>
      </c>
    </row>
    <row r="6144" spans="1:37" hidden="1" x14ac:dyDescent="0.25">
      <c r="A6144" t="s">
        <v>29295</v>
      </c>
      <c r="B6144" t="e">
        <f>VLOOKUP(A6144,[2]mp_ALL!B$1:B$557,1,0)</f>
        <v>#N/A</v>
      </c>
      <c r="C6144" t="s">
        <v>29296</v>
      </c>
      <c r="D6144" t="s">
        <v>38</v>
      </c>
      <c r="E6144" t="s">
        <v>25873</v>
      </c>
      <c r="F6144" t="s">
        <v>8284</v>
      </c>
      <c r="G6144" t="s">
        <v>8285</v>
      </c>
      <c r="H6144" t="s">
        <v>91</v>
      </c>
      <c r="I6144" t="s">
        <v>6660</v>
      </c>
      <c r="J6144">
        <v>1</v>
      </c>
      <c r="K6144" t="s">
        <v>434</v>
      </c>
      <c r="L6144">
        <v>1</v>
      </c>
      <c r="M6144" t="s">
        <v>435</v>
      </c>
      <c r="N6144" t="s">
        <v>436</v>
      </c>
      <c r="O6144" t="s">
        <v>1727</v>
      </c>
      <c r="P6144" t="s">
        <v>1728</v>
      </c>
      <c r="Q6144" t="s">
        <v>6661</v>
      </c>
      <c r="R6144" t="s">
        <v>117</v>
      </c>
      <c r="S6144" t="s">
        <v>199</v>
      </c>
      <c r="T6144" t="s">
        <v>29297</v>
      </c>
      <c r="U6144" t="s">
        <v>29298</v>
      </c>
      <c r="V6144" s="41">
        <v>43755</v>
      </c>
      <c r="W6144" s="41">
        <v>37048</v>
      </c>
      <c r="X6144">
        <v>0</v>
      </c>
      <c r="Z6144" t="s">
        <v>102</v>
      </c>
      <c r="AA6144">
        <v>1</v>
      </c>
      <c r="AB6144" t="s">
        <v>103</v>
      </c>
      <c r="AC6144" t="s">
        <v>104</v>
      </c>
      <c r="AD6144">
        <v>1</v>
      </c>
      <c r="AE6144" t="s">
        <v>105</v>
      </c>
      <c r="AG6144" t="s">
        <v>148</v>
      </c>
      <c r="AJ6144" t="s">
        <v>1705</v>
      </c>
      <c r="AK6144" t="s">
        <v>29299</v>
      </c>
    </row>
    <row r="6145" spans="1:37" hidden="1" x14ac:dyDescent="0.25">
      <c r="A6145" t="s">
        <v>29300</v>
      </c>
      <c r="B6145" t="e">
        <f>VLOOKUP(A6145,[2]mp_ALL!B$1:B$557,1,0)</f>
        <v>#N/A</v>
      </c>
      <c r="C6145" t="s">
        <v>29301</v>
      </c>
      <c r="D6145" t="s">
        <v>38</v>
      </c>
      <c r="E6145" t="s">
        <v>25873</v>
      </c>
      <c r="F6145" t="s">
        <v>8284</v>
      </c>
      <c r="G6145" t="s">
        <v>8285</v>
      </c>
      <c r="H6145" t="s">
        <v>91</v>
      </c>
      <c r="I6145" t="s">
        <v>5708</v>
      </c>
      <c r="J6145">
        <v>1</v>
      </c>
      <c r="K6145" t="s">
        <v>434</v>
      </c>
      <c r="L6145">
        <v>1</v>
      </c>
      <c r="M6145" t="s">
        <v>435</v>
      </c>
      <c r="N6145" t="s">
        <v>436</v>
      </c>
      <c r="O6145" t="s">
        <v>437</v>
      </c>
      <c r="P6145" t="s">
        <v>5709</v>
      </c>
      <c r="Q6145" t="s">
        <v>5710</v>
      </c>
      <c r="R6145" t="s">
        <v>117</v>
      </c>
      <c r="S6145" t="s">
        <v>199</v>
      </c>
      <c r="T6145" t="s">
        <v>29302</v>
      </c>
      <c r="U6145" t="s">
        <v>29057</v>
      </c>
      <c r="V6145" s="41">
        <v>43755</v>
      </c>
      <c r="W6145" s="41">
        <v>36935</v>
      </c>
      <c r="X6145">
        <v>0</v>
      </c>
      <c r="Z6145" t="s">
        <v>102</v>
      </c>
      <c r="AA6145">
        <v>1</v>
      </c>
      <c r="AB6145" t="s">
        <v>103</v>
      </c>
      <c r="AC6145" t="s">
        <v>104</v>
      </c>
      <c r="AD6145">
        <v>1</v>
      </c>
      <c r="AE6145" t="s">
        <v>105</v>
      </c>
      <c r="AG6145" t="s">
        <v>148</v>
      </c>
      <c r="AJ6145" t="s">
        <v>5918</v>
      </c>
      <c r="AK6145" t="s">
        <v>29303</v>
      </c>
    </row>
    <row r="6146" spans="1:37" hidden="1" x14ac:dyDescent="0.25">
      <c r="A6146" t="s">
        <v>29304</v>
      </c>
      <c r="B6146" t="e">
        <f>VLOOKUP(A6146,[2]mp_ALL!B$1:B$557,1,0)</f>
        <v>#N/A</v>
      </c>
      <c r="C6146" t="s">
        <v>29305</v>
      </c>
      <c r="D6146" t="s">
        <v>38</v>
      </c>
      <c r="E6146" t="s">
        <v>25873</v>
      </c>
      <c r="F6146" t="s">
        <v>8284</v>
      </c>
      <c r="G6146" t="s">
        <v>8285</v>
      </c>
      <c r="H6146" t="s">
        <v>91</v>
      </c>
      <c r="I6146" t="s">
        <v>5708</v>
      </c>
      <c r="J6146">
        <v>1</v>
      </c>
      <c r="K6146" t="s">
        <v>434</v>
      </c>
      <c r="L6146">
        <v>1</v>
      </c>
      <c r="M6146" t="s">
        <v>435</v>
      </c>
      <c r="N6146" t="s">
        <v>436</v>
      </c>
      <c r="O6146" t="s">
        <v>437</v>
      </c>
      <c r="P6146" t="s">
        <v>5709</v>
      </c>
      <c r="Q6146" t="s">
        <v>5710</v>
      </c>
      <c r="R6146" t="s">
        <v>117</v>
      </c>
      <c r="S6146" t="s">
        <v>199</v>
      </c>
      <c r="T6146" t="s">
        <v>29306</v>
      </c>
      <c r="U6146" t="s">
        <v>29307</v>
      </c>
      <c r="V6146" s="41">
        <v>43755</v>
      </c>
      <c r="W6146" s="41">
        <v>36921</v>
      </c>
      <c r="X6146">
        <v>0</v>
      </c>
      <c r="Z6146" t="s">
        <v>102</v>
      </c>
      <c r="AA6146">
        <v>1</v>
      </c>
      <c r="AB6146" t="s">
        <v>103</v>
      </c>
      <c r="AC6146" t="s">
        <v>104</v>
      </c>
      <c r="AD6146">
        <v>1</v>
      </c>
      <c r="AE6146" t="s">
        <v>105</v>
      </c>
      <c r="AG6146" t="s">
        <v>148</v>
      </c>
      <c r="AJ6146" t="s">
        <v>1528</v>
      </c>
      <c r="AK6146" t="s">
        <v>29308</v>
      </c>
    </row>
    <row r="6147" spans="1:37" hidden="1" x14ac:dyDescent="0.25">
      <c r="A6147" t="s">
        <v>29309</v>
      </c>
      <c r="B6147" t="e">
        <f>VLOOKUP(A6147,[2]mp_ALL!B$1:B$557,1,0)</f>
        <v>#N/A</v>
      </c>
      <c r="C6147" t="s">
        <v>29310</v>
      </c>
      <c r="D6147" t="s">
        <v>38</v>
      </c>
      <c r="E6147" t="s">
        <v>25873</v>
      </c>
      <c r="F6147" t="s">
        <v>8284</v>
      </c>
      <c r="G6147" t="s">
        <v>8285</v>
      </c>
      <c r="H6147" t="s">
        <v>91</v>
      </c>
      <c r="I6147" t="s">
        <v>8976</v>
      </c>
      <c r="J6147">
        <v>1</v>
      </c>
      <c r="K6147" t="s">
        <v>1396</v>
      </c>
      <c r="L6147">
        <v>1</v>
      </c>
      <c r="M6147" t="s">
        <v>414</v>
      </c>
      <c r="N6147" t="s">
        <v>159</v>
      </c>
      <c r="O6147" t="s">
        <v>1672</v>
      </c>
      <c r="P6147" t="s">
        <v>1673</v>
      </c>
      <c r="Q6147" t="s">
        <v>8977</v>
      </c>
      <c r="R6147" t="s">
        <v>117</v>
      </c>
      <c r="S6147" t="s">
        <v>163</v>
      </c>
      <c r="T6147" t="s">
        <v>29311</v>
      </c>
      <c r="U6147" t="s">
        <v>29312</v>
      </c>
      <c r="V6147" s="41">
        <v>43759</v>
      </c>
      <c r="W6147" s="41">
        <v>36718</v>
      </c>
      <c r="X6147">
        <v>0</v>
      </c>
      <c r="Z6147" t="s">
        <v>102</v>
      </c>
      <c r="AA6147">
        <v>1</v>
      </c>
      <c r="AB6147" t="s">
        <v>103</v>
      </c>
      <c r="AC6147" t="s">
        <v>104</v>
      </c>
      <c r="AD6147">
        <v>1</v>
      </c>
      <c r="AE6147" t="s">
        <v>105</v>
      </c>
      <c r="AG6147" t="s">
        <v>121</v>
      </c>
      <c r="AJ6147" t="s">
        <v>3654</v>
      </c>
      <c r="AK6147" t="s">
        <v>29313</v>
      </c>
    </row>
    <row r="6148" spans="1:37" hidden="1" x14ac:dyDescent="0.25">
      <c r="A6148" t="s">
        <v>29314</v>
      </c>
      <c r="B6148" t="e">
        <f>VLOOKUP(A6148,[2]mp_ALL!B$1:B$557,1,0)</f>
        <v>#N/A</v>
      </c>
      <c r="C6148" t="s">
        <v>29315</v>
      </c>
      <c r="E6148" t="s">
        <v>3904</v>
      </c>
      <c r="F6148" t="s">
        <v>1430</v>
      </c>
      <c r="G6148" t="s">
        <v>1431</v>
      </c>
      <c r="H6148" t="s">
        <v>290</v>
      </c>
      <c r="I6148" t="s">
        <v>29316</v>
      </c>
      <c r="J6148">
        <v>1</v>
      </c>
      <c r="K6148" t="s">
        <v>2262</v>
      </c>
      <c r="L6148">
        <v>0</v>
      </c>
      <c r="M6148" t="s">
        <v>2263</v>
      </c>
      <c r="R6148" t="s">
        <v>559</v>
      </c>
      <c r="S6148" t="s">
        <v>560</v>
      </c>
      <c r="T6148" t="s">
        <v>29317</v>
      </c>
      <c r="U6148" t="s">
        <v>29318</v>
      </c>
      <c r="V6148" s="41">
        <v>43769</v>
      </c>
      <c r="W6148" s="41">
        <v>34082</v>
      </c>
      <c r="X6148">
        <v>0</v>
      </c>
      <c r="Z6148" t="s">
        <v>710</v>
      </c>
      <c r="AA6148">
        <v>1</v>
      </c>
      <c r="AB6148" t="s">
        <v>103</v>
      </c>
      <c r="AC6148" t="s">
        <v>297</v>
      </c>
      <c r="AD6148">
        <v>1</v>
      </c>
      <c r="AE6148" t="s">
        <v>563</v>
      </c>
      <c r="AG6148" t="s">
        <v>1040</v>
      </c>
      <c r="AJ6148" t="s">
        <v>107</v>
      </c>
      <c r="AK6148" t="s">
        <v>29319</v>
      </c>
    </row>
    <row r="6149" spans="1:37" hidden="1" x14ac:dyDescent="0.25">
      <c r="A6149" t="s">
        <v>29320</v>
      </c>
      <c r="B6149" t="e">
        <f>VLOOKUP(A6149,[2]mp_ALL!B$1:B$557,1,0)</f>
        <v>#N/A</v>
      </c>
      <c r="C6149" t="s">
        <v>29321</v>
      </c>
      <c r="E6149" t="s">
        <v>8063</v>
      </c>
      <c r="F6149" t="s">
        <v>1430</v>
      </c>
      <c r="G6149" t="s">
        <v>1431</v>
      </c>
      <c r="H6149" t="s">
        <v>290</v>
      </c>
      <c r="I6149" t="s">
        <v>14768</v>
      </c>
      <c r="J6149">
        <v>1</v>
      </c>
      <c r="K6149" t="s">
        <v>1459</v>
      </c>
      <c r="L6149">
        <v>0</v>
      </c>
      <c r="M6149" t="s">
        <v>1460</v>
      </c>
      <c r="R6149" t="s">
        <v>1424</v>
      </c>
      <c r="S6149" t="s">
        <v>237</v>
      </c>
      <c r="T6149" t="s">
        <v>29322</v>
      </c>
      <c r="V6149" s="41">
        <v>43831</v>
      </c>
      <c r="W6149" s="41">
        <v>33658</v>
      </c>
      <c r="X6149">
        <v>0</v>
      </c>
      <c r="Z6149" t="s">
        <v>25684</v>
      </c>
      <c r="AA6149">
        <v>1</v>
      </c>
      <c r="AB6149" t="s">
        <v>576</v>
      </c>
      <c r="AC6149" t="s">
        <v>297</v>
      </c>
      <c r="AD6149">
        <v>1</v>
      </c>
      <c r="AE6149" t="s">
        <v>322</v>
      </c>
      <c r="AG6149" t="s">
        <v>1040</v>
      </c>
      <c r="AI6149" t="s">
        <v>210</v>
      </c>
      <c r="AJ6149" t="s">
        <v>25841</v>
      </c>
    </row>
    <row r="6150" spans="1:37" hidden="1" x14ac:dyDescent="0.25">
      <c r="A6150" t="s">
        <v>29323</v>
      </c>
      <c r="B6150" t="e">
        <f>VLOOKUP(A6150,[2]mp_ALL!B$1:B$557,1,0)</f>
        <v>#N/A</v>
      </c>
      <c r="C6150" t="s">
        <v>29324</v>
      </c>
      <c r="E6150" t="s">
        <v>8063</v>
      </c>
      <c r="F6150" t="s">
        <v>1430</v>
      </c>
      <c r="G6150" t="s">
        <v>1431</v>
      </c>
      <c r="H6150" t="s">
        <v>290</v>
      </c>
      <c r="I6150" t="s">
        <v>2360</v>
      </c>
      <c r="J6150">
        <v>1</v>
      </c>
      <c r="K6150" t="s">
        <v>2057</v>
      </c>
      <c r="L6150">
        <v>0</v>
      </c>
      <c r="M6150" t="s">
        <v>2058</v>
      </c>
      <c r="R6150" t="s">
        <v>1424</v>
      </c>
      <c r="S6150" t="s">
        <v>560</v>
      </c>
      <c r="T6150" t="s">
        <v>29325</v>
      </c>
      <c r="V6150" s="41">
        <v>43831</v>
      </c>
      <c r="W6150" s="41">
        <v>34651</v>
      </c>
      <c r="X6150">
        <v>0</v>
      </c>
      <c r="Z6150" t="s">
        <v>25684</v>
      </c>
      <c r="AA6150">
        <v>1</v>
      </c>
      <c r="AB6150" t="s">
        <v>103</v>
      </c>
      <c r="AC6150" t="s">
        <v>297</v>
      </c>
      <c r="AD6150">
        <v>1</v>
      </c>
      <c r="AE6150" t="s">
        <v>322</v>
      </c>
      <c r="AG6150" t="s">
        <v>1040</v>
      </c>
      <c r="AI6150" t="s">
        <v>210</v>
      </c>
      <c r="AJ6150" t="s">
        <v>25853</v>
      </c>
    </row>
    <row r="6151" spans="1:37" hidden="1" x14ac:dyDescent="0.25">
      <c r="A6151" t="s">
        <v>29326</v>
      </c>
      <c r="B6151" t="e">
        <f>VLOOKUP(A6151,[2]mp_ALL!B$1:B$557,1,0)</f>
        <v>#N/A</v>
      </c>
      <c r="C6151" t="s">
        <v>29327</v>
      </c>
      <c r="E6151" t="s">
        <v>8063</v>
      </c>
      <c r="F6151" t="s">
        <v>3905</v>
      </c>
      <c r="G6151" t="s">
        <v>3906</v>
      </c>
      <c r="H6151" t="s">
        <v>21605</v>
      </c>
      <c r="I6151" t="s">
        <v>29328</v>
      </c>
      <c r="J6151">
        <v>1</v>
      </c>
      <c r="K6151" t="s">
        <v>3226</v>
      </c>
      <c r="L6151">
        <v>0</v>
      </c>
      <c r="R6151" t="s">
        <v>2281</v>
      </c>
      <c r="S6151" t="s">
        <v>560</v>
      </c>
      <c r="T6151" t="s">
        <v>29329</v>
      </c>
      <c r="V6151" s="41">
        <v>43831</v>
      </c>
      <c r="W6151" s="41">
        <v>25503</v>
      </c>
      <c r="X6151">
        <v>1</v>
      </c>
      <c r="Y6151">
        <v>0</v>
      </c>
      <c r="Z6151" t="s">
        <v>25684</v>
      </c>
      <c r="AA6151">
        <v>1</v>
      </c>
      <c r="AB6151" t="s">
        <v>103</v>
      </c>
      <c r="AC6151" t="s">
        <v>297</v>
      </c>
      <c r="AD6151">
        <v>1</v>
      </c>
      <c r="AE6151" t="s">
        <v>563</v>
      </c>
      <c r="AG6151" t="s">
        <v>1040</v>
      </c>
      <c r="AI6151" t="s">
        <v>210</v>
      </c>
      <c r="AJ6151" t="s">
        <v>25841</v>
      </c>
    </row>
    <row r="6152" spans="1:37" hidden="1" x14ac:dyDescent="0.25">
      <c r="A6152" t="s">
        <v>29330</v>
      </c>
      <c r="B6152" t="e">
        <f>VLOOKUP(A6152,[2]mp_ALL!B$1:B$557,1,0)</f>
        <v>#N/A</v>
      </c>
      <c r="C6152" t="s">
        <v>29331</v>
      </c>
      <c r="E6152" t="s">
        <v>8063</v>
      </c>
      <c r="F6152" t="s">
        <v>22054</v>
      </c>
      <c r="G6152" t="s">
        <v>22055</v>
      </c>
      <c r="H6152" t="s">
        <v>22056</v>
      </c>
      <c r="I6152" t="s">
        <v>2360</v>
      </c>
      <c r="J6152">
        <v>1</v>
      </c>
      <c r="K6152" t="s">
        <v>2057</v>
      </c>
      <c r="L6152">
        <v>0</v>
      </c>
      <c r="M6152" t="s">
        <v>2058</v>
      </c>
      <c r="R6152" t="s">
        <v>1424</v>
      </c>
      <c r="S6152" t="s">
        <v>560</v>
      </c>
      <c r="T6152" t="s">
        <v>29325</v>
      </c>
      <c r="V6152" s="41">
        <v>43831</v>
      </c>
      <c r="W6152" s="41">
        <v>24538</v>
      </c>
      <c r="X6152">
        <v>1</v>
      </c>
      <c r="Y6152">
        <v>0</v>
      </c>
      <c r="Z6152" t="s">
        <v>25684</v>
      </c>
      <c r="AA6152">
        <v>1</v>
      </c>
      <c r="AB6152" t="s">
        <v>103</v>
      </c>
      <c r="AC6152" t="s">
        <v>297</v>
      </c>
      <c r="AD6152">
        <v>1</v>
      </c>
      <c r="AE6152" t="s">
        <v>322</v>
      </c>
      <c r="AG6152" t="s">
        <v>1040</v>
      </c>
      <c r="AI6152" t="s">
        <v>210</v>
      </c>
      <c r="AJ6152" t="s">
        <v>29332</v>
      </c>
    </row>
    <row r="6153" spans="1:37" hidden="1" x14ac:dyDescent="0.25">
      <c r="A6153" t="s">
        <v>29333</v>
      </c>
      <c r="B6153" t="e">
        <f>VLOOKUP(A6153,[2]mp_ALL!B$1:B$557,1,0)</f>
        <v>#N/A</v>
      </c>
      <c r="C6153" t="s">
        <v>29334</v>
      </c>
      <c r="E6153" t="s">
        <v>8063</v>
      </c>
      <c r="F6153" t="s">
        <v>8064</v>
      </c>
      <c r="G6153" t="s">
        <v>8065</v>
      </c>
      <c r="H6153" t="s">
        <v>8066</v>
      </c>
      <c r="I6153" t="s">
        <v>11462</v>
      </c>
      <c r="J6153">
        <v>1</v>
      </c>
      <c r="K6153" t="s">
        <v>224</v>
      </c>
      <c r="L6153">
        <v>0</v>
      </c>
      <c r="M6153" t="s">
        <v>94</v>
      </c>
      <c r="S6153" t="s">
        <v>2733</v>
      </c>
      <c r="T6153" t="s">
        <v>29335</v>
      </c>
      <c r="V6153" s="41">
        <v>43831</v>
      </c>
      <c r="W6153" s="41">
        <v>29375</v>
      </c>
      <c r="X6153">
        <v>1</v>
      </c>
      <c r="Y6153">
        <v>2</v>
      </c>
      <c r="Z6153" t="s">
        <v>25684</v>
      </c>
      <c r="AA6153">
        <v>1</v>
      </c>
      <c r="AB6153" t="s">
        <v>103</v>
      </c>
      <c r="AC6153" t="s">
        <v>297</v>
      </c>
      <c r="AD6153">
        <v>1</v>
      </c>
      <c r="AE6153" t="s">
        <v>322</v>
      </c>
      <c r="AG6153" t="s">
        <v>1040</v>
      </c>
      <c r="AJ6153" t="s">
        <v>29336</v>
      </c>
    </row>
    <row r="6154" spans="1:37" hidden="1" x14ac:dyDescent="0.25">
      <c r="A6154" t="s">
        <v>29337</v>
      </c>
      <c r="B6154" t="e">
        <f>VLOOKUP(A6154,[2]mp_ALL!B$1:B$557,1,0)</f>
        <v>#N/A</v>
      </c>
      <c r="C6154" t="s">
        <v>29338</v>
      </c>
      <c r="E6154" t="s">
        <v>8063</v>
      </c>
      <c r="F6154" t="s">
        <v>8064</v>
      </c>
      <c r="G6154" t="s">
        <v>8065</v>
      </c>
      <c r="H6154" t="s">
        <v>8066</v>
      </c>
      <c r="I6154" t="s">
        <v>2107</v>
      </c>
      <c r="J6154">
        <v>1</v>
      </c>
      <c r="K6154" t="s">
        <v>2085</v>
      </c>
      <c r="L6154">
        <v>0</v>
      </c>
      <c r="M6154" t="s">
        <v>1281</v>
      </c>
      <c r="R6154" t="s">
        <v>117</v>
      </c>
      <c r="S6154" t="s">
        <v>525</v>
      </c>
      <c r="T6154" t="s">
        <v>29339</v>
      </c>
      <c r="V6154" s="41">
        <v>43831</v>
      </c>
      <c r="W6154" s="41">
        <v>25820</v>
      </c>
      <c r="X6154">
        <v>1</v>
      </c>
      <c r="Y6154">
        <v>0</v>
      </c>
      <c r="Z6154" t="s">
        <v>25684</v>
      </c>
      <c r="AA6154">
        <v>1</v>
      </c>
      <c r="AB6154" t="s">
        <v>103</v>
      </c>
      <c r="AC6154" t="s">
        <v>297</v>
      </c>
      <c r="AD6154">
        <v>1</v>
      </c>
      <c r="AE6154" t="s">
        <v>322</v>
      </c>
      <c r="AG6154" t="s">
        <v>1040</v>
      </c>
      <c r="AJ6154" t="s">
        <v>29340</v>
      </c>
    </row>
    <row r="6155" spans="1:37" hidden="1" x14ac:dyDescent="0.25">
      <c r="A6155" t="s">
        <v>29341</v>
      </c>
      <c r="B6155" t="e">
        <f>VLOOKUP(A6155,[2]mp_ALL!B$1:B$557,1,0)</f>
        <v>#N/A</v>
      </c>
      <c r="C6155" t="s">
        <v>29342</v>
      </c>
      <c r="E6155" t="s">
        <v>8063</v>
      </c>
      <c r="F6155" t="s">
        <v>8064</v>
      </c>
      <c r="G6155" t="s">
        <v>8065</v>
      </c>
      <c r="H6155" t="s">
        <v>8066</v>
      </c>
      <c r="I6155" t="s">
        <v>2360</v>
      </c>
      <c r="J6155">
        <v>1</v>
      </c>
      <c r="K6155" t="s">
        <v>2057</v>
      </c>
      <c r="L6155">
        <v>0</v>
      </c>
      <c r="M6155" t="s">
        <v>2058</v>
      </c>
      <c r="R6155" t="s">
        <v>1424</v>
      </c>
      <c r="S6155" t="s">
        <v>560</v>
      </c>
      <c r="T6155" t="s">
        <v>29343</v>
      </c>
      <c r="V6155" s="41">
        <v>43831</v>
      </c>
      <c r="W6155" s="41">
        <v>32165</v>
      </c>
      <c r="X6155">
        <v>1</v>
      </c>
      <c r="Y6155">
        <v>0</v>
      </c>
      <c r="Z6155" t="s">
        <v>25684</v>
      </c>
      <c r="AA6155">
        <v>1</v>
      </c>
      <c r="AB6155" t="s">
        <v>103</v>
      </c>
      <c r="AC6155" t="s">
        <v>297</v>
      </c>
      <c r="AD6155">
        <v>1</v>
      </c>
      <c r="AE6155" t="s">
        <v>322</v>
      </c>
      <c r="AG6155" t="s">
        <v>1040</v>
      </c>
      <c r="AJ6155" t="s">
        <v>25841</v>
      </c>
    </row>
    <row r="6156" spans="1:37" hidden="1" x14ac:dyDescent="0.25">
      <c r="A6156" t="s">
        <v>29344</v>
      </c>
      <c r="B6156" t="e">
        <f>VLOOKUP(A6156,[2]mp_ALL!B$1:B$557,1,0)</f>
        <v>#N/A</v>
      </c>
      <c r="C6156" t="s">
        <v>1882</v>
      </c>
      <c r="D6156" t="s">
        <v>38</v>
      </c>
      <c r="E6156" t="s">
        <v>3904</v>
      </c>
      <c r="F6156" t="s">
        <v>567</v>
      </c>
      <c r="G6156" t="s">
        <v>568</v>
      </c>
      <c r="H6156" t="s">
        <v>290</v>
      </c>
      <c r="I6156" t="s">
        <v>11368</v>
      </c>
      <c r="J6156">
        <v>1</v>
      </c>
      <c r="K6156" t="s">
        <v>457</v>
      </c>
      <c r="L6156">
        <v>0</v>
      </c>
      <c r="M6156" t="s">
        <v>113</v>
      </c>
      <c r="N6156" t="s">
        <v>395</v>
      </c>
      <c r="O6156" t="s">
        <v>29345</v>
      </c>
      <c r="R6156" t="s">
        <v>117</v>
      </c>
      <c r="S6156" t="s">
        <v>237</v>
      </c>
      <c r="T6156" t="s">
        <v>29346</v>
      </c>
      <c r="U6156" t="s">
        <v>29347</v>
      </c>
      <c r="V6156" s="41">
        <v>43101</v>
      </c>
      <c r="W6156" s="41">
        <v>20950</v>
      </c>
      <c r="X6156">
        <v>0</v>
      </c>
      <c r="Z6156" t="s">
        <v>102</v>
      </c>
      <c r="AA6156">
        <v>1</v>
      </c>
      <c r="AB6156" t="s">
        <v>103</v>
      </c>
      <c r="AC6156" t="s">
        <v>297</v>
      </c>
      <c r="AD6156">
        <v>1</v>
      </c>
      <c r="AE6156" t="s">
        <v>322</v>
      </c>
      <c r="AG6156" t="s">
        <v>121</v>
      </c>
      <c r="AJ6156" t="s">
        <v>2576</v>
      </c>
    </row>
    <row r="6157" spans="1:37" hidden="1" x14ac:dyDescent="0.25">
      <c r="A6157" t="s">
        <v>29348</v>
      </c>
      <c r="B6157" t="e">
        <f>VLOOKUP(A6157,[2]mp_ALL!B$1:B$557,1,0)</f>
        <v>#N/A</v>
      </c>
      <c r="C6157" t="s">
        <v>29349</v>
      </c>
      <c r="D6157" t="s">
        <v>38</v>
      </c>
      <c r="E6157" t="s">
        <v>88</v>
      </c>
      <c r="F6157" t="s">
        <v>1473</v>
      </c>
      <c r="G6157" t="s">
        <v>1474</v>
      </c>
      <c r="H6157" t="s">
        <v>290</v>
      </c>
      <c r="I6157" t="s">
        <v>2365</v>
      </c>
      <c r="J6157">
        <v>1</v>
      </c>
      <c r="K6157" t="s">
        <v>2085</v>
      </c>
      <c r="L6157">
        <v>0</v>
      </c>
      <c r="M6157" t="s">
        <v>1281</v>
      </c>
      <c r="N6157" t="s">
        <v>2086</v>
      </c>
      <c r="O6157" t="s">
        <v>2366</v>
      </c>
      <c r="R6157" t="s">
        <v>117</v>
      </c>
      <c r="S6157" t="s">
        <v>99</v>
      </c>
      <c r="T6157" t="s">
        <v>29350</v>
      </c>
      <c r="U6157" t="s">
        <v>29351</v>
      </c>
      <c r="V6157" s="41">
        <v>31586</v>
      </c>
      <c r="W6157" s="41">
        <v>24757</v>
      </c>
      <c r="X6157">
        <v>1</v>
      </c>
      <c r="Y6157">
        <v>3</v>
      </c>
      <c r="Z6157" t="s">
        <v>102</v>
      </c>
      <c r="AA6157">
        <v>1</v>
      </c>
      <c r="AB6157" t="s">
        <v>103</v>
      </c>
      <c r="AC6157" t="s">
        <v>297</v>
      </c>
      <c r="AD6157">
        <v>1</v>
      </c>
      <c r="AE6157" t="s">
        <v>322</v>
      </c>
      <c r="AG6157" t="s">
        <v>228</v>
      </c>
      <c r="AJ6157" t="s">
        <v>430</v>
      </c>
    </row>
    <row r="6158" spans="1:37" hidden="1" x14ac:dyDescent="0.25">
      <c r="A6158" t="s">
        <v>29352</v>
      </c>
      <c r="B6158" t="e">
        <f>VLOOKUP(A6158,[2]mp_ALL!B$1:B$557,1,0)</f>
        <v>#N/A</v>
      </c>
      <c r="C6158" t="s">
        <v>6411</v>
      </c>
      <c r="D6158" t="s">
        <v>37</v>
      </c>
      <c r="E6158" t="s">
        <v>88</v>
      </c>
      <c r="F6158" t="s">
        <v>154</v>
      </c>
      <c r="G6158" t="s">
        <v>155</v>
      </c>
      <c r="H6158" t="s">
        <v>110</v>
      </c>
      <c r="I6158" t="s">
        <v>29353</v>
      </c>
      <c r="J6158">
        <v>1</v>
      </c>
      <c r="K6158" t="s">
        <v>1019</v>
      </c>
      <c r="L6158">
        <v>0</v>
      </c>
      <c r="M6158" t="s">
        <v>113</v>
      </c>
      <c r="N6158" t="s">
        <v>362</v>
      </c>
      <c r="O6158" t="s">
        <v>1235</v>
      </c>
      <c r="P6158" t="s">
        <v>1541</v>
      </c>
      <c r="R6158" t="s">
        <v>117</v>
      </c>
      <c r="S6158" t="s">
        <v>237</v>
      </c>
      <c r="T6158" t="s">
        <v>29354</v>
      </c>
      <c r="U6158" t="s">
        <v>1605</v>
      </c>
      <c r="V6158" s="41">
        <v>31586</v>
      </c>
      <c r="W6158" s="41">
        <v>24293</v>
      </c>
      <c r="X6158">
        <v>1</v>
      </c>
      <c r="Y6158">
        <v>3</v>
      </c>
      <c r="Z6158" t="s">
        <v>102</v>
      </c>
      <c r="AA6158">
        <v>1</v>
      </c>
      <c r="AB6158" t="s">
        <v>103</v>
      </c>
      <c r="AC6158" t="s">
        <v>104</v>
      </c>
      <c r="AD6158">
        <v>1</v>
      </c>
      <c r="AE6158" t="s">
        <v>120</v>
      </c>
      <c r="AG6158" t="s">
        <v>121</v>
      </c>
      <c r="AJ6158" t="s">
        <v>107</v>
      </c>
    </row>
    <row r="6159" spans="1:37" hidden="1" x14ac:dyDescent="0.25">
      <c r="A6159" t="s">
        <v>29355</v>
      </c>
      <c r="B6159" t="e">
        <f>VLOOKUP(A6159,[2]mp_ALL!B$1:B$557,1,0)</f>
        <v>#N/A</v>
      </c>
      <c r="C6159" t="s">
        <v>29356</v>
      </c>
      <c r="D6159" t="s">
        <v>38</v>
      </c>
      <c r="E6159" t="s">
        <v>88</v>
      </c>
      <c r="F6159" t="s">
        <v>311</v>
      </c>
      <c r="G6159" t="s">
        <v>312</v>
      </c>
      <c r="H6159" t="s">
        <v>313</v>
      </c>
      <c r="I6159" t="s">
        <v>11773</v>
      </c>
      <c r="J6159">
        <v>1</v>
      </c>
      <c r="K6159" t="s">
        <v>457</v>
      </c>
      <c r="L6159">
        <v>0</v>
      </c>
      <c r="M6159" t="s">
        <v>113</v>
      </c>
      <c r="N6159" t="s">
        <v>114</v>
      </c>
      <c r="O6159" t="s">
        <v>684</v>
      </c>
      <c r="R6159" t="s">
        <v>117</v>
      </c>
      <c r="S6159" t="s">
        <v>99</v>
      </c>
      <c r="T6159" t="s">
        <v>29357</v>
      </c>
      <c r="U6159" t="s">
        <v>29358</v>
      </c>
      <c r="V6159" s="41">
        <v>31677</v>
      </c>
      <c r="W6159" s="41">
        <v>23828</v>
      </c>
      <c r="X6159">
        <v>1</v>
      </c>
      <c r="Y6159">
        <v>2</v>
      </c>
      <c r="Z6159" t="s">
        <v>102</v>
      </c>
      <c r="AA6159">
        <v>1</v>
      </c>
      <c r="AB6159" t="s">
        <v>103</v>
      </c>
      <c r="AC6159" t="s">
        <v>297</v>
      </c>
      <c r="AD6159">
        <v>1</v>
      </c>
      <c r="AE6159" t="s">
        <v>322</v>
      </c>
      <c r="AG6159" t="s">
        <v>121</v>
      </c>
      <c r="AJ6159" t="s">
        <v>3584</v>
      </c>
    </row>
    <row r="6160" spans="1:37" hidden="1" x14ac:dyDescent="0.25">
      <c r="A6160" t="s">
        <v>29359</v>
      </c>
      <c r="B6160" t="e">
        <f>VLOOKUP(A6160,[2]mp_ALL!B$1:B$557,1,0)</f>
        <v>#N/A</v>
      </c>
      <c r="C6160" t="s">
        <v>29360</v>
      </c>
      <c r="D6160" t="s">
        <v>29361</v>
      </c>
      <c r="E6160" t="s">
        <v>88</v>
      </c>
      <c r="F6160" t="s">
        <v>89</v>
      </c>
      <c r="G6160" t="s">
        <v>90</v>
      </c>
      <c r="H6160" t="s">
        <v>91</v>
      </c>
      <c r="I6160" t="s">
        <v>5168</v>
      </c>
      <c r="J6160">
        <v>1</v>
      </c>
      <c r="K6160" t="s">
        <v>756</v>
      </c>
      <c r="L6160">
        <v>1</v>
      </c>
      <c r="M6160" t="s">
        <v>143</v>
      </c>
      <c r="N6160" t="s">
        <v>757</v>
      </c>
      <c r="O6160" t="s">
        <v>758</v>
      </c>
      <c r="P6160" t="s">
        <v>759</v>
      </c>
      <c r="Q6160" t="s">
        <v>5169</v>
      </c>
      <c r="R6160" t="s">
        <v>147</v>
      </c>
      <c r="S6160" t="s">
        <v>715</v>
      </c>
      <c r="T6160" t="s">
        <v>29362</v>
      </c>
      <c r="U6160" t="s">
        <v>29363</v>
      </c>
      <c r="V6160" s="41">
        <v>31677</v>
      </c>
      <c r="W6160" s="41">
        <v>24829</v>
      </c>
      <c r="X6160">
        <v>1</v>
      </c>
      <c r="Y6160">
        <v>6</v>
      </c>
      <c r="Z6160" t="s">
        <v>102</v>
      </c>
      <c r="AA6160">
        <v>1</v>
      </c>
      <c r="AB6160" t="s">
        <v>103</v>
      </c>
      <c r="AC6160" t="s">
        <v>104</v>
      </c>
      <c r="AD6160">
        <v>1</v>
      </c>
      <c r="AE6160" t="s">
        <v>105</v>
      </c>
      <c r="AG6160" t="s">
        <v>148</v>
      </c>
      <c r="AJ6160" t="s">
        <v>107</v>
      </c>
    </row>
    <row r="6161" spans="1:36" hidden="1" x14ac:dyDescent="0.25">
      <c r="A6161" t="s">
        <v>29364</v>
      </c>
      <c r="B6161" t="e">
        <f>VLOOKUP(A6161,[2]mp_ALL!B$1:B$557,1,0)</f>
        <v>#N/A</v>
      </c>
      <c r="C6161" t="s">
        <v>29365</v>
      </c>
      <c r="D6161" t="s">
        <v>38</v>
      </c>
      <c r="E6161" t="s">
        <v>88</v>
      </c>
      <c r="F6161" t="s">
        <v>154</v>
      </c>
      <c r="G6161" t="s">
        <v>155</v>
      </c>
      <c r="H6161" t="s">
        <v>110</v>
      </c>
      <c r="I6161" t="s">
        <v>29366</v>
      </c>
      <c r="J6161">
        <v>1</v>
      </c>
      <c r="K6161" t="s">
        <v>683</v>
      </c>
      <c r="L6161">
        <v>0</v>
      </c>
      <c r="M6161" t="s">
        <v>113</v>
      </c>
      <c r="N6161" t="s">
        <v>114</v>
      </c>
      <c r="O6161" t="s">
        <v>684</v>
      </c>
      <c r="P6161" t="s">
        <v>685</v>
      </c>
      <c r="R6161" t="s">
        <v>117</v>
      </c>
      <c r="S6161" t="s">
        <v>99</v>
      </c>
      <c r="T6161" t="s">
        <v>29367</v>
      </c>
      <c r="U6161" t="s">
        <v>29368</v>
      </c>
      <c r="V6161" s="41">
        <v>31677</v>
      </c>
      <c r="W6161" s="41">
        <v>24670</v>
      </c>
      <c r="X6161">
        <v>1</v>
      </c>
      <c r="Y6161">
        <v>6</v>
      </c>
      <c r="Z6161" t="s">
        <v>102</v>
      </c>
      <c r="AA6161">
        <v>1</v>
      </c>
      <c r="AB6161" t="s">
        <v>103</v>
      </c>
      <c r="AC6161" t="s">
        <v>104</v>
      </c>
      <c r="AD6161">
        <v>1</v>
      </c>
      <c r="AE6161" t="s">
        <v>120</v>
      </c>
      <c r="AG6161" t="s">
        <v>121</v>
      </c>
      <c r="AJ6161" t="s">
        <v>663</v>
      </c>
    </row>
    <row r="6162" spans="1:36" hidden="1" x14ac:dyDescent="0.25">
      <c r="A6162" t="s">
        <v>29369</v>
      </c>
      <c r="B6162" t="e">
        <f>VLOOKUP(A6162,[2]mp_ALL!B$1:B$557,1,0)</f>
        <v>#N/A</v>
      </c>
      <c r="C6162" t="s">
        <v>29370</v>
      </c>
      <c r="D6162" t="s">
        <v>38</v>
      </c>
      <c r="E6162" t="s">
        <v>88</v>
      </c>
      <c r="F6162" t="s">
        <v>567</v>
      </c>
      <c r="G6162" t="s">
        <v>568</v>
      </c>
      <c r="H6162" t="s">
        <v>313</v>
      </c>
      <c r="I6162" t="s">
        <v>1782</v>
      </c>
      <c r="J6162">
        <v>1</v>
      </c>
      <c r="K6162" t="s">
        <v>494</v>
      </c>
      <c r="L6162">
        <v>0</v>
      </c>
      <c r="M6162" t="s">
        <v>435</v>
      </c>
      <c r="N6162" t="s">
        <v>495</v>
      </c>
      <c r="O6162" t="s">
        <v>1783</v>
      </c>
      <c r="R6162" t="s">
        <v>117</v>
      </c>
      <c r="S6162" t="s">
        <v>237</v>
      </c>
      <c r="T6162" t="s">
        <v>29371</v>
      </c>
      <c r="U6162" t="s">
        <v>489</v>
      </c>
      <c r="V6162" s="41">
        <v>31684</v>
      </c>
      <c r="W6162" s="41">
        <v>23836</v>
      </c>
      <c r="X6162">
        <v>1</v>
      </c>
      <c r="Y6162">
        <v>3</v>
      </c>
      <c r="Z6162" t="s">
        <v>102</v>
      </c>
      <c r="AA6162">
        <v>1</v>
      </c>
      <c r="AB6162" t="s">
        <v>103</v>
      </c>
      <c r="AC6162" t="s">
        <v>297</v>
      </c>
      <c r="AD6162">
        <v>1</v>
      </c>
      <c r="AE6162" t="s">
        <v>322</v>
      </c>
      <c r="AG6162" t="s">
        <v>179</v>
      </c>
      <c r="AJ6162" t="s">
        <v>694</v>
      </c>
    </row>
    <row r="6163" spans="1:36" hidden="1" x14ac:dyDescent="0.25">
      <c r="A6163" t="s">
        <v>29372</v>
      </c>
      <c r="B6163" t="e">
        <f>VLOOKUP(A6163,[2]mp_ALL!B$1:B$557,1,0)</f>
        <v>#N/A</v>
      </c>
      <c r="C6163" t="s">
        <v>29373</v>
      </c>
      <c r="D6163" t="s">
        <v>38</v>
      </c>
      <c r="E6163" t="s">
        <v>88</v>
      </c>
      <c r="F6163" t="s">
        <v>154</v>
      </c>
      <c r="G6163" t="s">
        <v>155</v>
      </c>
      <c r="H6163" t="s">
        <v>110</v>
      </c>
      <c r="I6163" t="s">
        <v>29374</v>
      </c>
      <c r="J6163">
        <v>1</v>
      </c>
      <c r="K6163" t="s">
        <v>7094</v>
      </c>
      <c r="L6163">
        <v>0</v>
      </c>
      <c r="M6163" t="s">
        <v>113</v>
      </c>
      <c r="N6163" t="s">
        <v>395</v>
      </c>
      <c r="O6163" t="s">
        <v>7095</v>
      </c>
      <c r="P6163" t="s">
        <v>7096</v>
      </c>
      <c r="R6163" t="s">
        <v>117</v>
      </c>
      <c r="S6163" t="s">
        <v>237</v>
      </c>
      <c r="T6163" t="s">
        <v>6063</v>
      </c>
      <c r="U6163" t="s">
        <v>932</v>
      </c>
      <c r="V6163" s="41">
        <v>31691</v>
      </c>
      <c r="W6163" s="41">
        <v>23989</v>
      </c>
      <c r="X6163">
        <v>1</v>
      </c>
      <c r="Y6163">
        <v>4</v>
      </c>
      <c r="Z6163" t="s">
        <v>102</v>
      </c>
      <c r="AA6163">
        <v>1</v>
      </c>
      <c r="AB6163" t="s">
        <v>103</v>
      </c>
      <c r="AC6163" t="s">
        <v>104</v>
      </c>
      <c r="AD6163">
        <v>1</v>
      </c>
      <c r="AE6163" t="s">
        <v>120</v>
      </c>
      <c r="AG6163" t="s">
        <v>121</v>
      </c>
      <c r="AJ6163" t="s">
        <v>2166</v>
      </c>
    </row>
    <row r="6164" spans="1:36" hidden="1" x14ac:dyDescent="0.25">
      <c r="A6164" t="s">
        <v>29375</v>
      </c>
      <c r="B6164" t="e">
        <f>VLOOKUP(A6164,[2]mp_ALL!B$1:B$557,1,0)</f>
        <v>#N/A</v>
      </c>
      <c r="C6164" t="s">
        <v>29376</v>
      </c>
      <c r="D6164" t="s">
        <v>37</v>
      </c>
      <c r="E6164" t="s">
        <v>88</v>
      </c>
      <c r="F6164" t="s">
        <v>154</v>
      </c>
      <c r="G6164" t="s">
        <v>155</v>
      </c>
      <c r="H6164" t="s">
        <v>91</v>
      </c>
      <c r="I6164" t="s">
        <v>2571</v>
      </c>
      <c r="J6164">
        <v>1</v>
      </c>
      <c r="K6164" t="s">
        <v>2564</v>
      </c>
      <c r="L6164">
        <v>1</v>
      </c>
      <c r="M6164" t="s">
        <v>1281</v>
      </c>
      <c r="N6164" t="s">
        <v>2094</v>
      </c>
      <c r="O6164" t="s">
        <v>2333</v>
      </c>
      <c r="P6164" t="s">
        <v>2572</v>
      </c>
      <c r="Q6164" t="s">
        <v>2573</v>
      </c>
      <c r="R6164" t="s">
        <v>117</v>
      </c>
      <c r="S6164" t="s">
        <v>99</v>
      </c>
      <c r="T6164" t="s">
        <v>29377</v>
      </c>
      <c r="U6164" t="s">
        <v>29378</v>
      </c>
      <c r="V6164" s="41">
        <v>31715</v>
      </c>
      <c r="W6164" s="41">
        <v>24287</v>
      </c>
      <c r="X6164">
        <v>1</v>
      </c>
      <c r="Y6164">
        <v>5</v>
      </c>
      <c r="Z6164" t="s">
        <v>102</v>
      </c>
      <c r="AA6164">
        <v>1</v>
      </c>
      <c r="AB6164" t="s">
        <v>103</v>
      </c>
      <c r="AC6164" t="s">
        <v>104</v>
      </c>
      <c r="AD6164">
        <v>1</v>
      </c>
      <c r="AE6164" t="s">
        <v>105</v>
      </c>
      <c r="AG6164" t="s">
        <v>228</v>
      </c>
      <c r="AJ6164" t="s">
        <v>107</v>
      </c>
    </row>
    <row r="6165" spans="1:36" hidden="1" x14ac:dyDescent="0.25">
      <c r="A6165" t="s">
        <v>29379</v>
      </c>
      <c r="B6165" t="e">
        <f>VLOOKUP(A6165,[2]mp_ALL!B$1:B$557,1,0)</f>
        <v>#N/A</v>
      </c>
      <c r="C6165" t="s">
        <v>29380</v>
      </c>
      <c r="D6165" t="s">
        <v>38</v>
      </c>
      <c r="E6165" t="s">
        <v>88</v>
      </c>
      <c r="F6165" t="s">
        <v>154</v>
      </c>
      <c r="G6165" t="s">
        <v>155</v>
      </c>
      <c r="H6165" t="s">
        <v>110</v>
      </c>
      <c r="I6165" t="s">
        <v>29381</v>
      </c>
      <c r="J6165">
        <v>1</v>
      </c>
      <c r="K6165" t="s">
        <v>394</v>
      </c>
      <c r="L6165">
        <v>1</v>
      </c>
      <c r="M6165" t="s">
        <v>113</v>
      </c>
      <c r="N6165" t="s">
        <v>195</v>
      </c>
      <c r="O6165" t="s">
        <v>654</v>
      </c>
      <c r="P6165" t="s">
        <v>29382</v>
      </c>
      <c r="R6165" t="s">
        <v>117</v>
      </c>
      <c r="S6165" t="s">
        <v>237</v>
      </c>
      <c r="T6165" t="s">
        <v>29383</v>
      </c>
      <c r="U6165" t="s">
        <v>209</v>
      </c>
      <c r="V6165" s="41">
        <v>31763</v>
      </c>
      <c r="W6165" s="41">
        <v>24155</v>
      </c>
      <c r="X6165">
        <v>1</v>
      </c>
      <c r="Y6165">
        <v>3</v>
      </c>
      <c r="Z6165" t="s">
        <v>102</v>
      </c>
      <c r="AA6165">
        <v>1</v>
      </c>
      <c r="AB6165" t="s">
        <v>103</v>
      </c>
      <c r="AC6165" t="s">
        <v>104</v>
      </c>
      <c r="AD6165">
        <v>1</v>
      </c>
      <c r="AE6165" t="s">
        <v>138</v>
      </c>
      <c r="AG6165" t="s">
        <v>121</v>
      </c>
      <c r="AJ6165" t="s">
        <v>107</v>
      </c>
    </row>
    <row r="6166" spans="1:36" hidden="1" x14ac:dyDescent="0.25">
      <c r="A6166" t="s">
        <v>29384</v>
      </c>
      <c r="B6166" t="e">
        <f>VLOOKUP(A6166,[2]mp_ALL!B$1:B$557,1,0)</f>
        <v>#N/A</v>
      </c>
      <c r="C6166" t="s">
        <v>29385</v>
      </c>
      <c r="D6166" t="s">
        <v>38</v>
      </c>
      <c r="E6166" t="s">
        <v>88</v>
      </c>
      <c r="F6166" t="s">
        <v>89</v>
      </c>
      <c r="G6166" t="s">
        <v>90</v>
      </c>
      <c r="H6166" t="s">
        <v>169</v>
      </c>
      <c r="I6166" t="s">
        <v>4863</v>
      </c>
      <c r="J6166">
        <v>1</v>
      </c>
      <c r="K6166" t="s">
        <v>581</v>
      </c>
      <c r="L6166">
        <v>1</v>
      </c>
      <c r="M6166" t="s">
        <v>113</v>
      </c>
      <c r="N6166" t="s">
        <v>582</v>
      </c>
      <c r="O6166" t="s">
        <v>583</v>
      </c>
      <c r="P6166" t="s">
        <v>584</v>
      </c>
      <c r="Q6166" t="s">
        <v>914</v>
      </c>
      <c r="R6166" t="s">
        <v>117</v>
      </c>
      <c r="S6166" t="s">
        <v>237</v>
      </c>
      <c r="T6166" t="s">
        <v>29386</v>
      </c>
      <c r="U6166" t="s">
        <v>209</v>
      </c>
      <c r="V6166" s="41">
        <v>31705</v>
      </c>
      <c r="W6166" s="41">
        <v>24303</v>
      </c>
      <c r="X6166">
        <v>1</v>
      </c>
      <c r="Y6166">
        <v>4</v>
      </c>
      <c r="Z6166" t="s">
        <v>102</v>
      </c>
      <c r="AA6166">
        <v>1</v>
      </c>
      <c r="AB6166" t="s">
        <v>103</v>
      </c>
      <c r="AC6166" t="s">
        <v>104</v>
      </c>
      <c r="AD6166">
        <v>1</v>
      </c>
      <c r="AE6166" t="s">
        <v>138</v>
      </c>
      <c r="AG6166" t="s">
        <v>121</v>
      </c>
      <c r="AJ6166" t="s">
        <v>107</v>
      </c>
    </row>
    <row r="6167" spans="1:36" hidden="1" x14ac:dyDescent="0.25">
      <c r="A6167" t="s">
        <v>29387</v>
      </c>
      <c r="B6167" t="e">
        <f>VLOOKUP(A6167,[2]mp_ALL!B$1:B$557,1,0)</f>
        <v>#N/A</v>
      </c>
      <c r="C6167" t="s">
        <v>29388</v>
      </c>
      <c r="D6167" t="s">
        <v>38</v>
      </c>
      <c r="E6167" t="s">
        <v>88</v>
      </c>
      <c r="F6167" t="s">
        <v>154</v>
      </c>
      <c r="G6167" t="s">
        <v>155</v>
      </c>
      <c r="H6167" t="s">
        <v>290</v>
      </c>
      <c r="I6167" t="s">
        <v>3477</v>
      </c>
      <c r="J6167">
        <v>1</v>
      </c>
      <c r="K6167" t="s">
        <v>142</v>
      </c>
      <c r="L6167">
        <v>0</v>
      </c>
      <c r="M6167" t="s">
        <v>143</v>
      </c>
      <c r="N6167" t="s">
        <v>1496</v>
      </c>
      <c r="O6167" t="s">
        <v>3478</v>
      </c>
      <c r="R6167" t="s">
        <v>147</v>
      </c>
      <c r="S6167" t="s">
        <v>715</v>
      </c>
      <c r="T6167" t="s">
        <v>29389</v>
      </c>
      <c r="U6167" t="s">
        <v>29390</v>
      </c>
      <c r="V6167" s="41">
        <v>31679</v>
      </c>
      <c r="W6167" s="41">
        <v>24266</v>
      </c>
      <c r="X6167">
        <v>1</v>
      </c>
      <c r="Y6167">
        <v>3</v>
      </c>
      <c r="Z6167" t="s">
        <v>102</v>
      </c>
      <c r="AA6167">
        <v>1</v>
      </c>
      <c r="AB6167" t="s">
        <v>103</v>
      </c>
      <c r="AC6167" t="s">
        <v>297</v>
      </c>
      <c r="AD6167">
        <v>1</v>
      </c>
      <c r="AE6167" t="s">
        <v>298</v>
      </c>
      <c r="AG6167" t="s">
        <v>121</v>
      </c>
      <c r="AJ6167" t="s">
        <v>1599</v>
      </c>
    </row>
    <row r="6168" spans="1:36" hidden="1" x14ac:dyDescent="0.25">
      <c r="A6168" t="s">
        <v>29391</v>
      </c>
      <c r="B6168" t="e">
        <f>VLOOKUP(A6168,[2]mp_ALL!B$1:B$557,1,0)</f>
        <v>#N/A</v>
      </c>
      <c r="C6168" t="s">
        <v>29392</v>
      </c>
      <c r="D6168" t="s">
        <v>37</v>
      </c>
      <c r="E6168" t="s">
        <v>88</v>
      </c>
      <c r="F6168" t="s">
        <v>311</v>
      </c>
      <c r="G6168" t="s">
        <v>312</v>
      </c>
      <c r="H6168" t="s">
        <v>313</v>
      </c>
      <c r="I6168" t="s">
        <v>29393</v>
      </c>
      <c r="J6168">
        <v>1</v>
      </c>
      <c r="K6168" t="s">
        <v>457</v>
      </c>
      <c r="L6168">
        <v>0</v>
      </c>
      <c r="M6168" t="s">
        <v>113</v>
      </c>
      <c r="N6168" t="s">
        <v>362</v>
      </c>
      <c r="O6168" t="s">
        <v>4857</v>
      </c>
      <c r="R6168" t="s">
        <v>117</v>
      </c>
      <c r="S6168" t="s">
        <v>1688</v>
      </c>
      <c r="T6168" t="s">
        <v>29394</v>
      </c>
      <c r="U6168" t="s">
        <v>932</v>
      </c>
      <c r="V6168" s="41">
        <v>31691</v>
      </c>
      <c r="W6168" s="41">
        <v>24182</v>
      </c>
      <c r="X6168">
        <v>1</v>
      </c>
      <c r="Y6168">
        <v>3</v>
      </c>
      <c r="Z6168" t="s">
        <v>102</v>
      </c>
      <c r="AA6168">
        <v>1</v>
      </c>
      <c r="AB6168" t="s">
        <v>103</v>
      </c>
      <c r="AC6168" t="s">
        <v>297</v>
      </c>
      <c r="AD6168">
        <v>1</v>
      </c>
      <c r="AE6168" t="s">
        <v>322</v>
      </c>
      <c r="AG6168" t="s">
        <v>121</v>
      </c>
      <c r="AJ6168" t="s">
        <v>271</v>
      </c>
    </row>
    <row r="6169" spans="1:36" hidden="1" x14ac:dyDescent="0.25">
      <c r="A6169" t="s">
        <v>29395</v>
      </c>
      <c r="B6169" t="e">
        <f>VLOOKUP(A6169,[2]mp_ALL!B$1:B$557,1,0)</f>
        <v>#N/A</v>
      </c>
      <c r="C6169" t="s">
        <v>29396</v>
      </c>
      <c r="D6169" t="s">
        <v>38</v>
      </c>
      <c r="E6169" t="s">
        <v>88</v>
      </c>
      <c r="F6169" t="s">
        <v>89</v>
      </c>
      <c r="G6169" t="s">
        <v>90</v>
      </c>
      <c r="H6169" t="s">
        <v>169</v>
      </c>
      <c r="I6169" t="s">
        <v>25385</v>
      </c>
      <c r="J6169">
        <v>1</v>
      </c>
      <c r="K6169" t="s">
        <v>12136</v>
      </c>
      <c r="L6169">
        <v>1</v>
      </c>
      <c r="M6169" t="s">
        <v>316</v>
      </c>
      <c r="N6169" t="s">
        <v>3395</v>
      </c>
      <c r="O6169" t="s">
        <v>12137</v>
      </c>
      <c r="P6169" t="s">
        <v>12138</v>
      </c>
      <c r="Q6169" t="s">
        <v>25386</v>
      </c>
      <c r="S6169" t="s">
        <v>525</v>
      </c>
      <c r="T6169" t="s">
        <v>29397</v>
      </c>
      <c r="U6169" t="s">
        <v>29398</v>
      </c>
      <c r="V6169" s="41">
        <v>31699</v>
      </c>
      <c r="W6169" s="41">
        <v>24268</v>
      </c>
      <c r="X6169">
        <v>1</v>
      </c>
      <c r="Y6169">
        <v>3</v>
      </c>
      <c r="Z6169" t="s">
        <v>102</v>
      </c>
      <c r="AA6169">
        <v>1</v>
      </c>
      <c r="AB6169" t="s">
        <v>103</v>
      </c>
      <c r="AC6169" t="s">
        <v>104</v>
      </c>
      <c r="AD6169">
        <v>1</v>
      </c>
      <c r="AE6169" t="s">
        <v>105</v>
      </c>
      <c r="AG6169" t="s">
        <v>148</v>
      </c>
      <c r="AJ6169" t="s">
        <v>107</v>
      </c>
    </row>
    <row r="6170" spans="1:36" hidden="1" x14ac:dyDescent="0.25">
      <c r="A6170" t="s">
        <v>29399</v>
      </c>
      <c r="B6170" t="e">
        <f>VLOOKUP(A6170,[2]mp_ALL!B$1:B$557,1,0)</f>
        <v>#N/A</v>
      </c>
      <c r="C6170" t="s">
        <v>29400</v>
      </c>
      <c r="D6170" t="s">
        <v>38</v>
      </c>
      <c r="E6170" t="s">
        <v>88</v>
      </c>
      <c r="F6170" t="s">
        <v>89</v>
      </c>
      <c r="G6170" t="s">
        <v>90</v>
      </c>
      <c r="H6170" t="s">
        <v>91</v>
      </c>
      <c r="I6170" t="s">
        <v>12081</v>
      </c>
      <c r="J6170">
        <v>1</v>
      </c>
      <c r="K6170" t="s">
        <v>4073</v>
      </c>
      <c r="L6170">
        <v>1</v>
      </c>
      <c r="M6170" t="s">
        <v>94</v>
      </c>
      <c r="N6170" t="s">
        <v>45</v>
      </c>
      <c r="O6170" t="s">
        <v>243</v>
      </c>
      <c r="P6170" t="s">
        <v>6869</v>
      </c>
      <c r="Q6170" t="s">
        <v>12082</v>
      </c>
      <c r="S6170" t="s">
        <v>817</v>
      </c>
      <c r="T6170" t="s">
        <v>29401</v>
      </c>
      <c r="U6170" t="s">
        <v>527</v>
      </c>
      <c r="V6170" s="41">
        <v>31415</v>
      </c>
      <c r="W6170" s="41">
        <v>24018</v>
      </c>
      <c r="X6170">
        <v>1</v>
      </c>
      <c r="Y6170">
        <v>4</v>
      </c>
      <c r="Z6170" t="s">
        <v>102</v>
      </c>
      <c r="AA6170">
        <v>1</v>
      </c>
      <c r="AB6170" t="s">
        <v>103</v>
      </c>
      <c r="AC6170" t="s">
        <v>104</v>
      </c>
      <c r="AD6170">
        <v>1</v>
      </c>
      <c r="AE6170" t="s">
        <v>105</v>
      </c>
      <c r="AG6170" t="s">
        <v>106</v>
      </c>
      <c r="AJ6170" t="s">
        <v>107</v>
      </c>
    </row>
    <row r="6171" spans="1:36" hidden="1" x14ac:dyDescent="0.25">
      <c r="A6171" t="s">
        <v>29402</v>
      </c>
      <c r="B6171" t="e">
        <f>VLOOKUP(A6171,[2]mp_ALL!B$1:B$557,1,0)</f>
        <v>#N/A</v>
      </c>
      <c r="C6171" t="s">
        <v>29403</v>
      </c>
      <c r="D6171" t="s">
        <v>38</v>
      </c>
      <c r="E6171" t="s">
        <v>88</v>
      </c>
      <c r="F6171" t="s">
        <v>89</v>
      </c>
      <c r="G6171" t="s">
        <v>90</v>
      </c>
      <c r="H6171" t="s">
        <v>91</v>
      </c>
      <c r="I6171" t="s">
        <v>8276</v>
      </c>
      <c r="J6171">
        <v>1</v>
      </c>
      <c r="K6171" t="s">
        <v>3394</v>
      </c>
      <c r="L6171">
        <v>1</v>
      </c>
      <c r="M6171" t="s">
        <v>316</v>
      </c>
      <c r="N6171" t="s">
        <v>3395</v>
      </c>
      <c r="O6171" t="s">
        <v>3396</v>
      </c>
      <c r="P6171" t="s">
        <v>3397</v>
      </c>
      <c r="Q6171" t="s">
        <v>8277</v>
      </c>
      <c r="S6171" t="s">
        <v>319</v>
      </c>
      <c r="T6171" t="s">
        <v>29404</v>
      </c>
      <c r="U6171" t="s">
        <v>1873</v>
      </c>
      <c r="V6171" s="41">
        <v>31726</v>
      </c>
      <c r="W6171" s="41">
        <v>24582</v>
      </c>
      <c r="X6171">
        <v>1</v>
      </c>
      <c r="Y6171">
        <v>2</v>
      </c>
      <c r="Z6171" t="s">
        <v>710</v>
      </c>
      <c r="AA6171">
        <v>1</v>
      </c>
      <c r="AB6171" t="s">
        <v>103</v>
      </c>
      <c r="AC6171" t="s">
        <v>104</v>
      </c>
      <c r="AD6171">
        <v>1</v>
      </c>
      <c r="AE6171" t="s">
        <v>105</v>
      </c>
      <c r="AG6171" t="s">
        <v>148</v>
      </c>
      <c r="AJ6171" t="s">
        <v>352</v>
      </c>
    </row>
    <row r="6172" spans="1:36" hidden="1" x14ac:dyDescent="0.25">
      <c r="A6172" t="s">
        <v>29405</v>
      </c>
      <c r="B6172" t="e">
        <f>VLOOKUP(A6172,[2]mp_ALL!B$1:B$557,1,0)</f>
        <v>#N/A</v>
      </c>
      <c r="C6172" t="s">
        <v>29406</v>
      </c>
      <c r="D6172" t="s">
        <v>38</v>
      </c>
      <c r="E6172" t="s">
        <v>88</v>
      </c>
      <c r="F6172" t="s">
        <v>154</v>
      </c>
      <c r="G6172" t="s">
        <v>155</v>
      </c>
      <c r="H6172" t="s">
        <v>290</v>
      </c>
      <c r="I6172" t="s">
        <v>29407</v>
      </c>
      <c r="J6172">
        <v>1</v>
      </c>
      <c r="K6172" t="s">
        <v>3100</v>
      </c>
      <c r="L6172">
        <v>0</v>
      </c>
      <c r="M6172" t="s">
        <v>3101</v>
      </c>
      <c r="N6172" t="s">
        <v>3734</v>
      </c>
      <c r="O6172" t="s">
        <v>3850</v>
      </c>
      <c r="P6172" t="s">
        <v>29408</v>
      </c>
      <c r="Q6172" t="s">
        <v>29409</v>
      </c>
      <c r="R6172" t="s">
        <v>559</v>
      </c>
      <c r="S6172" t="s">
        <v>817</v>
      </c>
      <c r="T6172" t="s">
        <v>29410</v>
      </c>
      <c r="U6172" t="s">
        <v>247</v>
      </c>
      <c r="V6172" s="41">
        <v>31763</v>
      </c>
      <c r="W6172" s="41">
        <v>24318</v>
      </c>
      <c r="X6172">
        <v>1</v>
      </c>
      <c r="Y6172">
        <v>4</v>
      </c>
      <c r="Z6172" t="s">
        <v>102</v>
      </c>
      <c r="AA6172">
        <v>1</v>
      </c>
      <c r="AB6172" t="s">
        <v>103</v>
      </c>
      <c r="AC6172" t="s">
        <v>297</v>
      </c>
      <c r="AD6172">
        <v>1</v>
      </c>
      <c r="AE6172" t="s">
        <v>563</v>
      </c>
      <c r="AG6172" t="s">
        <v>1040</v>
      </c>
      <c r="AJ6172" t="s">
        <v>107</v>
      </c>
    </row>
    <row r="6173" spans="1:36" hidden="1" x14ac:dyDescent="0.25">
      <c r="A6173" t="s">
        <v>29411</v>
      </c>
      <c r="B6173" t="e">
        <f>VLOOKUP(A6173,[2]mp_ALL!B$1:B$557,1,0)</f>
        <v>#N/A</v>
      </c>
      <c r="C6173" t="s">
        <v>29412</v>
      </c>
      <c r="D6173" t="s">
        <v>38</v>
      </c>
      <c r="E6173" t="s">
        <v>88</v>
      </c>
      <c r="F6173" t="s">
        <v>89</v>
      </c>
      <c r="G6173" t="s">
        <v>90</v>
      </c>
      <c r="H6173" t="s">
        <v>91</v>
      </c>
      <c r="I6173" t="s">
        <v>29413</v>
      </c>
      <c r="J6173">
        <v>1</v>
      </c>
      <c r="K6173" t="s">
        <v>133</v>
      </c>
      <c r="L6173">
        <v>1</v>
      </c>
      <c r="M6173" t="s">
        <v>113</v>
      </c>
      <c r="N6173" t="s">
        <v>134</v>
      </c>
      <c r="O6173" t="s">
        <v>135</v>
      </c>
      <c r="P6173" t="s">
        <v>29414</v>
      </c>
      <c r="Q6173" t="s">
        <v>29415</v>
      </c>
      <c r="R6173" t="s">
        <v>117</v>
      </c>
      <c r="S6173" t="s">
        <v>99</v>
      </c>
      <c r="T6173" t="s">
        <v>29416</v>
      </c>
      <c r="U6173" t="s">
        <v>3149</v>
      </c>
      <c r="V6173" s="41">
        <v>31728</v>
      </c>
      <c r="W6173" s="41">
        <v>23866</v>
      </c>
      <c r="X6173">
        <v>1</v>
      </c>
      <c r="Y6173">
        <v>2</v>
      </c>
      <c r="Z6173" t="s">
        <v>102</v>
      </c>
      <c r="AA6173">
        <v>1</v>
      </c>
      <c r="AB6173" t="s">
        <v>103</v>
      </c>
      <c r="AC6173" t="s">
        <v>104</v>
      </c>
      <c r="AD6173">
        <v>1</v>
      </c>
      <c r="AE6173" t="s">
        <v>138</v>
      </c>
      <c r="AG6173" t="s">
        <v>121</v>
      </c>
      <c r="AJ6173" t="s">
        <v>107</v>
      </c>
    </row>
    <row r="6174" spans="1:36" hidden="1" x14ac:dyDescent="0.25">
      <c r="A6174" t="s">
        <v>29417</v>
      </c>
      <c r="B6174" t="e">
        <f>VLOOKUP(A6174,[2]mp_ALL!B$1:B$557,1,0)</f>
        <v>#N/A</v>
      </c>
      <c r="C6174" t="s">
        <v>29418</v>
      </c>
      <c r="D6174" t="s">
        <v>38</v>
      </c>
      <c r="E6174" t="s">
        <v>88</v>
      </c>
      <c r="F6174" t="s">
        <v>154</v>
      </c>
      <c r="G6174" t="s">
        <v>155</v>
      </c>
      <c r="H6174" t="s">
        <v>290</v>
      </c>
      <c r="I6174" t="s">
        <v>2365</v>
      </c>
      <c r="J6174">
        <v>1</v>
      </c>
      <c r="K6174" t="s">
        <v>2085</v>
      </c>
      <c r="L6174">
        <v>0</v>
      </c>
      <c r="M6174" t="s">
        <v>1281</v>
      </c>
      <c r="N6174" t="s">
        <v>2086</v>
      </c>
      <c r="O6174" t="s">
        <v>2366</v>
      </c>
      <c r="R6174" t="s">
        <v>117</v>
      </c>
      <c r="S6174" t="s">
        <v>99</v>
      </c>
      <c r="T6174" t="s">
        <v>29419</v>
      </c>
      <c r="U6174" t="s">
        <v>5729</v>
      </c>
      <c r="V6174" s="41">
        <v>31792</v>
      </c>
      <c r="W6174" s="41">
        <v>24243</v>
      </c>
      <c r="X6174">
        <v>1</v>
      </c>
      <c r="Y6174">
        <v>3</v>
      </c>
      <c r="Z6174" t="s">
        <v>102</v>
      </c>
      <c r="AA6174">
        <v>1</v>
      </c>
      <c r="AB6174" t="s">
        <v>576</v>
      </c>
      <c r="AC6174" t="s">
        <v>297</v>
      </c>
      <c r="AD6174">
        <v>1</v>
      </c>
      <c r="AE6174" t="s">
        <v>322</v>
      </c>
      <c r="AG6174" t="s">
        <v>228</v>
      </c>
      <c r="AJ6174" t="s">
        <v>107</v>
      </c>
    </row>
    <row r="6175" spans="1:36" hidden="1" x14ac:dyDescent="0.25">
      <c r="A6175" t="s">
        <v>29420</v>
      </c>
      <c r="B6175" t="e">
        <f>VLOOKUP(A6175,[2]mp_ALL!B$1:B$557,1,0)</f>
        <v>#N/A</v>
      </c>
      <c r="C6175" t="s">
        <v>29421</v>
      </c>
      <c r="D6175" t="s">
        <v>36</v>
      </c>
      <c r="E6175" t="s">
        <v>88</v>
      </c>
      <c r="F6175" t="s">
        <v>1473</v>
      </c>
      <c r="G6175" t="s">
        <v>1474</v>
      </c>
      <c r="H6175" t="s">
        <v>290</v>
      </c>
      <c r="I6175" t="s">
        <v>2701</v>
      </c>
      <c r="J6175">
        <v>1</v>
      </c>
      <c r="K6175" t="s">
        <v>570</v>
      </c>
      <c r="L6175">
        <v>0</v>
      </c>
      <c r="M6175" t="s">
        <v>571</v>
      </c>
      <c r="R6175" t="s">
        <v>559</v>
      </c>
      <c r="S6175" t="s">
        <v>560</v>
      </c>
      <c r="T6175" t="s">
        <v>29422</v>
      </c>
      <c r="U6175" t="s">
        <v>29423</v>
      </c>
      <c r="V6175" s="41">
        <v>32007</v>
      </c>
      <c r="W6175" s="41">
        <v>24760</v>
      </c>
      <c r="X6175">
        <v>1</v>
      </c>
      <c r="Y6175">
        <v>1</v>
      </c>
      <c r="Z6175" t="s">
        <v>102</v>
      </c>
      <c r="AA6175">
        <v>1</v>
      </c>
      <c r="AB6175" t="s">
        <v>576</v>
      </c>
      <c r="AC6175" t="s">
        <v>297</v>
      </c>
      <c r="AD6175">
        <v>1</v>
      </c>
      <c r="AE6175" t="s">
        <v>563</v>
      </c>
      <c r="AG6175" t="s">
        <v>577</v>
      </c>
      <c r="AJ6175" t="s">
        <v>107</v>
      </c>
    </row>
    <row r="6176" spans="1:36" hidden="1" x14ac:dyDescent="0.25">
      <c r="A6176" t="s">
        <v>29424</v>
      </c>
      <c r="B6176" t="e">
        <f>VLOOKUP(A6176,[2]mp_ALL!B$1:B$557,1,0)</f>
        <v>#N/A</v>
      </c>
      <c r="C6176" t="s">
        <v>29425</v>
      </c>
      <c r="D6176" t="s">
        <v>38</v>
      </c>
      <c r="E6176" t="s">
        <v>88</v>
      </c>
      <c r="F6176" t="s">
        <v>154</v>
      </c>
      <c r="G6176" t="s">
        <v>155</v>
      </c>
      <c r="H6176" t="s">
        <v>91</v>
      </c>
      <c r="I6176" t="s">
        <v>24313</v>
      </c>
      <c r="J6176">
        <v>1</v>
      </c>
      <c r="K6176" t="s">
        <v>2669</v>
      </c>
      <c r="L6176">
        <v>0</v>
      </c>
      <c r="M6176" t="s">
        <v>94</v>
      </c>
      <c r="N6176" t="s">
        <v>2670</v>
      </c>
      <c r="O6176" t="s">
        <v>3184</v>
      </c>
      <c r="P6176" t="s">
        <v>3185</v>
      </c>
      <c r="Q6176" t="s">
        <v>24314</v>
      </c>
      <c r="S6176" t="s">
        <v>218</v>
      </c>
      <c r="T6176" t="s">
        <v>29426</v>
      </c>
      <c r="U6176" t="s">
        <v>29427</v>
      </c>
      <c r="V6176" s="41">
        <v>31778</v>
      </c>
      <c r="W6176" s="41">
        <v>23938</v>
      </c>
      <c r="X6176">
        <v>1</v>
      </c>
      <c r="Y6176">
        <v>2</v>
      </c>
      <c r="Z6176" t="s">
        <v>102</v>
      </c>
      <c r="AA6176">
        <v>1</v>
      </c>
      <c r="AB6176" t="s">
        <v>103</v>
      </c>
      <c r="AC6176" t="s">
        <v>104</v>
      </c>
      <c r="AD6176">
        <v>1</v>
      </c>
      <c r="AE6176" t="s">
        <v>308</v>
      </c>
      <c r="AG6176" t="s">
        <v>106</v>
      </c>
      <c r="AJ6176" t="s">
        <v>107</v>
      </c>
    </row>
    <row r="6177" spans="1:36" hidden="1" x14ac:dyDescent="0.25">
      <c r="A6177" t="s">
        <v>29428</v>
      </c>
      <c r="B6177" t="e">
        <f>VLOOKUP(A6177,[2]mp_ALL!B$1:B$557,1,0)</f>
        <v>#N/A</v>
      </c>
      <c r="C6177" t="s">
        <v>29429</v>
      </c>
      <c r="D6177" t="s">
        <v>38</v>
      </c>
      <c r="E6177" t="s">
        <v>88</v>
      </c>
      <c r="F6177" t="s">
        <v>154</v>
      </c>
      <c r="G6177" t="s">
        <v>155</v>
      </c>
      <c r="H6177" t="s">
        <v>290</v>
      </c>
      <c r="I6177" t="s">
        <v>6948</v>
      </c>
      <c r="J6177">
        <v>1</v>
      </c>
      <c r="K6177" t="s">
        <v>2944</v>
      </c>
      <c r="L6177">
        <v>0</v>
      </c>
      <c r="M6177" t="s">
        <v>2945</v>
      </c>
      <c r="N6177" t="s">
        <v>6949</v>
      </c>
      <c r="O6177" t="s">
        <v>6950</v>
      </c>
      <c r="R6177" t="s">
        <v>559</v>
      </c>
      <c r="S6177" t="s">
        <v>525</v>
      </c>
      <c r="T6177" t="s">
        <v>29430</v>
      </c>
      <c r="U6177" t="s">
        <v>4763</v>
      </c>
      <c r="V6177" s="41">
        <v>32010</v>
      </c>
      <c r="W6177" s="41">
        <v>24465</v>
      </c>
      <c r="X6177">
        <v>1</v>
      </c>
      <c r="Y6177">
        <v>4</v>
      </c>
      <c r="Z6177" t="s">
        <v>923</v>
      </c>
      <c r="AA6177">
        <v>1</v>
      </c>
      <c r="AB6177" t="s">
        <v>103</v>
      </c>
      <c r="AC6177" t="s">
        <v>297</v>
      </c>
      <c r="AD6177">
        <v>1</v>
      </c>
      <c r="AE6177" t="s">
        <v>563</v>
      </c>
      <c r="AG6177" t="s">
        <v>577</v>
      </c>
      <c r="AJ6177" t="s">
        <v>107</v>
      </c>
    </row>
    <row r="6178" spans="1:36" hidden="1" x14ac:dyDescent="0.25">
      <c r="A6178" t="s">
        <v>29431</v>
      </c>
      <c r="B6178" t="e">
        <f>VLOOKUP(A6178,[2]mp_ALL!B$1:B$557,1,0)</f>
        <v>#N/A</v>
      </c>
      <c r="C6178" t="s">
        <v>29432</v>
      </c>
      <c r="D6178" t="s">
        <v>37</v>
      </c>
      <c r="E6178" t="s">
        <v>88</v>
      </c>
      <c r="F6178" t="s">
        <v>154</v>
      </c>
      <c r="G6178" t="s">
        <v>155</v>
      </c>
      <c r="H6178" t="s">
        <v>290</v>
      </c>
      <c r="I6178" t="s">
        <v>2707</v>
      </c>
      <c r="J6178">
        <v>1</v>
      </c>
      <c r="K6178" t="s">
        <v>2669</v>
      </c>
      <c r="L6178">
        <v>0</v>
      </c>
      <c r="M6178" t="s">
        <v>94</v>
      </c>
      <c r="N6178" t="s">
        <v>2670</v>
      </c>
      <c r="O6178" t="s">
        <v>2708</v>
      </c>
      <c r="S6178" t="s">
        <v>218</v>
      </c>
      <c r="T6178" t="s">
        <v>29433</v>
      </c>
      <c r="U6178" t="s">
        <v>29434</v>
      </c>
      <c r="V6178" s="41">
        <v>32021</v>
      </c>
      <c r="W6178" s="41">
        <v>24679</v>
      </c>
      <c r="X6178">
        <v>1</v>
      </c>
      <c r="Y6178">
        <v>4</v>
      </c>
      <c r="Z6178" t="s">
        <v>923</v>
      </c>
      <c r="AA6178">
        <v>1</v>
      </c>
      <c r="AB6178" t="s">
        <v>103</v>
      </c>
      <c r="AC6178" t="s">
        <v>297</v>
      </c>
      <c r="AD6178">
        <v>1</v>
      </c>
      <c r="AE6178" t="s">
        <v>322</v>
      </c>
      <c r="AG6178" t="s">
        <v>106</v>
      </c>
      <c r="AJ6178" t="s">
        <v>29435</v>
      </c>
    </row>
    <row r="6179" spans="1:36" hidden="1" x14ac:dyDescent="0.25">
      <c r="A6179" t="s">
        <v>29436</v>
      </c>
      <c r="B6179" t="e">
        <f>VLOOKUP(A6179,[2]mp_ALL!B$1:B$557,1,0)</f>
        <v>#N/A</v>
      </c>
      <c r="C6179" t="s">
        <v>29437</v>
      </c>
      <c r="D6179" t="s">
        <v>29438</v>
      </c>
      <c r="E6179" t="s">
        <v>88</v>
      </c>
      <c r="F6179" t="s">
        <v>250</v>
      </c>
      <c r="G6179" t="s">
        <v>251</v>
      </c>
      <c r="H6179" t="s">
        <v>91</v>
      </c>
      <c r="I6179" t="s">
        <v>21670</v>
      </c>
      <c r="J6179">
        <v>1</v>
      </c>
      <c r="K6179" t="s">
        <v>4007</v>
      </c>
      <c r="L6179">
        <v>1</v>
      </c>
      <c r="M6179" t="s">
        <v>94</v>
      </c>
      <c r="N6179" t="s">
        <v>45</v>
      </c>
      <c r="O6179" t="s">
        <v>4008</v>
      </c>
      <c r="P6179" t="s">
        <v>9085</v>
      </c>
      <c r="Q6179" t="s">
        <v>21671</v>
      </c>
      <c r="S6179" t="s">
        <v>817</v>
      </c>
      <c r="T6179" t="s">
        <v>29439</v>
      </c>
      <c r="U6179" t="s">
        <v>29440</v>
      </c>
      <c r="V6179" s="41">
        <v>31824</v>
      </c>
      <c r="W6179" s="41">
        <v>25268</v>
      </c>
      <c r="X6179">
        <v>1</v>
      </c>
      <c r="Y6179">
        <v>3</v>
      </c>
      <c r="Z6179" t="s">
        <v>102</v>
      </c>
      <c r="AA6179">
        <v>1</v>
      </c>
      <c r="AB6179" t="s">
        <v>103</v>
      </c>
      <c r="AC6179" t="s">
        <v>104</v>
      </c>
      <c r="AD6179">
        <v>1</v>
      </c>
      <c r="AE6179" t="s">
        <v>105</v>
      </c>
      <c r="AG6179" t="s">
        <v>106</v>
      </c>
      <c r="AJ6179" t="s">
        <v>2081</v>
      </c>
    </row>
    <row r="6180" spans="1:36" hidden="1" x14ac:dyDescent="0.25">
      <c r="A6180" t="s">
        <v>29441</v>
      </c>
      <c r="B6180" t="e">
        <f>VLOOKUP(A6180,[2]mp_ALL!B$1:B$557,1,0)</f>
        <v>#N/A</v>
      </c>
      <c r="C6180" t="s">
        <v>29442</v>
      </c>
      <c r="D6180" t="s">
        <v>38</v>
      </c>
      <c r="E6180" t="s">
        <v>88</v>
      </c>
      <c r="F6180" t="s">
        <v>89</v>
      </c>
      <c r="G6180" t="s">
        <v>90</v>
      </c>
      <c r="H6180" t="s">
        <v>91</v>
      </c>
      <c r="I6180" t="s">
        <v>29443</v>
      </c>
      <c r="J6180">
        <v>1</v>
      </c>
      <c r="K6180" t="s">
        <v>266</v>
      </c>
      <c r="L6180">
        <v>1</v>
      </c>
      <c r="M6180" t="s">
        <v>113</v>
      </c>
      <c r="N6180" t="s">
        <v>134</v>
      </c>
      <c r="O6180" t="s">
        <v>347</v>
      </c>
      <c r="P6180" t="s">
        <v>29444</v>
      </c>
      <c r="Q6180" t="s">
        <v>2602</v>
      </c>
      <c r="R6180" t="s">
        <v>117</v>
      </c>
      <c r="S6180" t="s">
        <v>99</v>
      </c>
      <c r="T6180" t="s">
        <v>29445</v>
      </c>
      <c r="U6180" t="s">
        <v>10288</v>
      </c>
      <c r="V6180" s="41">
        <v>31789</v>
      </c>
      <c r="W6180" s="41">
        <v>24373</v>
      </c>
      <c r="X6180">
        <v>1</v>
      </c>
      <c r="Y6180">
        <v>1</v>
      </c>
      <c r="Z6180" t="s">
        <v>102</v>
      </c>
      <c r="AA6180">
        <v>1</v>
      </c>
      <c r="AB6180" t="s">
        <v>103</v>
      </c>
      <c r="AC6180" t="s">
        <v>104</v>
      </c>
      <c r="AD6180">
        <v>1</v>
      </c>
      <c r="AE6180" t="s">
        <v>105</v>
      </c>
      <c r="AG6180" t="s">
        <v>121</v>
      </c>
      <c r="AJ6180" t="s">
        <v>1008</v>
      </c>
    </row>
    <row r="6181" spans="1:36" hidden="1" x14ac:dyDescent="0.25">
      <c r="A6181" t="s">
        <v>29446</v>
      </c>
      <c r="B6181" t="e">
        <f>VLOOKUP(A6181,[2]mp_ALL!B$1:B$557,1,0)</f>
        <v>#N/A</v>
      </c>
      <c r="C6181" t="s">
        <v>29447</v>
      </c>
      <c r="D6181" t="s">
        <v>38</v>
      </c>
      <c r="E6181" t="s">
        <v>88</v>
      </c>
      <c r="F6181" t="s">
        <v>154</v>
      </c>
      <c r="G6181" t="s">
        <v>155</v>
      </c>
      <c r="H6181" t="s">
        <v>110</v>
      </c>
      <c r="I6181" t="s">
        <v>29448</v>
      </c>
      <c r="J6181">
        <v>1</v>
      </c>
      <c r="K6181" t="s">
        <v>2582</v>
      </c>
      <c r="L6181">
        <v>1</v>
      </c>
      <c r="M6181" t="s">
        <v>435</v>
      </c>
      <c r="N6181" t="s">
        <v>505</v>
      </c>
      <c r="O6181" t="s">
        <v>506</v>
      </c>
      <c r="P6181" t="s">
        <v>4489</v>
      </c>
      <c r="R6181" t="s">
        <v>117</v>
      </c>
      <c r="S6181" t="s">
        <v>148</v>
      </c>
      <c r="T6181" t="s">
        <v>29449</v>
      </c>
      <c r="U6181" t="s">
        <v>29450</v>
      </c>
      <c r="V6181" s="41">
        <v>31789</v>
      </c>
      <c r="W6181" s="41">
        <v>23926</v>
      </c>
      <c r="X6181">
        <v>1</v>
      </c>
      <c r="Y6181">
        <v>5</v>
      </c>
      <c r="Z6181" t="s">
        <v>102</v>
      </c>
      <c r="AA6181">
        <v>1</v>
      </c>
      <c r="AB6181" t="s">
        <v>103</v>
      </c>
      <c r="AC6181" t="s">
        <v>104</v>
      </c>
      <c r="AD6181">
        <v>1</v>
      </c>
      <c r="AE6181" t="s">
        <v>105</v>
      </c>
      <c r="AG6181" t="s">
        <v>148</v>
      </c>
      <c r="AJ6181" t="s">
        <v>850</v>
      </c>
    </row>
    <row r="6182" spans="1:36" hidden="1" x14ac:dyDescent="0.25">
      <c r="A6182" t="s">
        <v>29451</v>
      </c>
      <c r="B6182" t="e">
        <f>VLOOKUP(A6182,[2]mp_ALL!B$1:B$557,1,0)</f>
        <v>#N/A</v>
      </c>
      <c r="C6182" t="s">
        <v>6009</v>
      </c>
      <c r="D6182" t="s">
        <v>38</v>
      </c>
      <c r="E6182" t="s">
        <v>88</v>
      </c>
      <c r="F6182" t="s">
        <v>1430</v>
      </c>
      <c r="G6182" t="s">
        <v>1431</v>
      </c>
      <c r="H6182" t="s">
        <v>313</v>
      </c>
      <c r="I6182" t="s">
        <v>3477</v>
      </c>
      <c r="J6182">
        <v>1</v>
      </c>
      <c r="K6182" t="s">
        <v>142</v>
      </c>
      <c r="L6182">
        <v>0</v>
      </c>
      <c r="M6182" t="s">
        <v>143</v>
      </c>
      <c r="N6182" t="s">
        <v>1496</v>
      </c>
      <c r="O6182" t="s">
        <v>3478</v>
      </c>
      <c r="R6182" t="s">
        <v>147</v>
      </c>
      <c r="S6182" t="s">
        <v>715</v>
      </c>
      <c r="T6182" t="s">
        <v>29452</v>
      </c>
      <c r="U6182" t="s">
        <v>29453</v>
      </c>
      <c r="V6182" s="41">
        <v>31796</v>
      </c>
      <c r="W6182" s="41">
        <v>24667</v>
      </c>
      <c r="X6182">
        <v>1</v>
      </c>
      <c r="Y6182">
        <v>4</v>
      </c>
      <c r="Z6182" t="s">
        <v>102</v>
      </c>
      <c r="AA6182">
        <v>1</v>
      </c>
      <c r="AB6182" t="s">
        <v>103</v>
      </c>
      <c r="AC6182" t="s">
        <v>297</v>
      </c>
      <c r="AD6182">
        <v>1</v>
      </c>
      <c r="AE6182" t="s">
        <v>298</v>
      </c>
      <c r="AG6182" t="s">
        <v>121</v>
      </c>
      <c r="AJ6182" t="s">
        <v>107</v>
      </c>
    </row>
    <row r="6183" spans="1:36" hidden="1" x14ac:dyDescent="0.25">
      <c r="A6183" t="s">
        <v>29454</v>
      </c>
      <c r="B6183" t="e">
        <f>VLOOKUP(A6183,[2]mp_ALL!B$1:B$557,1,0)</f>
        <v>#N/A</v>
      </c>
      <c r="C6183" t="s">
        <v>29455</v>
      </c>
      <c r="D6183" t="s">
        <v>38</v>
      </c>
      <c r="E6183" t="s">
        <v>88</v>
      </c>
      <c r="F6183" t="s">
        <v>567</v>
      </c>
      <c r="G6183" t="s">
        <v>568</v>
      </c>
      <c r="H6183" t="s">
        <v>313</v>
      </c>
      <c r="I6183" t="s">
        <v>11368</v>
      </c>
      <c r="J6183">
        <v>1</v>
      </c>
      <c r="K6183" t="s">
        <v>457</v>
      </c>
      <c r="L6183">
        <v>0</v>
      </c>
      <c r="M6183" t="s">
        <v>113</v>
      </c>
      <c r="N6183" t="s">
        <v>395</v>
      </c>
      <c r="O6183" t="s">
        <v>11369</v>
      </c>
      <c r="R6183" t="s">
        <v>117</v>
      </c>
      <c r="S6183" t="s">
        <v>237</v>
      </c>
      <c r="T6183" t="s">
        <v>29456</v>
      </c>
      <c r="U6183" t="s">
        <v>29457</v>
      </c>
      <c r="V6183" s="41">
        <v>31782</v>
      </c>
      <c r="W6183" s="41">
        <v>24471</v>
      </c>
      <c r="X6183">
        <v>1</v>
      </c>
      <c r="Y6183">
        <v>3</v>
      </c>
      <c r="Z6183" t="s">
        <v>102</v>
      </c>
      <c r="AA6183">
        <v>1</v>
      </c>
      <c r="AB6183" t="s">
        <v>103</v>
      </c>
      <c r="AC6183" t="s">
        <v>297</v>
      </c>
      <c r="AD6183">
        <v>1</v>
      </c>
      <c r="AE6183" t="s">
        <v>322</v>
      </c>
      <c r="AG6183" t="s">
        <v>121</v>
      </c>
      <c r="AJ6183" t="s">
        <v>3654</v>
      </c>
    </row>
    <row r="6184" spans="1:36" hidden="1" x14ac:dyDescent="0.25">
      <c r="A6184" t="s">
        <v>29458</v>
      </c>
      <c r="B6184" t="e">
        <f>VLOOKUP(A6184,[2]mp_ALL!B$1:B$557,1,0)</f>
        <v>#N/A</v>
      </c>
      <c r="C6184" t="s">
        <v>29459</v>
      </c>
      <c r="D6184" t="s">
        <v>38</v>
      </c>
      <c r="E6184" t="s">
        <v>88</v>
      </c>
      <c r="F6184" t="s">
        <v>89</v>
      </c>
      <c r="G6184" t="s">
        <v>90</v>
      </c>
      <c r="H6184" t="s">
        <v>91</v>
      </c>
      <c r="I6184" t="s">
        <v>29460</v>
      </c>
      <c r="J6184">
        <v>1</v>
      </c>
      <c r="K6184" t="s">
        <v>266</v>
      </c>
      <c r="L6184">
        <v>1</v>
      </c>
      <c r="M6184" t="s">
        <v>113</v>
      </c>
      <c r="N6184" t="s">
        <v>134</v>
      </c>
      <c r="O6184" t="s">
        <v>347</v>
      </c>
      <c r="P6184" t="s">
        <v>29444</v>
      </c>
      <c r="Q6184" t="s">
        <v>378</v>
      </c>
      <c r="R6184" t="s">
        <v>117</v>
      </c>
      <c r="S6184" t="s">
        <v>99</v>
      </c>
      <c r="T6184" t="s">
        <v>29461</v>
      </c>
      <c r="U6184" t="s">
        <v>15862</v>
      </c>
      <c r="V6184" s="41">
        <v>31796</v>
      </c>
      <c r="W6184" s="41">
        <v>24144</v>
      </c>
      <c r="X6184">
        <v>1</v>
      </c>
      <c r="Y6184">
        <v>3</v>
      </c>
      <c r="Z6184" t="s">
        <v>102</v>
      </c>
      <c r="AA6184">
        <v>1</v>
      </c>
      <c r="AB6184" t="s">
        <v>103</v>
      </c>
      <c r="AC6184" t="s">
        <v>104</v>
      </c>
      <c r="AD6184">
        <v>1</v>
      </c>
      <c r="AE6184" t="s">
        <v>105</v>
      </c>
      <c r="AG6184" t="s">
        <v>121</v>
      </c>
      <c r="AJ6184" t="s">
        <v>107</v>
      </c>
    </row>
    <row r="6185" spans="1:36" hidden="1" x14ac:dyDescent="0.25">
      <c r="A6185" t="s">
        <v>29462</v>
      </c>
      <c r="B6185" t="e">
        <f>VLOOKUP(A6185,[2]mp_ALL!B$1:B$557,1,0)</f>
        <v>#N/A</v>
      </c>
      <c r="C6185" t="s">
        <v>29463</v>
      </c>
      <c r="D6185" t="s">
        <v>38</v>
      </c>
      <c r="E6185" t="s">
        <v>88</v>
      </c>
      <c r="F6185" t="s">
        <v>154</v>
      </c>
      <c r="G6185" t="s">
        <v>155</v>
      </c>
      <c r="H6185" t="s">
        <v>110</v>
      </c>
      <c r="I6185" t="s">
        <v>29464</v>
      </c>
      <c r="J6185">
        <v>1</v>
      </c>
      <c r="K6185" t="s">
        <v>232</v>
      </c>
      <c r="L6185">
        <v>1</v>
      </c>
      <c r="M6185" t="s">
        <v>233</v>
      </c>
      <c r="N6185" t="s">
        <v>234</v>
      </c>
      <c r="O6185" t="s">
        <v>992</v>
      </c>
      <c r="P6185" t="s">
        <v>29465</v>
      </c>
      <c r="R6185" t="s">
        <v>117</v>
      </c>
      <c r="S6185" t="s">
        <v>237</v>
      </c>
      <c r="T6185" t="s">
        <v>29466</v>
      </c>
      <c r="U6185" t="s">
        <v>15862</v>
      </c>
      <c r="V6185" s="41">
        <v>31796</v>
      </c>
      <c r="W6185" s="41">
        <v>24909</v>
      </c>
      <c r="X6185">
        <v>1</v>
      </c>
      <c r="Y6185">
        <v>4</v>
      </c>
      <c r="Z6185" t="s">
        <v>102</v>
      </c>
      <c r="AA6185">
        <v>1</v>
      </c>
      <c r="AB6185" t="s">
        <v>103</v>
      </c>
      <c r="AC6185" t="s">
        <v>104</v>
      </c>
      <c r="AD6185">
        <v>1</v>
      </c>
      <c r="AE6185" t="s">
        <v>138</v>
      </c>
      <c r="AG6185" t="s">
        <v>121</v>
      </c>
      <c r="AJ6185" t="s">
        <v>107</v>
      </c>
    </row>
    <row r="6186" spans="1:36" hidden="1" x14ac:dyDescent="0.25">
      <c r="A6186" t="s">
        <v>29467</v>
      </c>
      <c r="B6186" t="e">
        <f>VLOOKUP(A6186,[2]mp_ALL!B$1:B$557,1,0)</f>
        <v>#N/A</v>
      </c>
      <c r="C6186" t="s">
        <v>29468</v>
      </c>
      <c r="D6186" t="s">
        <v>38</v>
      </c>
      <c r="E6186" t="s">
        <v>88</v>
      </c>
      <c r="F6186" t="s">
        <v>311</v>
      </c>
      <c r="G6186" t="s">
        <v>312</v>
      </c>
      <c r="H6186" t="s">
        <v>313</v>
      </c>
      <c r="I6186" t="s">
        <v>29469</v>
      </c>
      <c r="J6186">
        <v>1</v>
      </c>
      <c r="K6186" t="s">
        <v>513</v>
      </c>
      <c r="L6186">
        <v>0</v>
      </c>
      <c r="M6186" t="s">
        <v>435</v>
      </c>
      <c r="N6186" t="s">
        <v>436</v>
      </c>
      <c r="O6186" t="s">
        <v>3219</v>
      </c>
      <c r="R6186" t="s">
        <v>117</v>
      </c>
      <c r="S6186" t="s">
        <v>163</v>
      </c>
      <c r="T6186" t="s">
        <v>29470</v>
      </c>
      <c r="U6186" t="s">
        <v>29471</v>
      </c>
      <c r="V6186" s="41">
        <v>31837</v>
      </c>
      <c r="W6186" s="41">
        <v>23844</v>
      </c>
      <c r="X6186">
        <v>1</v>
      </c>
      <c r="Y6186">
        <v>4</v>
      </c>
      <c r="Z6186" t="s">
        <v>102</v>
      </c>
      <c r="AA6186">
        <v>1</v>
      </c>
      <c r="AB6186" t="s">
        <v>103</v>
      </c>
      <c r="AC6186" t="s">
        <v>297</v>
      </c>
      <c r="AD6186">
        <v>1</v>
      </c>
      <c r="AE6186" t="s">
        <v>322</v>
      </c>
      <c r="AG6186" t="s">
        <v>148</v>
      </c>
      <c r="AJ6186" t="s">
        <v>3591</v>
      </c>
    </row>
    <row r="6187" spans="1:36" hidden="1" x14ac:dyDescent="0.25">
      <c r="A6187" t="s">
        <v>29472</v>
      </c>
      <c r="B6187" t="e">
        <f>VLOOKUP(A6187,[2]mp_ALL!B$1:B$557,1,0)</f>
        <v>#N/A</v>
      </c>
      <c r="C6187" t="s">
        <v>29473</v>
      </c>
      <c r="D6187" t="s">
        <v>38</v>
      </c>
      <c r="E6187" t="s">
        <v>88</v>
      </c>
      <c r="F6187" t="s">
        <v>89</v>
      </c>
      <c r="G6187" t="s">
        <v>90</v>
      </c>
      <c r="H6187" t="s">
        <v>169</v>
      </c>
      <c r="I6187" t="s">
        <v>5679</v>
      </c>
      <c r="J6187">
        <v>1</v>
      </c>
      <c r="K6187" t="s">
        <v>457</v>
      </c>
      <c r="L6187">
        <v>1</v>
      </c>
      <c r="M6187" t="s">
        <v>113</v>
      </c>
      <c r="N6187" t="s">
        <v>385</v>
      </c>
      <c r="O6187" t="s">
        <v>1266</v>
      </c>
      <c r="P6187" t="s">
        <v>1267</v>
      </c>
      <c r="Q6187" t="s">
        <v>5680</v>
      </c>
      <c r="R6187" t="s">
        <v>117</v>
      </c>
      <c r="S6187" t="s">
        <v>199</v>
      </c>
      <c r="T6187" t="s">
        <v>29474</v>
      </c>
      <c r="U6187" t="s">
        <v>29475</v>
      </c>
      <c r="V6187" s="41">
        <v>31782</v>
      </c>
      <c r="W6187" s="41">
        <v>24135</v>
      </c>
      <c r="X6187">
        <v>1</v>
      </c>
      <c r="Y6187">
        <v>2</v>
      </c>
      <c r="Z6187" t="s">
        <v>102</v>
      </c>
      <c r="AA6187">
        <v>1</v>
      </c>
      <c r="AB6187" t="s">
        <v>103</v>
      </c>
      <c r="AC6187" t="s">
        <v>104</v>
      </c>
      <c r="AD6187">
        <v>1</v>
      </c>
      <c r="AE6187" t="s">
        <v>138</v>
      </c>
      <c r="AG6187" t="s">
        <v>121</v>
      </c>
      <c r="AJ6187" t="s">
        <v>107</v>
      </c>
    </row>
    <row r="6188" spans="1:36" hidden="1" x14ac:dyDescent="0.25">
      <c r="A6188" t="s">
        <v>29476</v>
      </c>
      <c r="B6188" t="e">
        <f>VLOOKUP(A6188,[2]mp_ALL!B$1:B$557,1,0)</f>
        <v>#N/A</v>
      </c>
      <c r="C6188" t="s">
        <v>29477</v>
      </c>
      <c r="D6188" t="s">
        <v>38</v>
      </c>
      <c r="E6188" t="s">
        <v>88</v>
      </c>
      <c r="F6188" t="s">
        <v>311</v>
      </c>
      <c r="G6188" t="s">
        <v>312</v>
      </c>
      <c r="H6188" t="s">
        <v>313</v>
      </c>
      <c r="I6188" t="s">
        <v>29478</v>
      </c>
      <c r="J6188">
        <v>1</v>
      </c>
      <c r="K6188" t="s">
        <v>457</v>
      </c>
      <c r="L6188">
        <v>0</v>
      </c>
      <c r="M6188" t="s">
        <v>113</v>
      </c>
      <c r="N6188" t="s">
        <v>395</v>
      </c>
      <c r="O6188" t="s">
        <v>5502</v>
      </c>
      <c r="R6188" t="s">
        <v>117</v>
      </c>
      <c r="S6188" t="s">
        <v>237</v>
      </c>
      <c r="T6188" t="s">
        <v>29479</v>
      </c>
      <c r="U6188" t="s">
        <v>7912</v>
      </c>
      <c r="V6188" s="41">
        <v>31824</v>
      </c>
      <c r="W6188" s="41">
        <v>24855</v>
      </c>
      <c r="X6188">
        <v>1</v>
      </c>
      <c r="Y6188">
        <v>3</v>
      </c>
      <c r="Z6188" t="s">
        <v>102</v>
      </c>
      <c r="AA6188">
        <v>1</v>
      </c>
      <c r="AB6188" t="s">
        <v>103</v>
      </c>
      <c r="AC6188" t="s">
        <v>297</v>
      </c>
      <c r="AD6188">
        <v>1</v>
      </c>
      <c r="AE6188" t="s">
        <v>322</v>
      </c>
      <c r="AG6188" t="s">
        <v>121</v>
      </c>
      <c r="AJ6188" t="s">
        <v>107</v>
      </c>
    </row>
    <row r="6189" spans="1:36" hidden="1" x14ac:dyDescent="0.25">
      <c r="A6189" t="s">
        <v>29480</v>
      </c>
      <c r="B6189" t="e">
        <f>VLOOKUP(A6189,[2]mp_ALL!B$1:B$557,1,0)</f>
        <v>#N/A</v>
      </c>
      <c r="C6189" t="s">
        <v>29481</v>
      </c>
      <c r="D6189" t="s">
        <v>38</v>
      </c>
      <c r="E6189" t="s">
        <v>88</v>
      </c>
      <c r="F6189" t="s">
        <v>89</v>
      </c>
      <c r="G6189" t="s">
        <v>90</v>
      </c>
      <c r="H6189" t="s">
        <v>91</v>
      </c>
      <c r="I6189" t="s">
        <v>13101</v>
      </c>
      <c r="J6189">
        <v>1</v>
      </c>
      <c r="K6189" t="s">
        <v>194</v>
      </c>
      <c r="L6189">
        <v>1</v>
      </c>
      <c r="M6189" t="s">
        <v>113</v>
      </c>
      <c r="N6189" t="s">
        <v>195</v>
      </c>
      <c r="O6189" t="s">
        <v>1273</v>
      </c>
      <c r="P6189" t="s">
        <v>9467</v>
      </c>
      <c r="R6189" t="s">
        <v>117</v>
      </c>
      <c r="S6189" t="s">
        <v>199</v>
      </c>
      <c r="T6189" t="s">
        <v>2098</v>
      </c>
      <c r="U6189" t="s">
        <v>1605</v>
      </c>
      <c r="V6189" s="41">
        <v>31796</v>
      </c>
      <c r="W6189" s="41">
        <v>24357</v>
      </c>
      <c r="X6189">
        <v>1</v>
      </c>
      <c r="Y6189">
        <v>3</v>
      </c>
      <c r="Z6189" t="s">
        <v>923</v>
      </c>
      <c r="AA6189">
        <v>1</v>
      </c>
      <c r="AB6189" t="s">
        <v>103</v>
      </c>
      <c r="AC6189" t="s">
        <v>104</v>
      </c>
      <c r="AD6189">
        <v>1</v>
      </c>
      <c r="AE6189" t="s">
        <v>105</v>
      </c>
      <c r="AG6189" t="s">
        <v>121</v>
      </c>
      <c r="AJ6189" t="s">
        <v>1779</v>
      </c>
    </row>
    <row r="6190" spans="1:36" hidden="1" x14ac:dyDescent="0.25">
      <c r="A6190" t="s">
        <v>29482</v>
      </c>
      <c r="B6190" t="e">
        <f>VLOOKUP(A6190,[2]mp_ALL!B$1:B$557,1,0)</f>
        <v>#N/A</v>
      </c>
      <c r="C6190" t="s">
        <v>29483</v>
      </c>
      <c r="D6190" t="s">
        <v>38</v>
      </c>
      <c r="E6190" t="s">
        <v>88</v>
      </c>
      <c r="F6190" t="s">
        <v>154</v>
      </c>
      <c r="G6190" t="s">
        <v>155</v>
      </c>
      <c r="H6190" t="s">
        <v>290</v>
      </c>
      <c r="I6190" t="s">
        <v>2365</v>
      </c>
      <c r="J6190">
        <v>1</v>
      </c>
      <c r="K6190" t="s">
        <v>2085</v>
      </c>
      <c r="L6190">
        <v>0</v>
      </c>
      <c r="M6190" t="s">
        <v>1281</v>
      </c>
      <c r="N6190" t="s">
        <v>2086</v>
      </c>
      <c r="O6190" t="s">
        <v>2366</v>
      </c>
      <c r="R6190" t="s">
        <v>117</v>
      </c>
      <c r="S6190" t="s">
        <v>525</v>
      </c>
      <c r="T6190" t="s">
        <v>29484</v>
      </c>
      <c r="U6190" t="s">
        <v>29485</v>
      </c>
      <c r="V6190" s="41">
        <v>31796</v>
      </c>
      <c r="W6190" s="41">
        <v>24115</v>
      </c>
      <c r="X6190">
        <v>1</v>
      </c>
      <c r="Y6190">
        <v>3</v>
      </c>
      <c r="Z6190" t="s">
        <v>102</v>
      </c>
      <c r="AA6190">
        <v>1</v>
      </c>
      <c r="AB6190" t="s">
        <v>103</v>
      </c>
      <c r="AC6190" t="s">
        <v>297</v>
      </c>
      <c r="AD6190">
        <v>1</v>
      </c>
      <c r="AE6190" t="s">
        <v>322</v>
      </c>
      <c r="AG6190" t="s">
        <v>228</v>
      </c>
      <c r="AJ6190" t="s">
        <v>107</v>
      </c>
    </row>
    <row r="6191" spans="1:36" hidden="1" x14ac:dyDescent="0.25">
      <c r="A6191" t="s">
        <v>29486</v>
      </c>
      <c r="B6191" t="e">
        <f>VLOOKUP(A6191,[2]mp_ALL!B$1:B$557,1,0)</f>
        <v>#N/A</v>
      </c>
      <c r="C6191" t="s">
        <v>29487</v>
      </c>
      <c r="D6191" t="s">
        <v>37</v>
      </c>
      <c r="E6191" t="s">
        <v>88</v>
      </c>
      <c r="F6191" t="s">
        <v>89</v>
      </c>
      <c r="G6191" t="s">
        <v>90</v>
      </c>
      <c r="H6191" t="s">
        <v>169</v>
      </c>
      <c r="I6191" t="s">
        <v>1254</v>
      </c>
      <c r="J6191">
        <v>1</v>
      </c>
      <c r="K6191" t="s">
        <v>303</v>
      </c>
      <c r="L6191">
        <v>0</v>
      </c>
      <c r="M6191" t="s">
        <v>113</v>
      </c>
      <c r="N6191" t="s">
        <v>134</v>
      </c>
      <c r="O6191" t="s">
        <v>968</v>
      </c>
      <c r="P6191" t="s">
        <v>1012</v>
      </c>
      <c r="Q6191" t="s">
        <v>1255</v>
      </c>
      <c r="R6191" t="s">
        <v>117</v>
      </c>
      <c r="S6191" t="s">
        <v>99</v>
      </c>
      <c r="T6191" t="s">
        <v>29488</v>
      </c>
      <c r="U6191" t="s">
        <v>3143</v>
      </c>
      <c r="V6191" s="41">
        <v>31789</v>
      </c>
      <c r="W6191" s="41">
        <v>24230</v>
      </c>
      <c r="X6191">
        <v>1</v>
      </c>
      <c r="Y6191">
        <v>3</v>
      </c>
      <c r="Z6191" t="s">
        <v>102</v>
      </c>
      <c r="AA6191">
        <v>1</v>
      </c>
      <c r="AB6191" t="s">
        <v>103</v>
      </c>
      <c r="AC6191" t="s">
        <v>104</v>
      </c>
      <c r="AD6191">
        <v>1</v>
      </c>
      <c r="AE6191" t="s">
        <v>308</v>
      </c>
      <c r="AG6191" t="s">
        <v>121</v>
      </c>
      <c r="AJ6191" t="s">
        <v>663</v>
      </c>
    </row>
    <row r="6192" spans="1:36" hidden="1" x14ac:dyDescent="0.25">
      <c r="A6192" t="s">
        <v>29489</v>
      </c>
      <c r="B6192" t="e">
        <f>VLOOKUP(A6192,[2]mp_ALL!B$1:B$557,1,0)</f>
        <v>#N/A</v>
      </c>
      <c r="C6192" t="s">
        <v>29490</v>
      </c>
      <c r="D6192" t="s">
        <v>38</v>
      </c>
      <c r="E6192" t="s">
        <v>88</v>
      </c>
      <c r="F6192" t="s">
        <v>89</v>
      </c>
      <c r="G6192" t="s">
        <v>90</v>
      </c>
      <c r="H6192" t="s">
        <v>91</v>
      </c>
      <c r="I6192" t="s">
        <v>29491</v>
      </c>
      <c r="J6192">
        <v>1</v>
      </c>
      <c r="K6192" t="s">
        <v>257</v>
      </c>
      <c r="L6192">
        <v>1</v>
      </c>
      <c r="M6192" t="s">
        <v>113</v>
      </c>
      <c r="N6192" t="s">
        <v>134</v>
      </c>
      <c r="O6192" t="s">
        <v>376</v>
      </c>
      <c r="P6192" t="s">
        <v>3431</v>
      </c>
      <c r="Q6192" t="s">
        <v>29492</v>
      </c>
      <c r="R6192" t="s">
        <v>117</v>
      </c>
      <c r="S6192" t="s">
        <v>99</v>
      </c>
      <c r="T6192" t="s">
        <v>29493</v>
      </c>
      <c r="U6192" t="s">
        <v>29494</v>
      </c>
      <c r="V6192" s="41">
        <v>31817</v>
      </c>
      <c r="W6192" s="41">
        <v>24051</v>
      </c>
      <c r="X6192">
        <v>1</v>
      </c>
      <c r="Y6192">
        <v>4</v>
      </c>
      <c r="Z6192" t="s">
        <v>102</v>
      </c>
      <c r="AA6192">
        <v>1</v>
      </c>
      <c r="AB6192" t="s">
        <v>103</v>
      </c>
      <c r="AC6192" t="s">
        <v>104</v>
      </c>
      <c r="AD6192">
        <v>1</v>
      </c>
      <c r="AE6192" t="s">
        <v>105</v>
      </c>
      <c r="AG6192" t="s">
        <v>121</v>
      </c>
      <c r="AJ6192" t="s">
        <v>474</v>
      </c>
    </row>
    <row r="6193" spans="1:36" hidden="1" x14ac:dyDescent="0.25">
      <c r="A6193" t="s">
        <v>29495</v>
      </c>
      <c r="B6193" t="e">
        <f>VLOOKUP(A6193,[2]mp_ALL!B$1:B$557,1,0)</f>
        <v>#N/A</v>
      </c>
      <c r="C6193" t="s">
        <v>29400</v>
      </c>
      <c r="D6193" t="s">
        <v>37</v>
      </c>
      <c r="E6193" t="s">
        <v>88</v>
      </c>
      <c r="F6193" t="s">
        <v>154</v>
      </c>
      <c r="G6193" t="s">
        <v>155</v>
      </c>
      <c r="H6193" t="s">
        <v>290</v>
      </c>
      <c r="I6193" t="s">
        <v>4346</v>
      </c>
      <c r="J6193">
        <v>1</v>
      </c>
      <c r="K6193" t="s">
        <v>1485</v>
      </c>
      <c r="L6193">
        <v>0</v>
      </c>
      <c r="M6193" t="s">
        <v>1486</v>
      </c>
      <c r="N6193" t="s">
        <v>3798</v>
      </c>
      <c r="O6193" t="s">
        <v>4347</v>
      </c>
      <c r="R6193" t="s">
        <v>147</v>
      </c>
      <c r="S6193" t="s">
        <v>560</v>
      </c>
      <c r="T6193" t="s">
        <v>29496</v>
      </c>
      <c r="U6193" t="s">
        <v>4771</v>
      </c>
      <c r="V6193" s="41">
        <v>31824</v>
      </c>
      <c r="W6193" s="41">
        <v>24618</v>
      </c>
      <c r="X6193">
        <v>1</v>
      </c>
      <c r="Y6193">
        <v>4</v>
      </c>
      <c r="Z6193" t="s">
        <v>102</v>
      </c>
      <c r="AA6193">
        <v>1</v>
      </c>
      <c r="AB6193" t="s">
        <v>103</v>
      </c>
      <c r="AC6193" t="s">
        <v>297</v>
      </c>
      <c r="AD6193">
        <v>1</v>
      </c>
      <c r="AE6193" t="s">
        <v>322</v>
      </c>
      <c r="AG6193" t="s">
        <v>148</v>
      </c>
      <c r="AJ6193" t="s">
        <v>107</v>
      </c>
    </row>
    <row r="6194" spans="1:36" hidden="1" x14ac:dyDescent="0.25">
      <c r="A6194" t="s">
        <v>29497</v>
      </c>
      <c r="B6194" t="e">
        <f>VLOOKUP(A6194,[2]mp_ALL!B$1:B$557,1,0)</f>
        <v>#N/A</v>
      </c>
      <c r="C6194" t="s">
        <v>4567</v>
      </c>
      <c r="D6194" t="s">
        <v>38</v>
      </c>
      <c r="E6194" t="s">
        <v>88</v>
      </c>
      <c r="F6194" t="s">
        <v>154</v>
      </c>
      <c r="G6194" t="s">
        <v>155</v>
      </c>
      <c r="H6194" t="s">
        <v>110</v>
      </c>
      <c r="I6194" t="s">
        <v>29498</v>
      </c>
      <c r="J6194">
        <v>1</v>
      </c>
      <c r="K6194" t="s">
        <v>394</v>
      </c>
      <c r="L6194">
        <v>1</v>
      </c>
      <c r="M6194" t="s">
        <v>113</v>
      </c>
      <c r="N6194" t="s">
        <v>195</v>
      </c>
      <c r="O6194" t="s">
        <v>654</v>
      </c>
      <c r="P6194" t="s">
        <v>29499</v>
      </c>
      <c r="R6194" t="s">
        <v>117</v>
      </c>
      <c r="S6194" t="s">
        <v>199</v>
      </c>
      <c r="T6194" t="s">
        <v>29500</v>
      </c>
      <c r="U6194" t="s">
        <v>7186</v>
      </c>
      <c r="V6194" s="41">
        <v>31932</v>
      </c>
      <c r="W6194" s="41">
        <v>24234</v>
      </c>
      <c r="X6194">
        <v>1</v>
      </c>
      <c r="Y6194">
        <v>2</v>
      </c>
      <c r="Z6194" t="s">
        <v>102</v>
      </c>
      <c r="AA6194">
        <v>1</v>
      </c>
      <c r="AB6194" t="s">
        <v>103</v>
      </c>
      <c r="AC6194" t="s">
        <v>104</v>
      </c>
      <c r="AD6194">
        <v>1</v>
      </c>
      <c r="AE6194" t="s">
        <v>138</v>
      </c>
      <c r="AG6194" t="s">
        <v>121</v>
      </c>
      <c r="AJ6194" t="s">
        <v>1008</v>
      </c>
    </row>
    <row r="6195" spans="1:36" hidden="1" x14ac:dyDescent="0.25">
      <c r="A6195" t="s">
        <v>29501</v>
      </c>
      <c r="B6195" t="e">
        <f>VLOOKUP(A6195,[2]mp_ALL!B$1:B$557,1,0)</f>
        <v>#N/A</v>
      </c>
      <c r="C6195" t="s">
        <v>29502</v>
      </c>
      <c r="D6195" t="s">
        <v>38</v>
      </c>
      <c r="E6195" t="s">
        <v>88</v>
      </c>
      <c r="F6195" t="s">
        <v>154</v>
      </c>
      <c r="G6195" t="s">
        <v>155</v>
      </c>
      <c r="H6195" t="s">
        <v>91</v>
      </c>
      <c r="I6195" t="s">
        <v>7005</v>
      </c>
      <c r="J6195">
        <v>1</v>
      </c>
      <c r="K6195" t="s">
        <v>142</v>
      </c>
      <c r="L6195">
        <v>0</v>
      </c>
      <c r="M6195" t="s">
        <v>143</v>
      </c>
      <c r="N6195" t="s">
        <v>757</v>
      </c>
      <c r="O6195" t="s">
        <v>2877</v>
      </c>
      <c r="P6195" t="s">
        <v>3595</v>
      </c>
      <c r="Q6195" t="s">
        <v>7006</v>
      </c>
      <c r="R6195" t="s">
        <v>147</v>
      </c>
      <c r="S6195" t="s">
        <v>715</v>
      </c>
      <c r="T6195" t="s">
        <v>29503</v>
      </c>
      <c r="U6195" t="s">
        <v>5131</v>
      </c>
      <c r="V6195" s="41">
        <v>31817</v>
      </c>
      <c r="W6195" s="41">
        <v>24382</v>
      </c>
      <c r="X6195">
        <v>1</v>
      </c>
      <c r="Y6195">
        <v>3</v>
      </c>
      <c r="Z6195" t="s">
        <v>102</v>
      </c>
      <c r="AA6195">
        <v>1</v>
      </c>
      <c r="AB6195" t="s">
        <v>103</v>
      </c>
      <c r="AC6195" t="s">
        <v>104</v>
      </c>
      <c r="AD6195">
        <v>1</v>
      </c>
      <c r="AE6195" t="s">
        <v>308</v>
      </c>
      <c r="AG6195" t="s">
        <v>148</v>
      </c>
      <c r="AJ6195" t="s">
        <v>1621</v>
      </c>
    </row>
    <row r="6196" spans="1:36" hidden="1" x14ac:dyDescent="0.25">
      <c r="A6196" t="s">
        <v>29504</v>
      </c>
      <c r="B6196" t="e">
        <f>VLOOKUP(A6196,[2]mp_ALL!B$1:B$557,1,0)</f>
        <v>#N/A</v>
      </c>
      <c r="C6196" t="s">
        <v>29505</v>
      </c>
      <c r="D6196" t="s">
        <v>38</v>
      </c>
      <c r="E6196" t="s">
        <v>88</v>
      </c>
      <c r="F6196" t="s">
        <v>154</v>
      </c>
      <c r="G6196" t="s">
        <v>155</v>
      </c>
      <c r="H6196" t="s">
        <v>91</v>
      </c>
      <c r="I6196" t="s">
        <v>29506</v>
      </c>
      <c r="J6196">
        <v>1</v>
      </c>
      <c r="K6196" t="s">
        <v>292</v>
      </c>
      <c r="L6196">
        <v>1</v>
      </c>
      <c r="M6196" t="s">
        <v>113</v>
      </c>
      <c r="N6196" t="s">
        <v>134</v>
      </c>
      <c r="O6196" t="s">
        <v>3602</v>
      </c>
      <c r="P6196" t="s">
        <v>29507</v>
      </c>
      <c r="Q6196" t="s">
        <v>29508</v>
      </c>
      <c r="R6196" t="s">
        <v>117</v>
      </c>
      <c r="S6196" t="s">
        <v>99</v>
      </c>
      <c r="T6196" t="s">
        <v>29509</v>
      </c>
      <c r="U6196" t="s">
        <v>29510</v>
      </c>
      <c r="V6196" s="41">
        <v>31824</v>
      </c>
      <c r="W6196" s="41">
        <v>24188</v>
      </c>
      <c r="X6196">
        <v>1</v>
      </c>
      <c r="Y6196">
        <v>3</v>
      </c>
      <c r="Z6196" t="s">
        <v>102</v>
      </c>
      <c r="AA6196">
        <v>1</v>
      </c>
      <c r="AB6196" t="s">
        <v>103</v>
      </c>
      <c r="AC6196" t="s">
        <v>104</v>
      </c>
      <c r="AD6196">
        <v>1</v>
      </c>
      <c r="AE6196" t="s">
        <v>138</v>
      </c>
      <c r="AG6196" t="s">
        <v>121</v>
      </c>
      <c r="AJ6196" t="s">
        <v>29511</v>
      </c>
    </row>
    <row r="6197" spans="1:36" hidden="1" x14ac:dyDescent="0.25">
      <c r="A6197" t="s">
        <v>29512</v>
      </c>
      <c r="B6197" t="e">
        <f>VLOOKUP(A6197,[2]mp_ALL!B$1:B$557,1,0)</f>
        <v>#N/A</v>
      </c>
      <c r="C6197" t="s">
        <v>29513</v>
      </c>
      <c r="D6197" t="s">
        <v>38</v>
      </c>
      <c r="E6197" t="s">
        <v>88</v>
      </c>
      <c r="F6197" t="s">
        <v>89</v>
      </c>
      <c r="G6197" t="s">
        <v>90</v>
      </c>
      <c r="H6197" t="s">
        <v>290</v>
      </c>
      <c r="I6197" t="s">
        <v>4211</v>
      </c>
      <c r="J6197">
        <v>1</v>
      </c>
      <c r="K6197" t="s">
        <v>4212</v>
      </c>
      <c r="L6197">
        <v>0</v>
      </c>
      <c r="M6197" t="s">
        <v>316</v>
      </c>
      <c r="N6197" t="s">
        <v>4213</v>
      </c>
      <c r="O6197" t="s">
        <v>4214</v>
      </c>
      <c r="S6197" t="s">
        <v>525</v>
      </c>
      <c r="T6197" t="s">
        <v>29514</v>
      </c>
      <c r="U6197" t="s">
        <v>29515</v>
      </c>
      <c r="V6197" s="41">
        <v>31803</v>
      </c>
      <c r="W6197" s="41">
        <v>24120</v>
      </c>
      <c r="X6197">
        <v>1</v>
      </c>
      <c r="Y6197">
        <v>1</v>
      </c>
      <c r="Z6197" t="s">
        <v>102</v>
      </c>
      <c r="AA6197">
        <v>1</v>
      </c>
      <c r="AB6197" t="s">
        <v>103</v>
      </c>
      <c r="AC6197" t="s">
        <v>297</v>
      </c>
      <c r="AD6197">
        <v>1</v>
      </c>
      <c r="AE6197" t="s">
        <v>322</v>
      </c>
      <c r="AG6197" t="s">
        <v>1040</v>
      </c>
      <c r="AJ6197" t="s">
        <v>1913</v>
      </c>
    </row>
    <row r="6198" spans="1:36" hidden="1" x14ac:dyDescent="0.25">
      <c r="A6198" t="s">
        <v>29516</v>
      </c>
      <c r="B6198" t="e">
        <f>VLOOKUP(A6198,[2]mp_ALL!B$1:B$557,1,0)</f>
        <v>#N/A</v>
      </c>
      <c r="C6198" t="s">
        <v>29517</v>
      </c>
      <c r="D6198" t="s">
        <v>38</v>
      </c>
      <c r="E6198" t="s">
        <v>88</v>
      </c>
      <c r="F6198" t="s">
        <v>89</v>
      </c>
      <c r="G6198" t="s">
        <v>90</v>
      </c>
      <c r="H6198" t="s">
        <v>91</v>
      </c>
      <c r="I6198" t="s">
        <v>2463</v>
      </c>
      <c r="J6198">
        <v>1</v>
      </c>
      <c r="K6198" t="s">
        <v>275</v>
      </c>
      <c r="L6198">
        <v>1</v>
      </c>
      <c r="M6198" t="s">
        <v>113</v>
      </c>
      <c r="N6198" t="s">
        <v>134</v>
      </c>
      <c r="O6198" t="s">
        <v>243</v>
      </c>
      <c r="P6198" t="s">
        <v>276</v>
      </c>
      <c r="Q6198" t="s">
        <v>268</v>
      </c>
      <c r="R6198" t="s">
        <v>117</v>
      </c>
      <c r="S6198" t="s">
        <v>99</v>
      </c>
      <c r="T6198" t="s">
        <v>29518</v>
      </c>
      <c r="U6198" t="s">
        <v>29519</v>
      </c>
      <c r="V6198" s="41">
        <v>31789</v>
      </c>
      <c r="W6198" s="41">
        <v>24291</v>
      </c>
      <c r="X6198">
        <v>1</v>
      </c>
      <c r="Y6198">
        <v>4</v>
      </c>
      <c r="Z6198" t="s">
        <v>102</v>
      </c>
      <c r="AA6198">
        <v>1</v>
      </c>
      <c r="AB6198" t="s">
        <v>103</v>
      </c>
      <c r="AC6198" t="s">
        <v>104</v>
      </c>
      <c r="AD6198">
        <v>1</v>
      </c>
      <c r="AE6198" t="s">
        <v>105</v>
      </c>
      <c r="AG6198" t="s">
        <v>121</v>
      </c>
      <c r="AJ6198" t="s">
        <v>850</v>
      </c>
    </row>
    <row r="6199" spans="1:36" hidden="1" x14ac:dyDescent="0.25">
      <c r="A6199" t="s">
        <v>29520</v>
      </c>
      <c r="B6199" t="e">
        <f>VLOOKUP(A6199,[2]mp_ALL!B$1:B$557,1,0)</f>
        <v>#N/A</v>
      </c>
      <c r="C6199" t="s">
        <v>14589</v>
      </c>
      <c r="D6199" t="s">
        <v>38</v>
      </c>
      <c r="E6199" t="s">
        <v>88</v>
      </c>
      <c r="F6199" t="s">
        <v>154</v>
      </c>
      <c r="G6199" t="s">
        <v>155</v>
      </c>
      <c r="H6199" t="s">
        <v>110</v>
      </c>
      <c r="I6199" t="s">
        <v>29521</v>
      </c>
      <c r="J6199">
        <v>1</v>
      </c>
      <c r="K6199" t="s">
        <v>257</v>
      </c>
      <c r="L6199">
        <v>1</v>
      </c>
      <c r="M6199" t="s">
        <v>113</v>
      </c>
      <c r="N6199" t="s">
        <v>134</v>
      </c>
      <c r="O6199" t="s">
        <v>258</v>
      </c>
      <c r="P6199" t="s">
        <v>2503</v>
      </c>
      <c r="R6199" t="s">
        <v>117</v>
      </c>
      <c r="S6199" t="s">
        <v>99</v>
      </c>
      <c r="T6199" t="s">
        <v>29522</v>
      </c>
      <c r="U6199" t="s">
        <v>29523</v>
      </c>
      <c r="V6199" s="41">
        <v>31789</v>
      </c>
      <c r="W6199" s="41">
        <v>24008</v>
      </c>
      <c r="X6199">
        <v>1</v>
      </c>
      <c r="Y6199">
        <v>3</v>
      </c>
      <c r="Z6199" t="s">
        <v>102</v>
      </c>
      <c r="AA6199">
        <v>1</v>
      </c>
      <c r="AB6199" t="s">
        <v>103</v>
      </c>
      <c r="AC6199" t="s">
        <v>104</v>
      </c>
      <c r="AD6199">
        <v>1</v>
      </c>
      <c r="AE6199" t="s">
        <v>105</v>
      </c>
      <c r="AG6199" t="s">
        <v>121</v>
      </c>
      <c r="AJ6199" t="s">
        <v>107</v>
      </c>
    </row>
    <row r="6200" spans="1:36" hidden="1" x14ac:dyDescent="0.25">
      <c r="A6200" t="s">
        <v>29524</v>
      </c>
      <c r="B6200" t="e">
        <f>VLOOKUP(A6200,[2]mp_ALL!B$1:B$557,1,0)</f>
        <v>#N/A</v>
      </c>
      <c r="C6200" t="s">
        <v>29525</v>
      </c>
      <c r="D6200" t="s">
        <v>38</v>
      </c>
      <c r="E6200" t="s">
        <v>88</v>
      </c>
      <c r="F6200" t="s">
        <v>154</v>
      </c>
      <c r="G6200" t="s">
        <v>155</v>
      </c>
      <c r="H6200" t="s">
        <v>290</v>
      </c>
      <c r="I6200" t="s">
        <v>2594</v>
      </c>
      <c r="J6200">
        <v>1</v>
      </c>
      <c r="K6200" t="s">
        <v>2595</v>
      </c>
      <c r="L6200">
        <v>0</v>
      </c>
      <c r="M6200" t="s">
        <v>1281</v>
      </c>
      <c r="N6200" t="s">
        <v>2094</v>
      </c>
      <c r="O6200" t="s">
        <v>2596</v>
      </c>
      <c r="R6200" t="s">
        <v>117</v>
      </c>
      <c r="S6200" t="s">
        <v>525</v>
      </c>
      <c r="T6200" t="s">
        <v>29526</v>
      </c>
      <c r="U6200" t="s">
        <v>7186</v>
      </c>
      <c r="V6200" s="41">
        <v>31902</v>
      </c>
      <c r="W6200" s="41">
        <v>24400</v>
      </c>
      <c r="X6200">
        <v>1</v>
      </c>
      <c r="Y6200">
        <v>2</v>
      </c>
      <c r="Z6200" t="s">
        <v>102</v>
      </c>
      <c r="AA6200">
        <v>1</v>
      </c>
      <c r="AB6200" t="s">
        <v>103</v>
      </c>
      <c r="AC6200" t="s">
        <v>297</v>
      </c>
      <c r="AD6200">
        <v>1</v>
      </c>
      <c r="AE6200" t="s">
        <v>322</v>
      </c>
      <c r="AG6200" t="s">
        <v>228</v>
      </c>
      <c r="AJ6200" t="s">
        <v>327</v>
      </c>
    </row>
    <row r="6201" spans="1:36" hidden="1" x14ac:dyDescent="0.25">
      <c r="A6201" t="s">
        <v>29527</v>
      </c>
      <c r="B6201" t="e">
        <f>VLOOKUP(A6201,[2]mp_ALL!B$1:B$557,1,0)</f>
        <v>#N/A</v>
      </c>
      <c r="C6201" t="s">
        <v>29528</v>
      </c>
      <c r="D6201" t="s">
        <v>38</v>
      </c>
      <c r="E6201" t="s">
        <v>88</v>
      </c>
      <c r="F6201" t="s">
        <v>154</v>
      </c>
      <c r="G6201" t="s">
        <v>155</v>
      </c>
      <c r="H6201" t="s">
        <v>91</v>
      </c>
      <c r="I6201" t="s">
        <v>2318</v>
      </c>
      <c r="J6201">
        <v>1</v>
      </c>
      <c r="K6201" t="s">
        <v>2319</v>
      </c>
      <c r="L6201">
        <v>1</v>
      </c>
      <c r="M6201" t="s">
        <v>1281</v>
      </c>
      <c r="N6201" t="s">
        <v>2094</v>
      </c>
      <c r="O6201" t="s">
        <v>2095</v>
      </c>
      <c r="R6201" t="s">
        <v>117</v>
      </c>
      <c r="S6201" t="s">
        <v>525</v>
      </c>
      <c r="T6201" t="s">
        <v>29529</v>
      </c>
      <c r="U6201" t="s">
        <v>29530</v>
      </c>
      <c r="V6201" s="41">
        <v>31901</v>
      </c>
      <c r="W6201" s="41">
        <v>23813</v>
      </c>
      <c r="X6201">
        <v>1</v>
      </c>
      <c r="Y6201">
        <v>4</v>
      </c>
      <c r="Z6201" t="s">
        <v>102</v>
      </c>
      <c r="AA6201">
        <v>1</v>
      </c>
      <c r="AB6201" t="s">
        <v>103</v>
      </c>
      <c r="AC6201" t="s">
        <v>104</v>
      </c>
      <c r="AD6201">
        <v>1</v>
      </c>
      <c r="AE6201" t="s">
        <v>138</v>
      </c>
      <c r="AG6201" t="s">
        <v>228</v>
      </c>
      <c r="AJ6201" t="s">
        <v>107</v>
      </c>
    </row>
    <row r="6202" spans="1:36" hidden="1" x14ac:dyDescent="0.25">
      <c r="A6202" t="s">
        <v>29531</v>
      </c>
      <c r="B6202" t="e">
        <f>VLOOKUP(A6202,[2]mp_ALL!B$1:B$557,1,0)</f>
        <v>#N/A</v>
      </c>
      <c r="C6202" t="s">
        <v>28733</v>
      </c>
      <c r="D6202" t="s">
        <v>38</v>
      </c>
      <c r="E6202" t="s">
        <v>88</v>
      </c>
      <c r="F6202" t="s">
        <v>154</v>
      </c>
      <c r="G6202" t="s">
        <v>155</v>
      </c>
      <c r="H6202" t="s">
        <v>91</v>
      </c>
      <c r="I6202" t="s">
        <v>7757</v>
      </c>
      <c r="J6202">
        <v>1</v>
      </c>
      <c r="K6202" t="s">
        <v>513</v>
      </c>
      <c r="L6202">
        <v>1</v>
      </c>
      <c r="M6202" t="s">
        <v>435</v>
      </c>
      <c r="N6202" t="s">
        <v>505</v>
      </c>
      <c r="O6202" t="s">
        <v>514</v>
      </c>
      <c r="P6202" t="s">
        <v>7758</v>
      </c>
      <c r="Q6202" t="s">
        <v>7759</v>
      </c>
      <c r="R6202" t="s">
        <v>117</v>
      </c>
      <c r="S6202" t="s">
        <v>148</v>
      </c>
      <c r="T6202" t="s">
        <v>29532</v>
      </c>
      <c r="U6202" t="s">
        <v>400</v>
      </c>
      <c r="V6202" s="41">
        <v>31957</v>
      </c>
      <c r="W6202" s="41">
        <v>23955</v>
      </c>
      <c r="X6202">
        <v>1</v>
      </c>
      <c r="Y6202">
        <v>3</v>
      </c>
      <c r="Z6202" t="s">
        <v>102</v>
      </c>
      <c r="AA6202">
        <v>1</v>
      </c>
      <c r="AB6202" t="s">
        <v>103</v>
      </c>
      <c r="AC6202" t="s">
        <v>104</v>
      </c>
      <c r="AD6202">
        <v>1</v>
      </c>
      <c r="AE6202" t="s">
        <v>138</v>
      </c>
      <c r="AG6202" t="s">
        <v>148</v>
      </c>
      <c r="AJ6202" t="s">
        <v>107</v>
      </c>
    </row>
    <row r="6203" spans="1:36" hidden="1" x14ac:dyDescent="0.25">
      <c r="A6203" t="s">
        <v>29533</v>
      </c>
      <c r="B6203" t="e">
        <f>VLOOKUP(A6203,[2]mp_ALL!B$1:B$557,1,0)</f>
        <v>#N/A</v>
      </c>
      <c r="C6203" t="s">
        <v>29534</v>
      </c>
      <c r="D6203" t="s">
        <v>38</v>
      </c>
      <c r="E6203" t="s">
        <v>88</v>
      </c>
      <c r="F6203" t="s">
        <v>154</v>
      </c>
      <c r="G6203" t="s">
        <v>155</v>
      </c>
      <c r="H6203" t="s">
        <v>91</v>
      </c>
      <c r="I6203" t="s">
        <v>29413</v>
      </c>
      <c r="J6203">
        <v>1</v>
      </c>
      <c r="K6203" t="s">
        <v>133</v>
      </c>
      <c r="L6203">
        <v>1</v>
      </c>
      <c r="M6203" t="s">
        <v>113</v>
      </c>
      <c r="N6203" t="s">
        <v>134</v>
      </c>
      <c r="O6203" t="s">
        <v>135</v>
      </c>
      <c r="P6203" t="s">
        <v>29414</v>
      </c>
      <c r="Q6203" t="s">
        <v>29415</v>
      </c>
      <c r="R6203" t="s">
        <v>117</v>
      </c>
      <c r="S6203" t="s">
        <v>99</v>
      </c>
      <c r="T6203" t="s">
        <v>29535</v>
      </c>
      <c r="U6203" t="s">
        <v>29378</v>
      </c>
      <c r="V6203" s="41">
        <v>31950</v>
      </c>
      <c r="W6203" s="41">
        <v>24160</v>
      </c>
      <c r="X6203">
        <v>1</v>
      </c>
      <c r="Y6203">
        <v>3</v>
      </c>
      <c r="Z6203" t="s">
        <v>102</v>
      </c>
      <c r="AA6203">
        <v>1</v>
      </c>
      <c r="AB6203" t="s">
        <v>103</v>
      </c>
      <c r="AC6203" t="s">
        <v>104</v>
      </c>
      <c r="AD6203">
        <v>1</v>
      </c>
      <c r="AE6203" t="s">
        <v>138</v>
      </c>
      <c r="AG6203" t="s">
        <v>121</v>
      </c>
      <c r="AJ6203" t="s">
        <v>107</v>
      </c>
    </row>
    <row r="6204" spans="1:36" hidden="1" x14ac:dyDescent="0.25">
      <c r="A6204" t="s">
        <v>29536</v>
      </c>
      <c r="B6204" t="e">
        <f>VLOOKUP(A6204,[2]mp_ALL!B$1:B$557,1,0)</f>
        <v>#N/A</v>
      </c>
      <c r="C6204" t="s">
        <v>8389</v>
      </c>
      <c r="D6204" t="s">
        <v>38</v>
      </c>
      <c r="E6204" t="s">
        <v>88</v>
      </c>
      <c r="F6204" t="s">
        <v>567</v>
      </c>
      <c r="G6204" t="s">
        <v>568</v>
      </c>
      <c r="H6204" t="s">
        <v>313</v>
      </c>
      <c r="I6204" t="s">
        <v>29537</v>
      </c>
      <c r="J6204">
        <v>1</v>
      </c>
      <c r="K6204" t="s">
        <v>457</v>
      </c>
      <c r="L6204">
        <v>0</v>
      </c>
      <c r="M6204" t="s">
        <v>113</v>
      </c>
      <c r="N6204" t="s">
        <v>362</v>
      </c>
      <c r="O6204" t="s">
        <v>347</v>
      </c>
      <c r="R6204" t="s">
        <v>117</v>
      </c>
      <c r="S6204" t="s">
        <v>237</v>
      </c>
      <c r="T6204" t="s">
        <v>29538</v>
      </c>
      <c r="U6204" t="s">
        <v>29539</v>
      </c>
      <c r="V6204" s="41">
        <v>31945</v>
      </c>
      <c r="W6204" s="41">
        <v>24572</v>
      </c>
      <c r="X6204">
        <v>1</v>
      </c>
      <c r="Y6204">
        <v>3</v>
      </c>
      <c r="Z6204" t="s">
        <v>102</v>
      </c>
      <c r="AA6204">
        <v>1</v>
      </c>
      <c r="AB6204" t="s">
        <v>103</v>
      </c>
      <c r="AC6204" t="s">
        <v>297</v>
      </c>
      <c r="AD6204">
        <v>1</v>
      </c>
      <c r="AE6204" t="s">
        <v>322</v>
      </c>
      <c r="AG6204" t="s">
        <v>121</v>
      </c>
      <c r="AJ6204" t="s">
        <v>299</v>
      </c>
    </row>
    <row r="6205" spans="1:36" hidden="1" x14ac:dyDescent="0.25">
      <c r="A6205" t="s">
        <v>29540</v>
      </c>
      <c r="B6205" t="e">
        <f>VLOOKUP(A6205,[2]mp_ALL!B$1:B$557,1,0)</f>
        <v>#N/A</v>
      </c>
      <c r="C6205" t="s">
        <v>5801</v>
      </c>
      <c r="D6205" t="s">
        <v>38</v>
      </c>
      <c r="E6205" t="s">
        <v>88</v>
      </c>
      <c r="F6205" t="s">
        <v>154</v>
      </c>
      <c r="G6205" t="s">
        <v>155</v>
      </c>
      <c r="H6205" t="s">
        <v>290</v>
      </c>
      <c r="I6205" t="s">
        <v>2113</v>
      </c>
      <c r="J6205">
        <v>1</v>
      </c>
      <c r="K6205" t="s">
        <v>112</v>
      </c>
      <c r="L6205">
        <v>0</v>
      </c>
      <c r="M6205" t="s">
        <v>113</v>
      </c>
      <c r="N6205" t="s">
        <v>114</v>
      </c>
      <c r="O6205" t="s">
        <v>2114</v>
      </c>
      <c r="R6205" t="s">
        <v>117</v>
      </c>
      <c r="S6205" t="s">
        <v>99</v>
      </c>
      <c r="T6205" t="s">
        <v>29541</v>
      </c>
      <c r="U6205" t="s">
        <v>29542</v>
      </c>
      <c r="V6205" s="41">
        <v>31972</v>
      </c>
      <c r="W6205" s="41">
        <v>24734</v>
      </c>
      <c r="X6205">
        <v>1</v>
      </c>
      <c r="Y6205">
        <v>3</v>
      </c>
      <c r="Z6205" t="s">
        <v>102</v>
      </c>
      <c r="AA6205">
        <v>1</v>
      </c>
      <c r="AB6205" t="s">
        <v>103</v>
      </c>
      <c r="AC6205" t="s">
        <v>297</v>
      </c>
      <c r="AD6205">
        <v>1</v>
      </c>
      <c r="AE6205" t="s">
        <v>322</v>
      </c>
      <c r="AG6205" t="s">
        <v>121</v>
      </c>
      <c r="AJ6205" t="s">
        <v>299</v>
      </c>
    </row>
    <row r="6206" spans="1:36" hidden="1" x14ac:dyDescent="0.25">
      <c r="A6206" t="s">
        <v>29543</v>
      </c>
      <c r="B6206" t="e">
        <f>VLOOKUP(A6206,[2]mp_ALL!B$1:B$557,1,0)</f>
        <v>#N/A</v>
      </c>
      <c r="C6206" t="s">
        <v>29544</v>
      </c>
      <c r="D6206" t="s">
        <v>38</v>
      </c>
      <c r="E6206" t="s">
        <v>88</v>
      </c>
      <c r="F6206" t="s">
        <v>154</v>
      </c>
      <c r="G6206" t="s">
        <v>155</v>
      </c>
      <c r="H6206" t="s">
        <v>290</v>
      </c>
      <c r="I6206" t="s">
        <v>2066</v>
      </c>
      <c r="J6206">
        <v>1</v>
      </c>
      <c r="K6206" t="s">
        <v>2067</v>
      </c>
      <c r="L6206">
        <v>0</v>
      </c>
      <c r="M6206" t="s">
        <v>316</v>
      </c>
      <c r="N6206" t="s">
        <v>317</v>
      </c>
      <c r="O6206" t="s">
        <v>2068</v>
      </c>
      <c r="S6206" t="s">
        <v>319</v>
      </c>
      <c r="T6206" t="s">
        <v>29545</v>
      </c>
      <c r="U6206" t="s">
        <v>29546</v>
      </c>
      <c r="V6206" s="41">
        <v>31945</v>
      </c>
      <c r="W6206" s="41">
        <v>23817</v>
      </c>
      <c r="X6206">
        <v>1</v>
      </c>
      <c r="Y6206">
        <v>2</v>
      </c>
      <c r="Z6206" t="s">
        <v>102</v>
      </c>
      <c r="AA6206">
        <v>1</v>
      </c>
      <c r="AB6206" t="s">
        <v>103</v>
      </c>
      <c r="AC6206" t="s">
        <v>297</v>
      </c>
      <c r="AD6206">
        <v>1</v>
      </c>
      <c r="AE6206" t="s">
        <v>322</v>
      </c>
      <c r="AG6206" t="s">
        <v>1040</v>
      </c>
      <c r="AJ6206" t="s">
        <v>490</v>
      </c>
    </row>
    <row r="6207" spans="1:36" hidden="1" x14ac:dyDescent="0.25">
      <c r="A6207" t="s">
        <v>29547</v>
      </c>
      <c r="B6207" t="e">
        <f>VLOOKUP(A6207,[2]mp_ALL!B$1:B$557,1,0)</f>
        <v>#N/A</v>
      </c>
      <c r="C6207" t="s">
        <v>29548</v>
      </c>
      <c r="D6207" t="s">
        <v>38</v>
      </c>
      <c r="E6207" t="s">
        <v>88</v>
      </c>
      <c r="F6207" t="s">
        <v>567</v>
      </c>
      <c r="G6207" t="s">
        <v>568</v>
      </c>
      <c r="H6207" t="s">
        <v>313</v>
      </c>
      <c r="I6207" t="s">
        <v>29549</v>
      </c>
      <c r="J6207">
        <v>1</v>
      </c>
      <c r="K6207" t="s">
        <v>457</v>
      </c>
      <c r="L6207">
        <v>0</v>
      </c>
      <c r="M6207" t="s">
        <v>113</v>
      </c>
      <c r="N6207" t="s">
        <v>362</v>
      </c>
      <c r="O6207" t="s">
        <v>243</v>
      </c>
      <c r="R6207" t="s">
        <v>117</v>
      </c>
      <c r="S6207" t="s">
        <v>237</v>
      </c>
      <c r="T6207" t="s">
        <v>29550</v>
      </c>
      <c r="U6207" t="s">
        <v>209</v>
      </c>
      <c r="V6207" s="41">
        <v>31782</v>
      </c>
      <c r="W6207" s="41">
        <v>24599</v>
      </c>
      <c r="X6207">
        <v>1</v>
      </c>
      <c r="Y6207">
        <v>3</v>
      </c>
      <c r="Z6207" t="s">
        <v>102</v>
      </c>
      <c r="AA6207">
        <v>1</v>
      </c>
      <c r="AB6207" t="s">
        <v>103</v>
      </c>
      <c r="AC6207" t="s">
        <v>297</v>
      </c>
      <c r="AD6207">
        <v>1</v>
      </c>
      <c r="AE6207" t="s">
        <v>322</v>
      </c>
      <c r="AG6207" t="s">
        <v>121</v>
      </c>
      <c r="AJ6207" t="s">
        <v>663</v>
      </c>
    </row>
    <row r="6208" spans="1:36" hidden="1" x14ac:dyDescent="0.25">
      <c r="A6208" t="s">
        <v>29551</v>
      </c>
      <c r="B6208" t="e">
        <f>VLOOKUP(A6208,[2]mp_ALL!B$1:B$557,1,0)</f>
        <v>#N/A</v>
      </c>
      <c r="C6208" t="s">
        <v>29552</v>
      </c>
      <c r="D6208" t="s">
        <v>38</v>
      </c>
      <c r="E6208" t="s">
        <v>88</v>
      </c>
      <c r="F6208" t="s">
        <v>89</v>
      </c>
      <c r="G6208" t="s">
        <v>90</v>
      </c>
      <c r="H6208" t="s">
        <v>169</v>
      </c>
      <c r="I6208" t="s">
        <v>3464</v>
      </c>
      <c r="J6208">
        <v>1</v>
      </c>
      <c r="K6208" t="s">
        <v>257</v>
      </c>
      <c r="L6208">
        <v>1</v>
      </c>
      <c r="M6208" t="s">
        <v>113</v>
      </c>
      <c r="N6208" t="s">
        <v>134</v>
      </c>
      <c r="O6208" t="s">
        <v>258</v>
      </c>
      <c r="P6208" t="s">
        <v>259</v>
      </c>
      <c r="Q6208" t="s">
        <v>3465</v>
      </c>
      <c r="R6208" t="s">
        <v>117</v>
      </c>
      <c r="S6208" t="s">
        <v>99</v>
      </c>
      <c r="T6208" t="s">
        <v>29553</v>
      </c>
      <c r="U6208" t="s">
        <v>1873</v>
      </c>
      <c r="V6208" s="41">
        <v>31789</v>
      </c>
      <c r="W6208" s="41">
        <v>24744</v>
      </c>
      <c r="X6208">
        <v>1</v>
      </c>
      <c r="Y6208">
        <v>3</v>
      </c>
      <c r="Z6208" t="s">
        <v>102</v>
      </c>
      <c r="AA6208">
        <v>1</v>
      </c>
      <c r="AB6208" t="s">
        <v>103</v>
      </c>
      <c r="AC6208" t="s">
        <v>104</v>
      </c>
      <c r="AD6208">
        <v>1</v>
      </c>
      <c r="AE6208" t="s">
        <v>105</v>
      </c>
      <c r="AG6208" t="s">
        <v>121</v>
      </c>
      <c r="AJ6208" t="s">
        <v>107</v>
      </c>
    </row>
    <row r="6209" spans="1:36" hidden="1" x14ac:dyDescent="0.25">
      <c r="A6209" t="s">
        <v>29554</v>
      </c>
      <c r="B6209" t="e">
        <f>VLOOKUP(A6209,[2]mp_ALL!B$1:B$557,1,0)</f>
        <v>#N/A</v>
      </c>
      <c r="C6209" t="s">
        <v>29555</v>
      </c>
      <c r="D6209" t="s">
        <v>38</v>
      </c>
      <c r="E6209" t="s">
        <v>88</v>
      </c>
      <c r="F6209" t="s">
        <v>154</v>
      </c>
      <c r="G6209" t="s">
        <v>155</v>
      </c>
      <c r="H6209" t="s">
        <v>290</v>
      </c>
      <c r="I6209" t="s">
        <v>29407</v>
      </c>
      <c r="J6209">
        <v>1</v>
      </c>
      <c r="K6209" t="s">
        <v>3100</v>
      </c>
      <c r="L6209">
        <v>0</v>
      </c>
      <c r="M6209" t="s">
        <v>3101</v>
      </c>
      <c r="N6209" t="s">
        <v>3734</v>
      </c>
      <c r="O6209" t="s">
        <v>3850</v>
      </c>
      <c r="P6209" t="s">
        <v>29408</v>
      </c>
      <c r="Q6209" t="s">
        <v>29409</v>
      </c>
      <c r="R6209" t="s">
        <v>559</v>
      </c>
      <c r="S6209" t="s">
        <v>817</v>
      </c>
      <c r="T6209" t="s">
        <v>29556</v>
      </c>
      <c r="U6209" t="s">
        <v>5197</v>
      </c>
      <c r="V6209" s="41">
        <v>31964</v>
      </c>
      <c r="W6209" s="41">
        <v>24021</v>
      </c>
      <c r="X6209">
        <v>1</v>
      </c>
      <c r="Y6209">
        <v>4</v>
      </c>
      <c r="Z6209" t="s">
        <v>102</v>
      </c>
      <c r="AA6209">
        <v>1</v>
      </c>
      <c r="AB6209" t="s">
        <v>103</v>
      </c>
      <c r="AC6209" t="s">
        <v>297</v>
      </c>
      <c r="AD6209">
        <v>1</v>
      </c>
      <c r="AE6209" t="s">
        <v>563</v>
      </c>
      <c r="AG6209" t="s">
        <v>1040</v>
      </c>
      <c r="AJ6209" t="s">
        <v>107</v>
      </c>
    </row>
    <row r="6210" spans="1:36" hidden="1" x14ac:dyDescent="0.25">
      <c r="A6210" t="s">
        <v>29557</v>
      </c>
      <c r="B6210" t="e">
        <f>VLOOKUP(A6210,[2]mp_ALL!B$1:B$557,1,0)</f>
        <v>#N/A</v>
      </c>
      <c r="C6210" t="s">
        <v>29558</v>
      </c>
      <c r="D6210" t="s">
        <v>38</v>
      </c>
      <c r="E6210" t="s">
        <v>88</v>
      </c>
      <c r="F6210" t="s">
        <v>89</v>
      </c>
      <c r="G6210" t="s">
        <v>90</v>
      </c>
      <c r="H6210" t="s">
        <v>91</v>
      </c>
      <c r="I6210" t="s">
        <v>1708</v>
      </c>
      <c r="J6210">
        <v>1</v>
      </c>
      <c r="K6210" t="s">
        <v>705</v>
      </c>
      <c r="L6210">
        <v>1</v>
      </c>
      <c r="M6210" t="s">
        <v>113</v>
      </c>
      <c r="N6210" t="s">
        <v>134</v>
      </c>
      <c r="O6210" t="s">
        <v>376</v>
      </c>
      <c r="P6210" t="s">
        <v>1304</v>
      </c>
      <c r="Q6210" t="s">
        <v>1709</v>
      </c>
      <c r="R6210" t="s">
        <v>117</v>
      </c>
      <c r="S6210" t="s">
        <v>99</v>
      </c>
      <c r="T6210" t="s">
        <v>29559</v>
      </c>
      <c r="U6210" t="s">
        <v>29560</v>
      </c>
      <c r="V6210" s="41">
        <v>31824</v>
      </c>
      <c r="W6210" s="41">
        <v>24144</v>
      </c>
      <c r="X6210">
        <v>1</v>
      </c>
      <c r="Y6210">
        <v>3</v>
      </c>
      <c r="Z6210" t="s">
        <v>102</v>
      </c>
      <c r="AA6210">
        <v>1</v>
      </c>
      <c r="AB6210" t="s">
        <v>103</v>
      </c>
      <c r="AC6210" t="s">
        <v>104</v>
      </c>
      <c r="AD6210">
        <v>1</v>
      </c>
      <c r="AE6210" t="s">
        <v>105</v>
      </c>
      <c r="AG6210" t="s">
        <v>121</v>
      </c>
      <c r="AJ6210" t="s">
        <v>107</v>
      </c>
    </row>
    <row r="6211" spans="1:36" hidden="1" x14ac:dyDescent="0.25">
      <c r="A6211" t="s">
        <v>29561</v>
      </c>
      <c r="B6211" t="e">
        <f>VLOOKUP(A6211,[2]mp_ALL!B$1:B$557,1,0)</f>
        <v>#N/A</v>
      </c>
      <c r="C6211" t="s">
        <v>29562</v>
      </c>
      <c r="D6211" t="s">
        <v>38</v>
      </c>
      <c r="E6211" t="s">
        <v>88</v>
      </c>
      <c r="F6211" t="s">
        <v>311</v>
      </c>
      <c r="G6211" t="s">
        <v>312</v>
      </c>
      <c r="H6211" t="s">
        <v>313</v>
      </c>
      <c r="I6211" t="s">
        <v>29563</v>
      </c>
      <c r="J6211">
        <v>1</v>
      </c>
      <c r="K6211" t="s">
        <v>142</v>
      </c>
      <c r="L6211">
        <v>0</v>
      </c>
      <c r="M6211" t="s">
        <v>143</v>
      </c>
      <c r="N6211" t="s">
        <v>787</v>
      </c>
      <c r="O6211" t="s">
        <v>788</v>
      </c>
      <c r="R6211" t="s">
        <v>147</v>
      </c>
      <c r="S6211" t="s">
        <v>760</v>
      </c>
      <c r="T6211" t="s">
        <v>29564</v>
      </c>
      <c r="U6211" t="s">
        <v>8310</v>
      </c>
      <c r="V6211" s="41">
        <v>31818</v>
      </c>
      <c r="W6211" s="41">
        <v>24160</v>
      </c>
      <c r="X6211">
        <v>1</v>
      </c>
      <c r="Y6211">
        <v>3</v>
      </c>
      <c r="Z6211" t="s">
        <v>102</v>
      </c>
      <c r="AA6211">
        <v>1</v>
      </c>
      <c r="AB6211" t="s">
        <v>103</v>
      </c>
      <c r="AC6211" t="s">
        <v>297</v>
      </c>
      <c r="AD6211">
        <v>1</v>
      </c>
      <c r="AE6211" t="s">
        <v>322</v>
      </c>
      <c r="AG6211" t="s">
        <v>148</v>
      </c>
      <c r="AJ6211" t="s">
        <v>107</v>
      </c>
    </row>
    <row r="6212" spans="1:36" hidden="1" x14ac:dyDescent="0.25">
      <c r="A6212" t="s">
        <v>29565</v>
      </c>
      <c r="B6212" t="e">
        <f>VLOOKUP(A6212,[2]mp_ALL!B$1:B$557,1,0)</f>
        <v>#N/A</v>
      </c>
      <c r="C6212" t="s">
        <v>29566</v>
      </c>
      <c r="D6212" t="s">
        <v>38</v>
      </c>
      <c r="E6212" t="s">
        <v>88</v>
      </c>
      <c r="F6212" t="s">
        <v>567</v>
      </c>
      <c r="G6212" t="s">
        <v>568</v>
      </c>
      <c r="H6212" t="s">
        <v>313</v>
      </c>
      <c r="I6212" t="s">
        <v>29567</v>
      </c>
      <c r="J6212">
        <v>1</v>
      </c>
      <c r="K6212" t="s">
        <v>457</v>
      </c>
      <c r="L6212">
        <v>0</v>
      </c>
      <c r="M6212" t="s">
        <v>113</v>
      </c>
      <c r="N6212" t="s">
        <v>362</v>
      </c>
      <c r="O6212" t="s">
        <v>1020</v>
      </c>
      <c r="R6212" t="s">
        <v>117</v>
      </c>
      <c r="S6212" t="s">
        <v>1688</v>
      </c>
      <c r="T6212" t="s">
        <v>29568</v>
      </c>
      <c r="U6212" t="s">
        <v>863</v>
      </c>
      <c r="V6212" s="41">
        <v>31957</v>
      </c>
      <c r="W6212" s="41">
        <v>24713</v>
      </c>
      <c r="X6212">
        <v>1</v>
      </c>
      <c r="Y6212">
        <v>2</v>
      </c>
      <c r="Z6212" t="s">
        <v>102</v>
      </c>
      <c r="AA6212">
        <v>1</v>
      </c>
      <c r="AB6212" t="s">
        <v>103</v>
      </c>
      <c r="AC6212" t="s">
        <v>297</v>
      </c>
      <c r="AD6212">
        <v>1</v>
      </c>
      <c r="AE6212" t="s">
        <v>322</v>
      </c>
      <c r="AG6212" t="s">
        <v>121</v>
      </c>
      <c r="AJ6212" t="s">
        <v>107</v>
      </c>
    </row>
    <row r="6213" spans="1:36" hidden="1" x14ac:dyDescent="0.25">
      <c r="A6213" t="s">
        <v>29569</v>
      </c>
      <c r="B6213" t="e">
        <f>VLOOKUP(A6213,[2]mp_ALL!B$1:B$557,1,0)</f>
        <v>#N/A</v>
      </c>
      <c r="C6213" t="s">
        <v>29570</v>
      </c>
      <c r="D6213" t="s">
        <v>37</v>
      </c>
      <c r="E6213" t="s">
        <v>88</v>
      </c>
      <c r="F6213" t="s">
        <v>89</v>
      </c>
      <c r="G6213" t="s">
        <v>90</v>
      </c>
      <c r="H6213" t="s">
        <v>91</v>
      </c>
      <c r="I6213" t="s">
        <v>7210</v>
      </c>
      <c r="J6213">
        <v>1</v>
      </c>
      <c r="K6213" t="s">
        <v>3394</v>
      </c>
      <c r="L6213">
        <v>1</v>
      </c>
      <c r="M6213" t="s">
        <v>316</v>
      </c>
      <c r="N6213" t="s">
        <v>3395</v>
      </c>
      <c r="O6213" t="s">
        <v>5123</v>
      </c>
      <c r="P6213" t="s">
        <v>5261</v>
      </c>
      <c r="Q6213" t="s">
        <v>7211</v>
      </c>
      <c r="S6213" t="s">
        <v>319</v>
      </c>
      <c r="T6213" t="s">
        <v>29571</v>
      </c>
      <c r="U6213" t="s">
        <v>979</v>
      </c>
      <c r="V6213" s="41">
        <v>32325</v>
      </c>
      <c r="W6213" s="41">
        <v>23979</v>
      </c>
      <c r="X6213">
        <v>1</v>
      </c>
      <c r="Y6213">
        <v>3</v>
      </c>
      <c r="Z6213" t="s">
        <v>102</v>
      </c>
      <c r="AA6213">
        <v>1</v>
      </c>
      <c r="AB6213" t="s">
        <v>103</v>
      </c>
      <c r="AC6213" t="s">
        <v>104</v>
      </c>
      <c r="AD6213">
        <v>1</v>
      </c>
      <c r="AE6213" t="s">
        <v>105</v>
      </c>
      <c r="AG6213" t="s">
        <v>148</v>
      </c>
      <c r="AJ6213" t="s">
        <v>107</v>
      </c>
    </row>
    <row r="6214" spans="1:36" hidden="1" x14ac:dyDescent="0.25">
      <c r="A6214" t="s">
        <v>29572</v>
      </c>
      <c r="B6214" t="e">
        <f>VLOOKUP(A6214,[2]mp_ALL!B$1:B$557,1,0)</f>
        <v>#N/A</v>
      </c>
      <c r="C6214" t="s">
        <v>29573</v>
      </c>
      <c r="D6214" t="s">
        <v>37</v>
      </c>
      <c r="E6214" t="s">
        <v>88</v>
      </c>
      <c r="F6214" t="s">
        <v>1473</v>
      </c>
      <c r="G6214" t="s">
        <v>1474</v>
      </c>
      <c r="H6214" t="s">
        <v>313</v>
      </c>
      <c r="I6214" t="s">
        <v>29574</v>
      </c>
      <c r="J6214">
        <v>1</v>
      </c>
      <c r="K6214" t="s">
        <v>494</v>
      </c>
      <c r="L6214">
        <v>0</v>
      </c>
      <c r="M6214" t="s">
        <v>435</v>
      </c>
      <c r="N6214" t="s">
        <v>495</v>
      </c>
      <c r="O6214" t="s">
        <v>6028</v>
      </c>
      <c r="R6214" t="s">
        <v>117</v>
      </c>
      <c r="S6214" t="s">
        <v>199</v>
      </c>
      <c r="T6214" t="s">
        <v>29575</v>
      </c>
      <c r="U6214" t="s">
        <v>29576</v>
      </c>
      <c r="V6214" s="41">
        <v>32393</v>
      </c>
      <c r="W6214" s="41">
        <v>25542</v>
      </c>
      <c r="X6214">
        <v>1</v>
      </c>
      <c r="Y6214">
        <v>2</v>
      </c>
      <c r="Z6214" t="s">
        <v>102</v>
      </c>
      <c r="AA6214">
        <v>1</v>
      </c>
      <c r="AB6214" t="s">
        <v>103</v>
      </c>
      <c r="AC6214" t="s">
        <v>297</v>
      </c>
      <c r="AD6214">
        <v>1</v>
      </c>
      <c r="AE6214" t="s">
        <v>322</v>
      </c>
      <c r="AG6214" t="s">
        <v>179</v>
      </c>
      <c r="AJ6214" t="s">
        <v>2081</v>
      </c>
    </row>
    <row r="6215" spans="1:36" hidden="1" x14ac:dyDescent="0.25">
      <c r="A6215" t="s">
        <v>29577</v>
      </c>
      <c r="B6215" t="e">
        <f>VLOOKUP(A6215,[2]mp_ALL!B$1:B$557,1,0)</f>
        <v>#N/A</v>
      </c>
      <c r="C6215" t="s">
        <v>29578</v>
      </c>
      <c r="D6215" t="s">
        <v>38</v>
      </c>
      <c r="E6215" t="s">
        <v>88</v>
      </c>
      <c r="F6215" t="s">
        <v>311</v>
      </c>
      <c r="G6215" t="s">
        <v>312</v>
      </c>
      <c r="H6215" t="s">
        <v>313</v>
      </c>
      <c r="I6215" t="s">
        <v>17873</v>
      </c>
      <c r="J6215">
        <v>1</v>
      </c>
      <c r="K6215" t="s">
        <v>3370</v>
      </c>
      <c r="L6215">
        <v>0</v>
      </c>
      <c r="M6215" t="s">
        <v>113</v>
      </c>
      <c r="N6215" t="s">
        <v>293</v>
      </c>
      <c r="O6215" t="s">
        <v>17874</v>
      </c>
      <c r="R6215" t="s">
        <v>117</v>
      </c>
      <c r="S6215" t="s">
        <v>237</v>
      </c>
      <c r="T6215" t="s">
        <v>29579</v>
      </c>
      <c r="U6215" t="s">
        <v>209</v>
      </c>
      <c r="V6215" s="41">
        <v>31719</v>
      </c>
      <c r="W6215" s="41">
        <v>24264</v>
      </c>
      <c r="X6215">
        <v>1</v>
      </c>
      <c r="Y6215">
        <v>4</v>
      </c>
      <c r="Z6215" t="s">
        <v>102</v>
      </c>
      <c r="AA6215">
        <v>1</v>
      </c>
      <c r="AB6215" t="s">
        <v>103</v>
      </c>
      <c r="AC6215" t="s">
        <v>297</v>
      </c>
      <c r="AD6215">
        <v>1</v>
      </c>
      <c r="AE6215" t="s">
        <v>322</v>
      </c>
      <c r="AG6215" t="s">
        <v>121</v>
      </c>
      <c r="AJ6215" t="s">
        <v>190</v>
      </c>
    </row>
    <row r="6216" spans="1:36" hidden="1" x14ac:dyDescent="0.25">
      <c r="A6216" t="s">
        <v>29580</v>
      </c>
      <c r="B6216" t="e">
        <f>VLOOKUP(A6216,[2]mp_ALL!B$1:B$557,1,0)</f>
        <v>#N/A</v>
      </c>
      <c r="C6216" t="s">
        <v>29581</v>
      </c>
      <c r="D6216" t="s">
        <v>38</v>
      </c>
      <c r="E6216" t="s">
        <v>88</v>
      </c>
      <c r="F6216" t="s">
        <v>1473</v>
      </c>
      <c r="G6216" t="s">
        <v>1474</v>
      </c>
      <c r="H6216" t="s">
        <v>290</v>
      </c>
      <c r="I6216" t="s">
        <v>3601</v>
      </c>
      <c r="J6216">
        <v>1</v>
      </c>
      <c r="K6216" t="s">
        <v>292</v>
      </c>
      <c r="L6216">
        <v>0</v>
      </c>
      <c r="M6216" t="s">
        <v>113</v>
      </c>
      <c r="N6216" t="s">
        <v>134</v>
      </c>
      <c r="O6216" t="s">
        <v>3602</v>
      </c>
      <c r="R6216" t="s">
        <v>117</v>
      </c>
      <c r="S6216" t="s">
        <v>99</v>
      </c>
      <c r="T6216" t="s">
        <v>29582</v>
      </c>
      <c r="U6216" t="s">
        <v>29583</v>
      </c>
      <c r="V6216" s="41">
        <v>31707</v>
      </c>
      <c r="W6216" s="41">
        <v>24586</v>
      </c>
      <c r="X6216">
        <v>1</v>
      </c>
      <c r="Y6216">
        <v>3</v>
      </c>
      <c r="Z6216" t="s">
        <v>102</v>
      </c>
      <c r="AA6216">
        <v>1</v>
      </c>
      <c r="AB6216" t="s">
        <v>103</v>
      </c>
      <c r="AC6216" t="s">
        <v>297</v>
      </c>
      <c r="AD6216">
        <v>1</v>
      </c>
      <c r="AE6216" t="s">
        <v>298</v>
      </c>
      <c r="AG6216" t="s">
        <v>121</v>
      </c>
      <c r="AJ6216" t="s">
        <v>107</v>
      </c>
    </row>
    <row r="6217" spans="1:36" hidden="1" x14ac:dyDescent="0.25">
      <c r="A6217" t="s">
        <v>29584</v>
      </c>
      <c r="B6217" t="e">
        <f>VLOOKUP(A6217,[2]mp_ALL!B$1:B$557,1,0)</f>
        <v>#N/A</v>
      </c>
      <c r="C6217" t="s">
        <v>29585</v>
      </c>
      <c r="D6217" t="s">
        <v>37</v>
      </c>
      <c r="E6217" t="s">
        <v>88</v>
      </c>
      <c r="F6217" t="s">
        <v>1473</v>
      </c>
      <c r="G6217" t="s">
        <v>1474</v>
      </c>
      <c r="H6217" t="s">
        <v>290</v>
      </c>
      <c r="I6217" t="s">
        <v>6855</v>
      </c>
      <c r="J6217">
        <v>1</v>
      </c>
      <c r="K6217" t="s">
        <v>2277</v>
      </c>
      <c r="L6217">
        <v>0</v>
      </c>
      <c r="M6217" t="s">
        <v>2278</v>
      </c>
      <c r="N6217" t="s">
        <v>3834</v>
      </c>
      <c r="O6217" t="s">
        <v>6856</v>
      </c>
      <c r="R6217" t="s">
        <v>2281</v>
      </c>
      <c r="S6217" t="s">
        <v>560</v>
      </c>
      <c r="T6217" t="s">
        <v>29586</v>
      </c>
      <c r="U6217" t="s">
        <v>29587</v>
      </c>
      <c r="V6217" s="41">
        <v>32364</v>
      </c>
      <c r="W6217" s="41">
        <v>24405</v>
      </c>
      <c r="X6217">
        <v>1</v>
      </c>
      <c r="Y6217">
        <v>3</v>
      </c>
      <c r="Z6217" t="s">
        <v>102</v>
      </c>
      <c r="AA6217">
        <v>1</v>
      </c>
      <c r="AB6217" t="s">
        <v>576</v>
      </c>
      <c r="AC6217" t="s">
        <v>297</v>
      </c>
      <c r="AD6217">
        <v>1</v>
      </c>
      <c r="AE6217" t="s">
        <v>563</v>
      </c>
      <c r="AG6217" t="s">
        <v>2183</v>
      </c>
      <c r="AJ6217" t="s">
        <v>107</v>
      </c>
    </row>
    <row r="6218" spans="1:36" hidden="1" x14ac:dyDescent="0.25">
      <c r="A6218" t="s">
        <v>29588</v>
      </c>
      <c r="B6218" t="e">
        <f>VLOOKUP(A6218,[2]mp_ALL!B$1:B$557,1,0)</f>
        <v>#N/A</v>
      </c>
      <c r="C6218" t="s">
        <v>29589</v>
      </c>
      <c r="D6218" t="s">
        <v>38</v>
      </c>
      <c r="E6218" t="s">
        <v>88</v>
      </c>
      <c r="F6218" t="s">
        <v>154</v>
      </c>
      <c r="G6218" t="s">
        <v>155</v>
      </c>
      <c r="H6218" t="s">
        <v>91</v>
      </c>
      <c r="I6218" t="s">
        <v>5767</v>
      </c>
      <c r="J6218">
        <v>1</v>
      </c>
      <c r="K6218" t="s">
        <v>5701</v>
      </c>
      <c r="L6218">
        <v>0</v>
      </c>
      <c r="M6218" t="s">
        <v>435</v>
      </c>
      <c r="N6218" t="s">
        <v>5702</v>
      </c>
      <c r="O6218" t="s">
        <v>5768</v>
      </c>
      <c r="P6218" t="s">
        <v>5769</v>
      </c>
      <c r="Q6218" t="s">
        <v>5770</v>
      </c>
      <c r="R6218" t="s">
        <v>117</v>
      </c>
      <c r="S6218" t="s">
        <v>237</v>
      </c>
      <c r="T6218" t="s">
        <v>29590</v>
      </c>
      <c r="U6218" t="s">
        <v>2661</v>
      </c>
      <c r="V6218" s="41">
        <v>32143</v>
      </c>
      <c r="W6218" s="41">
        <v>24228</v>
      </c>
      <c r="X6218">
        <v>1</v>
      </c>
      <c r="Y6218">
        <v>4</v>
      </c>
      <c r="Z6218" t="s">
        <v>102</v>
      </c>
      <c r="AA6218">
        <v>1</v>
      </c>
      <c r="AB6218" t="s">
        <v>103</v>
      </c>
      <c r="AC6218" t="s">
        <v>104</v>
      </c>
      <c r="AD6218">
        <v>1</v>
      </c>
      <c r="AE6218" t="s">
        <v>308</v>
      </c>
      <c r="AG6218" t="s">
        <v>228</v>
      </c>
      <c r="AJ6218" t="s">
        <v>107</v>
      </c>
    </row>
    <row r="6219" spans="1:36" hidden="1" x14ac:dyDescent="0.25">
      <c r="A6219" t="s">
        <v>29591</v>
      </c>
      <c r="B6219" t="e">
        <f>VLOOKUP(A6219,[2]mp_ALL!B$1:B$557,1,0)</f>
        <v>#N/A</v>
      </c>
      <c r="C6219" t="s">
        <v>10156</v>
      </c>
      <c r="D6219" t="s">
        <v>38</v>
      </c>
      <c r="E6219" t="s">
        <v>88</v>
      </c>
      <c r="F6219" t="s">
        <v>311</v>
      </c>
      <c r="G6219" t="s">
        <v>312</v>
      </c>
      <c r="H6219" t="s">
        <v>313</v>
      </c>
      <c r="I6219" t="s">
        <v>29592</v>
      </c>
      <c r="J6219">
        <v>1</v>
      </c>
      <c r="K6219" t="s">
        <v>12136</v>
      </c>
      <c r="L6219">
        <v>0</v>
      </c>
      <c r="M6219" t="s">
        <v>316</v>
      </c>
      <c r="N6219" t="s">
        <v>3395</v>
      </c>
      <c r="O6219" t="s">
        <v>12137</v>
      </c>
      <c r="S6219" t="s">
        <v>525</v>
      </c>
      <c r="T6219" t="s">
        <v>29593</v>
      </c>
      <c r="U6219" t="s">
        <v>16904</v>
      </c>
      <c r="V6219" s="41">
        <v>32143</v>
      </c>
      <c r="W6219" s="41">
        <v>24298</v>
      </c>
      <c r="X6219">
        <v>1</v>
      </c>
      <c r="Y6219">
        <v>2</v>
      </c>
      <c r="Z6219" t="s">
        <v>102</v>
      </c>
      <c r="AA6219">
        <v>1</v>
      </c>
      <c r="AB6219" t="s">
        <v>103</v>
      </c>
      <c r="AC6219" t="s">
        <v>297</v>
      </c>
      <c r="AD6219">
        <v>1</v>
      </c>
      <c r="AE6219" t="s">
        <v>322</v>
      </c>
      <c r="AG6219" t="s">
        <v>179</v>
      </c>
      <c r="AJ6219" t="s">
        <v>490</v>
      </c>
    </row>
    <row r="6220" spans="1:36" hidden="1" x14ac:dyDescent="0.25">
      <c r="A6220" t="s">
        <v>29594</v>
      </c>
      <c r="B6220" t="e">
        <f>VLOOKUP(A6220,[2]mp_ALL!B$1:B$557,1,0)</f>
        <v>#N/A</v>
      </c>
      <c r="C6220" t="s">
        <v>29595</v>
      </c>
      <c r="D6220" t="s">
        <v>37</v>
      </c>
      <c r="E6220" t="s">
        <v>88</v>
      </c>
      <c r="F6220" t="s">
        <v>154</v>
      </c>
      <c r="G6220" t="s">
        <v>155</v>
      </c>
      <c r="H6220" t="s">
        <v>110</v>
      </c>
      <c r="I6220" t="s">
        <v>29596</v>
      </c>
      <c r="J6220">
        <v>1</v>
      </c>
      <c r="K6220" t="s">
        <v>1028</v>
      </c>
      <c r="L6220">
        <v>1</v>
      </c>
      <c r="M6220" t="s">
        <v>94</v>
      </c>
      <c r="N6220" t="s">
        <v>95</v>
      </c>
      <c r="O6220" t="s">
        <v>1892</v>
      </c>
      <c r="P6220" t="s">
        <v>4776</v>
      </c>
      <c r="S6220" t="s">
        <v>218</v>
      </c>
      <c r="T6220" t="s">
        <v>29597</v>
      </c>
      <c r="U6220" t="s">
        <v>29598</v>
      </c>
      <c r="V6220" s="41">
        <v>32143</v>
      </c>
      <c r="W6220" s="41">
        <v>24442</v>
      </c>
      <c r="X6220">
        <v>1</v>
      </c>
      <c r="Y6220">
        <v>1</v>
      </c>
      <c r="Z6220" t="s">
        <v>102</v>
      </c>
      <c r="AA6220">
        <v>1</v>
      </c>
      <c r="AB6220" t="s">
        <v>103</v>
      </c>
      <c r="AC6220" t="s">
        <v>104</v>
      </c>
      <c r="AD6220">
        <v>1</v>
      </c>
      <c r="AE6220" t="s">
        <v>105</v>
      </c>
      <c r="AG6220" t="s">
        <v>106</v>
      </c>
      <c r="AJ6220" t="s">
        <v>107</v>
      </c>
    </row>
    <row r="6221" spans="1:36" x14ac:dyDescent="0.25">
      <c r="A6221" t="s">
        <v>29599</v>
      </c>
      <c r="B6221" t="str">
        <f>VLOOKUP(A6221,[2]mp_ALL!B$1:B$557,1,0)</f>
        <v>8802899</v>
      </c>
      <c r="C6221" t="s">
        <v>29600</v>
      </c>
      <c r="D6221" t="s">
        <v>38</v>
      </c>
      <c r="E6221" t="s">
        <v>88</v>
      </c>
      <c r="F6221" t="s">
        <v>89</v>
      </c>
      <c r="G6221" t="s">
        <v>90</v>
      </c>
      <c r="H6221" t="s">
        <v>91</v>
      </c>
      <c r="I6221" t="s">
        <v>29601</v>
      </c>
      <c r="J6221">
        <v>1</v>
      </c>
      <c r="K6221" t="s">
        <v>5510</v>
      </c>
      <c r="L6221">
        <v>0</v>
      </c>
      <c r="M6221" t="s">
        <v>316</v>
      </c>
      <c r="N6221" t="s">
        <v>317</v>
      </c>
      <c r="O6221" t="s">
        <v>5780</v>
      </c>
      <c r="S6221" t="s">
        <v>237</v>
      </c>
      <c r="T6221" t="s">
        <v>29602</v>
      </c>
      <c r="U6221" t="s">
        <v>932</v>
      </c>
      <c r="V6221" s="41">
        <v>32178</v>
      </c>
      <c r="W6221" s="41">
        <v>25160</v>
      </c>
      <c r="X6221">
        <v>1</v>
      </c>
      <c r="Y6221">
        <v>3</v>
      </c>
      <c r="Z6221" t="s">
        <v>102</v>
      </c>
      <c r="AA6221">
        <v>1</v>
      </c>
      <c r="AB6221" t="s">
        <v>103</v>
      </c>
      <c r="AC6221" t="s">
        <v>104</v>
      </c>
      <c r="AD6221">
        <v>1</v>
      </c>
      <c r="AE6221" t="s">
        <v>308</v>
      </c>
      <c r="AG6221" t="s">
        <v>228</v>
      </c>
      <c r="AJ6221" t="s">
        <v>2166</v>
      </c>
    </row>
    <row r="6222" spans="1:36" hidden="1" x14ac:dyDescent="0.25">
      <c r="A6222" t="s">
        <v>29603</v>
      </c>
      <c r="B6222" t="e">
        <f>VLOOKUP(A6222,[2]mp_ALL!B$1:B$557,1,0)</f>
        <v>#N/A</v>
      </c>
      <c r="C6222" t="s">
        <v>29604</v>
      </c>
      <c r="D6222" t="s">
        <v>38</v>
      </c>
      <c r="E6222" t="s">
        <v>88</v>
      </c>
      <c r="F6222" t="s">
        <v>1430</v>
      </c>
      <c r="G6222" t="s">
        <v>1431</v>
      </c>
      <c r="H6222" t="s">
        <v>313</v>
      </c>
      <c r="I6222" t="s">
        <v>29605</v>
      </c>
      <c r="J6222">
        <v>1</v>
      </c>
      <c r="K6222" t="s">
        <v>224</v>
      </c>
      <c r="L6222">
        <v>0</v>
      </c>
      <c r="M6222" t="s">
        <v>94</v>
      </c>
      <c r="N6222" t="s">
        <v>95</v>
      </c>
      <c r="O6222" t="s">
        <v>806</v>
      </c>
      <c r="S6222" t="s">
        <v>218</v>
      </c>
      <c r="T6222" t="s">
        <v>29606</v>
      </c>
      <c r="U6222" t="s">
        <v>7884</v>
      </c>
      <c r="V6222" s="41">
        <v>32178</v>
      </c>
      <c r="W6222" s="41">
        <v>24901</v>
      </c>
      <c r="X6222">
        <v>1</v>
      </c>
      <c r="Y6222">
        <v>6</v>
      </c>
      <c r="Z6222" t="s">
        <v>102</v>
      </c>
      <c r="AA6222">
        <v>1</v>
      </c>
      <c r="AB6222" t="s">
        <v>103</v>
      </c>
      <c r="AC6222" t="s">
        <v>297</v>
      </c>
      <c r="AD6222">
        <v>1</v>
      </c>
      <c r="AE6222" t="s">
        <v>322</v>
      </c>
      <c r="AG6222" t="s">
        <v>106</v>
      </c>
      <c r="AJ6222" t="s">
        <v>8290</v>
      </c>
    </row>
    <row r="6223" spans="1:36" hidden="1" x14ac:dyDescent="0.25">
      <c r="A6223" t="s">
        <v>29607</v>
      </c>
      <c r="B6223" t="e">
        <f>VLOOKUP(A6223,[2]mp_ALL!B$1:B$557,1,0)</f>
        <v>#N/A</v>
      </c>
      <c r="C6223" t="s">
        <v>29608</v>
      </c>
      <c r="D6223" t="s">
        <v>37</v>
      </c>
      <c r="E6223" t="s">
        <v>88</v>
      </c>
      <c r="F6223" t="s">
        <v>567</v>
      </c>
      <c r="G6223" t="s">
        <v>568</v>
      </c>
      <c r="H6223" t="s">
        <v>313</v>
      </c>
      <c r="I6223" t="s">
        <v>29609</v>
      </c>
      <c r="J6223">
        <v>1</v>
      </c>
      <c r="K6223" t="s">
        <v>2074</v>
      </c>
      <c r="L6223">
        <v>0</v>
      </c>
      <c r="M6223" t="s">
        <v>94</v>
      </c>
      <c r="N6223" t="s">
        <v>2075</v>
      </c>
      <c r="O6223" t="s">
        <v>2076</v>
      </c>
      <c r="S6223" t="s">
        <v>817</v>
      </c>
      <c r="T6223" t="s">
        <v>29610</v>
      </c>
      <c r="U6223" t="s">
        <v>842</v>
      </c>
      <c r="V6223" s="41">
        <v>32251</v>
      </c>
      <c r="W6223" s="41">
        <v>24489</v>
      </c>
      <c r="X6223">
        <v>1</v>
      </c>
      <c r="Y6223">
        <v>1</v>
      </c>
      <c r="Z6223" t="s">
        <v>102</v>
      </c>
      <c r="AA6223">
        <v>1</v>
      </c>
      <c r="AB6223" t="s">
        <v>103</v>
      </c>
      <c r="AC6223" t="s">
        <v>297</v>
      </c>
      <c r="AD6223">
        <v>1</v>
      </c>
      <c r="AE6223" t="s">
        <v>298</v>
      </c>
      <c r="AG6223" t="s">
        <v>106</v>
      </c>
      <c r="AJ6223" t="s">
        <v>107</v>
      </c>
    </row>
    <row r="6224" spans="1:36" hidden="1" x14ac:dyDescent="0.25">
      <c r="A6224" t="s">
        <v>29611</v>
      </c>
      <c r="B6224" t="e">
        <f>VLOOKUP(A6224,[2]mp_ALL!B$1:B$557,1,0)</f>
        <v>#N/A</v>
      </c>
      <c r="C6224" t="s">
        <v>29612</v>
      </c>
      <c r="D6224" t="s">
        <v>38</v>
      </c>
      <c r="E6224" t="s">
        <v>88</v>
      </c>
      <c r="F6224" t="s">
        <v>1455</v>
      </c>
      <c r="G6224" t="s">
        <v>1456</v>
      </c>
      <c r="H6224" t="s">
        <v>5447</v>
      </c>
      <c r="I6224" t="s">
        <v>29613</v>
      </c>
      <c r="J6224">
        <v>1</v>
      </c>
      <c r="K6224" t="s">
        <v>5701</v>
      </c>
      <c r="L6224">
        <v>0</v>
      </c>
      <c r="M6224" t="s">
        <v>435</v>
      </c>
      <c r="N6224" t="s">
        <v>5702</v>
      </c>
      <c r="R6224" t="s">
        <v>117</v>
      </c>
      <c r="S6224" t="s">
        <v>237</v>
      </c>
      <c r="T6224" t="s">
        <v>29614</v>
      </c>
      <c r="U6224" t="s">
        <v>7912</v>
      </c>
      <c r="V6224" s="41">
        <v>32244</v>
      </c>
      <c r="W6224" s="41">
        <v>24882</v>
      </c>
      <c r="X6224">
        <v>1</v>
      </c>
      <c r="Y6224">
        <v>3</v>
      </c>
      <c r="Z6224" t="s">
        <v>102</v>
      </c>
      <c r="AA6224">
        <v>1</v>
      </c>
      <c r="AB6224" t="s">
        <v>103</v>
      </c>
      <c r="AC6224" t="s">
        <v>297</v>
      </c>
      <c r="AD6224">
        <v>1</v>
      </c>
      <c r="AE6224" t="s">
        <v>322</v>
      </c>
      <c r="AJ6224" t="s">
        <v>694</v>
      </c>
    </row>
    <row r="6225" spans="1:36" hidden="1" x14ac:dyDescent="0.25">
      <c r="A6225" t="s">
        <v>29615</v>
      </c>
      <c r="B6225" t="e">
        <f>VLOOKUP(A6225,[2]mp_ALL!B$1:B$557,1,0)</f>
        <v>#N/A</v>
      </c>
      <c r="C6225" t="s">
        <v>29616</v>
      </c>
      <c r="D6225" t="s">
        <v>37</v>
      </c>
      <c r="E6225" t="s">
        <v>88</v>
      </c>
      <c r="F6225" t="s">
        <v>154</v>
      </c>
      <c r="G6225" t="s">
        <v>155</v>
      </c>
      <c r="H6225" t="s">
        <v>290</v>
      </c>
      <c r="I6225" t="s">
        <v>17205</v>
      </c>
      <c r="J6225">
        <v>1</v>
      </c>
      <c r="K6225" t="s">
        <v>570</v>
      </c>
      <c r="L6225">
        <v>0</v>
      </c>
      <c r="M6225" t="s">
        <v>571</v>
      </c>
      <c r="N6225" t="s">
        <v>5449</v>
      </c>
      <c r="O6225" t="s">
        <v>17206</v>
      </c>
      <c r="R6225" t="s">
        <v>559</v>
      </c>
      <c r="S6225" t="s">
        <v>560</v>
      </c>
      <c r="T6225" t="s">
        <v>29617</v>
      </c>
      <c r="U6225" t="s">
        <v>2089</v>
      </c>
      <c r="V6225" s="41">
        <v>32244</v>
      </c>
      <c r="W6225" s="41">
        <v>23915</v>
      </c>
      <c r="X6225">
        <v>1</v>
      </c>
      <c r="Y6225">
        <v>4</v>
      </c>
      <c r="Z6225" t="s">
        <v>102</v>
      </c>
      <c r="AA6225">
        <v>1</v>
      </c>
      <c r="AB6225" t="s">
        <v>103</v>
      </c>
      <c r="AC6225" t="s">
        <v>297</v>
      </c>
      <c r="AD6225">
        <v>1</v>
      </c>
      <c r="AE6225" t="s">
        <v>563</v>
      </c>
      <c r="AG6225" t="s">
        <v>577</v>
      </c>
      <c r="AJ6225" t="s">
        <v>107</v>
      </c>
    </row>
    <row r="6226" spans="1:36" hidden="1" x14ac:dyDescent="0.25">
      <c r="A6226" t="s">
        <v>29618</v>
      </c>
      <c r="B6226" t="e">
        <f>VLOOKUP(A6226,[2]mp_ALL!B$1:B$557,1,0)</f>
        <v>#N/A</v>
      </c>
      <c r="C6226" t="s">
        <v>29619</v>
      </c>
      <c r="D6226" t="s">
        <v>38</v>
      </c>
      <c r="E6226" t="s">
        <v>88</v>
      </c>
      <c r="F6226" t="s">
        <v>311</v>
      </c>
      <c r="G6226" t="s">
        <v>312</v>
      </c>
      <c r="H6226" t="s">
        <v>313</v>
      </c>
      <c r="I6226" t="s">
        <v>29620</v>
      </c>
      <c r="J6226">
        <v>1</v>
      </c>
      <c r="K6226" t="s">
        <v>3394</v>
      </c>
      <c r="L6226">
        <v>0</v>
      </c>
      <c r="M6226" t="s">
        <v>316</v>
      </c>
      <c r="N6226" t="s">
        <v>3395</v>
      </c>
      <c r="O6226" t="s">
        <v>4709</v>
      </c>
      <c r="S6226" t="s">
        <v>319</v>
      </c>
      <c r="T6226" t="s">
        <v>29621</v>
      </c>
      <c r="U6226" t="s">
        <v>29622</v>
      </c>
      <c r="V6226" s="41">
        <v>32189</v>
      </c>
      <c r="W6226" s="41">
        <v>24191</v>
      </c>
      <c r="X6226">
        <v>1</v>
      </c>
      <c r="Y6226">
        <v>2</v>
      </c>
      <c r="Z6226" t="s">
        <v>102</v>
      </c>
      <c r="AA6226">
        <v>1</v>
      </c>
      <c r="AB6226" t="s">
        <v>103</v>
      </c>
      <c r="AC6226" t="s">
        <v>297</v>
      </c>
      <c r="AD6226">
        <v>1</v>
      </c>
      <c r="AE6226" t="s">
        <v>322</v>
      </c>
      <c r="AG6226" t="s">
        <v>179</v>
      </c>
      <c r="AJ6226" t="s">
        <v>663</v>
      </c>
    </row>
    <row r="6227" spans="1:36" hidden="1" x14ac:dyDescent="0.25">
      <c r="A6227" t="s">
        <v>29623</v>
      </c>
      <c r="B6227" t="e">
        <f>VLOOKUP(A6227,[2]mp_ALL!B$1:B$557,1,0)</f>
        <v>#N/A</v>
      </c>
      <c r="C6227" t="s">
        <v>29624</v>
      </c>
      <c r="D6227" t="s">
        <v>37</v>
      </c>
      <c r="E6227" t="s">
        <v>88</v>
      </c>
      <c r="F6227" t="s">
        <v>154</v>
      </c>
      <c r="G6227" t="s">
        <v>155</v>
      </c>
      <c r="H6227" t="s">
        <v>290</v>
      </c>
      <c r="I6227" t="s">
        <v>21319</v>
      </c>
      <c r="J6227">
        <v>1</v>
      </c>
      <c r="K6227" t="s">
        <v>3100</v>
      </c>
      <c r="L6227">
        <v>0</v>
      </c>
      <c r="M6227" t="s">
        <v>3101</v>
      </c>
      <c r="N6227" t="s">
        <v>3734</v>
      </c>
      <c r="O6227" t="s">
        <v>21320</v>
      </c>
      <c r="R6227" t="s">
        <v>559</v>
      </c>
      <c r="S6227" t="s">
        <v>237</v>
      </c>
      <c r="T6227" t="s">
        <v>29625</v>
      </c>
      <c r="U6227" t="s">
        <v>509</v>
      </c>
      <c r="V6227" s="41">
        <v>32321</v>
      </c>
      <c r="W6227" s="41">
        <v>24597</v>
      </c>
      <c r="X6227">
        <v>1</v>
      </c>
      <c r="Y6227">
        <v>2</v>
      </c>
      <c r="Z6227" t="s">
        <v>102</v>
      </c>
      <c r="AA6227">
        <v>1</v>
      </c>
      <c r="AB6227" t="s">
        <v>103</v>
      </c>
      <c r="AC6227" t="s">
        <v>297</v>
      </c>
      <c r="AD6227">
        <v>1</v>
      </c>
      <c r="AE6227" t="s">
        <v>563</v>
      </c>
      <c r="AG6227" t="s">
        <v>1040</v>
      </c>
      <c r="AJ6227" t="s">
        <v>1621</v>
      </c>
    </row>
    <row r="6228" spans="1:36" hidden="1" x14ac:dyDescent="0.25">
      <c r="A6228" t="s">
        <v>29626</v>
      </c>
      <c r="B6228" t="e">
        <f>VLOOKUP(A6228,[2]mp_ALL!B$1:B$557,1,0)</f>
        <v>#N/A</v>
      </c>
      <c r="C6228" t="s">
        <v>29627</v>
      </c>
      <c r="D6228" t="s">
        <v>38</v>
      </c>
      <c r="E6228" t="s">
        <v>88</v>
      </c>
      <c r="F6228" t="s">
        <v>154</v>
      </c>
      <c r="G6228" t="s">
        <v>155</v>
      </c>
      <c r="H6228" t="s">
        <v>110</v>
      </c>
      <c r="I6228" t="s">
        <v>29628</v>
      </c>
      <c r="J6228">
        <v>1</v>
      </c>
      <c r="K6228" t="s">
        <v>874</v>
      </c>
      <c r="L6228">
        <v>0</v>
      </c>
      <c r="M6228" t="s">
        <v>113</v>
      </c>
      <c r="N6228" t="s">
        <v>395</v>
      </c>
      <c r="O6228" t="s">
        <v>396</v>
      </c>
      <c r="P6228" t="s">
        <v>875</v>
      </c>
      <c r="R6228" t="s">
        <v>117</v>
      </c>
      <c r="S6228" t="s">
        <v>237</v>
      </c>
      <c r="T6228" t="s">
        <v>29629</v>
      </c>
      <c r="U6228" t="s">
        <v>4763</v>
      </c>
      <c r="V6228" s="41">
        <v>32321</v>
      </c>
      <c r="W6228" s="41">
        <v>24126</v>
      </c>
      <c r="X6228">
        <v>1</v>
      </c>
      <c r="Y6228">
        <v>2</v>
      </c>
      <c r="Z6228" t="s">
        <v>102</v>
      </c>
      <c r="AA6228">
        <v>1</v>
      </c>
      <c r="AB6228" t="s">
        <v>103</v>
      </c>
      <c r="AC6228" t="s">
        <v>104</v>
      </c>
      <c r="AD6228">
        <v>1</v>
      </c>
      <c r="AE6228" t="s">
        <v>120</v>
      </c>
      <c r="AG6228" t="s">
        <v>121</v>
      </c>
      <c r="AJ6228" t="s">
        <v>190</v>
      </c>
    </row>
    <row r="6229" spans="1:36" hidden="1" x14ac:dyDescent="0.25">
      <c r="A6229" t="s">
        <v>29630</v>
      </c>
      <c r="B6229" t="e">
        <f>VLOOKUP(A6229,[2]mp_ALL!B$1:B$557,1,0)</f>
        <v>#N/A</v>
      </c>
      <c r="C6229" t="s">
        <v>29631</v>
      </c>
      <c r="D6229" t="s">
        <v>38</v>
      </c>
      <c r="E6229" t="s">
        <v>88</v>
      </c>
      <c r="F6229" t="s">
        <v>89</v>
      </c>
      <c r="G6229" t="s">
        <v>90</v>
      </c>
      <c r="H6229" t="s">
        <v>169</v>
      </c>
      <c r="I6229" t="s">
        <v>5814</v>
      </c>
      <c r="J6229">
        <v>1</v>
      </c>
      <c r="K6229" t="s">
        <v>626</v>
      </c>
      <c r="L6229">
        <v>1</v>
      </c>
      <c r="M6229" t="s">
        <v>414</v>
      </c>
      <c r="N6229" t="s">
        <v>415</v>
      </c>
      <c r="O6229" t="s">
        <v>533</v>
      </c>
      <c r="P6229" t="s">
        <v>5815</v>
      </c>
      <c r="Q6229" t="s">
        <v>5816</v>
      </c>
      <c r="R6229" t="s">
        <v>117</v>
      </c>
      <c r="S6229" t="s">
        <v>199</v>
      </c>
      <c r="T6229" t="s">
        <v>29632</v>
      </c>
      <c r="U6229" t="s">
        <v>509</v>
      </c>
      <c r="V6229" s="41">
        <v>32321</v>
      </c>
      <c r="W6229" s="41">
        <v>23894</v>
      </c>
      <c r="X6229">
        <v>1</v>
      </c>
      <c r="Y6229">
        <v>4</v>
      </c>
      <c r="Z6229" t="s">
        <v>102</v>
      </c>
      <c r="AA6229">
        <v>1</v>
      </c>
      <c r="AB6229" t="s">
        <v>103</v>
      </c>
      <c r="AC6229" t="s">
        <v>104</v>
      </c>
      <c r="AD6229">
        <v>1</v>
      </c>
      <c r="AE6229" t="s">
        <v>138</v>
      </c>
      <c r="AG6229" t="s">
        <v>121</v>
      </c>
      <c r="AJ6229" t="s">
        <v>606</v>
      </c>
    </row>
    <row r="6230" spans="1:36" hidden="1" x14ac:dyDescent="0.25">
      <c r="A6230" t="s">
        <v>29633</v>
      </c>
      <c r="B6230" t="e">
        <f>VLOOKUP(A6230,[2]mp_ALL!B$1:B$557,1,0)</f>
        <v>#N/A</v>
      </c>
      <c r="C6230" t="s">
        <v>29634</v>
      </c>
      <c r="D6230" t="s">
        <v>38</v>
      </c>
      <c r="E6230" t="s">
        <v>88</v>
      </c>
      <c r="F6230" t="s">
        <v>154</v>
      </c>
      <c r="G6230" t="s">
        <v>155</v>
      </c>
      <c r="H6230" t="s">
        <v>91</v>
      </c>
      <c r="I6230" t="s">
        <v>29413</v>
      </c>
      <c r="J6230">
        <v>1</v>
      </c>
      <c r="K6230" t="s">
        <v>133</v>
      </c>
      <c r="L6230">
        <v>1</v>
      </c>
      <c r="M6230" t="s">
        <v>113</v>
      </c>
      <c r="N6230" t="s">
        <v>134</v>
      </c>
      <c r="O6230" t="s">
        <v>135</v>
      </c>
      <c r="P6230" t="s">
        <v>29414</v>
      </c>
      <c r="Q6230" t="s">
        <v>29415</v>
      </c>
      <c r="R6230" t="s">
        <v>117</v>
      </c>
      <c r="S6230" t="s">
        <v>99</v>
      </c>
      <c r="T6230" t="s">
        <v>29635</v>
      </c>
      <c r="U6230" t="s">
        <v>29636</v>
      </c>
      <c r="V6230" s="41">
        <v>32211</v>
      </c>
      <c r="W6230" s="41">
        <v>24737</v>
      </c>
      <c r="X6230">
        <v>1</v>
      </c>
      <c r="Y6230">
        <v>3</v>
      </c>
      <c r="Z6230" t="s">
        <v>102</v>
      </c>
      <c r="AA6230">
        <v>1</v>
      </c>
      <c r="AB6230" t="s">
        <v>103</v>
      </c>
      <c r="AC6230" t="s">
        <v>104</v>
      </c>
      <c r="AD6230">
        <v>1</v>
      </c>
      <c r="AE6230" t="s">
        <v>138</v>
      </c>
      <c r="AG6230" t="s">
        <v>121</v>
      </c>
      <c r="AJ6230" t="s">
        <v>107</v>
      </c>
    </row>
    <row r="6231" spans="1:36" hidden="1" x14ac:dyDescent="0.25">
      <c r="A6231" t="s">
        <v>29637</v>
      </c>
      <c r="B6231" t="e">
        <f>VLOOKUP(A6231,[2]mp_ALL!B$1:B$557,1,0)</f>
        <v>#N/A</v>
      </c>
      <c r="C6231" t="s">
        <v>29638</v>
      </c>
      <c r="D6231" t="s">
        <v>38</v>
      </c>
      <c r="E6231" t="s">
        <v>88</v>
      </c>
      <c r="F6231" t="s">
        <v>567</v>
      </c>
      <c r="G6231" t="s">
        <v>568</v>
      </c>
      <c r="H6231" t="s">
        <v>313</v>
      </c>
      <c r="I6231" t="s">
        <v>29639</v>
      </c>
      <c r="J6231">
        <v>1</v>
      </c>
      <c r="K6231" t="s">
        <v>142</v>
      </c>
      <c r="L6231">
        <v>0</v>
      </c>
      <c r="M6231" t="s">
        <v>143</v>
      </c>
      <c r="N6231" t="s">
        <v>787</v>
      </c>
      <c r="O6231" t="s">
        <v>3286</v>
      </c>
      <c r="R6231" t="s">
        <v>147</v>
      </c>
      <c r="S6231" t="s">
        <v>715</v>
      </c>
      <c r="T6231" t="s">
        <v>29640</v>
      </c>
      <c r="U6231" t="s">
        <v>253</v>
      </c>
      <c r="V6231" s="41">
        <v>32195</v>
      </c>
      <c r="W6231" s="41">
        <v>24377</v>
      </c>
      <c r="X6231">
        <v>1</v>
      </c>
      <c r="Y6231">
        <v>3</v>
      </c>
      <c r="Z6231" t="s">
        <v>102</v>
      </c>
      <c r="AA6231">
        <v>1</v>
      </c>
      <c r="AB6231" t="s">
        <v>103</v>
      </c>
      <c r="AC6231" t="s">
        <v>297</v>
      </c>
      <c r="AD6231">
        <v>1</v>
      </c>
      <c r="AE6231" t="s">
        <v>322</v>
      </c>
      <c r="AG6231" t="s">
        <v>148</v>
      </c>
      <c r="AJ6231" t="s">
        <v>2081</v>
      </c>
    </row>
    <row r="6232" spans="1:36" hidden="1" x14ac:dyDescent="0.25">
      <c r="A6232" t="s">
        <v>29641</v>
      </c>
      <c r="B6232" t="e">
        <f>VLOOKUP(A6232,[2]mp_ALL!B$1:B$557,1,0)</f>
        <v>#N/A</v>
      </c>
      <c r="C6232" t="s">
        <v>1882</v>
      </c>
      <c r="D6232" t="s">
        <v>38</v>
      </c>
      <c r="E6232" t="s">
        <v>88</v>
      </c>
      <c r="F6232" t="s">
        <v>154</v>
      </c>
      <c r="G6232" t="s">
        <v>155</v>
      </c>
      <c r="H6232" t="s">
        <v>290</v>
      </c>
      <c r="I6232" t="s">
        <v>291</v>
      </c>
      <c r="J6232">
        <v>1</v>
      </c>
      <c r="K6232" t="s">
        <v>292</v>
      </c>
      <c r="L6232">
        <v>0</v>
      </c>
      <c r="M6232" t="s">
        <v>113</v>
      </c>
      <c r="N6232" t="s">
        <v>293</v>
      </c>
      <c r="O6232" t="s">
        <v>294</v>
      </c>
      <c r="R6232" t="s">
        <v>117</v>
      </c>
      <c r="S6232" t="s">
        <v>99</v>
      </c>
      <c r="T6232" t="s">
        <v>29642</v>
      </c>
      <c r="U6232" t="s">
        <v>29643</v>
      </c>
      <c r="V6232" s="41">
        <v>32216</v>
      </c>
      <c r="W6232" s="41">
        <v>24237</v>
      </c>
      <c r="X6232">
        <v>1</v>
      </c>
      <c r="Y6232">
        <v>3</v>
      </c>
      <c r="Z6232" t="s">
        <v>102</v>
      </c>
      <c r="AA6232">
        <v>1</v>
      </c>
      <c r="AB6232" t="s">
        <v>103</v>
      </c>
      <c r="AC6232" t="s">
        <v>297</v>
      </c>
      <c r="AD6232">
        <v>1</v>
      </c>
      <c r="AE6232" t="s">
        <v>298</v>
      </c>
      <c r="AG6232" t="s">
        <v>121</v>
      </c>
      <c r="AJ6232" t="s">
        <v>3591</v>
      </c>
    </row>
    <row r="6233" spans="1:36" hidden="1" x14ac:dyDescent="0.25">
      <c r="A6233" t="s">
        <v>29644</v>
      </c>
      <c r="B6233" t="e">
        <f>VLOOKUP(A6233,[2]mp_ALL!B$1:B$557,1,0)</f>
        <v>#N/A</v>
      </c>
      <c r="C6233" t="s">
        <v>29645</v>
      </c>
      <c r="D6233" t="s">
        <v>38</v>
      </c>
      <c r="E6233" t="s">
        <v>88</v>
      </c>
      <c r="F6233" t="s">
        <v>567</v>
      </c>
      <c r="G6233" t="s">
        <v>568</v>
      </c>
      <c r="H6233" t="s">
        <v>313</v>
      </c>
      <c r="I6233" t="s">
        <v>29646</v>
      </c>
      <c r="J6233">
        <v>1</v>
      </c>
      <c r="K6233" t="s">
        <v>8937</v>
      </c>
      <c r="L6233">
        <v>0</v>
      </c>
      <c r="M6233" t="s">
        <v>316</v>
      </c>
      <c r="N6233" t="s">
        <v>2802</v>
      </c>
      <c r="O6233" t="s">
        <v>8938</v>
      </c>
      <c r="S6233" t="s">
        <v>525</v>
      </c>
      <c r="T6233" t="s">
        <v>29647</v>
      </c>
      <c r="U6233" t="s">
        <v>18637</v>
      </c>
      <c r="V6233" s="41">
        <v>32216</v>
      </c>
      <c r="W6233" s="41">
        <v>23987</v>
      </c>
      <c r="X6233">
        <v>1</v>
      </c>
      <c r="Y6233">
        <v>6</v>
      </c>
      <c r="Z6233" t="s">
        <v>102</v>
      </c>
      <c r="AA6233">
        <v>1</v>
      </c>
      <c r="AB6233" t="s">
        <v>103</v>
      </c>
      <c r="AC6233" t="s">
        <v>297</v>
      </c>
      <c r="AD6233">
        <v>1</v>
      </c>
      <c r="AE6233" t="s">
        <v>322</v>
      </c>
      <c r="AG6233" t="s">
        <v>2183</v>
      </c>
      <c r="AJ6233" t="s">
        <v>107</v>
      </c>
    </row>
    <row r="6234" spans="1:36" hidden="1" x14ac:dyDescent="0.25">
      <c r="A6234" t="s">
        <v>29648</v>
      </c>
      <c r="B6234" t="e">
        <f>VLOOKUP(A6234,[2]mp_ALL!B$1:B$557,1,0)</f>
        <v>#N/A</v>
      </c>
      <c r="C6234" t="s">
        <v>29649</v>
      </c>
      <c r="D6234" t="s">
        <v>38</v>
      </c>
      <c r="E6234" t="s">
        <v>88</v>
      </c>
      <c r="F6234" t="s">
        <v>89</v>
      </c>
      <c r="G6234" t="s">
        <v>90</v>
      </c>
      <c r="H6234" t="s">
        <v>169</v>
      </c>
      <c r="I6234" t="s">
        <v>29650</v>
      </c>
      <c r="J6234">
        <v>1</v>
      </c>
      <c r="K6234" t="s">
        <v>705</v>
      </c>
      <c r="L6234">
        <v>1</v>
      </c>
      <c r="M6234" t="s">
        <v>113</v>
      </c>
      <c r="N6234" t="s">
        <v>134</v>
      </c>
      <c r="O6234" t="s">
        <v>376</v>
      </c>
      <c r="P6234" t="s">
        <v>1304</v>
      </c>
      <c r="Q6234" t="s">
        <v>29651</v>
      </c>
      <c r="R6234" t="s">
        <v>117</v>
      </c>
      <c r="S6234" t="s">
        <v>99</v>
      </c>
      <c r="T6234" t="s">
        <v>29652</v>
      </c>
      <c r="U6234" t="s">
        <v>6761</v>
      </c>
      <c r="V6234" s="41">
        <v>32248</v>
      </c>
      <c r="W6234" s="41">
        <v>24525</v>
      </c>
      <c r="X6234">
        <v>1</v>
      </c>
      <c r="Y6234">
        <v>2</v>
      </c>
      <c r="Z6234" t="s">
        <v>102</v>
      </c>
      <c r="AA6234">
        <v>1</v>
      </c>
      <c r="AB6234" t="s">
        <v>103</v>
      </c>
      <c r="AC6234" t="s">
        <v>104</v>
      </c>
      <c r="AD6234">
        <v>1</v>
      </c>
      <c r="AE6234" t="s">
        <v>105</v>
      </c>
      <c r="AG6234" t="s">
        <v>121</v>
      </c>
      <c r="AJ6234" t="s">
        <v>107</v>
      </c>
    </row>
    <row r="6235" spans="1:36" hidden="1" x14ac:dyDescent="0.25">
      <c r="A6235" t="s">
        <v>29653</v>
      </c>
      <c r="B6235" t="e">
        <f>VLOOKUP(A6235,[2]mp_ALL!B$1:B$557,1,0)</f>
        <v>#N/A</v>
      </c>
      <c r="C6235" t="s">
        <v>29654</v>
      </c>
      <c r="D6235" t="s">
        <v>38</v>
      </c>
      <c r="E6235" t="s">
        <v>88</v>
      </c>
      <c r="F6235" t="s">
        <v>567</v>
      </c>
      <c r="G6235" t="s">
        <v>568</v>
      </c>
      <c r="H6235" t="s">
        <v>313</v>
      </c>
      <c r="I6235" t="s">
        <v>13590</v>
      </c>
      <c r="J6235">
        <v>1</v>
      </c>
      <c r="K6235" t="s">
        <v>2944</v>
      </c>
      <c r="L6235">
        <v>0</v>
      </c>
      <c r="M6235" t="s">
        <v>2945</v>
      </c>
      <c r="N6235" t="s">
        <v>6949</v>
      </c>
      <c r="O6235" t="s">
        <v>13591</v>
      </c>
      <c r="R6235" t="s">
        <v>559</v>
      </c>
      <c r="S6235" t="s">
        <v>525</v>
      </c>
      <c r="T6235" t="s">
        <v>29655</v>
      </c>
      <c r="U6235" t="s">
        <v>29656</v>
      </c>
      <c r="V6235" s="41">
        <v>32225</v>
      </c>
      <c r="W6235" s="41">
        <v>24888</v>
      </c>
      <c r="X6235">
        <v>1</v>
      </c>
      <c r="Y6235">
        <v>2</v>
      </c>
      <c r="Z6235" t="s">
        <v>102</v>
      </c>
      <c r="AA6235">
        <v>1</v>
      </c>
      <c r="AB6235" t="s">
        <v>103</v>
      </c>
      <c r="AC6235" t="s">
        <v>297</v>
      </c>
      <c r="AD6235">
        <v>1</v>
      </c>
      <c r="AE6235" t="s">
        <v>563</v>
      </c>
      <c r="AG6235" t="s">
        <v>577</v>
      </c>
      <c r="AJ6235" t="s">
        <v>107</v>
      </c>
    </row>
    <row r="6236" spans="1:36" hidden="1" x14ac:dyDescent="0.25">
      <c r="A6236" t="s">
        <v>29657</v>
      </c>
      <c r="B6236" t="e">
        <f>VLOOKUP(A6236,[2]mp_ALL!B$1:B$557,1,0)</f>
        <v>#N/A</v>
      </c>
      <c r="C6236" t="s">
        <v>29658</v>
      </c>
      <c r="D6236" t="s">
        <v>38</v>
      </c>
      <c r="E6236" t="s">
        <v>88</v>
      </c>
      <c r="F6236" t="s">
        <v>154</v>
      </c>
      <c r="G6236" t="s">
        <v>155</v>
      </c>
      <c r="H6236" t="s">
        <v>290</v>
      </c>
      <c r="I6236" t="s">
        <v>2594</v>
      </c>
      <c r="J6236">
        <v>1</v>
      </c>
      <c r="K6236" t="s">
        <v>2595</v>
      </c>
      <c r="L6236">
        <v>0</v>
      </c>
      <c r="M6236" t="s">
        <v>1281</v>
      </c>
      <c r="N6236" t="s">
        <v>2094</v>
      </c>
      <c r="O6236" t="s">
        <v>2596</v>
      </c>
      <c r="R6236" t="s">
        <v>117</v>
      </c>
      <c r="S6236" t="s">
        <v>525</v>
      </c>
      <c r="T6236" t="s">
        <v>29659</v>
      </c>
      <c r="U6236" t="s">
        <v>29660</v>
      </c>
      <c r="V6236" s="41">
        <v>32248</v>
      </c>
      <c r="W6236" s="41">
        <v>24727</v>
      </c>
      <c r="X6236">
        <v>1</v>
      </c>
      <c r="Y6236">
        <v>3</v>
      </c>
      <c r="Z6236" t="s">
        <v>102</v>
      </c>
      <c r="AA6236">
        <v>1</v>
      </c>
      <c r="AB6236" t="s">
        <v>103</v>
      </c>
      <c r="AC6236" t="s">
        <v>297</v>
      </c>
      <c r="AD6236">
        <v>1</v>
      </c>
      <c r="AE6236" t="s">
        <v>322</v>
      </c>
      <c r="AG6236" t="s">
        <v>228</v>
      </c>
      <c r="AJ6236" t="s">
        <v>3061</v>
      </c>
    </row>
    <row r="6237" spans="1:36" hidden="1" x14ac:dyDescent="0.25">
      <c r="A6237" t="s">
        <v>29661</v>
      </c>
      <c r="B6237" t="e">
        <f>VLOOKUP(A6237,[2]mp_ALL!B$1:B$557,1,0)</f>
        <v>#N/A</v>
      </c>
      <c r="C6237" t="s">
        <v>29662</v>
      </c>
      <c r="D6237" t="s">
        <v>38</v>
      </c>
      <c r="E6237" t="s">
        <v>88</v>
      </c>
      <c r="F6237" t="s">
        <v>154</v>
      </c>
      <c r="G6237" t="s">
        <v>155</v>
      </c>
      <c r="H6237" t="s">
        <v>290</v>
      </c>
      <c r="I6237" t="s">
        <v>2931</v>
      </c>
      <c r="J6237">
        <v>1</v>
      </c>
      <c r="K6237" t="s">
        <v>2085</v>
      </c>
      <c r="L6237">
        <v>0</v>
      </c>
      <c r="M6237" t="s">
        <v>1281</v>
      </c>
      <c r="N6237" t="s">
        <v>2086</v>
      </c>
      <c r="O6237" t="s">
        <v>2932</v>
      </c>
      <c r="R6237" t="s">
        <v>117</v>
      </c>
      <c r="S6237" t="s">
        <v>99</v>
      </c>
      <c r="T6237" t="s">
        <v>29663</v>
      </c>
      <c r="U6237" t="s">
        <v>29664</v>
      </c>
      <c r="V6237" s="41">
        <v>32225</v>
      </c>
      <c r="W6237" s="41">
        <v>24295</v>
      </c>
      <c r="X6237">
        <v>1</v>
      </c>
      <c r="Y6237">
        <v>4</v>
      </c>
      <c r="Z6237" t="s">
        <v>102</v>
      </c>
      <c r="AA6237">
        <v>1</v>
      </c>
      <c r="AB6237" t="s">
        <v>103</v>
      </c>
      <c r="AC6237" t="s">
        <v>297</v>
      </c>
      <c r="AD6237">
        <v>1</v>
      </c>
      <c r="AE6237" t="s">
        <v>322</v>
      </c>
      <c r="AG6237" t="s">
        <v>228</v>
      </c>
      <c r="AJ6237" t="s">
        <v>606</v>
      </c>
    </row>
    <row r="6238" spans="1:36" hidden="1" x14ac:dyDescent="0.25">
      <c r="A6238" t="s">
        <v>29665</v>
      </c>
      <c r="B6238" t="e">
        <f>VLOOKUP(A6238,[2]mp_ALL!B$1:B$557,1,0)</f>
        <v>#N/A</v>
      </c>
      <c r="C6238" t="s">
        <v>3468</v>
      </c>
      <c r="D6238" t="s">
        <v>38</v>
      </c>
      <c r="E6238" t="s">
        <v>88</v>
      </c>
      <c r="F6238" t="s">
        <v>89</v>
      </c>
      <c r="G6238" t="s">
        <v>90</v>
      </c>
      <c r="H6238" t="s">
        <v>91</v>
      </c>
      <c r="I6238" t="s">
        <v>3430</v>
      </c>
      <c r="J6238">
        <v>1</v>
      </c>
      <c r="K6238" t="s">
        <v>257</v>
      </c>
      <c r="L6238">
        <v>1</v>
      </c>
      <c r="M6238" t="s">
        <v>113</v>
      </c>
      <c r="N6238" t="s">
        <v>134</v>
      </c>
      <c r="O6238" t="s">
        <v>376</v>
      </c>
      <c r="P6238" t="s">
        <v>3431</v>
      </c>
      <c r="Q6238" t="s">
        <v>3432</v>
      </c>
      <c r="R6238" t="s">
        <v>117</v>
      </c>
      <c r="S6238" t="s">
        <v>99</v>
      </c>
      <c r="T6238" t="s">
        <v>29666</v>
      </c>
      <c r="U6238" t="s">
        <v>4248</v>
      </c>
      <c r="V6238" s="41">
        <v>32225</v>
      </c>
      <c r="W6238" s="41">
        <v>24459</v>
      </c>
      <c r="X6238">
        <v>1</v>
      </c>
      <c r="Y6238">
        <v>3</v>
      </c>
      <c r="Z6238" t="s">
        <v>102</v>
      </c>
      <c r="AA6238">
        <v>1</v>
      </c>
      <c r="AB6238" t="s">
        <v>103</v>
      </c>
      <c r="AC6238" t="s">
        <v>104</v>
      </c>
      <c r="AD6238">
        <v>1</v>
      </c>
      <c r="AE6238" t="s">
        <v>105</v>
      </c>
      <c r="AG6238" t="s">
        <v>121</v>
      </c>
      <c r="AJ6238" t="s">
        <v>490</v>
      </c>
    </row>
    <row r="6239" spans="1:36" hidden="1" x14ac:dyDescent="0.25">
      <c r="A6239" t="s">
        <v>29667</v>
      </c>
      <c r="B6239" t="e">
        <f>VLOOKUP(A6239,[2]mp_ALL!B$1:B$557,1,0)</f>
        <v>#N/A</v>
      </c>
      <c r="C6239" t="s">
        <v>29668</v>
      </c>
      <c r="D6239" t="s">
        <v>37</v>
      </c>
      <c r="E6239" t="s">
        <v>88</v>
      </c>
      <c r="F6239" t="s">
        <v>154</v>
      </c>
      <c r="G6239" t="s">
        <v>155</v>
      </c>
      <c r="H6239" t="s">
        <v>290</v>
      </c>
      <c r="I6239" t="s">
        <v>6855</v>
      </c>
      <c r="J6239">
        <v>1</v>
      </c>
      <c r="K6239" t="s">
        <v>2277</v>
      </c>
      <c r="L6239">
        <v>0</v>
      </c>
      <c r="M6239" t="s">
        <v>2278</v>
      </c>
      <c r="N6239" t="s">
        <v>3834</v>
      </c>
      <c r="O6239" t="s">
        <v>6856</v>
      </c>
      <c r="R6239" t="s">
        <v>2281</v>
      </c>
      <c r="S6239" t="s">
        <v>560</v>
      </c>
      <c r="T6239" t="s">
        <v>29669</v>
      </c>
      <c r="U6239" t="s">
        <v>29670</v>
      </c>
      <c r="V6239" s="41">
        <v>32226</v>
      </c>
      <c r="W6239" s="41">
        <v>25037</v>
      </c>
      <c r="X6239">
        <v>1</v>
      </c>
      <c r="Y6239">
        <v>3</v>
      </c>
      <c r="Z6239" t="s">
        <v>102</v>
      </c>
      <c r="AA6239">
        <v>1</v>
      </c>
      <c r="AB6239" t="s">
        <v>103</v>
      </c>
      <c r="AC6239" t="s">
        <v>297</v>
      </c>
      <c r="AD6239">
        <v>1</v>
      </c>
      <c r="AE6239" t="s">
        <v>563</v>
      </c>
      <c r="AG6239" t="s">
        <v>2183</v>
      </c>
      <c r="AJ6239" t="s">
        <v>107</v>
      </c>
    </row>
    <row r="6240" spans="1:36" hidden="1" x14ac:dyDescent="0.25">
      <c r="A6240" t="s">
        <v>29671</v>
      </c>
      <c r="B6240" t="e">
        <f>VLOOKUP(A6240,[2]mp_ALL!B$1:B$557,1,0)</f>
        <v>#N/A</v>
      </c>
      <c r="C6240" t="s">
        <v>29672</v>
      </c>
      <c r="D6240" t="s">
        <v>38</v>
      </c>
      <c r="E6240" t="s">
        <v>88</v>
      </c>
      <c r="F6240" t="s">
        <v>89</v>
      </c>
      <c r="G6240" t="s">
        <v>90</v>
      </c>
      <c r="H6240" t="s">
        <v>169</v>
      </c>
      <c r="I6240" t="s">
        <v>967</v>
      </c>
      <c r="J6240">
        <v>1</v>
      </c>
      <c r="K6240" t="s">
        <v>303</v>
      </c>
      <c r="L6240">
        <v>0</v>
      </c>
      <c r="M6240" t="s">
        <v>113</v>
      </c>
      <c r="N6240" t="s">
        <v>134</v>
      </c>
      <c r="O6240" t="s">
        <v>968</v>
      </c>
      <c r="P6240" t="s">
        <v>969</v>
      </c>
      <c r="R6240" t="s">
        <v>117</v>
      </c>
      <c r="S6240" t="s">
        <v>99</v>
      </c>
      <c r="T6240" t="s">
        <v>29673</v>
      </c>
      <c r="U6240" t="s">
        <v>29674</v>
      </c>
      <c r="V6240" s="41">
        <v>32233</v>
      </c>
      <c r="W6240" s="41">
        <v>24698</v>
      </c>
      <c r="X6240">
        <v>1</v>
      </c>
      <c r="Y6240">
        <v>3</v>
      </c>
      <c r="Z6240" t="s">
        <v>102</v>
      </c>
      <c r="AA6240">
        <v>1</v>
      </c>
      <c r="AB6240" t="s">
        <v>103</v>
      </c>
      <c r="AC6240" t="s">
        <v>104</v>
      </c>
      <c r="AD6240">
        <v>1</v>
      </c>
      <c r="AE6240" t="s">
        <v>308</v>
      </c>
      <c r="AG6240" t="s">
        <v>121</v>
      </c>
      <c r="AJ6240" t="s">
        <v>3654</v>
      </c>
    </row>
    <row r="6241" spans="1:36" hidden="1" x14ac:dyDescent="0.25">
      <c r="A6241" t="s">
        <v>29675</v>
      </c>
      <c r="B6241" t="e">
        <f>VLOOKUP(A6241,[2]mp_ALL!B$1:B$557,1,0)</f>
        <v>#N/A</v>
      </c>
      <c r="C6241" t="s">
        <v>12348</v>
      </c>
      <c r="D6241" t="s">
        <v>38</v>
      </c>
      <c r="E6241" t="s">
        <v>88</v>
      </c>
      <c r="F6241" t="s">
        <v>89</v>
      </c>
      <c r="G6241" t="s">
        <v>90</v>
      </c>
      <c r="H6241" t="s">
        <v>91</v>
      </c>
      <c r="I6241" t="s">
        <v>4575</v>
      </c>
      <c r="J6241">
        <v>1</v>
      </c>
      <c r="K6241" t="s">
        <v>779</v>
      </c>
      <c r="L6241">
        <v>1</v>
      </c>
      <c r="M6241" t="s">
        <v>113</v>
      </c>
      <c r="N6241" t="s">
        <v>134</v>
      </c>
      <c r="O6241" t="s">
        <v>347</v>
      </c>
      <c r="P6241" t="s">
        <v>780</v>
      </c>
      <c r="Q6241" t="s">
        <v>2602</v>
      </c>
      <c r="R6241" t="s">
        <v>117</v>
      </c>
      <c r="S6241" t="s">
        <v>99</v>
      </c>
      <c r="T6241" t="s">
        <v>29676</v>
      </c>
      <c r="U6241" t="s">
        <v>16670</v>
      </c>
      <c r="V6241" s="41">
        <v>32233</v>
      </c>
      <c r="W6241" s="41">
        <v>24228</v>
      </c>
      <c r="X6241">
        <v>1</v>
      </c>
      <c r="Y6241">
        <v>3</v>
      </c>
      <c r="Z6241" t="s">
        <v>102</v>
      </c>
      <c r="AA6241">
        <v>1</v>
      </c>
      <c r="AB6241" t="s">
        <v>103</v>
      </c>
      <c r="AC6241" t="s">
        <v>104</v>
      </c>
      <c r="AD6241">
        <v>1</v>
      </c>
      <c r="AE6241" t="s">
        <v>105</v>
      </c>
      <c r="AG6241" t="s">
        <v>121</v>
      </c>
      <c r="AJ6241" t="s">
        <v>29677</v>
      </c>
    </row>
    <row r="6242" spans="1:36" hidden="1" x14ac:dyDescent="0.25">
      <c r="A6242" t="s">
        <v>29678</v>
      </c>
      <c r="B6242" t="e">
        <f>VLOOKUP(A6242,[2]mp_ALL!B$1:B$557,1,0)</f>
        <v>#N/A</v>
      </c>
      <c r="C6242" t="s">
        <v>29679</v>
      </c>
      <c r="D6242" t="s">
        <v>38</v>
      </c>
      <c r="E6242" t="s">
        <v>88</v>
      </c>
      <c r="F6242" t="s">
        <v>154</v>
      </c>
      <c r="G6242" t="s">
        <v>155</v>
      </c>
      <c r="H6242" t="s">
        <v>110</v>
      </c>
      <c r="I6242" t="s">
        <v>29680</v>
      </c>
      <c r="J6242">
        <v>1</v>
      </c>
      <c r="K6242" t="s">
        <v>257</v>
      </c>
      <c r="L6242">
        <v>1</v>
      </c>
      <c r="M6242" t="s">
        <v>113</v>
      </c>
      <c r="N6242" t="s">
        <v>134</v>
      </c>
      <c r="O6242" t="s">
        <v>376</v>
      </c>
      <c r="P6242" t="s">
        <v>3431</v>
      </c>
      <c r="R6242" t="s">
        <v>117</v>
      </c>
      <c r="S6242" t="s">
        <v>99</v>
      </c>
      <c r="T6242" t="s">
        <v>29681</v>
      </c>
      <c r="U6242" t="s">
        <v>129</v>
      </c>
      <c r="V6242" s="41">
        <v>32244</v>
      </c>
      <c r="W6242" s="41">
        <v>24273</v>
      </c>
      <c r="X6242">
        <v>1</v>
      </c>
      <c r="Y6242">
        <v>3</v>
      </c>
      <c r="Z6242" t="s">
        <v>102</v>
      </c>
      <c r="AA6242">
        <v>1</v>
      </c>
      <c r="AB6242" t="s">
        <v>103</v>
      </c>
      <c r="AC6242" t="s">
        <v>104</v>
      </c>
      <c r="AD6242">
        <v>1</v>
      </c>
      <c r="AE6242" t="s">
        <v>105</v>
      </c>
      <c r="AG6242" t="s">
        <v>121</v>
      </c>
      <c r="AJ6242" t="s">
        <v>606</v>
      </c>
    </row>
    <row r="6243" spans="1:36" hidden="1" x14ac:dyDescent="0.25">
      <c r="A6243" t="s">
        <v>29682</v>
      </c>
      <c r="B6243" t="e">
        <f>VLOOKUP(A6243,[2]mp_ALL!B$1:B$557,1,0)</f>
        <v>#N/A</v>
      </c>
      <c r="C6243" t="s">
        <v>29683</v>
      </c>
      <c r="D6243" t="s">
        <v>38</v>
      </c>
      <c r="E6243" t="s">
        <v>88</v>
      </c>
      <c r="F6243" t="s">
        <v>154</v>
      </c>
      <c r="G6243" t="s">
        <v>155</v>
      </c>
      <c r="H6243" t="s">
        <v>290</v>
      </c>
      <c r="I6243" t="s">
        <v>2931</v>
      </c>
      <c r="J6243">
        <v>1</v>
      </c>
      <c r="K6243" t="s">
        <v>2085</v>
      </c>
      <c r="L6243">
        <v>0</v>
      </c>
      <c r="M6243" t="s">
        <v>1281</v>
      </c>
      <c r="N6243" t="s">
        <v>2086</v>
      </c>
      <c r="O6243" t="s">
        <v>2932</v>
      </c>
      <c r="R6243" t="s">
        <v>117</v>
      </c>
      <c r="S6243" t="s">
        <v>99</v>
      </c>
      <c r="T6243" t="s">
        <v>29684</v>
      </c>
      <c r="U6243" t="s">
        <v>29685</v>
      </c>
      <c r="V6243" s="41">
        <v>32240</v>
      </c>
      <c r="W6243" s="41">
        <v>24176</v>
      </c>
      <c r="X6243">
        <v>1</v>
      </c>
      <c r="Y6243">
        <v>3</v>
      </c>
      <c r="Z6243" t="s">
        <v>102</v>
      </c>
      <c r="AA6243">
        <v>1</v>
      </c>
      <c r="AB6243" t="s">
        <v>103</v>
      </c>
      <c r="AC6243" t="s">
        <v>297</v>
      </c>
      <c r="AD6243">
        <v>1</v>
      </c>
      <c r="AE6243" t="s">
        <v>322</v>
      </c>
      <c r="AG6243" t="s">
        <v>228</v>
      </c>
      <c r="AJ6243" t="s">
        <v>29686</v>
      </c>
    </row>
    <row r="6244" spans="1:36" hidden="1" x14ac:dyDescent="0.25">
      <c r="A6244" t="s">
        <v>29687</v>
      </c>
      <c r="B6244" t="e">
        <f>VLOOKUP(A6244,[2]mp_ALL!B$1:B$557,1,0)</f>
        <v>#N/A</v>
      </c>
      <c r="C6244" t="s">
        <v>29688</v>
      </c>
      <c r="D6244" t="s">
        <v>37</v>
      </c>
      <c r="E6244" t="s">
        <v>88</v>
      </c>
      <c r="F6244" t="s">
        <v>89</v>
      </c>
      <c r="G6244" t="s">
        <v>90</v>
      </c>
      <c r="H6244" t="s">
        <v>91</v>
      </c>
      <c r="I6244" t="s">
        <v>29443</v>
      </c>
      <c r="J6244">
        <v>1</v>
      </c>
      <c r="K6244" t="s">
        <v>266</v>
      </c>
      <c r="L6244">
        <v>1</v>
      </c>
      <c r="M6244" t="s">
        <v>113</v>
      </c>
      <c r="N6244" t="s">
        <v>134</v>
      </c>
      <c r="O6244" t="s">
        <v>347</v>
      </c>
      <c r="P6244" t="s">
        <v>29444</v>
      </c>
      <c r="Q6244" t="s">
        <v>2602</v>
      </c>
      <c r="R6244" t="s">
        <v>117</v>
      </c>
      <c r="S6244" t="s">
        <v>99</v>
      </c>
      <c r="T6244" t="s">
        <v>29346</v>
      </c>
      <c r="U6244" t="s">
        <v>29457</v>
      </c>
      <c r="V6244" s="41">
        <v>32240</v>
      </c>
      <c r="W6244" s="41">
        <v>24643</v>
      </c>
      <c r="X6244">
        <v>1</v>
      </c>
      <c r="Y6244">
        <v>2</v>
      </c>
      <c r="Z6244" t="s">
        <v>102</v>
      </c>
      <c r="AA6244">
        <v>1</v>
      </c>
      <c r="AB6244" t="s">
        <v>103</v>
      </c>
      <c r="AC6244" t="s">
        <v>104</v>
      </c>
      <c r="AD6244">
        <v>1</v>
      </c>
      <c r="AE6244" t="s">
        <v>105</v>
      </c>
      <c r="AG6244" t="s">
        <v>121</v>
      </c>
      <c r="AJ6244" t="s">
        <v>3390</v>
      </c>
    </row>
    <row r="6245" spans="1:36" hidden="1" x14ac:dyDescent="0.25">
      <c r="A6245" t="s">
        <v>29689</v>
      </c>
      <c r="B6245" t="e">
        <f>VLOOKUP(A6245,[2]mp_ALL!B$1:B$557,1,0)</f>
        <v>#N/A</v>
      </c>
      <c r="C6245" t="s">
        <v>29690</v>
      </c>
      <c r="D6245" t="s">
        <v>37</v>
      </c>
      <c r="E6245" t="s">
        <v>88</v>
      </c>
      <c r="F6245" t="s">
        <v>154</v>
      </c>
      <c r="G6245" t="s">
        <v>155</v>
      </c>
      <c r="H6245" t="s">
        <v>110</v>
      </c>
      <c r="I6245" t="s">
        <v>29691</v>
      </c>
      <c r="J6245">
        <v>1</v>
      </c>
      <c r="K6245" t="s">
        <v>4212</v>
      </c>
      <c r="L6245">
        <v>1</v>
      </c>
      <c r="M6245" t="s">
        <v>316</v>
      </c>
      <c r="N6245" t="s">
        <v>4213</v>
      </c>
      <c r="O6245" t="s">
        <v>6309</v>
      </c>
      <c r="P6245" t="s">
        <v>6310</v>
      </c>
      <c r="S6245" t="s">
        <v>760</v>
      </c>
      <c r="T6245" t="s">
        <v>29692</v>
      </c>
      <c r="U6245" t="s">
        <v>10524</v>
      </c>
      <c r="V6245" s="41">
        <v>32240</v>
      </c>
      <c r="W6245" s="41">
        <v>24624</v>
      </c>
      <c r="X6245">
        <v>1</v>
      </c>
      <c r="Y6245">
        <v>6</v>
      </c>
      <c r="Z6245" t="s">
        <v>923</v>
      </c>
      <c r="AA6245">
        <v>1</v>
      </c>
      <c r="AB6245" t="s">
        <v>103</v>
      </c>
      <c r="AC6245" t="s">
        <v>104</v>
      </c>
      <c r="AD6245">
        <v>1</v>
      </c>
      <c r="AE6245" t="s">
        <v>138</v>
      </c>
      <c r="AG6245" t="s">
        <v>228</v>
      </c>
      <c r="AJ6245" t="s">
        <v>16256</v>
      </c>
    </row>
    <row r="6246" spans="1:36" hidden="1" x14ac:dyDescent="0.25">
      <c r="A6246" t="s">
        <v>29693</v>
      </c>
      <c r="B6246" t="e">
        <f>VLOOKUP(A6246,[2]mp_ALL!B$1:B$557,1,0)</f>
        <v>#N/A</v>
      </c>
      <c r="C6246" t="s">
        <v>29694</v>
      </c>
      <c r="D6246" t="s">
        <v>37</v>
      </c>
      <c r="E6246" t="s">
        <v>88</v>
      </c>
      <c r="F6246" t="s">
        <v>89</v>
      </c>
      <c r="G6246" t="s">
        <v>90</v>
      </c>
      <c r="H6246" t="s">
        <v>91</v>
      </c>
      <c r="I6246" t="s">
        <v>704</v>
      </c>
      <c r="J6246">
        <v>1</v>
      </c>
      <c r="K6246" t="s">
        <v>705</v>
      </c>
      <c r="L6246">
        <v>1</v>
      </c>
      <c r="M6246" t="s">
        <v>113</v>
      </c>
      <c r="N6246" t="s">
        <v>134</v>
      </c>
      <c r="O6246" t="s">
        <v>258</v>
      </c>
      <c r="P6246" t="s">
        <v>706</v>
      </c>
      <c r="Q6246" t="s">
        <v>707</v>
      </c>
      <c r="R6246" t="s">
        <v>117</v>
      </c>
      <c r="S6246" t="s">
        <v>99</v>
      </c>
      <c r="T6246" t="s">
        <v>29695</v>
      </c>
      <c r="U6246" t="s">
        <v>16670</v>
      </c>
      <c r="V6246" s="41">
        <v>32240</v>
      </c>
      <c r="W6246" s="41">
        <v>24324</v>
      </c>
      <c r="X6246">
        <v>1</v>
      </c>
      <c r="Y6246">
        <v>3</v>
      </c>
      <c r="Z6246" t="s">
        <v>102</v>
      </c>
      <c r="AA6246">
        <v>1</v>
      </c>
      <c r="AB6246" t="s">
        <v>103</v>
      </c>
      <c r="AC6246" t="s">
        <v>104</v>
      </c>
      <c r="AD6246">
        <v>1</v>
      </c>
      <c r="AE6246" t="s">
        <v>105</v>
      </c>
      <c r="AG6246" t="s">
        <v>121</v>
      </c>
      <c r="AJ6246" t="s">
        <v>3591</v>
      </c>
    </row>
    <row r="6247" spans="1:36" hidden="1" x14ac:dyDescent="0.25">
      <c r="A6247" t="s">
        <v>29696</v>
      </c>
      <c r="B6247" t="e">
        <f>VLOOKUP(A6247,[2]mp_ALL!B$1:B$557,1,0)</f>
        <v>#N/A</v>
      </c>
      <c r="C6247" t="s">
        <v>29697</v>
      </c>
      <c r="D6247" t="s">
        <v>38</v>
      </c>
      <c r="E6247" t="s">
        <v>88</v>
      </c>
      <c r="F6247" t="s">
        <v>1473</v>
      </c>
      <c r="G6247" t="s">
        <v>1474</v>
      </c>
      <c r="H6247" t="s">
        <v>313</v>
      </c>
      <c r="I6247" t="s">
        <v>29698</v>
      </c>
      <c r="J6247">
        <v>1</v>
      </c>
      <c r="K6247" t="s">
        <v>3077</v>
      </c>
      <c r="L6247">
        <v>0</v>
      </c>
      <c r="M6247" t="s">
        <v>143</v>
      </c>
      <c r="N6247" t="s">
        <v>3078</v>
      </c>
      <c r="O6247" t="s">
        <v>3865</v>
      </c>
      <c r="R6247" t="s">
        <v>147</v>
      </c>
      <c r="S6247" t="s">
        <v>715</v>
      </c>
      <c r="T6247" t="s">
        <v>29699</v>
      </c>
      <c r="U6247" t="s">
        <v>29378</v>
      </c>
      <c r="V6247" s="41">
        <v>32258</v>
      </c>
      <c r="W6247" s="41">
        <v>23908</v>
      </c>
      <c r="X6247">
        <v>1</v>
      </c>
      <c r="Y6247">
        <v>2</v>
      </c>
      <c r="Z6247" t="s">
        <v>102</v>
      </c>
      <c r="AA6247">
        <v>1</v>
      </c>
      <c r="AB6247" t="s">
        <v>103</v>
      </c>
      <c r="AC6247" t="s">
        <v>297</v>
      </c>
      <c r="AD6247">
        <v>1</v>
      </c>
      <c r="AE6247" t="s">
        <v>322</v>
      </c>
      <c r="AG6247" t="s">
        <v>148</v>
      </c>
      <c r="AJ6247" t="s">
        <v>107</v>
      </c>
    </row>
    <row r="6248" spans="1:36" hidden="1" x14ac:dyDescent="0.25">
      <c r="A6248" t="s">
        <v>29700</v>
      </c>
      <c r="B6248" t="e">
        <f>VLOOKUP(A6248,[2]mp_ALL!B$1:B$557,1,0)</f>
        <v>#N/A</v>
      </c>
      <c r="C6248" t="s">
        <v>29701</v>
      </c>
      <c r="D6248" t="s">
        <v>38</v>
      </c>
      <c r="E6248" t="s">
        <v>88</v>
      </c>
      <c r="F6248" t="s">
        <v>154</v>
      </c>
      <c r="G6248" t="s">
        <v>155</v>
      </c>
      <c r="H6248" t="s">
        <v>290</v>
      </c>
      <c r="I6248" t="s">
        <v>2594</v>
      </c>
      <c r="J6248">
        <v>1</v>
      </c>
      <c r="K6248" t="s">
        <v>2595</v>
      </c>
      <c r="L6248">
        <v>0</v>
      </c>
      <c r="M6248" t="s">
        <v>1281</v>
      </c>
      <c r="N6248" t="s">
        <v>2094</v>
      </c>
      <c r="O6248" t="s">
        <v>2596</v>
      </c>
      <c r="R6248" t="s">
        <v>117</v>
      </c>
      <c r="S6248" t="s">
        <v>99</v>
      </c>
      <c r="T6248" t="s">
        <v>29702</v>
      </c>
      <c r="U6248" t="s">
        <v>247</v>
      </c>
      <c r="V6248" s="41">
        <v>32258</v>
      </c>
      <c r="W6248" s="41">
        <v>24574</v>
      </c>
      <c r="X6248">
        <v>1</v>
      </c>
      <c r="Y6248">
        <v>1</v>
      </c>
      <c r="Z6248" t="s">
        <v>102</v>
      </c>
      <c r="AA6248">
        <v>1</v>
      </c>
      <c r="AB6248" t="s">
        <v>103</v>
      </c>
      <c r="AC6248" t="s">
        <v>297</v>
      </c>
      <c r="AD6248">
        <v>1</v>
      </c>
      <c r="AE6248" t="s">
        <v>322</v>
      </c>
      <c r="AG6248" t="s">
        <v>228</v>
      </c>
      <c r="AJ6248" t="s">
        <v>107</v>
      </c>
    </row>
    <row r="6249" spans="1:36" hidden="1" x14ac:dyDescent="0.25">
      <c r="A6249" t="s">
        <v>29703</v>
      </c>
      <c r="B6249" t="e">
        <f>VLOOKUP(A6249,[2]mp_ALL!B$1:B$557,1,0)</f>
        <v>#N/A</v>
      </c>
      <c r="C6249" t="s">
        <v>29704</v>
      </c>
      <c r="D6249" t="s">
        <v>38</v>
      </c>
      <c r="E6249" t="s">
        <v>88</v>
      </c>
      <c r="F6249" t="s">
        <v>154</v>
      </c>
      <c r="G6249" t="s">
        <v>155</v>
      </c>
      <c r="H6249" t="s">
        <v>290</v>
      </c>
      <c r="I6249" t="s">
        <v>3424</v>
      </c>
      <c r="J6249">
        <v>1</v>
      </c>
      <c r="K6249" t="s">
        <v>292</v>
      </c>
      <c r="L6249">
        <v>0</v>
      </c>
      <c r="M6249" t="s">
        <v>113</v>
      </c>
      <c r="N6249" t="s">
        <v>293</v>
      </c>
      <c r="O6249" t="s">
        <v>3425</v>
      </c>
      <c r="R6249" t="s">
        <v>117</v>
      </c>
      <c r="S6249" t="s">
        <v>99</v>
      </c>
      <c r="T6249" t="s">
        <v>29705</v>
      </c>
      <c r="U6249" t="s">
        <v>380</v>
      </c>
      <c r="V6249" s="41">
        <v>32272</v>
      </c>
      <c r="W6249" s="41">
        <v>24155</v>
      </c>
      <c r="X6249">
        <v>1</v>
      </c>
      <c r="Y6249">
        <v>4</v>
      </c>
      <c r="Z6249" t="s">
        <v>102</v>
      </c>
      <c r="AA6249">
        <v>1</v>
      </c>
      <c r="AB6249" t="s">
        <v>103</v>
      </c>
      <c r="AC6249" t="s">
        <v>297</v>
      </c>
      <c r="AD6249">
        <v>1</v>
      </c>
      <c r="AE6249" t="s">
        <v>298</v>
      </c>
      <c r="AG6249" t="s">
        <v>121</v>
      </c>
      <c r="AJ6249" t="s">
        <v>107</v>
      </c>
    </row>
    <row r="6250" spans="1:36" hidden="1" x14ac:dyDescent="0.25">
      <c r="A6250" t="s">
        <v>29706</v>
      </c>
      <c r="B6250" t="e">
        <f>VLOOKUP(A6250,[2]mp_ALL!B$1:B$557,1,0)</f>
        <v>#N/A</v>
      </c>
      <c r="C6250" t="s">
        <v>29707</v>
      </c>
      <c r="D6250" t="s">
        <v>38</v>
      </c>
      <c r="E6250" t="s">
        <v>88</v>
      </c>
      <c r="F6250" t="s">
        <v>567</v>
      </c>
      <c r="G6250" t="s">
        <v>568</v>
      </c>
      <c r="H6250" t="s">
        <v>313</v>
      </c>
      <c r="I6250" t="s">
        <v>2594</v>
      </c>
      <c r="J6250">
        <v>1</v>
      </c>
      <c r="K6250" t="s">
        <v>2595</v>
      </c>
      <c r="L6250">
        <v>0</v>
      </c>
      <c r="M6250" t="s">
        <v>1281</v>
      </c>
      <c r="N6250" t="s">
        <v>2094</v>
      </c>
      <c r="O6250" t="s">
        <v>2596</v>
      </c>
      <c r="R6250" t="s">
        <v>117</v>
      </c>
      <c r="S6250" t="s">
        <v>99</v>
      </c>
      <c r="T6250" t="s">
        <v>29708</v>
      </c>
      <c r="U6250" t="s">
        <v>29709</v>
      </c>
      <c r="V6250" s="41">
        <v>32307</v>
      </c>
      <c r="W6250" s="41">
        <v>24886</v>
      </c>
      <c r="X6250">
        <v>1</v>
      </c>
      <c r="Y6250">
        <v>3</v>
      </c>
      <c r="Z6250" t="s">
        <v>102</v>
      </c>
      <c r="AA6250">
        <v>1</v>
      </c>
      <c r="AB6250" t="s">
        <v>103</v>
      </c>
      <c r="AC6250" t="s">
        <v>297</v>
      </c>
      <c r="AD6250">
        <v>1</v>
      </c>
      <c r="AE6250" t="s">
        <v>322</v>
      </c>
      <c r="AG6250" t="s">
        <v>228</v>
      </c>
      <c r="AJ6250" t="s">
        <v>107</v>
      </c>
    </row>
    <row r="6251" spans="1:36" hidden="1" x14ac:dyDescent="0.25">
      <c r="A6251" t="s">
        <v>29710</v>
      </c>
      <c r="B6251" t="e">
        <f>VLOOKUP(A6251,[2]mp_ALL!B$1:B$557,1,0)</f>
        <v>#N/A</v>
      </c>
      <c r="C6251" t="s">
        <v>29711</v>
      </c>
      <c r="D6251" t="s">
        <v>38</v>
      </c>
      <c r="E6251" t="s">
        <v>88</v>
      </c>
      <c r="F6251" t="s">
        <v>89</v>
      </c>
      <c r="G6251" t="s">
        <v>90</v>
      </c>
      <c r="H6251" t="s">
        <v>91</v>
      </c>
      <c r="I6251" t="s">
        <v>29712</v>
      </c>
      <c r="J6251">
        <v>1</v>
      </c>
      <c r="K6251" t="s">
        <v>2319</v>
      </c>
      <c r="L6251">
        <v>1</v>
      </c>
      <c r="M6251" t="s">
        <v>1281</v>
      </c>
      <c r="N6251" t="s">
        <v>2094</v>
      </c>
      <c r="O6251" t="s">
        <v>2095</v>
      </c>
      <c r="P6251" t="s">
        <v>29713</v>
      </c>
      <c r="Q6251" t="s">
        <v>29714</v>
      </c>
      <c r="R6251" t="s">
        <v>117</v>
      </c>
      <c r="S6251" t="s">
        <v>99</v>
      </c>
      <c r="T6251" t="s">
        <v>29715</v>
      </c>
      <c r="U6251" t="s">
        <v>2461</v>
      </c>
      <c r="V6251" s="41">
        <v>32307</v>
      </c>
      <c r="W6251" s="41">
        <v>24477</v>
      </c>
      <c r="X6251">
        <v>1</v>
      </c>
      <c r="Y6251">
        <v>3</v>
      </c>
      <c r="Z6251" t="s">
        <v>102</v>
      </c>
      <c r="AA6251">
        <v>1</v>
      </c>
      <c r="AB6251" t="s">
        <v>103</v>
      </c>
      <c r="AC6251" t="s">
        <v>104</v>
      </c>
      <c r="AD6251">
        <v>1</v>
      </c>
      <c r="AE6251" t="s">
        <v>105</v>
      </c>
      <c r="AG6251" t="s">
        <v>228</v>
      </c>
      <c r="AJ6251" t="s">
        <v>107</v>
      </c>
    </row>
    <row r="6252" spans="1:36" hidden="1" x14ac:dyDescent="0.25">
      <c r="A6252" t="s">
        <v>29716</v>
      </c>
      <c r="B6252" t="e">
        <f>VLOOKUP(A6252,[2]mp_ALL!B$1:B$557,1,0)</f>
        <v>#N/A</v>
      </c>
      <c r="C6252" t="s">
        <v>29717</v>
      </c>
      <c r="D6252" t="s">
        <v>38</v>
      </c>
      <c r="E6252" t="s">
        <v>88</v>
      </c>
      <c r="F6252" t="s">
        <v>154</v>
      </c>
      <c r="G6252" t="s">
        <v>155</v>
      </c>
      <c r="H6252" t="s">
        <v>91</v>
      </c>
      <c r="I6252" t="s">
        <v>29718</v>
      </c>
      <c r="J6252">
        <v>1</v>
      </c>
      <c r="K6252" t="s">
        <v>2093</v>
      </c>
      <c r="L6252">
        <v>1</v>
      </c>
      <c r="M6252" t="s">
        <v>1281</v>
      </c>
      <c r="N6252" t="s">
        <v>2094</v>
      </c>
      <c r="O6252" t="s">
        <v>2095</v>
      </c>
      <c r="P6252" t="s">
        <v>29713</v>
      </c>
      <c r="Q6252" t="s">
        <v>29719</v>
      </c>
      <c r="R6252" t="s">
        <v>117</v>
      </c>
      <c r="S6252" t="s">
        <v>525</v>
      </c>
      <c r="T6252" t="s">
        <v>29720</v>
      </c>
      <c r="U6252" t="s">
        <v>5799</v>
      </c>
      <c r="V6252" s="41">
        <v>32307</v>
      </c>
      <c r="W6252" s="41">
        <v>23802</v>
      </c>
      <c r="X6252">
        <v>1</v>
      </c>
      <c r="Y6252">
        <v>0</v>
      </c>
      <c r="Z6252" t="s">
        <v>102</v>
      </c>
      <c r="AA6252">
        <v>1</v>
      </c>
      <c r="AB6252" t="s">
        <v>103</v>
      </c>
      <c r="AC6252" t="s">
        <v>104</v>
      </c>
      <c r="AD6252">
        <v>1</v>
      </c>
      <c r="AE6252" t="s">
        <v>105</v>
      </c>
      <c r="AG6252" t="s">
        <v>228</v>
      </c>
      <c r="AJ6252" t="s">
        <v>107</v>
      </c>
    </row>
    <row r="6253" spans="1:36" hidden="1" x14ac:dyDescent="0.25">
      <c r="A6253" t="s">
        <v>29721</v>
      </c>
      <c r="B6253" t="e">
        <f>VLOOKUP(A6253,[2]mp_ALL!B$1:B$557,1,0)</f>
        <v>#N/A</v>
      </c>
      <c r="C6253" t="s">
        <v>29722</v>
      </c>
      <c r="D6253" t="s">
        <v>38</v>
      </c>
      <c r="E6253" t="s">
        <v>88</v>
      </c>
      <c r="F6253" t="s">
        <v>154</v>
      </c>
      <c r="G6253" t="s">
        <v>155</v>
      </c>
      <c r="H6253" t="s">
        <v>290</v>
      </c>
      <c r="I6253" t="s">
        <v>2594</v>
      </c>
      <c r="J6253">
        <v>1</v>
      </c>
      <c r="K6253" t="s">
        <v>2595</v>
      </c>
      <c r="L6253">
        <v>0</v>
      </c>
      <c r="M6253" t="s">
        <v>1281</v>
      </c>
      <c r="N6253" t="s">
        <v>2094</v>
      </c>
      <c r="O6253" t="s">
        <v>2596</v>
      </c>
      <c r="R6253" t="s">
        <v>117</v>
      </c>
      <c r="S6253" t="s">
        <v>99</v>
      </c>
      <c r="T6253" t="s">
        <v>29723</v>
      </c>
      <c r="U6253" t="s">
        <v>810</v>
      </c>
      <c r="V6253" s="41">
        <v>32329</v>
      </c>
      <c r="W6253" s="41">
        <v>24765</v>
      </c>
      <c r="X6253">
        <v>1</v>
      </c>
      <c r="Y6253">
        <v>2</v>
      </c>
      <c r="Z6253" t="s">
        <v>102</v>
      </c>
      <c r="AA6253">
        <v>1</v>
      </c>
      <c r="AB6253" t="s">
        <v>103</v>
      </c>
      <c r="AC6253" t="s">
        <v>297</v>
      </c>
      <c r="AD6253">
        <v>1</v>
      </c>
      <c r="AE6253" t="s">
        <v>322</v>
      </c>
      <c r="AG6253" t="s">
        <v>228</v>
      </c>
      <c r="AJ6253" t="s">
        <v>107</v>
      </c>
    </row>
    <row r="6254" spans="1:36" hidden="1" x14ac:dyDescent="0.25">
      <c r="A6254" t="s">
        <v>29724</v>
      </c>
      <c r="B6254" t="e">
        <f>VLOOKUP(A6254,[2]mp_ALL!B$1:B$557,1,0)</f>
        <v>#N/A</v>
      </c>
      <c r="C6254" t="s">
        <v>29725</v>
      </c>
      <c r="D6254" t="s">
        <v>38</v>
      </c>
      <c r="E6254" t="s">
        <v>88</v>
      </c>
      <c r="F6254" t="s">
        <v>1473</v>
      </c>
      <c r="G6254" t="s">
        <v>1474</v>
      </c>
      <c r="H6254" t="s">
        <v>290</v>
      </c>
      <c r="I6254" t="s">
        <v>11773</v>
      </c>
      <c r="J6254">
        <v>1</v>
      </c>
      <c r="K6254" t="s">
        <v>457</v>
      </c>
      <c r="L6254">
        <v>0</v>
      </c>
      <c r="M6254" t="s">
        <v>113</v>
      </c>
      <c r="N6254" t="s">
        <v>114</v>
      </c>
      <c r="O6254" t="s">
        <v>684</v>
      </c>
      <c r="R6254" t="s">
        <v>117</v>
      </c>
      <c r="S6254" t="s">
        <v>99</v>
      </c>
      <c r="T6254" t="s">
        <v>29726</v>
      </c>
      <c r="U6254" t="s">
        <v>29727</v>
      </c>
      <c r="V6254" s="41">
        <v>32357</v>
      </c>
      <c r="W6254" s="41">
        <v>24670</v>
      </c>
      <c r="X6254">
        <v>1</v>
      </c>
      <c r="Y6254">
        <v>3</v>
      </c>
      <c r="Z6254" t="s">
        <v>102</v>
      </c>
      <c r="AA6254">
        <v>1</v>
      </c>
      <c r="AB6254" t="s">
        <v>103</v>
      </c>
      <c r="AC6254" t="s">
        <v>297</v>
      </c>
      <c r="AD6254">
        <v>1</v>
      </c>
      <c r="AE6254" t="s">
        <v>322</v>
      </c>
      <c r="AG6254" t="s">
        <v>121</v>
      </c>
      <c r="AJ6254" t="s">
        <v>107</v>
      </c>
    </row>
    <row r="6255" spans="1:36" hidden="1" x14ac:dyDescent="0.25">
      <c r="A6255" t="s">
        <v>29728</v>
      </c>
      <c r="B6255" t="e">
        <f>VLOOKUP(A6255,[2]mp_ALL!B$1:B$557,1,0)</f>
        <v>#N/A</v>
      </c>
      <c r="C6255" t="s">
        <v>29729</v>
      </c>
      <c r="D6255" t="s">
        <v>38</v>
      </c>
      <c r="E6255" t="s">
        <v>88</v>
      </c>
      <c r="F6255" t="s">
        <v>154</v>
      </c>
      <c r="G6255" t="s">
        <v>155</v>
      </c>
      <c r="H6255" t="s">
        <v>110</v>
      </c>
      <c r="I6255" t="s">
        <v>29730</v>
      </c>
      <c r="J6255">
        <v>1</v>
      </c>
      <c r="K6255" t="s">
        <v>142</v>
      </c>
      <c r="L6255">
        <v>0</v>
      </c>
      <c r="M6255" t="s">
        <v>143</v>
      </c>
      <c r="N6255" t="s">
        <v>787</v>
      </c>
      <c r="O6255" t="s">
        <v>3153</v>
      </c>
      <c r="P6255" t="s">
        <v>5090</v>
      </c>
      <c r="R6255" t="s">
        <v>147</v>
      </c>
      <c r="S6255" t="s">
        <v>715</v>
      </c>
      <c r="T6255" t="s">
        <v>29731</v>
      </c>
      <c r="U6255" t="s">
        <v>4125</v>
      </c>
      <c r="V6255" s="41">
        <v>32412</v>
      </c>
      <c r="W6255" s="41">
        <v>23937</v>
      </c>
      <c r="X6255">
        <v>1</v>
      </c>
      <c r="Y6255">
        <v>5</v>
      </c>
      <c r="Z6255" t="s">
        <v>102</v>
      </c>
      <c r="AA6255">
        <v>1</v>
      </c>
      <c r="AB6255" t="s">
        <v>103</v>
      </c>
      <c r="AC6255" t="s">
        <v>104</v>
      </c>
      <c r="AD6255">
        <v>1</v>
      </c>
      <c r="AE6255" t="s">
        <v>120</v>
      </c>
      <c r="AG6255" t="s">
        <v>148</v>
      </c>
      <c r="AJ6255" t="s">
        <v>107</v>
      </c>
    </row>
    <row r="6256" spans="1:36" hidden="1" x14ac:dyDescent="0.25">
      <c r="A6256" t="s">
        <v>29732</v>
      </c>
      <c r="B6256" t="e">
        <f>VLOOKUP(A6256,[2]mp_ALL!B$1:B$557,1,0)</f>
        <v>#N/A</v>
      </c>
      <c r="C6256" t="s">
        <v>29733</v>
      </c>
      <c r="D6256" t="s">
        <v>38</v>
      </c>
      <c r="E6256" t="s">
        <v>88</v>
      </c>
      <c r="F6256" t="s">
        <v>154</v>
      </c>
      <c r="G6256" t="s">
        <v>155</v>
      </c>
      <c r="H6256" t="s">
        <v>91</v>
      </c>
      <c r="I6256" t="s">
        <v>5715</v>
      </c>
      <c r="J6256">
        <v>1</v>
      </c>
      <c r="K6256" t="s">
        <v>315</v>
      </c>
      <c r="L6256">
        <v>0</v>
      </c>
      <c r="M6256" t="s">
        <v>316</v>
      </c>
      <c r="N6256" t="s">
        <v>317</v>
      </c>
      <c r="O6256" t="s">
        <v>318</v>
      </c>
      <c r="P6256" t="s">
        <v>5716</v>
      </c>
      <c r="Q6256" t="s">
        <v>5717</v>
      </c>
      <c r="S6256" t="s">
        <v>2733</v>
      </c>
      <c r="T6256" t="s">
        <v>29734</v>
      </c>
      <c r="U6256" t="s">
        <v>796</v>
      </c>
      <c r="V6256" s="41">
        <v>32303</v>
      </c>
      <c r="W6256" s="41">
        <v>24643</v>
      </c>
      <c r="X6256">
        <v>1</v>
      </c>
      <c r="Y6256">
        <v>3</v>
      </c>
      <c r="Z6256" t="s">
        <v>102</v>
      </c>
      <c r="AA6256">
        <v>1</v>
      </c>
      <c r="AB6256" t="s">
        <v>103</v>
      </c>
      <c r="AC6256" t="s">
        <v>104</v>
      </c>
      <c r="AD6256">
        <v>1</v>
      </c>
      <c r="AE6256" t="s">
        <v>308</v>
      </c>
      <c r="AG6256" t="s">
        <v>228</v>
      </c>
      <c r="AJ6256" t="s">
        <v>107</v>
      </c>
    </row>
    <row r="6257" spans="1:36" hidden="1" x14ac:dyDescent="0.25">
      <c r="A6257" t="s">
        <v>29735</v>
      </c>
      <c r="B6257" t="e">
        <f>VLOOKUP(A6257,[2]mp_ALL!B$1:B$557,1,0)</f>
        <v>#N/A</v>
      </c>
      <c r="C6257" t="s">
        <v>29736</v>
      </c>
      <c r="D6257" t="s">
        <v>29438</v>
      </c>
      <c r="E6257" t="s">
        <v>88</v>
      </c>
      <c r="F6257" t="s">
        <v>89</v>
      </c>
      <c r="G6257" t="s">
        <v>90</v>
      </c>
      <c r="H6257" t="s">
        <v>290</v>
      </c>
      <c r="I6257" t="s">
        <v>3857</v>
      </c>
      <c r="J6257">
        <v>1</v>
      </c>
      <c r="K6257" t="s">
        <v>3100</v>
      </c>
      <c r="L6257">
        <v>0</v>
      </c>
      <c r="M6257" t="s">
        <v>3101</v>
      </c>
      <c r="N6257" t="s">
        <v>3858</v>
      </c>
      <c r="O6257" t="s">
        <v>3859</v>
      </c>
      <c r="R6257" t="s">
        <v>559</v>
      </c>
      <c r="S6257" t="s">
        <v>560</v>
      </c>
      <c r="T6257" t="s">
        <v>29737</v>
      </c>
      <c r="U6257" t="s">
        <v>29738</v>
      </c>
      <c r="V6257" s="41">
        <v>32007</v>
      </c>
      <c r="W6257" s="41">
        <v>24881</v>
      </c>
      <c r="X6257">
        <v>1</v>
      </c>
      <c r="Y6257">
        <v>2</v>
      </c>
      <c r="Z6257" t="s">
        <v>102</v>
      </c>
      <c r="AA6257">
        <v>1</v>
      </c>
      <c r="AB6257" t="s">
        <v>103</v>
      </c>
      <c r="AC6257" t="s">
        <v>297</v>
      </c>
      <c r="AD6257">
        <v>1</v>
      </c>
      <c r="AE6257" t="s">
        <v>563</v>
      </c>
      <c r="AG6257" t="s">
        <v>1040</v>
      </c>
      <c r="AJ6257" t="s">
        <v>2556</v>
      </c>
    </row>
    <row r="6258" spans="1:36" hidden="1" x14ac:dyDescent="0.25">
      <c r="A6258" t="s">
        <v>29739</v>
      </c>
      <c r="B6258" t="e">
        <f>VLOOKUP(A6258,[2]mp_ALL!B$1:B$557,1,0)</f>
        <v>#N/A</v>
      </c>
      <c r="C6258" t="s">
        <v>29740</v>
      </c>
      <c r="D6258" t="s">
        <v>39</v>
      </c>
      <c r="E6258" t="s">
        <v>29741</v>
      </c>
      <c r="F6258" t="s">
        <v>3905</v>
      </c>
      <c r="G6258" t="s">
        <v>3906</v>
      </c>
      <c r="H6258" t="s">
        <v>29742</v>
      </c>
      <c r="I6258" t="s">
        <v>3908</v>
      </c>
      <c r="J6258">
        <v>1</v>
      </c>
      <c r="K6258" t="s">
        <v>3226</v>
      </c>
      <c r="L6258">
        <v>0</v>
      </c>
      <c r="S6258" t="s">
        <v>560</v>
      </c>
      <c r="T6258" t="s">
        <v>29743</v>
      </c>
      <c r="U6258" t="s">
        <v>29744</v>
      </c>
      <c r="V6258" s="41">
        <v>32615</v>
      </c>
      <c r="W6258" s="41">
        <v>22735</v>
      </c>
      <c r="X6258">
        <v>1</v>
      </c>
      <c r="Y6258">
        <v>3</v>
      </c>
      <c r="Z6258" t="s">
        <v>923</v>
      </c>
      <c r="AA6258">
        <v>1</v>
      </c>
      <c r="AB6258" t="s">
        <v>103</v>
      </c>
      <c r="AC6258" t="s">
        <v>297</v>
      </c>
      <c r="AD6258">
        <v>1</v>
      </c>
      <c r="AE6258" t="s">
        <v>563</v>
      </c>
      <c r="AG6258" t="s">
        <v>1040</v>
      </c>
      <c r="AJ6258" t="s">
        <v>20666</v>
      </c>
    </row>
    <row r="6259" spans="1:36" hidden="1" x14ac:dyDescent="0.25">
      <c r="A6259" t="s">
        <v>29745</v>
      </c>
      <c r="B6259" t="e">
        <f>VLOOKUP(A6259,[2]mp_ALL!B$1:B$557,1,0)</f>
        <v>#N/A</v>
      </c>
      <c r="C6259" t="s">
        <v>29746</v>
      </c>
      <c r="D6259" t="s">
        <v>39</v>
      </c>
      <c r="E6259" t="s">
        <v>29741</v>
      </c>
      <c r="F6259" t="s">
        <v>3905</v>
      </c>
      <c r="G6259" t="s">
        <v>3906</v>
      </c>
      <c r="H6259" t="s">
        <v>21605</v>
      </c>
      <c r="I6259" t="s">
        <v>21651</v>
      </c>
      <c r="J6259">
        <v>1</v>
      </c>
      <c r="K6259" t="s">
        <v>3226</v>
      </c>
      <c r="L6259">
        <v>0</v>
      </c>
      <c r="S6259" t="s">
        <v>319</v>
      </c>
      <c r="T6259" t="s">
        <v>29747</v>
      </c>
      <c r="U6259" t="s">
        <v>10987</v>
      </c>
      <c r="V6259" s="41">
        <v>32671</v>
      </c>
      <c r="W6259" s="41">
        <v>23753</v>
      </c>
      <c r="X6259">
        <v>1</v>
      </c>
      <c r="Y6259">
        <v>2</v>
      </c>
      <c r="Z6259" t="s">
        <v>102</v>
      </c>
      <c r="AA6259">
        <v>1</v>
      </c>
      <c r="AB6259" t="s">
        <v>103</v>
      </c>
      <c r="AC6259" t="s">
        <v>297</v>
      </c>
      <c r="AD6259">
        <v>1</v>
      </c>
      <c r="AE6259" t="s">
        <v>563</v>
      </c>
      <c r="AG6259" t="s">
        <v>1040</v>
      </c>
      <c r="AJ6259" t="s">
        <v>850</v>
      </c>
    </row>
    <row r="6260" spans="1:36" hidden="1" x14ac:dyDescent="0.25">
      <c r="A6260" t="s">
        <v>29748</v>
      </c>
      <c r="B6260" t="e">
        <f>VLOOKUP(A6260,[2]mp_ALL!B$1:B$557,1,0)</f>
        <v>#N/A</v>
      </c>
      <c r="C6260" t="s">
        <v>29749</v>
      </c>
      <c r="D6260" t="s">
        <v>39</v>
      </c>
      <c r="E6260" t="s">
        <v>29741</v>
      </c>
      <c r="F6260" t="s">
        <v>3905</v>
      </c>
      <c r="G6260" t="s">
        <v>3906</v>
      </c>
      <c r="H6260" t="s">
        <v>29750</v>
      </c>
      <c r="I6260" t="s">
        <v>3908</v>
      </c>
      <c r="J6260">
        <v>1</v>
      </c>
      <c r="K6260" t="s">
        <v>3226</v>
      </c>
      <c r="L6260">
        <v>0</v>
      </c>
      <c r="S6260" t="s">
        <v>560</v>
      </c>
      <c r="T6260" t="s">
        <v>29751</v>
      </c>
      <c r="U6260" t="s">
        <v>29752</v>
      </c>
      <c r="V6260" s="41">
        <v>43282</v>
      </c>
      <c r="W6260" s="41">
        <v>23173</v>
      </c>
      <c r="X6260">
        <v>1</v>
      </c>
      <c r="Y6260">
        <v>1</v>
      </c>
      <c r="Z6260" t="s">
        <v>102</v>
      </c>
      <c r="AA6260">
        <v>1</v>
      </c>
      <c r="AB6260" t="s">
        <v>103</v>
      </c>
      <c r="AC6260" t="s">
        <v>297</v>
      </c>
      <c r="AD6260">
        <v>1</v>
      </c>
      <c r="AE6260" t="s">
        <v>563</v>
      </c>
      <c r="AG6260" t="s">
        <v>1040</v>
      </c>
      <c r="AJ6260" t="s">
        <v>1599</v>
      </c>
    </row>
    <row r="6261" spans="1:36" hidden="1" x14ac:dyDescent="0.25">
      <c r="A6261" t="s">
        <v>29753</v>
      </c>
      <c r="B6261" t="e">
        <f>VLOOKUP(A6261,[2]mp_ALL!B$1:B$557,1,0)</f>
        <v>#N/A</v>
      </c>
      <c r="C6261" t="s">
        <v>29754</v>
      </c>
      <c r="D6261" t="s">
        <v>37</v>
      </c>
      <c r="E6261" t="s">
        <v>88</v>
      </c>
      <c r="F6261" t="s">
        <v>567</v>
      </c>
      <c r="G6261" t="s">
        <v>568</v>
      </c>
      <c r="H6261" t="s">
        <v>313</v>
      </c>
      <c r="I6261" t="s">
        <v>12492</v>
      </c>
      <c r="J6261">
        <v>1</v>
      </c>
      <c r="K6261" t="s">
        <v>1485</v>
      </c>
      <c r="L6261">
        <v>0</v>
      </c>
      <c r="M6261" t="s">
        <v>1486</v>
      </c>
      <c r="N6261" t="s">
        <v>1487</v>
      </c>
      <c r="O6261" t="s">
        <v>2397</v>
      </c>
      <c r="R6261" t="s">
        <v>147</v>
      </c>
      <c r="S6261" t="s">
        <v>560</v>
      </c>
      <c r="T6261" t="s">
        <v>29755</v>
      </c>
      <c r="U6261" t="s">
        <v>29756</v>
      </c>
      <c r="V6261" s="41">
        <v>32846</v>
      </c>
      <c r="W6261" s="41">
        <v>25101</v>
      </c>
      <c r="X6261">
        <v>1</v>
      </c>
      <c r="Y6261">
        <v>2</v>
      </c>
      <c r="Z6261" t="s">
        <v>102</v>
      </c>
      <c r="AA6261">
        <v>1</v>
      </c>
      <c r="AB6261" t="s">
        <v>103</v>
      </c>
      <c r="AC6261" t="s">
        <v>297</v>
      </c>
      <c r="AD6261">
        <v>1</v>
      </c>
      <c r="AE6261" t="s">
        <v>322</v>
      </c>
      <c r="AG6261" t="s">
        <v>148</v>
      </c>
      <c r="AJ6261" t="s">
        <v>2576</v>
      </c>
    </row>
    <row r="6262" spans="1:36" hidden="1" x14ac:dyDescent="0.25">
      <c r="A6262" t="s">
        <v>29757</v>
      </c>
      <c r="B6262" t="e">
        <f>VLOOKUP(A6262,[2]mp_ALL!B$1:B$557,1,0)</f>
        <v>#N/A</v>
      </c>
      <c r="C6262" t="s">
        <v>29758</v>
      </c>
      <c r="D6262" t="s">
        <v>36</v>
      </c>
      <c r="E6262" t="s">
        <v>88</v>
      </c>
      <c r="F6262" t="s">
        <v>1430</v>
      </c>
      <c r="G6262" t="s">
        <v>1431</v>
      </c>
      <c r="H6262" t="s">
        <v>313</v>
      </c>
      <c r="I6262" t="s">
        <v>3808</v>
      </c>
      <c r="J6262">
        <v>1</v>
      </c>
      <c r="K6262" t="s">
        <v>2325</v>
      </c>
      <c r="L6262">
        <v>0</v>
      </c>
      <c r="M6262" t="s">
        <v>1281</v>
      </c>
      <c r="N6262" t="s">
        <v>1449</v>
      </c>
      <c r="O6262" t="s">
        <v>3809</v>
      </c>
      <c r="R6262" t="s">
        <v>117</v>
      </c>
      <c r="S6262" t="s">
        <v>525</v>
      </c>
      <c r="T6262" t="s">
        <v>29759</v>
      </c>
      <c r="U6262" t="s">
        <v>29760</v>
      </c>
      <c r="V6262" s="41">
        <v>32843</v>
      </c>
      <c r="W6262" s="41">
        <v>23930</v>
      </c>
      <c r="X6262">
        <v>1</v>
      </c>
      <c r="Y6262">
        <v>6</v>
      </c>
      <c r="Z6262" t="s">
        <v>102</v>
      </c>
      <c r="AA6262">
        <v>1</v>
      </c>
      <c r="AB6262" t="s">
        <v>103</v>
      </c>
      <c r="AC6262" t="s">
        <v>297</v>
      </c>
      <c r="AD6262">
        <v>1</v>
      </c>
      <c r="AE6262" t="s">
        <v>298</v>
      </c>
      <c r="AG6262" t="s">
        <v>121</v>
      </c>
      <c r="AJ6262" t="s">
        <v>2081</v>
      </c>
    </row>
    <row r="6263" spans="1:36" hidden="1" x14ac:dyDescent="0.25">
      <c r="A6263" t="s">
        <v>29761</v>
      </c>
      <c r="B6263" t="e">
        <f>VLOOKUP(A6263,[2]mp_ALL!B$1:B$557,1,0)</f>
        <v>#N/A</v>
      </c>
      <c r="C6263" t="s">
        <v>29762</v>
      </c>
      <c r="D6263" t="s">
        <v>36</v>
      </c>
      <c r="E6263" t="s">
        <v>88</v>
      </c>
      <c r="F6263" t="s">
        <v>2147</v>
      </c>
      <c r="G6263" t="s">
        <v>2148</v>
      </c>
      <c r="H6263" t="s">
        <v>1457</v>
      </c>
      <c r="I6263" t="s">
        <v>29763</v>
      </c>
      <c r="J6263">
        <v>1</v>
      </c>
      <c r="K6263" t="s">
        <v>157</v>
      </c>
      <c r="L6263">
        <v>0</v>
      </c>
      <c r="M6263" t="s">
        <v>158</v>
      </c>
      <c r="N6263" t="s">
        <v>159</v>
      </c>
      <c r="R6263" t="s">
        <v>117</v>
      </c>
      <c r="S6263" t="s">
        <v>199</v>
      </c>
      <c r="T6263" t="s">
        <v>29764</v>
      </c>
      <c r="U6263" t="s">
        <v>7912</v>
      </c>
      <c r="V6263" s="41">
        <v>32843</v>
      </c>
      <c r="W6263" s="41">
        <v>24193</v>
      </c>
      <c r="X6263">
        <v>1</v>
      </c>
      <c r="Y6263">
        <v>3</v>
      </c>
      <c r="Z6263" t="s">
        <v>102</v>
      </c>
      <c r="AA6263">
        <v>1</v>
      </c>
      <c r="AB6263" t="s">
        <v>103</v>
      </c>
      <c r="AC6263" t="s">
        <v>297</v>
      </c>
      <c r="AD6263">
        <v>1</v>
      </c>
      <c r="AE6263" t="s">
        <v>322</v>
      </c>
      <c r="AG6263" t="s">
        <v>121</v>
      </c>
      <c r="AJ6263" t="s">
        <v>2704</v>
      </c>
    </row>
    <row r="6264" spans="1:36" hidden="1" x14ac:dyDescent="0.25">
      <c r="A6264" t="s">
        <v>29765</v>
      </c>
      <c r="B6264" t="e">
        <f>VLOOKUP(A6264,[2]mp_ALL!B$1:B$557,1,0)</f>
        <v>#N/A</v>
      </c>
      <c r="C6264" t="s">
        <v>29766</v>
      </c>
      <c r="D6264" t="s">
        <v>39</v>
      </c>
      <c r="E6264" t="s">
        <v>29741</v>
      </c>
      <c r="F6264" t="s">
        <v>3905</v>
      </c>
      <c r="G6264" t="s">
        <v>3906</v>
      </c>
      <c r="H6264" t="s">
        <v>21605</v>
      </c>
      <c r="I6264" t="s">
        <v>22066</v>
      </c>
      <c r="J6264">
        <v>1</v>
      </c>
      <c r="K6264" t="s">
        <v>3226</v>
      </c>
      <c r="L6264">
        <v>0</v>
      </c>
      <c r="R6264" t="s">
        <v>1424</v>
      </c>
      <c r="S6264" t="s">
        <v>560</v>
      </c>
      <c r="T6264" t="s">
        <v>29767</v>
      </c>
      <c r="U6264" t="s">
        <v>29768</v>
      </c>
      <c r="V6264" s="41">
        <v>43466</v>
      </c>
      <c r="W6264" s="41">
        <v>23561</v>
      </c>
      <c r="X6264">
        <v>1</v>
      </c>
      <c r="Y6264">
        <v>1</v>
      </c>
      <c r="Z6264" t="s">
        <v>102</v>
      </c>
      <c r="AA6264">
        <v>1</v>
      </c>
      <c r="AB6264" t="s">
        <v>103</v>
      </c>
      <c r="AC6264" t="s">
        <v>297</v>
      </c>
      <c r="AD6264">
        <v>1</v>
      </c>
      <c r="AE6264" t="s">
        <v>563</v>
      </c>
      <c r="AG6264" t="s">
        <v>1040</v>
      </c>
      <c r="AJ6264" t="s">
        <v>694</v>
      </c>
    </row>
    <row r="6265" spans="1:36" hidden="1" x14ac:dyDescent="0.25">
      <c r="A6265" t="s">
        <v>29769</v>
      </c>
      <c r="B6265" t="e">
        <f>VLOOKUP(A6265,[2]mp_ALL!B$1:B$557,1,0)</f>
        <v>#N/A</v>
      </c>
      <c r="C6265" t="s">
        <v>29770</v>
      </c>
      <c r="D6265" t="s">
        <v>37</v>
      </c>
      <c r="E6265" t="s">
        <v>88</v>
      </c>
      <c r="F6265" t="s">
        <v>89</v>
      </c>
      <c r="G6265" t="s">
        <v>90</v>
      </c>
      <c r="H6265" t="s">
        <v>169</v>
      </c>
      <c r="I6265" t="s">
        <v>3264</v>
      </c>
      <c r="J6265">
        <v>1</v>
      </c>
      <c r="K6265" t="s">
        <v>504</v>
      </c>
      <c r="L6265">
        <v>0</v>
      </c>
      <c r="M6265" t="s">
        <v>435</v>
      </c>
      <c r="N6265" t="s">
        <v>505</v>
      </c>
      <c r="O6265" t="s">
        <v>506</v>
      </c>
      <c r="P6265" t="s">
        <v>1122</v>
      </c>
      <c r="Q6265" t="s">
        <v>3265</v>
      </c>
      <c r="R6265" t="s">
        <v>117</v>
      </c>
      <c r="S6265" t="s">
        <v>148</v>
      </c>
      <c r="T6265" t="s">
        <v>29771</v>
      </c>
      <c r="U6265" t="s">
        <v>29772</v>
      </c>
      <c r="V6265" s="41">
        <v>32510</v>
      </c>
      <c r="W6265" s="41">
        <v>23857</v>
      </c>
      <c r="X6265">
        <v>1</v>
      </c>
      <c r="Y6265">
        <v>2</v>
      </c>
      <c r="Z6265" t="s">
        <v>102</v>
      </c>
      <c r="AA6265">
        <v>1</v>
      </c>
      <c r="AB6265" t="s">
        <v>103</v>
      </c>
      <c r="AC6265" t="s">
        <v>104</v>
      </c>
      <c r="AD6265">
        <v>1</v>
      </c>
      <c r="AE6265" t="s">
        <v>308</v>
      </c>
      <c r="AG6265" t="s">
        <v>148</v>
      </c>
      <c r="AJ6265" t="s">
        <v>357</v>
      </c>
    </row>
    <row r="6266" spans="1:36" hidden="1" x14ac:dyDescent="0.25">
      <c r="A6266" t="s">
        <v>29773</v>
      </c>
      <c r="B6266" t="e">
        <f>VLOOKUP(A6266,[2]mp_ALL!B$1:B$557,1,0)</f>
        <v>#N/A</v>
      </c>
      <c r="C6266" t="s">
        <v>29774</v>
      </c>
      <c r="D6266" t="s">
        <v>37</v>
      </c>
      <c r="E6266" t="s">
        <v>88</v>
      </c>
      <c r="F6266" t="s">
        <v>567</v>
      </c>
      <c r="G6266" t="s">
        <v>568</v>
      </c>
      <c r="H6266" t="s">
        <v>313</v>
      </c>
      <c r="I6266" t="s">
        <v>29775</v>
      </c>
      <c r="J6266">
        <v>1</v>
      </c>
      <c r="K6266" t="s">
        <v>1740</v>
      </c>
      <c r="L6266">
        <v>0</v>
      </c>
      <c r="M6266" t="s">
        <v>414</v>
      </c>
      <c r="N6266" t="s">
        <v>415</v>
      </c>
      <c r="O6266" t="s">
        <v>675</v>
      </c>
      <c r="R6266" t="s">
        <v>117</v>
      </c>
      <c r="S6266" t="s">
        <v>199</v>
      </c>
      <c r="T6266" t="s">
        <v>29776</v>
      </c>
      <c r="U6266" t="s">
        <v>400</v>
      </c>
      <c r="V6266" s="41">
        <v>32510</v>
      </c>
      <c r="W6266" s="41">
        <v>24384</v>
      </c>
      <c r="X6266">
        <v>1</v>
      </c>
      <c r="Y6266">
        <v>2</v>
      </c>
      <c r="Z6266" t="s">
        <v>102</v>
      </c>
      <c r="AA6266">
        <v>1</v>
      </c>
      <c r="AB6266" t="s">
        <v>103</v>
      </c>
      <c r="AC6266" t="s">
        <v>297</v>
      </c>
      <c r="AD6266">
        <v>1</v>
      </c>
      <c r="AE6266" t="s">
        <v>322</v>
      </c>
      <c r="AG6266" t="s">
        <v>121</v>
      </c>
      <c r="AJ6266" t="s">
        <v>3422</v>
      </c>
    </row>
    <row r="6267" spans="1:36" hidden="1" x14ac:dyDescent="0.25">
      <c r="A6267" t="s">
        <v>29777</v>
      </c>
      <c r="B6267" t="e">
        <f>VLOOKUP(A6267,[2]mp_ALL!B$1:B$557,1,0)</f>
        <v>#N/A</v>
      </c>
      <c r="C6267" t="s">
        <v>29778</v>
      </c>
      <c r="D6267" t="s">
        <v>38</v>
      </c>
      <c r="E6267" t="s">
        <v>88</v>
      </c>
      <c r="F6267" t="s">
        <v>154</v>
      </c>
      <c r="G6267" t="s">
        <v>155</v>
      </c>
      <c r="H6267" t="s">
        <v>91</v>
      </c>
      <c r="I6267" t="s">
        <v>2610</v>
      </c>
      <c r="J6267">
        <v>1</v>
      </c>
      <c r="K6267" t="s">
        <v>2564</v>
      </c>
      <c r="L6267">
        <v>1</v>
      </c>
      <c r="M6267" t="s">
        <v>1281</v>
      </c>
      <c r="N6267" t="s">
        <v>2094</v>
      </c>
      <c r="O6267" t="s">
        <v>2333</v>
      </c>
      <c r="P6267" t="s">
        <v>2572</v>
      </c>
      <c r="Q6267" t="s">
        <v>2611</v>
      </c>
      <c r="R6267" t="s">
        <v>117</v>
      </c>
      <c r="S6267" t="s">
        <v>99</v>
      </c>
      <c r="T6267" t="s">
        <v>29779</v>
      </c>
      <c r="U6267" t="s">
        <v>2453</v>
      </c>
      <c r="V6267" s="41">
        <v>32510</v>
      </c>
      <c r="W6267" s="41">
        <v>23956</v>
      </c>
      <c r="X6267">
        <v>1</v>
      </c>
      <c r="Y6267">
        <v>2</v>
      </c>
      <c r="Z6267" t="s">
        <v>102</v>
      </c>
      <c r="AA6267">
        <v>1</v>
      </c>
      <c r="AB6267" t="s">
        <v>103</v>
      </c>
      <c r="AC6267" t="s">
        <v>104</v>
      </c>
      <c r="AD6267">
        <v>1</v>
      </c>
      <c r="AE6267" t="s">
        <v>105</v>
      </c>
      <c r="AG6267" t="s">
        <v>228</v>
      </c>
      <c r="AJ6267" t="s">
        <v>107</v>
      </c>
    </row>
    <row r="6268" spans="1:36" hidden="1" x14ac:dyDescent="0.25">
      <c r="A6268" t="s">
        <v>29780</v>
      </c>
      <c r="B6268" t="e">
        <f>VLOOKUP(A6268,[2]mp_ALL!B$1:B$557,1,0)</f>
        <v>#N/A</v>
      </c>
      <c r="C6268" t="s">
        <v>29781</v>
      </c>
      <c r="D6268" t="s">
        <v>38</v>
      </c>
      <c r="E6268" t="s">
        <v>88</v>
      </c>
      <c r="F6268" t="s">
        <v>154</v>
      </c>
      <c r="G6268" t="s">
        <v>155</v>
      </c>
      <c r="H6268" t="s">
        <v>91</v>
      </c>
      <c r="I6268" t="s">
        <v>2318</v>
      </c>
      <c r="J6268">
        <v>1</v>
      </c>
      <c r="K6268" t="s">
        <v>2319</v>
      </c>
      <c r="L6268">
        <v>1</v>
      </c>
      <c r="M6268" t="s">
        <v>1281</v>
      </c>
      <c r="N6268" t="s">
        <v>2094</v>
      </c>
      <c r="O6268" t="s">
        <v>2095</v>
      </c>
      <c r="R6268" t="s">
        <v>117</v>
      </c>
      <c r="S6268" t="s">
        <v>525</v>
      </c>
      <c r="T6268" t="s">
        <v>4438</v>
      </c>
      <c r="U6268" t="s">
        <v>3739</v>
      </c>
      <c r="V6268" s="41">
        <v>32257</v>
      </c>
      <c r="W6268" s="41">
        <v>23828</v>
      </c>
      <c r="X6268">
        <v>1</v>
      </c>
      <c r="Y6268">
        <v>4</v>
      </c>
      <c r="Z6268" t="s">
        <v>102</v>
      </c>
      <c r="AA6268">
        <v>1</v>
      </c>
      <c r="AB6268" t="s">
        <v>103</v>
      </c>
      <c r="AC6268" t="s">
        <v>104</v>
      </c>
      <c r="AD6268">
        <v>1</v>
      </c>
      <c r="AE6268" t="s">
        <v>138</v>
      </c>
      <c r="AG6268" t="s">
        <v>228</v>
      </c>
      <c r="AJ6268" t="s">
        <v>29782</v>
      </c>
    </row>
    <row r="6269" spans="1:36" hidden="1" x14ac:dyDescent="0.25">
      <c r="A6269" t="s">
        <v>29783</v>
      </c>
      <c r="B6269" t="e">
        <f>VLOOKUP(A6269,[2]mp_ALL!B$1:B$557,1,0)</f>
        <v>#N/A</v>
      </c>
      <c r="C6269" t="s">
        <v>29784</v>
      </c>
      <c r="D6269" t="s">
        <v>38</v>
      </c>
      <c r="E6269" t="s">
        <v>88</v>
      </c>
      <c r="F6269" t="s">
        <v>311</v>
      </c>
      <c r="G6269" t="s">
        <v>312</v>
      </c>
      <c r="H6269" t="s">
        <v>313</v>
      </c>
      <c r="I6269" t="s">
        <v>4823</v>
      </c>
      <c r="J6269">
        <v>1</v>
      </c>
      <c r="K6269" t="s">
        <v>3011</v>
      </c>
      <c r="L6269">
        <v>0</v>
      </c>
      <c r="M6269" t="s">
        <v>94</v>
      </c>
      <c r="N6269" t="s">
        <v>43</v>
      </c>
      <c r="O6269" t="s">
        <v>4701</v>
      </c>
      <c r="S6269" t="s">
        <v>218</v>
      </c>
      <c r="T6269" t="s">
        <v>29785</v>
      </c>
      <c r="U6269" t="s">
        <v>29786</v>
      </c>
      <c r="V6269" s="41">
        <v>32678</v>
      </c>
      <c r="W6269" s="41">
        <v>25055</v>
      </c>
      <c r="X6269">
        <v>1</v>
      </c>
      <c r="Y6269">
        <v>4</v>
      </c>
      <c r="Z6269" t="s">
        <v>102</v>
      </c>
      <c r="AA6269">
        <v>1</v>
      </c>
      <c r="AB6269" t="s">
        <v>103</v>
      </c>
      <c r="AC6269" t="s">
        <v>297</v>
      </c>
      <c r="AD6269">
        <v>1</v>
      </c>
      <c r="AE6269" t="s">
        <v>322</v>
      </c>
      <c r="AG6269" t="s">
        <v>106</v>
      </c>
      <c r="AJ6269" t="s">
        <v>107</v>
      </c>
    </row>
    <row r="6270" spans="1:36" x14ac:dyDescent="0.25">
      <c r="A6270" t="s">
        <v>29787</v>
      </c>
      <c r="B6270" t="str">
        <f>VLOOKUP(A6270,[2]mp_ALL!B$1:B$557,1,0)</f>
        <v>8903287</v>
      </c>
      <c r="C6270" t="s">
        <v>29788</v>
      </c>
      <c r="D6270" t="s">
        <v>38</v>
      </c>
      <c r="E6270" t="s">
        <v>88</v>
      </c>
      <c r="F6270" t="s">
        <v>567</v>
      </c>
      <c r="G6270" t="s">
        <v>568</v>
      </c>
      <c r="H6270" t="s">
        <v>313</v>
      </c>
      <c r="I6270" t="s">
        <v>29789</v>
      </c>
      <c r="J6270">
        <v>1</v>
      </c>
      <c r="K6270" t="s">
        <v>1884</v>
      </c>
      <c r="L6270">
        <v>0</v>
      </c>
      <c r="M6270" t="s">
        <v>34</v>
      </c>
      <c r="N6270" t="s">
        <v>45</v>
      </c>
      <c r="O6270" t="s">
        <v>831</v>
      </c>
      <c r="S6270" t="s">
        <v>549</v>
      </c>
      <c r="T6270" t="s">
        <v>29790</v>
      </c>
      <c r="U6270" t="s">
        <v>4705</v>
      </c>
      <c r="V6270" s="41">
        <v>32692</v>
      </c>
      <c r="W6270" s="41">
        <v>25060</v>
      </c>
      <c r="X6270">
        <v>1</v>
      </c>
      <c r="Y6270">
        <v>4</v>
      </c>
      <c r="Z6270" t="s">
        <v>923</v>
      </c>
      <c r="AA6270">
        <v>1</v>
      </c>
      <c r="AB6270" t="s">
        <v>103</v>
      </c>
      <c r="AC6270" t="s">
        <v>297</v>
      </c>
      <c r="AD6270">
        <v>1</v>
      </c>
      <c r="AE6270" t="s">
        <v>322</v>
      </c>
      <c r="AG6270" t="s">
        <v>106</v>
      </c>
      <c r="AJ6270" t="s">
        <v>16256</v>
      </c>
    </row>
    <row r="6271" spans="1:36" hidden="1" x14ac:dyDescent="0.25">
      <c r="A6271" t="s">
        <v>29791</v>
      </c>
      <c r="B6271" t="e">
        <f>VLOOKUP(A6271,[2]mp_ALL!B$1:B$557,1,0)</f>
        <v>#N/A</v>
      </c>
      <c r="C6271" t="s">
        <v>29792</v>
      </c>
      <c r="D6271" t="s">
        <v>38</v>
      </c>
      <c r="E6271" t="s">
        <v>88</v>
      </c>
      <c r="F6271" t="s">
        <v>154</v>
      </c>
      <c r="G6271" t="s">
        <v>155</v>
      </c>
      <c r="H6271" t="s">
        <v>110</v>
      </c>
      <c r="I6271" t="s">
        <v>29793</v>
      </c>
      <c r="J6271">
        <v>1</v>
      </c>
      <c r="K6271" t="s">
        <v>494</v>
      </c>
      <c r="L6271">
        <v>0</v>
      </c>
      <c r="M6271" t="s">
        <v>435</v>
      </c>
      <c r="N6271" t="s">
        <v>495</v>
      </c>
      <c r="O6271" t="s">
        <v>6028</v>
      </c>
      <c r="P6271" t="s">
        <v>6029</v>
      </c>
      <c r="R6271" t="s">
        <v>117</v>
      </c>
      <c r="S6271" t="s">
        <v>237</v>
      </c>
      <c r="T6271" t="s">
        <v>29794</v>
      </c>
      <c r="U6271" t="s">
        <v>209</v>
      </c>
      <c r="V6271" s="41">
        <v>32678</v>
      </c>
      <c r="W6271" s="41">
        <v>25909</v>
      </c>
      <c r="X6271">
        <v>1</v>
      </c>
      <c r="Y6271">
        <v>2</v>
      </c>
      <c r="Z6271" t="s">
        <v>102</v>
      </c>
      <c r="AA6271">
        <v>1</v>
      </c>
      <c r="AB6271" t="s">
        <v>103</v>
      </c>
      <c r="AC6271" t="s">
        <v>104</v>
      </c>
      <c r="AD6271">
        <v>1</v>
      </c>
      <c r="AE6271" t="s">
        <v>308</v>
      </c>
      <c r="AG6271" t="s">
        <v>179</v>
      </c>
      <c r="AJ6271" t="s">
        <v>107</v>
      </c>
    </row>
    <row r="6272" spans="1:36" hidden="1" x14ac:dyDescent="0.25">
      <c r="A6272" t="s">
        <v>29795</v>
      </c>
      <c r="B6272" t="e">
        <f>VLOOKUP(A6272,[2]mp_ALL!B$1:B$557,1,0)</f>
        <v>#N/A</v>
      </c>
      <c r="C6272" t="s">
        <v>29796</v>
      </c>
      <c r="D6272" t="s">
        <v>38</v>
      </c>
      <c r="E6272" t="s">
        <v>88</v>
      </c>
      <c r="F6272" t="s">
        <v>89</v>
      </c>
      <c r="G6272" t="s">
        <v>90</v>
      </c>
      <c r="H6272" t="s">
        <v>169</v>
      </c>
      <c r="I6272" t="s">
        <v>29460</v>
      </c>
      <c r="J6272">
        <v>1</v>
      </c>
      <c r="K6272" t="s">
        <v>266</v>
      </c>
      <c r="L6272">
        <v>1</v>
      </c>
      <c r="M6272" t="s">
        <v>113</v>
      </c>
      <c r="N6272" t="s">
        <v>134</v>
      </c>
      <c r="O6272" t="s">
        <v>347</v>
      </c>
      <c r="P6272" t="s">
        <v>29444</v>
      </c>
      <c r="Q6272" t="s">
        <v>378</v>
      </c>
      <c r="R6272" t="s">
        <v>117</v>
      </c>
      <c r="S6272" t="s">
        <v>99</v>
      </c>
      <c r="T6272" t="s">
        <v>29797</v>
      </c>
      <c r="U6272" t="s">
        <v>4544</v>
      </c>
      <c r="V6272" s="41">
        <v>32692</v>
      </c>
      <c r="W6272" s="41">
        <v>25536</v>
      </c>
      <c r="X6272">
        <v>1</v>
      </c>
      <c r="Y6272">
        <v>3</v>
      </c>
      <c r="Z6272" t="s">
        <v>102</v>
      </c>
      <c r="AA6272">
        <v>1</v>
      </c>
      <c r="AB6272" t="s">
        <v>103</v>
      </c>
      <c r="AC6272" t="s">
        <v>104</v>
      </c>
      <c r="AD6272">
        <v>1</v>
      </c>
      <c r="AE6272" t="s">
        <v>105</v>
      </c>
      <c r="AG6272" t="s">
        <v>121</v>
      </c>
      <c r="AJ6272" t="s">
        <v>107</v>
      </c>
    </row>
    <row r="6273" spans="1:36" hidden="1" x14ac:dyDescent="0.25">
      <c r="A6273" t="s">
        <v>29798</v>
      </c>
      <c r="B6273" t="e">
        <f>VLOOKUP(A6273,[2]mp_ALL!B$1:B$557,1,0)</f>
        <v>#N/A</v>
      </c>
      <c r="C6273" t="s">
        <v>29799</v>
      </c>
      <c r="D6273" t="s">
        <v>38</v>
      </c>
      <c r="E6273" t="s">
        <v>88</v>
      </c>
      <c r="F6273" t="s">
        <v>1473</v>
      </c>
      <c r="G6273" t="s">
        <v>1474</v>
      </c>
      <c r="H6273" t="s">
        <v>313</v>
      </c>
      <c r="I6273" t="s">
        <v>29800</v>
      </c>
      <c r="J6273">
        <v>1</v>
      </c>
      <c r="K6273" t="s">
        <v>142</v>
      </c>
      <c r="L6273">
        <v>0</v>
      </c>
      <c r="M6273" t="s">
        <v>143</v>
      </c>
      <c r="N6273" t="s">
        <v>757</v>
      </c>
      <c r="O6273" t="s">
        <v>5552</v>
      </c>
      <c r="R6273" t="s">
        <v>147</v>
      </c>
      <c r="S6273" t="s">
        <v>715</v>
      </c>
      <c r="T6273" t="s">
        <v>6815</v>
      </c>
      <c r="U6273" t="s">
        <v>29801</v>
      </c>
      <c r="V6273" s="41">
        <v>32692</v>
      </c>
      <c r="W6273" s="41">
        <v>25862</v>
      </c>
      <c r="X6273">
        <v>1</v>
      </c>
      <c r="Y6273">
        <v>4</v>
      </c>
      <c r="Z6273" t="s">
        <v>102</v>
      </c>
      <c r="AA6273">
        <v>1</v>
      </c>
      <c r="AB6273" t="s">
        <v>103</v>
      </c>
      <c r="AC6273" t="s">
        <v>297</v>
      </c>
      <c r="AD6273">
        <v>1</v>
      </c>
      <c r="AE6273" t="s">
        <v>322</v>
      </c>
      <c r="AG6273" t="s">
        <v>148</v>
      </c>
      <c r="AJ6273" t="s">
        <v>5872</v>
      </c>
    </row>
    <row r="6274" spans="1:36" hidden="1" x14ac:dyDescent="0.25">
      <c r="A6274" t="s">
        <v>29802</v>
      </c>
      <c r="B6274" t="e">
        <f>VLOOKUP(A6274,[2]mp_ALL!B$1:B$557,1,0)</f>
        <v>#N/A</v>
      </c>
      <c r="C6274" t="s">
        <v>29803</v>
      </c>
      <c r="D6274" t="s">
        <v>38</v>
      </c>
      <c r="E6274" t="s">
        <v>88</v>
      </c>
      <c r="F6274" t="s">
        <v>154</v>
      </c>
      <c r="G6274" t="s">
        <v>155</v>
      </c>
      <c r="H6274" t="s">
        <v>91</v>
      </c>
      <c r="I6274" t="s">
        <v>29718</v>
      </c>
      <c r="J6274">
        <v>1</v>
      </c>
      <c r="K6274" t="s">
        <v>2093</v>
      </c>
      <c r="L6274">
        <v>1</v>
      </c>
      <c r="M6274" t="s">
        <v>1281</v>
      </c>
      <c r="N6274" t="s">
        <v>2094</v>
      </c>
      <c r="O6274" t="s">
        <v>2095</v>
      </c>
      <c r="P6274" t="s">
        <v>29713</v>
      </c>
      <c r="Q6274" t="s">
        <v>29719</v>
      </c>
      <c r="R6274" t="s">
        <v>117</v>
      </c>
      <c r="S6274" t="s">
        <v>99</v>
      </c>
      <c r="T6274" t="s">
        <v>29804</v>
      </c>
      <c r="U6274" t="s">
        <v>29805</v>
      </c>
      <c r="V6274" s="41">
        <v>32692</v>
      </c>
      <c r="W6274" s="41">
        <v>25029</v>
      </c>
      <c r="X6274">
        <v>1</v>
      </c>
      <c r="Y6274">
        <v>5</v>
      </c>
      <c r="Z6274" t="s">
        <v>102</v>
      </c>
      <c r="AA6274">
        <v>1</v>
      </c>
      <c r="AB6274" t="s">
        <v>103</v>
      </c>
      <c r="AC6274" t="s">
        <v>104</v>
      </c>
      <c r="AD6274">
        <v>1</v>
      </c>
      <c r="AE6274" t="s">
        <v>105</v>
      </c>
      <c r="AG6274" t="s">
        <v>228</v>
      </c>
      <c r="AJ6274" t="s">
        <v>107</v>
      </c>
    </row>
    <row r="6275" spans="1:36" hidden="1" x14ac:dyDescent="0.25">
      <c r="A6275" t="s">
        <v>29806</v>
      </c>
      <c r="B6275" t="e">
        <f>VLOOKUP(A6275,[2]mp_ALL!B$1:B$557,1,0)</f>
        <v>#N/A</v>
      </c>
      <c r="C6275" t="s">
        <v>29807</v>
      </c>
      <c r="D6275" t="s">
        <v>38</v>
      </c>
      <c r="E6275" t="s">
        <v>88</v>
      </c>
      <c r="F6275" t="s">
        <v>1473</v>
      </c>
      <c r="G6275" t="s">
        <v>1474</v>
      </c>
      <c r="H6275" t="s">
        <v>313</v>
      </c>
      <c r="I6275" t="s">
        <v>29808</v>
      </c>
      <c r="J6275">
        <v>1</v>
      </c>
      <c r="K6275" t="s">
        <v>4212</v>
      </c>
      <c r="L6275">
        <v>0</v>
      </c>
      <c r="M6275" t="s">
        <v>316</v>
      </c>
      <c r="N6275" t="s">
        <v>4213</v>
      </c>
      <c r="O6275" t="s">
        <v>6309</v>
      </c>
      <c r="S6275" t="s">
        <v>760</v>
      </c>
      <c r="T6275" t="s">
        <v>29809</v>
      </c>
      <c r="U6275" t="s">
        <v>4012</v>
      </c>
      <c r="V6275" s="41">
        <v>32692</v>
      </c>
      <c r="W6275" s="41">
        <v>25369</v>
      </c>
      <c r="X6275">
        <v>1</v>
      </c>
      <c r="Y6275">
        <v>3</v>
      </c>
      <c r="Z6275" t="s">
        <v>102</v>
      </c>
      <c r="AA6275">
        <v>1</v>
      </c>
      <c r="AB6275" t="s">
        <v>103</v>
      </c>
      <c r="AC6275" t="s">
        <v>297</v>
      </c>
      <c r="AD6275">
        <v>1</v>
      </c>
      <c r="AE6275" t="s">
        <v>322</v>
      </c>
      <c r="AG6275" t="s">
        <v>1040</v>
      </c>
      <c r="AJ6275" t="s">
        <v>107</v>
      </c>
    </row>
    <row r="6276" spans="1:36" hidden="1" x14ac:dyDescent="0.25">
      <c r="A6276" t="s">
        <v>29810</v>
      </c>
      <c r="B6276" t="e">
        <f>VLOOKUP(A6276,[2]mp_ALL!B$1:B$557,1,0)</f>
        <v>#N/A</v>
      </c>
      <c r="C6276" t="s">
        <v>29811</v>
      </c>
      <c r="D6276" t="s">
        <v>38</v>
      </c>
      <c r="E6276" t="s">
        <v>88</v>
      </c>
      <c r="F6276" t="s">
        <v>154</v>
      </c>
      <c r="G6276" t="s">
        <v>155</v>
      </c>
      <c r="H6276" t="s">
        <v>110</v>
      </c>
      <c r="I6276" t="s">
        <v>29812</v>
      </c>
      <c r="J6276">
        <v>1</v>
      </c>
      <c r="K6276" t="s">
        <v>303</v>
      </c>
      <c r="L6276">
        <v>0</v>
      </c>
      <c r="M6276" t="s">
        <v>113</v>
      </c>
      <c r="N6276" t="s">
        <v>134</v>
      </c>
      <c r="O6276" t="s">
        <v>968</v>
      </c>
      <c r="P6276" t="s">
        <v>1012</v>
      </c>
      <c r="R6276" t="s">
        <v>117</v>
      </c>
      <c r="S6276" t="s">
        <v>99</v>
      </c>
      <c r="T6276" t="s">
        <v>29813</v>
      </c>
      <c r="U6276" t="s">
        <v>247</v>
      </c>
      <c r="V6276" s="41">
        <v>32745</v>
      </c>
      <c r="W6276" s="41">
        <v>24265</v>
      </c>
      <c r="X6276">
        <v>1</v>
      </c>
      <c r="Y6276">
        <v>3</v>
      </c>
      <c r="Z6276" t="s">
        <v>102</v>
      </c>
      <c r="AA6276">
        <v>1</v>
      </c>
      <c r="AB6276" t="s">
        <v>103</v>
      </c>
      <c r="AC6276" t="s">
        <v>104</v>
      </c>
      <c r="AD6276">
        <v>1</v>
      </c>
      <c r="AE6276" t="s">
        <v>308</v>
      </c>
      <c r="AG6276" t="s">
        <v>121</v>
      </c>
      <c r="AJ6276" t="s">
        <v>299</v>
      </c>
    </row>
    <row r="6277" spans="1:36" hidden="1" x14ac:dyDescent="0.25">
      <c r="A6277" t="s">
        <v>29814</v>
      </c>
      <c r="B6277" t="e">
        <f>VLOOKUP(A6277,[2]mp_ALL!B$1:B$557,1,0)</f>
        <v>#N/A</v>
      </c>
      <c r="C6277" t="s">
        <v>29815</v>
      </c>
      <c r="D6277" t="s">
        <v>38</v>
      </c>
      <c r="E6277" t="s">
        <v>88</v>
      </c>
      <c r="F6277" t="s">
        <v>89</v>
      </c>
      <c r="G6277" t="s">
        <v>90</v>
      </c>
      <c r="H6277" t="s">
        <v>91</v>
      </c>
      <c r="I6277" t="s">
        <v>3029</v>
      </c>
      <c r="J6277">
        <v>1</v>
      </c>
      <c r="K6277" t="s">
        <v>683</v>
      </c>
      <c r="L6277">
        <v>0</v>
      </c>
      <c r="M6277" t="s">
        <v>113</v>
      </c>
      <c r="N6277" t="s">
        <v>114</v>
      </c>
      <c r="O6277" t="s">
        <v>684</v>
      </c>
      <c r="P6277" t="s">
        <v>685</v>
      </c>
      <c r="Q6277" t="s">
        <v>3030</v>
      </c>
      <c r="R6277" t="s">
        <v>117</v>
      </c>
      <c r="S6277" t="s">
        <v>99</v>
      </c>
      <c r="T6277" t="s">
        <v>29816</v>
      </c>
      <c r="U6277" t="s">
        <v>16740</v>
      </c>
      <c r="V6277" s="41">
        <v>32738</v>
      </c>
      <c r="W6277" s="41">
        <v>25068</v>
      </c>
      <c r="X6277">
        <v>1</v>
      </c>
      <c r="Y6277">
        <v>2</v>
      </c>
      <c r="Z6277" t="s">
        <v>102</v>
      </c>
      <c r="AA6277">
        <v>1</v>
      </c>
      <c r="AB6277" t="s">
        <v>103</v>
      </c>
      <c r="AC6277" t="s">
        <v>104</v>
      </c>
      <c r="AD6277">
        <v>1</v>
      </c>
      <c r="AE6277" t="s">
        <v>120</v>
      </c>
      <c r="AG6277" t="s">
        <v>121</v>
      </c>
      <c r="AJ6277" t="s">
        <v>7942</v>
      </c>
    </row>
    <row r="6278" spans="1:36" hidden="1" x14ac:dyDescent="0.25">
      <c r="A6278" t="s">
        <v>29817</v>
      </c>
      <c r="B6278" t="e">
        <f>VLOOKUP(A6278,[2]mp_ALL!B$1:B$557,1,0)</f>
        <v>#N/A</v>
      </c>
      <c r="C6278" t="s">
        <v>29818</v>
      </c>
      <c r="D6278" t="s">
        <v>38</v>
      </c>
      <c r="E6278" t="s">
        <v>88</v>
      </c>
      <c r="F6278" t="s">
        <v>154</v>
      </c>
      <c r="G6278" t="s">
        <v>155</v>
      </c>
      <c r="H6278" t="s">
        <v>91</v>
      </c>
      <c r="I6278" t="s">
        <v>456</v>
      </c>
      <c r="J6278">
        <v>1</v>
      </c>
      <c r="K6278" t="s">
        <v>457</v>
      </c>
      <c r="L6278">
        <v>1</v>
      </c>
      <c r="M6278" t="s">
        <v>113</v>
      </c>
      <c r="N6278" t="s">
        <v>362</v>
      </c>
      <c r="O6278" t="s">
        <v>458</v>
      </c>
      <c r="P6278" t="s">
        <v>459</v>
      </c>
      <c r="Q6278" t="s">
        <v>460</v>
      </c>
      <c r="R6278" t="s">
        <v>117</v>
      </c>
      <c r="S6278" t="s">
        <v>199</v>
      </c>
      <c r="T6278" t="s">
        <v>29819</v>
      </c>
      <c r="U6278" t="s">
        <v>932</v>
      </c>
      <c r="V6278" s="41">
        <v>32745</v>
      </c>
      <c r="W6278" s="41">
        <v>25458</v>
      </c>
      <c r="X6278">
        <v>1</v>
      </c>
      <c r="Y6278">
        <v>2</v>
      </c>
      <c r="Z6278" t="s">
        <v>102</v>
      </c>
      <c r="AA6278">
        <v>1</v>
      </c>
      <c r="AB6278" t="s">
        <v>103</v>
      </c>
      <c r="AC6278" t="s">
        <v>104</v>
      </c>
      <c r="AD6278">
        <v>1</v>
      </c>
      <c r="AE6278" t="s">
        <v>138</v>
      </c>
      <c r="AG6278" t="s">
        <v>121</v>
      </c>
      <c r="AJ6278" t="s">
        <v>2081</v>
      </c>
    </row>
    <row r="6279" spans="1:36" hidden="1" x14ac:dyDescent="0.25">
      <c r="A6279" t="s">
        <v>29820</v>
      </c>
      <c r="B6279" t="e">
        <f>VLOOKUP(A6279,[2]mp_ALL!B$1:B$557,1,0)</f>
        <v>#N/A</v>
      </c>
      <c r="C6279" t="s">
        <v>29821</v>
      </c>
      <c r="D6279" t="s">
        <v>38</v>
      </c>
      <c r="E6279" t="s">
        <v>88</v>
      </c>
      <c r="F6279" t="s">
        <v>567</v>
      </c>
      <c r="G6279" t="s">
        <v>568</v>
      </c>
      <c r="H6279" t="s">
        <v>313</v>
      </c>
      <c r="I6279" t="s">
        <v>29822</v>
      </c>
      <c r="J6279">
        <v>1</v>
      </c>
      <c r="K6279" t="s">
        <v>232</v>
      </c>
      <c r="L6279">
        <v>0</v>
      </c>
      <c r="M6279" t="s">
        <v>233</v>
      </c>
      <c r="N6279" t="s">
        <v>1433</v>
      </c>
      <c r="O6279" t="s">
        <v>7034</v>
      </c>
      <c r="R6279" t="s">
        <v>117</v>
      </c>
      <c r="S6279" t="s">
        <v>237</v>
      </c>
      <c r="T6279" t="s">
        <v>29823</v>
      </c>
      <c r="U6279" t="s">
        <v>932</v>
      </c>
      <c r="V6279" s="41">
        <v>32762</v>
      </c>
      <c r="W6279" s="41">
        <v>25271</v>
      </c>
      <c r="X6279">
        <v>1</v>
      </c>
      <c r="Y6279">
        <v>5</v>
      </c>
      <c r="Z6279" t="s">
        <v>102</v>
      </c>
      <c r="AA6279">
        <v>1</v>
      </c>
      <c r="AB6279" t="s">
        <v>103</v>
      </c>
      <c r="AC6279" t="s">
        <v>297</v>
      </c>
      <c r="AD6279">
        <v>1</v>
      </c>
      <c r="AE6279" t="s">
        <v>322</v>
      </c>
      <c r="AG6279" t="s">
        <v>121</v>
      </c>
      <c r="AJ6279" t="s">
        <v>107</v>
      </c>
    </row>
    <row r="6280" spans="1:36" hidden="1" x14ac:dyDescent="0.25">
      <c r="A6280" t="s">
        <v>29824</v>
      </c>
      <c r="B6280" t="e">
        <f>VLOOKUP(A6280,[2]mp_ALL!B$1:B$557,1,0)</f>
        <v>#N/A</v>
      </c>
      <c r="C6280" t="s">
        <v>29825</v>
      </c>
      <c r="D6280" t="s">
        <v>38</v>
      </c>
      <c r="E6280" t="s">
        <v>88</v>
      </c>
      <c r="F6280" t="s">
        <v>154</v>
      </c>
      <c r="G6280" t="s">
        <v>155</v>
      </c>
      <c r="H6280" t="s">
        <v>110</v>
      </c>
      <c r="I6280" t="s">
        <v>29826</v>
      </c>
      <c r="J6280">
        <v>1</v>
      </c>
      <c r="K6280" t="s">
        <v>14966</v>
      </c>
      <c r="L6280">
        <v>0</v>
      </c>
      <c r="M6280" t="s">
        <v>158</v>
      </c>
      <c r="N6280" t="s">
        <v>2004</v>
      </c>
      <c r="O6280" t="s">
        <v>14967</v>
      </c>
      <c r="P6280" t="s">
        <v>15199</v>
      </c>
      <c r="R6280" t="s">
        <v>117</v>
      </c>
      <c r="S6280" t="s">
        <v>237</v>
      </c>
      <c r="T6280" t="s">
        <v>29827</v>
      </c>
      <c r="U6280" t="s">
        <v>409</v>
      </c>
      <c r="V6280" s="41">
        <v>32762</v>
      </c>
      <c r="W6280" s="41">
        <v>25472</v>
      </c>
      <c r="X6280">
        <v>1</v>
      </c>
      <c r="Y6280">
        <v>1</v>
      </c>
      <c r="Z6280" t="s">
        <v>102</v>
      </c>
      <c r="AA6280">
        <v>1</v>
      </c>
      <c r="AB6280" t="s">
        <v>103</v>
      </c>
      <c r="AC6280" t="s">
        <v>104</v>
      </c>
      <c r="AD6280">
        <v>1</v>
      </c>
      <c r="AE6280" t="s">
        <v>120</v>
      </c>
      <c r="AG6280" t="s">
        <v>121</v>
      </c>
      <c r="AJ6280" t="s">
        <v>107</v>
      </c>
    </row>
    <row r="6281" spans="1:36" hidden="1" x14ac:dyDescent="0.25">
      <c r="A6281" t="s">
        <v>29828</v>
      </c>
      <c r="B6281" t="e">
        <f>VLOOKUP(A6281,[2]mp_ALL!B$1:B$557,1,0)</f>
        <v>#N/A</v>
      </c>
      <c r="C6281" t="s">
        <v>29829</v>
      </c>
      <c r="D6281" t="s">
        <v>38</v>
      </c>
      <c r="E6281" t="s">
        <v>88</v>
      </c>
      <c r="F6281" t="s">
        <v>89</v>
      </c>
      <c r="G6281" t="s">
        <v>90</v>
      </c>
      <c r="H6281" t="s">
        <v>91</v>
      </c>
      <c r="I6281" t="s">
        <v>15027</v>
      </c>
      <c r="J6281">
        <v>1</v>
      </c>
      <c r="K6281" t="s">
        <v>779</v>
      </c>
      <c r="L6281">
        <v>1</v>
      </c>
      <c r="M6281" t="s">
        <v>113</v>
      </c>
      <c r="N6281" t="s">
        <v>134</v>
      </c>
      <c r="O6281" t="s">
        <v>347</v>
      </c>
      <c r="P6281" t="s">
        <v>780</v>
      </c>
      <c r="Q6281" t="s">
        <v>767</v>
      </c>
      <c r="R6281" t="s">
        <v>117</v>
      </c>
      <c r="S6281" t="s">
        <v>99</v>
      </c>
      <c r="T6281" t="s">
        <v>29830</v>
      </c>
      <c r="U6281" t="s">
        <v>29831</v>
      </c>
      <c r="V6281" s="41">
        <v>32762</v>
      </c>
      <c r="W6281" s="41">
        <v>24611</v>
      </c>
      <c r="X6281">
        <v>1</v>
      </c>
      <c r="Y6281">
        <v>3</v>
      </c>
      <c r="Z6281" t="s">
        <v>102</v>
      </c>
      <c r="AA6281">
        <v>1</v>
      </c>
      <c r="AB6281" t="s">
        <v>103</v>
      </c>
      <c r="AC6281" t="s">
        <v>104</v>
      </c>
      <c r="AD6281">
        <v>1</v>
      </c>
      <c r="AE6281" t="s">
        <v>105</v>
      </c>
      <c r="AG6281" t="s">
        <v>121</v>
      </c>
      <c r="AJ6281" t="s">
        <v>107</v>
      </c>
    </row>
    <row r="6282" spans="1:36" hidden="1" x14ac:dyDescent="0.25">
      <c r="A6282" t="s">
        <v>29832</v>
      </c>
      <c r="B6282" t="e">
        <f>VLOOKUP(A6282,[2]mp_ALL!B$1:B$557,1,0)</f>
        <v>#N/A</v>
      </c>
      <c r="C6282" t="s">
        <v>29833</v>
      </c>
      <c r="D6282" t="s">
        <v>38</v>
      </c>
      <c r="E6282" t="s">
        <v>88</v>
      </c>
      <c r="F6282" t="s">
        <v>311</v>
      </c>
      <c r="G6282" t="s">
        <v>312</v>
      </c>
      <c r="H6282" t="s">
        <v>313</v>
      </c>
      <c r="I6282" t="s">
        <v>29834</v>
      </c>
      <c r="J6282">
        <v>1</v>
      </c>
      <c r="K6282" t="s">
        <v>224</v>
      </c>
      <c r="L6282">
        <v>0</v>
      </c>
      <c r="M6282" t="s">
        <v>94</v>
      </c>
      <c r="N6282" t="s">
        <v>95</v>
      </c>
      <c r="O6282" t="s">
        <v>1892</v>
      </c>
      <c r="S6282" t="s">
        <v>218</v>
      </c>
      <c r="T6282" t="s">
        <v>29835</v>
      </c>
      <c r="U6282" t="s">
        <v>16270</v>
      </c>
      <c r="V6282" s="41">
        <v>32727</v>
      </c>
      <c r="W6282" s="41">
        <v>25863</v>
      </c>
      <c r="X6282">
        <v>1</v>
      </c>
      <c r="Y6282">
        <v>3</v>
      </c>
      <c r="Z6282" t="s">
        <v>102</v>
      </c>
      <c r="AA6282">
        <v>1</v>
      </c>
      <c r="AB6282" t="s">
        <v>103</v>
      </c>
      <c r="AC6282" t="s">
        <v>297</v>
      </c>
      <c r="AD6282">
        <v>1</v>
      </c>
      <c r="AE6282" t="s">
        <v>322</v>
      </c>
      <c r="AG6282" t="s">
        <v>106</v>
      </c>
      <c r="AJ6282" t="s">
        <v>29836</v>
      </c>
    </row>
    <row r="6283" spans="1:36" hidden="1" x14ac:dyDescent="0.25">
      <c r="A6283" t="s">
        <v>29837</v>
      </c>
      <c r="B6283" t="e">
        <f>VLOOKUP(A6283,[2]mp_ALL!B$1:B$557,1,0)</f>
        <v>#N/A</v>
      </c>
      <c r="C6283" t="s">
        <v>12779</v>
      </c>
      <c r="D6283" t="s">
        <v>38</v>
      </c>
      <c r="E6283" t="s">
        <v>88</v>
      </c>
      <c r="F6283" t="s">
        <v>154</v>
      </c>
      <c r="G6283" t="s">
        <v>155</v>
      </c>
      <c r="H6283" t="s">
        <v>110</v>
      </c>
      <c r="I6283" t="s">
        <v>29838</v>
      </c>
      <c r="J6283">
        <v>1</v>
      </c>
      <c r="K6283" t="s">
        <v>9109</v>
      </c>
      <c r="L6283">
        <v>0</v>
      </c>
      <c r="M6283" t="s">
        <v>316</v>
      </c>
      <c r="N6283" t="s">
        <v>317</v>
      </c>
      <c r="O6283" t="s">
        <v>318</v>
      </c>
      <c r="P6283" t="s">
        <v>9110</v>
      </c>
      <c r="S6283" t="s">
        <v>319</v>
      </c>
      <c r="T6283" t="s">
        <v>29839</v>
      </c>
      <c r="U6283" t="s">
        <v>3873</v>
      </c>
      <c r="V6283" s="41">
        <v>32727</v>
      </c>
      <c r="W6283" s="41">
        <v>25319</v>
      </c>
      <c r="X6283">
        <v>1</v>
      </c>
      <c r="Y6283">
        <v>0</v>
      </c>
      <c r="Z6283" t="s">
        <v>102</v>
      </c>
      <c r="AA6283">
        <v>1</v>
      </c>
      <c r="AB6283" t="s">
        <v>103</v>
      </c>
      <c r="AC6283" t="s">
        <v>104</v>
      </c>
      <c r="AD6283">
        <v>1</v>
      </c>
      <c r="AE6283" t="s">
        <v>308</v>
      </c>
      <c r="AG6283" t="s">
        <v>228</v>
      </c>
      <c r="AJ6283" t="s">
        <v>1913</v>
      </c>
    </row>
    <row r="6284" spans="1:36" hidden="1" x14ac:dyDescent="0.25">
      <c r="A6284" t="s">
        <v>29840</v>
      </c>
      <c r="B6284" t="e">
        <f>VLOOKUP(A6284,[2]mp_ALL!B$1:B$557,1,0)</f>
        <v>#N/A</v>
      </c>
      <c r="C6284" t="s">
        <v>29841</v>
      </c>
      <c r="D6284" t="s">
        <v>38</v>
      </c>
      <c r="E6284" t="s">
        <v>88</v>
      </c>
      <c r="F6284" t="s">
        <v>154</v>
      </c>
      <c r="G6284" t="s">
        <v>155</v>
      </c>
      <c r="H6284" t="s">
        <v>110</v>
      </c>
      <c r="I6284" t="s">
        <v>29842</v>
      </c>
      <c r="J6284">
        <v>1</v>
      </c>
      <c r="K6284" t="s">
        <v>5387</v>
      </c>
      <c r="L6284">
        <v>0</v>
      </c>
      <c r="M6284" t="s">
        <v>94</v>
      </c>
      <c r="N6284" t="s">
        <v>2670</v>
      </c>
      <c r="O6284" t="s">
        <v>5388</v>
      </c>
      <c r="P6284" t="s">
        <v>5389</v>
      </c>
      <c r="S6284" t="s">
        <v>218</v>
      </c>
      <c r="T6284" t="s">
        <v>29843</v>
      </c>
      <c r="U6284" t="s">
        <v>1499</v>
      </c>
      <c r="V6284" s="41">
        <v>32727</v>
      </c>
      <c r="W6284" s="41">
        <v>25391</v>
      </c>
      <c r="X6284">
        <v>1</v>
      </c>
      <c r="Y6284">
        <v>2</v>
      </c>
      <c r="Z6284" t="s">
        <v>102</v>
      </c>
      <c r="AA6284">
        <v>1</v>
      </c>
      <c r="AB6284" t="s">
        <v>103</v>
      </c>
      <c r="AC6284" t="s">
        <v>104</v>
      </c>
      <c r="AD6284">
        <v>1</v>
      </c>
      <c r="AE6284" t="s">
        <v>308</v>
      </c>
      <c r="AG6284" t="s">
        <v>106</v>
      </c>
      <c r="AJ6284" t="s">
        <v>1092</v>
      </c>
    </row>
    <row r="6285" spans="1:36" hidden="1" x14ac:dyDescent="0.25">
      <c r="A6285" t="s">
        <v>29844</v>
      </c>
      <c r="B6285" t="e">
        <f>VLOOKUP(A6285,[2]mp_ALL!B$1:B$557,1,0)</f>
        <v>#N/A</v>
      </c>
      <c r="C6285" t="s">
        <v>29845</v>
      </c>
      <c r="D6285" t="s">
        <v>38</v>
      </c>
      <c r="E6285" t="s">
        <v>88</v>
      </c>
      <c r="F6285" t="s">
        <v>154</v>
      </c>
      <c r="G6285" t="s">
        <v>155</v>
      </c>
      <c r="H6285" t="s">
        <v>290</v>
      </c>
      <c r="I6285" t="s">
        <v>20289</v>
      </c>
      <c r="J6285">
        <v>1</v>
      </c>
      <c r="K6285" t="s">
        <v>3319</v>
      </c>
      <c r="L6285">
        <v>0</v>
      </c>
      <c r="M6285" t="s">
        <v>94</v>
      </c>
      <c r="N6285" t="s">
        <v>43</v>
      </c>
      <c r="O6285" t="s">
        <v>20290</v>
      </c>
      <c r="S6285" t="s">
        <v>817</v>
      </c>
      <c r="T6285" t="s">
        <v>29846</v>
      </c>
      <c r="U6285" t="s">
        <v>29847</v>
      </c>
      <c r="V6285" s="41">
        <v>32755</v>
      </c>
      <c r="W6285" s="41">
        <v>25062</v>
      </c>
      <c r="X6285">
        <v>1</v>
      </c>
      <c r="Y6285">
        <v>2</v>
      </c>
      <c r="Z6285" t="s">
        <v>102</v>
      </c>
      <c r="AA6285">
        <v>1</v>
      </c>
      <c r="AB6285" t="s">
        <v>103</v>
      </c>
      <c r="AC6285" t="s">
        <v>297</v>
      </c>
      <c r="AD6285">
        <v>1</v>
      </c>
      <c r="AE6285" t="s">
        <v>322</v>
      </c>
      <c r="AG6285" t="s">
        <v>106</v>
      </c>
      <c r="AJ6285" t="s">
        <v>465</v>
      </c>
    </row>
    <row r="6286" spans="1:36" hidden="1" x14ac:dyDescent="0.25">
      <c r="A6286" t="s">
        <v>29848</v>
      </c>
      <c r="B6286" t="e">
        <f>VLOOKUP(A6286,[2]mp_ALL!B$1:B$557,1,0)</f>
        <v>#N/A</v>
      </c>
      <c r="C6286" t="s">
        <v>29849</v>
      </c>
      <c r="D6286" t="s">
        <v>38</v>
      </c>
      <c r="E6286" t="s">
        <v>88</v>
      </c>
      <c r="F6286" t="s">
        <v>567</v>
      </c>
      <c r="G6286" t="s">
        <v>568</v>
      </c>
      <c r="H6286" t="s">
        <v>313</v>
      </c>
      <c r="I6286" t="s">
        <v>11576</v>
      </c>
      <c r="J6286">
        <v>1</v>
      </c>
      <c r="K6286" t="s">
        <v>224</v>
      </c>
      <c r="L6286">
        <v>0</v>
      </c>
      <c r="M6286" t="s">
        <v>94</v>
      </c>
      <c r="N6286" t="s">
        <v>95</v>
      </c>
      <c r="O6286" t="s">
        <v>3678</v>
      </c>
      <c r="S6286" t="s">
        <v>218</v>
      </c>
      <c r="T6286" t="s">
        <v>29850</v>
      </c>
      <c r="U6286" t="s">
        <v>19970</v>
      </c>
      <c r="V6286" s="41">
        <v>32755</v>
      </c>
      <c r="W6286" s="41">
        <v>25407</v>
      </c>
      <c r="X6286">
        <v>1</v>
      </c>
      <c r="Y6286">
        <v>2</v>
      </c>
      <c r="Z6286" t="s">
        <v>102</v>
      </c>
      <c r="AA6286">
        <v>1</v>
      </c>
      <c r="AB6286" t="s">
        <v>103</v>
      </c>
      <c r="AC6286" t="s">
        <v>297</v>
      </c>
      <c r="AD6286">
        <v>1</v>
      </c>
      <c r="AE6286" t="s">
        <v>322</v>
      </c>
      <c r="AG6286" t="s">
        <v>106</v>
      </c>
      <c r="AJ6286" t="s">
        <v>107</v>
      </c>
    </row>
    <row r="6287" spans="1:36" x14ac:dyDescent="0.25">
      <c r="A6287" t="s">
        <v>29851</v>
      </c>
      <c r="B6287" t="str">
        <f>VLOOKUP(A6287,[2]mp_ALL!B$1:B$557,1,0)</f>
        <v>8903331</v>
      </c>
      <c r="C6287" t="s">
        <v>29852</v>
      </c>
      <c r="D6287" t="s">
        <v>38</v>
      </c>
      <c r="E6287" t="s">
        <v>88</v>
      </c>
      <c r="F6287" t="s">
        <v>154</v>
      </c>
      <c r="G6287" t="s">
        <v>155</v>
      </c>
      <c r="H6287" t="s">
        <v>110</v>
      </c>
      <c r="I6287" t="s">
        <v>29853</v>
      </c>
      <c r="J6287">
        <v>1</v>
      </c>
      <c r="K6287" t="s">
        <v>1625</v>
      </c>
      <c r="L6287">
        <v>1</v>
      </c>
      <c r="M6287" t="s">
        <v>34</v>
      </c>
      <c r="N6287" t="s">
        <v>45</v>
      </c>
      <c r="O6287" t="s">
        <v>1626</v>
      </c>
      <c r="P6287" t="s">
        <v>1627</v>
      </c>
      <c r="S6287" t="s">
        <v>549</v>
      </c>
      <c r="T6287" t="s">
        <v>3909</v>
      </c>
      <c r="U6287" t="s">
        <v>3910</v>
      </c>
      <c r="V6287" s="41">
        <v>32755</v>
      </c>
      <c r="W6287" s="41">
        <v>24935</v>
      </c>
      <c r="X6287">
        <v>1</v>
      </c>
      <c r="Y6287">
        <v>1</v>
      </c>
      <c r="Z6287" t="s">
        <v>923</v>
      </c>
      <c r="AA6287">
        <v>1</v>
      </c>
      <c r="AB6287" t="s">
        <v>103</v>
      </c>
      <c r="AC6287" t="s">
        <v>104</v>
      </c>
      <c r="AD6287">
        <v>1</v>
      </c>
      <c r="AE6287" t="s">
        <v>105</v>
      </c>
      <c r="AG6287" t="s">
        <v>106</v>
      </c>
      <c r="AJ6287" t="s">
        <v>6498</v>
      </c>
    </row>
    <row r="6288" spans="1:36" hidden="1" x14ac:dyDescent="0.25">
      <c r="A6288" t="s">
        <v>29854</v>
      </c>
      <c r="B6288" t="e">
        <f>VLOOKUP(A6288,[2]mp_ALL!B$1:B$557,1,0)</f>
        <v>#N/A</v>
      </c>
      <c r="C6288" t="s">
        <v>29855</v>
      </c>
      <c r="D6288" t="s">
        <v>38</v>
      </c>
      <c r="E6288" t="s">
        <v>88</v>
      </c>
      <c r="F6288" t="s">
        <v>1473</v>
      </c>
      <c r="G6288" t="s">
        <v>1474</v>
      </c>
      <c r="H6288" t="s">
        <v>313</v>
      </c>
      <c r="I6288" t="s">
        <v>29856</v>
      </c>
      <c r="J6288">
        <v>1</v>
      </c>
      <c r="K6288" t="s">
        <v>570</v>
      </c>
      <c r="L6288">
        <v>0</v>
      </c>
      <c r="M6288" t="s">
        <v>571</v>
      </c>
      <c r="N6288" t="s">
        <v>6782</v>
      </c>
      <c r="O6288" t="s">
        <v>29857</v>
      </c>
      <c r="R6288" t="s">
        <v>559</v>
      </c>
      <c r="S6288" t="s">
        <v>560</v>
      </c>
      <c r="T6288" t="s">
        <v>29858</v>
      </c>
      <c r="U6288" t="s">
        <v>1873</v>
      </c>
      <c r="V6288" s="41">
        <v>32755</v>
      </c>
      <c r="W6288" s="41">
        <v>25392</v>
      </c>
      <c r="X6288">
        <v>1</v>
      </c>
      <c r="Y6288">
        <v>3</v>
      </c>
      <c r="Z6288" t="s">
        <v>102</v>
      </c>
      <c r="AA6288">
        <v>1</v>
      </c>
      <c r="AB6288" t="s">
        <v>103</v>
      </c>
      <c r="AC6288" t="s">
        <v>297</v>
      </c>
      <c r="AD6288">
        <v>1</v>
      </c>
      <c r="AE6288" t="s">
        <v>563</v>
      </c>
      <c r="AG6288" t="s">
        <v>577</v>
      </c>
      <c r="AJ6288" t="s">
        <v>107</v>
      </c>
    </row>
    <row r="6289" spans="1:36" hidden="1" x14ac:dyDescent="0.25">
      <c r="A6289" t="s">
        <v>29859</v>
      </c>
      <c r="B6289" t="e">
        <f>VLOOKUP(A6289,[2]mp_ALL!B$1:B$557,1,0)</f>
        <v>#N/A</v>
      </c>
      <c r="C6289" t="s">
        <v>643</v>
      </c>
      <c r="D6289" t="s">
        <v>38</v>
      </c>
      <c r="E6289" t="s">
        <v>88</v>
      </c>
      <c r="F6289" t="s">
        <v>154</v>
      </c>
      <c r="G6289" t="s">
        <v>155</v>
      </c>
      <c r="H6289" t="s">
        <v>110</v>
      </c>
      <c r="I6289" t="s">
        <v>29860</v>
      </c>
      <c r="J6289">
        <v>1</v>
      </c>
      <c r="K6289" t="s">
        <v>610</v>
      </c>
      <c r="L6289">
        <v>1</v>
      </c>
      <c r="M6289" t="s">
        <v>414</v>
      </c>
      <c r="N6289" t="s">
        <v>415</v>
      </c>
      <c r="O6289" t="s">
        <v>470</v>
      </c>
      <c r="P6289" t="s">
        <v>823</v>
      </c>
      <c r="R6289" t="s">
        <v>117</v>
      </c>
      <c r="S6289" t="s">
        <v>199</v>
      </c>
      <c r="T6289" t="s">
        <v>29861</v>
      </c>
      <c r="U6289" t="s">
        <v>29862</v>
      </c>
      <c r="V6289" s="41">
        <v>32706</v>
      </c>
      <c r="W6289" s="41">
        <v>25794</v>
      </c>
      <c r="X6289">
        <v>1</v>
      </c>
      <c r="Y6289">
        <v>2</v>
      </c>
      <c r="Z6289" t="s">
        <v>102</v>
      </c>
      <c r="AA6289">
        <v>1</v>
      </c>
      <c r="AB6289" t="s">
        <v>103</v>
      </c>
      <c r="AC6289" t="s">
        <v>104</v>
      </c>
      <c r="AD6289">
        <v>1</v>
      </c>
      <c r="AE6289" t="s">
        <v>105</v>
      </c>
      <c r="AG6289" t="s">
        <v>121</v>
      </c>
      <c r="AJ6289" t="s">
        <v>107</v>
      </c>
    </row>
    <row r="6290" spans="1:36" hidden="1" x14ac:dyDescent="0.25">
      <c r="A6290" t="s">
        <v>29863</v>
      </c>
      <c r="B6290" t="e">
        <f>VLOOKUP(A6290,[2]mp_ALL!B$1:B$557,1,0)</f>
        <v>#N/A</v>
      </c>
      <c r="C6290" t="s">
        <v>29864</v>
      </c>
      <c r="D6290" t="s">
        <v>38</v>
      </c>
      <c r="E6290" t="s">
        <v>88</v>
      </c>
      <c r="F6290" t="s">
        <v>89</v>
      </c>
      <c r="G6290" t="s">
        <v>90</v>
      </c>
      <c r="H6290" t="s">
        <v>169</v>
      </c>
      <c r="I6290" t="s">
        <v>12764</v>
      </c>
      <c r="J6290">
        <v>1</v>
      </c>
      <c r="K6290" t="s">
        <v>5701</v>
      </c>
      <c r="L6290">
        <v>0</v>
      </c>
      <c r="M6290" t="s">
        <v>435</v>
      </c>
      <c r="N6290" t="s">
        <v>5702</v>
      </c>
      <c r="O6290" t="s">
        <v>5768</v>
      </c>
      <c r="P6290" t="s">
        <v>12765</v>
      </c>
      <c r="Q6290" t="s">
        <v>12766</v>
      </c>
      <c r="R6290" t="s">
        <v>117</v>
      </c>
      <c r="S6290" t="s">
        <v>237</v>
      </c>
      <c r="T6290" t="s">
        <v>29865</v>
      </c>
      <c r="U6290" t="s">
        <v>209</v>
      </c>
      <c r="V6290" s="41">
        <v>32706</v>
      </c>
      <c r="W6290" s="41">
        <v>25199</v>
      </c>
      <c r="X6290">
        <v>1</v>
      </c>
      <c r="Y6290">
        <v>4</v>
      </c>
      <c r="Z6290" t="s">
        <v>102</v>
      </c>
      <c r="AA6290">
        <v>1</v>
      </c>
      <c r="AB6290" t="s">
        <v>103</v>
      </c>
      <c r="AC6290" t="s">
        <v>104</v>
      </c>
      <c r="AD6290">
        <v>1</v>
      </c>
      <c r="AE6290" t="s">
        <v>308</v>
      </c>
      <c r="AG6290" t="s">
        <v>228</v>
      </c>
      <c r="AJ6290" t="s">
        <v>107</v>
      </c>
    </row>
    <row r="6291" spans="1:36" hidden="1" x14ac:dyDescent="0.25">
      <c r="A6291" t="s">
        <v>29866</v>
      </c>
      <c r="B6291" t="e">
        <f>VLOOKUP(A6291,[2]mp_ALL!B$1:B$557,1,0)</f>
        <v>#N/A</v>
      </c>
      <c r="C6291" t="s">
        <v>29867</v>
      </c>
      <c r="D6291" t="s">
        <v>38</v>
      </c>
      <c r="E6291" t="s">
        <v>88</v>
      </c>
      <c r="F6291" t="s">
        <v>154</v>
      </c>
      <c r="G6291" t="s">
        <v>155</v>
      </c>
      <c r="H6291" t="s">
        <v>290</v>
      </c>
      <c r="I6291" t="s">
        <v>4032</v>
      </c>
      <c r="J6291">
        <v>1</v>
      </c>
      <c r="K6291" t="s">
        <v>3100</v>
      </c>
      <c r="L6291">
        <v>0</v>
      </c>
      <c r="M6291" t="s">
        <v>3101</v>
      </c>
      <c r="N6291" t="s">
        <v>3734</v>
      </c>
      <c r="O6291" t="s">
        <v>3735</v>
      </c>
      <c r="R6291" t="s">
        <v>559</v>
      </c>
      <c r="S6291" t="s">
        <v>2733</v>
      </c>
      <c r="T6291" t="s">
        <v>29868</v>
      </c>
      <c r="U6291" t="s">
        <v>7186</v>
      </c>
      <c r="V6291" s="41">
        <v>32786</v>
      </c>
      <c r="W6291" s="41">
        <v>24397</v>
      </c>
      <c r="X6291">
        <v>1</v>
      </c>
      <c r="Y6291">
        <v>3</v>
      </c>
      <c r="Z6291" t="s">
        <v>102</v>
      </c>
      <c r="AA6291">
        <v>1</v>
      </c>
      <c r="AB6291" t="s">
        <v>103</v>
      </c>
      <c r="AC6291" t="s">
        <v>297</v>
      </c>
      <c r="AD6291">
        <v>1</v>
      </c>
      <c r="AE6291" t="s">
        <v>563</v>
      </c>
      <c r="AG6291" t="s">
        <v>1040</v>
      </c>
      <c r="AJ6291" t="s">
        <v>299</v>
      </c>
    </row>
    <row r="6292" spans="1:36" hidden="1" x14ac:dyDescent="0.25">
      <c r="A6292" t="s">
        <v>29869</v>
      </c>
      <c r="B6292" t="e">
        <f>VLOOKUP(A6292,[2]mp_ALL!B$1:B$557,1,0)</f>
        <v>#N/A</v>
      </c>
      <c r="C6292" t="s">
        <v>29870</v>
      </c>
      <c r="D6292" t="s">
        <v>38</v>
      </c>
      <c r="E6292" t="s">
        <v>88</v>
      </c>
      <c r="F6292" t="s">
        <v>311</v>
      </c>
      <c r="G6292" t="s">
        <v>312</v>
      </c>
      <c r="H6292" t="s">
        <v>313</v>
      </c>
      <c r="I6292" t="s">
        <v>29871</v>
      </c>
      <c r="J6292">
        <v>1</v>
      </c>
      <c r="K6292" t="s">
        <v>457</v>
      </c>
      <c r="L6292">
        <v>0</v>
      </c>
      <c r="M6292" t="s">
        <v>113</v>
      </c>
      <c r="N6292" t="s">
        <v>385</v>
      </c>
      <c r="O6292" t="s">
        <v>5230</v>
      </c>
      <c r="R6292" t="s">
        <v>117</v>
      </c>
      <c r="S6292" t="s">
        <v>199</v>
      </c>
      <c r="T6292" t="s">
        <v>29872</v>
      </c>
      <c r="U6292" t="s">
        <v>29873</v>
      </c>
      <c r="V6292" s="41">
        <v>32790</v>
      </c>
      <c r="W6292" s="41">
        <v>24902</v>
      </c>
      <c r="X6292">
        <v>1</v>
      </c>
      <c r="Y6292">
        <v>3</v>
      </c>
      <c r="Z6292" t="s">
        <v>102</v>
      </c>
      <c r="AA6292">
        <v>1</v>
      </c>
      <c r="AB6292" t="s">
        <v>103</v>
      </c>
      <c r="AC6292" t="s">
        <v>297</v>
      </c>
      <c r="AD6292">
        <v>1</v>
      </c>
      <c r="AE6292" t="s">
        <v>322</v>
      </c>
      <c r="AG6292" t="s">
        <v>121</v>
      </c>
      <c r="AJ6292" t="s">
        <v>1008</v>
      </c>
    </row>
    <row r="6293" spans="1:36" hidden="1" x14ac:dyDescent="0.25">
      <c r="A6293" t="s">
        <v>29874</v>
      </c>
      <c r="B6293" t="e">
        <f>VLOOKUP(A6293,[2]mp_ALL!B$1:B$557,1,0)</f>
        <v>#N/A</v>
      </c>
      <c r="C6293" t="s">
        <v>29875</v>
      </c>
      <c r="D6293" t="s">
        <v>38</v>
      </c>
      <c r="E6293" t="s">
        <v>88</v>
      </c>
      <c r="F6293" t="s">
        <v>89</v>
      </c>
      <c r="G6293" t="s">
        <v>90</v>
      </c>
      <c r="H6293" t="s">
        <v>91</v>
      </c>
      <c r="I6293" t="s">
        <v>3264</v>
      </c>
      <c r="J6293">
        <v>1</v>
      </c>
      <c r="K6293" t="s">
        <v>504</v>
      </c>
      <c r="L6293">
        <v>0</v>
      </c>
      <c r="M6293" t="s">
        <v>435</v>
      </c>
      <c r="N6293" t="s">
        <v>505</v>
      </c>
      <c r="O6293" t="s">
        <v>506</v>
      </c>
      <c r="P6293" t="s">
        <v>1122</v>
      </c>
      <c r="Q6293" t="s">
        <v>3265</v>
      </c>
      <c r="R6293" t="s">
        <v>117</v>
      </c>
      <c r="S6293" t="s">
        <v>148</v>
      </c>
      <c r="T6293" t="s">
        <v>29876</v>
      </c>
      <c r="U6293" t="s">
        <v>509</v>
      </c>
      <c r="V6293" s="41">
        <v>32790</v>
      </c>
      <c r="W6293" s="41">
        <v>24139</v>
      </c>
      <c r="X6293">
        <v>1</v>
      </c>
      <c r="Y6293">
        <v>2</v>
      </c>
      <c r="Z6293" t="s">
        <v>102</v>
      </c>
      <c r="AA6293">
        <v>1</v>
      </c>
      <c r="AB6293" t="s">
        <v>103</v>
      </c>
      <c r="AC6293" t="s">
        <v>104</v>
      </c>
      <c r="AD6293">
        <v>1</v>
      </c>
      <c r="AE6293" t="s">
        <v>308</v>
      </c>
      <c r="AG6293" t="s">
        <v>148</v>
      </c>
      <c r="AJ6293" t="s">
        <v>7640</v>
      </c>
    </row>
    <row r="6294" spans="1:36" hidden="1" x14ac:dyDescent="0.25">
      <c r="A6294" t="s">
        <v>29877</v>
      </c>
      <c r="B6294" t="e">
        <f>VLOOKUP(A6294,[2]mp_ALL!B$1:B$557,1,0)</f>
        <v>#N/A</v>
      </c>
      <c r="C6294" t="s">
        <v>29878</v>
      </c>
      <c r="D6294" t="s">
        <v>38</v>
      </c>
      <c r="E6294" t="s">
        <v>88</v>
      </c>
      <c r="F6294" t="s">
        <v>89</v>
      </c>
      <c r="G6294" t="s">
        <v>90</v>
      </c>
      <c r="H6294" t="s">
        <v>169</v>
      </c>
      <c r="I6294" t="s">
        <v>3898</v>
      </c>
      <c r="J6294">
        <v>1</v>
      </c>
      <c r="K6294" t="s">
        <v>224</v>
      </c>
      <c r="L6294">
        <v>0</v>
      </c>
      <c r="M6294" t="s">
        <v>94</v>
      </c>
      <c r="N6294" t="s">
        <v>95</v>
      </c>
      <c r="O6294" t="s">
        <v>96</v>
      </c>
      <c r="P6294" t="s">
        <v>3899</v>
      </c>
      <c r="Q6294" t="s">
        <v>3900</v>
      </c>
      <c r="S6294" t="s">
        <v>218</v>
      </c>
      <c r="T6294" t="s">
        <v>29879</v>
      </c>
      <c r="U6294" t="s">
        <v>801</v>
      </c>
      <c r="V6294" s="41">
        <v>32783</v>
      </c>
      <c r="W6294" s="41">
        <v>24525</v>
      </c>
      <c r="X6294">
        <v>1</v>
      </c>
      <c r="Y6294">
        <v>2</v>
      </c>
      <c r="Z6294" t="s">
        <v>102</v>
      </c>
      <c r="AA6294">
        <v>1</v>
      </c>
      <c r="AB6294" t="s">
        <v>103</v>
      </c>
      <c r="AC6294" t="s">
        <v>104</v>
      </c>
      <c r="AD6294">
        <v>1</v>
      </c>
      <c r="AE6294" t="s">
        <v>308</v>
      </c>
      <c r="AG6294" t="s">
        <v>106</v>
      </c>
      <c r="AJ6294" t="s">
        <v>29880</v>
      </c>
    </row>
    <row r="6295" spans="1:36" hidden="1" x14ac:dyDescent="0.25">
      <c r="A6295" t="s">
        <v>29881</v>
      </c>
      <c r="B6295" t="e">
        <f>VLOOKUP(A6295,[2]mp_ALL!B$1:B$557,1,0)</f>
        <v>#N/A</v>
      </c>
      <c r="C6295" t="s">
        <v>7004</v>
      </c>
      <c r="D6295" t="s">
        <v>38</v>
      </c>
      <c r="E6295" t="s">
        <v>88</v>
      </c>
      <c r="F6295" t="s">
        <v>154</v>
      </c>
      <c r="G6295" t="s">
        <v>155</v>
      </c>
      <c r="H6295" t="s">
        <v>91</v>
      </c>
      <c r="I6295" t="s">
        <v>223</v>
      </c>
      <c r="J6295">
        <v>1</v>
      </c>
      <c r="K6295" t="s">
        <v>224</v>
      </c>
      <c r="L6295">
        <v>1</v>
      </c>
      <c r="M6295" t="s">
        <v>94</v>
      </c>
      <c r="N6295" t="s">
        <v>95</v>
      </c>
      <c r="O6295" t="s">
        <v>225</v>
      </c>
      <c r="S6295" t="s">
        <v>218</v>
      </c>
      <c r="T6295" t="s">
        <v>29882</v>
      </c>
      <c r="U6295" t="s">
        <v>4248</v>
      </c>
      <c r="V6295" s="41">
        <v>32783</v>
      </c>
      <c r="W6295" s="41">
        <v>25369</v>
      </c>
      <c r="X6295">
        <v>1</v>
      </c>
      <c r="Y6295">
        <v>3</v>
      </c>
      <c r="Z6295" t="s">
        <v>102</v>
      </c>
      <c r="AA6295">
        <v>1</v>
      </c>
      <c r="AB6295" t="s">
        <v>103</v>
      </c>
      <c r="AC6295" t="s">
        <v>104</v>
      </c>
      <c r="AD6295">
        <v>1</v>
      </c>
      <c r="AE6295" t="s">
        <v>138</v>
      </c>
      <c r="AG6295" t="s">
        <v>228</v>
      </c>
      <c r="AJ6295" t="s">
        <v>3390</v>
      </c>
    </row>
    <row r="6296" spans="1:36" hidden="1" x14ac:dyDescent="0.25">
      <c r="A6296" t="s">
        <v>29883</v>
      </c>
      <c r="B6296" t="e">
        <f>VLOOKUP(A6296,[2]mp_ALL!B$1:B$557,1,0)</f>
        <v>#N/A</v>
      </c>
      <c r="C6296" t="s">
        <v>10512</v>
      </c>
      <c r="D6296" t="s">
        <v>38</v>
      </c>
      <c r="E6296" t="s">
        <v>88</v>
      </c>
      <c r="F6296" t="s">
        <v>154</v>
      </c>
      <c r="G6296" t="s">
        <v>155</v>
      </c>
      <c r="H6296" t="s">
        <v>110</v>
      </c>
      <c r="I6296" t="s">
        <v>29884</v>
      </c>
      <c r="J6296">
        <v>1</v>
      </c>
      <c r="K6296" t="s">
        <v>2801</v>
      </c>
      <c r="L6296">
        <v>0</v>
      </c>
      <c r="M6296" t="s">
        <v>316</v>
      </c>
      <c r="N6296" t="s">
        <v>2802</v>
      </c>
      <c r="O6296" t="s">
        <v>2803</v>
      </c>
      <c r="P6296" t="s">
        <v>2804</v>
      </c>
      <c r="S6296" t="s">
        <v>319</v>
      </c>
      <c r="T6296" t="s">
        <v>29885</v>
      </c>
      <c r="U6296" t="s">
        <v>29886</v>
      </c>
      <c r="V6296" s="41">
        <v>32783</v>
      </c>
      <c r="W6296" s="41">
        <v>24602</v>
      </c>
      <c r="X6296">
        <v>1</v>
      </c>
      <c r="Y6296">
        <v>3</v>
      </c>
      <c r="Z6296" t="s">
        <v>102</v>
      </c>
      <c r="AA6296">
        <v>1</v>
      </c>
      <c r="AB6296" t="s">
        <v>103</v>
      </c>
      <c r="AC6296" t="s">
        <v>104</v>
      </c>
      <c r="AD6296">
        <v>1</v>
      </c>
      <c r="AE6296" t="s">
        <v>308</v>
      </c>
      <c r="AG6296" t="s">
        <v>2183</v>
      </c>
      <c r="AJ6296" t="s">
        <v>107</v>
      </c>
    </row>
    <row r="6297" spans="1:36" hidden="1" x14ac:dyDescent="0.25">
      <c r="A6297" t="s">
        <v>29887</v>
      </c>
      <c r="B6297" t="e">
        <f>VLOOKUP(A6297,[2]mp_ALL!B$1:B$557,1,0)</f>
        <v>#N/A</v>
      </c>
      <c r="C6297" t="s">
        <v>29888</v>
      </c>
      <c r="D6297" t="s">
        <v>38</v>
      </c>
      <c r="E6297" t="s">
        <v>88</v>
      </c>
      <c r="F6297" t="s">
        <v>1473</v>
      </c>
      <c r="G6297" t="s">
        <v>1474</v>
      </c>
      <c r="H6297" t="s">
        <v>290</v>
      </c>
      <c r="I6297" t="s">
        <v>6061</v>
      </c>
      <c r="J6297">
        <v>1</v>
      </c>
      <c r="K6297" t="s">
        <v>3946</v>
      </c>
      <c r="L6297">
        <v>0</v>
      </c>
      <c r="M6297" t="s">
        <v>2945</v>
      </c>
      <c r="N6297" t="s">
        <v>3947</v>
      </c>
      <c r="O6297" t="s">
        <v>6062</v>
      </c>
      <c r="R6297" t="s">
        <v>559</v>
      </c>
      <c r="S6297" t="s">
        <v>525</v>
      </c>
      <c r="T6297" t="s">
        <v>29889</v>
      </c>
      <c r="U6297" t="s">
        <v>29890</v>
      </c>
      <c r="V6297" s="41">
        <v>32783</v>
      </c>
      <c r="W6297" s="41">
        <v>25415</v>
      </c>
      <c r="X6297">
        <v>1</v>
      </c>
      <c r="Y6297">
        <v>3</v>
      </c>
      <c r="Z6297" t="s">
        <v>102</v>
      </c>
      <c r="AA6297">
        <v>1</v>
      </c>
      <c r="AB6297" t="s">
        <v>103</v>
      </c>
      <c r="AC6297" t="s">
        <v>297</v>
      </c>
      <c r="AD6297">
        <v>1</v>
      </c>
      <c r="AE6297" t="s">
        <v>563</v>
      </c>
      <c r="AG6297" t="s">
        <v>577</v>
      </c>
      <c r="AJ6297" t="s">
        <v>107</v>
      </c>
    </row>
    <row r="6298" spans="1:36" hidden="1" x14ac:dyDescent="0.25">
      <c r="A6298" t="s">
        <v>29891</v>
      </c>
      <c r="B6298" t="e">
        <f>VLOOKUP(A6298,[2]mp_ALL!B$1:B$557,1,0)</f>
        <v>#N/A</v>
      </c>
      <c r="C6298" t="s">
        <v>29892</v>
      </c>
      <c r="D6298" t="s">
        <v>38</v>
      </c>
      <c r="E6298" t="s">
        <v>88</v>
      </c>
      <c r="F6298" t="s">
        <v>567</v>
      </c>
      <c r="G6298" t="s">
        <v>568</v>
      </c>
      <c r="H6298" t="s">
        <v>313</v>
      </c>
      <c r="I6298" t="s">
        <v>29893</v>
      </c>
      <c r="J6298">
        <v>1</v>
      </c>
      <c r="K6298" t="s">
        <v>2669</v>
      </c>
      <c r="L6298">
        <v>0</v>
      </c>
      <c r="M6298" t="s">
        <v>94</v>
      </c>
      <c r="N6298" t="s">
        <v>2670</v>
      </c>
      <c r="O6298" t="s">
        <v>2671</v>
      </c>
      <c r="S6298" t="s">
        <v>218</v>
      </c>
      <c r="T6298" t="s">
        <v>29894</v>
      </c>
      <c r="U6298" t="s">
        <v>7415</v>
      </c>
      <c r="V6298" s="41">
        <v>32783</v>
      </c>
      <c r="W6298" s="41">
        <v>25400</v>
      </c>
      <c r="X6298">
        <v>1</v>
      </c>
      <c r="Y6298">
        <v>4</v>
      </c>
      <c r="Z6298" t="s">
        <v>102</v>
      </c>
      <c r="AA6298">
        <v>1</v>
      </c>
      <c r="AB6298" t="s">
        <v>103</v>
      </c>
      <c r="AC6298" t="s">
        <v>297</v>
      </c>
      <c r="AD6298">
        <v>1</v>
      </c>
      <c r="AE6298" t="s">
        <v>322</v>
      </c>
      <c r="AG6298" t="s">
        <v>106</v>
      </c>
      <c r="AJ6298" t="s">
        <v>299</v>
      </c>
    </row>
    <row r="6299" spans="1:36" hidden="1" x14ac:dyDescent="0.25">
      <c r="A6299" t="s">
        <v>29895</v>
      </c>
      <c r="B6299" t="e">
        <f>VLOOKUP(A6299,[2]mp_ALL!B$1:B$557,1,0)</f>
        <v>#N/A</v>
      </c>
      <c r="C6299" t="s">
        <v>329</v>
      </c>
      <c r="D6299" t="s">
        <v>38</v>
      </c>
      <c r="E6299" t="s">
        <v>88</v>
      </c>
      <c r="F6299" t="s">
        <v>567</v>
      </c>
      <c r="G6299" t="s">
        <v>568</v>
      </c>
      <c r="H6299" t="s">
        <v>313</v>
      </c>
      <c r="I6299" t="s">
        <v>29605</v>
      </c>
      <c r="J6299">
        <v>1</v>
      </c>
      <c r="K6299" t="s">
        <v>224</v>
      </c>
      <c r="L6299">
        <v>0</v>
      </c>
      <c r="M6299" t="s">
        <v>94</v>
      </c>
      <c r="N6299" t="s">
        <v>95</v>
      </c>
      <c r="O6299" t="s">
        <v>806</v>
      </c>
      <c r="S6299" t="s">
        <v>218</v>
      </c>
      <c r="T6299" t="s">
        <v>29896</v>
      </c>
      <c r="U6299" t="s">
        <v>29897</v>
      </c>
      <c r="V6299" s="41">
        <v>32783</v>
      </c>
      <c r="W6299" s="41">
        <v>25193</v>
      </c>
      <c r="X6299">
        <v>1</v>
      </c>
      <c r="Y6299">
        <v>4</v>
      </c>
      <c r="Z6299" t="s">
        <v>102</v>
      </c>
      <c r="AA6299">
        <v>1</v>
      </c>
      <c r="AB6299" t="s">
        <v>103</v>
      </c>
      <c r="AC6299" t="s">
        <v>297</v>
      </c>
      <c r="AD6299">
        <v>1</v>
      </c>
      <c r="AE6299" t="s">
        <v>322</v>
      </c>
      <c r="AG6299" t="s">
        <v>106</v>
      </c>
      <c r="AJ6299" t="s">
        <v>107</v>
      </c>
    </row>
    <row r="6300" spans="1:36" hidden="1" x14ac:dyDescent="0.25">
      <c r="A6300" t="s">
        <v>29898</v>
      </c>
      <c r="B6300" t="e">
        <f>VLOOKUP(A6300,[2]mp_ALL!B$1:B$557,1,0)</f>
        <v>#N/A</v>
      </c>
      <c r="C6300" t="s">
        <v>29899</v>
      </c>
      <c r="D6300" t="s">
        <v>38</v>
      </c>
      <c r="E6300" t="s">
        <v>88</v>
      </c>
      <c r="F6300" t="s">
        <v>567</v>
      </c>
      <c r="G6300" t="s">
        <v>568</v>
      </c>
      <c r="H6300" t="s">
        <v>313</v>
      </c>
      <c r="I6300" t="s">
        <v>29900</v>
      </c>
      <c r="J6300">
        <v>1</v>
      </c>
      <c r="K6300" t="s">
        <v>13686</v>
      </c>
      <c r="L6300">
        <v>0</v>
      </c>
      <c r="M6300" t="s">
        <v>1281</v>
      </c>
      <c r="N6300" t="s">
        <v>1282</v>
      </c>
      <c r="O6300" t="s">
        <v>6376</v>
      </c>
      <c r="R6300" t="s">
        <v>117</v>
      </c>
      <c r="S6300" t="s">
        <v>99</v>
      </c>
      <c r="T6300" t="s">
        <v>29901</v>
      </c>
      <c r="U6300" t="s">
        <v>29902</v>
      </c>
      <c r="V6300" s="41">
        <v>32818</v>
      </c>
      <c r="W6300" s="41">
        <v>25389</v>
      </c>
      <c r="X6300">
        <v>1</v>
      </c>
      <c r="Y6300">
        <v>3</v>
      </c>
      <c r="Z6300" t="s">
        <v>102</v>
      </c>
      <c r="AA6300">
        <v>1</v>
      </c>
      <c r="AB6300" t="s">
        <v>103</v>
      </c>
      <c r="AC6300" t="s">
        <v>297</v>
      </c>
      <c r="AD6300">
        <v>1</v>
      </c>
      <c r="AE6300" t="s">
        <v>322</v>
      </c>
      <c r="AG6300" t="s">
        <v>228</v>
      </c>
      <c r="AJ6300" t="s">
        <v>1092</v>
      </c>
    </row>
    <row r="6301" spans="1:36" hidden="1" x14ac:dyDescent="0.25">
      <c r="A6301" t="s">
        <v>29903</v>
      </c>
      <c r="B6301" t="e">
        <f>VLOOKUP(A6301,[2]mp_ALL!B$1:B$557,1,0)</f>
        <v>#N/A</v>
      </c>
      <c r="C6301" t="s">
        <v>29904</v>
      </c>
      <c r="D6301" t="s">
        <v>38</v>
      </c>
      <c r="E6301" t="s">
        <v>88</v>
      </c>
      <c r="F6301" t="s">
        <v>154</v>
      </c>
      <c r="G6301" t="s">
        <v>155</v>
      </c>
      <c r="H6301" t="s">
        <v>110</v>
      </c>
      <c r="I6301" t="s">
        <v>29905</v>
      </c>
      <c r="J6301">
        <v>1</v>
      </c>
      <c r="K6301" t="s">
        <v>394</v>
      </c>
      <c r="L6301">
        <v>0</v>
      </c>
      <c r="M6301" t="s">
        <v>113</v>
      </c>
      <c r="N6301" t="s">
        <v>395</v>
      </c>
      <c r="O6301" t="s">
        <v>6967</v>
      </c>
      <c r="P6301" t="s">
        <v>20828</v>
      </c>
      <c r="R6301" t="s">
        <v>117</v>
      </c>
      <c r="S6301" t="s">
        <v>237</v>
      </c>
      <c r="T6301" t="s">
        <v>29906</v>
      </c>
      <c r="U6301" t="s">
        <v>29907</v>
      </c>
      <c r="V6301" s="41">
        <v>32818</v>
      </c>
      <c r="W6301" s="41">
        <v>24298</v>
      </c>
      <c r="X6301">
        <v>1</v>
      </c>
      <c r="Y6301">
        <v>2</v>
      </c>
      <c r="Z6301" t="s">
        <v>102</v>
      </c>
      <c r="AA6301">
        <v>1</v>
      </c>
      <c r="AB6301" t="s">
        <v>103</v>
      </c>
      <c r="AC6301" t="s">
        <v>104</v>
      </c>
      <c r="AD6301">
        <v>1</v>
      </c>
      <c r="AE6301" t="s">
        <v>120</v>
      </c>
      <c r="AG6301" t="s">
        <v>121</v>
      </c>
      <c r="AJ6301" t="s">
        <v>430</v>
      </c>
    </row>
    <row r="6302" spans="1:36" hidden="1" x14ac:dyDescent="0.25">
      <c r="A6302" t="s">
        <v>29908</v>
      </c>
      <c r="B6302" t="e">
        <f>VLOOKUP(A6302,[2]mp_ALL!B$1:B$557,1,0)</f>
        <v>#N/A</v>
      </c>
      <c r="C6302" t="s">
        <v>29909</v>
      </c>
      <c r="D6302" t="s">
        <v>38</v>
      </c>
      <c r="E6302" t="s">
        <v>88</v>
      </c>
      <c r="F6302" t="s">
        <v>154</v>
      </c>
      <c r="G6302" t="s">
        <v>155</v>
      </c>
      <c r="H6302" t="s">
        <v>290</v>
      </c>
      <c r="I6302" t="s">
        <v>29910</v>
      </c>
      <c r="J6302">
        <v>1</v>
      </c>
      <c r="K6302" t="s">
        <v>3100</v>
      </c>
      <c r="L6302">
        <v>0</v>
      </c>
      <c r="M6302" t="s">
        <v>3101</v>
      </c>
      <c r="N6302" t="s">
        <v>3734</v>
      </c>
      <c r="O6302" t="s">
        <v>3850</v>
      </c>
      <c r="R6302" t="s">
        <v>559</v>
      </c>
      <c r="S6302" t="s">
        <v>99</v>
      </c>
      <c r="T6302" t="s">
        <v>29911</v>
      </c>
      <c r="U6302" t="s">
        <v>29912</v>
      </c>
      <c r="V6302" s="41">
        <v>32818</v>
      </c>
      <c r="W6302" s="41">
        <v>25781</v>
      </c>
      <c r="X6302">
        <v>1</v>
      </c>
      <c r="Y6302">
        <v>3</v>
      </c>
      <c r="Z6302" t="s">
        <v>102</v>
      </c>
      <c r="AA6302">
        <v>1</v>
      </c>
      <c r="AB6302" t="s">
        <v>103</v>
      </c>
      <c r="AC6302" t="s">
        <v>297</v>
      </c>
      <c r="AD6302">
        <v>1</v>
      </c>
      <c r="AE6302" t="s">
        <v>563</v>
      </c>
      <c r="AG6302" t="s">
        <v>1040</v>
      </c>
      <c r="AJ6302" t="s">
        <v>107</v>
      </c>
    </row>
    <row r="6303" spans="1:36" hidden="1" x14ac:dyDescent="0.25">
      <c r="A6303" t="s">
        <v>29913</v>
      </c>
      <c r="B6303" t="e">
        <f>VLOOKUP(A6303,[2]mp_ALL!B$1:B$557,1,0)</f>
        <v>#N/A</v>
      </c>
      <c r="C6303" t="s">
        <v>1882</v>
      </c>
      <c r="D6303" t="s">
        <v>37</v>
      </c>
      <c r="E6303" t="s">
        <v>88</v>
      </c>
      <c r="F6303" t="s">
        <v>154</v>
      </c>
      <c r="G6303" t="s">
        <v>155</v>
      </c>
      <c r="H6303" t="s">
        <v>110</v>
      </c>
      <c r="I6303" t="s">
        <v>29914</v>
      </c>
      <c r="J6303">
        <v>1</v>
      </c>
      <c r="K6303" t="s">
        <v>5701</v>
      </c>
      <c r="L6303">
        <v>0</v>
      </c>
      <c r="M6303" t="s">
        <v>435</v>
      </c>
      <c r="N6303" t="s">
        <v>5702</v>
      </c>
      <c r="O6303" t="s">
        <v>5703</v>
      </c>
      <c r="P6303" t="s">
        <v>5704</v>
      </c>
      <c r="R6303" t="s">
        <v>117</v>
      </c>
      <c r="S6303" t="s">
        <v>237</v>
      </c>
      <c r="T6303" t="s">
        <v>29915</v>
      </c>
      <c r="U6303" t="s">
        <v>29916</v>
      </c>
      <c r="V6303" s="41">
        <v>32818</v>
      </c>
      <c r="W6303" s="41">
        <v>25148</v>
      </c>
      <c r="X6303">
        <v>1</v>
      </c>
      <c r="Y6303">
        <v>3</v>
      </c>
      <c r="Z6303" t="s">
        <v>102</v>
      </c>
      <c r="AA6303">
        <v>1</v>
      </c>
      <c r="AB6303" t="s">
        <v>103</v>
      </c>
      <c r="AC6303" t="s">
        <v>104</v>
      </c>
      <c r="AD6303">
        <v>1</v>
      </c>
      <c r="AE6303" t="s">
        <v>308</v>
      </c>
      <c r="AG6303" t="s">
        <v>228</v>
      </c>
      <c r="AJ6303" t="s">
        <v>1338</v>
      </c>
    </row>
    <row r="6304" spans="1:36" hidden="1" x14ac:dyDescent="0.25">
      <c r="A6304" t="s">
        <v>29917</v>
      </c>
      <c r="B6304" t="e">
        <f>VLOOKUP(A6304,[2]mp_ALL!B$1:B$557,1,0)</f>
        <v>#N/A</v>
      </c>
      <c r="C6304" t="s">
        <v>29918</v>
      </c>
      <c r="D6304" t="s">
        <v>38</v>
      </c>
      <c r="E6304" t="s">
        <v>88</v>
      </c>
      <c r="F6304" t="s">
        <v>154</v>
      </c>
      <c r="G6304" t="s">
        <v>155</v>
      </c>
      <c r="H6304" t="s">
        <v>290</v>
      </c>
      <c r="I6304" t="s">
        <v>20827</v>
      </c>
      <c r="J6304">
        <v>1</v>
      </c>
      <c r="K6304" t="s">
        <v>394</v>
      </c>
      <c r="L6304">
        <v>0</v>
      </c>
      <c r="M6304" t="s">
        <v>113</v>
      </c>
      <c r="N6304" t="s">
        <v>395</v>
      </c>
      <c r="O6304" t="s">
        <v>6967</v>
      </c>
      <c r="P6304" t="s">
        <v>20828</v>
      </c>
      <c r="Q6304" t="s">
        <v>20829</v>
      </c>
      <c r="R6304" t="s">
        <v>117</v>
      </c>
      <c r="S6304" t="s">
        <v>237</v>
      </c>
      <c r="T6304" t="s">
        <v>29919</v>
      </c>
      <c r="U6304" t="s">
        <v>209</v>
      </c>
      <c r="V6304" s="41">
        <v>32811</v>
      </c>
      <c r="W6304" s="41">
        <v>24151</v>
      </c>
      <c r="X6304">
        <v>1</v>
      </c>
      <c r="Y6304">
        <v>3</v>
      </c>
      <c r="Z6304" t="s">
        <v>102</v>
      </c>
      <c r="AA6304">
        <v>1</v>
      </c>
      <c r="AB6304" t="s">
        <v>103</v>
      </c>
      <c r="AC6304" t="s">
        <v>297</v>
      </c>
      <c r="AD6304">
        <v>1</v>
      </c>
      <c r="AE6304" t="s">
        <v>322</v>
      </c>
      <c r="AG6304" t="s">
        <v>121</v>
      </c>
      <c r="AJ6304" t="s">
        <v>2414</v>
      </c>
    </row>
    <row r="6305" spans="1:36" hidden="1" x14ac:dyDescent="0.25">
      <c r="A6305" t="s">
        <v>29920</v>
      </c>
      <c r="B6305" t="e">
        <f>VLOOKUP(A6305,[2]mp_ALL!B$1:B$557,1,0)</f>
        <v>#N/A</v>
      </c>
      <c r="C6305" t="s">
        <v>17888</v>
      </c>
      <c r="D6305" t="s">
        <v>38</v>
      </c>
      <c r="E6305" t="s">
        <v>88</v>
      </c>
      <c r="F6305" t="s">
        <v>311</v>
      </c>
      <c r="G6305" t="s">
        <v>312</v>
      </c>
      <c r="H6305" t="s">
        <v>313</v>
      </c>
      <c r="I6305" t="s">
        <v>29921</v>
      </c>
      <c r="J6305">
        <v>1</v>
      </c>
      <c r="K6305" t="s">
        <v>157</v>
      </c>
      <c r="L6305">
        <v>0</v>
      </c>
      <c r="M6305" t="s">
        <v>158</v>
      </c>
      <c r="N6305" t="s">
        <v>159</v>
      </c>
      <c r="O6305" t="s">
        <v>729</v>
      </c>
      <c r="R6305" t="s">
        <v>117</v>
      </c>
      <c r="S6305" t="s">
        <v>163</v>
      </c>
      <c r="T6305" t="s">
        <v>29922</v>
      </c>
      <c r="U6305" t="s">
        <v>7912</v>
      </c>
      <c r="V6305" s="41">
        <v>32828</v>
      </c>
      <c r="W6305" s="41">
        <v>26181</v>
      </c>
      <c r="X6305">
        <v>1</v>
      </c>
      <c r="Y6305">
        <v>3</v>
      </c>
      <c r="Z6305" t="s">
        <v>102</v>
      </c>
      <c r="AA6305">
        <v>1</v>
      </c>
      <c r="AB6305" t="s">
        <v>103</v>
      </c>
      <c r="AC6305" t="s">
        <v>297</v>
      </c>
      <c r="AD6305">
        <v>1</v>
      </c>
      <c r="AE6305" t="s">
        <v>322</v>
      </c>
      <c r="AG6305" t="s">
        <v>121</v>
      </c>
      <c r="AJ6305" t="s">
        <v>107</v>
      </c>
    </row>
    <row r="6306" spans="1:36" hidden="1" x14ac:dyDescent="0.25">
      <c r="A6306" t="s">
        <v>29923</v>
      </c>
      <c r="B6306" t="e">
        <f>VLOOKUP(A6306,[2]mp_ALL!B$1:B$557,1,0)</f>
        <v>#N/A</v>
      </c>
      <c r="C6306" t="s">
        <v>29924</v>
      </c>
      <c r="D6306" t="s">
        <v>38</v>
      </c>
      <c r="E6306" t="s">
        <v>88</v>
      </c>
      <c r="F6306" t="s">
        <v>154</v>
      </c>
      <c r="G6306" t="s">
        <v>155</v>
      </c>
      <c r="H6306" t="s">
        <v>110</v>
      </c>
      <c r="I6306" t="s">
        <v>156</v>
      </c>
      <c r="J6306">
        <v>1</v>
      </c>
      <c r="K6306" t="s">
        <v>157</v>
      </c>
      <c r="L6306">
        <v>1</v>
      </c>
      <c r="M6306" t="s">
        <v>158</v>
      </c>
      <c r="N6306" t="s">
        <v>159</v>
      </c>
      <c r="O6306" t="s">
        <v>160</v>
      </c>
      <c r="P6306" t="s">
        <v>161</v>
      </c>
      <c r="Q6306" t="s">
        <v>162</v>
      </c>
      <c r="R6306" t="s">
        <v>117</v>
      </c>
      <c r="S6306" t="s">
        <v>163</v>
      </c>
      <c r="T6306" t="s">
        <v>29925</v>
      </c>
      <c r="U6306" t="s">
        <v>366</v>
      </c>
      <c r="V6306" s="41">
        <v>32828</v>
      </c>
      <c r="W6306" s="41">
        <v>24990</v>
      </c>
      <c r="X6306">
        <v>1</v>
      </c>
      <c r="Y6306">
        <v>1</v>
      </c>
      <c r="Z6306" t="s">
        <v>102</v>
      </c>
      <c r="AA6306">
        <v>1</v>
      </c>
      <c r="AB6306" t="s">
        <v>103</v>
      </c>
      <c r="AC6306" t="s">
        <v>104</v>
      </c>
      <c r="AD6306">
        <v>1</v>
      </c>
      <c r="AE6306" t="s">
        <v>138</v>
      </c>
      <c r="AG6306" t="s">
        <v>121</v>
      </c>
      <c r="AJ6306" t="s">
        <v>107</v>
      </c>
    </row>
    <row r="6307" spans="1:36" hidden="1" x14ac:dyDescent="0.25">
      <c r="A6307" t="s">
        <v>29926</v>
      </c>
      <c r="B6307" t="e">
        <f>VLOOKUP(A6307,[2]mp_ALL!B$1:B$557,1,0)</f>
        <v>#N/A</v>
      </c>
      <c r="C6307" t="s">
        <v>29927</v>
      </c>
      <c r="D6307" t="s">
        <v>36</v>
      </c>
      <c r="E6307" t="s">
        <v>88</v>
      </c>
      <c r="F6307" t="s">
        <v>1473</v>
      </c>
      <c r="G6307" t="s">
        <v>1474</v>
      </c>
      <c r="H6307" t="s">
        <v>290</v>
      </c>
      <c r="I6307" t="s">
        <v>1484</v>
      </c>
      <c r="J6307">
        <v>1</v>
      </c>
      <c r="K6307" t="s">
        <v>1485</v>
      </c>
      <c r="L6307">
        <v>0</v>
      </c>
      <c r="M6307" t="s">
        <v>1486</v>
      </c>
      <c r="N6307" t="s">
        <v>1487</v>
      </c>
      <c r="O6307" t="s">
        <v>1488</v>
      </c>
      <c r="R6307" t="s">
        <v>147</v>
      </c>
      <c r="S6307" t="s">
        <v>560</v>
      </c>
      <c r="T6307" t="s">
        <v>29928</v>
      </c>
      <c r="U6307" t="s">
        <v>29929</v>
      </c>
      <c r="V6307" s="41">
        <v>32790</v>
      </c>
      <c r="W6307" s="41">
        <v>25719</v>
      </c>
      <c r="X6307">
        <v>1</v>
      </c>
      <c r="Y6307">
        <v>5</v>
      </c>
      <c r="Z6307" t="s">
        <v>102</v>
      </c>
      <c r="AA6307">
        <v>1</v>
      </c>
      <c r="AB6307" t="s">
        <v>103</v>
      </c>
      <c r="AC6307" t="s">
        <v>297</v>
      </c>
      <c r="AD6307">
        <v>1</v>
      </c>
      <c r="AE6307" t="s">
        <v>322</v>
      </c>
      <c r="AG6307" t="s">
        <v>148</v>
      </c>
      <c r="AJ6307" t="s">
        <v>29930</v>
      </c>
    </row>
    <row r="6308" spans="1:36" x14ac:dyDescent="0.25">
      <c r="A6308" t="s">
        <v>29931</v>
      </c>
      <c r="B6308" t="str">
        <f>VLOOKUP(A6308,[2]mp_ALL!B$1:B$557,1,0)</f>
        <v>8903490</v>
      </c>
      <c r="C6308" t="s">
        <v>29932</v>
      </c>
      <c r="D6308" t="s">
        <v>38</v>
      </c>
      <c r="E6308" t="s">
        <v>88</v>
      </c>
      <c r="F6308" t="s">
        <v>154</v>
      </c>
      <c r="G6308" t="s">
        <v>155</v>
      </c>
      <c r="H6308" t="s">
        <v>290</v>
      </c>
      <c r="I6308" t="s">
        <v>25705</v>
      </c>
      <c r="J6308">
        <v>1</v>
      </c>
      <c r="K6308" t="s">
        <v>2774</v>
      </c>
      <c r="L6308">
        <v>0</v>
      </c>
      <c r="M6308" t="s">
        <v>34</v>
      </c>
      <c r="N6308" t="s">
        <v>41</v>
      </c>
      <c r="O6308" t="s">
        <v>25706</v>
      </c>
      <c r="S6308" t="s">
        <v>549</v>
      </c>
      <c r="T6308" t="s">
        <v>29933</v>
      </c>
      <c r="U6308" t="s">
        <v>4890</v>
      </c>
      <c r="V6308" s="41">
        <v>32783</v>
      </c>
      <c r="W6308" s="41">
        <v>25458</v>
      </c>
      <c r="X6308">
        <v>1</v>
      </c>
      <c r="Y6308">
        <v>2</v>
      </c>
      <c r="Z6308" t="s">
        <v>102</v>
      </c>
      <c r="AA6308">
        <v>1</v>
      </c>
      <c r="AB6308" t="s">
        <v>103</v>
      </c>
      <c r="AC6308" t="s">
        <v>297</v>
      </c>
      <c r="AD6308">
        <v>1</v>
      </c>
      <c r="AE6308" t="s">
        <v>322</v>
      </c>
      <c r="AG6308" t="s">
        <v>106</v>
      </c>
      <c r="AJ6308" t="s">
        <v>107</v>
      </c>
    </row>
    <row r="6309" spans="1:36" hidden="1" x14ac:dyDescent="0.25">
      <c r="A6309" t="s">
        <v>29934</v>
      </c>
      <c r="B6309" t="e">
        <f>VLOOKUP(A6309,[2]mp_ALL!B$1:B$557,1,0)</f>
        <v>#N/A</v>
      </c>
      <c r="C6309" t="s">
        <v>29935</v>
      </c>
      <c r="D6309" t="s">
        <v>38</v>
      </c>
      <c r="E6309" t="s">
        <v>88</v>
      </c>
      <c r="F6309" t="s">
        <v>154</v>
      </c>
      <c r="G6309" t="s">
        <v>155</v>
      </c>
      <c r="H6309" t="s">
        <v>290</v>
      </c>
      <c r="I6309" t="s">
        <v>2707</v>
      </c>
      <c r="J6309">
        <v>1</v>
      </c>
      <c r="K6309" t="s">
        <v>2669</v>
      </c>
      <c r="L6309">
        <v>0</v>
      </c>
      <c r="M6309" t="s">
        <v>94</v>
      </c>
      <c r="N6309" t="s">
        <v>2670</v>
      </c>
      <c r="O6309" t="s">
        <v>2708</v>
      </c>
      <c r="S6309" t="s">
        <v>218</v>
      </c>
      <c r="T6309" t="s">
        <v>29936</v>
      </c>
      <c r="U6309" t="s">
        <v>29937</v>
      </c>
      <c r="V6309" s="41">
        <v>32783</v>
      </c>
      <c r="W6309" s="41">
        <v>24985</v>
      </c>
      <c r="X6309">
        <v>1</v>
      </c>
      <c r="Y6309">
        <v>1</v>
      </c>
      <c r="Z6309" t="s">
        <v>102</v>
      </c>
      <c r="AA6309">
        <v>1</v>
      </c>
      <c r="AB6309" t="s">
        <v>103</v>
      </c>
      <c r="AC6309" t="s">
        <v>297</v>
      </c>
      <c r="AD6309">
        <v>1</v>
      </c>
      <c r="AE6309" t="s">
        <v>322</v>
      </c>
      <c r="AG6309" t="s">
        <v>106</v>
      </c>
      <c r="AJ6309" t="s">
        <v>107</v>
      </c>
    </row>
    <row r="6310" spans="1:36" hidden="1" x14ac:dyDescent="0.25">
      <c r="A6310" t="s">
        <v>29938</v>
      </c>
      <c r="B6310" t="e">
        <f>VLOOKUP(A6310,[2]mp_ALL!B$1:B$557,1,0)</f>
        <v>#N/A</v>
      </c>
      <c r="C6310" t="s">
        <v>29939</v>
      </c>
      <c r="D6310" t="s">
        <v>38</v>
      </c>
      <c r="E6310" t="s">
        <v>88</v>
      </c>
      <c r="F6310" t="s">
        <v>154</v>
      </c>
      <c r="G6310" t="s">
        <v>155</v>
      </c>
      <c r="H6310" t="s">
        <v>110</v>
      </c>
      <c r="I6310" t="s">
        <v>29940</v>
      </c>
      <c r="J6310">
        <v>1</v>
      </c>
      <c r="K6310" t="s">
        <v>1019</v>
      </c>
      <c r="L6310">
        <v>0</v>
      </c>
      <c r="M6310" t="s">
        <v>113</v>
      </c>
      <c r="N6310" t="s">
        <v>362</v>
      </c>
      <c r="O6310" t="s">
        <v>1020</v>
      </c>
      <c r="P6310" t="s">
        <v>1021</v>
      </c>
      <c r="R6310" t="s">
        <v>117</v>
      </c>
      <c r="S6310" t="s">
        <v>237</v>
      </c>
      <c r="T6310" t="s">
        <v>29941</v>
      </c>
      <c r="U6310" t="s">
        <v>209</v>
      </c>
      <c r="V6310" s="41">
        <v>32790</v>
      </c>
      <c r="W6310" s="41">
        <v>24155</v>
      </c>
      <c r="X6310">
        <v>1</v>
      </c>
      <c r="Y6310">
        <v>2</v>
      </c>
      <c r="Z6310" t="s">
        <v>102</v>
      </c>
      <c r="AA6310">
        <v>1</v>
      </c>
      <c r="AB6310" t="s">
        <v>103</v>
      </c>
      <c r="AC6310" t="s">
        <v>104</v>
      </c>
      <c r="AD6310">
        <v>1</v>
      </c>
      <c r="AE6310" t="s">
        <v>120</v>
      </c>
      <c r="AG6310" t="s">
        <v>121</v>
      </c>
      <c r="AJ6310" t="s">
        <v>107</v>
      </c>
    </row>
    <row r="6311" spans="1:36" hidden="1" x14ac:dyDescent="0.25">
      <c r="A6311" t="s">
        <v>29942</v>
      </c>
      <c r="B6311" t="e">
        <f>VLOOKUP(A6311,[2]mp_ALL!B$1:B$557,1,0)</f>
        <v>#N/A</v>
      </c>
      <c r="C6311" t="s">
        <v>29943</v>
      </c>
      <c r="D6311" t="s">
        <v>38</v>
      </c>
      <c r="E6311" t="s">
        <v>88</v>
      </c>
      <c r="F6311" t="s">
        <v>154</v>
      </c>
      <c r="G6311" t="s">
        <v>155</v>
      </c>
      <c r="H6311" t="s">
        <v>91</v>
      </c>
      <c r="I6311" t="s">
        <v>4163</v>
      </c>
      <c r="J6311">
        <v>1</v>
      </c>
      <c r="K6311" t="s">
        <v>4164</v>
      </c>
      <c r="L6311">
        <v>1</v>
      </c>
      <c r="M6311" t="s">
        <v>143</v>
      </c>
      <c r="N6311" t="s">
        <v>757</v>
      </c>
      <c r="O6311" t="s">
        <v>2938</v>
      </c>
      <c r="P6311" t="s">
        <v>4165</v>
      </c>
      <c r="Q6311" t="s">
        <v>4166</v>
      </c>
      <c r="R6311" t="s">
        <v>147</v>
      </c>
      <c r="S6311" t="s">
        <v>760</v>
      </c>
      <c r="T6311" t="s">
        <v>29944</v>
      </c>
      <c r="U6311" t="s">
        <v>29945</v>
      </c>
      <c r="V6311" s="41">
        <v>32812</v>
      </c>
      <c r="W6311" s="41">
        <v>25010</v>
      </c>
      <c r="X6311">
        <v>1</v>
      </c>
      <c r="Y6311">
        <v>3</v>
      </c>
      <c r="Z6311" t="s">
        <v>102</v>
      </c>
      <c r="AA6311">
        <v>1</v>
      </c>
      <c r="AB6311" t="s">
        <v>103</v>
      </c>
      <c r="AC6311" t="s">
        <v>104</v>
      </c>
      <c r="AD6311">
        <v>1</v>
      </c>
      <c r="AE6311" t="s">
        <v>105</v>
      </c>
      <c r="AG6311" t="s">
        <v>148</v>
      </c>
      <c r="AJ6311" t="s">
        <v>107</v>
      </c>
    </row>
    <row r="6312" spans="1:36" hidden="1" x14ac:dyDescent="0.25">
      <c r="A6312" t="s">
        <v>29946</v>
      </c>
      <c r="B6312" t="e">
        <f>VLOOKUP(A6312,[2]mp_ALL!B$1:B$557,1,0)</f>
        <v>#N/A</v>
      </c>
      <c r="C6312" t="s">
        <v>29947</v>
      </c>
      <c r="D6312" t="s">
        <v>38</v>
      </c>
      <c r="E6312" t="s">
        <v>88</v>
      </c>
      <c r="F6312" t="s">
        <v>89</v>
      </c>
      <c r="G6312" t="s">
        <v>90</v>
      </c>
      <c r="H6312" t="s">
        <v>91</v>
      </c>
      <c r="I6312" t="s">
        <v>29948</v>
      </c>
      <c r="J6312">
        <v>1</v>
      </c>
      <c r="K6312" t="s">
        <v>133</v>
      </c>
      <c r="L6312">
        <v>1</v>
      </c>
      <c r="M6312" t="s">
        <v>113</v>
      </c>
      <c r="N6312" t="s">
        <v>134</v>
      </c>
      <c r="O6312" t="s">
        <v>135</v>
      </c>
      <c r="R6312" t="s">
        <v>117</v>
      </c>
      <c r="S6312" t="s">
        <v>99</v>
      </c>
      <c r="T6312" t="s">
        <v>29949</v>
      </c>
      <c r="U6312" t="s">
        <v>29950</v>
      </c>
      <c r="V6312" s="41">
        <v>32812</v>
      </c>
      <c r="W6312" s="41">
        <v>25184</v>
      </c>
      <c r="X6312">
        <v>1</v>
      </c>
      <c r="Y6312">
        <v>1</v>
      </c>
      <c r="Z6312" t="s">
        <v>102</v>
      </c>
      <c r="AA6312">
        <v>1</v>
      </c>
      <c r="AB6312" t="s">
        <v>103</v>
      </c>
      <c r="AC6312" t="s">
        <v>104</v>
      </c>
      <c r="AD6312">
        <v>1</v>
      </c>
      <c r="AE6312" t="s">
        <v>138</v>
      </c>
      <c r="AG6312" t="s">
        <v>121</v>
      </c>
      <c r="AJ6312" t="s">
        <v>490</v>
      </c>
    </row>
    <row r="6313" spans="1:36" hidden="1" x14ac:dyDescent="0.25">
      <c r="A6313" t="s">
        <v>29951</v>
      </c>
      <c r="B6313" t="e">
        <f>VLOOKUP(A6313,[2]mp_ALL!B$1:B$557,1,0)</f>
        <v>#N/A</v>
      </c>
      <c r="C6313" t="s">
        <v>29952</v>
      </c>
      <c r="D6313" t="s">
        <v>38</v>
      </c>
      <c r="E6313" t="s">
        <v>88</v>
      </c>
      <c r="F6313" t="s">
        <v>1473</v>
      </c>
      <c r="G6313" t="s">
        <v>1474</v>
      </c>
      <c r="H6313" t="s">
        <v>290</v>
      </c>
      <c r="I6313" t="s">
        <v>2365</v>
      </c>
      <c r="J6313">
        <v>1</v>
      </c>
      <c r="K6313" t="s">
        <v>2085</v>
      </c>
      <c r="L6313">
        <v>0</v>
      </c>
      <c r="M6313" t="s">
        <v>1281</v>
      </c>
      <c r="N6313" t="s">
        <v>2086</v>
      </c>
      <c r="O6313" t="s">
        <v>2366</v>
      </c>
      <c r="R6313" t="s">
        <v>117</v>
      </c>
      <c r="S6313" t="s">
        <v>237</v>
      </c>
      <c r="T6313" t="s">
        <v>29953</v>
      </c>
      <c r="U6313" t="s">
        <v>29954</v>
      </c>
      <c r="V6313" s="41">
        <v>32790</v>
      </c>
      <c r="W6313" s="41">
        <v>25743</v>
      </c>
      <c r="X6313">
        <v>1</v>
      </c>
      <c r="Y6313">
        <v>3</v>
      </c>
      <c r="Z6313" t="s">
        <v>102</v>
      </c>
      <c r="AA6313">
        <v>1</v>
      </c>
      <c r="AB6313" t="s">
        <v>103</v>
      </c>
      <c r="AC6313" t="s">
        <v>297</v>
      </c>
      <c r="AD6313">
        <v>1</v>
      </c>
      <c r="AE6313" t="s">
        <v>322</v>
      </c>
      <c r="AG6313" t="s">
        <v>228</v>
      </c>
      <c r="AJ6313" t="s">
        <v>490</v>
      </c>
    </row>
    <row r="6314" spans="1:36" hidden="1" x14ac:dyDescent="0.25">
      <c r="A6314" t="s">
        <v>29955</v>
      </c>
      <c r="B6314" t="e">
        <f>VLOOKUP(A6314,[2]mp_ALL!B$1:B$557,1,0)</f>
        <v>#N/A</v>
      </c>
      <c r="C6314" t="s">
        <v>29956</v>
      </c>
      <c r="D6314" t="s">
        <v>38</v>
      </c>
      <c r="E6314" t="s">
        <v>88</v>
      </c>
      <c r="F6314" t="s">
        <v>89</v>
      </c>
      <c r="G6314" t="s">
        <v>90</v>
      </c>
      <c r="H6314" t="s">
        <v>169</v>
      </c>
      <c r="I6314" t="s">
        <v>3430</v>
      </c>
      <c r="J6314">
        <v>1</v>
      </c>
      <c r="K6314" t="s">
        <v>257</v>
      </c>
      <c r="L6314">
        <v>1</v>
      </c>
      <c r="M6314" t="s">
        <v>113</v>
      </c>
      <c r="N6314" t="s">
        <v>134</v>
      </c>
      <c r="O6314" t="s">
        <v>376</v>
      </c>
      <c r="P6314" t="s">
        <v>3431</v>
      </c>
      <c r="Q6314" t="s">
        <v>3432</v>
      </c>
      <c r="R6314" t="s">
        <v>117</v>
      </c>
      <c r="S6314" t="s">
        <v>99</v>
      </c>
      <c r="T6314" t="s">
        <v>29957</v>
      </c>
      <c r="U6314" t="s">
        <v>29958</v>
      </c>
      <c r="V6314" s="41">
        <v>32834</v>
      </c>
      <c r="W6314" s="41">
        <v>25201</v>
      </c>
      <c r="X6314">
        <v>1</v>
      </c>
      <c r="Y6314">
        <v>2</v>
      </c>
      <c r="Z6314" t="s">
        <v>102</v>
      </c>
      <c r="AA6314">
        <v>1</v>
      </c>
      <c r="AB6314" t="s">
        <v>103</v>
      </c>
      <c r="AC6314" t="s">
        <v>104</v>
      </c>
      <c r="AD6314">
        <v>1</v>
      </c>
      <c r="AE6314" t="s">
        <v>105</v>
      </c>
      <c r="AG6314" t="s">
        <v>121</v>
      </c>
      <c r="AJ6314" t="s">
        <v>29959</v>
      </c>
    </row>
    <row r="6315" spans="1:36" hidden="1" x14ac:dyDescent="0.25">
      <c r="A6315" t="s">
        <v>29960</v>
      </c>
      <c r="B6315" t="e">
        <f>VLOOKUP(A6315,[2]mp_ALL!B$1:B$557,1,0)</f>
        <v>#N/A</v>
      </c>
      <c r="C6315" t="s">
        <v>8493</v>
      </c>
      <c r="D6315" t="s">
        <v>38</v>
      </c>
      <c r="E6315" t="s">
        <v>88</v>
      </c>
      <c r="F6315" t="s">
        <v>89</v>
      </c>
      <c r="G6315" t="s">
        <v>90</v>
      </c>
      <c r="H6315" t="s">
        <v>91</v>
      </c>
      <c r="I6315" t="s">
        <v>682</v>
      </c>
      <c r="J6315">
        <v>1</v>
      </c>
      <c r="K6315" t="s">
        <v>683</v>
      </c>
      <c r="L6315">
        <v>0</v>
      </c>
      <c r="M6315" t="s">
        <v>113</v>
      </c>
      <c r="N6315" t="s">
        <v>114</v>
      </c>
      <c r="O6315" t="s">
        <v>684</v>
      </c>
      <c r="P6315" t="s">
        <v>685</v>
      </c>
      <c r="Q6315" t="s">
        <v>686</v>
      </c>
      <c r="R6315" t="s">
        <v>117</v>
      </c>
      <c r="S6315" t="s">
        <v>99</v>
      </c>
      <c r="T6315" t="s">
        <v>29961</v>
      </c>
      <c r="U6315" t="s">
        <v>5314</v>
      </c>
      <c r="V6315" s="41">
        <v>32835</v>
      </c>
      <c r="W6315" s="41">
        <v>25031</v>
      </c>
      <c r="X6315">
        <v>1</v>
      </c>
      <c r="Y6315">
        <v>4</v>
      </c>
      <c r="Z6315" t="s">
        <v>102</v>
      </c>
      <c r="AA6315">
        <v>1</v>
      </c>
      <c r="AB6315" t="s">
        <v>103</v>
      </c>
      <c r="AC6315" t="s">
        <v>104</v>
      </c>
      <c r="AD6315">
        <v>1</v>
      </c>
      <c r="AE6315" t="s">
        <v>120</v>
      </c>
      <c r="AG6315" t="s">
        <v>121</v>
      </c>
      <c r="AJ6315" t="s">
        <v>29962</v>
      </c>
    </row>
    <row r="6316" spans="1:36" hidden="1" x14ac:dyDescent="0.25">
      <c r="A6316" t="s">
        <v>29963</v>
      </c>
      <c r="B6316" t="e">
        <f>VLOOKUP(A6316,[2]mp_ALL!B$1:B$557,1,0)</f>
        <v>#N/A</v>
      </c>
      <c r="C6316" t="s">
        <v>29964</v>
      </c>
      <c r="D6316" t="s">
        <v>38</v>
      </c>
      <c r="E6316" t="s">
        <v>88</v>
      </c>
      <c r="F6316" t="s">
        <v>154</v>
      </c>
      <c r="G6316" t="s">
        <v>155</v>
      </c>
      <c r="H6316" t="s">
        <v>110</v>
      </c>
      <c r="I6316" t="s">
        <v>29965</v>
      </c>
      <c r="J6316">
        <v>1</v>
      </c>
      <c r="K6316" t="s">
        <v>303</v>
      </c>
      <c r="L6316">
        <v>1</v>
      </c>
      <c r="M6316" t="s">
        <v>113</v>
      </c>
      <c r="N6316" t="s">
        <v>134</v>
      </c>
      <c r="O6316" t="s">
        <v>304</v>
      </c>
      <c r="P6316" t="s">
        <v>29966</v>
      </c>
      <c r="R6316" t="s">
        <v>117</v>
      </c>
      <c r="S6316" t="s">
        <v>99</v>
      </c>
      <c r="T6316" t="s">
        <v>29967</v>
      </c>
      <c r="U6316" t="s">
        <v>29968</v>
      </c>
      <c r="V6316" s="41">
        <v>32846</v>
      </c>
      <c r="W6316" s="41">
        <v>26044</v>
      </c>
      <c r="X6316">
        <v>1</v>
      </c>
      <c r="Y6316">
        <v>2</v>
      </c>
      <c r="Z6316" t="s">
        <v>102</v>
      </c>
      <c r="AA6316">
        <v>1</v>
      </c>
      <c r="AB6316" t="s">
        <v>103</v>
      </c>
      <c r="AC6316" t="s">
        <v>104</v>
      </c>
      <c r="AD6316">
        <v>1</v>
      </c>
      <c r="AE6316" t="s">
        <v>138</v>
      </c>
      <c r="AG6316" t="s">
        <v>121</v>
      </c>
      <c r="AJ6316" t="s">
        <v>107</v>
      </c>
    </row>
    <row r="6317" spans="1:36" hidden="1" x14ac:dyDescent="0.25">
      <c r="A6317" t="s">
        <v>29969</v>
      </c>
      <c r="B6317" t="e">
        <f>VLOOKUP(A6317,[2]mp_ALL!B$1:B$557,1,0)</f>
        <v>#N/A</v>
      </c>
      <c r="C6317" t="s">
        <v>29970</v>
      </c>
      <c r="D6317" t="s">
        <v>38</v>
      </c>
      <c r="E6317" t="s">
        <v>88</v>
      </c>
      <c r="F6317" t="s">
        <v>89</v>
      </c>
      <c r="G6317" t="s">
        <v>90</v>
      </c>
      <c r="H6317" t="s">
        <v>91</v>
      </c>
      <c r="I6317" t="s">
        <v>330</v>
      </c>
      <c r="J6317">
        <v>1</v>
      </c>
      <c r="K6317" t="s">
        <v>266</v>
      </c>
      <c r="L6317">
        <v>1</v>
      </c>
      <c r="M6317" t="s">
        <v>113</v>
      </c>
      <c r="N6317" t="s">
        <v>134</v>
      </c>
      <c r="O6317" t="s">
        <v>243</v>
      </c>
      <c r="P6317" t="s">
        <v>267</v>
      </c>
      <c r="Q6317" t="s">
        <v>331</v>
      </c>
      <c r="R6317" t="s">
        <v>117</v>
      </c>
      <c r="S6317" t="s">
        <v>99</v>
      </c>
      <c r="T6317" t="s">
        <v>29971</v>
      </c>
      <c r="U6317" t="s">
        <v>29972</v>
      </c>
      <c r="V6317" s="41">
        <v>32846</v>
      </c>
      <c r="W6317" s="41">
        <v>25766</v>
      </c>
      <c r="X6317">
        <v>3</v>
      </c>
      <c r="Y6317">
        <v>4</v>
      </c>
      <c r="Z6317" t="s">
        <v>102</v>
      </c>
      <c r="AA6317">
        <v>1</v>
      </c>
      <c r="AB6317" t="s">
        <v>103</v>
      </c>
      <c r="AC6317" t="s">
        <v>104</v>
      </c>
      <c r="AD6317">
        <v>1</v>
      </c>
      <c r="AE6317" t="s">
        <v>105</v>
      </c>
      <c r="AG6317" t="s">
        <v>121</v>
      </c>
      <c r="AJ6317" t="s">
        <v>107</v>
      </c>
    </row>
    <row r="6318" spans="1:36" hidden="1" x14ac:dyDescent="0.25">
      <c r="A6318" t="s">
        <v>29973</v>
      </c>
      <c r="B6318" t="e">
        <f>VLOOKUP(A6318,[2]mp_ALL!B$1:B$557,1,0)</f>
        <v>#N/A</v>
      </c>
      <c r="C6318" t="s">
        <v>29974</v>
      </c>
      <c r="D6318" t="s">
        <v>38</v>
      </c>
      <c r="E6318" t="s">
        <v>88</v>
      </c>
      <c r="F6318" t="s">
        <v>89</v>
      </c>
      <c r="G6318" t="s">
        <v>90</v>
      </c>
      <c r="H6318" t="s">
        <v>91</v>
      </c>
      <c r="I6318" t="s">
        <v>29443</v>
      </c>
      <c r="J6318">
        <v>1</v>
      </c>
      <c r="K6318" t="s">
        <v>266</v>
      </c>
      <c r="L6318">
        <v>1</v>
      </c>
      <c r="M6318" t="s">
        <v>113</v>
      </c>
      <c r="N6318" t="s">
        <v>134</v>
      </c>
      <c r="O6318" t="s">
        <v>347</v>
      </c>
      <c r="P6318" t="s">
        <v>29444</v>
      </c>
      <c r="Q6318" t="s">
        <v>2602</v>
      </c>
      <c r="R6318" t="s">
        <v>117</v>
      </c>
      <c r="S6318" t="s">
        <v>99</v>
      </c>
      <c r="T6318" t="s">
        <v>29975</v>
      </c>
      <c r="U6318" t="s">
        <v>6996</v>
      </c>
      <c r="V6318" s="41">
        <v>32769</v>
      </c>
      <c r="W6318" s="41">
        <v>25829</v>
      </c>
      <c r="X6318">
        <v>1</v>
      </c>
      <c r="Y6318">
        <v>2</v>
      </c>
      <c r="Z6318" t="s">
        <v>102</v>
      </c>
      <c r="AA6318">
        <v>1</v>
      </c>
      <c r="AB6318" t="s">
        <v>103</v>
      </c>
      <c r="AC6318" t="s">
        <v>104</v>
      </c>
      <c r="AD6318">
        <v>1</v>
      </c>
      <c r="AE6318" t="s">
        <v>105</v>
      </c>
      <c r="AG6318" t="s">
        <v>121</v>
      </c>
      <c r="AJ6318" t="s">
        <v>107</v>
      </c>
    </row>
    <row r="6319" spans="1:36" hidden="1" x14ac:dyDescent="0.25">
      <c r="A6319" t="s">
        <v>29976</v>
      </c>
      <c r="B6319" t="e">
        <f>VLOOKUP(A6319,[2]mp_ALL!B$1:B$557,1,0)</f>
        <v>#N/A</v>
      </c>
      <c r="C6319" t="s">
        <v>29977</v>
      </c>
      <c r="D6319" t="s">
        <v>38</v>
      </c>
      <c r="E6319" t="s">
        <v>1439</v>
      </c>
      <c r="F6319" t="s">
        <v>1473</v>
      </c>
      <c r="G6319" t="s">
        <v>1474</v>
      </c>
      <c r="H6319" t="s">
        <v>1440</v>
      </c>
      <c r="I6319" t="s">
        <v>2107</v>
      </c>
      <c r="J6319">
        <v>1</v>
      </c>
      <c r="K6319" t="s">
        <v>2085</v>
      </c>
      <c r="L6319">
        <v>0</v>
      </c>
      <c r="M6319" t="s">
        <v>1281</v>
      </c>
      <c r="R6319" t="s">
        <v>117</v>
      </c>
      <c r="S6319" t="s">
        <v>525</v>
      </c>
      <c r="T6319" t="s">
        <v>29978</v>
      </c>
      <c r="U6319" t="s">
        <v>8785</v>
      </c>
      <c r="V6319" s="41">
        <v>32853</v>
      </c>
      <c r="W6319" s="41">
        <v>25598</v>
      </c>
      <c r="X6319">
        <v>1</v>
      </c>
      <c r="Y6319">
        <v>4</v>
      </c>
      <c r="Z6319" t="s">
        <v>102</v>
      </c>
      <c r="AA6319">
        <v>1</v>
      </c>
      <c r="AB6319" t="s">
        <v>103</v>
      </c>
      <c r="AC6319" t="s">
        <v>297</v>
      </c>
      <c r="AD6319">
        <v>1</v>
      </c>
      <c r="AE6319" t="s">
        <v>322</v>
      </c>
      <c r="AG6319" t="s">
        <v>228</v>
      </c>
      <c r="AI6319" t="s">
        <v>1444</v>
      </c>
      <c r="AJ6319" t="s">
        <v>107</v>
      </c>
    </row>
    <row r="6320" spans="1:36" hidden="1" x14ac:dyDescent="0.25">
      <c r="A6320" t="s">
        <v>29979</v>
      </c>
      <c r="B6320" t="e">
        <f>VLOOKUP(A6320,[2]mp_ALL!B$1:B$557,1,0)</f>
        <v>#N/A</v>
      </c>
      <c r="C6320" t="s">
        <v>29980</v>
      </c>
      <c r="D6320" t="s">
        <v>38</v>
      </c>
      <c r="E6320" t="s">
        <v>88</v>
      </c>
      <c r="F6320" t="s">
        <v>154</v>
      </c>
      <c r="G6320" t="s">
        <v>155</v>
      </c>
      <c r="H6320" t="s">
        <v>91</v>
      </c>
      <c r="I6320" t="s">
        <v>29413</v>
      </c>
      <c r="J6320">
        <v>1</v>
      </c>
      <c r="K6320" t="s">
        <v>133</v>
      </c>
      <c r="L6320">
        <v>1</v>
      </c>
      <c r="M6320" t="s">
        <v>113</v>
      </c>
      <c r="N6320" t="s">
        <v>134</v>
      </c>
      <c r="O6320" t="s">
        <v>135</v>
      </c>
      <c r="P6320" t="s">
        <v>29414</v>
      </c>
      <c r="Q6320" t="s">
        <v>29415</v>
      </c>
      <c r="R6320" t="s">
        <v>117</v>
      </c>
      <c r="S6320" t="s">
        <v>99</v>
      </c>
      <c r="T6320" t="s">
        <v>29981</v>
      </c>
      <c r="U6320" t="s">
        <v>29982</v>
      </c>
      <c r="V6320" s="41">
        <v>32855</v>
      </c>
      <c r="W6320" s="41">
        <v>25567</v>
      </c>
      <c r="X6320">
        <v>1</v>
      </c>
      <c r="Y6320">
        <v>3</v>
      </c>
      <c r="Z6320" t="s">
        <v>102</v>
      </c>
      <c r="AA6320">
        <v>1</v>
      </c>
      <c r="AB6320" t="s">
        <v>103</v>
      </c>
      <c r="AC6320" t="s">
        <v>104</v>
      </c>
      <c r="AD6320">
        <v>1</v>
      </c>
      <c r="AE6320" t="s">
        <v>138</v>
      </c>
      <c r="AG6320" t="s">
        <v>121</v>
      </c>
      <c r="AJ6320" t="s">
        <v>107</v>
      </c>
    </row>
    <row r="6321" spans="1:36" hidden="1" x14ac:dyDescent="0.25">
      <c r="A6321" t="s">
        <v>29983</v>
      </c>
      <c r="B6321" t="e">
        <f>VLOOKUP(A6321,[2]mp_ALL!B$1:B$557,1,0)</f>
        <v>#N/A</v>
      </c>
      <c r="C6321" t="s">
        <v>3981</v>
      </c>
      <c r="D6321" t="s">
        <v>38</v>
      </c>
      <c r="E6321" t="s">
        <v>88</v>
      </c>
      <c r="F6321" t="s">
        <v>311</v>
      </c>
      <c r="G6321" t="s">
        <v>312</v>
      </c>
      <c r="H6321" t="s">
        <v>313</v>
      </c>
      <c r="I6321" t="s">
        <v>29984</v>
      </c>
      <c r="J6321">
        <v>1</v>
      </c>
      <c r="K6321" t="s">
        <v>142</v>
      </c>
      <c r="L6321">
        <v>0</v>
      </c>
      <c r="M6321" t="s">
        <v>143</v>
      </c>
      <c r="N6321" t="s">
        <v>787</v>
      </c>
      <c r="O6321" t="s">
        <v>3153</v>
      </c>
      <c r="R6321" t="s">
        <v>147</v>
      </c>
      <c r="S6321" t="s">
        <v>760</v>
      </c>
      <c r="T6321" t="s">
        <v>29985</v>
      </c>
      <c r="U6321" t="s">
        <v>29986</v>
      </c>
      <c r="V6321" s="41">
        <v>32855</v>
      </c>
      <c r="W6321" s="41">
        <v>25534</v>
      </c>
      <c r="X6321">
        <v>1</v>
      </c>
      <c r="Y6321">
        <v>2</v>
      </c>
      <c r="Z6321" t="s">
        <v>102</v>
      </c>
      <c r="AA6321">
        <v>1</v>
      </c>
      <c r="AB6321" t="s">
        <v>103</v>
      </c>
      <c r="AC6321" t="s">
        <v>297</v>
      </c>
      <c r="AD6321">
        <v>1</v>
      </c>
      <c r="AE6321" t="s">
        <v>322</v>
      </c>
      <c r="AG6321" t="s">
        <v>148</v>
      </c>
      <c r="AJ6321" t="s">
        <v>352</v>
      </c>
    </row>
    <row r="6322" spans="1:36" hidden="1" x14ac:dyDescent="0.25">
      <c r="A6322" t="s">
        <v>29987</v>
      </c>
      <c r="B6322" t="e">
        <f>VLOOKUP(A6322,[2]mp_ALL!B$1:B$557,1,0)</f>
        <v>#N/A</v>
      </c>
      <c r="C6322" t="s">
        <v>29988</v>
      </c>
      <c r="D6322" t="s">
        <v>38</v>
      </c>
      <c r="E6322" t="s">
        <v>88</v>
      </c>
      <c r="F6322" t="s">
        <v>154</v>
      </c>
      <c r="G6322" t="s">
        <v>155</v>
      </c>
      <c r="H6322" t="s">
        <v>290</v>
      </c>
      <c r="I6322" t="s">
        <v>3601</v>
      </c>
      <c r="J6322">
        <v>1</v>
      </c>
      <c r="K6322" t="s">
        <v>292</v>
      </c>
      <c r="L6322">
        <v>0</v>
      </c>
      <c r="M6322" t="s">
        <v>113</v>
      </c>
      <c r="N6322" t="s">
        <v>134</v>
      </c>
      <c r="O6322" t="s">
        <v>3602</v>
      </c>
      <c r="R6322" t="s">
        <v>117</v>
      </c>
      <c r="S6322" t="s">
        <v>99</v>
      </c>
      <c r="T6322" t="s">
        <v>29989</v>
      </c>
      <c r="U6322" t="s">
        <v>14045</v>
      </c>
      <c r="V6322" s="41">
        <v>32855</v>
      </c>
      <c r="W6322" s="41">
        <v>25618</v>
      </c>
      <c r="X6322">
        <v>1</v>
      </c>
      <c r="Y6322">
        <v>3</v>
      </c>
      <c r="Z6322" t="s">
        <v>102</v>
      </c>
      <c r="AA6322">
        <v>1</v>
      </c>
      <c r="AB6322" t="s">
        <v>103</v>
      </c>
      <c r="AC6322" t="s">
        <v>297</v>
      </c>
      <c r="AD6322">
        <v>1</v>
      </c>
      <c r="AE6322" t="s">
        <v>298</v>
      </c>
      <c r="AG6322" t="s">
        <v>121</v>
      </c>
      <c r="AJ6322" t="s">
        <v>107</v>
      </c>
    </row>
    <row r="6323" spans="1:36" hidden="1" x14ac:dyDescent="0.25">
      <c r="A6323" t="s">
        <v>29990</v>
      </c>
      <c r="B6323" t="e">
        <f>VLOOKUP(A6323,[2]mp_ALL!B$1:B$557,1,0)</f>
        <v>#N/A</v>
      </c>
      <c r="C6323" t="s">
        <v>29991</v>
      </c>
      <c r="D6323" t="s">
        <v>38</v>
      </c>
      <c r="E6323" t="s">
        <v>88</v>
      </c>
      <c r="F6323" t="s">
        <v>89</v>
      </c>
      <c r="G6323" t="s">
        <v>90</v>
      </c>
      <c r="H6323" t="s">
        <v>91</v>
      </c>
      <c r="I6323" t="s">
        <v>4466</v>
      </c>
      <c r="J6323">
        <v>1</v>
      </c>
      <c r="K6323" t="s">
        <v>4164</v>
      </c>
      <c r="L6323">
        <v>1</v>
      </c>
      <c r="M6323" t="s">
        <v>143</v>
      </c>
      <c r="N6323" t="s">
        <v>757</v>
      </c>
      <c r="O6323" t="s">
        <v>2938</v>
      </c>
      <c r="P6323" t="s">
        <v>4467</v>
      </c>
      <c r="Q6323" t="s">
        <v>4468</v>
      </c>
      <c r="R6323" t="s">
        <v>147</v>
      </c>
      <c r="S6323" t="s">
        <v>760</v>
      </c>
      <c r="T6323" t="s">
        <v>29992</v>
      </c>
      <c r="U6323" t="s">
        <v>29993</v>
      </c>
      <c r="V6323" s="41">
        <v>32855</v>
      </c>
      <c r="W6323" s="41">
        <v>24685</v>
      </c>
      <c r="X6323">
        <v>1</v>
      </c>
      <c r="Y6323">
        <v>3</v>
      </c>
      <c r="Z6323" t="s">
        <v>102</v>
      </c>
      <c r="AA6323">
        <v>1</v>
      </c>
      <c r="AB6323" t="s">
        <v>103</v>
      </c>
      <c r="AC6323" t="s">
        <v>104</v>
      </c>
      <c r="AD6323">
        <v>1</v>
      </c>
      <c r="AE6323" t="s">
        <v>105</v>
      </c>
      <c r="AG6323" t="s">
        <v>148</v>
      </c>
      <c r="AJ6323" t="s">
        <v>107</v>
      </c>
    </row>
    <row r="6324" spans="1:36" hidden="1" x14ac:dyDescent="0.25">
      <c r="A6324" t="s">
        <v>29994</v>
      </c>
      <c r="B6324" t="e">
        <f>VLOOKUP(A6324,[2]mp_ALL!B$1:B$557,1,0)</f>
        <v>#N/A</v>
      </c>
      <c r="C6324" t="s">
        <v>8116</v>
      </c>
      <c r="D6324" t="s">
        <v>38</v>
      </c>
      <c r="E6324" t="s">
        <v>88</v>
      </c>
      <c r="F6324" t="s">
        <v>154</v>
      </c>
      <c r="G6324" t="s">
        <v>155</v>
      </c>
      <c r="H6324" t="s">
        <v>110</v>
      </c>
      <c r="I6324" t="s">
        <v>29995</v>
      </c>
      <c r="J6324">
        <v>1</v>
      </c>
      <c r="K6324" t="s">
        <v>4212</v>
      </c>
      <c r="L6324">
        <v>1</v>
      </c>
      <c r="M6324" t="s">
        <v>316</v>
      </c>
      <c r="N6324" t="s">
        <v>4213</v>
      </c>
      <c r="O6324" t="s">
        <v>6309</v>
      </c>
      <c r="P6324" t="s">
        <v>6360</v>
      </c>
      <c r="S6324" t="s">
        <v>760</v>
      </c>
      <c r="T6324" t="s">
        <v>29996</v>
      </c>
      <c r="U6324" t="s">
        <v>6261</v>
      </c>
      <c r="V6324" s="41">
        <v>32855</v>
      </c>
      <c r="W6324" s="41">
        <v>24105</v>
      </c>
      <c r="X6324">
        <v>1</v>
      </c>
      <c r="Y6324">
        <v>5</v>
      </c>
      <c r="Z6324" t="s">
        <v>102</v>
      </c>
      <c r="AA6324">
        <v>1</v>
      </c>
      <c r="AB6324" t="s">
        <v>103</v>
      </c>
      <c r="AC6324" t="s">
        <v>104</v>
      </c>
      <c r="AD6324">
        <v>1</v>
      </c>
      <c r="AE6324" t="s">
        <v>138</v>
      </c>
      <c r="AG6324" t="s">
        <v>228</v>
      </c>
      <c r="AJ6324" t="s">
        <v>287</v>
      </c>
    </row>
    <row r="6325" spans="1:36" hidden="1" x14ac:dyDescent="0.25">
      <c r="A6325" t="s">
        <v>29997</v>
      </c>
      <c r="B6325" t="e">
        <f>VLOOKUP(A6325,[2]mp_ALL!B$1:B$557,1,0)</f>
        <v>#N/A</v>
      </c>
      <c r="C6325" t="s">
        <v>29998</v>
      </c>
      <c r="D6325" t="s">
        <v>38</v>
      </c>
      <c r="E6325" t="s">
        <v>88</v>
      </c>
      <c r="F6325" t="s">
        <v>154</v>
      </c>
      <c r="G6325" t="s">
        <v>155</v>
      </c>
      <c r="H6325" t="s">
        <v>110</v>
      </c>
      <c r="I6325" t="s">
        <v>29999</v>
      </c>
      <c r="J6325">
        <v>1</v>
      </c>
      <c r="K6325" t="s">
        <v>2319</v>
      </c>
      <c r="L6325">
        <v>1</v>
      </c>
      <c r="M6325" t="s">
        <v>1281</v>
      </c>
      <c r="N6325" t="s">
        <v>2094</v>
      </c>
      <c r="O6325" t="s">
        <v>2095</v>
      </c>
      <c r="P6325" t="s">
        <v>29713</v>
      </c>
      <c r="R6325" t="s">
        <v>117</v>
      </c>
      <c r="S6325" t="s">
        <v>99</v>
      </c>
      <c r="T6325" t="s">
        <v>30000</v>
      </c>
      <c r="U6325" t="s">
        <v>30001</v>
      </c>
      <c r="V6325" s="41">
        <v>32855</v>
      </c>
      <c r="W6325" s="41">
        <v>25113</v>
      </c>
      <c r="X6325">
        <v>1</v>
      </c>
      <c r="Y6325">
        <v>3</v>
      </c>
      <c r="Z6325" t="s">
        <v>102</v>
      </c>
      <c r="AA6325">
        <v>1</v>
      </c>
      <c r="AB6325" t="s">
        <v>103</v>
      </c>
      <c r="AC6325" t="s">
        <v>104</v>
      </c>
      <c r="AD6325">
        <v>1</v>
      </c>
      <c r="AE6325" t="s">
        <v>105</v>
      </c>
      <c r="AG6325" t="s">
        <v>228</v>
      </c>
      <c r="AJ6325" t="s">
        <v>30002</v>
      </c>
    </row>
    <row r="6326" spans="1:36" hidden="1" x14ac:dyDescent="0.25">
      <c r="A6326" t="s">
        <v>30003</v>
      </c>
      <c r="B6326" t="e">
        <f>VLOOKUP(A6326,[2]mp_ALL!B$1:B$557,1,0)</f>
        <v>#N/A</v>
      </c>
      <c r="C6326" t="s">
        <v>30004</v>
      </c>
      <c r="D6326" t="s">
        <v>38</v>
      </c>
      <c r="E6326" t="s">
        <v>88</v>
      </c>
      <c r="F6326" t="s">
        <v>89</v>
      </c>
      <c r="G6326" t="s">
        <v>90</v>
      </c>
      <c r="H6326" t="s">
        <v>91</v>
      </c>
      <c r="I6326" t="s">
        <v>2810</v>
      </c>
      <c r="J6326">
        <v>1</v>
      </c>
      <c r="K6326" t="s">
        <v>2319</v>
      </c>
      <c r="L6326">
        <v>1</v>
      </c>
      <c r="M6326" t="s">
        <v>1281</v>
      </c>
      <c r="N6326" t="s">
        <v>2094</v>
      </c>
      <c r="O6326" t="s">
        <v>2095</v>
      </c>
      <c r="P6326" t="s">
        <v>2141</v>
      </c>
      <c r="Q6326" t="s">
        <v>2811</v>
      </c>
      <c r="R6326" t="s">
        <v>117</v>
      </c>
      <c r="S6326" t="s">
        <v>525</v>
      </c>
      <c r="T6326" t="s">
        <v>30005</v>
      </c>
      <c r="U6326" t="s">
        <v>30006</v>
      </c>
      <c r="V6326" s="41">
        <v>32855</v>
      </c>
      <c r="W6326" s="41">
        <v>24119</v>
      </c>
      <c r="X6326">
        <v>1</v>
      </c>
      <c r="Y6326">
        <v>3</v>
      </c>
      <c r="Z6326" t="s">
        <v>102</v>
      </c>
      <c r="AA6326">
        <v>1</v>
      </c>
      <c r="AB6326" t="s">
        <v>103</v>
      </c>
      <c r="AC6326" t="s">
        <v>104</v>
      </c>
      <c r="AD6326">
        <v>1</v>
      </c>
      <c r="AE6326" t="s">
        <v>105</v>
      </c>
      <c r="AG6326" t="s">
        <v>228</v>
      </c>
      <c r="AJ6326" t="s">
        <v>465</v>
      </c>
    </row>
    <row r="6327" spans="1:36" hidden="1" x14ac:dyDescent="0.25">
      <c r="A6327" t="s">
        <v>30007</v>
      </c>
      <c r="B6327" t="e">
        <f>VLOOKUP(A6327,[2]mp_ALL!B$1:B$557,1,0)</f>
        <v>#N/A</v>
      </c>
      <c r="C6327" t="s">
        <v>30008</v>
      </c>
      <c r="D6327" t="s">
        <v>38</v>
      </c>
      <c r="E6327" t="s">
        <v>88</v>
      </c>
      <c r="F6327" t="s">
        <v>154</v>
      </c>
      <c r="G6327" t="s">
        <v>155</v>
      </c>
      <c r="H6327" t="s">
        <v>110</v>
      </c>
      <c r="I6327" t="s">
        <v>30009</v>
      </c>
      <c r="J6327">
        <v>1</v>
      </c>
      <c r="K6327" t="s">
        <v>242</v>
      </c>
      <c r="L6327">
        <v>1</v>
      </c>
      <c r="M6327" t="s">
        <v>113</v>
      </c>
      <c r="N6327" t="s">
        <v>134</v>
      </c>
      <c r="O6327" t="s">
        <v>243</v>
      </c>
      <c r="P6327" t="s">
        <v>244</v>
      </c>
      <c r="R6327" t="s">
        <v>117</v>
      </c>
      <c r="S6327" t="s">
        <v>99</v>
      </c>
      <c r="T6327" t="s">
        <v>30010</v>
      </c>
      <c r="U6327" t="s">
        <v>3403</v>
      </c>
      <c r="V6327" s="41">
        <v>32855</v>
      </c>
      <c r="W6327" s="41">
        <v>25058</v>
      </c>
      <c r="X6327">
        <v>1</v>
      </c>
      <c r="Y6327">
        <v>4</v>
      </c>
      <c r="Z6327" t="s">
        <v>102</v>
      </c>
      <c r="AA6327">
        <v>1</v>
      </c>
      <c r="AB6327" t="s">
        <v>103</v>
      </c>
      <c r="AC6327" t="s">
        <v>104</v>
      </c>
      <c r="AD6327">
        <v>1</v>
      </c>
      <c r="AE6327" t="s">
        <v>105</v>
      </c>
      <c r="AG6327" t="s">
        <v>121</v>
      </c>
      <c r="AJ6327" t="s">
        <v>107</v>
      </c>
    </row>
    <row r="6328" spans="1:36" hidden="1" x14ac:dyDescent="0.25">
      <c r="A6328" t="s">
        <v>30011</v>
      </c>
      <c r="B6328" t="e">
        <f>VLOOKUP(A6328,[2]mp_ALL!B$1:B$557,1,0)</f>
        <v>#N/A</v>
      </c>
      <c r="C6328" t="s">
        <v>30012</v>
      </c>
      <c r="D6328" t="s">
        <v>38</v>
      </c>
      <c r="E6328" t="s">
        <v>88</v>
      </c>
      <c r="F6328" t="s">
        <v>89</v>
      </c>
      <c r="G6328" t="s">
        <v>90</v>
      </c>
      <c r="H6328" t="s">
        <v>169</v>
      </c>
      <c r="I6328" t="s">
        <v>29443</v>
      </c>
      <c r="J6328">
        <v>1</v>
      </c>
      <c r="K6328" t="s">
        <v>266</v>
      </c>
      <c r="L6328">
        <v>1</v>
      </c>
      <c r="M6328" t="s">
        <v>113</v>
      </c>
      <c r="N6328" t="s">
        <v>134</v>
      </c>
      <c r="O6328" t="s">
        <v>347</v>
      </c>
      <c r="P6328" t="s">
        <v>29444</v>
      </c>
      <c r="Q6328" t="s">
        <v>2602</v>
      </c>
      <c r="R6328" t="s">
        <v>117</v>
      </c>
      <c r="S6328" t="s">
        <v>99</v>
      </c>
      <c r="T6328" t="s">
        <v>13624</v>
      </c>
      <c r="U6328" t="s">
        <v>17020</v>
      </c>
      <c r="V6328" s="41">
        <v>32855</v>
      </c>
      <c r="W6328" s="41">
        <v>24816</v>
      </c>
      <c r="X6328">
        <v>1</v>
      </c>
      <c r="Y6328">
        <v>2</v>
      </c>
      <c r="Z6328" t="s">
        <v>102</v>
      </c>
      <c r="AA6328">
        <v>1</v>
      </c>
      <c r="AB6328" t="s">
        <v>103</v>
      </c>
      <c r="AC6328" t="s">
        <v>104</v>
      </c>
      <c r="AD6328">
        <v>1</v>
      </c>
      <c r="AE6328" t="s">
        <v>105</v>
      </c>
      <c r="AG6328" t="s">
        <v>121</v>
      </c>
      <c r="AJ6328" t="s">
        <v>107</v>
      </c>
    </row>
    <row r="6329" spans="1:36" hidden="1" x14ac:dyDescent="0.25">
      <c r="A6329" t="s">
        <v>30013</v>
      </c>
      <c r="B6329" t="e">
        <f>VLOOKUP(A6329,[2]mp_ALL!B$1:B$557,1,0)</f>
        <v>#N/A</v>
      </c>
      <c r="C6329" t="s">
        <v>30014</v>
      </c>
      <c r="D6329" t="s">
        <v>38</v>
      </c>
      <c r="E6329" t="s">
        <v>88</v>
      </c>
      <c r="F6329" t="s">
        <v>154</v>
      </c>
      <c r="G6329" t="s">
        <v>155</v>
      </c>
      <c r="H6329" t="s">
        <v>110</v>
      </c>
      <c r="I6329" t="s">
        <v>30015</v>
      </c>
      <c r="J6329">
        <v>1</v>
      </c>
      <c r="K6329" t="s">
        <v>112</v>
      </c>
      <c r="L6329">
        <v>0</v>
      </c>
      <c r="M6329" t="s">
        <v>113</v>
      </c>
      <c r="N6329" t="s">
        <v>114</v>
      </c>
      <c r="O6329" t="s">
        <v>115</v>
      </c>
      <c r="P6329" t="s">
        <v>3459</v>
      </c>
      <c r="R6329" t="s">
        <v>117</v>
      </c>
      <c r="S6329" t="s">
        <v>99</v>
      </c>
      <c r="T6329" t="s">
        <v>30016</v>
      </c>
      <c r="U6329" t="s">
        <v>30017</v>
      </c>
      <c r="V6329" s="41">
        <v>32855</v>
      </c>
      <c r="W6329" s="41">
        <v>24647</v>
      </c>
      <c r="X6329">
        <v>1</v>
      </c>
      <c r="Y6329">
        <v>2</v>
      </c>
      <c r="Z6329" t="s">
        <v>102</v>
      </c>
      <c r="AA6329">
        <v>1</v>
      </c>
      <c r="AB6329" t="s">
        <v>103</v>
      </c>
      <c r="AC6329" t="s">
        <v>104</v>
      </c>
      <c r="AD6329">
        <v>1</v>
      </c>
      <c r="AE6329" t="s">
        <v>120</v>
      </c>
      <c r="AG6329" t="s">
        <v>121</v>
      </c>
      <c r="AJ6329" t="s">
        <v>490</v>
      </c>
    </row>
    <row r="6330" spans="1:36" hidden="1" x14ac:dyDescent="0.25">
      <c r="A6330" t="s">
        <v>30018</v>
      </c>
      <c r="B6330" t="e">
        <f>VLOOKUP(A6330,[2]mp_ALL!B$1:B$557,1,0)</f>
        <v>#N/A</v>
      </c>
      <c r="C6330" t="s">
        <v>30019</v>
      </c>
      <c r="D6330" t="s">
        <v>38</v>
      </c>
      <c r="E6330" t="s">
        <v>88</v>
      </c>
      <c r="F6330" t="s">
        <v>154</v>
      </c>
      <c r="G6330" t="s">
        <v>155</v>
      </c>
      <c r="H6330" t="s">
        <v>110</v>
      </c>
      <c r="I6330" t="s">
        <v>30020</v>
      </c>
      <c r="J6330">
        <v>1</v>
      </c>
      <c r="K6330" t="s">
        <v>5753</v>
      </c>
      <c r="L6330">
        <v>0</v>
      </c>
      <c r="M6330" t="s">
        <v>316</v>
      </c>
      <c r="N6330" t="s">
        <v>317</v>
      </c>
      <c r="O6330" t="s">
        <v>522</v>
      </c>
      <c r="P6330" t="s">
        <v>5754</v>
      </c>
      <c r="S6330" t="s">
        <v>817</v>
      </c>
      <c r="T6330" t="s">
        <v>30021</v>
      </c>
      <c r="U6330" t="s">
        <v>30022</v>
      </c>
      <c r="V6330" s="41">
        <v>32875</v>
      </c>
      <c r="W6330" s="41">
        <v>25415</v>
      </c>
      <c r="X6330">
        <v>1</v>
      </c>
      <c r="Y6330">
        <v>4</v>
      </c>
      <c r="Z6330" t="s">
        <v>102</v>
      </c>
      <c r="AA6330">
        <v>1</v>
      </c>
      <c r="AB6330" t="s">
        <v>103</v>
      </c>
      <c r="AC6330" t="s">
        <v>104</v>
      </c>
      <c r="AD6330">
        <v>1</v>
      </c>
      <c r="AE6330" t="s">
        <v>308</v>
      </c>
      <c r="AG6330" t="s">
        <v>228</v>
      </c>
      <c r="AJ6330" t="s">
        <v>490</v>
      </c>
    </row>
    <row r="6331" spans="1:36" hidden="1" x14ac:dyDescent="0.25">
      <c r="A6331" t="s">
        <v>30023</v>
      </c>
      <c r="B6331" t="e">
        <f>VLOOKUP(A6331,[2]mp_ALL!B$1:B$557,1,0)</f>
        <v>#N/A</v>
      </c>
      <c r="C6331" t="s">
        <v>30024</v>
      </c>
      <c r="D6331" t="s">
        <v>38</v>
      </c>
      <c r="E6331" t="s">
        <v>88</v>
      </c>
      <c r="F6331" t="s">
        <v>154</v>
      </c>
      <c r="G6331" t="s">
        <v>155</v>
      </c>
      <c r="H6331" t="s">
        <v>110</v>
      </c>
      <c r="I6331" t="s">
        <v>30025</v>
      </c>
      <c r="J6331">
        <v>1</v>
      </c>
      <c r="K6331" t="s">
        <v>183</v>
      </c>
      <c r="L6331">
        <v>1</v>
      </c>
      <c r="M6331" t="s">
        <v>158</v>
      </c>
      <c r="N6331" t="s">
        <v>184</v>
      </c>
      <c r="O6331" t="s">
        <v>185</v>
      </c>
      <c r="P6331" t="s">
        <v>186</v>
      </c>
      <c r="R6331" t="s">
        <v>117</v>
      </c>
      <c r="S6331" t="s">
        <v>237</v>
      </c>
      <c r="T6331" t="s">
        <v>30026</v>
      </c>
      <c r="U6331" t="s">
        <v>517</v>
      </c>
      <c r="V6331" s="41">
        <v>32748</v>
      </c>
      <c r="W6331" s="41">
        <v>24565</v>
      </c>
      <c r="X6331">
        <v>1</v>
      </c>
      <c r="Y6331">
        <v>2</v>
      </c>
      <c r="Z6331" t="s">
        <v>102</v>
      </c>
      <c r="AA6331">
        <v>1</v>
      </c>
      <c r="AB6331" t="s">
        <v>103</v>
      </c>
      <c r="AC6331" t="s">
        <v>104</v>
      </c>
      <c r="AD6331">
        <v>1</v>
      </c>
      <c r="AE6331" t="s">
        <v>105</v>
      </c>
      <c r="AG6331" t="s">
        <v>121</v>
      </c>
      <c r="AJ6331" t="s">
        <v>490</v>
      </c>
    </row>
    <row r="6332" spans="1:36" hidden="1" x14ac:dyDescent="0.25">
      <c r="A6332" t="s">
        <v>30027</v>
      </c>
      <c r="B6332" t="e">
        <f>VLOOKUP(A6332,[2]mp_ALL!B$1:B$557,1,0)</f>
        <v>#N/A</v>
      </c>
      <c r="C6332" t="s">
        <v>30028</v>
      </c>
      <c r="D6332" t="s">
        <v>39</v>
      </c>
      <c r="E6332" t="s">
        <v>88</v>
      </c>
      <c r="F6332" t="s">
        <v>2147</v>
      </c>
      <c r="G6332" t="s">
        <v>2148</v>
      </c>
      <c r="H6332" t="s">
        <v>1440</v>
      </c>
      <c r="I6332" t="s">
        <v>2701</v>
      </c>
      <c r="J6332">
        <v>1</v>
      </c>
      <c r="K6332" t="s">
        <v>570</v>
      </c>
      <c r="L6332">
        <v>0</v>
      </c>
      <c r="M6332" t="s">
        <v>571</v>
      </c>
      <c r="R6332" t="s">
        <v>559</v>
      </c>
      <c r="S6332" t="s">
        <v>560</v>
      </c>
      <c r="T6332" t="s">
        <v>30029</v>
      </c>
      <c r="U6332" t="s">
        <v>30030</v>
      </c>
      <c r="V6332" s="41">
        <v>32883</v>
      </c>
      <c r="W6332" s="41">
        <v>23961</v>
      </c>
      <c r="X6332">
        <v>1</v>
      </c>
      <c r="Y6332">
        <v>3</v>
      </c>
      <c r="Z6332" t="s">
        <v>102</v>
      </c>
      <c r="AA6332">
        <v>1</v>
      </c>
      <c r="AB6332" t="s">
        <v>103</v>
      </c>
      <c r="AC6332" t="s">
        <v>297</v>
      </c>
      <c r="AD6332">
        <v>1</v>
      </c>
      <c r="AE6332" t="s">
        <v>563</v>
      </c>
      <c r="AG6332" t="s">
        <v>577</v>
      </c>
      <c r="AJ6332" t="s">
        <v>2369</v>
      </c>
    </row>
    <row r="6333" spans="1:36" hidden="1" x14ac:dyDescent="0.25">
      <c r="A6333" t="s">
        <v>30031</v>
      </c>
      <c r="B6333" t="e">
        <f>VLOOKUP(A6333,[2]mp_ALL!B$1:B$557,1,0)</f>
        <v>#N/A</v>
      </c>
      <c r="C6333" t="s">
        <v>30032</v>
      </c>
      <c r="D6333" t="s">
        <v>38</v>
      </c>
      <c r="E6333" t="s">
        <v>88</v>
      </c>
      <c r="F6333" t="s">
        <v>154</v>
      </c>
      <c r="G6333" t="s">
        <v>155</v>
      </c>
      <c r="H6333" t="s">
        <v>91</v>
      </c>
      <c r="I6333" t="s">
        <v>29413</v>
      </c>
      <c r="J6333">
        <v>1</v>
      </c>
      <c r="K6333" t="s">
        <v>133</v>
      </c>
      <c r="L6333">
        <v>1</v>
      </c>
      <c r="M6333" t="s">
        <v>113</v>
      </c>
      <c r="N6333" t="s">
        <v>134</v>
      </c>
      <c r="O6333" t="s">
        <v>135</v>
      </c>
      <c r="P6333" t="s">
        <v>29414</v>
      </c>
      <c r="Q6333" t="s">
        <v>29415</v>
      </c>
      <c r="R6333" t="s">
        <v>117</v>
      </c>
      <c r="S6333" t="s">
        <v>99</v>
      </c>
      <c r="T6333" t="s">
        <v>30033</v>
      </c>
      <c r="U6333" t="s">
        <v>30034</v>
      </c>
      <c r="V6333" s="41">
        <v>32211</v>
      </c>
      <c r="W6333" s="41">
        <v>24699</v>
      </c>
      <c r="X6333">
        <v>1</v>
      </c>
      <c r="Y6333">
        <v>2</v>
      </c>
      <c r="Z6333" t="s">
        <v>102</v>
      </c>
      <c r="AA6333">
        <v>1</v>
      </c>
      <c r="AB6333" t="s">
        <v>103</v>
      </c>
      <c r="AC6333" t="s">
        <v>104</v>
      </c>
      <c r="AD6333">
        <v>1</v>
      </c>
      <c r="AE6333" t="s">
        <v>138</v>
      </c>
      <c r="AG6333" t="s">
        <v>121</v>
      </c>
      <c r="AJ6333" t="s">
        <v>107</v>
      </c>
    </row>
    <row r="6334" spans="1:36" hidden="1" x14ac:dyDescent="0.25">
      <c r="A6334" t="s">
        <v>30035</v>
      </c>
      <c r="B6334" t="e">
        <f>VLOOKUP(A6334,[2]mp_ALL!B$1:B$557,1,0)</f>
        <v>#N/A</v>
      </c>
      <c r="C6334" t="s">
        <v>30036</v>
      </c>
      <c r="D6334" t="s">
        <v>38</v>
      </c>
      <c r="E6334" t="s">
        <v>88</v>
      </c>
      <c r="F6334" t="s">
        <v>154</v>
      </c>
      <c r="G6334" t="s">
        <v>155</v>
      </c>
      <c r="H6334" t="s">
        <v>110</v>
      </c>
      <c r="I6334" t="s">
        <v>30037</v>
      </c>
      <c r="J6334">
        <v>1</v>
      </c>
      <c r="K6334" t="s">
        <v>257</v>
      </c>
      <c r="L6334">
        <v>1</v>
      </c>
      <c r="M6334" t="s">
        <v>113</v>
      </c>
      <c r="N6334" t="s">
        <v>134</v>
      </c>
      <c r="O6334" t="s">
        <v>258</v>
      </c>
      <c r="P6334" t="s">
        <v>259</v>
      </c>
      <c r="R6334" t="s">
        <v>117</v>
      </c>
      <c r="S6334" t="s">
        <v>99</v>
      </c>
      <c r="T6334" t="s">
        <v>30038</v>
      </c>
      <c r="U6334" t="s">
        <v>30039</v>
      </c>
      <c r="V6334" s="41">
        <v>32211</v>
      </c>
      <c r="W6334" s="41">
        <v>25023</v>
      </c>
      <c r="X6334">
        <v>1</v>
      </c>
      <c r="Y6334">
        <v>5</v>
      </c>
      <c r="Z6334" t="s">
        <v>102</v>
      </c>
      <c r="AA6334">
        <v>1</v>
      </c>
      <c r="AB6334" t="s">
        <v>103</v>
      </c>
      <c r="AC6334" t="s">
        <v>104</v>
      </c>
      <c r="AD6334">
        <v>1</v>
      </c>
      <c r="AE6334" t="s">
        <v>105</v>
      </c>
      <c r="AG6334" t="s">
        <v>121</v>
      </c>
      <c r="AJ6334" t="s">
        <v>1189</v>
      </c>
    </row>
    <row r="6335" spans="1:36" hidden="1" x14ac:dyDescent="0.25">
      <c r="A6335" t="s">
        <v>30040</v>
      </c>
      <c r="B6335" t="e">
        <f>VLOOKUP(A6335,[2]mp_ALL!B$1:B$557,1,0)</f>
        <v>#N/A</v>
      </c>
      <c r="C6335" t="s">
        <v>30041</v>
      </c>
      <c r="D6335" t="s">
        <v>38</v>
      </c>
      <c r="E6335" t="s">
        <v>88</v>
      </c>
      <c r="F6335" t="s">
        <v>311</v>
      </c>
      <c r="G6335" t="s">
        <v>312</v>
      </c>
      <c r="H6335" t="s">
        <v>313</v>
      </c>
      <c r="I6335" t="s">
        <v>30042</v>
      </c>
      <c r="J6335">
        <v>1</v>
      </c>
      <c r="K6335" t="s">
        <v>457</v>
      </c>
      <c r="L6335">
        <v>0</v>
      </c>
      <c r="M6335" t="s">
        <v>113</v>
      </c>
      <c r="N6335" t="s">
        <v>362</v>
      </c>
      <c r="O6335" t="s">
        <v>1235</v>
      </c>
      <c r="R6335" t="s">
        <v>117</v>
      </c>
      <c r="S6335" t="s">
        <v>237</v>
      </c>
      <c r="T6335" t="s">
        <v>30043</v>
      </c>
      <c r="U6335" t="s">
        <v>30044</v>
      </c>
      <c r="V6335" s="41">
        <v>32212</v>
      </c>
      <c r="W6335" s="41">
        <v>24179</v>
      </c>
      <c r="X6335">
        <v>1</v>
      </c>
      <c r="Y6335">
        <v>2</v>
      </c>
      <c r="Z6335" t="s">
        <v>102</v>
      </c>
      <c r="AA6335">
        <v>1</v>
      </c>
      <c r="AB6335" t="s">
        <v>103</v>
      </c>
      <c r="AC6335" t="s">
        <v>297</v>
      </c>
      <c r="AD6335">
        <v>1</v>
      </c>
      <c r="AE6335" t="s">
        <v>322</v>
      </c>
      <c r="AG6335" t="s">
        <v>121</v>
      </c>
      <c r="AJ6335" t="s">
        <v>299</v>
      </c>
    </row>
    <row r="6336" spans="1:36" hidden="1" x14ac:dyDescent="0.25">
      <c r="A6336" t="s">
        <v>30045</v>
      </c>
      <c r="B6336" t="e">
        <f>VLOOKUP(A6336,[2]mp_ALL!B$1:B$557,1,0)</f>
        <v>#N/A</v>
      </c>
      <c r="C6336" t="s">
        <v>30046</v>
      </c>
      <c r="D6336" t="s">
        <v>36</v>
      </c>
      <c r="E6336" t="s">
        <v>88</v>
      </c>
      <c r="F6336" t="s">
        <v>1473</v>
      </c>
      <c r="G6336" t="s">
        <v>1474</v>
      </c>
      <c r="H6336" t="s">
        <v>313</v>
      </c>
      <c r="I6336" t="s">
        <v>30047</v>
      </c>
      <c r="J6336">
        <v>1</v>
      </c>
      <c r="K6336" t="s">
        <v>3100</v>
      </c>
      <c r="L6336">
        <v>0</v>
      </c>
      <c r="M6336" t="s">
        <v>3101</v>
      </c>
      <c r="N6336" t="s">
        <v>4839</v>
      </c>
      <c r="O6336" t="s">
        <v>30048</v>
      </c>
      <c r="R6336" t="s">
        <v>559</v>
      </c>
      <c r="S6336" t="s">
        <v>560</v>
      </c>
      <c r="T6336" t="s">
        <v>30049</v>
      </c>
      <c r="U6336" t="s">
        <v>2429</v>
      </c>
      <c r="V6336" s="41">
        <v>32955</v>
      </c>
      <c r="W6336" s="41">
        <v>25076</v>
      </c>
      <c r="X6336">
        <v>1</v>
      </c>
      <c r="Y6336">
        <v>1</v>
      </c>
      <c r="Z6336" t="s">
        <v>710</v>
      </c>
      <c r="AA6336">
        <v>1</v>
      </c>
      <c r="AB6336" t="s">
        <v>576</v>
      </c>
      <c r="AC6336" t="s">
        <v>297</v>
      </c>
      <c r="AD6336">
        <v>1</v>
      </c>
      <c r="AE6336" t="s">
        <v>563</v>
      </c>
      <c r="AG6336" t="s">
        <v>1040</v>
      </c>
      <c r="AJ6336" t="s">
        <v>107</v>
      </c>
    </row>
    <row r="6337" spans="1:36" hidden="1" x14ac:dyDescent="0.25">
      <c r="A6337" t="s">
        <v>30050</v>
      </c>
      <c r="B6337" t="e">
        <f>VLOOKUP(A6337,[2]mp_ALL!B$1:B$557,1,0)</f>
        <v>#N/A</v>
      </c>
      <c r="C6337" t="s">
        <v>30051</v>
      </c>
      <c r="D6337" t="s">
        <v>39</v>
      </c>
      <c r="E6337" t="s">
        <v>88</v>
      </c>
      <c r="F6337" t="s">
        <v>3905</v>
      </c>
      <c r="G6337" t="s">
        <v>3906</v>
      </c>
      <c r="H6337" t="s">
        <v>25507</v>
      </c>
      <c r="I6337" t="s">
        <v>30052</v>
      </c>
      <c r="J6337">
        <v>1</v>
      </c>
      <c r="K6337" t="s">
        <v>3226</v>
      </c>
      <c r="L6337">
        <v>0</v>
      </c>
      <c r="R6337" t="s">
        <v>25507</v>
      </c>
      <c r="S6337" t="s">
        <v>560</v>
      </c>
      <c r="T6337" t="s">
        <v>30053</v>
      </c>
      <c r="U6337" t="s">
        <v>29760</v>
      </c>
      <c r="V6337" s="41">
        <v>32930</v>
      </c>
      <c r="W6337" s="41">
        <v>24028</v>
      </c>
      <c r="X6337">
        <v>1</v>
      </c>
      <c r="Y6337">
        <v>4</v>
      </c>
      <c r="Z6337" t="s">
        <v>3136</v>
      </c>
      <c r="AA6337">
        <v>1</v>
      </c>
      <c r="AB6337" t="s">
        <v>103</v>
      </c>
      <c r="AC6337" t="s">
        <v>297</v>
      </c>
      <c r="AD6337">
        <v>1</v>
      </c>
      <c r="AE6337" t="s">
        <v>563</v>
      </c>
      <c r="AG6337" t="s">
        <v>1040</v>
      </c>
      <c r="AJ6337" t="s">
        <v>4835</v>
      </c>
    </row>
    <row r="6338" spans="1:36" hidden="1" x14ac:dyDescent="0.25">
      <c r="A6338" t="s">
        <v>30054</v>
      </c>
      <c r="B6338" t="e">
        <f>VLOOKUP(A6338,[2]mp_ALL!B$1:B$557,1,0)</f>
        <v>#N/A</v>
      </c>
      <c r="C6338" t="s">
        <v>30055</v>
      </c>
      <c r="D6338" t="s">
        <v>36</v>
      </c>
      <c r="E6338" t="s">
        <v>88</v>
      </c>
      <c r="F6338" t="s">
        <v>1430</v>
      </c>
      <c r="G6338" t="s">
        <v>1431</v>
      </c>
      <c r="H6338" t="s">
        <v>313</v>
      </c>
      <c r="I6338" t="s">
        <v>2931</v>
      </c>
      <c r="J6338">
        <v>1</v>
      </c>
      <c r="K6338" t="s">
        <v>2085</v>
      </c>
      <c r="L6338">
        <v>0</v>
      </c>
      <c r="M6338" t="s">
        <v>1281</v>
      </c>
      <c r="N6338" t="s">
        <v>2086</v>
      </c>
      <c r="O6338" t="s">
        <v>2932</v>
      </c>
      <c r="R6338" t="s">
        <v>117</v>
      </c>
      <c r="S6338" t="s">
        <v>99</v>
      </c>
      <c r="T6338" t="s">
        <v>30056</v>
      </c>
      <c r="U6338" t="s">
        <v>30057</v>
      </c>
      <c r="V6338" s="41">
        <v>32973</v>
      </c>
      <c r="W6338" s="41">
        <v>24196</v>
      </c>
      <c r="X6338">
        <v>1</v>
      </c>
      <c r="Y6338">
        <v>4</v>
      </c>
      <c r="Z6338" t="s">
        <v>102</v>
      </c>
      <c r="AA6338">
        <v>1</v>
      </c>
      <c r="AB6338" t="s">
        <v>103</v>
      </c>
      <c r="AC6338" t="s">
        <v>297</v>
      </c>
      <c r="AD6338">
        <v>1</v>
      </c>
      <c r="AE6338" t="s">
        <v>322</v>
      </c>
      <c r="AG6338" t="s">
        <v>228</v>
      </c>
      <c r="AJ6338" t="s">
        <v>618</v>
      </c>
    </row>
    <row r="6339" spans="1:36" hidden="1" x14ac:dyDescent="0.25">
      <c r="A6339" t="s">
        <v>30058</v>
      </c>
      <c r="B6339" t="e">
        <f>VLOOKUP(A6339,[2]mp_ALL!B$1:B$557,1,0)</f>
        <v>#N/A</v>
      </c>
      <c r="C6339" t="s">
        <v>5597</v>
      </c>
      <c r="D6339" t="s">
        <v>36</v>
      </c>
      <c r="E6339" t="s">
        <v>88</v>
      </c>
      <c r="F6339" t="s">
        <v>1430</v>
      </c>
      <c r="G6339" t="s">
        <v>1431</v>
      </c>
      <c r="H6339" t="s">
        <v>290</v>
      </c>
      <c r="I6339" t="s">
        <v>30059</v>
      </c>
      <c r="J6339">
        <v>1</v>
      </c>
      <c r="K6339" t="s">
        <v>2197</v>
      </c>
      <c r="L6339">
        <v>0</v>
      </c>
      <c r="M6339" t="s">
        <v>2198</v>
      </c>
      <c r="N6339" t="s">
        <v>7376</v>
      </c>
      <c r="O6339" t="s">
        <v>30060</v>
      </c>
      <c r="R6339" t="s">
        <v>117</v>
      </c>
      <c r="S6339" t="s">
        <v>237</v>
      </c>
      <c r="T6339" t="s">
        <v>30061</v>
      </c>
      <c r="U6339" t="s">
        <v>1031</v>
      </c>
      <c r="V6339" s="41">
        <v>32973</v>
      </c>
      <c r="W6339" s="41">
        <v>24325</v>
      </c>
      <c r="X6339">
        <v>1</v>
      </c>
      <c r="Y6339">
        <v>3</v>
      </c>
      <c r="Z6339" t="s">
        <v>102</v>
      </c>
      <c r="AA6339">
        <v>1</v>
      </c>
      <c r="AB6339" t="s">
        <v>103</v>
      </c>
      <c r="AC6339" t="s">
        <v>297</v>
      </c>
      <c r="AD6339">
        <v>1</v>
      </c>
      <c r="AE6339" t="s">
        <v>298</v>
      </c>
      <c r="AG6339" t="s">
        <v>121</v>
      </c>
      <c r="AJ6339" t="s">
        <v>24357</v>
      </c>
    </row>
    <row r="6340" spans="1:36" hidden="1" x14ac:dyDescent="0.25">
      <c r="A6340" t="s">
        <v>30062</v>
      </c>
      <c r="B6340" t="e">
        <f>VLOOKUP(A6340,[2]mp_ALL!B$1:B$557,1,0)</f>
        <v>#N/A</v>
      </c>
      <c r="C6340" t="s">
        <v>30063</v>
      </c>
      <c r="D6340" t="s">
        <v>39</v>
      </c>
      <c r="E6340" t="s">
        <v>88</v>
      </c>
      <c r="F6340" t="s">
        <v>1798</v>
      </c>
      <c r="G6340" t="s">
        <v>1799</v>
      </c>
      <c r="H6340" t="s">
        <v>5447</v>
      </c>
      <c r="I6340" t="s">
        <v>30064</v>
      </c>
      <c r="J6340">
        <v>1</v>
      </c>
      <c r="K6340" t="s">
        <v>570</v>
      </c>
      <c r="L6340">
        <v>0</v>
      </c>
      <c r="M6340" t="s">
        <v>571</v>
      </c>
      <c r="N6340" t="s">
        <v>30065</v>
      </c>
      <c r="R6340" t="s">
        <v>559</v>
      </c>
      <c r="S6340" t="s">
        <v>560</v>
      </c>
      <c r="T6340" t="s">
        <v>30066</v>
      </c>
      <c r="U6340" t="s">
        <v>30067</v>
      </c>
      <c r="V6340" s="41">
        <v>32973</v>
      </c>
      <c r="W6340" s="41">
        <v>23981</v>
      </c>
      <c r="X6340">
        <v>1</v>
      </c>
      <c r="Y6340">
        <v>2</v>
      </c>
      <c r="Z6340" t="s">
        <v>102</v>
      </c>
      <c r="AA6340">
        <v>1</v>
      </c>
      <c r="AB6340" t="s">
        <v>576</v>
      </c>
      <c r="AC6340" t="s">
        <v>297</v>
      </c>
      <c r="AD6340">
        <v>1</v>
      </c>
      <c r="AE6340" t="s">
        <v>563</v>
      </c>
      <c r="AG6340" t="s">
        <v>577</v>
      </c>
      <c r="AJ6340" t="s">
        <v>2291</v>
      </c>
    </row>
    <row r="6341" spans="1:36" hidden="1" x14ac:dyDescent="0.25">
      <c r="A6341" t="s">
        <v>30068</v>
      </c>
      <c r="B6341" t="e">
        <f>VLOOKUP(A6341,[2]mp_ALL!B$1:B$557,1,0)</f>
        <v>#N/A</v>
      </c>
      <c r="C6341" t="s">
        <v>30069</v>
      </c>
      <c r="D6341" t="s">
        <v>37</v>
      </c>
      <c r="E6341" t="s">
        <v>88</v>
      </c>
      <c r="F6341" t="s">
        <v>154</v>
      </c>
      <c r="G6341" t="s">
        <v>155</v>
      </c>
      <c r="H6341" t="s">
        <v>290</v>
      </c>
      <c r="I6341" t="s">
        <v>30070</v>
      </c>
      <c r="J6341">
        <v>1</v>
      </c>
      <c r="K6341" t="s">
        <v>3394</v>
      </c>
      <c r="L6341">
        <v>0</v>
      </c>
      <c r="M6341" t="s">
        <v>316</v>
      </c>
      <c r="N6341" t="s">
        <v>3395</v>
      </c>
      <c r="O6341" t="s">
        <v>11506</v>
      </c>
      <c r="P6341" t="s">
        <v>30071</v>
      </c>
      <c r="S6341" t="s">
        <v>2733</v>
      </c>
      <c r="T6341" t="s">
        <v>30072</v>
      </c>
      <c r="U6341" t="s">
        <v>30073</v>
      </c>
      <c r="V6341" s="41">
        <v>32930</v>
      </c>
      <c r="W6341" s="41">
        <v>25008</v>
      </c>
      <c r="X6341">
        <v>1</v>
      </c>
      <c r="Y6341">
        <v>2</v>
      </c>
      <c r="Z6341" t="s">
        <v>102</v>
      </c>
      <c r="AA6341">
        <v>1</v>
      </c>
      <c r="AB6341" t="s">
        <v>576</v>
      </c>
      <c r="AC6341" t="s">
        <v>297</v>
      </c>
      <c r="AD6341">
        <v>1</v>
      </c>
      <c r="AE6341" t="s">
        <v>322</v>
      </c>
      <c r="AG6341" t="s">
        <v>179</v>
      </c>
      <c r="AJ6341" t="s">
        <v>107</v>
      </c>
    </row>
    <row r="6342" spans="1:36" hidden="1" x14ac:dyDescent="0.25">
      <c r="A6342" t="s">
        <v>30074</v>
      </c>
      <c r="B6342" t="e">
        <f>VLOOKUP(A6342,[2]mp_ALL!B$1:B$557,1,0)</f>
        <v>#N/A</v>
      </c>
      <c r="C6342" t="s">
        <v>30075</v>
      </c>
      <c r="D6342" t="s">
        <v>38</v>
      </c>
      <c r="E6342" t="s">
        <v>88</v>
      </c>
      <c r="F6342" t="s">
        <v>154</v>
      </c>
      <c r="G6342" t="s">
        <v>155</v>
      </c>
      <c r="H6342" t="s">
        <v>290</v>
      </c>
      <c r="I6342" t="s">
        <v>3746</v>
      </c>
      <c r="J6342">
        <v>1</v>
      </c>
      <c r="K6342" t="s">
        <v>2647</v>
      </c>
      <c r="L6342">
        <v>0</v>
      </c>
      <c r="M6342" t="s">
        <v>316</v>
      </c>
      <c r="N6342" t="s">
        <v>2648</v>
      </c>
      <c r="O6342" t="s">
        <v>3747</v>
      </c>
      <c r="S6342" t="s">
        <v>319</v>
      </c>
      <c r="T6342" t="s">
        <v>30076</v>
      </c>
      <c r="U6342" t="s">
        <v>30077</v>
      </c>
      <c r="V6342" s="41">
        <v>32930</v>
      </c>
      <c r="W6342" s="41">
        <v>25001</v>
      </c>
      <c r="X6342">
        <v>1</v>
      </c>
      <c r="Y6342">
        <v>3</v>
      </c>
      <c r="Z6342" t="s">
        <v>102</v>
      </c>
      <c r="AA6342">
        <v>1</v>
      </c>
      <c r="AB6342" t="s">
        <v>576</v>
      </c>
      <c r="AC6342" t="s">
        <v>297</v>
      </c>
      <c r="AD6342">
        <v>1</v>
      </c>
      <c r="AE6342" t="s">
        <v>322</v>
      </c>
      <c r="AG6342" t="s">
        <v>577</v>
      </c>
      <c r="AJ6342" t="s">
        <v>107</v>
      </c>
    </row>
    <row r="6343" spans="1:36" hidden="1" x14ac:dyDescent="0.25">
      <c r="A6343" t="s">
        <v>30078</v>
      </c>
      <c r="B6343" t="e">
        <f>VLOOKUP(A6343,[2]mp_ALL!B$1:B$557,1,0)</f>
        <v>#N/A</v>
      </c>
      <c r="C6343" t="s">
        <v>30079</v>
      </c>
      <c r="D6343" t="s">
        <v>36</v>
      </c>
      <c r="E6343" t="s">
        <v>88</v>
      </c>
      <c r="F6343" t="s">
        <v>1798</v>
      </c>
      <c r="G6343" t="s">
        <v>1799</v>
      </c>
      <c r="H6343" t="s">
        <v>5447</v>
      </c>
      <c r="I6343" t="s">
        <v>30080</v>
      </c>
      <c r="J6343">
        <v>1</v>
      </c>
      <c r="K6343" t="s">
        <v>2197</v>
      </c>
      <c r="L6343">
        <v>0</v>
      </c>
      <c r="M6343" t="s">
        <v>2198</v>
      </c>
      <c r="N6343" t="s">
        <v>7376</v>
      </c>
      <c r="R6343" t="s">
        <v>117</v>
      </c>
      <c r="S6343" t="s">
        <v>237</v>
      </c>
      <c r="T6343" t="s">
        <v>30081</v>
      </c>
      <c r="U6343" t="s">
        <v>30082</v>
      </c>
      <c r="V6343" s="41">
        <v>33008</v>
      </c>
      <c r="W6343" s="41">
        <v>24711</v>
      </c>
      <c r="X6343">
        <v>1</v>
      </c>
      <c r="Y6343">
        <v>1</v>
      </c>
      <c r="Z6343" t="s">
        <v>102</v>
      </c>
      <c r="AA6343">
        <v>1</v>
      </c>
      <c r="AB6343" t="s">
        <v>103</v>
      </c>
      <c r="AC6343" t="s">
        <v>297</v>
      </c>
      <c r="AD6343">
        <v>1</v>
      </c>
      <c r="AE6343" t="s">
        <v>322</v>
      </c>
      <c r="AJ6343" t="s">
        <v>2166</v>
      </c>
    </row>
    <row r="6344" spans="1:36" hidden="1" x14ac:dyDescent="0.25">
      <c r="A6344" t="s">
        <v>30083</v>
      </c>
      <c r="B6344" t="e">
        <f>VLOOKUP(A6344,[2]mp_ALL!B$1:B$557,1,0)</f>
        <v>#N/A</v>
      </c>
      <c r="C6344" t="s">
        <v>30084</v>
      </c>
      <c r="D6344" t="s">
        <v>39</v>
      </c>
      <c r="E6344" t="s">
        <v>88</v>
      </c>
      <c r="F6344" t="s">
        <v>21325</v>
      </c>
      <c r="G6344" t="s">
        <v>21326</v>
      </c>
      <c r="H6344" t="s">
        <v>30085</v>
      </c>
      <c r="I6344" t="s">
        <v>17067</v>
      </c>
      <c r="J6344">
        <v>1</v>
      </c>
      <c r="K6344" t="s">
        <v>1581</v>
      </c>
      <c r="L6344">
        <v>0</v>
      </c>
      <c r="M6344" t="s">
        <v>1582</v>
      </c>
      <c r="R6344" t="s">
        <v>559</v>
      </c>
      <c r="S6344" t="s">
        <v>560</v>
      </c>
      <c r="T6344" t="s">
        <v>30086</v>
      </c>
      <c r="U6344" t="s">
        <v>30087</v>
      </c>
      <c r="V6344" s="41">
        <v>33011</v>
      </c>
      <c r="W6344" s="41">
        <v>24261</v>
      </c>
      <c r="X6344">
        <v>1</v>
      </c>
      <c r="Y6344">
        <v>3</v>
      </c>
      <c r="Z6344" t="s">
        <v>102</v>
      </c>
      <c r="AA6344">
        <v>1</v>
      </c>
      <c r="AB6344" t="s">
        <v>103</v>
      </c>
      <c r="AC6344" t="s">
        <v>297</v>
      </c>
      <c r="AD6344">
        <v>1</v>
      </c>
      <c r="AE6344" t="s">
        <v>563</v>
      </c>
      <c r="AG6344" t="s">
        <v>1040</v>
      </c>
      <c r="AJ6344" t="s">
        <v>689</v>
      </c>
    </row>
    <row r="6345" spans="1:36" hidden="1" x14ac:dyDescent="0.25">
      <c r="A6345" t="s">
        <v>30088</v>
      </c>
      <c r="B6345" t="e">
        <f>VLOOKUP(A6345,[2]mp_ALL!B$1:B$557,1,0)</f>
        <v>#N/A</v>
      </c>
      <c r="C6345" t="s">
        <v>20280</v>
      </c>
      <c r="D6345" t="s">
        <v>37</v>
      </c>
      <c r="E6345" t="s">
        <v>88</v>
      </c>
      <c r="F6345" t="s">
        <v>154</v>
      </c>
      <c r="G6345" t="s">
        <v>155</v>
      </c>
      <c r="H6345" t="s">
        <v>290</v>
      </c>
      <c r="I6345" t="s">
        <v>3510</v>
      </c>
      <c r="J6345">
        <v>1</v>
      </c>
      <c r="K6345" t="s">
        <v>3100</v>
      </c>
      <c r="L6345">
        <v>0</v>
      </c>
      <c r="M6345" t="s">
        <v>3101</v>
      </c>
      <c r="N6345" t="s">
        <v>3102</v>
      </c>
      <c r="O6345" t="s">
        <v>3511</v>
      </c>
      <c r="R6345" t="s">
        <v>559</v>
      </c>
      <c r="S6345" t="s">
        <v>560</v>
      </c>
      <c r="T6345" t="s">
        <v>30089</v>
      </c>
      <c r="U6345" t="s">
        <v>30090</v>
      </c>
      <c r="V6345" s="41">
        <v>33023</v>
      </c>
      <c r="W6345" s="41">
        <v>25345</v>
      </c>
      <c r="X6345">
        <v>1</v>
      </c>
      <c r="Y6345">
        <v>3</v>
      </c>
      <c r="Z6345" t="s">
        <v>102</v>
      </c>
      <c r="AA6345">
        <v>1</v>
      </c>
      <c r="AB6345" t="s">
        <v>103</v>
      </c>
      <c r="AC6345" t="s">
        <v>297</v>
      </c>
      <c r="AD6345">
        <v>1</v>
      </c>
      <c r="AE6345" t="s">
        <v>563</v>
      </c>
      <c r="AG6345" t="s">
        <v>1040</v>
      </c>
      <c r="AJ6345" t="s">
        <v>1556</v>
      </c>
    </row>
    <row r="6346" spans="1:36" hidden="1" x14ac:dyDescent="0.25">
      <c r="A6346" t="s">
        <v>30091</v>
      </c>
      <c r="B6346" t="e">
        <f>VLOOKUP(A6346,[2]mp_ALL!B$1:B$557,1,0)</f>
        <v>#N/A</v>
      </c>
      <c r="C6346" t="s">
        <v>30092</v>
      </c>
      <c r="D6346" t="s">
        <v>37</v>
      </c>
      <c r="E6346" t="s">
        <v>88</v>
      </c>
      <c r="F6346" t="s">
        <v>154</v>
      </c>
      <c r="G6346" t="s">
        <v>155</v>
      </c>
      <c r="H6346" t="s">
        <v>290</v>
      </c>
      <c r="I6346" t="s">
        <v>28207</v>
      </c>
      <c r="J6346">
        <v>1</v>
      </c>
      <c r="K6346" t="s">
        <v>1476</v>
      </c>
      <c r="L6346">
        <v>0</v>
      </c>
      <c r="M6346" t="s">
        <v>1477</v>
      </c>
      <c r="N6346" t="s">
        <v>6300</v>
      </c>
      <c r="O6346" t="s">
        <v>2397</v>
      </c>
      <c r="R6346" t="s">
        <v>147</v>
      </c>
      <c r="S6346" t="s">
        <v>319</v>
      </c>
      <c r="T6346" t="s">
        <v>30093</v>
      </c>
      <c r="U6346" t="s">
        <v>30094</v>
      </c>
      <c r="V6346" s="41">
        <v>33036</v>
      </c>
      <c r="W6346" s="41">
        <v>25772</v>
      </c>
      <c r="X6346">
        <v>1</v>
      </c>
      <c r="Y6346">
        <v>2</v>
      </c>
      <c r="Z6346" t="s">
        <v>102</v>
      </c>
      <c r="AA6346">
        <v>1</v>
      </c>
      <c r="AB6346" t="s">
        <v>103</v>
      </c>
      <c r="AC6346" t="s">
        <v>297</v>
      </c>
      <c r="AD6346">
        <v>1</v>
      </c>
      <c r="AE6346" t="s">
        <v>563</v>
      </c>
      <c r="AG6346" t="s">
        <v>179</v>
      </c>
      <c r="AJ6346" t="s">
        <v>2110</v>
      </c>
    </row>
    <row r="6347" spans="1:36" hidden="1" x14ac:dyDescent="0.25">
      <c r="A6347" t="s">
        <v>30095</v>
      </c>
      <c r="B6347" t="e">
        <f>VLOOKUP(A6347,[2]mp_ALL!B$1:B$557,1,0)</f>
        <v>#N/A</v>
      </c>
      <c r="C6347" t="s">
        <v>30096</v>
      </c>
      <c r="D6347" t="s">
        <v>37</v>
      </c>
      <c r="E6347" t="s">
        <v>88</v>
      </c>
      <c r="F6347" t="s">
        <v>154</v>
      </c>
      <c r="G6347" t="s">
        <v>155</v>
      </c>
      <c r="H6347" t="s">
        <v>290</v>
      </c>
      <c r="I6347" t="s">
        <v>15859</v>
      </c>
      <c r="J6347">
        <v>1</v>
      </c>
      <c r="K6347" t="s">
        <v>570</v>
      </c>
      <c r="L6347">
        <v>0</v>
      </c>
      <c r="M6347" t="s">
        <v>571</v>
      </c>
      <c r="N6347" t="s">
        <v>5449</v>
      </c>
      <c r="O6347" t="s">
        <v>15860</v>
      </c>
      <c r="R6347" t="s">
        <v>559</v>
      </c>
      <c r="S6347" t="s">
        <v>560</v>
      </c>
      <c r="T6347" t="s">
        <v>30097</v>
      </c>
      <c r="U6347" t="s">
        <v>262</v>
      </c>
      <c r="V6347" s="41">
        <v>33063</v>
      </c>
      <c r="W6347" s="41">
        <v>25558</v>
      </c>
      <c r="X6347">
        <v>1</v>
      </c>
      <c r="Y6347">
        <v>2</v>
      </c>
      <c r="Z6347" t="s">
        <v>102</v>
      </c>
      <c r="AA6347">
        <v>1</v>
      </c>
      <c r="AB6347" t="s">
        <v>576</v>
      </c>
      <c r="AC6347" t="s">
        <v>297</v>
      </c>
      <c r="AD6347">
        <v>1</v>
      </c>
      <c r="AE6347" t="s">
        <v>563</v>
      </c>
      <c r="AG6347" t="s">
        <v>577</v>
      </c>
      <c r="AJ6347" t="s">
        <v>107</v>
      </c>
    </row>
    <row r="6348" spans="1:36" hidden="1" x14ac:dyDescent="0.25">
      <c r="A6348" t="s">
        <v>30098</v>
      </c>
      <c r="B6348" t="e">
        <f>VLOOKUP(A6348,[2]mp_ALL!B$1:B$557,1,0)</f>
        <v>#N/A</v>
      </c>
      <c r="C6348" t="s">
        <v>30099</v>
      </c>
      <c r="D6348" t="s">
        <v>39</v>
      </c>
      <c r="E6348" t="s">
        <v>88</v>
      </c>
      <c r="F6348" t="s">
        <v>21780</v>
      </c>
      <c r="G6348" t="s">
        <v>21781</v>
      </c>
      <c r="H6348" t="s">
        <v>30085</v>
      </c>
      <c r="I6348" t="s">
        <v>21046</v>
      </c>
      <c r="J6348">
        <v>1</v>
      </c>
      <c r="K6348" t="s">
        <v>2944</v>
      </c>
      <c r="L6348">
        <v>0</v>
      </c>
      <c r="M6348" t="s">
        <v>2945</v>
      </c>
      <c r="R6348" t="s">
        <v>559</v>
      </c>
      <c r="S6348" t="s">
        <v>237</v>
      </c>
      <c r="T6348" t="s">
        <v>30100</v>
      </c>
      <c r="U6348" t="s">
        <v>2109</v>
      </c>
      <c r="V6348" s="41">
        <v>33064</v>
      </c>
      <c r="W6348" s="41">
        <v>24317</v>
      </c>
      <c r="X6348">
        <v>1</v>
      </c>
      <c r="Y6348">
        <v>3</v>
      </c>
      <c r="Z6348" t="s">
        <v>102</v>
      </c>
      <c r="AA6348">
        <v>1</v>
      </c>
      <c r="AB6348" t="s">
        <v>103</v>
      </c>
      <c r="AC6348" t="s">
        <v>297</v>
      </c>
      <c r="AD6348">
        <v>1</v>
      </c>
      <c r="AE6348" t="s">
        <v>563</v>
      </c>
      <c r="AG6348" t="s">
        <v>577</v>
      </c>
      <c r="AJ6348" t="s">
        <v>22812</v>
      </c>
    </row>
    <row r="6349" spans="1:36" hidden="1" x14ac:dyDescent="0.25">
      <c r="A6349" t="s">
        <v>30101</v>
      </c>
      <c r="B6349" t="e">
        <f>VLOOKUP(A6349,[2]mp_ALL!B$1:B$557,1,0)</f>
        <v>#N/A</v>
      </c>
      <c r="C6349" t="s">
        <v>30102</v>
      </c>
      <c r="D6349" t="s">
        <v>36</v>
      </c>
      <c r="E6349" t="s">
        <v>88</v>
      </c>
      <c r="F6349" t="s">
        <v>1430</v>
      </c>
      <c r="G6349" t="s">
        <v>1431</v>
      </c>
      <c r="H6349" t="s">
        <v>313</v>
      </c>
      <c r="I6349" t="s">
        <v>30103</v>
      </c>
      <c r="J6349">
        <v>1</v>
      </c>
      <c r="K6349" t="s">
        <v>1740</v>
      </c>
      <c r="L6349">
        <v>0</v>
      </c>
      <c r="M6349" t="s">
        <v>113</v>
      </c>
      <c r="N6349" t="s">
        <v>582</v>
      </c>
      <c r="O6349" t="s">
        <v>5897</v>
      </c>
      <c r="R6349" t="s">
        <v>117</v>
      </c>
      <c r="S6349" t="s">
        <v>199</v>
      </c>
      <c r="T6349" t="s">
        <v>30104</v>
      </c>
      <c r="U6349" t="s">
        <v>30105</v>
      </c>
      <c r="V6349" s="41">
        <v>33067</v>
      </c>
      <c r="W6349" s="41">
        <v>24639</v>
      </c>
      <c r="X6349">
        <v>1</v>
      </c>
      <c r="Y6349">
        <v>4</v>
      </c>
      <c r="Z6349" t="s">
        <v>102</v>
      </c>
      <c r="AA6349">
        <v>1</v>
      </c>
      <c r="AB6349" t="s">
        <v>103</v>
      </c>
      <c r="AC6349" t="s">
        <v>297</v>
      </c>
      <c r="AD6349">
        <v>1</v>
      </c>
      <c r="AE6349" t="s">
        <v>322</v>
      </c>
      <c r="AG6349" t="s">
        <v>121</v>
      </c>
      <c r="AJ6349" t="s">
        <v>689</v>
      </c>
    </row>
    <row r="6350" spans="1:36" hidden="1" x14ac:dyDescent="0.25">
      <c r="A6350" t="s">
        <v>30106</v>
      </c>
      <c r="B6350" t="e">
        <f>VLOOKUP(A6350,[2]mp_ALL!B$1:B$557,1,0)</f>
        <v>#N/A</v>
      </c>
      <c r="C6350" t="s">
        <v>30107</v>
      </c>
      <c r="D6350" t="s">
        <v>37</v>
      </c>
      <c r="E6350" t="s">
        <v>88</v>
      </c>
      <c r="F6350" t="s">
        <v>154</v>
      </c>
      <c r="G6350" t="s">
        <v>155</v>
      </c>
      <c r="H6350" t="s">
        <v>290</v>
      </c>
      <c r="I6350" t="s">
        <v>11446</v>
      </c>
      <c r="J6350">
        <v>1</v>
      </c>
      <c r="K6350" t="s">
        <v>8937</v>
      </c>
      <c r="L6350">
        <v>0</v>
      </c>
      <c r="M6350" t="s">
        <v>316</v>
      </c>
      <c r="N6350" t="s">
        <v>2802</v>
      </c>
      <c r="O6350" t="s">
        <v>11447</v>
      </c>
      <c r="S6350" t="s">
        <v>525</v>
      </c>
      <c r="T6350" t="s">
        <v>30108</v>
      </c>
      <c r="U6350" t="s">
        <v>801</v>
      </c>
      <c r="V6350" s="41">
        <v>33085</v>
      </c>
      <c r="W6350" s="41">
        <v>25449</v>
      </c>
      <c r="X6350">
        <v>1</v>
      </c>
      <c r="Y6350">
        <v>1</v>
      </c>
      <c r="Z6350" t="s">
        <v>102</v>
      </c>
      <c r="AA6350">
        <v>1</v>
      </c>
      <c r="AB6350" t="s">
        <v>576</v>
      </c>
      <c r="AC6350" t="s">
        <v>297</v>
      </c>
      <c r="AD6350">
        <v>1</v>
      </c>
      <c r="AE6350" t="s">
        <v>322</v>
      </c>
      <c r="AG6350" t="s">
        <v>2183</v>
      </c>
      <c r="AJ6350" t="s">
        <v>107</v>
      </c>
    </row>
    <row r="6351" spans="1:36" hidden="1" x14ac:dyDescent="0.25">
      <c r="A6351" t="s">
        <v>30109</v>
      </c>
      <c r="B6351" t="e">
        <f>VLOOKUP(A6351,[2]mp_ALL!B$1:B$557,1,0)</f>
        <v>#N/A</v>
      </c>
      <c r="C6351" t="s">
        <v>30110</v>
      </c>
      <c r="D6351" t="s">
        <v>38</v>
      </c>
      <c r="E6351" t="s">
        <v>88</v>
      </c>
      <c r="F6351" t="s">
        <v>154</v>
      </c>
      <c r="G6351" t="s">
        <v>155</v>
      </c>
      <c r="H6351" t="s">
        <v>290</v>
      </c>
      <c r="I6351" t="s">
        <v>12208</v>
      </c>
      <c r="J6351">
        <v>1</v>
      </c>
      <c r="K6351" t="s">
        <v>1459</v>
      </c>
      <c r="L6351">
        <v>0</v>
      </c>
      <c r="M6351" t="s">
        <v>1460</v>
      </c>
      <c r="N6351" t="s">
        <v>1433</v>
      </c>
      <c r="O6351" t="s">
        <v>12209</v>
      </c>
      <c r="R6351" t="s">
        <v>1424</v>
      </c>
      <c r="S6351" t="s">
        <v>237</v>
      </c>
      <c r="T6351" t="s">
        <v>30111</v>
      </c>
      <c r="U6351" t="s">
        <v>30112</v>
      </c>
      <c r="V6351" s="41">
        <v>33063</v>
      </c>
      <c r="W6351" s="41">
        <v>25103</v>
      </c>
      <c r="X6351">
        <v>1</v>
      </c>
      <c r="Y6351">
        <v>3</v>
      </c>
      <c r="Z6351" t="s">
        <v>102</v>
      </c>
      <c r="AA6351">
        <v>1</v>
      </c>
      <c r="AB6351" t="s">
        <v>103</v>
      </c>
      <c r="AC6351" t="s">
        <v>297</v>
      </c>
      <c r="AD6351">
        <v>1</v>
      </c>
      <c r="AE6351" t="s">
        <v>563</v>
      </c>
      <c r="AG6351" t="s">
        <v>1463</v>
      </c>
      <c r="AJ6351" t="s">
        <v>107</v>
      </c>
    </row>
    <row r="6352" spans="1:36" hidden="1" x14ac:dyDescent="0.25">
      <c r="A6352" t="s">
        <v>30113</v>
      </c>
      <c r="B6352" t="e">
        <f>VLOOKUP(A6352,[2]mp_ALL!B$1:B$557,1,0)</f>
        <v>#N/A</v>
      </c>
      <c r="C6352" t="s">
        <v>30114</v>
      </c>
      <c r="D6352" t="s">
        <v>36</v>
      </c>
      <c r="E6352" t="s">
        <v>88</v>
      </c>
      <c r="F6352" t="s">
        <v>567</v>
      </c>
      <c r="G6352" t="s">
        <v>568</v>
      </c>
      <c r="H6352" t="s">
        <v>290</v>
      </c>
      <c r="I6352" t="s">
        <v>2409</v>
      </c>
      <c r="J6352">
        <v>1</v>
      </c>
      <c r="K6352" t="s">
        <v>1420</v>
      </c>
      <c r="L6352">
        <v>0</v>
      </c>
      <c r="M6352" t="s">
        <v>1421</v>
      </c>
      <c r="N6352" t="s">
        <v>2410</v>
      </c>
      <c r="O6352" t="s">
        <v>2411</v>
      </c>
      <c r="R6352" t="s">
        <v>1424</v>
      </c>
      <c r="S6352" t="s">
        <v>560</v>
      </c>
      <c r="T6352" t="s">
        <v>30115</v>
      </c>
      <c r="U6352" t="s">
        <v>30116</v>
      </c>
      <c r="V6352" s="41">
        <v>33098</v>
      </c>
      <c r="W6352" s="41">
        <v>24449</v>
      </c>
      <c r="X6352">
        <v>1</v>
      </c>
      <c r="Y6352">
        <v>2</v>
      </c>
      <c r="Z6352" t="s">
        <v>102</v>
      </c>
      <c r="AA6352">
        <v>1</v>
      </c>
      <c r="AB6352" t="s">
        <v>103</v>
      </c>
      <c r="AC6352" t="s">
        <v>297</v>
      </c>
      <c r="AD6352">
        <v>1</v>
      </c>
      <c r="AE6352" t="s">
        <v>563</v>
      </c>
      <c r="AJ6352" t="s">
        <v>618</v>
      </c>
    </row>
    <row r="6353" spans="1:36" hidden="1" x14ac:dyDescent="0.25">
      <c r="A6353" t="s">
        <v>30117</v>
      </c>
      <c r="B6353" t="e">
        <f>VLOOKUP(A6353,[2]mp_ALL!B$1:B$557,1,0)</f>
        <v>#N/A</v>
      </c>
      <c r="C6353" t="s">
        <v>30118</v>
      </c>
      <c r="D6353" t="s">
        <v>38</v>
      </c>
      <c r="E6353" t="s">
        <v>88</v>
      </c>
      <c r="F6353" t="s">
        <v>154</v>
      </c>
      <c r="G6353" t="s">
        <v>155</v>
      </c>
      <c r="H6353" t="s">
        <v>110</v>
      </c>
      <c r="I6353" t="s">
        <v>30119</v>
      </c>
      <c r="J6353">
        <v>1</v>
      </c>
      <c r="K6353" t="s">
        <v>232</v>
      </c>
      <c r="L6353">
        <v>0</v>
      </c>
      <c r="M6353" t="s">
        <v>233</v>
      </c>
      <c r="N6353" t="s">
        <v>976</v>
      </c>
      <c r="O6353" t="s">
        <v>7243</v>
      </c>
      <c r="P6353" t="s">
        <v>8701</v>
      </c>
      <c r="R6353" t="s">
        <v>117</v>
      </c>
      <c r="S6353" t="s">
        <v>237</v>
      </c>
      <c r="T6353" t="s">
        <v>30120</v>
      </c>
      <c r="U6353" t="s">
        <v>30121</v>
      </c>
      <c r="V6353" s="41">
        <v>33099</v>
      </c>
      <c r="W6353" s="41">
        <v>26030</v>
      </c>
      <c r="X6353">
        <v>1</v>
      </c>
      <c r="Y6353">
        <v>4</v>
      </c>
      <c r="Z6353" t="s">
        <v>102</v>
      </c>
      <c r="AA6353">
        <v>1</v>
      </c>
      <c r="AB6353" t="s">
        <v>103</v>
      </c>
      <c r="AC6353" t="s">
        <v>104</v>
      </c>
      <c r="AD6353">
        <v>1</v>
      </c>
      <c r="AE6353" t="s">
        <v>120</v>
      </c>
      <c r="AG6353" t="s">
        <v>121</v>
      </c>
      <c r="AJ6353" t="s">
        <v>30122</v>
      </c>
    </row>
    <row r="6354" spans="1:36" hidden="1" x14ac:dyDescent="0.25">
      <c r="A6354" t="s">
        <v>30123</v>
      </c>
      <c r="B6354" t="e">
        <f>VLOOKUP(A6354,[2]mp_ALL!B$1:B$557,1,0)</f>
        <v>#N/A</v>
      </c>
      <c r="C6354" t="s">
        <v>30124</v>
      </c>
      <c r="D6354" t="s">
        <v>38</v>
      </c>
      <c r="E6354" t="s">
        <v>88</v>
      </c>
      <c r="F6354" t="s">
        <v>1473</v>
      </c>
      <c r="G6354" t="s">
        <v>1474</v>
      </c>
      <c r="H6354" t="s">
        <v>290</v>
      </c>
      <c r="I6354" t="s">
        <v>30125</v>
      </c>
      <c r="J6354">
        <v>1</v>
      </c>
      <c r="K6354" t="s">
        <v>2240</v>
      </c>
      <c r="L6354">
        <v>0</v>
      </c>
      <c r="M6354" t="s">
        <v>2241</v>
      </c>
      <c r="N6354" t="s">
        <v>2241</v>
      </c>
      <c r="O6354" t="s">
        <v>30126</v>
      </c>
      <c r="R6354" t="s">
        <v>2241</v>
      </c>
      <c r="S6354" t="s">
        <v>560</v>
      </c>
      <c r="T6354" t="s">
        <v>30127</v>
      </c>
      <c r="U6354" t="s">
        <v>30128</v>
      </c>
      <c r="V6354" s="41">
        <v>33099</v>
      </c>
      <c r="W6354" s="41">
        <v>25754</v>
      </c>
      <c r="X6354">
        <v>1</v>
      </c>
      <c r="Y6354">
        <v>3</v>
      </c>
      <c r="Z6354" t="s">
        <v>102</v>
      </c>
      <c r="AA6354">
        <v>1</v>
      </c>
      <c r="AB6354" t="s">
        <v>103</v>
      </c>
      <c r="AC6354" t="s">
        <v>297</v>
      </c>
      <c r="AD6354">
        <v>1</v>
      </c>
      <c r="AE6354" t="s">
        <v>563</v>
      </c>
      <c r="AG6354" t="s">
        <v>1040</v>
      </c>
      <c r="AJ6354" t="s">
        <v>2081</v>
      </c>
    </row>
    <row r="6355" spans="1:36" hidden="1" x14ac:dyDescent="0.25">
      <c r="A6355" t="s">
        <v>30129</v>
      </c>
      <c r="B6355" t="e">
        <f>VLOOKUP(A6355,[2]mp_ALL!B$1:B$557,1,0)</f>
        <v>#N/A</v>
      </c>
      <c r="C6355" t="s">
        <v>30130</v>
      </c>
      <c r="D6355" t="s">
        <v>38</v>
      </c>
      <c r="E6355" t="s">
        <v>88</v>
      </c>
      <c r="F6355" t="s">
        <v>154</v>
      </c>
      <c r="G6355" t="s">
        <v>155</v>
      </c>
      <c r="H6355" t="s">
        <v>290</v>
      </c>
      <c r="I6355" t="s">
        <v>7027</v>
      </c>
      <c r="J6355">
        <v>1</v>
      </c>
      <c r="K6355" t="s">
        <v>1459</v>
      </c>
      <c r="L6355">
        <v>0</v>
      </c>
      <c r="M6355" t="s">
        <v>1460</v>
      </c>
      <c r="N6355" t="s">
        <v>1802</v>
      </c>
      <c r="O6355" t="s">
        <v>7028</v>
      </c>
      <c r="R6355" t="s">
        <v>1424</v>
      </c>
      <c r="S6355" t="s">
        <v>237</v>
      </c>
      <c r="T6355" t="s">
        <v>30131</v>
      </c>
      <c r="U6355" t="s">
        <v>30132</v>
      </c>
      <c r="V6355" s="41">
        <v>33099</v>
      </c>
      <c r="W6355" s="41">
        <v>25593</v>
      </c>
      <c r="X6355">
        <v>1</v>
      </c>
      <c r="Y6355">
        <v>2</v>
      </c>
      <c r="Z6355" t="s">
        <v>102</v>
      </c>
      <c r="AA6355">
        <v>1</v>
      </c>
      <c r="AB6355" t="s">
        <v>103</v>
      </c>
      <c r="AC6355" t="s">
        <v>297</v>
      </c>
      <c r="AD6355">
        <v>1</v>
      </c>
      <c r="AE6355" t="s">
        <v>563</v>
      </c>
      <c r="AG6355" t="s">
        <v>1463</v>
      </c>
      <c r="AJ6355" t="s">
        <v>2576</v>
      </c>
    </row>
    <row r="6356" spans="1:36" hidden="1" x14ac:dyDescent="0.25">
      <c r="A6356" t="s">
        <v>30133</v>
      </c>
      <c r="B6356" t="e">
        <f>VLOOKUP(A6356,[2]mp_ALL!B$1:B$557,1,0)</f>
        <v>#N/A</v>
      </c>
      <c r="C6356" t="s">
        <v>30134</v>
      </c>
      <c r="D6356" t="s">
        <v>37</v>
      </c>
      <c r="E6356" t="s">
        <v>88</v>
      </c>
      <c r="F6356" t="s">
        <v>567</v>
      </c>
      <c r="G6356" t="s">
        <v>568</v>
      </c>
      <c r="H6356" t="s">
        <v>313</v>
      </c>
      <c r="I6356" t="s">
        <v>30135</v>
      </c>
      <c r="J6356">
        <v>1</v>
      </c>
      <c r="K6356" t="s">
        <v>513</v>
      </c>
      <c r="L6356">
        <v>0</v>
      </c>
      <c r="M6356" t="s">
        <v>435</v>
      </c>
      <c r="N6356" t="s">
        <v>436</v>
      </c>
      <c r="O6356" t="s">
        <v>437</v>
      </c>
      <c r="R6356" t="s">
        <v>117</v>
      </c>
      <c r="S6356" t="s">
        <v>163</v>
      </c>
      <c r="T6356" t="s">
        <v>30136</v>
      </c>
      <c r="U6356" t="s">
        <v>3450</v>
      </c>
      <c r="V6356" s="41">
        <v>33099</v>
      </c>
      <c r="W6356" s="41">
        <v>25697</v>
      </c>
      <c r="X6356">
        <v>1</v>
      </c>
      <c r="Y6356">
        <v>3</v>
      </c>
      <c r="Z6356" t="s">
        <v>102</v>
      </c>
      <c r="AA6356">
        <v>1</v>
      </c>
      <c r="AB6356" t="s">
        <v>103</v>
      </c>
      <c r="AC6356" t="s">
        <v>297</v>
      </c>
      <c r="AD6356">
        <v>1</v>
      </c>
      <c r="AE6356" t="s">
        <v>322</v>
      </c>
      <c r="AG6356" t="s">
        <v>148</v>
      </c>
      <c r="AJ6356" t="s">
        <v>107</v>
      </c>
    </row>
    <row r="6357" spans="1:36" hidden="1" x14ac:dyDescent="0.25">
      <c r="A6357" t="s">
        <v>30137</v>
      </c>
      <c r="B6357" t="e">
        <f>VLOOKUP(A6357,[2]mp_ALL!B$1:B$557,1,0)</f>
        <v>#N/A</v>
      </c>
      <c r="C6357" t="s">
        <v>30138</v>
      </c>
      <c r="D6357" t="s">
        <v>37</v>
      </c>
      <c r="E6357" t="s">
        <v>88</v>
      </c>
      <c r="F6357" t="s">
        <v>1473</v>
      </c>
      <c r="G6357" t="s">
        <v>1474</v>
      </c>
      <c r="H6357" t="s">
        <v>313</v>
      </c>
      <c r="I6357" t="s">
        <v>30139</v>
      </c>
      <c r="J6357">
        <v>1</v>
      </c>
      <c r="K6357" t="s">
        <v>3414</v>
      </c>
      <c r="L6357">
        <v>0</v>
      </c>
      <c r="M6357" t="s">
        <v>435</v>
      </c>
      <c r="N6357" t="s">
        <v>3415</v>
      </c>
      <c r="O6357" t="s">
        <v>30140</v>
      </c>
      <c r="R6357" t="s">
        <v>117</v>
      </c>
      <c r="S6357" t="s">
        <v>237</v>
      </c>
      <c r="T6357" t="s">
        <v>30141</v>
      </c>
      <c r="U6357" t="s">
        <v>3889</v>
      </c>
      <c r="V6357" s="41">
        <v>33099</v>
      </c>
      <c r="W6357" s="41">
        <v>25694</v>
      </c>
      <c r="X6357">
        <v>1</v>
      </c>
      <c r="Y6357">
        <v>3</v>
      </c>
      <c r="Z6357" t="s">
        <v>102</v>
      </c>
      <c r="AA6357">
        <v>1</v>
      </c>
      <c r="AB6357" t="s">
        <v>103</v>
      </c>
      <c r="AC6357" t="s">
        <v>297</v>
      </c>
      <c r="AD6357">
        <v>1</v>
      </c>
      <c r="AE6357" t="s">
        <v>563</v>
      </c>
      <c r="AG6357" t="s">
        <v>2063</v>
      </c>
      <c r="AJ6357" t="s">
        <v>107</v>
      </c>
    </row>
    <row r="6358" spans="1:36" hidden="1" x14ac:dyDescent="0.25">
      <c r="A6358" t="s">
        <v>30142</v>
      </c>
      <c r="B6358" t="e">
        <f>VLOOKUP(A6358,[2]mp_ALL!B$1:B$557,1,0)</f>
        <v>#N/A</v>
      </c>
      <c r="C6358" t="s">
        <v>30143</v>
      </c>
      <c r="D6358" t="s">
        <v>37</v>
      </c>
      <c r="E6358" t="s">
        <v>88</v>
      </c>
      <c r="F6358" t="s">
        <v>567</v>
      </c>
      <c r="G6358" t="s">
        <v>568</v>
      </c>
      <c r="H6358" t="s">
        <v>313</v>
      </c>
      <c r="I6358" t="s">
        <v>30144</v>
      </c>
      <c r="J6358">
        <v>1</v>
      </c>
      <c r="K6358" t="s">
        <v>513</v>
      </c>
      <c r="L6358">
        <v>0</v>
      </c>
      <c r="M6358" t="s">
        <v>435</v>
      </c>
      <c r="N6358" t="s">
        <v>505</v>
      </c>
      <c r="O6358" t="s">
        <v>1734</v>
      </c>
      <c r="R6358" t="s">
        <v>117</v>
      </c>
      <c r="S6358" t="s">
        <v>237</v>
      </c>
      <c r="T6358" t="s">
        <v>30145</v>
      </c>
      <c r="U6358" t="s">
        <v>30146</v>
      </c>
      <c r="V6358" s="41">
        <v>33099</v>
      </c>
      <c r="W6358" s="41">
        <v>24690</v>
      </c>
      <c r="X6358">
        <v>1</v>
      </c>
      <c r="Y6358">
        <v>3</v>
      </c>
      <c r="Z6358" t="s">
        <v>102</v>
      </c>
      <c r="AA6358">
        <v>1</v>
      </c>
      <c r="AB6358" t="s">
        <v>103</v>
      </c>
      <c r="AC6358" t="s">
        <v>297</v>
      </c>
      <c r="AD6358">
        <v>1</v>
      </c>
      <c r="AE6358" t="s">
        <v>322</v>
      </c>
      <c r="AG6358" t="s">
        <v>148</v>
      </c>
      <c r="AJ6358" t="s">
        <v>1092</v>
      </c>
    </row>
    <row r="6359" spans="1:36" hidden="1" x14ac:dyDescent="0.25">
      <c r="A6359" t="s">
        <v>30147</v>
      </c>
      <c r="B6359" t="e">
        <f>VLOOKUP(A6359,[2]mp_ALL!B$1:B$557,1,0)</f>
        <v>#N/A</v>
      </c>
      <c r="C6359" t="s">
        <v>30148</v>
      </c>
      <c r="D6359" t="s">
        <v>37</v>
      </c>
      <c r="E6359" t="s">
        <v>88</v>
      </c>
      <c r="F6359" t="s">
        <v>154</v>
      </c>
      <c r="G6359" t="s">
        <v>155</v>
      </c>
      <c r="H6359" t="s">
        <v>290</v>
      </c>
      <c r="I6359" t="s">
        <v>7442</v>
      </c>
      <c r="J6359">
        <v>1</v>
      </c>
      <c r="K6359" t="s">
        <v>2254</v>
      </c>
      <c r="L6359">
        <v>0</v>
      </c>
      <c r="M6359" t="s">
        <v>2255</v>
      </c>
      <c r="N6359" t="s">
        <v>2256</v>
      </c>
      <c r="O6359" t="s">
        <v>7443</v>
      </c>
      <c r="R6359" t="s">
        <v>2255</v>
      </c>
      <c r="S6359" t="s">
        <v>560</v>
      </c>
      <c r="T6359" t="s">
        <v>30149</v>
      </c>
      <c r="U6359" t="s">
        <v>30150</v>
      </c>
      <c r="V6359" s="41">
        <v>33099</v>
      </c>
      <c r="W6359" s="41">
        <v>25010</v>
      </c>
      <c r="X6359">
        <v>1</v>
      </c>
      <c r="Y6359">
        <v>5</v>
      </c>
      <c r="Z6359" t="s">
        <v>102</v>
      </c>
      <c r="AA6359">
        <v>1</v>
      </c>
      <c r="AB6359" t="s">
        <v>103</v>
      </c>
      <c r="AC6359" t="s">
        <v>297</v>
      </c>
      <c r="AD6359">
        <v>1</v>
      </c>
      <c r="AE6359" t="s">
        <v>563</v>
      </c>
      <c r="AG6359" t="s">
        <v>179</v>
      </c>
      <c r="AJ6359" t="s">
        <v>1913</v>
      </c>
    </row>
    <row r="6360" spans="1:36" hidden="1" x14ac:dyDescent="0.25">
      <c r="A6360" t="s">
        <v>30151</v>
      </c>
      <c r="B6360" t="e">
        <f>VLOOKUP(A6360,[2]mp_ALL!B$1:B$557,1,0)</f>
        <v>#N/A</v>
      </c>
      <c r="C6360" t="s">
        <v>30152</v>
      </c>
      <c r="D6360" t="s">
        <v>38</v>
      </c>
      <c r="E6360" t="s">
        <v>88</v>
      </c>
      <c r="F6360" t="s">
        <v>154</v>
      </c>
      <c r="G6360" t="s">
        <v>155</v>
      </c>
      <c r="H6360" t="s">
        <v>110</v>
      </c>
      <c r="I6360" t="s">
        <v>30153</v>
      </c>
      <c r="J6360">
        <v>1</v>
      </c>
      <c r="K6360" t="s">
        <v>232</v>
      </c>
      <c r="L6360">
        <v>0</v>
      </c>
      <c r="M6360" t="s">
        <v>233</v>
      </c>
      <c r="N6360" t="s">
        <v>1433</v>
      </c>
      <c r="O6360" t="s">
        <v>7034</v>
      </c>
      <c r="P6360" t="s">
        <v>18003</v>
      </c>
      <c r="R6360" t="s">
        <v>117</v>
      </c>
      <c r="S6360" t="s">
        <v>949</v>
      </c>
      <c r="T6360" t="s">
        <v>30154</v>
      </c>
      <c r="U6360" t="s">
        <v>988</v>
      </c>
      <c r="V6360" s="41">
        <v>33099</v>
      </c>
      <c r="W6360" s="41">
        <v>26308</v>
      </c>
      <c r="X6360">
        <v>1</v>
      </c>
      <c r="Y6360">
        <v>4</v>
      </c>
      <c r="Z6360" t="s">
        <v>102</v>
      </c>
      <c r="AA6360">
        <v>1</v>
      </c>
      <c r="AB6360" t="s">
        <v>103</v>
      </c>
      <c r="AC6360" t="s">
        <v>104</v>
      </c>
      <c r="AD6360">
        <v>1</v>
      </c>
      <c r="AE6360" t="s">
        <v>120</v>
      </c>
      <c r="AG6360" t="s">
        <v>121</v>
      </c>
      <c r="AJ6360" t="s">
        <v>2414</v>
      </c>
    </row>
    <row r="6361" spans="1:36" hidden="1" x14ac:dyDescent="0.25">
      <c r="A6361" t="s">
        <v>30155</v>
      </c>
      <c r="B6361" t="e">
        <f>VLOOKUP(A6361,[2]mp_ALL!B$1:B$557,1,0)</f>
        <v>#N/A</v>
      </c>
      <c r="C6361" t="s">
        <v>30156</v>
      </c>
      <c r="D6361" t="s">
        <v>38</v>
      </c>
      <c r="E6361" t="s">
        <v>88</v>
      </c>
      <c r="F6361" t="s">
        <v>567</v>
      </c>
      <c r="G6361" t="s">
        <v>568</v>
      </c>
      <c r="H6361" t="s">
        <v>313</v>
      </c>
      <c r="I6361" t="s">
        <v>30157</v>
      </c>
      <c r="J6361">
        <v>1</v>
      </c>
      <c r="K6361" t="s">
        <v>232</v>
      </c>
      <c r="L6361">
        <v>0</v>
      </c>
      <c r="M6361" t="s">
        <v>233</v>
      </c>
      <c r="N6361" t="s">
        <v>234</v>
      </c>
      <c r="O6361" t="s">
        <v>992</v>
      </c>
      <c r="R6361" t="s">
        <v>117</v>
      </c>
      <c r="S6361" t="s">
        <v>237</v>
      </c>
      <c r="T6361" t="s">
        <v>30158</v>
      </c>
      <c r="U6361" t="s">
        <v>189</v>
      </c>
      <c r="V6361" s="41">
        <v>33101</v>
      </c>
      <c r="W6361" s="41">
        <v>26665</v>
      </c>
      <c r="X6361">
        <v>1</v>
      </c>
      <c r="Y6361">
        <v>4</v>
      </c>
      <c r="Z6361" t="s">
        <v>102</v>
      </c>
      <c r="AA6361">
        <v>1</v>
      </c>
      <c r="AB6361" t="s">
        <v>103</v>
      </c>
      <c r="AC6361" t="s">
        <v>297</v>
      </c>
      <c r="AD6361">
        <v>1</v>
      </c>
      <c r="AE6361" t="s">
        <v>322</v>
      </c>
      <c r="AG6361" t="s">
        <v>121</v>
      </c>
      <c r="AJ6361" t="s">
        <v>107</v>
      </c>
    </row>
    <row r="6362" spans="1:36" hidden="1" x14ac:dyDescent="0.25">
      <c r="A6362" t="s">
        <v>30159</v>
      </c>
      <c r="B6362" t="e">
        <f>VLOOKUP(A6362,[2]mp_ALL!B$1:B$557,1,0)</f>
        <v>#N/A</v>
      </c>
      <c r="C6362" t="s">
        <v>30160</v>
      </c>
      <c r="D6362" t="s">
        <v>38</v>
      </c>
      <c r="E6362" t="s">
        <v>88</v>
      </c>
      <c r="F6362" t="s">
        <v>154</v>
      </c>
      <c r="G6362" t="s">
        <v>155</v>
      </c>
      <c r="H6362" t="s">
        <v>290</v>
      </c>
      <c r="I6362" t="s">
        <v>2222</v>
      </c>
      <c r="J6362">
        <v>1</v>
      </c>
      <c r="K6362" t="s">
        <v>2057</v>
      </c>
      <c r="L6362">
        <v>0</v>
      </c>
      <c r="M6362" t="s">
        <v>2058</v>
      </c>
      <c r="N6362" t="s">
        <v>2059</v>
      </c>
      <c r="O6362" t="s">
        <v>2223</v>
      </c>
      <c r="R6362" t="s">
        <v>1424</v>
      </c>
      <c r="S6362" t="s">
        <v>560</v>
      </c>
      <c r="T6362" t="s">
        <v>30161</v>
      </c>
      <c r="U6362" t="s">
        <v>30162</v>
      </c>
      <c r="V6362" s="41">
        <v>33101</v>
      </c>
      <c r="W6362" s="41">
        <v>25733</v>
      </c>
      <c r="X6362">
        <v>1</v>
      </c>
      <c r="Y6362">
        <v>2</v>
      </c>
      <c r="Z6362" t="s">
        <v>102</v>
      </c>
      <c r="AA6362">
        <v>1</v>
      </c>
      <c r="AB6362" t="s">
        <v>103</v>
      </c>
      <c r="AC6362" t="s">
        <v>297</v>
      </c>
      <c r="AD6362">
        <v>1</v>
      </c>
      <c r="AE6362" t="s">
        <v>298</v>
      </c>
      <c r="AG6362" t="s">
        <v>2063</v>
      </c>
      <c r="AJ6362" t="s">
        <v>107</v>
      </c>
    </row>
    <row r="6363" spans="1:36" hidden="1" x14ac:dyDescent="0.25">
      <c r="A6363" t="s">
        <v>30163</v>
      </c>
      <c r="B6363" t="e">
        <f>VLOOKUP(A6363,[2]mp_ALL!B$1:B$557,1,0)</f>
        <v>#N/A</v>
      </c>
      <c r="C6363" t="s">
        <v>30164</v>
      </c>
      <c r="D6363" t="s">
        <v>39</v>
      </c>
      <c r="E6363" t="s">
        <v>88</v>
      </c>
      <c r="F6363" t="s">
        <v>1430</v>
      </c>
      <c r="G6363" t="s">
        <v>1431</v>
      </c>
      <c r="H6363" t="s">
        <v>313</v>
      </c>
      <c r="I6363" t="s">
        <v>1447</v>
      </c>
      <c r="J6363">
        <v>1</v>
      </c>
      <c r="K6363" t="s">
        <v>1448</v>
      </c>
      <c r="L6363">
        <v>0</v>
      </c>
      <c r="M6363" t="s">
        <v>1281</v>
      </c>
      <c r="N6363" t="s">
        <v>1449</v>
      </c>
      <c r="O6363" t="s">
        <v>1450</v>
      </c>
      <c r="R6363" t="s">
        <v>117</v>
      </c>
      <c r="S6363" t="s">
        <v>99</v>
      </c>
      <c r="T6363" t="s">
        <v>30165</v>
      </c>
      <c r="U6363" t="s">
        <v>30166</v>
      </c>
      <c r="V6363" s="41">
        <v>33105</v>
      </c>
      <c r="W6363" s="41">
        <v>23989</v>
      </c>
      <c r="X6363">
        <v>1</v>
      </c>
      <c r="Y6363">
        <v>2</v>
      </c>
      <c r="Z6363" t="s">
        <v>923</v>
      </c>
      <c r="AA6363">
        <v>1</v>
      </c>
      <c r="AB6363" t="s">
        <v>103</v>
      </c>
      <c r="AC6363" t="s">
        <v>297</v>
      </c>
      <c r="AD6363">
        <v>1</v>
      </c>
      <c r="AE6363" t="s">
        <v>298</v>
      </c>
      <c r="AG6363" t="s">
        <v>121</v>
      </c>
      <c r="AJ6363" t="s">
        <v>2166</v>
      </c>
    </row>
    <row r="6364" spans="1:36" hidden="1" x14ac:dyDescent="0.25">
      <c r="A6364" t="s">
        <v>30167</v>
      </c>
      <c r="B6364" t="e">
        <f>VLOOKUP(A6364,[2]mp_ALL!B$1:B$557,1,0)</f>
        <v>#N/A</v>
      </c>
      <c r="C6364" t="s">
        <v>30168</v>
      </c>
      <c r="D6364" t="s">
        <v>37</v>
      </c>
      <c r="E6364" t="s">
        <v>88</v>
      </c>
      <c r="F6364" t="s">
        <v>89</v>
      </c>
      <c r="G6364" t="s">
        <v>90</v>
      </c>
      <c r="H6364" t="s">
        <v>290</v>
      </c>
      <c r="I6364" t="s">
        <v>3545</v>
      </c>
      <c r="J6364">
        <v>1</v>
      </c>
      <c r="K6364" t="s">
        <v>1420</v>
      </c>
      <c r="L6364">
        <v>0</v>
      </c>
      <c r="M6364" t="s">
        <v>1421</v>
      </c>
      <c r="N6364" t="s">
        <v>1590</v>
      </c>
      <c r="O6364" t="s">
        <v>3546</v>
      </c>
      <c r="R6364" t="s">
        <v>1424</v>
      </c>
      <c r="S6364" t="s">
        <v>560</v>
      </c>
      <c r="T6364" t="s">
        <v>30169</v>
      </c>
      <c r="U6364" t="s">
        <v>30170</v>
      </c>
      <c r="V6364" s="41">
        <v>33119</v>
      </c>
      <c r="W6364" s="41">
        <v>25310</v>
      </c>
      <c r="X6364">
        <v>1</v>
      </c>
      <c r="Y6364">
        <v>1</v>
      </c>
      <c r="Z6364" t="s">
        <v>102</v>
      </c>
      <c r="AA6364">
        <v>1</v>
      </c>
      <c r="AB6364" t="s">
        <v>576</v>
      </c>
      <c r="AC6364" t="s">
        <v>297</v>
      </c>
      <c r="AD6364">
        <v>1</v>
      </c>
      <c r="AE6364" t="s">
        <v>563</v>
      </c>
      <c r="AG6364" t="s">
        <v>1040</v>
      </c>
      <c r="AJ6364" t="s">
        <v>107</v>
      </c>
    </row>
    <row r="6365" spans="1:36" hidden="1" x14ac:dyDescent="0.25">
      <c r="A6365" t="s">
        <v>30171</v>
      </c>
      <c r="B6365" t="e">
        <f>VLOOKUP(A6365,[2]mp_ALL!B$1:B$557,1,0)</f>
        <v>#N/A</v>
      </c>
      <c r="C6365" t="s">
        <v>30172</v>
      </c>
      <c r="D6365" t="s">
        <v>39</v>
      </c>
      <c r="E6365" t="s">
        <v>88</v>
      </c>
      <c r="F6365" t="s">
        <v>2175</v>
      </c>
      <c r="G6365" t="s">
        <v>2176</v>
      </c>
      <c r="H6365" t="s">
        <v>2177</v>
      </c>
      <c r="I6365" t="s">
        <v>7664</v>
      </c>
      <c r="J6365">
        <v>1</v>
      </c>
      <c r="K6365" t="s">
        <v>232</v>
      </c>
      <c r="L6365">
        <v>0</v>
      </c>
      <c r="M6365" t="s">
        <v>233</v>
      </c>
      <c r="R6365" t="s">
        <v>117</v>
      </c>
      <c r="S6365" t="s">
        <v>237</v>
      </c>
      <c r="T6365" t="s">
        <v>30173</v>
      </c>
      <c r="U6365" t="s">
        <v>5799</v>
      </c>
      <c r="V6365" s="41">
        <v>33119</v>
      </c>
      <c r="W6365" s="41">
        <v>24414</v>
      </c>
      <c r="X6365">
        <v>1</v>
      </c>
      <c r="Y6365">
        <v>3</v>
      </c>
      <c r="Z6365" t="s">
        <v>102</v>
      </c>
      <c r="AA6365">
        <v>1</v>
      </c>
      <c r="AB6365" t="s">
        <v>103</v>
      </c>
      <c r="AC6365" t="s">
        <v>297</v>
      </c>
      <c r="AD6365">
        <v>1</v>
      </c>
      <c r="AE6365" t="s">
        <v>322</v>
      </c>
      <c r="AG6365" t="s">
        <v>121</v>
      </c>
      <c r="AJ6365" t="s">
        <v>107</v>
      </c>
    </row>
    <row r="6366" spans="1:36" hidden="1" x14ac:dyDescent="0.25">
      <c r="A6366" t="s">
        <v>30174</v>
      </c>
      <c r="B6366" t="e">
        <f>VLOOKUP(A6366,[2]mp_ALL!B$1:B$557,1,0)</f>
        <v>#N/A</v>
      </c>
      <c r="C6366" t="s">
        <v>30175</v>
      </c>
      <c r="D6366" t="s">
        <v>37</v>
      </c>
      <c r="E6366" t="s">
        <v>88</v>
      </c>
      <c r="F6366" t="s">
        <v>1473</v>
      </c>
      <c r="G6366" t="s">
        <v>1474</v>
      </c>
      <c r="H6366" t="s">
        <v>290</v>
      </c>
      <c r="I6366" t="s">
        <v>14294</v>
      </c>
      <c r="J6366">
        <v>1</v>
      </c>
      <c r="K6366" t="s">
        <v>1107</v>
      </c>
      <c r="L6366">
        <v>0</v>
      </c>
      <c r="M6366" t="s">
        <v>172</v>
      </c>
      <c r="N6366" t="s">
        <v>1108</v>
      </c>
      <c r="O6366" t="s">
        <v>2397</v>
      </c>
      <c r="R6366" t="s">
        <v>147</v>
      </c>
      <c r="S6366" t="s">
        <v>319</v>
      </c>
      <c r="T6366" t="s">
        <v>30176</v>
      </c>
      <c r="U6366" t="s">
        <v>30177</v>
      </c>
      <c r="V6366" s="41">
        <v>33114</v>
      </c>
      <c r="W6366" s="41">
        <v>26275</v>
      </c>
      <c r="X6366">
        <v>1</v>
      </c>
      <c r="Y6366">
        <v>2</v>
      </c>
      <c r="Z6366" t="s">
        <v>102</v>
      </c>
      <c r="AA6366">
        <v>1</v>
      </c>
      <c r="AB6366" t="s">
        <v>103</v>
      </c>
      <c r="AC6366" t="s">
        <v>297</v>
      </c>
      <c r="AD6366">
        <v>1</v>
      </c>
      <c r="AE6366" t="s">
        <v>322</v>
      </c>
      <c r="AG6366" t="s">
        <v>179</v>
      </c>
      <c r="AJ6366" t="s">
        <v>107</v>
      </c>
    </row>
    <row r="6367" spans="1:36" hidden="1" x14ac:dyDescent="0.25">
      <c r="A6367" t="s">
        <v>30178</v>
      </c>
      <c r="B6367" t="e">
        <f>VLOOKUP(A6367,[2]mp_ALL!B$1:B$557,1,0)</f>
        <v>#N/A</v>
      </c>
      <c r="C6367" t="s">
        <v>30179</v>
      </c>
      <c r="D6367" t="s">
        <v>36</v>
      </c>
      <c r="E6367" t="s">
        <v>88</v>
      </c>
      <c r="F6367" t="s">
        <v>1798</v>
      </c>
      <c r="G6367" t="s">
        <v>1799</v>
      </c>
      <c r="H6367" t="s">
        <v>1800</v>
      </c>
      <c r="I6367" t="s">
        <v>30180</v>
      </c>
      <c r="J6367">
        <v>1</v>
      </c>
      <c r="K6367" t="s">
        <v>2647</v>
      </c>
      <c r="L6367">
        <v>0</v>
      </c>
      <c r="M6367" t="s">
        <v>316</v>
      </c>
      <c r="N6367" t="s">
        <v>2648</v>
      </c>
      <c r="S6367" t="s">
        <v>319</v>
      </c>
      <c r="T6367" t="s">
        <v>30181</v>
      </c>
      <c r="U6367" t="s">
        <v>6761</v>
      </c>
      <c r="V6367" s="41">
        <v>33127</v>
      </c>
      <c r="W6367" s="41">
        <v>23888</v>
      </c>
      <c r="X6367">
        <v>1</v>
      </c>
      <c r="Y6367">
        <v>4</v>
      </c>
      <c r="Z6367" t="s">
        <v>102</v>
      </c>
      <c r="AA6367">
        <v>1</v>
      </c>
      <c r="AB6367" t="s">
        <v>103</v>
      </c>
      <c r="AC6367" t="s">
        <v>297</v>
      </c>
      <c r="AD6367">
        <v>1</v>
      </c>
      <c r="AE6367" t="s">
        <v>322</v>
      </c>
      <c r="AJ6367" t="s">
        <v>1528</v>
      </c>
    </row>
    <row r="6368" spans="1:36" hidden="1" x14ac:dyDescent="0.25">
      <c r="A6368" t="s">
        <v>30182</v>
      </c>
      <c r="B6368" t="e">
        <f>VLOOKUP(A6368,[2]mp_ALL!B$1:B$557,1,0)</f>
        <v>#N/A</v>
      </c>
      <c r="C6368" t="s">
        <v>30183</v>
      </c>
      <c r="D6368" t="s">
        <v>36</v>
      </c>
      <c r="E6368" t="s">
        <v>88</v>
      </c>
      <c r="F6368" t="s">
        <v>1473</v>
      </c>
      <c r="G6368" t="s">
        <v>1474</v>
      </c>
      <c r="H6368" t="s">
        <v>290</v>
      </c>
      <c r="I6368" t="s">
        <v>30184</v>
      </c>
      <c r="J6368">
        <v>1</v>
      </c>
      <c r="K6368" t="s">
        <v>1459</v>
      </c>
      <c r="L6368">
        <v>0</v>
      </c>
      <c r="M6368" t="s">
        <v>1460</v>
      </c>
      <c r="N6368" t="s">
        <v>6973</v>
      </c>
      <c r="O6368" t="s">
        <v>30185</v>
      </c>
      <c r="R6368" t="s">
        <v>1424</v>
      </c>
      <c r="S6368" t="s">
        <v>237</v>
      </c>
      <c r="T6368" t="s">
        <v>30186</v>
      </c>
      <c r="U6368" t="s">
        <v>1160</v>
      </c>
      <c r="V6368" s="41">
        <v>33133</v>
      </c>
      <c r="W6368" s="41">
        <v>26201</v>
      </c>
      <c r="X6368">
        <v>1</v>
      </c>
      <c r="Y6368">
        <v>1</v>
      </c>
      <c r="Z6368" t="s">
        <v>102</v>
      </c>
      <c r="AA6368">
        <v>1</v>
      </c>
      <c r="AB6368" t="s">
        <v>576</v>
      </c>
      <c r="AC6368" t="s">
        <v>297</v>
      </c>
      <c r="AD6368">
        <v>1</v>
      </c>
      <c r="AE6368" t="s">
        <v>563</v>
      </c>
      <c r="AG6368" t="s">
        <v>1463</v>
      </c>
      <c r="AJ6368" t="s">
        <v>107</v>
      </c>
    </row>
    <row r="6369" spans="1:36" hidden="1" x14ac:dyDescent="0.25">
      <c r="A6369" t="s">
        <v>30187</v>
      </c>
      <c r="B6369" t="e">
        <f>VLOOKUP(A6369,[2]mp_ALL!B$1:B$557,1,0)</f>
        <v>#N/A</v>
      </c>
      <c r="C6369" t="s">
        <v>30188</v>
      </c>
      <c r="D6369" t="s">
        <v>38</v>
      </c>
      <c r="E6369" t="s">
        <v>88</v>
      </c>
      <c r="F6369" t="s">
        <v>567</v>
      </c>
      <c r="G6369" t="s">
        <v>568</v>
      </c>
      <c r="H6369" t="s">
        <v>313</v>
      </c>
      <c r="I6369" t="s">
        <v>3545</v>
      </c>
      <c r="J6369">
        <v>1</v>
      </c>
      <c r="K6369" t="s">
        <v>1420</v>
      </c>
      <c r="L6369">
        <v>0</v>
      </c>
      <c r="M6369" t="s">
        <v>1421</v>
      </c>
      <c r="N6369" t="s">
        <v>1590</v>
      </c>
      <c r="O6369" t="s">
        <v>3546</v>
      </c>
      <c r="R6369" t="s">
        <v>1424</v>
      </c>
      <c r="S6369" t="s">
        <v>560</v>
      </c>
      <c r="T6369" t="s">
        <v>30189</v>
      </c>
      <c r="U6369" t="s">
        <v>810</v>
      </c>
      <c r="V6369" s="41">
        <v>33129</v>
      </c>
      <c r="W6369" s="41">
        <v>24307</v>
      </c>
      <c r="X6369">
        <v>1</v>
      </c>
      <c r="Y6369">
        <v>3</v>
      </c>
      <c r="Z6369" t="s">
        <v>102</v>
      </c>
      <c r="AA6369">
        <v>1</v>
      </c>
      <c r="AB6369" t="s">
        <v>103</v>
      </c>
      <c r="AC6369" t="s">
        <v>297</v>
      </c>
      <c r="AD6369">
        <v>1</v>
      </c>
      <c r="AE6369" t="s">
        <v>563</v>
      </c>
      <c r="AG6369" t="s">
        <v>1040</v>
      </c>
      <c r="AJ6369" t="s">
        <v>2166</v>
      </c>
    </row>
    <row r="6370" spans="1:36" hidden="1" x14ac:dyDescent="0.25">
      <c r="A6370" t="s">
        <v>30190</v>
      </c>
      <c r="B6370" t="e">
        <f>VLOOKUP(A6370,[2]mp_ALL!B$1:B$557,1,0)</f>
        <v>#N/A</v>
      </c>
      <c r="C6370" t="s">
        <v>1882</v>
      </c>
      <c r="D6370" t="s">
        <v>37</v>
      </c>
      <c r="E6370" t="s">
        <v>88</v>
      </c>
      <c r="F6370" t="s">
        <v>1473</v>
      </c>
      <c r="G6370" t="s">
        <v>1474</v>
      </c>
      <c r="H6370" t="s">
        <v>290</v>
      </c>
      <c r="I6370" t="s">
        <v>554</v>
      </c>
      <c r="J6370">
        <v>1</v>
      </c>
      <c r="K6370" t="s">
        <v>555</v>
      </c>
      <c r="L6370">
        <v>0</v>
      </c>
      <c r="M6370" t="s">
        <v>556</v>
      </c>
      <c r="N6370" t="s">
        <v>557</v>
      </c>
      <c r="O6370" t="s">
        <v>558</v>
      </c>
      <c r="R6370" t="s">
        <v>559</v>
      </c>
      <c r="S6370" t="s">
        <v>560</v>
      </c>
      <c r="T6370" t="s">
        <v>30191</v>
      </c>
      <c r="U6370" t="s">
        <v>2165</v>
      </c>
      <c r="V6370" s="41">
        <v>33135</v>
      </c>
      <c r="W6370" s="41">
        <v>24797</v>
      </c>
      <c r="X6370">
        <v>1</v>
      </c>
      <c r="Y6370">
        <v>3</v>
      </c>
      <c r="Z6370" t="s">
        <v>102</v>
      </c>
      <c r="AA6370">
        <v>1</v>
      </c>
      <c r="AB6370" t="s">
        <v>103</v>
      </c>
      <c r="AC6370" t="s">
        <v>297</v>
      </c>
      <c r="AD6370">
        <v>1</v>
      </c>
      <c r="AE6370" t="s">
        <v>563</v>
      </c>
      <c r="AG6370" t="s">
        <v>564</v>
      </c>
      <c r="AJ6370" t="s">
        <v>1606</v>
      </c>
    </row>
    <row r="6371" spans="1:36" hidden="1" x14ac:dyDescent="0.25">
      <c r="A6371" t="s">
        <v>30192</v>
      </c>
      <c r="B6371" t="e">
        <f>VLOOKUP(A6371,[2]mp_ALL!B$1:B$557,1,0)</f>
        <v>#N/A</v>
      </c>
      <c r="C6371" t="s">
        <v>30193</v>
      </c>
      <c r="D6371" t="s">
        <v>29361</v>
      </c>
      <c r="E6371" t="s">
        <v>88</v>
      </c>
      <c r="F6371" t="s">
        <v>89</v>
      </c>
      <c r="G6371" t="s">
        <v>90</v>
      </c>
      <c r="H6371" t="s">
        <v>169</v>
      </c>
      <c r="I6371" t="s">
        <v>712</v>
      </c>
      <c r="J6371">
        <v>1</v>
      </c>
      <c r="K6371" t="s">
        <v>171</v>
      </c>
      <c r="L6371">
        <v>1</v>
      </c>
      <c r="M6371" t="s">
        <v>172</v>
      </c>
      <c r="N6371" t="s">
        <v>173</v>
      </c>
      <c r="O6371" t="s">
        <v>174</v>
      </c>
      <c r="P6371" t="s">
        <v>713</v>
      </c>
      <c r="Q6371" t="s">
        <v>714</v>
      </c>
      <c r="R6371" t="s">
        <v>147</v>
      </c>
      <c r="S6371" t="s">
        <v>237</v>
      </c>
      <c r="T6371" t="s">
        <v>30194</v>
      </c>
      <c r="U6371" t="s">
        <v>30195</v>
      </c>
      <c r="V6371" s="41">
        <v>33170</v>
      </c>
      <c r="W6371" s="41">
        <v>24346</v>
      </c>
      <c r="X6371">
        <v>1</v>
      </c>
      <c r="Y6371">
        <v>2</v>
      </c>
      <c r="Z6371" t="s">
        <v>102</v>
      </c>
      <c r="AA6371">
        <v>1</v>
      </c>
      <c r="AB6371" t="s">
        <v>103</v>
      </c>
      <c r="AC6371" t="s">
        <v>104</v>
      </c>
      <c r="AD6371">
        <v>1</v>
      </c>
      <c r="AE6371" t="s">
        <v>105</v>
      </c>
      <c r="AG6371" t="s">
        <v>179</v>
      </c>
      <c r="AJ6371" t="s">
        <v>107</v>
      </c>
    </row>
    <row r="6372" spans="1:36" hidden="1" x14ac:dyDescent="0.25">
      <c r="A6372" t="s">
        <v>30196</v>
      </c>
      <c r="B6372" t="e">
        <f>VLOOKUP(A6372,[2]mp_ALL!B$1:B$557,1,0)</f>
        <v>#N/A</v>
      </c>
      <c r="C6372" t="s">
        <v>30197</v>
      </c>
      <c r="D6372" t="s">
        <v>38</v>
      </c>
      <c r="E6372" t="s">
        <v>88</v>
      </c>
      <c r="F6372" t="s">
        <v>154</v>
      </c>
      <c r="G6372" t="s">
        <v>155</v>
      </c>
      <c r="H6372" t="s">
        <v>290</v>
      </c>
      <c r="I6372" t="s">
        <v>7230</v>
      </c>
      <c r="J6372">
        <v>1</v>
      </c>
      <c r="K6372" t="s">
        <v>1459</v>
      </c>
      <c r="L6372">
        <v>0</v>
      </c>
      <c r="M6372" t="s">
        <v>1460</v>
      </c>
      <c r="N6372" t="s">
        <v>6973</v>
      </c>
      <c r="O6372" t="s">
        <v>7231</v>
      </c>
      <c r="R6372" t="s">
        <v>1424</v>
      </c>
      <c r="S6372" t="s">
        <v>237</v>
      </c>
      <c r="T6372" t="s">
        <v>30198</v>
      </c>
      <c r="U6372" t="s">
        <v>30199</v>
      </c>
      <c r="V6372" s="41">
        <v>33184</v>
      </c>
      <c r="W6372" s="41">
        <v>26036</v>
      </c>
      <c r="X6372">
        <v>1</v>
      </c>
      <c r="Y6372">
        <v>2</v>
      </c>
      <c r="Z6372" t="s">
        <v>710</v>
      </c>
      <c r="AA6372">
        <v>1</v>
      </c>
      <c r="AB6372" t="s">
        <v>103</v>
      </c>
      <c r="AC6372" t="s">
        <v>297</v>
      </c>
      <c r="AD6372">
        <v>1</v>
      </c>
      <c r="AE6372" t="s">
        <v>563</v>
      </c>
      <c r="AG6372" t="s">
        <v>1463</v>
      </c>
      <c r="AJ6372" t="s">
        <v>352</v>
      </c>
    </row>
    <row r="6373" spans="1:36" hidden="1" x14ac:dyDescent="0.25">
      <c r="A6373" t="s">
        <v>30200</v>
      </c>
      <c r="B6373" t="e">
        <f>VLOOKUP(A6373,[2]mp_ALL!B$1:B$557,1,0)</f>
        <v>#N/A</v>
      </c>
      <c r="C6373" t="s">
        <v>30201</v>
      </c>
      <c r="D6373" t="s">
        <v>38</v>
      </c>
      <c r="E6373" t="s">
        <v>88</v>
      </c>
      <c r="F6373" t="s">
        <v>154</v>
      </c>
      <c r="G6373" t="s">
        <v>155</v>
      </c>
      <c r="H6373" t="s">
        <v>290</v>
      </c>
      <c r="I6373" t="s">
        <v>6972</v>
      </c>
      <c r="J6373">
        <v>1</v>
      </c>
      <c r="K6373" t="s">
        <v>1459</v>
      </c>
      <c r="L6373">
        <v>0</v>
      </c>
      <c r="M6373" t="s">
        <v>1460</v>
      </c>
      <c r="N6373" t="s">
        <v>6973</v>
      </c>
      <c r="O6373" t="s">
        <v>6974</v>
      </c>
      <c r="R6373" t="s">
        <v>1424</v>
      </c>
      <c r="S6373" t="s">
        <v>237</v>
      </c>
      <c r="T6373" t="s">
        <v>30202</v>
      </c>
      <c r="U6373" t="s">
        <v>189</v>
      </c>
      <c r="V6373" s="41">
        <v>33184</v>
      </c>
      <c r="W6373" s="41">
        <v>25056</v>
      </c>
      <c r="X6373">
        <v>1</v>
      </c>
      <c r="Y6373">
        <v>4</v>
      </c>
      <c r="Z6373" t="s">
        <v>102</v>
      </c>
      <c r="AA6373">
        <v>1</v>
      </c>
      <c r="AB6373" t="s">
        <v>103</v>
      </c>
      <c r="AC6373" t="s">
        <v>297</v>
      </c>
      <c r="AD6373">
        <v>1</v>
      </c>
      <c r="AE6373" t="s">
        <v>563</v>
      </c>
      <c r="AG6373" t="s">
        <v>1463</v>
      </c>
      <c r="AJ6373" t="s">
        <v>107</v>
      </c>
    </row>
    <row r="6374" spans="1:36" hidden="1" x14ac:dyDescent="0.25">
      <c r="A6374" t="s">
        <v>30203</v>
      </c>
      <c r="B6374" t="e">
        <f>VLOOKUP(A6374,[2]mp_ALL!B$1:B$557,1,0)</f>
        <v>#N/A</v>
      </c>
      <c r="C6374" t="s">
        <v>30204</v>
      </c>
      <c r="D6374" t="s">
        <v>38</v>
      </c>
      <c r="E6374" t="s">
        <v>88</v>
      </c>
      <c r="F6374" t="s">
        <v>1473</v>
      </c>
      <c r="G6374" t="s">
        <v>1474</v>
      </c>
      <c r="H6374" t="s">
        <v>290</v>
      </c>
      <c r="I6374" t="s">
        <v>2439</v>
      </c>
      <c r="J6374">
        <v>1</v>
      </c>
      <c r="K6374" t="s">
        <v>1459</v>
      </c>
      <c r="L6374">
        <v>0</v>
      </c>
      <c r="M6374" t="s">
        <v>1460</v>
      </c>
      <c r="N6374" t="s">
        <v>2440</v>
      </c>
      <c r="O6374" t="s">
        <v>2441</v>
      </c>
      <c r="R6374" t="s">
        <v>1424</v>
      </c>
      <c r="S6374" t="s">
        <v>949</v>
      </c>
      <c r="T6374" t="s">
        <v>30205</v>
      </c>
      <c r="U6374" t="s">
        <v>527</v>
      </c>
      <c r="V6374" s="41">
        <v>33184</v>
      </c>
      <c r="W6374" s="41">
        <v>25671</v>
      </c>
      <c r="X6374">
        <v>1</v>
      </c>
      <c r="Y6374">
        <v>3</v>
      </c>
      <c r="Z6374" t="s">
        <v>102</v>
      </c>
      <c r="AA6374">
        <v>1</v>
      </c>
      <c r="AB6374" t="s">
        <v>103</v>
      </c>
      <c r="AC6374" t="s">
        <v>297</v>
      </c>
      <c r="AD6374">
        <v>1</v>
      </c>
      <c r="AE6374" t="s">
        <v>563</v>
      </c>
      <c r="AG6374" t="s">
        <v>1463</v>
      </c>
      <c r="AJ6374" t="s">
        <v>107</v>
      </c>
    </row>
    <row r="6375" spans="1:36" hidden="1" x14ac:dyDescent="0.25">
      <c r="A6375" t="s">
        <v>30206</v>
      </c>
      <c r="B6375" t="e">
        <f>VLOOKUP(A6375,[2]mp_ALL!B$1:B$557,1,0)</f>
        <v>#N/A</v>
      </c>
      <c r="C6375" t="s">
        <v>30207</v>
      </c>
      <c r="D6375" t="s">
        <v>39</v>
      </c>
      <c r="E6375" t="s">
        <v>88</v>
      </c>
      <c r="F6375" t="s">
        <v>21780</v>
      </c>
      <c r="G6375" t="s">
        <v>21781</v>
      </c>
      <c r="H6375" t="s">
        <v>30085</v>
      </c>
      <c r="I6375" t="s">
        <v>2239</v>
      </c>
      <c r="J6375">
        <v>1</v>
      </c>
      <c r="K6375" t="s">
        <v>2240</v>
      </c>
      <c r="L6375">
        <v>0</v>
      </c>
      <c r="M6375" t="s">
        <v>2241</v>
      </c>
      <c r="R6375" t="s">
        <v>2241</v>
      </c>
      <c r="S6375" t="s">
        <v>560</v>
      </c>
      <c r="T6375" t="s">
        <v>30208</v>
      </c>
      <c r="U6375" t="s">
        <v>5451</v>
      </c>
      <c r="V6375" s="41">
        <v>33203</v>
      </c>
      <c r="W6375" s="41">
        <v>23997</v>
      </c>
      <c r="X6375">
        <v>1</v>
      </c>
      <c r="Y6375">
        <v>3</v>
      </c>
      <c r="Z6375" t="s">
        <v>102</v>
      </c>
      <c r="AA6375">
        <v>1</v>
      </c>
      <c r="AB6375" t="s">
        <v>103</v>
      </c>
      <c r="AC6375" t="s">
        <v>297</v>
      </c>
      <c r="AD6375">
        <v>1</v>
      </c>
      <c r="AE6375" t="s">
        <v>563</v>
      </c>
      <c r="AJ6375" t="s">
        <v>107</v>
      </c>
    </row>
    <row r="6376" spans="1:36" hidden="1" x14ac:dyDescent="0.25">
      <c r="A6376" t="s">
        <v>30209</v>
      </c>
      <c r="B6376" t="e">
        <f>VLOOKUP(A6376,[2]mp_ALL!B$1:B$557,1,0)</f>
        <v>#N/A</v>
      </c>
      <c r="C6376" t="s">
        <v>30210</v>
      </c>
      <c r="D6376" t="s">
        <v>29438</v>
      </c>
      <c r="E6376" t="s">
        <v>88</v>
      </c>
      <c r="F6376" t="s">
        <v>89</v>
      </c>
      <c r="G6376" t="s">
        <v>90</v>
      </c>
      <c r="H6376" t="s">
        <v>91</v>
      </c>
      <c r="I6376" t="s">
        <v>3413</v>
      </c>
      <c r="J6376">
        <v>1</v>
      </c>
      <c r="K6376" t="s">
        <v>3414</v>
      </c>
      <c r="L6376">
        <v>1</v>
      </c>
      <c r="M6376" t="s">
        <v>435</v>
      </c>
      <c r="N6376" t="s">
        <v>3415</v>
      </c>
      <c r="R6376" t="s">
        <v>117</v>
      </c>
      <c r="S6376" t="s">
        <v>237</v>
      </c>
      <c r="T6376" t="s">
        <v>30211</v>
      </c>
      <c r="U6376" t="s">
        <v>509</v>
      </c>
      <c r="V6376" s="41">
        <v>33194</v>
      </c>
      <c r="W6376" s="41">
        <v>24935</v>
      </c>
      <c r="X6376">
        <v>1</v>
      </c>
      <c r="Y6376">
        <v>1</v>
      </c>
      <c r="Z6376" t="s">
        <v>102</v>
      </c>
      <c r="AA6376">
        <v>1</v>
      </c>
      <c r="AB6376" t="s">
        <v>103</v>
      </c>
      <c r="AC6376" t="s">
        <v>104</v>
      </c>
      <c r="AD6376">
        <v>1</v>
      </c>
      <c r="AE6376" t="s">
        <v>138</v>
      </c>
      <c r="AJ6376" t="s">
        <v>694</v>
      </c>
    </row>
    <row r="6377" spans="1:36" hidden="1" x14ac:dyDescent="0.25">
      <c r="A6377" t="s">
        <v>30212</v>
      </c>
      <c r="B6377" t="e">
        <f>VLOOKUP(A6377,[2]mp_ALL!B$1:B$557,1,0)</f>
        <v>#N/A</v>
      </c>
      <c r="C6377" t="s">
        <v>20854</v>
      </c>
      <c r="D6377" t="s">
        <v>37</v>
      </c>
      <c r="E6377" t="s">
        <v>88</v>
      </c>
      <c r="F6377" t="s">
        <v>567</v>
      </c>
      <c r="G6377" t="s">
        <v>568</v>
      </c>
      <c r="H6377" t="s">
        <v>290</v>
      </c>
      <c r="I6377" t="s">
        <v>17205</v>
      </c>
      <c r="J6377">
        <v>1</v>
      </c>
      <c r="K6377" t="s">
        <v>570</v>
      </c>
      <c r="L6377">
        <v>0</v>
      </c>
      <c r="M6377" t="s">
        <v>571</v>
      </c>
      <c r="N6377" t="s">
        <v>5449</v>
      </c>
      <c r="O6377" t="s">
        <v>17206</v>
      </c>
      <c r="R6377" t="s">
        <v>559</v>
      </c>
      <c r="S6377" t="s">
        <v>560</v>
      </c>
      <c r="T6377" t="s">
        <v>30213</v>
      </c>
      <c r="U6377" t="s">
        <v>30214</v>
      </c>
      <c r="V6377" s="41">
        <v>33155</v>
      </c>
      <c r="W6377" s="41">
        <v>25909</v>
      </c>
      <c r="X6377">
        <v>1</v>
      </c>
      <c r="Y6377">
        <v>2</v>
      </c>
      <c r="Z6377" t="s">
        <v>102</v>
      </c>
      <c r="AA6377">
        <v>1</v>
      </c>
      <c r="AB6377" t="s">
        <v>103</v>
      </c>
      <c r="AC6377" t="s">
        <v>297</v>
      </c>
      <c r="AD6377">
        <v>1</v>
      </c>
      <c r="AE6377" t="s">
        <v>563</v>
      </c>
      <c r="AG6377" t="s">
        <v>577</v>
      </c>
      <c r="AJ6377" t="s">
        <v>107</v>
      </c>
    </row>
    <row r="6378" spans="1:36" hidden="1" x14ac:dyDescent="0.25">
      <c r="A6378" t="s">
        <v>30215</v>
      </c>
      <c r="B6378" t="e">
        <f>VLOOKUP(A6378,[2]mp_ALL!B$1:B$557,1,0)</f>
        <v>#N/A</v>
      </c>
      <c r="C6378" t="s">
        <v>30216</v>
      </c>
      <c r="D6378" t="s">
        <v>38</v>
      </c>
      <c r="E6378" t="s">
        <v>88</v>
      </c>
      <c r="F6378" t="s">
        <v>1798</v>
      </c>
      <c r="G6378" t="s">
        <v>1799</v>
      </c>
      <c r="H6378" t="s">
        <v>5447</v>
      </c>
      <c r="I6378" t="s">
        <v>6122</v>
      </c>
      <c r="J6378">
        <v>1</v>
      </c>
      <c r="K6378" t="s">
        <v>3011</v>
      </c>
      <c r="L6378">
        <v>0</v>
      </c>
      <c r="M6378" t="s">
        <v>94</v>
      </c>
      <c r="N6378" t="s">
        <v>43</v>
      </c>
      <c r="S6378" t="s">
        <v>525</v>
      </c>
      <c r="T6378" t="s">
        <v>30217</v>
      </c>
      <c r="U6378" t="s">
        <v>2393</v>
      </c>
      <c r="V6378" s="41">
        <v>33155</v>
      </c>
      <c r="W6378" s="41">
        <v>26257</v>
      </c>
      <c r="X6378">
        <v>1</v>
      </c>
      <c r="Y6378">
        <v>2</v>
      </c>
      <c r="Z6378" t="s">
        <v>102</v>
      </c>
      <c r="AA6378">
        <v>1</v>
      </c>
      <c r="AB6378" t="s">
        <v>103</v>
      </c>
      <c r="AC6378" t="s">
        <v>297</v>
      </c>
      <c r="AD6378">
        <v>1</v>
      </c>
      <c r="AE6378" t="s">
        <v>322</v>
      </c>
      <c r="AG6378" t="s">
        <v>106</v>
      </c>
      <c r="AJ6378" t="s">
        <v>107</v>
      </c>
    </row>
    <row r="6379" spans="1:36" hidden="1" x14ac:dyDescent="0.25">
      <c r="A6379" t="s">
        <v>30218</v>
      </c>
      <c r="B6379" t="e">
        <f>VLOOKUP(A6379,[2]mp_ALL!B$1:B$557,1,0)</f>
        <v>#N/A</v>
      </c>
      <c r="C6379" t="s">
        <v>30219</v>
      </c>
      <c r="D6379" t="s">
        <v>38</v>
      </c>
      <c r="E6379" t="s">
        <v>88</v>
      </c>
      <c r="F6379" t="s">
        <v>154</v>
      </c>
      <c r="G6379" t="s">
        <v>155</v>
      </c>
      <c r="H6379" t="s">
        <v>290</v>
      </c>
      <c r="I6379" t="s">
        <v>12884</v>
      </c>
      <c r="J6379">
        <v>1</v>
      </c>
      <c r="K6379" t="s">
        <v>2074</v>
      </c>
      <c r="L6379">
        <v>0</v>
      </c>
      <c r="M6379" t="s">
        <v>94</v>
      </c>
      <c r="N6379" t="s">
        <v>2075</v>
      </c>
      <c r="O6379" t="s">
        <v>4421</v>
      </c>
      <c r="S6379" t="s">
        <v>817</v>
      </c>
      <c r="T6379" t="s">
        <v>30220</v>
      </c>
      <c r="U6379" t="s">
        <v>30221</v>
      </c>
      <c r="V6379" s="41">
        <v>33155</v>
      </c>
      <c r="W6379" s="41">
        <v>24868</v>
      </c>
      <c r="X6379">
        <v>1</v>
      </c>
      <c r="Y6379">
        <v>3</v>
      </c>
      <c r="Z6379" t="s">
        <v>102</v>
      </c>
      <c r="AA6379">
        <v>1</v>
      </c>
      <c r="AB6379" t="s">
        <v>103</v>
      </c>
      <c r="AC6379" t="s">
        <v>297</v>
      </c>
      <c r="AD6379">
        <v>1</v>
      </c>
      <c r="AE6379" t="s">
        <v>298</v>
      </c>
      <c r="AG6379" t="s">
        <v>106</v>
      </c>
      <c r="AJ6379" t="s">
        <v>107</v>
      </c>
    </row>
    <row r="6380" spans="1:36" hidden="1" x14ac:dyDescent="0.25">
      <c r="A6380" t="s">
        <v>30222</v>
      </c>
      <c r="B6380" t="e">
        <f>VLOOKUP(A6380,[2]mp_ALL!B$1:B$557,1,0)</f>
        <v>#N/A</v>
      </c>
      <c r="C6380" t="s">
        <v>192</v>
      </c>
      <c r="D6380" t="s">
        <v>37</v>
      </c>
      <c r="E6380" t="s">
        <v>88</v>
      </c>
      <c r="F6380" t="s">
        <v>567</v>
      </c>
      <c r="G6380" t="s">
        <v>568</v>
      </c>
      <c r="H6380" t="s">
        <v>313</v>
      </c>
      <c r="I6380" t="s">
        <v>30223</v>
      </c>
      <c r="J6380">
        <v>1</v>
      </c>
      <c r="K6380" t="s">
        <v>157</v>
      </c>
      <c r="L6380">
        <v>0</v>
      </c>
      <c r="M6380" t="s">
        <v>158</v>
      </c>
      <c r="N6380" t="s">
        <v>2004</v>
      </c>
      <c r="O6380" t="s">
        <v>2025</v>
      </c>
      <c r="R6380" t="s">
        <v>117</v>
      </c>
      <c r="S6380" t="s">
        <v>237</v>
      </c>
      <c r="T6380" t="s">
        <v>30224</v>
      </c>
      <c r="U6380" t="s">
        <v>7912</v>
      </c>
      <c r="V6380" s="41">
        <v>33155</v>
      </c>
      <c r="W6380" s="41">
        <v>25784</v>
      </c>
      <c r="X6380">
        <v>1</v>
      </c>
      <c r="Y6380">
        <v>4</v>
      </c>
      <c r="Z6380" t="s">
        <v>102</v>
      </c>
      <c r="AA6380">
        <v>1</v>
      </c>
      <c r="AB6380" t="s">
        <v>103</v>
      </c>
      <c r="AC6380" t="s">
        <v>297</v>
      </c>
      <c r="AD6380">
        <v>1</v>
      </c>
      <c r="AE6380" t="s">
        <v>322</v>
      </c>
      <c r="AG6380" t="s">
        <v>121</v>
      </c>
      <c r="AJ6380" t="s">
        <v>107</v>
      </c>
    </row>
    <row r="6381" spans="1:36" hidden="1" x14ac:dyDescent="0.25">
      <c r="A6381" t="s">
        <v>30225</v>
      </c>
      <c r="B6381" t="e">
        <f>VLOOKUP(A6381,[2]mp_ALL!B$1:B$557,1,0)</f>
        <v>#N/A</v>
      </c>
      <c r="C6381" t="s">
        <v>30226</v>
      </c>
      <c r="D6381" t="s">
        <v>38</v>
      </c>
      <c r="E6381" t="s">
        <v>88</v>
      </c>
      <c r="F6381" t="s">
        <v>567</v>
      </c>
      <c r="G6381" t="s">
        <v>568</v>
      </c>
      <c r="H6381" t="s">
        <v>313</v>
      </c>
      <c r="I6381" t="s">
        <v>30227</v>
      </c>
      <c r="J6381">
        <v>1</v>
      </c>
      <c r="K6381" t="s">
        <v>224</v>
      </c>
      <c r="L6381">
        <v>0</v>
      </c>
      <c r="M6381" t="s">
        <v>94</v>
      </c>
      <c r="N6381" t="s">
        <v>45</v>
      </c>
      <c r="O6381" t="s">
        <v>4008</v>
      </c>
      <c r="S6381" t="s">
        <v>817</v>
      </c>
      <c r="T6381" t="s">
        <v>30228</v>
      </c>
      <c r="U6381" t="s">
        <v>801</v>
      </c>
      <c r="V6381" s="41">
        <v>33155</v>
      </c>
      <c r="W6381" s="41">
        <v>26059</v>
      </c>
      <c r="X6381">
        <v>1</v>
      </c>
      <c r="Y6381">
        <v>2</v>
      </c>
      <c r="Z6381" t="s">
        <v>102</v>
      </c>
      <c r="AA6381">
        <v>1</v>
      </c>
      <c r="AB6381" t="s">
        <v>103</v>
      </c>
      <c r="AC6381" t="s">
        <v>297</v>
      </c>
      <c r="AD6381">
        <v>1</v>
      </c>
      <c r="AE6381" t="s">
        <v>322</v>
      </c>
      <c r="AG6381" t="s">
        <v>106</v>
      </c>
      <c r="AJ6381" t="s">
        <v>107</v>
      </c>
    </row>
    <row r="6382" spans="1:36" x14ac:dyDescent="0.25">
      <c r="A6382" t="s">
        <v>30229</v>
      </c>
      <c r="B6382" t="str">
        <f>VLOOKUP(A6382,[2]mp_ALL!B$1:B$557,1,0)</f>
        <v>9003444</v>
      </c>
      <c r="C6382" t="s">
        <v>30230</v>
      </c>
      <c r="D6382" t="s">
        <v>38</v>
      </c>
      <c r="E6382" t="s">
        <v>88</v>
      </c>
      <c r="F6382" t="s">
        <v>567</v>
      </c>
      <c r="G6382" t="s">
        <v>568</v>
      </c>
      <c r="H6382" t="s">
        <v>313</v>
      </c>
      <c r="I6382" t="s">
        <v>21824</v>
      </c>
      <c r="J6382">
        <v>1</v>
      </c>
      <c r="K6382" t="s">
        <v>3119</v>
      </c>
      <c r="L6382">
        <v>0</v>
      </c>
      <c r="M6382" t="s">
        <v>34</v>
      </c>
      <c r="N6382" t="s">
        <v>35</v>
      </c>
      <c r="O6382" t="s">
        <v>21825</v>
      </c>
      <c r="S6382" t="s">
        <v>549</v>
      </c>
      <c r="T6382" t="s">
        <v>30231</v>
      </c>
      <c r="U6382" t="s">
        <v>6761</v>
      </c>
      <c r="V6382" s="41">
        <v>33155</v>
      </c>
      <c r="W6382" s="41">
        <v>25332</v>
      </c>
      <c r="X6382">
        <v>1</v>
      </c>
      <c r="Y6382">
        <v>3</v>
      </c>
      <c r="Z6382" t="s">
        <v>102</v>
      </c>
      <c r="AA6382">
        <v>1</v>
      </c>
      <c r="AB6382" t="s">
        <v>103</v>
      </c>
      <c r="AC6382" t="s">
        <v>297</v>
      </c>
      <c r="AD6382">
        <v>1</v>
      </c>
      <c r="AE6382" t="s">
        <v>298</v>
      </c>
      <c r="AG6382" t="s">
        <v>106</v>
      </c>
      <c r="AJ6382" t="s">
        <v>327</v>
      </c>
    </row>
    <row r="6383" spans="1:36" x14ac:dyDescent="0.25">
      <c r="A6383" t="s">
        <v>30232</v>
      </c>
      <c r="B6383" t="str">
        <f>VLOOKUP(A6383,[2]mp_ALL!B$1:B$557,1,0)</f>
        <v>9003445</v>
      </c>
      <c r="C6383" t="s">
        <v>30233</v>
      </c>
      <c r="D6383" t="s">
        <v>38</v>
      </c>
      <c r="E6383" t="s">
        <v>88</v>
      </c>
      <c r="F6383" t="s">
        <v>567</v>
      </c>
      <c r="G6383" t="s">
        <v>568</v>
      </c>
      <c r="H6383" t="s">
        <v>313</v>
      </c>
      <c r="I6383" t="s">
        <v>30234</v>
      </c>
      <c r="J6383">
        <v>1</v>
      </c>
      <c r="K6383" t="s">
        <v>1900</v>
      </c>
      <c r="L6383">
        <v>0</v>
      </c>
      <c r="M6383" t="s">
        <v>34</v>
      </c>
      <c r="N6383" t="s">
        <v>43</v>
      </c>
      <c r="O6383" t="s">
        <v>1901</v>
      </c>
      <c r="S6383" t="s">
        <v>549</v>
      </c>
      <c r="T6383" t="s">
        <v>30235</v>
      </c>
      <c r="U6383" t="s">
        <v>30236</v>
      </c>
      <c r="V6383" s="41">
        <v>33155</v>
      </c>
      <c r="W6383" s="41">
        <v>26016</v>
      </c>
      <c r="X6383">
        <v>1</v>
      </c>
      <c r="Y6383">
        <v>3</v>
      </c>
      <c r="Z6383" t="s">
        <v>102</v>
      </c>
      <c r="AA6383">
        <v>1</v>
      </c>
      <c r="AB6383" t="s">
        <v>103</v>
      </c>
      <c r="AC6383" t="s">
        <v>297</v>
      </c>
      <c r="AD6383">
        <v>1</v>
      </c>
      <c r="AE6383" t="s">
        <v>322</v>
      </c>
      <c r="AG6383" t="s">
        <v>106</v>
      </c>
      <c r="AJ6383" t="s">
        <v>190</v>
      </c>
    </row>
    <row r="6384" spans="1:36" hidden="1" x14ac:dyDescent="0.25">
      <c r="A6384" t="s">
        <v>30237</v>
      </c>
      <c r="B6384" t="e">
        <f>VLOOKUP(A6384,[2]mp_ALL!B$1:B$557,1,0)</f>
        <v>#N/A</v>
      </c>
      <c r="C6384" t="s">
        <v>30238</v>
      </c>
      <c r="D6384" t="s">
        <v>38</v>
      </c>
      <c r="E6384" t="s">
        <v>88</v>
      </c>
      <c r="F6384" t="s">
        <v>154</v>
      </c>
      <c r="G6384" t="s">
        <v>155</v>
      </c>
      <c r="H6384" t="s">
        <v>290</v>
      </c>
      <c r="I6384" t="s">
        <v>2276</v>
      </c>
      <c r="J6384">
        <v>1</v>
      </c>
      <c r="K6384" t="s">
        <v>2277</v>
      </c>
      <c r="L6384">
        <v>0</v>
      </c>
      <c r="M6384" t="s">
        <v>2278</v>
      </c>
      <c r="N6384" t="s">
        <v>2279</v>
      </c>
      <c r="O6384" t="s">
        <v>2280</v>
      </c>
      <c r="R6384" t="s">
        <v>2281</v>
      </c>
      <c r="S6384" t="s">
        <v>560</v>
      </c>
      <c r="T6384" t="s">
        <v>30239</v>
      </c>
      <c r="U6384" t="s">
        <v>1896</v>
      </c>
      <c r="V6384" s="41">
        <v>33155</v>
      </c>
      <c r="W6384" s="41">
        <v>25843</v>
      </c>
      <c r="X6384">
        <v>1</v>
      </c>
      <c r="Y6384">
        <v>2</v>
      </c>
      <c r="Z6384" t="s">
        <v>102</v>
      </c>
      <c r="AA6384">
        <v>1</v>
      </c>
      <c r="AB6384" t="s">
        <v>103</v>
      </c>
      <c r="AC6384" t="s">
        <v>297</v>
      </c>
      <c r="AD6384">
        <v>1</v>
      </c>
      <c r="AE6384" t="s">
        <v>563</v>
      </c>
      <c r="AG6384" t="s">
        <v>2183</v>
      </c>
      <c r="AJ6384" t="s">
        <v>107</v>
      </c>
    </row>
    <row r="6385" spans="1:36" hidden="1" x14ac:dyDescent="0.25">
      <c r="A6385" t="s">
        <v>30240</v>
      </c>
      <c r="B6385" t="e">
        <f>VLOOKUP(A6385,[2]mp_ALL!B$1:B$557,1,0)</f>
        <v>#N/A</v>
      </c>
      <c r="C6385" t="s">
        <v>30241</v>
      </c>
      <c r="D6385" t="s">
        <v>38</v>
      </c>
      <c r="E6385" t="s">
        <v>88</v>
      </c>
      <c r="F6385" t="s">
        <v>1473</v>
      </c>
      <c r="G6385" t="s">
        <v>1474</v>
      </c>
      <c r="H6385" t="s">
        <v>313</v>
      </c>
      <c r="I6385" t="s">
        <v>19856</v>
      </c>
      <c r="J6385">
        <v>1</v>
      </c>
      <c r="K6385" t="s">
        <v>3414</v>
      </c>
      <c r="L6385">
        <v>0</v>
      </c>
      <c r="M6385" t="s">
        <v>435</v>
      </c>
      <c r="N6385" t="s">
        <v>19857</v>
      </c>
      <c r="O6385" t="s">
        <v>19858</v>
      </c>
      <c r="R6385" t="s">
        <v>117</v>
      </c>
      <c r="S6385" t="s">
        <v>237</v>
      </c>
      <c r="T6385" t="s">
        <v>30242</v>
      </c>
      <c r="U6385" t="s">
        <v>863</v>
      </c>
      <c r="V6385" s="41">
        <v>33155</v>
      </c>
      <c r="W6385" s="41">
        <v>24698</v>
      </c>
      <c r="X6385">
        <v>1</v>
      </c>
      <c r="Y6385">
        <v>2</v>
      </c>
      <c r="Z6385" t="s">
        <v>102</v>
      </c>
      <c r="AA6385">
        <v>1</v>
      </c>
      <c r="AB6385" t="s">
        <v>103</v>
      </c>
      <c r="AC6385" t="s">
        <v>297</v>
      </c>
      <c r="AD6385">
        <v>1</v>
      </c>
      <c r="AE6385" t="s">
        <v>322</v>
      </c>
      <c r="AG6385" t="s">
        <v>148</v>
      </c>
      <c r="AJ6385" t="s">
        <v>1705</v>
      </c>
    </row>
    <row r="6386" spans="1:36" x14ac:dyDescent="0.25">
      <c r="A6386" t="s">
        <v>30243</v>
      </c>
      <c r="B6386" t="str">
        <f>VLOOKUP(A6386,[2]mp_ALL!B$1:B$557,1,0)</f>
        <v>9003451</v>
      </c>
      <c r="C6386" t="s">
        <v>1082</v>
      </c>
      <c r="D6386" t="s">
        <v>38</v>
      </c>
      <c r="E6386" t="s">
        <v>88</v>
      </c>
      <c r="F6386" t="s">
        <v>154</v>
      </c>
      <c r="G6386" t="s">
        <v>155</v>
      </c>
      <c r="H6386" t="s">
        <v>290</v>
      </c>
      <c r="I6386" t="s">
        <v>23573</v>
      </c>
      <c r="J6386">
        <v>1</v>
      </c>
      <c r="K6386" t="s">
        <v>2617</v>
      </c>
      <c r="L6386">
        <v>0</v>
      </c>
      <c r="M6386" t="s">
        <v>34</v>
      </c>
      <c r="N6386" t="s">
        <v>43</v>
      </c>
      <c r="O6386" t="s">
        <v>23574</v>
      </c>
      <c r="S6386" t="s">
        <v>549</v>
      </c>
      <c r="T6386" t="s">
        <v>2823</v>
      </c>
      <c r="U6386" t="s">
        <v>863</v>
      </c>
      <c r="V6386" s="41">
        <v>33155</v>
      </c>
      <c r="W6386" s="41">
        <v>25327</v>
      </c>
      <c r="X6386">
        <v>1</v>
      </c>
      <c r="Y6386">
        <v>3</v>
      </c>
      <c r="Z6386" t="s">
        <v>102</v>
      </c>
      <c r="AA6386">
        <v>1</v>
      </c>
      <c r="AB6386" t="s">
        <v>103</v>
      </c>
      <c r="AC6386" t="s">
        <v>297</v>
      </c>
      <c r="AD6386">
        <v>1</v>
      </c>
      <c r="AE6386" t="s">
        <v>322</v>
      </c>
      <c r="AG6386" t="s">
        <v>106</v>
      </c>
      <c r="AJ6386" t="s">
        <v>327</v>
      </c>
    </row>
    <row r="6387" spans="1:36" hidden="1" x14ac:dyDescent="0.25">
      <c r="A6387" t="s">
        <v>30244</v>
      </c>
      <c r="B6387" t="e">
        <f>VLOOKUP(A6387,[2]mp_ALL!B$1:B$557,1,0)</f>
        <v>#N/A</v>
      </c>
      <c r="C6387" t="s">
        <v>4589</v>
      </c>
      <c r="D6387" t="s">
        <v>38</v>
      </c>
      <c r="E6387" t="s">
        <v>88</v>
      </c>
      <c r="F6387" t="s">
        <v>154</v>
      </c>
      <c r="G6387" t="s">
        <v>155</v>
      </c>
      <c r="H6387" t="s">
        <v>110</v>
      </c>
      <c r="I6387" t="s">
        <v>30245</v>
      </c>
      <c r="J6387">
        <v>1</v>
      </c>
      <c r="K6387" t="s">
        <v>4007</v>
      </c>
      <c r="L6387">
        <v>1</v>
      </c>
      <c r="M6387" t="s">
        <v>94</v>
      </c>
      <c r="N6387" t="s">
        <v>45</v>
      </c>
      <c r="O6387" t="s">
        <v>4008</v>
      </c>
      <c r="P6387" t="s">
        <v>4009</v>
      </c>
      <c r="S6387" t="s">
        <v>817</v>
      </c>
      <c r="T6387" t="s">
        <v>30246</v>
      </c>
      <c r="U6387" t="s">
        <v>270</v>
      </c>
      <c r="V6387" s="41">
        <v>33169</v>
      </c>
      <c r="W6387" s="41">
        <v>26427</v>
      </c>
      <c r="X6387">
        <v>1</v>
      </c>
      <c r="Y6387">
        <v>3</v>
      </c>
      <c r="Z6387" t="s">
        <v>102</v>
      </c>
      <c r="AA6387">
        <v>1</v>
      </c>
      <c r="AB6387" t="s">
        <v>103</v>
      </c>
      <c r="AC6387" t="s">
        <v>104</v>
      </c>
      <c r="AD6387">
        <v>1</v>
      </c>
      <c r="AE6387" t="s">
        <v>105</v>
      </c>
      <c r="AG6387" t="s">
        <v>106</v>
      </c>
      <c r="AJ6387" t="s">
        <v>5872</v>
      </c>
    </row>
    <row r="6388" spans="1:36" x14ac:dyDescent="0.25">
      <c r="A6388" t="s">
        <v>30247</v>
      </c>
      <c r="B6388" t="str">
        <f>VLOOKUP(A6388,[2]mp_ALL!B$1:B$557,1,0)</f>
        <v>9003455</v>
      </c>
      <c r="C6388" t="s">
        <v>16533</v>
      </c>
      <c r="D6388" t="s">
        <v>38</v>
      </c>
      <c r="E6388" t="s">
        <v>88</v>
      </c>
      <c r="F6388" t="s">
        <v>89</v>
      </c>
      <c r="G6388" t="s">
        <v>90</v>
      </c>
      <c r="H6388" t="s">
        <v>169</v>
      </c>
      <c r="I6388" t="s">
        <v>20601</v>
      </c>
      <c r="J6388">
        <v>1</v>
      </c>
      <c r="K6388" t="s">
        <v>3119</v>
      </c>
      <c r="L6388">
        <v>1</v>
      </c>
      <c r="M6388" t="s">
        <v>34</v>
      </c>
      <c r="N6388" t="s">
        <v>35</v>
      </c>
      <c r="O6388" t="s">
        <v>4235</v>
      </c>
      <c r="P6388" t="s">
        <v>4236</v>
      </c>
      <c r="Q6388" t="s">
        <v>20602</v>
      </c>
      <c r="S6388" t="s">
        <v>549</v>
      </c>
      <c r="T6388" t="s">
        <v>30248</v>
      </c>
      <c r="U6388" t="s">
        <v>792</v>
      </c>
      <c r="V6388" s="41">
        <v>33169</v>
      </c>
      <c r="W6388" s="41">
        <v>25515</v>
      </c>
      <c r="X6388">
        <v>1</v>
      </c>
      <c r="Y6388">
        <v>3</v>
      </c>
      <c r="Z6388" t="s">
        <v>102</v>
      </c>
      <c r="AA6388">
        <v>1</v>
      </c>
      <c r="AB6388" t="s">
        <v>103</v>
      </c>
      <c r="AC6388" t="s">
        <v>104</v>
      </c>
      <c r="AD6388">
        <v>1</v>
      </c>
      <c r="AE6388" t="s">
        <v>138</v>
      </c>
      <c r="AG6388" t="s">
        <v>106</v>
      </c>
      <c r="AJ6388" t="s">
        <v>107</v>
      </c>
    </row>
    <row r="6389" spans="1:36" hidden="1" x14ac:dyDescent="0.25">
      <c r="A6389" t="s">
        <v>30249</v>
      </c>
      <c r="B6389" t="e">
        <f>VLOOKUP(A6389,[2]mp_ALL!B$1:B$557,1,0)</f>
        <v>#N/A</v>
      </c>
      <c r="C6389" t="s">
        <v>30250</v>
      </c>
      <c r="D6389" t="s">
        <v>38</v>
      </c>
      <c r="E6389" t="s">
        <v>88</v>
      </c>
      <c r="F6389" t="s">
        <v>89</v>
      </c>
      <c r="G6389" t="s">
        <v>90</v>
      </c>
      <c r="H6389" t="s">
        <v>290</v>
      </c>
      <c r="I6389" t="s">
        <v>12884</v>
      </c>
      <c r="J6389">
        <v>1</v>
      </c>
      <c r="K6389" t="s">
        <v>2074</v>
      </c>
      <c r="L6389">
        <v>0</v>
      </c>
      <c r="M6389" t="s">
        <v>94</v>
      </c>
      <c r="N6389" t="s">
        <v>2075</v>
      </c>
      <c r="O6389" t="s">
        <v>4421</v>
      </c>
      <c r="S6389" t="s">
        <v>817</v>
      </c>
      <c r="T6389" t="s">
        <v>30251</v>
      </c>
      <c r="U6389" t="s">
        <v>30252</v>
      </c>
      <c r="V6389" s="41">
        <v>33169</v>
      </c>
      <c r="W6389" s="41">
        <v>25709</v>
      </c>
      <c r="X6389">
        <v>1</v>
      </c>
      <c r="Y6389">
        <v>3</v>
      </c>
      <c r="Z6389" t="s">
        <v>102</v>
      </c>
      <c r="AA6389">
        <v>1</v>
      </c>
      <c r="AB6389" t="s">
        <v>103</v>
      </c>
      <c r="AC6389" t="s">
        <v>297</v>
      </c>
      <c r="AD6389">
        <v>1</v>
      </c>
      <c r="AE6389" t="s">
        <v>298</v>
      </c>
      <c r="AG6389" t="s">
        <v>106</v>
      </c>
      <c r="AJ6389" t="s">
        <v>490</v>
      </c>
    </row>
    <row r="6390" spans="1:36" hidden="1" x14ac:dyDescent="0.25">
      <c r="A6390" t="s">
        <v>30253</v>
      </c>
      <c r="B6390" t="e">
        <f>VLOOKUP(A6390,[2]mp_ALL!B$1:B$557,1,0)</f>
        <v>#N/A</v>
      </c>
      <c r="C6390" t="s">
        <v>30254</v>
      </c>
      <c r="D6390" t="s">
        <v>38</v>
      </c>
      <c r="E6390" t="s">
        <v>88</v>
      </c>
      <c r="F6390" t="s">
        <v>154</v>
      </c>
      <c r="G6390" t="s">
        <v>155</v>
      </c>
      <c r="H6390" t="s">
        <v>290</v>
      </c>
      <c r="I6390" t="s">
        <v>14824</v>
      </c>
      <c r="J6390">
        <v>1</v>
      </c>
      <c r="K6390" t="s">
        <v>2188</v>
      </c>
      <c r="L6390">
        <v>0</v>
      </c>
      <c r="M6390" t="s">
        <v>435</v>
      </c>
      <c r="N6390" t="s">
        <v>2189</v>
      </c>
      <c r="O6390" t="s">
        <v>14825</v>
      </c>
      <c r="R6390" t="s">
        <v>117</v>
      </c>
      <c r="S6390" t="s">
        <v>237</v>
      </c>
      <c r="T6390" t="s">
        <v>30255</v>
      </c>
      <c r="U6390" t="s">
        <v>509</v>
      </c>
      <c r="V6390" s="41">
        <v>33169</v>
      </c>
      <c r="W6390" s="41">
        <v>26004</v>
      </c>
      <c r="X6390">
        <v>1</v>
      </c>
      <c r="Y6390">
        <v>3</v>
      </c>
      <c r="Z6390" t="s">
        <v>102</v>
      </c>
      <c r="AA6390">
        <v>1</v>
      </c>
      <c r="AB6390" t="s">
        <v>103</v>
      </c>
      <c r="AC6390" t="s">
        <v>297</v>
      </c>
      <c r="AD6390">
        <v>1</v>
      </c>
      <c r="AE6390" t="s">
        <v>322</v>
      </c>
      <c r="AG6390" t="s">
        <v>1040</v>
      </c>
      <c r="AJ6390" t="s">
        <v>30256</v>
      </c>
    </row>
    <row r="6391" spans="1:36" hidden="1" x14ac:dyDescent="0.25">
      <c r="A6391" t="s">
        <v>30257</v>
      </c>
      <c r="B6391" t="e">
        <f>VLOOKUP(A6391,[2]mp_ALL!B$1:B$557,1,0)</f>
        <v>#N/A</v>
      </c>
      <c r="C6391" t="s">
        <v>7876</v>
      </c>
      <c r="D6391" t="s">
        <v>38</v>
      </c>
      <c r="E6391" t="s">
        <v>88</v>
      </c>
      <c r="F6391" t="s">
        <v>89</v>
      </c>
      <c r="G6391" t="s">
        <v>90</v>
      </c>
      <c r="H6391" t="s">
        <v>91</v>
      </c>
      <c r="I6391" t="s">
        <v>5122</v>
      </c>
      <c r="J6391">
        <v>1</v>
      </c>
      <c r="K6391" t="s">
        <v>3394</v>
      </c>
      <c r="L6391">
        <v>1</v>
      </c>
      <c r="M6391" t="s">
        <v>316</v>
      </c>
      <c r="N6391" t="s">
        <v>3395</v>
      </c>
      <c r="O6391" t="s">
        <v>5123</v>
      </c>
      <c r="P6391" t="s">
        <v>5124</v>
      </c>
      <c r="Q6391" t="s">
        <v>5125</v>
      </c>
      <c r="S6391" t="s">
        <v>2733</v>
      </c>
      <c r="T6391" t="s">
        <v>30258</v>
      </c>
      <c r="U6391" t="s">
        <v>30259</v>
      </c>
      <c r="V6391" s="41">
        <v>33215</v>
      </c>
      <c r="W6391" s="41">
        <v>25475</v>
      </c>
      <c r="X6391">
        <v>1</v>
      </c>
      <c r="Y6391">
        <v>3</v>
      </c>
      <c r="Z6391" t="s">
        <v>102</v>
      </c>
      <c r="AA6391">
        <v>1</v>
      </c>
      <c r="AB6391" t="s">
        <v>103</v>
      </c>
      <c r="AC6391" t="s">
        <v>104</v>
      </c>
      <c r="AD6391">
        <v>1</v>
      </c>
      <c r="AE6391" t="s">
        <v>105</v>
      </c>
      <c r="AG6391" t="s">
        <v>148</v>
      </c>
      <c r="AJ6391" t="s">
        <v>107</v>
      </c>
    </row>
    <row r="6392" spans="1:36" hidden="1" x14ac:dyDescent="0.25">
      <c r="A6392" t="s">
        <v>30260</v>
      </c>
      <c r="B6392" t="e">
        <f>VLOOKUP(A6392,[2]mp_ALL!B$1:B$557,1,0)</f>
        <v>#N/A</v>
      </c>
      <c r="C6392" t="s">
        <v>30261</v>
      </c>
      <c r="D6392" t="s">
        <v>37</v>
      </c>
      <c r="E6392" t="s">
        <v>88</v>
      </c>
      <c r="F6392" t="s">
        <v>89</v>
      </c>
      <c r="G6392" t="s">
        <v>90</v>
      </c>
      <c r="H6392" t="s">
        <v>169</v>
      </c>
      <c r="I6392" t="s">
        <v>30262</v>
      </c>
      <c r="J6392">
        <v>1</v>
      </c>
      <c r="K6392" t="s">
        <v>2491</v>
      </c>
      <c r="L6392">
        <v>1</v>
      </c>
      <c r="M6392" t="s">
        <v>143</v>
      </c>
      <c r="N6392" t="s">
        <v>787</v>
      </c>
      <c r="O6392" t="s">
        <v>2492</v>
      </c>
      <c r="P6392" t="s">
        <v>2493</v>
      </c>
      <c r="Q6392" t="s">
        <v>30263</v>
      </c>
      <c r="R6392" t="s">
        <v>147</v>
      </c>
      <c r="S6392" t="s">
        <v>715</v>
      </c>
      <c r="T6392" t="s">
        <v>30264</v>
      </c>
      <c r="U6392" t="s">
        <v>30265</v>
      </c>
      <c r="V6392" s="41">
        <v>33215</v>
      </c>
      <c r="W6392" s="41">
        <v>25456</v>
      </c>
      <c r="X6392">
        <v>1</v>
      </c>
      <c r="Y6392">
        <v>5</v>
      </c>
      <c r="Z6392" t="s">
        <v>102</v>
      </c>
      <c r="AA6392">
        <v>1</v>
      </c>
      <c r="AB6392" t="s">
        <v>103</v>
      </c>
      <c r="AC6392" t="s">
        <v>104</v>
      </c>
      <c r="AD6392">
        <v>1</v>
      </c>
      <c r="AE6392" t="s">
        <v>105</v>
      </c>
      <c r="AG6392" t="s">
        <v>148</v>
      </c>
      <c r="AJ6392" t="s">
        <v>107</v>
      </c>
    </row>
    <row r="6393" spans="1:36" hidden="1" x14ac:dyDescent="0.25">
      <c r="A6393" t="s">
        <v>30266</v>
      </c>
      <c r="B6393" t="e">
        <f>VLOOKUP(A6393,[2]mp_ALL!B$1:B$557,1,0)</f>
        <v>#N/A</v>
      </c>
      <c r="C6393" t="s">
        <v>30267</v>
      </c>
      <c r="D6393" t="s">
        <v>38</v>
      </c>
      <c r="E6393" t="s">
        <v>88</v>
      </c>
      <c r="F6393" t="s">
        <v>154</v>
      </c>
      <c r="G6393" t="s">
        <v>155</v>
      </c>
      <c r="H6393" t="s">
        <v>110</v>
      </c>
      <c r="I6393" t="s">
        <v>30268</v>
      </c>
      <c r="J6393">
        <v>1</v>
      </c>
      <c r="K6393" t="s">
        <v>484</v>
      </c>
      <c r="L6393">
        <v>1</v>
      </c>
      <c r="M6393" t="s">
        <v>414</v>
      </c>
      <c r="N6393" t="s">
        <v>532</v>
      </c>
      <c r="O6393" t="s">
        <v>1089</v>
      </c>
      <c r="P6393" t="s">
        <v>1090</v>
      </c>
      <c r="R6393" t="s">
        <v>117</v>
      </c>
      <c r="S6393" t="s">
        <v>207</v>
      </c>
      <c r="T6393" t="s">
        <v>30269</v>
      </c>
      <c r="U6393" t="s">
        <v>489</v>
      </c>
      <c r="V6393" s="41">
        <v>33215</v>
      </c>
      <c r="W6393" s="41">
        <v>26032</v>
      </c>
      <c r="X6393">
        <v>1</v>
      </c>
      <c r="Y6393">
        <v>2</v>
      </c>
      <c r="Z6393" t="s">
        <v>102</v>
      </c>
      <c r="AA6393">
        <v>1</v>
      </c>
      <c r="AB6393" t="s">
        <v>103</v>
      </c>
      <c r="AC6393" t="s">
        <v>104</v>
      </c>
      <c r="AD6393">
        <v>1</v>
      </c>
      <c r="AE6393" t="s">
        <v>105</v>
      </c>
      <c r="AG6393" t="s">
        <v>121</v>
      </c>
      <c r="AJ6393" t="s">
        <v>352</v>
      </c>
    </row>
    <row r="6394" spans="1:36" hidden="1" x14ac:dyDescent="0.25">
      <c r="A6394" t="s">
        <v>30270</v>
      </c>
      <c r="B6394" t="e">
        <f>VLOOKUP(A6394,[2]mp_ALL!B$1:B$557,1,0)</f>
        <v>#N/A</v>
      </c>
      <c r="C6394" t="s">
        <v>30271</v>
      </c>
      <c r="D6394" t="s">
        <v>38</v>
      </c>
      <c r="E6394" t="s">
        <v>88</v>
      </c>
      <c r="F6394" t="s">
        <v>154</v>
      </c>
      <c r="G6394" t="s">
        <v>155</v>
      </c>
      <c r="H6394" t="s">
        <v>110</v>
      </c>
      <c r="I6394" t="s">
        <v>204</v>
      </c>
      <c r="J6394">
        <v>1</v>
      </c>
      <c r="K6394" t="s">
        <v>157</v>
      </c>
      <c r="L6394">
        <v>1</v>
      </c>
      <c r="M6394" t="s">
        <v>158</v>
      </c>
      <c r="N6394" t="s">
        <v>205</v>
      </c>
      <c r="O6394" t="s">
        <v>206</v>
      </c>
      <c r="R6394" t="s">
        <v>117</v>
      </c>
      <c r="S6394" t="s">
        <v>207</v>
      </c>
      <c r="T6394" t="s">
        <v>30272</v>
      </c>
      <c r="U6394" t="s">
        <v>400</v>
      </c>
      <c r="V6394" s="41">
        <v>33215</v>
      </c>
      <c r="W6394" s="41">
        <v>25428</v>
      </c>
      <c r="X6394">
        <v>1</v>
      </c>
      <c r="Y6394">
        <v>4</v>
      </c>
      <c r="Z6394" t="s">
        <v>102</v>
      </c>
      <c r="AA6394">
        <v>1</v>
      </c>
      <c r="AB6394" t="s">
        <v>103</v>
      </c>
      <c r="AC6394" t="s">
        <v>104</v>
      </c>
      <c r="AD6394">
        <v>1</v>
      </c>
      <c r="AE6394" t="s">
        <v>138</v>
      </c>
      <c r="AG6394" t="s">
        <v>121</v>
      </c>
      <c r="AJ6394" t="s">
        <v>287</v>
      </c>
    </row>
    <row r="6395" spans="1:36" hidden="1" x14ac:dyDescent="0.25">
      <c r="A6395" t="s">
        <v>30273</v>
      </c>
      <c r="B6395" t="e">
        <f>VLOOKUP(A6395,[2]mp_ALL!B$1:B$557,1,0)</f>
        <v>#N/A</v>
      </c>
      <c r="C6395" t="s">
        <v>19182</v>
      </c>
      <c r="D6395" t="s">
        <v>38</v>
      </c>
      <c r="E6395" t="s">
        <v>88</v>
      </c>
      <c r="F6395" t="s">
        <v>89</v>
      </c>
      <c r="G6395" t="s">
        <v>90</v>
      </c>
      <c r="H6395" t="s">
        <v>169</v>
      </c>
      <c r="I6395" t="s">
        <v>682</v>
      </c>
      <c r="J6395">
        <v>1</v>
      </c>
      <c r="K6395" t="s">
        <v>683</v>
      </c>
      <c r="L6395">
        <v>0</v>
      </c>
      <c r="M6395" t="s">
        <v>113</v>
      </c>
      <c r="N6395" t="s">
        <v>114</v>
      </c>
      <c r="O6395" t="s">
        <v>684</v>
      </c>
      <c r="P6395" t="s">
        <v>685</v>
      </c>
      <c r="Q6395" t="s">
        <v>686</v>
      </c>
      <c r="R6395" t="s">
        <v>117</v>
      </c>
      <c r="S6395" t="s">
        <v>99</v>
      </c>
      <c r="T6395" t="s">
        <v>30274</v>
      </c>
      <c r="U6395" t="s">
        <v>3169</v>
      </c>
      <c r="V6395" s="41">
        <v>33215</v>
      </c>
      <c r="W6395" s="41">
        <v>25891</v>
      </c>
      <c r="X6395">
        <v>1</v>
      </c>
      <c r="Y6395">
        <v>3</v>
      </c>
      <c r="Z6395" t="s">
        <v>102</v>
      </c>
      <c r="AA6395">
        <v>1</v>
      </c>
      <c r="AB6395" t="s">
        <v>103</v>
      </c>
      <c r="AC6395" t="s">
        <v>104</v>
      </c>
      <c r="AD6395">
        <v>1</v>
      </c>
      <c r="AE6395" t="s">
        <v>120</v>
      </c>
      <c r="AG6395" t="s">
        <v>121</v>
      </c>
      <c r="AJ6395" t="s">
        <v>107</v>
      </c>
    </row>
    <row r="6396" spans="1:36" hidden="1" x14ac:dyDescent="0.25">
      <c r="A6396" t="s">
        <v>30275</v>
      </c>
      <c r="B6396" t="e">
        <f>VLOOKUP(A6396,[2]mp_ALL!B$1:B$557,1,0)</f>
        <v>#N/A</v>
      </c>
      <c r="C6396" t="s">
        <v>30276</v>
      </c>
      <c r="D6396" t="s">
        <v>38</v>
      </c>
      <c r="E6396" t="s">
        <v>88</v>
      </c>
      <c r="F6396" t="s">
        <v>89</v>
      </c>
      <c r="G6396" t="s">
        <v>90</v>
      </c>
      <c r="H6396" t="s">
        <v>169</v>
      </c>
      <c r="I6396" t="s">
        <v>5733</v>
      </c>
      <c r="J6396">
        <v>1</v>
      </c>
      <c r="K6396" t="s">
        <v>315</v>
      </c>
      <c r="L6396">
        <v>0</v>
      </c>
      <c r="M6396" t="s">
        <v>316</v>
      </c>
      <c r="N6396" t="s">
        <v>317</v>
      </c>
      <c r="O6396" t="s">
        <v>318</v>
      </c>
      <c r="P6396" t="s">
        <v>5734</v>
      </c>
      <c r="Q6396" t="s">
        <v>5735</v>
      </c>
      <c r="S6396" t="s">
        <v>319</v>
      </c>
      <c r="T6396" t="s">
        <v>30277</v>
      </c>
      <c r="U6396" t="s">
        <v>30278</v>
      </c>
      <c r="V6396" s="41">
        <v>33213</v>
      </c>
      <c r="W6396" s="41">
        <v>25006</v>
      </c>
      <c r="X6396">
        <v>1</v>
      </c>
      <c r="Y6396">
        <v>2</v>
      </c>
      <c r="Z6396" t="s">
        <v>102</v>
      </c>
      <c r="AA6396">
        <v>1</v>
      </c>
      <c r="AB6396" t="s">
        <v>103</v>
      </c>
      <c r="AC6396" t="s">
        <v>104</v>
      </c>
      <c r="AD6396">
        <v>1</v>
      </c>
      <c r="AE6396" t="s">
        <v>308</v>
      </c>
      <c r="AG6396" t="s">
        <v>228</v>
      </c>
      <c r="AJ6396" t="s">
        <v>3591</v>
      </c>
    </row>
    <row r="6397" spans="1:36" hidden="1" x14ac:dyDescent="0.25">
      <c r="A6397" t="s">
        <v>30279</v>
      </c>
      <c r="B6397" t="e">
        <f>VLOOKUP(A6397,[2]mp_ALL!B$1:B$557,1,0)</f>
        <v>#N/A</v>
      </c>
      <c r="C6397" t="s">
        <v>30280</v>
      </c>
      <c r="D6397" t="s">
        <v>38</v>
      </c>
      <c r="E6397" t="s">
        <v>88</v>
      </c>
      <c r="F6397" t="s">
        <v>1473</v>
      </c>
      <c r="G6397" t="s">
        <v>1474</v>
      </c>
      <c r="H6397" t="s">
        <v>313</v>
      </c>
      <c r="I6397" t="s">
        <v>30281</v>
      </c>
      <c r="J6397">
        <v>1</v>
      </c>
      <c r="K6397" t="s">
        <v>133</v>
      </c>
      <c r="L6397">
        <v>0</v>
      </c>
      <c r="M6397" t="s">
        <v>113</v>
      </c>
      <c r="N6397" t="s">
        <v>134</v>
      </c>
      <c r="O6397" t="s">
        <v>347</v>
      </c>
      <c r="R6397" t="s">
        <v>117</v>
      </c>
      <c r="S6397" t="s">
        <v>99</v>
      </c>
      <c r="T6397" t="s">
        <v>30282</v>
      </c>
      <c r="U6397" t="s">
        <v>30283</v>
      </c>
      <c r="V6397" s="41">
        <v>32914</v>
      </c>
      <c r="W6397" s="41">
        <v>25792</v>
      </c>
      <c r="X6397">
        <v>1</v>
      </c>
      <c r="Y6397">
        <v>4</v>
      </c>
      <c r="Z6397" t="s">
        <v>102</v>
      </c>
      <c r="AA6397">
        <v>1</v>
      </c>
      <c r="AB6397" t="s">
        <v>103</v>
      </c>
      <c r="AC6397" t="s">
        <v>297</v>
      </c>
      <c r="AD6397">
        <v>1</v>
      </c>
      <c r="AE6397" t="s">
        <v>322</v>
      </c>
      <c r="AG6397" t="s">
        <v>121</v>
      </c>
      <c r="AJ6397" t="s">
        <v>107</v>
      </c>
    </row>
    <row r="6398" spans="1:36" hidden="1" x14ac:dyDescent="0.25">
      <c r="A6398" t="s">
        <v>30284</v>
      </c>
      <c r="B6398" t="e">
        <f>VLOOKUP(A6398,[2]mp_ALL!B$1:B$557,1,0)</f>
        <v>#N/A</v>
      </c>
      <c r="C6398" t="s">
        <v>30285</v>
      </c>
      <c r="D6398" t="s">
        <v>38</v>
      </c>
      <c r="E6398" t="s">
        <v>88</v>
      </c>
      <c r="F6398" t="s">
        <v>154</v>
      </c>
      <c r="G6398" t="s">
        <v>155</v>
      </c>
      <c r="H6398" t="s">
        <v>290</v>
      </c>
      <c r="I6398" t="s">
        <v>2931</v>
      </c>
      <c r="J6398">
        <v>1</v>
      </c>
      <c r="K6398" t="s">
        <v>2085</v>
      </c>
      <c r="L6398">
        <v>0</v>
      </c>
      <c r="M6398" t="s">
        <v>1281</v>
      </c>
      <c r="N6398" t="s">
        <v>2086</v>
      </c>
      <c r="O6398" t="s">
        <v>2932</v>
      </c>
      <c r="R6398" t="s">
        <v>117</v>
      </c>
      <c r="S6398" t="s">
        <v>99</v>
      </c>
      <c r="T6398" t="s">
        <v>30286</v>
      </c>
      <c r="U6398" t="s">
        <v>30287</v>
      </c>
      <c r="V6398" s="41">
        <v>33024</v>
      </c>
      <c r="W6398" s="41">
        <v>25690</v>
      </c>
      <c r="X6398">
        <v>1</v>
      </c>
      <c r="Y6398">
        <v>4</v>
      </c>
      <c r="Z6398" t="s">
        <v>102</v>
      </c>
      <c r="AA6398">
        <v>1</v>
      </c>
      <c r="AB6398" t="s">
        <v>103</v>
      </c>
      <c r="AC6398" t="s">
        <v>297</v>
      </c>
      <c r="AD6398">
        <v>1</v>
      </c>
      <c r="AE6398" t="s">
        <v>322</v>
      </c>
      <c r="AG6398" t="s">
        <v>228</v>
      </c>
      <c r="AJ6398" t="s">
        <v>327</v>
      </c>
    </row>
    <row r="6399" spans="1:36" hidden="1" x14ac:dyDescent="0.25">
      <c r="A6399" t="s">
        <v>30288</v>
      </c>
      <c r="B6399" t="e">
        <f>VLOOKUP(A6399,[2]mp_ALL!B$1:B$557,1,0)</f>
        <v>#N/A</v>
      </c>
      <c r="C6399" t="s">
        <v>30289</v>
      </c>
      <c r="D6399" t="s">
        <v>38</v>
      </c>
      <c r="E6399" t="s">
        <v>88</v>
      </c>
      <c r="F6399" t="s">
        <v>89</v>
      </c>
      <c r="G6399" t="s">
        <v>90</v>
      </c>
      <c r="H6399" t="s">
        <v>91</v>
      </c>
      <c r="I6399" t="s">
        <v>29506</v>
      </c>
      <c r="J6399">
        <v>1</v>
      </c>
      <c r="K6399" t="s">
        <v>292</v>
      </c>
      <c r="L6399">
        <v>1</v>
      </c>
      <c r="M6399" t="s">
        <v>113</v>
      </c>
      <c r="N6399" t="s">
        <v>134</v>
      </c>
      <c r="O6399" t="s">
        <v>3602</v>
      </c>
      <c r="P6399" t="s">
        <v>29507</v>
      </c>
      <c r="Q6399" t="s">
        <v>29508</v>
      </c>
      <c r="R6399" t="s">
        <v>117</v>
      </c>
      <c r="S6399" t="s">
        <v>99</v>
      </c>
      <c r="T6399" t="s">
        <v>30290</v>
      </c>
      <c r="U6399" t="s">
        <v>4657</v>
      </c>
      <c r="V6399" s="41">
        <v>33024</v>
      </c>
      <c r="W6399" s="41">
        <v>25502</v>
      </c>
      <c r="X6399">
        <v>1</v>
      </c>
      <c r="Y6399">
        <v>4</v>
      </c>
      <c r="Z6399" t="s">
        <v>102</v>
      </c>
      <c r="AA6399">
        <v>1</v>
      </c>
      <c r="AB6399" t="s">
        <v>103</v>
      </c>
      <c r="AC6399" t="s">
        <v>104</v>
      </c>
      <c r="AD6399">
        <v>1</v>
      </c>
      <c r="AE6399" t="s">
        <v>138</v>
      </c>
      <c r="AG6399" t="s">
        <v>121</v>
      </c>
      <c r="AJ6399" t="s">
        <v>107</v>
      </c>
    </row>
    <row r="6400" spans="1:36" hidden="1" x14ac:dyDescent="0.25">
      <c r="A6400" t="s">
        <v>30291</v>
      </c>
      <c r="B6400" t="e">
        <f>VLOOKUP(A6400,[2]mp_ALL!B$1:B$557,1,0)</f>
        <v>#N/A</v>
      </c>
      <c r="C6400" t="s">
        <v>30292</v>
      </c>
      <c r="D6400" t="s">
        <v>38</v>
      </c>
      <c r="E6400" t="s">
        <v>88</v>
      </c>
      <c r="F6400" t="s">
        <v>1473</v>
      </c>
      <c r="G6400" t="s">
        <v>1474</v>
      </c>
      <c r="H6400" t="s">
        <v>290</v>
      </c>
      <c r="I6400" t="s">
        <v>2084</v>
      </c>
      <c r="J6400">
        <v>1</v>
      </c>
      <c r="K6400" t="s">
        <v>2085</v>
      </c>
      <c r="L6400">
        <v>0</v>
      </c>
      <c r="M6400" t="s">
        <v>1281</v>
      </c>
      <c r="N6400" t="s">
        <v>2086</v>
      </c>
      <c r="O6400" t="s">
        <v>2087</v>
      </c>
      <c r="R6400" t="s">
        <v>117</v>
      </c>
      <c r="S6400" t="s">
        <v>99</v>
      </c>
      <c r="T6400" t="s">
        <v>4438</v>
      </c>
      <c r="U6400" t="s">
        <v>1946</v>
      </c>
      <c r="V6400" s="41">
        <v>32940</v>
      </c>
      <c r="W6400" s="41">
        <v>25235</v>
      </c>
      <c r="X6400">
        <v>1</v>
      </c>
      <c r="Y6400">
        <v>2</v>
      </c>
      <c r="Z6400" t="s">
        <v>102</v>
      </c>
      <c r="AA6400">
        <v>1</v>
      </c>
      <c r="AB6400" t="s">
        <v>103</v>
      </c>
      <c r="AC6400" t="s">
        <v>297</v>
      </c>
      <c r="AD6400">
        <v>1</v>
      </c>
      <c r="AE6400" t="s">
        <v>322</v>
      </c>
      <c r="AG6400" t="s">
        <v>228</v>
      </c>
      <c r="AJ6400" t="s">
        <v>3061</v>
      </c>
    </row>
    <row r="6401" spans="1:36" hidden="1" x14ac:dyDescent="0.25">
      <c r="A6401" t="s">
        <v>30293</v>
      </c>
      <c r="B6401" t="e">
        <f>VLOOKUP(A6401,[2]mp_ALL!B$1:B$557,1,0)</f>
        <v>#N/A</v>
      </c>
      <c r="C6401" t="s">
        <v>30294</v>
      </c>
      <c r="D6401" t="s">
        <v>38</v>
      </c>
      <c r="E6401" t="s">
        <v>88</v>
      </c>
      <c r="F6401" t="s">
        <v>89</v>
      </c>
      <c r="G6401" t="s">
        <v>90</v>
      </c>
      <c r="H6401" t="s">
        <v>91</v>
      </c>
      <c r="I6401" t="s">
        <v>3035</v>
      </c>
      <c r="J6401">
        <v>1</v>
      </c>
      <c r="K6401" t="s">
        <v>705</v>
      </c>
      <c r="L6401">
        <v>1</v>
      </c>
      <c r="M6401" t="s">
        <v>113</v>
      </c>
      <c r="N6401" t="s">
        <v>134</v>
      </c>
      <c r="O6401" t="s">
        <v>258</v>
      </c>
      <c r="P6401" t="s">
        <v>706</v>
      </c>
      <c r="Q6401" t="s">
        <v>3036</v>
      </c>
      <c r="R6401" t="s">
        <v>117</v>
      </c>
      <c r="S6401" t="s">
        <v>99</v>
      </c>
      <c r="T6401" t="s">
        <v>30295</v>
      </c>
      <c r="U6401" t="s">
        <v>19193</v>
      </c>
      <c r="V6401" s="41">
        <v>32940</v>
      </c>
      <c r="W6401" s="41">
        <v>25607</v>
      </c>
      <c r="X6401">
        <v>1</v>
      </c>
      <c r="Y6401">
        <v>3</v>
      </c>
      <c r="Z6401" t="s">
        <v>102</v>
      </c>
      <c r="AA6401">
        <v>1</v>
      </c>
      <c r="AB6401" t="s">
        <v>103</v>
      </c>
      <c r="AC6401" t="s">
        <v>104</v>
      </c>
      <c r="AD6401">
        <v>1</v>
      </c>
      <c r="AE6401" t="s">
        <v>105</v>
      </c>
      <c r="AG6401" t="s">
        <v>121</v>
      </c>
      <c r="AJ6401" t="s">
        <v>107</v>
      </c>
    </row>
    <row r="6402" spans="1:36" hidden="1" x14ac:dyDescent="0.25">
      <c r="A6402" t="s">
        <v>30296</v>
      </c>
      <c r="B6402" t="e">
        <f>VLOOKUP(A6402,[2]mp_ALL!B$1:B$557,1,0)</f>
        <v>#N/A</v>
      </c>
      <c r="C6402" t="s">
        <v>30297</v>
      </c>
      <c r="D6402" t="s">
        <v>38</v>
      </c>
      <c r="E6402" t="s">
        <v>88</v>
      </c>
      <c r="F6402" t="s">
        <v>154</v>
      </c>
      <c r="G6402" t="s">
        <v>155</v>
      </c>
      <c r="H6402" t="s">
        <v>290</v>
      </c>
      <c r="I6402" t="s">
        <v>2646</v>
      </c>
      <c r="J6402">
        <v>1</v>
      </c>
      <c r="K6402" t="s">
        <v>2647</v>
      </c>
      <c r="L6402">
        <v>0</v>
      </c>
      <c r="M6402" t="s">
        <v>316</v>
      </c>
      <c r="N6402" t="s">
        <v>2648</v>
      </c>
      <c r="O6402" t="s">
        <v>2649</v>
      </c>
      <c r="S6402" t="s">
        <v>525</v>
      </c>
      <c r="T6402" t="s">
        <v>30298</v>
      </c>
      <c r="U6402" t="s">
        <v>29378</v>
      </c>
      <c r="V6402" s="41">
        <v>32940</v>
      </c>
      <c r="W6402" s="41">
        <v>25342</v>
      </c>
      <c r="X6402">
        <v>1</v>
      </c>
      <c r="Y6402">
        <v>3</v>
      </c>
      <c r="Z6402" t="s">
        <v>102</v>
      </c>
      <c r="AA6402">
        <v>1</v>
      </c>
      <c r="AB6402" t="s">
        <v>103</v>
      </c>
      <c r="AC6402" t="s">
        <v>297</v>
      </c>
      <c r="AD6402">
        <v>1</v>
      </c>
      <c r="AE6402" t="s">
        <v>322</v>
      </c>
      <c r="AG6402" t="s">
        <v>179</v>
      </c>
      <c r="AJ6402" t="s">
        <v>1556</v>
      </c>
    </row>
    <row r="6403" spans="1:36" hidden="1" x14ac:dyDescent="0.25">
      <c r="A6403" t="s">
        <v>30299</v>
      </c>
      <c r="B6403" t="e">
        <f>VLOOKUP(A6403,[2]mp_ALL!B$1:B$557,1,0)</f>
        <v>#N/A</v>
      </c>
      <c r="C6403" t="s">
        <v>30300</v>
      </c>
      <c r="D6403" t="s">
        <v>38</v>
      </c>
      <c r="E6403" t="s">
        <v>88</v>
      </c>
      <c r="F6403" t="s">
        <v>154</v>
      </c>
      <c r="G6403" t="s">
        <v>155</v>
      </c>
      <c r="H6403" t="s">
        <v>110</v>
      </c>
      <c r="I6403" t="s">
        <v>30301</v>
      </c>
      <c r="J6403">
        <v>1</v>
      </c>
      <c r="K6403" t="s">
        <v>705</v>
      </c>
      <c r="L6403">
        <v>1</v>
      </c>
      <c r="M6403" t="s">
        <v>113</v>
      </c>
      <c r="N6403" t="s">
        <v>134</v>
      </c>
      <c r="O6403" t="s">
        <v>376</v>
      </c>
      <c r="P6403" t="s">
        <v>1304</v>
      </c>
      <c r="R6403" t="s">
        <v>117</v>
      </c>
      <c r="S6403" t="s">
        <v>99</v>
      </c>
      <c r="T6403" t="s">
        <v>30302</v>
      </c>
      <c r="U6403" t="s">
        <v>2495</v>
      </c>
      <c r="V6403" s="41">
        <v>32940</v>
      </c>
      <c r="W6403" s="41">
        <v>25787</v>
      </c>
      <c r="X6403">
        <v>1</v>
      </c>
      <c r="Y6403">
        <v>1</v>
      </c>
      <c r="Z6403" t="s">
        <v>102</v>
      </c>
      <c r="AA6403">
        <v>1</v>
      </c>
      <c r="AB6403" t="s">
        <v>103</v>
      </c>
      <c r="AC6403" t="s">
        <v>104</v>
      </c>
      <c r="AD6403">
        <v>1</v>
      </c>
      <c r="AE6403" t="s">
        <v>105</v>
      </c>
      <c r="AG6403" t="s">
        <v>121</v>
      </c>
      <c r="AJ6403" t="s">
        <v>421</v>
      </c>
    </row>
    <row r="6404" spans="1:36" hidden="1" x14ac:dyDescent="0.25">
      <c r="A6404" t="s">
        <v>30303</v>
      </c>
      <c r="B6404" t="e">
        <f>VLOOKUP(A6404,[2]mp_ALL!B$1:B$557,1,0)</f>
        <v>#N/A</v>
      </c>
      <c r="C6404" t="s">
        <v>30304</v>
      </c>
      <c r="D6404" t="s">
        <v>38</v>
      </c>
      <c r="E6404" t="s">
        <v>88</v>
      </c>
      <c r="F6404" t="s">
        <v>89</v>
      </c>
      <c r="G6404" t="s">
        <v>90</v>
      </c>
      <c r="H6404" t="s">
        <v>91</v>
      </c>
      <c r="I6404" t="s">
        <v>29718</v>
      </c>
      <c r="J6404">
        <v>1</v>
      </c>
      <c r="K6404" t="s">
        <v>2093</v>
      </c>
      <c r="L6404">
        <v>1</v>
      </c>
      <c r="M6404" t="s">
        <v>1281</v>
      </c>
      <c r="N6404" t="s">
        <v>2094</v>
      </c>
      <c r="O6404" t="s">
        <v>2095</v>
      </c>
      <c r="P6404" t="s">
        <v>29713</v>
      </c>
      <c r="Q6404" t="s">
        <v>29719</v>
      </c>
      <c r="R6404" t="s">
        <v>117</v>
      </c>
      <c r="S6404" t="s">
        <v>99</v>
      </c>
      <c r="T6404" t="s">
        <v>30305</v>
      </c>
      <c r="U6404" t="s">
        <v>30306</v>
      </c>
      <c r="V6404" s="41">
        <v>32940</v>
      </c>
      <c r="W6404" s="41">
        <v>24856</v>
      </c>
      <c r="X6404">
        <v>1</v>
      </c>
      <c r="Y6404">
        <v>1</v>
      </c>
      <c r="Z6404" t="s">
        <v>102</v>
      </c>
      <c r="AA6404">
        <v>1</v>
      </c>
      <c r="AB6404" t="s">
        <v>103</v>
      </c>
      <c r="AC6404" t="s">
        <v>104</v>
      </c>
      <c r="AD6404">
        <v>1</v>
      </c>
      <c r="AE6404" t="s">
        <v>105</v>
      </c>
      <c r="AG6404" t="s">
        <v>228</v>
      </c>
      <c r="AJ6404" t="s">
        <v>107</v>
      </c>
    </row>
    <row r="6405" spans="1:36" hidden="1" x14ac:dyDescent="0.25">
      <c r="A6405" t="s">
        <v>30307</v>
      </c>
      <c r="B6405" t="e">
        <f>VLOOKUP(A6405,[2]mp_ALL!B$1:B$557,1,0)</f>
        <v>#N/A</v>
      </c>
      <c r="C6405" t="s">
        <v>30308</v>
      </c>
      <c r="D6405" t="s">
        <v>38</v>
      </c>
      <c r="E6405" t="s">
        <v>88</v>
      </c>
      <c r="F6405" t="s">
        <v>567</v>
      </c>
      <c r="G6405" t="s">
        <v>568</v>
      </c>
      <c r="H6405" t="s">
        <v>313</v>
      </c>
      <c r="I6405" t="s">
        <v>7318</v>
      </c>
      <c r="J6405">
        <v>1</v>
      </c>
      <c r="K6405" t="s">
        <v>2647</v>
      </c>
      <c r="L6405">
        <v>0</v>
      </c>
      <c r="M6405" t="s">
        <v>316</v>
      </c>
      <c r="N6405" t="s">
        <v>2648</v>
      </c>
      <c r="O6405" t="s">
        <v>7319</v>
      </c>
      <c r="S6405" t="s">
        <v>2733</v>
      </c>
      <c r="T6405" t="s">
        <v>30309</v>
      </c>
      <c r="U6405" t="s">
        <v>30310</v>
      </c>
      <c r="V6405" s="41">
        <v>32951</v>
      </c>
      <c r="W6405" s="41">
        <v>25960</v>
      </c>
      <c r="X6405">
        <v>1</v>
      </c>
      <c r="Y6405">
        <v>3</v>
      </c>
      <c r="Z6405" t="s">
        <v>102</v>
      </c>
      <c r="AA6405">
        <v>1</v>
      </c>
      <c r="AB6405" t="s">
        <v>103</v>
      </c>
      <c r="AC6405" t="s">
        <v>297</v>
      </c>
      <c r="AD6405">
        <v>1</v>
      </c>
      <c r="AE6405" t="s">
        <v>322</v>
      </c>
      <c r="AG6405" t="s">
        <v>577</v>
      </c>
      <c r="AJ6405" t="s">
        <v>2406</v>
      </c>
    </row>
    <row r="6406" spans="1:36" hidden="1" x14ac:dyDescent="0.25">
      <c r="A6406" t="s">
        <v>30311</v>
      </c>
      <c r="B6406" t="e">
        <f>VLOOKUP(A6406,[2]mp_ALL!B$1:B$557,1,0)</f>
        <v>#N/A</v>
      </c>
      <c r="C6406" t="s">
        <v>30312</v>
      </c>
      <c r="D6406" t="s">
        <v>38</v>
      </c>
      <c r="E6406" t="s">
        <v>88</v>
      </c>
      <c r="F6406" t="s">
        <v>154</v>
      </c>
      <c r="G6406" t="s">
        <v>155</v>
      </c>
      <c r="H6406" t="s">
        <v>290</v>
      </c>
      <c r="I6406" t="s">
        <v>1035</v>
      </c>
      <c r="J6406">
        <v>1</v>
      </c>
      <c r="K6406" t="s">
        <v>1036</v>
      </c>
      <c r="L6406">
        <v>0</v>
      </c>
      <c r="M6406" t="s">
        <v>316</v>
      </c>
      <c r="N6406" t="s">
        <v>317</v>
      </c>
      <c r="O6406" t="s">
        <v>1037</v>
      </c>
      <c r="S6406" t="s">
        <v>525</v>
      </c>
      <c r="T6406" t="s">
        <v>30313</v>
      </c>
      <c r="U6406" t="s">
        <v>30314</v>
      </c>
      <c r="V6406" s="41">
        <v>33052</v>
      </c>
      <c r="W6406" s="41">
        <v>26050</v>
      </c>
      <c r="X6406">
        <v>1</v>
      </c>
      <c r="Y6406">
        <v>3</v>
      </c>
      <c r="Z6406" t="s">
        <v>102</v>
      </c>
      <c r="AA6406">
        <v>1</v>
      </c>
      <c r="AB6406" t="s">
        <v>103</v>
      </c>
      <c r="AC6406" t="s">
        <v>297</v>
      </c>
      <c r="AD6406">
        <v>1</v>
      </c>
      <c r="AE6406" t="s">
        <v>322</v>
      </c>
      <c r="AG6406" t="s">
        <v>1040</v>
      </c>
      <c r="AJ6406" t="s">
        <v>190</v>
      </c>
    </row>
    <row r="6407" spans="1:36" hidden="1" x14ac:dyDescent="0.25">
      <c r="A6407" t="s">
        <v>30315</v>
      </c>
      <c r="B6407" t="e">
        <f>VLOOKUP(A6407,[2]mp_ALL!B$1:B$557,1,0)</f>
        <v>#N/A</v>
      </c>
      <c r="C6407" t="s">
        <v>30316</v>
      </c>
      <c r="D6407" t="s">
        <v>38</v>
      </c>
      <c r="E6407" t="s">
        <v>88</v>
      </c>
      <c r="F6407" t="s">
        <v>89</v>
      </c>
      <c r="G6407" t="s">
        <v>90</v>
      </c>
      <c r="H6407" t="s">
        <v>290</v>
      </c>
      <c r="I6407" t="s">
        <v>2066</v>
      </c>
      <c r="J6407">
        <v>1</v>
      </c>
      <c r="K6407" t="s">
        <v>2067</v>
      </c>
      <c r="L6407">
        <v>0</v>
      </c>
      <c r="M6407" t="s">
        <v>316</v>
      </c>
      <c r="N6407" t="s">
        <v>317</v>
      </c>
      <c r="O6407" t="s">
        <v>2068</v>
      </c>
      <c r="S6407" t="s">
        <v>319</v>
      </c>
      <c r="T6407" t="s">
        <v>30317</v>
      </c>
      <c r="U6407" t="s">
        <v>3873</v>
      </c>
      <c r="V6407" s="41">
        <v>33035</v>
      </c>
      <c r="W6407" s="41">
        <v>25499</v>
      </c>
      <c r="X6407">
        <v>1</v>
      </c>
      <c r="Y6407">
        <v>4</v>
      </c>
      <c r="Z6407" t="s">
        <v>102</v>
      </c>
      <c r="AA6407">
        <v>1</v>
      </c>
      <c r="AB6407" t="s">
        <v>103</v>
      </c>
      <c r="AC6407" t="s">
        <v>297</v>
      </c>
      <c r="AD6407">
        <v>1</v>
      </c>
      <c r="AE6407" t="s">
        <v>322</v>
      </c>
      <c r="AG6407" t="s">
        <v>1040</v>
      </c>
      <c r="AJ6407" t="s">
        <v>107</v>
      </c>
    </row>
    <row r="6408" spans="1:36" hidden="1" x14ac:dyDescent="0.25">
      <c r="A6408" t="s">
        <v>30318</v>
      </c>
      <c r="B6408" t="e">
        <f>VLOOKUP(A6408,[2]mp_ALL!B$1:B$557,1,0)</f>
        <v>#N/A</v>
      </c>
      <c r="C6408" t="s">
        <v>30319</v>
      </c>
      <c r="D6408" t="s">
        <v>38</v>
      </c>
      <c r="E6408" t="s">
        <v>88</v>
      </c>
      <c r="F6408" t="s">
        <v>89</v>
      </c>
      <c r="G6408" t="s">
        <v>90</v>
      </c>
      <c r="H6408" t="s">
        <v>91</v>
      </c>
      <c r="I6408" t="s">
        <v>9377</v>
      </c>
      <c r="J6408">
        <v>1</v>
      </c>
      <c r="K6408" t="s">
        <v>1719</v>
      </c>
      <c r="L6408">
        <v>1</v>
      </c>
      <c r="M6408" t="s">
        <v>172</v>
      </c>
      <c r="N6408" t="s">
        <v>173</v>
      </c>
      <c r="O6408" t="s">
        <v>1720</v>
      </c>
      <c r="P6408" t="s">
        <v>6195</v>
      </c>
      <c r="Q6408" t="s">
        <v>9378</v>
      </c>
      <c r="R6408" t="s">
        <v>147</v>
      </c>
      <c r="S6408" t="s">
        <v>715</v>
      </c>
      <c r="T6408" t="s">
        <v>30320</v>
      </c>
      <c r="U6408" t="s">
        <v>30321</v>
      </c>
      <c r="V6408" s="41">
        <v>32748</v>
      </c>
      <c r="W6408" s="41">
        <v>25244</v>
      </c>
      <c r="X6408">
        <v>1</v>
      </c>
      <c r="Y6408">
        <v>2</v>
      </c>
      <c r="Z6408" t="s">
        <v>102</v>
      </c>
      <c r="AA6408">
        <v>1</v>
      </c>
      <c r="AB6408" t="s">
        <v>103</v>
      </c>
      <c r="AC6408" t="s">
        <v>104</v>
      </c>
      <c r="AD6408">
        <v>1</v>
      </c>
      <c r="AE6408" t="s">
        <v>105</v>
      </c>
      <c r="AG6408" t="s">
        <v>179</v>
      </c>
      <c r="AJ6408" t="s">
        <v>334</v>
      </c>
    </row>
    <row r="6409" spans="1:36" hidden="1" x14ac:dyDescent="0.25">
      <c r="A6409" t="s">
        <v>30322</v>
      </c>
      <c r="B6409" t="e">
        <f>VLOOKUP(A6409,[2]mp_ALL!B$1:B$557,1,0)</f>
        <v>#N/A</v>
      </c>
      <c r="C6409" t="s">
        <v>30323</v>
      </c>
      <c r="D6409" t="s">
        <v>38</v>
      </c>
      <c r="E6409" t="s">
        <v>88</v>
      </c>
      <c r="F6409" t="s">
        <v>154</v>
      </c>
      <c r="G6409" t="s">
        <v>155</v>
      </c>
      <c r="H6409" t="s">
        <v>290</v>
      </c>
      <c r="I6409" t="s">
        <v>3477</v>
      </c>
      <c r="J6409">
        <v>1</v>
      </c>
      <c r="K6409" t="s">
        <v>142</v>
      </c>
      <c r="L6409">
        <v>0</v>
      </c>
      <c r="M6409" t="s">
        <v>143</v>
      </c>
      <c r="N6409" t="s">
        <v>1496</v>
      </c>
      <c r="O6409" t="s">
        <v>3478</v>
      </c>
      <c r="R6409" t="s">
        <v>147</v>
      </c>
      <c r="S6409" t="s">
        <v>715</v>
      </c>
      <c r="T6409" t="s">
        <v>30324</v>
      </c>
      <c r="U6409" t="s">
        <v>30325</v>
      </c>
      <c r="V6409" s="41">
        <v>32748</v>
      </c>
      <c r="W6409" s="41">
        <v>26049</v>
      </c>
      <c r="X6409">
        <v>1</v>
      </c>
      <c r="Y6409">
        <v>2</v>
      </c>
      <c r="Z6409" t="s">
        <v>102</v>
      </c>
      <c r="AA6409">
        <v>1</v>
      </c>
      <c r="AB6409" t="s">
        <v>103</v>
      </c>
      <c r="AC6409" t="s">
        <v>297</v>
      </c>
      <c r="AD6409">
        <v>1</v>
      </c>
      <c r="AE6409" t="s">
        <v>298</v>
      </c>
      <c r="AG6409" t="s">
        <v>121</v>
      </c>
      <c r="AJ6409" t="s">
        <v>430</v>
      </c>
    </row>
    <row r="6410" spans="1:36" hidden="1" x14ac:dyDescent="0.25">
      <c r="A6410" t="s">
        <v>30326</v>
      </c>
      <c r="B6410" t="e">
        <f>VLOOKUP(A6410,[2]mp_ALL!B$1:B$557,1,0)</f>
        <v>#N/A</v>
      </c>
      <c r="C6410" t="s">
        <v>4500</v>
      </c>
      <c r="D6410" t="s">
        <v>38</v>
      </c>
      <c r="E6410" t="s">
        <v>88</v>
      </c>
      <c r="F6410" t="s">
        <v>89</v>
      </c>
      <c r="G6410" t="s">
        <v>90</v>
      </c>
      <c r="H6410" t="s">
        <v>290</v>
      </c>
      <c r="I6410" t="s">
        <v>30327</v>
      </c>
      <c r="J6410">
        <v>1</v>
      </c>
      <c r="K6410" t="s">
        <v>157</v>
      </c>
      <c r="L6410">
        <v>0</v>
      </c>
      <c r="M6410" t="s">
        <v>158</v>
      </c>
      <c r="N6410" t="s">
        <v>205</v>
      </c>
      <c r="O6410" t="s">
        <v>1221</v>
      </c>
      <c r="P6410" t="s">
        <v>30328</v>
      </c>
      <c r="R6410" t="s">
        <v>117</v>
      </c>
      <c r="S6410" t="s">
        <v>207</v>
      </c>
      <c r="T6410" t="s">
        <v>30329</v>
      </c>
      <c r="U6410" t="s">
        <v>1605</v>
      </c>
      <c r="V6410" s="41">
        <v>32748</v>
      </c>
      <c r="W6410" s="41">
        <v>25146</v>
      </c>
      <c r="X6410">
        <v>1</v>
      </c>
      <c r="Y6410">
        <v>4</v>
      </c>
      <c r="Z6410" t="s">
        <v>102</v>
      </c>
      <c r="AA6410">
        <v>1</v>
      </c>
      <c r="AB6410" t="s">
        <v>103</v>
      </c>
      <c r="AC6410" t="s">
        <v>297</v>
      </c>
      <c r="AD6410">
        <v>1</v>
      </c>
      <c r="AE6410" t="s">
        <v>322</v>
      </c>
      <c r="AG6410" t="s">
        <v>121</v>
      </c>
      <c r="AJ6410" t="s">
        <v>2166</v>
      </c>
    </row>
    <row r="6411" spans="1:36" hidden="1" x14ac:dyDescent="0.25">
      <c r="A6411" t="s">
        <v>30330</v>
      </c>
      <c r="B6411" t="e">
        <f>VLOOKUP(A6411,[2]mp_ALL!B$1:B$557,1,0)</f>
        <v>#N/A</v>
      </c>
      <c r="C6411" t="s">
        <v>30331</v>
      </c>
      <c r="D6411" t="s">
        <v>38</v>
      </c>
      <c r="E6411" t="s">
        <v>88</v>
      </c>
      <c r="F6411" t="s">
        <v>154</v>
      </c>
      <c r="G6411" t="s">
        <v>155</v>
      </c>
      <c r="H6411" t="s">
        <v>110</v>
      </c>
      <c r="I6411" t="s">
        <v>30332</v>
      </c>
      <c r="J6411">
        <v>1</v>
      </c>
      <c r="K6411" t="s">
        <v>531</v>
      </c>
      <c r="L6411">
        <v>1</v>
      </c>
      <c r="M6411" t="s">
        <v>414</v>
      </c>
      <c r="N6411" t="s">
        <v>532</v>
      </c>
      <c r="O6411" t="s">
        <v>533</v>
      </c>
      <c r="P6411" t="s">
        <v>920</v>
      </c>
      <c r="R6411" t="s">
        <v>117</v>
      </c>
      <c r="S6411" t="s">
        <v>207</v>
      </c>
      <c r="T6411" t="s">
        <v>30333</v>
      </c>
      <c r="U6411" t="s">
        <v>1605</v>
      </c>
      <c r="V6411" s="41">
        <v>32748</v>
      </c>
      <c r="W6411" s="41">
        <v>25284</v>
      </c>
      <c r="X6411">
        <v>1</v>
      </c>
      <c r="Y6411">
        <v>4</v>
      </c>
      <c r="Z6411" t="s">
        <v>102</v>
      </c>
      <c r="AA6411">
        <v>1</v>
      </c>
      <c r="AB6411" t="s">
        <v>103</v>
      </c>
      <c r="AC6411" t="s">
        <v>104</v>
      </c>
      <c r="AD6411">
        <v>1</v>
      </c>
      <c r="AE6411" t="s">
        <v>138</v>
      </c>
      <c r="AG6411" t="s">
        <v>121</v>
      </c>
      <c r="AJ6411" t="s">
        <v>689</v>
      </c>
    </row>
    <row r="6412" spans="1:36" x14ac:dyDescent="0.25">
      <c r="A6412" t="s">
        <v>30334</v>
      </c>
      <c r="B6412" t="str">
        <f>VLOOKUP(A6412,[2]mp_ALL!B$1:B$557,1,0)</f>
        <v>9003596</v>
      </c>
      <c r="C6412" t="s">
        <v>7026</v>
      </c>
      <c r="D6412" t="s">
        <v>38</v>
      </c>
      <c r="E6412" t="s">
        <v>88</v>
      </c>
      <c r="F6412" t="s">
        <v>1798</v>
      </c>
      <c r="G6412" t="s">
        <v>1799</v>
      </c>
      <c r="H6412" t="s">
        <v>14761</v>
      </c>
      <c r="I6412" t="s">
        <v>2217</v>
      </c>
      <c r="J6412">
        <v>1</v>
      </c>
      <c r="K6412" t="s">
        <v>1884</v>
      </c>
      <c r="L6412">
        <v>0</v>
      </c>
      <c r="M6412" t="s">
        <v>34</v>
      </c>
      <c r="N6412" t="s">
        <v>45</v>
      </c>
      <c r="S6412" t="s">
        <v>549</v>
      </c>
      <c r="T6412" t="s">
        <v>30335</v>
      </c>
      <c r="U6412" t="s">
        <v>30336</v>
      </c>
      <c r="V6412" s="41">
        <v>32727</v>
      </c>
      <c r="W6412" s="41">
        <v>25702</v>
      </c>
      <c r="X6412">
        <v>1</v>
      </c>
      <c r="Y6412">
        <v>1</v>
      </c>
      <c r="Z6412" t="s">
        <v>102</v>
      </c>
      <c r="AA6412">
        <v>1</v>
      </c>
      <c r="AB6412" t="s">
        <v>103</v>
      </c>
      <c r="AC6412" t="s">
        <v>297</v>
      </c>
      <c r="AD6412">
        <v>1</v>
      </c>
      <c r="AE6412" t="s">
        <v>322</v>
      </c>
      <c r="AG6412" t="s">
        <v>106</v>
      </c>
      <c r="AJ6412" t="s">
        <v>3584</v>
      </c>
    </row>
    <row r="6413" spans="1:36" hidden="1" x14ac:dyDescent="0.25">
      <c r="A6413" t="s">
        <v>30337</v>
      </c>
      <c r="B6413" t="e">
        <f>VLOOKUP(A6413,[2]mp_ALL!B$1:B$557,1,0)</f>
        <v>#N/A</v>
      </c>
      <c r="C6413" t="s">
        <v>30338</v>
      </c>
      <c r="D6413" t="s">
        <v>38</v>
      </c>
      <c r="E6413" t="s">
        <v>88</v>
      </c>
      <c r="F6413" t="s">
        <v>89</v>
      </c>
      <c r="G6413" t="s">
        <v>90</v>
      </c>
      <c r="H6413" t="s">
        <v>169</v>
      </c>
      <c r="I6413" t="s">
        <v>1916</v>
      </c>
      <c r="J6413">
        <v>1</v>
      </c>
      <c r="K6413" t="s">
        <v>846</v>
      </c>
      <c r="L6413">
        <v>1</v>
      </c>
      <c r="M6413" t="s">
        <v>414</v>
      </c>
      <c r="N6413" t="s">
        <v>159</v>
      </c>
      <c r="O6413" t="s">
        <v>533</v>
      </c>
      <c r="P6413" t="s">
        <v>1917</v>
      </c>
      <c r="Q6413" t="s">
        <v>1918</v>
      </c>
      <c r="R6413" t="s">
        <v>117</v>
      </c>
      <c r="S6413" t="s">
        <v>163</v>
      </c>
      <c r="T6413" t="s">
        <v>30339</v>
      </c>
      <c r="U6413" t="s">
        <v>517</v>
      </c>
      <c r="V6413" s="41">
        <v>32890</v>
      </c>
      <c r="W6413" s="41">
        <v>23995</v>
      </c>
      <c r="X6413">
        <v>1</v>
      </c>
      <c r="Y6413">
        <v>3</v>
      </c>
      <c r="Z6413" t="s">
        <v>102</v>
      </c>
      <c r="AA6413">
        <v>1</v>
      </c>
      <c r="AB6413" t="s">
        <v>103</v>
      </c>
      <c r="AC6413" t="s">
        <v>104</v>
      </c>
      <c r="AD6413">
        <v>1</v>
      </c>
      <c r="AE6413" t="s">
        <v>138</v>
      </c>
      <c r="AG6413" t="s">
        <v>121</v>
      </c>
      <c r="AJ6413" t="s">
        <v>3654</v>
      </c>
    </row>
    <row r="6414" spans="1:36" hidden="1" x14ac:dyDescent="0.25">
      <c r="A6414" t="s">
        <v>30340</v>
      </c>
      <c r="B6414" t="e">
        <f>VLOOKUP(A6414,[2]mp_ALL!B$1:B$557,1,0)</f>
        <v>#N/A</v>
      </c>
      <c r="C6414" t="s">
        <v>30341</v>
      </c>
      <c r="D6414" t="s">
        <v>38</v>
      </c>
      <c r="E6414" t="s">
        <v>88</v>
      </c>
      <c r="F6414" t="s">
        <v>154</v>
      </c>
      <c r="G6414" t="s">
        <v>155</v>
      </c>
      <c r="H6414" t="s">
        <v>110</v>
      </c>
      <c r="I6414" t="s">
        <v>30342</v>
      </c>
      <c r="J6414">
        <v>1</v>
      </c>
      <c r="K6414" t="s">
        <v>874</v>
      </c>
      <c r="L6414">
        <v>0</v>
      </c>
      <c r="M6414" t="s">
        <v>113</v>
      </c>
      <c r="N6414" t="s">
        <v>395</v>
      </c>
      <c r="O6414" t="s">
        <v>5528</v>
      </c>
      <c r="P6414" t="s">
        <v>5529</v>
      </c>
      <c r="R6414" t="s">
        <v>117</v>
      </c>
      <c r="S6414" t="s">
        <v>237</v>
      </c>
      <c r="T6414" t="s">
        <v>30343</v>
      </c>
      <c r="U6414" t="s">
        <v>7186</v>
      </c>
      <c r="V6414" s="41">
        <v>32846</v>
      </c>
      <c r="W6414" s="41">
        <v>25242</v>
      </c>
      <c r="X6414">
        <v>1</v>
      </c>
      <c r="Y6414">
        <v>3</v>
      </c>
      <c r="Z6414" t="s">
        <v>102</v>
      </c>
      <c r="AA6414">
        <v>1</v>
      </c>
      <c r="AB6414" t="s">
        <v>103</v>
      </c>
      <c r="AC6414" t="s">
        <v>104</v>
      </c>
      <c r="AD6414">
        <v>1</v>
      </c>
      <c r="AE6414" t="s">
        <v>120</v>
      </c>
      <c r="AG6414" t="s">
        <v>121</v>
      </c>
      <c r="AJ6414" t="s">
        <v>8290</v>
      </c>
    </row>
    <row r="6415" spans="1:36" hidden="1" x14ac:dyDescent="0.25">
      <c r="A6415" t="s">
        <v>30344</v>
      </c>
      <c r="B6415" t="e">
        <f>VLOOKUP(A6415,[2]mp_ALL!B$1:B$557,1,0)</f>
        <v>#N/A</v>
      </c>
      <c r="C6415" t="s">
        <v>30345</v>
      </c>
      <c r="D6415" t="s">
        <v>38</v>
      </c>
      <c r="E6415" t="s">
        <v>88</v>
      </c>
      <c r="F6415" t="s">
        <v>154</v>
      </c>
      <c r="G6415" t="s">
        <v>155</v>
      </c>
      <c r="H6415" t="s">
        <v>110</v>
      </c>
      <c r="I6415" t="s">
        <v>1644</v>
      </c>
      <c r="J6415">
        <v>1</v>
      </c>
      <c r="K6415" t="s">
        <v>232</v>
      </c>
      <c r="L6415">
        <v>1</v>
      </c>
      <c r="M6415" t="s">
        <v>233</v>
      </c>
      <c r="N6415" t="s">
        <v>1433</v>
      </c>
      <c r="O6415" t="s">
        <v>1645</v>
      </c>
      <c r="R6415" t="s">
        <v>117</v>
      </c>
      <c r="S6415" t="s">
        <v>237</v>
      </c>
      <c r="T6415" t="s">
        <v>2098</v>
      </c>
      <c r="U6415" t="s">
        <v>1605</v>
      </c>
      <c r="V6415" s="41">
        <v>32895</v>
      </c>
      <c r="W6415" s="41">
        <v>25164</v>
      </c>
      <c r="X6415">
        <v>1</v>
      </c>
      <c r="Y6415">
        <v>5</v>
      </c>
      <c r="Z6415" t="s">
        <v>102</v>
      </c>
      <c r="AA6415">
        <v>1</v>
      </c>
      <c r="AB6415" t="s">
        <v>103</v>
      </c>
      <c r="AC6415" t="s">
        <v>104</v>
      </c>
      <c r="AD6415">
        <v>1</v>
      </c>
      <c r="AE6415" t="s">
        <v>138</v>
      </c>
      <c r="AG6415" t="s">
        <v>121</v>
      </c>
      <c r="AJ6415" t="s">
        <v>107</v>
      </c>
    </row>
    <row r="6416" spans="1:36" hidden="1" x14ac:dyDescent="0.25">
      <c r="A6416" t="s">
        <v>30346</v>
      </c>
      <c r="B6416" t="e">
        <f>VLOOKUP(A6416,[2]mp_ALL!B$1:B$557,1,0)</f>
        <v>#N/A</v>
      </c>
      <c r="C6416" t="s">
        <v>5019</v>
      </c>
      <c r="D6416" t="s">
        <v>38</v>
      </c>
      <c r="E6416" t="s">
        <v>88</v>
      </c>
      <c r="F6416" t="s">
        <v>154</v>
      </c>
      <c r="G6416" t="s">
        <v>155</v>
      </c>
      <c r="H6416" t="s">
        <v>290</v>
      </c>
      <c r="I6416" t="s">
        <v>12889</v>
      </c>
      <c r="J6416">
        <v>1</v>
      </c>
      <c r="K6416" t="s">
        <v>1485</v>
      </c>
      <c r="L6416">
        <v>0</v>
      </c>
      <c r="M6416" t="s">
        <v>1486</v>
      </c>
      <c r="N6416" t="s">
        <v>2384</v>
      </c>
      <c r="O6416" t="s">
        <v>12890</v>
      </c>
      <c r="R6416" t="s">
        <v>147</v>
      </c>
      <c r="S6416" t="s">
        <v>560</v>
      </c>
      <c r="T6416" t="s">
        <v>30347</v>
      </c>
      <c r="U6416" t="s">
        <v>2465</v>
      </c>
      <c r="V6416" s="41">
        <v>32895</v>
      </c>
      <c r="W6416" s="41">
        <v>25172</v>
      </c>
      <c r="X6416">
        <v>1</v>
      </c>
      <c r="Y6416">
        <v>6</v>
      </c>
      <c r="Z6416" t="s">
        <v>102</v>
      </c>
      <c r="AA6416">
        <v>1</v>
      </c>
      <c r="AB6416" t="s">
        <v>103</v>
      </c>
      <c r="AC6416" t="s">
        <v>297</v>
      </c>
      <c r="AD6416">
        <v>1</v>
      </c>
      <c r="AE6416" t="s">
        <v>322</v>
      </c>
      <c r="AG6416" t="s">
        <v>148</v>
      </c>
      <c r="AJ6416" t="s">
        <v>2704</v>
      </c>
    </row>
    <row r="6417" spans="1:36" hidden="1" x14ac:dyDescent="0.25">
      <c r="A6417" t="s">
        <v>30348</v>
      </c>
      <c r="B6417" t="e">
        <f>VLOOKUP(A6417,[2]mp_ALL!B$1:B$557,1,0)</f>
        <v>#N/A</v>
      </c>
      <c r="C6417" t="s">
        <v>29952</v>
      </c>
      <c r="D6417" t="s">
        <v>37</v>
      </c>
      <c r="E6417" t="s">
        <v>88</v>
      </c>
      <c r="F6417" t="s">
        <v>154</v>
      </c>
      <c r="G6417" t="s">
        <v>155</v>
      </c>
      <c r="H6417" t="s">
        <v>290</v>
      </c>
      <c r="I6417" t="s">
        <v>11146</v>
      </c>
      <c r="J6417">
        <v>1</v>
      </c>
      <c r="K6417" t="s">
        <v>11147</v>
      </c>
      <c r="L6417">
        <v>0</v>
      </c>
      <c r="M6417" t="s">
        <v>158</v>
      </c>
      <c r="N6417" t="s">
        <v>8033</v>
      </c>
      <c r="O6417" t="s">
        <v>11148</v>
      </c>
      <c r="R6417" t="s">
        <v>117</v>
      </c>
      <c r="S6417" t="s">
        <v>163</v>
      </c>
      <c r="T6417" t="s">
        <v>30349</v>
      </c>
      <c r="U6417" t="s">
        <v>165</v>
      </c>
      <c r="V6417" s="41">
        <v>32895</v>
      </c>
      <c r="W6417" s="41">
        <v>24700</v>
      </c>
      <c r="X6417">
        <v>1</v>
      </c>
      <c r="Y6417">
        <v>4</v>
      </c>
      <c r="Z6417" t="s">
        <v>102</v>
      </c>
      <c r="AA6417">
        <v>1</v>
      </c>
      <c r="AB6417" t="s">
        <v>103</v>
      </c>
      <c r="AC6417" t="s">
        <v>297</v>
      </c>
      <c r="AD6417">
        <v>1</v>
      </c>
      <c r="AE6417" t="s">
        <v>322</v>
      </c>
      <c r="AG6417" t="s">
        <v>121</v>
      </c>
      <c r="AJ6417" t="s">
        <v>3390</v>
      </c>
    </row>
    <row r="6418" spans="1:36" x14ac:dyDescent="0.25">
      <c r="A6418" t="s">
        <v>30350</v>
      </c>
      <c r="B6418" t="str">
        <f>VLOOKUP(A6418,[2]mp_ALL!B$1:B$557,1,0)</f>
        <v>9003617</v>
      </c>
      <c r="C6418" t="s">
        <v>30351</v>
      </c>
      <c r="D6418" t="s">
        <v>38</v>
      </c>
      <c r="E6418" t="s">
        <v>88</v>
      </c>
      <c r="F6418" t="s">
        <v>154</v>
      </c>
      <c r="G6418" t="s">
        <v>155</v>
      </c>
      <c r="H6418" t="s">
        <v>290</v>
      </c>
      <c r="I6418" t="s">
        <v>3160</v>
      </c>
      <c r="J6418">
        <v>1</v>
      </c>
      <c r="K6418" t="s">
        <v>2774</v>
      </c>
      <c r="L6418">
        <v>0</v>
      </c>
      <c r="M6418" t="s">
        <v>34</v>
      </c>
      <c r="N6418" t="s">
        <v>41</v>
      </c>
      <c r="P6418" t="s">
        <v>3161</v>
      </c>
      <c r="S6418" t="s">
        <v>549</v>
      </c>
      <c r="T6418" t="s">
        <v>30352</v>
      </c>
      <c r="U6418" t="s">
        <v>30353</v>
      </c>
      <c r="V6418" s="41">
        <v>32843</v>
      </c>
      <c r="W6418" s="41">
        <v>25352</v>
      </c>
      <c r="X6418">
        <v>1</v>
      </c>
      <c r="Y6418">
        <v>3</v>
      </c>
      <c r="Z6418" t="s">
        <v>102</v>
      </c>
      <c r="AA6418">
        <v>1</v>
      </c>
      <c r="AB6418" t="s">
        <v>103</v>
      </c>
      <c r="AC6418" t="s">
        <v>297</v>
      </c>
      <c r="AD6418">
        <v>1</v>
      </c>
      <c r="AE6418" t="s">
        <v>322</v>
      </c>
      <c r="AG6418" t="s">
        <v>106</v>
      </c>
      <c r="AJ6418" t="s">
        <v>107</v>
      </c>
    </row>
    <row r="6419" spans="1:36" hidden="1" x14ac:dyDescent="0.25">
      <c r="A6419" t="s">
        <v>30354</v>
      </c>
      <c r="B6419" t="e">
        <f>VLOOKUP(A6419,[2]mp_ALL!B$1:B$557,1,0)</f>
        <v>#N/A</v>
      </c>
      <c r="C6419" t="s">
        <v>30355</v>
      </c>
      <c r="D6419" t="s">
        <v>38</v>
      </c>
      <c r="E6419" t="s">
        <v>88</v>
      </c>
      <c r="F6419" t="s">
        <v>154</v>
      </c>
      <c r="G6419" t="s">
        <v>155</v>
      </c>
      <c r="H6419" t="s">
        <v>110</v>
      </c>
      <c r="I6419" t="s">
        <v>30356</v>
      </c>
      <c r="J6419">
        <v>1</v>
      </c>
      <c r="K6419" t="s">
        <v>4906</v>
      </c>
      <c r="L6419">
        <v>0</v>
      </c>
      <c r="M6419" t="s">
        <v>316</v>
      </c>
      <c r="N6419" t="s">
        <v>3395</v>
      </c>
      <c r="O6419" t="s">
        <v>4907</v>
      </c>
      <c r="P6419" t="s">
        <v>6453</v>
      </c>
      <c r="S6419" t="s">
        <v>525</v>
      </c>
      <c r="T6419" t="s">
        <v>30357</v>
      </c>
      <c r="U6419" t="s">
        <v>3105</v>
      </c>
      <c r="V6419" s="41">
        <v>32883</v>
      </c>
      <c r="W6419" s="41">
        <v>25260</v>
      </c>
      <c r="X6419">
        <v>1</v>
      </c>
      <c r="Y6419">
        <v>3</v>
      </c>
      <c r="Z6419" t="s">
        <v>102</v>
      </c>
      <c r="AA6419">
        <v>1</v>
      </c>
      <c r="AB6419" t="s">
        <v>103</v>
      </c>
      <c r="AC6419" t="s">
        <v>104</v>
      </c>
      <c r="AD6419">
        <v>1</v>
      </c>
      <c r="AE6419" t="s">
        <v>308</v>
      </c>
      <c r="AG6419" t="s">
        <v>179</v>
      </c>
      <c r="AJ6419" t="s">
        <v>2414</v>
      </c>
    </row>
    <row r="6420" spans="1:36" hidden="1" x14ac:dyDescent="0.25">
      <c r="A6420" t="s">
        <v>30358</v>
      </c>
      <c r="B6420" t="e">
        <f>VLOOKUP(A6420,[2]mp_ALL!B$1:B$557,1,0)</f>
        <v>#N/A</v>
      </c>
      <c r="C6420" t="s">
        <v>30359</v>
      </c>
      <c r="D6420" t="s">
        <v>38</v>
      </c>
      <c r="E6420" t="s">
        <v>88</v>
      </c>
      <c r="F6420" t="s">
        <v>89</v>
      </c>
      <c r="G6420" t="s">
        <v>90</v>
      </c>
      <c r="H6420" t="s">
        <v>91</v>
      </c>
      <c r="I6420" t="s">
        <v>5868</v>
      </c>
      <c r="J6420">
        <v>1</v>
      </c>
      <c r="K6420" t="s">
        <v>5745</v>
      </c>
      <c r="L6420">
        <v>1</v>
      </c>
      <c r="M6420" t="s">
        <v>143</v>
      </c>
      <c r="N6420" t="s">
        <v>757</v>
      </c>
      <c r="O6420" t="s">
        <v>5552</v>
      </c>
      <c r="P6420" t="s">
        <v>5746</v>
      </c>
      <c r="Q6420" t="s">
        <v>5869</v>
      </c>
      <c r="R6420" t="s">
        <v>147</v>
      </c>
      <c r="S6420" t="s">
        <v>715</v>
      </c>
      <c r="T6420" t="s">
        <v>30360</v>
      </c>
      <c r="U6420" t="s">
        <v>4248</v>
      </c>
      <c r="V6420" s="41">
        <v>32883</v>
      </c>
      <c r="W6420" s="41">
        <v>25908</v>
      </c>
      <c r="X6420">
        <v>1</v>
      </c>
      <c r="Y6420">
        <v>3</v>
      </c>
      <c r="Z6420" t="s">
        <v>102</v>
      </c>
      <c r="AA6420">
        <v>1</v>
      </c>
      <c r="AB6420" t="s">
        <v>103</v>
      </c>
      <c r="AC6420" t="s">
        <v>104</v>
      </c>
      <c r="AD6420">
        <v>1</v>
      </c>
      <c r="AE6420" t="s">
        <v>105</v>
      </c>
      <c r="AG6420" t="s">
        <v>148</v>
      </c>
      <c r="AJ6420" t="s">
        <v>107</v>
      </c>
    </row>
    <row r="6421" spans="1:36" hidden="1" x14ac:dyDescent="0.25">
      <c r="A6421" t="s">
        <v>30361</v>
      </c>
      <c r="B6421" t="e">
        <f>VLOOKUP(A6421,[2]mp_ALL!B$1:B$557,1,0)</f>
        <v>#N/A</v>
      </c>
      <c r="C6421" t="s">
        <v>30362</v>
      </c>
      <c r="D6421" t="s">
        <v>38</v>
      </c>
      <c r="E6421" t="s">
        <v>88</v>
      </c>
      <c r="F6421" t="s">
        <v>154</v>
      </c>
      <c r="G6421" t="s">
        <v>155</v>
      </c>
      <c r="H6421" t="s">
        <v>110</v>
      </c>
      <c r="I6421" t="s">
        <v>30363</v>
      </c>
      <c r="J6421">
        <v>1</v>
      </c>
      <c r="K6421" t="s">
        <v>142</v>
      </c>
      <c r="L6421">
        <v>1</v>
      </c>
      <c r="M6421" t="s">
        <v>143</v>
      </c>
      <c r="N6421" t="s">
        <v>757</v>
      </c>
      <c r="O6421" t="s">
        <v>2938</v>
      </c>
      <c r="P6421" t="s">
        <v>6538</v>
      </c>
      <c r="R6421" t="s">
        <v>147</v>
      </c>
      <c r="S6421" t="s">
        <v>715</v>
      </c>
      <c r="T6421" t="s">
        <v>30364</v>
      </c>
      <c r="U6421" t="s">
        <v>30365</v>
      </c>
      <c r="V6421" s="41">
        <v>32883</v>
      </c>
      <c r="W6421" s="41">
        <v>25471</v>
      </c>
      <c r="X6421">
        <v>1</v>
      </c>
      <c r="Y6421">
        <v>3</v>
      </c>
      <c r="Z6421" t="s">
        <v>102</v>
      </c>
      <c r="AA6421">
        <v>1</v>
      </c>
      <c r="AB6421" t="s">
        <v>103</v>
      </c>
      <c r="AC6421" t="s">
        <v>104</v>
      </c>
      <c r="AD6421">
        <v>1</v>
      </c>
      <c r="AE6421" t="s">
        <v>105</v>
      </c>
      <c r="AG6421" t="s">
        <v>148</v>
      </c>
      <c r="AJ6421" t="s">
        <v>1452</v>
      </c>
    </row>
    <row r="6422" spans="1:36" hidden="1" x14ac:dyDescent="0.25">
      <c r="A6422" t="s">
        <v>30366</v>
      </c>
      <c r="B6422" t="e">
        <f>VLOOKUP(A6422,[2]mp_ALL!B$1:B$557,1,0)</f>
        <v>#N/A</v>
      </c>
      <c r="C6422" t="s">
        <v>30367</v>
      </c>
      <c r="D6422" t="s">
        <v>38</v>
      </c>
      <c r="E6422" t="s">
        <v>88</v>
      </c>
      <c r="F6422" t="s">
        <v>154</v>
      </c>
      <c r="G6422" t="s">
        <v>155</v>
      </c>
      <c r="H6422" t="s">
        <v>290</v>
      </c>
      <c r="I6422" t="s">
        <v>2594</v>
      </c>
      <c r="J6422">
        <v>1</v>
      </c>
      <c r="K6422" t="s">
        <v>2595</v>
      </c>
      <c r="L6422">
        <v>0</v>
      </c>
      <c r="M6422" t="s">
        <v>1281</v>
      </c>
      <c r="N6422" t="s">
        <v>2094</v>
      </c>
      <c r="O6422" t="s">
        <v>2596</v>
      </c>
      <c r="R6422" t="s">
        <v>117</v>
      </c>
      <c r="S6422" t="s">
        <v>237</v>
      </c>
      <c r="T6422" t="s">
        <v>30368</v>
      </c>
      <c r="U6422" t="s">
        <v>30369</v>
      </c>
      <c r="V6422" s="41">
        <v>32888</v>
      </c>
      <c r="W6422" s="41">
        <v>25435</v>
      </c>
      <c r="X6422">
        <v>1</v>
      </c>
      <c r="Y6422">
        <v>2</v>
      </c>
      <c r="Z6422" t="s">
        <v>102</v>
      </c>
      <c r="AA6422">
        <v>1</v>
      </c>
      <c r="AB6422" t="s">
        <v>103</v>
      </c>
      <c r="AC6422" t="s">
        <v>297</v>
      </c>
      <c r="AD6422">
        <v>1</v>
      </c>
      <c r="AE6422" t="s">
        <v>322</v>
      </c>
      <c r="AG6422" t="s">
        <v>228</v>
      </c>
      <c r="AJ6422" t="s">
        <v>352</v>
      </c>
    </row>
    <row r="6423" spans="1:36" hidden="1" x14ac:dyDescent="0.25">
      <c r="A6423" t="s">
        <v>30370</v>
      </c>
      <c r="B6423" t="e">
        <f>VLOOKUP(A6423,[2]mp_ALL!B$1:B$557,1,0)</f>
        <v>#N/A</v>
      </c>
      <c r="C6423" t="s">
        <v>30371</v>
      </c>
      <c r="D6423" t="s">
        <v>38</v>
      </c>
      <c r="E6423" t="s">
        <v>88</v>
      </c>
      <c r="F6423" t="s">
        <v>154</v>
      </c>
      <c r="G6423" t="s">
        <v>155</v>
      </c>
      <c r="H6423" t="s">
        <v>290</v>
      </c>
      <c r="I6423" t="s">
        <v>2594</v>
      </c>
      <c r="J6423">
        <v>1</v>
      </c>
      <c r="K6423" t="s">
        <v>2595</v>
      </c>
      <c r="L6423">
        <v>0</v>
      </c>
      <c r="M6423" t="s">
        <v>1281</v>
      </c>
      <c r="N6423" t="s">
        <v>2094</v>
      </c>
      <c r="O6423" t="s">
        <v>2596</v>
      </c>
      <c r="R6423" t="s">
        <v>117</v>
      </c>
      <c r="S6423" t="s">
        <v>525</v>
      </c>
      <c r="T6423" t="s">
        <v>30372</v>
      </c>
      <c r="U6423" t="s">
        <v>30373</v>
      </c>
      <c r="V6423" s="41">
        <v>32888</v>
      </c>
      <c r="W6423" s="41">
        <v>25896</v>
      </c>
      <c r="X6423">
        <v>1</v>
      </c>
      <c r="Y6423">
        <v>3</v>
      </c>
      <c r="Z6423" t="s">
        <v>102</v>
      </c>
      <c r="AA6423">
        <v>1</v>
      </c>
      <c r="AB6423" t="s">
        <v>103</v>
      </c>
      <c r="AC6423" t="s">
        <v>297</v>
      </c>
      <c r="AD6423">
        <v>1</v>
      </c>
      <c r="AE6423" t="s">
        <v>322</v>
      </c>
      <c r="AG6423" t="s">
        <v>228</v>
      </c>
      <c r="AJ6423" t="s">
        <v>15790</v>
      </c>
    </row>
    <row r="6424" spans="1:36" hidden="1" x14ac:dyDescent="0.25">
      <c r="A6424" t="s">
        <v>30374</v>
      </c>
      <c r="B6424" t="e">
        <f>VLOOKUP(A6424,[2]mp_ALL!B$1:B$557,1,0)</f>
        <v>#N/A</v>
      </c>
      <c r="C6424" t="s">
        <v>30375</v>
      </c>
      <c r="D6424" t="s">
        <v>38</v>
      </c>
      <c r="E6424" t="s">
        <v>88</v>
      </c>
      <c r="F6424" t="s">
        <v>89</v>
      </c>
      <c r="G6424" t="s">
        <v>90</v>
      </c>
      <c r="H6424" t="s">
        <v>91</v>
      </c>
      <c r="I6424" t="s">
        <v>3326</v>
      </c>
      <c r="J6424">
        <v>1</v>
      </c>
      <c r="K6424" t="s">
        <v>521</v>
      </c>
      <c r="L6424">
        <v>0</v>
      </c>
      <c r="M6424" t="s">
        <v>316</v>
      </c>
      <c r="N6424" t="s">
        <v>317</v>
      </c>
      <c r="O6424" t="s">
        <v>522</v>
      </c>
      <c r="P6424" t="s">
        <v>523</v>
      </c>
      <c r="Q6424" t="s">
        <v>3327</v>
      </c>
      <c r="S6424" t="s">
        <v>525</v>
      </c>
      <c r="T6424" t="s">
        <v>30376</v>
      </c>
      <c r="U6424" t="s">
        <v>30377</v>
      </c>
      <c r="V6424" s="41">
        <v>32888</v>
      </c>
      <c r="W6424" s="41">
        <v>24873</v>
      </c>
      <c r="X6424">
        <v>1</v>
      </c>
      <c r="Y6424">
        <v>2</v>
      </c>
      <c r="Z6424" t="s">
        <v>102</v>
      </c>
      <c r="AA6424">
        <v>1</v>
      </c>
      <c r="AB6424" t="s">
        <v>103</v>
      </c>
      <c r="AC6424" t="s">
        <v>104</v>
      </c>
      <c r="AD6424">
        <v>1</v>
      </c>
      <c r="AE6424" t="s">
        <v>308</v>
      </c>
      <c r="AG6424" t="s">
        <v>228</v>
      </c>
      <c r="AJ6424" t="s">
        <v>107</v>
      </c>
    </row>
    <row r="6425" spans="1:36" hidden="1" x14ac:dyDescent="0.25">
      <c r="A6425" t="s">
        <v>30378</v>
      </c>
      <c r="B6425" t="e">
        <f>VLOOKUP(A6425,[2]mp_ALL!B$1:B$557,1,0)</f>
        <v>#N/A</v>
      </c>
      <c r="C6425" t="s">
        <v>30379</v>
      </c>
      <c r="D6425" t="s">
        <v>38</v>
      </c>
      <c r="E6425" t="s">
        <v>88</v>
      </c>
      <c r="F6425" t="s">
        <v>154</v>
      </c>
      <c r="G6425" t="s">
        <v>155</v>
      </c>
      <c r="H6425" t="s">
        <v>110</v>
      </c>
      <c r="I6425" t="s">
        <v>30380</v>
      </c>
      <c r="J6425">
        <v>1</v>
      </c>
      <c r="K6425" t="s">
        <v>194</v>
      </c>
      <c r="L6425">
        <v>1</v>
      </c>
      <c r="M6425" t="s">
        <v>113</v>
      </c>
      <c r="N6425" t="s">
        <v>195</v>
      </c>
      <c r="O6425" t="s">
        <v>1273</v>
      </c>
      <c r="P6425" t="s">
        <v>5578</v>
      </c>
      <c r="R6425" t="s">
        <v>117</v>
      </c>
      <c r="S6425" t="s">
        <v>199</v>
      </c>
      <c r="T6425" t="s">
        <v>640</v>
      </c>
      <c r="U6425" t="s">
        <v>517</v>
      </c>
      <c r="V6425" s="41">
        <v>32832</v>
      </c>
      <c r="W6425" s="41">
        <v>24969</v>
      </c>
      <c r="X6425">
        <v>1</v>
      </c>
      <c r="Y6425">
        <v>3</v>
      </c>
      <c r="Z6425" t="s">
        <v>923</v>
      </c>
      <c r="AA6425">
        <v>1</v>
      </c>
      <c r="AB6425" t="s">
        <v>103</v>
      </c>
      <c r="AC6425" t="s">
        <v>104</v>
      </c>
      <c r="AD6425">
        <v>1</v>
      </c>
      <c r="AE6425" t="s">
        <v>105</v>
      </c>
      <c r="AG6425" t="s">
        <v>121</v>
      </c>
      <c r="AJ6425" t="s">
        <v>6498</v>
      </c>
    </row>
    <row r="6426" spans="1:36" hidden="1" x14ac:dyDescent="0.25">
      <c r="A6426" t="s">
        <v>30381</v>
      </c>
      <c r="B6426" t="e">
        <f>VLOOKUP(A6426,[2]mp_ALL!B$1:B$557,1,0)</f>
        <v>#N/A</v>
      </c>
      <c r="C6426" t="s">
        <v>30382</v>
      </c>
      <c r="D6426" t="s">
        <v>38</v>
      </c>
      <c r="E6426" t="s">
        <v>88</v>
      </c>
      <c r="F6426" t="s">
        <v>154</v>
      </c>
      <c r="G6426" t="s">
        <v>155</v>
      </c>
      <c r="H6426" t="s">
        <v>110</v>
      </c>
      <c r="I6426" t="s">
        <v>30383</v>
      </c>
      <c r="J6426">
        <v>1</v>
      </c>
      <c r="K6426" t="s">
        <v>3285</v>
      </c>
      <c r="L6426">
        <v>1</v>
      </c>
      <c r="M6426" t="s">
        <v>143</v>
      </c>
      <c r="N6426" t="s">
        <v>787</v>
      </c>
      <c r="O6426" t="s">
        <v>3286</v>
      </c>
      <c r="P6426" t="s">
        <v>3287</v>
      </c>
      <c r="R6426" t="s">
        <v>147</v>
      </c>
      <c r="S6426" t="s">
        <v>715</v>
      </c>
      <c r="T6426" t="s">
        <v>30384</v>
      </c>
      <c r="U6426" t="s">
        <v>3143</v>
      </c>
      <c r="V6426" s="41">
        <v>32885</v>
      </c>
      <c r="W6426" s="41">
        <v>25499</v>
      </c>
      <c r="X6426">
        <v>1</v>
      </c>
      <c r="Y6426">
        <v>2</v>
      </c>
      <c r="Z6426" t="s">
        <v>102</v>
      </c>
      <c r="AA6426">
        <v>1</v>
      </c>
      <c r="AB6426" t="s">
        <v>103</v>
      </c>
      <c r="AC6426" t="s">
        <v>104</v>
      </c>
      <c r="AD6426">
        <v>1</v>
      </c>
      <c r="AE6426" t="s">
        <v>105</v>
      </c>
      <c r="AG6426" t="s">
        <v>148</v>
      </c>
      <c r="AJ6426" t="s">
        <v>663</v>
      </c>
    </row>
    <row r="6427" spans="1:36" hidden="1" x14ac:dyDescent="0.25">
      <c r="A6427" t="s">
        <v>30385</v>
      </c>
      <c r="B6427" t="e">
        <f>VLOOKUP(A6427,[2]mp_ALL!B$1:B$557,1,0)</f>
        <v>#N/A</v>
      </c>
      <c r="C6427" t="s">
        <v>30386</v>
      </c>
      <c r="D6427" t="s">
        <v>38</v>
      </c>
      <c r="E6427" t="s">
        <v>88</v>
      </c>
      <c r="F6427" t="s">
        <v>89</v>
      </c>
      <c r="G6427" t="s">
        <v>90</v>
      </c>
      <c r="H6427" t="s">
        <v>91</v>
      </c>
      <c r="I6427" t="s">
        <v>18644</v>
      </c>
      <c r="J6427">
        <v>1</v>
      </c>
      <c r="K6427" t="s">
        <v>581</v>
      </c>
      <c r="L6427">
        <v>1</v>
      </c>
      <c r="M6427" t="s">
        <v>113</v>
      </c>
      <c r="N6427" t="s">
        <v>582</v>
      </c>
      <c r="O6427" t="s">
        <v>583</v>
      </c>
      <c r="P6427" t="s">
        <v>584</v>
      </c>
      <c r="Q6427" t="s">
        <v>11025</v>
      </c>
      <c r="R6427" t="s">
        <v>117</v>
      </c>
      <c r="S6427" t="s">
        <v>237</v>
      </c>
      <c r="T6427" t="s">
        <v>30387</v>
      </c>
      <c r="U6427" t="s">
        <v>209</v>
      </c>
      <c r="V6427" s="41">
        <v>32906</v>
      </c>
      <c r="W6427" s="41">
        <v>25446</v>
      </c>
      <c r="X6427">
        <v>1</v>
      </c>
      <c r="Y6427">
        <v>4</v>
      </c>
      <c r="Z6427" t="s">
        <v>102</v>
      </c>
      <c r="AA6427">
        <v>1</v>
      </c>
      <c r="AB6427" t="s">
        <v>103</v>
      </c>
      <c r="AC6427" t="s">
        <v>104</v>
      </c>
      <c r="AD6427">
        <v>1</v>
      </c>
      <c r="AE6427" t="s">
        <v>138</v>
      </c>
      <c r="AG6427" t="s">
        <v>121</v>
      </c>
      <c r="AJ6427" t="s">
        <v>299</v>
      </c>
    </row>
    <row r="6428" spans="1:36" hidden="1" x14ac:dyDescent="0.25">
      <c r="A6428" t="s">
        <v>30388</v>
      </c>
      <c r="B6428" t="e">
        <f>VLOOKUP(A6428,[2]mp_ALL!B$1:B$557,1,0)</f>
        <v>#N/A</v>
      </c>
      <c r="C6428" t="s">
        <v>4567</v>
      </c>
      <c r="D6428" t="s">
        <v>38</v>
      </c>
      <c r="E6428" t="s">
        <v>88</v>
      </c>
      <c r="F6428" t="s">
        <v>154</v>
      </c>
      <c r="G6428" t="s">
        <v>155</v>
      </c>
      <c r="H6428" t="s">
        <v>110</v>
      </c>
      <c r="I6428" t="s">
        <v>30389</v>
      </c>
      <c r="J6428">
        <v>1</v>
      </c>
      <c r="K6428" t="s">
        <v>14966</v>
      </c>
      <c r="L6428">
        <v>0</v>
      </c>
      <c r="M6428" t="s">
        <v>158</v>
      </c>
      <c r="N6428" t="s">
        <v>2004</v>
      </c>
      <c r="O6428" t="s">
        <v>14967</v>
      </c>
      <c r="P6428" t="s">
        <v>15191</v>
      </c>
      <c r="R6428" t="s">
        <v>117</v>
      </c>
      <c r="S6428" t="s">
        <v>163</v>
      </c>
      <c r="T6428" t="s">
        <v>30390</v>
      </c>
      <c r="U6428" t="s">
        <v>29831</v>
      </c>
      <c r="V6428" s="41">
        <v>32906</v>
      </c>
      <c r="W6428" s="41">
        <v>24964</v>
      </c>
      <c r="X6428">
        <v>1</v>
      </c>
      <c r="Y6428">
        <v>3</v>
      </c>
      <c r="Z6428" t="s">
        <v>102</v>
      </c>
      <c r="AA6428">
        <v>1</v>
      </c>
      <c r="AB6428" t="s">
        <v>103</v>
      </c>
      <c r="AC6428" t="s">
        <v>104</v>
      </c>
      <c r="AD6428">
        <v>1</v>
      </c>
      <c r="AE6428" t="s">
        <v>120</v>
      </c>
      <c r="AG6428" t="s">
        <v>121</v>
      </c>
      <c r="AJ6428" t="s">
        <v>1338</v>
      </c>
    </row>
    <row r="6429" spans="1:36" hidden="1" x14ac:dyDescent="0.25">
      <c r="A6429" t="s">
        <v>30391</v>
      </c>
      <c r="B6429" t="e">
        <f>VLOOKUP(A6429,[2]mp_ALL!B$1:B$557,1,0)</f>
        <v>#N/A</v>
      </c>
      <c r="C6429" t="s">
        <v>30392</v>
      </c>
      <c r="D6429" t="s">
        <v>38</v>
      </c>
      <c r="E6429" t="s">
        <v>88</v>
      </c>
      <c r="F6429" t="s">
        <v>89</v>
      </c>
      <c r="G6429" t="s">
        <v>90</v>
      </c>
      <c r="H6429" t="s">
        <v>169</v>
      </c>
      <c r="I6429" t="s">
        <v>1864</v>
      </c>
      <c r="J6429">
        <v>1</v>
      </c>
      <c r="K6429" t="s">
        <v>157</v>
      </c>
      <c r="L6429">
        <v>1</v>
      </c>
      <c r="M6429" t="s">
        <v>158</v>
      </c>
      <c r="N6429" t="s">
        <v>205</v>
      </c>
      <c r="O6429" t="s">
        <v>1221</v>
      </c>
      <c r="P6429" t="s">
        <v>1865</v>
      </c>
      <c r="Q6429" t="s">
        <v>1866</v>
      </c>
      <c r="R6429" t="s">
        <v>117</v>
      </c>
      <c r="S6429" t="s">
        <v>207</v>
      </c>
      <c r="T6429" t="s">
        <v>30393</v>
      </c>
      <c r="U6429" t="s">
        <v>863</v>
      </c>
      <c r="V6429" s="41">
        <v>32906</v>
      </c>
      <c r="W6429" s="41">
        <v>24930</v>
      </c>
      <c r="X6429">
        <v>1</v>
      </c>
      <c r="Y6429">
        <v>4</v>
      </c>
      <c r="Z6429" t="s">
        <v>102</v>
      </c>
      <c r="AA6429">
        <v>1</v>
      </c>
      <c r="AB6429" t="s">
        <v>103</v>
      </c>
      <c r="AC6429" t="s">
        <v>104</v>
      </c>
      <c r="AD6429">
        <v>1</v>
      </c>
      <c r="AE6429" t="s">
        <v>138</v>
      </c>
      <c r="AG6429" t="s">
        <v>121</v>
      </c>
      <c r="AJ6429" t="s">
        <v>107</v>
      </c>
    </row>
    <row r="6430" spans="1:36" hidden="1" x14ac:dyDescent="0.25">
      <c r="A6430" t="s">
        <v>30394</v>
      </c>
      <c r="B6430" t="e">
        <f>VLOOKUP(A6430,[2]mp_ALL!B$1:B$557,1,0)</f>
        <v>#N/A</v>
      </c>
      <c r="C6430" t="s">
        <v>30395</v>
      </c>
      <c r="D6430" t="s">
        <v>38</v>
      </c>
      <c r="E6430" t="s">
        <v>88</v>
      </c>
      <c r="F6430" t="s">
        <v>89</v>
      </c>
      <c r="G6430" t="s">
        <v>90</v>
      </c>
      <c r="H6430" t="s">
        <v>91</v>
      </c>
      <c r="I6430" t="s">
        <v>29460</v>
      </c>
      <c r="J6430">
        <v>1</v>
      </c>
      <c r="K6430" t="s">
        <v>266</v>
      </c>
      <c r="L6430">
        <v>1</v>
      </c>
      <c r="M6430" t="s">
        <v>113</v>
      </c>
      <c r="N6430" t="s">
        <v>134</v>
      </c>
      <c r="O6430" t="s">
        <v>347</v>
      </c>
      <c r="P6430" t="s">
        <v>29444</v>
      </c>
      <c r="Q6430" t="s">
        <v>378</v>
      </c>
      <c r="R6430" t="s">
        <v>117</v>
      </c>
      <c r="S6430" t="s">
        <v>99</v>
      </c>
      <c r="T6430" t="s">
        <v>30396</v>
      </c>
      <c r="U6430" t="s">
        <v>842</v>
      </c>
      <c r="V6430" s="41">
        <v>32906</v>
      </c>
      <c r="W6430" s="41">
        <v>25552</v>
      </c>
      <c r="X6430">
        <v>1</v>
      </c>
      <c r="Y6430">
        <v>3</v>
      </c>
      <c r="Z6430" t="s">
        <v>102</v>
      </c>
      <c r="AA6430">
        <v>1</v>
      </c>
      <c r="AB6430" t="s">
        <v>103</v>
      </c>
      <c r="AC6430" t="s">
        <v>104</v>
      </c>
      <c r="AD6430">
        <v>1</v>
      </c>
      <c r="AE6430" t="s">
        <v>105</v>
      </c>
      <c r="AG6430" t="s">
        <v>121</v>
      </c>
      <c r="AJ6430" t="s">
        <v>107</v>
      </c>
    </row>
    <row r="6431" spans="1:36" hidden="1" x14ac:dyDescent="0.25">
      <c r="A6431" t="s">
        <v>30397</v>
      </c>
      <c r="B6431" t="e">
        <f>VLOOKUP(A6431,[2]mp_ALL!B$1:B$557,1,0)</f>
        <v>#N/A</v>
      </c>
      <c r="C6431" t="s">
        <v>30398</v>
      </c>
      <c r="D6431" t="s">
        <v>38</v>
      </c>
      <c r="E6431" t="s">
        <v>88</v>
      </c>
      <c r="F6431" t="s">
        <v>154</v>
      </c>
      <c r="G6431" t="s">
        <v>155</v>
      </c>
      <c r="H6431" t="s">
        <v>290</v>
      </c>
      <c r="I6431" t="s">
        <v>7027</v>
      </c>
      <c r="J6431">
        <v>1</v>
      </c>
      <c r="K6431" t="s">
        <v>1459</v>
      </c>
      <c r="L6431">
        <v>0</v>
      </c>
      <c r="M6431" t="s">
        <v>1460</v>
      </c>
      <c r="N6431" t="s">
        <v>1802</v>
      </c>
      <c r="O6431" t="s">
        <v>7028</v>
      </c>
      <c r="R6431" t="s">
        <v>1424</v>
      </c>
      <c r="S6431" t="s">
        <v>237</v>
      </c>
      <c r="T6431" t="s">
        <v>30399</v>
      </c>
      <c r="U6431" t="s">
        <v>13808</v>
      </c>
      <c r="V6431" s="41">
        <v>32923</v>
      </c>
      <c r="W6431" s="41">
        <v>24626</v>
      </c>
      <c r="X6431">
        <v>1</v>
      </c>
      <c r="Y6431">
        <v>3</v>
      </c>
      <c r="Z6431" t="s">
        <v>102</v>
      </c>
      <c r="AA6431">
        <v>1</v>
      </c>
      <c r="AB6431" t="s">
        <v>103</v>
      </c>
      <c r="AC6431" t="s">
        <v>297</v>
      </c>
      <c r="AD6431">
        <v>1</v>
      </c>
      <c r="AE6431" t="s">
        <v>563</v>
      </c>
      <c r="AG6431" t="s">
        <v>1463</v>
      </c>
      <c r="AJ6431" t="s">
        <v>107</v>
      </c>
    </row>
    <row r="6432" spans="1:36" hidden="1" x14ac:dyDescent="0.25">
      <c r="A6432" t="s">
        <v>30400</v>
      </c>
      <c r="B6432" t="e">
        <f>VLOOKUP(A6432,[2]mp_ALL!B$1:B$557,1,0)</f>
        <v>#N/A</v>
      </c>
      <c r="C6432" t="s">
        <v>30401</v>
      </c>
      <c r="D6432" t="s">
        <v>38</v>
      </c>
      <c r="E6432" t="s">
        <v>88</v>
      </c>
      <c r="F6432" t="s">
        <v>154</v>
      </c>
      <c r="G6432" t="s">
        <v>155</v>
      </c>
      <c r="H6432" t="s">
        <v>290</v>
      </c>
      <c r="I6432" t="s">
        <v>1220</v>
      </c>
      <c r="J6432">
        <v>1</v>
      </c>
      <c r="K6432" t="s">
        <v>157</v>
      </c>
      <c r="L6432">
        <v>0</v>
      </c>
      <c r="M6432" t="s">
        <v>158</v>
      </c>
      <c r="N6432" t="s">
        <v>205</v>
      </c>
      <c r="O6432" t="s">
        <v>1221</v>
      </c>
      <c r="P6432" t="s">
        <v>1222</v>
      </c>
      <c r="Q6432" t="s">
        <v>1223</v>
      </c>
      <c r="R6432" t="s">
        <v>117</v>
      </c>
      <c r="S6432" t="s">
        <v>207</v>
      </c>
      <c r="T6432" t="s">
        <v>30402</v>
      </c>
      <c r="U6432" t="s">
        <v>1605</v>
      </c>
      <c r="V6432" s="41">
        <v>32923</v>
      </c>
      <c r="W6432" s="41">
        <v>25151</v>
      </c>
      <c r="X6432">
        <v>1</v>
      </c>
      <c r="Y6432">
        <v>2</v>
      </c>
      <c r="Z6432" t="s">
        <v>102</v>
      </c>
      <c r="AA6432">
        <v>1</v>
      </c>
      <c r="AB6432" t="s">
        <v>103</v>
      </c>
      <c r="AC6432" t="s">
        <v>297</v>
      </c>
      <c r="AD6432">
        <v>1</v>
      </c>
      <c r="AE6432" t="s">
        <v>322</v>
      </c>
      <c r="AG6432" t="s">
        <v>121</v>
      </c>
      <c r="AJ6432" t="s">
        <v>271</v>
      </c>
    </row>
    <row r="6433" spans="1:36" hidden="1" x14ac:dyDescent="0.25">
      <c r="A6433" t="s">
        <v>30403</v>
      </c>
      <c r="B6433" t="e">
        <f>VLOOKUP(A6433,[2]mp_ALL!B$1:B$557,1,0)</f>
        <v>#N/A</v>
      </c>
      <c r="C6433" t="s">
        <v>30404</v>
      </c>
      <c r="D6433" t="s">
        <v>38</v>
      </c>
      <c r="E6433" t="s">
        <v>88</v>
      </c>
      <c r="F6433" t="s">
        <v>154</v>
      </c>
      <c r="G6433" t="s">
        <v>155</v>
      </c>
      <c r="H6433" t="s">
        <v>290</v>
      </c>
      <c r="I6433" t="s">
        <v>30405</v>
      </c>
      <c r="J6433">
        <v>1</v>
      </c>
      <c r="K6433" t="s">
        <v>5387</v>
      </c>
      <c r="L6433">
        <v>0</v>
      </c>
      <c r="M6433" t="s">
        <v>94</v>
      </c>
      <c r="N6433" t="s">
        <v>2670</v>
      </c>
      <c r="O6433" t="s">
        <v>5388</v>
      </c>
      <c r="S6433" t="s">
        <v>218</v>
      </c>
      <c r="T6433" t="s">
        <v>30406</v>
      </c>
      <c r="U6433" t="s">
        <v>30407</v>
      </c>
      <c r="V6433" s="41">
        <v>32923</v>
      </c>
      <c r="W6433" s="41">
        <v>24703</v>
      </c>
      <c r="X6433">
        <v>1</v>
      </c>
      <c r="Y6433">
        <v>3</v>
      </c>
      <c r="Z6433" t="s">
        <v>102</v>
      </c>
      <c r="AA6433">
        <v>1</v>
      </c>
      <c r="AB6433" t="s">
        <v>103</v>
      </c>
      <c r="AC6433" t="s">
        <v>297</v>
      </c>
      <c r="AD6433">
        <v>1</v>
      </c>
      <c r="AE6433" t="s">
        <v>322</v>
      </c>
      <c r="AG6433" t="s">
        <v>106</v>
      </c>
      <c r="AJ6433" t="s">
        <v>299</v>
      </c>
    </row>
    <row r="6434" spans="1:36" hidden="1" x14ac:dyDescent="0.25">
      <c r="A6434" t="s">
        <v>30408</v>
      </c>
      <c r="B6434" t="e">
        <f>VLOOKUP(A6434,[2]mp_ALL!B$1:B$557,1,0)</f>
        <v>#N/A</v>
      </c>
      <c r="C6434" t="s">
        <v>1120</v>
      </c>
      <c r="D6434" t="s">
        <v>38</v>
      </c>
      <c r="E6434" t="s">
        <v>88</v>
      </c>
      <c r="F6434" t="s">
        <v>1798</v>
      </c>
      <c r="G6434" t="s">
        <v>1799</v>
      </c>
      <c r="H6434" t="s">
        <v>1457</v>
      </c>
      <c r="I6434" t="s">
        <v>30409</v>
      </c>
      <c r="J6434">
        <v>1</v>
      </c>
      <c r="K6434" t="s">
        <v>142</v>
      </c>
      <c r="L6434">
        <v>0</v>
      </c>
      <c r="M6434" t="s">
        <v>143</v>
      </c>
      <c r="N6434" t="s">
        <v>144</v>
      </c>
      <c r="R6434" t="s">
        <v>147</v>
      </c>
      <c r="S6434" t="s">
        <v>237</v>
      </c>
      <c r="T6434" t="s">
        <v>30410</v>
      </c>
      <c r="U6434" t="s">
        <v>30411</v>
      </c>
      <c r="V6434" s="41">
        <v>32923</v>
      </c>
      <c r="W6434" s="41">
        <v>25481</v>
      </c>
      <c r="X6434">
        <v>1</v>
      </c>
      <c r="Y6434">
        <v>3</v>
      </c>
      <c r="Z6434" t="s">
        <v>102</v>
      </c>
      <c r="AA6434">
        <v>1</v>
      </c>
      <c r="AB6434" t="s">
        <v>103</v>
      </c>
      <c r="AC6434" t="s">
        <v>297</v>
      </c>
      <c r="AD6434">
        <v>1</v>
      </c>
      <c r="AE6434" t="s">
        <v>322</v>
      </c>
      <c r="AG6434" t="s">
        <v>148</v>
      </c>
      <c r="AJ6434" t="s">
        <v>1189</v>
      </c>
    </row>
    <row r="6435" spans="1:36" hidden="1" x14ac:dyDescent="0.25">
      <c r="A6435" t="s">
        <v>30412</v>
      </c>
      <c r="B6435" t="e">
        <f>VLOOKUP(A6435,[2]mp_ALL!B$1:B$557,1,0)</f>
        <v>#N/A</v>
      </c>
      <c r="C6435" t="s">
        <v>30413</v>
      </c>
      <c r="D6435" t="s">
        <v>38</v>
      </c>
      <c r="E6435" t="s">
        <v>88</v>
      </c>
      <c r="F6435" t="s">
        <v>154</v>
      </c>
      <c r="G6435" t="s">
        <v>155</v>
      </c>
      <c r="H6435" t="s">
        <v>110</v>
      </c>
      <c r="I6435" t="s">
        <v>29793</v>
      </c>
      <c r="J6435">
        <v>1</v>
      </c>
      <c r="K6435" t="s">
        <v>494</v>
      </c>
      <c r="L6435">
        <v>0</v>
      </c>
      <c r="M6435" t="s">
        <v>435</v>
      </c>
      <c r="N6435" t="s">
        <v>495</v>
      </c>
      <c r="O6435" t="s">
        <v>6028</v>
      </c>
      <c r="P6435" t="s">
        <v>6029</v>
      </c>
      <c r="R6435" t="s">
        <v>117</v>
      </c>
      <c r="S6435" t="s">
        <v>148</v>
      </c>
      <c r="T6435" t="s">
        <v>30414</v>
      </c>
      <c r="U6435" t="s">
        <v>733</v>
      </c>
      <c r="V6435" s="41">
        <v>32967</v>
      </c>
      <c r="W6435" s="41">
        <v>25188</v>
      </c>
      <c r="X6435">
        <v>1</v>
      </c>
      <c r="Y6435">
        <v>3</v>
      </c>
      <c r="Z6435" t="s">
        <v>102</v>
      </c>
      <c r="AA6435">
        <v>1</v>
      </c>
      <c r="AB6435" t="s">
        <v>103</v>
      </c>
      <c r="AC6435" t="s">
        <v>104</v>
      </c>
      <c r="AD6435">
        <v>1</v>
      </c>
      <c r="AE6435" t="s">
        <v>308</v>
      </c>
      <c r="AG6435" t="s">
        <v>179</v>
      </c>
      <c r="AJ6435" t="s">
        <v>299</v>
      </c>
    </row>
    <row r="6436" spans="1:36" hidden="1" x14ac:dyDescent="0.25">
      <c r="A6436" t="s">
        <v>30415</v>
      </c>
      <c r="B6436" t="e">
        <f>VLOOKUP(A6436,[2]mp_ALL!B$1:B$557,1,0)</f>
        <v>#N/A</v>
      </c>
      <c r="C6436" t="s">
        <v>30416</v>
      </c>
      <c r="D6436" t="s">
        <v>37</v>
      </c>
      <c r="E6436" t="s">
        <v>88</v>
      </c>
      <c r="F6436" t="s">
        <v>311</v>
      </c>
      <c r="G6436" t="s">
        <v>312</v>
      </c>
      <c r="H6436" t="s">
        <v>313</v>
      </c>
      <c r="I6436" t="s">
        <v>30417</v>
      </c>
      <c r="J6436">
        <v>1</v>
      </c>
      <c r="K6436" t="s">
        <v>157</v>
      </c>
      <c r="L6436">
        <v>0</v>
      </c>
      <c r="M6436" t="s">
        <v>158</v>
      </c>
      <c r="N6436" t="s">
        <v>205</v>
      </c>
      <c r="O6436" t="s">
        <v>936</v>
      </c>
      <c r="R6436" t="s">
        <v>117</v>
      </c>
      <c r="S6436" t="s">
        <v>237</v>
      </c>
      <c r="T6436" t="s">
        <v>30418</v>
      </c>
      <c r="U6436" t="s">
        <v>489</v>
      </c>
      <c r="V6436" s="41">
        <v>32967</v>
      </c>
      <c r="W6436" s="41">
        <v>25841</v>
      </c>
      <c r="X6436">
        <v>1</v>
      </c>
      <c r="Y6436">
        <v>6</v>
      </c>
      <c r="Z6436" t="s">
        <v>102</v>
      </c>
      <c r="AA6436">
        <v>1</v>
      </c>
      <c r="AB6436" t="s">
        <v>103</v>
      </c>
      <c r="AC6436" t="s">
        <v>297</v>
      </c>
      <c r="AD6436">
        <v>1</v>
      </c>
      <c r="AE6436" t="s">
        <v>322</v>
      </c>
      <c r="AG6436" t="s">
        <v>121</v>
      </c>
      <c r="AJ6436" t="s">
        <v>107</v>
      </c>
    </row>
    <row r="6437" spans="1:36" hidden="1" x14ac:dyDescent="0.25">
      <c r="A6437" t="s">
        <v>30419</v>
      </c>
      <c r="B6437" t="e">
        <f>VLOOKUP(A6437,[2]mp_ALL!B$1:B$557,1,0)</f>
        <v>#N/A</v>
      </c>
      <c r="C6437" t="s">
        <v>30420</v>
      </c>
      <c r="D6437" t="s">
        <v>37</v>
      </c>
      <c r="E6437" t="s">
        <v>88</v>
      </c>
      <c r="F6437" t="s">
        <v>1473</v>
      </c>
      <c r="G6437" t="s">
        <v>1474</v>
      </c>
      <c r="H6437" t="s">
        <v>313</v>
      </c>
      <c r="I6437" t="s">
        <v>30421</v>
      </c>
      <c r="J6437">
        <v>1</v>
      </c>
      <c r="K6437" t="s">
        <v>157</v>
      </c>
      <c r="L6437">
        <v>0</v>
      </c>
      <c r="M6437" t="s">
        <v>158</v>
      </c>
      <c r="N6437" t="s">
        <v>184</v>
      </c>
      <c r="O6437" t="s">
        <v>3576</v>
      </c>
      <c r="R6437" t="s">
        <v>117</v>
      </c>
      <c r="S6437" t="s">
        <v>237</v>
      </c>
      <c r="T6437" t="s">
        <v>30422</v>
      </c>
      <c r="U6437" t="s">
        <v>8418</v>
      </c>
      <c r="V6437" s="41">
        <v>32967</v>
      </c>
      <c r="W6437" s="41">
        <v>25235</v>
      </c>
      <c r="X6437">
        <v>1</v>
      </c>
      <c r="Y6437">
        <v>2</v>
      </c>
      <c r="Z6437" t="s">
        <v>102</v>
      </c>
      <c r="AA6437">
        <v>1</v>
      </c>
      <c r="AB6437" t="s">
        <v>103</v>
      </c>
      <c r="AC6437" t="s">
        <v>297</v>
      </c>
      <c r="AD6437">
        <v>1</v>
      </c>
      <c r="AE6437" t="s">
        <v>322</v>
      </c>
      <c r="AG6437" t="s">
        <v>121</v>
      </c>
      <c r="AJ6437" t="s">
        <v>107</v>
      </c>
    </row>
    <row r="6438" spans="1:36" hidden="1" x14ac:dyDescent="0.25">
      <c r="A6438" t="s">
        <v>30423</v>
      </c>
      <c r="B6438" t="e">
        <f>VLOOKUP(A6438,[2]mp_ALL!B$1:B$557,1,0)</f>
        <v>#N/A</v>
      </c>
      <c r="C6438" t="s">
        <v>30424</v>
      </c>
      <c r="D6438" t="s">
        <v>38</v>
      </c>
      <c r="E6438" t="s">
        <v>88</v>
      </c>
      <c r="F6438" t="s">
        <v>154</v>
      </c>
      <c r="G6438" t="s">
        <v>155</v>
      </c>
      <c r="H6438" t="s">
        <v>290</v>
      </c>
      <c r="I6438" t="s">
        <v>1334</v>
      </c>
      <c r="J6438">
        <v>1</v>
      </c>
      <c r="K6438" t="s">
        <v>157</v>
      </c>
      <c r="L6438">
        <v>0</v>
      </c>
      <c r="M6438" t="s">
        <v>158</v>
      </c>
      <c r="N6438" t="s">
        <v>159</v>
      </c>
      <c r="O6438" t="s">
        <v>160</v>
      </c>
      <c r="P6438" t="s">
        <v>1335</v>
      </c>
      <c r="Q6438" t="s">
        <v>1336</v>
      </c>
      <c r="R6438" t="s">
        <v>117</v>
      </c>
      <c r="S6438" t="s">
        <v>163</v>
      </c>
      <c r="T6438" t="s">
        <v>30425</v>
      </c>
      <c r="U6438" t="s">
        <v>489</v>
      </c>
      <c r="V6438" s="41">
        <v>32967</v>
      </c>
      <c r="W6438" s="41">
        <v>25534</v>
      </c>
      <c r="X6438">
        <v>1</v>
      </c>
      <c r="Y6438">
        <v>3</v>
      </c>
      <c r="Z6438" t="s">
        <v>102</v>
      </c>
      <c r="AA6438">
        <v>1</v>
      </c>
      <c r="AB6438" t="s">
        <v>103</v>
      </c>
      <c r="AC6438" t="s">
        <v>297</v>
      </c>
      <c r="AD6438">
        <v>1</v>
      </c>
      <c r="AE6438" t="s">
        <v>322</v>
      </c>
      <c r="AG6438" t="s">
        <v>121</v>
      </c>
      <c r="AJ6438" t="s">
        <v>107</v>
      </c>
    </row>
    <row r="6439" spans="1:36" hidden="1" x14ac:dyDescent="0.25">
      <c r="A6439" t="s">
        <v>30426</v>
      </c>
      <c r="B6439" t="e">
        <f>VLOOKUP(A6439,[2]mp_ALL!B$1:B$557,1,0)</f>
        <v>#N/A</v>
      </c>
      <c r="C6439" t="s">
        <v>30427</v>
      </c>
      <c r="D6439" t="s">
        <v>38</v>
      </c>
      <c r="E6439" t="s">
        <v>88</v>
      </c>
      <c r="F6439" t="s">
        <v>567</v>
      </c>
      <c r="G6439" t="s">
        <v>568</v>
      </c>
      <c r="H6439" t="s">
        <v>313</v>
      </c>
      <c r="I6439" t="s">
        <v>30428</v>
      </c>
      <c r="J6439">
        <v>1</v>
      </c>
      <c r="K6439" t="s">
        <v>484</v>
      </c>
      <c r="L6439">
        <v>0</v>
      </c>
      <c r="M6439" t="s">
        <v>414</v>
      </c>
      <c r="N6439" t="s">
        <v>532</v>
      </c>
      <c r="O6439" t="s">
        <v>4408</v>
      </c>
      <c r="R6439" t="s">
        <v>117</v>
      </c>
      <c r="S6439" t="s">
        <v>207</v>
      </c>
      <c r="T6439" t="s">
        <v>30429</v>
      </c>
      <c r="U6439" t="s">
        <v>30430</v>
      </c>
      <c r="V6439" s="41">
        <v>32967</v>
      </c>
      <c r="W6439" s="41">
        <v>25305</v>
      </c>
      <c r="X6439">
        <v>1</v>
      </c>
      <c r="Y6439">
        <v>5</v>
      </c>
      <c r="Z6439" t="s">
        <v>102</v>
      </c>
      <c r="AA6439">
        <v>1</v>
      </c>
      <c r="AB6439" t="s">
        <v>103</v>
      </c>
      <c r="AC6439" t="s">
        <v>297</v>
      </c>
      <c r="AD6439">
        <v>1</v>
      </c>
      <c r="AE6439" t="s">
        <v>322</v>
      </c>
      <c r="AG6439" t="s">
        <v>121</v>
      </c>
      <c r="AJ6439" t="s">
        <v>1153</v>
      </c>
    </row>
    <row r="6440" spans="1:36" hidden="1" x14ac:dyDescent="0.25">
      <c r="A6440" t="s">
        <v>30431</v>
      </c>
      <c r="B6440" t="e">
        <f>VLOOKUP(A6440,[2]mp_ALL!B$1:B$557,1,0)</f>
        <v>#N/A</v>
      </c>
      <c r="C6440" t="s">
        <v>30432</v>
      </c>
      <c r="D6440" t="s">
        <v>38</v>
      </c>
      <c r="E6440" t="s">
        <v>88</v>
      </c>
      <c r="F6440" t="s">
        <v>89</v>
      </c>
      <c r="G6440" t="s">
        <v>90</v>
      </c>
      <c r="H6440" t="s">
        <v>91</v>
      </c>
      <c r="I6440" t="s">
        <v>6390</v>
      </c>
      <c r="J6440">
        <v>1</v>
      </c>
      <c r="K6440" t="s">
        <v>756</v>
      </c>
      <c r="L6440">
        <v>1</v>
      </c>
      <c r="M6440" t="s">
        <v>143</v>
      </c>
      <c r="N6440" t="s">
        <v>757</v>
      </c>
      <c r="O6440" t="s">
        <v>758</v>
      </c>
      <c r="P6440" t="s">
        <v>759</v>
      </c>
      <c r="Q6440" t="s">
        <v>6391</v>
      </c>
      <c r="R6440" t="s">
        <v>147</v>
      </c>
      <c r="S6440" t="s">
        <v>715</v>
      </c>
      <c r="T6440" t="s">
        <v>30433</v>
      </c>
      <c r="U6440" t="s">
        <v>30434</v>
      </c>
      <c r="V6440" s="41">
        <v>32967</v>
      </c>
      <c r="W6440" s="41">
        <v>25149</v>
      </c>
      <c r="X6440">
        <v>1</v>
      </c>
      <c r="Y6440">
        <v>1</v>
      </c>
      <c r="Z6440" t="s">
        <v>102</v>
      </c>
      <c r="AA6440">
        <v>1</v>
      </c>
      <c r="AB6440" t="s">
        <v>103</v>
      </c>
      <c r="AC6440" t="s">
        <v>104</v>
      </c>
      <c r="AD6440">
        <v>1</v>
      </c>
      <c r="AE6440" t="s">
        <v>105</v>
      </c>
      <c r="AG6440" t="s">
        <v>148</v>
      </c>
      <c r="AJ6440" t="s">
        <v>107</v>
      </c>
    </row>
    <row r="6441" spans="1:36" hidden="1" x14ac:dyDescent="0.25">
      <c r="A6441" t="s">
        <v>30435</v>
      </c>
      <c r="B6441" t="e">
        <f>VLOOKUP(A6441,[2]mp_ALL!B$1:B$557,1,0)</f>
        <v>#N/A</v>
      </c>
      <c r="C6441" t="s">
        <v>30436</v>
      </c>
      <c r="D6441" t="s">
        <v>37</v>
      </c>
      <c r="E6441" t="s">
        <v>88</v>
      </c>
      <c r="F6441" t="s">
        <v>89</v>
      </c>
      <c r="G6441" t="s">
        <v>90</v>
      </c>
      <c r="H6441" t="s">
        <v>91</v>
      </c>
      <c r="I6441" t="s">
        <v>29650</v>
      </c>
      <c r="J6441">
        <v>1</v>
      </c>
      <c r="K6441" t="s">
        <v>705</v>
      </c>
      <c r="L6441">
        <v>1</v>
      </c>
      <c r="M6441" t="s">
        <v>113</v>
      </c>
      <c r="N6441" t="s">
        <v>134</v>
      </c>
      <c r="O6441" t="s">
        <v>376</v>
      </c>
      <c r="P6441" t="s">
        <v>1304</v>
      </c>
      <c r="Q6441" t="s">
        <v>29651</v>
      </c>
      <c r="R6441" t="s">
        <v>117</v>
      </c>
      <c r="S6441" t="s">
        <v>99</v>
      </c>
      <c r="T6441" t="s">
        <v>30437</v>
      </c>
      <c r="U6441" t="s">
        <v>30438</v>
      </c>
      <c r="V6441" s="41">
        <v>32967</v>
      </c>
      <c r="W6441" s="41">
        <v>25294</v>
      </c>
      <c r="X6441">
        <v>1</v>
      </c>
      <c r="Y6441">
        <v>5</v>
      </c>
      <c r="Z6441" t="s">
        <v>102</v>
      </c>
      <c r="AA6441">
        <v>1</v>
      </c>
      <c r="AB6441" t="s">
        <v>103</v>
      </c>
      <c r="AC6441" t="s">
        <v>104</v>
      </c>
      <c r="AD6441">
        <v>1</v>
      </c>
      <c r="AE6441" t="s">
        <v>105</v>
      </c>
      <c r="AG6441" t="s">
        <v>121</v>
      </c>
      <c r="AJ6441" t="s">
        <v>287</v>
      </c>
    </row>
    <row r="6442" spans="1:36" hidden="1" x14ac:dyDescent="0.25">
      <c r="A6442" t="s">
        <v>30439</v>
      </c>
      <c r="B6442" t="str">
        <f>VLOOKUP(A6442,[2]mp_ALL!B$1:B$557,1,0)</f>
        <v>9003686</v>
      </c>
      <c r="C6442" t="s">
        <v>11404</v>
      </c>
      <c r="D6442" t="s">
        <v>38</v>
      </c>
      <c r="E6442" t="s">
        <v>88</v>
      </c>
      <c r="F6442" t="s">
        <v>154</v>
      </c>
      <c r="G6442" t="s">
        <v>155</v>
      </c>
      <c r="H6442" t="s">
        <v>290</v>
      </c>
      <c r="I6442" t="s">
        <v>21319</v>
      </c>
      <c r="J6442">
        <v>1</v>
      </c>
      <c r="K6442" t="s">
        <v>3100</v>
      </c>
      <c r="L6442">
        <v>0</v>
      </c>
      <c r="M6442" t="s">
        <v>3101</v>
      </c>
      <c r="N6442" t="s">
        <v>3734</v>
      </c>
      <c r="O6442" t="s">
        <v>21320</v>
      </c>
      <c r="R6442" t="s">
        <v>559</v>
      </c>
      <c r="S6442" t="s">
        <v>237</v>
      </c>
      <c r="T6442" t="s">
        <v>30440</v>
      </c>
      <c r="U6442" t="s">
        <v>30441</v>
      </c>
      <c r="V6442" s="41">
        <v>32967</v>
      </c>
      <c r="W6442" s="41">
        <v>24416</v>
      </c>
      <c r="X6442">
        <v>1</v>
      </c>
      <c r="Y6442">
        <v>2</v>
      </c>
      <c r="Z6442" t="s">
        <v>102</v>
      </c>
      <c r="AA6442">
        <v>1</v>
      </c>
      <c r="AB6442" t="s">
        <v>103</v>
      </c>
      <c r="AC6442" t="s">
        <v>297</v>
      </c>
      <c r="AD6442">
        <v>1</v>
      </c>
      <c r="AE6442" t="s">
        <v>563</v>
      </c>
      <c r="AG6442" t="s">
        <v>1040</v>
      </c>
      <c r="AJ6442" t="s">
        <v>421</v>
      </c>
    </row>
    <row r="6443" spans="1:36" hidden="1" x14ac:dyDescent="0.25">
      <c r="A6443" t="s">
        <v>30442</v>
      </c>
      <c r="B6443" t="e">
        <f>VLOOKUP(A6443,[2]mp_ALL!B$1:B$557,1,0)</f>
        <v>#N/A</v>
      </c>
      <c r="C6443" t="s">
        <v>30443</v>
      </c>
      <c r="D6443" t="s">
        <v>38</v>
      </c>
      <c r="E6443" t="s">
        <v>88</v>
      </c>
      <c r="F6443" t="s">
        <v>89</v>
      </c>
      <c r="G6443" t="s">
        <v>90</v>
      </c>
      <c r="H6443" t="s">
        <v>91</v>
      </c>
      <c r="I6443" t="s">
        <v>1199</v>
      </c>
      <c r="J6443">
        <v>1</v>
      </c>
      <c r="K6443" t="s">
        <v>814</v>
      </c>
      <c r="L6443">
        <v>1</v>
      </c>
      <c r="M6443" t="s">
        <v>94</v>
      </c>
      <c r="N6443" t="s">
        <v>45</v>
      </c>
      <c r="O6443" t="s">
        <v>1200</v>
      </c>
      <c r="P6443" t="s">
        <v>1201</v>
      </c>
      <c r="S6443" t="s">
        <v>817</v>
      </c>
      <c r="T6443" t="s">
        <v>30444</v>
      </c>
      <c r="U6443" t="s">
        <v>1873</v>
      </c>
      <c r="V6443" s="41">
        <v>32979</v>
      </c>
      <c r="W6443" s="41">
        <v>24262</v>
      </c>
      <c r="X6443">
        <v>1</v>
      </c>
      <c r="Y6443">
        <v>1</v>
      </c>
      <c r="Z6443" t="s">
        <v>102</v>
      </c>
      <c r="AA6443">
        <v>1</v>
      </c>
      <c r="AB6443" t="s">
        <v>103</v>
      </c>
      <c r="AC6443" t="s">
        <v>104</v>
      </c>
      <c r="AD6443">
        <v>1</v>
      </c>
      <c r="AE6443" t="s">
        <v>105</v>
      </c>
      <c r="AG6443" t="s">
        <v>106</v>
      </c>
      <c r="AJ6443" t="s">
        <v>107</v>
      </c>
    </row>
    <row r="6444" spans="1:36" hidden="1" x14ac:dyDescent="0.25">
      <c r="A6444" t="s">
        <v>30445</v>
      </c>
      <c r="B6444" t="e">
        <f>VLOOKUP(A6444,[2]mp_ALL!B$1:B$557,1,0)</f>
        <v>#N/A</v>
      </c>
      <c r="C6444" t="s">
        <v>30446</v>
      </c>
      <c r="D6444" t="s">
        <v>36</v>
      </c>
      <c r="E6444" t="s">
        <v>88</v>
      </c>
      <c r="F6444" t="s">
        <v>1430</v>
      </c>
      <c r="G6444" t="s">
        <v>1431</v>
      </c>
      <c r="H6444" t="s">
        <v>290</v>
      </c>
      <c r="I6444" t="s">
        <v>6047</v>
      </c>
      <c r="J6444">
        <v>1</v>
      </c>
      <c r="K6444" t="s">
        <v>1476</v>
      </c>
      <c r="L6444">
        <v>0</v>
      </c>
      <c r="M6444" t="s">
        <v>1477</v>
      </c>
      <c r="N6444" t="s">
        <v>2532</v>
      </c>
      <c r="O6444" t="s">
        <v>6048</v>
      </c>
      <c r="R6444" t="s">
        <v>147</v>
      </c>
      <c r="S6444" t="s">
        <v>560</v>
      </c>
      <c r="T6444" t="s">
        <v>30447</v>
      </c>
      <c r="U6444" t="s">
        <v>30448</v>
      </c>
      <c r="V6444" s="41">
        <v>32979</v>
      </c>
      <c r="W6444" s="41">
        <v>24818</v>
      </c>
      <c r="X6444">
        <v>1</v>
      </c>
      <c r="Y6444">
        <v>4</v>
      </c>
      <c r="Z6444" t="s">
        <v>102</v>
      </c>
      <c r="AA6444">
        <v>1</v>
      </c>
      <c r="AB6444" t="s">
        <v>103</v>
      </c>
      <c r="AC6444" t="s">
        <v>297</v>
      </c>
      <c r="AD6444">
        <v>1</v>
      </c>
      <c r="AE6444" t="s">
        <v>563</v>
      </c>
      <c r="AG6444" t="s">
        <v>179</v>
      </c>
      <c r="AJ6444" t="s">
        <v>618</v>
      </c>
    </row>
    <row r="6445" spans="1:36" hidden="1" x14ac:dyDescent="0.25">
      <c r="A6445" t="s">
        <v>30449</v>
      </c>
      <c r="B6445" t="e">
        <f>VLOOKUP(A6445,[2]mp_ALL!B$1:B$557,1,0)</f>
        <v>#N/A</v>
      </c>
      <c r="C6445" t="s">
        <v>30450</v>
      </c>
      <c r="D6445" t="s">
        <v>38</v>
      </c>
      <c r="E6445" t="s">
        <v>88</v>
      </c>
      <c r="F6445" t="s">
        <v>567</v>
      </c>
      <c r="G6445" t="s">
        <v>568</v>
      </c>
      <c r="H6445" t="s">
        <v>290</v>
      </c>
      <c r="I6445" t="s">
        <v>30451</v>
      </c>
      <c r="J6445">
        <v>1</v>
      </c>
      <c r="K6445" t="s">
        <v>3414</v>
      </c>
      <c r="L6445">
        <v>0</v>
      </c>
      <c r="M6445" t="s">
        <v>435</v>
      </c>
      <c r="N6445" t="s">
        <v>19857</v>
      </c>
      <c r="O6445" t="s">
        <v>30452</v>
      </c>
      <c r="R6445" t="s">
        <v>117</v>
      </c>
      <c r="S6445" t="s">
        <v>237</v>
      </c>
      <c r="T6445" t="s">
        <v>30453</v>
      </c>
      <c r="U6445" t="s">
        <v>30454</v>
      </c>
      <c r="V6445" s="41">
        <v>32979</v>
      </c>
      <c r="W6445" s="41">
        <v>26064</v>
      </c>
      <c r="X6445">
        <v>1</v>
      </c>
      <c r="Y6445">
        <v>2</v>
      </c>
      <c r="Z6445" t="s">
        <v>102</v>
      </c>
      <c r="AA6445">
        <v>1</v>
      </c>
      <c r="AB6445" t="s">
        <v>103</v>
      </c>
      <c r="AC6445" t="s">
        <v>297</v>
      </c>
      <c r="AD6445">
        <v>1</v>
      </c>
      <c r="AE6445" t="s">
        <v>322</v>
      </c>
      <c r="AG6445" t="s">
        <v>148</v>
      </c>
      <c r="AJ6445" t="s">
        <v>107</v>
      </c>
    </row>
    <row r="6446" spans="1:36" hidden="1" x14ac:dyDescent="0.25">
      <c r="A6446" t="s">
        <v>30455</v>
      </c>
      <c r="B6446" t="e">
        <f>VLOOKUP(A6446,[2]mp_ALL!B$1:B$557,1,0)</f>
        <v>#N/A</v>
      </c>
      <c r="C6446" t="s">
        <v>30456</v>
      </c>
      <c r="D6446" t="s">
        <v>38</v>
      </c>
      <c r="E6446" t="s">
        <v>88</v>
      </c>
      <c r="F6446" t="s">
        <v>154</v>
      </c>
      <c r="G6446" t="s">
        <v>155</v>
      </c>
      <c r="H6446" t="s">
        <v>110</v>
      </c>
      <c r="I6446" t="s">
        <v>30457</v>
      </c>
      <c r="J6446">
        <v>1</v>
      </c>
      <c r="K6446" t="s">
        <v>183</v>
      </c>
      <c r="L6446">
        <v>1</v>
      </c>
      <c r="M6446" t="s">
        <v>158</v>
      </c>
      <c r="N6446" t="s">
        <v>184</v>
      </c>
      <c r="O6446" t="s">
        <v>867</v>
      </c>
      <c r="P6446" t="s">
        <v>868</v>
      </c>
      <c r="R6446" t="s">
        <v>117</v>
      </c>
      <c r="S6446" t="s">
        <v>237</v>
      </c>
      <c r="T6446" t="s">
        <v>30458</v>
      </c>
      <c r="U6446" t="s">
        <v>400</v>
      </c>
      <c r="V6446" s="41">
        <v>32979</v>
      </c>
      <c r="W6446" s="41">
        <v>25438</v>
      </c>
      <c r="X6446">
        <v>1</v>
      </c>
      <c r="Y6446">
        <v>3</v>
      </c>
      <c r="Z6446" t="s">
        <v>102</v>
      </c>
      <c r="AA6446">
        <v>1</v>
      </c>
      <c r="AB6446" t="s">
        <v>103</v>
      </c>
      <c r="AC6446" t="s">
        <v>104</v>
      </c>
      <c r="AD6446">
        <v>1</v>
      </c>
      <c r="AE6446" t="s">
        <v>105</v>
      </c>
      <c r="AG6446" t="s">
        <v>121</v>
      </c>
      <c r="AJ6446" t="s">
        <v>30459</v>
      </c>
    </row>
    <row r="6447" spans="1:36" hidden="1" x14ac:dyDescent="0.25">
      <c r="A6447" t="s">
        <v>30460</v>
      </c>
      <c r="B6447" t="e">
        <f>VLOOKUP(A6447,[2]mp_ALL!B$1:B$557,1,0)</f>
        <v>#N/A</v>
      </c>
      <c r="C6447" t="s">
        <v>30461</v>
      </c>
      <c r="D6447" t="s">
        <v>38</v>
      </c>
      <c r="E6447" t="s">
        <v>88</v>
      </c>
      <c r="F6447" t="s">
        <v>567</v>
      </c>
      <c r="G6447" t="s">
        <v>568</v>
      </c>
      <c r="H6447" t="s">
        <v>313</v>
      </c>
      <c r="I6447" t="s">
        <v>30462</v>
      </c>
      <c r="J6447">
        <v>1</v>
      </c>
      <c r="K6447" t="s">
        <v>1740</v>
      </c>
      <c r="L6447">
        <v>0</v>
      </c>
      <c r="M6447" t="s">
        <v>414</v>
      </c>
      <c r="N6447" t="s">
        <v>415</v>
      </c>
      <c r="O6447" t="s">
        <v>470</v>
      </c>
      <c r="R6447" t="s">
        <v>117</v>
      </c>
      <c r="S6447" t="s">
        <v>199</v>
      </c>
      <c r="T6447" t="s">
        <v>30463</v>
      </c>
      <c r="U6447" t="s">
        <v>30464</v>
      </c>
      <c r="V6447" s="41">
        <v>32979</v>
      </c>
      <c r="W6447" s="41">
        <v>24690</v>
      </c>
      <c r="X6447">
        <v>1</v>
      </c>
      <c r="Y6447">
        <v>2</v>
      </c>
      <c r="Z6447" t="s">
        <v>102</v>
      </c>
      <c r="AA6447">
        <v>1</v>
      </c>
      <c r="AB6447" t="s">
        <v>103</v>
      </c>
      <c r="AC6447" t="s">
        <v>297</v>
      </c>
      <c r="AD6447">
        <v>1</v>
      </c>
      <c r="AE6447" t="s">
        <v>322</v>
      </c>
      <c r="AG6447" t="s">
        <v>121</v>
      </c>
      <c r="AJ6447" t="s">
        <v>30465</v>
      </c>
    </row>
    <row r="6448" spans="1:36" hidden="1" x14ac:dyDescent="0.25">
      <c r="A6448" t="s">
        <v>30466</v>
      </c>
      <c r="B6448" t="e">
        <f>VLOOKUP(A6448,[2]mp_ALL!B$1:B$557,1,0)</f>
        <v>#N/A</v>
      </c>
      <c r="C6448" t="s">
        <v>17339</v>
      </c>
      <c r="D6448" t="s">
        <v>37</v>
      </c>
      <c r="E6448" t="s">
        <v>88</v>
      </c>
      <c r="F6448" t="s">
        <v>154</v>
      </c>
      <c r="G6448" t="s">
        <v>155</v>
      </c>
      <c r="H6448" t="s">
        <v>110</v>
      </c>
      <c r="I6448" t="s">
        <v>30467</v>
      </c>
      <c r="J6448">
        <v>1</v>
      </c>
      <c r="K6448" t="s">
        <v>513</v>
      </c>
      <c r="L6448">
        <v>1</v>
      </c>
      <c r="M6448" t="s">
        <v>435</v>
      </c>
      <c r="N6448" t="s">
        <v>505</v>
      </c>
      <c r="O6448" t="s">
        <v>514</v>
      </c>
      <c r="P6448" t="s">
        <v>5796</v>
      </c>
      <c r="R6448" t="s">
        <v>117</v>
      </c>
      <c r="S6448" t="s">
        <v>237</v>
      </c>
      <c r="T6448" t="s">
        <v>1391</v>
      </c>
      <c r="U6448" t="s">
        <v>16025</v>
      </c>
      <c r="V6448" s="41">
        <v>32979</v>
      </c>
      <c r="W6448" s="41">
        <v>24061</v>
      </c>
      <c r="X6448">
        <v>1</v>
      </c>
      <c r="Y6448">
        <v>3</v>
      </c>
      <c r="Z6448" t="s">
        <v>102</v>
      </c>
      <c r="AA6448">
        <v>1</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      </c>
      <c r="AJ6448" t="s">
        <v>299</v>
      </c>
    </row>
    <row r="6449" spans="1:36" hidden="1" x14ac:dyDescent="0.25">
      <c r="A6449" t="s">
        <v>30468</v>
      </c>
      <c r="B6449" t="e">
        <f>VLOOKUP(A6449,[2]mp_ALL!B$1:B$557,1,0)</f>
        <v>#N/A</v>
      </c>
      <c r="C6449" t="s">
        <v>30469</v>
      </c>
      <c r="D6449" t="s">
        <v>38</v>
      </c>
      <c r="E6449" t="s">
        <v>88</v>
      </c>
      <c r="F6449" t="s">
        <v>154</v>
      </c>
      <c r="G6449" t="s">
        <v>155</v>
      </c>
      <c r="H6449" t="s">
        <v>110</v>
      </c>
      <c r="I6449" t="s">
        <v>156</v>
      </c>
      <c r="J6449">
        <v>1</v>
      </c>
      <c r="K6449" t="s">
        <v>157</v>
      </c>
      <c r="L6449">
        <v>1</v>
      </c>
      <c r="M6449" t="s">
        <v>158</v>
      </c>
      <c r="N6449" t="s">
        <v>159</v>
      </c>
      <c r="O6449" t="s">
        <v>160</v>
      </c>
      <c r="P6449" t="s">
        <v>161</v>
      </c>
      <c r="Q6449" t="s">
        <v>162</v>
      </c>
      <c r="R6449" t="s">
        <v>117</v>
      </c>
      <c r="S6449" t="s">
        <v>163</v>
      </c>
      <c r="T6449" t="s">
        <v>30470</v>
      </c>
      <c r="U6449" t="s">
        <v>30471</v>
      </c>
      <c r="V6449" s="41">
        <v>32979</v>
      </c>
      <c r="W6449" s="41">
        <v>24944</v>
      </c>
      <c r="X6449">
        <v>1</v>
      </c>
      <c r="Y6449">
        <v>3</v>
      </c>
      <c r="Z6449" t="s">
        <v>102</v>
      </c>
      <c r="AA6449">
        <v>1</v>
      </c>
      <c r="AB6449" t="s">
        <v>103</v>
      </c>
      <c r="AC6449" t="s">
        <v>104</v>
      </c>
      <c r="AD6449">
        <v>1</v>
      </c>
      <c r="AE6449" t="s">
        <v>138</v>
      </c>
      <c r="AG6449" t="s">
        <v>121</v>
      </c>
      <c r="AJ6449" t="s">
        <v>7640</v>
      </c>
    </row>
    <row r="6450" spans="1:36" hidden="1" x14ac:dyDescent="0.25">
      <c r="A6450" t="s">
        <v>30472</v>
      </c>
      <c r="B6450" t="e">
        <f>VLOOKUP(A6450,[2]mp_ALL!B$1:B$557,1,0)</f>
        <v>#N/A</v>
      </c>
      <c r="C6450" t="s">
        <v>30473</v>
      </c>
      <c r="D6450" t="s">
        <v>38</v>
      </c>
      <c r="E6450" t="s">
        <v>88</v>
      </c>
      <c r="F6450" t="s">
        <v>567</v>
      </c>
      <c r="G6450" t="s">
        <v>568</v>
      </c>
      <c r="H6450" t="s">
        <v>313</v>
      </c>
      <c r="I6450" t="s">
        <v>30474</v>
      </c>
      <c r="J6450">
        <v>1</v>
      </c>
      <c r="K6450" t="s">
        <v>232</v>
      </c>
      <c r="L6450">
        <v>0</v>
      </c>
      <c r="M6450" t="s">
        <v>233</v>
      </c>
      <c r="N6450" t="s">
        <v>234</v>
      </c>
      <c r="O6450" t="s">
        <v>235</v>
      </c>
      <c r="R6450" t="s">
        <v>117</v>
      </c>
      <c r="S6450" t="s">
        <v>237</v>
      </c>
      <c r="T6450" t="s">
        <v>30475</v>
      </c>
      <c r="U6450" t="s">
        <v>30476</v>
      </c>
      <c r="V6450" s="41">
        <v>32979</v>
      </c>
      <c r="W6450" s="41">
        <v>24874</v>
      </c>
      <c r="X6450">
        <v>3</v>
      </c>
      <c r="Y6450">
        <v>3</v>
      </c>
      <c r="Z6450" t="s">
        <v>102</v>
      </c>
      <c r="AA6450">
        <v>1</v>
      </c>
      <c r="AB6450" t="s">
        <v>103</v>
      </c>
      <c r="AC6450" t="s">
        <v>297</v>
      </c>
      <c r="AD6450">
        <v>1</v>
      </c>
      <c r="AE6450" t="s">
        <v>322</v>
      </c>
      <c r="AG6450" t="s">
        <v>121</v>
      </c>
      <c r="AJ6450" t="s">
        <v>107</v>
      </c>
    </row>
    <row r="6451" spans="1:36" hidden="1" x14ac:dyDescent="0.25">
      <c r="A6451" t="s">
        <v>30477</v>
      </c>
      <c r="B6451" t="e">
        <f>VLOOKUP(A6451,[2]mp_ALL!B$1:B$557,1,0)</f>
        <v>#N/A</v>
      </c>
      <c r="C6451" t="s">
        <v>15152</v>
      </c>
      <c r="D6451" t="s">
        <v>38</v>
      </c>
      <c r="E6451" t="s">
        <v>88</v>
      </c>
      <c r="F6451" t="s">
        <v>89</v>
      </c>
      <c r="G6451" t="s">
        <v>90</v>
      </c>
      <c r="H6451" t="s">
        <v>169</v>
      </c>
      <c r="I6451" t="s">
        <v>904</v>
      </c>
      <c r="J6451">
        <v>1</v>
      </c>
      <c r="K6451" t="s">
        <v>897</v>
      </c>
      <c r="L6451">
        <v>1</v>
      </c>
      <c r="M6451" t="s">
        <v>113</v>
      </c>
      <c r="N6451" t="s">
        <v>195</v>
      </c>
      <c r="O6451" t="s">
        <v>889</v>
      </c>
      <c r="P6451" t="s">
        <v>905</v>
      </c>
      <c r="Q6451" t="s">
        <v>906</v>
      </c>
      <c r="R6451" t="s">
        <v>117</v>
      </c>
      <c r="S6451" t="s">
        <v>199</v>
      </c>
      <c r="T6451" t="s">
        <v>30478</v>
      </c>
      <c r="U6451" t="s">
        <v>1066</v>
      </c>
      <c r="V6451" s="41">
        <v>32979</v>
      </c>
      <c r="W6451" s="41">
        <v>25295</v>
      </c>
      <c r="X6451">
        <v>1</v>
      </c>
      <c r="Y6451">
        <v>4</v>
      </c>
      <c r="Z6451" t="s">
        <v>102</v>
      </c>
      <c r="AA6451">
        <v>1</v>
      </c>
      <c r="AB6451" t="s">
        <v>103</v>
      </c>
      <c r="AC6451" t="s">
        <v>104</v>
      </c>
      <c r="AD6451">
        <v>1</v>
      </c>
      <c r="AE6451" t="s">
        <v>105</v>
      </c>
      <c r="AG6451" t="s">
        <v>121</v>
      </c>
      <c r="AJ6451" t="s">
        <v>107</v>
      </c>
    </row>
    <row r="6452" spans="1:36" hidden="1" x14ac:dyDescent="0.25">
      <c r="A6452" t="s">
        <v>30479</v>
      </c>
      <c r="B6452" t="e">
        <f>VLOOKUP(A6452,[2]mp_ALL!B$1:B$557,1,0)</f>
        <v>#N/A</v>
      </c>
      <c r="C6452" t="s">
        <v>30480</v>
      </c>
      <c r="D6452" t="s">
        <v>37</v>
      </c>
      <c r="E6452" t="s">
        <v>88</v>
      </c>
      <c r="F6452" t="s">
        <v>89</v>
      </c>
      <c r="G6452" t="s">
        <v>90</v>
      </c>
      <c r="H6452" t="s">
        <v>169</v>
      </c>
      <c r="I6452" t="s">
        <v>1864</v>
      </c>
      <c r="J6452">
        <v>1</v>
      </c>
      <c r="K6452" t="s">
        <v>157</v>
      </c>
      <c r="L6452">
        <v>1</v>
      </c>
      <c r="M6452" t="s">
        <v>158</v>
      </c>
      <c r="N6452" t="s">
        <v>205</v>
      </c>
      <c r="O6452" t="s">
        <v>1221</v>
      </c>
      <c r="P6452" t="s">
        <v>1865</v>
      </c>
      <c r="Q6452" t="s">
        <v>1866</v>
      </c>
      <c r="R6452" t="s">
        <v>117</v>
      </c>
      <c r="S6452" t="s">
        <v>237</v>
      </c>
      <c r="T6452" t="s">
        <v>30481</v>
      </c>
      <c r="U6452" t="s">
        <v>1605</v>
      </c>
      <c r="V6452" s="41">
        <v>32979</v>
      </c>
      <c r="W6452" s="41">
        <v>25307</v>
      </c>
      <c r="X6452">
        <v>1</v>
      </c>
      <c r="Y6452">
        <v>3</v>
      </c>
      <c r="Z6452" t="s">
        <v>102</v>
      </c>
      <c r="AA6452">
        <v>1</v>
      </c>
      <c r="AB6452" t="s">
        <v>103</v>
      </c>
      <c r="AC6452" t="s">
        <v>104</v>
      </c>
      <c r="AD6452">
        <v>1</v>
      </c>
      <c r="AE6452" t="s">
        <v>138</v>
      </c>
      <c r="AG6452" t="s">
        <v>121</v>
      </c>
      <c r="AJ6452" t="s">
        <v>2166</v>
      </c>
    </row>
    <row r="6453" spans="1:36" x14ac:dyDescent="0.25">
      <c r="A6453" t="s">
        <v>30482</v>
      </c>
      <c r="B6453" t="str">
        <f>VLOOKUP(A6453,[2]mp_ALL!B$1:B$557,1,0)</f>
        <v>9003715</v>
      </c>
      <c r="C6453" t="s">
        <v>30483</v>
      </c>
      <c r="D6453" t="s">
        <v>38</v>
      </c>
      <c r="E6453" t="s">
        <v>88</v>
      </c>
      <c r="F6453" t="s">
        <v>1473</v>
      </c>
      <c r="G6453" t="s">
        <v>1474</v>
      </c>
      <c r="H6453" t="s">
        <v>313</v>
      </c>
      <c r="I6453" t="s">
        <v>14740</v>
      </c>
      <c r="J6453">
        <v>1</v>
      </c>
      <c r="K6453" t="s">
        <v>1950</v>
      </c>
      <c r="L6453">
        <v>0</v>
      </c>
      <c r="M6453" t="s">
        <v>316</v>
      </c>
      <c r="N6453" t="s">
        <v>1951</v>
      </c>
      <c r="O6453" t="s">
        <v>14741</v>
      </c>
      <c r="S6453" t="s">
        <v>549</v>
      </c>
      <c r="T6453" t="s">
        <v>30484</v>
      </c>
      <c r="U6453" t="s">
        <v>30485</v>
      </c>
      <c r="V6453" s="41">
        <v>32923</v>
      </c>
      <c r="W6453" s="41">
        <v>25275</v>
      </c>
      <c r="X6453">
        <v>1</v>
      </c>
      <c r="Y6453">
        <v>3</v>
      </c>
      <c r="Z6453" t="s">
        <v>102</v>
      </c>
      <c r="AA6453">
        <v>1</v>
      </c>
      <c r="AB6453" t="s">
        <v>103</v>
      </c>
      <c r="AC6453" t="s">
        <v>297</v>
      </c>
      <c r="AD6453">
        <v>1</v>
      </c>
      <c r="AE6453" t="s">
        <v>322</v>
      </c>
      <c r="AG6453" t="s">
        <v>148</v>
      </c>
      <c r="AJ6453" t="s">
        <v>694</v>
      </c>
    </row>
    <row r="6454" spans="1:36" hidden="1" x14ac:dyDescent="0.25">
      <c r="A6454" t="s">
        <v>30486</v>
      </c>
      <c r="B6454" t="e">
        <f>VLOOKUP(A6454,[2]mp_ALL!B$1:B$557,1,0)</f>
        <v>#N/A</v>
      </c>
      <c r="C6454" t="s">
        <v>30487</v>
      </c>
      <c r="D6454" t="s">
        <v>38</v>
      </c>
      <c r="E6454" t="s">
        <v>88</v>
      </c>
      <c r="F6454" t="s">
        <v>154</v>
      </c>
      <c r="G6454" t="s">
        <v>155</v>
      </c>
      <c r="H6454" t="s">
        <v>110</v>
      </c>
      <c r="I6454" t="s">
        <v>30488</v>
      </c>
      <c r="J6454">
        <v>1</v>
      </c>
      <c r="K6454" t="s">
        <v>2669</v>
      </c>
      <c r="L6454">
        <v>0</v>
      </c>
      <c r="M6454" t="s">
        <v>94</v>
      </c>
      <c r="N6454" t="s">
        <v>2670</v>
      </c>
      <c r="O6454" t="s">
        <v>2671</v>
      </c>
      <c r="P6454" t="s">
        <v>2672</v>
      </c>
      <c r="S6454" t="s">
        <v>218</v>
      </c>
      <c r="T6454" t="s">
        <v>30489</v>
      </c>
      <c r="U6454" t="s">
        <v>30490</v>
      </c>
      <c r="V6454" s="41">
        <v>32923</v>
      </c>
      <c r="W6454" s="41">
        <v>25322</v>
      </c>
      <c r="X6454">
        <v>1</v>
      </c>
      <c r="Y6454">
        <v>2</v>
      </c>
      <c r="Z6454" t="s">
        <v>102</v>
      </c>
      <c r="AA6454">
        <v>1</v>
      </c>
      <c r="AB6454" t="s">
        <v>103</v>
      </c>
      <c r="AC6454" t="s">
        <v>104</v>
      </c>
      <c r="AD6454">
        <v>1</v>
      </c>
      <c r="AE6454" t="s">
        <v>308</v>
      </c>
      <c r="AG6454" t="s">
        <v>106</v>
      </c>
      <c r="AJ6454" t="s">
        <v>271</v>
      </c>
    </row>
    <row r="6455" spans="1:36" hidden="1" x14ac:dyDescent="0.25">
      <c r="A6455" t="s">
        <v>30491</v>
      </c>
      <c r="B6455" t="e">
        <f>VLOOKUP(A6455,[2]mp_ALL!B$1:B$557,1,0)</f>
        <v>#N/A</v>
      </c>
      <c r="C6455" t="s">
        <v>3993</v>
      </c>
      <c r="D6455" t="s">
        <v>38</v>
      </c>
      <c r="E6455" t="s">
        <v>88</v>
      </c>
      <c r="F6455" t="s">
        <v>567</v>
      </c>
      <c r="G6455" t="s">
        <v>568</v>
      </c>
      <c r="H6455" t="s">
        <v>313</v>
      </c>
      <c r="I6455" t="s">
        <v>8927</v>
      </c>
      <c r="J6455">
        <v>1</v>
      </c>
      <c r="K6455" t="s">
        <v>224</v>
      </c>
      <c r="L6455">
        <v>0</v>
      </c>
      <c r="M6455" t="s">
        <v>94</v>
      </c>
      <c r="N6455" t="s">
        <v>95</v>
      </c>
      <c r="O6455" t="s">
        <v>96</v>
      </c>
      <c r="S6455" t="s">
        <v>218</v>
      </c>
      <c r="T6455" t="s">
        <v>30492</v>
      </c>
      <c r="U6455" t="s">
        <v>1926</v>
      </c>
      <c r="V6455" s="41">
        <v>32924</v>
      </c>
      <c r="W6455" s="41">
        <v>23827</v>
      </c>
      <c r="X6455">
        <v>1</v>
      </c>
      <c r="Y6455">
        <v>3</v>
      </c>
      <c r="Z6455" t="s">
        <v>102</v>
      </c>
      <c r="AA6455">
        <v>1</v>
      </c>
      <c r="AB6455" t="s">
        <v>103</v>
      </c>
      <c r="AC6455" t="s">
        <v>297</v>
      </c>
      <c r="AD6455">
        <v>1</v>
      </c>
      <c r="AE6455" t="s">
        <v>322</v>
      </c>
      <c r="AG6455" t="s">
        <v>106</v>
      </c>
      <c r="AJ6455" t="s">
        <v>2576</v>
      </c>
    </row>
    <row r="6456" spans="1:36" hidden="1" x14ac:dyDescent="0.25">
      <c r="A6456" t="s">
        <v>30493</v>
      </c>
      <c r="B6456" t="e">
        <f>VLOOKUP(A6456,[2]mp_ALL!B$1:B$557,1,0)</f>
        <v>#N/A</v>
      </c>
      <c r="C6456" t="s">
        <v>30494</v>
      </c>
      <c r="D6456" t="s">
        <v>38</v>
      </c>
      <c r="E6456" t="s">
        <v>88</v>
      </c>
      <c r="F6456" t="s">
        <v>154</v>
      </c>
      <c r="G6456" t="s">
        <v>155</v>
      </c>
      <c r="H6456" t="s">
        <v>290</v>
      </c>
      <c r="I6456" t="s">
        <v>30405</v>
      </c>
      <c r="J6456">
        <v>1</v>
      </c>
      <c r="K6456" t="s">
        <v>5387</v>
      </c>
      <c r="L6456">
        <v>0</v>
      </c>
      <c r="M6456" t="s">
        <v>94</v>
      </c>
      <c r="N6456" t="s">
        <v>2670</v>
      </c>
      <c r="O6456" t="s">
        <v>5388</v>
      </c>
      <c r="S6456" t="s">
        <v>218</v>
      </c>
      <c r="T6456" t="s">
        <v>30495</v>
      </c>
      <c r="U6456" t="s">
        <v>2062</v>
      </c>
      <c r="V6456" s="41">
        <v>32924</v>
      </c>
      <c r="W6456" s="41">
        <v>24626</v>
      </c>
      <c r="X6456">
        <v>1</v>
      </c>
      <c r="Y6456">
        <v>4</v>
      </c>
      <c r="Z6456" t="s">
        <v>102</v>
      </c>
      <c r="AA6456">
        <v>1</v>
      </c>
      <c r="AB6456" t="s">
        <v>103</v>
      </c>
      <c r="AC6456" t="s">
        <v>297</v>
      </c>
      <c r="AD6456">
        <v>1</v>
      </c>
      <c r="AE6456" t="s">
        <v>322</v>
      </c>
      <c r="AG6456" t="s">
        <v>106</v>
      </c>
      <c r="AJ6456" t="s">
        <v>107</v>
      </c>
    </row>
    <row r="6457" spans="1:36" hidden="1" x14ac:dyDescent="0.25">
      <c r="A6457" t="s">
        <v>30496</v>
      </c>
      <c r="B6457" t="e">
        <f>VLOOKUP(A6457,[2]mp_ALL!B$1:B$557,1,0)</f>
        <v>#N/A</v>
      </c>
      <c r="C6457" t="s">
        <v>30497</v>
      </c>
      <c r="D6457" t="s">
        <v>37</v>
      </c>
      <c r="E6457" t="s">
        <v>88</v>
      </c>
      <c r="F6457" t="s">
        <v>154</v>
      </c>
      <c r="G6457" t="s">
        <v>155</v>
      </c>
      <c r="H6457" t="s">
        <v>290</v>
      </c>
      <c r="I6457" t="s">
        <v>3413</v>
      </c>
      <c r="J6457">
        <v>1</v>
      </c>
      <c r="K6457" t="s">
        <v>3414</v>
      </c>
      <c r="L6457">
        <v>0</v>
      </c>
      <c r="M6457" t="s">
        <v>435</v>
      </c>
      <c r="N6457" t="s">
        <v>3415</v>
      </c>
      <c r="R6457" t="s">
        <v>117</v>
      </c>
      <c r="S6457" t="s">
        <v>237</v>
      </c>
      <c r="T6457" t="s">
        <v>30498</v>
      </c>
      <c r="U6457" t="s">
        <v>209</v>
      </c>
      <c r="V6457" s="41">
        <v>32994</v>
      </c>
      <c r="W6457" s="41">
        <v>24672</v>
      </c>
      <c r="X6457">
        <v>1</v>
      </c>
      <c r="Y6457">
        <v>5</v>
      </c>
      <c r="Z6457" t="s">
        <v>102</v>
      </c>
      <c r="AA6457">
        <v>1</v>
      </c>
      <c r="AB6457" t="s">
        <v>103</v>
      </c>
      <c r="AC6457" t="s">
        <v>297</v>
      </c>
      <c r="AD6457">
        <v>1</v>
      </c>
      <c r="AE6457" t="s">
        <v>322</v>
      </c>
      <c r="AJ6457" t="s">
        <v>30499</v>
      </c>
    </row>
    <row r="6458" spans="1:36" hidden="1" x14ac:dyDescent="0.25">
      <c r="A6458" t="s">
        <v>30500</v>
      </c>
      <c r="B6458" t="e">
        <f>VLOOKUP(A6458,[2]mp_ALL!B$1:B$557,1,0)</f>
        <v>#N/A</v>
      </c>
      <c r="C6458" t="s">
        <v>30501</v>
      </c>
      <c r="D6458" t="s">
        <v>38</v>
      </c>
      <c r="E6458" t="s">
        <v>88</v>
      </c>
      <c r="F6458" t="s">
        <v>154</v>
      </c>
      <c r="G6458" t="s">
        <v>155</v>
      </c>
      <c r="H6458" t="s">
        <v>110</v>
      </c>
      <c r="I6458" t="s">
        <v>30502</v>
      </c>
      <c r="J6458">
        <v>1</v>
      </c>
      <c r="K6458" t="s">
        <v>581</v>
      </c>
      <c r="L6458">
        <v>1</v>
      </c>
      <c r="M6458" t="s">
        <v>113</v>
      </c>
      <c r="N6458" t="s">
        <v>582</v>
      </c>
      <c r="O6458" t="s">
        <v>912</v>
      </c>
      <c r="P6458" t="s">
        <v>1304</v>
      </c>
      <c r="R6458" t="s">
        <v>117</v>
      </c>
      <c r="S6458" t="s">
        <v>199</v>
      </c>
      <c r="T6458" t="s">
        <v>30503</v>
      </c>
      <c r="U6458" t="s">
        <v>7912</v>
      </c>
      <c r="V6458" s="41">
        <v>32994</v>
      </c>
      <c r="W6458" s="41">
        <v>24865</v>
      </c>
      <c r="X6458">
        <v>1</v>
      </c>
      <c r="Y6458">
        <v>3</v>
      </c>
      <c r="Z6458" t="s">
        <v>102</v>
      </c>
      <c r="AA6458">
        <v>1</v>
      </c>
      <c r="AB6458" t="s">
        <v>103</v>
      </c>
      <c r="AC6458" t="s">
        <v>104</v>
      </c>
      <c r="AD6458">
        <v>1</v>
      </c>
      <c r="AE6458" t="s">
        <v>105</v>
      </c>
      <c r="AG6458" t="s">
        <v>121</v>
      </c>
      <c r="AJ6458" t="s">
        <v>1556</v>
      </c>
    </row>
    <row r="6459" spans="1:36" hidden="1" x14ac:dyDescent="0.25">
      <c r="A6459" t="s">
        <v>30504</v>
      </c>
      <c r="B6459" t="e">
        <f>VLOOKUP(A6459,[2]mp_ALL!B$1:B$557,1,0)</f>
        <v>#N/A</v>
      </c>
      <c r="C6459" t="s">
        <v>30505</v>
      </c>
      <c r="D6459" t="s">
        <v>37</v>
      </c>
      <c r="E6459" t="s">
        <v>88</v>
      </c>
      <c r="F6459" t="s">
        <v>154</v>
      </c>
      <c r="G6459" t="s">
        <v>155</v>
      </c>
      <c r="H6459" t="s">
        <v>290</v>
      </c>
      <c r="I6459" t="s">
        <v>11530</v>
      </c>
      <c r="J6459">
        <v>1</v>
      </c>
      <c r="K6459" t="s">
        <v>2944</v>
      </c>
      <c r="L6459">
        <v>0</v>
      </c>
      <c r="M6459" t="s">
        <v>2945</v>
      </c>
      <c r="N6459" t="s">
        <v>2995</v>
      </c>
      <c r="O6459" t="s">
        <v>11531</v>
      </c>
      <c r="R6459" t="s">
        <v>559</v>
      </c>
      <c r="S6459" t="s">
        <v>237</v>
      </c>
      <c r="T6459" t="s">
        <v>30506</v>
      </c>
      <c r="U6459" t="s">
        <v>30507</v>
      </c>
      <c r="V6459" s="41">
        <v>32994</v>
      </c>
      <c r="W6459" s="41">
        <v>24958</v>
      </c>
      <c r="X6459">
        <v>1</v>
      </c>
      <c r="Y6459">
        <v>2</v>
      </c>
      <c r="Z6459" t="s">
        <v>102</v>
      </c>
      <c r="AA6459">
        <v>1</v>
      </c>
      <c r="AB6459" t="s">
        <v>103</v>
      </c>
      <c r="AC6459" t="s">
        <v>297</v>
      </c>
      <c r="AD6459">
        <v>1</v>
      </c>
      <c r="AE6459" t="s">
        <v>563</v>
      </c>
      <c r="AG6459" t="s">
        <v>577</v>
      </c>
      <c r="AJ6459" t="s">
        <v>8290</v>
      </c>
    </row>
    <row r="6460" spans="1:36" hidden="1" x14ac:dyDescent="0.25">
      <c r="A6460" t="s">
        <v>30508</v>
      </c>
      <c r="B6460" t="e">
        <f>VLOOKUP(A6460,[2]mp_ALL!B$1:B$557,1,0)</f>
        <v>#N/A</v>
      </c>
      <c r="C6460" t="s">
        <v>30509</v>
      </c>
      <c r="D6460" t="s">
        <v>38</v>
      </c>
      <c r="E6460" t="s">
        <v>88</v>
      </c>
      <c r="F6460" t="s">
        <v>154</v>
      </c>
      <c r="G6460" t="s">
        <v>155</v>
      </c>
      <c r="H6460" t="s">
        <v>110</v>
      </c>
      <c r="I6460" t="s">
        <v>30510</v>
      </c>
      <c r="J6460">
        <v>1</v>
      </c>
      <c r="K6460" t="s">
        <v>846</v>
      </c>
      <c r="L6460">
        <v>1</v>
      </c>
      <c r="M6460" t="s">
        <v>414</v>
      </c>
      <c r="N6460" t="s">
        <v>159</v>
      </c>
      <c r="O6460" t="s">
        <v>533</v>
      </c>
      <c r="P6460" t="s">
        <v>11263</v>
      </c>
      <c r="R6460" t="s">
        <v>117</v>
      </c>
      <c r="S6460" t="s">
        <v>163</v>
      </c>
      <c r="T6460" t="s">
        <v>30511</v>
      </c>
      <c r="U6460" t="s">
        <v>3450</v>
      </c>
      <c r="V6460" s="41">
        <v>32994</v>
      </c>
      <c r="W6460" s="41">
        <v>25500</v>
      </c>
      <c r="X6460">
        <v>1</v>
      </c>
      <c r="Y6460">
        <v>2</v>
      </c>
      <c r="Z6460" t="s">
        <v>102</v>
      </c>
      <c r="AA6460">
        <v>1</v>
      </c>
      <c r="AB6460" t="s">
        <v>103</v>
      </c>
      <c r="AC6460" t="s">
        <v>104</v>
      </c>
      <c r="AD6460">
        <v>1</v>
      </c>
      <c r="AE6460" t="s">
        <v>138</v>
      </c>
      <c r="AG6460" t="s">
        <v>121</v>
      </c>
      <c r="AJ6460" t="s">
        <v>107</v>
      </c>
    </row>
    <row r="6461" spans="1:36" hidden="1" x14ac:dyDescent="0.25">
      <c r="A6461" t="s">
        <v>30512</v>
      </c>
      <c r="B6461" t="e">
        <f>VLOOKUP(A6461,[2]mp_ALL!B$1:B$557,1,0)</f>
        <v>#N/A</v>
      </c>
      <c r="C6461" t="s">
        <v>30513</v>
      </c>
      <c r="D6461" t="s">
        <v>38</v>
      </c>
      <c r="E6461" t="s">
        <v>88</v>
      </c>
      <c r="F6461" t="s">
        <v>154</v>
      </c>
      <c r="G6461" t="s">
        <v>155</v>
      </c>
      <c r="H6461" t="s">
        <v>110</v>
      </c>
      <c r="I6461" t="s">
        <v>30514</v>
      </c>
      <c r="J6461">
        <v>1</v>
      </c>
      <c r="K6461" t="s">
        <v>728</v>
      </c>
      <c r="L6461">
        <v>1</v>
      </c>
      <c r="M6461" t="s">
        <v>158</v>
      </c>
      <c r="N6461" t="s">
        <v>184</v>
      </c>
      <c r="O6461" t="s">
        <v>185</v>
      </c>
      <c r="P6461" t="s">
        <v>1044</v>
      </c>
      <c r="R6461" t="s">
        <v>117</v>
      </c>
      <c r="S6461" t="s">
        <v>163</v>
      </c>
      <c r="T6461" t="s">
        <v>30515</v>
      </c>
      <c r="U6461" t="s">
        <v>489</v>
      </c>
      <c r="V6461" s="41">
        <v>32994</v>
      </c>
      <c r="W6461" s="41">
        <v>24988</v>
      </c>
      <c r="X6461">
        <v>1</v>
      </c>
      <c r="Y6461">
        <v>4</v>
      </c>
      <c r="Z6461" t="s">
        <v>102</v>
      </c>
      <c r="AA6461">
        <v>1</v>
      </c>
      <c r="AB6461" t="s">
        <v>103</v>
      </c>
      <c r="AC6461" t="s">
        <v>104</v>
      </c>
      <c r="AD6461">
        <v>1</v>
      </c>
      <c r="AE6461" t="s">
        <v>105</v>
      </c>
      <c r="AG6461" t="s">
        <v>121</v>
      </c>
      <c r="AJ6461" t="s">
        <v>2152</v>
      </c>
    </row>
    <row r="6462" spans="1:36" hidden="1" x14ac:dyDescent="0.25">
      <c r="A6462" t="s">
        <v>30516</v>
      </c>
      <c r="B6462" t="e">
        <f>VLOOKUP(A6462,[2]mp_ALL!B$1:B$557,1,0)</f>
        <v>#N/A</v>
      </c>
      <c r="C6462" t="s">
        <v>30517</v>
      </c>
      <c r="D6462" t="s">
        <v>38</v>
      </c>
      <c r="E6462" t="s">
        <v>88</v>
      </c>
      <c r="F6462" t="s">
        <v>154</v>
      </c>
      <c r="G6462" t="s">
        <v>155</v>
      </c>
      <c r="H6462" t="s">
        <v>110</v>
      </c>
      <c r="I6462" t="s">
        <v>30518</v>
      </c>
      <c r="J6462">
        <v>1</v>
      </c>
      <c r="K6462" t="s">
        <v>1396</v>
      </c>
      <c r="L6462">
        <v>1</v>
      </c>
      <c r="M6462" t="s">
        <v>414</v>
      </c>
      <c r="N6462" t="s">
        <v>159</v>
      </c>
      <c r="O6462" t="s">
        <v>1397</v>
      </c>
      <c r="P6462" t="s">
        <v>1398</v>
      </c>
      <c r="R6462" t="s">
        <v>117</v>
      </c>
      <c r="S6462" t="s">
        <v>163</v>
      </c>
      <c r="T6462" t="s">
        <v>30519</v>
      </c>
      <c r="U6462" t="s">
        <v>209</v>
      </c>
      <c r="V6462" s="41">
        <v>32994</v>
      </c>
      <c r="W6462" s="41">
        <v>24782</v>
      </c>
      <c r="X6462">
        <v>1</v>
      </c>
      <c r="Y6462">
        <v>4</v>
      </c>
      <c r="Z6462" t="s">
        <v>102</v>
      </c>
      <c r="AA6462">
        <v>1</v>
      </c>
      <c r="AB6462" t="s">
        <v>103</v>
      </c>
      <c r="AC6462" t="s">
        <v>104</v>
      </c>
      <c r="AD6462">
        <v>1</v>
      </c>
      <c r="AE6462" t="s">
        <v>105</v>
      </c>
      <c r="AG6462" t="s">
        <v>121</v>
      </c>
      <c r="AJ6462" t="s">
        <v>490</v>
      </c>
    </row>
    <row r="6463" spans="1:36" hidden="1" x14ac:dyDescent="0.25">
      <c r="A6463" t="s">
        <v>30520</v>
      </c>
      <c r="B6463" t="e">
        <f>VLOOKUP(A6463,[2]mp_ALL!B$1:B$557,1,0)</f>
        <v>#N/A</v>
      </c>
      <c r="C6463" t="s">
        <v>11854</v>
      </c>
      <c r="D6463" t="s">
        <v>38</v>
      </c>
      <c r="E6463" t="s">
        <v>88</v>
      </c>
      <c r="F6463" t="s">
        <v>89</v>
      </c>
      <c r="G6463" t="s">
        <v>90</v>
      </c>
      <c r="H6463" t="s">
        <v>169</v>
      </c>
      <c r="I6463" t="s">
        <v>845</v>
      </c>
      <c r="J6463">
        <v>1</v>
      </c>
      <c r="K6463" t="s">
        <v>846</v>
      </c>
      <c r="L6463">
        <v>1</v>
      </c>
      <c r="M6463" t="s">
        <v>414</v>
      </c>
      <c r="N6463" t="s">
        <v>159</v>
      </c>
      <c r="O6463" t="s">
        <v>533</v>
      </c>
      <c r="P6463" t="s">
        <v>847</v>
      </c>
      <c r="Q6463" t="s">
        <v>848</v>
      </c>
      <c r="R6463" t="s">
        <v>117</v>
      </c>
      <c r="S6463" t="s">
        <v>163</v>
      </c>
      <c r="T6463" t="s">
        <v>30521</v>
      </c>
      <c r="U6463" t="s">
        <v>6790</v>
      </c>
      <c r="V6463" s="41">
        <v>32994</v>
      </c>
      <c r="W6463" s="41">
        <v>25305</v>
      </c>
      <c r="X6463">
        <v>1</v>
      </c>
      <c r="Y6463">
        <v>3</v>
      </c>
      <c r="Z6463" t="s">
        <v>102</v>
      </c>
      <c r="AA6463">
        <v>1</v>
      </c>
      <c r="AB6463" t="s">
        <v>103</v>
      </c>
      <c r="AC6463" t="s">
        <v>104</v>
      </c>
      <c r="AD6463">
        <v>1</v>
      </c>
      <c r="AE6463" t="s">
        <v>138</v>
      </c>
      <c r="AG6463" t="s">
        <v>121</v>
      </c>
      <c r="AJ6463" t="s">
        <v>107</v>
      </c>
    </row>
    <row r="6464" spans="1:36" hidden="1" x14ac:dyDescent="0.25">
      <c r="A6464" t="s">
        <v>30522</v>
      </c>
      <c r="B6464" t="e">
        <f>VLOOKUP(A6464,[2]mp_ALL!B$1:B$557,1,0)</f>
        <v>#N/A</v>
      </c>
      <c r="C6464" t="s">
        <v>30523</v>
      </c>
      <c r="D6464" t="s">
        <v>38</v>
      </c>
      <c r="E6464" t="s">
        <v>88</v>
      </c>
      <c r="F6464" t="s">
        <v>154</v>
      </c>
      <c r="G6464" t="s">
        <v>155</v>
      </c>
      <c r="H6464" t="s">
        <v>110</v>
      </c>
      <c r="I6464" t="s">
        <v>30524</v>
      </c>
      <c r="J6464">
        <v>1</v>
      </c>
      <c r="K6464" t="s">
        <v>846</v>
      </c>
      <c r="L6464">
        <v>1</v>
      </c>
      <c r="M6464" t="s">
        <v>414</v>
      </c>
      <c r="N6464" t="s">
        <v>159</v>
      </c>
      <c r="O6464" t="s">
        <v>533</v>
      </c>
      <c r="P6464" t="s">
        <v>4190</v>
      </c>
      <c r="R6464" t="s">
        <v>117</v>
      </c>
      <c r="S6464" t="s">
        <v>163</v>
      </c>
      <c r="T6464" t="s">
        <v>30525</v>
      </c>
      <c r="U6464" t="s">
        <v>7774</v>
      </c>
      <c r="V6464" s="41">
        <v>32994</v>
      </c>
      <c r="W6464" s="41">
        <v>24805</v>
      </c>
      <c r="X6464">
        <v>1</v>
      </c>
      <c r="Y6464">
        <v>2</v>
      </c>
      <c r="Z6464" t="s">
        <v>102</v>
      </c>
      <c r="AA6464">
        <v>1</v>
      </c>
      <c r="AB6464" t="s">
        <v>103</v>
      </c>
      <c r="AC6464" t="s">
        <v>104</v>
      </c>
      <c r="AD6464">
        <v>1</v>
      </c>
      <c r="AE6464" t="s">
        <v>138</v>
      </c>
      <c r="AG6464" t="s">
        <v>121</v>
      </c>
      <c r="AJ6464" t="s">
        <v>663</v>
      </c>
    </row>
    <row r="6465" spans="1:36" hidden="1" x14ac:dyDescent="0.25">
      <c r="A6465" t="s">
        <v>30526</v>
      </c>
      <c r="B6465" t="e">
        <f>VLOOKUP(A6465,[2]mp_ALL!B$1:B$557,1,0)</f>
        <v>#N/A</v>
      </c>
      <c r="C6465" t="s">
        <v>30527</v>
      </c>
      <c r="D6465" t="s">
        <v>38</v>
      </c>
      <c r="E6465" t="s">
        <v>88</v>
      </c>
      <c r="F6465" t="s">
        <v>89</v>
      </c>
      <c r="G6465" t="s">
        <v>90</v>
      </c>
      <c r="H6465" t="s">
        <v>91</v>
      </c>
      <c r="I6465" t="s">
        <v>12742</v>
      </c>
      <c r="J6465">
        <v>1</v>
      </c>
      <c r="K6465" t="s">
        <v>5701</v>
      </c>
      <c r="L6465">
        <v>0</v>
      </c>
      <c r="M6465" t="s">
        <v>435</v>
      </c>
      <c r="N6465" t="s">
        <v>5702</v>
      </c>
      <c r="O6465" t="s">
        <v>5703</v>
      </c>
      <c r="P6465" t="s">
        <v>12743</v>
      </c>
      <c r="Q6465" t="s">
        <v>12744</v>
      </c>
      <c r="R6465" t="s">
        <v>117</v>
      </c>
      <c r="S6465" t="s">
        <v>237</v>
      </c>
      <c r="T6465" t="s">
        <v>30528</v>
      </c>
      <c r="U6465" t="s">
        <v>3382</v>
      </c>
      <c r="V6465" s="41">
        <v>32994</v>
      </c>
      <c r="W6465" s="41">
        <v>25721</v>
      </c>
      <c r="X6465">
        <v>1</v>
      </c>
      <c r="Y6465">
        <v>4</v>
      </c>
      <c r="Z6465" t="s">
        <v>102</v>
      </c>
      <c r="AA6465">
        <v>1</v>
      </c>
      <c r="AB6465" t="s">
        <v>103</v>
      </c>
      <c r="AC6465" t="s">
        <v>104</v>
      </c>
      <c r="AD6465">
        <v>1</v>
      </c>
      <c r="AE6465" t="s">
        <v>308</v>
      </c>
      <c r="AG6465" t="s">
        <v>228</v>
      </c>
      <c r="AJ6465" t="s">
        <v>7161</v>
      </c>
    </row>
    <row r="6466" spans="1:36" hidden="1" x14ac:dyDescent="0.25">
      <c r="A6466" t="s">
        <v>30529</v>
      </c>
      <c r="B6466" t="e">
        <f>VLOOKUP(A6466,[2]mp_ALL!B$1:B$557,1,0)</f>
        <v>#N/A</v>
      </c>
      <c r="C6466" t="s">
        <v>30530</v>
      </c>
      <c r="D6466" t="s">
        <v>38</v>
      </c>
      <c r="E6466" t="s">
        <v>88</v>
      </c>
      <c r="F6466" t="s">
        <v>89</v>
      </c>
      <c r="G6466" t="s">
        <v>90</v>
      </c>
      <c r="H6466" t="s">
        <v>169</v>
      </c>
      <c r="I6466" t="s">
        <v>1864</v>
      </c>
      <c r="J6466">
        <v>1</v>
      </c>
      <c r="K6466" t="s">
        <v>157</v>
      </c>
      <c r="L6466">
        <v>1</v>
      </c>
      <c r="M6466" t="s">
        <v>158</v>
      </c>
      <c r="N6466" t="s">
        <v>205</v>
      </c>
      <c r="O6466" t="s">
        <v>1221</v>
      </c>
      <c r="P6466" t="s">
        <v>1865</v>
      </c>
      <c r="Q6466" t="s">
        <v>1866</v>
      </c>
      <c r="R6466" t="s">
        <v>117</v>
      </c>
      <c r="S6466" t="s">
        <v>207</v>
      </c>
      <c r="T6466" t="s">
        <v>30531</v>
      </c>
      <c r="U6466" t="s">
        <v>863</v>
      </c>
      <c r="V6466" s="41">
        <v>32994</v>
      </c>
      <c r="W6466" s="41">
        <v>24482</v>
      </c>
      <c r="X6466">
        <v>1</v>
      </c>
      <c r="Y6466">
        <v>3</v>
      </c>
      <c r="Z6466" t="s">
        <v>102</v>
      </c>
      <c r="AA6466">
        <v>1</v>
      </c>
      <c r="AB6466" t="s">
        <v>103</v>
      </c>
      <c r="AC6466" t="s">
        <v>104</v>
      </c>
      <c r="AD6466">
        <v>1</v>
      </c>
      <c r="AE6466" t="s">
        <v>138</v>
      </c>
      <c r="AG6466" t="s">
        <v>121</v>
      </c>
      <c r="AJ6466" t="s">
        <v>299</v>
      </c>
    </row>
    <row r="6467" spans="1:36" hidden="1" x14ac:dyDescent="0.25">
      <c r="A6467" t="s">
        <v>30532</v>
      </c>
      <c r="B6467" t="e">
        <f>VLOOKUP(A6467,[2]mp_ALL!B$1:B$557,1,0)</f>
        <v>#N/A</v>
      </c>
      <c r="C6467" t="s">
        <v>30533</v>
      </c>
      <c r="D6467" t="s">
        <v>38</v>
      </c>
      <c r="E6467" t="s">
        <v>88</v>
      </c>
      <c r="F6467" t="s">
        <v>311</v>
      </c>
      <c r="G6467" t="s">
        <v>312</v>
      </c>
      <c r="H6467" t="s">
        <v>313</v>
      </c>
      <c r="I6467" t="s">
        <v>30534</v>
      </c>
      <c r="J6467">
        <v>1</v>
      </c>
      <c r="K6467" t="s">
        <v>484</v>
      </c>
      <c r="L6467">
        <v>0</v>
      </c>
      <c r="M6467" t="s">
        <v>414</v>
      </c>
      <c r="N6467" t="s">
        <v>532</v>
      </c>
      <c r="O6467" t="s">
        <v>1089</v>
      </c>
      <c r="R6467" t="s">
        <v>117</v>
      </c>
      <c r="S6467" t="s">
        <v>207</v>
      </c>
      <c r="T6467" t="s">
        <v>30535</v>
      </c>
      <c r="U6467" t="s">
        <v>30536</v>
      </c>
      <c r="V6467" s="41">
        <v>32994</v>
      </c>
      <c r="W6467" s="41">
        <v>24736</v>
      </c>
      <c r="X6467">
        <v>1</v>
      </c>
      <c r="Y6467">
        <v>1</v>
      </c>
      <c r="Z6467" t="s">
        <v>102</v>
      </c>
      <c r="AA6467">
        <v>1</v>
      </c>
      <c r="AB6467" t="s">
        <v>103</v>
      </c>
      <c r="AC6467" t="s">
        <v>297</v>
      </c>
      <c r="AD6467">
        <v>1</v>
      </c>
      <c r="AE6467" t="s">
        <v>322</v>
      </c>
      <c r="AG6467" t="s">
        <v>121</v>
      </c>
      <c r="AJ6467" t="s">
        <v>352</v>
      </c>
    </row>
    <row r="6468" spans="1:36" hidden="1" x14ac:dyDescent="0.25">
      <c r="A6468" t="s">
        <v>30537</v>
      </c>
      <c r="B6468" t="e">
        <f>VLOOKUP(A6468,[2]mp_ALL!B$1:B$557,1,0)</f>
        <v>#N/A</v>
      </c>
      <c r="C6468" t="s">
        <v>11240</v>
      </c>
      <c r="D6468" t="s">
        <v>38</v>
      </c>
      <c r="E6468" t="s">
        <v>88</v>
      </c>
      <c r="F6468" t="s">
        <v>154</v>
      </c>
      <c r="G6468" t="s">
        <v>155</v>
      </c>
      <c r="H6468" t="s">
        <v>110</v>
      </c>
      <c r="I6468" t="s">
        <v>1126</v>
      </c>
      <c r="J6468">
        <v>1</v>
      </c>
      <c r="K6468" t="s">
        <v>513</v>
      </c>
      <c r="L6468">
        <v>1</v>
      </c>
      <c r="M6468" t="s">
        <v>435</v>
      </c>
      <c r="N6468" t="s">
        <v>505</v>
      </c>
      <c r="O6468" t="s">
        <v>1127</v>
      </c>
      <c r="P6468" t="s">
        <v>1128</v>
      </c>
      <c r="R6468" t="s">
        <v>117</v>
      </c>
      <c r="S6468" t="s">
        <v>148</v>
      </c>
      <c r="T6468" t="s">
        <v>30538</v>
      </c>
      <c r="U6468" t="s">
        <v>509</v>
      </c>
      <c r="V6468" s="41">
        <v>33002</v>
      </c>
      <c r="W6468" s="41">
        <v>24674</v>
      </c>
      <c r="X6468">
        <v>1</v>
      </c>
      <c r="Y6468">
        <v>3</v>
      </c>
      <c r="Z6468" t="s">
        <v>102</v>
      </c>
      <c r="AA6468">
        <v>1</v>
      </c>
      <c r="AB6468" t="s">
        <v>103</v>
      </c>
      <c r="AC6468" t="s">
        <v>104</v>
      </c>
      <c r="AD6468">
        <v>1</v>
      </c>
      <c r="AE6468" t="s">
        <v>138</v>
      </c>
      <c r="AG6468" t="s">
        <v>148</v>
      </c>
      <c r="AJ6468" t="s">
        <v>30539</v>
      </c>
    </row>
    <row r="6469" spans="1:36" hidden="1" x14ac:dyDescent="0.25">
      <c r="A6469" t="s">
        <v>30540</v>
      </c>
      <c r="B6469" t="e">
        <f>VLOOKUP(A6469,[2]mp_ALL!B$1:B$557,1,0)</f>
        <v>#N/A</v>
      </c>
      <c r="C6469" t="s">
        <v>30541</v>
      </c>
      <c r="D6469" t="s">
        <v>38</v>
      </c>
      <c r="E6469" t="s">
        <v>88</v>
      </c>
      <c r="F6469" t="s">
        <v>89</v>
      </c>
      <c r="G6469" t="s">
        <v>90</v>
      </c>
      <c r="H6469" t="s">
        <v>169</v>
      </c>
      <c r="I6469" t="s">
        <v>5540</v>
      </c>
      <c r="J6469">
        <v>1</v>
      </c>
      <c r="K6469" t="s">
        <v>157</v>
      </c>
      <c r="L6469">
        <v>1</v>
      </c>
      <c r="M6469" t="s">
        <v>158</v>
      </c>
      <c r="N6469" t="s">
        <v>159</v>
      </c>
      <c r="O6469" t="s">
        <v>160</v>
      </c>
      <c r="P6469" t="s">
        <v>161</v>
      </c>
      <c r="Q6469" t="s">
        <v>5541</v>
      </c>
      <c r="R6469" t="s">
        <v>117</v>
      </c>
      <c r="S6469" t="s">
        <v>237</v>
      </c>
      <c r="T6469" t="s">
        <v>30542</v>
      </c>
      <c r="U6469" t="s">
        <v>1873</v>
      </c>
      <c r="V6469" s="41">
        <v>33014</v>
      </c>
      <c r="W6469" s="41">
        <v>25655</v>
      </c>
      <c r="X6469">
        <v>1</v>
      </c>
      <c r="Y6469">
        <v>3</v>
      </c>
      <c r="Z6469" t="s">
        <v>102</v>
      </c>
      <c r="AA6469">
        <v>1</v>
      </c>
      <c r="AB6469" t="s">
        <v>103</v>
      </c>
      <c r="AC6469" t="s">
        <v>104</v>
      </c>
      <c r="AD6469">
        <v>1</v>
      </c>
      <c r="AE6469" t="s">
        <v>138</v>
      </c>
      <c r="AG6469" t="s">
        <v>121</v>
      </c>
      <c r="AJ6469" t="s">
        <v>2166</v>
      </c>
    </row>
    <row r="6470" spans="1:36" hidden="1" x14ac:dyDescent="0.25">
      <c r="A6470" t="s">
        <v>30543</v>
      </c>
      <c r="B6470" t="e">
        <f>VLOOKUP(A6470,[2]mp_ALL!B$1:B$557,1,0)</f>
        <v>#N/A</v>
      </c>
      <c r="C6470" t="s">
        <v>30544</v>
      </c>
      <c r="D6470" t="s">
        <v>38</v>
      </c>
      <c r="E6470" t="s">
        <v>88</v>
      </c>
      <c r="F6470" t="s">
        <v>89</v>
      </c>
      <c r="G6470" t="s">
        <v>90</v>
      </c>
      <c r="H6470" t="s">
        <v>91</v>
      </c>
      <c r="I6470" t="s">
        <v>13101</v>
      </c>
      <c r="J6470">
        <v>1</v>
      </c>
      <c r="K6470" t="s">
        <v>194</v>
      </c>
      <c r="L6470">
        <v>1</v>
      </c>
      <c r="M6470" t="s">
        <v>113</v>
      </c>
      <c r="N6470" t="s">
        <v>195</v>
      </c>
      <c r="O6470" t="s">
        <v>1273</v>
      </c>
      <c r="P6470" t="s">
        <v>9467</v>
      </c>
      <c r="R6470" t="s">
        <v>117</v>
      </c>
      <c r="S6470" t="s">
        <v>199</v>
      </c>
      <c r="T6470" t="s">
        <v>30545</v>
      </c>
      <c r="U6470" t="s">
        <v>30546</v>
      </c>
      <c r="V6470" s="41">
        <v>33014</v>
      </c>
      <c r="W6470" s="41">
        <v>25874</v>
      </c>
      <c r="X6470">
        <v>1</v>
      </c>
      <c r="Y6470">
        <v>2</v>
      </c>
      <c r="Z6470" t="s">
        <v>102</v>
      </c>
      <c r="AA6470">
        <v>1</v>
      </c>
      <c r="AB6470" t="s">
        <v>103</v>
      </c>
      <c r="AC6470" t="s">
        <v>104</v>
      </c>
      <c r="AD6470">
        <v>1</v>
      </c>
      <c r="AE6470" t="s">
        <v>105</v>
      </c>
      <c r="AG6470" t="s">
        <v>121</v>
      </c>
      <c r="AJ6470" t="s">
        <v>352</v>
      </c>
    </row>
    <row r="6471" spans="1:36" hidden="1" x14ac:dyDescent="0.25">
      <c r="A6471" t="s">
        <v>30547</v>
      </c>
      <c r="B6471" t="e">
        <f>VLOOKUP(A6471,[2]mp_ALL!B$1:B$557,1,0)</f>
        <v>#N/A</v>
      </c>
      <c r="C6471" t="s">
        <v>30548</v>
      </c>
      <c r="D6471" t="s">
        <v>38</v>
      </c>
      <c r="E6471" t="s">
        <v>88</v>
      </c>
      <c r="F6471" t="s">
        <v>89</v>
      </c>
      <c r="G6471" t="s">
        <v>90</v>
      </c>
      <c r="H6471" t="s">
        <v>91</v>
      </c>
      <c r="I6471" t="s">
        <v>17359</v>
      </c>
      <c r="J6471">
        <v>1</v>
      </c>
      <c r="K6471" t="s">
        <v>9109</v>
      </c>
      <c r="L6471">
        <v>0</v>
      </c>
      <c r="M6471" t="s">
        <v>316</v>
      </c>
      <c r="N6471" t="s">
        <v>317</v>
      </c>
      <c r="O6471" t="s">
        <v>318</v>
      </c>
      <c r="P6471" t="s">
        <v>9110</v>
      </c>
      <c r="Q6471" t="s">
        <v>17360</v>
      </c>
      <c r="S6471" t="s">
        <v>319</v>
      </c>
      <c r="T6471" t="s">
        <v>30549</v>
      </c>
      <c r="U6471" t="s">
        <v>30550</v>
      </c>
      <c r="V6471" s="41">
        <v>33014</v>
      </c>
      <c r="W6471" s="41">
        <v>25632</v>
      </c>
      <c r="X6471">
        <v>1</v>
      </c>
      <c r="Y6471">
        <v>4</v>
      </c>
      <c r="Z6471" t="s">
        <v>102</v>
      </c>
      <c r="AA6471">
        <v>1</v>
      </c>
      <c r="AB6471" t="s">
        <v>103</v>
      </c>
      <c r="AC6471" t="s">
        <v>104</v>
      </c>
      <c r="AD6471">
        <v>1</v>
      </c>
      <c r="AE6471" t="s">
        <v>308</v>
      </c>
      <c r="AG6471" t="s">
        <v>228</v>
      </c>
      <c r="AJ6471" t="s">
        <v>107</v>
      </c>
    </row>
    <row r="6472" spans="1:36" hidden="1" x14ac:dyDescent="0.25">
      <c r="A6472" t="s">
        <v>30551</v>
      </c>
      <c r="B6472" t="e">
        <f>VLOOKUP(A6472,[2]mp_ALL!B$1:B$557,1,0)</f>
        <v>#N/A</v>
      </c>
      <c r="C6472" t="s">
        <v>30552</v>
      </c>
      <c r="D6472" t="s">
        <v>38</v>
      </c>
      <c r="E6472" t="s">
        <v>88</v>
      </c>
      <c r="F6472" t="s">
        <v>154</v>
      </c>
      <c r="G6472" t="s">
        <v>155</v>
      </c>
      <c r="H6472" t="s">
        <v>110</v>
      </c>
      <c r="I6472" t="s">
        <v>30553</v>
      </c>
      <c r="J6472">
        <v>1</v>
      </c>
      <c r="K6472" t="s">
        <v>157</v>
      </c>
      <c r="L6472">
        <v>1</v>
      </c>
      <c r="M6472" t="s">
        <v>158</v>
      </c>
      <c r="N6472" t="s">
        <v>184</v>
      </c>
      <c r="O6472" t="s">
        <v>742</v>
      </c>
      <c r="P6472" t="s">
        <v>30554</v>
      </c>
      <c r="R6472" t="s">
        <v>117</v>
      </c>
      <c r="S6472" t="s">
        <v>237</v>
      </c>
      <c r="T6472" t="s">
        <v>30555</v>
      </c>
      <c r="U6472" t="s">
        <v>489</v>
      </c>
      <c r="V6472" s="41">
        <v>33014</v>
      </c>
      <c r="W6472" s="41">
        <v>24958</v>
      </c>
      <c r="X6472">
        <v>1</v>
      </c>
      <c r="Y6472">
        <v>3</v>
      </c>
      <c r="Z6472" t="s">
        <v>102</v>
      </c>
      <c r="AA6472">
        <v>1</v>
      </c>
      <c r="AB6472" t="s">
        <v>103</v>
      </c>
      <c r="AC6472" t="s">
        <v>104</v>
      </c>
      <c r="AD6472">
        <v>1</v>
      </c>
      <c r="AE6472" t="s">
        <v>138</v>
      </c>
      <c r="AJ6472" t="s">
        <v>490</v>
      </c>
    </row>
    <row r="6473" spans="1:36" hidden="1" x14ac:dyDescent="0.25">
      <c r="A6473" t="s">
        <v>30556</v>
      </c>
      <c r="B6473" t="e">
        <f>VLOOKUP(A6473,[2]mp_ALL!B$1:B$557,1,0)</f>
        <v>#N/A</v>
      </c>
      <c r="C6473" t="s">
        <v>30557</v>
      </c>
      <c r="D6473" t="s">
        <v>38</v>
      </c>
      <c r="E6473" t="s">
        <v>88</v>
      </c>
      <c r="F6473" t="s">
        <v>89</v>
      </c>
      <c r="G6473" t="s">
        <v>90</v>
      </c>
      <c r="H6473" t="s">
        <v>91</v>
      </c>
      <c r="I6473" t="s">
        <v>6552</v>
      </c>
      <c r="J6473">
        <v>1</v>
      </c>
      <c r="K6473" t="s">
        <v>4156</v>
      </c>
      <c r="L6473">
        <v>1</v>
      </c>
      <c r="M6473" t="s">
        <v>172</v>
      </c>
      <c r="N6473" t="s">
        <v>1108</v>
      </c>
      <c r="O6473" t="s">
        <v>2731</v>
      </c>
      <c r="P6473" t="s">
        <v>4157</v>
      </c>
      <c r="Q6473" t="s">
        <v>6553</v>
      </c>
      <c r="R6473" t="s">
        <v>147</v>
      </c>
      <c r="S6473" t="s">
        <v>218</v>
      </c>
      <c r="T6473" t="s">
        <v>30558</v>
      </c>
      <c r="U6473" t="s">
        <v>2461</v>
      </c>
      <c r="V6473" s="41">
        <v>33014</v>
      </c>
      <c r="W6473" s="41">
        <v>24977</v>
      </c>
      <c r="X6473">
        <v>1</v>
      </c>
      <c r="Y6473">
        <v>5</v>
      </c>
      <c r="Z6473" t="s">
        <v>102</v>
      </c>
      <c r="AA6473">
        <v>1</v>
      </c>
      <c r="AB6473" t="s">
        <v>103</v>
      </c>
      <c r="AC6473" t="s">
        <v>104</v>
      </c>
      <c r="AD6473">
        <v>1</v>
      </c>
      <c r="AE6473" t="s">
        <v>105</v>
      </c>
      <c r="AG6473" t="s">
        <v>179</v>
      </c>
      <c r="AJ6473" t="s">
        <v>107</v>
      </c>
    </row>
    <row r="6474" spans="1:36" hidden="1" x14ac:dyDescent="0.25">
      <c r="A6474" t="s">
        <v>30559</v>
      </c>
      <c r="B6474" t="e">
        <f>VLOOKUP(A6474,[2]mp_ALL!B$1:B$557,1,0)</f>
        <v>#N/A</v>
      </c>
      <c r="C6474" t="s">
        <v>30560</v>
      </c>
      <c r="D6474" t="s">
        <v>37</v>
      </c>
      <c r="E6474" t="s">
        <v>88</v>
      </c>
      <c r="F6474" t="s">
        <v>89</v>
      </c>
      <c r="G6474" t="s">
        <v>90</v>
      </c>
      <c r="H6474" t="s">
        <v>290</v>
      </c>
      <c r="I6474" t="s">
        <v>3797</v>
      </c>
      <c r="J6474">
        <v>1</v>
      </c>
      <c r="K6474" t="s">
        <v>1485</v>
      </c>
      <c r="L6474">
        <v>0</v>
      </c>
      <c r="M6474" t="s">
        <v>1486</v>
      </c>
      <c r="N6474" t="s">
        <v>3798</v>
      </c>
      <c r="O6474" t="s">
        <v>3799</v>
      </c>
      <c r="R6474" t="s">
        <v>147</v>
      </c>
      <c r="S6474" t="s">
        <v>560</v>
      </c>
      <c r="T6474" t="s">
        <v>30561</v>
      </c>
      <c r="U6474" t="s">
        <v>29423</v>
      </c>
      <c r="V6474" s="41">
        <v>33014</v>
      </c>
      <c r="W6474" s="41">
        <v>24941</v>
      </c>
      <c r="X6474">
        <v>1</v>
      </c>
      <c r="Y6474">
        <v>2</v>
      </c>
      <c r="Z6474" t="s">
        <v>923</v>
      </c>
      <c r="AA6474">
        <v>1</v>
      </c>
      <c r="AB6474" t="s">
        <v>103</v>
      </c>
      <c r="AC6474" t="s">
        <v>297</v>
      </c>
      <c r="AD6474">
        <v>1</v>
      </c>
      <c r="AE6474" t="s">
        <v>322</v>
      </c>
      <c r="AG6474" t="s">
        <v>148</v>
      </c>
      <c r="AJ6474" t="s">
        <v>107</v>
      </c>
    </row>
    <row r="6475" spans="1:36" hidden="1" x14ac:dyDescent="0.25">
      <c r="A6475" t="s">
        <v>30562</v>
      </c>
      <c r="B6475" t="e">
        <f>VLOOKUP(A6475,[2]mp_ALL!B$1:B$557,1,0)</f>
        <v>#N/A</v>
      </c>
      <c r="C6475" t="s">
        <v>30563</v>
      </c>
      <c r="D6475" t="s">
        <v>38</v>
      </c>
      <c r="E6475" t="s">
        <v>88</v>
      </c>
      <c r="F6475" t="s">
        <v>89</v>
      </c>
      <c r="G6475" t="s">
        <v>90</v>
      </c>
      <c r="H6475" t="s">
        <v>91</v>
      </c>
      <c r="I6475" t="s">
        <v>1265</v>
      </c>
      <c r="J6475">
        <v>1</v>
      </c>
      <c r="K6475" t="s">
        <v>457</v>
      </c>
      <c r="L6475">
        <v>1</v>
      </c>
      <c r="M6475" t="s">
        <v>113</v>
      </c>
      <c r="N6475" t="s">
        <v>385</v>
      </c>
      <c r="O6475" t="s">
        <v>1266</v>
      </c>
      <c r="P6475" t="s">
        <v>1267</v>
      </c>
      <c r="Q6475" t="s">
        <v>1268</v>
      </c>
      <c r="R6475" t="s">
        <v>117</v>
      </c>
      <c r="S6475" t="s">
        <v>237</v>
      </c>
      <c r="T6475" t="s">
        <v>30564</v>
      </c>
      <c r="U6475" t="s">
        <v>1605</v>
      </c>
      <c r="V6475" s="41">
        <v>33014</v>
      </c>
      <c r="W6475" s="41">
        <v>25134</v>
      </c>
      <c r="X6475">
        <v>1</v>
      </c>
      <c r="Y6475">
        <v>1</v>
      </c>
      <c r="Z6475" t="s">
        <v>102</v>
      </c>
      <c r="AA6475">
        <v>1</v>
      </c>
      <c r="AB6475" t="s">
        <v>103</v>
      </c>
      <c r="AC6475" t="s">
        <v>104</v>
      </c>
      <c r="AD6475">
        <v>1</v>
      </c>
      <c r="AE6475" t="s">
        <v>138</v>
      </c>
      <c r="AG6475" t="s">
        <v>121</v>
      </c>
      <c r="AJ6475" t="s">
        <v>2999</v>
      </c>
    </row>
    <row r="6476" spans="1:36" hidden="1" x14ac:dyDescent="0.25">
      <c r="A6476" t="s">
        <v>30565</v>
      </c>
      <c r="B6476" t="e">
        <f>VLOOKUP(A6476,[2]mp_ALL!B$1:B$557,1,0)</f>
        <v>#N/A</v>
      </c>
      <c r="C6476" t="s">
        <v>30566</v>
      </c>
      <c r="D6476" t="s">
        <v>38</v>
      </c>
      <c r="E6476" t="s">
        <v>88</v>
      </c>
      <c r="F6476" t="s">
        <v>154</v>
      </c>
      <c r="G6476" t="s">
        <v>155</v>
      </c>
      <c r="H6476" t="s">
        <v>110</v>
      </c>
      <c r="I6476" t="s">
        <v>1126</v>
      </c>
      <c r="J6476">
        <v>1</v>
      </c>
      <c r="K6476" t="s">
        <v>513</v>
      </c>
      <c r="L6476">
        <v>1</v>
      </c>
      <c r="M6476" t="s">
        <v>435</v>
      </c>
      <c r="N6476" t="s">
        <v>505</v>
      </c>
      <c r="O6476" t="s">
        <v>1127</v>
      </c>
      <c r="P6476" t="s">
        <v>1128</v>
      </c>
      <c r="R6476" t="s">
        <v>117</v>
      </c>
      <c r="S6476" t="s">
        <v>148</v>
      </c>
      <c r="T6476" t="s">
        <v>30567</v>
      </c>
      <c r="U6476" t="s">
        <v>366</v>
      </c>
      <c r="V6476" s="41">
        <v>33014</v>
      </c>
      <c r="W6476" s="41">
        <v>25536</v>
      </c>
      <c r="X6476">
        <v>1</v>
      </c>
      <c r="Y6476">
        <v>3</v>
      </c>
      <c r="Z6476" t="s">
        <v>102</v>
      </c>
      <c r="AA6476">
        <v>1</v>
      </c>
      <c r="AB6476" t="s">
        <v>103</v>
      </c>
      <c r="AC6476" t="s">
        <v>104</v>
      </c>
      <c r="AD6476">
        <v>1</v>
      </c>
      <c r="AE6476" t="s">
        <v>138</v>
      </c>
      <c r="AG6476" t="s">
        <v>148</v>
      </c>
      <c r="AJ6476" t="s">
        <v>107</v>
      </c>
    </row>
    <row r="6477" spans="1:36" hidden="1" x14ac:dyDescent="0.25">
      <c r="A6477" t="s">
        <v>30568</v>
      </c>
      <c r="B6477" t="e">
        <f>VLOOKUP(A6477,[2]mp_ALL!B$1:B$557,1,0)</f>
        <v>#N/A</v>
      </c>
      <c r="C6477" t="s">
        <v>30569</v>
      </c>
      <c r="D6477" t="s">
        <v>38</v>
      </c>
      <c r="E6477" t="s">
        <v>88</v>
      </c>
      <c r="F6477" t="s">
        <v>89</v>
      </c>
      <c r="G6477" t="s">
        <v>90</v>
      </c>
      <c r="H6477" t="s">
        <v>91</v>
      </c>
      <c r="I6477" t="s">
        <v>5521</v>
      </c>
      <c r="J6477">
        <v>1</v>
      </c>
      <c r="K6477" t="s">
        <v>157</v>
      </c>
      <c r="L6477">
        <v>1</v>
      </c>
      <c r="M6477" t="s">
        <v>158</v>
      </c>
      <c r="N6477" t="s">
        <v>159</v>
      </c>
      <c r="O6477" t="s">
        <v>160</v>
      </c>
      <c r="P6477" t="s">
        <v>5522</v>
      </c>
      <c r="Q6477" t="s">
        <v>5523</v>
      </c>
      <c r="R6477" t="s">
        <v>117</v>
      </c>
      <c r="S6477" t="s">
        <v>163</v>
      </c>
      <c r="T6477" t="s">
        <v>30570</v>
      </c>
      <c r="U6477" t="s">
        <v>30571</v>
      </c>
      <c r="V6477" s="41">
        <v>33014</v>
      </c>
      <c r="W6477" s="41">
        <v>24526</v>
      </c>
      <c r="X6477">
        <v>1</v>
      </c>
      <c r="Y6477">
        <v>2</v>
      </c>
      <c r="Z6477" t="s">
        <v>102</v>
      </c>
      <c r="AA6477">
        <v>1</v>
      </c>
      <c r="AB6477" t="s">
        <v>103</v>
      </c>
      <c r="AC6477" t="s">
        <v>104</v>
      </c>
      <c r="AD6477">
        <v>1</v>
      </c>
      <c r="AE6477" t="s">
        <v>138</v>
      </c>
      <c r="AG6477" t="s">
        <v>121</v>
      </c>
      <c r="AJ6477" t="s">
        <v>490</v>
      </c>
    </row>
    <row r="6478" spans="1:36" hidden="1" x14ac:dyDescent="0.25">
      <c r="A6478" t="s">
        <v>30572</v>
      </c>
      <c r="B6478" t="e">
        <f>VLOOKUP(A6478,[2]mp_ALL!B$1:B$557,1,0)</f>
        <v>#N/A</v>
      </c>
      <c r="C6478" t="s">
        <v>30573</v>
      </c>
      <c r="D6478" t="s">
        <v>38</v>
      </c>
      <c r="E6478" t="s">
        <v>88</v>
      </c>
      <c r="F6478" t="s">
        <v>154</v>
      </c>
      <c r="G6478" t="s">
        <v>155</v>
      </c>
      <c r="H6478" t="s">
        <v>110</v>
      </c>
      <c r="I6478" t="s">
        <v>30574</v>
      </c>
      <c r="J6478">
        <v>1</v>
      </c>
      <c r="K6478" t="s">
        <v>157</v>
      </c>
      <c r="L6478">
        <v>1</v>
      </c>
      <c r="M6478" t="s">
        <v>158</v>
      </c>
      <c r="N6478" t="s">
        <v>159</v>
      </c>
      <c r="O6478" t="s">
        <v>160</v>
      </c>
      <c r="P6478" t="s">
        <v>161</v>
      </c>
      <c r="R6478" t="s">
        <v>117</v>
      </c>
      <c r="S6478" t="s">
        <v>163</v>
      </c>
      <c r="T6478" t="s">
        <v>30575</v>
      </c>
      <c r="U6478" t="s">
        <v>916</v>
      </c>
      <c r="V6478" s="41">
        <v>33014</v>
      </c>
      <c r="W6478" s="41">
        <v>25555</v>
      </c>
      <c r="X6478">
        <v>1</v>
      </c>
      <c r="Y6478">
        <v>3</v>
      </c>
      <c r="Z6478" t="s">
        <v>102</v>
      </c>
      <c r="AA6478">
        <v>1</v>
      </c>
      <c r="AB6478" t="s">
        <v>103</v>
      </c>
      <c r="AC6478" t="s">
        <v>104</v>
      </c>
      <c r="AD6478">
        <v>1</v>
      </c>
      <c r="AE6478" t="s">
        <v>138</v>
      </c>
      <c r="AG6478" t="s">
        <v>121</v>
      </c>
      <c r="AJ6478" t="s">
        <v>107</v>
      </c>
    </row>
    <row r="6479" spans="1:36" hidden="1" x14ac:dyDescent="0.25">
      <c r="A6479" t="s">
        <v>30576</v>
      </c>
      <c r="B6479" t="e">
        <f>VLOOKUP(A6479,[2]mp_ALL!B$1:B$557,1,0)</f>
        <v>#N/A</v>
      </c>
      <c r="C6479" t="s">
        <v>30577</v>
      </c>
      <c r="D6479" t="s">
        <v>38</v>
      </c>
      <c r="E6479" t="s">
        <v>88</v>
      </c>
      <c r="F6479" t="s">
        <v>154</v>
      </c>
      <c r="G6479" t="s">
        <v>155</v>
      </c>
      <c r="H6479" t="s">
        <v>110</v>
      </c>
      <c r="I6479" t="s">
        <v>3827</v>
      </c>
      <c r="J6479">
        <v>1</v>
      </c>
      <c r="K6479" t="s">
        <v>1107</v>
      </c>
      <c r="L6479">
        <v>1</v>
      </c>
      <c r="M6479" t="s">
        <v>172</v>
      </c>
      <c r="N6479" t="s">
        <v>173</v>
      </c>
      <c r="O6479" t="s">
        <v>3828</v>
      </c>
      <c r="R6479" t="s">
        <v>147</v>
      </c>
      <c r="S6479" t="s">
        <v>3344</v>
      </c>
      <c r="T6479" t="s">
        <v>30578</v>
      </c>
      <c r="U6479" t="s">
        <v>979</v>
      </c>
      <c r="V6479" s="41">
        <v>33044</v>
      </c>
      <c r="W6479" s="41">
        <v>25022</v>
      </c>
      <c r="X6479">
        <v>1</v>
      </c>
      <c r="Y6479">
        <v>3</v>
      </c>
      <c r="Z6479" t="s">
        <v>102</v>
      </c>
      <c r="AA6479">
        <v>1</v>
      </c>
      <c r="AB6479" t="s">
        <v>103</v>
      </c>
      <c r="AC6479" t="s">
        <v>104</v>
      </c>
      <c r="AD6479">
        <v>1</v>
      </c>
      <c r="AE6479" t="s">
        <v>138</v>
      </c>
      <c r="AJ6479" t="s">
        <v>107</v>
      </c>
    </row>
    <row r="6480" spans="1:36" x14ac:dyDescent="0.25">
      <c r="A6480" t="s">
        <v>30579</v>
      </c>
      <c r="B6480" t="str">
        <f>VLOOKUP(A6480,[2]mp_ALL!B$1:B$557,1,0)</f>
        <v>9003789</v>
      </c>
      <c r="C6480" t="s">
        <v>30580</v>
      </c>
      <c r="D6480" t="s">
        <v>38</v>
      </c>
      <c r="E6480" t="s">
        <v>88</v>
      </c>
      <c r="F6480" t="s">
        <v>567</v>
      </c>
      <c r="G6480" t="s">
        <v>568</v>
      </c>
      <c r="H6480" t="s">
        <v>313</v>
      </c>
      <c r="I6480" t="s">
        <v>5875</v>
      </c>
      <c r="J6480">
        <v>1</v>
      </c>
      <c r="K6480" t="s">
        <v>1884</v>
      </c>
      <c r="L6480">
        <v>0</v>
      </c>
      <c r="M6480" t="s">
        <v>34</v>
      </c>
      <c r="N6480" t="s">
        <v>45</v>
      </c>
      <c r="O6480" t="s">
        <v>4115</v>
      </c>
      <c r="S6480" t="s">
        <v>549</v>
      </c>
      <c r="T6480" t="s">
        <v>30581</v>
      </c>
      <c r="U6480" t="s">
        <v>517</v>
      </c>
      <c r="V6480" s="41">
        <v>33007</v>
      </c>
      <c r="W6480" s="41">
        <v>25879</v>
      </c>
      <c r="X6480">
        <v>1</v>
      </c>
      <c r="Y6480">
        <v>4</v>
      </c>
      <c r="Z6480" t="s">
        <v>102</v>
      </c>
      <c r="AA6480">
        <v>1</v>
      </c>
      <c r="AB6480" t="s">
        <v>103</v>
      </c>
      <c r="AC6480" t="s">
        <v>297</v>
      </c>
      <c r="AD6480">
        <v>1</v>
      </c>
      <c r="AE6480" t="s">
        <v>322</v>
      </c>
      <c r="AG6480" t="s">
        <v>106</v>
      </c>
      <c r="AJ6480" t="s">
        <v>421</v>
      </c>
    </row>
    <row r="6481" spans="1:36" hidden="1" x14ac:dyDescent="0.25">
      <c r="A6481" t="s">
        <v>30582</v>
      </c>
      <c r="B6481" t="e">
        <f>VLOOKUP(A6481,[2]mp_ALL!B$1:B$557,1,0)</f>
        <v>#N/A</v>
      </c>
      <c r="C6481" t="s">
        <v>30583</v>
      </c>
      <c r="D6481" t="s">
        <v>29361</v>
      </c>
      <c r="E6481" t="s">
        <v>88</v>
      </c>
      <c r="F6481" t="s">
        <v>89</v>
      </c>
      <c r="G6481" t="s">
        <v>90</v>
      </c>
      <c r="H6481" t="s">
        <v>290</v>
      </c>
      <c r="I6481" t="s">
        <v>7082</v>
      </c>
      <c r="J6481">
        <v>1</v>
      </c>
      <c r="K6481" t="s">
        <v>3414</v>
      </c>
      <c r="L6481">
        <v>0</v>
      </c>
      <c r="M6481" t="s">
        <v>435</v>
      </c>
      <c r="N6481" t="s">
        <v>5702</v>
      </c>
      <c r="O6481" t="s">
        <v>7083</v>
      </c>
      <c r="R6481" t="s">
        <v>117</v>
      </c>
      <c r="S6481" t="s">
        <v>237</v>
      </c>
      <c r="T6481" t="s">
        <v>30584</v>
      </c>
      <c r="U6481" t="s">
        <v>2607</v>
      </c>
      <c r="V6481" s="41">
        <v>33036</v>
      </c>
      <c r="W6481" s="41">
        <v>25309</v>
      </c>
      <c r="X6481">
        <v>1</v>
      </c>
      <c r="Y6481">
        <v>4</v>
      </c>
      <c r="Z6481" t="s">
        <v>102</v>
      </c>
      <c r="AA6481">
        <v>1</v>
      </c>
      <c r="AB6481" t="s">
        <v>103</v>
      </c>
      <c r="AC6481" t="s">
        <v>297</v>
      </c>
      <c r="AD6481">
        <v>1</v>
      </c>
      <c r="AE6481" t="s">
        <v>322</v>
      </c>
      <c r="AG6481" t="s">
        <v>1040</v>
      </c>
      <c r="AJ6481" t="s">
        <v>1092</v>
      </c>
    </row>
    <row r="6482" spans="1:36" hidden="1" x14ac:dyDescent="0.25">
      <c r="A6482" t="s">
        <v>30585</v>
      </c>
      <c r="B6482" t="e">
        <f>VLOOKUP(A6482,[2]mp_ALL!B$1:B$557,1,0)</f>
        <v>#N/A</v>
      </c>
      <c r="C6482" t="s">
        <v>30586</v>
      </c>
      <c r="D6482" t="s">
        <v>38</v>
      </c>
      <c r="E6482" t="s">
        <v>88</v>
      </c>
      <c r="F6482" t="s">
        <v>154</v>
      </c>
      <c r="G6482" t="s">
        <v>155</v>
      </c>
      <c r="H6482" t="s">
        <v>110</v>
      </c>
      <c r="I6482" t="s">
        <v>30587</v>
      </c>
      <c r="J6482">
        <v>1</v>
      </c>
      <c r="K6482" t="s">
        <v>3394</v>
      </c>
      <c r="L6482">
        <v>1</v>
      </c>
      <c r="M6482" t="s">
        <v>316</v>
      </c>
      <c r="N6482" t="s">
        <v>3395</v>
      </c>
      <c r="O6482" t="s">
        <v>5123</v>
      </c>
      <c r="P6482" t="s">
        <v>5124</v>
      </c>
      <c r="S6482" t="s">
        <v>319</v>
      </c>
      <c r="T6482" t="s">
        <v>30588</v>
      </c>
      <c r="U6482" t="s">
        <v>30589</v>
      </c>
      <c r="V6482" s="41">
        <v>32979</v>
      </c>
      <c r="W6482" s="41">
        <v>24574</v>
      </c>
      <c r="X6482">
        <v>1</v>
      </c>
      <c r="Y6482">
        <v>2</v>
      </c>
      <c r="Z6482" t="s">
        <v>102</v>
      </c>
      <c r="AA6482">
        <v>1</v>
      </c>
      <c r="AB6482" t="s">
        <v>103</v>
      </c>
      <c r="AC6482" t="s">
        <v>104</v>
      </c>
      <c r="AD6482">
        <v>1</v>
      </c>
      <c r="AE6482" t="s">
        <v>105</v>
      </c>
      <c r="AG6482" t="s">
        <v>148</v>
      </c>
      <c r="AJ6482" t="s">
        <v>1528</v>
      </c>
    </row>
    <row r="6483" spans="1:36" hidden="1" x14ac:dyDescent="0.25">
      <c r="A6483" t="s">
        <v>30590</v>
      </c>
      <c r="B6483" t="e">
        <f>VLOOKUP(A6483,[2]mp_ALL!B$1:B$557,1,0)</f>
        <v>#N/A</v>
      </c>
      <c r="C6483" t="s">
        <v>30591</v>
      </c>
      <c r="D6483" t="s">
        <v>38</v>
      </c>
      <c r="E6483" t="s">
        <v>88</v>
      </c>
      <c r="F6483" t="s">
        <v>89</v>
      </c>
      <c r="G6483" t="s">
        <v>90</v>
      </c>
      <c r="H6483" t="s">
        <v>169</v>
      </c>
      <c r="I6483" t="s">
        <v>4002</v>
      </c>
      <c r="J6483">
        <v>1</v>
      </c>
      <c r="K6483" t="s">
        <v>224</v>
      </c>
      <c r="L6483">
        <v>0</v>
      </c>
      <c r="M6483" t="s">
        <v>94</v>
      </c>
      <c r="N6483" t="s">
        <v>47</v>
      </c>
      <c r="O6483" t="s">
        <v>3407</v>
      </c>
      <c r="P6483" t="s">
        <v>3408</v>
      </c>
      <c r="Q6483" t="s">
        <v>4003</v>
      </c>
      <c r="S6483" t="s">
        <v>218</v>
      </c>
      <c r="T6483" t="s">
        <v>30592</v>
      </c>
      <c r="U6483" t="s">
        <v>30593</v>
      </c>
      <c r="V6483" s="41">
        <v>32979</v>
      </c>
      <c r="W6483" s="41">
        <v>25537</v>
      </c>
      <c r="X6483">
        <v>1</v>
      </c>
      <c r="Y6483">
        <v>2</v>
      </c>
      <c r="Z6483" t="s">
        <v>102</v>
      </c>
      <c r="AA6483">
        <v>1</v>
      </c>
      <c r="AB6483" t="s">
        <v>103</v>
      </c>
      <c r="AC6483" t="s">
        <v>104</v>
      </c>
      <c r="AD6483">
        <v>1</v>
      </c>
      <c r="AE6483" t="s">
        <v>120</v>
      </c>
      <c r="AG6483" t="s">
        <v>106</v>
      </c>
      <c r="AJ6483" t="s">
        <v>1286</v>
      </c>
    </row>
    <row r="6484" spans="1:36" hidden="1" x14ac:dyDescent="0.25">
      <c r="A6484" t="s">
        <v>30594</v>
      </c>
      <c r="B6484" t="e">
        <f>VLOOKUP(A6484,[2]mp_ALL!B$1:B$557,1,0)</f>
        <v>#N/A</v>
      </c>
      <c r="C6484" t="s">
        <v>30595</v>
      </c>
      <c r="D6484" t="s">
        <v>37</v>
      </c>
      <c r="E6484" t="s">
        <v>88</v>
      </c>
      <c r="F6484" t="s">
        <v>89</v>
      </c>
      <c r="G6484" t="s">
        <v>90</v>
      </c>
      <c r="H6484" t="s">
        <v>169</v>
      </c>
      <c r="I6484" t="s">
        <v>20136</v>
      </c>
      <c r="J6484">
        <v>1</v>
      </c>
      <c r="K6484" t="s">
        <v>1028</v>
      </c>
      <c r="L6484">
        <v>1</v>
      </c>
      <c r="M6484" t="s">
        <v>94</v>
      </c>
      <c r="N6484" t="s">
        <v>95</v>
      </c>
      <c r="O6484" t="s">
        <v>1892</v>
      </c>
      <c r="P6484" t="s">
        <v>1893</v>
      </c>
      <c r="Q6484" t="s">
        <v>20137</v>
      </c>
      <c r="S6484" t="s">
        <v>218</v>
      </c>
      <c r="T6484" t="s">
        <v>30596</v>
      </c>
      <c r="U6484" t="s">
        <v>30597</v>
      </c>
      <c r="V6484" s="41">
        <v>33007</v>
      </c>
      <c r="W6484" s="41">
        <v>24031</v>
      </c>
      <c r="X6484">
        <v>1</v>
      </c>
      <c r="Y6484">
        <v>2</v>
      </c>
      <c r="Z6484" t="s">
        <v>102</v>
      </c>
      <c r="AA6484">
        <v>1</v>
      </c>
      <c r="AB6484" t="s">
        <v>103</v>
      </c>
      <c r="AC6484" t="s">
        <v>104</v>
      </c>
      <c r="AD6484">
        <v>1</v>
      </c>
      <c r="AE6484" t="s">
        <v>105</v>
      </c>
      <c r="AG6484" t="s">
        <v>106</v>
      </c>
      <c r="AJ6484" t="s">
        <v>30598</v>
      </c>
    </row>
    <row r="6485" spans="1:36" x14ac:dyDescent="0.25">
      <c r="A6485" t="s">
        <v>30599</v>
      </c>
      <c r="B6485" t="str">
        <f>VLOOKUP(A6485,[2]mp_ALL!B$1:B$557,1,0)</f>
        <v>9003798</v>
      </c>
      <c r="C6485" t="s">
        <v>30600</v>
      </c>
      <c r="D6485" t="s">
        <v>36</v>
      </c>
      <c r="E6485" t="s">
        <v>88</v>
      </c>
      <c r="F6485" t="s">
        <v>1473</v>
      </c>
      <c r="G6485" t="s">
        <v>1474</v>
      </c>
      <c r="H6485" t="s">
        <v>313</v>
      </c>
      <c r="I6485" t="s">
        <v>23863</v>
      </c>
      <c r="J6485">
        <v>1</v>
      </c>
      <c r="K6485" t="s">
        <v>4304</v>
      </c>
      <c r="L6485">
        <v>0</v>
      </c>
      <c r="M6485" t="s">
        <v>316</v>
      </c>
      <c r="N6485" t="s">
        <v>317</v>
      </c>
      <c r="O6485" t="s">
        <v>23864</v>
      </c>
      <c r="S6485" t="s">
        <v>549</v>
      </c>
      <c r="T6485" t="s">
        <v>30601</v>
      </c>
      <c r="U6485" t="s">
        <v>863</v>
      </c>
      <c r="V6485" s="41">
        <v>33007</v>
      </c>
      <c r="W6485" s="41">
        <v>25624</v>
      </c>
      <c r="X6485">
        <v>1</v>
      </c>
      <c r="Y6485">
        <v>3</v>
      </c>
      <c r="Z6485" t="s">
        <v>102</v>
      </c>
      <c r="AA6485">
        <v>1</v>
      </c>
      <c r="AB6485" t="s">
        <v>103</v>
      </c>
      <c r="AC6485" t="s">
        <v>297</v>
      </c>
      <c r="AD6485">
        <v>1</v>
      </c>
      <c r="AE6485" t="s">
        <v>322</v>
      </c>
      <c r="AG6485" t="s">
        <v>1040</v>
      </c>
      <c r="AJ6485" t="s">
        <v>1008</v>
      </c>
    </row>
    <row r="6486" spans="1:36" hidden="1" x14ac:dyDescent="0.25">
      <c r="A6486" t="s">
        <v>30602</v>
      </c>
      <c r="B6486" t="e">
        <f>VLOOKUP(A6486,[2]mp_ALL!B$1:B$557,1,0)</f>
        <v>#N/A</v>
      </c>
      <c r="C6486" t="s">
        <v>30603</v>
      </c>
      <c r="D6486" t="s">
        <v>38</v>
      </c>
      <c r="E6486" t="s">
        <v>88</v>
      </c>
      <c r="F6486" t="s">
        <v>1473</v>
      </c>
      <c r="G6486" t="s">
        <v>1474</v>
      </c>
      <c r="H6486" t="s">
        <v>313</v>
      </c>
      <c r="I6486" t="s">
        <v>30604</v>
      </c>
      <c r="J6486">
        <v>1</v>
      </c>
      <c r="K6486" t="s">
        <v>2801</v>
      </c>
      <c r="L6486">
        <v>0</v>
      </c>
      <c r="M6486" t="s">
        <v>316</v>
      </c>
      <c r="N6486" t="s">
        <v>2802</v>
      </c>
      <c r="O6486" t="s">
        <v>2803</v>
      </c>
      <c r="S6486" t="s">
        <v>319</v>
      </c>
      <c r="T6486" t="s">
        <v>30605</v>
      </c>
      <c r="U6486" t="s">
        <v>30606</v>
      </c>
      <c r="V6486" s="41">
        <v>33007</v>
      </c>
      <c r="W6486" s="41">
        <v>24834</v>
      </c>
      <c r="X6486">
        <v>1</v>
      </c>
      <c r="Y6486">
        <v>3</v>
      </c>
      <c r="Z6486" t="s">
        <v>102</v>
      </c>
      <c r="AA6486">
        <v>1</v>
      </c>
      <c r="AB6486" t="s">
        <v>103</v>
      </c>
      <c r="AC6486" t="s">
        <v>297</v>
      </c>
      <c r="AD6486">
        <v>1</v>
      </c>
      <c r="AE6486" t="s">
        <v>322</v>
      </c>
      <c r="AG6486" t="s">
        <v>2183</v>
      </c>
      <c r="AJ6486" t="s">
        <v>2160</v>
      </c>
    </row>
    <row r="6487" spans="1:36" hidden="1" x14ac:dyDescent="0.25">
      <c r="A6487" t="s">
        <v>30607</v>
      </c>
      <c r="B6487" t="e">
        <f>VLOOKUP(A6487,[2]mp_ALL!B$1:B$557,1,0)</f>
        <v>#N/A</v>
      </c>
      <c r="C6487" t="s">
        <v>30608</v>
      </c>
      <c r="D6487" t="s">
        <v>38</v>
      </c>
      <c r="E6487" t="s">
        <v>88</v>
      </c>
      <c r="F6487" t="s">
        <v>154</v>
      </c>
      <c r="G6487" t="s">
        <v>155</v>
      </c>
      <c r="H6487" t="s">
        <v>110</v>
      </c>
      <c r="I6487" t="s">
        <v>30609</v>
      </c>
      <c r="J6487">
        <v>1</v>
      </c>
      <c r="K6487" t="s">
        <v>5140</v>
      </c>
      <c r="L6487">
        <v>0</v>
      </c>
      <c r="M6487" t="s">
        <v>172</v>
      </c>
      <c r="N6487" t="s">
        <v>173</v>
      </c>
      <c r="O6487" t="s">
        <v>5141</v>
      </c>
      <c r="P6487" t="s">
        <v>5142</v>
      </c>
      <c r="R6487" t="s">
        <v>147</v>
      </c>
      <c r="S6487" t="s">
        <v>3344</v>
      </c>
      <c r="T6487" t="s">
        <v>30610</v>
      </c>
      <c r="U6487" t="s">
        <v>30611</v>
      </c>
      <c r="V6487" s="41">
        <v>32944</v>
      </c>
      <c r="W6487" s="41">
        <v>24280</v>
      </c>
      <c r="X6487">
        <v>1</v>
      </c>
      <c r="Y6487">
        <v>2</v>
      </c>
      <c r="Z6487" t="s">
        <v>102</v>
      </c>
      <c r="AA6487">
        <v>1</v>
      </c>
      <c r="AB6487" t="s">
        <v>103</v>
      </c>
      <c r="AC6487" t="s">
        <v>104</v>
      </c>
      <c r="AD6487">
        <v>1</v>
      </c>
      <c r="AE6487" t="s">
        <v>120</v>
      </c>
      <c r="AG6487" t="s">
        <v>179</v>
      </c>
      <c r="AJ6487" t="s">
        <v>107</v>
      </c>
    </row>
    <row r="6488" spans="1:36" x14ac:dyDescent="0.25">
      <c r="A6488" t="s">
        <v>30612</v>
      </c>
      <c r="B6488" t="str">
        <f>VLOOKUP(A6488,[2]mp_ALL!B$1:B$557,1,0)</f>
        <v>9003804</v>
      </c>
      <c r="C6488" t="s">
        <v>30613</v>
      </c>
      <c r="D6488" t="s">
        <v>37</v>
      </c>
      <c r="E6488" t="s">
        <v>88</v>
      </c>
      <c r="F6488" t="s">
        <v>567</v>
      </c>
      <c r="G6488" t="s">
        <v>568</v>
      </c>
      <c r="H6488" t="s">
        <v>313</v>
      </c>
      <c r="I6488" t="s">
        <v>30614</v>
      </c>
      <c r="J6488">
        <v>1</v>
      </c>
      <c r="K6488" t="s">
        <v>1884</v>
      </c>
      <c r="L6488">
        <v>0</v>
      </c>
      <c r="M6488" t="s">
        <v>34</v>
      </c>
      <c r="N6488" t="s">
        <v>45</v>
      </c>
      <c r="O6488" t="s">
        <v>1295</v>
      </c>
      <c r="S6488" t="s">
        <v>549</v>
      </c>
      <c r="T6488" t="s">
        <v>30615</v>
      </c>
      <c r="U6488" t="s">
        <v>30616</v>
      </c>
      <c r="V6488" s="41">
        <v>32944</v>
      </c>
      <c r="W6488" s="41">
        <v>24774</v>
      </c>
      <c r="X6488">
        <v>1</v>
      </c>
      <c r="Y6488">
        <v>4</v>
      </c>
      <c r="Z6488" t="s">
        <v>102</v>
      </c>
      <c r="AA6488">
        <v>1</v>
      </c>
      <c r="AB6488" t="s">
        <v>103</v>
      </c>
      <c r="AC6488" t="s">
        <v>297</v>
      </c>
      <c r="AD6488">
        <v>1</v>
      </c>
      <c r="AE6488" t="s">
        <v>322</v>
      </c>
      <c r="AG6488" t="s">
        <v>106</v>
      </c>
      <c r="AJ6488" t="s">
        <v>107</v>
      </c>
    </row>
    <row r="6489" spans="1:36" hidden="1" x14ac:dyDescent="0.25">
      <c r="A6489" t="s">
        <v>30617</v>
      </c>
      <c r="B6489" t="e">
        <f>VLOOKUP(A6489,[2]mp_ALL!B$1:B$557,1,0)</f>
        <v>#N/A</v>
      </c>
      <c r="C6489" t="s">
        <v>4687</v>
      </c>
      <c r="D6489" t="s">
        <v>37</v>
      </c>
      <c r="E6489" t="s">
        <v>88</v>
      </c>
      <c r="F6489" t="s">
        <v>567</v>
      </c>
      <c r="G6489" t="s">
        <v>568</v>
      </c>
      <c r="H6489" t="s">
        <v>313</v>
      </c>
      <c r="I6489" t="s">
        <v>16060</v>
      </c>
      <c r="J6489">
        <v>1</v>
      </c>
      <c r="K6489" t="s">
        <v>224</v>
      </c>
      <c r="L6489">
        <v>0</v>
      </c>
      <c r="M6489" t="s">
        <v>94</v>
      </c>
      <c r="N6489" t="s">
        <v>47</v>
      </c>
      <c r="O6489" t="s">
        <v>16061</v>
      </c>
      <c r="S6489" t="s">
        <v>218</v>
      </c>
      <c r="T6489" t="s">
        <v>30618</v>
      </c>
      <c r="U6489" t="s">
        <v>5615</v>
      </c>
      <c r="V6489" s="41">
        <v>32944</v>
      </c>
      <c r="W6489" s="41">
        <v>25062</v>
      </c>
      <c r="X6489">
        <v>1</v>
      </c>
      <c r="Y6489">
        <v>3</v>
      </c>
      <c r="Z6489" t="s">
        <v>102</v>
      </c>
      <c r="AA6489">
        <v>1</v>
      </c>
      <c r="AB6489" t="s">
        <v>103</v>
      </c>
      <c r="AC6489" t="s">
        <v>297</v>
      </c>
      <c r="AD6489">
        <v>1</v>
      </c>
      <c r="AE6489" t="s">
        <v>322</v>
      </c>
      <c r="AG6489" t="s">
        <v>106</v>
      </c>
      <c r="AJ6489" t="s">
        <v>490</v>
      </c>
    </row>
    <row r="6490" spans="1:36" hidden="1" x14ac:dyDescent="0.25">
      <c r="A6490" t="s">
        <v>30619</v>
      </c>
      <c r="B6490" t="e">
        <f>VLOOKUP(A6490,[2]mp_ALL!B$1:B$557,1,0)</f>
        <v>#N/A</v>
      </c>
      <c r="C6490" t="s">
        <v>11854</v>
      </c>
      <c r="D6490" t="s">
        <v>38</v>
      </c>
      <c r="E6490" t="s">
        <v>88</v>
      </c>
      <c r="F6490" t="s">
        <v>89</v>
      </c>
      <c r="G6490" t="s">
        <v>90</v>
      </c>
      <c r="H6490" t="s">
        <v>91</v>
      </c>
      <c r="I6490" t="s">
        <v>3898</v>
      </c>
      <c r="J6490">
        <v>1</v>
      </c>
      <c r="K6490" t="s">
        <v>224</v>
      </c>
      <c r="L6490">
        <v>0</v>
      </c>
      <c r="M6490" t="s">
        <v>94</v>
      </c>
      <c r="N6490" t="s">
        <v>95</v>
      </c>
      <c r="O6490" t="s">
        <v>96</v>
      </c>
      <c r="P6490" t="s">
        <v>3899</v>
      </c>
      <c r="Q6490" t="s">
        <v>3900</v>
      </c>
      <c r="S6490" t="s">
        <v>218</v>
      </c>
      <c r="T6490" t="s">
        <v>30620</v>
      </c>
      <c r="U6490" t="s">
        <v>30621</v>
      </c>
      <c r="V6490" s="41">
        <v>32965</v>
      </c>
      <c r="W6490" s="41">
        <v>25095</v>
      </c>
      <c r="X6490">
        <v>1</v>
      </c>
      <c r="Y6490">
        <v>3</v>
      </c>
      <c r="Z6490" t="s">
        <v>102</v>
      </c>
      <c r="AA6490">
        <v>1</v>
      </c>
      <c r="AB6490" t="s">
        <v>103</v>
      </c>
      <c r="AC6490" t="s">
        <v>104</v>
      </c>
      <c r="AD6490">
        <v>1</v>
      </c>
      <c r="AE6490" t="s">
        <v>308</v>
      </c>
      <c r="AG6490" t="s">
        <v>106</v>
      </c>
      <c r="AJ6490" t="s">
        <v>271</v>
      </c>
    </row>
    <row r="6491" spans="1:36" hidden="1" x14ac:dyDescent="0.25">
      <c r="A6491" t="s">
        <v>30622</v>
      </c>
      <c r="B6491" t="e">
        <f>VLOOKUP(A6491,[2]mp_ALL!B$1:B$557,1,0)</f>
        <v>#N/A</v>
      </c>
      <c r="C6491" t="s">
        <v>30623</v>
      </c>
      <c r="D6491" t="s">
        <v>37</v>
      </c>
      <c r="E6491" t="s">
        <v>88</v>
      </c>
      <c r="F6491" t="s">
        <v>154</v>
      </c>
      <c r="G6491" t="s">
        <v>155</v>
      </c>
      <c r="H6491" t="s">
        <v>290</v>
      </c>
      <c r="I6491" t="s">
        <v>30624</v>
      </c>
      <c r="J6491">
        <v>1</v>
      </c>
      <c r="K6491" t="s">
        <v>1485</v>
      </c>
      <c r="L6491">
        <v>0</v>
      </c>
      <c r="M6491" t="s">
        <v>1486</v>
      </c>
      <c r="N6491" t="s">
        <v>4451</v>
      </c>
      <c r="O6491" t="s">
        <v>30625</v>
      </c>
      <c r="R6491" t="s">
        <v>147</v>
      </c>
      <c r="S6491" t="s">
        <v>560</v>
      </c>
      <c r="T6491" t="s">
        <v>30626</v>
      </c>
      <c r="U6491" t="s">
        <v>1873</v>
      </c>
      <c r="V6491" s="41">
        <v>32939</v>
      </c>
      <c r="W6491" s="41">
        <v>24355</v>
      </c>
      <c r="X6491">
        <v>1</v>
      </c>
      <c r="Y6491">
        <v>5</v>
      </c>
      <c r="Z6491" t="s">
        <v>102</v>
      </c>
      <c r="AA6491">
        <v>1</v>
      </c>
      <c r="AB6491" t="s">
        <v>103</v>
      </c>
      <c r="AC6491" t="s">
        <v>297</v>
      </c>
      <c r="AD6491">
        <v>1</v>
      </c>
      <c r="AE6491" t="s">
        <v>322</v>
      </c>
      <c r="AG6491" t="s">
        <v>148</v>
      </c>
      <c r="AJ6491" t="s">
        <v>5945</v>
      </c>
    </row>
    <row r="6492" spans="1:36" hidden="1" x14ac:dyDescent="0.25">
      <c r="A6492" t="s">
        <v>30627</v>
      </c>
      <c r="B6492" t="e">
        <f>VLOOKUP(A6492,[2]mp_ALL!B$1:B$557,1,0)</f>
        <v>#N/A</v>
      </c>
      <c r="C6492" t="s">
        <v>5974</v>
      </c>
      <c r="D6492" t="s">
        <v>38</v>
      </c>
      <c r="E6492" t="s">
        <v>88</v>
      </c>
      <c r="F6492" t="s">
        <v>567</v>
      </c>
      <c r="G6492" t="s">
        <v>568</v>
      </c>
      <c r="H6492" t="s">
        <v>313</v>
      </c>
      <c r="I6492" t="s">
        <v>30628</v>
      </c>
      <c r="J6492">
        <v>1</v>
      </c>
      <c r="K6492" t="s">
        <v>1740</v>
      </c>
      <c r="L6492">
        <v>0</v>
      </c>
      <c r="M6492" t="s">
        <v>414</v>
      </c>
      <c r="N6492" t="s">
        <v>415</v>
      </c>
      <c r="O6492" t="s">
        <v>611</v>
      </c>
      <c r="R6492" t="s">
        <v>117</v>
      </c>
      <c r="S6492" t="s">
        <v>199</v>
      </c>
      <c r="T6492" t="s">
        <v>30629</v>
      </c>
      <c r="U6492" t="s">
        <v>30630</v>
      </c>
      <c r="V6492" s="41">
        <v>32967</v>
      </c>
      <c r="W6492" s="41">
        <v>24694</v>
      </c>
      <c r="X6492">
        <v>1</v>
      </c>
      <c r="Y6492">
        <v>4</v>
      </c>
      <c r="Z6492" t="s">
        <v>102</v>
      </c>
      <c r="AA6492">
        <v>1</v>
      </c>
      <c r="AB6492" t="s">
        <v>103</v>
      </c>
      <c r="AC6492" t="s">
        <v>297</v>
      </c>
      <c r="AD6492">
        <v>1</v>
      </c>
      <c r="AE6492" t="s">
        <v>322</v>
      </c>
      <c r="AG6492" t="s">
        <v>121</v>
      </c>
      <c r="AJ6492" t="s">
        <v>474</v>
      </c>
    </row>
    <row r="6493" spans="1:36" hidden="1" x14ac:dyDescent="0.25">
      <c r="A6493" t="s">
        <v>30631</v>
      </c>
      <c r="B6493" t="e">
        <f>VLOOKUP(A6493,[2]mp_ALL!B$1:B$557,1,0)</f>
        <v>#N/A</v>
      </c>
      <c r="C6493" t="s">
        <v>30632</v>
      </c>
      <c r="D6493" t="s">
        <v>38</v>
      </c>
      <c r="E6493" t="s">
        <v>88</v>
      </c>
      <c r="F6493" t="s">
        <v>154</v>
      </c>
      <c r="G6493" t="s">
        <v>155</v>
      </c>
      <c r="H6493" t="s">
        <v>110</v>
      </c>
      <c r="I6493" t="s">
        <v>30633</v>
      </c>
      <c r="J6493">
        <v>1</v>
      </c>
      <c r="K6493" t="s">
        <v>4989</v>
      </c>
      <c r="L6493">
        <v>1</v>
      </c>
      <c r="M6493" t="s">
        <v>414</v>
      </c>
      <c r="N6493" t="s">
        <v>415</v>
      </c>
      <c r="O6493" t="s">
        <v>2457</v>
      </c>
      <c r="P6493" t="s">
        <v>4990</v>
      </c>
      <c r="R6493" t="s">
        <v>117</v>
      </c>
      <c r="S6493" t="s">
        <v>199</v>
      </c>
      <c r="T6493" t="s">
        <v>3373</v>
      </c>
      <c r="U6493" t="s">
        <v>209</v>
      </c>
      <c r="V6493" s="41">
        <v>32967</v>
      </c>
      <c r="W6493" s="41">
        <v>25194</v>
      </c>
      <c r="X6493">
        <v>1</v>
      </c>
      <c r="Y6493">
        <v>2</v>
      </c>
      <c r="Z6493" t="s">
        <v>102</v>
      </c>
      <c r="AA6493">
        <v>1</v>
      </c>
      <c r="AB6493" t="s">
        <v>103</v>
      </c>
      <c r="AC6493" t="s">
        <v>104</v>
      </c>
      <c r="AD6493">
        <v>1</v>
      </c>
      <c r="AE6493" t="s">
        <v>105</v>
      </c>
      <c r="AG6493" t="s">
        <v>121</v>
      </c>
      <c r="AJ6493" t="s">
        <v>694</v>
      </c>
    </row>
    <row r="6494" spans="1:36" hidden="1" x14ac:dyDescent="0.25">
      <c r="A6494" t="s">
        <v>30634</v>
      </c>
      <c r="B6494" t="e">
        <f>VLOOKUP(A6494,[2]mp_ALL!B$1:B$557,1,0)</f>
        <v>#N/A</v>
      </c>
      <c r="C6494" t="s">
        <v>30635</v>
      </c>
      <c r="D6494" t="s">
        <v>38</v>
      </c>
      <c r="E6494" t="s">
        <v>88</v>
      </c>
      <c r="F6494" t="s">
        <v>154</v>
      </c>
      <c r="G6494" t="s">
        <v>155</v>
      </c>
      <c r="H6494" t="s">
        <v>110</v>
      </c>
      <c r="I6494" t="s">
        <v>30636</v>
      </c>
      <c r="J6494">
        <v>1</v>
      </c>
      <c r="K6494" t="s">
        <v>1760</v>
      </c>
      <c r="L6494">
        <v>1</v>
      </c>
      <c r="M6494" t="s">
        <v>113</v>
      </c>
      <c r="N6494" t="s">
        <v>362</v>
      </c>
      <c r="O6494" t="s">
        <v>347</v>
      </c>
      <c r="P6494" t="s">
        <v>1761</v>
      </c>
      <c r="R6494" t="s">
        <v>117</v>
      </c>
      <c r="S6494" t="s">
        <v>237</v>
      </c>
      <c r="T6494" t="s">
        <v>30637</v>
      </c>
      <c r="U6494" t="s">
        <v>209</v>
      </c>
      <c r="V6494" s="41">
        <v>32967</v>
      </c>
      <c r="W6494" s="41">
        <v>25831</v>
      </c>
      <c r="X6494">
        <v>1</v>
      </c>
      <c r="Y6494">
        <v>2</v>
      </c>
      <c r="Z6494" t="s">
        <v>102</v>
      </c>
      <c r="AA6494">
        <v>1</v>
      </c>
      <c r="AB6494" t="s">
        <v>103</v>
      </c>
      <c r="AC6494" t="s">
        <v>104</v>
      </c>
      <c r="AD6494">
        <v>1</v>
      </c>
      <c r="AE6494" t="s">
        <v>105</v>
      </c>
      <c r="AG6494" t="s">
        <v>121</v>
      </c>
      <c r="AJ6494" t="s">
        <v>689</v>
      </c>
    </row>
    <row r="6495" spans="1:36" hidden="1" x14ac:dyDescent="0.25">
      <c r="A6495" t="s">
        <v>30638</v>
      </c>
      <c r="B6495" t="e">
        <f>VLOOKUP(A6495,[2]mp_ALL!B$1:B$557,1,0)</f>
        <v>#N/A</v>
      </c>
      <c r="C6495" t="s">
        <v>30639</v>
      </c>
      <c r="D6495" t="s">
        <v>38</v>
      </c>
      <c r="E6495" t="s">
        <v>88</v>
      </c>
      <c r="F6495" t="s">
        <v>89</v>
      </c>
      <c r="G6495" t="s">
        <v>90</v>
      </c>
      <c r="H6495" t="s">
        <v>290</v>
      </c>
      <c r="I6495" t="s">
        <v>30640</v>
      </c>
      <c r="J6495">
        <v>1</v>
      </c>
      <c r="K6495" t="s">
        <v>3100</v>
      </c>
      <c r="L6495">
        <v>0</v>
      </c>
      <c r="M6495" t="s">
        <v>3101</v>
      </c>
      <c r="N6495" t="s">
        <v>3734</v>
      </c>
      <c r="O6495" t="s">
        <v>3735</v>
      </c>
      <c r="P6495" t="s">
        <v>30641</v>
      </c>
      <c r="Q6495" t="s">
        <v>30642</v>
      </c>
      <c r="R6495" t="s">
        <v>559</v>
      </c>
      <c r="S6495" t="s">
        <v>2733</v>
      </c>
      <c r="T6495" t="s">
        <v>30643</v>
      </c>
      <c r="U6495" t="s">
        <v>7186</v>
      </c>
      <c r="V6495" s="41">
        <v>32967</v>
      </c>
      <c r="W6495" s="41">
        <v>25041</v>
      </c>
      <c r="X6495">
        <v>1</v>
      </c>
      <c r="Y6495">
        <v>3</v>
      </c>
      <c r="Z6495" t="s">
        <v>102</v>
      </c>
      <c r="AA6495">
        <v>1</v>
      </c>
      <c r="AB6495" t="s">
        <v>103</v>
      </c>
      <c r="AC6495" t="s">
        <v>297</v>
      </c>
      <c r="AD6495">
        <v>1</v>
      </c>
      <c r="AE6495" t="s">
        <v>563</v>
      </c>
      <c r="AG6495" t="s">
        <v>1040</v>
      </c>
      <c r="AJ6495" t="s">
        <v>3591</v>
      </c>
    </row>
    <row r="6496" spans="1:36" hidden="1" x14ac:dyDescent="0.25">
      <c r="A6496" t="s">
        <v>30644</v>
      </c>
      <c r="B6496" t="e">
        <f>VLOOKUP(A6496,[2]mp_ALL!B$1:B$557,1,0)</f>
        <v>#N/A</v>
      </c>
      <c r="C6496" t="s">
        <v>30645</v>
      </c>
      <c r="D6496" t="s">
        <v>38</v>
      </c>
      <c r="E6496" t="s">
        <v>88</v>
      </c>
      <c r="F6496" t="s">
        <v>567</v>
      </c>
      <c r="G6496" t="s">
        <v>568</v>
      </c>
      <c r="H6496" t="s">
        <v>313</v>
      </c>
      <c r="I6496" t="s">
        <v>30646</v>
      </c>
      <c r="J6496">
        <v>1</v>
      </c>
      <c r="K6496" t="s">
        <v>457</v>
      </c>
      <c r="L6496">
        <v>0</v>
      </c>
      <c r="M6496" t="s">
        <v>113</v>
      </c>
      <c r="N6496" t="s">
        <v>195</v>
      </c>
      <c r="O6496" t="s">
        <v>426</v>
      </c>
      <c r="R6496" t="s">
        <v>117</v>
      </c>
      <c r="S6496" t="s">
        <v>237</v>
      </c>
      <c r="T6496" t="s">
        <v>1231</v>
      </c>
      <c r="U6496" t="s">
        <v>400</v>
      </c>
      <c r="V6496" s="41">
        <v>32967</v>
      </c>
      <c r="W6496" s="41">
        <v>24108</v>
      </c>
      <c r="X6496">
        <v>1</v>
      </c>
      <c r="Y6496">
        <v>4</v>
      </c>
      <c r="Z6496" t="s">
        <v>102</v>
      </c>
      <c r="AA6496">
        <v>1</v>
      </c>
      <c r="AB6496" t="s">
        <v>103</v>
      </c>
      <c r="AC6496" t="s">
        <v>297</v>
      </c>
      <c r="AD6496">
        <v>1</v>
      </c>
      <c r="AE6496" t="s">
        <v>322</v>
      </c>
      <c r="AG6496" t="s">
        <v>121</v>
      </c>
      <c r="AJ6496" t="s">
        <v>107</v>
      </c>
    </row>
    <row r="6497" spans="1:36" hidden="1" x14ac:dyDescent="0.25">
      <c r="A6497" t="s">
        <v>30647</v>
      </c>
      <c r="B6497" t="e">
        <f>VLOOKUP(A6497,[2]mp_ALL!B$1:B$557,1,0)</f>
        <v>#N/A</v>
      </c>
      <c r="C6497" t="s">
        <v>30648</v>
      </c>
      <c r="D6497" t="s">
        <v>38</v>
      </c>
      <c r="E6497" t="s">
        <v>88</v>
      </c>
      <c r="F6497" t="s">
        <v>89</v>
      </c>
      <c r="G6497" t="s">
        <v>90</v>
      </c>
      <c r="H6497" t="s">
        <v>91</v>
      </c>
      <c r="I6497" t="s">
        <v>6687</v>
      </c>
      <c r="J6497">
        <v>1</v>
      </c>
      <c r="K6497" t="s">
        <v>449</v>
      </c>
      <c r="L6497">
        <v>1</v>
      </c>
      <c r="M6497" t="s">
        <v>113</v>
      </c>
      <c r="N6497" t="s">
        <v>385</v>
      </c>
      <c r="O6497" t="s">
        <v>5230</v>
      </c>
      <c r="P6497" t="s">
        <v>6688</v>
      </c>
      <c r="Q6497" t="s">
        <v>6689</v>
      </c>
      <c r="R6497" t="s">
        <v>117</v>
      </c>
      <c r="S6497" t="s">
        <v>237</v>
      </c>
      <c r="T6497" t="s">
        <v>30649</v>
      </c>
      <c r="U6497" t="s">
        <v>509</v>
      </c>
      <c r="V6497" s="41">
        <v>32967</v>
      </c>
      <c r="W6497" s="41">
        <v>24254</v>
      </c>
      <c r="X6497">
        <v>1</v>
      </c>
      <c r="Y6497">
        <v>2</v>
      </c>
      <c r="Z6497" t="s">
        <v>102</v>
      </c>
      <c r="AA6497">
        <v>1</v>
      </c>
      <c r="AB6497" t="s">
        <v>103</v>
      </c>
      <c r="AC6497" t="s">
        <v>104</v>
      </c>
      <c r="AD6497">
        <v>1</v>
      </c>
      <c r="AE6497" t="s">
        <v>105</v>
      </c>
      <c r="AG6497" t="s">
        <v>121</v>
      </c>
      <c r="AJ6497" t="s">
        <v>1931</v>
      </c>
    </row>
    <row r="6498" spans="1:36" hidden="1" x14ac:dyDescent="0.25">
      <c r="A6498" t="s">
        <v>30650</v>
      </c>
      <c r="B6498" t="e">
        <f>VLOOKUP(A6498,[2]mp_ALL!B$1:B$557,1,0)</f>
        <v>#N/A</v>
      </c>
      <c r="C6498" t="s">
        <v>5272</v>
      </c>
      <c r="D6498" t="s">
        <v>38</v>
      </c>
      <c r="E6498" t="s">
        <v>88</v>
      </c>
      <c r="F6498" t="s">
        <v>154</v>
      </c>
      <c r="G6498" t="s">
        <v>155</v>
      </c>
      <c r="H6498" t="s">
        <v>290</v>
      </c>
      <c r="I6498" t="s">
        <v>30405</v>
      </c>
      <c r="J6498">
        <v>1</v>
      </c>
      <c r="K6498" t="s">
        <v>5387</v>
      </c>
      <c r="L6498">
        <v>0</v>
      </c>
      <c r="M6498" t="s">
        <v>94</v>
      </c>
      <c r="N6498" t="s">
        <v>2670</v>
      </c>
      <c r="O6498" t="s">
        <v>5388</v>
      </c>
      <c r="S6498" t="s">
        <v>218</v>
      </c>
      <c r="T6498" t="s">
        <v>30651</v>
      </c>
      <c r="U6498" t="s">
        <v>30652</v>
      </c>
      <c r="V6498" s="41">
        <v>33015</v>
      </c>
      <c r="W6498" s="41">
        <v>24575</v>
      </c>
      <c r="X6498">
        <v>1</v>
      </c>
      <c r="Y6498">
        <v>4</v>
      </c>
      <c r="Z6498" t="s">
        <v>102</v>
      </c>
      <c r="AA6498">
        <v>1</v>
      </c>
      <c r="AB6498" t="s">
        <v>103</v>
      </c>
      <c r="AC6498" t="s">
        <v>297</v>
      </c>
      <c r="AD6498">
        <v>1</v>
      </c>
      <c r="AE6498" t="s">
        <v>322</v>
      </c>
      <c r="AG6498" t="s">
        <v>106</v>
      </c>
      <c r="AJ6498" t="s">
        <v>689</v>
      </c>
    </row>
    <row r="6499" spans="1:36" hidden="1" x14ac:dyDescent="0.25">
      <c r="A6499" t="s">
        <v>30653</v>
      </c>
      <c r="B6499" t="e">
        <f>VLOOKUP(A6499,[2]mp_ALL!B$1:B$557,1,0)</f>
        <v>#N/A</v>
      </c>
      <c r="C6499" t="s">
        <v>30654</v>
      </c>
      <c r="D6499" t="s">
        <v>38</v>
      </c>
      <c r="E6499" t="s">
        <v>88</v>
      </c>
      <c r="F6499" t="s">
        <v>567</v>
      </c>
      <c r="G6499" t="s">
        <v>568</v>
      </c>
      <c r="H6499" t="s">
        <v>313</v>
      </c>
      <c r="I6499" t="s">
        <v>30655</v>
      </c>
      <c r="J6499">
        <v>1</v>
      </c>
      <c r="K6499" t="s">
        <v>457</v>
      </c>
      <c r="L6499">
        <v>0</v>
      </c>
      <c r="M6499" t="s">
        <v>113</v>
      </c>
      <c r="N6499" t="s">
        <v>385</v>
      </c>
      <c r="O6499" t="s">
        <v>450</v>
      </c>
      <c r="R6499" t="s">
        <v>117</v>
      </c>
      <c r="S6499" t="s">
        <v>199</v>
      </c>
      <c r="T6499" t="s">
        <v>30656</v>
      </c>
      <c r="U6499" t="s">
        <v>30657</v>
      </c>
      <c r="V6499" s="41">
        <v>33018</v>
      </c>
      <c r="W6499" s="41">
        <v>25542</v>
      </c>
      <c r="X6499">
        <v>1</v>
      </c>
      <c r="Y6499">
        <v>3</v>
      </c>
      <c r="Z6499" t="s">
        <v>102</v>
      </c>
      <c r="AA6499">
        <v>1</v>
      </c>
      <c r="AB6499" t="s">
        <v>103</v>
      </c>
      <c r="AC6499" t="s">
        <v>297</v>
      </c>
      <c r="AD6499">
        <v>1</v>
      </c>
      <c r="AE6499" t="s">
        <v>322</v>
      </c>
      <c r="AG6499" t="s">
        <v>121</v>
      </c>
      <c r="AJ6499" t="s">
        <v>107</v>
      </c>
    </row>
    <row r="6500" spans="1:36" hidden="1" x14ac:dyDescent="0.25">
      <c r="A6500" t="s">
        <v>30658</v>
      </c>
      <c r="B6500" t="e">
        <f>VLOOKUP(A6500,[2]mp_ALL!B$1:B$557,1,0)</f>
        <v>#N/A</v>
      </c>
      <c r="C6500" t="s">
        <v>30659</v>
      </c>
      <c r="D6500" t="s">
        <v>38</v>
      </c>
      <c r="E6500" t="s">
        <v>88</v>
      </c>
      <c r="F6500" t="s">
        <v>1473</v>
      </c>
      <c r="G6500" t="s">
        <v>1474</v>
      </c>
      <c r="H6500" t="s">
        <v>313</v>
      </c>
      <c r="I6500" t="s">
        <v>30660</v>
      </c>
      <c r="J6500">
        <v>1</v>
      </c>
      <c r="K6500" t="s">
        <v>1107</v>
      </c>
      <c r="L6500">
        <v>0</v>
      </c>
      <c r="M6500" t="s">
        <v>172</v>
      </c>
      <c r="N6500" t="s">
        <v>173</v>
      </c>
      <c r="O6500" t="s">
        <v>174</v>
      </c>
      <c r="R6500" t="s">
        <v>147</v>
      </c>
      <c r="S6500" t="s">
        <v>3344</v>
      </c>
      <c r="T6500" t="s">
        <v>30661</v>
      </c>
      <c r="U6500" t="s">
        <v>8213</v>
      </c>
      <c r="V6500" s="41">
        <v>32979</v>
      </c>
      <c r="W6500" s="41">
        <v>25400</v>
      </c>
      <c r="X6500">
        <v>1</v>
      </c>
      <c r="Y6500">
        <v>3</v>
      </c>
      <c r="Z6500" t="s">
        <v>102</v>
      </c>
      <c r="AA6500">
        <v>1</v>
      </c>
      <c r="AB6500" t="s">
        <v>103</v>
      </c>
      <c r="AC6500" t="s">
        <v>297</v>
      </c>
      <c r="AD6500">
        <v>1</v>
      </c>
      <c r="AE6500" t="s">
        <v>322</v>
      </c>
      <c r="AG6500" t="s">
        <v>179</v>
      </c>
      <c r="AJ6500" t="s">
        <v>689</v>
      </c>
    </row>
    <row r="6501" spans="1:36" hidden="1" x14ac:dyDescent="0.25">
      <c r="A6501" t="s">
        <v>30662</v>
      </c>
      <c r="B6501" t="e">
        <f>VLOOKUP(A6501,[2]mp_ALL!B$1:B$557,1,0)</f>
        <v>#N/A</v>
      </c>
      <c r="C6501" t="s">
        <v>30663</v>
      </c>
      <c r="D6501" t="s">
        <v>38</v>
      </c>
      <c r="E6501" t="s">
        <v>88</v>
      </c>
      <c r="F6501" t="s">
        <v>567</v>
      </c>
      <c r="G6501" t="s">
        <v>568</v>
      </c>
      <c r="H6501" t="s">
        <v>290</v>
      </c>
      <c r="I6501" t="s">
        <v>3424</v>
      </c>
      <c r="J6501">
        <v>1</v>
      </c>
      <c r="K6501" t="s">
        <v>292</v>
      </c>
      <c r="L6501">
        <v>0</v>
      </c>
      <c r="M6501" t="s">
        <v>113</v>
      </c>
      <c r="N6501" t="s">
        <v>293</v>
      </c>
      <c r="O6501" t="s">
        <v>3425</v>
      </c>
      <c r="R6501" t="s">
        <v>117</v>
      </c>
      <c r="S6501" t="s">
        <v>99</v>
      </c>
      <c r="T6501" t="s">
        <v>30664</v>
      </c>
      <c r="U6501" t="s">
        <v>5799</v>
      </c>
      <c r="V6501" s="41">
        <v>32937</v>
      </c>
      <c r="W6501" s="41">
        <v>25281</v>
      </c>
      <c r="X6501">
        <v>1</v>
      </c>
      <c r="Y6501">
        <v>2</v>
      </c>
      <c r="Z6501" t="s">
        <v>102</v>
      </c>
      <c r="AA6501">
        <v>1</v>
      </c>
      <c r="AB6501" t="s">
        <v>103</v>
      </c>
      <c r="AC6501" t="s">
        <v>297</v>
      </c>
      <c r="AD6501">
        <v>1</v>
      </c>
      <c r="AE6501" t="s">
        <v>298</v>
      </c>
      <c r="AG6501" t="s">
        <v>121</v>
      </c>
      <c r="AJ6501" t="s">
        <v>107</v>
      </c>
    </row>
    <row r="6502" spans="1:36" hidden="1" x14ac:dyDescent="0.25">
      <c r="A6502" t="s">
        <v>30665</v>
      </c>
      <c r="B6502" t="e">
        <f>VLOOKUP(A6502,[2]mp_ALL!B$1:B$557,1,0)</f>
        <v>#N/A</v>
      </c>
      <c r="C6502" t="s">
        <v>7901</v>
      </c>
      <c r="D6502" t="s">
        <v>38</v>
      </c>
      <c r="E6502" t="s">
        <v>88</v>
      </c>
      <c r="F6502" t="s">
        <v>154</v>
      </c>
      <c r="G6502" t="s">
        <v>155</v>
      </c>
      <c r="H6502" t="s">
        <v>91</v>
      </c>
      <c r="I6502" t="s">
        <v>29506</v>
      </c>
      <c r="J6502">
        <v>1</v>
      </c>
      <c r="K6502" t="s">
        <v>292</v>
      </c>
      <c r="L6502">
        <v>1</v>
      </c>
      <c r="M6502" t="s">
        <v>113</v>
      </c>
      <c r="N6502" t="s">
        <v>134</v>
      </c>
      <c r="O6502" t="s">
        <v>3602</v>
      </c>
      <c r="P6502" t="s">
        <v>29507</v>
      </c>
      <c r="Q6502" t="s">
        <v>29508</v>
      </c>
      <c r="R6502" t="s">
        <v>117</v>
      </c>
      <c r="S6502" t="s">
        <v>99</v>
      </c>
      <c r="T6502" t="s">
        <v>30666</v>
      </c>
      <c r="U6502" t="s">
        <v>29378</v>
      </c>
      <c r="V6502" s="41">
        <v>32937</v>
      </c>
      <c r="W6502" s="41">
        <v>24988</v>
      </c>
      <c r="X6502">
        <v>1</v>
      </c>
      <c r="Y6502">
        <v>3</v>
      </c>
      <c r="Z6502" t="s">
        <v>102</v>
      </c>
      <c r="AA6502">
        <v>1</v>
      </c>
      <c r="AB6502" t="s">
        <v>103</v>
      </c>
      <c r="AC6502" t="s">
        <v>104</v>
      </c>
      <c r="AD6502">
        <v>1</v>
      </c>
      <c r="AE6502" t="s">
        <v>138</v>
      </c>
      <c r="AG6502" t="s">
        <v>121</v>
      </c>
      <c r="AJ6502" t="s">
        <v>6562</v>
      </c>
    </row>
    <row r="6503" spans="1:36" hidden="1" x14ac:dyDescent="0.25">
      <c r="A6503" t="s">
        <v>30667</v>
      </c>
      <c r="B6503" t="e">
        <f>VLOOKUP(A6503,[2]mp_ALL!B$1:B$557,1,0)</f>
        <v>#N/A</v>
      </c>
      <c r="C6503" t="s">
        <v>30668</v>
      </c>
      <c r="D6503" t="s">
        <v>38</v>
      </c>
      <c r="E6503" t="s">
        <v>88</v>
      </c>
      <c r="F6503" t="s">
        <v>1473</v>
      </c>
      <c r="G6503" t="s">
        <v>1474</v>
      </c>
      <c r="H6503" t="s">
        <v>313</v>
      </c>
      <c r="I6503" t="s">
        <v>30669</v>
      </c>
      <c r="J6503">
        <v>1</v>
      </c>
      <c r="K6503" t="s">
        <v>142</v>
      </c>
      <c r="L6503">
        <v>0</v>
      </c>
      <c r="M6503" t="s">
        <v>143</v>
      </c>
      <c r="N6503" t="s">
        <v>787</v>
      </c>
      <c r="O6503" t="s">
        <v>2492</v>
      </c>
      <c r="R6503" t="s">
        <v>147</v>
      </c>
      <c r="S6503" t="s">
        <v>760</v>
      </c>
      <c r="T6503" t="s">
        <v>30670</v>
      </c>
      <c r="U6503" t="s">
        <v>3149</v>
      </c>
      <c r="V6503" s="41">
        <v>32937</v>
      </c>
      <c r="W6503" s="41">
        <v>25261</v>
      </c>
      <c r="X6503">
        <v>1</v>
      </c>
      <c r="Y6503">
        <v>2</v>
      </c>
      <c r="Z6503" t="s">
        <v>102</v>
      </c>
      <c r="AA6503">
        <v>1</v>
      </c>
      <c r="AB6503" t="s">
        <v>103</v>
      </c>
      <c r="AC6503" t="s">
        <v>297</v>
      </c>
      <c r="AD6503">
        <v>1</v>
      </c>
      <c r="AE6503" t="s">
        <v>322</v>
      </c>
      <c r="AG6503" t="s">
        <v>148</v>
      </c>
      <c r="AJ6503" t="s">
        <v>3435</v>
      </c>
    </row>
    <row r="6504" spans="1:36" hidden="1" x14ac:dyDescent="0.25">
      <c r="A6504" t="s">
        <v>30671</v>
      </c>
      <c r="B6504" t="e">
        <f>VLOOKUP(A6504,[2]mp_ALL!B$1:B$557,1,0)</f>
        <v>#N/A</v>
      </c>
      <c r="C6504" t="s">
        <v>30672</v>
      </c>
      <c r="D6504" t="s">
        <v>38</v>
      </c>
      <c r="E6504" t="s">
        <v>88</v>
      </c>
      <c r="F6504" t="s">
        <v>89</v>
      </c>
      <c r="G6504" t="s">
        <v>90</v>
      </c>
      <c r="H6504" t="s">
        <v>91</v>
      </c>
      <c r="I6504" t="s">
        <v>29650</v>
      </c>
      <c r="J6504">
        <v>1</v>
      </c>
      <c r="K6504" t="s">
        <v>705</v>
      </c>
      <c r="L6504">
        <v>1</v>
      </c>
      <c r="M6504" t="s">
        <v>113</v>
      </c>
      <c r="N6504" t="s">
        <v>134</v>
      </c>
      <c r="O6504" t="s">
        <v>376</v>
      </c>
      <c r="P6504" t="s">
        <v>1304</v>
      </c>
      <c r="Q6504" t="s">
        <v>29651</v>
      </c>
      <c r="R6504" t="s">
        <v>117</v>
      </c>
      <c r="S6504" t="s">
        <v>99</v>
      </c>
      <c r="T6504" t="s">
        <v>30673</v>
      </c>
      <c r="U6504" t="s">
        <v>1896</v>
      </c>
      <c r="V6504" s="41">
        <v>32937</v>
      </c>
      <c r="W6504" s="41">
        <v>24607</v>
      </c>
      <c r="X6504">
        <v>1</v>
      </c>
      <c r="Y6504">
        <v>1</v>
      </c>
      <c r="Z6504" t="s">
        <v>102</v>
      </c>
      <c r="AA6504">
        <v>1</v>
      </c>
      <c r="AB6504" t="s">
        <v>103</v>
      </c>
      <c r="AC6504" t="s">
        <v>104</v>
      </c>
      <c r="AD6504">
        <v>1</v>
      </c>
      <c r="AE6504" t="s">
        <v>105</v>
      </c>
      <c r="AG6504" t="s">
        <v>121</v>
      </c>
      <c r="AJ6504" t="s">
        <v>352</v>
      </c>
    </row>
    <row r="6505" spans="1:36" hidden="1" x14ac:dyDescent="0.25">
      <c r="A6505" t="s">
        <v>30674</v>
      </c>
      <c r="B6505" t="e">
        <f>VLOOKUP(A6505,[2]mp_ALL!B$1:B$557,1,0)</f>
        <v>#N/A</v>
      </c>
      <c r="C6505" t="s">
        <v>30675</v>
      </c>
      <c r="D6505" t="s">
        <v>38</v>
      </c>
      <c r="E6505" t="s">
        <v>88</v>
      </c>
      <c r="F6505" t="s">
        <v>154</v>
      </c>
      <c r="G6505" t="s">
        <v>155</v>
      </c>
      <c r="H6505" t="s">
        <v>110</v>
      </c>
      <c r="I6505" t="s">
        <v>30676</v>
      </c>
      <c r="J6505">
        <v>1</v>
      </c>
      <c r="K6505" t="s">
        <v>361</v>
      </c>
      <c r="L6505">
        <v>1</v>
      </c>
      <c r="M6505" t="s">
        <v>113</v>
      </c>
      <c r="N6505" t="s">
        <v>362</v>
      </c>
      <c r="O6505" t="s">
        <v>243</v>
      </c>
      <c r="P6505" t="s">
        <v>444</v>
      </c>
      <c r="R6505" t="s">
        <v>117</v>
      </c>
      <c r="S6505" t="s">
        <v>237</v>
      </c>
      <c r="T6505" t="s">
        <v>30677</v>
      </c>
      <c r="U6505" t="s">
        <v>489</v>
      </c>
      <c r="V6505" s="41">
        <v>32937</v>
      </c>
      <c r="W6505" s="41">
        <v>25267</v>
      </c>
      <c r="X6505">
        <v>1</v>
      </c>
      <c r="Y6505">
        <v>2</v>
      </c>
      <c r="Z6505" t="s">
        <v>102</v>
      </c>
      <c r="AA6505">
        <v>1</v>
      </c>
      <c r="AB6505" t="s">
        <v>103</v>
      </c>
      <c r="AC6505" t="s">
        <v>104</v>
      </c>
      <c r="AD6505">
        <v>1</v>
      </c>
      <c r="AE6505" t="s">
        <v>105</v>
      </c>
      <c r="AG6505" t="s">
        <v>121</v>
      </c>
      <c r="AJ6505" t="s">
        <v>107</v>
      </c>
    </row>
    <row r="6506" spans="1:36" hidden="1" x14ac:dyDescent="0.25">
      <c r="A6506" t="s">
        <v>30678</v>
      </c>
      <c r="B6506" t="e">
        <f>VLOOKUP(A6506,[2]mp_ALL!B$1:B$557,1,0)</f>
        <v>#N/A</v>
      </c>
      <c r="C6506" t="s">
        <v>30679</v>
      </c>
      <c r="D6506" t="s">
        <v>38</v>
      </c>
      <c r="E6506" t="s">
        <v>88</v>
      </c>
      <c r="F6506" t="s">
        <v>154</v>
      </c>
      <c r="G6506" t="s">
        <v>155</v>
      </c>
      <c r="H6506" t="s">
        <v>91</v>
      </c>
      <c r="I6506" t="s">
        <v>3706</v>
      </c>
      <c r="J6506">
        <v>1</v>
      </c>
      <c r="K6506" t="s">
        <v>2332</v>
      </c>
      <c r="L6506">
        <v>1</v>
      </c>
      <c r="M6506" t="s">
        <v>1281</v>
      </c>
      <c r="N6506" t="s">
        <v>2094</v>
      </c>
      <c r="O6506" t="s">
        <v>2333</v>
      </c>
      <c r="P6506" t="s">
        <v>2816</v>
      </c>
      <c r="Q6506" t="s">
        <v>3707</v>
      </c>
      <c r="R6506" t="s">
        <v>117</v>
      </c>
      <c r="S6506" t="s">
        <v>525</v>
      </c>
      <c r="T6506" t="s">
        <v>30680</v>
      </c>
      <c r="U6506" t="s">
        <v>7352</v>
      </c>
      <c r="V6506" s="41">
        <v>32937</v>
      </c>
      <c r="W6506" s="41">
        <v>24873</v>
      </c>
      <c r="X6506">
        <v>1</v>
      </c>
      <c r="Y6506">
        <v>2</v>
      </c>
      <c r="Z6506" t="s">
        <v>102</v>
      </c>
      <c r="AA6506">
        <v>1</v>
      </c>
      <c r="AB6506" t="s">
        <v>103</v>
      </c>
      <c r="AC6506" t="s">
        <v>104</v>
      </c>
      <c r="AD6506">
        <v>1</v>
      </c>
      <c r="AE6506" t="s">
        <v>105</v>
      </c>
      <c r="AG6506" t="s">
        <v>228</v>
      </c>
      <c r="AJ6506" t="s">
        <v>1528</v>
      </c>
    </row>
    <row r="6507" spans="1:36" hidden="1" x14ac:dyDescent="0.25">
      <c r="A6507" t="s">
        <v>30681</v>
      </c>
      <c r="B6507" t="e">
        <f>VLOOKUP(A6507,[2]mp_ALL!B$1:B$557,1,0)</f>
        <v>#N/A</v>
      </c>
      <c r="C6507" t="s">
        <v>30682</v>
      </c>
      <c r="D6507" t="s">
        <v>38</v>
      </c>
      <c r="E6507" t="s">
        <v>88</v>
      </c>
      <c r="F6507" t="s">
        <v>89</v>
      </c>
      <c r="G6507" t="s">
        <v>90</v>
      </c>
      <c r="H6507" t="s">
        <v>169</v>
      </c>
      <c r="I6507" t="s">
        <v>8210</v>
      </c>
      <c r="J6507">
        <v>1</v>
      </c>
      <c r="K6507" t="s">
        <v>1019</v>
      </c>
      <c r="L6507">
        <v>0</v>
      </c>
      <c r="M6507" t="s">
        <v>113</v>
      </c>
      <c r="N6507" t="s">
        <v>362</v>
      </c>
      <c r="O6507" t="s">
        <v>1235</v>
      </c>
      <c r="P6507" t="s">
        <v>1541</v>
      </c>
      <c r="Q6507" t="s">
        <v>8211</v>
      </c>
      <c r="R6507" t="s">
        <v>117</v>
      </c>
      <c r="S6507" t="s">
        <v>199</v>
      </c>
      <c r="T6507" t="s">
        <v>30683</v>
      </c>
      <c r="U6507" t="s">
        <v>209</v>
      </c>
      <c r="V6507" s="41">
        <v>32934</v>
      </c>
      <c r="W6507" s="41">
        <v>24888</v>
      </c>
      <c r="X6507">
        <v>1</v>
      </c>
      <c r="Y6507">
        <v>5</v>
      </c>
      <c r="Z6507" t="s">
        <v>102</v>
      </c>
      <c r="AA6507">
        <v>1</v>
      </c>
      <c r="AB6507" t="s">
        <v>103</v>
      </c>
      <c r="AC6507" t="s">
        <v>104</v>
      </c>
      <c r="AD6507">
        <v>1</v>
      </c>
      <c r="AE6507" t="s">
        <v>120</v>
      </c>
      <c r="AG6507" t="s">
        <v>121</v>
      </c>
      <c r="AJ6507" t="s">
        <v>1452</v>
      </c>
    </row>
    <row r="6508" spans="1:36" hidden="1" x14ac:dyDescent="0.25">
      <c r="A6508" t="s">
        <v>30684</v>
      </c>
      <c r="B6508" t="e">
        <f>VLOOKUP(A6508,[2]mp_ALL!B$1:B$557,1,0)</f>
        <v>#N/A</v>
      </c>
      <c r="C6508" t="s">
        <v>30685</v>
      </c>
      <c r="D6508" t="s">
        <v>38</v>
      </c>
      <c r="E6508" t="s">
        <v>88</v>
      </c>
      <c r="F6508" t="s">
        <v>154</v>
      </c>
      <c r="G6508" t="s">
        <v>155</v>
      </c>
      <c r="H6508" t="s">
        <v>91</v>
      </c>
      <c r="I6508" t="s">
        <v>456</v>
      </c>
      <c r="J6508">
        <v>1</v>
      </c>
      <c r="K6508" t="s">
        <v>457</v>
      </c>
      <c r="L6508">
        <v>1</v>
      </c>
      <c r="M6508" t="s">
        <v>113</v>
      </c>
      <c r="N6508" t="s">
        <v>362</v>
      </c>
      <c r="O6508" t="s">
        <v>458</v>
      </c>
      <c r="P6508" t="s">
        <v>459</v>
      </c>
      <c r="Q6508" t="s">
        <v>460</v>
      </c>
      <c r="R6508" t="s">
        <v>117</v>
      </c>
      <c r="S6508" t="s">
        <v>199</v>
      </c>
      <c r="T6508" t="s">
        <v>30686</v>
      </c>
      <c r="U6508" t="s">
        <v>1066</v>
      </c>
      <c r="V6508" s="41">
        <v>32934</v>
      </c>
      <c r="W6508" s="41">
        <v>25049</v>
      </c>
      <c r="X6508">
        <v>1</v>
      </c>
      <c r="Y6508">
        <v>3</v>
      </c>
      <c r="Z6508" t="s">
        <v>102</v>
      </c>
      <c r="AA6508">
        <v>1</v>
      </c>
      <c r="AB6508" t="s">
        <v>103</v>
      </c>
      <c r="AC6508" t="s">
        <v>104</v>
      </c>
      <c r="AD6508">
        <v>1</v>
      </c>
      <c r="AE6508" t="s">
        <v>138</v>
      </c>
      <c r="AG6508" t="s">
        <v>121</v>
      </c>
      <c r="AJ6508" t="s">
        <v>1913</v>
      </c>
    </row>
    <row r="6509" spans="1:36" hidden="1" x14ac:dyDescent="0.25">
      <c r="A6509" t="s">
        <v>30687</v>
      </c>
      <c r="B6509" t="e">
        <f>VLOOKUP(A6509,[2]mp_ALL!B$1:B$557,1,0)</f>
        <v>#N/A</v>
      </c>
      <c r="C6509" t="s">
        <v>30688</v>
      </c>
      <c r="D6509" t="s">
        <v>38</v>
      </c>
      <c r="E6509" t="s">
        <v>88</v>
      </c>
      <c r="F6509" t="s">
        <v>154</v>
      </c>
      <c r="G6509" t="s">
        <v>155</v>
      </c>
      <c r="H6509" t="s">
        <v>110</v>
      </c>
      <c r="I6509" t="s">
        <v>30689</v>
      </c>
      <c r="J6509">
        <v>1</v>
      </c>
      <c r="K6509" t="s">
        <v>521</v>
      </c>
      <c r="L6509">
        <v>0</v>
      </c>
      <c r="M6509" t="s">
        <v>316</v>
      </c>
      <c r="N6509" t="s">
        <v>317</v>
      </c>
      <c r="O6509" t="s">
        <v>522</v>
      </c>
      <c r="P6509" t="s">
        <v>523</v>
      </c>
      <c r="S6509" t="s">
        <v>525</v>
      </c>
      <c r="T6509" t="s">
        <v>30690</v>
      </c>
      <c r="U6509" t="s">
        <v>30691</v>
      </c>
      <c r="V6509" s="41">
        <v>32934</v>
      </c>
      <c r="W6509" s="41">
        <v>24955</v>
      </c>
      <c r="X6509">
        <v>1</v>
      </c>
      <c r="Y6509">
        <v>2</v>
      </c>
      <c r="Z6509" t="s">
        <v>102</v>
      </c>
      <c r="AA6509">
        <v>1</v>
      </c>
      <c r="AB6509" t="s">
        <v>103</v>
      </c>
      <c r="AC6509" t="s">
        <v>104</v>
      </c>
      <c r="AD6509">
        <v>1</v>
      </c>
      <c r="AE6509" t="s">
        <v>308</v>
      </c>
      <c r="AG6509" t="s">
        <v>228</v>
      </c>
      <c r="AJ6509" t="s">
        <v>3591</v>
      </c>
    </row>
    <row r="6510" spans="1:36" hidden="1" x14ac:dyDescent="0.25">
      <c r="A6510" t="s">
        <v>30692</v>
      </c>
      <c r="B6510" t="e">
        <f>VLOOKUP(A6510,[2]mp_ALL!B$1:B$557,1,0)</f>
        <v>#N/A</v>
      </c>
      <c r="C6510" t="s">
        <v>11236</v>
      </c>
      <c r="D6510" t="s">
        <v>38</v>
      </c>
      <c r="E6510" t="s">
        <v>88</v>
      </c>
      <c r="F6510" t="s">
        <v>154</v>
      </c>
      <c r="G6510" t="s">
        <v>155</v>
      </c>
      <c r="H6510" t="s">
        <v>91</v>
      </c>
      <c r="I6510" t="s">
        <v>2318</v>
      </c>
      <c r="J6510">
        <v>1</v>
      </c>
      <c r="K6510" t="s">
        <v>2319</v>
      </c>
      <c r="L6510">
        <v>1</v>
      </c>
      <c r="M6510" t="s">
        <v>1281</v>
      </c>
      <c r="N6510" t="s">
        <v>2094</v>
      </c>
      <c r="O6510" t="s">
        <v>2095</v>
      </c>
      <c r="R6510" t="s">
        <v>117</v>
      </c>
      <c r="S6510" t="s">
        <v>525</v>
      </c>
      <c r="T6510" t="s">
        <v>30680</v>
      </c>
      <c r="U6510" t="s">
        <v>7352</v>
      </c>
      <c r="V6510" s="41">
        <v>32939</v>
      </c>
      <c r="W6510" s="41">
        <v>25141</v>
      </c>
      <c r="X6510">
        <v>1</v>
      </c>
      <c r="Y6510">
        <v>3</v>
      </c>
      <c r="Z6510" t="s">
        <v>102</v>
      </c>
      <c r="AA6510">
        <v>1</v>
      </c>
      <c r="AB6510" t="s">
        <v>103</v>
      </c>
      <c r="AC6510" t="s">
        <v>104</v>
      </c>
      <c r="AD6510">
        <v>1</v>
      </c>
      <c r="AE6510" t="s">
        <v>138</v>
      </c>
      <c r="AG6510" t="s">
        <v>228</v>
      </c>
      <c r="AJ6510" t="s">
        <v>2576</v>
      </c>
    </row>
    <row r="6511" spans="1:36" hidden="1" x14ac:dyDescent="0.25">
      <c r="A6511" t="s">
        <v>30693</v>
      </c>
      <c r="B6511" t="e">
        <f>VLOOKUP(A6511,[2]mp_ALL!B$1:B$557,1,0)</f>
        <v>#N/A</v>
      </c>
      <c r="C6511" t="s">
        <v>29952</v>
      </c>
      <c r="D6511" t="s">
        <v>38</v>
      </c>
      <c r="E6511" t="s">
        <v>88</v>
      </c>
      <c r="F6511" t="s">
        <v>154</v>
      </c>
      <c r="G6511" t="s">
        <v>155</v>
      </c>
      <c r="H6511" t="s">
        <v>290</v>
      </c>
      <c r="I6511" t="s">
        <v>5224</v>
      </c>
      <c r="J6511">
        <v>1</v>
      </c>
      <c r="K6511" t="s">
        <v>394</v>
      </c>
      <c r="L6511">
        <v>0</v>
      </c>
      <c r="M6511" t="s">
        <v>113</v>
      </c>
      <c r="N6511" t="s">
        <v>195</v>
      </c>
      <c r="O6511" t="s">
        <v>654</v>
      </c>
      <c r="P6511" t="s">
        <v>4370</v>
      </c>
      <c r="Q6511" t="s">
        <v>5225</v>
      </c>
      <c r="R6511" t="s">
        <v>117</v>
      </c>
      <c r="S6511" t="s">
        <v>237</v>
      </c>
      <c r="T6511" t="s">
        <v>1391</v>
      </c>
      <c r="U6511" t="s">
        <v>1785</v>
      </c>
      <c r="V6511" s="41">
        <v>32940</v>
      </c>
      <c r="W6511" s="41">
        <v>24867</v>
      </c>
      <c r="X6511">
        <v>1</v>
      </c>
      <c r="Y6511">
        <v>6</v>
      </c>
      <c r="Z6511" t="s">
        <v>102</v>
      </c>
      <c r="AA6511">
        <v>1</v>
      </c>
      <c r="AB6511" t="s">
        <v>103</v>
      </c>
      <c r="AC6511" t="s">
        <v>297</v>
      </c>
      <c r="AD6511">
        <v>1</v>
      </c>
      <c r="AE6511" t="s">
        <v>322</v>
      </c>
      <c r="AG6511" t="s">
        <v>121</v>
      </c>
      <c r="AJ6511" t="s">
        <v>107</v>
      </c>
    </row>
    <row r="6512" spans="1:36" hidden="1" x14ac:dyDescent="0.25">
      <c r="A6512" t="s">
        <v>30694</v>
      </c>
      <c r="B6512" t="e">
        <f>VLOOKUP(A6512,[2]mp_ALL!B$1:B$557,1,0)</f>
        <v>#N/A</v>
      </c>
      <c r="C6512" t="s">
        <v>30695</v>
      </c>
      <c r="D6512" t="s">
        <v>38</v>
      </c>
      <c r="E6512" t="s">
        <v>88</v>
      </c>
      <c r="F6512" t="s">
        <v>89</v>
      </c>
      <c r="G6512" t="s">
        <v>90</v>
      </c>
      <c r="H6512" t="s">
        <v>91</v>
      </c>
      <c r="I6512" t="s">
        <v>29413</v>
      </c>
      <c r="J6512">
        <v>1</v>
      </c>
      <c r="K6512" t="s">
        <v>133</v>
      </c>
      <c r="L6512">
        <v>1</v>
      </c>
      <c r="M6512" t="s">
        <v>113</v>
      </c>
      <c r="N6512" t="s">
        <v>134</v>
      </c>
      <c r="O6512" t="s">
        <v>135</v>
      </c>
      <c r="P6512" t="s">
        <v>29414</v>
      </c>
      <c r="Q6512" t="s">
        <v>29415</v>
      </c>
      <c r="R6512" t="s">
        <v>117</v>
      </c>
      <c r="S6512" t="s">
        <v>99</v>
      </c>
      <c r="T6512" t="s">
        <v>30696</v>
      </c>
      <c r="U6512" t="s">
        <v>30697</v>
      </c>
      <c r="V6512" s="41">
        <v>32979</v>
      </c>
      <c r="W6512" s="41">
        <v>24941</v>
      </c>
      <c r="X6512">
        <v>1</v>
      </c>
      <c r="Y6512">
        <v>3</v>
      </c>
      <c r="Z6512" t="s">
        <v>102</v>
      </c>
      <c r="AA6512">
        <v>1</v>
      </c>
      <c r="AB6512" t="s">
        <v>103</v>
      </c>
      <c r="AC6512" t="s">
        <v>104</v>
      </c>
      <c r="AD6512">
        <v>1</v>
      </c>
      <c r="AE6512" t="s">
        <v>138</v>
      </c>
      <c r="AG6512" t="s">
        <v>121</v>
      </c>
      <c r="AJ6512" t="s">
        <v>107</v>
      </c>
    </row>
    <row r="6513" spans="1:36" hidden="1" x14ac:dyDescent="0.25">
      <c r="A6513" t="s">
        <v>30698</v>
      </c>
      <c r="B6513" t="e">
        <f>VLOOKUP(A6513,[2]mp_ALL!B$1:B$557,1,0)</f>
        <v>#N/A</v>
      </c>
      <c r="C6513" t="s">
        <v>30699</v>
      </c>
      <c r="D6513" t="s">
        <v>38</v>
      </c>
      <c r="E6513" t="s">
        <v>88</v>
      </c>
      <c r="F6513" t="s">
        <v>154</v>
      </c>
      <c r="G6513" t="s">
        <v>155</v>
      </c>
      <c r="H6513" t="s">
        <v>91</v>
      </c>
      <c r="I6513" t="s">
        <v>30700</v>
      </c>
      <c r="J6513">
        <v>1</v>
      </c>
      <c r="K6513" t="s">
        <v>2564</v>
      </c>
      <c r="L6513">
        <v>1</v>
      </c>
      <c r="M6513" t="s">
        <v>1281</v>
      </c>
      <c r="N6513" t="s">
        <v>2094</v>
      </c>
      <c r="O6513" t="s">
        <v>2333</v>
      </c>
      <c r="R6513" t="s">
        <v>117</v>
      </c>
      <c r="S6513" t="s">
        <v>525</v>
      </c>
      <c r="T6513" t="s">
        <v>30701</v>
      </c>
      <c r="U6513" t="s">
        <v>4848</v>
      </c>
      <c r="V6513" s="41">
        <v>32979</v>
      </c>
      <c r="W6513" s="41">
        <v>25266</v>
      </c>
      <c r="X6513">
        <v>1</v>
      </c>
      <c r="Y6513">
        <v>3</v>
      </c>
      <c r="Z6513" t="s">
        <v>102</v>
      </c>
      <c r="AA6513">
        <v>1</v>
      </c>
      <c r="AB6513" t="s">
        <v>103</v>
      </c>
      <c r="AC6513" t="s">
        <v>104</v>
      </c>
      <c r="AD6513">
        <v>1</v>
      </c>
      <c r="AE6513" t="s">
        <v>138</v>
      </c>
      <c r="AG6513" t="s">
        <v>228</v>
      </c>
      <c r="AJ6513" t="s">
        <v>3435</v>
      </c>
    </row>
    <row r="6514" spans="1:36" x14ac:dyDescent="0.25">
      <c r="A6514" t="s">
        <v>30702</v>
      </c>
      <c r="B6514" t="str">
        <f>VLOOKUP(A6514,[2]mp_ALL!B$1:B$557,1,0)</f>
        <v>9003851</v>
      </c>
      <c r="C6514" t="s">
        <v>30703</v>
      </c>
      <c r="D6514" t="s">
        <v>37</v>
      </c>
      <c r="E6514" t="s">
        <v>88</v>
      </c>
      <c r="F6514" t="s">
        <v>311</v>
      </c>
      <c r="G6514" t="s">
        <v>312</v>
      </c>
      <c r="H6514" t="s">
        <v>313</v>
      </c>
      <c r="I6514" t="s">
        <v>30704</v>
      </c>
      <c r="J6514">
        <v>1</v>
      </c>
      <c r="K6514" t="s">
        <v>1884</v>
      </c>
      <c r="L6514">
        <v>0</v>
      </c>
      <c r="M6514" t="s">
        <v>34</v>
      </c>
      <c r="N6514" t="s">
        <v>45</v>
      </c>
      <c r="O6514" t="s">
        <v>546</v>
      </c>
      <c r="S6514" t="s">
        <v>549</v>
      </c>
      <c r="T6514" t="s">
        <v>30705</v>
      </c>
      <c r="U6514" t="s">
        <v>688</v>
      </c>
      <c r="V6514" s="41">
        <v>33035</v>
      </c>
      <c r="W6514" s="41">
        <v>25000</v>
      </c>
      <c r="X6514">
        <v>1</v>
      </c>
      <c r="Y6514">
        <v>2</v>
      </c>
      <c r="Z6514" t="s">
        <v>923</v>
      </c>
      <c r="AA6514">
        <v>1</v>
      </c>
      <c r="AB6514" t="s">
        <v>103</v>
      </c>
      <c r="AC6514" t="s">
        <v>297</v>
      </c>
      <c r="AD6514">
        <v>1</v>
      </c>
      <c r="AE6514" t="s">
        <v>322</v>
      </c>
      <c r="AG6514" t="s">
        <v>106</v>
      </c>
      <c r="AJ6514" t="s">
        <v>3045</v>
      </c>
    </row>
    <row r="6515" spans="1:36" hidden="1" x14ac:dyDescent="0.25">
      <c r="A6515" t="s">
        <v>30706</v>
      </c>
      <c r="B6515" t="e">
        <f>VLOOKUP(A6515,[2]mp_ALL!B$1:B$557,1,0)</f>
        <v>#N/A</v>
      </c>
      <c r="C6515" t="s">
        <v>30707</v>
      </c>
      <c r="D6515" t="s">
        <v>38</v>
      </c>
      <c r="E6515" t="s">
        <v>88</v>
      </c>
      <c r="F6515" t="s">
        <v>89</v>
      </c>
      <c r="G6515" t="s">
        <v>90</v>
      </c>
      <c r="H6515" t="s">
        <v>91</v>
      </c>
      <c r="I6515" t="s">
        <v>5122</v>
      </c>
      <c r="J6515">
        <v>1</v>
      </c>
      <c r="K6515" t="s">
        <v>3394</v>
      </c>
      <c r="L6515">
        <v>1</v>
      </c>
      <c r="M6515" t="s">
        <v>316</v>
      </c>
      <c r="N6515" t="s">
        <v>3395</v>
      </c>
      <c r="O6515" t="s">
        <v>5123</v>
      </c>
      <c r="P6515" t="s">
        <v>5124</v>
      </c>
      <c r="Q6515" t="s">
        <v>5125</v>
      </c>
      <c r="S6515" t="s">
        <v>319</v>
      </c>
      <c r="T6515" t="s">
        <v>30708</v>
      </c>
      <c r="U6515" t="s">
        <v>380</v>
      </c>
      <c r="V6515" s="41">
        <v>33070</v>
      </c>
      <c r="W6515" s="41">
        <v>24521</v>
      </c>
      <c r="X6515">
        <v>1</v>
      </c>
      <c r="Y6515">
        <v>3</v>
      </c>
      <c r="Z6515" t="s">
        <v>102</v>
      </c>
      <c r="AA6515">
        <v>1</v>
      </c>
      <c r="AB6515" t="s">
        <v>103</v>
      </c>
      <c r="AC6515" t="s">
        <v>104</v>
      </c>
      <c r="AD6515">
        <v>1</v>
      </c>
      <c r="AE6515" t="s">
        <v>105</v>
      </c>
      <c r="AG6515" t="s">
        <v>148</v>
      </c>
      <c r="AJ6515" t="s">
        <v>327</v>
      </c>
    </row>
    <row r="6516" spans="1:36" hidden="1" x14ac:dyDescent="0.25">
      <c r="A6516" t="s">
        <v>30709</v>
      </c>
      <c r="B6516" t="e">
        <f>VLOOKUP(A6516,[2]mp_ALL!B$1:B$557,1,0)</f>
        <v>#N/A</v>
      </c>
      <c r="C6516" t="s">
        <v>30710</v>
      </c>
      <c r="D6516" t="s">
        <v>38</v>
      </c>
      <c r="E6516" t="s">
        <v>88</v>
      </c>
      <c r="F6516" t="s">
        <v>154</v>
      </c>
      <c r="G6516" t="s">
        <v>155</v>
      </c>
      <c r="H6516" t="s">
        <v>110</v>
      </c>
      <c r="I6516" t="s">
        <v>30711</v>
      </c>
      <c r="J6516">
        <v>1</v>
      </c>
      <c r="K6516" t="s">
        <v>484</v>
      </c>
      <c r="L6516">
        <v>0</v>
      </c>
      <c r="M6516" t="s">
        <v>158</v>
      </c>
      <c r="N6516" t="s">
        <v>2004</v>
      </c>
      <c r="O6516" t="s">
        <v>7060</v>
      </c>
      <c r="P6516" t="s">
        <v>12994</v>
      </c>
      <c r="R6516" t="s">
        <v>117</v>
      </c>
      <c r="S6516" t="s">
        <v>163</v>
      </c>
      <c r="T6516" t="s">
        <v>30712</v>
      </c>
      <c r="U6516" t="s">
        <v>1946</v>
      </c>
      <c r="V6516" s="41">
        <v>33070</v>
      </c>
      <c r="W6516" s="41">
        <v>24999</v>
      </c>
      <c r="X6516">
        <v>1</v>
      </c>
      <c r="Y6516">
        <v>4</v>
      </c>
      <c r="Z6516" t="s">
        <v>102</v>
      </c>
      <c r="AA6516">
        <v>1</v>
      </c>
      <c r="AB6516" t="s">
        <v>103</v>
      </c>
      <c r="AC6516" t="s">
        <v>104</v>
      </c>
      <c r="AD6516">
        <v>1</v>
      </c>
      <c r="AE6516" t="s">
        <v>120</v>
      </c>
      <c r="AG6516" t="s">
        <v>121</v>
      </c>
      <c r="AJ6516" t="s">
        <v>1189</v>
      </c>
    </row>
    <row r="6517" spans="1:36" hidden="1" x14ac:dyDescent="0.25">
      <c r="A6517" t="s">
        <v>30713</v>
      </c>
      <c r="B6517" t="e">
        <f>VLOOKUP(A6517,[2]mp_ALL!B$1:B$557,1,0)</f>
        <v>#N/A</v>
      </c>
      <c r="C6517" t="s">
        <v>30714</v>
      </c>
      <c r="D6517" t="s">
        <v>38</v>
      </c>
      <c r="E6517" t="s">
        <v>88</v>
      </c>
      <c r="F6517" t="s">
        <v>154</v>
      </c>
      <c r="G6517" t="s">
        <v>155</v>
      </c>
      <c r="H6517" t="s">
        <v>110</v>
      </c>
      <c r="I6517" t="s">
        <v>30715</v>
      </c>
      <c r="J6517">
        <v>1</v>
      </c>
      <c r="K6517" t="s">
        <v>157</v>
      </c>
      <c r="L6517">
        <v>1</v>
      </c>
      <c r="M6517" t="s">
        <v>158</v>
      </c>
      <c r="N6517" t="s">
        <v>205</v>
      </c>
      <c r="O6517" t="s">
        <v>1221</v>
      </c>
      <c r="P6517" t="s">
        <v>1222</v>
      </c>
      <c r="R6517" t="s">
        <v>117</v>
      </c>
      <c r="S6517" t="s">
        <v>237</v>
      </c>
      <c r="T6517" t="s">
        <v>30716</v>
      </c>
      <c r="U6517" t="s">
        <v>30717</v>
      </c>
      <c r="V6517" s="41">
        <v>33070</v>
      </c>
      <c r="W6517" s="41">
        <v>26169</v>
      </c>
      <c r="X6517">
        <v>1</v>
      </c>
      <c r="Y6517">
        <v>4</v>
      </c>
      <c r="Z6517" t="s">
        <v>102</v>
      </c>
      <c r="AA6517">
        <v>1</v>
      </c>
      <c r="AB6517" t="s">
        <v>103</v>
      </c>
      <c r="AC6517" t="s">
        <v>104</v>
      </c>
      <c r="AD6517">
        <v>1</v>
      </c>
      <c r="AE6517" t="s">
        <v>138</v>
      </c>
      <c r="AG6517" t="s">
        <v>121</v>
      </c>
      <c r="AJ6517" t="s">
        <v>689</v>
      </c>
    </row>
    <row r="6518" spans="1:36" hidden="1" x14ac:dyDescent="0.25">
      <c r="A6518" t="s">
        <v>30718</v>
      </c>
      <c r="B6518" t="e">
        <f>VLOOKUP(A6518,[2]mp_ALL!B$1:B$557,1,0)</f>
        <v>#N/A</v>
      </c>
      <c r="C6518" t="s">
        <v>30719</v>
      </c>
      <c r="D6518" t="s">
        <v>37</v>
      </c>
      <c r="E6518" t="s">
        <v>88</v>
      </c>
      <c r="F6518" t="s">
        <v>89</v>
      </c>
      <c r="G6518" t="s">
        <v>90</v>
      </c>
      <c r="H6518" t="s">
        <v>91</v>
      </c>
      <c r="I6518" t="s">
        <v>2864</v>
      </c>
      <c r="J6518">
        <v>1</v>
      </c>
      <c r="K6518" t="s">
        <v>1140</v>
      </c>
      <c r="L6518">
        <v>0</v>
      </c>
      <c r="M6518" t="s">
        <v>316</v>
      </c>
      <c r="N6518" t="s">
        <v>317</v>
      </c>
      <c r="O6518" t="s">
        <v>1141</v>
      </c>
      <c r="P6518" t="s">
        <v>2865</v>
      </c>
      <c r="Q6518" t="s">
        <v>2866</v>
      </c>
      <c r="S6518" t="s">
        <v>525</v>
      </c>
      <c r="T6518" t="s">
        <v>30720</v>
      </c>
      <c r="U6518" t="s">
        <v>30365</v>
      </c>
      <c r="V6518" s="41">
        <v>33071</v>
      </c>
      <c r="W6518" s="41">
        <v>24777</v>
      </c>
      <c r="X6518">
        <v>1</v>
      </c>
      <c r="Y6518">
        <v>3</v>
      </c>
      <c r="Z6518" t="s">
        <v>102</v>
      </c>
      <c r="AA6518">
        <v>1</v>
      </c>
      <c r="AB6518" t="s">
        <v>103</v>
      </c>
      <c r="AC6518" t="s">
        <v>104</v>
      </c>
      <c r="AD6518">
        <v>1</v>
      </c>
      <c r="AE6518" t="s">
        <v>308</v>
      </c>
      <c r="AG6518" t="s">
        <v>228</v>
      </c>
      <c r="AJ6518" t="s">
        <v>618</v>
      </c>
    </row>
    <row r="6519" spans="1:36" hidden="1" x14ac:dyDescent="0.25">
      <c r="A6519" t="s">
        <v>30721</v>
      </c>
      <c r="B6519" t="e">
        <f>VLOOKUP(A6519,[2]mp_ALL!B$1:B$557,1,0)</f>
        <v>#N/A</v>
      </c>
      <c r="C6519" t="s">
        <v>30722</v>
      </c>
      <c r="D6519" t="s">
        <v>38</v>
      </c>
      <c r="E6519" t="s">
        <v>88</v>
      </c>
      <c r="F6519" t="s">
        <v>89</v>
      </c>
      <c r="G6519" t="s">
        <v>90</v>
      </c>
      <c r="H6519" t="s">
        <v>91</v>
      </c>
      <c r="I6519" t="s">
        <v>4163</v>
      </c>
      <c r="J6519">
        <v>1</v>
      </c>
      <c r="K6519" t="s">
        <v>4164</v>
      </c>
      <c r="L6519">
        <v>1</v>
      </c>
      <c r="M6519" t="s">
        <v>143</v>
      </c>
      <c r="N6519" t="s">
        <v>757</v>
      </c>
      <c r="O6519" t="s">
        <v>2938</v>
      </c>
      <c r="P6519" t="s">
        <v>4165</v>
      </c>
      <c r="Q6519" t="s">
        <v>4166</v>
      </c>
      <c r="R6519" t="s">
        <v>147</v>
      </c>
      <c r="S6519" t="s">
        <v>715</v>
      </c>
      <c r="T6519" t="s">
        <v>30723</v>
      </c>
      <c r="U6519" t="s">
        <v>8535</v>
      </c>
      <c r="V6519" s="41">
        <v>33078</v>
      </c>
      <c r="W6519" s="41">
        <v>25236</v>
      </c>
      <c r="X6519">
        <v>1</v>
      </c>
      <c r="Y6519">
        <v>2</v>
      </c>
      <c r="Z6519" t="s">
        <v>102</v>
      </c>
      <c r="AA6519">
        <v>1</v>
      </c>
      <c r="AB6519" t="s">
        <v>103</v>
      </c>
      <c r="AC6519" t="s">
        <v>104</v>
      </c>
      <c r="AD6519">
        <v>1</v>
      </c>
      <c r="AE6519" t="s">
        <v>105</v>
      </c>
      <c r="AG6519" t="s">
        <v>148</v>
      </c>
      <c r="AJ6519" t="s">
        <v>107</v>
      </c>
    </row>
    <row r="6520" spans="1:36" hidden="1" x14ac:dyDescent="0.25">
      <c r="A6520" t="s">
        <v>30724</v>
      </c>
      <c r="B6520" t="e">
        <f>VLOOKUP(A6520,[2]mp_ALL!B$1:B$557,1,0)</f>
        <v>#N/A</v>
      </c>
      <c r="C6520" t="s">
        <v>30725</v>
      </c>
      <c r="D6520" t="s">
        <v>38</v>
      </c>
      <c r="E6520" t="s">
        <v>88</v>
      </c>
      <c r="F6520" t="s">
        <v>89</v>
      </c>
      <c r="G6520" t="s">
        <v>90</v>
      </c>
      <c r="H6520" t="s">
        <v>169</v>
      </c>
      <c r="I6520" t="s">
        <v>29407</v>
      </c>
      <c r="J6520">
        <v>1</v>
      </c>
      <c r="K6520" t="s">
        <v>3100</v>
      </c>
      <c r="L6520">
        <v>0</v>
      </c>
      <c r="M6520" t="s">
        <v>3101</v>
      </c>
      <c r="N6520" t="s">
        <v>3734</v>
      </c>
      <c r="O6520" t="s">
        <v>3850</v>
      </c>
      <c r="P6520" t="s">
        <v>29408</v>
      </c>
      <c r="Q6520" t="s">
        <v>29409</v>
      </c>
      <c r="R6520" t="s">
        <v>559</v>
      </c>
      <c r="S6520" t="s">
        <v>817</v>
      </c>
      <c r="T6520" t="s">
        <v>30726</v>
      </c>
      <c r="U6520" t="s">
        <v>30727</v>
      </c>
      <c r="V6520" s="41">
        <v>33078</v>
      </c>
      <c r="W6520" s="41">
        <v>24942</v>
      </c>
      <c r="X6520">
        <v>1</v>
      </c>
      <c r="Y6520">
        <v>1</v>
      </c>
      <c r="Z6520" t="s">
        <v>102</v>
      </c>
      <c r="AA6520">
        <v>1</v>
      </c>
      <c r="AB6520" t="s">
        <v>103</v>
      </c>
      <c r="AC6520" t="s">
        <v>297</v>
      </c>
      <c r="AD6520">
        <v>1</v>
      </c>
      <c r="AE6520" t="s">
        <v>563</v>
      </c>
      <c r="AG6520" t="s">
        <v>1040</v>
      </c>
      <c r="AJ6520" t="s">
        <v>694</v>
      </c>
    </row>
    <row r="6521" spans="1:36" hidden="1" x14ac:dyDescent="0.25">
      <c r="A6521" t="s">
        <v>30728</v>
      </c>
      <c r="B6521" t="e">
        <f>VLOOKUP(A6521,[2]mp_ALL!B$1:B$557,1,0)</f>
        <v>#N/A</v>
      </c>
      <c r="C6521" t="s">
        <v>19594</v>
      </c>
      <c r="D6521" t="s">
        <v>38</v>
      </c>
      <c r="E6521" t="s">
        <v>88</v>
      </c>
      <c r="F6521" t="s">
        <v>154</v>
      </c>
      <c r="G6521" t="s">
        <v>155</v>
      </c>
      <c r="H6521" t="s">
        <v>110</v>
      </c>
      <c r="I6521" t="s">
        <v>29381</v>
      </c>
      <c r="J6521">
        <v>1</v>
      </c>
      <c r="K6521" t="s">
        <v>394</v>
      </c>
      <c r="L6521">
        <v>1</v>
      </c>
      <c r="M6521" t="s">
        <v>113</v>
      </c>
      <c r="N6521" t="s">
        <v>195</v>
      </c>
      <c r="O6521" t="s">
        <v>654</v>
      </c>
      <c r="P6521" t="s">
        <v>29382</v>
      </c>
      <c r="R6521" t="s">
        <v>117</v>
      </c>
      <c r="S6521" t="s">
        <v>199</v>
      </c>
      <c r="T6521" t="s">
        <v>30729</v>
      </c>
      <c r="U6521" t="s">
        <v>1855</v>
      </c>
      <c r="V6521" s="41">
        <v>33072</v>
      </c>
      <c r="W6521" s="41">
        <v>25308</v>
      </c>
      <c r="X6521">
        <v>1</v>
      </c>
      <c r="Y6521">
        <v>3</v>
      </c>
      <c r="Z6521" t="s">
        <v>102</v>
      </c>
      <c r="AA6521">
        <v>1</v>
      </c>
      <c r="AB6521" t="s">
        <v>103</v>
      </c>
      <c r="AC6521" t="s">
        <v>104</v>
      </c>
      <c r="AD6521">
        <v>1</v>
      </c>
      <c r="AE6521" t="s">
        <v>138</v>
      </c>
      <c r="AG6521" t="s">
        <v>121</v>
      </c>
      <c r="AJ6521" t="s">
        <v>107</v>
      </c>
    </row>
    <row r="6522" spans="1:36" hidden="1" x14ac:dyDescent="0.25">
      <c r="A6522" t="s">
        <v>30730</v>
      </c>
      <c r="B6522" t="e">
        <f>VLOOKUP(A6522,[2]mp_ALL!B$1:B$557,1,0)</f>
        <v>#N/A</v>
      </c>
      <c r="C6522" t="s">
        <v>30731</v>
      </c>
      <c r="D6522" t="s">
        <v>38</v>
      </c>
      <c r="E6522" t="s">
        <v>88</v>
      </c>
      <c r="F6522" t="s">
        <v>154</v>
      </c>
      <c r="G6522" t="s">
        <v>155</v>
      </c>
      <c r="H6522" t="s">
        <v>110</v>
      </c>
      <c r="I6522" t="s">
        <v>30732</v>
      </c>
      <c r="J6522">
        <v>1</v>
      </c>
      <c r="K6522" t="s">
        <v>384</v>
      </c>
      <c r="L6522">
        <v>1</v>
      </c>
      <c r="M6522" t="s">
        <v>113</v>
      </c>
      <c r="N6522" t="s">
        <v>385</v>
      </c>
      <c r="O6522" t="s">
        <v>450</v>
      </c>
      <c r="P6522" t="s">
        <v>5353</v>
      </c>
      <c r="R6522" t="s">
        <v>117</v>
      </c>
      <c r="S6522" t="s">
        <v>199</v>
      </c>
      <c r="T6522" t="s">
        <v>30733</v>
      </c>
      <c r="U6522" t="s">
        <v>209</v>
      </c>
      <c r="V6522" s="41">
        <v>33078</v>
      </c>
      <c r="W6522" s="41">
        <v>25918</v>
      </c>
      <c r="X6522">
        <v>1</v>
      </c>
      <c r="Y6522">
        <v>6</v>
      </c>
      <c r="Z6522" t="s">
        <v>102</v>
      </c>
      <c r="AA6522">
        <v>1</v>
      </c>
      <c r="AB6522" t="s">
        <v>103</v>
      </c>
      <c r="AC6522" t="s">
        <v>104</v>
      </c>
      <c r="AD6522">
        <v>1</v>
      </c>
      <c r="AE6522" t="s">
        <v>105</v>
      </c>
      <c r="AG6522" t="s">
        <v>121</v>
      </c>
      <c r="AJ6522" t="s">
        <v>107</v>
      </c>
    </row>
    <row r="6523" spans="1:36" hidden="1" x14ac:dyDescent="0.25">
      <c r="A6523" t="s">
        <v>30734</v>
      </c>
      <c r="B6523" t="e">
        <f>VLOOKUP(A6523,[2]mp_ALL!B$1:B$557,1,0)</f>
        <v>#N/A</v>
      </c>
      <c r="C6523" t="s">
        <v>30735</v>
      </c>
      <c r="D6523" t="s">
        <v>38</v>
      </c>
      <c r="E6523" t="s">
        <v>88</v>
      </c>
      <c r="F6523" t="s">
        <v>567</v>
      </c>
      <c r="G6523" t="s">
        <v>568</v>
      </c>
      <c r="H6523" t="s">
        <v>313</v>
      </c>
      <c r="I6523" t="s">
        <v>30736</v>
      </c>
      <c r="J6523">
        <v>1</v>
      </c>
      <c r="K6523" t="s">
        <v>457</v>
      </c>
      <c r="L6523">
        <v>0</v>
      </c>
      <c r="M6523" t="s">
        <v>113</v>
      </c>
      <c r="N6523" t="s">
        <v>582</v>
      </c>
      <c r="O6523" t="s">
        <v>912</v>
      </c>
      <c r="R6523" t="s">
        <v>117</v>
      </c>
      <c r="S6523" t="s">
        <v>199</v>
      </c>
      <c r="T6523" t="s">
        <v>30737</v>
      </c>
      <c r="U6523" t="s">
        <v>209</v>
      </c>
      <c r="V6523" s="41">
        <v>33080</v>
      </c>
      <c r="W6523" s="41">
        <v>26086</v>
      </c>
      <c r="X6523">
        <v>1</v>
      </c>
      <c r="Y6523">
        <v>3</v>
      </c>
      <c r="Z6523" t="s">
        <v>102</v>
      </c>
      <c r="AA6523">
        <v>1</v>
      </c>
      <c r="AB6523" t="s">
        <v>103</v>
      </c>
      <c r="AC6523" t="s">
        <v>297</v>
      </c>
      <c r="AD6523">
        <v>1</v>
      </c>
      <c r="AE6523" t="s">
        <v>322</v>
      </c>
      <c r="AG6523" t="s">
        <v>121</v>
      </c>
      <c r="AJ6523" t="s">
        <v>352</v>
      </c>
    </row>
    <row r="6524" spans="1:36" hidden="1" x14ac:dyDescent="0.25">
      <c r="A6524" t="s">
        <v>30738</v>
      </c>
      <c r="B6524" t="e">
        <f>VLOOKUP(A6524,[2]mp_ALL!B$1:B$557,1,0)</f>
        <v>#N/A</v>
      </c>
      <c r="C6524" t="s">
        <v>30739</v>
      </c>
      <c r="D6524" t="s">
        <v>38</v>
      </c>
      <c r="E6524" t="s">
        <v>88</v>
      </c>
      <c r="F6524" t="s">
        <v>154</v>
      </c>
      <c r="G6524" t="s">
        <v>155</v>
      </c>
      <c r="H6524" t="s">
        <v>290</v>
      </c>
      <c r="I6524" t="s">
        <v>1279</v>
      </c>
      <c r="J6524">
        <v>1</v>
      </c>
      <c r="K6524" t="s">
        <v>1280</v>
      </c>
      <c r="L6524">
        <v>0</v>
      </c>
      <c r="M6524" t="s">
        <v>1281</v>
      </c>
      <c r="N6524" t="s">
        <v>1282</v>
      </c>
      <c r="O6524" t="s">
        <v>1283</v>
      </c>
      <c r="R6524" t="s">
        <v>117</v>
      </c>
      <c r="S6524" t="s">
        <v>525</v>
      </c>
      <c r="T6524" t="s">
        <v>30740</v>
      </c>
      <c r="U6524" t="s">
        <v>30741</v>
      </c>
      <c r="V6524" s="41">
        <v>33080</v>
      </c>
      <c r="W6524" s="41">
        <v>24746</v>
      </c>
      <c r="X6524">
        <v>1</v>
      </c>
      <c r="Y6524">
        <v>2</v>
      </c>
      <c r="Z6524" t="s">
        <v>102</v>
      </c>
      <c r="AA6524">
        <v>1</v>
      </c>
      <c r="AB6524" t="s">
        <v>103</v>
      </c>
      <c r="AC6524" t="s">
        <v>297</v>
      </c>
      <c r="AD6524">
        <v>1</v>
      </c>
      <c r="AE6524" t="s">
        <v>298</v>
      </c>
      <c r="AG6524" t="s">
        <v>228</v>
      </c>
      <c r="AJ6524" t="s">
        <v>190</v>
      </c>
    </row>
    <row r="6525" spans="1:36" hidden="1" x14ac:dyDescent="0.25">
      <c r="A6525" t="s">
        <v>30742</v>
      </c>
      <c r="B6525" t="e">
        <f>VLOOKUP(A6525,[2]mp_ALL!B$1:B$557,1,0)</f>
        <v>#N/A</v>
      </c>
      <c r="C6525" t="s">
        <v>30743</v>
      </c>
      <c r="D6525" t="s">
        <v>38</v>
      </c>
      <c r="E6525" t="s">
        <v>88</v>
      </c>
      <c r="F6525" t="s">
        <v>154</v>
      </c>
      <c r="G6525" t="s">
        <v>155</v>
      </c>
      <c r="H6525" t="s">
        <v>110</v>
      </c>
      <c r="I6525" t="s">
        <v>30744</v>
      </c>
      <c r="J6525">
        <v>1</v>
      </c>
      <c r="K6525" t="s">
        <v>384</v>
      </c>
      <c r="L6525">
        <v>1</v>
      </c>
      <c r="M6525" t="s">
        <v>113</v>
      </c>
      <c r="N6525" t="s">
        <v>385</v>
      </c>
      <c r="O6525" t="s">
        <v>5230</v>
      </c>
      <c r="P6525" t="s">
        <v>5231</v>
      </c>
      <c r="R6525" t="s">
        <v>117</v>
      </c>
      <c r="S6525" t="s">
        <v>199</v>
      </c>
      <c r="T6525" t="s">
        <v>30745</v>
      </c>
      <c r="U6525" t="s">
        <v>30746</v>
      </c>
      <c r="V6525" s="41">
        <v>33084</v>
      </c>
      <c r="W6525" s="41">
        <v>26109</v>
      </c>
      <c r="X6525">
        <v>1</v>
      </c>
      <c r="Y6525">
        <v>3</v>
      </c>
      <c r="Z6525" t="s">
        <v>102</v>
      </c>
      <c r="AA6525">
        <v>1</v>
      </c>
      <c r="AB6525" t="s">
        <v>103</v>
      </c>
      <c r="AC6525" t="s">
        <v>104</v>
      </c>
      <c r="AD6525">
        <v>1</v>
      </c>
      <c r="AE6525" t="s">
        <v>105</v>
      </c>
      <c r="AG6525" t="s">
        <v>121</v>
      </c>
      <c r="AJ6525" t="s">
        <v>490</v>
      </c>
    </row>
    <row r="6526" spans="1:36" hidden="1" x14ac:dyDescent="0.25">
      <c r="A6526" t="s">
        <v>30747</v>
      </c>
      <c r="B6526" t="e">
        <f>VLOOKUP(A6526,[2]mp_ALL!B$1:B$557,1,0)</f>
        <v>#N/A</v>
      </c>
      <c r="C6526" t="s">
        <v>30748</v>
      </c>
      <c r="D6526" t="s">
        <v>37</v>
      </c>
      <c r="E6526" t="s">
        <v>88</v>
      </c>
      <c r="F6526" t="s">
        <v>154</v>
      </c>
      <c r="G6526" t="s">
        <v>155</v>
      </c>
      <c r="H6526" t="s">
        <v>290</v>
      </c>
      <c r="I6526" t="s">
        <v>3413</v>
      </c>
      <c r="J6526">
        <v>1</v>
      </c>
      <c r="K6526" t="s">
        <v>3414</v>
      </c>
      <c r="L6526">
        <v>0</v>
      </c>
      <c r="M6526" t="s">
        <v>435</v>
      </c>
      <c r="N6526" t="s">
        <v>3415</v>
      </c>
      <c r="R6526" t="s">
        <v>117</v>
      </c>
      <c r="S6526" t="s">
        <v>237</v>
      </c>
      <c r="T6526" t="s">
        <v>30749</v>
      </c>
      <c r="U6526" t="s">
        <v>30750</v>
      </c>
      <c r="V6526" s="41">
        <v>33084</v>
      </c>
      <c r="W6526" s="41">
        <v>25815</v>
      </c>
      <c r="X6526">
        <v>1</v>
      </c>
      <c r="Y6526">
        <v>2</v>
      </c>
      <c r="Z6526" t="s">
        <v>102</v>
      </c>
      <c r="AA6526">
        <v>1</v>
      </c>
      <c r="AB6526" t="s">
        <v>103</v>
      </c>
      <c r="AC6526" t="s">
        <v>297</v>
      </c>
      <c r="AD6526">
        <v>1</v>
      </c>
      <c r="AE6526" t="s">
        <v>322</v>
      </c>
      <c r="AJ6526" t="s">
        <v>1217</v>
      </c>
    </row>
    <row r="6527" spans="1:36" hidden="1" x14ac:dyDescent="0.25">
      <c r="A6527" t="s">
        <v>30751</v>
      </c>
      <c r="B6527" t="e">
        <f>VLOOKUP(A6527,[2]mp_ALL!B$1:B$557,1,0)</f>
        <v>#N/A</v>
      </c>
      <c r="C6527" t="s">
        <v>16145</v>
      </c>
      <c r="D6527" t="s">
        <v>37</v>
      </c>
      <c r="E6527" t="s">
        <v>88</v>
      </c>
      <c r="F6527" t="s">
        <v>567</v>
      </c>
      <c r="G6527" t="s">
        <v>568</v>
      </c>
      <c r="H6527" t="s">
        <v>313</v>
      </c>
      <c r="I6527" t="s">
        <v>30752</v>
      </c>
      <c r="J6527">
        <v>1</v>
      </c>
      <c r="K6527" t="s">
        <v>232</v>
      </c>
      <c r="L6527">
        <v>0</v>
      </c>
      <c r="M6527" t="s">
        <v>233</v>
      </c>
      <c r="N6527" t="s">
        <v>1433</v>
      </c>
      <c r="O6527" t="s">
        <v>30753</v>
      </c>
      <c r="R6527" t="s">
        <v>117</v>
      </c>
      <c r="S6527" t="s">
        <v>237</v>
      </c>
      <c r="T6527" t="s">
        <v>30754</v>
      </c>
      <c r="U6527" t="s">
        <v>30755</v>
      </c>
      <c r="V6527" s="41">
        <v>33080</v>
      </c>
      <c r="W6527" s="41">
        <v>24821</v>
      </c>
      <c r="X6527">
        <v>1</v>
      </c>
      <c r="Y6527">
        <v>3</v>
      </c>
      <c r="Z6527" t="s">
        <v>102</v>
      </c>
      <c r="AA6527">
        <v>1</v>
      </c>
      <c r="AB6527" t="s">
        <v>103</v>
      </c>
      <c r="AC6527" t="s">
        <v>297</v>
      </c>
      <c r="AD6527">
        <v>1</v>
      </c>
      <c r="AE6527" t="s">
        <v>322</v>
      </c>
      <c r="AG6527" t="s">
        <v>121</v>
      </c>
      <c r="AJ6527" t="s">
        <v>107</v>
      </c>
    </row>
    <row r="6528" spans="1:36" hidden="1" x14ac:dyDescent="0.25">
      <c r="A6528" t="s">
        <v>30756</v>
      </c>
      <c r="B6528" t="e">
        <f>VLOOKUP(A6528,[2]mp_ALL!B$1:B$557,1,0)</f>
        <v>#N/A</v>
      </c>
      <c r="C6528" t="s">
        <v>1677</v>
      </c>
      <c r="D6528" t="s">
        <v>38</v>
      </c>
      <c r="E6528" t="s">
        <v>88</v>
      </c>
      <c r="F6528" t="s">
        <v>154</v>
      </c>
      <c r="G6528" t="s">
        <v>155</v>
      </c>
      <c r="H6528" t="s">
        <v>110</v>
      </c>
      <c r="I6528" t="s">
        <v>30757</v>
      </c>
      <c r="J6528">
        <v>1</v>
      </c>
      <c r="K6528" t="s">
        <v>846</v>
      </c>
      <c r="L6528">
        <v>1</v>
      </c>
      <c r="M6528" t="s">
        <v>414</v>
      </c>
      <c r="N6528" t="s">
        <v>159</v>
      </c>
      <c r="O6528" t="s">
        <v>533</v>
      </c>
      <c r="P6528" t="s">
        <v>5815</v>
      </c>
      <c r="R6528" t="s">
        <v>117</v>
      </c>
      <c r="S6528" t="s">
        <v>163</v>
      </c>
      <c r="T6528" t="s">
        <v>30758</v>
      </c>
      <c r="U6528" t="s">
        <v>4657</v>
      </c>
      <c r="V6528" s="41">
        <v>33080</v>
      </c>
      <c r="W6528" s="41">
        <v>25586</v>
      </c>
      <c r="X6528">
        <v>1</v>
      </c>
      <c r="Y6528">
        <v>3</v>
      </c>
      <c r="Z6528" t="s">
        <v>102</v>
      </c>
      <c r="AA6528">
        <v>1</v>
      </c>
      <c r="AB6528" t="s">
        <v>103</v>
      </c>
      <c r="AC6528" t="s">
        <v>104</v>
      </c>
      <c r="AD6528">
        <v>1</v>
      </c>
      <c r="AE6528" t="s">
        <v>138</v>
      </c>
      <c r="AG6528" t="s">
        <v>121</v>
      </c>
      <c r="AJ6528" t="s">
        <v>287</v>
      </c>
    </row>
    <row r="6529" spans="1:36" hidden="1" x14ac:dyDescent="0.25">
      <c r="A6529" t="s">
        <v>30759</v>
      </c>
      <c r="B6529" t="e">
        <f>VLOOKUP(A6529,[2]mp_ALL!B$1:B$557,1,0)</f>
        <v>#N/A</v>
      </c>
      <c r="C6529" t="s">
        <v>30760</v>
      </c>
      <c r="D6529" t="s">
        <v>38</v>
      </c>
      <c r="E6529" t="s">
        <v>88</v>
      </c>
      <c r="F6529" t="s">
        <v>154</v>
      </c>
      <c r="G6529" t="s">
        <v>155</v>
      </c>
      <c r="H6529" t="s">
        <v>91</v>
      </c>
      <c r="I6529" t="s">
        <v>3898</v>
      </c>
      <c r="J6529">
        <v>1</v>
      </c>
      <c r="K6529" t="s">
        <v>224</v>
      </c>
      <c r="L6529">
        <v>0</v>
      </c>
      <c r="M6529" t="s">
        <v>94</v>
      </c>
      <c r="N6529" t="s">
        <v>95</v>
      </c>
      <c r="O6529" t="s">
        <v>96</v>
      </c>
      <c r="P6529" t="s">
        <v>3899</v>
      </c>
      <c r="Q6529" t="s">
        <v>3900</v>
      </c>
      <c r="S6529" t="s">
        <v>218</v>
      </c>
      <c r="T6529" t="s">
        <v>30761</v>
      </c>
      <c r="U6529" t="s">
        <v>13226</v>
      </c>
      <c r="V6529" s="41">
        <v>33080</v>
      </c>
      <c r="W6529" s="41">
        <v>25698</v>
      </c>
      <c r="X6529">
        <v>1</v>
      </c>
      <c r="Y6529">
        <v>3</v>
      </c>
      <c r="Z6529" t="s">
        <v>102</v>
      </c>
      <c r="AA6529">
        <v>1</v>
      </c>
      <c r="AB6529" t="s">
        <v>103</v>
      </c>
      <c r="AC6529" t="s">
        <v>104</v>
      </c>
      <c r="AD6529">
        <v>1</v>
      </c>
      <c r="AE6529" t="s">
        <v>308</v>
      </c>
      <c r="AG6529" t="s">
        <v>106</v>
      </c>
      <c r="AJ6529" t="s">
        <v>190</v>
      </c>
    </row>
    <row r="6530" spans="1:36" hidden="1" x14ac:dyDescent="0.25">
      <c r="A6530" t="s">
        <v>30762</v>
      </c>
      <c r="B6530" t="e">
        <f>VLOOKUP(A6530,[2]mp_ALL!B$1:B$557,1,0)</f>
        <v>#N/A</v>
      </c>
      <c r="C6530" t="s">
        <v>30763</v>
      </c>
      <c r="D6530" t="s">
        <v>38</v>
      </c>
      <c r="E6530" t="s">
        <v>88</v>
      </c>
      <c r="F6530" t="s">
        <v>89</v>
      </c>
      <c r="G6530" t="s">
        <v>90</v>
      </c>
      <c r="H6530" t="s">
        <v>91</v>
      </c>
      <c r="I6530" t="s">
        <v>256</v>
      </c>
      <c r="J6530">
        <v>1</v>
      </c>
      <c r="K6530" t="s">
        <v>257</v>
      </c>
      <c r="L6530">
        <v>1</v>
      </c>
      <c r="M6530" t="s">
        <v>113</v>
      </c>
      <c r="N6530" t="s">
        <v>134</v>
      </c>
      <c r="O6530" t="s">
        <v>258</v>
      </c>
      <c r="P6530" t="s">
        <v>259</v>
      </c>
      <c r="Q6530" t="s">
        <v>260</v>
      </c>
      <c r="R6530" t="s">
        <v>117</v>
      </c>
      <c r="S6530" t="s">
        <v>99</v>
      </c>
      <c r="T6530" t="s">
        <v>30764</v>
      </c>
      <c r="U6530" t="s">
        <v>30765</v>
      </c>
      <c r="V6530" s="41">
        <v>32946</v>
      </c>
      <c r="W6530" s="41">
        <v>24168</v>
      </c>
      <c r="X6530">
        <v>1</v>
      </c>
      <c r="Y6530">
        <v>2</v>
      </c>
      <c r="Z6530" t="s">
        <v>102</v>
      </c>
      <c r="AA6530">
        <v>1</v>
      </c>
      <c r="AB6530" t="s">
        <v>103</v>
      </c>
      <c r="AC6530" t="s">
        <v>104</v>
      </c>
      <c r="AD6530">
        <v>1</v>
      </c>
      <c r="AE6530" t="s">
        <v>105</v>
      </c>
      <c r="AG6530" t="s">
        <v>121</v>
      </c>
      <c r="AJ6530" t="s">
        <v>107</v>
      </c>
    </row>
    <row r="6531" spans="1:36" hidden="1" x14ac:dyDescent="0.25">
      <c r="A6531" t="s">
        <v>30766</v>
      </c>
      <c r="B6531" t="e">
        <f>VLOOKUP(A6531,[2]mp_ALL!B$1:B$557,1,0)</f>
        <v>#N/A</v>
      </c>
      <c r="C6531" t="s">
        <v>30767</v>
      </c>
      <c r="D6531" t="s">
        <v>38</v>
      </c>
      <c r="E6531" t="s">
        <v>88</v>
      </c>
      <c r="F6531" t="s">
        <v>89</v>
      </c>
      <c r="G6531" t="s">
        <v>90</v>
      </c>
      <c r="H6531" t="s">
        <v>91</v>
      </c>
      <c r="I6531" t="s">
        <v>29460</v>
      </c>
      <c r="J6531">
        <v>1</v>
      </c>
      <c r="K6531" t="s">
        <v>266</v>
      </c>
      <c r="L6531">
        <v>1</v>
      </c>
      <c r="M6531" t="s">
        <v>113</v>
      </c>
      <c r="N6531" t="s">
        <v>134</v>
      </c>
      <c r="O6531" t="s">
        <v>347</v>
      </c>
      <c r="P6531" t="s">
        <v>29444</v>
      </c>
      <c r="Q6531" t="s">
        <v>378</v>
      </c>
      <c r="R6531" t="s">
        <v>117</v>
      </c>
      <c r="S6531" t="s">
        <v>99</v>
      </c>
      <c r="T6531" t="s">
        <v>30768</v>
      </c>
      <c r="U6531" t="s">
        <v>253</v>
      </c>
      <c r="V6531" s="41">
        <v>32946</v>
      </c>
      <c r="W6531" s="41">
        <v>25090</v>
      </c>
      <c r="X6531">
        <v>1</v>
      </c>
      <c r="Y6531">
        <v>4</v>
      </c>
      <c r="Z6531" t="s">
        <v>102</v>
      </c>
      <c r="AA6531">
        <v>1</v>
      </c>
      <c r="AB6531" t="s">
        <v>103</v>
      </c>
      <c r="AC6531" t="s">
        <v>104</v>
      </c>
      <c r="AD6531">
        <v>1</v>
      </c>
      <c r="AE6531" t="s">
        <v>105</v>
      </c>
      <c r="AG6531" t="s">
        <v>121</v>
      </c>
      <c r="AJ6531" t="s">
        <v>1032</v>
      </c>
    </row>
    <row r="6532" spans="1:36" hidden="1" x14ac:dyDescent="0.25">
      <c r="A6532" t="s">
        <v>30769</v>
      </c>
      <c r="B6532" t="e">
        <f>VLOOKUP(A6532,[2]mp_ALL!B$1:B$557,1,0)</f>
        <v>#N/A</v>
      </c>
      <c r="C6532" t="s">
        <v>30770</v>
      </c>
      <c r="D6532" t="s">
        <v>37</v>
      </c>
      <c r="E6532" t="s">
        <v>88</v>
      </c>
      <c r="F6532" t="s">
        <v>154</v>
      </c>
      <c r="G6532" t="s">
        <v>155</v>
      </c>
      <c r="H6532" t="s">
        <v>110</v>
      </c>
      <c r="I6532" t="s">
        <v>30771</v>
      </c>
      <c r="J6532">
        <v>1</v>
      </c>
      <c r="K6532" t="s">
        <v>425</v>
      </c>
      <c r="L6532">
        <v>1</v>
      </c>
      <c r="M6532" t="s">
        <v>113</v>
      </c>
      <c r="N6532" t="s">
        <v>195</v>
      </c>
      <c r="O6532" t="s">
        <v>426</v>
      </c>
      <c r="P6532" t="s">
        <v>2841</v>
      </c>
      <c r="R6532" t="s">
        <v>117</v>
      </c>
      <c r="S6532" t="s">
        <v>199</v>
      </c>
      <c r="T6532" t="s">
        <v>30772</v>
      </c>
      <c r="U6532" t="s">
        <v>1160</v>
      </c>
      <c r="V6532" s="41">
        <v>32946</v>
      </c>
      <c r="W6532" s="41">
        <v>25635</v>
      </c>
      <c r="X6532">
        <v>1</v>
      </c>
      <c r="Y6532">
        <v>2</v>
      </c>
      <c r="Z6532" t="s">
        <v>102</v>
      </c>
      <c r="AA6532">
        <v>1</v>
      </c>
      <c r="AB6532" t="s">
        <v>103</v>
      </c>
      <c r="AC6532" t="s">
        <v>104</v>
      </c>
      <c r="AD6532">
        <v>1</v>
      </c>
      <c r="AE6532" t="s">
        <v>105</v>
      </c>
      <c r="AG6532" t="s">
        <v>121</v>
      </c>
      <c r="AJ6532" t="s">
        <v>1092</v>
      </c>
    </row>
    <row r="6533" spans="1:36" hidden="1" x14ac:dyDescent="0.25">
      <c r="A6533" t="s">
        <v>30773</v>
      </c>
      <c r="B6533" t="e">
        <f>VLOOKUP(A6533,[2]mp_ALL!B$1:B$557,1,0)</f>
        <v>#N/A</v>
      </c>
      <c r="C6533" t="s">
        <v>5471</v>
      </c>
      <c r="D6533" t="s">
        <v>38</v>
      </c>
      <c r="E6533" t="s">
        <v>88</v>
      </c>
      <c r="F6533" t="s">
        <v>154</v>
      </c>
      <c r="G6533" t="s">
        <v>155</v>
      </c>
      <c r="H6533" t="s">
        <v>110</v>
      </c>
      <c r="I6533" t="s">
        <v>30774</v>
      </c>
      <c r="J6533">
        <v>1</v>
      </c>
      <c r="K6533" t="s">
        <v>504</v>
      </c>
      <c r="L6533">
        <v>1</v>
      </c>
      <c r="M6533" t="s">
        <v>435</v>
      </c>
      <c r="N6533" t="s">
        <v>505</v>
      </c>
      <c r="O6533" t="s">
        <v>1229</v>
      </c>
      <c r="P6533" t="s">
        <v>5566</v>
      </c>
      <c r="R6533" t="s">
        <v>117</v>
      </c>
      <c r="S6533" t="s">
        <v>148</v>
      </c>
      <c r="T6533" t="s">
        <v>30775</v>
      </c>
      <c r="U6533" t="s">
        <v>30776</v>
      </c>
      <c r="V6533" s="41">
        <v>32996</v>
      </c>
      <c r="W6533" s="41">
        <v>25065</v>
      </c>
      <c r="X6533">
        <v>1</v>
      </c>
      <c r="Y6533">
        <v>4</v>
      </c>
      <c r="Z6533" t="s">
        <v>102</v>
      </c>
      <c r="AA6533">
        <v>1</v>
      </c>
      <c r="AB6533" t="s">
        <v>103</v>
      </c>
      <c r="AC6533" t="s">
        <v>104</v>
      </c>
      <c r="AD6533">
        <v>1</v>
      </c>
      <c r="AE6533" t="s">
        <v>105</v>
      </c>
      <c r="AG6533" t="s">
        <v>148</v>
      </c>
      <c r="AJ6533" t="s">
        <v>1338</v>
      </c>
    </row>
    <row r="6534" spans="1:36" hidden="1" x14ac:dyDescent="0.25">
      <c r="A6534" t="s">
        <v>30777</v>
      </c>
      <c r="B6534" t="e">
        <f>VLOOKUP(A6534,[2]mp_ALL!B$1:B$557,1,0)</f>
        <v>#N/A</v>
      </c>
      <c r="C6534" t="s">
        <v>30778</v>
      </c>
      <c r="D6534" t="s">
        <v>38</v>
      </c>
      <c r="E6534" t="s">
        <v>88</v>
      </c>
      <c r="F6534" t="s">
        <v>154</v>
      </c>
      <c r="G6534" t="s">
        <v>155</v>
      </c>
      <c r="H6534" t="s">
        <v>110</v>
      </c>
      <c r="I6534" t="s">
        <v>30779</v>
      </c>
      <c r="J6534">
        <v>1</v>
      </c>
      <c r="K6534" t="s">
        <v>232</v>
      </c>
      <c r="L6534">
        <v>1</v>
      </c>
      <c r="M6534" t="s">
        <v>233</v>
      </c>
      <c r="N6534" t="s">
        <v>234</v>
      </c>
      <c r="O6534" t="s">
        <v>235</v>
      </c>
      <c r="P6534" t="s">
        <v>12486</v>
      </c>
      <c r="R6534" t="s">
        <v>117</v>
      </c>
      <c r="S6534" t="s">
        <v>949</v>
      </c>
      <c r="T6534" t="s">
        <v>30780</v>
      </c>
      <c r="U6534" t="s">
        <v>209</v>
      </c>
      <c r="V6534" s="41">
        <v>33015</v>
      </c>
      <c r="W6534" s="41">
        <v>25493</v>
      </c>
      <c r="X6534">
        <v>1</v>
      </c>
      <c r="Y6534">
        <v>4</v>
      </c>
      <c r="Z6534" t="s">
        <v>102</v>
      </c>
      <c r="AA6534">
        <v>1</v>
      </c>
      <c r="AB6534" t="s">
        <v>103</v>
      </c>
      <c r="AC6534" t="s">
        <v>104</v>
      </c>
      <c r="AD6534">
        <v>1</v>
      </c>
      <c r="AE6534" t="s">
        <v>138</v>
      </c>
      <c r="AG6534" t="s">
        <v>121</v>
      </c>
      <c r="AJ6534" t="s">
        <v>3061</v>
      </c>
    </row>
    <row r="6535" spans="1:36" hidden="1" x14ac:dyDescent="0.25">
      <c r="A6535" t="s">
        <v>30781</v>
      </c>
      <c r="B6535" t="e">
        <f>VLOOKUP(A6535,[2]mp_ALL!B$1:B$557,1,0)</f>
        <v>#N/A</v>
      </c>
      <c r="C6535" t="s">
        <v>30782</v>
      </c>
      <c r="D6535" t="s">
        <v>38</v>
      </c>
      <c r="E6535" t="s">
        <v>88</v>
      </c>
      <c r="F6535" t="s">
        <v>89</v>
      </c>
      <c r="G6535" t="s">
        <v>90</v>
      </c>
      <c r="H6535" t="s">
        <v>169</v>
      </c>
      <c r="I6535" t="s">
        <v>14548</v>
      </c>
      <c r="J6535">
        <v>1</v>
      </c>
      <c r="K6535" t="s">
        <v>626</v>
      </c>
      <c r="L6535">
        <v>0</v>
      </c>
      <c r="M6535" t="s">
        <v>113</v>
      </c>
      <c r="N6535" t="s">
        <v>395</v>
      </c>
      <c r="O6535" t="s">
        <v>13406</v>
      </c>
      <c r="P6535" t="s">
        <v>13407</v>
      </c>
      <c r="Q6535" t="s">
        <v>1566</v>
      </c>
      <c r="R6535" t="s">
        <v>117</v>
      </c>
      <c r="S6535" t="s">
        <v>199</v>
      </c>
      <c r="T6535" t="s">
        <v>30783</v>
      </c>
      <c r="U6535" t="s">
        <v>209</v>
      </c>
      <c r="V6535" s="41">
        <v>33063</v>
      </c>
      <c r="W6535" s="41">
        <v>25099</v>
      </c>
      <c r="X6535">
        <v>1</v>
      </c>
      <c r="Y6535">
        <v>3</v>
      </c>
      <c r="Z6535" t="s">
        <v>102</v>
      </c>
      <c r="AA6535">
        <v>1</v>
      </c>
      <c r="AB6535" t="s">
        <v>103</v>
      </c>
      <c r="AC6535" t="s">
        <v>104</v>
      </c>
      <c r="AD6535">
        <v>1</v>
      </c>
      <c r="AE6535" t="s">
        <v>120</v>
      </c>
      <c r="AG6535" t="s">
        <v>121</v>
      </c>
      <c r="AJ6535" t="s">
        <v>1286</v>
      </c>
    </row>
    <row r="6536" spans="1:36" hidden="1" x14ac:dyDescent="0.25">
      <c r="A6536" t="s">
        <v>30784</v>
      </c>
      <c r="B6536" t="e">
        <f>VLOOKUP(A6536,[2]mp_ALL!B$1:B$557,1,0)</f>
        <v>#N/A</v>
      </c>
      <c r="C6536" t="s">
        <v>30785</v>
      </c>
      <c r="D6536" t="s">
        <v>38</v>
      </c>
      <c r="E6536" t="s">
        <v>88</v>
      </c>
      <c r="F6536" t="s">
        <v>89</v>
      </c>
      <c r="G6536" t="s">
        <v>90</v>
      </c>
      <c r="H6536" t="s">
        <v>91</v>
      </c>
      <c r="I6536" t="s">
        <v>3035</v>
      </c>
      <c r="J6536">
        <v>1</v>
      </c>
      <c r="K6536" t="s">
        <v>705</v>
      </c>
      <c r="L6536">
        <v>1</v>
      </c>
      <c r="M6536" t="s">
        <v>113</v>
      </c>
      <c r="N6536" t="s">
        <v>134</v>
      </c>
      <c r="O6536" t="s">
        <v>258</v>
      </c>
      <c r="P6536" t="s">
        <v>706</v>
      </c>
      <c r="Q6536" t="s">
        <v>3036</v>
      </c>
      <c r="R6536" t="s">
        <v>117</v>
      </c>
      <c r="S6536" t="s">
        <v>99</v>
      </c>
      <c r="T6536" t="s">
        <v>6599</v>
      </c>
      <c r="U6536" t="s">
        <v>6600</v>
      </c>
      <c r="V6536" s="41">
        <v>33078</v>
      </c>
      <c r="W6536" s="41">
        <v>24965</v>
      </c>
      <c r="X6536">
        <v>1</v>
      </c>
      <c r="Y6536">
        <v>3</v>
      </c>
      <c r="Z6536" t="s">
        <v>102</v>
      </c>
      <c r="AA6536">
        <v>1</v>
      </c>
      <c r="AB6536" t="s">
        <v>103</v>
      </c>
      <c r="AC6536" t="s">
        <v>104</v>
      </c>
      <c r="AD6536">
        <v>1</v>
      </c>
      <c r="AE6536" t="s">
        <v>105</v>
      </c>
      <c r="AG6536" t="s">
        <v>121</v>
      </c>
      <c r="AJ6536" t="s">
        <v>107</v>
      </c>
    </row>
    <row r="6537" spans="1:36" hidden="1" x14ac:dyDescent="0.25">
      <c r="A6537" t="s">
        <v>30786</v>
      </c>
      <c r="B6537" t="e">
        <f>VLOOKUP(A6537,[2]mp_ALL!B$1:B$557,1,0)</f>
        <v>#N/A</v>
      </c>
      <c r="C6537" t="s">
        <v>30787</v>
      </c>
      <c r="D6537" t="s">
        <v>29438</v>
      </c>
      <c r="E6537" t="s">
        <v>88</v>
      </c>
      <c r="F6537" t="s">
        <v>89</v>
      </c>
      <c r="G6537" t="s">
        <v>90</v>
      </c>
      <c r="H6537" t="s">
        <v>290</v>
      </c>
      <c r="I6537" t="s">
        <v>7318</v>
      </c>
      <c r="J6537">
        <v>1</v>
      </c>
      <c r="K6537" t="s">
        <v>2647</v>
      </c>
      <c r="L6537">
        <v>0</v>
      </c>
      <c r="M6537" t="s">
        <v>316</v>
      </c>
      <c r="N6537" t="s">
        <v>2648</v>
      </c>
      <c r="O6537" t="s">
        <v>7319</v>
      </c>
      <c r="S6537" t="s">
        <v>319</v>
      </c>
      <c r="T6537" t="s">
        <v>30788</v>
      </c>
      <c r="U6537" t="s">
        <v>30789</v>
      </c>
      <c r="V6537" s="41">
        <v>33112</v>
      </c>
      <c r="W6537" s="41">
        <v>25644</v>
      </c>
      <c r="X6537">
        <v>1</v>
      </c>
      <c r="Y6537">
        <v>4</v>
      </c>
      <c r="Z6537" t="s">
        <v>102</v>
      </c>
      <c r="AA6537">
        <v>1</v>
      </c>
      <c r="AB6537" t="s">
        <v>103</v>
      </c>
      <c r="AC6537" t="s">
        <v>297</v>
      </c>
      <c r="AD6537">
        <v>1</v>
      </c>
      <c r="AE6537" t="s">
        <v>322</v>
      </c>
      <c r="AG6537" t="s">
        <v>577</v>
      </c>
      <c r="AJ6537" t="s">
        <v>107</v>
      </c>
    </row>
    <row r="6538" spans="1:36" hidden="1" x14ac:dyDescent="0.25">
      <c r="A6538" t="s">
        <v>30790</v>
      </c>
      <c r="B6538" t="e">
        <f>VLOOKUP(A6538,[2]mp_ALL!B$1:B$557,1,0)</f>
        <v>#N/A</v>
      </c>
      <c r="C6538" t="s">
        <v>30791</v>
      </c>
      <c r="D6538" t="s">
        <v>37</v>
      </c>
      <c r="E6538" t="s">
        <v>88</v>
      </c>
      <c r="F6538" t="s">
        <v>311</v>
      </c>
      <c r="G6538" t="s">
        <v>312</v>
      </c>
      <c r="H6538" t="s">
        <v>290</v>
      </c>
      <c r="I6538" t="s">
        <v>30792</v>
      </c>
      <c r="J6538">
        <v>1</v>
      </c>
      <c r="K6538" t="s">
        <v>591</v>
      </c>
      <c r="L6538">
        <v>0</v>
      </c>
      <c r="M6538" t="s">
        <v>592</v>
      </c>
      <c r="N6538" t="s">
        <v>593</v>
      </c>
      <c r="O6538" t="s">
        <v>30793</v>
      </c>
      <c r="R6538" t="s">
        <v>147</v>
      </c>
      <c r="S6538" t="s">
        <v>560</v>
      </c>
      <c r="T6538" t="s">
        <v>30794</v>
      </c>
      <c r="U6538" t="s">
        <v>29368</v>
      </c>
      <c r="V6538" s="41">
        <v>33063</v>
      </c>
      <c r="W6538" s="41">
        <v>25147</v>
      </c>
      <c r="X6538">
        <v>1</v>
      </c>
      <c r="Y6538">
        <v>4</v>
      </c>
      <c r="Z6538" t="s">
        <v>102</v>
      </c>
      <c r="AA6538">
        <v>1</v>
      </c>
      <c r="AB6538" t="s">
        <v>103</v>
      </c>
      <c r="AC6538" t="s">
        <v>297</v>
      </c>
      <c r="AD6538">
        <v>1</v>
      </c>
      <c r="AE6538" t="s">
        <v>563</v>
      </c>
      <c r="AG6538" t="s">
        <v>1040</v>
      </c>
      <c r="AJ6538" t="s">
        <v>30795</v>
      </c>
    </row>
    <row r="6539" spans="1:36" hidden="1" x14ac:dyDescent="0.25">
      <c r="A6539" t="s">
        <v>30796</v>
      </c>
      <c r="B6539" t="e">
        <f>VLOOKUP(A6539,[2]mp_ALL!B$1:B$557,1,0)</f>
        <v>#N/A</v>
      </c>
      <c r="C6539" t="s">
        <v>30797</v>
      </c>
      <c r="D6539" t="s">
        <v>38</v>
      </c>
      <c r="E6539" t="s">
        <v>88</v>
      </c>
      <c r="F6539" t="s">
        <v>154</v>
      </c>
      <c r="G6539" t="s">
        <v>155</v>
      </c>
      <c r="H6539" t="s">
        <v>110</v>
      </c>
      <c r="I6539" t="s">
        <v>30798</v>
      </c>
      <c r="J6539">
        <v>1</v>
      </c>
      <c r="K6539" t="s">
        <v>494</v>
      </c>
      <c r="L6539">
        <v>0</v>
      </c>
      <c r="M6539" t="s">
        <v>435</v>
      </c>
      <c r="N6539" t="s">
        <v>495</v>
      </c>
      <c r="O6539" t="s">
        <v>6028</v>
      </c>
      <c r="P6539" t="s">
        <v>6649</v>
      </c>
      <c r="R6539" t="s">
        <v>117</v>
      </c>
      <c r="S6539" t="s">
        <v>237</v>
      </c>
      <c r="T6539" t="s">
        <v>30799</v>
      </c>
      <c r="U6539" t="s">
        <v>8137</v>
      </c>
      <c r="V6539" s="41">
        <v>33063</v>
      </c>
      <c r="W6539" s="41">
        <v>25031</v>
      </c>
      <c r="X6539">
        <v>1</v>
      </c>
      <c r="Y6539">
        <v>3</v>
      </c>
      <c r="Z6539" t="s">
        <v>102</v>
      </c>
      <c r="AA6539">
        <v>1</v>
      </c>
      <c r="AB6539" t="s">
        <v>103</v>
      </c>
      <c r="AC6539" t="s">
        <v>104</v>
      </c>
      <c r="AD6539">
        <v>1</v>
      </c>
      <c r="AE6539" t="s">
        <v>308</v>
      </c>
      <c r="AG6539" t="s">
        <v>179</v>
      </c>
      <c r="AJ6539" t="s">
        <v>1032</v>
      </c>
    </row>
    <row r="6540" spans="1:36" hidden="1" x14ac:dyDescent="0.25">
      <c r="A6540" t="s">
        <v>30800</v>
      </c>
      <c r="B6540" t="e">
        <f>VLOOKUP(A6540,[2]mp_ALL!B$1:B$557,1,0)</f>
        <v>#N/A</v>
      </c>
      <c r="C6540" t="s">
        <v>14819</v>
      </c>
      <c r="D6540" t="s">
        <v>38</v>
      </c>
      <c r="E6540" t="s">
        <v>88</v>
      </c>
      <c r="F6540" t="s">
        <v>154</v>
      </c>
      <c r="G6540" t="s">
        <v>155</v>
      </c>
      <c r="H6540" t="s">
        <v>110</v>
      </c>
      <c r="I6540" t="s">
        <v>30801</v>
      </c>
      <c r="J6540">
        <v>1</v>
      </c>
      <c r="K6540" t="s">
        <v>531</v>
      </c>
      <c r="L6540">
        <v>1</v>
      </c>
      <c r="M6540" t="s">
        <v>414</v>
      </c>
      <c r="N6540" t="s">
        <v>532</v>
      </c>
      <c r="O6540" t="s">
        <v>533</v>
      </c>
      <c r="P6540" t="s">
        <v>30802</v>
      </c>
      <c r="R6540" t="s">
        <v>117</v>
      </c>
      <c r="S6540" t="s">
        <v>207</v>
      </c>
      <c r="T6540" t="s">
        <v>30803</v>
      </c>
      <c r="U6540" t="s">
        <v>30804</v>
      </c>
      <c r="V6540" s="41">
        <v>33063</v>
      </c>
      <c r="W6540" s="41">
        <v>24489</v>
      </c>
      <c r="X6540">
        <v>1</v>
      </c>
      <c r="Y6540">
        <v>0</v>
      </c>
      <c r="Z6540" t="s">
        <v>102</v>
      </c>
      <c r="AA6540">
        <v>1</v>
      </c>
      <c r="AB6540" t="s">
        <v>103</v>
      </c>
      <c r="AC6540" t="s">
        <v>104</v>
      </c>
      <c r="AD6540">
        <v>1</v>
      </c>
      <c r="AE6540" t="s">
        <v>138</v>
      </c>
      <c r="AG6540" t="s">
        <v>121</v>
      </c>
      <c r="AJ6540" t="s">
        <v>1286</v>
      </c>
    </row>
    <row r="6541" spans="1:36" hidden="1" x14ac:dyDescent="0.25">
      <c r="A6541" t="s">
        <v>30805</v>
      </c>
      <c r="B6541" t="e">
        <f>VLOOKUP(A6541,[2]mp_ALL!B$1:B$557,1,0)</f>
        <v>#N/A</v>
      </c>
      <c r="C6541" t="s">
        <v>30806</v>
      </c>
      <c r="D6541" t="s">
        <v>38</v>
      </c>
      <c r="E6541" t="s">
        <v>88</v>
      </c>
      <c r="F6541" t="s">
        <v>1473</v>
      </c>
      <c r="G6541" t="s">
        <v>1474</v>
      </c>
      <c r="H6541" t="s">
        <v>290</v>
      </c>
      <c r="I6541" t="s">
        <v>30807</v>
      </c>
      <c r="J6541">
        <v>1</v>
      </c>
      <c r="K6541" t="s">
        <v>570</v>
      </c>
      <c r="L6541">
        <v>0</v>
      </c>
      <c r="M6541" t="s">
        <v>571</v>
      </c>
      <c r="N6541" t="s">
        <v>6782</v>
      </c>
      <c r="O6541" t="s">
        <v>30808</v>
      </c>
      <c r="R6541" t="s">
        <v>559</v>
      </c>
      <c r="S6541" t="s">
        <v>207</v>
      </c>
      <c r="T6541" t="s">
        <v>30809</v>
      </c>
      <c r="U6541" t="s">
        <v>30810</v>
      </c>
      <c r="V6541" s="41">
        <v>33063</v>
      </c>
      <c r="W6541" s="41">
        <v>26024</v>
      </c>
      <c r="X6541">
        <v>1</v>
      </c>
      <c r="Y6541">
        <v>3</v>
      </c>
      <c r="Z6541" t="s">
        <v>102</v>
      </c>
      <c r="AA6541">
        <v>1</v>
      </c>
      <c r="AB6541" t="s">
        <v>103</v>
      </c>
      <c r="AC6541" t="s">
        <v>297</v>
      </c>
      <c r="AD6541">
        <v>1</v>
      </c>
      <c r="AE6541" t="s">
        <v>563</v>
      </c>
      <c r="AG6541" t="s">
        <v>577</v>
      </c>
      <c r="AJ6541" t="s">
        <v>107</v>
      </c>
    </row>
    <row r="6542" spans="1:36" hidden="1" x14ac:dyDescent="0.25">
      <c r="A6542" t="s">
        <v>30811</v>
      </c>
      <c r="B6542" t="e">
        <f>VLOOKUP(A6542,[2]mp_ALL!B$1:B$557,1,0)</f>
        <v>#N/A</v>
      </c>
      <c r="C6542" t="s">
        <v>30812</v>
      </c>
      <c r="D6542" t="s">
        <v>38</v>
      </c>
      <c r="E6542" t="s">
        <v>88</v>
      </c>
      <c r="F6542" t="s">
        <v>567</v>
      </c>
      <c r="G6542" t="s">
        <v>568</v>
      </c>
      <c r="H6542" t="s">
        <v>313</v>
      </c>
      <c r="I6542" t="s">
        <v>8031</v>
      </c>
      <c r="J6542">
        <v>1</v>
      </c>
      <c r="K6542" t="s">
        <v>8032</v>
      </c>
      <c r="L6542">
        <v>0</v>
      </c>
      <c r="M6542" t="s">
        <v>158</v>
      </c>
      <c r="N6542" t="s">
        <v>8033</v>
      </c>
      <c r="O6542" t="s">
        <v>8034</v>
      </c>
      <c r="R6542" t="s">
        <v>117</v>
      </c>
      <c r="S6542" t="s">
        <v>237</v>
      </c>
      <c r="T6542" t="s">
        <v>30813</v>
      </c>
      <c r="U6542" t="s">
        <v>366</v>
      </c>
      <c r="V6542" s="41">
        <v>33093</v>
      </c>
      <c r="W6542" s="41">
        <v>26115</v>
      </c>
      <c r="X6542">
        <v>1</v>
      </c>
      <c r="Y6542">
        <v>3</v>
      </c>
      <c r="Z6542" t="s">
        <v>102</v>
      </c>
      <c r="AA6542">
        <v>1</v>
      </c>
      <c r="AB6542" t="s">
        <v>103</v>
      </c>
      <c r="AC6542" t="s">
        <v>297</v>
      </c>
      <c r="AD6542">
        <v>1</v>
      </c>
      <c r="AE6542" t="s">
        <v>322</v>
      </c>
      <c r="AG6542" t="s">
        <v>121</v>
      </c>
      <c r="AJ6542" t="s">
        <v>694</v>
      </c>
    </row>
    <row r="6543" spans="1:36" hidden="1" x14ac:dyDescent="0.25">
      <c r="A6543" t="s">
        <v>30814</v>
      </c>
      <c r="B6543" t="e">
        <f>VLOOKUP(A6543,[2]mp_ALL!B$1:B$557,1,0)</f>
        <v>#N/A</v>
      </c>
      <c r="C6543" t="s">
        <v>30815</v>
      </c>
      <c r="D6543" t="s">
        <v>38</v>
      </c>
      <c r="E6543" t="s">
        <v>88</v>
      </c>
      <c r="F6543" t="s">
        <v>567</v>
      </c>
      <c r="G6543" t="s">
        <v>568</v>
      </c>
      <c r="H6543" t="s">
        <v>313</v>
      </c>
      <c r="I6543" t="s">
        <v>30752</v>
      </c>
      <c r="J6543">
        <v>1</v>
      </c>
      <c r="K6543" t="s">
        <v>232</v>
      </c>
      <c r="L6543">
        <v>0</v>
      </c>
      <c r="M6543" t="s">
        <v>233</v>
      </c>
      <c r="N6543" t="s">
        <v>1433</v>
      </c>
      <c r="O6543" t="s">
        <v>30753</v>
      </c>
      <c r="R6543" t="s">
        <v>117</v>
      </c>
      <c r="S6543" t="s">
        <v>163</v>
      </c>
      <c r="T6543" t="s">
        <v>30816</v>
      </c>
      <c r="U6543" t="s">
        <v>9229</v>
      </c>
      <c r="V6543" s="41">
        <v>33093</v>
      </c>
      <c r="W6543" s="41">
        <v>25095</v>
      </c>
      <c r="X6543">
        <v>1</v>
      </c>
      <c r="Y6543">
        <v>3</v>
      </c>
      <c r="Z6543" t="s">
        <v>102</v>
      </c>
      <c r="AA6543">
        <v>1</v>
      </c>
      <c r="AB6543" t="s">
        <v>103</v>
      </c>
      <c r="AC6543" t="s">
        <v>297</v>
      </c>
      <c r="AD6543">
        <v>1</v>
      </c>
      <c r="AE6543" t="s">
        <v>322</v>
      </c>
      <c r="AG6543" t="s">
        <v>121</v>
      </c>
      <c r="AJ6543" t="s">
        <v>107</v>
      </c>
    </row>
    <row r="6544" spans="1:36" hidden="1" x14ac:dyDescent="0.25">
      <c r="A6544" t="s">
        <v>30817</v>
      </c>
      <c r="B6544" t="e">
        <f>VLOOKUP(A6544,[2]mp_ALL!B$1:B$557,1,0)</f>
        <v>#N/A</v>
      </c>
      <c r="C6544" t="s">
        <v>30818</v>
      </c>
      <c r="D6544" t="s">
        <v>38</v>
      </c>
      <c r="E6544" t="s">
        <v>88</v>
      </c>
      <c r="F6544" t="s">
        <v>311</v>
      </c>
      <c r="G6544" t="s">
        <v>312</v>
      </c>
      <c r="H6544" t="s">
        <v>313</v>
      </c>
      <c r="I6544" t="s">
        <v>30819</v>
      </c>
      <c r="J6544">
        <v>1</v>
      </c>
      <c r="K6544" t="s">
        <v>157</v>
      </c>
      <c r="L6544">
        <v>0</v>
      </c>
      <c r="M6544" t="s">
        <v>158</v>
      </c>
      <c r="N6544" t="s">
        <v>205</v>
      </c>
      <c r="O6544" t="s">
        <v>1221</v>
      </c>
      <c r="R6544" t="s">
        <v>117</v>
      </c>
      <c r="S6544" t="s">
        <v>237</v>
      </c>
      <c r="T6544" t="s">
        <v>30820</v>
      </c>
      <c r="U6544" t="s">
        <v>2703</v>
      </c>
      <c r="V6544" s="41">
        <v>33091</v>
      </c>
      <c r="W6544" s="41">
        <v>25432</v>
      </c>
      <c r="X6544">
        <v>1</v>
      </c>
      <c r="Y6544">
        <v>4</v>
      </c>
      <c r="Z6544" t="s">
        <v>102</v>
      </c>
      <c r="AA6544">
        <v>1</v>
      </c>
      <c r="AB6544" t="s">
        <v>103</v>
      </c>
      <c r="AC6544" t="s">
        <v>297</v>
      </c>
      <c r="AD6544">
        <v>1</v>
      </c>
      <c r="AE6544" t="s">
        <v>322</v>
      </c>
      <c r="AG6544" t="s">
        <v>121</v>
      </c>
      <c r="AJ6544" t="s">
        <v>1060</v>
      </c>
    </row>
    <row r="6545" spans="1:36" hidden="1" x14ac:dyDescent="0.25">
      <c r="A6545" t="s">
        <v>30821</v>
      </c>
      <c r="B6545" t="e">
        <f>VLOOKUP(A6545,[2]mp_ALL!B$1:B$557,1,0)</f>
        <v>#N/A</v>
      </c>
      <c r="C6545" t="s">
        <v>29701</v>
      </c>
      <c r="D6545" t="s">
        <v>38</v>
      </c>
      <c r="E6545" t="s">
        <v>88</v>
      </c>
      <c r="F6545" t="s">
        <v>89</v>
      </c>
      <c r="G6545" t="s">
        <v>90</v>
      </c>
      <c r="H6545" t="s">
        <v>110</v>
      </c>
      <c r="I6545" t="s">
        <v>30822</v>
      </c>
      <c r="J6545">
        <v>1</v>
      </c>
      <c r="K6545" t="s">
        <v>315</v>
      </c>
      <c r="L6545">
        <v>0</v>
      </c>
      <c r="M6545" t="s">
        <v>316</v>
      </c>
      <c r="N6545" t="s">
        <v>317</v>
      </c>
      <c r="O6545" t="s">
        <v>318</v>
      </c>
      <c r="P6545" t="s">
        <v>5716</v>
      </c>
      <c r="S6545" t="s">
        <v>319</v>
      </c>
      <c r="T6545" t="s">
        <v>30823</v>
      </c>
      <c r="U6545" t="s">
        <v>810</v>
      </c>
      <c r="V6545" s="41">
        <v>33094</v>
      </c>
      <c r="W6545" s="41">
        <v>25081</v>
      </c>
      <c r="X6545">
        <v>1</v>
      </c>
      <c r="Y6545">
        <v>2</v>
      </c>
      <c r="Z6545" t="s">
        <v>102</v>
      </c>
      <c r="AA6545">
        <v>1</v>
      </c>
      <c r="AB6545" t="s">
        <v>103</v>
      </c>
      <c r="AC6545" t="s">
        <v>104</v>
      </c>
      <c r="AD6545">
        <v>1</v>
      </c>
      <c r="AE6545" t="s">
        <v>308</v>
      </c>
      <c r="AG6545" t="s">
        <v>228</v>
      </c>
      <c r="AJ6545" t="s">
        <v>107</v>
      </c>
    </row>
    <row r="6546" spans="1:36" hidden="1" x14ac:dyDescent="0.25">
      <c r="A6546" t="s">
        <v>30824</v>
      </c>
      <c r="B6546" t="e">
        <f>VLOOKUP(A6546,[2]mp_ALL!B$1:B$557,1,0)</f>
        <v>#N/A</v>
      </c>
      <c r="C6546" t="s">
        <v>30825</v>
      </c>
      <c r="D6546" t="s">
        <v>38</v>
      </c>
      <c r="E6546" t="s">
        <v>88</v>
      </c>
      <c r="F6546" t="s">
        <v>1473</v>
      </c>
      <c r="G6546" t="s">
        <v>1474</v>
      </c>
      <c r="H6546" t="s">
        <v>290</v>
      </c>
      <c r="I6546" t="s">
        <v>2324</v>
      </c>
      <c r="J6546">
        <v>1</v>
      </c>
      <c r="K6546" t="s">
        <v>2325</v>
      </c>
      <c r="L6546">
        <v>0</v>
      </c>
      <c r="M6546" t="s">
        <v>1281</v>
      </c>
      <c r="N6546" t="s">
        <v>1449</v>
      </c>
      <c r="O6546" t="s">
        <v>2326</v>
      </c>
      <c r="R6546" t="s">
        <v>117</v>
      </c>
      <c r="S6546" t="s">
        <v>237</v>
      </c>
      <c r="T6546" t="s">
        <v>30826</v>
      </c>
      <c r="U6546" t="s">
        <v>30827</v>
      </c>
      <c r="V6546" s="41">
        <v>32979</v>
      </c>
      <c r="W6546" s="41">
        <v>25634</v>
      </c>
      <c r="X6546">
        <v>1</v>
      </c>
      <c r="Y6546">
        <v>3</v>
      </c>
      <c r="Z6546" t="s">
        <v>710</v>
      </c>
      <c r="AA6546">
        <v>1</v>
      </c>
      <c r="AB6546" t="s">
        <v>103</v>
      </c>
      <c r="AC6546" t="s">
        <v>297</v>
      </c>
      <c r="AD6546">
        <v>1</v>
      </c>
      <c r="AE6546" t="s">
        <v>298</v>
      </c>
      <c r="AG6546" t="s">
        <v>121</v>
      </c>
      <c r="AI6546" t="s">
        <v>1444</v>
      </c>
      <c r="AJ6546" t="s">
        <v>1189</v>
      </c>
    </row>
    <row r="6547" spans="1:36" hidden="1" x14ac:dyDescent="0.25">
      <c r="A6547" t="s">
        <v>30828</v>
      </c>
      <c r="B6547" t="e">
        <f>VLOOKUP(A6547,[2]mp_ALL!B$1:B$557,1,0)</f>
        <v>#N/A</v>
      </c>
      <c r="C6547" t="s">
        <v>30829</v>
      </c>
      <c r="D6547" t="s">
        <v>38</v>
      </c>
      <c r="E6547" t="s">
        <v>88</v>
      </c>
      <c r="F6547" t="s">
        <v>154</v>
      </c>
      <c r="G6547" t="s">
        <v>155</v>
      </c>
      <c r="H6547" t="s">
        <v>290</v>
      </c>
      <c r="I6547" t="s">
        <v>14466</v>
      </c>
      <c r="J6547">
        <v>1</v>
      </c>
      <c r="K6547" t="s">
        <v>3946</v>
      </c>
      <c r="L6547">
        <v>0</v>
      </c>
      <c r="M6547" t="s">
        <v>2945</v>
      </c>
      <c r="N6547" t="s">
        <v>3947</v>
      </c>
      <c r="O6547" t="s">
        <v>14467</v>
      </c>
      <c r="R6547" t="s">
        <v>559</v>
      </c>
      <c r="S6547" t="s">
        <v>525</v>
      </c>
      <c r="T6547" t="s">
        <v>30830</v>
      </c>
      <c r="U6547" t="s">
        <v>863</v>
      </c>
      <c r="V6547" s="41">
        <v>32979</v>
      </c>
      <c r="W6547" s="41">
        <v>24662</v>
      </c>
      <c r="X6547">
        <v>1</v>
      </c>
      <c r="Y6547">
        <v>0</v>
      </c>
      <c r="Z6547" t="s">
        <v>923</v>
      </c>
      <c r="AA6547">
        <v>1</v>
      </c>
      <c r="AB6547" t="s">
        <v>103</v>
      </c>
      <c r="AC6547" t="s">
        <v>297</v>
      </c>
      <c r="AD6547">
        <v>1</v>
      </c>
      <c r="AE6547" t="s">
        <v>563</v>
      </c>
      <c r="AG6547" t="s">
        <v>577</v>
      </c>
      <c r="AJ6547" t="s">
        <v>271</v>
      </c>
    </row>
    <row r="6548" spans="1:36" hidden="1" x14ac:dyDescent="0.25">
      <c r="A6548" t="s">
        <v>30831</v>
      </c>
      <c r="B6548" t="e">
        <f>VLOOKUP(A6548,[2]mp_ALL!B$1:B$557,1,0)</f>
        <v>#N/A</v>
      </c>
      <c r="C6548" t="s">
        <v>30832</v>
      </c>
      <c r="D6548" t="s">
        <v>38</v>
      </c>
      <c r="E6548" t="s">
        <v>88</v>
      </c>
      <c r="F6548" t="s">
        <v>154</v>
      </c>
      <c r="G6548" t="s">
        <v>155</v>
      </c>
      <c r="H6548" t="s">
        <v>91</v>
      </c>
      <c r="I6548" t="s">
        <v>29712</v>
      </c>
      <c r="J6548">
        <v>1</v>
      </c>
      <c r="K6548" t="s">
        <v>2319</v>
      </c>
      <c r="L6548">
        <v>1</v>
      </c>
      <c r="M6548" t="s">
        <v>1281</v>
      </c>
      <c r="N6548" t="s">
        <v>2094</v>
      </c>
      <c r="O6548" t="s">
        <v>2095</v>
      </c>
      <c r="P6548" t="s">
        <v>29713</v>
      </c>
      <c r="Q6548" t="s">
        <v>29714</v>
      </c>
      <c r="R6548" t="s">
        <v>117</v>
      </c>
      <c r="S6548" t="s">
        <v>525</v>
      </c>
      <c r="T6548" t="s">
        <v>30833</v>
      </c>
      <c r="U6548" t="s">
        <v>30834</v>
      </c>
      <c r="V6548" s="41">
        <v>32979</v>
      </c>
      <c r="W6548" s="41">
        <v>24358</v>
      </c>
      <c r="X6548">
        <v>1</v>
      </c>
      <c r="Y6548">
        <v>3</v>
      </c>
      <c r="Z6548" t="s">
        <v>102</v>
      </c>
      <c r="AA6548">
        <v>1</v>
      </c>
      <c r="AB6548" t="s">
        <v>103</v>
      </c>
      <c r="AC6548" t="s">
        <v>104</v>
      </c>
      <c r="AD6548">
        <v>1</v>
      </c>
      <c r="AE6548" t="s">
        <v>105</v>
      </c>
      <c r="AG6548" t="s">
        <v>228</v>
      </c>
      <c r="AJ6548" t="s">
        <v>299</v>
      </c>
    </row>
    <row r="6549" spans="1:36" hidden="1" x14ac:dyDescent="0.25">
      <c r="A6549" t="s">
        <v>30835</v>
      </c>
      <c r="B6549" t="e">
        <f>VLOOKUP(A6549,[2]mp_ALL!B$1:B$557,1,0)</f>
        <v>#N/A</v>
      </c>
      <c r="C6549" t="s">
        <v>30836</v>
      </c>
      <c r="D6549" t="s">
        <v>38</v>
      </c>
      <c r="E6549" t="s">
        <v>88</v>
      </c>
      <c r="F6549" t="s">
        <v>567</v>
      </c>
      <c r="G6549" t="s">
        <v>568</v>
      </c>
      <c r="H6549" t="s">
        <v>313</v>
      </c>
      <c r="I6549" t="s">
        <v>30837</v>
      </c>
      <c r="J6549">
        <v>1</v>
      </c>
      <c r="K6549" t="s">
        <v>457</v>
      </c>
      <c r="L6549">
        <v>0</v>
      </c>
      <c r="M6549" t="s">
        <v>113</v>
      </c>
      <c r="N6549" t="s">
        <v>134</v>
      </c>
      <c r="O6549" t="s">
        <v>304</v>
      </c>
      <c r="R6549" t="s">
        <v>117</v>
      </c>
      <c r="S6549" t="s">
        <v>99</v>
      </c>
      <c r="T6549" t="s">
        <v>30838</v>
      </c>
      <c r="U6549" t="s">
        <v>30839</v>
      </c>
      <c r="V6549" s="41">
        <v>32979</v>
      </c>
      <c r="W6549" s="41">
        <v>26036</v>
      </c>
      <c r="X6549">
        <v>1</v>
      </c>
      <c r="Y6549">
        <v>4</v>
      </c>
      <c r="Z6549" t="s">
        <v>102</v>
      </c>
      <c r="AA6549">
        <v>1</v>
      </c>
      <c r="AB6549" t="s">
        <v>103</v>
      </c>
      <c r="AC6549" t="s">
        <v>297</v>
      </c>
      <c r="AD6549">
        <v>1</v>
      </c>
      <c r="AE6549" t="s">
        <v>322</v>
      </c>
      <c r="AG6549" t="s">
        <v>121</v>
      </c>
      <c r="AJ6549" t="s">
        <v>271</v>
      </c>
    </row>
    <row r="6550" spans="1:36" hidden="1" x14ac:dyDescent="0.25">
      <c r="A6550" t="s">
        <v>30840</v>
      </c>
      <c r="B6550" t="e">
        <f>VLOOKUP(A6550,[2]mp_ALL!B$1:B$557,1,0)</f>
        <v>#N/A</v>
      </c>
      <c r="C6550" t="s">
        <v>30841</v>
      </c>
      <c r="D6550" t="s">
        <v>38</v>
      </c>
      <c r="E6550" t="s">
        <v>88</v>
      </c>
      <c r="F6550" t="s">
        <v>1473</v>
      </c>
      <c r="G6550" t="s">
        <v>1474</v>
      </c>
      <c r="H6550" t="s">
        <v>313</v>
      </c>
      <c r="I6550" t="s">
        <v>30842</v>
      </c>
      <c r="J6550">
        <v>1</v>
      </c>
      <c r="K6550" t="s">
        <v>457</v>
      </c>
      <c r="L6550">
        <v>0</v>
      </c>
      <c r="M6550" t="s">
        <v>113</v>
      </c>
      <c r="N6550" t="s">
        <v>362</v>
      </c>
      <c r="O6550" t="s">
        <v>3602</v>
      </c>
      <c r="R6550" t="s">
        <v>117</v>
      </c>
      <c r="S6550" t="s">
        <v>237</v>
      </c>
      <c r="T6550" t="s">
        <v>30843</v>
      </c>
      <c r="U6550" t="s">
        <v>209</v>
      </c>
      <c r="V6550" s="41">
        <v>33001</v>
      </c>
      <c r="W6550" s="41">
        <v>25305</v>
      </c>
      <c r="X6550">
        <v>1</v>
      </c>
      <c r="Y6550">
        <v>2</v>
      </c>
      <c r="Z6550" t="s">
        <v>102</v>
      </c>
      <c r="AA6550">
        <v>1</v>
      </c>
      <c r="AB6550" t="s">
        <v>103</v>
      </c>
      <c r="AC6550" t="s">
        <v>297</v>
      </c>
      <c r="AD6550">
        <v>1</v>
      </c>
      <c r="AE6550" t="s">
        <v>322</v>
      </c>
      <c r="AG6550" t="s">
        <v>121</v>
      </c>
      <c r="AI6550" t="s">
        <v>210</v>
      </c>
      <c r="AJ6550" t="s">
        <v>1189</v>
      </c>
    </row>
    <row r="6551" spans="1:36" hidden="1" x14ac:dyDescent="0.25">
      <c r="A6551" t="s">
        <v>30844</v>
      </c>
      <c r="B6551" t="e">
        <f>VLOOKUP(A6551,[2]mp_ALL!B$1:B$557,1,0)</f>
        <v>#N/A</v>
      </c>
      <c r="C6551" t="s">
        <v>30845</v>
      </c>
      <c r="D6551" t="s">
        <v>38</v>
      </c>
      <c r="E6551" t="s">
        <v>88</v>
      </c>
      <c r="F6551" t="s">
        <v>154</v>
      </c>
      <c r="G6551" t="s">
        <v>155</v>
      </c>
      <c r="H6551" t="s">
        <v>110</v>
      </c>
      <c r="I6551" t="s">
        <v>30846</v>
      </c>
      <c r="J6551">
        <v>1</v>
      </c>
      <c r="K6551" t="s">
        <v>1019</v>
      </c>
      <c r="L6551">
        <v>0</v>
      </c>
      <c r="M6551" t="s">
        <v>113</v>
      </c>
      <c r="N6551" t="s">
        <v>362</v>
      </c>
      <c r="O6551" t="s">
        <v>1235</v>
      </c>
      <c r="P6551" t="s">
        <v>1236</v>
      </c>
      <c r="R6551" t="s">
        <v>117</v>
      </c>
      <c r="S6551" t="s">
        <v>237</v>
      </c>
      <c r="T6551" t="s">
        <v>30847</v>
      </c>
      <c r="U6551" t="s">
        <v>209</v>
      </c>
      <c r="V6551" s="41">
        <v>33001</v>
      </c>
      <c r="W6551" s="41">
        <v>25374</v>
      </c>
      <c r="X6551">
        <v>1</v>
      </c>
      <c r="Y6551">
        <v>2</v>
      </c>
      <c r="Z6551" t="s">
        <v>102</v>
      </c>
      <c r="AA6551">
        <v>1</v>
      </c>
      <c r="AB6551" t="s">
        <v>103</v>
      </c>
      <c r="AC6551" t="s">
        <v>104</v>
      </c>
      <c r="AD6551">
        <v>1</v>
      </c>
      <c r="AE6551" t="s">
        <v>120</v>
      </c>
      <c r="AG6551" t="s">
        <v>121</v>
      </c>
      <c r="AJ6551" t="s">
        <v>107</v>
      </c>
    </row>
    <row r="6552" spans="1:36" hidden="1" x14ac:dyDescent="0.25">
      <c r="A6552" t="s">
        <v>30848</v>
      </c>
      <c r="B6552" t="e">
        <f>VLOOKUP(A6552,[2]mp_ALL!B$1:B$557,1,0)</f>
        <v>#N/A</v>
      </c>
      <c r="C6552" t="s">
        <v>30849</v>
      </c>
      <c r="D6552" t="s">
        <v>38</v>
      </c>
      <c r="E6552" t="s">
        <v>88</v>
      </c>
      <c r="F6552" t="s">
        <v>1473</v>
      </c>
      <c r="G6552" t="s">
        <v>1474</v>
      </c>
      <c r="H6552" t="s">
        <v>290</v>
      </c>
      <c r="I6552" t="s">
        <v>2594</v>
      </c>
      <c r="J6552">
        <v>1</v>
      </c>
      <c r="K6552" t="s">
        <v>2595</v>
      </c>
      <c r="L6552">
        <v>0</v>
      </c>
      <c r="M6552" t="s">
        <v>1281</v>
      </c>
      <c r="N6552" t="s">
        <v>2094</v>
      </c>
      <c r="O6552" t="s">
        <v>2596</v>
      </c>
      <c r="R6552" t="s">
        <v>117</v>
      </c>
      <c r="S6552" t="s">
        <v>525</v>
      </c>
      <c r="T6552" t="s">
        <v>30850</v>
      </c>
      <c r="U6552" t="s">
        <v>30851</v>
      </c>
      <c r="V6552" s="41">
        <v>33106</v>
      </c>
      <c r="W6552" s="41">
        <v>25247</v>
      </c>
      <c r="X6552">
        <v>1</v>
      </c>
      <c r="Y6552">
        <v>3</v>
      </c>
      <c r="Z6552" t="s">
        <v>102</v>
      </c>
      <c r="AA6552">
        <v>1</v>
      </c>
      <c r="AB6552" t="s">
        <v>103</v>
      </c>
      <c r="AC6552" t="s">
        <v>297</v>
      </c>
      <c r="AD6552">
        <v>1</v>
      </c>
      <c r="AE6552" t="s">
        <v>322</v>
      </c>
      <c r="AG6552" t="s">
        <v>228</v>
      </c>
      <c r="AJ6552" t="s">
        <v>107</v>
      </c>
    </row>
    <row r="6553" spans="1:36" hidden="1" x14ac:dyDescent="0.25">
      <c r="A6553" t="s">
        <v>30852</v>
      </c>
      <c r="B6553" t="e">
        <f>VLOOKUP(A6553,[2]mp_ALL!B$1:B$557,1,0)</f>
        <v>#N/A</v>
      </c>
      <c r="C6553" t="s">
        <v>30853</v>
      </c>
      <c r="D6553" t="s">
        <v>38</v>
      </c>
      <c r="E6553" t="s">
        <v>88</v>
      </c>
      <c r="F6553" t="s">
        <v>154</v>
      </c>
      <c r="G6553" t="s">
        <v>155</v>
      </c>
      <c r="H6553" t="s">
        <v>290</v>
      </c>
      <c r="I6553" t="s">
        <v>23380</v>
      </c>
      <c r="J6553">
        <v>1</v>
      </c>
      <c r="K6553" t="s">
        <v>8040</v>
      </c>
      <c r="L6553">
        <v>0</v>
      </c>
      <c r="M6553" t="s">
        <v>94</v>
      </c>
      <c r="N6553" t="s">
        <v>2075</v>
      </c>
      <c r="O6553" t="s">
        <v>23381</v>
      </c>
      <c r="S6553" t="s">
        <v>817</v>
      </c>
      <c r="T6553" t="s">
        <v>30854</v>
      </c>
      <c r="U6553" t="s">
        <v>1873</v>
      </c>
      <c r="V6553" s="41">
        <v>33035</v>
      </c>
      <c r="W6553" s="41">
        <v>24567</v>
      </c>
      <c r="X6553">
        <v>1</v>
      </c>
      <c r="Y6553">
        <v>3</v>
      </c>
      <c r="Z6553" t="s">
        <v>102</v>
      </c>
      <c r="AA6553">
        <v>1</v>
      </c>
      <c r="AB6553" t="s">
        <v>103</v>
      </c>
      <c r="AC6553" t="s">
        <v>297</v>
      </c>
      <c r="AD6553">
        <v>1</v>
      </c>
      <c r="AE6553" t="s">
        <v>322</v>
      </c>
      <c r="AG6553" t="s">
        <v>106</v>
      </c>
      <c r="AJ6553" t="s">
        <v>1032</v>
      </c>
    </row>
    <row r="6554" spans="1:36" hidden="1" x14ac:dyDescent="0.25">
      <c r="A6554" t="s">
        <v>30855</v>
      </c>
      <c r="B6554" t="e">
        <f>VLOOKUP(A6554,[2]mp_ALL!B$1:B$557,1,0)</f>
        <v>#N/A</v>
      </c>
      <c r="C6554" t="s">
        <v>30856</v>
      </c>
      <c r="D6554" t="s">
        <v>38</v>
      </c>
      <c r="E6554" t="s">
        <v>88</v>
      </c>
      <c r="F6554" t="s">
        <v>154</v>
      </c>
      <c r="G6554" t="s">
        <v>155</v>
      </c>
      <c r="H6554" t="s">
        <v>110</v>
      </c>
      <c r="I6554" t="s">
        <v>30857</v>
      </c>
      <c r="J6554">
        <v>1</v>
      </c>
      <c r="K6554" t="s">
        <v>214</v>
      </c>
      <c r="L6554">
        <v>1</v>
      </c>
      <c r="M6554" t="s">
        <v>94</v>
      </c>
      <c r="N6554" t="s">
        <v>95</v>
      </c>
      <c r="O6554" t="s">
        <v>215</v>
      </c>
      <c r="P6554" t="s">
        <v>216</v>
      </c>
      <c r="S6554" t="s">
        <v>218</v>
      </c>
      <c r="T6554" t="s">
        <v>30858</v>
      </c>
      <c r="U6554" t="s">
        <v>2429</v>
      </c>
      <c r="V6554" s="41">
        <v>33056</v>
      </c>
      <c r="W6554" s="41">
        <v>25775</v>
      </c>
      <c r="X6554">
        <v>1</v>
      </c>
      <c r="Y6554">
        <v>3</v>
      </c>
      <c r="Z6554" t="s">
        <v>102</v>
      </c>
      <c r="AA6554">
        <v>1</v>
      </c>
      <c r="AB6554" t="s">
        <v>103</v>
      </c>
      <c r="AC6554" t="s">
        <v>104</v>
      </c>
      <c r="AD6554">
        <v>1</v>
      </c>
      <c r="AE6554" t="s">
        <v>105</v>
      </c>
      <c r="AG6554" t="s">
        <v>106</v>
      </c>
      <c r="AJ6554" t="s">
        <v>107</v>
      </c>
    </row>
    <row r="6555" spans="1:36" hidden="1" x14ac:dyDescent="0.25">
      <c r="A6555" t="s">
        <v>30859</v>
      </c>
      <c r="B6555" t="e">
        <f>VLOOKUP(A6555,[2]mp_ALL!B$1:B$557,1,0)</f>
        <v>#N/A</v>
      </c>
      <c r="C6555" t="s">
        <v>30860</v>
      </c>
      <c r="D6555" t="s">
        <v>38</v>
      </c>
      <c r="E6555" t="s">
        <v>88</v>
      </c>
      <c r="F6555" t="s">
        <v>1798</v>
      </c>
      <c r="G6555" t="s">
        <v>1799</v>
      </c>
      <c r="H6555" t="s">
        <v>14761</v>
      </c>
      <c r="I6555" t="s">
        <v>30861</v>
      </c>
      <c r="J6555">
        <v>1</v>
      </c>
      <c r="K6555" t="s">
        <v>1740</v>
      </c>
      <c r="L6555">
        <v>0</v>
      </c>
      <c r="M6555" t="s">
        <v>414</v>
      </c>
      <c r="N6555" t="s">
        <v>415</v>
      </c>
      <c r="R6555" t="s">
        <v>117</v>
      </c>
      <c r="S6555" t="s">
        <v>199</v>
      </c>
      <c r="T6555" t="s">
        <v>30862</v>
      </c>
      <c r="U6555" t="s">
        <v>189</v>
      </c>
      <c r="V6555" s="41">
        <v>33084</v>
      </c>
      <c r="W6555" s="41">
        <v>25116</v>
      </c>
      <c r="X6555">
        <v>1</v>
      </c>
      <c r="Y6555">
        <v>5</v>
      </c>
      <c r="Z6555" t="s">
        <v>102</v>
      </c>
      <c r="AA6555">
        <v>1</v>
      </c>
      <c r="AB6555" t="s">
        <v>103</v>
      </c>
      <c r="AC6555" t="s">
        <v>297</v>
      </c>
      <c r="AD6555">
        <v>1</v>
      </c>
      <c r="AE6555" t="s">
        <v>322</v>
      </c>
      <c r="AG6555" t="s">
        <v>228</v>
      </c>
      <c r="AJ6555" t="s">
        <v>3422</v>
      </c>
    </row>
    <row r="6556" spans="1:36" x14ac:dyDescent="0.25">
      <c r="A6556" t="s">
        <v>30863</v>
      </c>
      <c r="B6556" t="str">
        <f>VLOOKUP(A6556,[2]mp_ALL!B$1:B$557,1,0)</f>
        <v>9004021</v>
      </c>
      <c r="C6556" t="s">
        <v>30864</v>
      </c>
      <c r="D6556" t="s">
        <v>38</v>
      </c>
      <c r="E6556" t="s">
        <v>88</v>
      </c>
      <c r="F6556" t="s">
        <v>567</v>
      </c>
      <c r="G6556" t="s">
        <v>568</v>
      </c>
      <c r="H6556" t="s">
        <v>313</v>
      </c>
      <c r="I6556" t="s">
        <v>30865</v>
      </c>
      <c r="J6556">
        <v>1</v>
      </c>
      <c r="K6556" t="s">
        <v>1900</v>
      </c>
      <c r="L6556">
        <v>0</v>
      </c>
      <c r="M6556" t="s">
        <v>34</v>
      </c>
      <c r="N6556" t="s">
        <v>43</v>
      </c>
      <c r="O6556" t="s">
        <v>3470</v>
      </c>
      <c r="S6556" t="s">
        <v>549</v>
      </c>
      <c r="T6556" t="s">
        <v>30866</v>
      </c>
      <c r="U6556" t="s">
        <v>3149</v>
      </c>
      <c r="V6556" s="41">
        <v>33078</v>
      </c>
      <c r="W6556" s="41">
        <v>25075</v>
      </c>
      <c r="X6556">
        <v>1</v>
      </c>
      <c r="Y6556">
        <v>2</v>
      </c>
      <c r="Z6556" t="s">
        <v>102</v>
      </c>
      <c r="AA6556">
        <v>1</v>
      </c>
      <c r="AB6556" t="s">
        <v>103</v>
      </c>
      <c r="AC6556" t="s">
        <v>297</v>
      </c>
      <c r="AD6556">
        <v>1</v>
      </c>
      <c r="AE6556" t="s">
        <v>322</v>
      </c>
      <c r="AG6556" t="s">
        <v>106</v>
      </c>
      <c r="AJ6556" t="s">
        <v>107</v>
      </c>
    </row>
    <row r="6557" spans="1:36" hidden="1" x14ac:dyDescent="0.25">
      <c r="A6557" t="s">
        <v>30867</v>
      </c>
      <c r="B6557" t="e">
        <f>VLOOKUP(A6557,[2]mp_ALL!B$1:B$557,1,0)</f>
        <v>#N/A</v>
      </c>
      <c r="C6557" t="s">
        <v>22728</v>
      </c>
      <c r="D6557" t="s">
        <v>38</v>
      </c>
      <c r="E6557" t="s">
        <v>88</v>
      </c>
      <c r="F6557" t="s">
        <v>154</v>
      </c>
      <c r="G6557" t="s">
        <v>155</v>
      </c>
      <c r="H6557" t="s">
        <v>110</v>
      </c>
      <c r="I6557" t="s">
        <v>30868</v>
      </c>
      <c r="J6557">
        <v>1</v>
      </c>
      <c r="K6557" t="s">
        <v>3394</v>
      </c>
      <c r="L6557">
        <v>0</v>
      </c>
      <c r="M6557" t="s">
        <v>316</v>
      </c>
      <c r="N6557" t="s">
        <v>3395</v>
      </c>
      <c r="O6557" t="s">
        <v>4709</v>
      </c>
      <c r="P6557" t="s">
        <v>8025</v>
      </c>
      <c r="S6557" t="s">
        <v>319</v>
      </c>
      <c r="T6557" t="s">
        <v>30869</v>
      </c>
      <c r="U6557" t="s">
        <v>30870</v>
      </c>
      <c r="V6557" s="41">
        <v>33080</v>
      </c>
      <c r="W6557" s="41">
        <v>25577</v>
      </c>
      <c r="X6557">
        <v>1</v>
      </c>
      <c r="Y6557">
        <v>3</v>
      </c>
      <c r="Z6557" t="s">
        <v>102</v>
      </c>
      <c r="AA6557">
        <v>1</v>
      </c>
      <c r="AB6557" t="s">
        <v>103</v>
      </c>
      <c r="AC6557" t="s">
        <v>104</v>
      </c>
      <c r="AD6557">
        <v>1</v>
      </c>
      <c r="AE6557" t="s">
        <v>308</v>
      </c>
      <c r="AG6557" t="s">
        <v>179</v>
      </c>
      <c r="AJ6557" t="s">
        <v>6081</v>
      </c>
    </row>
    <row r="6558" spans="1:36" hidden="1" x14ac:dyDescent="0.25">
      <c r="A6558" t="s">
        <v>30871</v>
      </c>
      <c r="B6558" t="e">
        <f>VLOOKUP(A6558,[2]mp_ALL!B$1:B$557,1,0)</f>
        <v>#N/A</v>
      </c>
      <c r="C6558" t="s">
        <v>30872</v>
      </c>
      <c r="D6558" t="s">
        <v>38</v>
      </c>
      <c r="E6558" t="s">
        <v>88</v>
      </c>
      <c r="F6558" t="s">
        <v>567</v>
      </c>
      <c r="G6558" t="s">
        <v>568</v>
      </c>
      <c r="H6558" t="s">
        <v>313</v>
      </c>
      <c r="I6558" t="s">
        <v>30873</v>
      </c>
      <c r="J6558">
        <v>1</v>
      </c>
      <c r="K6558" t="s">
        <v>157</v>
      </c>
      <c r="L6558">
        <v>0</v>
      </c>
      <c r="M6558" t="s">
        <v>158</v>
      </c>
      <c r="N6558" t="s">
        <v>205</v>
      </c>
      <c r="O6558" t="s">
        <v>3351</v>
      </c>
      <c r="R6558" t="s">
        <v>117</v>
      </c>
      <c r="S6558" t="s">
        <v>237</v>
      </c>
      <c r="T6558" t="s">
        <v>30874</v>
      </c>
      <c r="U6558" t="s">
        <v>1605</v>
      </c>
      <c r="V6558" s="41">
        <v>33085</v>
      </c>
      <c r="W6558" s="41">
        <v>24949</v>
      </c>
      <c r="X6558">
        <v>1</v>
      </c>
      <c r="Y6558">
        <v>2</v>
      </c>
      <c r="Z6558" t="s">
        <v>102</v>
      </c>
      <c r="AA6558">
        <v>1</v>
      </c>
      <c r="AB6558" t="s">
        <v>103</v>
      </c>
      <c r="AC6558" t="s">
        <v>297</v>
      </c>
      <c r="AD6558">
        <v>1</v>
      </c>
      <c r="AE6558" t="s">
        <v>322</v>
      </c>
      <c r="AG6558" t="s">
        <v>121</v>
      </c>
      <c r="AJ6558" t="s">
        <v>2152</v>
      </c>
    </row>
    <row r="6559" spans="1:36" hidden="1" x14ac:dyDescent="0.25">
      <c r="A6559" t="s">
        <v>30875</v>
      </c>
      <c r="B6559" t="e">
        <f>VLOOKUP(A6559,[2]mp_ALL!B$1:B$557,1,0)</f>
        <v>#N/A</v>
      </c>
      <c r="C6559" t="s">
        <v>30876</v>
      </c>
      <c r="D6559" t="s">
        <v>38</v>
      </c>
      <c r="E6559" t="s">
        <v>88</v>
      </c>
      <c r="F6559" t="s">
        <v>154</v>
      </c>
      <c r="G6559" t="s">
        <v>155</v>
      </c>
      <c r="H6559" t="s">
        <v>110</v>
      </c>
      <c r="I6559" t="s">
        <v>30877</v>
      </c>
      <c r="J6559">
        <v>1</v>
      </c>
      <c r="K6559" t="s">
        <v>434</v>
      </c>
      <c r="L6559">
        <v>1</v>
      </c>
      <c r="M6559" t="s">
        <v>435</v>
      </c>
      <c r="N6559" t="s">
        <v>436</v>
      </c>
      <c r="O6559" t="s">
        <v>1727</v>
      </c>
      <c r="P6559" t="s">
        <v>6155</v>
      </c>
      <c r="R6559" t="s">
        <v>117</v>
      </c>
      <c r="S6559" t="s">
        <v>163</v>
      </c>
      <c r="T6559" t="s">
        <v>30878</v>
      </c>
      <c r="U6559" t="s">
        <v>209</v>
      </c>
      <c r="V6559" s="41">
        <v>33085</v>
      </c>
      <c r="W6559" s="41">
        <v>25625</v>
      </c>
      <c r="X6559">
        <v>1</v>
      </c>
      <c r="Y6559">
        <v>4</v>
      </c>
      <c r="Z6559" t="s">
        <v>102</v>
      </c>
      <c r="AA6559">
        <v>1</v>
      </c>
      <c r="AB6559" t="s">
        <v>103</v>
      </c>
      <c r="AC6559" t="s">
        <v>104</v>
      </c>
      <c r="AD6559">
        <v>1</v>
      </c>
      <c r="AE6559" t="s">
        <v>105</v>
      </c>
      <c r="AG6559" t="s">
        <v>148</v>
      </c>
      <c r="AJ6559" t="s">
        <v>107</v>
      </c>
    </row>
    <row r="6560" spans="1:36" hidden="1" x14ac:dyDescent="0.25">
      <c r="A6560" t="s">
        <v>30879</v>
      </c>
      <c r="B6560" t="e">
        <f>VLOOKUP(A6560,[2]mp_ALL!B$1:B$557,1,0)</f>
        <v>#N/A</v>
      </c>
      <c r="C6560" t="s">
        <v>30880</v>
      </c>
      <c r="D6560" t="s">
        <v>38</v>
      </c>
      <c r="E6560" t="s">
        <v>88</v>
      </c>
      <c r="F6560" t="s">
        <v>567</v>
      </c>
      <c r="G6560" t="s">
        <v>568</v>
      </c>
      <c r="H6560" t="s">
        <v>313</v>
      </c>
      <c r="I6560" t="s">
        <v>30881</v>
      </c>
      <c r="J6560">
        <v>1</v>
      </c>
      <c r="K6560" t="s">
        <v>142</v>
      </c>
      <c r="L6560">
        <v>0</v>
      </c>
      <c r="M6560" t="s">
        <v>143</v>
      </c>
      <c r="N6560" t="s">
        <v>757</v>
      </c>
      <c r="O6560" t="s">
        <v>758</v>
      </c>
      <c r="R6560" t="s">
        <v>147</v>
      </c>
      <c r="S6560" t="s">
        <v>715</v>
      </c>
      <c r="T6560" t="s">
        <v>30882</v>
      </c>
      <c r="U6560" t="s">
        <v>30883</v>
      </c>
      <c r="V6560" s="41">
        <v>33085</v>
      </c>
      <c r="W6560" s="41">
        <v>24974</v>
      </c>
      <c r="X6560">
        <v>1</v>
      </c>
      <c r="Y6560">
        <v>3</v>
      </c>
      <c r="Z6560" t="s">
        <v>102</v>
      </c>
      <c r="AA6560">
        <v>1</v>
      </c>
      <c r="AB6560" t="s">
        <v>103</v>
      </c>
      <c r="AC6560" t="s">
        <v>297</v>
      </c>
      <c r="AD6560">
        <v>1</v>
      </c>
      <c r="AE6560" t="s">
        <v>322</v>
      </c>
      <c r="AG6560" t="s">
        <v>148</v>
      </c>
      <c r="AJ6560" t="s">
        <v>1008</v>
      </c>
    </row>
    <row r="6561" spans="1:36" hidden="1" x14ac:dyDescent="0.25">
      <c r="A6561" t="s">
        <v>30884</v>
      </c>
      <c r="B6561" t="e">
        <f>VLOOKUP(A6561,[2]mp_ALL!B$1:B$557,1,0)</f>
        <v>#N/A</v>
      </c>
      <c r="C6561" t="s">
        <v>30885</v>
      </c>
      <c r="D6561" t="s">
        <v>38</v>
      </c>
      <c r="E6561" t="s">
        <v>88</v>
      </c>
      <c r="F6561" t="s">
        <v>154</v>
      </c>
      <c r="G6561" t="s">
        <v>155</v>
      </c>
      <c r="H6561" t="s">
        <v>290</v>
      </c>
      <c r="I6561" t="s">
        <v>29464</v>
      </c>
      <c r="J6561">
        <v>1</v>
      </c>
      <c r="K6561" t="s">
        <v>232</v>
      </c>
      <c r="L6561">
        <v>0</v>
      </c>
      <c r="M6561" t="s">
        <v>233</v>
      </c>
      <c r="N6561" t="s">
        <v>234</v>
      </c>
      <c r="O6561" t="s">
        <v>992</v>
      </c>
      <c r="P6561" t="s">
        <v>29465</v>
      </c>
      <c r="R6561" t="s">
        <v>117</v>
      </c>
      <c r="S6561" t="s">
        <v>237</v>
      </c>
      <c r="T6561" t="s">
        <v>30886</v>
      </c>
      <c r="U6561" t="s">
        <v>30887</v>
      </c>
      <c r="V6561" s="41">
        <v>33093</v>
      </c>
      <c r="W6561" s="41">
        <v>25608</v>
      </c>
      <c r="X6561">
        <v>1</v>
      </c>
      <c r="Y6561">
        <v>3</v>
      </c>
      <c r="Z6561" t="s">
        <v>102</v>
      </c>
      <c r="AA6561">
        <v>1</v>
      </c>
      <c r="AB6561" t="s">
        <v>103</v>
      </c>
      <c r="AC6561" t="s">
        <v>297</v>
      </c>
      <c r="AD6561">
        <v>1</v>
      </c>
      <c r="AE6561" t="s">
        <v>322</v>
      </c>
      <c r="AG6561" t="s">
        <v>121</v>
      </c>
      <c r="AJ6561" t="s">
        <v>107</v>
      </c>
    </row>
    <row r="6562" spans="1:36" hidden="1" x14ac:dyDescent="0.25">
      <c r="A6562" t="s">
        <v>30888</v>
      </c>
      <c r="B6562" t="e">
        <f>VLOOKUP(A6562,[2]mp_ALL!B$1:B$557,1,0)</f>
        <v>#N/A</v>
      </c>
      <c r="C6562" t="s">
        <v>30889</v>
      </c>
      <c r="D6562" t="s">
        <v>37</v>
      </c>
      <c r="E6562" t="s">
        <v>88</v>
      </c>
      <c r="F6562" t="s">
        <v>1430</v>
      </c>
      <c r="G6562" t="s">
        <v>1431</v>
      </c>
      <c r="H6562" t="s">
        <v>313</v>
      </c>
      <c r="I6562" t="s">
        <v>3293</v>
      </c>
      <c r="J6562">
        <v>1</v>
      </c>
      <c r="K6562" t="s">
        <v>224</v>
      </c>
      <c r="L6562">
        <v>0</v>
      </c>
      <c r="M6562" t="s">
        <v>94</v>
      </c>
      <c r="N6562" t="s">
        <v>47</v>
      </c>
      <c r="O6562" t="s">
        <v>3294</v>
      </c>
      <c r="S6562" t="s">
        <v>218</v>
      </c>
      <c r="T6562" t="s">
        <v>30890</v>
      </c>
      <c r="U6562" t="s">
        <v>18637</v>
      </c>
      <c r="V6562" s="41">
        <v>32944</v>
      </c>
      <c r="W6562" s="41">
        <v>25834</v>
      </c>
      <c r="X6562">
        <v>1</v>
      </c>
      <c r="Y6562">
        <v>3</v>
      </c>
      <c r="Z6562" t="s">
        <v>102</v>
      </c>
      <c r="AA6562">
        <v>1</v>
      </c>
      <c r="AB6562" t="s">
        <v>103</v>
      </c>
      <c r="AC6562" t="s">
        <v>297</v>
      </c>
      <c r="AD6562">
        <v>1</v>
      </c>
      <c r="AE6562" t="s">
        <v>322</v>
      </c>
      <c r="AG6562" t="s">
        <v>106</v>
      </c>
      <c r="AJ6562" t="s">
        <v>107</v>
      </c>
    </row>
    <row r="6563" spans="1:36" x14ac:dyDescent="0.25">
      <c r="A6563" t="s">
        <v>30891</v>
      </c>
      <c r="B6563" t="str">
        <f>VLOOKUP(A6563,[2]mp_ALL!B$1:B$557,1,0)</f>
        <v>9004054</v>
      </c>
      <c r="C6563" t="s">
        <v>30892</v>
      </c>
      <c r="D6563" t="s">
        <v>38</v>
      </c>
      <c r="E6563" t="s">
        <v>88</v>
      </c>
      <c r="F6563" t="s">
        <v>154</v>
      </c>
      <c r="G6563" t="s">
        <v>155</v>
      </c>
      <c r="H6563" t="s">
        <v>290</v>
      </c>
      <c r="I6563" t="s">
        <v>23573</v>
      </c>
      <c r="J6563">
        <v>1</v>
      </c>
      <c r="K6563" t="s">
        <v>2617</v>
      </c>
      <c r="L6563">
        <v>0</v>
      </c>
      <c r="M6563" t="s">
        <v>34</v>
      </c>
      <c r="N6563" t="s">
        <v>43</v>
      </c>
      <c r="O6563" t="s">
        <v>23574</v>
      </c>
      <c r="S6563" t="s">
        <v>549</v>
      </c>
      <c r="T6563" t="s">
        <v>30893</v>
      </c>
      <c r="U6563" t="s">
        <v>30894</v>
      </c>
      <c r="V6563" s="41">
        <v>32944</v>
      </c>
      <c r="W6563" s="41">
        <v>25517</v>
      </c>
      <c r="X6563">
        <v>1</v>
      </c>
      <c r="Y6563">
        <v>2</v>
      </c>
      <c r="Z6563" t="s">
        <v>923</v>
      </c>
      <c r="AA6563">
        <v>1</v>
      </c>
      <c r="AB6563" t="s">
        <v>103</v>
      </c>
      <c r="AC6563" t="s">
        <v>297</v>
      </c>
      <c r="AD6563">
        <v>1</v>
      </c>
      <c r="AE6563" t="s">
        <v>322</v>
      </c>
      <c r="AG6563" t="s">
        <v>106</v>
      </c>
      <c r="AJ6563" t="s">
        <v>30895</v>
      </c>
    </row>
    <row r="6564" spans="1:36" hidden="1" x14ac:dyDescent="0.25">
      <c r="A6564" t="s">
        <v>30896</v>
      </c>
      <c r="B6564" t="e">
        <f>VLOOKUP(A6564,[2]mp_ALL!B$1:B$557,1,0)</f>
        <v>#N/A</v>
      </c>
      <c r="C6564" t="s">
        <v>455</v>
      </c>
      <c r="D6564" t="s">
        <v>37</v>
      </c>
      <c r="E6564" t="s">
        <v>88</v>
      </c>
      <c r="F6564" t="s">
        <v>154</v>
      </c>
      <c r="G6564" t="s">
        <v>155</v>
      </c>
      <c r="H6564" t="s">
        <v>110</v>
      </c>
      <c r="I6564" t="s">
        <v>30897</v>
      </c>
      <c r="J6564">
        <v>1</v>
      </c>
      <c r="K6564" t="s">
        <v>224</v>
      </c>
      <c r="L6564">
        <v>0</v>
      </c>
      <c r="M6564" t="s">
        <v>94</v>
      </c>
      <c r="N6564" t="s">
        <v>47</v>
      </c>
      <c r="O6564" t="s">
        <v>3407</v>
      </c>
      <c r="P6564" t="s">
        <v>4273</v>
      </c>
      <c r="S6564" t="s">
        <v>218</v>
      </c>
      <c r="T6564" t="s">
        <v>30898</v>
      </c>
      <c r="U6564" t="s">
        <v>2461</v>
      </c>
      <c r="V6564" s="41">
        <v>32944</v>
      </c>
      <c r="W6564" s="41">
        <v>25075</v>
      </c>
      <c r="X6564">
        <v>1</v>
      </c>
      <c r="Y6564">
        <v>2</v>
      </c>
      <c r="Z6564" t="s">
        <v>102</v>
      </c>
      <c r="AA6564">
        <v>1</v>
      </c>
      <c r="AB6564" t="s">
        <v>103</v>
      </c>
      <c r="AC6564" t="s">
        <v>104</v>
      </c>
      <c r="AD6564">
        <v>1</v>
      </c>
      <c r="AE6564" t="s">
        <v>120</v>
      </c>
      <c r="AG6564" t="s">
        <v>106</v>
      </c>
      <c r="AJ6564" t="s">
        <v>107</v>
      </c>
    </row>
    <row r="6565" spans="1:36" hidden="1" x14ac:dyDescent="0.25">
      <c r="A6565" t="s">
        <v>30899</v>
      </c>
      <c r="B6565" t="e">
        <f>VLOOKUP(A6565,[2]mp_ALL!B$1:B$557,1,0)</f>
        <v>#N/A</v>
      </c>
      <c r="C6565" t="s">
        <v>30900</v>
      </c>
      <c r="D6565" t="s">
        <v>38</v>
      </c>
      <c r="E6565" t="s">
        <v>88</v>
      </c>
      <c r="F6565" t="s">
        <v>154</v>
      </c>
      <c r="G6565" t="s">
        <v>155</v>
      </c>
      <c r="H6565" t="s">
        <v>290</v>
      </c>
      <c r="I6565" t="s">
        <v>2707</v>
      </c>
      <c r="J6565">
        <v>1</v>
      </c>
      <c r="K6565" t="s">
        <v>2669</v>
      </c>
      <c r="L6565">
        <v>0</v>
      </c>
      <c r="M6565" t="s">
        <v>94</v>
      </c>
      <c r="N6565" t="s">
        <v>2670</v>
      </c>
      <c r="O6565" t="s">
        <v>2708</v>
      </c>
      <c r="S6565" t="s">
        <v>218</v>
      </c>
      <c r="T6565" t="s">
        <v>30901</v>
      </c>
      <c r="U6565" t="s">
        <v>30902</v>
      </c>
      <c r="V6565" s="41">
        <v>32944</v>
      </c>
      <c r="W6565" s="41">
        <v>25671</v>
      </c>
      <c r="X6565">
        <v>1</v>
      </c>
      <c r="Y6565">
        <v>2</v>
      </c>
      <c r="Z6565" t="s">
        <v>102</v>
      </c>
      <c r="AA6565">
        <v>1</v>
      </c>
      <c r="AB6565" t="s">
        <v>103</v>
      </c>
      <c r="AC6565" t="s">
        <v>297</v>
      </c>
      <c r="AD6565">
        <v>1</v>
      </c>
      <c r="AE6565" t="s">
        <v>322</v>
      </c>
      <c r="AG6565" t="s">
        <v>106</v>
      </c>
      <c r="AJ6565" t="s">
        <v>107</v>
      </c>
    </row>
    <row r="6566" spans="1:36" hidden="1" x14ac:dyDescent="0.25">
      <c r="A6566" t="s">
        <v>30903</v>
      </c>
      <c r="B6566" t="e">
        <f>VLOOKUP(A6566,[2]mp_ALL!B$1:B$557,1,0)</f>
        <v>#N/A</v>
      </c>
      <c r="C6566" t="s">
        <v>30904</v>
      </c>
      <c r="D6566" t="s">
        <v>38</v>
      </c>
      <c r="E6566" t="s">
        <v>88</v>
      </c>
      <c r="F6566" t="s">
        <v>154</v>
      </c>
      <c r="G6566" t="s">
        <v>155</v>
      </c>
      <c r="H6566" t="s">
        <v>110</v>
      </c>
      <c r="I6566" t="s">
        <v>30905</v>
      </c>
      <c r="J6566">
        <v>1</v>
      </c>
      <c r="K6566" t="s">
        <v>224</v>
      </c>
      <c r="L6566">
        <v>0</v>
      </c>
      <c r="M6566" t="s">
        <v>94</v>
      </c>
      <c r="N6566" t="s">
        <v>95</v>
      </c>
      <c r="O6566" t="s">
        <v>3678</v>
      </c>
      <c r="P6566" t="s">
        <v>3764</v>
      </c>
      <c r="S6566" t="s">
        <v>218</v>
      </c>
      <c r="T6566" t="s">
        <v>30906</v>
      </c>
      <c r="U6566" t="s">
        <v>5314</v>
      </c>
      <c r="V6566" s="41">
        <v>32944</v>
      </c>
      <c r="W6566" s="41">
        <v>25262</v>
      </c>
      <c r="X6566">
        <v>1</v>
      </c>
      <c r="Y6566">
        <v>3</v>
      </c>
      <c r="Z6566" t="s">
        <v>102</v>
      </c>
      <c r="AA6566">
        <v>1</v>
      </c>
      <c r="AB6566" t="s">
        <v>103</v>
      </c>
      <c r="AC6566" t="s">
        <v>104</v>
      </c>
      <c r="AD6566">
        <v>1</v>
      </c>
      <c r="AE6566" t="s">
        <v>308</v>
      </c>
      <c r="AG6566" t="s">
        <v>106</v>
      </c>
      <c r="AJ6566" t="s">
        <v>1153</v>
      </c>
    </row>
    <row r="6567" spans="1:36" hidden="1" x14ac:dyDescent="0.25">
      <c r="A6567" t="s">
        <v>30907</v>
      </c>
      <c r="B6567" t="e">
        <f>VLOOKUP(A6567,[2]mp_ALL!B$1:B$557,1,0)</f>
        <v>#N/A</v>
      </c>
      <c r="C6567" t="s">
        <v>13945</v>
      </c>
      <c r="D6567" t="s">
        <v>38</v>
      </c>
      <c r="E6567" t="s">
        <v>88</v>
      </c>
      <c r="F6567" t="s">
        <v>567</v>
      </c>
      <c r="G6567" t="s">
        <v>568</v>
      </c>
      <c r="H6567" t="s">
        <v>313</v>
      </c>
      <c r="I6567" t="s">
        <v>30908</v>
      </c>
      <c r="J6567">
        <v>1</v>
      </c>
      <c r="K6567" t="s">
        <v>224</v>
      </c>
      <c r="L6567">
        <v>0</v>
      </c>
      <c r="M6567" t="s">
        <v>94</v>
      </c>
      <c r="N6567" t="s">
        <v>95</v>
      </c>
      <c r="O6567" t="s">
        <v>215</v>
      </c>
      <c r="S6567" t="s">
        <v>218</v>
      </c>
      <c r="T6567" t="s">
        <v>30909</v>
      </c>
      <c r="U6567" t="s">
        <v>1641</v>
      </c>
      <c r="V6567" s="41">
        <v>32944</v>
      </c>
      <c r="W6567" s="41">
        <v>25569</v>
      </c>
      <c r="X6567">
        <v>1</v>
      </c>
      <c r="Y6567">
        <v>3</v>
      </c>
      <c r="Z6567" t="s">
        <v>102</v>
      </c>
      <c r="AA6567">
        <v>1</v>
      </c>
      <c r="AB6567" t="s">
        <v>103</v>
      </c>
      <c r="AC6567" t="s">
        <v>297</v>
      </c>
      <c r="AD6567">
        <v>1</v>
      </c>
      <c r="AE6567" t="s">
        <v>322</v>
      </c>
      <c r="AG6567" t="s">
        <v>106</v>
      </c>
      <c r="AJ6567" t="s">
        <v>352</v>
      </c>
    </row>
    <row r="6568" spans="1:36" hidden="1" x14ac:dyDescent="0.25">
      <c r="A6568" t="s">
        <v>30910</v>
      </c>
      <c r="B6568" t="e">
        <f>VLOOKUP(A6568,[2]mp_ALL!B$1:B$557,1,0)</f>
        <v>#N/A</v>
      </c>
      <c r="C6568" t="s">
        <v>5801</v>
      </c>
      <c r="D6568" t="s">
        <v>37</v>
      </c>
      <c r="E6568" t="s">
        <v>88</v>
      </c>
      <c r="F6568" t="s">
        <v>567</v>
      </c>
      <c r="G6568" t="s">
        <v>568</v>
      </c>
      <c r="H6568" t="s">
        <v>313</v>
      </c>
      <c r="I6568" t="s">
        <v>23380</v>
      </c>
      <c r="J6568">
        <v>1</v>
      </c>
      <c r="K6568" t="s">
        <v>8040</v>
      </c>
      <c r="L6568">
        <v>0</v>
      </c>
      <c r="M6568" t="s">
        <v>94</v>
      </c>
      <c r="N6568" t="s">
        <v>2075</v>
      </c>
      <c r="O6568" t="s">
        <v>23381</v>
      </c>
      <c r="S6568" t="s">
        <v>817</v>
      </c>
      <c r="T6568" t="s">
        <v>30911</v>
      </c>
      <c r="U6568" t="s">
        <v>2465</v>
      </c>
      <c r="V6568" s="41">
        <v>33091</v>
      </c>
      <c r="W6568" s="41">
        <v>26249</v>
      </c>
      <c r="X6568">
        <v>1</v>
      </c>
      <c r="Y6568">
        <v>3</v>
      </c>
      <c r="Z6568" t="s">
        <v>102</v>
      </c>
      <c r="AA6568">
        <v>1</v>
      </c>
      <c r="AB6568" t="s">
        <v>103</v>
      </c>
      <c r="AC6568" t="s">
        <v>297</v>
      </c>
      <c r="AD6568">
        <v>1</v>
      </c>
      <c r="AE6568" t="s">
        <v>298</v>
      </c>
      <c r="AG6568" t="s">
        <v>106</v>
      </c>
      <c r="AJ6568" t="s">
        <v>107</v>
      </c>
    </row>
    <row r="6569" spans="1:36" hidden="1" x14ac:dyDescent="0.25">
      <c r="A6569" t="s">
        <v>30912</v>
      </c>
      <c r="B6569" t="e">
        <f>VLOOKUP(A6569,[2]mp_ALL!B$1:B$557,1,0)</f>
        <v>#N/A</v>
      </c>
      <c r="C6569" t="s">
        <v>30913</v>
      </c>
      <c r="D6569" t="s">
        <v>38</v>
      </c>
      <c r="E6569" t="s">
        <v>88</v>
      </c>
      <c r="F6569" t="s">
        <v>154</v>
      </c>
      <c r="G6569" t="s">
        <v>155</v>
      </c>
      <c r="H6569" t="s">
        <v>110</v>
      </c>
      <c r="I6569" t="s">
        <v>30914</v>
      </c>
      <c r="J6569">
        <v>1</v>
      </c>
      <c r="K6569" t="s">
        <v>4007</v>
      </c>
      <c r="L6569">
        <v>1</v>
      </c>
      <c r="M6569" t="s">
        <v>94</v>
      </c>
      <c r="N6569" t="s">
        <v>45</v>
      </c>
      <c r="O6569" t="s">
        <v>4008</v>
      </c>
      <c r="P6569" t="s">
        <v>9085</v>
      </c>
      <c r="S6569" t="s">
        <v>817</v>
      </c>
      <c r="T6569" t="s">
        <v>30915</v>
      </c>
      <c r="U6569" t="s">
        <v>6872</v>
      </c>
      <c r="V6569" s="41">
        <v>33091</v>
      </c>
      <c r="W6569" s="41">
        <v>25934</v>
      </c>
      <c r="X6569">
        <v>1</v>
      </c>
      <c r="Y6569">
        <v>2</v>
      </c>
      <c r="Z6569" t="s">
        <v>102</v>
      </c>
      <c r="AA6569">
        <v>1</v>
      </c>
      <c r="AB6569" t="s">
        <v>103</v>
      </c>
      <c r="AC6569" t="s">
        <v>104</v>
      </c>
      <c r="AD6569">
        <v>1</v>
      </c>
      <c r="AE6569" t="s">
        <v>105</v>
      </c>
      <c r="AG6569" t="s">
        <v>106</v>
      </c>
      <c r="AJ6569" t="s">
        <v>287</v>
      </c>
    </row>
    <row r="6570" spans="1:36" hidden="1" x14ac:dyDescent="0.25">
      <c r="A6570" t="s">
        <v>30916</v>
      </c>
      <c r="B6570" t="e">
        <f>VLOOKUP(A6570,[2]mp_ALL!B$1:B$557,1,0)</f>
        <v>#N/A</v>
      </c>
      <c r="C6570" t="s">
        <v>30917</v>
      </c>
      <c r="D6570" t="s">
        <v>38</v>
      </c>
      <c r="E6570" t="s">
        <v>88</v>
      </c>
      <c r="F6570" t="s">
        <v>154</v>
      </c>
      <c r="G6570" t="s">
        <v>155</v>
      </c>
      <c r="H6570" t="s">
        <v>110</v>
      </c>
      <c r="I6570" t="s">
        <v>30918</v>
      </c>
      <c r="J6570">
        <v>1</v>
      </c>
      <c r="K6570" t="s">
        <v>814</v>
      </c>
      <c r="L6570">
        <v>1</v>
      </c>
      <c r="M6570" t="s">
        <v>94</v>
      </c>
      <c r="N6570" t="s">
        <v>45</v>
      </c>
      <c r="O6570" t="s">
        <v>243</v>
      </c>
      <c r="P6570" t="s">
        <v>815</v>
      </c>
      <c r="S6570" t="s">
        <v>817</v>
      </c>
      <c r="T6570" t="s">
        <v>30919</v>
      </c>
      <c r="U6570" t="s">
        <v>30920</v>
      </c>
      <c r="V6570" s="41">
        <v>33091</v>
      </c>
      <c r="W6570" s="41">
        <v>26167</v>
      </c>
      <c r="X6570">
        <v>1</v>
      </c>
      <c r="Y6570">
        <v>3</v>
      </c>
      <c r="Z6570" t="s">
        <v>102</v>
      </c>
      <c r="AA6570">
        <v>1</v>
      </c>
      <c r="AB6570" t="s">
        <v>103</v>
      </c>
      <c r="AC6570" t="s">
        <v>104</v>
      </c>
      <c r="AD6570">
        <v>1</v>
      </c>
      <c r="AE6570" t="s">
        <v>105</v>
      </c>
      <c r="AG6570" t="s">
        <v>106</v>
      </c>
      <c r="AJ6570" t="s">
        <v>1153</v>
      </c>
    </row>
    <row r="6571" spans="1:36" hidden="1" x14ac:dyDescent="0.25">
      <c r="A6571" t="s">
        <v>30921</v>
      </c>
      <c r="B6571" t="e">
        <f>VLOOKUP(A6571,[2]mp_ALL!B$1:B$557,1,0)</f>
        <v>#N/A</v>
      </c>
      <c r="C6571" t="s">
        <v>16533</v>
      </c>
      <c r="D6571" t="s">
        <v>38</v>
      </c>
      <c r="E6571" t="s">
        <v>88</v>
      </c>
      <c r="F6571" t="s">
        <v>567</v>
      </c>
      <c r="G6571" t="s">
        <v>568</v>
      </c>
      <c r="H6571" t="s">
        <v>313</v>
      </c>
      <c r="I6571" t="s">
        <v>30922</v>
      </c>
      <c r="J6571">
        <v>1</v>
      </c>
      <c r="K6571" t="s">
        <v>224</v>
      </c>
      <c r="L6571">
        <v>0</v>
      </c>
      <c r="M6571" t="s">
        <v>94</v>
      </c>
      <c r="N6571" t="s">
        <v>45</v>
      </c>
      <c r="O6571" t="s">
        <v>243</v>
      </c>
      <c r="S6571" t="s">
        <v>817</v>
      </c>
      <c r="T6571" t="s">
        <v>30923</v>
      </c>
      <c r="U6571" t="s">
        <v>30924</v>
      </c>
      <c r="V6571" s="41">
        <v>33085</v>
      </c>
      <c r="W6571" s="41">
        <v>25876</v>
      </c>
      <c r="X6571">
        <v>1</v>
      </c>
      <c r="Y6571">
        <v>3</v>
      </c>
      <c r="Z6571" t="s">
        <v>102</v>
      </c>
      <c r="AA6571">
        <v>1</v>
      </c>
      <c r="AB6571" t="s">
        <v>103</v>
      </c>
      <c r="AC6571" t="s">
        <v>297</v>
      </c>
      <c r="AD6571">
        <v>1</v>
      </c>
      <c r="AE6571" t="s">
        <v>322</v>
      </c>
      <c r="AG6571" t="s">
        <v>106</v>
      </c>
      <c r="AJ6571" t="s">
        <v>107</v>
      </c>
    </row>
    <row r="6572" spans="1:36" x14ac:dyDescent="0.25">
      <c r="A6572" t="s">
        <v>30925</v>
      </c>
      <c r="B6572" t="str">
        <f>VLOOKUP(A6572,[2]mp_ALL!B$1:B$557,1,0)</f>
        <v>9004069</v>
      </c>
      <c r="C6572" t="s">
        <v>30926</v>
      </c>
      <c r="D6572" t="s">
        <v>37</v>
      </c>
      <c r="E6572" t="s">
        <v>88</v>
      </c>
      <c r="F6572" t="s">
        <v>567</v>
      </c>
      <c r="G6572" t="s">
        <v>568</v>
      </c>
      <c r="H6572" t="s">
        <v>313</v>
      </c>
      <c r="I6572" t="s">
        <v>25705</v>
      </c>
      <c r="J6572">
        <v>1</v>
      </c>
      <c r="K6572" t="s">
        <v>2774</v>
      </c>
      <c r="L6572">
        <v>0</v>
      </c>
      <c r="M6572" t="s">
        <v>34</v>
      </c>
      <c r="N6572" t="s">
        <v>41</v>
      </c>
      <c r="O6572" t="s">
        <v>25706</v>
      </c>
      <c r="S6572" t="s">
        <v>549</v>
      </c>
      <c r="T6572" t="s">
        <v>30927</v>
      </c>
      <c r="U6572" t="s">
        <v>30928</v>
      </c>
      <c r="V6572" s="41">
        <v>33042</v>
      </c>
      <c r="W6572" s="41">
        <v>25315</v>
      </c>
      <c r="X6572">
        <v>1</v>
      </c>
      <c r="Y6572">
        <v>2</v>
      </c>
      <c r="Z6572" t="s">
        <v>102</v>
      </c>
      <c r="AA6572">
        <v>1</v>
      </c>
      <c r="AB6572" t="s">
        <v>103</v>
      </c>
      <c r="AC6572" t="s">
        <v>297</v>
      </c>
      <c r="AD6572">
        <v>1</v>
      </c>
      <c r="AE6572" t="s">
        <v>322</v>
      </c>
      <c r="AG6572" t="s">
        <v>106</v>
      </c>
      <c r="AJ6572" t="s">
        <v>22861</v>
      </c>
    </row>
    <row r="6573" spans="1:36" hidden="1" x14ac:dyDescent="0.25">
      <c r="A6573" t="s">
        <v>30929</v>
      </c>
      <c r="B6573" t="e">
        <f>VLOOKUP(A6573,[2]mp_ALL!B$1:B$557,1,0)</f>
        <v>#N/A</v>
      </c>
      <c r="C6573" t="s">
        <v>30930</v>
      </c>
      <c r="D6573" t="s">
        <v>38</v>
      </c>
      <c r="E6573" t="s">
        <v>88</v>
      </c>
      <c r="F6573" t="s">
        <v>154</v>
      </c>
      <c r="G6573" t="s">
        <v>155</v>
      </c>
      <c r="H6573" t="s">
        <v>110</v>
      </c>
      <c r="I6573" t="s">
        <v>30931</v>
      </c>
      <c r="J6573">
        <v>1</v>
      </c>
      <c r="K6573" t="s">
        <v>805</v>
      </c>
      <c r="L6573">
        <v>1</v>
      </c>
      <c r="M6573" t="s">
        <v>94</v>
      </c>
      <c r="N6573" t="s">
        <v>95</v>
      </c>
      <c r="O6573" t="s">
        <v>806</v>
      </c>
      <c r="P6573" t="s">
        <v>807</v>
      </c>
      <c r="S6573" t="s">
        <v>218</v>
      </c>
      <c r="T6573" t="s">
        <v>30932</v>
      </c>
      <c r="U6573" t="s">
        <v>30933</v>
      </c>
      <c r="V6573" s="41">
        <v>33042</v>
      </c>
      <c r="W6573" s="41">
        <v>25312</v>
      </c>
      <c r="X6573">
        <v>1</v>
      </c>
      <c r="Y6573">
        <v>3</v>
      </c>
      <c r="Z6573" t="s">
        <v>102</v>
      </c>
      <c r="AA6573">
        <v>1</v>
      </c>
      <c r="AB6573" t="s">
        <v>103</v>
      </c>
      <c r="AC6573" t="s">
        <v>104</v>
      </c>
      <c r="AD6573">
        <v>1</v>
      </c>
      <c r="AE6573" t="s">
        <v>105</v>
      </c>
      <c r="AG6573" t="s">
        <v>106</v>
      </c>
      <c r="AJ6573" t="s">
        <v>166</v>
      </c>
    </row>
    <row r="6574" spans="1:36" hidden="1" x14ac:dyDescent="0.25">
      <c r="A6574" t="s">
        <v>30934</v>
      </c>
      <c r="B6574" t="e">
        <f>VLOOKUP(A6574,[2]mp_ALL!B$1:B$557,1,0)</f>
        <v>#N/A</v>
      </c>
      <c r="C6574" t="s">
        <v>30935</v>
      </c>
      <c r="D6574" t="s">
        <v>37</v>
      </c>
      <c r="E6574" t="s">
        <v>88</v>
      </c>
      <c r="F6574" t="s">
        <v>89</v>
      </c>
      <c r="G6574" t="s">
        <v>90</v>
      </c>
      <c r="H6574" t="s">
        <v>91</v>
      </c>
      <c r="I6574" t="s">
        <v>30936</v>
      </c>
      <c r="J6574">
        <v>1</v>
      </c>
      <c r="K6574" t="s">
        <v>1028</v>
      </c>
      <c r="L6574">
        <v>1</v>
      </c>
      <c r="M6574" t="s">
        <v>94</v>
      </c>
      <c r="N6574" t="s">
        <v>95</v>
      </c>
      <c r="O6574" t="s">
        <v>1892</v>
      </c>
      <c r="P6574" t="s">
        <v>4776</v>
      </c>
      <c r="S6574" t="s">
        <v>218</v>
      </c>
      <c r="T6574" t="s">
        <v>30937</v>
      </c>
      <c r="U6574" t="s">
        <v>3446</v>
      </c>
      <c r="V6574" s="41">
        <v>33103</v>
      </c>
      <c r="W6574" s="41">
        <v>25458</v>
      </c>
      <c r="X6574">
        <v>1</v>
      </c>
      <c r="Y6574">
        <v>2</v>
      </c>
      <c r="Z6574" t="s">
        <v>102</v>
      </c>
      <c r="AA6574">
        <v>1</v>
      </c>
      <c r="AB6574" t="s">
        <v>103</v>
      </c>
      <c r="AC6574" t="s">
        <v>104</v>
      </c>
      <c r="AD6574">
        <v>1</v>
      </c>
      <c r="AE6574" t="s">
        <v>105</v>
      </c>
      <c r="AG6574" t="s">
        <v>106</v>
      </c>
      <c r="AJ6574" t="s">
        <v>107</v>
      </c>
    </row>
    <row r="6575" spans="1:36" hidden="1" x14ac:dyDescent="0.25">
      <c r="A6575" t="s">
        <v>30938</v>
      </c>
      <c r="B6575" t="e">
        <f>VLOOKUP(A6575,[2]mp_ALL!B$1:B$557,1,0)</f>
        <v>#N/A</v>
      </c>
      <c r="C6575" t="s">
        <v>30939</v>
      </c>
      <c r="D6575" t="s">
        <v>37</v>
      </c>
      <c r="E6575" t="s">
        <v>88</v>
      </c>
      <c r="F6575" t="s">
        <v>567</v>
      </c>
      <c r="G6575" t="s">
        <v>568</v>
      </c>
      <c r="H6575" t="s">
        <v>313</v>
      </c>
      <c r="I6575" t="s">
        <v>30940</v>
      </c>
      <c r="J6575">
        <v>1</v>
      </c>
      <c r="K6575" t="s">
        <v>224</v>
      </c>
      <c r="L6575">
        <v>0</v>
      </c>
      <c r="M6575" t="s">
        <v>94</v>
      </c>
      <c r="N6575" t="s">
        <v>47</v>
      </c>
      <c r="O6575" t="s">
        <v>3407</v>
      </c>
      <c r="S6575" t="s">
        <v>218</v>
      </c>
      <c r="T6575" t="s">
        <v>30941</v>
      </c>
      <c r="U6575" t="s">
        <v>13832</v>
      </c>
      <c r="V6575" s="41">
        <v>33056</v>
      </c>
      <c r="W6575" s="41">
        <v>25200</v>
      </c>
      <c r="X6575">
        <v>1</v>
      </c>
      <c r="Y6575">
        <v>5</v>
      </c>
      <c r="Z6575" t="s">
        <v>102</v>
      </c>
      <c r="AA6575">
        <v>1</v>
      </c>
      <c r="AB6575" t="s">
        <v>103</v>
      </c>
      <c r="AC6575" t="s">
        <v>297</v>
      </c>
      <c r="AD6575">
        <v>1</v>
      </c>
      <c r="AE6575" t="s">
        <v>322</v>
      </c>
      <c r="AG6575" t="s">
        <v>106</v>
      </c>
      <c r="AJ6575" t="s">
        <v>694</v>
      </c>
    </row>
    <row r="6576" spans="1:36" hidden="1" x14ac:dyDescent="0.25">
      <c r="A6576" t="s">
        <v>30942</v>
      </c>
      <c r="B6576" t="e">
        <f>VLOOKUP(A6576,[2]mp_ALL!B$1:B$557,1,0)</f>
        <v>#N/A</v>
      </c>
      <c r="C6576" t="s">
        <v>30943</v>
      </c>
      <c r="D6576" t="s">
        <v>38</v>
      </c>
      <c r="E6576" t="s">
        <v>88</v>
      </c>
      <c r="F6576" t="s">
        <v>154</v>
      </c>
      <c r="G6576" t="s">
        <v>155</v>
      </c>
      <c r="H6576" t="s">
        <v>290</v>
      </c>
      <c r="I6576" t="s">
        <v>4845</v>
      </c>
      <c r="J6576">
        <v>1</v>
      </c>
      <c r="K6576" t="s">
        <v>3011</v>
      </c>
      <c r="L6576">
        <v>0</v>
      </c>
      <c r="M6576" t="s">
        <v>94</v>
      </c>
      <c r="N6576" t="s">
        <v>43</v>
      </c>
      <c r="O6576" t="s">
        <v>4846</v>
      </c>
      <c r="S6576" t="s">
        <v>218</v>
      </c>
      <c r="T6576" t="s">
        <v>30944</v>
      </c>
      <c r="U6576" t="s">
        <v>30945</v>
      </c>
      <c r="V6576" s="41">
        <v>33056</v>
      </c>
      <c r="W6576" s="41">
        <v>25701</v>
      </c>
      <c r="X6576">
        <v>1</v>
      </c>
      <c r="Y6576">
        <v>4</v>
      </c>
      <c r="Z6576" t="s">
        <v>102</v>
      </c>
      <c r="AA6576">
        <v>1</v>
      </c>
      <c r="AB6576" t="s">
        <v>103</v>
      </c>
      <c r="AC6576" t="s">
        <v>297</v>
      </c>
      <c r="AD6576">
        <v>1</v>
      </c>
      <c r="AE6576" t="s">
        <v>322</v>
      </c>
      <c r="AG6576" t="s">
        <v>106</v>
      </c>
      <c r="AJ6576" t="s">
        <v>1008</v>
      </c>
    </row>
    <row r="6577" spans="1:36" x14ac:dyDescent="0.25">
      <c r="A6577" t="s">
        <v>30946</v>
      </c>
      <c r="B6577" t="str">
        <f>VLOOKUP(A6577,[2]mp_ALL!B$1:B$557,1,0)</f>
        <v>9004084</v>
      </c>
      <c r="C6577" t="s">
        <v>30947</v>
      </c>
      <c r="D6577" t="s">
        <v>38</v>
      </c>
      <c r="E6577" t="s">
        <v>88</v>
      </c>
      <c r="F6577" t="s">
        <v>154</v>
      </c>
      <c r="G6577" t="s">
        <v>155</v>
      </c>
      <c r="H6577" t="s">
        <v>290</v>
      </c>
      <c r="I6577" t="s">
        <v>4054</v>
      </c>
      <c r="J6577">
        <v>1</v>
      </c>
      <c r="K6577" t="s">
        <v>2617</v>
      </c>
      <c r="L6577">
        <v>0</v>
      </c>
      <c r="M6577" t="s">
        <v>34</v>
      </c>
      <c r="N6577" t="s">
        <v>43</v>
      </c>
      <c r="O6577" t="s">
        <v>4055</v>
      </c>
      <c r="S6577" t="s">
        <v>549</v>
      </c>
      <c r="T6577" t="s">
        <v>30948</v>
      </c>
      <c r="U6577" t="s">
        <v>30949</v>
      </c>
      <c r="V6577" s="41">
        <v>33056</v>
      </c>
      <c r="W6577" s="41">
        <v>25047</v>
      </c>
      <c r="X6577">
        <v>1</v>
      </c>
      <c r="Y6577">
        <v>2</v>
      </c>
      <c r="Z6577" t="s">
        <v>102</v>
      </c>
      <c r="AA6577">
        <v>1</v>
      </c>
      <c r="AB6577" t="s">
        <v>103</v>
      </c>
      <c r="AC6577" t="s">
        <v>297</v>
      </c>
      <c r="AD6577">
        <v>1</v>
      </c>
      <c r="AE6577" t="s">
        <v>322</v>
      </c>
      <c r="AG6577" t="s">
        <v>106</v>
      </c>
      <c r="AJ6577" t="s">
        <v>2576</v>
      </c>
    </row>
    <row r="6578" spans="1:36" hidden="1" x14ac:dyDescent="0.25">
      <c r="A6578" t="s">
        <v>30950</v>
      </c>
      <c r="B6578" t="e">
        <f>VLOOKUP(A6578,[2]mp_ALL!B$1:B$557,1,0)</f>
        <v>#N/A</v>
      </c>
      <c r="C6578" t="s">
        <v>30951</v>
      </c>
      <c r="D6578" t="s">
        <v>38</v>
      </c>
      <c r="E6578" t="s">
        <v>88</v>
      </c>
      <c r="F6578" t="s">
        <v>311</v>
      </c>
      <c r="G6578" t="s">
        <v>312</v>
      </c>
      <c r="H6578" t="s">
        <v>313</v>
      </c>
      <c r="I6578" t="s">
        <v>30952</v>
      </c>
      <c r="J6578">
        <v>1</v>
      </c>
      <c r="K6578" t="s">
        <v>3011</v>
      </c>
      <c r="L6578">
        <v>0</v>
      </c>
      <c r="M6578" t="s">
        <v>94</v>
      </c>
      <c r="N6578" t="s">
        <v>43</v>
      </c>
      <c r="O6578" t="s">
        <v>3012</v>
      </c>
      <c r="S6578" t="s">
        <v>218</v>
      </c>
      <c r="T6578" t="s">
        <v>30953</v>
      </c>
      <c r="U6578" t="s">
        <v>30954</v>
      </c>
      <c r="V6578" s="41">
        <v>33056</v>
      </c>
      <c r="W6578" s="41">
        <v>25173</v>
      </c>
      <c r="X6578">
        <v>1</v>
      </c>
      <c r="Y6578">
        <v>3</v>
      </c>
      <c r="Z6578" t="s">
        <v>102</v>
      </c>
      <c r="AA6578">
        <v>1</v>
      </c>
      <c r="AB6578" t="s">
        <v>103</v>
      </c>
      <c r="AC6578" t="s">
        <v>297</v>
      </c>
      <c r="AD6578">
        <v>1</v>
      </c>
      <c r="AE6578" t="s">
        <v>322</v>
      </c>
      <c r="AG6578" t="s">
        <v>106</v>
      </c>
      <c r="AJ6578" t="s">
        <v>1779</v>
      </c>
    </row>
    <row r="6579" spans="1:36" x14ac:dyDescent="0.25">
      <c r="A6579" t="s">
        <v>30955</v>
      </c>
      <c r="B6579" t="str">
        <f>VLOOKUP(A6579,[2]mp_ALL!B$1:B$557,1,0)</f>
        <v>9004089</v>
      </c>
      <c r="C6579" t="s">
        <v>30956</v>
      </c>
      <c r="D6579" t="s">
        <v>38</v>
      </c>
      <c r="E6579" t="s">
        <v>88</v>
      </c>
      <c r="F6579" t="s">
        <v>567</v>
      </c>
      <c r="G6579" t="s">
        <v>568</v>
      </c>
      <c r="H6579" t="s">
        <v>313</v>
      </c>
      <c r="I6579" t="s">
        <v>30957</v>
      </c>
      <c r="J6579">
        <v>1</v>
      </c>
      <c r="K6579" t="s">
        <v>2617</v>
      </c>
      <c r="L6579">
        <v>0</v>
      </c>
      <c r="M6579" t="s">
        <v>34</v>
      </c>
      <c r="N6579" t="s">
        <v>43</v>
      </c>
      <c r="O6579" t="s">
        <v>3005</v>
      </c>
      <c r="S6579" t="s">
        <v>549</v>
      </c>
      <c r="T6579" t="s">
        <v>30958</v>
      </c>
      <c r="U6579" t="s">
        <v>30959</v>
      </c>
      <c r="V6579" s="41">
        <v>33056</v>
      </c>
      <c r="W6579" s="41">
        <v>26247</v>
      </c>
      <c r="X6579">
        <v>1</v>
      </c>
      <c r="Y6579">
        <v>3</v>
      </c>
      <c r="Z6579" t="s">
        <v>102</v>
      </c>
      <c r="AA6579">
        <v>1</v>
      </c>
      <c r="AB6579" t="s">
        <v>103</v>
      </c>
      <c r="AC6579" t="s">
        <v>297</v>
      </c>
      <c r="AD6579">
        <v>1</v>
      </c>
      <c r="AE6579" t="s">
        <v>322</v>
      </c>
      <c r="AG6579" t="s">
        <v>106</v>
      </c>
      <c r="AJ6579" t="s">
        <v>30960</v>
      </c>
    </row>
    <row r="6580" spans="1:36" hidden="1" x14ac:dyDescent="0.25">
      <c r="A6580" t="s">
        <v>30961</v>
      </c>
      <c r="B6580" t="e">
        <f>VLOOKUP(A6580,[2]mp_ALL!B$1:B$557,1,0)</f>
        <v>#N/A</v>
      </c>
      <c r="C6580" t="s">
        <v>30962</v>
      </c>
      <c r="D6580" t="s">
        <v>38</v>
      </c>
      <c r="E6580" t="s">
        <v>88</v>
      </c>
      <c r="F6580" t="s">
        <v>89</v>
      </c>
      <c r="G6580" t="s">
        <v>90</v>
      </c>
      <c r="H6580" t="s">
        <v>290</v>
      </c>
      <c r="I6580" t="s">
        <v>13203</v>
      </c>
      <c r="J6580">
        <v>1</v>
      </c>
      <c r="K6580" t="s">
        <v>3414</v>
      </c>
      <c r="L6580">
        <v>0</v>
      </c>
      <c r="M6580" t="s">
        <v>435</v>
      </c>
      <c r="N6580" t="s">
        <v>5702</v>
      </c>
      <c r="O6580" t="s">
        <v>13204</v>
      </c>
      <c r="R6580" t="s">
        <v>117</v>
      </c>
      <c r="S6580" t="s">
        <v>237</v>
      </c>
      <c r="T6580" t="s">
        <v>30963</v>
      </c>
      <c r="U6580" t="s">
        <v>30964</v>
      </c>
      <c r="V6580" s="41">
        <v>32967</v>
      </c>
      <c r="W6580" s="41">
        <v>25308</v>
      </c>
      <c r="X6580">
        <v>1</v>
      </c>
      <c r="Y6580">
        <v>2</v>
      </c>
      <c r="Z6580" t="s">
        <v>102</v>
      </c>
      <c r="AA6580">
        <v>1</v>
      </c>
      <c r="AB6580" t="s">
        <v>103</v>
      </c>
      <c r="AC6580" t="s">
        <v>297</v>
      </c>
      <c r="AD6580">
        <v>1</v>
      </c>
      <c r="AE6580" t="s">
        <v>322</v>
      </c>
      <c r="AG6580" t="s">
        <v>228</v>
      </c>
      <c r="AJ6580" t="s">
        <v>2414</v>
      </c>
    </row>
    <row r="6581" spans="1:36" hidden="1" x14ac:dyDescent="0.25">
      <c r="A6581" t="s">
        <v>30965</v>
      </c>
      <c r="B6581" t="e">
        <f>VLOOKUP(A6581,[2]mp_ALL!B$1:B$557,1,0)</f>
        <v>#N/A</v>
      </c>
      <c r="C6581" t="s">
        <v>30966</v>
      </c>
      <c r="D6581" t="s">
        <v>37</v>
      </c>
      <c r="E6581" t="s">
        <v>88</v>
      </c>
      <c r="F6581" t="s">
        <v>311</v>
      </c>
      <c r="G6581" t="s">
        <v>312</v>
      </c>
      <c r="H6581" t="s">
        <v>313</v>
      </c>
      <c r="I6581" t="s">
        <v>3945</v>
      </c>
      <c r="J6581">
        <v>1</v>
      </c>
      <c r="K6581" t="s">
        <v>3946</v>
      </c>
      <c r="L6581">
        <v>0</v>
      </c>
      <c r="M6581" t="s">
        <v>2945</v>
      </c>
      <c r="N6581" t="s">
        <v>3947</v>
      </c>
      <c r="O6581" t="s">
        <v>3948</v>
      </c>
      <c r="R6581" t="s">
        <v>559</v>
      </c>
      <c r="S6581" t="s">
        <v>237</v>
      </c>
      <c r="T6581" t="s">
        <v>30967</v>
      </c>
      <c r="U6581" t="s">
        <v>400</v>
      </c>
      <c r="V6581" s="41">
        <v>33085</v>
      </c>
      <c r="W6581" s="41">
        <v>26175</v>
      </c>
      <c r="X6581">
        <v>1</v>
      </c>
      <c r="Y6581">
        <v>5</v>
      </c>
      <c r="Z6581" t="s">
        <v>102</v>
      </c>
      <c r="AA6581">
        <v>1</v>
      </c>
      <c r="AB6581" t="s">
        <v>103</v>
      </c>
      <c r="AC6581" t="s">
        <v>297</v>
      </c>
      <c r="AD6581">
        <v>1</v>
      </c>
      <c r="AE6581" t="s">
        <v>563</v>
      </c>
      <c r="AG6581" t="s">
        <v>577</v>
      </c>
      <c r="AJ6581" t="s">
        <v>107</v>
      </c>
    </row>
    <row r="6582" spans="1:36" hidden="1" x14ac:dyDescent="0.25">
      <c r="A6582" t="s">
        <v>30968</v>
      </c>
      <c r="B6582" t="e">
        <f>VLOOKUP(A6582,[2]mp_ALL!B$1:B$557,1,0)</f>
        <v>#N/A</v>
      </c>
      <c r="C6582" t="s">
        <v>30969</v>
      </c>
      <c r="D6582" t="s">
        <v>38</v>
      </c>
      <c r="E6582" t="s">
        <v>88</v>
      </c>
      <c r="F6582" t="s">
        <v>154</v>
      </c>
      <c r="G6582" t="s">
        <v>155</v>
      </c>
      <c r="H6582" t="s">
        <v>110</v>
      </c>
      <c r="I6582" t="s">
        <v>30970</v>
      </c>
      <c r="J6582">
        <v>1</v>
      </c>
      <c r="K6582" t="s">
        <v>513</v>
      </c>
      <c r="L6582">
        <v>1</v>
      </c>
      <c r="M6582" t="s">
        <v>435</v>
      </c>
      <c r="N6582" t="s">
        <v>505</v>
      </c>
      <c r="O6582" t="s">
        <v>1127</v>
      </c>
      <c r="P6582" t="s">
        <v>8162</v>
      </c>
      <c r="R6582" t="s">
        <v>117</v>
      </c>
      <c r="S6582" t="s">
        <v>237</v>
      </c>
      <c r="T6582" t="s">
        <v>30971</v>
      </c>
      <c r="U6582" t="s">
        <v>3889</v>
      </c>
      <c r="V6582" s="41">
        <v>33094</v>
      </c>
      <c r="W6582" s="41">
        <v>25796</v>
      </c>
      <c r="X6582">
        <v>1</v>
      </c>
      <c r="Y6582">
        <v>3</v>
      </c>
      <c r="Z6582" t="s">
        <v>102</v>
      </c>
      <c r="AA6582">
        <v>1</v>
      </c>
      <c r="AB6582" t="s">
        <v>103</v>
      </c>
      <c r="AC6582" t="s">
        <v>104</v>
      </c>
      <c r="AD6582">
        <v>1</v>
      </c>
      <c r="AE6582" t="s">
        <v>138</v>
      </c>
      <c r="AG6582" t="s">
        <v>148</v>
      </c>
      <c r="AJ6582" t="s">
        <v>107</v>
      </c>
    </row>
    <row r="6583" spans="1:36" hidden="1" x14ac:dyDescent="0.25">
      <c r="A6583" t="s">
        <v>30972</v>
      </c>
      <c r="B6583" t="e">
        <f>VLOOKUP(A6583,[2]mp_ALL!B$1:B$557,1,0)</f>
        <v>#N/A</v>
      </c>
      <c r="C6583" t="s">
        <v>6276</v>
      </c>
      <c r="D6583" t="s">
        <v>38</v>
      </c>
      <c r="E6583" t="s">
        <v>88</v>
      </c>
      <c r="F6583" t="s">
        <v>567</v>
      </c>
      <c r="G6583" t="s">
        <v>568</v>
      </c>
      <c r="H6583" t="s">
        <v>313</v>
      </c>
      <c r="I6583" t="s">
        <v>30973</v>
      </c>
      <c r="J6583">
        <v>1</v>
      </c>
      <c r="K6583" t="s">
        <v>157</v>
      </c>
      <c r="L6583">
        <v>0</v>
      </c>
      <c r="M6583" t="s">
        <v>158</v>
      </c>
      <c r="N6583" t="s">
        <v>184</v>
      </c>
      <c r="O6583" t="s">
        <v>1533</v>
      </c>
      <c r="R6583" t="s">
        <v>117</v>
      </c>
      <c r="S6583" t="s">
        <v>163</v>
      </c>
      <c r="T6583" t="s">
        <v>30974</v>
      </c>
      <c r="U6583" t="s">
        <v>209</v>
      </c>
      <c r="V6583" s="41">
        <v>33063</v>
      </c>
      <c r="W6583" s="41">
        <v>25371</v>
      </c>
      <c r="X6583">
        <v>1</v>
      </c>
      <c r="Y6583">
        <v>4</v>
      </c>
      <c r="Z6583" t="s">
        <v>102</v>
      </c>
      <c r="AA6583">
        <v>1</v>
      </c>
      <c r="AB6583" t="s">
        <v>103</v>
      </c>
      <c r="AC6583" t="s">
        <v>297</v>
      </c>
      <c r="AD6583">
        <v>1</v>
      </c>
      <c r="AE6583" t="s">
        <v>322</v>
      </c>
      <c r="AG6583" t="s">
        <v>121</v>
      </c>
      <c r="AJ6583" t="s">
        <v>694</v>
      </c>
    </row>
    <row r="6584" spans="1:36" hidden="1" x14ac:dyDescent="0.25">
      <c r="A6584" t="s">
        <v>30975</v>
      </c>
      <c r="B6584" t="e">
        <f>VLOOKUP(A6584,[2]mp_ALL!B$1:B$557,1,0)</f>
        <v>#N/A</v>
      </c>
      <c r="C6584" t="s">
        <v>30976</v>
      </c>
      <c r="D6584" t="s">
        <v>37</v>
      </c>
      <c r="E6584" t="s">
        <v>88</v>
      </c>
      <c r="F6584" t="s">
        <v>89</v>
      </c>
      <c r="G6584" t="s">
        <v>90</v>
      </c>
      <c r="H6584" t="s">
        <v>290</v>
      </c>
      <c r="I6584" t="s">
        <v>30977</v>
      </c>
      <c r="J6584">
        <v>1</v>
      </c>
      <c r="K6584" t="s">
        <v>3100</v>
      </c>
      <c r="L6584">
        <v>0</v>
      </c>
      <c r="M6584" t="s">
        <v>3101</v>
      </c>
      <c r="N6584" t="s">
        <v>3734</v>
      </c>
      <c r="O6584" t="s">
        <v>3850</v>
      </c>
      <c r="P6584" t="s">
        <v>3851</v>
      </c>
      <c r="Q6584" t="s">
        <v>30978</v>
      </c>
      <c r="R6584" t="s">
        <v>559</v>
      </c>
      <c r="S6584" t="s">
        <v>760</v>
      </c>
      <c r="T6584" t="s">
        <v>30979</v>
      </c>
      <c r="U6584" t="s">
        <v>30980</v>
      </c>
      <c r="V6584" s="41">
        <v>33091</v>
      </c>
      <c r="W6584" s="41">
        <v>25679</v>
      </c>
      <c r="X6584">
        <v>1</v>
      </c>
      <c r="Y6584">
        <v>2</v>
      </c>
      <c r="Z6584" t="s">
        <v>102</v>
      </c>
      <c r="AA6584">
        <v>1</v>
      </c>
      <c r="AB6584" t="s">
        <v>103</v>
      </c>
      <c r="AC6584" t="s">
        <v>297</v>
      </c>
      <c r="AD6584">
        <v>1</v>
      </c>
      <c r="AE6584" t="s">
        <v>563</v>
      </c>
      <c r="AG6584" t="s">
        <v>1040</v>
      </c>
      <c r="AJ6584" t="s">
        <v>1189</v>
      </c>
    </row>
    <row r="6585" spans="1:36" hidden="1" x14ac:dyDescent="0.25">
      <c r="A6585" t="s">
        <v>30981</v>
      </c>
      <c r="B6585" t="e">
        <f>VLOOKUP(A6585,[2]mp_ALL!B$1:B$557,1,0)</f>
        <v>#N/A</v>
      </c>
      <c r="C6585" t="s">
        <v>30982</v>
      </c>
      <c r="D6585" t="s">
        <v>38</v>
      </c>
      <c r="E6585" t="s">
        <v>88</v>
      </c>
      <c r="F6585" t="s">
        <v>154</v>
      </c>
      <c r="G6585" t="s">
        <v>155</v>
      </c>
      <c r="H6585" t="s">
        <v>110</v>
      </c>
      <c r="I6585" t="s">
        <v>30983</v>
      </c>
      <c r="J6585">
        <v>1</v>
      </c>
      <c r="K6585" t="s">
        <v>6183</v>
      </c>
      <c r="L6585">
        <v>1</v>
      </c>
      <c r="M6585" t="s">
        <v>158</v>
      </c>
      <c r="N6585" t="s">
        <v>205</v>
      </c>
      <c r="O6585" t="s">
        <v>646</v>
      </c>
      <c r="P6585" t="s">
        <v>10826</v>
      </c>
      <c r="R6585" t="s">
        <v>117</v>
      </c>
      <c r="S6585" t="s">
        <v>237</v>
      </c>
      <c r="T6585" t="s">
        <v>30984</v>
      </c>
      <c r="U6585" t="s">
        <v>400</v>
      </c>
      <c r="V6585" s="41">
        <v>33091</v>
      </c>
      <c r="W6585" s="41">
        <v>25987</v>
      </c>
      <c r="X6585">
        <v>1</v>
      </c>
      <c r="Y6585">
        <v>2</v>
      </c>
      <c r="Z6585" t="s">
        <v>923</v>
      </c>
      <c r="AA6585">
        <v>1</v>
      </c>
      <c r="AB6585" t="s">
        <v>103</v>
      </c>
      <c r="AC6585" t="s">
        <v>104</v>
      </c>
      <c r="AD6585">
        <v>1</v>
      </c>
      <c r="AE6585" t="s">
        <v>105</v>
      </c>
      <c r="AG6585" t="s">
        <v>121</v>
      </c>
      <c r="AJ6585" t="s">
        <v>1153</v>
      </c>
    </row>
    <row r="6586" spans="1:36" hidden="1" x14ac:dyDescent="0.25">
      <c r="A6586" t="s">
        <v>30985</v>
      </c>
      <c r="B6586" t="e">
        <f>VLOOKUP(A6586,[2]mp_ALL!B$1:B$557,1,0)</f>
        <v>#N/A</v>
      </c>
      <c r="C6586" t="s">
        <v>30986</v>
      </c>
      <c r="D6586" t="s">
        <v>38</v>
      </c>
      <c r="E6586" t="s">
        <v>88</v>
      </c>
      <c r="F6586" t="s">
        <v>89</v>
      </c>
      <c r="G6586" t="s">
        <v>90</v>
      </c>
      <c r="H6586" t="s">
        <v>91</v>
      </c>
      <c r="I6586" t="s">
        <v>30987</v>
      </c>
      <c r="J6586">
        <v>1</v>
      </c>
      <c r="K6586" t="s">
        <v>5753</v>
      </c>
      <c r="L6586">
        <v>0</v>
      </c>
      <c r="M6586" t="s">
        <v>316</v>
      </c>
      <c r="N6586" t="s">
        <v>317</v>
      </c>
      <c r="O6586" t="s">
        <v>522</v>
      </c>
      <c r="P6586" t="s">
        <v>5754</v>
      </c>
      <c r="Q6586" t="s">
        <v>30988</v>
      </c>
      <c r="S6586" t="s">
        <v>525</v>
      </c>
      <c r="T6586" t="s">
        <v>30989</v>
      </c>
      <c r="U6586" t="s">
        <v>30990</v>
      </c>
      <c r="V6586" s="41">
        <v>33091</v>
      </c>
      <c r="W6586" s="41">
        <v>24804</v>
      </c>
      <c r="X6586">
        <v>1</v>
      </c>
      <c r="Y6586">
        <v>6</v>
      </c>
      <c r="Z6586" t="s">
        <v>102</v>
      </c>
      <c r="AA6586">
        <v>1</v>
      </c>
      <c r="AB6586" t="s">
        <v>103</v>
      </c>
      <c r="AC6586" t="s">
        <v>104</v>
      </c>
      <c r="AD6586">
        <v>1</v>
      </c>
      <c r="AE6586" t="s">
        <v>308</v>
      </c>
      <c r="AG6586" t="s">
        <v>228</v>
      </c>
      <c r="AJ6586" t="s">
        <v>299</v>
      </c>
    </row>
    <row r="6587" spans="1:36" hidden="1" x14ac:dyDescent="0.25">
      <c r="A6587" t="s">
        <v>30991</v>
      </c>
      <c r="B6587" t="e">
        <f>VLOOKUP(A6587,[2]mp_ALL!B$1:B$557,1,0)</f>
        <v>#N/A</v>
      </c>
      <c r="C6587" t="s">
        <v>17888</v>
      </c>
      <c r="D6587" t="s">
        <v>38</v>
      </c>
      <c r="E6587" t="s">
        <v>88</v>
      </c>
      <c r="F6587" t="s">
        <v>567</v>
      </c>
      <c r="G6587" t="s">
        <v>568</v>
      </c>
      <c r="H6587" t="s">
        <v>313</v>
      </c>
      <c r="I6587" t="s">
        <v>30992</v>
      </c>
      <c r="J6587">
        <v>1</v>
      </c>
      <c r="K6587" t="s">
        <v>457</v>
      </c>
      <c r="L6587">
        <v>0</v>
      </c>
      <c r="M6587" t="s">
        <v>113</v>
      </c>
      <c r="N6587" t="s">
        <v>195</v>
      </c>
      <c r="O6587" t="s">
        <v>196</v>
      </c>
      <c r="R6587" t="s">
        <v>117</v>
      </c>
      <c r="S6587" t="s">
        <v>237</v>
      </c>
      <c r="T6587" t="s">
        <v>30993</v>
      </c>
      <c r="U6587" t="s">
        <v>489</v>
      </c>
      <c r="V6587" s="41">
        <v>33094</v>
      </c>
      <c r="W6587" s="41">
        <v>25631</v>
      </c>
      <c r="X6587">
        <v>1</v>
      </c>
      <c r="Y6587">
        <v>4</v>
      </c>
      <c r="Z6587" t="s">
        <v>102</v>
      </c>
      <c r="AA6587">
        <v>1</v>
      </c>
      <c r="AB6587" t="s">
        <v>103</v>
      </c>
      <c r="AC6587" t="s">
        <v>297</v>
      </c>
      <c r="AD6587">
        <v>1</v>
      </c>
      <c r="AE6587" t="s">
        <v>322</v>
      </c>
      <c r="AG6587" t="s">
        <v>121</v>
      </c>
      <c r="AJ6587" t="s">
        <v>107</v>
      </c>
    </row>
    <row r="6588" spans="1:36" hidden="1" x14ac:dyDescent="0.25">
      <c r="A6588" t="s">
        <v>30994</v>
      </c>
      <c r="B6588" t="e">
        <f>VLOOKUP(A6588,[2]mp_ALL!B$1:B$557,1,0)</f>
        <v>#N/A</v>
      </c>
      <c r="C6588" t="s">
        <v>30995</v>
      </c>
      <c r="D6588" t="s">
        <v>37</v>
      </c>
      <c r="E6588" t="s">
        <v>88</v>
      </c>
      <c r="F6588" t="s">
        <v>311</v>
      </c>
      <c r="G6588" t="s">
        <v>312</v>
      </c>
      <c r="H6588" t="s">
        <v>313</v>
      </c>
      <c r="I6588" t="s">
        <v>30996</v>
      </c>
      <c r="J6588">
        <v>1</v>
      </c>
      <c r="K6588" t="s">
        <v>513</v>
      </c>
      <c r="L6588">
        <v>0</v>
      </c>
      <c r="M6588" t="s">
        <v>435</v>
      </c>
      <c r="N6588" t="s">
        <v>505</v>
      </c>
      <c r="O6588" t="s">
        <v>2953</v>
      </c>
      <c r="R6588" t="s">
        <v>117</v>
      </c>
      <c r="S6588" t="s">
        <v>148</v>
      </c>
      <c r="T6588" t="s">
        <v>30997</v>
      </c>
      <c r="U6588" t="s">
        <v>209</v>
      </c>
      <c r="V6588" s="41">
        <v>33091</v>
      </c>
      <c r="W6588" s="41">
        <v>25298</v>
      </c>
      <c r="X6588">
        <v>1</v>
      </c>
      <c r="Y6588">
        <v>4</v>
      </c>
      <c r="Z6588" t="s">
        <v>102</v>
      </c>
      <c r="AA6588">
        <v>1</v>
      </c>
      <c r="AB6588" t="s">
        <v>103</v>
      </c>
      <c r="AC6588" t="s">
        <v>297</v>
      </c>
      <c r="AD6588">
        <v>1</v>
      </c>
      <c r="AE6588" t="s">
        <v>322</v>
      </c>
      <c r="AG6588" t="s">
        <v>148</v>
      </c>
      <c r="AJ6588" t="s">
        <v>107</v>
      </c>
    </row>
    <row r="6589" spans="1:36" hidden="1" x14ac:dyDescent="0.25">
      <c r="A6589" t="s">
        <v>30998</v>
      </c>
      <c r="B6589" t="e">
        <f>VLOOKUP(A6589,[2]mp_ALL!B$1:B$557,1,0)</f>
        <v>#N/A</v>
      </c>
      <c r="C6589" t="s">
        <v>30999</v>
      </c>
      <c r="D6589" t="s">
        <v>38</v>
      </c>
      <c r="E6589" t="s">
        <v>88</v>
      </c>
      <c r="F6589" t="s">
        <v>154</v>
      </c>
      <c r="G6589" t="s">
        <v>155</v>
      </c>
      <c r="H6589" t="s">
        <v>290</v>
      </c>
      <c r="I6589" t="s">
        <v>3857</v>
      </c>
      <c r="J6589">
        <v>1</v>
      </c>
      <c r="K6589" t="s">
        <v>3100</v>
      </c>
      <c r="L6589">
        <v>0</v>
      </c>
      <c r="M6589" t="s">
        <v>3101</v>
      </c>
      <c r="N6589" t="s">
        <v>3858</v>
      </c>
      <c r="O6589" t="s">
        <v>3859</v>
      </c>
      <c r="R6589" t="s">
        <v>559</v>
      </c>
      <c r="S6589" t="s">
        <v>560</v>
      </c>
      <c r="T6589" t="s">
        <v>31000</v>
      </c>
      <c r="U6589" t="s">
        <v>31001</v>
      </c>
      <c r="V6589" s="41">
        <v>33093</v>
      </c>
      <c r="W6589" s="41">
        <v>25815</v>
      </c>
      <c r="X6589">
        <v>1</v>
      </c>
      <c r="Y6589">
        <v>1</v>
      </c>
      <c r="Z6589" t="s">
        <v>102</v>
      </c>
      <c r="AA6589">
        <v>1</v>
      </c>
      <c r="AB6589" t="s">
        <v>103</v>
      </c>
      <c r="AC6589" t="s">
        <v>297</v>
      </c>
      <c r="AD6589">
        <v>1</v>
      </c>
      <c r="AE6589" t="s">
        <v>563</v>
      </c>
      <c r="AG6589" t="s">
        <v>1040</v>
      </c>
      <c r="AJ6589" t="s">
        <v>107</v>
      </c>
    </row>
    <row r="6590" spans="1:36" hidden="1" x14ac:dyDescent="0.25">
      <c r="A6590" t="s">
        <v>31002</v>
      </c>
      <c r="B6590" t="e">
        <f>VLOOKUP(A6590,[2]mp_ALL!B$1:B$557,1,0)</f>
        <v>#N/A</v>
      </c>
      <c r="C6590" t="s">
        <v>31003</v>
      </c>
      <c r="D6590" t="s">
        <v>38</v>
      </c>
      <c r="E6590" t="s">
        <v>88</v>
      </c>
      <c r="F6590" t="s">
        <v>1473</v>
      </c>
      <c r="G6590" t="s">
        <v>1474</v>
      </c>
      <c r="H6590" t="s">
        <v>313</v>
      </c>
      <c r="I6590" t="s">
        <v>31004</v>
      </c>
      <c r="J6590">
        <v>1</v>
      </c>
      <c r="K6590" t="s">
        <v>484</v>
      </c>
      <c r="L6590">
        <v>0</v>
      </c>
      <c r="M6590" t="s">
        <v>158</v>
      </c>
      <c r="N6590" t="s">
        <v>2004</v>
      </c>
      <c r="O6590" t="s">
        <v>12972</v>
      </c>
      <c r="R6590" t="s">
        <v>117</v>
      </c>
      <c r="S6590" t="s">
        <v>163</v>
      </c>
      <c r="T6590" t="s">
        <v>31005</v>
      </c>
      <c r="U6590" t="s">
        <v>209</v>
      </c>
      <c r="V6590" s="41">
        <v>33091</v>
      </c>
      <c r="W6590" s="41">
        <v>25410</v>
      </c>
      <c r="X6590">
        <v>1</v>
      </c>
      <c r="Y6590">
        <v>4</v>
      </c>
      <c r="Z6590" t="s">
        <v>102</v>
      </c>
      <c r="AA6590">
        <v>1</v>
      </c>
      <c r="AB6590" t="s">
        <v>103</v>
      </c>
      <c r="AC6590" t="s">
        <v>297</v>
      </c>
      <c r="AD6590">
        <v>1</v>
      </c>
      <c r="AE6590" t="s">
        <v>322</v>
      </c>
      <c r="AG6590" t="s">
        <v>121</v>
      </c>
      <c r="AJ6590" t="s">
        <v>352</v>
      </c>
    </row>
    <row r="6591" spans="1:36" hidden="1" x14ac:dyDescent="0.25">
      <c r="A6591" t="s">
        <v>31006</v>
      </c>
      <c r="B6591" t="e">
        <f>VLOOKUP(A6591,[2]mp_ALL!B$1:B$557,1,0)</f>
        <v>#N/A</v>
      </c>
      <c r="C6591" t="s">
        <v>31007</v>
      </c>
      <c r="D6591" t="s">
        <v>37</v>
      </c>
      <c r="E6591" t="s">
        <v>88</v>
      </c>
      <c r="F6591" t="s">
        <v>311</v>
      </c>
      <c r="G6591" t="s">
        <v>312</v>
      </c>
      <c r="H6591" t="s">
        <v>313</v>
      </c>
      <c r="I6591" t="s">
        <v>31008</v>
      </c>
      <c r="J6591">
        <v>1</v>
      </c>
      <c r="K6591" t="s">
        <v>232</v>
      </c>
      <c r="L6591">
        <v>0</v>
      </c>
      <c r="M6591" t="s">
        <v>233</v>
      </c>
      <c r="N6591" t="s">
        <v>955</v>
      </c>
      <c r="O6591" t="s">
        <v>956</v>
      </c>
      <c r="R6591" t="s">
        <v>117</v>
      </c>
      <c r="S6591" t="s">
        <v>163</v>
      </c>
      <c r="T6591" t="s">
        <v>31009</v>
      </c>
      <c r="U6591" t="s">
        <v>31010</v>
      </c>
      <c r="V6591" s="41">
        <v>33094</v>
      </c>
      <c r="W6591" s="41">
        <v>25512</v>
      </c>
      <c r="X6591">
        <v>1</v>
      </c>
      <c r="Y6591">
        <v>1</v>
      </c>
      <c r="Z6591" t="s">
        <v>102</v>
      </c>
      <c r="AA6591">
        <v>1</v>
      </c>
      <c r="AB6591" t="s">
        <v>103</v>
      </c>
      <c r="AC6591" t="s">
        <v>297</v>
      </c>
      <c r="AD6591">
        <v>1</v>
      </c>
      <c r="AE6591" t="s">
        <v>322</v>
      </c>
      <c r="AG6591" t="s">
        <v>121</v>
      </c>
      <c r="AJ6591" t="s">
        <v>107</v>
      </c>
    </row>
    <row r="6592" spans="1:36" hidden="1" x14ac:dyDescent="0.25">
      <c r="A6592" t="s">
        <v>31011</v>
      </c>
      <c r="B6592" t="e">
        <f>VLOOKUP(A6592,[2]mp_ALL!B$1:B$557,1,0)</f>
        <v>#N/A</v>
      </c>
      <c r="C6592" t="s">
        <v>31012</v>
      </c>
      <c r="D6592" t="s">
        <v>37</v>
      </c>
      <c r="E6592" t="s">
        <v>88</v>
      </c>
      <c r="F6592" t="s">
        <v>154</v>
      </c>
      <c r="G6592" t="s">
        <v>155</v>
      </c>
      <c r="H6592" t="s">
        <v>110</v>
      </c>
      <c r="I6592" t="s">
        <v>156</v>
      </c>
      <c r="J6592">
        <v>1</v>
      </c>
      <c r="K6592" t="s">
        <v>157</v>
      </c>
      <c r="L6592">
        <v>1</v>
      </c>
      <c r="M6592" t="s">
        <v>158</v>
      </c>
      <c r="N6592" t="s">
        <v>159</v>
      </c>
      <c r="O6592" t="s">
        <v>160</v>
      </c>
      <c r="P6592" t="s">
        <v>161</v>
      </c>
      <c r="Q6592" t="s">
        <v>162</v>
      </c>
      <c r="R6592" t="s">
        <v>117</v>
      </c>
      <c r="S6592" t="s">
        <v>163</v>
      </c>
      <c r="T6592" t="s">
        <v>31013</v>
      </c>
      <c r="U6592" t="s">
        <v>2522</v>
      </c>
      <c r="V6592" s="41">
        <v>33090</v>
      </c>
      <c r="W6592" s="41">
        <v>26032</v>
      </c>
      <c r="X6592">
        <v>1</v>
      </c>
      <c r="Y6592">
        <v>5</v>
      </c>
      <c r="Z6592" t="s">
        <v>102</v>
      </c>
      <c r="AA6592">
        <v>1</v>
      </c>
      <c r="AB6592" t="s">
        <v>103</v>
      </c>
      <c r="AC6592" t="s">
        <v>104</v>
      </c>
      <c r="AD6592">
        <v>1</v>
      </c>
      <c r="AE6592" t="s">
        <v>138</v>
      </c>
      <c r="AG6592" t="s">
        <v>121</v>
      </c>
      <c r="AJ6592" t="s">
        <v>107</v>
      </c>
    </row>
    <row r="6593" spans="1:36" hidden="1" x14ac:dyDescent="0.25">
      <c r="A6593" t="s">
        <v>31014</v>
      </c>
      <c r="B6593" t="e">
        <f>VLOOKUP(A6593,[2]mp_ALL!B$1:B$557,1,0)</f>
        <v>#N/A</v>
      </c>
      <c r="C6593" t="s">
        <v>31015</v>
      </c>
      <c r="D6593" t="s">
        <v>37</v>
      </c>
      <c r="E6593" t="s">
        <v>88</v>
      </c>
      <c r="F6593" t="s">
        <v>154</v>
      </c>
      <c r="G6593" t="s">
        <v>155</v>
      </c>
      <c r="H6593" t="s">
        <v>91</v>
      </c>
      <c r="I6593" t="s">
        <v>21670</v>
      </c>
      <c r="J6593">
        <v>1</v>
      </c>
      <c r="K6593" t="s">
        <v>4007</v>
      </c>
      <c r="L6593">
        <v>1</v>
      </c>
      <c r="M6593" t="s">
        <v>94</v>
      </c>
      <c r="N6593" t="s">
        <v>45</v>
      </c>
      <c r="O6593" t="s">
        <v>4008</v>
      </c>
      <c r="P6593" t="s">
        <v>9085</v>
      </c>
      <c r="Q6593" t="s">
        <v>21671</v>
      </c>
      <c r="S6593" t="s">
        <v>817</v>
      </c>
      <c r="T6593" t="s">
        <v>31016</v>
      </c>
      <c r="U6593" t="s">
        <v>31017</v>
      </c>
      <c r="V6593" s="41">
        <v>33120</v>
      </c>
      <c r="W6593" s="41">
        <v>25105</v>
      </c>
      <c r="X6593">
        <v>1</v>
      </c>
      <c r="Y6593">
        <v>4</v>
      </c>
      <c r="Z6593" t="s">
        <v>102</v>
      </c>
      <c r="AA6593">
        <v>1</v>
      </c>
      <c r="AB6593" t="s">
        <v>103</v>
      </c>
      <c r="AC6593" t="s">
        <v>104</v>
      </c>
      <c r="AD6593">
        <v>1</v>
      </c>
      <c r="AE6593" t="s">
        <v>105</v>
      </c>
      <c r="AG6593" t="s">
        <v>106</v>
      </c>
      <c r="AJ6593" t="s">
        <v>107</v>
      </c>
    </row>
    <row r="6594" spans="1:36" x14ac:dyDescent="0.25">
      <c r="A6594" t="s">
        <v>31018</v>
      </c>
      <c r="B6594" t="str">
        <f>VLOOKUP(A6594,[2]mp_ALL!B$1:B$557,1,0)</f>
        <v>9004178</v>
      </c>
      <c r="C6594" t="s">
        <v>31019</v>
      </c>
      <c r="D6594" t="s">
        <v>37</v>
      </c>
      <c r="E6594" t="s">
        <v>88</v>
      </c>
      <c r="F6594" t="s">
        <v>567</v>
      </c>
      <c r="G6594" t="s">
        <v>568</v>
      </c>
      <c r="H6594" t="s">
        <v>313</v>
      </c>
      <c r="I6594" t="s">
        <v>31020</v>
      </c>
      <c r="J6594">
        <v>1</v>
      </c>
      <c r="K6594" t="s">
        <v>4086</v>
      </c>
      <c r="L6594">
        <v>0</v>
      </c>
      <c r="M6594" t="s">
        <v>34</v>
      </c>
      <c r="N6594" t="s">
        <v>45</v>
      </c>
      <c r="O6594" t="s">
        <v>4661</v>
      </c>
      <c r="S6594" t="s">
        <v>549</v>
      </c>
      <c r="T6594" t="s">
        <v>31021</v>
      </c>
      <c r="U6594" t="s">
        <v>2304</v>
      </c>
      <c r="V6594" s="41">
        <v>33120</v>
      </c>
      <c r="W6594" s="41">
        <v>25625</v>
      </c>
      <c r="X6594">
        <v>1</v>
      </c>
      <c r="Y6594">
        <v>4</v>
      </c>
      <c r="Z6594" t="s">
        <v>102</v>
      </c>
      <c r="AA6594">
        <v>1</v>
      </c>
      <c r="AB6594" t="s">
        <v>103</v>
      </c>
      <c r="AC6594" t="s">
        <v>297</v>
      </c>
      <c r="AD6594">
        <v>1</v>
      </c>
      <c r="AE6594" t="s">
        <v>322</v>
      </c>
      <c r="AG6594" t="s">
        <v>106</v>
      </c>
      <c r="AJ6594" t="s">
        <v>107</v>
      </c>
    </row>
    <row r="6595" spans="1:36" hidden="1" x14ac:dyDescent="0.25">
      <c r="A6595" t="s">
        <v>31022</v>
      </c>
      <c r="B6595" t="e">
        <f>VLOOKUP(A6595,[2]mp_ALL!B$1:B$557,1,0)</f>
        <v>#N/A</v>
      </c>
      <c r="C6595" t="s">
        <v>31023</v>
      </c>
      <c r="D6595" t="s">
        <v>38</v>
      </c>
      <c r="E6595" t="s">
        <v>88</v>
      </c>
      <c r="F6595" t="s">
        <v>89</v>
      </c>
      <c r="G6595" t="s">
        <v>90</v>
      </c>
      <c r="H6595" t="s">
        <v>169</v>
      </c>
      <c r="I6595" t="s">
        <v>14305</v>
      </c>
      <c r="J6595">
        <v>1</v>
      </c>
      <c r="K6595" t="s">
        <v>4073</v>
      </c>
      <c r="L6595">
        <v>1</v>
      </c>
      <c r="M6595" t="s">
        <v>94</v>
      </c>
      <c r="N6595" t="s">
        <v>45</v>
      </c>
      <c r="O6595" t="s">
        <v>1200</v>
      </c>
      <c r="P6595" t="s">
        <v>4074</v>
      </c>
      <c r="Q6595" t="s">
        <v>14306</v>
      </c>
      <c r="S6595" t="s">
        <v>817</v>
      </c>
      <c r="T6595" t="s">
        <v>31024</v>
      </c>
      <c r="U6595" t="s">
        <v>31025</v>
      </c>
      <c r="V6595" s="41">
        <v>33120</v>
      </c>
      <c r="W6595" s="41">
        <v>25348</v>
      </c>
      <c r="X6595">
        <v>1</v>
      </c>
      <c r="Y6595">
        <v>2</v>
      </c>
      <c r="Z6595" t="s">
        <v>102</v>
      </c>
      <c r="AA6595">
        <v>1</v>
      </c>
      <c r="AB6595" t="s">
        <v>103</v>
      </c>
      <c r="AC6595" t="s">
        <v>104</v>
      </c>
      <c r="AD6595">
        <v>1</v>
      </c>
      <c r="AE6595" t="s">
        <v>105</v>
      </c>
      <c r="AG6595" t="s">
        <v>106</v>
      </c>
      <c r="AJ6595" t="s">
        <v>107</v>
      </c>
    </row>
    <row r="6596" spans="1:36" hidden="1" x14ac:dyDescent="0.25">
      <c r="A6596" t="s">
        <v>31026</v>
      </c>
      <c r="B6596" t="e">
        <f>VLOOKUP(A6596,[2]mp_ALL!B$1:B$557,1,0)</f>
        <v>#N/A</v>
      </c>
      <c r="C6596" t="s">
        <v>31027</v>
      </c>
      <c r="D6596" t="s">
        <v>37</v>
      </c>
      <c r="E6596" t="s">
        <v>88</v>
      </c>
      <c r="F6596" t="s">
        <v>567</v>
      </c>
      <c r="G6596" t="s">
        <v>568</v>
      </c>
      <c r="H6596" t="s">
        <v>313</v>
      </c>
      <c r="I6596" t="s">
        <v>31028</v>
      </c>
      <c r="J6596">
        <v>1</v>
      </c>
      <c r="K6596" t="s">
        <v>457</v>
      </c>
      <c r="L6596">
        <v>0</v>
      </c>
      <c r="M6596" t="s">
        <v>113</v>
      </c>
      <c r="N6596" t="s">
        <v>395</v>
      </c>
      <c r="O6596" t="s">
        <v>7095</v>
      </c>
      <c r="R6596" t="s">
        <v>117</v>
      </c>
      <c r="S6596" t="s">
        <v>237</v>
      </c>
      <c r="T6596" t="s">
        <v>31029</v>
      </c>
      <c r="U6596" t="s">
        <v>31030</v>
      </c>
      <c r="V6596" s="41">
        <v>33120</v>
      </c>
      <c r="W6596" s="41">
        <v>24517</v>
      </c>
      <c r="X6596">
        <v>1</v>
      </c>
      <c r="Y6596">
        <v>5</v>
      </c>
      <c r="Z6596" t="s">
        <v>102</v>
      </c>
      <c r="AA6596">
        <v>1</v>
      </c>
      <c r="AB6596" t="s">
        <v>103</v>
      </c>
      <c r="AC6596" t="s">
        <v>297</v>
      </c>
      <c r="AD6596">
        <v>1</v>
      </c>
      <c r="AE6596" t="s">
        <v>322</v>
      </c>
      <c r="AG6596" t="s">
        <v>121</v>
      </c>
      <c r="AJ6596" t="s">
        <v>107</v>
      </c>
    </row>
    <row r="6597" spans="1:36" hidden="1" x14ac:dyDescent="0.25">
      <c r="A6597" t="s">
        <v>31031</v>
      </c>
      <c r="B6597" t="e">
        <f>VLOOKUP(A6597,[2]mp_ALL!B$1:B$557,1,0)</f>
        <v>#N/A</v>
      </c>
      <c r="C6597" t="s">
        <v>31032</v>
      </c>
      <c r="D6597" t="s">
        <v>38</v>
      </c>
      <c r="E6597" t="s">
        <v>88</v>
      </c>
      <c r="F6597" t="s">
        <v>154</v>
      </c>
      <c r="G6597" t="s">
        <v>155</v>
      </c>
      <c r="H6597" t="s">
        <v>290</v>
      </c>
      <c r="I6597" t="s">
        <v>2707</v>
      </c>
      <c r="J6597">
        <v>1</v>
      </c>
      <c r="K6597" t="s">
        <v>2669</v>
      </c>
      <c r="L6597">
        <v>0</v>
      </c>
      <c r="M6597" t="s">
        <v>94</v>
      </c>
      <c r="N6597" t="s">
        <v>2670</v>
      </c>
      <c r="O6597" t="s">
        <v>2708</v>
      </c>
      <c r="S6597" t="s">
        <v>218</v>
      </c>
      <c r="T6597" t="s">
        <v>31033</v>
      </c>
      <c r="U6597" t="s">
        <v>31034</v>
      </c>
      <c r="V6597" s="41">
        <v>32981</v>
      </c>
      <c r="W6597" s="41">
        <v>25682</v>
      </c>
      <c r="X6597">
        <v>1</v>
      </c>
      <c r="Y6597">
        <v>4</v>
      </c>
      <c r="Z6597" t="s">
        <v>102</v>
      </c>
      <c r="AA6597">
        <v>1</v>
      </c>
      <c r="AB6597" t="s">
        <v>103</v>
      </c>
      <c r="AC6597" t="s">
        <v>297</v>
      </c>
      <c r="AD6597">
        <v>1</v>
      </c>
      <c r="AE6597" t="s">
        <v>322</v>
      </c>
      <c r="AG6597" t="s">
        <v>106</v>
      </c>
      <c r="AJ6597" t="s">
        <v>107</v>
      </c>
    </row>
    <row r="6598" spans="1:36" hidden="1" x14ac:dyDescent="0.25">
      <c r="A6598" t="s">
        <v>31035</v>
      </c>
      <c r="B6598" t="e">
        <f>VLOOKUP(A6598,[2]mp_ALL!B$1:B$557,1,0)</f>
        <v>#N/A</v>
      </c>
      <c r="C6598" t="s">
        <v>31036</v>
      </c>
      <c r="D6598" t="s">
        <v>38</v>
      </c>
      <c r="E6598" t="s">
        <v>88</v>
      </c>
      <c r="F6598" t="s">
        <v>154</v>
      </c>
      <c r="G6598" t="s">
        <v>155</v>
      </c>
      <c r="H6598" t="s">
        <v>110</v>
      </c>
      <c r="I6598" t="s">
        <v>31037</v>
      </c>
      <c r="J6598">
        <v>1</v>
      </c>
      <c r="K6598" t="s">
        <v>5701</v>
      </c>
      <c r="L6598">
        <v>0</v>
      </c>
      <c r="M6598" t="s">
        <v>435</v>
      </c>
      <c r="N6598" t="s">
        <v>5702</v>
      </c>
      <c r="O6598" t="s">
        <v>5768</v>
      </c>
      <c r="P6598" t="s">
        <v>12765</v>
      </c>
      <c r="R6598" t="s">
        <v>117</v>
      </c>
      <c r="S6598" t="s">
        <v>237</v>
      </c>
      <c r="T6598" t="s">
        <v>31038</v>
      </c>
      <c r="U6598" t="s">
        <v>932</v>
      </c>
      <c r="V6598" s="41">
        <v>32933</v>
      </c>
      <c r="W6598" s="41">
        <v>25366</v>
      </c>
      <c r="X6598">
        <v>1</v>
      </c>
      <c r="Y6598">
        <v>2</v>
      </c>
      <c r="Z6598" t="s">
        <v>102</v>
      </c>
      <c r="AA6598">
        <v>1</v>
      </c>
      <c r="AB6598" t="s">
        <v>103</v>
      </c>
      <c r="AC6598" t="s">
        <v>104</v>
      </c>
      <c r="AD6598">
        <v>1</v>
      </c>
      <c r="AE6598" t="s">
        <v>308</v>
      </c>
      <c r="AG6598" t="s">
        <v>228</v>
      </c>
      <c r="AJ6598" t="s">
        <v>1060</v>
      </c>
    </row>
    <row r="6599" spans="1:36" hidden="1" x14ac:dyDescent="0.25">
      <c r="A6599" t="s">
        <v>31039</v>
      </c>
      <c r="B6599" t="e">
        <f>VLOOKUP(A6599,[2]mp_ALL!B$1:B$557,1,0)</f>
        <v>#N/A</v>
      </c>
      <c r="C6599" t="s">
        <v>31040</v>
      </c>
      <c r="D6599" t="s">
        <v>38</v>
      </c>
      <c r="E6599" t="s">
        <v>88</v>
      </c>
      <c r="F6599" t="s">
        <v>154</v>
      </c>
      <c r="G6599" t="s">
        <v>155</v>
      </c>
      <c r="H6599" t="s">
        <v>110</v>
      </c>
      <c r="I6599" t="s">
        <v>31041</v>
      </c>
      <c r="J6599">
        <v>1</v>
      </c>
      <c r="K6599" t="s">
        <v>3011</v>
      </c>
      <c r="L6599">
        <v>0</v>
      </c>
      <c r="M6599" t="s">
        <v>94</v>
      </c>
      <c r="N6599" t="s">
        <v>43</v>
      </c>
      <c r="O6599" t="s">
        <v>3012</v>
      </c>
      <c r="P6599" t="s">
        <v>5414</v>
      </c>
      <c r="S6599" t="s">
        <v>218</v>
      </c>
      <c r="T6599" t="s">
        <v>31042</v>
      </c>
      <c r="U6599" t="s">
        <v>1873</v>
      </c>
      <c r="V6599" s="41">
        <v>32947</v>
      </c>
      <c r="W6599" s="41">
        <v>25532</v>
      </c>
      <c r="X6599">
        <v>1</v>
      </c>
      <c r="Y6599">
        <v>5</v>
      </c>
      <c r="Z6599" t="s">
        <v>102</v>
      </c>
      <c r="AA6599">
        <v>1</v>
      </c>
      <c r="AB6599" t="s">
        <v>103</v>
      </c>
      <c r="AC6599" t="s">
        <v>104</v>
      </c>
      <c r="AD6599">
        <v>1</v>
      </c>
      <c r="AE6599" t="s">
        <v>120</v>
      </c>
      <c r="AG6599" t="s">
        <v>106</v>
      </c>
      <c r="AJ6599" t="s">
        <v>1556</v>
      </c>
    </row>
    <row r="6600" spans="1:36" hidden="1" x14ac:dyDescent="0.25">
      <c r="A6600" t="s">
        <v>31043</v>
      </c>
      <c r="B6600" t="e">
        <f>VLOOKUP(A6600,[2]mp_ALL!B$1:B$557,1,0)</f>
        <v>#N/A</v>
      </c>
      <c r="C6600" t="s">
        <v>31044</v>
      </c>
      <c r="D6600" t="s">
        <v>38</v>
      </c>
      <c r="E6600" t="s">
        <v>88</v>
      </c>
      <c r="F6600" t="s">
        <v>89</v>
      </c>
      <c r="G6600" t="s">
        <v>90</v>
      </c>
      <c r="H6600" t="s">
        <v>91</v>
      </c>
      <c r="I6600" t="s">
        <v>4041</v>
      </c>
      <c r="J6600">
        <v>1</v>
      </c>
      <c r="K6600" t="s">
        <v>1140</v>
      </c>
      <c r="L6600">
        <v>0</v>
      </c>
      <c r="M6600" t="s">
        <v>316</v>
      </c>
      <c r="N6600" t="s">
        <v>317</v>
      </c>
      <c r="O6600" t="s">
        <v>1141</v>
      </c>
      <c r="P6600" t="s">
        <v>4042</v>
      </c>
      <c r="Q6600" t="s">
        <v>4043</v>
      </c>
      <c r="S6600" t="s">
        <v>319</v>
      </c>
      <c r="T6600" t="s">
        <v>31045</v>
      </c>
      <c r="U6600" t="s">
        <v>31046</v>
      </c>
      <c r="V6600" s="41">
        <v>32952</v>
      </c>
      <c r="W6600" s="41">
        <v>24671</v>
      </c>
      <c r="X6600">
        <v>1</v>
      </c>
      <c r="Y6600">
        <v>2</v>
      </c>
      <c r="Z6600" t="s">
        <v>102</v>
      </c>
      <c r="AA6600">
        <v>1</v>
      </c>
      <c r="AB6600" t="s">
        <v>103</v>
      </c>
      <c r="AC6600" t="s">
        <v>104</v>
      </c>
      <c r="AD6600">
        <v>1</v>
      </c>
      <c r="AE6600" t="s">
        <v>308</v>
      </c>
      <c r="AG6600" t="s">
        <v>228</v>
      </c>
      <c r="AJ6600" t="s">
        <v>1008</v>
      </c>
    </row>
    <row r="6601" spans="1:36" hidden="1" x14ac:dyDescent="0.25">
      <c r="A6601" t="s">
        <v>31047</v>
      </c>
      <c r="B6601" t="e">
        <f>VLOOKUP(A6601,[2]mp_ALL!B$1:B$557,1,0)</f>
        <v>#N/A</v>
      </c>
      <c r="C6601" t="s">
        <v>1882</v>
      </c>
      <c r="D6601" t="s">
        <v>38</v>
      </c>
      <c r="E6601" t="s">
        <v>88</v>
      </c>
      <c r="F6601" t="s">
        <v>154</v>
      </c>
      <c r="G6601" t="s">
        <v>155</v>
      </c>
      <c r="H6601" t="s">
        <v>110</v>
      </c>
      <c r="I6601" t="s">
        <v>31048</v>
      </c>
      <c r="J6601">
        <v>1</v>
      </c>
      <c r="K6601" t="s">
        <v>3394</v>
      </c>
      <c r="L6601">
        <v>0</v>
      </c>
      <c r="M6601" t="s">
        <v>316</v>
      </c>
      <c r="N6601" t="s">
        <v>3395</v>
      </c>
      <c r="O6601" t="s">
        <v>4709</v>
      </c>
      <c r="P6601" t="s">
        <v>4710</v>
      </c>
      <c r="S6601" t="s">
        <v>319</v>
      </c>
      <c r="T6601" t="s">
        <v>31049</v>
      </c>
      <c r="U6601" t="s">
        <v>7186</v>
      </c>
      <c r="V6601" s="41">
        <v>32972</v>
      </c>
      <c r="W6601" s="41">
        <v>25659</v>
      </c>
      <c r="X6601">
        <v>1</v>
      </c>
      <c r="Y6601">
        <v>3</v>
      </c>
      <c r="Z6601" t="s">
        <v>102</v>
      </c>
      <c r="AA6601">
        <v>1</v>
      </c>
      <c r="AB6601" t="s">
        <v>103</v>
      </c>
      <c r="AC6601" t="s">
        <v>104</v>
      </c>
      <c r="AD6601">
        <v>1</v>
      </c>
      <c r="AE6601" t="s">
        <v>308</v>
      </c>
      <c r="AG6601" t="s">
        <v>179</v>
      </c>
      <c r="AJ6601" t="s">
        <v>1189</v>
      </c>
    </row>
    <row r="6602" spans="1:36" hidden="1" x14ac:dyDescent="0.25">
      <c r="A6602" t="s">
        <v>31050</v>
      </c>
      <c r="B6602" t="e">
        <f>VLOOKUP(A6602,[2]mp_ALL!B$1:B$557,1,0)</f>
        <v>#N/A</v>
      </c>
      <c r="C6602" t="s">
        <v>31051</v>
      </c>
      <c r="D6602" t="s">
        <v>37</v>
      </c>
      <c r="E6602" t="s">
        <v>88</v>
      </c>
      <c r="F6602" t="s">
        <v>154</v>
      </c>
      <c r="G6602" t="s">
        <v>155</v>
      </c>
      <c r="H6602" t="s">
        <v>290</v>
      </c>
      <c r="I6602" t="s">
        <v>14824</v>
      </c>
      <c r="J6602">
        <v>1</v>
      </c>
      <c r="K6602" t="s">
        <v>2188</v>
      </c>
      <c r="L6602">
        <v>0</v>
      </c>
      <c r="M6602" t="s">
        <v>435</v>
      </c>
      <c r="N6602" t="s">
        <v>2189</v>
      </c>
      <c r="O6602" t="s">
        <v>14825</v>
      </c>
      <c r="R6602" t="s">
        <v>117</v>
      </c>
      <c r="S6602" t="s">
        <v>237</v>
      </c>
      <c r="T6602" t="s">
        <v>31052</v>
      </c>
      <c r="U6602" t="s">
        <v>31053</v>
      </c>
      <c r="V6602" s="41">
        <v>33063</v>
      </c>
      <c r="W6602" s="41">
        <v>25089</v>
      </c>
      <c r="X6602">
        <v>1</v>
      </c>
      <c r="Y6602">
        <v>4</v>
      </c>
      <c r="Z6602" t="s">
        <v>102</v>
      </c>
      <c r="AA6602">
        <v>1</v>
      </c>
      <c r="AB6602" t="s">
        <v>103</v>
      </c>
      <c r="AC6602" t="s">
        <v>297</v>
      </c>
      <c r="AD6602">
        <v>1</v>
      </c>
      <c r="AE6602" t="s">
        <v>322</v>
      </c>
      <c r="AG6602" t="s">
        <v>1040</v>
      </c>
      <c r="AJ6602" t="s">
        <v>357</v>
      </c>
    </row>
    <row r="6603" spans="1:36" hidden="1" x14ac:dyDescent="0.25">
      <c r="A6603" t="s">
        <v>31054</v>
      </c>
      <c r="B6603" t="e">
        <f>VLOOKUP(A6603,[2]mp_ALL!B$1:B$557,1,0)</f>
        <v>#N/A</v>
      </c>
      <c r="C6603" t="s">
        <v>29701</v>
      </c>
      <c r="D6603" t="s">
        <v>38</v>
      </c>
      <c r="E6603" t="s">
        <v>88</v>
      </c>
      <c r="F6603" t="s">
        <v>154</v>
      </c>
      <c r="G6603" t="s">
        <v>155</v>
      </c>
      <c r="H6603" t="s">
        <v>110</v>
      </c>
      <c r="I6603" t="s">
        <v>31055</v>
      </c>
      <c r="J6603">
        <v>1</v>
      </c>
      <c r="K6603" t="s">
        <v>93</v>
      </c>
      <c r="L6603">
        <v>1</v>
      </c>
      <c r="M6603" t="s">
        <v>94</v>
      </c>
      <c r="N6603" t="s">
        <v>95</v>
      </c>
      <c r="O6603" t="s">
        <v>96</v>
      </c>
      <c r="P6603" t="s">
        <v>97</v>
      </c>
      <c r="S6603" t="s">
        <v>218</v>
      </c>
      <c r="T6603" t="s">
        <v>31056</v>
      </c>
      <c r="U6603" t="s">
        <v>13792</v>
      </c>
      <c r="V6603" s="41">
        <v>33091</v>
      </c>
      <c r="W6603" s="41">
        <v>26650</v>
      </c>
      <c r="X6603">
        <v>1</v>
      </c>
      <c r="Y6603">
        <v>3</v>
      </c>
      <c r="Z6603" t="s">
        <v>102</v>
      </c>
      <c r="AA6603">
        <v>1</v>
      </c>
      <c r="AB6603" t="s">
        <v>103</v>
      </c>
      <c r="AC6603" t="s">
        <v>104</v>
      </c>
      <c r="AD6603">
        <v>1</v>
      </c>
      <c r="AE6603" t="s">
        <v>105</v>
      </c>
      <c r="AG6603" t="s">
        <v>106</v>
      </c>
      <c r="AJ6603" t="s">
        <v>2081</v>
      </c>
    </row>
    <row r="6604" spans="1:36" hidden="1" x14ac:dyDescent="0.25">
      <c r="A6604" t="s">
        <v>31057</v>
      </c>
      <c r="B6604" t="e">
        <f>VLOOKUP(A6604,[2]mp_ALL!B$1:B$557,1,0)</f>
        <v>#N/A</v>
      </c>
      <c r="C6604" t="s">
        <v>624</v>
      </c>
      <c r="D6604" t="s">
        <v>38</v>
      </c>
      <c r="E6604" t="s">
        <v>88</v>
      </c>
      <c r="F6604" t="s">
        <v>311</v>
      </c>
      <c r="G6604" t="s">
        <v>312</v>
      </c>
      <c r="H6604" t="s">
        <v>313</v>
      </c>
      <c r="I6604" t="s">
        <v>31058</v>
      </c>
      <c r="J6604">
        <v>1</v>
      </c>
      <c r="K6604" t="s">
        <v>8040</v>
      </c>
      <c r="L6604">
        <v>0</v>
      </c>
      <c r="M6604" t="s">
        <v>94</v>
      </c>
      <c r="N6604" t="s">
        <v>45</v>
      </c>
      <c r="O6604" t="s">
        <v>1200</v>
      </c>
      <c r="S6604" t="s">
        <v>817</v>
      </c>
      <c r="T6604" t="s">
        <v>31059</v>
      </c>
      <c r="U6604" t="s">
        <v>2495</v>
      </c>
      <c r="V6604" s="41">
        <v>33135</v>
      </c>
      <c r="W6604" s="41">
        <v>25096</v>
      </c>
      <c r="X6604">
        <v>1</v>
      </c>
      <c r="Y6604">
        <v>3</v>
      </c>
      <c r="Z6604" t="s">
        <v>102</v>
      </c>
      <c r="AA6604">
        <v>1</v>
      </c>
      <c r="AB6604" t="s">
        <v>103</v>
      </c>
      <c r="AC6604" t="s">
        <v>297</v>
      </c>
      <c r="AD6604">
        <v>1</v>
      </c>
      <c r="AE6604" t="s">
        <v>322</v>
      </c>
      <c r="AG6604" t="s">
        <v>106</v>
      </c>
      <c r="AJ6604" t="s">
        <v>107</v>
      </c>
    </row>
    <row r="6605" spans="1:36" hidden="1" x14ac:dyDescent="0.25">
      <c r="A6605" t="s">
        <v>31060</v>
      </c>
      <c r="B6605" t="e">
        <f>VLOOKUP(A6605,[2]mp_ALL!B$1:B$557,1,0)</f>
        <v>#N/A</v>
      </c>
      <c r="C6605" t="s">
        <v>31061</v>
      </c>
      <c r="D6605" t="s">
        <v>38</v>
      </c>
      <c r="E6605" t="s">
        <v>88</v>
      </c>
      <c r="F6605" t="s">
        <v>89</v>
      </c>
      <c r="G6605" t="s">
        <v>90</v>
      </c>
      <c r="H6605" t="s">
        <v>91</v>
      </c>
      <c r="I6605" t="s">
        <v>9084</v>
      </c>
      <c r="J6605">
        <v>1</v>
      </c>
      <c r="K6605" t="s">
        <v>4007</v>
      </c>
      <c r="L6605">
        <v>1</v>
      </c>
      <c r="M6605" t="s">
        <v>94</v>
      </c>
      <c r="N6605" t="s">
        <v>45</v>
      </c>
      <c r="O6605" t="s">
        <v>4008</v>
      </c>
      <c r="P6605" t="s">
        <v>9085</v>
      </c>
      <c r="Q6605" t="s">
        <v>9086</v>
      </c>
      <c r="S6605" t="s">
        <v>817</v>
      </c>
      <c r="T6605" t="s">
        <v>31062</v>
      </c>
      <c r="U6605" t="s">
        <v>31063</v>
      </c>
      <c r="V6605" s="41">
        <v>33135</v>
      </c>
      <c r="W6605" s="41">
        <v>25328</v>
      </c>
      <c r="X6605">
        <v>1</v>
      </c>
      <c r="Y6605">
        <v>4</v>
      </c>
      <c r="Z6605" t="s">
        <v>102</v>
      </c>
      <c r="AA6605">
        <v>1</v>
      </c>
      <c r="AB6605" t="s">
        <v>103</v>
      </c>
      <c r="AC6605" t="s">
        <v>104</v>
      </c>
      <c r="AD6605">
        <v>1</v>
      </c>
      <c r="AE6605" t="s">
        <v>105</v>
      </c>
      <c r="AG6605" t="s">
        <v>106</v>
      </c>
      <c r="AJ6605" t="s">
        <v>689</v>
      </c>
    </row>
    <row r="6606" spans="1:36" hidden="1" x14ac:dyDescent="0.25">
      <c r="A6606" t="s">
        <v>31064</v>
      </c>
      <c r="B6606" t="e">
        <f>VLOOKUP(A6606,[2]mp_ALL!B$1:B$557,1,0)</f>
        <v>#N/A</v>
      </c>
      <c r="C6606" t="s">
        <v>31065</v>
      </c>
      <c r="D6606" t="s">
        <v>38</v>
      </c>
      <c r="E6606" t="s">
        <v>88</v>
      </c>
      <c r="F6606" t="s">
        <v>154</v>
      </c>
      <c r="G6606" t="s">
        <v>155</v>
      </c>
      <c r="H6606" t="s">
        <v>290</v>
      </c>
      <c r="I6606" t="s">
        <v>31066</v>
      </c>
      <c r="J6606">
        <v>1</v>
      </c>
      <c r="K6606" t="s">
        <v>2647</v>
      </c>
      <c r="L6606">
        <v>0</v>
      </c>
      <c r="M6606" t="s">
        <v>316</v>
      </c>
      <c r="N6606" t="s">
        <v>2648</v>
      </c>
      <c r="O6606" t="s">
        <v>31067</v>
      </c>
      <c r="S6606" t="s">
        <v>319</v>
      </c>
      <c r="T6606" t="s">
        <v>31068</v>
      </c>
      <c r="U6606" t="s">
        <v>31069</v>
      </c>
      <c r="V6606" s="41">
        <v>33135</v>
      </c>
      <c r="W6606" s="41">
        <v>25101</v>
      </c>
      <c r="X6606">
        <v>1</v>
      </c>
      <c r="Y6606">
        <v>6</v>
      </c>
      <c r="Z6606" t="s">
        <v>102</v>
      </c>
      <c r="AA6606">
        <v>1</v>
      </c>
      <c r="AB6606" t="s">
        <v>103</v>
      </c>
      <c r="AC6606" t="s">
        <v>297</v>
      </c>
      <c r="AD6606">
        <v>1</v>
      </c>
      <c r="AE6606" t="s">
        <v>322</v>
      </c>
      <c r="AG6606" t="s">
        <v>577</v>
      </c>
      <c r="AJ6606" t="s">
        <v>5945</v>
      </c>
    </row>
    <row r="6607" spans="1:36" hidden="1" x14ac:dyDescent="0.25">
      <c r="A6607" t="s">
        <v>31070</v>
      </c>
      <c r="B6607" t="e">
        <f>VLOOKUP(A6607,[2]mp_ALL!B$1:B$557,1,0)</f>
        <v>#N/A</v>
      </c>
      <c r="C6607" t="s">
        <v>31071</v>
      </c>
      <c r="D6607" t="s">
        <v>38</v>
      </c>
      <c r="E6607" t="s">
        <v>88</v>
      </c>
      <c r="F6607" t="s">
        <v>154</v>
      </c>
      <c r="G6607" t="s">
        <v>155</v>
      </c>
      <c r="H6607" t="s">
        <v>110</v>
      </c>
      <c r="I6607" t="s">
        <v>31072</v>
      </c>
      <c r="J6607">
        <v>1</v>
      </c>
      <c r="K6607" t="s">
        <v>2074</v>
      </c>
      <c r="L6607">
        <v>1</v>
      </c>
      <c r="M6607" t="s">
        <v>94</v>
      </c>
      <c r="N6607" t="s">
        <v>2075</v>
      </c>
      <c r="O6607" t="s">
        <v>2076</v>
      </c>
      <c r="P6607" t="s">
        <v>2077</v>
      </c>
      <c r="S6607" t="s">
        <v>817</v>
      </c>
      <c r="T6607" t="s">
        <v>31073</v>
      </c>
      <c r="U6607" t="s">
        <v>31074</v>
      </c>
      <c r="V6607" s="41">
        <v>33135</v>
      </c>
      <c r="W6607" s="41">
        <v>25809</v>
      </c>
      <c r="X6607">
        <v>1</v>
      </c>
      <c r="Y6607">
        <v>3</v>
      </c>
      <c r="Z6607" t="s">
        <v>102</v>
      </c>
      <c r="AA6607">
        <v>1</v>
      </c>
      <c r="AB6607" t="s">
        <v>103</v>
      </c>
      <c r="AC6607" t="s">
        <v>104</v>
      </c>
      <c r="AD6607">
        <v>1</v>
      </c>
      <c r="AE6607" t="s">
        <v>138</v>
      </c>
      <c r="AG6607" t="s">
        <v>106</v>
      </c>
      <c r="AJ6607" t="s">
        <v>107</v>
      </c>
    </row>
    <row r="6608" spans="1:36" hidden="1" x14ac:dyDescent="0.25">
      <c r="A6608" t="s">
        <v>31075</v>
      </c>
      <c r="B6608" t="e">
        <f>VLOOKUP(A6608,[2]mp_ALL!B$1:B$557,1,0)</f>
        <v>#N/A</v>
      </c>
      <c r="C6608" t="s">
        <v>31076</v>
      </c>
      <c r="D6608" t="s">
        <v>38</v>
      </c>
      <c r="E6608" t="s">
        <v>88</v>
      </c>
      <c r="F6608" t="s">
        <v>567</v>
      </c>
      <c r="G6608" t="s">
        <v>568</v>
      </c>
      <c r="H6608" t="s">
        <v>313</v>
      </c>
      <c r="I6608" t="s">
        <v>31077</v>
      </c>
      <c r="J6608">
        <v>1</v>
      </c>
      <c r="K6608" t="s">
        <v>1581</v>
      </c>
      <c r="L6608">
        <v>0</v>
      </c>
      <c r="M6608" t="s">
        <v>1582</v>
      </c>
      <c r="N6608" t="s">
        <v>6813</v>
      </c>
      <c r="O6608" t="s">
        <v>31078</v>
      </c>
      <c r="R6608" t="s">
        <v>559</v>
      </c>
      <c r="S6608" t="s">
        <v>560</v>
      </c>
      <c r="T6608" t="s">
        <v>31079</v>
      </c>
      <c r="U6608" t="s">
        <v>31080</v>
      </c>
      <c r="V6608" s="41">
        <v>32951</v>
      </c>
      <c r="W6608" s="41">
        <v>25474</v>
      </c>
      <c r="X6608">
        <v>1</v>
      </c>
      <c r="Y6608">
        <v>3</v>
      </c>
      <c r="Z6608" t="s">
        <v>102</v>
      </c>
      <c r="AA6608">
        <v>1</v>
      </c>
      <c r="AB6608" t="s">
        <v>103</v>
      </c>
      <c r="AC6608" t="s">
        <v>297</v>
      </c>
      <c r="AD6608">
        <v>1</v>
      </c>
      <c r="AE6608" t="s">
        <v>563</v>
      </c>
      <c r="AG6608" t="s">
        <v>1040</v>
      </c>
      <c r="AJ6608" t="s">
        <v>107</v>
      </c>
    </row>
    <row r="6609" spans="1:36" hidden="1" x14ac:dyDescent="0.25">
      <c r="A6609" t="s">
        <v>31081</v>
      </c>
      <c r="B6609" t="e">
        <f>VLOOKUP(A6609,[2]mp_ALL!B$1:B$557,1,0)</f>
        <v>#N/A</v>
      </c>
      <c r="C6609" t="s">
        <v>31082</v>
      </c>
      <c r="D6609" t="s">
        <v>38</v>
      </c>
      <c r="E6609" t="s">
        <v>88</v>
      </c>
      <c r="F6609" t="s">
        <v>154</v>
      </c>
      <c r="G6609" t="s">
        <v>155</v>
      </c>
      <c r="H6609" t="s">
        <v>91</v>
      </c>
      <c r="I6609" t="s">
        <v>29506</v>
      </c>
      <c r="J6609">
        <v>1</v>
      </c>
      <c r="K6609" t="s">
        <v>292</v>
      </c>
      <c r="L6609">
        <v>1</v>
      </c>
      <c r="M6609" t="s">
        <v>113</v>
      </c>
      <c r="N6609" t="s">
        <v>134</v>
      </c>
      <c r="O6609" t="s">
        <v>3602</v>
      </c>
      <c r="P6609" t="s">
        <v>29507</v>
      </c>
      <c r="Q6609" t="s">
        <v>29508</v>
      </c>
      <c r="R6609" t="s">
        <v>117</v>
      </c>
      <c r="S6609" t="s">
        <v>99</v>
      </c>
      <c r="T6609" t="s">
        <v>31083</v>
      </c>
      <c r="U6609" t="s">
        <v>14045</v>
      </c>
      <c r="V6609" s="41">
        <v>32951</v>
      </c>
      <c r="W6609" s="41">
        <v>25255</v>
      </c>
      <c r="X6609">
        <v>1</v>
      </c>
      <c r="Y6609">
        <v>4</v>
      </c>
      <c r="Z6609" t="s">
        <v>102</v>
      </c>
      <c r="AA6609">
        <v>1</v>
      </c>
      <c r="AB6609" t="s">
        <v>103</v>
      </c>
      <c r="AC6609" t="s">
        <v>104</v>
      </c>
      <c r="AD6609">
        <v>1</v>
      </c>
      <c r="AE6609" t="s">
        <v>138</v>
      </c>
      <c r="AG6609" t="s">
        <v>121</v>
      </c>
      <c r="AJ6609" t="s">
        <v>299</v>
      </c>
    </row>
    <row r="6610" spans="1:36" hidden="1" x14ac:dyDescent="0.25">
      <c r="A6610" t="s">
        <v>31084</v>
      </c>
      <c r="B6610" t="e">
        <f>VLOOKUP(A6610,[2]mp_ALL!B$1:B$557,1,0)</f>
        <v>#N/A</v>
      </c>
      <c r="C6610" t="s">
        <v>31085</v>
      </c>
      <c r="D6610" t="s">
        <v>38</v>
      </c>
      <c r="E6610" t="s">
        <v>88</v>
      </c>
      <c r="F6610" t="s">
        <v>154</v>
      </c>
      <c r="G6610" t="s">
        <v>155</v>
      </c>
      <c r="H6610" t="s">
        <v>290</v>
      </c>
      <c r="I6610" t="s">
        <v>2594</v>
      </c>
      <c r="J6610">
        <v>1</v>
      </c>
      <c r="K6610" t="s">
        <v>2595</v>
      </c>
      <c r="L6610">
        <v>0</v>
      </c>
      <c r="M6610" t="s">
        <v>1281</v>
      </c>
      <c r="N6610" t="s">
        <v>2094</v>
      </c>
      <c r="O6610" t="s">
        <v>2596</v>
      </c>
      <c r="R6610" t="s">
        <v>117</v>
      </c>
      <c r="S6610" t="s">
        <v>99</v>
      </c>
      <c r="T6610" t="s">
        <v>31086</v>
      </c>
      <c r="U6610" t="s">
        <v>31087</v>
      </c>
      <c r="V6610" s="41">
        <v>33024</v>
      </c>
      <c r="W6610" s="41">
        <v>25064</v>
      </c>
      <c r="X6610">
        <v>1</v>
      </c>
      <c r="Y6610">
        <v>2</v>
      </c>
      <c r="Z6610" t="s">
        <v>102</v>
      </c>
      <c r="AA6610">
        <v>1</v>
      </c>
      <c r="AB6610" t="s">
        <v>103</v>
      </c>
      <c r="AC6610" t="s">
        <v>297</v>
      </c>
      <c r="AD6610">
        <v>1</v>
      </c>
      <c r="AE6610" t="s">
        <v>322</v>
      </c>
      <c r="AG6610" t="s">
        <v>228</v>
      </c>
      <c r="AJ6610" t="s">
        <v>287</v>
      </c>
    </row>
    <row r="6611" spans="1:36" hidden="1" x14ac:dyDescent="0.25">
      <c r="A6611" t="s">
        <v>31088</v>
      </c>
      <c r="B6611" t="e">
        <f>VLOOKUP(A6611,[2]mp_ALL!B$1:B$557,1,0)</f>
        <v>#N/A</v>
      </c>
      <c r="C6611" t="s">
        <v>31089</v>
      </c>
      <c r="D6611" t="s">
        <v>38</v>
      </c>
      <c r="E6611" t="s">
        <v>88</v>
      </c>
      <c r="F6611" t="s">
        <v>89</v>
      </c>
      <c r="G6611" t="s">
        <v>90</v>
      </c>
      <c r="H6611" t="s">
        <v>91</v>
      </c>
      <c r="I6611" t="s">
        <v>5039</v>
      </c>
      <c r="J6611">
        <v>1</v>
      </c>
      <c r="K6611" t="s">
        <v>5040</v>
      </c>
      <c r="L6611">
        <v>1</v>
      </c>
      <c r="M6611" t="s">
        <v>94</v>
      </c>
      <c r="N6611" t="s">
        <v>95</v>
      </c>
      <c r="O6611" t="s">
        <v>806</v>
      </c>
      <c r="P6611" t="s">
        <v>5041</v>
      </c>
      <c r="Q6611" t="s">
        <v>5042</v>
      </c>
      <c r="S6611" t="s">
        <v>99</v>
      </c>
      <c r="T6611" t="s">
        <v>31090</v>
      </c>
      <c r="U6611" t="s">
        <v>1031</v>
      </c>
      <c r="V6611" s="41">
        <v>33024</v>
      </c>
      <c r="W6611" s="41">
        <v>25351</v>
      </c>
      <c r="X6611">
        <v>1</v>
      </c>
      <c r="Y6611">
        <v>3</v>
      </c>
      <c r="Z6611" t="s">
        <v>923</v>
      </c>
      <c r="AA6611">
        <v>1</v>
      </c>
      <c r="AB6611" t="s">
        <v>103</v>
      </c>
      <c r="AC6611" t="s">
        <v>104</v>
      </c>
      <c r="AD6611">
        <v>1</v>
      </c>
      <c r="AE6611" t="s">
        <v>105</v>
      </c>
      <c r="AG6611" t="s">
        <v>106</v>
      </c>
      <c r="AJ6611" t="s">
        <v>16256</v>
      </c>
    </row>
    <row r="6612" spans="1:36" hidden="1" x14ac:dyDescent="0.25">
      <c r="A6612" t="s">
        <v>31091</v>
      </c>
      <c r="B6612" t="e">
        <f>VLOOKUP(A6612,[2]mp_ALL!B$1:B$557,1,0)</f>
        <v>#N/A</v>
      </c>
      <c r="C6612" t="s">
        <v>31092</v>
      </c>
      <c r="D6612" t="s">
        <v>38</v>
      </c>
      <c r="E6612" t="s">
        <v>88</v>
      </c>
      <c r="F6612" t="s">
        <v>89</v>
      </c>
      <c r="G6612" t="s">
        <v>90</v>
      </c>
      <c r="H6612" t="s">
        <v>169</v>
      </c>
      <c r="I6612" t="s">
        <v>31093</v>
      </c>
      <c r="J6612">
        <v>1</v>
      </c>
      <c r="K6612" t="s">
        <v>303</v>
      </c>
      <c r="L6612">
        <v>0</v>
      </c>
      <c r="M6612" t="s">
        <v>113</v>
      </c>
      <c r="N6612" t="s">
        <v>134</v>
      </c>
      <c r="O6612" t="s">
        <v>304</v>
      </c>
      <c r="P6612" t="s">
        <v>1698</v>
      </c>
      <c r="R6612" t="s">
        <v>117</v>
      </c>
      <c r="S6612" t="s">
        <v>99</v>
      </c>
      <c r="T6612" t="s">
        <v>31094</v>
      </c>
      <c r="U6612" t="s">
        <v>1203</v>
      </c>
      <c r="V6612" s="41">
        <v>33024</v>
      </c>
      <c r="W6612" s="41">
        <v>25533</v>
      </c>
      <c r="X6612">
        <v>1</v>
      </c>
      <c r="Y6612">
        <v>4</v>
      </c>
      <c r="Z6612" t="s">
        <v>102</v>
      </c>
      <c r="AA6612">
        <v>1</v>
      </c>
      <c r="AB6612" t="s">
        <v>103</v>
      </c>
      <c r="AC6612" t="s">
        <v>104</v>
      </c>
      <c r="AD6612">
        <v>1</v>
      </c>
      <c r="AE6612" t="s">
        <v>308</v>
      </c>
      <c r="AG6612" t="s">
        <v>121</v>
      </c>
      <c r="AJ6612" t="s">
        <v>107</v>
      </c>
    </row>
    <row r="6613" spans="1:36" hidden="1" x14ac:dyDescent="0.25">
      <c r="A6613" t="s">
        <v>31095</v>
      </c>
      <c r="B6613" t="e">
        <f>VLOOKUP(A6613,[2]mp_ALL!B$1:B$557,1,0)</f>
        <v>#N/A</v>
      </c>
      <c r="C6613" t="s">
        <v>31096</v>
      </c>
      <c r="D6613" t="s">
        <v>38</v>
      </c>
      <c r="E6613" t="s">
        <v>88</v>
      </c>
      <c r="F6613" t="s">
        <v>89</v>
      </c>
      <c r="G6613" t="s">
        <v>90</v>
      </c>
      <c r="H6613" t="s">
        <v>91</v>
      </c>
      <c r="I6613" t="s">
        <v>2601</v>
      </c>
      <c r="J6613">
        <v>1</v>
      </c>
      <c r="K6613" t="s">
        <v>275</v>
      </c>
      <c r="L6613">
        <v>1</v>
      </c>
      <c r="M6613" t="s">
        <v>113</v>
      </c>
      <c r="N6613" t="s">
        <v>134</v>
      </c>
      <c r="O6613" t="s">
        <v>347</v>
      </c>
      <c r="P6613" t="s">
        <v>766</v>
      </c>
      <c r="Q6613" t="s">
        <v>2602</v>
      </c>
      <c r="R6613" t="s">
        <v>117</v>
      </c>
      <c r="S6613" t="s">
        <v>99</v>
      </c>
      <c r="T6613" t="s">
        <v>31097</v>
      </c>
      <c r="U6613" t="s">
        <v>31098</v>
      </c>
      <c r="V6613" s="41">
        <v>33024</v>
      </c>
      <c r="W6613" s="41">
        <v>25150</v>
      </c>
      <c r="X6613">
        <v>1</v>
      </c>
      <c r="Y6613">
        <v>3</v>
      </c>
      <c r="Z6613" t="s">
        <v>102</v>
      </c>
      <c r="AA6613">
        <v>1</v>
      </c>
      <c r="AB6613" t="s">
        <v>103</v>
      </c>
      <c r="AC6613" t="s">
        <v>104</v>
      </c>
      <c r="AD6613">
        <v>1</v>
      </c>
      <c r="AE6613" t="s">
        <v>105</v>
      </c>
      <c r="AG6613" t="s">
        <v>121</v>
      </c>
      <c r="AJ6613" t="s">
        <v>107</v>
      </c>
    </row>
    <row r="6614" spans="1:36" hidden="1" x14ac:dyDescent="0.25">
      <c r="A6614" t="s">
        <v>31099</v>
      </c>
      <c r="B6614" t="e">
        <f>VLOOKUP(A6614,[2]mp_ALL!B$1:B$557,1,0)</f>
        <v>#N/A</v>
      </c>
      <c r="C6614" t="s">
        <v>31100</v>
      </c>
      <c r="D6614" t="s">
        <v>38</v>
      </c>
      <c r="E6614" t="s">
        <v>88</v>
      </c>
      <c r="F6614" t="s">
        <v>154</v>
      </c>
      <c r="G6614" t="s">
        <v>155</v>
      </c>
      <c r="H6614" t="s">
        <v>110</v>
      </c>
      <c r="I6614" t="s">
        <v>31101</v>
      </c>
      <c r="J6614">
        <v>1</v>
      </c>
      <c r="K6614" t="s">
        <v>242</v>
      </c>
      <c r="L6614">
        <v>1</v>
      </c>
      <c r="M6614" t="s">
        <v>113</v>
      </c>
      <c r="N6614" t="s">
        <v>134</v>
      </c>
      <c r="O6614" t="s">
        <v>347</v>
      </c>
      <c r="P6614" t="s">
        <v>348</v>
      </c>
      <c r="R6614" t="s">
        <v>117</v>
      </c>
      <c r="S6614" t="s">
        <v>99</v>
      </c>
      <c r="T6614" t="s">
        <v>31102</v>
      </c>
      <c r="U6614" t="s">
        <v>1203</v>
      </c>
      <c r="V6614" s="41">
        <v>33024</v>
      </c>
      <c r="W6614" s="41">
        <v>25305</v>
      </c>
      <c r="X6614">
        <v>1</v>
      </c>
      <c r="Y6614">
        <v>1</v>
      </c>
      <c r="Z6614" t="s">
        <v>102</v>
      </c>
      <c r="AA6614">
        <v>1</v>
      </c>
      <c r="AB6614" t="s">
        <v>103</v>
      </c>
      <c r="AC6614" t="s">
        <v>104</v>
      </c>
      <c r="AD6614">
        <v>1</v>
      </c>
      <c r="AE6614" t="s">
        <v>105</v>
      </c>
      <c r="AG6614" t="s">
        <v>121</v>
      </c>
      <c r="AJ6614" t="s">
        <v>190</v>
      </c>
    </row>
    <row r="6615" spans="1:36" hidden="1" x14ac:dyDescent="0.25">
      <c r="A6615" t="s">
        <v>31103</v>
      </c>
      <c r="B6615" t="e">
        <f>VLOOKUP(A6615,[2]mp_ALL!B$1:B$557,1,0)</f>
        <v>#N/A</v>
      </c>
      <c r="C6615" t="s">
        <v>31104</v>
      </c>
      <c r="D6615" t="s">
        <v>38</v>
      </c>
      <c r="E6615" t="s">
        <v>88</v>
      </c>
      <c r="F6615" t="s">
        <v>89</v>
      </c>
      <c r="G6615" t="s">
        <v>90</v>
      </c>
      <c r="H6615" t="s">
        <v>91</v>
      </c>
      <c r="I6615" t="s">
        <v>29460</v>
      </c>
      <c r="J6615">
        <v>1</v>
      </c>
      <c r="K6615" t="s">
        <v>266</v>
      </c>
      <c r="L6615">
        <v>1</v>
      </c>
      <c r="M6615" t="s">
        <v>113</v>
      </c>
      <c r="N6615" t="s">
        <v>134</v>
      </c>
      <c r="O6615" t="s">
        <v>347</v>
      </c>
      <c r="P6615" t="s">
        <v>29444</v>
      </c>
      <c r="Q6615" t="s">
        <v>378</v>
      </c>
      <c r="R6615" t="s">
        <v>117</v>
      </c>
      <c r="S6615" t="s">
        <v>99</v>
      </c>
      <c r="T6615" t="s">
        <v>31105</v>
      </c>
      <c r="U6615" t="s">
        <v>31106</v>
      </c>
      <c r="V6615" s="41">
        <v>33024</v>
      </c>
      <c r="W6615" s="41">
        <v>24857</v>
      </c>
      <c r="X6615">
        <v>1</v>
      </c>
      <c r="Y6615">
        <v>2</v>
      </c>
      <c r="Z6615" t="s">
        <v>102</v>
      </c>
      <c r="AA6615">
        <v>1</v>
      </c>
      <c r="AB6615" t="s">
        <v>103</v>
      </c>
      <c r="AC6615" t="s">
        <v>104</v>
      </c>
      <c r="AD6615">
        <v>1</v>
      </c>
      <c r="AE6615" t="s">
        <v>105</v>
      </c>
      <c r="AG6615" t="s">
        <v>121</v>
      </c>
      <c r="AJ6615" t="s">
        <v>352</v>
      </c>
    </row>
    <row r="6616" spans="1:36" hidden="1" x14ac:dyDescent="0.25">
      <c r="A6616" t="s">
        <v>31107</v>
      </c>
      <c r="B6616" t="e">
        <f>VLOOKUP(A6616,[2]mp_ALL!B$1:B$557,1,0)</f>
        <v>#N/A</v>
      </c>
      <c r="C6616" t="s">
        <v>31108</v>
      </c>
      <c r="D6616" t="s">
        <v>38</v>
      </c>
      <c r="E6616" t="s">
        <v>88</v>
      </c>
      <c r="F6616" t="s">
        <v>154</v>
      </c>
      <c r="G6616" t="s">
        <v>155</v>
      </c>
      <c r="H6616" t="s">
        <v>110</v>
      </c>
      <c r="I6616" t="s">
        <v>31109</v>
      </c>
      <c r="J6616">
        <v>1</v>
      </c>
      <c r="K6616" t="s">
        <v>705</v>
      </c>
      <c r="L6616">
        <v>1</v>
      </c>
      <c r="M6616" t="s">
        <v>113</v>
      </c>
      <c r="N6616" t="s">
        <v>134</v>
      </c>
      <c r="O6616" t="s">
        <v>258</v>
      </c>
      <c r="P6616" t="s">
        <v>706</v>
      </c>
      <c r="R6616" t="s">
        <v>117</v>
      </c>
      <c r="S6616" t="s">
        <v>99</v>
      </c>
      <c r="T6616" t="s">
        <v>16014</v>
      </c>
      <c r="U6616" t="s">
        <v>3038</v>
      </c>
      <c r="V6616" s="41">
        <v>33052</v>
      </c>
      <c r="W6616" s="41">
        <v>25568</v>
      </c>
      <c r="X6616">
        <v>1</v>
      </c>
      <c r="Y6616">
        <v>2</v>
      </c>
      <c r="Z6616" t="s">
        <v>102</v>
      </c>
      <c r="AA6616">
        <v>1</v>
      </c>
      <c r="AB6616" t="s">
        <v>103</v>
      </c>
      <c r="AC6616" t="s">
        <v>104</v>
      </c>
      <c r="AD6616">
        <v>1</v>
      </c>
      <c r="AE6616" t="s">
        <v>105</v>
      </c>
      <c r="AG6616" t="s">
        <v>121</v>
      </c>
      <c r="AJ6616" t="s">
        <v>299</v>
      </c>
    </row>
    <row r="6617" spans="1:36" hidden="1" x14ac:dyDescent="0.25">
      <c r="A6617" t="s">
        <v>31110</v>
      </c>
      <c r="B6617" t="e">
        <f>VLOOKUP(A6617,[2]mp_ALL!B$1:B$557,1,0)</f>
        <v>#N/A</v>
      </c>
      <c r="C6617" t="s">
        <v>31111</v>
      </c>
      <c r="D6617" t="s">
        <v>38</v>
      </c>
      <c r="E6617" t="s">
        <v>88</v>
      </c>
      <c r="F6617" t="s">
        <v>89</v>
      </c>
      <c r="G6617" t="s">
        <v>90</v>
      </c>
      <c r="H6617" t="s">
        <v>169</v>
      </c>
      <c r="I6617" t="s">
        <v>621</v>
      </c>
      <c r="J6617">
        <v>1</v>
      </c>
      <c r="K6617" t="s">
        <v>303</v>
      </c>
      <c r="L6617">
        <v>0</v>
      </c>
      <c r="M6617" t="s">
        <v>113</v>
      </c>
      <c r="N6617" t="s">
        <v>134</v>
      </c>
      <c r="O6617" t="s">
        <v>304</v>
      </c>
      <c r="P6617" t="s">
        <v>305</v>
      </c>
      <c r="R6617" t="s">
        <v>117</v>
      </c>
      <c r="S6617" t="s">
        <v>99</v>
      </c>
      <c r="T6617" t="s">
        <v>31112</v>
      </c>
      <c r="U6617" t="s">
        <v>31113</v>
      </c>
      <c r="V6617" s="41">
        <v>33073</v>
      </c>
      <c r="W6617" s="41">
        <v>25834</v>
      </c>
      <c r="X6617">
        <v>1</v>
      </c>
      <c r="Y6617">
        <v>3</v>
      </c>
      <c r="Z6617" t="s">
        <v>102</v>
      </c>
      <c r="AA6617">
        <v>1</v>
      </c>
      <c r="AB6617" t="s">
        <v>103</v>
      </c>
      <c r="AC6617" t="s">
        <v>104</v>
      </c>
      <c r="AD6617">
        <v>1</v>
      </c>
      <c r="AE6617" t="s">
        <v>308</v>
      </c>
      <c r="AG6617" t="s">
        <v>121</v>
      </c>
      <c r="AJ6617" t="s">
        <v>107</v>
      </c>
    </row>
    <row r="6618" spans="1:36" hidden="1" x14ac:dyDescent="0.25">
      <c r="A6618" t="s">
        <v>31114</v>
      </c>
      <c r="B6618" t="e">
        <f>VLOOKUP(A6618,[2]mp_ALL!B$1:B$557,1,0)</f>
        <v>#N/A</v>
      </c>
      <c r="C6618" t="s">
        <v>9506</v>
      </c>
      <c r="D6618" t="s">
        <v>38</v>
      </c>
      <c r="E6618" t="s">
        <v>88</v>
      </c>
      <c r="F6618" t="s">
        <v>89</v>
      </c>
      <c r="G6618" t="s">
        <v>90</v>
      </c>
      <c r="H6618" t="s">
        <v>91</v>
      </c>
      <c r="I6618" t="s">
        <v>29460</v>
      </c>
      <c r="J6618">
        <v>1</v>
      </c>
      <c r="K6618" t="s">
        <v>266</v>
      </c>
      <c r="L6618">
        <v>1</v>
      </c>
      <c r="M6618" t="s">
        <v>113</v>
      </c>
      <c r="N6618" t="s">
        <v>134</v>
      </c>
      <c r="O6618" t="s">
        <v>347</v>
      </c>
      <c r="P6618" t="s">
        <v>29444</v>
      </c>
      <c r="Q6618" t="s">
        <v>378</v>
      </c>
      <c r="R6618" t="s">
        <v>117</v>
      </c>
      <c r="S6618" t="s">
        <v>99</v>
      </c>
      <c r="T6618" t="s">
        <v>31115</v>
      </c>
      <c r="U6618" t="s">
        <v>8310</v>
      </c>
      <c r="V6618" s="41">
        <v>33073</v>
      </c>
      <c r="W6618" s="41">
        <v>25070</v>
      </c>
      <c r="X6618">
        <v>1</v>
      </c>
      <c r="Y6618">
        <v>4</v>
      </c>
      <c r="Z6618" t="s">
        <v>102</v>
      </c>
      <c r="AA6618">
        <v>1</v>
      </c>
      <c r="AB6618" t="s">
        <v>103</v>
      </c>
      <c r="AC6618" t="s">
        <v>104</v>
      </c>
      <c r="AD6618">
        <v>1</v>
      </c>
      <c r="AE6618" t="s">
        <v>105</v>
      </c>
      <c r="AG6618" t="s">
        <v>121</v>
      </c>
      <c r="AJ6618" t="s">
        <v>107</v>
      </c>
    </row>
    <row r="6619" spans="1:36" hidden="1" x14ac:dyDescent="0.25">
      <c r="A6619" t="s">
        <v>31116</v>
      </c>
      <c r="B6619" t="e">
        <f>VLOOKUP(A6619,[2]mp_ALL!B$1:B$557,1,0)</f>
        <v>#N/A</v>
      </c>
      <c r="C6619" t="s">
        <v>4687</v>
      </c>
      <c r="D6619" t="s">
        <v>38</v>
      </c>
      <c r="E6619" t="s">
        <v>88</v>
      </c>
      <c r="F6619" t="s">
        <v>154</v>
      </c>
      <c r="G6619" t="s">
        <v>155</v>
      </c>
      <c r="H6619" t="s">
        <v>290</v>
      </c>
      <c r="I6619" t="s">
        <v>20019</v>
      </c>
      <c r="J6619">
        <v>1</v>
      </c>
      <c r="K6619" t="s">
        <v>7459</v>
      </c>
      <c r="L6619">
        <v>0</v>
      </c>
      <c r="M6619" t="s">
        <v>2198</v>
      </c>
      <c r="N6619" t="s">
        <v>17030</v>
      </c>
      <c r="O6619" t="s">
        <v>20020</v>
      </c>
      <c r="R6619" t="s">
        <v>117</v>
      </c>
      <c r="S6619" t="s">
        <v>319</v>
      </c>
      <c r="T6619" t="s">
        <v>31117</v>
      </c>
      <c r="U6619" t="s">
        <v>1926</v>
      </c>
      <c r="V6619" s="41">
        <v>33073</v>
      </c>
      <c r="W6619" s="41">
        <v>25356</v>
      </c>
      <c r="X6619">
        <v>1</v>
      </c>
      <c r="Y6619">
        <v>2</v>
      </c>
      <c r="Z6619" t="s">
        <v>102</v>
      </c>
      <c r="AA6619">
        <v>1</v>
      </c>
      <c r="AB6619" t="s">
        <v>103</v>
      </c>
      <c r="AC6619" t="s">
        <v>297</v>
      </c>
      <c r="AD6619">
        <v>1</v>
      </c>
      <c r="AE6619" t="s">
        <v>322</v>
      </c>
      <c r="AG6619" t="s">
        <v>228</v>
      </c>
      <c r="AJ6619" t="s">
        <v>1092</v>
      </c>
    </row>
    <row r="6620" spans="1:36" hidden="1" x14ac:dyDescent="0.25">
      <c r="A6620" t="s">
        <v>31118</v>
      </c>
      <c r="B6620" t="e">
        <f>VLOOKUP(A6620,[2]mp_ALL!B$1:B$557,1,0)</f>
        <v>#N/A</v>
      </c>
      <c r="C6620" t="s">
        <v>31119</v>
      </c>
      <c r="D6620" t="s">
        <v>38</v>
      </c>
      <c r="E6620" t="s">
        <v>88</v>
      </c>
      <c r="F6620" t="s">
        <v>154</v>
      </c>
      <c r="G6620" t="s">
        <v>155</v>
      </c>
      <c r="H6620" t="s">
        <v>290</v>
      </c>
      <c r="I6620" t="s">
        <v>2123</v>
      </c>
      <c r="J6620">
        <v>1</v>
      </c>
      <c r="K6620" t="s">
        <v>2124</v>
      </c>
      <c r="L6620">
        <v>0</v>
      </c>
      <c r="M6620" t="s">
        <v>1281</v>
      </c>
      <c r="N6620" t="s">
        <v>2094</v>
      </c>
      <c r="O6620" t="s">
        <v>2125</v>
      </c>
      <c r="R6620" t="s">
        <v>117</v>
      </c>
      <c r="S6620" t="s">
        <v>99</v>
      </c>
      <c r="T6620" t="s">
        <v>31120</v>
      </c>
      <c r="U6620" t="s">
        <v>31121</v>
      </c>
      <c r="V6620" s="41">
        <v>33024</v>
      </c>
      <c r="W6620" s="41">
        <v>24552</v>
      </c>
      <c r="X6620">
        <v>1</v>
      </c>
      <c r="Y6620">
        <v>1</v>
      </c>
      <c r="Z6620" t="s">
        <v>102</v>
      </c>
      <c r="AA6620">
        <v>1</v>
      </c>
      <c r="AB6620" t="s">
        <v>103</v>
      </c>
      <c r="AC6620" t="s">
        <v>297</v>
      </c>
      <c r="AD6620">
        <v>1</v>
      </c>
      <c r="AE6620" t="s">
        <v>298</v>
      </c>
      <c r="AG6620" t="s">
        <v>228</v>
      </c>
      <c r="AJ6620" t="s">
        <v>107</v>
      </c>
    </row>
    <row r="6621" spans="1:36" hidden="1" x14ac:dyDescent="0.25">
      <c r="A6621" t="s">
        <v>31122</v>
      </c>
      <c r="B6621" t="e">
        <f>VLOOKUP(A6621,[2]mp_ALL!B$1:B$557,1,0)</f>
        <v>#N/A</v>
      </c>
      <c r="C6621" t="s">
        <v>31123</v>
      </c>
      <c r="D6621" t="s">
        <v>38</v>
      </c>
      <c r="E6621" t="s">
        <v>88</v>
      </c>
      <c r="F6621" t="s">
        <v>154</v>
      </c>
      <c r="G6621" t="s">
        <v>155</v>
      </c>
      <c r="H6621" t="s">
        <v>110</v>
      </c>
      <c r="I6621" t="s">
        <v>31124</v>
      </c>
      <c r="J6621">
        <v>1</v>
      </c>
      <c r="K6621" t="s">
        <v>257</v>
      </c>
      <c r="L6621">
        <v>1</v>
      </c>
      <c r="M6621" t="s">
        <v>113</v>
      </c>
      <c r="N6621" t="s">
        <v>134</v>
      </c>
      <c r="O6621" t="s">
        <v>376</v>
      </c>
      <c r="P6621" t="s">
        <v>377</v>
      </c>
      <c r="R6621" t="s">
        <v>117</v>
      </c>
      <c r="S6621" t="s">
        <v>99</v>
      </c>
      <c r="T6621" t="s">
        <v>31125</v>
      </c>
      <c r="U6621" t="s">
        <v>31126</v>
      </c>
      <c r="V6621" s="41">
        <v>33052</v>
      </c>
      <c r="W6621" s="41">
        <v>25436</v>
      </c>
      <c r="X6621">
        <v>1</v>
      </c>
      <c r="Y6621">
        <v>3</v>
      </c>
      <c r="Z6621" t="s">
        <v>102</v>
      </c>
      <c r="AA6621">
        <v>1</v>
      </c>
      <c r="AB6621" t="s">
        <v>103</v>
      </c>
      <c r="AC6621" t="s">
        <v>104</v>
      </c>
      <c r="AD6621">
        <v>1</v>
      </c>
      <c r="AE6621" t="s">
        <v>105</v>
      </c>
      <c r="AG6621" t="s">
        <v>121</v>
      </c>
      <c r="AJ6621" t="s">
        <v>107</v>
      </c>
    </row>
    <row r="6622" spans="1:36" hidden="1" x14ac:dyDescent="0.25">
      <c r="A6622" t="s">
        <v>31127</v>
      </c>
      <c r="B6622" t="e">
        <f>VLOOKUP(A6622,[2]mp_ALL!B$1:B$557,1,0)</f>
        <v>#N/A</v>
      </c>
      <c r="C6622" t="s">
        <v>7876</v>
      </c>
      <c r="D6622" t="s">
        <v>38</v>
      </c>
      <c r="E6622" t="s">
        <v>88</v>
      </c>
      <c r="F6622" t="s">
        <v>567</v>
      </c>
      <c r="G6622" t="s">
        <v>568</v>
      </c>
      <c r="H6622" t="s">
        <v>313</v>
      </c>
      <c r="I6622" t="s">
        <v>31128</v>
      </c>
      <c r="J6622">
        <v>1</v>
      </c>
      <c r="K6622" t="s">
        <v>457</v>
      </c>
      <c r="L6622">
        <v>0</v>
      </c>
      <c r="M6622" t="s">
        <v>113</v>
      </c>
      <c r="N6622" t="s">
        <v>395</v>
      </c>
      <c r="O6622" t="s">
        <v>396</v>
      </c>
      <c r="R6622" t="s">
        <v>117</v>
      </c>
      <c r="S6622" t="s">
        <v>237</v>
      </c>
      <c r="T6622" t="s">
        <v>31129</v>
      </c>
      <c r="U6622" t="s">
        <v>863</v>
      </c>
      <c r="V6622" s="41">
        <v>33052</v>
      </c>
      <c r="W6622" s="41">
        <v>25845</v>
      </c>
      <c r="X6622">
        <v>1</v>
      </c>
      <c r="Y6622">
        <v>4</v>
      </c>
      <c r="Z6622" t="s">
        <v>102</v>
      </c>
      <c r="AA6622">
        <v>1</v>
      </c>
      <c r="AB6622" t="s">
        <v>103</v>
      </c>
      <c r="AC6622" t="s">
        <v>297</v>
      </c>
      <c r="AD6622">
        <v>1</v>
      </c>
      <c r="AE6622" t="s">
        <v>322</v>
      </c>
      <c r="AG6622" t="s">
        <v>121</v>
      </c>
      <c r="AJ6622" t="s">
        <v>107</v>
      </c>
    </row>
    <row r="6623" spans="1:36" x14ac:dyDescent="0.25">
      <c r="A6623" t="s">
        <v>31130</v>
      </c>
      <c r="B6623" t="str">
        <f>VLOOKUP(A6623,[2]mp_ALL!B$1:B$557,1,0)</f>
        <v>9004291</v>
      </c>
      <c r="C6623" t="s">
        <v>29483</v>
      </c>
      <c r="D6623" t="s">
        <v>38</v>
      </c>
      <c r="E6623" t="s">
        <v>88</v>
      </c>
      <c r="F6623" t="s">
        <v>154</v>
      </c>
      <c r="G6623" t="s">
        <v>155</v>
      </c>
      <c r="H6623" t="s">
        <v>110</v>
      </c>
      <c r="I6623" t="s">
        <v>31131</v>
      </c>
      <c r="J6623">
        <v>1</v>
      </c>
      <c r="K6623" t="s">
        <v>1294</v>
      </c>
      <c r="L6623">
        <v>1</v>
      </c>
      <c r="M6623" t="s">
        <v>34</v>
      </c>
      <c r="N6623" t="s">
        <v>45</v>
      </c>
      <c r="O6623" t="s">
        <v>1295</v>
      </c>
      <c r="P6623" t="s">
        <v>1296</v>
      </c>
      <c r="S6623" t="s">
        <v>549</v>
      </c>
      <c r="T6623" t="s">
        <v>31132</v>
      </c>
      <c r="U6623" t="s">
        <v>709</v>
      </c>
      <c r="V6623" s="41">
        <v>33121</v>
      </c>
      <c r="W6623" s="41">
        <v>25232</v>
      </c>
      <c r="X6623">
        <v>1</v>
      </c>
      <c r="Y6623">
        <v>3</v>
      </c>
      <c r="Z6623" t="s">
        <v>102</v>
      </c>
      <c r="AA6623">
        <v>1</v>
      </c>
      <c r="AB6623" t="s">
        <v>103</v>
      </c>
      <c r="AC6623" t="s">
        <v>104</v>
      </c>
      <c r="AD6623">
        <v>1</v>
      </c>
      <c r="AE6623" t="s">
        <v>105</v>
      </c>
      <c r="AG6623" t="s">
        <v>106</v>
      </c>
      <c r="AJ6623" t="s">
        <v>3654</v>
      </c>
    </row>
    <row r="6624" spans="1:36" hidden="1" x14ac:dyDescent="0.25">
      <c r="A6624" t="s">
        <v>31133</v>
      </c>
      <c r="B6624" t="e">
        <f>VLOOKUP(A6624,[2]mp_ALL!B$1:B$557,1,0)</f>
        <v>#N/A</v>
      </c>
      <c r="C6624" t="s">
        <v>5847</v>
      </c>
      <c r="D6624" t="s">
        <v>37</v>
      </c>
      <c r="E6624" t="s">
        <v>88</v>
      </c>
      <c r="F6624" t="s">
        <v>154</v>
      </c>
      <c r="G6624" t="s">
        <v>155</v>
      </c>
      <c r="H6624" t="s">
        <v>290</v>
      </c>
      <c r="I6624" t="s">
        <v>31134</v>
      </c>
      <c r="J6624">
        <v>1</v>
      </c>
      <c r="K6624" t="s">
        <v>8937</v>
      </c>
      <c r="L6624">
        <v>0</v>
      </c>
      <c r="M6624" t="s">
        <v>316</v>
      </c>
      <c r="N6624" t="s">
        <v>2802</v>
      </c>
      <c r="O6624" t="s">
        <v>8938</v>
      </c>
      <c r="P6624" t="s">
        <v>17844</v>
      </c>
      <c r="Q6624" t="s">
        <v>31135</v>
      </c>
      <c r="S6624" t="s">
        <v>525</v>
      </c>
      <c r="T6624" t="s">
        <v>31136</v>
      </c>
      <c r="U6624" t="s">
        <v>801</v>
      </c>
      <c r="V6624" s="41">
        <v>33121</v>
      </c>
      <c r="W6624" s="41">
        <v>25026</v>
      </c>
      <c r="X6624">
        <v>1</v>
      </c>
      <c r="Y6624">
        <v>3</v>
      </c>
      <c r="Z6624" t="s">
        <v>102</v>
      </c>
      <c r="AA6624">
        <v>1</v>
      </c>
      <c r="AB6624" t="s">
        <v>103</v>
      </c>
      <c r="AC6624" t="s">
        <v>297</v>
      </c>
      <c r="AD6624">
        <v>1</v>
      </c>
      <c r="AE6624" t="s">
        <v>322</v>
      </c>
      <c r="AG6624" t="s">
        <v>2183</v>
      </c>
      <c r="AJ6624" t="s">
        <v>107</v>
      </c>
    </row>
    <row r="6625" spans="1:36" hidden="1" x14ac:dyDescent="0.25">
      <c r="A6625" t="s">
        <v>31137</v>
      </c>
      <c r="B6625" t="e">
        <f>VLOOKUP(A6625,[2]mp_ALL!B$1:B$557,1,0)</f>
        <v>#N/A</v>
      </c>
      <c r="C6625" t="s">
        <v>31138</v>
      </c>
      <c r="D6625" t="s">
        <v>38</v>
      </c>
      <c r="E6625" t="s">
        <v>88</v>
      </c>
      <c r="F6625" t="s">
        <v>567</v>
      </c>
      <c r="G6625" t="s">
        <v>568</v>
      </c>
      <c r="H6625" t="s">
        <v>313</v>
      </c>
      <c r="I6625" t="s">
        <v>31139</v>
      </c>
      <c r="J6625">
        <v>1</v>
      </c>
      <c r="K6625" t="s">
        <v>157</v>
      </c>
      <c r="L6625">
        <v>0</v>
      </c>
      <c r="M6625" t="s">
        <v>158</v>
      </c>
      <c r="N6625" t="s">
        <v>184</v>
      </c>
      <c r="O6625" t="s">
        <v>185</v>
      </c>
      <c r="R6625" t="s">
        <v>117</v>
      </c>
      <c r="S6625" t="s">
        <v>163</v>
      </c>
      <c r="T6625" t="s">
        <v>31140</v>
      </c>
      <c r="U6625" t="s">
        <v>29378</v>
      </c>
      <c r="V6625" s="41">
        <v>33128</v>
      </c>
      <c r="W6625" s="41">
        <v>25780</v>
      </c>
      <c r="X6625">
        <v>1</v>
      </c>
      <c r="Y6625">
        <v>3</v>
      </c>
      <c r="Z6625" t="s">
        <v>102</v>
      </c>
      <c r="AA6625">
        <v>1</v>
      </c>
      <c r="AB6625" t="s">
        <v>103</v>
      </c>
      <c r="AC6625" t="s">
        <v>297</v>
      </c>
      <c r="AD6625">
        <v>1</v>
      </c>
      <c r="AE6625" t="s">
        <v>322</v>
      </c>
      <c r="AG6625" t="s">
        <v>121</v>
      </c>
      <c r="AJ6625" t="s">
        <v>31141</v>
      </c>
    </row>
    <row r="6626" spans="1:36" hidden="1" x14ac:dyDescent="0.25">
      <c r="A6626" t="s">
        <v>31142</v>
      </c>
      <c r="B6626" t="e">
        <f>VLOOKUP(A6626,[2]mp_ALL!B$1:B$557,1,0)</f>
        <v>#N/A</v>
      </c>
      <c r="C6626" t="s">
        <v>31143</v>
      </c>
      <c r="D6626" t="s">
        <v>38</v>
      </c>
      <c r="E6626" t="s">
        <v>88</v>
      </c>
      <c r="F6626" t="s">
        <v>154</v>
      </c>
      <c r="G6626" t="s">
        <v>155</v>
      </c>
      <c r="H6626" t="s">
        <v>290</v>
      </c>
      <c r="I6626" t="s">
        <v>3191</v>
      </c>
      <c r="J6626">
        <v>1</v>
      </c>
      <c r="K6626" t="s">
        <v>3192</v>
      </c>
      <c r="L6626">
        <v>0</v>
      </c>
      <c r="M6626" t="s">
        <v>1486</v>
      </c>
      <c r="N6626" t="s">
        <v>2156</v>
      </c>
      <c r="O6626" t="s">
        <v>3193</v>
      </c>
      <c r="R6626" t="s">
        <v>147</v>
      </c>
      <c r="S6626" t="s">
        <v>319</v>
      </c>
      <c r="T6626" t="s">
        <v>31144</v>
      </c>
      <c r="U6626" t="s">
        <v>31145</v>
      </c>
      <c r="V6626" s="41">
        <v>33128</v>
      </c>
      <c r="W6626" s="41">
        <v>25791</v>
      </c>
      <c r="X6626">
        <v>1</v>
      </c>
      <c r="Y6626">
        <v>3</v>
      </c>
      <c r="Z6626" t="s">
        <v>102</v>
      </c>
      <c r="AA6626">
        <v>1</v>
      </c>
      <c r="AB6626" t="s">
        <v>103</v>
      </c>
      <c r="AC6626" t="s">
        <v>297</v>
      </c>
      <c r="AD6626">
        <v>1</v>
      </c>
      <c r="AE6626" t="s">
        <v>322</v>
      </c>
      <c r="AG6626" t="s">
        <v>148</v>
      </c>
      <c r="AJ6626" t="s">
        <v>1189</v>
      </c>
    </row>
    <row r="6627" spans="1:36" hidden="1" x14ac:dyDescent="0.25">
      <c r="A6627" t="s">
        <v>31146</v>
      </c>
      <c r="B6627" t="e">
        <f>VLOOKUP(A6627,[2]mp_ALL!B$1:B$557,1,0)</f>
        <v>#N/A</v>
      </c>
      <c r="C6627" t="s">
        <v>2001</v>
      </c>
      <c r="D6627" t="s">
        <v>38</v>
      </c>
      <c r="E6627" t="s">
        <v>88</v>
      </c>
      <c r="F6627" t="s">
        <v>154</v>
      </c>
      <c r="G6627" t="s">
        <v>155</v>
      </c>
      <c r="H6627" t="s">
        <v>110</v>
      </c>
      <c r="I6627" t="s">
        <v>31147</v>
      </c>
      <c r="J6627">
        <v>1</v>
      </c>
      <c r="K6627" t="s">
        <v>4989</v>
      </c>
      <c r="L6627">
        <v>1</v>
      </c>
      <c r="M6627" t="s">
        <v>414</v>
      </c>
      <c r="N6627" t="s">
        <v>415</v>
      </c>
      <c r="O6627" t="s">
        <v>675</v>
      </c>
      <c r="P6627" t="s">
        <v>5803</v>
      </c>
      <c r="R6627" t="s">
        <v>117</v>
      </c>
      <c r="S6627" t="s">
        <v>199</v>
      </c>
      <c r="T6627" t="s">
        <v>31148</v>
      </c>
      <c r="U6627" t="s">
        <v>2770</v>
      </c>
      <c r="V6627" s="41">
        <v>33114</v>
      </c>
      <c r="W6627" s="41">
        <v>25911</v>
      </c>
      <c r="X6627">
        <v>1</v>
      </c>
      <c r="Y6627">
        <v>4</v>
      </c>
      <c r="Z6627" t="s">
        <v>102</v>
      </c>
      <c r="AA6627">
        <v>1</v>
      </c>
      <c r="AB6627" t="s">
        <v>103</v>
      </c>
      <c r="AC6627" t="s">
        <v>104</v>
      </c>
      <c r="AD6627">
        <v>1</v>
      </c>
      <c r="AE6627" t="s">
        <v>105</v>
      </c>
      <c r="AG6627" t="s">
        <v>121</v>
      </c>
      <c r="AJ6627" t="s">
        <v>107</v>
      </c>
    </row>
    <row r="6628" spans="1:36" hidden="1" x14ac:dyDescent="0.25">
      <c r="A6628" t="s">
        <v>31149</v>
      </c>
      <c r="B6628" t="e">
        <f>VLOOKUP(A6628,[2]mp_ALL!B$1:B$557,1,0)</f>
        <v>#N/A</v>
      </c>
      <c r="C6628" t="s">
        <v>31150</v>
      </c>
      <c r="D6628" t="s">
        <v>38</v>
      </c>
      <c r="E6628" t="s">
        <v>88</v>
      </c>
      <c r="F6628" t="s">
        <v>567</v>
      </c>
      <c r="G6628" t="s">
        <v>568</v>
      </c>
      <c r="H6628" t="s">
        <v>313</v>
      </c>
      <c r="I6628" t="s">
        <v>31151</v>
      </c>
      <c r="J6628">
        <v>1</v>
      </c>
      <c r="K6628" t="s">
        <v>232</v>
      </c>
      <c r="L6628">
        <v>0</v>
      </c>
      <c r="M6628" t="s">
        <v>233</v>
      </c>
      <c r="N6628" t="s">
        <v>234</v>
      </c>
      <c r="O6628" t="s">
        <v>4597</v>
      </c>
      <c r="R6628" t="s">
        <v>117</v>
      </c>
      <c r="S6628" t="s">
        <v>949</v>
      </c>
      <c r="T6628" t="s">
        <v>31152</v>
      </c>
      <c r="U6628" t="s">
        <v>509</v>
      </c>
      <c r="V6628" s="41">
        <v>33128</v>
      </c>
      <c r="W6628" s="41">
        <v>25472</v>
      </c>
      <c r="X6628">
        <v>1</v>
      </c>
      <c r="Y6628">
        <v>2</v>
      </c>
      <c r="Z6628" t="s">
        <v>102</v>
      </c>
      <c r="AA6628">
        <v>1</v>
      </c>
      <c r="AB6628" t="s">
        <v>103</v>
      </c>
      <c r="AC6628" t="s">
        <v>297</v>
      </c>
      <c r="AD6628">
        <v>1</v>
      </c>
      <c r="AE6628" t="s">
        <v>322</v>
      </c>
      <c r="AG6628" t="s">
        <v>121</v>
      </c>
      <c r="AJ6628" t="s">
        <v>5872</v>
      </c>
    </row>
    <row r="6629" spans="1:36" hidden="1" x14ac:dyDescent="0.25">
      <c r="A6629" t="s">
        <v>31153</v>
      </c>
      <c r="B6629" t="e">
        <f>VLOOKUP(A6629,[2]mp_ALL!B$1:B$557,1,0)</f>
        <v>#N/A</v>
      </c>
      <c r="C6629" t="s">
        <v>31154</v>
      </c>
      <c r="D6629" t="s">
        <v>38</v>
      </c>
      <c r="E6629" t="s">
        <v>88</v>
      </c>
      <c r="F6629" t="s">
        <v>89</v>
      </c>
      <c r="G6629" t="s">
        <v>90</v>
      </c>
      <c r="H6629" t="s">
        <v>169</v>
      </c>
      <c r="I6629" t="s">
        <v>9437</v>
      </c>
      <c r="J6629">
        <v>1</v>
      </c>
      <c r="K6629" t="s">
        <v>1115</v>
      </c>
      <c r="L6629">
        <v>1</v>
      </c>
      <c r="M6629" t="s">
        <v>435</v>
      </c>
      <c r="N6629" t="s">
        <v>505</v>
      </c>
      <c r="O6629" t="s">
        <v>1116</v>
      </c>
      <c r="P6629" t="s">
        <v>1522</v>
      </c>
      <c r="Q6629" t="s">
        <v>9438</v>
      </c>
      <c r="R6629" t="s">
        <v>117</v>
      </c>
      <c r="S6629" t="s">
        <v>148</v>
      </c>
      <c r="T6629" t="s">
        <v>31155</v>
      </c>
      <c r="U6629" t="s">
        <v>932</v>
      </c>
      <c r="V6629" s="41">
        <v>33084</v>
      </c>
      <c r="W6629" s="41">
        <v>25753</v>
      </c>
      <c r="X6629">
        <v>1</v>
      </c>
      <c r="Y6629">
        <v>3</v>
      </c>
      <c r="Z6629" t="s">
        <v>102</v>
      </c>
      <c r="AA6629">
        <v>1</v>
      </c>
      <c r="AB6629" t="s">
        <v>103</v>
      </c>
      <c r="AC6629" t="s">
        <v>104</v>
      </c>
      <c r="AD6629">
        <v>1</v>
      </c>
      <c r="AE6629" t="s">
        <v>105</v>
      </c>
      <c r="AG6629" t="s">
        <v>148</v>
      </c>
      <c r="AJ6629" t="s">
        <v>1452</v>
      </c>
    </row>
    <row r="6630" spans="1:36" hidden="1" x14ac:dyDescent="0.25">
      <c r="A6630" t="s">
        <v>31156</v>
      </c>
      <c r="B6630" t="e">
        <f>VLOOKUP(A6630,[2]mp_ALL!B$1:B$557,1,0)</f>
        <v>#N/A</v>
      </c>
      <c r="C6630" t="s">
        <v>3509</v>
      </c>
      <c r="D6630" t="s">
        <v>38</v>
      </c>
      <c r="E6630" t="s">
        <v>88</v>
      </c>
      <c r="F6630" t="s">
        <v>89</v>
      </c>
      <c r="G6630" t="s">
        <v>90</v>
      </c>
      <c r="H6630" t="s">
        <v>169</v>
      </c>
      <c r="I6630" t="s">
        <v>4137</v>
      </c>
      <c r="J6630">
        <v>1</v>
      </c>
      <c r="K6630" t="s">
        <v>2491</v>
      </c>
      <c r="L6630">
        <v>1</v>
      </c>
      <c r="M6630" t="s">
        <v>143</v>
      </c>
      <c r="N6630" t="s">
        <v>787</v>
      </c>
      <c r="O6630" t="s">
        <v>3153</v>
      </c>
      <c r="P6630" t="s">
        <v>3154</v>
      </c>
      <c r="Q6630" t="s">
        <v>4138</v>
      </c>
      <c r="R6630" t="s">
        <v>147</v>
      </c>
      <c r="S6630" t="s">
        <v>715</v>
      </c>
      <c r="T6630" t="s">
        <v>31157</v>
      </c>
      <c r="U6630" t="s">
        <v>2353</v>
      </c>
      <c r="V6630" s="41">
        <v>33085</v>
      </c>
      <c r="W6630" s="41">
        <v>25748</v>
      </c>
      <c r="X6630">
        <v>1</v>
      </c>
      <c r="Y6630">
        <v>2</v>
      </c>
      <c r="Z6630" t="s">
        <v>102</v>
      </c>
      <c r="AA6630">
        <v>1</v>
      </c>
      <c r="AB6630" t="s">
        <v>103</v>
      </c>
      <c r="AC6630" t="s">
        <v>104</v>
      </c>
      <c r="AD6630">
        <v>1</v>
      </c>
      <c r="AE6630" t="s">
        <v>105</v>
      </c>
      <c r="AG6630" t="s">
        <v>148</v>
      </c>
      <c r="AJ6630" t="s">
        <v>107</v>
      </c>
    </row>
    <row r="6631" spans="1:36" hidden="1" x14ac:dyDescent="0.25">
      <c r="A6631" t="s">
        <v>31158</v>
      </c>
      <c r="B6631" t="e">
        <f>VLOOKUP(A6631,[2]mp_ALL!B$1:B$557,1,0)</f>
        <v>#N/A</v>
      </c>
      <c r="C6631" t="s">
        <v>31159</v>
      </c>
      <c r="D6631" t="s">
        <v>38</v>
      </c>
      <c r="E6631" t="s">
        <v>88</v>
      </c>
      <c r="F6631" t="s">
        <v>154</v>
      </c>
      <c r="G6631" t="s">
        <v>155</v>
      </c>
      <c r="H6631" t="s">
        <v>110</v>
      </c>
      <c r="I6631" t="s">
        <v>31160</v>
      </c>
      <c r="J6631">
        <v>1</v>
      </c>
      <c r="K6631" t="s">
        <v>600</v>
      </c>
      <c r="L6631">
        <v>1</v>
      </c>
      <c r="M6631" t="s">
        <v>158</v>
      </c>
      <c r="N6631" t="s">
        <v>159</v>
      </c>
      <c r="O6631" t="s">
        <v>601</v>
      </c>
      <c r="P6631" t="s">
        <v>860</v>
      </c>
      <c r="R6631" t="s">
        <v>117</v>
      </c>
      <c r="S6631" t="s">
        <v>237</v>
      </c>
      <c r="T6631" t="s">
        <v>31161</v>
      </c>
      <c r="U6631" t="s">
        <v>509</v>
      </c>
      <c r="V6631" s="41">
        <v>33085</v>
      </c>
      <c r="W6631" s="41">
        <v>25848</v>
      </c>
      <c r="X6631">
        <v>1</v>
      </c>
      <c r="Y6631">
        <v>3</v>
      </c>
      <c r="Z6631" t="s">
        <v>102</v>
      </c>
      <c r="AA6631">
        <v>1</v>
      </c>
      <c r="AB6631" t="s">
        <v>103</v>
      </c>
      <c r="AC6631" t="s">
        <v>104</v>
      </c>
      <c r="AD6631">
        <v>1</v>
      </c>
      <c r="AE6631" t="s">
        <v>105</v>
      </c>
      <c r="AG6631" t="s">
        <v>121</v>
      </c>
      <c r="AJ6631" t="s">
        <v>1008</v>
      </c>
    </row>
    <row r="6632" spans="1:36" x14ac:dyDescent="0.25">
      <c r="A6632" t="s">
        <v>31162</v>
      </c>
      <c r="B6632" t="str">
        <f>VLOOKUP(A6632,[2]mp_ALL!B$1:B$557,1,0)</f>
        <v>9004321</v>
      </c>
      <c r="C6632" t="s">
        <v>31163</v>
      </c>
      <c r="D6632" t="s">
        <v>37</v>
      </c>
      <c r="E6632" t="s">
        <v>88</v>
      </c>
      <c r="F6632" t="s">
        <v>154</v>
      </c>
      <c r="G6632" t="s">
        <v>155</v>
      </c>
      <c r="H6632" t="s">
        <v>91</v>
      </c>
      <c r="I6632" t="s">
        <v>5875</v>
      </c>
      <c r="J6632">
        <v>1</v>
      </c>
      <c r="K6632" t="s">
        <v>1884</v>
      </c>
      <c r="L6632">
        <v>1</v>
      </c>
      <c r="M6632" t="s">
        <v>34</v>
      </c>
      <c r="N6632" t="s">
        <v>45</v>
      </c>
      <c r="O6632" t="s">
        <v>4115</v>
      </c>
      <c r="S6632" t="s">
        <v>549</v>
      </c>
      <c r="T6632" t="s">
        <v>31164</v>
      </c>
      <c r="U6632" t="s">
        <v>2449</v>
      </c>
      <c r="V6632" s="41">
        <v>33091</v>
      </c>
      <c r="W6632" s="41">
        <v>25088</v>
      </c>
      <c r="X6632">
        <v>1</v>
      </c>
      <c r="Y6632">
        <v>3</v>
      </c>
      <c r="Z6632" t="s">
        <v>102</v>
      </c>
      <c r="AA6632">
        <v>1</v>
      </c>
      <c r="AB6632" t="s">
        <v>103</v>
      </c>
      <c r="AC6632" t="s">
        <v>104</v>
      </c>
      <c r="AD6632">
        <v>1</v>
      </c>
      <c r="AE6632" t="s">
        <v>138</v>
      </c>
      <c r="AG6632" t="s">
        <v>228</v>
      </c>
      <c r="AJ6632" t="s">
        <v>190</v>
      </c>
    </row>
    <row r="6633" spans="1:36" hidden="1" x14ac:dyDescent="0.25">
      <c r="A6633" t="s">
        <v>31165</v>
      </c>
      <c r="B6633" t="e">
        <f>VLOOKUP(A6633,[2]mp_ALL!B$1:B$557,1,0)</f>
        <v>#N/A</v>
      </c>
      <c r="C6633" t="s">
        <v>7876</v>
      </c>
      <c r="D6633" t="s">
        <v>36</v>
      </c>
      <c r="E6633" t="s">
        <v>88</v>
      </c>
      <c r="F6633" t="s">
        <v>311</v>
      </c>
      <c r="G6633" t="s">
        <v>312</v>
      </c>
      <c r="H6633" t="s">
        <v>313</v>
      </c>
      <c r="I6633" t="s">
        <v>14721</v>
      </c>
      <c r="J6633">
        <v>1</v>
      </c>
      <c r="K6633" t="s">
        <v>7459</v>
      </c>
      <c r="L6633">
        <v>0</v>
      </c>
      <c r="M6633" t="s">
        <v>2198</v>
      </c>
      <c r="N6633" t="s">
        <v>7460</v>
      </c>
      <c r="O6633" t="s">
        <v>14722</v>
      </c>
      <c r="R6633" t="s">
        <v>117</v>
      </c>
      <c r="S6633" t="s">
        <v>319</v>
      </c>
      <c r="T6633" t="s">
        <v>31166</v>
      </c>
      <c r="U6633" t="s">
        <v>31167</v>
      </c>
      <c r="V6633" s="41">
        <v>33114</v>
      </c>
      <c r="W6633" s="41">
        <v>25304</v>
      </c>
      <c r="X6633">
        <v>1</v>
      </c>
      <c r="Y6633">
        <v>3</v>
      </c>
      <c r="Z6633" t="s">
        <v>102</v>
      </c>
      <c r="AA6633">
        <v>1</v>
      </c>
      <c r="AB6633" t="s">
        <v>103</v>
      </c>
      <c r="AC6633" t="s">
        <v>297</v>
      </c>
      <c r="AD6633">
        <v>1</v>
      </c>
      <c r="AE6633" t="s">
        <v>322</v>
      </c>
      <c r="AG6633" t="s">
        <v>228</v>
      </c>
      <c r="AJ6633" t="s">
        <v>1060</v>
      </c>
    </row>
    <row r="6634" spans="1:36" hidden="1" x14ac:dyDescent="0.25">
      <c r="A6634" t="s">
        <v>31168</v>
      </c>
      <c r="B6634" t="e">
        <f>VLOOKUP(A6634,[2]mp_ALL!B$1:B$557,1,0)</f>
        <v>#N/A</v>
      </c>
      <c r="C6634" t="s">
        <v>31169</v>
      </c>
      <c r="D6634" t="s">
        <v>37</v>
      </c>
      <c r="E6634" t="s">
        <v>88</v>
      </c>
      <c r="F6634" t="s">
        <v>154</v>
      </c>
      <c r="G6634" t="s">
        <v>155</v>
      </c>
      <c r="H6634" t="s">
        <v>290</v>
      </c>
      <c r="I6634" t="s">
        <v>7082</v>
      </c>
      <c r="J6634">
        <v>1</v>
      </c>
      <c r="K6634" t="s">
        <v>3414</v>
      </c>
      <c r="L6634">
        <v>0</v>
      </c>
      <c r="M6634" t="s">
        <v>435</v>
      </c>
      <c r="N6634" t="s">
        <v>5702</v>
      </c>
      <c r="O6634" t="s">
        <v>7083</v>
      </c>
      <c r="R6634" t="s">
        <v>117</v>
      </c>
      <c r="S6634" t="s">
        <v>237</v>
      </c>
      <c r="T6634" t="s">
        <v>31170</v>
      </c>
      <c r="U6634" t="s">
        <v>29539</v>
      </c>
      <c r="V6634" s="41">
        <v>33114</v>
      </c>
      <c r="W6634" s="41">
        <v>25679</v>
      </c>
      <c r="X6634">
        <v>3</v>
      </c>
      <c r="Y6634">
        <v>3</v>
      </c>
      <c r="Z6634" t="s">
        <v>102</v>
      </c>
      <c r="AA6634">
        <v>1</v>
      </c>
      <c r="AB6634" t="s">
        <v>103</v>
      </c>
      <c r="AC6634" t="s">
        <v>297</v>
      </c>
      <c r="AD6634">
        <v>1</v>
      </c>
      <c r="AE6634" t="s">
        <v>322</v>
      </c>
      <c r="AG6634" t="s">
        <v>1040</v>
      </c>
      <c r="AJ6634" t="s">
        <v>107</v>
      </c>
    </row>
    <row r="6635" spans="1:36" hidden="1" x14ac:dyDescent="0.25">
      <c r="A6635" t="s">
        <v>31171</v>
      </c>
      <c r="B6635" t="e">
        <f>VLOOKUP(A6635,[2]mp_ALL!B$1:B$557,1,0)</f>
        <v>#N/A</v>
      </c>
      <c r="C6635" t="s">
        <v>31172</v>
      </c>
      <c r="D6635" t="s">
        <v>37</v>
      </c>
      <c r="E6635" t="s">
        <v>88</v>
      </c>
      <c r="F6635" t="s">
        <v>154</v>
      </c>
      <c r="G6635" t="s">
        <v>155</v>
      </c>
      <c r="H6635" t="s">
        <v>110</v>
      </c>
      <c r="I6635" t="s">
        <v>31173</v>
      </c>
      <c r="J6635">
        <v>1</v>
      </c>
      <c r="K6635" t="s">
        <v>954</v>
      </c>
      <c r="L6635">
        <v>0</v>
      </c>
      <c r="M6635" t="s">
        <v>233</v>
      </c>
      <c r="N6635" t="s">
        <v>955</v>
      </c>
      <c r="O6635" t="s">
        <v>1156</v>
      </c>
      <c r="P6635" t="s">
        <v>1157</v>
      </c>
      <c r="R6635" t="s">
        <v>117</v>
      </c>
      <c r="S6635" t="s">
        <v>949</v>
      </c>
      <c r="T6635" t="s">
        <v>31174</v>
      </c>
      <c r="U6635" t="s">
        <v>31175</v>
      </c>
      <c r="V6635" s="41">
        <v>33114</v>
      </c>
      <c r="W6635" s="41">
        <v>25147</v>
      </c>
      <c r="X6635">
        <v>1</v>
      </c>
      <c r="Y6635">
        <v>3</v>
      </c>
      <c r="Z6635" t="s">
        <v>102</v>
      </c>
      <c r="AA6635">
        <v>1</v>
      </c>
      <c r="AB6635" t="s">
        <v>103</v>
      </c>
      <c r="AC6635" t="s">
        <v>104</v>
      </c>
      <c r="AD6635">
        <v>1</v>
      </c>
      <c r="AE6635" t="s">
        <v>120</v>
      </c>
      <c r="AG6635" t="s">
        <v>121</v>
      </c>
      <c r="AJ6635" t="s">
        <v>689</v>
      </c>
    </row>
    <row r="6636" spans="1:36" hidden="1" x14ac:dyDescent="0.25">
      <c r="A6636" t="s">
        <v>31176</v>
      </c>
      <c r="B6636" t="e">
        <f>VLOOKUP(A6636,[2]mp_ALL!B$1:B$557,1,0)</f>
        <v>#N/A</v>
      </c>
      <c r="C6636" t="s">
        <v>31177</v>
      </c>
      <c r="D6636" t="s">
        <v>37</v>
      </c>
      <c r="E6636" t="s">
        <v>88</v>
      </c>
      <c r="F6636" t="s">
        <v>154</v>
      </c>
      <c r="G6636" t="s">
        <v>155</v>
      </c>
      <c r="H6636" t="s">
        <v>290</v>
      </c>
      <c r="I6636" t="s">
        <v>2163</v>
      </c>
      <c r="J6636">
        <v>1</v>
      </c>
      <c r="K6636" t="s">
        <v>513</v>
      </c>
      <c r="L6636">
        <v>0</v>
      </c>
      <c r="M6636" t="s">
        <v>435</v>
      </c>
      <c r="N6636" t="s">
        <v>505</v>
      </c>
      <c r="O6636" t="s">
        <v>1127</v>
      </c>
      <c r="R6636" t="s">
        <v>117</v>
      </c>
      <c r="S6636" t="s">
        <v>148</v>
      </c>
      <c r="T6636" t="s">
        <v>31178</v>
      </c>
      <c r="U6636" t="s">
        <v>31179</v>
      </c>
      <c r="V6636" s="41">
        <v>33114</v>
      </c>
      <c r="W6636" s="41">
        <v>24652</v>
      </c>
      <c r="X6636">
        <v>1</v>
      </c>
      <c r="Y6636">
        <v>4</v>
      </c>
      <c r="Z6636" t="s">
        <v>102</v>
      </c>
      <c r="AA6636">
        <v>1</v>
      </c>
      <c r="AB6636" t="s">
        <v>103</v>
      </c>
      <c r="AC6636" t="s">
        <v>297</v>
      </c>
      <c r="AD6636">
        <v>1</v>
      </c>
      <c r="AE6636" t="s">
        <v>322</v>
      </c>
      <c r="AG6636" t="s">
        <v>148</v>
      </c>
      <c r="AJ6636" t="s">
        <v>299</v>
      </c>
    </row>
    <row r="6637" spans="1:36" hidden="1" x14ac:dyDescent="0.25">
      <c r="A6637" t="s">
        <v>31180</v>
      </c>
      <c r="B6637" t="e">
        <f>VLOOKUP(A6637,[2]mp_ALL!B$1:B$557,1,0)</f>
        <v>#N/A</v>
      </c>
      <c r="C6637" t="s">
        <v>3028</v>
      </c>
      <c r="D6637" t="s">
        <v>37</v>
      </c>
      <c r="E6637" t="s">
        <v>88</v>
      </c>
      <c r="F6637" t="s">
        <v>154</v>
      </c>
      <c r="G6637" t="s">
        <v>155</v>
      </c>
      <c r="H6637" t="s">
        <v>110</v>
      </c>
      <c r="I6637" t="s">
        <v>31181</v>
      </c>
      <c r="J6637">
        <v>1</v>
      </c>
      <c r="K6637" t="s">
        <v>3989</v>
      </c>
      <c r="L6637">
        <v>1</v>
      </c>
      <c r="M6637" t="s">
        <v>94</v>
      </c>
      <c r="N6637" t="s">
        <v>45</v>
      </c>
      <c r="O6637" t="s">
        <v>1200</v>
      </c>
      <c r="P6637" t="s">
        <v>3990</v>
      </c>
      <c r="S6637" t="s">
        <v>817</v>
      </c>
      <c r="T6637" t="s">
        <v>31182</v>
      </c>
      <c r="U6637" t="s">
        <v>31183</v>
      </c>
      <c r="V6637" s="41">
        <v>33114</v>
      </c>
      <c r="W6637" s="41">
        <v>25459</v>
      </c>
      <c r="X6637">
        <v>1</v>
      </c>
      <c r="Y6637">
        <v>4</v>
      </c>
      <c r="Z6637" t="s">
        <v>102</v>
      </c>
      <c r="AA6637">
        <v>1</v>
      </c>
      <c r="AB6637" t="s">
        <v>103</v>
      </c>
      <c r="AC6637" t="s">
        <v>104</v>
      </c>
      <c r="AD6637">
        <v>1</v>
      </c>
      <c r="AE6637" t="s">
        <v>105</v>
      </c>
      <c r="AG6637" t="s">
        <v>106</v>
      </c>
      <c r="AJ6637" t="s">
        <v>107</v>
      </c>
    </row>
    <row r="6638" spans="1:36" hidden="1" x14ac:dyDescent="0.25">
      <c r="A6638" t="s">
        <v>31184</v>
      </c>
      <c r="B6638" t="e">
        <f>VLOOKUP(A6638,[2]mp_ALL!B$1:B$557,1,0)</f>
        <v>#N/A</v>
      </c>
      <c r="C6638" t="s">
        <v>31185</v>
      </c>
      <c r="D6638" t="s">
        <v>38</v>
      </c>
      <c r="E6638" t="s">
        <v>88</v>
      </c>
      <c r="F6638" t="s">
        <v>89</v>
      </c>
      <c r="G6638" t="s">
        <v>90</v>
      </c>
      <c r="H6638" t="s">
        <v>169</v>
      </c>
      <c r="I6638" t="s">
        <v>5509</v>
      </c>
      <c r="J6638">
        <v>1</v>
      </c>
      <c r="K6638" t="s">
        <v>5510</v>
      </c>
      <c r="L6638">
        <v>0</v>
      </c>
      <c r="M6638" t="s">
        <v>316</v>
      </c>
      <c r="N6638" t="s">
        <v>317</v>
      </c>
      <c r="O6638" t="s">
        <v>318</v>
      </c>
      <c r="P6638" t="s">
        <v>5511</v>
      </c>
      <c r="Q6638" t="s">
        <v>5512</v>
      </c>
      <c r="S6638" t="s">
        <v>2733</v>
      </c>
      <c r="T6638" t="s">
        <v>31186</v>
      </c>
      <c r="U6638" t="s">
        <v>31187</v>
      </c>
      <c r="V6638" s="41">
        <v>33114</v>
      </c>
      <c r="W6638" s="41">
        <v>25686</v>
      </c>
      <c r="X6638">
        <v>1</v>
      </c>
      <c r="Y6638">
        <v>4</v>
      </c>
      <c r="Z6638" t="s">
        <v>102</v>
      </c>
      <c r="AA6638">
        <v>1</v>
      </c>
      <c r="AB6638" t="s">
        <v>103</v>
      </c>
      <c r="AC6638" t="s">
        <v>104</v>
      </c>
      <c r="AD6638">
        <v>1</v>
      </c>
      <c r="AE6638" t="s">
        <v>308</v>
      </c>
      <c r="AG6638" t="s">
        <v>228</v>
      </c>
      <c r="AJ6638" t="s">
        <v>107</v>
      </c>
    </row>
    <row r="6639" spans="1:36" hidden="1" x14ac:dyDescent="0.25">
      <c r="A6639" t="s">
        <v>31188</v>
      </c>
      <c r="B6639" t="e">
        <f>VLOOKUP(A6639,[2]mp_ALL!B$1:B$557,1,0)</f>
        <v>#N/A</v>
      </c>
      <c r="C6639" t="s">
        <v>31189</v>
      </c>
      <c r="D6639" t="s">
        <v>38</v>
      </c>
      <c r="E6639" t="s">
        <v>88</v>
      </c>
      <c r="F6639" t="s">
        <v>89</v>
      </c>
      <c r="G6639" t="s">
        <v>90</v>
      </c>
      <c r="H6639" t="s">
        <v>169</v>
      </c>
      <c r="I6639" t="s">
        <v>3376</v>
      </c>
      <c r="J6639">
        <v>1</v>
      </c>
      <c r="K6639" t="s">
        <v>224</v>
      </c>
      <c r="L6639">
        <v>1</v>
      </c>
      <c r="M6639" t="s">
        <v>94</v>
      </c>
      <c r="N6639" t="s">
        <v>45</v>
      </c>
      <c r="O6639" t="s">
        <v>243</v>
      </c>
      <c r="P6639" t="s">
        <v>3198</v>
      </c>
      <c r="S6639" t="s">
        <v>817</v>
      </c>
      <c r="T6639" t="s">
        <v>31190</v>
      </c>
      <c r="U6639" t="s">
        <v>31191</v>
      </c>
      <c r="V6639" s="41">
        <v>33114</v>
      </c>
      <c r="W6639" s="41">
        <v>25871</v>
      </c>
      <c r="X6639">
        <v>1</v>
      </c>
      <c r="Y6639">
        <v>3</v>
      </c>
      <c r="Z6639" t="s">
        <v>102</v>
      </c>
      <c r="AA6639">
        <v>1</v>
      </c>
      <c r="AB6639" t="s">
        <v>103</v>
      </c>
      <c r="AC6639" t="s">
        <v>104</v>
      </c>
      <c r="AD6639">
        <v>1</v>
      </c>
      <c r="AE6639" t="s">
        <v>105</v>
      </c>
      <c r="AG6639" t="s">
        <v>106</v>
      </c>
      <c r="AJ6639" t="s">
        <v>1189</v>
      </c>
    </row>
    <row r="6640" spans="1:36" hidden="1" x14ac:dyDescent="0.25">
      <c r="A6640" t="s">
        <v>31192</v>
      </c>
      <c r="B6640" t="e">
        <f>VLOOKUP(A6640,[2]mp_ALL!B$1:B$557,1,0)</f>
        <v>#N/A</v>
      </c>
      <c r="C6640" t="s">
        <v>31193</v>
      </c>
      <c r="D6640" t="s">
        <v>37</v>
      </c>
      <c r="E6640" t="s">
        <v>88</v>
      </c>
      <c r="F6640" t="s">
        <v>1473</v>
      </c>
      <c r="G6640" t="s">
        <v>1474</v>
      </c>
      <c r="H6640" t="s">
        <v>313</v>
      </c>
      <c r="I6640" t="s">
        <v>31194</v>
      </c>
      <c r="J6640">
        <v>1</v>
      </c>
      <c r="K6640" t="s">
        <v>157</v>
      </c>
      <c r="L6640">
        <v>0</v>
      </c>
      <c r="M6640" t="s">
        <v>158</v>
      </c>
      <c r="N6640" t="s">
        <v>205</v>
      </c>
      <c r="O6640" t="s">
        <v>1213</v>
      </c>
      <c r="R6640" t="s">
        <v>117</v>
      </c>
      <c r="S6640" t="s">
        <v>237</v>
      </c>
      <c r="T6640" t="s">
        <v>31195</v>
      </c>
      <c r="U6640" t="s">
        <v>509</v>
      </c>
      <c r="V6640" s="41">
        <v>33114</v>
      </c>
      <c r="W6640" s="41">
        <v>26073</v>
      </c>
      <c r="X6640">
        <v>1</v>
      </c>
      <c r="Y6640">
        <v>2</v>
      </c>
      <c r="Z6640" t="s">
        <v>102</v>
      </c>
      <c r="AA6640">
        <v>1</v>
      </c>
      <c r="AB6640" t="s">
        <v>103</v>
      </c>
      <c r="AC6640" t="s">
        <v>297</v>
      </c>
      <c r="AD6640">
        <v>1</v>
      </c>
      <c r="AE6640" t="s">
        <v>322</v>
      </c>
      <c r="AG6640" t="s">
        <v>121</v>
      </c>
      <c r="AJ6640" t="s">
        <v>107</v>
      </c>
    </row>
    <row r="6641" spans="1:36" hidden="1" x14ac:dyDescent="0.25">
      <c r="A6641" t="s">
        <v>31196</v>
      </c>
      <c r="B6641" t="e">
        <f>VLOOKUP(A6641,[2]mp_ALL!B$1:B$557,1,0)</f>
        <v>#N/A</v>
      </c>
      <c r="C6641" t="s">
        <v>31197</v>
      </c>
      <c r="D6641" t="s">
        <v>38</v>
      </c>
      <c r="E6641" t="s">
        <v>88</v>
      </c>
      <c r="F6641" t="s">
        <v>311</v>
      </c>
      <c r="G6641" t="s">
        <v>312</v>
      </c>
      <c r="H6641" t="s">
        <v>313</v>
      </c>
      <c r="I6641" t="s">
        <v>31198</v>
      </c>
      <c r="J6641">
        <v>1</v>
      </c>
      <c r="K6641" t="s">
        <v>457</v>
      </c>
      <c r="L6641">
        <v>0</v>
      </c>
      <c r="M6641" t="s">
        <v>113</v>
      </c>
      <c r="N6641" t="s">
        <v>385</v>
      </c>
      <c r="O6641" t="s">
        <v>1266</v>
      </c>
      <c r="R6641" t="s">
        <v>117</v>
      </c>
      <c r="S6641" t="s">
        <v>237</v>
      </c>
      <c r="T6641" t="s">
        <v>31199</v>
      </c>
      <c r="U6641" t="s">
        <v>3739</v>
      </c>
      <c r="V6641" s="41">
        <v>33149</v>
      </c>
      <c r="W6641" s="41">
        <v>24946</v>
      </c>
      <c r="X6641">
        <v>1</v>
      </c>
      <c r="Y6641">
        <v>4</v>
      </c>
      <c r="Z6641" t="s">
        <v>102</v>
      </c>
      <c r="AA6641">
        <v>1</v>
      </c>
      <c r="AB6641" t="s">
        <v>103</v>
      </c>
      <c r="AC6641" t="s">
        <v>297</v>
      </c>
      <c r="AD6641">
        <v>1</v>
      </c>
      <c r="AE6641" t="s">
        <v>322</v>
      </c>
      <c r="AG6641" t="s">
        <v>121</v>
      </c>
      <c r="AJ6641" t="s">
        <v>1338</v>
      </c>
    </row>
    <row r="6642" spans="1:36" hidden="1" x14ac:dyDescent="0.25">
      <c r="A6642" t="s">
        <v>31200</v>
      </c>
      <c r="B6642" t="e">
        <f>VLOOKUP(A6642,[2]mp_ALL!B$1:B$557,1,0)</f>
        <v>#N/A</v>
      </c>
      <c r="C6642" t="s">
        <v>31201</v>
      </c>
      <c r="D6642" t="s">
        <v>38</v>
      </c>
      <c r="E6642" t="s">
        <v>88</v>
      </c>
      <c r="F6642" t="s">
        <v>89</v>
      </c>
      <c r="G6642" t="s">
        <v>90</v>
      </c>
      <c r="H6642" t="s">
        <v>91</v>
      </c>
      <c r="I6642" t="s">
        <v>20827</v>
      </c>
      <c r="J6642">
        <v>1</v>
      </c>
      <c r="K6642" t="s">
        <v>394</v>
      </c>
      <c r="L6642">
        <v>0</v>
      </c>
      <c r="M6642" t="s">
        <v>113</v>
      </c>
      <c r="N6642" t="s">
        <v>395</v>
      </c>
      <c r="O6642" t="s">
        <v>6967</v>
      </c>
      <c r="P6642" t="s">
        <v>20828</v>
      </c>
      <c r="Q6642" t="s">
        <v>20829</v>
      </c>
      <c r="R6642" t="s">
        <v>117</v>
      </c>
      <c r="S6642" t="s">
        <v>237</v>
      </c>
      <c r="T6642" t="s">
        <v>1391</v>
      </c>
      <c r="U6642" t="s">
        <v>641</v>
      </c>
      <c r="V6642" s="41">
        <v>33091</v>
      </c>
      <c r="W6642" s="41">
        <v>25860</v>
      </c>
      <c r="X6642">
        <v>1</v>
      </c>
      <c r="Y6642">
        <v>3</v>
      </c>
      <c r="Z6642" t="s">
        <v>102</v>
      </c>
      <c r="AA6642">
        <v>1</v>
      </c>
      <c r="AB6642" t="s">
        <v>103</v>
      </c>
      <c r="AC6642" t="s">
        <v>104</v>
      </c>
      <c r="AD6642">
        <v>1</v>
      </c>
      <c r="AE6642" t="s">
        <v>120</v>
      </c>
      <c r="AG6642" t="s">
        <v>121</v>
      </c>
      <c r="AJ6642" t="s">
        <v>107</v>
      </c>
    </row>
    <row r="6643" spans="1:36" hidden="1" x14ac:dyDescent="0.25">
      <c r="A6643" t="s">
        <v>31202</v>
      </c>
      <c r="B6643" t="e">
        <f>VLOOKUP(A6643,[2]mp_ALL!B$1:B$557,1,0)</f>
        <v>#N/A</v>
      </c>
      <c r="C6643" t="s">
        <v>31203</v>
      </c>
      <c r="D6643" t="s">
        <v>37</v>
      </c>
      <c r="E6643" t="s">
        <v>88</v>
      </c>
      <c r="F6643" t="s">
        <v>567</v>
      </c>
      <c r="G6643" t="s">
        <v>568</v>
      </c>
      <c r="H6643" t="s">
        <v>313</v>
      </c>
      <c r="I6643" t="s">
        <v>31204</v>
      </c>
      <c r="J6643">
        <v>1</v>
      </c>
      <c r="K6643" t="s">
        <v>457</v>
      </c>
      <c r="L6643">
        <v>0</v>
      </c>
      <c r="M6643" t="s">
        <v>113</v>
      </c>
      <c r="N6643" t="s">
        <v>385</v>
      </c>
      <c r="O6643" t="s">
        <v>6099</v>
      </c>
      <c r="R6643" t="s">
        <v>117</v>
      </c>
      <c r="S6643" t="s">
        <v>199</v>
      </c>
      <c r="T6643" t="s">
        <v>31205</v>
      </c>
      <c r="U6643" t="s">
        <v>31206</v>
      </c>
      <c r="V6643" s="41">
        <v>33094</v>
      </c>
      <c r="W6643" s="41">
        <v>25794</v>
      </c>
      <c r="X6643">
        <v>1</v>
      </c>
      <c r="Y6643">
        <v>2</v>
      </c>
      <c r="Z6643" t="s">
        <v>102</v>
      </c>
      <c r="AA6643">
        <v>1</v>
      </c>
      <c r="AB6643" t="s">
        <v>103</v>
      </c>
      <c r="AC6643" t="s">
        <v>297</v>
      </c>
      <c r="AD6643">
        <v>1</v>
      </c>
      <c r="AE6643" t="s">
        <v>322</v>
      </c>
      <c r="AG6643" t="s">
        <v>121</v>
      </c>
      <c r="AJ6643" t="s">
        <v>299</v>
      </c>
    </row>
    <row r="6644" spans="1:36" hidden="1" x14ac:dyDescent="0.25">
      <c r="A6644" t="s">
        <v>31207</v>
      </c>
      <c r="B6644" t="e">
        <f>VLOOKUP(A6644,[2]mp_ALL!B$1:B$557,1,0)</f>
        <v>#N/A</v>
      </c>
      <c r="C6644" t="s">
        <v>31208</v>
      </c>
      <c r="D6644" t="s">
        <v>38</v>
      </c>
      <c r="E6644" t="s">
        <v>88</v>
      </c>
      <c r="F6644" t="s">
        <v>567</v>
      </c>
      <c r="G6644" t="s">
        <v>568</v>
      </c>
      <c r="H6644" t="s">
        <v>313</v>
      </c>
      <c r="I6644" t="s">
        <v>31209</v>
      </c>
      <c r="J6644">
        <v>1</v>
      </c>
      <c r="K6644" t="s">
        <v>157</v>
      </c>
      <c r="L6644">
        <v>0</v>
      </c>
      <c r="M6644" t="s">
        <v>158</v>
      </c>
      <c r="N6644" t="s">
        <v>159</v>
      </c>
      <c r="O6644" t="s">
        <v>1679</v>
      </c>
      <c r="R6644" t="s">
        <v>117</v>
      </c>
      <c r="S6644" t="s">
        <v>163</v>
      </c>
      <c r="T6644" t="s">
        <v>536</v>
      </c>
      <c r="U6644" t="s">
        <v>537</v>
      </c>
      <c r="V6644" s="41">
        <v>33091</v>
      </c>
      <c r="W6644" s="41">
        <v>25409</v>
      </c>
      <c r="X6644">
        <v>1</v>
      </c>
      <c r="Y6644">
        <v>3</v>
      </c>
      <c r="Z6644" t="s">
        <v>102</v>
      </c>
      <c r="AA6644">
        <v>1</v>
      </c>
      <c r="AB6644" t="s">
        <v>103</v>
      </c>
      <c r="AC6644" t="s">
        <v>297</v>
      </c>
      <c r="AD6644">
        <v>1</v>
      </c>
      <c r="AE6644" t="s">
        <v>322</v>
      </c>
      <c r="AG6644" t="s">
        <v>121</v>
      </c>
      <c r="AJ6644" t="s">
        <v>107</v>
      </c>
    </row>
    <row r="6645" spans="1:36" hidden="1" x14ac:dyDescent="0.25">
      <c r="A6645" t="s">
        <v>31210</v>
      </c>
      <c r="B6645" t="e">
        <f>VLOOKUP(A6645,[2]mp_ALL!B$1:B$557,1,0)</f>
        <v>#N/A</v>
      </c>
      <c r="C6645" t="s">
        <v>31211</v>
      </c>
      <c r="D6645" t="s">
        <v>38</v>
      </c>
      <c r="E6645" t="s">
        <v>88</v>
      </c>
      <c r="F6645" t="s">
        <v>154</v>
      </c>
      <c r="G6645" t="s">
        <v>155</v>
      </c>
      <c r="H6645" t="s">
        <v>290</v>
      </c>
      <c r="I6645" t="s">
        <v>1775</v>
      </c>
      <c r="J6645">
        <v>1</v>
      </c>
      <c r="K6645" t="s">
        <v>1420</v>
      </c>
      <c r="L6645">
        <v>0</v>
      </c>
      <c r="M6645" t="s">
        <v>1421</v>
      </c>
      <c r="N6645" t="s">
        <v>1590</v>
      </c>
      <c r="O6645" t="s">
        <v>1776</v>
      </c>
      <c r="R6645" t="s">
        <v>1424</v>
      </c>
      <c r="S6645" t="s">
        <v>560</v>
      </c>
      <c r="T6645" t="s">
        <v>31212</v>
      </c>
      <c r="U6645" t="s">
        <v>31213</v>
      </c>
      <c r="V6645" s="41">
        <v>32940</v>
      </c>
      <c r="W6645" s="41">
        <v>25697</v>
      </c>
      <c r="X6645">
        <v>1</v>
      </c>
      <c r="Y6645">
        <v>3</v>
      </c>
      <c r="Z6645" t="s">
        <v>102</v>
      </c>
      <c r="AA6645">
        <v>1</v>
      </c>
      <c r="AB6645" t="s">
        <v>103</v>
      </c>
      <c r="AC6645" t="s">
        <v>297</v>
      </c>
      <c r="AD6645">
        <v>1</v>
      </c>
      <c r="AE6645" t="s">
        <v>563</v>
      </c>
      <c r="AG6645" t="s">
        <v>1040</v>
      </c>
      <c r="AJ6645" t="s">
        <v>2556</v>
      </c>
    </row>
    <row r="6646" spans="1:36" hidden="1" x14ac:dyDescent="0.25">
      <c r="A6646" t="s">
        <v>31214</v>
      </c>
      <c r="B6646" t="e">
        <f>VLOOKUP(A6646,[2]mp_ALL!B$1:B$557,1,0)</f>
        <v>#N/A</v>
      </c>
      <c r="C6646" t="s">
        <v>31215</v>
      </c>
      <c r="D6646" t="s">
        <v>38</v>
      </c>
      <c r="E6646" t="s">
        <v>88</v>
      </c>
      <c r="F6646" t="s">
        <v>154</v>
      </c>
      <c r="G6646" t="s">
        <v>155</v>
      </c>
      <c r="H6646" t="s">
        <v>290</v>
      </c>
      <c r="I6646" t="s">
        <v>13505</v>
      </c>
      <c r="J6646">
        <v>1</v>
      </c>
      <c r="K6646" t="s">
        <v>11147</v>
      </c>
      <c r="L6646">
        <v>0</v>
      </c>
      <c r="M6646" t="s">
        <v>158</v>
      </c>
      <c r="N6646" t="s">
        <v>8033</v>
      </c>
      <c r="O6646" t="s">
        <v>13506</v>
      </c>
      <c r="R6646" t="s">
        <v>117</v>
      </c>
      <c r="S6646" t="s">
        <v>237</v>
      </c>
      <c r="T6646" t="s">
        <v>31216</v>
      </c>
      <c r="U6646" t="s">
        <v>3143</v>
      </c>
      <c r="V6646" s="41">
        <v>33094</v>
      </c>
      <c r="W6646" s="41">
        <v>24875</v>
      </c>
      <c r="X6646">
        <v>1</v>
      </c>
      <c r="Y6646">
        <v>2</v>
      </c>
      <c r="Z6646" t="s">
        <v>102</v>
      </c>
      <c r="AA6646">
        <v>1</v>
      </c>
      <c r="AB6646" t="s">
        <v>103</v>
      </c>
      <c r="AC6646" t="s">
        <v>297</v>
      </c>
      <c r="AD6646">
        <v>1</v>
      </c>
      <c r="AE6646" t="s">
        <v>322</v>
      </c>
      <c r="AG6646" t="s">
        <v>121</v>
      </c>
      <c r="AJ6646" t="s">
        <v>287</v>
      </c>
    </row>
    <row r="6647" spans="1:36" hidden="1" x14ac:dyDescent="0.25">
      <c r="A6647" t="s">
        <v>31217</v>
      </c>
      <c r="B6647" t="e">
        <f>VLOOKUP(A6647,[2]mp_ALL!B$1:B$557,1,0)</f>
        <v>#N/A</v>
      </c>
      <c r="C6647" t="s">
        <v>31218</v>
      </c>
      <c r="D6647" t="s">
        <v>38</v>
      </c>
      <c r="E6647" t="s">
        <v>88</v>
      </c>
      <c r="F6647" t="s">
        <v>89</v>
      </c>
      <c r="G6647" t="s">
        <v>90</v>
      </c>
      <c r="H6647" t="s">
        <v>91</v>
      </c>
      <c r="I6647" t="s">
        <v>29712</v>
      </c>
      <c r="J6647">
        <v>1</v>
      </c>
      <c r="K6647" t="s">
        <v>2319</v>
      </c>
      <c r="L6647">
        <v>1</v>
      </c>
      <c r="M6647" t="s">
        <v>1281</v>
      </c>
      <c r="N6647" t="s">
        <v>2094</v>
      </c>
      <c r="O6647" t="s">
        <v>2095</v>
      </c>
      <c r="P6647" t="s">
        <v>29713</v>
      </c>
      <c r="Q6647" t="s">
        <v>29714</v>
      </c>
      <c r="R6647" t="s">
        <v>117</v>
      </c>
      <c r="S6647" t="s">
        <v>99</v>
      </c>
      <c r="T6647" t="s">
        <v>31219</v>
      </c>
      <c r="U6647" t="s">
        <v>8653</v>
      </c>
      <c r="V6647" s="41">
        <v>33009</v>
      </c>
      <c r="W6647" s="41">
        <v>25447</v>
      </c>
      <c r="X6647">
        <v>1</v>
      </c>
      <c r="Y6647">
        <v>1</v>
      </c>
      <c r="Z6647" t="s">
        <v>102</v>
      </c>
      <c r="AA6647">
        <v>1</v>
      </c>
      <c r="AB6647" t="s">
        <v>103</v>
      </c>
      <c r="AC6647" t="s">
        <v>104</v>
      </c>
      <c r="AD6647">
        <v>1</v>
      </c>
      <c r="AE6647" t="s">
        <v>105</v>
      </c>
      <c r="AG6647" t="s">
        <v>228</v>
      </c>
      <c r="AJ6647" t="s">
        <v>107</v>
      </c>
    </row>
    <row r="6648" spans="1:36" hidden="1" x14ac:dyDescent="0.25">
      <c r="A6648" t="s">
        <v>31220</v>
      </c>
      <c r="B6648" t="e">
        <f>VLOOKUP(A6648,[2]mp_ALL!B$1:B$557,1,0)</f>
        <v>#N/A</v>
      </c>
      <c r="C6648" t="s">
        <v>31221</v>
      </c>
      <c r="D6648" t="s">
        <v>38</v>
      </c>
      <c r="E6648" t="s">
        <v>88</v>
      </c>
      <c r="F6648" t="s">
        <v>154</v>
      </c>
      <c r="G6648" t="s">
        <v>155</v>
      </c>
      <c r="H6648" t="s">
        <v>110</v>
      </c>
      <c r="I6648" t="s">
        <v>31222</v>
      </c>
      <c r="J6648">
        <v>1</v>
      </c>
      <c r="K6648" t="s">
        <v>5387</v>
      </c>
      <c r="L6648">
        <v>0</v>
      </c>
      <c r="M6648" t="s">
        <v>94</v>
      </c>
      <c r="N6648" t="s">
        <v>2670</v>
      </c>
      <c r="O6648" t="s">
        <v>5388</v>
      </c>
      <c r="P6648" t="s">
        <v>5612</v>
      </c>
      <c r="S6648" t="s">
        <v>218</v>
      </c>
      <c r="T6648" t="s">
        <v>31223</v>
      </c>
      <c r="U6648" t="s">
        <v>262</v>
      </c>
      <c r="V6648" s="41">
        <v>33210</v>
      </c>
      <c r="W6648" s="41">
        <v>26235</v>
      </c>
      <c r="X6648">
        <v>1</v>
      </c>
      <c r="Y6648">
        <v>3</v>
      </c>
      <c r="Z6648" t="s">
        <v>102</v>
      </c>
      <c r="AA6648">
        <v>1</v>
      </c>
      <c r="AB6648" t="s">
        <v>103</v>
      </c>
      <c r="AC6648" t="s">
        <v>104</v>
      </c>
      <c r="AD6648">
        <v>1</v>
      </c>
      <c r="AE6648" t="s">
        <v>308</v>
      </c>
      <c r="AG6648" t="s">
        <v>106</v>
      </c>
      <c r="AJ6648" t="s">
        <v>107</v>
      </c>
    </row>
    <row r="6649" spans="1:36" hidden="1" x14ac:dyDescent="0.25">
      <c r="A6649" t="s">
        <v>31224</v>
      </c>
      <c r="B6649" t="e">
        <f>VLOOKUP(A6649,[2]mp_ALL!B$1:B$557,1,0)</f>
        <v>#N/A</v>
      </c>
      <c r="C6649" t="s">
        <v>31225</v>
      </c>
      <c r="D6649" t="s">
        <v>38</v>
      </c>
      <c r="E6649" t="s">
        <v>88</v>
      </c>
      <c r="F6649" t="s">
        <v>567</v>
      </c>
      <c r="G6649" t="s">
        <v>568</v>
      </c>
      <c r="H6649" t="s">
        <v>313</v>
      </c>
      <c r="I6649" t="s">
        <v>31226</v>
      </c>
      <c r="J6649">
        <v>1</v>
      </c>
      <c r="K6649" t="s">
        <v>457</v>
      </c>
      <c r="L6649">
        <v>0</v>
      </c>
      <c r="M6649" t="s">
        <v>113</v>
      </c>
      <c r="N6649" t="s">
        <v>195</v>
      </c>
      <c r="O6649" t="s">
        <v>881</v>
      </c>
      <c r="R6649" t="s">
        <v>117</v>
      </c>
      <c r="S6649" t="s">
        <v>199</v>
      </c>
      <c r="T6649" t="s">
        <v>31227</v>
      </c>
      <c r="U6649" t="s">
        <v>209</v>
      </c>
      <c r="V6649" s="41">
        <v>33210</v>
      </c>
      <c r="W6649" s="41">
        <v>25085</v>
      </c>
      <c r="X6649">
        <v>1</v>
      </c>
      <c r="Y6649">
        <v>2</v>
      </c>
      <c r="Z6649" t="s">
        <v>102</v>
      </c>
      <c r="AA6649">
        <v>1</v>
      </c>
      <c r="AB6649" t="s">
        <v>103</v>
      </c>
      <c r="AC6649" t="s">
        <v>297</v>
      </c>
      <c r="AD6649">
        <v>1</v>
      </c>
      <c r="AE6649" t="s">
        <v>322</v>
      </c>
      <c r="AG6649" t="s">
        <v>121</v>
      </c>
      <c r="AJ6649" t="s">
        <v>1452</v>
      </c>
    </row>
    <row r="6650" spans="1:36" hidden="1" x14ac:dyDescent="0.25">
      <c r="A6650" t="s">
        <v>31228</v>
      </c>
      <c r="B6650" t="e">
        <f>VLOOKUP(A6650,[2]mp_ALL!B$1:B$557,1,0)</f>
        <v>#N/A</v>
      </c>
      <c r="C6650" t="s">
        <v>31229</v>
      </c>
      <c r="D6650" t="s">
        <v>37</v>
      </c>
      <c r="E6650" t="s">
        <v>88</v>
      </c>
      <c r="F6650" t="s">
        <v>567</v>
      </c>
      <c r="G6650" t="s">
        <v>568</v>
      </c>
      <c r="H6650" t="s">
        <v>313</v>
      </c>
      <c r="I6650" t="s">
        <v>31230</v>
      </c>
      <c r="J6650">
        <v>1</v>
      </c>
      <c r="K6650" t="s">
        <v>457</v>
      </c>
      <c r="L6650">
        <v>0</v>
      </c>
      <c r="M6650" t="s">
        <v>113</v>
      </c>
      <c r="N6650" t="s">
        <v>195</v>
      </c>
      <c r="O6650" t="s">
        <v>889</v>
      </c>
      <c r="R6650" t="s">
        <v>117</v>
      </c>
      <c r="S6650" t="s">
        <v>199</v>
      </c>
      <c r="T6650" t="s">
        <v>31231</v>
      </c>
      <c r="U6650" t="s">
        <v>31232</v>
      </c>
      <c r="V6650" s="41">
        <v>33210</v>
      </c>
      <c r="W6650" s="41">
        <v>25604</v>
      </c>
      <c r="X6650">
        <v>1</v>
      </c>
      <c r="Y6650">
        <v>3</v>
      </c>
      <c r="Z6650" t="s">
        <v>102</v>
      </c>
      <c r="AA6650">
        <v>1</v>
      </c>
      <c r="AB6650" t="s">
        <v>103</v>
      </c>
      <c r="AC6650" t="s">
        <v>297</v>
      </c>
      <c r="AD6650">
        <v>1</v>
      </c>
      <c r="AE6650" t="s">
        <v>322</v>
      </c>
      <c r="AG6650" t="s">
        <v>121</v>
      </c>
      <c r="AJ6650" t="s">
        <v>694</v>
      </c>
    </row>
    <row r="6651" spans="1:36" hidden="1" x14ac:dyDescent="0.25">
      <c r="A6651" t="s">
        <v>31233</v>
      </c>
      <c r="B6651" t="e">
        <f>VLOOKUP(A6651,[2]mp_ALL!B$1:B$557,1,0)</f>
        <v>#N/A</v>
      </c>
      <c r="C6651" t="s">
        <v>5019</v>
      </c>
      <c r="D6651" t="s">
        <v>38</v>
      </c>
      <c r="E6651" t="s">
        <v>88</v>
      </c>
      <c r="F6651" t="s">
        <v>154</v>
      </c>
      <c r="G6651" t="s">
        <v>155</v>
      </c>
      <c r="H6651" t="s">
        <v>290</v>
      </c>
      <c r="I6651" t="s">
        <v>23380</v>
      </c>
      <c r="J6651">
        <v>1</v>
      </c>
      <c r="K6651" t="s">
        <v>8040</v>
      </c>
      <c r="L6651">
        <v>0</v>
      </c>
      <c r="M6651" t="s">
        <v>94</v>
      </c>
      <c r="N6651" t="s">
        <v>2075</v>
      </c>
      <c r="O6651" t="s">
        <v>23381</v>
      </c>
      <c r="S6651" t="s">
        <v>817</v>
      </c>
      <c r="T6651" t="s">
        <v>31234</v>
      </c>
      <c r="U6651" t="s">
        <v>380</v>
      </c>
      <c r="V6651" s="41">
        <v>33184</v>
      </c>
      <c r="W6651" s="41">
        <v>25184</v>
      </c>
      <c r="X6651">
        <v>1</v>
      </c>
      <c r="Y6651">
        <v>3</v>
      </c>
      <c r="Z6651" t="s">
        <v>102</v>
      </c>
      <c r="AA6651">
        <v>1</v>
      </c>
      <c r="AB6651" t="s">
        <v>103</v>
      </c>
      <c r="AC6651" t="s">
        <v>297</v>
      </c>
      <c r="AD6651">
        <v>1</v>
      </c>
      <c r="AE6651" t="s">
        <v>322</v>
      </c>
      <c r="AG6651" t="s">
        <v>106</v>
      </c>
      <c r="AJ6651" t="s">
        <v>8290</v>
      </c>
    </row>
    <row r="6652" spans="1:36" hidden="1" x14ac:dyDescent="0.25">
      <c r="A6652" t="s">
        <v>31235</v>
      </c>
      <c r="B6652" t="e">
        <f>VLOOKUP(A6652,[2]mp_ALL!B$1:B$557,1,0)</f>
        <v>#N/A</v>
      </c>
      <c r="C6652" t="s">
        <v>7730</v>
      </c>
      <c r="D6652" t="s">
        <v>38</v>
      </c>
      <c r="E6652" t="s">
        <v>88</v>
      </c>
      <c r="F6652" t="s">
        <v>154</v>
      </c>
      <c r="G6652" t="s">
        <v>155</v>
      </c>
      <c r="H6652" t="s">
        <v>110</v>
      </c>
      <c r="I6652" t="s">
        <v>31236</v>
      </c>
      <c r="J6652">
        <v>1</v>
      </c>
      <c r="K6652" t="s">
        <v>4906</v>
      </c>
      <c r="L6652">
        <v>0</v>
      </c>
      <c r="M6652" t="s">
        <v>316</v>
      </c>
      <c r="N6652" t="s">
        <v>3395</v>
      </c>
      <c r="O6652" t="s">
        <v>4907</v>
      </c>
      <c r="P6652" t="s">
        <v>4908</v>
      </c>
      <c r="S6652" t="s">
        <v>99</v>
      </c>
      <c r="T6652" t="s">
        <v>31237</v>
      </c>
      <c r="U6652" t="s">
        <v>31238</v>
      </c>
      <c r="V6652" s="41">
        <v>33186</v>
      </c>
      <c r="W6652" s="41">
        <v>26264</v>
      </c>
      <c r="X6652">
        <v>1</v>
      </c>
      <c r="Y6652">
        <v>2</v>
      </c>
      <c r="Z6652" t="s">
        <v>102</v>
      </c>
      <c r="AA6652">
        <v>1</v>
      </c>
      <c r="AB6652" t="s">
        <v>103</v>
      </c>
      <c r="AC6652" t="s">
        <v>104</v>
      </c>
      <c r="AD6652">
        <v>1</v>
      </c>
      <c r="AE6652" t="s">
        <v>308</v>
      </c>
      <c r="AG6652" t="s">
        <v>179</v>
      </c>
      <c r="AJ6652" t="s">
        <v>490</v>
      </c>
    </row>
    <row r="6653" spans="1:36" hidden="1" x14ac:dyDescent="0.25">
      <c r="A6653" t="s">
        <v>31239</v>
      </c>
      <c r="B6653" t="e">
        <f>VLOOKUP(A6653,[2]mp_ALL!B$1:B$557,1,0)</f>
        <v>#N/A</v>
      </c>
      <c r="C6653" t="s">
        <v>31240</v>
      </c>
      <c r="D6653" t="s">
        <v>38</v>
      </c>
      <c r="E6653" t="s">
        <v>88</v>
      </c>
      <c r="F6653" t="s">
        <v>154</v>
      </c>
      <c r="G6653" t="s">
        <v>155</v>
      </c>
      <c r="H6653" t="s">
        <v>91</v>
      </c>
      <c r="I6653" t="s">
        <v>2140</v>
      </c>
      <c r="J6653">
        <v>1</v>
      </c>
      <c r="K6653" t="s">
        <v>2093</v>
      </c>
      <c r="L6653">
        <v>1</v>
      </c>
      <c r="M6653" t="s">
        <v>1281</v>
      </c>
      <c r="N6653" t="s">
        <v>2094</v>
      </c>
      <c r="O6653" t="s">
        <v>2095</v>
      </c>
      <c r="P6653" t="s">
        <v>2141</v>
      </c>
      <c r="Q6653" t="s">
        <v>2142</v>
      </c>
      <c r="R6653" t="s">
        <v>117</v>
      </c>
      <c r="S6653" t="s">
        <v>99</v>
      </c>
      <c r="T6653" t="s">
        <v>31241</v>
      </c>
      <c r="U6653" t="s">
        <v>31242</v>
      </c>
      <c r="V6653" s="41">
        <v>33186</v>
      </c>
      <c r="W6653" s="41">
        <v>25816</v>
      </c>
      <c r="X6653">
        <v>1</v>
      </c>
      <c r="Y6653">
        <v>3</v>
      </c>
      <c r="Z6653" t="s">
        <v>102</v>
      </c>
      <c r="AA6653">
        <v>1</v>
      </c>
      <c r="AB6653" t="s">
        <v>103</v>
      </c>
      <c r="AC6653" t="s">
        <v>104</v>
      </c>
      <c r="AD6653">
        <v>1</v>
      </c>
      <c r="AE6653" t="s">
        <v>105</v>
      </c>
      <c r="AG6653" t="s">
        <v>228</v>
      </c>
      <c r="AJ6653" t="s">
        <v>490</v>
      </c>
    </row>
    <row r="6654" spans="1:36" hidden="1" x14ac:dyDescent="0.25">
      <c r="A6654" t="s">
        <v>31243</v>
      </c>
      <c r="B6654" t="e">
        <f>VLOOKUP(A6654,[2]mp_ALL!B$1:B$557,1,0)</f>
        <v>#N/A</v>
      </c>
      <c r="C6654" t="s">
        <v>31244</v>
      </c>
      <c r="D6654" t="s">
        <v>38</v>
      </c>
      <c r="E6654" t="s">
        <v>88</v>
      </c>
      <c r="F6654" t="s">
        <v>89</v>
      </c>
      <c r="G6654" t="s">
        <v>90</v>
      </c>
      <c r="H6654" t="s">
        <v>110</v>
      </c>
      <c r="I6654" t="s">
        <v>31245</v>
      </c>
      <c r="J6654">
        <v>1</v>
      </c>
      <c r="K6654" t="s">
        <v>292</v>
      </c>
      <c r="L6654">
        <v>1</v>
      </c>
      <c r="M6654" t="s">
        <v>113</v>
      </c>
      <c r="N6654" t="s">
        <v>134</v>
      </c>
      <c r="O6654" t="s">
        <v>3602</v>
      </c>
      <c r="P6654" t="s">
        <v>29507</v>
      </c>
      <c r="R6654" t="s">
        <v>117</v>
      </c>
      <c r="S6654" t="s">
        <v>99</v>
      </c>
      <c r="T6654" t="s">
        <v>31246</v>
      </c>
      <c r="U6654" t="s">
        <v>31247</v>
      </c>
      <c r="V6654" s="41">
        <v>33186</v>
      </c>
      <c r="W6654" s="41">
        <v>25446</v>
      </c>
      <c r="X6654">
        <v>1</v>
      </c>
      <c r="Y6654">
        <v>3</v>
      </c>
      <c r="Z6654" t="s">
        <v>102</v>
      </c>
      <c r="AA6654">
        <v>1</v>
      </c>
      <c r="AB6654" t="s">
        <v>103</v>
      </c>
      <c r="AC6654" t="s">
        <v>104</v>
      </c>
      <c r="AD6654">
        <v>1</v>
      </c>
      <c r="AE6654" t="s">
        <v>138</v>
      </c>
      <c r="AG6654" t="s">
        <v>121</v>
      </c>
      <c r="AJ6654" t="s">
        <v>107</v>
      </c>
    </row>
    <row r="6655" spans="1:36" hidden="1" x14ac:dyDescent="0.25">
      <c r="A6655" t="s">
        <v>31248</v>
      </c>
      <c r="B6655" t="e">
        <f>VLOOKUP(A6655,[2]mp_ALL!B$1:B$557,1,0)</f>
        <v>#N/A</v>
      </c>
      <c r="C6655" t="s">
        <v>1882</v>
      </c>
      <c r="D6655" t="s">
        <v>37</v>
      </c>
      <c r="E6655" t="s">
        <v>88</v>
      </c>
      <c r="F6655" t="s">
        <v>154</v>
      </c>
      <c r="G6655" t="s">
        <v>155</v>
      </c>
      <c r="H6655" t="s">
        <v>290</v>
      </c>
      <c r="I6655" t="s">
        <v>3601</v>
      </c>
      <c r="J6655">
        <v>1</v>
      </c>
      <c r="K6655" t="s">
        <v>292</v>
      </c>
      <c r="L6655">
        <v>0</v>
      </c>
      <c r="M6655" t="s">
        <v>113</v>
      </c>
      <c r="N6655" t="s">
        <v>134</v>
      </c>
      <c r="O6655" t="s">
        <v>3602</v>
      </c>
      <c r="R6655" t="s">
        <v>117</v>
      </c>
      <c r="S6655" t="s">
        <v>99</v>
      </c>
      <c r="T6655" t="s">
        <v>31249</v>
      </c>
      <c r="U6655" t="s">
        <v>31250</v>
      </c>
      <c r="V6655" s="41">
        <v>33186</v>
      </c>
      <c r="W6655" s="41">
        <v>25549</v>
      </c>
      <c r="X6655">
        <v>1</v>
      </c>
      <c r="Y6655">
        <v>2</v>
      </c>
      <c r="Z6655" t="s">
        <v>102</v>
      </c>
      <c r="AA6655">
        <v>1</v>
      </c>
      <c r="AB6655" t="s">
        <v>103</v>
      </c>
      <c r="AC6655" t="s">
        <v>297</v>
      </c>
      <c r="AD6655">
        <v>1</v>
      </c>
      <c r="AE6655" t="s">
        <v>298</v>
      </c>
      <c r="AG6655" t="s">
        <v>121</v>
      </c>
      <c r="AJ6655" t="s">
        <v>490</v>
      </c>
    </row>
    <row r="6656" spans="1:36" hidden="1" x14ac:dyDescent="0.25">
      <c r="A6656" t="s">
        <v>31251</v>
      </c>
      <c r="B6656" t="e">
        <f>VLOOKUP(A6656,[2]mp_ALL!B$1:B$557,1,0)</f>
        <v>#N/A</v>
      </c>
      <c r="C6656" t="s">
        <v>4479</v>
      </c>
      <c r="D6656" t="s">
        <v>38</v>
      </c>
      <c r="E6656" t="s">
        <v>88</v>
      </c>
      <c r="F6656" t="s">
        <v>89</v>
      </c>
      <c r="G6656" t="s">
        <v>90</v>
      </c>
      <c r="H6656" t="s">
        <v>91</v>
      </c>
      <c r="I6656" t="s">
        <v>29443</v>
      </c>
      <c r="J6656">
        <v>1</v>
      </c>
      <c r="K6656" t="s">
        <v>266</v>
      </c>
      <c r="L6656">
        <v>1</v>
      </c>
      <c r="M6656" t="s">
        <v>113</v>
      </c>
      <c r="N6656" t="s">
        <v>134</v>
      </c>
      <c r="O6656" t="s">
        <v>347</v>
      </c>
      <c r="P6656" t="s">
        <v>29444</v>
      </c>
      <c r="Q6656" t="s">
        <v>2602</v>
      </c>
      <c r="R6656" t="s">
        <v>117</v>
      </c>
      <c r="S6656" t="s">
        <v>99</v>
      </c>
      <c r="T6656" t="s">
        <v>31252</v>
      </c>
      <c r="U6656" t="s">
        <v>31253</v>
      </c>
      <c r="V6656" s="41">
        <v>33186</v>
      </c>
      <c r="W6656" s="41">
        <v>25432</v>
      </c>
      <c r="X6656">
        <v>1</v>
      </c>
      <c r="Y6656">
        <v>2</v>
      </c>
      <c r="Z6656" t="s">
        <v>102</v>
      </c>
      <c r="AA6656">
        <v>1</v>
      </c>
      <c r="AB6656" t="s">
        <v>103</v>
      </c>
      <c r="AC6656" t="s">
        <v>104</v>
      </c>
      <c r="AD6656">
        <v>1</v>
      </c>
      <c r="AE6656" t="s">
        <v>105</v>
      </c>
      <c r="AG6656" t="s">
        <v>121</v>
      </c>
      <c r="AJ6656" t="s">
        <v>107</v>
      </c>
    </row>
    <row r="6657" spans="1:36" hidden="1" x14ac:dyDescent="0.25">
      <c r="A6657" t="s">
        <v>31254</v>
      </c>
      <c r="B6657" t="e">
        <f>VLOOKUP(A6657,[2]mp_ALL!B$1:B$557,1,0)</f>
        <v>#N/A</v>
      </c>
      <c r="C6657" t="s">
        <v>31255</v>
      </c>
      <c r="D6657" t="s">
        <v>38</v>
      </c>
      <c r="E6657" t="s">
        <v>88</v>
      </c>
      <c r="F6657" t="s">
        <v>154</v>
      </c>
      <c r="G6657" t="s">
        <v>155</v>
      </c>
      <c r="H6657" t="s">
        <v>110</v>
      </c>
      <c r="I6657" t="s">
        <v>31256</v>
      </c>
      <c r="J6657">
        <v>1</v>
      </c>
      <c r="K6657" t="s">
        <v>224</v>
      </c>
      <c r="L6657">
        <v>1</v>
      </c>
      <c r="M6657" t="s">
        <v>94</v>
      </c>
      <c r="N6657" t="s">
        <v>45</v>
      </c>
      <c r="O6657" t="s">
        <v>243</v>
      </c>
      <c r="P6657" t="s">
        <v>3639</v>
      </c>
      <c r="S6657" t="s">
        <v>817</v>
      </c>
      <c r="T6657" t="s">
        <v>31257</v>
      </c>
      <c r="U6657" t="s">
        <v>2495</v>
      </c>
      <c r="V6657" s="41">
        <v>33217</v>
      </c>
      <c r="W6657" s="41">
        <v>25713</v>
      </c>
      <c r="X6657">
        <v>1</v>
      </c>
      <c r="Y6657">
        <v>2</v>
      </c>
      <c r="Z6657" t="s">
        <v>102</v>
      </c>
      <c r="AA6657">
        <v>1</v>
      </c>
      <c r="AB6657" t="s">
        <v>103</v>
      </c>
      <c r="AC6657" t="s">
        <v>104</v>
      </c>
      <c r="AD6657">
        <v>1</v>
      </c>
      <c r="AE6657" t="s">
        <v>105</v>
      </c>
      <c r="AG6657" t="s">
        <v>106</v>
      </c>
      <c r="AJ6657" t="s">
        <v>107</v>
      </c>
    </row>
    <row r="6658" spans="1:36" hidden="1" x14ac:dyDescent="0.25">
      <c r="A6658" t="s">
        <v>31258</v>
      </c>
      <c r="B6658" t="e">
        <f>VLOOKUP(A6658,[2]mp_ALL!B$1:B$557,1,0)</f>
        <v>#N/A</v>
      </c>
      <c r="C6658" t="s">
        <v>31259</v>
      </c>
      <c r="D6658" t="s">
        <v>37</v>
      </c>
      <c r="E6658" t="s">
        <v>88</v>
      </c>
      <c r="F6658" t="s">
        <v>154</v>
      </c>
      <c r="G6658" t="s">
        <v>155</v>
      </c>
      <c r="H6658" t="s">
        <v>290</v>
      </c>
      <c r="I6658" t="s">
        <v>23380</v>
      </c>
      <c r="J6658">
        <v>1</v>
      </c>
      <c r="K6658" t="s">
        <v>8040</v>
      </c>
      <c r="L6658">
        <v>0</v>
      </c>
      <c r="M6658" t="s">
        <v>94</v>
      </c>
      <c r="N6658" t="s">
        <v>2075</v>
      </c>
      <c r="O6658" t="s">
        <v>23381</v>
      </c>
      <c r="S6658" t="s">
        <v>817</v>
      </c>
      <c r="T6658" t="s">
        <v>31260</v>
      </c>
      <c r="U6658" t="s">
        <v>31261</v>
      </c>
      <c r="V6658" s="41">
        <v>33217</v>
      </c>
      <c r="W6658" s="41">
        <v>25587</v>
      </c>
      <c r="X6658">
        <v>1</v>
      </c>
      <c r="Y6658">
        <v>3</v>
      </c>
      <c r="Z6658" t="s">
        <v>102</v>
      </c>
      <c r="AA6658">
        <v>1</v>
      </c>
      <c r="AB6658" t="s">
        <v>103</v>
      </c>
      <c r="AC6658" t="s">
        <v>297</v>
      </c>
      <c r="AD6658">
        <v>1</v>
      </c>
      <c r="AE6658" t="s">
        <v>322</v>
      </c>
      <c r="AG6658" t="s">
        <v>106</v>
      </c>
      <c r="AJ6658" t="s">
        <v>694</v>
      </c>
    </row>
    <row r="6659" spans="1:36" x14ac:dyDescent="0.25">
      <c r="A6659" t="s">
        <v>31262</v>
      </c>
      <c r="B6659" t="str">
        <f>VLOOKUP(A6659,[2]mp_ALL!B$1:B$557,1,0)</f>
        <v>9004534</v>
      </c>
      <c r="C6659" t="s">
        <v>31263</v>
      </c>
      <c r="D6659" t="s">
        <v>38</v>
      </c>
      <c r="E6659" t="s">
        <v>88</v>
      </c>
      <c r="F6659" t="s">
        <v>154</v>
      </c>
      <c r="G6659" t="s">
        <v>155</v>
      </c>
      <c r="H6659" t="s">
        <v>290</v>
      </c>
      <c r="I6659" t="s">
        <v>2920</v>
      </c>
      <c r="J6659">
        <v>1</v>
      </c>
      <c r="K6659" t="s">
        <v>1884</v>
      </c>
      <c r="L6659">
        <v>0</v>
      </c>
      <c r="M6659" t="s">
        <v>34</v>
      </c>
      <c r="N6659" t="s">
        <v>47</v>
      </c>
      <c r="O6659" t="s">
        <v>2921</v>
      </c>
      <c r="S6659" t="s">
        <v>549</v>
      </c>
      <c r="T6659" t="s">
        <v>31264</v>
      </c>
      <c r="U6659" t="s">
        <v>31265</v>
      </c>
      <c r="V6659" s="41">
        <v>33217</v>
      </c>
      <c r="W6659" s="41">
        <v>25713</v>
      </c>
      <c r="X6659">
        <v>1</v>
      </c>
      <c r="Y6659">
        <v>4</v>
      </c>
      <c r="Z6659" t="s">
        <v>102</v>
      </c>
      <c r="AA6659">
        <v>1</v>
      </c>
      <c r="AB6659" t="s">
        <v>103</v>
      </c>
      <c r="AC6659" t="s">
        <v>297</v>
      </c>
      <c r="AD6659">
        <v>1</v>
      </c>
      <c r="AE6659" t="s">
        <v>322</v>
      </c>
      <c r="AG6659" t="s">
        <v>106</v>
      </c>
      <c r="AJ6659" t="s">
        <v>107</v>
      </c>
    </row>
    <row r="6660" spans="1:36" x14ac:dyDescent="0.25">
      <c r="A6660" t="s">
        <v>31266</v>
      </c>
      <c r="B6660" t="str">
        <f>VLOOKUP(A6660,[2]mp_ALL!B$1:B$557,1,0)</f>
        <v>9004550</v>
      </c>
      <c r="C6660" t="s">
        <v>31267</v>
      </c>
      <c r="D6660" t="s">
        <v>38</v>
      </c>
      <c r="E6660" t="s">
        <v>88</v>
      </c>
      <c r="F6660" t="s">
        <v>567</v>
      </c>
      <c r="G6660" t="s">
        <v>568</v>
      </c>
      <c r="H6660" t="s">
        <v>290</v>
      </c>
      <c r="I6660" t="s">
        <v>11440</v>
      </c>
      <c r="J6660">
        <v>1</v>
      </c>
      <c r="K6660" t="s">
        <v>2774</v>
      </c>
      <c r="L6660">
        <v>0</v>
      </c>
      <c r="M6660" t="s">
        <v>34</v>
      </c>
      <c r="N6660" t="s">
        <v>41</v>
      </c>
      <c r="O6660" t="s">
        <v>11441</v>
      </c>
      <c r="S6660" t="s">
        <v>549</v>
      </c>
      <c r="T6660" t="s">
        <v>31268</v>
      </c>
      <c r="U6660" t="s">
        <v>31269</v>
      </c>
      <c r="V6660" s="41">
        <v>33158</v>
      </c>
      <c r="W6660" s="41">
        <v>25316</v>
      </c>
      <c r="X6660">
        <v>1</v>
      </c>
      <c r="Y6660">
        <v>3</v>
      </c>
      <c r="Z6660" t="s">
        <v>102</v>
      </c>
      <c r="AA6660">
        <v>1</v>
      </c>
      <c r="AB6660" t="s">
        <v>103</v>
      </c>
      <c r="AC6660" t="s">
        <v>297</v>
      </c>
      <c r="AD6660">
        <v>1</v>
      </c>
      <c r="AE6660" t="s">
        <v>322</v>
      </c>
      <c r="AG6660" t="s">
        <v>106</v>
      </c>
      <c r="AJ6660" t="s">
        <v>327</v>
      </c>
    </row>
    <row r="6661" spans="1:36" x14ac:dyDescent="0.25">
      <c r="A6661" t="s">
        <v>31270</v>
      </c>
      <c r="B6661" t="str">
        <f>VLOOKUP(A6661,[2]mp_ALL!B$1:B$557,1,0)</f>
        <v>9004555</v>
      </c>
      <c r="C6661" t="s">
        <v>31271</v>
      </c>
      <c r="D6661" t="s">
        <v>37</v>
      </c>
      <c r="E6661" t="s">
        <v>88</v>
      </c>
      <c r="F6661" t="s">
        <v>154</v>
      </c>
      <c r="G6661" t="s">
        <v>155</v>
      </c>
      <c r="H6661" t="s">
        <v>91</v>
      </c>
      <c r="I6661" t="s">
        <v>5875</v>
      </c>
      <c r="J6661">
        <v>1</v>
      </c>
      <c r="K6661" t="s">
        <v>1884</v>
      </c>
      <c r="L6661">
        <v>1</v>
      </c>
      <c r="M6661" t="s">
        <v>34</v>
      </c>
      <c r="N6661" t="s">
        <v>45</v>
      </c>
      <c r="O6661" t="s">
        <v>4115</v>
      </c>
      <c r="S6661" t="s">
        <v>549</v>
      </c>
      <c r="T6661" t="s">
        <v>6282</v>
      </c>
      <c r="U6661" t="s">
        <v>31272</v>
      </c>
      <c r="V6661" s="41">
        <v>33177</v>
      </c>
      <c r="W6661" s="41">
        <v>26133</v>
      </c>
      <c r="X6661">
        <v>1</v>
      </c>
      <c r="Y6661">
        <v>3</v>
      </c>
      <c r="Z6661" t="s">
        <v>102</v>
      </c>
      <c r="AA6661">
        <v>1</v>
      </c>
      <c r="AB6661" t="s">
        <v>103</v>
      </c>
      <c r="AC6661" t="s">
        <v>104</v>
      </c>
      <c r="AD6661">
        <v>1</v>
      </c>
      <c r="AE6661" t="s">
        <v>138</v>
      </c>
      <c r="AG6661" t="s">
        <v>228</v>
      </c>
      <c r="AJ6661" t="s">
        <v>2556</v>
      </c>
    </row>
    <row r="6662" spans="1:36" hidden="1" x14ac:dyDescent="0.25">
      <c r="A6662" t="s">
        <v>31273</v>
      </c>
      <c r="B6662" t="e">
        <f>VLOOKUP(A6662,[2]mp_ALL!B$1:B$557,1,0)</f>
        <v>#N/A</v>
      </c>
      <c r="C6662" t="s">
        <v>31274</v>
      </c>
      <c r="D6662" t="s">
        <v>38</v>
      </c>
      <c r="E6662" t="s">
        <v>88</v>
      </c>
      <c r="F6662" t="s">
        <v>154</v>
      </c>
      <c r="G6662" t="s">
        <v>155</v>
      </c>
      <c r="H6662" t="s">
        <v>110</v>
      </c>
      <c r="I6662" t="s">
        <v>31275</v>
      </c>
      <c r="J6662">
        <v>1</v>
      </c>
      <c r="K6662" t="s">
        <v>224</v>
      </c>
      <c r="L6662">
        <v>0</v>
      </c>
      <c r="M6662" t="s">
        <v>94</v>
      </c>
      <c r="N6662" t="s">
        <v>47</v>
      </c>
      <c r="O6662" t="s">
        <v>3407</v>
      </c>
      <c r="P6662" t="s">
        <v>3564</v>
      </c>
      <c r="S6662" t="s">
        <v>218</v>
      </c>
      <c r="T6662" t="s">
        <v>31276</v>
      </c>
      <c r="U6662" t="s">
        <v>30162</v>
      </c>
      <c r="V6662" s="41">
        <v>33177</v>
      </c>
      <c r="W6662" s="41">
        <v>25941</v>
      </c>
      <c r="X6662">
        <v>1</v>
      </c>
      <c r="Y6662">
        <v>2</v>
      </c>
      <c r="Z6662" t="s">
        <v>102</v>
      </c>
      <c r="AA6662">
        <v>1</v>
      </c>
      <c r="AB6662" t="s">
        <v>103</v>
      </c>
      <c r="AC6662" t="s">
        <v>104</v>
      </c>
      <c r="AD6662">
        <v>1</v>
      </c>
      <c r="AE6662" t="s">
        <v>120</v>
      </c>
      <c r="AG6662" t="s">
        <v>106</v>
      </c>
      <c r="AJ6662" t="s">
        <v>1338</v>
      </c>
    </row>
    <row r="6663" spans="1:36" hidden="1" x14ac:dyDescent="0.25">
      <c r="A6663" t="s">
        <v>31277</v>
      </c>
      <c r="B6663" t="e">
        <f>VLOOKUP(A6663,[2]mp_ALL!B$1:B$557,1,0)</f>
        <v>#N/A</v>
      </c>
      <c r="C6663" t="s">
        <v>31278</v>
      </c>
      <c r="D6663" t="s">
        <v>38</v>
      </c>
      <c r="E6663" t="s">
        <v>88</v>
      </c>
      <c r="F6663" t="s">
        <v>154</v>
      </c>
      <c r="G6663" t="s">
        <v>155</v>
      </c>
      <c r="H6663" t="s">
        <v>290</v>
      </c>
      <c r="I6663" t="s">
        <v>20289</v>
      </c>
      <c r="J6663">
        <v>1</v>
      </c>
      <c r="K6663" t="s">
        <v>3319</v>
      </c>
      <c r="L6663">
        <v>0</v>
      </c>
      <c r="M6663" t="s">
        <v>94</v>
      </c>
      <c r="N6663" t="s">
        <v>43</v>
      </c>
      <c r="O6663" t="s">
        <v>20290</v>
      </c>
      <c r="S6663" t="s">
        <v>817</v>
      </c>
      <c r="T6663" t="s">
        <v>31279</v>
      </c>
      <c r="U6663" t="s">
        <v>2393</v>
      </c>
      <c r="V6663" s="41">
        <v>33192</v>
      </c>
      <c r="W6663" s="41">
        <v>25383</v>
      </c>
      <c r="X6663">
        <v>1</v>
      </c>
      <c r="Y6663">
        <v>2</v>
      </c>
      <c r="Z6663" t="s">
        <v>102</v>
      </c>
      <c r="AA6663">
        <v>1</v>
      </c>
      <c r="AB6663" t="s">
        <v>103</v>
      </c>
      <c r="AC6663" t="s">
        <v>297</v>
      </c>
      <c r="AD6663">
        <v>1</v>
      </c>
      <c r="AE6663" t="s">
        <v>322</v>
      </c>
      <c r="AG6663" t="s">
        <v>106</v>
      </c>
      <c r="AJ6663" t="s">
        <v>3390</v>
      </c>
    </row>
    <row r="6664" spans="1:36" hidden="1" x14ac:dyDescent="0.25">
      <c r="A6664" t="s">
        <v>31280</v>
      </c>
      <c r="B6664" t="e">
        <f>VLOOKUP(A6664,[2]mp_ALL!B$1:B$557,1,0)</f>
        <v>#N/A</v>
      </c>
      <c r="C6664" t="s">
        <v>16557</v>
      </c>
      <c r="D6664" t="s">
        <v>38</v>
      </c>
      <c r="E6664" t="s">
        <v>88</v>
      </c>
      <c r="F6664" t="s">
        <v>154</v>
      </c>
      <c r="G6664" t="s">
        <v>155</v>
      </c>
      <c r="H6664" t="s">
        <v>110</v>
      </c>
      <c r="I6664" t="s">
        <v>31281</v>
      </c>
      <c r="J6664">
        <v>1</v>
      </c>
      <c r="K6664" t="s">
        <v>6183</v>
      </c>
      <c r="L6664">
        <v>1</v>
      </c>
      <c r="M6664" t="s">
        <v>158</v>
      </c>
      <c r="N6664" t="s">
        <v>205</v>
      </c>
      <c r="O6664" t="s">
        <v>936</v>
      </c>
      <c r="P6664" t="s">
        <v>6184</v>
      </c>
      <c r="R6664" t="s">
        <v>117</v>
      </c>
      <c r="S6664" t="s">
        <v>237</v>
      </c>
      <c r="T6664" t="s">
        <v>31282</v>
      </c>
      <c r="U6664" t="s">
        <v>489</v>
      </c>
      <c r="V6664" s="41">
        <v>33192</v>
      </c>
      <c r="W6664" s="41">
        <v>25358</v>
      </c>
      <c r="X6664">
        <v>1</v>
      </c>
      <c r="Y6664">
        <v>2</v>
      </c>
      <c r="Z6664" t="s">
        <v>102</v>
      </c>
      <c r="AA6664">
        <v>1</v>
      </c>
      <c r="AB6664" t="s">
        <v>103</v>
      </c>
      <c r="AC6664" t="s">
        <v>104</v>
      </c>
      <c r="AD6664">
        <v>1</v>
      </c>
      <c r="AE6664" t="s">
        <v>105</v>
      </c>
      <c r="AG6664" t="s">
        <v>121</v>
      </c>
      <c r="AJ6664" t="s">
        <v>352</v>
      </c>
    </row>
    <row r="6665" spans="1:36" hidden="1" x14ac:dyDescent="0.25">
      <c r="A6665" t="s">
        <v>31283</v>
      </c>
      <c r="B6665" t="e">
        <f>VLOOKUP(A6665,[2]mp_ALL!B$1:B$557,1,0)</f>
        <v>#N/A</v>
      </c>
      <c r="C6665" t="s">
        <v>31284</v>
      </c>
      <c r="D6665" t="s">
        <v>37</v>
      </c>
      <c r="E6665" t="s">
        <v>88</v>
      </c>
      <c r="F6665" t="s">
        <v>154</v>
      </c>
      <c r="G6665" t="s">
        <v>155</v>
      </c>
      <c r="H6665" t="s">
        <v>110</v>
      </c>
      <c r="I6665" t="s">
        <v>31285</v>
      </c>
      <c r="J6665">
        <v>1</v>
      </c>
      <c r="K6665" t="s">
        <v>1212</v>
      </c>
      <c r="L6665">
        <v>1</v>
      </c>
      <c r="M6665" t="s">
        <v>158</v>
      </c>
      <c r="N6665" t="s">
        <v>205</v>
      </c>
      <c r="O6665" t="s">
        <v>1213</v>
      </c>
      <c r="P6665" t="s">
        <v>1214</v>
      </c>
      <c r="R6665" t="s">
        <v>117</v>
      </c>
      <c r="S6665" t="s">
        <v>237</v>
      </c>
      <c r="T6665" t="s">
        <v>31286</v>
      </c>
      <c r="U6665" t="s">
        <v>31287</v>
      </c>
      <c r="V6665" s="41">
        <v>33192</v>
      </c>
      <c r="W6665" s="41">
        <v>25936</v>
      </c>
      <c r="X6665">
        <v>1</v>
      </c>
      <c r="Y6665">
        <v>3</v>
      </c>
      <c r="Z6665" t="s">
        <v>102</v>
      </c>
      <c r="AA6665">
        <v>1</v>
      </c>
      <c r="AB6665" t="s">
        <v>103</v>
      </c>
      <c r="AC6665" t="s">
        <v>104</v>
      </c>
      <c r="AD6665">
        <v>1</v>
      </c>
      <c r="AE6665" t="s">
        <v>105</v>
      </c>
      <c r="AG6665" t="s">
        <v>121</v>
      </c>
      <c r="AJ6665" t="s">
        <v>3390</v>
      </c>
    </row>
    <row r="6666" spans="1:36" hidden="1" x14ac:dyDescent="0.25">
      <c r="A6666" t="s">
        <v>31288</v>
      </c>
      <c r="B6666" t="e">
        <f>VLOOKUP(A6666,[2]mp_ALL!B$1:B$557,1,0)</f>
        <v>#N/A</v>
      </c>
      <c r="C6666" t="s">
        <v>31289</v>
      </c>
      <c r="D6666" t="s">
        <v>38</v>
      </c>
      <c r="E6666" t="s">
        <v>88</v>
      </c>
      <c r="F6666" t="s">
        <v>154</v>
      </c>
      <c r="G6666" t="s">
        <v>155</v>
      </c>
      <c r="H6666" t="s">
        <v>110</v>
      </c>
      <c r="I6666" t="s">
        <v>204</v>
      </c>
      <c r="J6666">
        <v>1</v>
      </c>
      <c r="K6666" t="s">
        <v>157</v>
      </c>
      <c r="L6666">
        <v>1</v>
      </c>
      <c r="M6666" t="s">
        <v>158</v>
      </c>
      <c r="N6666" t="s">
        <v>205</v>
      </c>
      <c r="O6666" t="s">
        <v>206</v>
      </c>
      <c r="R6666" t="s">
        <v>117</v>
      </c>
      <c r="S6666" t="s">
        <v>207</v>
      </c>
      <c r="T6666" t="s">
        <v>31290</v>
      </c>
      <c r="U6666" t="s">
        <v>31291</v>
      </c>
      <c r="V6666" s="41">
        <v>33192</v>
      </c>
      <c r="W6666" s="41">
        <v>24619</v>
      </c>
      <c r="X6666">
        <v>1</v>
      </c>
      <c r="Y6666">
        <v>1</v>
      </c>
      <c r="Z6666" t="s">
        <v>102</v>
      </c>
      <c r="AA6666">
        <v>1</v>
      </c>
      <c r="AB6666" t="s">
        <v>103</v>
      </c>
      <c r="AC6666" t="s">
        <v>104</v>
      </c>
      <c r="AD6666">
        <v>1</v>
      </c>
      <c r="AE6666" t="s">
        <v>138</v>
      </c>
      <c r="AG6666" t="s">
        <v>121</v>
      </c>
      <c r="AJ6666" t="s">
        <v>31292</v>
      </c>
    </row>
    <row r="6667" spans="1:36" hidden="1" x14ac:dyDescent="0.25">
      <c r="A6667" t="s">
        <v>31293</v>
      </c>
      <c r="B6667" t="e">
        <f>VLOOKUP(A6667,[2]mp_ALL!B$1:B$557,1,0)</f>
        <v>#N/A</v>
      </c>
      <c r="C6667" t="s">
        <v>31294</v>
      </c>
      <c r="D6667" t="s">
        <v>38</v>
      </c>
      <c r="E6667" t="s">
        <v>88</v>
      </c>
      <c r="F6667" t="s">
        <v>154</v>
      </c>
      <c r="G6667" t="s">
        <v>155</v>
      </c>
      <c r="H6667" t="s">
        <v>290</v>
      </c>
      <c r="I6667" t="s">
        <v>2594</v>
      </c>
      <c r="J6667">
        <v>1</v>
      </c>
      <c r="K6667" t="s">
        <v>2595</v>
      </c>
      <c r="L6667">
        <v>0</v>
      </c>
      <c r="M6667" t="s">
        <v>1281</v>
      </c>
      <c r="N6667" t="s">
        <v>2094</v>
      </c>
      <c r="O6667" t="s">
        <v>2596</v>
      </c>
      <c r="R6667" t="s">
        <v>117</v>
      </c>
      <c r="S6667" t="s">
        <v>525</v>
      </c>
      <c r="T6667" t="s">
        <v>31295</v>
      </c>
      <c r="U6667" t="s">
        <v>31296</v>
      </c>
      <c r="V6667" s="41">
        <v>33149</v>
      </c>
      <c r="W6667" s="41">
        <v>25571</v>
      </c>
      <c r="X6667">
        <v>1</v>
      </c>
      <c r="Y6667">
        <v>2</v>
      </c>
      <c r="Z6667" t="s">
        <v>102</v>
      </c>
      <c r="AA6667">
        <v>1</v>
      </c>
      <c r="AB6667" t="s">
        <v>103</v>
      </c>
      <c r="AC6667" t="s">
        <v>297</v>
      </c>
      <c r="AD6667">
        <v>1</v>
      </c>
      <c r="AE6667" t="s">
        <v>322</v>
      </c>
      <c r="AG6667" t="s">
        <v>228</v>
      </c>
      <c r="AJ6667" t="s">
        <v>1621</v>
      </c>
    </row>
    <row r="6668" spans="1:36" hidden="1" x14ac:dyDescent="0.25">
      <c r="A6668" t="s">
        <v>31297</v>
      </c>
      <c r="B6668" t="e">
        <f>VLOOKUP(A6668,[2]mp_ALL!B$1:B$557,1,0)</f>
        <v>#N/A</v>
      </c>
      <c r="C6668" t="s">
        <v>31197</v>
      </c>
      <c r="D6668" t="s">
        <v>37</v>
      </c>
      <c r="E6668" t="s">
        <v>88</v>
      </c>
      <c r="F6668" t="s">
        <v>89</v>
      </c>
      <c r="G6668" t="s">
        <v>90</v>
      </c>
      <c r="H6668" t="s">
        <v>290</v>
      </c>
      <c r="I6668" t="s">
        <v>4838</v>
      </c>
      <c r="J6668">
        <v>1</v>
      </c>
      <c r="K6668" t="s">
        <v>3100</v>
      </c>
      <c r="L6668">
        <v>0</v>
      </c>
      <c r="M6668" t="s">
        <v>3101</v>
      </c>
      <c r="N6668" t="s">
        <v>4839</v>
      </c>
      <c r="O6668" t="s">
        <v>4840</v>
      </c>
      <c r="R6668" t="s">
        <v>559</v>
      </c>
      <c r="S6668" t="s">
        <v>560</v>
      </c>
      <c r="T6668" t="s">
        <v>31298</v>
      </c>
      <c r="U6668" t="s">
        <v>12707</v>
      </c>
      <c r="V6668" s="41">
        <v>33180</v>
      </c>
      <c r="W6668" s="41">
        <v>25036</v>
      </c>
      <c r="X6668">
        <v>1</v>
      </c>
      <c r="Y6668">
        <v>2</v>
      </c>
      <c r="Z6668" t="s">
        <v>102</v>
      </c>
      <c r="AA6668">
        <v>1</v>
      </c>
      <c r="AB6668" t="s">
        <v>103</v>
      </c>
      <c r="AC6668" t="s">
        <v>297</v>
      </c>
      <c r="AD6668">
        <v>1</v>
      </c>
      <c r="AE6668" t="s">
        <v>563</v>
      </c>
      <c r="AG6668" t="s">
        <v>1040</v>
      </c>
      <c r="AJ6668" t="s">
        <v>327</v>
      </c>
    </row>
    <row r="6669" spans="1:36" hidden="1" x14ac:dyDescent="0.25">
      <c r="A6669" t="s">
        <v>31299</v>
      </c>
      <c r="B6669" t="e">
        <f>VLOOKUP(A6669,[2]mp_ALL!B$1:B$557,1,0)</f>
        <v>#N/A</v>
      </c>
      <c r="C6669" t="s">
        <v>31300</v>
      </c>
      <c r="D6669" t="s">
        <v>38</v>
      </c>
      <c r="E6669" t="s">
        <v>88</v>
      </c>
      <c r="F6669" t="s">
        <v>154</v>
      </c>
      <c r="G6669" t="s">
        <v>155</v>
      </c>
      <c r="H6669" t="s">
        <v>110</v>
      </c>
      <c r="I6669" t="s">
        <v>31301</v>
      </c>
      <c r="J6669">
        <v>1</v>
      </c>
      <c r="K6669" t="s">
        <v>394</v>
      </c>
      <c r="L6669">
        <v>1</v>
      </c>
      <c r="M6669" t="s">
        <v>113</v>
      </c>
      <c r="N6669" t="s">
        <v>195</v>
      </c>
      <c r="O6669" t="s">
        <v>654</v>
      </c>
      <c r="P6669" t="s">
        <v>655</v>
      </c>
      <c r="R6669" t="s">
        <v>117</v>
      </c>
      <c r="S6669" t="s">
        <v>199</v>
      </c>
      <c r="T6669" t="s">
        <v>31302</v>
      </c>
      <c r="U6669" t="s">
        <v>4366</v>
      </c>
      <c r="V6669" s="41">
        <v>33180</v>
      </c>
      <c r="W6669" s="41">
        <v>24965</v>
      </c>
      <c r="X6669">
        <v>1</v>
      </c>
      <c r="Y6669">
        <v>3</v>
      </c>
      <c r="Z6669" t="s">
        <v>102</v>
      </c>
      <c r="AA6669">
        <v>1</v>
      </c>
      <c r="AB6669" t="s">
        <v>103</v>
      </c>
      <c r="AC6669" t="s">
        <v>104</v>
      </c>
      <c r="AD6669">
        <v>1</v>
      </c>
      <c r="AE6669" t="s">
        <v>138</v>
      </c>
      <c r="AG6669" t="s">
        <v>121</v>
      </c>
      <c r="AJ6669" t="s">
        <v>107</v>
      </c>
    </row>
    <row r="6670" spans="1:36" hidden="1" x14ac:dyDescent="0.25">
      <c r="A6670" t="s">
        <v>31303</v>
      </c>
      <c r="B6670" t="e">
        <f>VLOOKUP(A6670,[2]mp_ALL!B$1:B$557,1,0)</f>
        <v>#N/A</v>
      </c>
      <c r="C6670" t="s">
        <v>20442</v>
      </c>
      <c r="D6670" t="s">
        <v>38</v>
      </c>
      <c r="E6670" t="s">
        <v>88</v>
      </c>
      <c r="F6670" t="s">
        <v>567</v>
      </c>
      <c r="G6670" t="s">
        <v>568</v>
      </c>
      <c r="H6670" t="s">
        <v>313</v>
      </c>
      <c r="I6670" t="s">
        <v>31304</v>
      </c>
      <c r="J6670">
        <v>1</v>
      </c>
      <c r="K6670" t="s">
        <v>457</v>
      </c>
      <c r="L6670">
        <v>0</v>
      </c>
      <c r="M6670" t="s">
        <v>113</v>
      </c>
      <c r="N6670" t="s">
        <v>395</v>
      </c>
      <c r="O6670" t="s">
        <v>5528</v>
      </c>
      <c r="R6670" t="s">
        <v>117</v>
      </c>
      <c r="S6670" t="s">
        <v>237</v>
      </c>
      <c r="T6670" t="s">
        <v>31305</v>
      </c>
      <c r="U6670" t="s">
        <v>29494</v>
      </c>
      <c r="V6670" s="41">
        <v>33201</v>
      </c>
      <c r="W6670" s="41">
        <v>26056</v>
      </c>
      <c r="X6670">
        <v>1</v>
      </c>
      <c r="Y6670">
        <v>3</v>
      </c>
      <c r="Z6670" t="s">
        <v>102</v>
      </c>
      <c r="AA6670">
        <v>1</v>
      </c>
      <c r="AB6670" t="s">
        <v>103</v>
      </c>
      <c r="AC6670" t="s">
        <v>297</v>
      </c>
      <c r="AD6670">
        <v>1</v>
      </c>
      <c r="AE6670" t="s">
        <v>322</v>
      </c>
      <c r="AG6670" t="s">
        <v>121</v>
      </c>
      <c r="AJ6670" t="s">
        <v>1008</v>
      </c>
    </row>
    <row r="6671" spans="1:36" hidden="1" x14ac:dyDescent="0.25">
      <c r="A6671" t="s">
        <v>31306</v>
      </c>
      <c r="B6671" t="e">
        <f>VLOOKUP(A6671,[2]mp_ALL!B$1:B$557,1,0)</f>
        <v>#N/A</v>
      </c>
      <c r="C6671" t="s">
        <v>31307</v>
      </c>
      <c r="D6671" t="s">
        <v>37</v>
      </c>
      <c r="E6671" t="s">
        <v>88</v>
      </c>
      <c r="F6671" t="s">
        <v>89</v>
      </c>
      <c r="G6671" t="s">
        <v>90</v>
      </c>
      <c r="H6671" t="s">
        <v>91</v>
      </c>
      <c r="I6671" t="s">
        <v>5767</v>
      </c>
      <c r="J6671">
        <v>1</v>
      </c>
      <c r="K6671" t="s">
        <v>5701</v>
      </c>
      <c r="L6671">
        <v>0</v>
      </c>
      <c r="M6671" t="s">
        <v>435</v>
      </c>
      <c r="N6671" t="s">
        <v>5702</v>
      </c>
      <c r="O6671" t="s">
        <v>5768</v>
      </c>
      <c r="P6671" t="s">
        <v>5769</v>
      </c>
      <c r="Q6671" t="s">
        <v>5770</v>
      </c>
      <c r="R6671" t="s">
        <v>117</v>
      </c>
      <c r="S6671" t="s">
        <v>237</v>
      </c>
      <c r="T6671" t="s">
        <v>31308</v>
      </c>
      <c r="U6671" t="s">
        <v>31309</v>
      </c>
      <c r="V6671" s="41">
        <v>33149</v>
      </c>
      <c r="W6671" s="41">
        <v>25163</v>
      </c>
      <c r="X6671">
        <v>1</v>
      </c>
      <c r="Y6671">
        <v>2</v>
      </c>
      <c r="Z6671" t="s">
        <v>710</v>
      </c>
      <c r="AA6671">
        <v>1</v>
      </c>
      <c r="AB6671" t="s">
        <v>103</v>
      </c>
      <c r="AC6671" t="s">
        <v>104</v>
      </c>
      <c r="AD6671">
        <v>1</v>
      </c>
      <c r="AE6671" t="s">
        <v>308</v>
      </c>
      <c r="AG6671" t="s">
        <v>228</v>
      </c>
      <c r="AJ6671" t="s">
        <v>352</v>
      </c>
    </row>
    <row r="6672" spans="1:36" hidden="1" x14ac:dyDescent="0.25">
      <c r="A6672" t="s">
        <v>31310</v>
      </c>
      <c r="B6672" t="e">
        <f>VLOOKUP(A6672,[2]mp_ALL!B$1:B$557,1,0)</f>
        <v>#N/A</v>
      </c>
      <c r="C6672" t="s">
        <v>12835</v>
      </c>
      <c r="D6672" t="s">
        <v>38</v>
      </c>
      <c r="E6672" t="s">
        <v>88</v>
      </c>
      <c r="F6672" t="s">
        <v>154</v>
      </c>
      <c r="G6672" t="s">
        <v>155</v>
      </c>
      <c r="H6672" t="s">
        <v>110</v>
      </c>
      <c r="I6672" t="s">
        <v>31311</v>
      </c>
      <c r="J6672">
        <v>1</v>
      </c>
      <c r="K6672" t="s">
        <v>413</v>
      </c>
      <c r="L6672">
        <v>1</v>
      </c>
      <c r="M6672" t="s">
        <v>414</v>
      </c>
      <c r="N6672" t="s">
        <v>415</v>
      </c>
      <c r="O6672" t="s">
        <v>416</v>
      </c>
      <c r="P6672" t="s">
        <v>417</v>
      </c>
      <c r="R6672" t="s">
        <v>117</v>
      </c>
      <c r="S6672" t="s">
        <v>199</v>
      </c>
      <c r="T6672" t="s">
        <v>31312</v>
      </c>
      <c r="U6672" t="s">
        <v>2346</v>
      </c>
      <c r="V6672" s="41">
        <v>33170</v>
      </c>
      <c r="W6672" s="41">
        <v>24670</v>
      </c>
      <c r="X6672">
        <v>1</v>
      </c>
      <c r="Y6672">
        <v>3</v>
      </c>
      <c r="Z6672" t="s">
        <v>102</v>
      </c>
      <c r="AA6672">
        <v>1</v>
      </c>
      <c r="AB6672" t="s">
        <v>103</v>
      </c>
      <c r="AC6672" t="s">
        <v>104</v>
      </c>
      <c r="AD6672">
        <v>1</v>
      </c>
      <c r="AE6672" t="s">
        <v>105</v>
      </c>
      <c r="AG6672" t="s">
        <v>121</v>
      </c>
      <c r="AJ6672" t="s">
        <v>1008</v>
      </c>
    </row>
    <row r="6673" spans="1:36" hidden="1" x14ac:dyDescent="0.25">
      <c r="A6673" t="s">
        <v>31313</v>
      </c>
      <c r="B6673" t="e">
        <f>VLOOKUP(A6673,[2]mp_ALL!B$1:B$557,1,0)</f>
        <v>#N/A</v>
      </c>
      <c r="C6673" t="s">
        <v>31314</v>
      </c>
      <c r="D6673" t="s">
        <v>38</v>
      </c>
      <c r="E6673" t="s">
        <v>88</v>
      </c>
      <c r="F6673" t="s">
        <v>154</v>
      </c>
      <c r="G6673" t="s">
        <v>155</v>
      </c>
      <c r="H6673" t="s">
        <v>110</v>
      </c>
      <c r="I6673" t="s">
        <v>7235</v>
      </c>
      <c r="J6673">
        <v>1</v>
      </c>
      <c r="K6673" t="s">
        <v>457</v>
      </c>
      <c r="L6673">
        <v>1</v>
      </c>
      <c r="M6673" t="s">
        <v>113</v>
      </c>
      <c r="N6673" t="s">
        <v>582</v>
      </c>
      <c r="O6673" t="s">
        <v>7236</v>
      </c>
      <c r="R6673" t="s">
        <v>117</v>
      </c>
      <c r="S6673" t="s">
        <v>237</v>
      </c>
      <c r="T6673" t="s">
        <v>31315</v>
      </c>
      <c r="U6673" t="s">
        <v>189</v>
      </c>
      <c r="V6673" s="41">
        <v>33149</v>
      </c>
      <c r="W6673" s="41">
        <v>26435</v>
      </c>
      <c r="X6673">
        <v>1</v>
      </c>
      <c r="Y6673">
        <v>2</v>
      </c>
      <c r="Z6673" t="s">
        <v>102</v>
      </c>
      <c r="AA6673">
        <v>1</v>
      </c>
      <c r="AB6673" t="s">
        <v>103</v>
      </c>
      <c r="AC6673" t="s">
        <v>104</v>
      </c>
      <c r="AD6673">
        <v>1</v>
      </c>
      <c r="AE6673" t="s">
        <v>138</v>
      </c>
      <c r="AG6673" t="s">
        <v>121</v>
      </c>
      <c r="AJ6673" t="s">
        <v>107</v>
      </c>
    </row>
    <row r="6674" spans="1:36" hidden="1" x14ac:dyDescent="0.25">
      <c r="A6674" t="s">
        <v>31316</v>
      </c>
      <c r="B6674" t="e">
        <f>VLOOKUP(A6674,[2]mp_ALL!B$1:B$557,1,0)</f>
        <v>#N/A</v>
      </c>
      <c r="C6674" t="s">
        <v>3348</v>
      </c>
      <c r="D6674" t="s">
        <v>38</v>
      </c>
      <c r="E6674" t="s">
        <v>88</v>
      </c>
      <c r="F6674" t="s">
        <v>154</v>
      </c>
      <c r="G6674" t="s">
        <v>155</v>
      </c>
      <c r="H6674" t="s">
        <v>290</v>
      </c>
      <c r="I6674" t="s">
        <v>31317</v>
      </c>
      <c r="J6674">
        <v>1</v>
      </c>
      <c r="K6674" t="s">
        <v>3100</v>
      </c>
      <c r="L6674">
        <v>0</v>
      </c>
      <c r="M6674" t="s">
        <v>3101</v>
      </c>
      <c r="N6674" t="s">
        <v>3734</v>
      </c>
      <c r="O6674" t="s">
        <v>3735</v>
      </c>
      <c r="P6674" t="s">
        <v>31318</v>
      </c>
      <c r="Q6674" t="s">
        <v>31319</v>
      </c>
      <c r="R6674" t="s">
        <v>559</v>
      </c>
      <c r="S6674" t="s">
        <v>760</v>
      </c>
      <c r="T6674" t="s">
        <v>31320</v>
      </c>
      <c r="U6674" t="s">
        <v>6341</v>
      </c>
      <c r="V6674" s="41">
        <v>33170</v>
      </c>
      <c r="W6674" s="41">
        <v>25340</v>
      </c>
      <c r="X6674">
        <v>1</v>
      </c>
      <c r="Y6674">
        <v>3</v>
      </c>
      <c r="Z6674" t="s">
        <v>102</v>
      </c>
      <c r="AA6674">
        <v>1</v>
      </c>
      <c r="AB6674" t="s">
        <v>103</v>
      </c>
      <c r="AC6674" t="s">
        <v>297</v>
      </c>
      <c r="AD6674">
        <v>1</v>
      </c>
      <c r="AE6674" t="s">
        <v>563</v>
      </c>
      <c r="AG6674" t="s">
        <v>1040</v>
      </c>
      <c r="AJ6674" t="s">
        <v>107</v>
      </c>
    </row>
    <row r="6675" spans="1:36" hidden="1" x14ac:dyDescent="0.25">
      <c r="A6675" t="s">
        <v>31321</v>
      </c>
      <c r="B6675" t="e">
        <f>VLOOKUP(A6675,[2]mp_ALL!B$1:B$557,1,0)</f>
        <v>#N/A</v>
      </c>
      <c r="C6675" t="s">
        <v>31322</v>
      </c>
      <c r="D6675" t="s">
        <v>38</v>
      </c>
      <c r="E6675" t="s">
        <v>88</v>
      </c>
      <c r="F6675" t="s">
        <v>154</v>
      </c>
      <c r="G6675" t="s">
        <v>155</v>
      </c>
      <c r="H6675" t="s">
        <v>290</v>
      </c>
      <c r="I6675" t="s">
        <v>2931</v>
      </c>
      <c r="J6675">
        <v>1</v>
      </c>
      <c r="K6675" t="s">
        <v>2085</v>
      </c>
      <c r="L6675">
        <v>0</v>
      </c>
      <c r="M6675" t="s">
        <v>1281</v>
      </c>
      <c r="N6675" t="s">
        <v>2086</v>
      </c>
      <c r="O6675" t="s">
        <v>2932</v>
      </c>
      <c r="R6675" t="s">
        <v>117</v>
      </c>
      <c r="S6675" t="s">
        <v>99</v>
      </c>
      <c r="T6675" t="s">
        <v>31323</v>
      </c>
      <c r="U6675" t="s">
        <v>31324</v>
      </c>
      <c r="V6675" s="41">
        <v>33170</v>
      </c>
      <c r="W6675" s="41">
        <v>26213</v>
      </c>
      <c r="X6675">
        <v>1</v>
      </c>
      <c r="Y6675">
        <v>2</v>
      </c>
      <c r="Z6675" t="s">
        <v>102</v>
      </c>
      <c r="AA6675">
        <v>1</v>
      </c>
      <c r="AB6675" t="s">
        <v>103</v>
      </c>
      <c r="AC6675" t="s">
        <v>297</v>
      </c>
      <c r="AD6675">
        <v>1</v>
      </c>
      <c r="AE6675" t="s">
        <v>322</v>
      </c>
      <c r="AG6675" t="s">
        <v>228</v>
      </c>
      <c r="AJ6675" t="s">
        <v>31325</v>
      </c>
    </row>
    <row r="6676" spans="1:36" hidden="1" x14ac:dyDescent="0.25">
      <c r="A6676" t="s">
        <v>31326</v>
      </c>
      <c r="B6676" t="e">
        <f>VLOOKUP(A6676,[2]mp_ALL!B$1:B$557,1,0)</f>
        <v>#N/A</v>
      </c>
      <c r="C6676" t="s">
        <v>1082</v>
      </c>
      <c r="D6676" t="s">
        <v>38</v>
      </c>
      <c r="E6676" t="s">
        <v>88</v>
      </c>
      <c r="F6676" t="s">
        <v>1430</v>
      </c>
      <c r="G6676" t="s">
        <v>1431</v>
      </c>
      <c r="H6676" t="s">
        <v>313</v>
      </c>
      <c r="I6676" t="s">
        <v>31327</v>
      </c>
      <c r="J6676">
        <v>1</v>
      </c>
      <c r="K6676" t="s">
        <v>133</v>
      </c>
      <c r="L6676">
        <v>0</v>
      </c>
      <c r="M6676" t="s">
        <v>113</v>
      </c>
      <c r="N6676" t="s">
        <v>134</v>
      </c>
      <c r="O6676" t="s">
        <v>258</v>
      </c>
      <c r="R6676" t="s">
        <v>117</v>
      </c>
      <c r="S6676" t="s">
        <v>99</v>
      </c>
      <c r="T6676" t="s">
        <v>31328</v>
      </c>
      <c r="U6676" t="s">
        <v>31329</v>
      </c>
      <c r="V6676" s="41">
        <v>33059</v>
      </c>
      <c r="W6676" s="41">
        <v>25573</v>
      </c>
      <c r="X6676">
        <v>1</v>
      </c>
      <c r="Y6676">
        <v>2</v>
      </c>
      <c r="Z6676" t="s">
        <v>102</v>
      </c>
      <c r="AA6676">
        <v>1</v>
      </c>
      <c r="AB6676" t="s">
        <v>103</v>
      </c>
      <c r="AC6676" t="s">
        <v>297</v>
      </c>
      <c r="AD6676">
        <v>1</v>
      </c>
      <c r="AE6676" t="s">
        <v>322</v>
      </c>
      <c r="AG6676" t="s">
        <v>121</v>
      </c>
      <c r="AJ6676" t="s">
        <v>107</v>
      </c>
    </row>
    <row r="6677" spans="1:36" hidden="1" x14ac:dyDescent="0.25">
      <c r="A6677" t="s">
        <v>31330</v>
      </c>
      <c r="B6677" t="e">
        <f>VLOOKUP(A6677,[2]mp_ALL!B$1:B$557,1,0)</f>
        <v>#N/A</v>
      </c>
      <c r="C6677" t="s">
        <v>29400</v>
      </c>
      <c r="D6677" t="s">
        <v>38</v>
      </c>
      <c r="E6677" t="s">
        <v>88</v>
      </c>
      <c r="F6677" t="s">
        <v>154</v>
      </c>
      <c r="G6677" t="s">
        <v>155</v>
      </c>
      <c r="H6677" t="s">
        <v>110</v>
      </c>
      <c r="I6677" t="s">
        <v>31331</v>
      </c>
      <c r="J6677">
        <v>1</v>
      </c>
      <c r="K6677" t="s">
        <v>133</v>
      </c>
      <c r="L6677">
        <v>1</v>
      </c>
      <c r="M6677" t="s">
        <v>113</v>
      </c>
      <c r="N6677" t="s">
        <v>134</v>
      </c>
      <c r="O6677" t="s">
        <v>135</v>
      </c>
      <c r="P6677" t="s">
        <v>29414</v>
      </c>
      <c r="R6677" t="s">
        <v>117</v>
      </c>
      <c r="S6677" t="s">
        <v>99</v>
      </c>
      <c r="T6677" t="s">
        <v>31332</v>
      </c>
      <c r="U6677" t="s">
        <v>31333</v>
      </c>
      <c r="V6677" s="41">
        <v>33059</v>
      </c>
      <c r="W6677" s="41">
        <v>25911</v>
      </c>
      <c r="X6677">
        <v>1</v>
      </c>
      <c r="Y6677">
        <v>3</v>
      </c>
      <c r="Z6677" t="s">
        <v>102</v>
      </c>
      <c r="AA6677">
        <v>1</v>
      </c>
      <c r="AB6677" t="s">
        <v>103</v>
      </c>
      <c r="AC6677" t="s">
        <v>104</v>
      </c>
      <c r="AD6677">
        <v>1</v>
      </c>
      <c r="AE6677" t="s">
        <v>138</v>
      </c>
      <c r="AG6677" t="s">
        <v>121</v>
      </c>
      <c r="AJ6677" t="s">
        <v>107</v>
      </c>
    </row>
    <row r="6678" spans="1:36" hidden="1" x14ac:dyDescent="0.25">
      <c r="A6678" t="s">
        <v>31334</v>
      </c>
      <c r="B6678" t="e">
        <f>VLOOKUP(A6678,[2]mp_ALL!B$1:B$557,1,0)</f>
        <v>#N/A</v>
      </c>
      <c r="C6678" t="s">
        <v>31335</v>
      </c>
      <c r="D6678" t="s">
        <v>38</v>
      </c>
      <c r="E6678" t="s">
        <v>88</v>
      </c>
      <c r="F6678" t="s">
        <v>89</v>
      </c>
      <c r="G6678" t="s">
        <v>90</v>
      </c>
      <c r="H6678" t="s">
        <v>290</v>
      </c>
      <c r="I6678" t="s">
        <v>30405</v>
      </c>
      <c r="J6678">
        <v>1</v>
      </c>
      <c r="K6678" t="s">
        <v>5387</v>
      </c>
      <c r="L6678">
        <v>0</v>
      </c>
      <c r="M6678" t="s">
        <v>94</v>
      </c>
      <c r="N6678" t="s">
        <v>2670</v>
      </c>
      <c r="O6678" t="s">
        <v>5388</v>
      </c>
      <c r="S6678" t="s">
        <v>218</v>
      </c>
      <c r="T6678" t="s">
        <v>31336</v>
      </c>
      <c r="U6678" t="s">
        <v>31337</v>
      </c>
      <c r="V6678" s="41">
        <v>33157</v>
      </c>
      <c r="W6678" s="41">
        <v>25511</v>
      </c>
      <c r="X6678">
        <v>1</v>
      </c>
      <c r="Y6678">
        <v>3</v>
      </c>
      <c r="Z6678" t="s">
        <v>102</v>
      </c>
      <c r="AA6678">
        <v>1</v>
      </c>
      <c r="AB6678" t="s">
        <v>103</v>
      </c>
      <c r="AC6678" t="s">
        <v>297</v>
      </c>
      <c r="AD6678">
        <v>1</v>
      </c>
      <c r="AE6678" t="s">
        <v>322</v>
      </c>
      <c r="AG6678" t="s">
        <v>106</v>
      </c>
      <c r="AJ6678" t="s">
        <v>107</v>
      </c>
    </row>
    <row r="6679" spans="1:36" hidden="1" x14ac:dyDescent="0.25">
      <c r="A6679" t="s">
        <v>31338</v>
      </c>
      <c r="B6679" t="e">
        <f>VLOOKUP(A6679,[2]mp_ALL!B$1:B$557,1,0)</f>
        <v>#N/A</v>
      </c>
      <c r="C6679" t="s">
        <v>31339</v>
      </c>
      <c r="D6679" t="s">
        <v>37</v>
      </c>
      <c r="E6679" t="s">
        <v>88</v>
      </c>
      <c r="F6679" t="s">
        <v>89</v>
      </c>
      <c r="G6679" t="s">
        <v>90</v>
      </c>
      <c r="H6679" t="s">
        <v>169</v>
      </c>
      <c r="I6679" t="s">
        <v>9544</v>
      </c>
      <c r="J6679">
        <v>1</v>
      </c>
      <c r="K6679" t="s">
        <v>504</v>
      </c>
      <c r="L6679">
        <v>1</v>
      </c>
      <c r="M6679" t="s">
        <v>435</v>
      </c>
      <c r="N6679" t="s">
        <v>505</v>
      </c>
      <c r="O6679" t="s">
        <v>506</v>
      </c>
      <c r="P6679" t="s">
        <v>1122</v>
      </c>
      <c r="Q6679" t="s">
        <v>9545</v>
      </c>
      <c r="R6679" t="s">
        <v>117</v>
      </c>
      <c r="S6679" t="s">
        <v>237</v>
      </c>
      <c r="T6679" t="s">
        <v>31340</v>
      </c>
      <c r="U6679" t="s">
        <v>1605</v>
      </c>
      <c r="V6679" s="41">
        <v>33180</v>
      </c>
      <c r="W6679" s="41">
        <v>25389</v>
      </c>
      <c r="X6679">
        <v>1</v>
      </c>
      <c r="Y6679">
        <v>4</v>
      </c>
      <c r="Z6679" t="s">
        <v>102</v>
      </c>
      <c r="AA6679">
        <v>1</v>
      </c>
      <c r="AB6679" t="s">
        <v>103</v>
      </c>
      <c r="AC6679" t="s">
        <v>104</v>
      </c>
      <c r="AD6679">
        <v>1</v>
      </c>
      <c r="AE6679" t="s">
        <v>105</v>
      </c>
      <c r="AG6679" t="s">
        <v>148</v>
      </c>
      <c r="AJ6679" t="s">
        <v>107</v>
      </c>
    </row>
    <row r="6680" spans="1:36" hidden="1" x14ac:dyDescent="0.25">
      <c r="A6680" t="s">
        <v>31341</v>
      </c>
      <c r="B6680" t="e">
        <f>VLOOKUP(A6680,[2]mp_ALL!B$1:B$557,1,0)</f>
        <v>#N/A</v>
      </c>
      <c r="C6680" t="s">
        <v>31342</v>
      </c>
      <c r="D6680" t="s">
        <v>38</v>
      </c>
      <c r="E6680" t="s">
        <v>88</v>
      </c>
      <c r="F6680" t="s">
        <v>89</v>
      </c>
      <c r="G6680" t="s">
        <v>90</v>
      </c>
      <c r="H6680" t="s">
        <v>169</v>
      </c>
      <c r="I6680" t="s">
        <v>14560</v>
      </c>
      <c r="J6680">
        <v>1</v>
      </c>
      <c r="K6680" t="s">
        <v>4906</v>
      </c>
      <c r="L6680">
        <v>0</v>
      </c>
      <c r="M6680" t="s">
        <v>316</v>
      </c>
      <c r="N6680" t="s">
        <v>3395</v>
      </c>
      <c r="O6680" t="s">
        <v>6879</v>
      </c>
      <c r="P6680" t="s">
        <v>6880</v>
      </c>
      <c r="Q6680" t="s">
        <v>14561</v>
      </c>
      <c r="S6680" t="s">
        <v>525</v>
      </c>
      <c r="T6680" t="s">
        <v>31343</v>
      </c>
      <c r="U6680" t="s">
        <v>31344</v>
      </c>
      <c r="V6680" s="41">
        <v>33094</v>
      </c>
      <c r="W6680" s="41">
        <v>25687</v>
      </c>
      <c r="X6680">
        <v>1</v>
      </c>
      <c r="Y6680">
        <v>1</v>
      </c>
      <c r="Z6680" t="s">
        <v>102</v>
      </c>
      <c r="AA6680">
        <v>1</v>
      </c>
      <c r="AB6680" t="s">
        <v>103</v>
      </c>
      <c r="AC6680" t="s">
        <v>104</v>
      </c>
      <c r="AD6680">
        <v>1</v>
      </c>
      <c r="AE6680" t="s">
        <v>308</v>
      </c>
      <c r="AG6680" t="s">
        <v>179</v>
      </c>
      <c r="AJ6680" t="s">
        <v>107</v>
      </c>
    </row>
    <row r="6681" spans="1:36" hidden="1" x14ac:dyDescent="0.25">
      <c r="A6681" t="s">
        <v>31345</v>
      </c>
      <c r="B6681" t="e">
        <f>VLOOKUP(A6681,[2]mp_ALL!B$1:B$557,1,0)</f>
        <v>#N/A</v>
      </c>
      <c r="C6681" t="s">
        <v>31346</v>
      </c>
      <c r="D6681" t="s">
        <v>38</v>
      </c>
      <c r="E6681" t="s">
        <v>88</v>
      </c>
      <c r="F6681" t="s">
        <v>89</v>
      </c>
      <c r="G6681" t="s">
        <v>90</v>
      </c>
      <c r="H6681" t="s">
        <v>169</v>
      </c>
      <c r="I6681" t="s">
        <v>4340</v>
      </c>
      <c r="J6681">
        <v>1</v>
      </c>
      <c r="K6681" t="s">
        <v>3394</v>
      </c>
      <c r="L6681">
        <v>1</v>
      </c>
      <c r="M6681" t="s">
        <v>316</v>
      </c>
      <c r="N6681" t="s">
        <v>3395</v>
      </c>
      <c r="O6681" t="s">
        <v>3396</v>
      </c>
      <c r="P6681" t="s">
        <v>3632</v>
      </c>
      <c r="Q6681" t="s">
        <v>4341</v>
      </c>
      <c r="S6681" t="s">
        <v>319</v>
      </c>
      <c r="T6681" t="s">
        <v>31347</v>
      </c>
      <c r="U6681" t="s">
        <v>5131</v>
      </c>
      <c r="V6681" s="41">
        <v>33158</v>
      </c>
      <c r="W6681" s="41">
        <v>25919</v>
      </c>
      <c r="X6681">
        <v>1</v>
      </c>
      <c r="Y6681">
        <v>2</v>
      </c>
      <c r="Z6681" t="s">
        <v>102</v>
      </c>
      <c r="AA6681">
        <v>1</v>
      </c>
      <c r="AB6681" t="s">
        <v>103</v>
      </c>
      <c r="AC6681" t="s">
        <v>104</v>
      </c>
      <c r="AD6681">
        <v>1</v>
      </c>
      <c r="AE6681" t="s">
        <v>105</v>
      </c>
      <c r="AG6681" t="s">
        <v>148</v>
      </c>
      <c r="AJ6681" t="s">
        <v>107</v>
      </c>
    </row>
    <row r="6682" spans="1:36" x14ac:dyDescent="0.25">
      <c r="A6682" t="s">
        <v>31348</v>
      </c>
      <c r="B6682" t="str">
        <f>VLOOKUP(A6682,[2]mp_ALL!B$1:B$557,1,0)</f>
        <v>9004667</v>
      </c>
      <c r="C6682" t="s">
        <v>31349</v>
      </c>
      <c r="D6682" t="s">
        <v>38</v>
      </c>
      <c r="E6682" t="s">
        <v>88</v>
      </c>
      <c r="F6682" t="s">
        <v>567</v>
      </c>
      <c r="G6682" t="s">
        <v>568</v>
      </c>
      <c r="H6682" t="s">
        <v>313</v>
      </c>
      <c r="I6682" t="s">
        <v>31350</v>
      </c>
      <c r="J6682">
        <v>1</v>
      </c>
      <c r="K6682" t="s">
        <v>1950</v>
      </c>
      <c r="L6682">
        <v>0</v>
      </c>
      <c r="M6682" t="s">
        <v>316</v>
      </c>
      <c r="N6682" t="s">
        <v>1951</v>
      </c>
      <c r="O6682" t="s">
        <v>1952</v>
      </c>
      <c r="S6682" t="s">
        <v>549</v>
      </c>
      <c r="T6682" t="s">
        <v>31351</v>
      </c>
      <c r="U6682" t="s">
        <v>3143</v>
      </c>
      <c r="V6682" s="41">
        <v>33157</v>
      </c>
      <c r="W6682" s="41">
        <v>25336</v>
      </c>
      <c r="X6682">
        <v>1</v>
      </c>
      <c r="Y6682">
        <v>2</v>
      </c>
      <c r="Z6682" t="s">
        <v>102</v>
      </c>
      <c r="AA6682">
        <v>1</v>
      </c>
      <c r="AB6682" t="s">
        <v>103</v>
      </c>
      <c r="AC6682" t="s">
        <v>297</v>
      </c>
      <c r="AD6682">
        <v>1</v>
      </c>
      <c r="AE6682" t="s">
        <v>322</v>
      </c>
      <c r="AG6682" t="s">
        <v>148</v>
      </c>
      <c r="AJ6682" t="s">
        <v>1338</v>
      </c>
    </row>
    <row r="6683" spans="1:36" hidden="1" x14ac:dyDescent="0.25">
      <c r="A6683" t="s">
        <v>31352</v>
      </c>
      <c r="B6683" t="e">
        <f>VLOOKUP(A6683,[2]mp_ALL!B$1:B$557,1,0)</f>
        <v>#N/A</v>
      </c>
      <c r="C6683" t="s">
        <v>31353</v>
      </c>
      <c r="D6683" t="s">
        <v>38</v>
      </c>
      <c r="E6683" t="s">
        <v>88</v>
      </c>
      <c r="F6683" t="s">
        <v>154</v>
      </c>
      <c r="G6683" t="s">
        <v>155</v>
      </c>
      <c r="H6683" t="s">
        <v>110</v>
      </c>
      <c r="I6683" t="s">
        <v>31354</v>
      </c>
      <c r="J6683">
        <v>1</v>
      </c>
      <c r="K6683" t="s">
        <v>1719</v>
      </c>
      <c r="L6683">
        <v>1</v>
      </c>
      <c r="M6683" t="s">
        <v>172</v>
      </c>
      <c r="N6683" t="s">
        <v>173</v>
      </c>
      <c r="O6683" t="s">
        <v>1720</v>
      </c>
      <c r="P6683" t="s">
        <v>6195</v>
      </c>
      <c r="R6683" t="s">
        <v>147</v>
      </c>
      <c r="S6683" t="s">
        <v>715</v>
      </c>
      <c r="T6683" t="s">
        <v>31355</v>
      </c>
      <c r="U6683" t="s">
        <v>30365</v>
      </c>
      <c r="V6683" s="41">
        <v>33149</v>
      </c>
      <c r="W6683" s="41">
        <v>25613</v>
      </c>
      <c r="X6683">
        <v>1</v>
      </c>
      <c r="Y6683">
        <v>4</v>
      </c>
      <c r="Z6683" t="s">
        <v>102</v>
      </c>
      <c r="AA6683">
        <v>1</v>
      </c>
      <c r="AB6683" t="s">
        <v>103</v>
      </c>
      <c r="AC6683" t="s">
        <v>104</v>
      </c>
      <c r="AD6683">
        <v>1</v>
      </c>
      <c r="AE6683" t="s">
        <v>105</v>
      </c>
      <c r="AG6683" t="s">
        <v>179</v>
      </c>
      <c r="AJ6683" t="s">
        <v>107</v>
      </c>
    </row>
    <row r="6684" spans="1:36" hidden="1" x14ac:dyDescent="0.25">
      <c r="A6684" t="s">
        <v>31356</v>
      </c>
      <c r="B6684" t="e">
        <f>VLOOKUP(A6684,[2]mp_ALL!B$1:B$557,1,0)</f>
        <v>#N/A</v>
      </c>
      <c r="C6684" t="s">
        <v>31357</v>
      </c>
      <c r="D6684" t="s">
        <v>37</v>
      </c>
      <c r="E6684" t="s">
        <v>88</v>
      </c>
      <c r="F6684" t="s">
        <v>89</v>
      </c>
      <c r="G6684" t="s">
        <v>90</v>
      </c>
      <c r="H6684" t="s">
        <v>91</v>
      </c>
      <c r="I6684" t="s">
        <v>3763</v>
      </c>
      <c r="J6684">
        <v>1</v>
      </c>
      <c r="K6684" t="s">
        <v>224</v>
      </c>
      <c r="L6684">
        <v>0</v>
      </c>
      <c r="M6684" t="s">
        <v>94</v>
      </c>
      <c r="N6684" t="s">
        <v>95</v>
      </c>
      <c r="O6684" t="s">
        <v>3678</v>
      </c>
      <c r="P6684" t="s">
        <v>3764</v>
      </c>
      <c r="Q6684" t="s">
        <v>3765</v>
      </c>
      <c r="S6684" t="s">
        <v>218</v>
      </c>
      <c r="T6684" t="s">
        <v>31358</v>
      </c>
      <c r="U6684" t="s">
        <v>31359</v>
      </c>
      <c r="V6684" s="41">
        <v>33149</v>
      </c>
      <c r="W6684" s="41">
        <v>25098</v>
      </c>
      <c r="X6684">
        <v>3</v>
      </c>
      <c r="Y6684">
        <v>2</v>
      </c>
      <c r="Z6684" t="s">
        <v>102</v>
      </c>
      <c r="AA6684">
        <v>1</v>
      </c>
      <c r="AB6684" t="s">
        <v>103</v>
      </c>
      <c r="AC6684" t="s">
        <v>104</v>
      </c>
      <c r="AD6684">
        <v>1</v>
      </c>
      <c r="AE6684" t="s">
        <v>308</v>
      </c>
      <c r="AG6684" t="s">
        <v>106</v>
      </c>
      <c r="AJ6684" t="s">
        <v>107</v>
      </c>
    </row>
    <row r="6685" spans="1:36" hidden="1" x14ac:dyDescent="0.25">
      <c r="A6685" t="s">
        <v>31360</v>
      </c>
      <c r="B6685" t="e">
        <f>VLOOKUP(A6685,[2]mp_ALL!B$1:B$557,1,0)</f>
        <v>#N/A</v>
      </c>
      <c r="C6685" t="s">
        <v>11992</v>
      </c>
      <c r="D6685" t="s">
        <v>37</v>
      </c>
      <c r="E6685" t="s">
        <v>88</v>
      </c>
      <c r="F6685" t="s">
        <v>154</v>
      </c>
      <c r="G6685" t="s">
        <v>155</v>
      </c>
      <c r="H6685" t="s">
        <v>110</v>
      </c>
      <c r="I6685" t="s">
        <v>31361</v>
      </c>
      <c r="J6685">
        <v>1</v>
      </c>
      <c r="K6685" t="s">
        <v>2669</v>
      </c>
      <c r="L6685">
        <v>0</v>
      </c>
      <c r="M6685" t="s">
        <v>94</v>
      </c>
      <c r="N6685" t="s">
        <v>2670</v>
      </c>
      <c r="O6685" t="s">
        <v>3184</v>
      </c>
      <c r="P6685" t="s">
        <v>3185</v>
      </c>
      <c r="S6685" t="s">
        <v>218</v>
      </c>
      <c r="T6685" t="s">
        <v>31362</v>
      </c>
      <c r="U6685" t="s">
        <v>31363</v>
      </c>
      <c r="V6685" s="41">
        <v>33149</v>
      </c>
      <c r="W6685" s="41">
        <v>25963</v>
      </c>
      <c r="X6685">
        <v>1</v>
      </c>
      <c r="Y6685">
        <v>3</v>
      </c>
      <c r="Z6685" t="s">
        <v>102</v>
      </c>
      <c r="AA6685">
        <v>1</v>
      </c>
      <c r="AB6685" t="s">
        <v>103</v>
      </c>
      <c r="AC6685" t="s">
        <v>104</v>
      </c>
      <c r="AD6685">
        <v>1</v>
      </c>
      <c r="AE6685" t="s">
        <v>308</v>
      </c>
      <c r="AG6685" t="s">
        <v>106</v>
      </c>
      <c r="AJ6685" t="s">
        <v>107</v>
      </c>
    </row>
    <row r="6686" spans="1:36" hidden="1" x14ac:dyDescent="0.25">
      <c r="A6686" t="s">
        <v>31364</v>
      </c>
      <c r="B6686" t="e">
        <f>VLOOKUP(A6686,[2]mp_ALL!B$1:B$557,1,0)</f>
        <v>#N/A</v>
      </c>
      <c r="C6686" t="s">
        <v>31365</v>
      </c>
      <c r="D6686" t="s">
        <v>38</v>
      </c>
      <c r="E6686" t="s">
        <v>88</v>
      </c>
      <c r="F6686" t="s">
        <v>89</v>
      </c>
      <c r="G6686" t="s">
        <v>90</v>
      </c>
      <c r="H6686" t="s">
        <v>110</v>
      </c>
      <c r="I6686" t="s">
        <v>31366</v>
      </c>
      <c r="J6686">
        <v>1</v>
      </c>
      <c r="K6686" t="s">
        <v>14966</v>
      </c>
      <c r="L6686">
        <v>0</v>
      </c>
      <c r="M6686" t="s">
        <v>158</v>
      </c>
      <c r="N6686" t="s">
        <v>2004</v>
      </c>
      <c r="O6686" t="s">
        <v>14967</v>
      </c>
      <c r="P6686" t="s">
        <v>14968</v>
      </c>
      <c r="R6686" t="s">
        <v>117</v>
      </c>
      <c r="S6686" t="s">
        <v>237</v>
      </c>
      <c r="T6686" t="s">
        <v>31367</v>
      </c>
      <c r="U6686" t="s">
        <v>30146</v>
      </c>
      <c r="V6686" s="41">
        <v>33177</v>
      </c>
      <c r="W6686" s="41">
        <v>25482</v>
      </c>
      <c r="X6686">
        <v>1</v>
      </c>
      <c r="Y6686">
        <v>3</v>
      </c>
      <c r="Z6686" t="s">
        <v>102</v>
      </c>
      <c r="AA6686">
        <v>1</v>
      </c>
      <c r="AB6686" t="s">
        <v>103</v>
      </c>
      <c r="AC6686" t="s">
        <v>104</v>
      </c>
      <c r="AD6686">
        <v>1</v>
      </c>
      <c r="AE6686" t="s">
        <v>120</v>
      </c>
      <c r="AG6686" t="s">
        <v>121</v>
      </c>
      <c r="AJ6686" t="s">
        <v>490</v>
      </c>
    </row>
    <row r="6687" spans="1:36" hidden="1" x14ac:dyDescent="0.25">
      <c r="A6687" t="s">
        <v>31368</v>
      </c>
      <c r="B6687" t="e">
        <f>VLOOKUP(A6687,[2]mp_ALL!B$1:B$557,1,0)</f>
        <v>#N/A</v>
      </c>
      <c r="C6687" t="s">
        <v>8757</v>
      </c>
      <c r="D6687" t="s">
        <v>38</v>
      </c>
      <c r="E6687" t="s">
        <v>88</v>
      </c>
      <c r="F6687" t="s">
        <v>89</v>
      </c>
      <c r="G6687" t="s">
        <v>90</v>
      </c>
      <c r="H6687" t="s">
        <v>91</v>
      </c>
      <c r="I6687" t="s">
        <v>6491</v>
      </c>
      <c r="J6687">
        <v>1</v>
      </c>
      <c r="K6687" t="s">
        <v>361</v>
      </c>
      <c r="L6687">
        <v>1</v>
      </c>
      <c r="M6687" t="s">
        <v>113</v>
      </c>
      <c r="N6687" t="s">
        <v>362</v>
      </c>
      <c r="O6687" t="s">
        <v>347</v>
      </c>
      <c r="P6687" t="s">
        <v>363</v>
      </c>
      <c r="Q6687" t="s">
        <v>4427</v>
      </c>
      <c r="R6687" t="s">
        <v>117</v>
      </c>
      <c r="S6687" t="s">
        <v>237</v>
      </c>
      <c r="T6687" t="s">
        <v>31369</v>
      </c>
      <c r="U6687" t="s">
        <v>5301</v>
      </c>
      <c r="V6687" s="41">
        <v>33157</v>
      </c>
      <c r="W6687" s="41">
        <v>24851</v>
      </c>
      <c r="X6687">
        <v>1</v>
      </c>
      <c r="Y6687">
        <v>3</v>
      </c>
      <c r="Z6687" t="s">
        <v>102</v>
      </c>
      <c r="AA6687">
        <v>1</v>
      </c>
      <c r="AB6687" t="s">
        <v>103</v>
      </c>
      <c r="AC6687" t="s">
        <v>104</v>
      </c>
      <c r="AD6687">
        <v>1</v>
      </c>
      <c r="AE6687" t="s">
        <v>105</v>
      </c>
      <c r="AG6687" t="s">
        <v>121</v>
      </c>
      <c r="AJ6687" t="s">
        <v>107</v>
      </c>
    </row>
    <row r="6688" spans="1:36" hidden="1" x14ac:dyDescent="0.25">
      <c r="A6688" t="s">
        <v>31370</v>
      </c>
      <c r="B6688" t="e">
        <f>VLOOKUP(A6688,[2]mp_ALL!B$1:B$557,1,0)</f>
        <v>#N/A</v>
      </c>
      <c r="C6688" t="s">
        <v>31371</v>
      </c>
      <c r="D6688" t="s">
        <v>38</v>
      </c>
      <c r="E6688" t="s">
        <v>88</v>
      </c>
      <c r="F6688" t="s">
        <v>89</v>
      </c>
      <c r="G6688" t="s">
        <v>90</v>
      </c>
      <c r="H6688" t="s">
        <v>169</v>
      </c>
      <c r="I6688" t="s">
        <v>1540</v>
      </c>
      <c r="J6688">
        <v>1</v>
      </c>
      <c r="K6688" t="s">
        <v>1019</v>
      </c>
      <c r="L6688">
        <v>0</v>
      </c>
      <c r="M6688" t="s">
        <v>113</v>
      </c>
      <c r="N6688" t="s">
        <v>362</v>
      </c>
      <c r="O6688" t="s">
        <v>1235</v>
      </c>
      <c r="P6688" t="s">
        <v>1541</v>
      </c>
      <c r="Q6688" t="s">
        <v>1542</v>
      </c>
      <c r="R6688" t="s">
        <v>117</v>
      </c>
      <c r="S6688" t="s">
        <v>199</v>
      </c>
      <c r="T6688" t="s">
        <v>31372</v>
      </c>
      <c r="U6688" t="s">
        <v>209</v>
      </c>
      <c r="V6688" s="41">
        <v>33141</v>
      </c>
      <c r="W6688" s="41">
        <v>24869</v>
      </c>
      <c r="X6688">
        <v>1</v>
      </c>
      <c r="Y6688">
        <v>2</v>
      </c>
      <c r="Z6688" t="s">
        <v>102</v>
      </c>
      <c r="AA6688">
        <v>1</v>
      </c>
      <c r="AB6688" t="s">
        <v>103</v>
      </c>
      <c r="AC6688" t="s">
        <v>104</v>
      </c>
      <c r="AD6688">
        <v>1</v>
      </c>
      <c r="AE6688" t="s">
        <v>120</v>
      </c>
      <c r="AG6688" t="s">
        <v>121</v>
      </c>
      <c r="AJ6688" t="s">
        <v>490</v>
      </c>
    </row>
    <row r="6689" spans="1:36" hidden="1" x14ac:dyDescent="0.25">
      <c r="A6689" t="s">
        <v>31373</v>
      </c>
      <c r="B6689" t="e">
        <f>VLOOKUP(A6689,[2]mp_ALL!B$1:B$557,1,0)</f>
        <v>#N/A</v>
      </c>
      <c r="C6689" t="s">
        <v>31374</v>
      </c>
      <c r="D6689" t="s">
        <v>38</v>
      </c>
      <c r="E6689" t="s">
        <v>88</v>
      </c>
      <c r="F6689" t="s">
        <v>154</v>
      </c>
      <c r="G6689" t="s">
        <v>155</v>
      </c>
      <c r="H6689" t="s">
        <v>91</v>
      </c>
      <c r="I6689" t="s">
        <v>520</v>
      </c>
      <c r="J6689">
        <v>1</v>
      </c>
      <c r="K6689" t="s">
        <v>521</v>
      </c>
      <c r="L6689">
        <v>0</v>
      </c>
      <c r="M6689" t="s">
        <v>316</v>
      </c>
      <c r="N6689" t="s">
        <v>317</v>
      </c>
      <c r="O6689" t="s">
        <v>522</v>
      </c>
      <c r="P6689" t="s">
        <v>523</v>
      </c>
      <c r="Q6689" t="s">
        <v>524</v>
      </c>
      <c r="S6689" t="s">
        <v>525</v>
      </c>
      <c r="T6689" t="s">
        <v>31375</v>
      </c>
      <c r="U6689" t="s">
        <v>1873</v>
      </c>
      <c r="V6689" s="41">
        <v>33149</v>
      </c>
      <c r="W6689" s="41">
        <v>25430</v>
      </c>
      <c r="X6689">
        <v>1</v>
      </c>
      <c r="Y6689">
        <v>3</v>
      </c>
      <c r="Z6689" t="s">
        <v>102</v>
      </c>
      <c r="AA6689">
        <v>1</v>
      </c>
      <c r="AB6689" t="s">
        <v>103</v>
      </c>
      <c r="AC6689" t="s">
        <v>104</v>
      </c>
      <c r="AD6689">
        <v>1</v>
      </c>
      <c r="AE6689" t="s">
        <v>308</v>
      </c>
      <c r="AG6689" t="s">
        <v>228</v>
      </c>
      <c r="AJ6689" t="s">
        <v>1913</v>
      </c>
    </row>
    <row r="6690" spans="1:36" hidden="1" x14ac:dyDescent="0.25">
      <c r="A6690" t="s">
        <v>31376</v>
      </c>
      <c r="B6690" t="e">
        <f>VLOOKUP(A6690,[2]mp_ALL!B$1:B$557,1,0)</f>
        <v>#N/A</v>
      </c>
      <c r="C6690" t="s">
        <v>31377</v>
      </c>
      <c r="D6690" t="s">
        <v>38</v>
      </c>
      <c r="E6690" t="s">
        <v>88</v>
      </c>
      <c r="F6690" t="s">
        <v>567</v>
      </c>
      <c r="G6690" t="s">
        <v>568</v>
      </c>
      <c r="H6690" t="s">
        <v>313</v>
      </c>
      <c r="I6690" t="s">
        <v>31378</v>
      </c>
      <c r="J6690">
        <v>1</v>
      </c>
      <c r="K6690" t="s">
        <v>142</v>
      </c>
      <c r="L6690">
        <v>0</v>
      </c>
      <c r="M6690" t="s">
        <v>143</v>
      </c>
      <c r="N6690" t="s">
        <v>144</v>
      </c>
      <c r="O6690" t="s">
        <v>145</v>
      </c>
      <c r="R6690" t="s">
        <v>147</v>
      </c>
      <c r="S6690" t="s">
        <v>148</v>
      </c>
      <c r="T6690" t="s">
        <v>31379</v>
      </c>
      <c r="U6690" t="s">
        <v>31380</v>
      </c>
      <c r="V6690" s="41">
        <v>33141</v>
      </c>
      <c r="W6690" s="41">
        <v>25702</v>
      </c>
      <c r="X6690">
        <v>1</v>
      </c>
      <c r="Y6690">
        <v>2</v>
      </c>
      <c r="Z6690" t="s">
        <v>102</v>
      </c>
      <c r="AA6690">
        <v>1</v>
      </c>
      <c r="AB6690" t="s">
        <v>103</v>
      </c>
      <c r="AC6690" t="s">
        <v>297</v>
      </c>
      <c r="AD6690">
        <v>1</v>
      </c>
      <c r="AE6690" t="s">
        <v>322</v>
      </c>
      <c r="AG6690" t="s">
        <v>148</v>
      </c>
      <c r="AJ6690" t="s">
        <v>618</v>
      </c>
    </row>
    <row r="6691" spans="1:36" hidden="1" x14ac:dyDescent="0.25">
      <c r="A6691" t="s">
        <v>31381</v>
      </c>
      <c r="B6691" t="e">
        <f>VLOOKUP(A6691,[2]mp_ALL!B$1:B$557,1,0)</f>
        <v>#N/A</v>
      </c>
      <c r="C6691" t="s">
        <v>31382</v>
      </c>
      <c r="D6691" t="s">
        <v>38</v>
      </c>
      <c r="E6691" t="s">
        <v>88</v>
      </c>
      <c r="F6691" t="s">
        <v>567</v>
      </c>
      <c r="G6691" t="s">
        <v>568</v>
      </c>
      <c r="H6691" t="s">
        <v>313</v>
      </c>
      <c r="I6691" t="s">
        <v>31383</v>
      </c>
      <c r="J6691">
        <v>1</v>
      </c>
      <c r="K6691" t="s">
        <v>157</v>
      </c>
      <c r="L6691">
        <v>0</v>
      </c>
      <c r="M6691" t="s">
        <v>158</v>
      </c>
      <c r="N6691" t="s">
        <v>159</v>
      </c>
      <c r="O6691" t="s">
        <v>601</v>
      </c>
      <c r="R6691" t="s">
        <v>117</v>
      </c>
      <c r="S6691" t="s">
        <v>163</v>
      </c>
      <c r="T6691" t="s">
        <v>640</v>
      </c>
      <c r="U6691" t="s">
        <v>489</v>
      </c>
      <c r="V6691" s="41">
        <v>33157</v>
      </c>
      <c r="W6691" s="41">
        <v>25389</v>
      </c>
      <c r="X6691">
        <v>1</v>
      </c>
      <c r="Y6691">
        <v>3</v>
      </c>
      <c r="Z6691" t="s">
        <v>102</v>
      </c>
      <c r="AA6691">
        <v>1</v>
      </c>
      <c r="AB6691" t="s">
        <v>103</v>
      </c>
      <c r="AC6691" t="s">
        <v>297</v>
      </c>
      <c r="AD6691">
        <v>1</v>
      </c>
      <c r="AE6691" t="s">
        <v>322</v>
      </c>
      <c r="AG6691" t="s">
        <v>121</v>
      </c>
      <c r="AJ6691" t="s">
        <v>689</v>
      </c>
    </row>
    <row r="6692" spans="1:36" hidden="1" x14ac:dyDescent="0.25">
      <c r="A6692" t="s">
        <v>31384</v>
      </c>
      <c r="B6692" t="e">
        <f>VLOOKUP(A6692,[2]mp_ALL!B$1:B$557,1,0)</f>
        <v>#N/A</v>
      </c>
      <c r="C6692" t="s">
        <v>3660</v>
      </c>
      <c r="D6692" t="s">
        <v>38</v>
      </c>
      <c r="E6692" t="s">
        <v>88</v>
      </c>
      <c r="F6692" t="s">
        <v>154</v>
      </c>
      <c r="G6692" t="s">
        <v>155</v>
      </c>
      <c r="H6692" t="s">
        <v>110</v>
      </c>
      <c r="I6692" t="s">
        <v>31385</v>
      </c>
      <c r="J6692">
        <v>1</v>
      </c>
      <c r="K6692" t="s">
        <v>5701</v>
      </c>
      <c r="L6692">
        <v>0</v>
      </c>
      <c r="M6692" t="s">
        <v>435</v>
      </c>
      <c r="N6692" t="s">
        <v>5702</v>
      </c>
      <c r="O6692" t="s">
        <v>5703</v>
      </c>
      <c r="P6692" t="s">
        <v>7571</v>
      </c>
      <c r="R6692" t="s">
        <v>117</v>
      </c>
      <c r="S6692" t="s">
        <v>237</v>
      </c>
      <c r="T6692" t="s">
        <v>31386</v>
      </c>
      <c r="U6692" t="s">
        <v>5961</v>
      </c>
      <c r="V6692" s="41">
        <v>33202</v>
      </c>
      <c r="W6692" s="41">
        <v>25034</v>
      </c>
      <c r="X6692">
        <v>1</v>
      </c>
      <c r="Y6692">
        <v>4</v>
      </c>
      <c r="Z6692" t="s">
        <v>102</v>
      </c>
      <c r="AA6692">
        <v>1</v>
      </c>
      <c r="AB6692" t="s">
        <v>103</v>
      </c>
      <c r="AC6692" t="s">
        <v>104</v>
      </c>
      <c r="AD6692">
        <v>1</v>
      </c>
      <c r="AE6692" t="s">
        <v>308</v>
      </c>
      <c r="AG6692" t="s">
        <v>228</v>
      </c>
      <c r="AJ6692" t="s">
        <v>352</v>
      </c>
    </row>
    <row r="6693" spans="1:36" hidden="1" x14ac:dyDescent="0.25">
      <c r="A6693" t="s">
        <v>31387</v>
      </c>
      <c r="B6693" t="e">
        <f>VLOOKUP(A6693,[2]mp_ALL!B$1:B$557,1,0)</f>
        <v>#N/A</v>
      </c>
      <c r="C6693" t="s">
        <v>31388</v>
      </c>
      <c r="D6693" t="s">
        <v>37</v>
      </c>
      <c r="E6693" t="s">
        <v>88</v>
      </c>
      <c r="F6693" t="s">
        <v>154</v>
      </c>
      <c r="G6693" t="s">
        <v>155</v>
      </c>
      <c r="H6693" t="s">
        <v>110</v>
      </c>
      <c r="I6693" t="s">
        <v>31389</v>
      </c>
      <c r="J6693">
        <v>1</v>
      </c>
      <c r="K6693" t="s">
        <v>1028</v>
      </c>
      <c r="L6693">
        <v>1</v>
      </c>
      <c r="M6693" t="s">
        <v>94</v>
      </c>
      <c r="N6693" t="s">
        <v>95</v>
      </c>
      <c r="O6693" t="s">
        <v>1892</v>
      </c>
      <c r="P6693" t="s">
        <v>1893</v>
      </c>
      <c r="S6693" t="s">
        <v>218</v>
      </c>
      <c r="T6693" t="s">
        <v>31390</v>
      </c>
      <c r="U6693" t="s">
        <v>31391</v>
      </c>
      <c r="V6693" s="41">
        <v>33119</v>
      </c>
      <c r="W6693" s="41">
        <v>24349</v>
      </c>
      <c r="X6693">
        <v>1</v>
      </c>
      <c r="Y6693">
        <v>4</v>
      </c>
      <c r="Z6693" t="s">
        <v>102</v>
      </c>
      <c r="AA6693">
        <v>1</v>
      </c>
      <c r="AB6693" t="s">
        <v>103</v>
      </c>
      <c r="AC6693" t="s">
        <v>104</v>
      </c>
      <c r="AD6693">
        <v>1</v>
      </c>
      <c r="AE6693" t="s">
        <v>105</v>
      </c>
      <c r="AG6693" t="s">
        <v>106</v>
      </c>
      <c r="AJ6693" t="s">
        <v>107</v>
      </c>
    </row>
    <row r="6694" spans="1:36" x14ac:dyDescent="0.25">
      <c r="A6694" t="s">
        <v>31392</v>
      </c>
      <c r="B6694" t="str">
        <f>VLOOKUP(A6694,[2]mp_ALL!B$1:B$557,1,0)</f>
        <v>9004780</v>
      </c>
      <c r="C6694" t="s">
        <v>31393</v>
      </c>
      <c r="D6694" t="s">
        <v>38</v>
      </c>
      <c r="E6694" t="s">
        <v>88</v>
      </c>
      <c r="F6694" t="s">
        <v>567</v>
      </c>
      <c r="G6694" t="s">
        <v>568</v>
      </c>
      <c r="H6694" t="s">
        <v>313</v>
      </c>
      <c r="I6694" t="s">
        <v>31394</v>
      </c>
      <c r="J6694">
        <v>1</v>
      </c>
      <c r="K6694" t="s">
        <v>1884</v>
      </c>
      <c r="L6694">
        <v>0</v>
      </c>
      <c r="M6694" t="s">
        <v>34</v>
      </c>
      <c r="N6694" t="s">
        <v>45</v>
      </c>
      <c r="O6694" t="s">
        <v>1769</v>
      </c>
      <c r="S6694" t="s">
        <v>549</v>
      </c>
      <c r="T6694" t="s">
        <v>31395</v>
      </c>
      <c r="U6694" t="s">
        <v>31396</v>
      </c>
      <c r="V6694" s="41">
        <v>33119</v>
      </c>
      <c r="W6694" s="41">
        <v>25631</v>
      </c>
      <c r="X6694">
        <v>1</v>
      </c>
      <c r="Y6694">
        <v>3</v>
      </c>
      <c r="Z6694" t="s">
        <v>102</v>
      </c>
      <c r="AA6694">
        <v>1</v>
      </c>
      <c r="AB6694" t="s">
        <v>103</v>
      </c>
      <c r="AC6694" t="s">
        <v>297</v>
      </c>
      <c r="AD6694">
        <v>1</v>
      </c>
      <c r="AE6694" t="s">
        <v>322</v>
      </c>
      <c r="AG6694" t="s">
        <v>106</v>
      </c>
      <c r="AJ6694" t="s">
        <v>1189</v>
      </c>
    </row>
    <row r="6695" spans="1:36" hidden="1" x14ac:dyDescent="0.25">
      <c r="A6695" t="s">
        <v>31397</v>
      </c>
      <c r="B6695" t="e">
        <f>VLOOKUP(A6695,[2]mp_ALL!B$1:B$557,1,0)</f>
        <v>#N/A</v>
      </c>
      <c r="C6695" t="s">
        <v>31398</v>
      </c>
      <c r="D6695" t="s">
        <v>38</v>
      </c>
      <c r="E6695" t="s">
        <v>88</v>
      </c>
      <c r="F6695" t="s">
        <v>89</v>
      </c>
      <c r="G6695" t="s">
        <v>90</v>
      </c>
      <c r="H6695" t="s">
        <v>91</v>
      </c>
      <c r="I6695" t="s">
        <v>3211</v>
      </c>
      <c r="J6695">
        <v>1</v>
      </c>
      <c r="K6695" t="s">
        <v>3077</v>
      </c>
      <c r="L6695">
        <v>0</v>
      </c>
      <c r="M6695" t="s">
        <v>143</v>
      </c>
      <c r="N6695" t="s">
        <v>3078</v>
      </c>
      <c r="O6695" t="s">
        <v>3212</v>
      </c>
      <c r="R6695" t="s">
        <v>147</v>
      </c>
      <c r="S6695" t="s">
        <v>715</v>
      </c>
      <c r="T6695" t="s">
        <v>31399</v>
      </c>
      <c r="U6695" t="s">
        <v>2116</v>
      </c>
      <c r="V6695" s="41">
        <v>32939</v>
      </c>
      <c r="W6695" s="41">
        <v>25633</v>
      </c>
      <c r="X6695">
        <v>1</v>
      </c>
      <c r="Y6695">
        <v>3</v>
      </c>
      <c r="Z6695" t="s">
        <v>102</v>
      </c>
      <c r="AA6695">
        <v>1</v>
      </c>
      <c r="AB6695" t="s">
        <v>103</v>
      </c>
      <c r="AC6695" t="s">
        <v>104</v>
      </c>
      <c r="AD6695">
        <v>1</v>
      </c>
      <c r="AE6695" t="s">
        <v>120</v>
      </c>
      <c r="AG6695" t="s">
        <v>148</v>
      </c>
      <c r="AJ6695" t="s">
        <v>2576</v>
      </c>
    </row>
    <row r="6696" spans="1:36" hidden="1" x14ac:dyDescent="0.25">
      <c r="A6696" t="s">
        <v>31400</v>
      </c>
      <c r="B6696" t="e">
        <f>VLOOKUP(A6696,[2]mp_ALL!B$1:B$557,1,0)</f>
        <v>#N/A</v>
      </c>
      <c r="C6696" t="s">
        <v>31401</v>
      </c>
      <c r="D6696" t="s">
        <v>38</v>
      </c>
      <c r="E6696" t="s">
        <v>88</v>
      </c>
      <c r="F6696" t="s">
        <v>89</v>
      </c>
      <c r="G6696" t="s">
        <v>90</v>
      </c>
      <c r="H6696" t="s">
        <v>91</v>
      </c>
      <c r="I6696" t="s">
        <v>3029</v>
      </c>
      <c r="J6696">
        <v>1</v>
      </c>
      <c r="K6696" t="s">
        <v>683</v>
      </c>
      <c r="L6696">
        <v>0</v>
      </c>
      <c r="M6696" t="s">
        <v>113</v>
      </c>
      <c r="N6696" t="s">
        <v>114</v>
      </c>
      <c r="O6696" t="s">
        <v>684</v>
      </c>
      <c r="P6696" t="s">
        <v>685</v>
      </c>
      <c r="Q6696" t="s">
        <v>3030</v>
      </c>
      <c r="R6696" t="s">
        <v>117</v>
      </c>
      <c r="S6696" t="s">
        <v>99</v>
      </c>
      <c r="T6696" t="s">
        <v>31402</v>
      </c>
      <c r="U6696" t="s">
        <v>31403</v>
      </c>
      <c r="V6696" s="41">
        <v>32934</v>
      </c>
      <c r="W6696" s="41">
        <v>24878</v>
      </c>
      <c r="X6696">
        <v>1</v>
      </c>
      <c r="Y6696">
        <v>3</v>
      </c>
      <c r="Z6696" t="s">
        <v>102</v>
      </c>
      <c r="AA6696">
        <v>1</v>
      </c>
      <c r="AB6696" t="s">
        <v>103</v>
      </c>
      <c r="AC6696" t="s">
        <v>104</v>
      </c>
      <c r="AD6696">
        <v>1</v>
      </c>
      <c r="AE6696" t="s">
        <v>120</v>
      </c>
      <c r="AG6696" t="s">
        <v>121</v>
      </c>
      <c r="AJ6696" t="s">
        <v>465</v>
      </c>
    </row>
    <row r="6697" spans="1:36" hidden="1" x14ac:dyDescent="0.25">
      <c r="A6697" t="s">
        <v>31404</v>
      </c>
      <c r="B6697" t="e">
        <f>VLOOKUP(A6697,[2]mp_ALL!B$1:B$557,1,0)</f>
        <v>#N/A</v>
      </c>
      <c r="C6697" t="s">
        <v>22160</v>
      </c>
      <c r="D6697" t="s">
        <v>38</v>
      </c>
      <c r="E6697" t="s">
        <v>88</v>
      </c>
      <c r="F6697" t="s">
        <v>154</v>
      </c>
      <c r="G6697" t="s">
        <v>155</v>
      </c>
      <c r="H6697" t="s">
        <v>290</v>
      </c>
      <c r="I6697" t="s">
        <v>31405</v>
      </c>
      <c r="J6697">
        <v>1</v>
      </c>
      <c r="K6697" t="s">
        <v>1420</v>
      </c>
      <c r="L6697">
        <v>0</v>
      </c>
      <c r="M6697" t="s">
        <v>1421</v>
      </c>
      <c r="N6697" t="s">
        <v>2410</v>
      </c>
      <c r="R6697" t="s">
        <v>1424</v>
      </c>
      <c r="S6697" t="s">
        <v>560</v>
      </c>
      <c r="T6697" t="s">
        <v>31406</v>
      </c>
      <c r="U6697" t="s">
        <v>31407</v>
      </c>
      <c r="V6697" s="41">
        <v>32939</v>
      </c>
      <c r="W6697" s="41">
        <v>25860</v>
      </c>
      <c r="X6697">
        <v>1</v>
      </c>
      <c r="Y6697">
        <v>2</v>
      </c>
      <c r="Z6697" t="s">
        <v>102</v>
      </c>
      <c r="AA6697">
        <v>1</v>
      </c>
      <c r="AB6697" t="s">
        <v>103</v>
      </c>
      <c r="AC6697" t="s">
        <v>297</v>
      </c>
      <c r="AD6697">
        <v>1</v>
      </c>
      <c r="AE6697" t="s">
        <v>298</v>
      </c>
      <c r="AG6697" t="s">
        <v>2063</v>
      </c>
      <c r="AJ6697" t="s">
        <v>31408</v>
      </c>
    </row>
    <row r="6698" spans="1:36" hidden="1" x14ac:dyDescent="0.25">
      <c r="A6698" t="s">
        <v>31409</v>
      </c>
      <c r="B6698" t="e">
        <f>VLOOKUP(A6698,[2]mp_ALL!B$1:B$557,1,0)</f>
        <v>#N/A</v>
      </c>
      <c r="C6698" t="s">
        <v>29701</v>
      </c>
      <c r="D6698" t="s">
        <v>38</v>
      </c>
      <c r="E6698" t="s">
        <v>88</v>
      </c>
      <c r="F6698" t="s">
        <v>89</v>
      </c>
      <c r="G6698" t="s">
        <v>90</v>
      </c>
      <c r="H6698" t="s">
        <v>91</v>
      </c>
      <c r="I6698" t="s">
        <v>24313</v>
      </c>
      <c r="J6698">
        <v>1</v>
      </c>
      <c r="K6698" t="s">
        <v>2669</v>
      </c>
      <c r="L6698">
        <v>0</v>
      </c>
      <c r="M6698" t="s">
        <v>94</v>
      </c>
      <c r="N6698" t="s">
        <v>2670</v>
      </c>
      <c r="O6698" t="s">
        <v>3184</v>
      </c>
      <c r="P6698" t="s">
        <v>3185</v>
      </c>
      <c r="Q6698" t="s">
        <v>24314</v>
      </c>
      <c r="S6698" t="s">
        <v>218</v>
      </c>
      <c r="T6698" t="s">
        <v>31410</v>
      </c>
      <c r="U6698" t="s">
        <v>29378</v>
      </c>
      <c r="V6698" s="41">
        <v>33083</v>
      </c>
      <c r="W6698" s="41">
        <v>25364</v>
      </c>
      <c r="X6698">
        <v>1</v>
      </c>
      <c r="Y6698">
        <v>2</v>
      </c>
      <c r="Z6698" t="s">
        <v>102</v>
      </c>
      <c r="AA6698">
        <v>1</v>
      </c>
      <c r="AB6698" t="s">
        <v>103</v>
      </c>
      <c r="AC6698" t="s">
        <v>104</v>
      </c>
      <c r="AD6698">
        <v>1</v>
      </c>
      <c r="AE6698" t="s">
        <v>308</v>
      </c>
      <c r="AG6698" t="s">
        <v>106</v>
      </c>
      <c r="AJ6698" t="s">
        <v>663</v>
      </c>
    </row>
    <row r="6699" spans="1:36" hidden="1" x14ac:dyDescent="0.25">
      <c r="A6699" t="s">
        <v>31411</v>
      </c>
      <c r="B6699" t="e">
        <f>VLOOKUP(A6699,[2]mp_ALL!B$1:B$557,1,0)</f>
        <v>#N/A</v>
      </c>
      <c r="C6699" t="s">
        <v>31412</v>
      </c>
      <c r="D6699" t="s">
        <v>38</v>
      </c>
      <c r="E6699" t="s">
        <v>88</v>
      </c>
      <c r="F6699" t="s">
        <v>154</v>
      </c>
      <c r="G6699" t="s">
        <v>155</v>
      </c>
      <c r="H6699" t="s">
        <v>290</v>
      </c>
      <c r="I6699" t="s">
        <v>30624</v>
      </c>
      <c r="J6699">
        <v>1</v>
      </c>
      <c r="K6699" t="s">
        <v>1485</v>
      </c>
      <c r="L6699">
        <v>0</v>
      </c>
      <c r="M6699" t="s">
        <v>1486</v>
      </c>
      <c r="N6699" t="s">
        <v>4451</v>
      </c>
      <c r="O6699" t="s">
        <v>30625</v>
      </c>
      <c r="R6699" t="s">
        <v>147</v>
      </c>
      <c r="S6699" t="s">
        <v>560</v>
      </c>
      <c r="T6699" t="s">
        <v>31413</v>
      </c>
      <c r="U6699" t="s">
        <v>3378</v>
      </c>
      <c r="V6699" s="41">
        <v>33170</v>
      </c>
      <c r="W6699" s="41">
        <v>26261</v>
      </c>
      <c r="X6699">
        <v>1</v>
      </c>
      <c r="Y6699">
        <v>3</v>
      </c>
      <c r="Z6699" t="s">
        <v>102</v>
      </c>
      <c r="AA6699">
        <v>1</v>
      </c>
      <c r="AB6699" t="s">
        <v>103</v>
      </c>
      <c r="AC6699" t="s">
        <v>297</v>
      </c>
      <c r="AD6699">
        <v>1</v>
      </c>
      <c r="AE6699" t="s">
        <v>322</v>
      </c>
      <c r="AG6699" t="s">
        <v>148</v>
      </c>
      <c r="AJ6699" t="s">
        <v>107</v>
      </c>
    </row>
    <row r="6700" spans="1:36" x14ac:dyDescent="0.25">
      <c r="A6700" t="s">
        <v>31414</v>
      </c>
      <c r="B6700" t="str">
        <f>VLOOKUP(A6700,[2]mp_ALL!B$1:B$557,1,0)</f>
        <v>9004796</v>
      </c>
      <c r="C6700" t="s">
        <v>31415</v>
      </c>
      <c r="D6700" t="s">
        <v>38</v>
      </c>
      <c r="E6700" t="s">
        <v>88</v>
      </c>
      <c r="F6700" t="s">
        <v>89</v>
      </c>
      <c r="G6700" t="s">
        <v>90</v>
      </c>
      <c r="H6700" t="s">
        <v>169</v>
      </c>
      <c r="I6700" t="s">
        <v>3165</v>
      </c>
      <c r="J6700">
        <v>1</v>
      </c>
      <c r="K6700" t="s">
        <v>1625</v>
      </c>
      <c r="L6700">
        <v>1</v>
      </c>
      <c r="M6700" t="s">
        <v>34</v>
      </c>
      <c r="N6700" t="s">
        <v>45</v>
      </c>
      <c r="O6700" t="s">
        <v>831</v>
      </c>
      <c r="P6700" t="s">
        <v>3166</v>
      </c>
      <c r="Q6700" t="s">
        <v>3167</v>
      </c>
      <c r="S6700" t="s">
        <v>199</v>
      </c>
      <c r="T6700" t="s">
        <v>31416</v>
      </c>
      <c r="U6700" t="s">
        <v>31417</v>
      </c>
      <c r="V6700" s="41">
        <v>33178</v>
      </c>
      <c r="W6700" s="41">
        <v>25643</v>
      </c>
      <c r="X6700">
        <v>1</v>
      </c>
      <c r="Y6700">
        <v>3</v>
      </c>
      <c r="Z6700" t="s">
        <v>102</v>
      </c>
      <c r="AA6700">
        <v>1</v>
      </c>
      <c r="AB6700" t="s">
        <v>103</v>
      </c>
      <c r="AC6700" t="s">
        <v>104</v>
      </c>
      <c r="AD6700">
        <v>1</v>
      </c>
      <c r="AE6700" t="s">
        <v>105</v>
      </c>
      <c r="AG6700" t="s">
        <v>106</v>
      </c>
      <c r="AJ6700" t="s">
        <v>1153</v>
      </c>
    </row>
    <row r="6701" spans="1:36" hidden="1" x14ac:dyDescent="0.25">
      <c r="A6701" t="s">
        <v>31418</v>
      </c>
      <c r="B6701" t="e">
        <f>VLOOKUP(A6701,[2]mp_ALL!B$1:B$557,1,0)</f>
        <v>#N/A</v>
      </c>
      <c r="C6701" t="s">
        <v>31419</v>
      </c>
      <c r="D6701" t="s">
        <v>39</v>
      </c>
      <c r="E6701" t="s">
        <v>88</v>
      </c>
      <c r="F6701" t="s">
        <v>1430</v>
      </c>
      <c r="G6701" t="s">
        <v>1431</v>
      </c>
      <c r="H6701" t="s">
        <v>313</v>
      </c>
      <c r="I6701" t="s">
        <v>31420</v>
      </c>
      <c r="J6701">
        <v>1</v>
      </c>
      <c r="K6701" t="s">
        <v>591</v>
      </c>
      <c r="L6701">
        <v>0</v>
      </c>
      <c r="M6701" t="s">
        <v>592</v>
      </c>
      <c r="N6701" t="s">
        <v>2905</v>
      </c>
      <c r="O6701" t="s">
        <v>31421</v>
      </c>
      <c r="R6701" t="s">
        <v>147</v>
      </c>
      <c r="S6701" t="s">
        <v>560</v>
      </c>
      <c r="T6701" t="s">
        <v>31422</v>
      </c>
      <c r="U6701" t="s">
        <v>31423</v>
      </c>
      <c r="V6701" s="41">
        <v>33245</v>
      </c>
      <c r="W6701" s="41">
        <v>24009</v>
      </c>
      <c r="X6701">
        <v>1</v>
      </c>
      <c r="Y6701">
        <v>3</v>
      </c>
      <c r="Z6701" t="s">
        <v>102</v>
      </c>
      <c r="AA6701">
        <v>1</v>
      </c>
      <c r="AB6701" t="s">
        <v>103</v>
      </c>
      <c r="AC6701" t="s">
        <v>297</v>
      </c>
      <c r="AD6701">
        <v>1</v>
      </c>
      <c r="AE6701" t="s">
        <v>563</v>
      </c>
      <c r="AG6701" t="s">
        <v>1040</v>
      </c>
      <c r="AJ6701" t="s">
        <v>1599</v>
      </c>
    </row>
    <row r="6702" spans="1:36" hidden="1" x14ac:dyDescent="0.25">
      <c r="A6702" t="s">
        <v>31424</v>
      </c>
      <c r="B6702" t="e">
        <f>VLOOKUP(A6702,[2]mp_ALL!B$1:B$557,1,0)</f>
        <v>#N/A</v>
      </c>
      <c r="C6702" t="s">
        <v>31425</v>
      </c>
      <c r="D6702" t="s">
        <v>37</v>
      </c>
      <c r="E6702" t="s">
        <v>88</v>
      </c>
      <c r="F6702" t="s">
        <v>154</v>
      </c>
      <c r="G6702" t="s">
        <v>155</v>
      </c>
      <c r="H6702" t="s">
        <v>110</v>
      </c>
      <c r="I6702" t="s">
        <v>31426</v>
      </c>
      <c r="J6702">
        <v>1</v>
      </c>
      <c r="K6702" t="s">
        <v>3100</v>
      </c>
      <c r="L6702">
        <v>0</v>
      </c>
      <c r="M6702" t="s">
        <v>3101</v>
      </c>
      <c r="N6702" t="s">
        <v>3734</v>
      </c>
      <c r="O6702" t="s">
        <v>3850</v>
      </c>
      <c r="P6702" t="s">
        <v>3851</v>
      </c>
      <c r="R6702" t="s">
        <v>559</v>
      </c>
      <c r="S6702" t="s">
        <v>525</v>
      </c>
      <c r="T6702" t="s">
        <v>31427</v>
      </c>
      <c r="U6702" t="s">
        <v>31428</v>
      </c>
      <c r="V6702" s="41">
        <v>33119</v>
      </c>
      <c r="W6702" s="41">
        <v>25707</v>
      </c>
      <c r="X6702">
        <v>1</v>
      </c>
      <c r="Y6702">
        <v>4</v>
      </c>
      <c r="Z6702" t="s">
        <v>102</v>
      </c>
      <c r="AA6702">
        <v>1</v>
      </c>
      <c r="AB6702" t="s">
        <v>103</v>
      </c>
      <c r="AC6702" t="s">
        <v>297</v>
      </c>
      <c r="AD6702">
        <v>1</v>
      </c>
      <c r="AE6702" t="s">
        <v>563</v>
      </c>
      <c r="AG6702" t="s">
        <v>1040</v>
      </c>
      <c r="AJ6702" t="s">
        <v>107</v>
      </c>
    </row>
    <row r="6703" spans="1:36" hidden="1" x14ac:dyDescent="0.25">
      <c r="A6703" t="s">
        <v>31429</v>
      </c>
      <c r="B6703" t="e">
        <f>VLOOKUP(A6703,[2]mp_ALL!B$1:B$557,1,0)</f>
        <v>#N/A</v>
      </c>
      <c r="C6703" t="s">
        <v>31430</v>
      </c>
      <c r="D6703" t="s">
        <v>38</v>
      </c>
      <c r="E6703" t="s">
        <v>88</v>
      </c>
      <c r="F6703" t="s">
        <v>154</v>
      </c>
      <c r="G6703" t="s">
        <v>155</v>
      </c>
      <c r="H6703" t="s">
        <v>290</v>
      </c>
      <c r="I6703" t="s">
        <v>14439</v>
      </c>
      <c r="J6703">
        <v>1</v>
      </c>
      <c r="K6703" t="s">
        <v>2074</v>
      </c>
      <c r="L6703">
        <v>0</v>
      </c>
      <c r="M6703" t="s">
        <v>94</v>
      </c>
      <c r="N6703" t="s">
        <v>2075</v>
      </c>
      <c r="O6703" t="s">
        <v>3212</v>
      </c>
      <c r="S6703" t="s">
        <v>817</v>
      </c>
      <c r="T6703" t="s">
        <v>31431</v>
      </c>
      <c r="U6703" t="s">
        <v>31432</v>
      </c>
      <c r="V6703" s="41">
        <v>33245</v>
      </c>
      <c r="W6703" s="41">
        <v>25689</v>
      </c>
      <c r="X6703">
        <v>1</v>
      </c>
      <c r="Y6703">
        <v>3</v>
      </c>
      <c r="Z6703" t="s">
        <v>102</v>
      </c>
      <c r="AA6703">
        <v>1</v>
      </c>
      <c r="AB6703" t="s">
        <v>103</v>
      </c>
      <c r="AC6703" t="s">
        <v>297</v>
      </c>
      <c r="AD6703">
        <v>1</v>
      </c>
      <c r="AE6703" t="s">
        <v>298</v>
      </c>
      <c r="AG6703" t="s">
        <v>106</v>
      </c>
      <c r="AJ6703" t="s">
        <v>107</v>
      </c>
    </row>
    <row r="6704" spans="1:36" hidden="1" x14ac:dyDescent="0.25">
      <c r="A6704" t="s">
        <v>31433</v>
      </c>
      <c r="B6704" t="e">
        <f>VLOOKUP(A6704,[2]mp_ALL!B$1:B$557,1,0)</f>
        <v>#N/A</v>
      </c>
      <c r="C6704" t="s">
        <v>31434</v>
      </c>
      <c r="D6704" t="s">
        <v>37</v>
      </c>
      <c r="E6704" t="s">
        <v>88</v>
      </c>
      <c r="F6704" t="s">
        <v>154</v>
      </c>
      <c r="G6704" t="s">
        <v>155</v>
      </c>
      <c r="H6704" t="s">
        <v>110</v>
      </c>
      <c r="I6704" t="s">
        <v>31435</v>
      </c>
      <c r="J6704">
        <v>1</v>
      </c>
      <c r="K6704" t="s">
        <v>3662</v>
      </c>
      <c r="L6704">
        <v>0</v>
      </c>
      <c r="M6704" t="s">
        <v>316</v>
      </c>
      <c r="N6704" t="s">
        <v>3395</v>
      </c>
      <c r="O6704" t="s">
        <v>3663</v>
      </c>
      <c r="P6704" t="s">
        <v>8532</v>
      </c>
      <c r="S6704" t="s">
        <v>319</v>
      </c>
      <c r="T6704" t="s">
        <v>31436</v>
      </c>
      <c r="U6704" t="s">
        <v>31437</v>
      </c>
      <c r="V6704" s="41">
        <v>33245</v>
      </c>
      <c r="W6704" s="41">
        <v>25437</v>
      </c>
      <c r="X6704">
        <v>1</v>
      </c>
      <c r="Y6704">
        <v>2</v>
      </c>
      <c r="Z6704" t="s">
        <v>102</v>
      </c>
      <c r="AA6704">
        <v>1</v>
      </c>
      <c r="AB6704" t="s">
        <v>103</v>
      </c>
      <c r="AC6704" t="s">
        <v>104</v>
      </c>
      <c r="AD6704">
        <v>1</v>
      </c>
      <c r="AE6704" t="s">
        <v>308</v>
      </c>
      <c r="AG6704" t="s">
        <v>179</v>
      </c>
      <c r="AJ6704" t="s">
        <v>1008</v>
      </c>
    </row>
    <row r="6705" spans="1:36" hidden="1" x14ac:dyDescent="0.25">
      <c r="A6705" t="s">
        <v>31438</v>
      </c>
      <c r="B6705" t="e">
        <f>VLOOKUP(A6705,[2]mp_ALL!B$1:B$557,1,0)</f>
        <v>#N/A</v>
      </c>
      <c r="C6705" t="s">
        <v>31439</v>
      </c>
      <c r="D6705" t="s">
        <v>38</v>
      </c>
      <c r="E6705" t="s">
        <v>88</v>
      </c>
      <c r="F6705" t="s">
        <v>567</v>
      </c>
      <c r="G6705" t="s">
        <v>568</v>
      </c>
      <c r="H6705" t="s">
        <v>313</v>
      </c>
      <c r="I6705" t="s">
        <v>30405</v>
      </c>
      <c r="J6705">
        <v>1</v>
      </c>
      <c r="K6705" t="s">
        <v>5387</v>
      </c>
      <c r="L6705">
        <v>0</v>
      </c>
      <c r="M6705" t="s">
        <v>94</v>
      </c>
      <c r="N6705" t="s">
        <v>2670</v>
      </c>
      <c r="O6705" t="s">
        <v>5388</v>
      </c>
      <c r="S6705" t="s">
        <v>218</v>
      </c>
      <c r="T6705" t="s">
        <v>31440</v>
      </c>
      <c r="U6705" t="s">
        <v>31441</v>
      </c>
      <c r="V6705" s="41">
        <v>33245</v>
      </c>
      <c r="W6705" s="41">
        <v>24639</v>
      </c>
      <c r="X6705">
        <v>1</v>
      </c>
      <c r="Y6705">
        <v>3</v>
      </c>
      <c r="Z6705" t="s">
        <v>102</v>
      </c>
      <c r="AA6705">
        <v>1</v>
      </c>
      <c r="AB6705" t="s">
        <v>103</v>
      </c>
      <c r="AC6705" t="s">
        <v>297</v>
      </c>
      <c r="AD6705">
        <v>1</v>
      </c>
      <c r="AE6705" t="s">
        <v>322</v>
      </c>
      <c r="AG6705" t="s">
        <v>106</v>
      </c>
      <c r="AJ6705" t="s">
        <v>1008</v>
      </c>
    </row>
    <row r="6706" spans="1:36" hidden="1" x14ac:dyDescent="0.25">
      <c r="A6706" t="s">
        <v>31442</v>
      </c>
      <c r="B6706" t="e">
        <f>VLOOKUP(A6706,[2]mp_ALL!B$1:B$557,1,0)</f>
        <v>#N/A</v>
      </c>
      <c r="C6706" t="s">
        <v>31443</v>
      </c>
      <c r="D6706" t="s">
        <v>38</v>
      </c>
      <c r="E6706" t="s">
        <v>88</v>
      </c>
      <c r="F6706" t="s">
        <v>89</v>
      </c>
      <c r="G6706" t="s">
        <v>90</v>
      </c>
      <c r="H6706" t="s">
        <v>169</v>
      </c>
      <c r="I6706" t="s">
        <v>17359</v>
      </c>
      <c r="J6706">
        <v>1</v>
      </c>
      <c r="K6706" t="s">
        <v>9109</v>
      </c>
      <c r="L6706">
        <v>0</v>
      </c>
      <c r="M6706" t="s">
        <v>316</v>
      </c>
      <c r="N6706" t="s">
        <v>317</v>
      </c>
      <c r="O6706" t="s">
        <v>318</v>
      </c>
      <c r="P6706" t="s">
        <v>9110</v>
      </c>
      <c r="Q6706" t="s">
        <v>17360</v>
      </c>
      <c r="S6706" t="s">
        <v>319</v>
      </c>
      <c r="T6706" t="s">
        <v>31444</v>
      </c>
      <c r="U6706" t="s">
        <v>31445</v>
      </c>
      <c r="V6706" s="41">
        <v>33245</v>
      </c>
      <c r="W6706" s="41">
        <v>25828</v>
      </c>
      <c r="X6706">
        <v>1</v>
      </c>
      <c r="Y6706">
        <v>1</v>
      </c>
      <c r="Z6706" t="s">
        <v>102</v>
      </c>
      <c r="AA6706">
        <v>1</v>
      </c>
      <c r="AB6706" t="s">
        <v>103</v>
      </c>
      <c r="AC6706" t="s">
        <v>104</v>
      </c>
      <c r="AD6706">
        <v>1</v>
      </c>
      <c r="AE6706" t="s">
        <v>308</v>
      </c>
      <c r="AG6706" t="s">
        <v>228</v>
      </c>
      <c r="AJ6706" t="s">
        <v>107</v>
      </c>
    </row>
    <row r="6707" spans="1:36" hidden="1" x14ac:dyDescent="0.25">
      <c r="A6707" t="s">
        <v>31446</v>
      </c>
      <c r="B6707" t="e">
        <f>VLOOKUP(A6707,[2]mp_ALL!B$1:B$557,1,0)</f>
        <v>#N/A</v>
      </c>
      <c r="C6707" t="s">
        <v>29638</v>
      </c>
      <c r="D6707" t="s">
        <v>38</v>
      </c>
      <c r="E6707" t="s">
        <v>88</v>
      </c>
      <c r="F6707" t="s">
        <v>89</v>
      </c>
      <c r="G6707" t="s">
        <v>90</v>
      </c>
      <c r="H6707" t="s">
        <v>169</v>
      </c>
      <c r="I6707" t="s">
        <v>837</v>
      </c>
      <c r="J6707">
        <v>1</v>
      </c>
      <c r="K6707" t="s">
        <v>838</v>
      </c>
      <c r="L6707">
        <v>1</v>
      </c>
      <c r="M6707" t="s">
        <v>94</v>
      </c>
      <c r="N6707" t="s">
        <v>95</v>
      </c>
      <c r="O6707" t="s">
        <v>839</v>
      </c>
      <c r="P6707" t="s">
        <v>840</v>
      </c>
      <c r="S6707" t="s">
        <v>218</v>
      </c>
      <c r="T6707" t="s">
        <v>31447</v>
      </c>
      <c r="U6707" t="s">
        <v>31448</v>
      </c>
      <c r="V6707" s="41">
        <v>33245</v>
      </c>
      <c r="W6707" s="41">
        <v>25421</v>
      </c>
      <c r="X6707">
        <v>1</v>
      </c>
      <c r="Y6707">
        <v>3</v>
      </c>
      <c r="Z6707" t="s">
        <v>102</v>
      </c>
      <c r="AA6707">
        <v>1</v>
      </c>
      <c r="AB6707" t="s">
        <v>103</v>
      </c>
      <c r="AC6707" t="s">
        <v>104</v>
      </c>
      <c r="AD6707">
        <v>1</v>
      </c>
      <c r="AE6707" t="s">
        <v>105</v>
      </c>
      <c r="AG6707" t="s">
        <v>106</v>
      </c>
      <c r="AJ6707" t="s">
        <v>299</v>
      </c>
    </row>
    <row r="6708" spans="1:36" hidden="1" x14ac:dyDescent="0.25">
      <c r="A6708" t="s">
        <v>31449</v>
      </c>
      <c r="B6708" t="e">
        <f>VLOOKUP(A6708,[2]mp_ALL!B$1:B$557,1,0)</f>
        <v>#N/A</v>
      </c>
      <c r="C6708" t="s">
        <v>31450</v>
      </c>
      <c r="D6708" t="s">
        <v>37</v>
      </c>
      <c r="E6708" t="s">
        <v>88</v>
      </c>
      <c r="F6708" t="s">
        <v>154</v>
      </c>
      <c r="G6708" t="s">
        <v>155</v>
      </c>
      <c r="H6708" t="s">
        <v>110</v>
      </c>
      <c r="I6708" t="s">
        <v>31451</v>
      </c>
      <c r="J6708">
        <v>1</v>
      </c>
      <c r="K6708" t="s">
        <v>224</v>
      </c>
      <c r="L6708">
        <v>0</v>
      </c>
      <c r="M6708" t="s">
        <v>94</v>
      </c>
      <c r="N6708" t="s">
        <v>47</v>
      </c>
      <c r="O6708" t="s">
        <v>3407</v>
      </c>
      <c r="P6708" t="s">
        <v>3408</v>
      </c>
      <c r="S6708" t="s">
        <v>218</v>
      </c>
      <c r="T6708" t="s">
        <v>31452</v>
      </c>
      <c r="U6708" t="s">
        <v>31453</v>
      </c>
      <c r="V6708" s="41">
        <v>33245</v>
      </c>
      <c r="W6708" s="41">
        <v>25406</v>
      </c>
      <c r="X6708">
        <v>1</v>
      </c>
      <c r="Y6708">
        <v>3</v>
      </c>
      <c r="Z6708" t="s">
        <v>102</v>
      </c>
      <c r="AA6708">
        <v>1</v>
      </c>
      <c r="AB6708" t="s">
        <v>103</v>
      </c>
      <c r="AC6708" t="s">
        <v>104</v>
      </c>
      <c r="AD6708">
        <v>1</v>
      </c>
      <c r="AE6708" t="s">
        <v>120</v>
      </c>
      <c r="AG6708" t="s">
        <v>106</v>
      </c>
      <c r="AJ6708" t="s">
        <v>1338</v>
      </c>
    </row>
    <row r="6709" spans="1:36" hidden="1" x14ac:dyDescent="0.25">
      <c r="A6709" t="s">
        <v>31454</v>
      </c>
      <c r="B6709" t="e">
        <f>VLOOKUP(A6709,[2]mp_ALL!B$1:B$557,1,0)</f>
        <v>#N/A</v>
      </c>
      <c r="C6709" t="s">
        <v>31455</v>
      </c>
      <c r="D6709" t="s">
        <v>38</v>
      </c>
      <c r="E6709" t="s">
        <v>88</v>
      </c>
      <c r="F6709" t="s">
        <v>89</v>
      </c>
      <c r="G6709" t="s">
        <v>90</v>
      </c>
      <c r="H6709" t="s">
        <v>169</v>
      </c>
      <c r="I6709" t="s">
        <v>21963</v>
      </c>
      <c r="J6709">
        <v>1</v>
      </c>
      <c r="K6709" t="s">
        <v>3319</v>
      </c>
      <c r="L6709">
        <v>0</v>
      </c>
      <c r="M6709" t="s">
        <v>94</v>
      </c>
      <c r="N6709" t="s">
        <v>43</v>
      </c>
      <c r="O6709" t="s">
        <v>20512</v>
      </c>
      <c r="P6709" t="s">
        <v>21931</v>
      </c>
      <c r="Q6709" t="s">
        <v>21964</v>
      </c>
      <c r="S6709" t="s">
        <v>817</v>
      </c>
      <c r="T6709" t="s">
        <v>31456</v>
      </c>
      <c r="U6709" t="s">
        <v>31457</v>
      </c>
      <c r="V6709" s="41">
        <v>33241</v>
      </c>
      <c r="W6709" s="41">
        <v>25267</v>
      </c>
      <c r="X6709">
        <v>1</v>
      </c>
      <c r="Y6709">
        <v>2</v>
      </c>
      <c r="Z6709" t="s">
        <v>102</v>
      </c>
      <c r="AA6709">
        <v>1</v>
      </c>
      <c r="AB6709" t="s">
        <v>103</v>
      </c>
      <c r="AC6709" t="s">
        <v>104</v>
      </c>
      <c r="AD6709">
        <v>1</v>
      </c>
      <c r="AE6709" t="s">
        <v>120</v>
      </c>
      <c r="AG6709" t="s">
        <v>106</v>
      </c>
      <c r="AJ6709" t="s">
        <v>107</v>
      </c>
    </row>
    <row r="6710" spans="1:36" hidden="1" x14ac:dyDescent="0.25">
      <c r="A6710" t="s">
        <v>31458</v>
      </c>
      <c r="B6710" t="e">
        <f>VLOOKUP(A6710,[2]mp_ALL!B$1:B$557,1,0)</f>
        <v>#N/A</v>
      </c>
      <c r="C6710" t="s">
        <v>31459</v>
      </c>
      <c r="D6710" t="s">
        <v>37</v>
      </c>
      <c r="E6710" t="s">
        <v>88</v>
      </c>
      <c r="F6710" t="s">
        <v>154</v>
      </c>
      <c r="G6710" t="s">
        <v>155</v>
      </c>
      <c r="H6710" t="s">
        <v>110</v>
      </c>
      <c r="I6710" t="s">
        <v>31460</v>
      </c>
      <c r="J6710">
        <v>1</v>
      </c>
      <c r="K6710" t="s">
        <v>1099</v>
      </c>
      <c r="L6710">
        <v>0</v>
      </c>
      <c r="M6710" t="s">
        <v>316</v>
      </c>
      <c r="N6710" t="s">
        <v>317</v>
      </c>
      <c r="O6710" t="s">
        <v>522</v>
      </c>
      <c r="P6710" t="s">
        <v>1100</v>
      </c>
      <c r="S6710" t="s">
        <v>525</v>
      </c>
      <c r="T6710" t="s">
        <v>31461</v>
      </c>
      <c r="U6710" t="s">
        <v>31462</v>
      </c>
      <c r="V6710" s="41">
        <v>33241</v>
      </c>
      <c r="W6710" s="41">
        <v>25902</v>
      </c>
      <c r="X6710">
        <v>1</v>
      </c>
      <c r="Y6710">
        <v>3</v>
      </c>
      <c r="Z6710" t="s">
        <v>102</v>
      </c>
      <c r="AA6710">
        <v>1</v>
      </c>
      <c r="AB6710" t="s">
        <v>103</v>
      </c>
      <c r="AC6710" t="s">
        <v>104</v>
      </c>
      <c r="AD6710">
        <v>1</v>
      </c>
      <c r="AE6710" t="s">
        <v>308</v>
      </c>
      <c r="AG6710" t="s">
        <v>228</v>
      </c>
      <c r="AJ6710" t="s">
        <v>107</v>
      </c>
    </row>
    <row r="6711" spans="1:36" hidden="1" x14ac:dyDescent="0.25">
      <c r="A6711" t="s">
        <v>31463</v>
      </c>
      <c r="B6711" t="e">
        <f>VLOOKUP(A6711,[2]mp_ALL!B$1:B$557,1,0)</f>
        <v>#N/A</v>
      </c>
      <c r="C6711" t="s">
        <v>31464</v>
      </c>
      <c r="D6711" t="s">
        <v>38</v>
      </c>
      <c r="E6711" t="s">
        <v>88</v>
      </c>
      <c r="F6711" t="s">
        <v>154</v>
      </c>
      <c r="G6711" t="s">
        <v>155</v>
      </c>
      <c r="H6711" t="s">
        <v>110</v>
      </c>
      <c r="I6711" t="s">
        <v>204</v>
      </c>
      <c r="J6711">
        <v>1</v>
      </c>
      <c r="K6711" t="s">
        <v>157</v>
      </c>
      <c r="L6711">
        <v>1</v>
      </c>
      <c r="M6711" t="s">
        <v>158</v>
      </c>
      <c r="N6711" t="s">
        <v>205</v>
      </c>
      <c r="O6711" t="s">
        <v>206</v>
      </c>
      <c r="R6711" t="s">
        <v>117</v>
      </c>
      <c r="S6711" t="s">
        <v>237</v>
      </c>
      <c r="T6711" t="s">
        <v>31465</v>
      </c>
      <c r="U6711" t="s">
        <v>31466</v>
      </c>
      <c r="V6711" s="41">
        <v>33241</v>
      </c>
      <c r="W6711" s="41">
        <v>25962</v>
      </c>
      <c r="X6711">
        <v>1</v>
      </c>
      <c r="Y6711">
        <v>3</v>
      </c>
      <c r="Z6711" t="s">
        <v>102</v>
      </c>
      <c r="AA6711">
        <v>1</v>
      </c>
      <c r="AB6711" t="s">
        <v>103</v>
      </c>
      <c r="AC6711" t="s">
        <v>104</v>
      </c>
      <c r="AD6711">
        <v>1</v>
      </c>
      <c r="AE6711" t="s">
        <v>138</v>
      </c>
      <c r="AG6711" t="s">
        <v>121</v>
      </c>
      <c r="AJ6711" t="s">
        <v>107</v>
      </c>
    </row>
    <row r="6712" spans="1:36" hidden="1" x14ac:dyDescent="0.25">
      <c r="A6712" t="s">
        <v>31467</v>
      </c>
      <c r="B6712" t="e">
        <f>VLOOKUP(A6712,[2]mp_ALL!B$1:B$557,1,0)</f>
        <v>#N/A</v>
      </c>
      <c r="C6712" t="s">
        <v>31468</v>
      </c>
      <c r="D6712" t="s">
        <v>37</v>
      </c>
      <c r="E6712" t="s">
        <v>88</v>
      </c>
      <c r="F6712" t="s">
        <v>154</v>
      </c>
      <c r="G6712" t="s">
        <v>155</v>
      </c>
      <c r="H6712" t="s">
        <v>110</v>
      </c>
      <c r="I6712" t="s">
        <v>31469</v>
      </c>
      <c r="J6712">
        <v>1</v>
      </c>
      <c r="K6712" t="s">
        <v>2074</v>
      </c>
      <c r="L6712">
        <v>1</v>
      </c>
      <c r="M6712" t="s">
        <v>94</v>
      </c>
      <c r="N6712" t="s">
        <v>2075</v>
      </c>
      <c r="O6712" t="s">
        <v>2076</v>
      </c>
      <c r="P6712" t="s">
        <v>3976</v>
      </c>
      <c r="S6712" t="s">
        <v>817</v>
      </c>
      <c r="T6712" t="s">
        <v>31470</v>
      </c>
      <c r="U6712" t="s">
        <v>1896</v>
      </c>
      <c r="V6712" s="41">
        <v>33241</v>
      </c>
      <c r="W6712" s="41">
        <v>25943</v>
      </c>
      <c r="X6712">
        <v>1</v>
      </c>
      <c r="Y6712">
        <v>2</v>
      </c>
      <c r="Z6712" t="s">
        <v>102</v>
      </c>
      <c r="AA6712">
        <v>1</v>
      </c>
      <c r="AB6712" t="s">
        <v>103</v>
      </c>
      <c r="AC6712" t="s">
        <v>104</v>
      </c>
      <c r="AD6712">
        <v>1</v>
      </c>
      <c r="AE6712" t="s">
        <v>138</v>
      </c>
      <c r="AG6712" t="s">
        <v>106</v>
      </c>
      <c r="AJ6712" t="s">
        <v>490</v>
      </c>
    </row>
    <row r="6713" spans="1:36" hidden="1" x14ac:dyDescent="0.25">
      <c r="A6713" t="s">
        <v>31471</v>
      </c>
      <c r="B6713" t="e">
        <f>VLOOKUP(A6713,[2]mp_ALL!B$1:B$557,1,0)</f>
        <v>#N/A</v>
      </c>
      <c r="C6713" t="s">
        <v>31472</v>
      </c>
      <c r="D6713" t="s">
        <v>37</v>
      </c>
      <c r="E6713" t="s">
        <v>88</v>
      </c>
      <c r="F6713" t="s">
        <v>154</v>
      </c>
      <c r="G6713" t="s">
        <v>155</v>
      </c>
      <c r="H6713" t="s">
        <v>110</v>
      </c>
      <c r="I6713" t="s">
        <v>31473</v>
      </c>
      <c r="J6713">
        <v>1</v>
      </c>
      <c r="K6713" t="s">
        <v>8937</v>
      </c>
      <c r="L6713">
        <v>0</v>
      </c>
      <c r="M6713" t="s">
        <v>316</v>
      </c>
      <c r="N6713" t="s">
        <v>2802</v>
      </c>
      <c r="O6713" t="s">
        <v>8938</v>
      </c>
      <c r="P6713" t="s">
        <v>17844</v>
      </c>
      <c r="S6713" t="s">
        <v>525</v>
      </c>
      <c r="T6713" t="s">
        <v>31474</v>
      </c>
      <c r="U6713" t="s">
        <v>18185</v>
      </c>
      <c r="V6713" s="41">
        <v>33241</v>
      </c>
      <c r="W6713" s="41">
        <v>24967</v>
      </c>
      <c r="X6713">
        <v>1</v>
      </c>
      <c r="Y6713">
        <v>3</v>
      </c>
      <c r="Z6713" t="s">
        <v>102</v>
      </c>
      <c r="AA6713">
        <v>1</v>
      </c>
      <c r="AB6713" t="s">
        <v>103</v>
      </c>
      <c r="AC6713" t="s">
        <v>104</v>
      </c>
      <c r="AD6713">
        <v>1</v>
      </c>
      <c r="AE6713" t="s">
        <v>308</v>
      </c>
      <c r="AG6713" t="s">
        <v>2183</v>
      </c>
      <c r="AJ6713" t="s">
        <v>3591</v>
      </c>
    </row>
    <row r="6714" spans="1:36" hidden="1" x14ac:dyDescent="0.25">
      <c r="A6714" t="s">
        <v>31475</v>
      </c>
      <c r="B6714" t="e">
        <f>VLOOKUP(A6714,[2]mp_ALL!B$1:B$557,1,0)</f>
        <v>#N/A</v>
      </c>
      <c r="C6714" t="s">
        <v>31476</v>
      </c>
      <c r="D6714" t="s">
        <v>37</v>
      </c>
      <c r="E6714" t="s">
        <v>88</v>
      </c>
      <c r="F6714" t="s">
        <v>1473</v>
      </c>
      <c r="G6714" t="s">
        <v>1474</v>
      </c>
      <c r="H6714" t="s">
        <v>290</v>
      </c>
      <c r="I6714" t="s">
        <v>4851</v>
      </c>
      <c r="J6714">
        <v>1</v>
      </c>
      <c r="K6714" t="s">
        <v>1485</v>
      </c>
      <c r="L6714">
        <v>0</v>
      </c>
      <c r="M6714" t="s">
        <v>1486</v>
      </c>
      <c r="N6714" t="s">
        <v>4451</v>
      </c>
      <c r="O6714" t="s">
        <v>4852</v>
      </c>
      <c r="R6714" t="s">
        <v>147</v>
      </c>
      <c r="S6714" t="s">
        <v>560</v>
      </c>
      <c r="T6714" t="s">
        <v>31477</v>
      </c>
      <c r="U6714" t="s">
        <v>31478</v>
      </c>
      <c r="V6714" s="41">
        <v>33241</v>
      </c>
      <c r="W6714" s="41">
        <v>26258</v>
      </c>
      <c r="X6714">
        <v>1</v>
      </c>
      <c r="Y6714">
        <v>3</v>
      </c>
      <c r="Z6714" t="s">
        <v>102</v>
      </c>
      <c r="AA6714">
        <v>1</v>
      </c>
      <c r="AB6714" t="s">
        <v>103</v>
      </c>
      <c r="AC6714" t="s">
        <v>297</v>
      </c>
      <c r="AD6714">
        <v>1</v>
      </c>
      <c r="AE6714" t="s">
        <v>322</v>
      </c>
      <c r="AG6714" t="s">
        <v>148</v>
      </c>
      <c r="AJ6714" t="s">
        <v>107</v>
      </c>
    </row>
    <row r="6715" spans="1:36" hidden="1" x14ac:dyDescent="0.25">
      <c r="A6715" t="s">
        <v>31479</v>
      </c>
      <c r="B6715" t="e">
        <f>VLOOKUP(A6715,[2]mp_ALL!B$1:B$557,1,0)</f>
        <v>#N/A</v>
      </c>
      <c r="C6715" t="s">
        <v>31480</v>
      </c>
      <c r="D6715" t="s">
        <v>37</v>
      </c>
      <c r="E6715" t="s">
        <v>88</v>
      </c>
      <c r="F6715" t="s">
        <v>89</v>
      </c>
      <c r="G6715" t="s">
        <v>90</v>
      </c>
      <c r="H6715" t="s">
        <v>169</v>
      </c>
      <c r="I6715" t="s">
        <v>21670</v>
      </c>
      <c r="J6715">
        <v>1</v>
      </c>
      <c r="K6715" t="s">
        <v>4007</v>
      </c>
      <c r="L6715">
        <v>1</v>
      </c>
      <c r="M6715" t="s">
        <v>94</v>
      </c>
      <c r="N6715" t="s">
        <v>45</v>
      </c>
      <c r="O6715" t="s">
        <v>4008</v>
      </c>
      <c r="P6715" t="s">
        <v>9085</v>
      </c>
      <c r="Q6715" t="s">
        <v>21671</v>
      </c>
      <c r="S6715" t="s">
        <v>817</v>
      </c>
      <c r="T6715" t="s">
        <v>31481</v>
      </c>
      <c r="U6715" t="s">
        <v>31482</v>
      </c>
      <c r="V6715" s="41">
        <v>33241</v>
      </c>
      <c r="W6715" s="41">
        <v>25315</v>
      </c>
      <c r="X6715">
        <v>1</v>
      </c>
      <c r="Y6715">
        <v>3</v>
      </c>
      <c r="Z6715" t="s">
        <v>102</v>
      </c>
      <c r="AA6715">
        <v>1</v>
      </c>
      <c r="AB6715" t="s">
        <v>103</v>
      </c>
      <c r="AC6715" t="s">
        <v>104</v>
      </c>
      <c r="AD6715">
        <v>1</v>
      </c>
      <c r="AE6715" t="s">
        <v>105</v>
      </c>
      <c r="AG6715" t="s">
        <v>106</v>
      </c>
      <c r="AJ6715" t="s">
        <v>190</v>
      </c>
    </row>
    <row r="6716" spans="1:36" hidden="1" x14ac:dyDescent="0.25">
      <c r="A6716" t="s">
        <v>31483</v>
      </c>
      <c r="B6716" t="e">
        <f>VLOOKUP(A6716,[2]mp_ALL!B$1:B$557,1,0)</f>
        <v>#N/A</v>
      </c>
      <c r="C6716" t="s">
        <v>31484</v>
      </c>
      <c r="D6716" t="s">
        <v>36</v>
      </c>
      <c r="E6716" t="s">
        <v>88</v>
      </c>
      <c r="F6716" t="s">
        <v>1455</v>
      </c>
      <c r="G6716" t="s">
        <v>1456</v>
      </c>
      <c r="H6716" t="s">
        <v>1457</v>
      </c>
      <c r="I6716" t="s">
        <v>31485</v>
      </c>
      <c r="J6716">
        <v>1</v>
      </c>
      <c r="K6716" t="s">
        <v>4212</v>
      </c>
      <c r="L6716">
        <v>0</v>
      </c>
      <c r="M6716" t="s">
        <v>316</v>
      </c>
      <c r="N6716" t="s">
        <v>4213</v>
      </c>
      <c r="S6716" t="s">
        <v>319</v>
      </c>
      <c r="T6716" t="s">
        <v>31486</v>
      </c>
      <c r="U6716" t="s">
        <v>31487</v>
      </c>
      <c r="V6716" s="41">
        <v>33315</v>
      </c>
      <c r="W6716" s="41">
        <v>24206</v>
      </c>
      <c r="X6716">
        <v>1</v>
      </c>
      <c r="Y6716">
        <v>2</v>
      </c>
      <c r="Z6716" t="s">
        <v>102</v>
      </c>
      <c r="AA6716">
        <v>1</v>
      </c>
      <c r="AB6716" t="s">
        <v>103</v>
      </c>
      <c r="AC6716" t="s">
        <v>297</v>
      </c>
      <c r="AD6716">
        <v>1</v>
      </c>
      <c r="AE6716" t="s">
        <v>322</v>
      </c>
      <c r="AG6716" t="s">
        <v>1040</v>
      </c>
      <c r="AJ6716" t="s">
        <v>107</v>
      </c>
    </row>
    <row r="6717" spans="1:36" x14ac:dyDescent="0.25">
      <c r="A6717" t="s">
        <v>31488</v>
      </c>
      <c r="B6717" t="str">
        <f>VLOOKUP(A6717,[2]mp_ALL!B$1:B$557,1,0)</f>
        <v>9104806</v>
      </c>
      <c r="C6717" t="s">
        <v>31489</v>
      </c>
      <c r="D6717" t="s">
        <v>38</v>
      </c>
      <c r="E6717" t="s">
        <v>88</v>
      </c>
      <c r="F6717" t="s">
        <v>567</v>
      </c>
      <c r="G6717" t="s">
        <v>568</v>
      </c>
      <c r="H6717" t="s">
        <v>313</v>
      </c>
      <c r="I6717" t="s">
        <v>20296</v>
      </c>
      <c r="J6717">
        <v>1</v>
      </c>
      <c r="K6717" t="s">
        <v>2774</v>
      </c>
      <c r="L6717">
        <v>0</v>
      </c>
      <c r="M6717" t="s">
        <v>34</v>
      </c>
      <c r="N6717" t="s">
        <v>41</v>
      </c>
      <c r="O6717" t="s">
        <v>20297</v>
      </c>
      <c r="S6717" t="s">
        <v>549</v>
      </c>
      <c r="T6717" t="s">
        <v>31490</v>
      </c>
      <c r="U6717" t="s">
        <v>31491</v>
      </c>
      <c r="V6717" s="41">
        <v>33304</v>
      </c>
      <c r="W6717" s="41">
        <v>25956</v>
      </c>
      <c r="X6717">
        <v>1</v>
      </c>
      <c r="Y6717">
        <v>3</v>
      </c>
      <c r="Z6717" t="s">
        <v>102</v>
      </c>
      <c r="AA6717">
        <v>1</v>
      </c>
      <c r="AB6717" t="s">
        <v>103</v>
      </c>
      <c r="AC6717" t="s">
        <v>297</v>
      </c>
      <c r="AD6717">
        <v>1</v>
      </c>
      <c r="AE6717" t="s">
        <v>322</v>
      </c>
      <c r="AG6717" t="s">
        <v>106</v>
      </c>
      <c r="AJ6717" t="s">
        <v>287</v>
      </c>
    </row>
    <row r="6718" spans="1:36" hidden="1" x14ac:dyDescent="0.25">
      <c r="A6718" t="s">
        <v>31492</v>
      </c>
      <c r="B6718" t="e">
        <f>VLOOKUP(A6718,[2]mp_ALL!B$1:B$557,1,0)</f>
        <v>#N/A</v>
      </c>
      <c r="C6718" t="s">
        <v>31493</v>
      </c>
      <c r="D6718" t="s">
        <v>37</v>
      </c>
      <c r="E6718" t="s">
        <v>88</v>
      </c>
      <c r="F6718" t="s">
        <v>154</v>
      </c>
      <c r="G6718" t="s">
        <v>155</v>
      </c>
      <c r="H6718" t="s">
        <v>110</v>
      </c>
      <c r="I6718" t="s">
        <v>31494</v>
      </c>
      <c r="J6718">
        <v>1</v>
      </c>
      <c r="K6718" t="s">
        <v>3100</v>
      </c>
      <c r="L6718">
        <v>0</v>
      </c>
      <c r="M6718" t="s">
        <v>3101</v>
      </c>
      <c r="N6718" t="s">
        <v>3734</v>
      </c>
      <c r="O6718" t="s">
        <v>3735</v>
      </c>
      <c r="P6718" t="s">
        <v>31318</v>
      </c>
      <c r="R6718" t="s">
        <v>559</v>
      </c>
      <c r="S6718" t="s">
        <v>2733</v>
      </c>
      <c r="T6718" t="s">
        <v>31495</v>
      </c>
      <c r="U6718" t="s">
        <v>31496</v>
      </c>
      <c r="V6718" s="41">
        <v>33385</v>
      </c>
      <c r="W6718" s="41">
        <v>24340</v>
      </c>
      <c r="X6718">
        <v>1</v>
      </c>
      <c r="Y6718">
        <v>3</v>
      </c>
      <c r="Z6718" t="s">
        <v>102</v>
      </c>
      <c r="AA6718">
        <v>1</v>
      </c>
      <c r="AB6718" t="s">
        <v>103</v>
      </c>
      <c r="AC6718" t="s">
        <v>297</v>
      </c>
      <c r="AD6718">
        <v>1</v>
      </c>
      <c r="AE6718" t="s">
        <v>563</v>
      </c>
      <c r="AG6718" t="s">
        <v>1040</v>
      </c>
      <c r="AJ6718" t="s">
        <v>107</v>
      </c>
    </row>
    <row r="6719" spans="1:36" hidden="1" x14ac:dyDescent="0.25">
      <c r="A6719" t="s">
        <v>31497</v>
      </c>
      <c r="B6719" t="e">
        <f>VLOOKUP(A6719,[2]mp_ALL!B$1:B$557,1,0)</f>
        <v>#N/A</v>
      </c>
      <c r="C6719" t="s">
        <v>31498</v>
      </c>
      <c r="D6719" t="s">
        <v>39</v>
      </c>
      <c r="E6719" t="s">
        <v>88</v>
      </c>
      <c r="F6719" t="s">
        <v>1455</v>
      </c>
      <c r="G6719" t="s">
        <v>1456</v>
      </c>
      <c r="H6719" t="s">
        <v>1457</v>
      </c>
      <c r="I6719" t="s">
        <v>31499</v>
      </c>
      <c r="J6719">
        <v>1</v>
      </c>
      <c r="K6719" t="s">
        <v>2325</v>
      </c>
      <c r="L6719">
        <v>0</v>
      </c>
      <c r="M6719" t="s">
        <v>1281</v>
      </c>
      <c r="N6719" t="s">
        <v>2094</v>
      </c>
      <c r="R6719" t="s">
        <v>117</v>
      </c>
      <c r="S6719" t="s">
        <v>99</v>
      </c>
      <c r="T6719" t="s">
        <v>31500</v>
      </c>
      <c r="U6719" t="s">
        <v>31501</v>
      </c>
      <c r="V6719" s="41">
        <v>33392</v>
      </c>
      <c r="W6719" s="41">
        <v>23829</v>
      </c>
      <c r="X6719">
        <v>1</v>
      </c>
      <c r="Y6719">
        <v>4</v>
      </c>
      <c r="Z6719" t="s">
        <v>102</v>
      </c>
      <c r="AA6719">
        <v>1</v>
      </c>
      <c r="AB6719" t="s">
        <v>103</v>
      </c>
      <c r="AC6719" t="s">
        <v>297</v>
      </c>
      <c r="AD6719">
        <v>1</v>
      </c>
      <c r="AE6719" t="s">
        <v>322</v>
      </c>
      <c r="AG6719" t="s">
        <v>228</v>
      </c>
      <c r="AJ6719" t="s">
        <v>31502</v>
      </c>
    </row>
    <row r="6720" spans="1:36" hidden="1" x14ac:dyDescent="0.25">
      <c r="A6720" t="s">
        <v>31503</v>
      </c>
      <c r="B6720" t="e">
        <f>VLOOKUP(A6720,[2]mp_ALL!B$1:B$557,1,0)</f>
        <v>#N/A</v>
      </c>
      <c r="C6720" t="s">
        <v>31504</v>
      </c>
      <c r="D6720" t="s">
        <v>36</v>
      </c>
      <c r="E6720" t="s">
        <v>88</v>
      </c>
      <c r="F6720" t="s">
        <v>1430</v>
      </c>
      <c r="G6720" t="s">
        <v>1431</v>
      </c>
      <c r="H6720" t="s">
        <v>290</v>
      </c>
      <c r="I6720" t="s">
        <v>2965</v>
      </c>
      <c r="J6720">
        <v>1</v>
      </c>
      <c r="K6720" t="s">
        <v>2197</v>
      </c>
      <c r="L6720">
        <v>0</v>
      </c>
      <c r="M6720" t="s">
        <v>2198</v>
      </c>
      <c r="N6720" t="s">
        <v>2966</v>
      </c>
      <c r="O6720" t="s">
        <v>2967</v>
      </c>
      <c r="R6720" t="s">
        <v>117</v>
      </c>
      <c r="S6720" t="s">
        <v>237</v>
      </c>
      <c r="T6720" t="s">
        <v>31505</v>
      </c>
      <c r="U6720" t="s">
        <v>31506</v>
      </c>
      <c r="V6720" s="41">
        <v>33392</v>
      </c>
      <c r="W6720" s="41">
        <v>24384</v>
      </c>
      <c r="X6720">
        <v>1</v>
      </c>
      <c r="Y6720">
        <v>1</v>
      </c>
      <c r="Z6720" t="s">
        <v>102</v>
      </c>
      <c r="AA6720">
        <v>1</v>
      </c>
      <c r="AB6720" t="s">
        <v>103</v>
      </c>
      <c r="AC6720" t="s">
        <v>297</v>
      </c>
      <c r="AD6720">
        <v>1</v>
      </c>
      <c r="AE6720" t="s">
        <v>298</v>
      </c>
      <c r="AG6720" t="s">
        <v>121</v>
      </c>
      <c r="AJ6720" t="s">
        <v>618</v>
      </c>
    </row>
    <row r="6721" spans="1:36" hidden="1" x14ac:dyDescent="0.25">
      <c r="A6721" t="s">
        <v>31507</v>
      </c>
      <c r="B6721" t="e">
        <f>VLOOKUP(A6721,[2]mp_ALL!B$1:B$557,1,0)</f>
        <v>#N/A</v>
      </c>
      <c r="C6721" t="s">
        <v>31508</v>
      </c>
      <c r="D6721" t="s">
        <v>36</v>
      </c>
      <c r="E6721" t="s">
        <v>88</v>
      </c>
      <c r="F6721" t="s">
        <v>567</v>
      </c>
      <c r="G6721" t="s">
        <v>568</v>
      </c>
      <c r="H6721" t="s">
        <v>313</v>
      </c>
      <c r="I6721" t="s">
        <v>31509</v>
      </c>
      <c r="J6721">
        <v>1</v>
      </c>
      <c r="K6721" t="s">
        <v>142</v>
      </c>
      <c r="L6721">
        <v>0</v>
      </c>
      <c r="M6721" t="s">
        <v>143</v>
      </c>
      <c r="N6721" t="s">
        <v>787</v>
      </c>
      <c r="O6721" t="s">
        <v>31510</v>
      </c>
      <c r="R6721" t="s">
        <v>147</v>
      </c>
      <c r="S6721" t="s">
        <v>715</v>
      </c>
      <c r="T6721" t="s">
        <v>31511</v>
      </c>
      <c r="U6721" t="s">
        <v>31512</v>
      </c>
      <c r="V6721" s="41">
        <v>33392</v>
      </c>
      <c r="W6721" s="41">
        <v>23872</v>
      </c>
      <c r="X6721">
        <v>1</v>
      </c>
      <c r="Y6721">
        <v>3</v>
      </c>
      <c r="Z6721" t="s">
        <v>102</v>
      </c>
      <c r="AA6721">
        <v>1</v>
      </c>
      <c r="AB6721" t="s">
        <v>103</v>
      </c>
      <c r="AC6721" t="s">
        <v>297</v>
      </c>
      <c r="AD6721">
        <v>1</v>
      </c>
      <c r="AE6721" t="s">
        <v>322</v>
      </c>
      <c r="AG6721" t="s">
        <v>148</v>
      </c>
      <c r="AJ6721" t="s">
        <v>107</v>
      </c>
    </row>
    <row r="6722" spans="1:36" hidden="1" x14ac:dyDescent="0.25">
      <c r="A6722" t="s">
        <v>31513</v>
      </c>
      <c r="B6722" t="e">
        <f>VLOOKUP(A6722,[2]mp_ALL!B$1:B$557,1,0)</f>
        <v>#N/A</v>
      </c>
      <c r="C6722" t="s">
        <v>31514</v>
      </c>
      <c r="D6722" t="s">
        <v>39</v>
      </c>
      <c r="E6722" t="s">
        <v>88</v>
      </c>
      <c r="F6722" t="s">
        <v>2175</v>
      </c>
      <c r="G6722" t="s">
        <v>2176</v>
      </c>
      <c r="H6722" t="s">
        <v>1457</v>
      </c>
      <c r="I6722" t="s">
        <v>31515</v>
      </c>
      <c r="J6722">
        <v>1</v>
      </c>
      <c r="K6722" t="s">
        <v>224</v>
      </c>
      <c r="L6722">
        <v>0</v>
      </c>
      <c r="M6722" t="s">
        <v>94</v>
      </c>
      <c r="N6722" t="s">
        <v>47</v>
      </c>
      <c r="S6722" t="s">
        <v>218</v>
      </c>
      <c r="T6722" t="s">
        <v>31516</v>
      </c>
      <c r="U6722" t="s">
        <v>31517</v>
      </c>
      <c r="V6722" s="41">
        <v>33396</v>
      </c>
      <c r="W6722" s="41">
        <v>24643</v>
      </c>
      <c r="X6722">
        <v>1</v>
      </c>
      <c r="Y6722">
        <v>3</v>
      </c>
      <c r="Z6722" t="s">
        <v>102</v>
      </c>
      <c r="AA6722">
        <v>1</v>
      </c>
      <c r="AB6722" t="s">
        <v>103</v>
      </c>
      <c r="AC6722" t="s">
        <v>297</v>
      </c>
      <c r="AD6722">
        <v>1</v>
      </c>
      <c r="AE6722" t="s">
        <v>322</v>
      </c>
      <c r="AG6722" t="s">
        <v>106</v>
      </c>
      <c r="AJ6722" t="s">
        <v>327</v>
      </c>
    </row>
    <row r="6723" spans="1:36" hidden="1" x14ac:dyDescent="0.25">
      <c r="A6723" t="s">
        <v>31518</v>
      </c>
      <c r="B6723" t="e">
        <f>VLOOKUP(A6723,[2]mp_ALL!B$1:B$557,1,0)</f>
        <v>#N/A</v>
      </c>
      <c r="C6723" t="s">
        <v>31519</v>
      </c>
      <c r="D6723" t="s">
        <v>39</v>
      </c>
      <c r="E6723" t="s">
        <v>88</v>
      </c>
      <c r="F6723" t="s">
        <v>3905</v>
      </c>
      <c r="G6723" t="s">
        <v>3906</v>
      </c>
      <c r="H6723" t="s">
        <v>21605</v>
      </c>
      <c r="I6723" t="s">
        <v>21606</v>
      </c>
      <c r="J6723">
        <v>1</v>
      </c>
      <c r="K6723" t="s">
        <v>3226</v>
      </c>
      <c r="L6723">
        <v>0</v>
      </c>
      <c r="R6723" t="s">
        <v>559</v>
      </c>
      <c r="S6723" t="s">
        <v>560</v>
      </c>
      <c r="T6723" t="s">
        <v>31520</v>
      </c>
      <c r="U6723" t="s">
        <v>31521</v>
      </c>
      <c r="V6723" s="41">
        <v>33407</v>
      </c>
      <c r="W6723" s="41">
        <v>24430</v>
      </c>
      <c r="X6723">
        <v>1</v>
      </c>
      <c r="Y6723">
        <v>2</v>
      </c>
      <c r="Z6723" t="s">
        <v>102</v>
      </c>
      <c r="AA6723">
        <v>1</v>
      </c>
      <c r="AB6723" t="s">
        <v>103</v>
      </c>
      <c r="AC6723" t="s">
        <v>297</v>
      </c>
      <c r="AD6723">
        <v>1</v>
      </c>
      <c r="AE6723" t="s">
        <v>563</v>
      </c>
      <c r="AG6723" t="s">
        <v>1040</v>
      </c>
      <c r="AJ6723" t="s">
        <v>107</v>
      </c>
    </row>
    <row r="6724" spans="1:36" hidden="1" x14ac:dyDescent="0.25">
      <c r="A6724" t="s">
        <v>31522</v>
      </c>
      <c r="B6724" t="e">
        <f>VLOOKUP(A6724,[2]mp_ALL!B$1:B$557,1,0)</f>
        <v>#N/A</v>
      </c>
      <c r="C6724" t="s">
        <v>31523</v>
      </c>
      <c r="D6724" t="s">
        <v>37</v>
      </c>
      <c r="E6724" t="s">
        <v>88</v>
      </c>
      <c r="F6724" t="s">
        <v>154</v>
      </c>
      <c r="G6724" t="s">
        <v>155</v>
      </c>
      <c r="H6724" t="s">
        <v>290</v>
      </c>
      <c r="I6724" t="s">
        <v>21235</v>
      </c>
      <c r="J6724">
        <v>1</v>
      </c>
      <c r="K6724" t="s">
        <v>3100</v>
      </c>
      <c r="L6724">
        <v>0</v>
      </c>
      <c r="M6724" t="s">
        <v>3101</v>
      </c>
      <c r="N6724" t="s">
        <v>3858</v>
      </c>
      <c r="O6724" t="s">
        <v>21236</v>
      </c>
      <c r="R6724" t="s">
        <v>559</v>
      </c>
      <c r="S6724" t="s">
        <v>560</v>
      </c>
      <c r="T6724" t="s">
        <v>31524</v>
      </c>
      <c r="U6724" t="s">
        <v>10595</v>
      </c>
      <c r="V6724" s="41">
        <v>33427</v>
      </c>
      <c r="W6724" s="41">
        <v>25640</v>
      </c>
      <c r="X6724">
        <v>0</v>
      </c>
      <c r="Z6724" t="s">
        <v>102</v>
      </c>
      <c r="AA6724">
        <v>1</v>
      </c>
      <c r="AB6724" t="s">
        <v>576</v>
      </c>
      <c r="AC6724" t="s">
        <v>297</v>
      </c>
      <c r="AD6724">
        <v>1</v>
      </c>
      <c r="AE6724" t="s">
        <v>563</v>
      </c>
      <c r="AG6724" t="s">
        <v>1040</v>
      </c>
      <c r="AJ6724" t="s">
        <v>107</v>
      </c>
    </row>
    <row r="6725" spans="1:36" hidden="1" x14ac:dyDescent="0.25">
      <c r="A6725" t="s">
        <v>31525</v>
      </c>
      <c r="B6725" t="e">
        <f>VLOOKUP(A6725,[2]mp_ALL!B$1:B$557,1,0)</f>
        <v>#N/A</v>
      </c>
      <c r="C6725" t="s">
        <v>1082</v>
      </c>
      <c r="D6725" t="s">
        <v>38</v>
      </c>
      <c r="E6725" t="s">
        <v>88</v>
      </c>
      <c r="F6725" t="s">
        <v>154</v>
      </c>
      <c r="G6725" t="s">
        <v>155</v>
      </c>
      <c r="H6725" t="s">
        <v>110</v>
      </c>
      <c r="I6725" t="s">
        <v>4048</v>
      </c>
      <c r="J6725">
        <v>1</v>
      </c>
      <c r="K6725" t="s">
        <v>3100</v>
      </c>
      <c r="L6725">
        <v>0</v>
      </c>
      <c r="M6725" t="s">
        <v>3101</v>
      </c>
      <c r="N6725" t="s">
        <v>3734</v>
      </c>
      <c r="O6725" t="s">
        <v>4049</v>
      </c>
      <c r="R6725" t="s">
        <v>559</v>
      </c>
      <c r="S6725" t="s">
        <v>237</v>
      </c>
      <c r="T6725" t="s">
        <v>31526</v>
      </c>
      <c r="U6725" t="s">
        <v>31527</v>
      </c>
      <c r="V6725" s="41">
        <v>33434</v>
      </c>
      <c r="W6725" s="41">
        <v>24420</v>
      </c>
      <c r="X6725">
        <v>1</v>
      </c>
      <c r="Y6725">
        <v>3</v>
      </c>
      <c r="Z6725" t="s">
        <v>102</v>
      </c>
      <c r="AA6725">
        <v>1</v>
      </c>
      <c r="AB6725" t="s">
        <v>103</v>
      </c>
      <c r="AC6725" t="s">
        <v>297</v>
      </c>
      <c r="AD6725">
        <v>1</v>
      </c>
      <c r="AE6725" t="s">
        <v>563</v>
      </c>
      <c r="AG6725" t="s">
        <v>1040</v>
      </c>
      <c r="AJ6725" t="s">
        <v>3654</v>
      </c>
    </row>
    <row r="6726" spans="1:36" x14ac:dyDescent="0.25">
      <c r="A6726" t="s">
        <v>31528</v>
      </c>
      <c r="B6726" t="str">
        <f>VLOOKUP(A6726,[2]mp_ALL!B$1:B$557,1,0)</f>
        <v>9104866</v>
      </c>
      <c r="C6726" t="s">
        <v>31529</v>
      </c>
      <c r="D6726" t="s">
        <v>36</v>
      </c>
      <c r="E6726" t="s">
        <v>88</v>
      </c>
      <c r="F6726" t="s">
        <v>1798</v>
      </c>
      <c r="G6726" t="s">
        <v>1799</v>
      </c>
      <c r="H6726" t="s">
        <v>5447</v>
      </c>
      <c r="I6726" t="s">
        <v>2217</v>
      </c>
      <c r="J6726">
        <v>1</v>
      </c>
      <c r="K6726" t="s">
        <v>1884</v>
      </c>
      <c r="L6726">
        <v>0</v>
      </c>
      <c r="M6726" t="s">
        <v>34</v>
      </c>
      <c r="N6726" t="s">
        <v>45</v>
      </c>
      <c r="S6726" t="s">
        <v>549</v>
      </c>
      <c r="T6726" t="s">
        <v>31530</v>
      </c>
      <c r="U6726" t="s">
        <v>31531</v>
      </c>
      <c r="V6726" s="41">
        <v>33451</v>
      </c>
      <c r="W6726" s="41">
        <v>24685</v>
      </c>
      <c r="X6726">
        <v>1</v>
      </c>
      <c r="Y6726">
        <v>4</v>
      </c>
      <c r="Z6726" t="s">
        <v>102</v>
      </c>
      <c r="AA6726">
        <v>1</v>
      </c>
      <c r="AB6726" t="s">
        <v>103</v>
      </c>
      <c r="AC6726" t="s">
        <v>297</v>
      </c>
      <c r="AD6726">
        <v>1</v>
      </c>
      <c r="AE6726" t="s">
        <v>322</v>
      </c>
      <c r="AG6726" t="s">
        <v>106</v>
      </c>
      <c r="AJ6726" t="s">
        <v>2166</v>
      </c>
    </row>
    <row r="6727" spans="1:36" hidden="1" x14ac:dyDescent="0.25">
      <c r="A6727" t="s">
        <v>31532</v>
      </c>
      <c r="B6727" t="e">
        <f>VLOOKUP(A6727,[2]mp_ALL!B$1:B$557,1,0)</f>
        <v>#N/A</v>
      </c>
      <c r="C6727" t="s">
        <v>30591</v>
      </c>
      <c r="D6727" t="s">
        <v>39</v>
      </c>
      <c r="E6727" t="s">
        <v>88</v>
      </c>
      <c r="F6727" t="s">
        <v>2175</v>
      </c>
      <c r="G6727" t="s">
        <v>2176</v>
      </c>
      <c r="H6727" t="s">
        <v>2177</v>
      </c>
      <c r="I6727" t="s">
        <v>8067</v>
      </c>
      <c r="J6727">
        <v>1</v>
      </c>
      <c r="K6727" t="s">
        <v>157</v>
      </c>
      <c r="L6727">
        <v>0</v>
      </c>
      <c r="M6727" t="s">
        <v>158</v>
      </c>
      <c r="R6727" t="s">
        <v>117</v>
      </c>
      <c r="S6727" t="s">
        <v>237</v>
      </c>
      <c r="T6727" t="s">
        <v>31533</v>
      </c>
      <c r="U6727" t="s">
        <v>7396</v>
      </c>
      <c r="V6727" s="41">
        <v>33469</v>
      </c>
      <c r="W6727" s="41">
        <v>24069</v>
      </c>
      <c r="X6727">
        <v>1</v>
      </c>
      <c r="Y6727">
        <v>3</v>
      </c>
      <c r="Z6727" t="s">
        <v>102</v>
      </c>
      <c r="AA6727">
        <v>1</v>
      </c>
      <c r="AB6727" t="s">
        <v>103</v>
      </c>
      <c r="AC6727" t="s">
        <v>297</v>
      </c>
      <c r="AD6727">
        <v>1</v>
      </c>
      <c r="AE6727" t="s">
        <v>322</v>
      </c>
      <c r="AG6727" t="s">
        <v>121</v>
      </c>
      <c r="AJ6727" t="s">
        <v>1779</v>
      </c>
    </row>
    <row r="6728" spans="1:36" hidden="1" x14ac:dyDescent="0.25">
      <c r="A6728" t="s">
        <v>31534</v>
      </c>
      <c r="B6728" t="e">
        <f>VLOOKUP(A6728,[2]mp_ALL!B$1:B$557,1,0)</f>
        <v>#N/A</v>
      </c>
      <c r="C6728" t="s">
        <v>31535</v>
      </c>
      <c r="D6728" t="s">
        <v>37</v>
      </c>
      <c r="E6728" t="s">
        <v>88</v>
      </c>
      <c r="F6728" t="s">
        <v>154</v>
      </c>
      <c r="G6728" t="s">
        <v>155</v>
      </c>
      <c r="H6728" t="s">
        <v>290</v>
      </c>
      <c r="I6728" t="s">
        <v>31536</v>
      </c>
      <c r="J6728">
        <v>1</v>
      </c>
      <c r="K6728" t="s">
        <v>2067</v>
      </c>
      <c r="L6728">
        <v>0</v>
      </c>
      <c r="M6728" t="s">
        <v>316</v>
      </c>
      <c r="N6728" t="s">
        <v>317</v>
      </c>
      <c r="O6728" t="s">
        <v>8302</v>
      </c>
      <c r="P6728" t="s">
        <v>31537</v>
      </c>
      <c r="S6728" t="s">
        <v>525</v>
      </c>
      <c r="T6728" t="s">
        <v>31538</v>
      </c>
      <c r="U6728" t="s">
        <v>31539</v>
      </c>
      <c r="V6728" s="41">
        <v>33497</v>
      </c>
      <c r="W6728" s="41">
        <v>24679</v>
      </c>
      <c r="X6728">
        <v>1</v>
      </c>
      <c r="Y6728">
        <v>1</v>
      </c>
      <c r="Z6728" t="s">
        <v>102</v>
      </c>
      <c r="AA6728">
        <v>1</v>
      </c>
      <c r="AB6728" t="s">
        <v>576</v>
      </c>
      <c r="AC6728" t="s">
        <v>297</v>
      </c>
      <c r="AD6728">
        <v>1</v>
      </c>
      <c r="AE6728" t="s">
        <v>322</v>
      </c>
      <c r="AG6728" t="s">
        <v>1040</v>
      </c>
      <c r="AJ6728" t="s">
        <v>107</v>
      </c>
    </row>
    <row r="6729" spans="1:36" hidden="1" x14ac:dyDescent="0.25">
      <c r="A6729" t="s">
        <v>31540</v>
      </c>
      <c r="B6729" t="e">
        <f>VLOOKUP(A6729,[2]mp_ALL!B$1:B$557,1,0)</f>
        <v>#N/A</v>
      </c>
      <c r="C6729" t="s">
        <v>31541</v>
      </c>
      <c r="D6729" t="s">
        <v>36</v>
      </c>
      <c r="E6729" t="s">
        <v>88</v>
      </c>
      <c r="F6729" t="s">
        <v>311</v>
      </c>
      <c r="G6729" t="s">
        <v>312</v>
      </c>
      <c r="H6729" t="s">
        <v>313</v>
      </c>
      <c r="I6729" t="s">
        <v>7082</v>
      </c>
      <c r="J6729">
        <v>1</v>
      </c>
      <c r="K6729" t="s">
        <v>3414</v>
      </c>
      <c r="L6729">
        <v>0</v>
      </c>
      <c r="M6729" t="s">
        <v>435</v>
      </c>
      <c r="N6729" t="s">
        <v>5702</v>
      </c>
      <c r="O6729" t="s">
        <v>7083</v>
      </c>
      <c r="R6729" t="s">
        <v>117</v>
      </c>
      <c r="S6729" t="s">
        <v>237</v>
      </c>
      <c r="T6729" t="s">
        <v>31542</v>
      </c>
      <c r="U6729" t="s">
        <v>489</v>
      </c>
      <c r="V6729" s="41">
        <v>33497</v>
      </c>
      <c r="W6729" s="41">
        <v>24954</v>
      </c>
      <c r="X6729">
        <v>1</v>
      </c>
      <c r="Y6729">
        <v>3</v>
      </c>
      <c r="Z6729" t="s">
        <v>102</v>
      </c>
      <c r="AA6729">
        <v>1</v>
      </c>
      <c r="AB6729" t="s">
        <v>103</v>
      </c>
      <c r="AC6729" t="s">
        <v>297</v>
      </c>
      <c r="AD6729">
        <v>1</v>
      </c>
      <c r="AE6729" t="s">
        <v>322</v>
      </c>
      <c r="AG6729" t="s">
        <v>1040</v>
      </c>
      <c r="AJ6729" t="s">
        <v>107</v>
      </c>
    </row>
    <row r="6730" spans="1:36" hidden="1" x14ac:dyDescent="0.25">
      <c r="A6730" t="s">
        <v>31543</v>
      </c>
      <c r="B6730" t="e">
        <f>VLOOKUP(A6730,[2]mp_ALL!B$1:B$557,1,0)</f>
        <v>#N/A</v>
      </c>
      <c r="C6730" t="s">
        <v>31544</v>
      </c>
      <c r="D6730" t="s">
        <v>37</v>
      </c>
      <c r="E6730" t="s">
        <v>88</v>
      </c>
      <c r="F6730" t="s">
        <v>154</v>
      </c>
      <c r="G6730" t="s">
        <v>155</v>
      </c>
      <c r="H6730" t="s">
        <v>110</v>
      </c>
      <c r="I6730" t="s">
        <v>31545</v>
      </c>
      <c r="J6730">
        <v>1</v>
      </c>
      <c r="K6730" t="s">
        <v>3100</v>
      </c>
      <c r="L6730">
        <v>0</v>
      </c>
      <c r="M6730" t="s">
        <v>3101</v>
      </c>
      <c r="N6730" t="s">
        <v>3734</v>
      </c>
      <c r="O6730" t="s">
        <v>4049</v>
      </c>
      <c r="P6730" t="s">
        <v>31546</v>
      </c>
      <c r="R6730" t="s">
        <v>559</v>
      </c>
      <c r="S6730" t="s">
        <v>237</v>
      </c>
      <c r="T6730" t="s">
        <v>31547</v>
      </c>
      <c r="U6730" t="s">
        <v>12149</v>
      </c>
      <c r="V6730" s="41">
        <v>33497</v>
      </c>
      <c r="W6730" s="41">
        <v>23960</v>
      </c>
      <c r="X6730">
        <v>1</v>
      </c>
      <c r="Y6730">
        <v>3</v>
      </c>
      <c r="Z6730" t="s">
        <v>102</v>
      </c>
      <c r="AA6730">
        <v>1</v>
      </c>
      <c r="AB6730" t="s">
        <v>103</v>
      </c>
      <c r="AC6730" t="s">
        <v>297</v>
      </c>
      <c r="AD6730">
        <v>1</v>
      </c>
      <c r="AE6730" t="s">
        <v>563</v>
      </c>
      <c r="AG6730" t="s">
        <v>1040</v>
      </c>
      <c r="AJ6730" t="s">
        <v>1621</v>
      </c>
    </row>
    <row r="6731" spans="1:36" hidden="1" x14ac:dyDescent="0.25">
      <c r="A6731" t="s">
        <v>31548</v>
      </c>
      <c r="B6731" t="e">
        <f>VLOOKUP(A6731,[2]mp_ALL!B$1:B$557,1,0)</f>
        <v>#N/A</v>
      </c>
      <c r="C6731" t="s">
        <v>910</v>
      </c>
      <c r="D6731" t="s">
        <v>38</v>
      </c>
      <c r="E6731" t="s">
        <v>88</v>
      </c>
      <c r="F6731" t="s">
        <v>567</v>
      </c>
      <c r="G6731" t="s">
        <v>568</v>
      </c>
      <c r="H6731" t="s">
        <v>313</v>
      </c>
      <c r="I6731" t="s">
        <v>1035</v>
      </c>
      <c r="J6731">
        <v>1</v>
      </c>
      <c r="K6731" t="s">
        <v>1036</v>
      </c>
      <c r="L6731">
        <v>0</v>
      </c>
      <c r="M6731" t="s">
        <v>316</v>
      </c>
      <c r="N6731" t="s">
        <v>317</v>
      </c>
      <c r="O6731" t="s">
        <v>1037</v>
      </c>
      <c r="S6731" t="s">
        <v>319</v>
      </c>
      <c r="T6731" t="s">
        <v>31549</v>
      </c>
      <c r="U6731" t="s">
        <v>3143</v>
      </c>
      <c r="V6731" s="41">
        <v>33490</v>
      </c>
      <c r="W6731" s="41">
        <v>25402</v>
      </c>
      <c r="X6731">
        <v>1</v>
      </c>
      <c r="Y6731">
        <v>4</v>
      </c>
      <c r="Z6731" t="s">
        <v>102</v>
      </c>
      <c r="AA6731">
        <v>1</v>
      </c>
      <c r="AB6731" t="s">
        <v>103</v>
      </c>
      <c r="AC6731" t="s">
        <v>297</v>
      </c>
      <c r="AD6731">
        <v>1</v>
      </c>
      <c r="AE6731" t="s">
        <v>322</v>
      </c>
      <c r="AG6731" t="s">
        <v>1040</v>
      </c>
      <c r="AJ6731" t="s">
        <v>1153</v>
      </c>
    </row>
    <row r="6732" spans="1:36" hidden="1" x14ac:dyDescent="0.25">
      <c r="A6732" t="s">
        <v>31550</v>
      </c>
      <c r="B6732" t="e">
        <f>VLOOKUP(A6732,[2]mp_ALL!B$1:B$557,1,0)</f>
        <v>#N/A</v>
      </c>
      <c r="C6732" t="s">
        <v>31551</v>
      </c>
      <c r="D6732" t="s">
        <v>37</v>
      </c>
      <c r="E6732" t="s">
        <v>88</v>
      </c>
      <c r="F6732" t="s">
        <v>89</v>
      </c>
      <c r="G6732" t="s">
        <v>90</v>
      </c>
      <c r="H6732" t="s">
        <v>169</v>
      </c>
      <c r="I6732" t="s">
        <v>16808</v>
      </c>
      <c r="J6732">
        <v>1</v>
      </c>
      <c r="K6732" t="s">
        <v>674</v>
      </c>
      <c r="L6732">
        <v>1</v>
      </c>
      <c r="M6732" t="s">
        <v>414</v>
      </c>
      <c r="N6732" t="s">
        <v>415</v>
      </c>
      <c r="O6732" t="s">
        <v>675</v>
      </c>
      <c r="P6732" t="s">
        <v>676</v>
      </c>
      <c r="Q6732" t="s">
        <v>16809</v>
      </c>
      <c r="R6732" t="s">
        <v>117</v>
      </c>
      <c r="S6732" t="s">
        <v>199</v>
      </c>
      <c r="T6732" t="s">
        <v>30333</v>
      </c>
      <c r="U6732" t="s">
        <v>1605</v>
      </c>
      <c r="V6732" s="41">
        <v>33490</v>
      </c>
      <c r="W6732" s="41">
        <v>26156</v>
      </c>
      <c r="X6732">
        <v>1</v>
      </c>
      <c r="Y6732">
        <v>4</v>
      </c>
      <c r="Z6732" t="s">
        <v>102</v>
      </c>
      <c r="AA6732">
        <v>1</v>
      </c>
      <c r="AB6732" t="s">
        <v>103</v>
      </c>
      <c r="AC6732" t="s">
        <v>104</v>
      </c>
      <c r="AD6732">
        <v>1</v>
      </c>
      <c r="AE6732" t="s">
        <v>105</v>
      </c>
      <c r="AG6732" t="s">
        <v>121</v>
      </c>
      <c r="AJ6732" t="s">
        <v>7528</v>
      </c>
    </row>
    <row r="6733" spans="1:36" hidden="1" x14ac:dyDescent="0.25">
      <c r="A6733" t="s">
        <v>31552</v>
      </c>
      <c r="B6733" t="e">
        <f>VLOOKUP(A6733,[2]mp_ALL!B$1:B$557,1,0)</f>
        <v>#N/A</v>
      </c>
      <c r="C6733" t="s">
        <v>8950</v>
      </c>
      <c r="D6733" t="s">
        <v>37</v>
      </c>
      <c r="E6733" t="s">
        <v>88</v>
      </c>
      <c r="F6733" t="s">
        <v>154</v>
      </c>
      <c r="G6733" t="s">
        <v>155</v>
      </c>
      <c r="H6733" t="s">
        <v>290</v>
      </c>
      <c r="I6733" t="s">
        <v>23380</v>
      </c>
      <c r="J6733">
        <v>1</v>
      </c>
      <c r="K6733" t="s">
        <v>8040</v>
      </c>
      <c r="L6733">
        <v>0</v>
      </c>
      <c r="M6733" t="s">
        <v>94</v>
      </c>
      <c r="N6733" t="s">
        <v>2075</v>
      </c>
      <c r="O6733" t="s">
        <v>23381</v>
      </c>
      <c r="S6733" t="s">
        <v>817</v>
      </c>
      <c r="T6733" t="s">
        <v>31553</v>
      </c>
      <c r="U6733" t="s">
        <v>29738</v>
      </c>
      <c r="V6733" s="41">
        <v>33490</v>
      </c>
      <c r="W6733" s="41">
        <v>24681</v>
      </c>
      <c r="X6733">
        <v>1</v>
      </c>
      <c r="Y6733">
        <v>3</v>
      </c>
      <c r="Z6733" t="s">
        <v>102</v>
      </c>
      <c r="AA6733">
        <v>1</v>
      </c>
      <c r="AB6733" t="s">
        <v>103</v>
      </c>
      <c r="AC6733" t="s">
        <v>297</v>
      </c>
      <c r="AD6733">
        <v>1</v>
      </c>
      <c r="AE6733" t="s">
        <v>322</v>
      </c>
      <c r="AG6733" t="s">
        <v>106</v>
      </c>
      <c r="AJ6733" t="s">
        <v>490</v>
      </c>
    </row>
    <row r="6734" spans="1:36" hidden="1" x14ac:dyDescent="0.25">
      <c r="A6734" t="s">
        <v>31554</v>
      </c>
      <c r="B6734" t="e">
        <f>VLOOKUP(A6734,[2]mp_ALL!B$1:B$557,1,0)</f>
        <v>#N/A</v>
      </c>
      <c r="C6734" t="s">
        <v>31555</v>
      </c>
      <c r="D6734" t="s">
        <v>38</v>
      </c>
      <c r="E6734" t="s">
        <v>88</v>
      </c>
      <c r="F6734" t="s">
        <v>154</v>
      </c>
      <c r="G6734" t="s">
        <v>155</v>
      </c>
      <c r="H6734" t="s">
        <v>110</v>
      </c>
      <c r="I6734" t="s">
        <v>31556</v>
      </c>
      <c r="J6734">
        <v>1</v>
      </c>
      <c r="K6734" t="s">
        <v>814</v>
      </c>
      <c r="L6734">
        <v>1</v>
      </c>
      <c r="M6734" t="s">
        <v>94</v>
      </c>
      <c r="N6734" t="s">
        <v>45</v>
      </c>
      <c r="O6734" t="s">
        <v>1200</v>
      </c>
      <c r="P6734" t="s">
        <v>1201</v>
      </c>
      <c r="S6734" t="s">
        <v>817</v>
      </c>
      <c r="T6734" t="s">
        <v>31557</v>
      </c>
      <c r="U6734" t="s">
        <v>5197</v>
      </c>
      <c r="V6734" s="41">
        <v>33490</v>
      </c>
      <c r="W6734" s="41">
        <v>24662</v>
      </c>
      <c r="X6734">
        <v>1</v>
      </c>
      <c r="Y6734">
        <v>4</v>
      </c>
      <c r="Z6734" t="s">
        <v>102</v>
      </c>
      <c r="AA6734">
        <v>1</v>
      </c>
      <c r="AB6734" t="s">
        <v>103</v>
      </c>
      <c r="AC6734" t="s">
        <v>104</v>
      </c>
      <c r="AD6734">
        <v>1</v>
      </c>
      <c r="AE6734" t="s">
        <v>105</v>
      </c>
      <c r="AG6734" t="s">
        <v>106</v>
      </c>
      <c r="AJ6734" t="s">
        <v>3390</v>
      </c>
    </row>
    <row r="6735" spans="1:36" x14ac:dyDescent="0.25">
      <c r="A6735" t="s">
        <v>31558</v>
      </c>
      <c r="B6735" t="str">
        <f>VLOOKUP(A6735,[2]mp_ALL!B$1:B$557,1,0)</f>
        <v>9104900</v>
      </c>
      <c r="C6735" t="s">
        <v>12637</v>
      </c>
      <c r="D6735" t="s">
        <v>38</v>
      </c>
      <c r="E6735" t="s">
        <v>88</v>
      </c>
      <c r="F6735" t="s">
        <v>154</v>
      </c>
      <c r="G6735" t="s">
        <v>155</v>
      </c>
      <c r="H6735" t="s">
        <v>110</v>
      </c>
      <c r="I6735" t="s">
        <v>31559</v>
      </c>
      <c r="J6735">
        <v>1</v>
      </c>
      <c r="K6735" t="s">
        <v>2774</v>
      </c>
      <c r="L6735">
        <v>0</v>
      </c>
      <c r="M6735" t="s">
        <v>34</v>
      </c>
      <c r="N6735" t="s">
        <v>41</v>
      </c>
      <c r="O6735" t="s">
        <v>3695</v>
      </c>
      <c r="P6735" t="s">
        <v>3696</v>
      </c>
      <c r="S6735" t="s">
        <v>549</v>
      </c>
      <c r="T6735" t="s">
        <v>31560</v>
      </c>
      <c r="U6735" t="s">
        <v>31561</v>
      </c>
      <c r="V6735" s="41">
        <v>33490</v>
      </c>
      <c r="W6735" s="41">
        <v>24896</v>
      </c>
      <c r="X6735">
        <v>1</v>
      </c>
      <c r="Y6735">
        <v>3</v>
      </c>
      <c r="Z6735" t="s">
        <v>102</v>
      </c>
      <c r="AA6735">
        <v>1</v>
      </c>
      <c r="AB6735" t="s">
        <v>103</v>
      </c>
      <c r="AC6735" t="s">
        <v>104</v>
      </c>
      <c r="AD6735">
        <v>1</v>
      </c>
      <c r="AE6735" t="s">
        <v>308</v>
      </c>
      <c r="AG6735" t="s">
        <v>106</v>
      </c>
      <c r="AJ6735" t="s">
        <v>107</v>
      </c>
    </row>
    <row r="6736" spans="1:36" hidden="1" x14ac:dyDescent="0.25">
      <c r="A6736" t="s">
        <v>31562</v>
      </c>
      <c r="B6736" t="e">
        <f>VLOOKUP(A6736,[2]mp_ALL!B$1:B$557,1,0)</f>
        <v>#N/A</v>
      </c>
      <c r="C6736" t="s">
        <v>9210</v>
      </c>
      <c r="D6736" t="s">
        <v>38</v>
      </c>
      <c r="E6736" t="s">
        <v>88</v>
      </c>
      <c r="F6736" t="s">
        <v>89</v>
      </c>
      <c r="G6736" t="s">
        <v>90</v>
      </c>
      <c r="H6736" t="s">
        <v>169</v>
      </c>
      <c r="I6736" t="s">
        <v>15469</v>
      </c>
      <c r="J6736">
        <v>1</v>
      </c>
      <c r="K6736" t="s">
        <v>14966</v>
      </c>
      <c r="L6736">
        <v>0</v>
      </c>
      <c r="M6736" t="s">
        <v>158</v>
      </c>
      <c r="N6736" t="s">
        <v>2004</v>
      </c>
      <c r="O6736" t="s">
        <v>14967</v>
      </c>
      <c r="P6736" t="s">
        <v>15470</v>
      </c>
      <c r="Q6736" t="s">
        <v>15471</v>
      </c>
      <c r="R6736" t="s">
        <v>117</v>
      </c>
      <c r="S6736" t="s">
        <v>237</v>
      </c>
      <c r="T6736" t="s">
        <v>31563</v>
      </c>
      <c r="U6736" t="s">
        <v>537</v>
      </c>
      <c r="V6736" s="41">
        <v>33491</v>
      </c>
      <c r="W6736" s="41">
        <v>24692</v>
      </c>
      <c r="X6736">
        <v>1</v>
      </c>
      <c r="Y6736">
        <v>5</v>
      </c>
      <c r="Z6736" t="s">
        <v>102</v>
      </c>
      <c r="AA6736">
        <v>1</v>
      </c>
      <c r="AB6736" t="s">
        <v>103</v>
      </c>
      <c r="AC6736" t="s">
        <v>104</v>
      </c>
      <c r="AD6736">
        <v>1</v>
      </c>
      <c r="AE6736" t="s">
        <v>120</v>
      </c>
      <c r="AG6736" t="s">
        <v>121</v>
      </c>
      <c r="AJ6736" t="s">
        <v>31564</v>
      </c>
    </row>
    <row r="6737" spans="1:36" hidden="1" x14ac:dyDescent="0.25">
      <c r="A6737" t="s">
        <v>31565</v>
      </c>
      <c r="B6737" t="e">
        <f>VLOOKUP(A6737,[2]mp_ALL!B$1:B$557,1,0)</f>
        <v>#N/A</v>
      </c>
      <c r="C6737" t="s">
        <v>31566</v>
      </c>
      <c r="D6737" t="s">
        <v>38</v>
      </c>
      <c r="E6737" t="s">
        <v>88</v>
      </c>
      <c r="F6737" t="s">
        <v>154</v>
      </c>
      <c r="G6737" t="s">
        <v>155</v>
      </c>
      <c r="H6737" t="s">
        <v>110</v>
      </c>
      <c r="I6737" t="s">
        <v>31567</v>
      </c>
      <c r="J6737">
        <v>1</v>
      </c>
      <c r="K6737" t="s">
        <v>2003</v>
      </c>
      <c r="L6737">
        <v>0</v>
      </c>
      <c r="M6737" t="s">
        <v>158</v>
      </c>
      <c r="N6737" t="s">
        <v>2004</v>
      </c>
      <c r="O6737" t="s">
        <v>2005</v>
      </c>
      <c r="P6737" t="s">
        <v>2012</v>
      </c>
      <c r="R6737" t="s">
        <v>117</v>
      </c>
      <c r="S6737" t="s">
        <v>163</v>
      </c>
      <c r="T6737" t="s">
        <v>31568</v>
      </c>
      <c r="U6737" t="s">
        <v>11779</v>
      </c>
      <c r="V6737" s="41">
        <v>33491</v>
      </c>
      <c r="W6737" s="41">
        <v>26146</v>
      </c>
      <c r="X6737">
        <v>1</v>
      </c>
      <c r="Y6737">
        <v>1</v>
      </c>
      <c r="Z6737" t="s">
        <v>102</v>
      </c>
      <c r="AA6737">
        <v>1</v>
      </c>
      <c r="AB6737" t="s">
        <v>103</v>
      </c>
      <c r="AC6737" t="s">
        <v>104</v>
      </c>
      <c r="AD6737">
        <v>1</v>
      </c>
      <c r="AE6737" t="s">
        <v>120</v>
      </c>
      <c r="AG6737" t="s">
        <v>121</v>
      </c>
      <c r="AJ6737" t="s">
        <v>107</v>
      </c>
    </row>
    <row r="6738" spans="1:36" hidden="1" x14ac:dyDescent="0.25">
      <c r="A6738" t="s">
        <v>31569</v>
      </c>
      <c r="B6738" t="e">
        <f>VLOOKUP(A6738,[2]mp_ALL!B$1:B$557,1,0)</f>
        <v>#N/A</v>
      </c>
      <c r="C6738" t="s">
        <v>31570</v>
      </c>
      <c r="D6738" t="s">
        <v>39</v>
      </c>
      <c r="E6738" t="s">
        <v>88</v>
      </c>
      <c r="F6738" t="s">
        <v>2175</v>
      </c>
      <c r="G6738" t="s">
        <v>2176</v>
      </c>
      <c r="H6738" t="s">
        <v>1800</v>
      </c>
      <c r="I6738" t="s">
        <v>31571</v>
      </c>
      <c r="J6738">
        <v>1</v>
      </c>
      <c r="K6738" t="s">
        <v>1581</v>
      </c>
      <c r="L6738">
        <v>0</v>
      </c>
      <c r="M6738" t="s">
        <v>1582</v>
      </c>
      <c r="N6738" t="s">
        <v>2545</v>
      </c>
      <c r="R6738" t="s">
        <v>559</v>
      </c>
      <c r="S6738" t="s">
        <v>560</v>
      </c>
      <c r="T6738" t="s">
        <v>31572</v>
      </c>
      <c r="U6738" t="s">
        <v>31573</v>
      </c>
      <c r="V6738" s="41">
        <v>33532</v>
      </c>
      <c r="W6738" s="41">
        <v>24122</v>
      </c>
      <c r="X6738">
        <v>3</v>
      </c>
      <c r="Y6738">
        <v>3</v>
      </c>
      <c r="Z6738" t="s">
        <v>102</v>
      </c>
      <c r="AA6738">
        <v>1</v>
      </c>
      <c r="AB6738" t="s">
        <v>103</v>
      </c>
      <c r="AC6738" t="s">
        <v>297</v>
      </c>
      <c r="AD6738">
        <v>1</v>
      </c>
      <c r="AE6738" t="s">
        <v>563</v>
      </c>
      <c r="AG6738" t="s">
        <v>1040</v>
      </c>
      <c r="AJ6738" t="s">
        <v>3654</v>
      </c>
    </row>
    <row r="6739" spans="1:36" hidden="1" x14ac:dyDescent="0.25">
      <c r="A6739" t="s">
        <v>31574</v>
      </c>
      <c r="B6739" t="e">
        <f>VLOOKUP(A6739,[2]mp_ALL!B$1:B$557,1,0)</f>
        <v>#N/A</v>
      </c>
      <c r="C6739" t="s">
        <v>31575</v>
      </c>
      <c r="D6739" t="s">
        <v>39</v>
      </c>
      <c r="E6739" t="s">
        <v>88</v>
      </c>
      <c r="F6739" t="s">
        <v>2147</v>
      </c>
      <c r="G6739" t="s">
        <v>2148</v>
      </c>
      <c r="H6739" t="s">
        <v>1440</v>
      </c>
      <c r="I6739" t="s">
        <v>2701</v>
      </c>
      <c r="J6739">
        <v>1</v>
      </c>
      <c r="K6739" t="s">
        <v>570</v>
      </c>
      <c r="L6739">
        <v>0</v>
      </c>
      <c r="M6739" t="s">
        <v>571</v>
      </c>
      <c r="R6739" t="s">
        <v>559</v>
      </c>
      <c r="S6739" t="s">
        <v>560</v>
      </c>
      <c r="T6739" t="s">
        <v>31576</v>
      </c>
      <c r="U6739" t="s">
        <v>31577</v>
      </c>
      <c r="V6739" s="41">
        <v>33534</v>
      </c>
      <c r="W6739" s="41">
        <v>25105</v>
      </c>
      <c r="X6739">
        <v>1</v>
      </c>
      <c r="Y6739">
        <v>2</v>
      </c>
      <c r="Z6739" t="s">
        <v>710</v>
      </c>
      <c r="AA6739">
        <v>1</v>
      </c>
      <c r="AB6739" t="s">
        <v>103</v>
      </c>
      <c r="AC6739" t="s">
        <v>297</v>
      </c>
      <c r="AD6739">
        <v>1</v>
      </c>
      <c r="AE6739" t="s">
        <v>563</v>
      </c>
      <c r="AJ6739" t="s">
        <v>689</v>
      </c>
    </row>
    <row r="6740" spans="1:36" hidden="1" x14ac:dyDescent="0.25">
      <c r="A6740" t="s">
        <v>31578</v>
      </c>
      <c r="B6740" t="e">
        <f>VLOOKUP(A6740,[2]mp_ALL!B$1:B$557,1,0)</f>
        <v>#N/A</v>
      </c>
      <c r="C6740" t="s">
        <v>31579</v>
      </c>
      <c r="D6740" t="s">
        <v>39</v>
      </c>
      <c r="E6740" t="s">
        <v>88</v>
      </c>
      <c r="F6740" t="s">
        <v>1430</v>
      </c>
      <c r="G6740" t="s">
        <v>1431</v>
      </c>
      <c r="H6740" t="s">
        <v>313</v>
      </c>
      <c r="I6740" t="s">
        <v>31580</v>
      </c>
      <c r="J6740">
        <v>1</v>
      </c>
      <c r="K6740" t="s">
        <v>1420</v>
      </c>
      <c r="L6740">
        <v>0</v>
      </c>
      <c r="M6740" t="s">
        <v>1421</v>
      </c>
      <c r="N6740" t="s">
        <v>2410</v>
      </c>
      <c r="O6740" t="s">
        <v>31581</v>
      </c>
      <c r="R6740" t="s">
        <v>1424</v>
      </c>
      <c r="S6740" t="s">
        <v>560</v>
      </c>
      <c r="T6740" t="s">
        <v>31582</v>
      </c>
      <c r="U6740" t="s">
        <v>31583</v>
      </c>
      <c r="V6740" s="41">
        <v>33543</v>
      </c>
      <c r="W6740" s="41">
        <v>25665</v>
      </c>
      <c r="X6740">
        <v>1</v>
      </c>
      <c r="Y6740">
        <v>3</v>
      </c>
      <c r="Z6740" t="s">
        <v>102</v>
      </c>
      <c r="AA6740">
        <v>1</v>
      </c>
      <c r="AB6740" t="s">
        <v>103</v>
      </c>
      <c r="AC6740" t="s">
        <v>297</v>
      </c>
      <c r="AD6740">
        <v>1</v>
      </c>
      <c r="AE6740" t="s">
        <v>563</v>
      </c>
      <c r="AG6740" t="s">
        <v>2063</v>
      </c>
      <c r="AJ6740" t="s">
        <v>12201</v>
      </c>
    </row>
    <row r="6741" spans="1:36" hidden="1" x14ac:dyDescent="0.25">
      <c r="A6741" t="s">
        <v>31584</v>
      </c>
      <c r="B6741" t="e">
        <f>VLOOKUP(A6741,[2]mp_ALL!B$1:B$557,1,0)</f>
        <v>#N/A</v>
      </c>
      <c r="C6741" t="s">
        <v>5974</v>
      </c>
      <c r="D6741" t="s">
        <v>37</v>
      </c>
      <c r="E6741" t="s">
        <v>1439</v>
      </c>
      <c r="F6741" t="s">
        <v>311</v>
      </c>
      <c r="G6741" t="s">
        <v>312</v>
      </c>
      <c r="H6741" t="s">
        <v>1440</v>
      </c>
      <c r="I6741" t="s">
        <v>31585</v>
      </c>
      <c r="J6741">
        <v>1</v>
      </c>
      <c r="K6741" t="s">
        <v>142</v>
      </c>
      <c r="L6741">
        <v>0</v>
      </c>
      <c r="M6741" t="s">
        <v>143</v>
      </c>
      <c r="R6741" t="s">
        <v>147</v>
      </c>
      <c r="S6741" t="s">
        <v>715</v>
      </c>
      <c r="T6741" t="s">
        <v>31586</v>
      </c>
      <c r="U6741" t="s">
        <v>31587</v>
      </c>
      <c r="V6741" s="41">
        <v>33543</v>
      </c>
      <c r="W6741" s="41">
        <v>26422</v>
      </c>
      <c r="X6741">
        <v>1</v>
      </c>
      <c r="Y6741">
        <v>3</v>
      </c>
      <c r="Z6741" t="s">
        <v>102</v>
      </c>
      <c r="AA6741">
        <v>1</v>
      </c>
      <c r="AB6741" t="s">
        <v>103</v>
      </c>
      <c r="AC6741" t="s">
        <v>297</v>
      </c>
      <c r="AD6741">
        <v>1</v>
      </c>
      <c r="AE6741" t="s">
        <v>322</v>
      </c>
      <c r="AG6741" t="s">
        <v>148</v>
      </c>
      <c r="AI6741" t="s">
        <v>1444</v>
      </c>
      <c r="AJ6741" t="s">
        <v>2556</v>
      </c>
    </row>
    <row r="6742" spans="1:36" hidden="1" x14ac:dyDescent="0.25">
      <c r="A6742" t="s">
        <v>31588</v>
      </c>
      <c r="B6742" t="e">
        <f>VLOOKUP(A6742,[2]mp_ALL!B$1:B$557,1,0)</f>
        <v>#N/A</v>
      </c>
      <c r="C6742" t="s">
        <v>31589</v>
      </c>
      <c r="D6742" t="s">
        <v>37</v>
      </c>
      <c r="E6742" t="s">
        <v>88</v>
      </c>
      <c r="F6742" t="s">
        <v>567</v>
      </c>
      <c r="G6742" t="s">
        <v>568</v>
      </c>
      <c r="H6742" t="s">
        <v>313</v>
      </c>
      <c r="I6742" t="s">
        <v>31590</v>
      </c>
      <c r="J6742">
        <v>1</v>
      </c>
      <c r="K6742" t="s">
        <v>513</v>
      </c>
      <c r="L6742">
        <v>0</v>
      </c>
      <c r="M6742" t="s">
        <v>435</v>
      </c>
      <c r="N6742" t="s">
        <v>436</v>
      </c>
      <c r="O6742" t="s">
        <v>1727</v>
      </c>
      <c r="R6742" t="s">
        <v>117</v>
      </c>
      <c r="S6742" t="s">
        <v>148</v>
      </c>
      <c r="T6742" t="s">
        <v>31591</v>
      </c>
      <c r="U6742" t="s">
        <v>31592</v>
      </c>
      <c r="V6742" s="41">
        <v>33543</v>
      </c>
      <c r="W6742" s="41">
        <v>25869</v>
      </c>
      <c r="X6742">
        <v>1</v>
      </c>
      <c r="Y6742">
        <v>3</v>
      </c>
      <c r="Z6742" t="s">
        <v>102</v>
      </c>
      <c r="AA6742">
        <v>1</v>
      </c>
      <c r="AB6742" t="s">
        <v>103</v>
      </c>
      <c r="AC6742" t="s">
        <v>297</v>
      </c>
      <c r="AD6742">
        <v>1</v>
      </c>
      <c r="AE6742" t="s">
        <v>322</v>
      </c>
      <c r="AG6742" t="s">
        <v>148</v>
      </c>
      <c r="AJ6742" t="s">
        <v>606</v>
      </c>
    </row>
    <row r="6743" spans="1:36" hidden="1" x14ac:dyDescent="0.25">
      <c r="A6743" t="s">
        <v>31593</v>
      </c>
      <c r="B6743" t="e">
        <f>VLOOKUP(A6743,[2]mp_ALL!B$1:B$557,1,0)</f>
        <v>#N/A</v>
      </c>
      <c r="C6743" t="s">
        <v>31594</v>
      </c>
      <c r="D6743" t="s">
        <v>37</v>
      </c>
      <c r="E6743" t="s">
        <v>88</v>
      </c>
      <c r="F6743" t="s">
        <v>154</v>
      </c>
      <c r="G6743" t="s">
        <v>155</v>
      </c>
      <c r="H6743" t="s">
        <v>290</v>
      </c>
      <c r="I6743" t="s">
        <v>3099</v>
      </c>
      <c r="J6743">
        <v>1</v>
      </c>
      <c r="K6743" t="s">
        <v>3100</v>
      </c>
      <c r="L6743">
        <v>0</v>
      </c>
      <c r="M6743" t="s">
        <v>3101</v>
      </c>
      <c r="N6743" t="s">
        <v>3102</v>
      </c>
      <c r="O6743" t="s">
        <v>3103</v>
      </c>
      <c r="R6743" t="s">
        <v>559</v>
      </c>
      <c r="S6743" t="s">
        <v>560</v>
      </c>
      <c r="T6743" t="s">
        <v>4480</v>
      </c>
      <c r="U6743" t="s">
        <v>31595</v>
      </c>
      <c r="V6743" s="41">
        <v>33543</v>
      </c>
      <c r="W6743" s="41">
        <v>24751</v>
      </c>
      <c r="X6743">
        <v>1</v>
      </c>
      <c r="Y6743">
        <v>2</v>
      </c>
      <c r="Z6743" t="s">
        <v>102</v>
      </c>
      <c r="AA6743">
        <v>1</v>
      </c>
      <c r="AB6743" t="s">
        <v>103</v>
      </c>
      <c r="AC6743" t="s">
        <v>297</v>
      </c>
      <c r="AD6743">
        <v>1</v>
      </c>
      <c r="AE6743" t="s">
        <v>563</v>
      </c>
      <c r="AG6743" t="s">
        <v>1040</v>
      </c>
      <c r="AJ6743" t="s">
        <v>1092</v>
      </c>
    </row>
    <row r="6744" spans="1:36" hidden="1" x14ac:dyDescent="0.25">
      <c r="A6744" t="s">
        <v>31596</v>
      </c>
      <c r="B6744" t="e">
        <f>VLOOKUP(A6744,[2]mp_ALL!B$1:B$557,1,0)</f>
        <v>#N/A</v>
      </c>
      <c r="C6744" t="s">
        <v>31597</v>
      </c>
      <c r="D6744" t="s">
        <v>39</v>
      </c>
      <c r="E6744" t="s">
        <v>88</v>
      </c>
      <c r="F6744" t="s">
        <v>2175</v>
      </c>
      <c r="G6744" t="s">
        <v>2176</v>
      </c>
      <c r="H6744" t="s">
        <v>1457</v>
      </c>
      <c r="I6744" t="s">
        <v>5995</v>
      </c>
      <c r="J6744">
        <v>1</v>
      </c>
      <c r="K6744" t="s">
        <v>2057</v>
      </c>
      <c r="L6744">
        <v>0</v>
      </c>
      <c r="M6744" t="s">
        <v>2058</v>
      </c>
      <c r="N6744" t="s">
        <v>2519</v>
      </c>
      <c r="R6744" t="s">
        <v>1424</v>
      </c>
      <c r="S6744" t="s">
        <v>560</v>
      </c>
      <c r="T6744" t="s">
        <v>31598</v>
      </c>
      <c r="U6744" t="s">
        <v>31599</v>
      </c>
      <c r="V6744" s="41">
        <v>33548</v>
      </c>
      <c r="W6744" s="41">
        <v>24088</v>
      </c>
      <c r="X6744">
        <v>1</v>
      </c>
      <c r="Y6744">
        <v>3</v>
      </c>
      <c r="Z6744" t="s">
        <v>102</v>
      </c>
      <c r="AA6744">
        <v>1</v>
      </c>
      <c r="AB6744" t="s">
        <v>103</v>
      </c>
      <c r="AC6744" t="s">
        <v>297</v>
      </c>
      <c r="AD6744">
        <v>1</v>
      </c>
      <c r="AE6744" t="s">
        <v>298</v>
      </c>
      <c r="AG6744" t="s">
        <v>2063</v>
      </c>
      <c r="AJ6744" t="s">
        <v>2414</v>
      </c>
    </row>
    <row r="6745" spans="1:36" hidden="1" x14ac:dyDescent="0.25">
      <c r="A6745" t="s">
        <v>31600</v>
      </c>
      <c r="B6745" t="e">
        <f>VLOOKUP(A6745,[2]mp_ALL!B$1:B$557,1,0)</f>
        <v>#N/A</v>
      </c>
      <c r="C6745" t="s">
        <v>31601</v>
      </c>
      <c r="D6745" t="s">
        <v>39</v>
      </c>
      <c r="E6745" t="s">
        <v>88</v>
      </c>
      <c r="F6745" t="s">
        <v>2147</v>
      </c>
      <c r="G6745" t="s">
        <v>2148</v>
      </c>
      <c r="H6745" t="s">
        <v>1457</v>
      </c>
      <c r="I6745" t="s">
        <v>31602</v>
      </c>
      <c r="J6745">
        <v>1</v>
      </c>
      <c r="K6745" t="s">
        <v>570</v>
      </c>
      <c r="L6745">
        <v>0</v>
      </c>
      <c r="M6745" t="s">
        <v>571</v>
      </c>
      <c r="N6745" t="s">
        <v>6782</v>
      </c>
      <c r="R6745" t="s">
        <v>559</v>
      </c>
      <c r="S6745" t="s">
        <v>560</v>
      </c>
      <c r="T6745" t="s">
        <v>31603</v>
      </c>
      <c r="U6745" t="s">
        <v>6287</v>
      </c>
      <c r="V6745" s="41">
        <v>33548</v>
      </c>
      <c r="W6745" s="41">
        <v>24150</v>
      </c>
      <c r="X6745">
        <v>1</v>
      </c>
      <c r="Y6745">
        <v>2</v>
      </c>
      <c r="Z6745" t="s">
        <v>102</v>
      </c>
      <c r="AA6745">
        <v>1</v>
      </c>
      <c r="AB6745" t="s">
        <v>103</v>
      </c>
      <c r="AC6745" t="s">
        <v>297</v>
      </c>
      <c r="AD6745">
        <v>1</v>
      </c>
      <c r="AE6745" t="s">
        <v>563</v>
      </c>
      <c r="AG6745" t="s">
        <v>577</v>
      </c>
      <c r="AJ6745" t="s">
        <v>352</v>
      </c>
    </row>
    <row r="6746" spans="1:36" hidden="1" x14ac:dyDescent="0.25">
      <c r="A6746" t="s">
        <v>31604</v>
      </c>
      <c r="B6746" t="e">
        <f>VLOOKUP(A6746,[2]mp_ALL!B$1:B$557,1,0)</f>
        <v>#N/A</v>
      </c>
      <c r="C6746" t="s">
        <v>31605</v>
      </c>
      <c r="D6746" t="s">
        <v>36</v>
      </c>
      <c r="E6746" t="s">
        <v>88</v>
      </c>
      <c r="F6746" t="s">
        <v>1430</v>
      </c>
      <c r="G6746" t="s">
        <v>1431</v>
      </c>
      <c r="H6746" t="s">
        <v>313</v>
      </c>
      <c r="I6746" t="s">
        <v>15859</v>
      </c>
      <c r="J6746">
        <v>1</v>
      </c>
      <c r="K6746" t="s">
        <v>570</v>
      </c>
      <c r="L6746">
        <v>0</v>
      </c>
      <c r="M6746" t="s">
        <v>571</v>
      </c>
      <c r="N6746" t="s">
        <v>5449</v>
      </c>
      <c r="O6746" t="s">
        <v>15860</v>
      </c>
      <c r="R6746" t="s">
        <v>559</v>
      </c>
      <c r="S6746" t="s">
        <v>560</v>
      </c>
      <c r="T6746" t="s">
        <v>31606</v>
      </c>
      <c r="U6746" t="s">
        <v>31607</v>
      </c>
      <c r="V6746" s="41">
        <v>33553</v>
      </c>
      <c r="W6746" s="41">
        <v>25364</v>
      </c>
      <c r="X6746">
        <v>0</v>
      </c>
      <c r="Z6746" t="s">
        <v>102</v>
      </c>
      <c r="AA6746">
        <v>1</v>
      </c>
      <c r="AB6746" t="s">
        <v>576</v>
      </c>
      <c r="AC6746" t="s">
        <v>297</v>
      </c>
      <c r="AD6746">
        <v>1</v>
      </c>
      <c r="AE6746" t="s">
        <v>563</v>
      </c>
      <c r="AG6746" t="s">
        <v>577</v>
      </c>
      <c r="AJ6746" t="s">
        <v>1032</v>
      </c>
    </row>
    <row r="6747" spans="1:36" x14ac:dyDescent="0.25">
      <c r="A6747" t="s">
        <v>31608</v>
      </c>
      <c r="B6747" t="str">
        <f>VLOOKUP(A6747,[2]mp_ALL!B$1:B$557,1,0)</f>
        <v>9104932</v>
      </c>
      <c r="C6747" t="s">
        <v>31609</v>
      </c>
      <c r="D6747" t="s">
        <v>37</v>
      </c>
      <c r="E6747" t="s">
        <v>88</v>
      </c>
      <c r="F6747" t="s">
        <v>154</v>
      </c>
      <c r="G6747" t="s">
        <v>155</v>
      </c>
      <c r="H6747" t="s">
        <v>110</v>
      </c>
      <c r="I6747" t="s">
        <v>31610</v>
      </c>
      <c r="J6747">
        <v>1</v>
      </c>
      <c r="K6747" t="s">
        <v>3983</v>
      </c>
      <c r="L6747">
        <v>1</v>
      </c>
      <c r="M6747" t="s">
        <v>34</v>
      </c>
      <c r="N6747" t="s">
        <v>45</v>
      </c>
      <c r="O6747" t="s">
        <v>4661</v>
      </c>
      <c r="P6747" t="s">
        <v>4662</v>
      </c>
      <c r="S6747" t="s">
        <v>549</v>
      </c>
      <c r="T6747" t="s">
        <v>31611</v>
      </c>
      <c r="U6747" t="s">
        <v>1873</v>
      </c>
      <c r="V6747" s="41">
        <v>33529</v>
      </c>
      <c r="W6747" s="41">
        <v>26126</v>
      </c>
      <c r="X6747">
        <v>1</v>
      </c>
      <c r="Y6747">
        <v>3</v>
      </c>
      <c r="Z6747" t="s">
        <v>710</v>
      </c>
      <c r="AA6747">
        <v>1</v>
      </c>
      <c r="AB6747" t="s">
        <v>103</v>
      </c>
      <c r="AC6747" t="s">
        <v>104</v>
      </c>
      <c r="AD6747">
        <v>1</v>
      </c>
      <c r="AE6747" t="s">
        <v>105</v>
      </c>
      <c r="AG6747" t="s">
        <v>106</v>
      </c>
      <c r="AJ6747" t="s">
        <v>2166</v>
      </c>
    </row>
    <row r="6748" spans="1:36" x14ac:dyDescent="0.25">
      <c r="A6748" t="s">
        <v>31612</v>
      </c>
      <c r="B6748" t="str">
        <f>VLOOKUP(A6748,[2]mp_ALL!B$1:B$557,1,0)</f>
        <v>9104933</v>
      </c>
      <c r="C6748" t="s">
        <v>31613</v>
      </c>
      <c r="D6748" t="s">
        <v>38</v>
      </c>
      <c r="E6748" t="s">
        <v>88</v>
      </c>
      <c r="F6748" t="s">
        <v>89</v>
      </c>
      <c r="G6748" t="s">
        <v>90</v>
      </c>
      <c r="H6748" t="s">
        <v>169</v>
      </c>
      <c r="I6748" t="s">
        <v>829</v>
      </c>
      <c r="J6748">
        <v>1</v>
      </c>
      <c r="K6748" t="s">
        <v>830</v>
      </c>
      <c r="L6748">
        <v>1</v>
      </c>
      <c r="M6748" t="s">
        <v>34</v>
      </c>
      <c r="N6748" t="s">
        <v>45</v>
      </c>
      <c r="O6748" t="s">
        <v>831</v>
      </c>
      <c r="P6748" t="s">
        <v>832</v>
      </c>
      <c r="Q6748" t="s">
        <v>833</v>
      </c>
      <c r="S6748" t="s">
        <v>199</v>
      </c>
      <c r="T6748" t="s">
        <v>31614</v>
      </c>
      <c r="U6748" t="s">
        <v>409</v>
      </c>
      <c r="V6748" s="41">
        <v>33529</v>
      </c>
      <c r="W6748" s="41">
        <v>24485</v>
      </c>
      <c r="X6748">
        <v>1</v>
      </c>
      <c r="Y6748">
        <v>2</v>
      </c>
      <c r="Z6748" t="s">
        <v>102</v>
      </c>
      <c r="AA6748">
        <v>1</v>
      </c>
      <c r="AB6748" t="s">
        <v>103</v>
      </c>
      <c r="AC6748" t="s">
        <v>104</v>
      </c>
      <c r="AD6748">
        <v>1</v>
      </c>
      <c r="AE6748" t="s">
        <v>105</v>
      </c>
      <c r="AG6748" t="s">
        <v>106</v>
      </c>
      <c r="AJ6748" t="s">
        <v>107</v>
      </c>
    </row>
    <row r="6749" spans="1:36" hidden="1" x14ac:dyDescent="0.25">
      <c r="A6749" t="s">
        <v>31615</v>
      </c>
      <c r="B6749" t="e">
        <f>VLOOKUP(A6749,[2]mp_ALL!B$1:B$557,1,0)</f>
        <v>#N/A</v>
      </c>
      <c r="C6749" t="s">
        <v>31616</v>
      </c>
      <c r="D6749" t="s">
        <v>37</v>
      </c>
      <c r="E6749" t="s">
        <v>88</v>
      </c>
      <c r="F6749" t="s">
        <v>311</v>
      </c>
      <c r="G6749" t="s">
        <v>312</v>
      </c>
      <c r="H6749" t="s">
        <v>313</v>
      </c>
      <c r="I6749" t="s">
        <v>20289</v>
      </c>
      <c r="J6749">
        <v>1</v>
      </c>
      <c r="K6749" t="s">
        <v>3319</v>
      </c>
      <c r="L6749">
        <v>0</v>
      </c>
      <c r="M6749" t="s">
        <v>94</v>
      </c>
      <c r="N6749" t="s">
        <v>43</v>
      </c>
      <c r="O6749" t="s">
        <v>20290</v>
      </c>
      <c r="S6749" t="s">
        <v>525</v>
      </c>
      <c r="T6749" t="s">
        <v>31617</v>
      </c>
      <c r="U6749" t="s">
        <v>3873</v>
      </c>
      <c r="V6749" s="41">
        <v>33529</v>
      </c>
      <c r="W6749" s="41">
        <v>25400</v>
      </c>
      <c r="X6749">
        <v>1</v>
      </c>
      <c r="Y6749">
        <v>2</v>
      </c>
      <c r="Z6749" t="s">
        <v>923</v>
      </c>
      <c r="AA6749">
        <v>1</v>
      </c>
      <c r="AB6749" t="s">
        <v>103</v>
      </c>
      <c r="AC6749" t="s">
        <v>297</v>
      </c>
      <c r="AD6749">
        <v>1</v>
      </c>
      <c r="AE6749" t="s">
        <v>322</v>
      </c>
      <c r="AG6749" t="s">
        <v>106</v>
      </c>
      <c r="AJ6749" t="s">
        <v>107</v>
      </c>
    </row>
    <row r="6750" spans="1:36" hidden="1" x14ac:dyDescent="0.25">
      <c r="A6750" t="s">
        <v>31618</v>
      </c>
      <c r="B6750" t="e">
        <f>VLOOKUP(A6750,[2]mp_ALL!B$1:B$557,1,0)</f>
        <v>#N/A</v>
      </c>
      <c r="C6750" t="s">
        <v>31619</v>
      </c>
      <c r="D6750" t="s">
        <v>38</v>
      </c>
      <c r="E6750" t="s">
        <v>88</v>
      </c>
      <c r="F6750" t="s">
        <v>1473</v>
      </c>
      <c r="G6750" t="s">
        <v>1474</v>
      </c>
      <c r="H6750" t="s">
        <v>313</v>
      </c>
      <c r="I6750" t="s">
        <v>31620</v>
      </c>
      <c r="J6750">
        <v>1</v>
      </c>
      <c r="K6750" t="s">
        <v>157</v>
      </c>
      <c r="L6750">
        <v>0</v>
      </c>
      <c r="M6750" t="s">
        <v>158</v>
      </c>
      <c r="N6750" t="s">
        <v>205</v>
      </c>
      <c r="O6750" t="s">
        <v>646</v>
      </c>
      <c r="R6750" t="s">
        <v>117</v>
      </c>
      <c r="S6750" t="s">
        <v>237</v>
      </c>
      <c r="T6750" t="s">
        <v>31621</v>
      </c>
      <c r="U6750" t="s">
        <v>517</v>
      </c>
      <c r="V6750" s="41">
        <v>33529</v>
      </c>
      <c r="W6750" s="41">
        <v>25726</v>
      </c>
      <c r="X6750">
        <v>1</v>
      </c>
      <c r="Y6750">
        <v>3</v>
      </c>
      <c r="Z6750" t="s">
        <v>102</v>
      </c>
      <c r="AA6750">
        <v>1</v>
      </c>
      <c r="AB6750" t="s">
        <v>103</v>
      </c>
      <c r="AC6750" t="s">
        <v>297</v>
      </c>
      <c r="AD6750">
        <v>1</v>
      </c>
      <c r="AE6750" t="s">
        <v>322</v>
      </c>
      <c r="AG6750" t="s">
        <v>121</v>
      </c>
      <c r="AJ6750" t="s">
        <v>2999</v>
      </c>
    </row>
    <row r="6751" spans="1:36" hidden="1" x14ac:dyDescent="0.25">
      <c r="A6751" t="s">
        <v>31622</v>
      </c>
      <c r="B6751" t="e">
        <f>VLOOKUP(A6751,[2]mp_ALL!B$1:B$557,1,0)</f>
        <v>#N/A</v>
      </c>
      <c r="C6751" t="s">
        <v>31623</v>
      </c>
      <c r="D6751" t="s">
        <v>38</v>
      </c>
      <c r="E6751" t="s">
        <v>88</v>
      </c>
      <c r="F6751" t="s">
        <v>154</v>
      </c>
      <c r="G6751" t="s">
        <v>155</v>
      </c>
      <c r="H6751" t="s">
        <v>110</v>
      </c>
      <c r="I6751" t="s">
        <v>31624</v>
      </c>
      <c r="J6751">
        <v>1</v>
      </c>
      <c r="K6751" t="s">
        <v>3319</v>
      </c>
      <c r="L6751">
        <v>0</v>
      </c>
      <c r="M6751" t="s">
        <v>94</v>
      </c>
      <c r="N6751" t="s">
        <v>43</v>
      </c>
      <c r="O6751" t="s">
        <v>20512</v>
      </c>
      <c r="P6751" t="s">
        <v>21931</v>
      </c>
      <c r="S6751" t="s">
        <v>817</v>
      </c>
      <c r="T6751" t="s">
        <v>31625</v>
      </c>
      <c r="U6751" t="s">
        <v>2109</v>
      </c>
      <c r="V6751" s="41">
        <v>33546</v>
      </c>
      <c r="W6751" s="41">
        <v>25598</v>
      </c>
      <c r="X6751">
        <v>1</v>
      </c>
      <c r="Y6751">
        <v>3</v>
      </c>
      <c r="Z6751" t="s">
        <v>102</v>
      </c>
      <c r="AA6751">
        <v>1</v>
      </c>
      <c r="AB6751" t="s">
        <v>103</v>
      </c>
      <c r="AC6751" t="s">
        <v>104</v>
      </c>
      <c r="AD6751">
        <v>1</v>
      </c>
      <c r="AE6751" t="s">
        <v>120</v>
      </c>
      <c r="AG6751" t="s">
        <v>106</v>
      </c>
      <c r="AJ6751" t="s">
        <v>421</v>
      </c>
    </row>
    <row r="6752" spans="1:36" hidden="1" x14ac:dyDescent="0.25">
      <c r="A6752" t="s">
        <v>31626</v>
      </c>
      <c r="B6752" t="e">
        <f>VLOOKUP(A6752,[2]mp_ALL!B$1:B$557,1,0)</f>
        <v>#N/A</v>
      </c>
      <c r="C6752" t="s">
        <v>31627</v>
      </c>
      <c r="D6752" t="s">
        <v>37</v>
      </c>
      <c r="E6752" t="s">
        <v>88</v>
      </c>
      <c r="F6752" t="s">
        <v>154</v>
      </c>
      <c r="G6752" t="s">
        <v>155</v>
      </c>
      <c r="H6752" t="s">
        <v>110</v>
      </c>
      <c r="I6752" t="s">
        <v>31628</v>
      </c>
      <c r="J6752">
        <v>1</v>
      </c>
      <c r="K6752" t="s">
        <v>4073</v>
      </c>
      <c r="L6752">
        <v>1</v>
      </c>
      <c r="M6752" t="s">
        <v>94</v>
      </c>
      <c r="N6752" t="s">
        <v>45</v>
      </c>
      <c r="O6752" t="s">
        <v>1200</v>
      </c>
      <c r="P6752" t="s">
        <v>4074</v>
      </c>
      <c r="S6752" t="s">
        <v>817</v>
      </c>
      <c r="T6752" t="s">
        <v>31629</v>
      </c>
      <c r="U6752" t="s">
        <v>31630</v>
      </c>
      <c r="V6752" s="41">
        <v>33546</v>
      </c>
      <c r="W6752" s="41">
        <v>25209</v>
      </c>
      <c r="X6752">
        <v>1</v>
      </c>
      <c r="Y6752">
        <v>2</v>
      </c>
      <c r="Z6752" t="s">
        <v>102</v>
      </c>
      <c r="AA6752">
        <v>1</v>
      </c>
      <c r="AB6752" t="s">
        <v>103</v>
      </c>
      <c r="AC6752" t="s">
        <v>104</v>
      </c>
      <c r="AD6752">
        <v>1</v>
      </c>
      <c r="AE6752" t="s">
        <v>105</v>
      </c>
      <c r="AG6752" t="s">
        <v>106</v>
      </c>
      <c r="AJ6752" t="s">
        <v>5968</v>
      </c>
    </row>
    <row r="6753" spans="1:36" hidden="1" x14ac:dyDescent="0.25">
      <c r="A6753" t="s">
        <v>31631</v>
      </c>
      <c r="B6753" t="e">
        <f>VLOOKUP(A6753,[2]mp_ALL!B$1:B$557,1,0)</f>
        <v>#N/A</v>
      </c>
      <c r="C6753" t="s">
        <v>31632</v>
      </c>
      <c r="D6753" t="s">
        <v>38</v>
      </c>
      <c r="E6753" t="s">
        <v>88</v>
      </c>
      <c r="F6753" t="s">
        <v>89</v>
      </c>
      <c r="G6753" t="s">
        <v>90</v>
      </c>
      <c r="H6753" t="s">
        <v>91</v>
      </c>
      <c r="I6753" t="s">
        <v>813</v>
      </c>
      <c r="J6753">
        <v>1</v>
      </c>
      <c r="K6753" t="s">
        <v>814</v>
      </c>
      <c r="L6753">
        <v>1</v>
      </c>
      <c r="M6753" t="s">
        <v>94</v>
      </c>
      <c r="N6753" t="s">
        <v>45</v>
      </c>
      <c r="O6753" t="s">
        <v>243</v>
      </c>
      <c r="P6753" t="s">
        <v>815</v>
      </c>
      <c r="Q6753" t="s">
        <v>816</v>
      </c>
      <c r="S6753" t="s">
        <v>817</v>
      </c>
      <c r="T6753" t="s">
        <v>31633</v>
      </c>
      <c r="U6753" t="s">
        <v>31634</v>
      </c>
      <c r="V6753" s="41">
        <v>33546</v>
      </c>
      <c r="W6753" s="41">
        <v>26004</v>
      </c>
      <c r="X6753">
        <v>1</v>
      </c>
      <c r="Y6753">
        <v>2</v>
      </c>
      <c r="Z6753" t="s">
        <v>102</v>
      </c>
      <c r="AA6753">
        <v>1</v>
      </c>
      <c r="AB6753" t="s">
        <v>103</v>
      </c>
      <c r="AC6753" t="s">
        <v>104</v>
      </c>
      <c r="AD6753">
        <v>1</v>
      </c>
      <c r="AE6753" t="s">
        <v>105</v>
      </c>
      <c r="AG6753" t="s">
        <v>106</v>
      </c>
      <c r="AJ6753" t="s">
        <v>107</v>
      </c>
    </row>
    <row r="6754" spans="1:36" hidden="1" x14ac:dyDescent="0.25">
      <c r="A6754" t="s">
        <v>31635</v>
      </c>
      <c r="B6754" t="e">
        <f>VLOOKUP(A6754,[2]mp_ALL!B$1:B$557,1,0)</f>
        <v>#N/A</v>
      </c>
      <c r="C6754" t="s">
        <v>192</v>
      </c>
      <c r="D6754" t="s">
        <v>38</v>
      </c>
      <c r="E6754" t="s">
        <v>88</v>
      </c>
      <c r="F6754" t="s">
        <v>89</v>
      </c>
      <c r="G6754" t="s">
        <v>90</v>
      </c>
      <c r="H6754" t="s">
        <v>169</v>
      </c>
      <c r="I6754" t="s">
        <v>15198</v>
      </c>
      <c r="J6754">
        <v>1</v>
      </c>
      <c r="K6754" t="s">
        <v>14966</v>
      </c>
      <c r="L6754">
        <v>0</v>
      </c>
      <c r="M6754" t="s">
        <v>158</v>
      </c>
      <c r="N6754" t="s">
        <v>2004</v>
      </c>
      <c r="O6754" t="s">
        <v>14967</v>
      </c>
      <c r="P6754" t="s">
        <v>15199</v>
      </c>
      <c r="Q6754" t="s">
        <v>15200</v>
      </c>
      <c r="R6754" t="s">
        <v>117</v>
      </c>
      <c r="S6754" t="s">
        <v>237</v>
      </c>
      <c r="T6754" t="s">
        <v>31636</v>
      </c>
      <c r="U6754" t="s">
        <v>7112</v>
      </c>
      <c r="V6754" s="41">
        <v>33551</v>
      </c>
      <c r="W6754" s="41">
        <v>25025</v>
      </c>
      <c r="X6754">
        <v>1</v>
      </c>
      <c r="Y6754">
        <v>4</v>
      </c>
      <c r="Z6754" t="s">
        <v>102</v>
      </c>
      <c r="AA6754">
        <v>1</v>
      </c>
      <c r="AB6754" t="s">
        <v>103</v>
      </c>
      <c r="AC6754" t="s">
        <v>104</v>
      </c>
      <c r="AD6754">
        <v>1</v>
      </c>
      <c r="AE6754" t="s">
        <v>120</v>
      </c>
      <c r="AG6754" t="s">
        <v>121</v>
      </c>
      <c r="AJ6754" t="s">
        <v>5945</v>
      </c>
    </row>
    <row r="6755" spans="1:36" hidden="1" x14ac:dyDescent="0.25">
      <c r="A6755" t="s">
        <v>31637</v>
      </c>
      <c r="B6755" t="e">
        <f>VLOOKUP(A6755,[2]mp_ALL!B$1:B$557,1,0)</f>
        <v>#N/A</v>
      </c>
      <c r="C6755" t="s">
        <v>31638</v>
      </c>
      <c r="D6755" t="s">
        <v>38</v>
      </c>
      <c r="E6755" t="s">
        <v>88</v>
      </c>
      <c r="F6755" t="s">
        <v>89</v>
      </c>
      <c r="G6755" t="s">
        <v>90</v>
      </c>
      <c r="H6755" t="s">
        <v>169</v>
      </c>
      <c r="I6755" t="s">
        <v>4006</v>
      </c>
      <c r="J6755">
        <v>1</v>
      </c>
      <c r="K6755" t="s">
        <v>4007</v>
      </c>
      <c r="L6755">
        <v>1</v>
      </c>
      <c r="M6755" t="s">
        <v>94</v>
      </c>
      <c r="N6755" t="s">
        <v>45</v>
      </c>
      <c r="O6755" t="s">
        <v>4008</v>
      </c>
      <c r="P6755" t="s">
        <v>4009</v>
      </c>
      <c r="Q6755" t="s">
        <v>4010</v>
      </c>
      <c r="S6755" t="s">
        <v>817</v>
      </c>
      <c r="T6755" t="s">
        <v>31639</v>
      </c>
      <c r="U6755" t="s">
        <v>31183</v>
      </c>
      <c r="V6755" s="41">
        <v>33551</v>
      </c>
      <c r="W6755" s="41">
        <v>25549</v>
      </c>
      <c r="X6755">
        <v>1</v>
      </c>
      <c r="Y6755">
        <v>3</v>
      </c>
      <c r="Z6755" t="s">
        <v>102</v>
      </c>
      <c r="AA6755">
        <v>1</v>
      </c>
      <c r="AB6755" t="s">
        <v>103</v>
      </c>
      <c r="AC6755" t="s">
        <v>104</v>
      </c>
      <c r="AD6755">
        <v>1</v>
      </c>
      <c r="AE6755" t="s">
        <v>105</v>
      </c>
      <c r="AG6755" t="s">
        <v>106</v>
      </c>
      <c r="AJ6755" t="s">
        <v>107</v>
      </c>
    </row>
    <row r="6756" spans="1:36" hidden="1" x14ac:dyDescent="0.25">
      <c r="A6756" t="s">
        <v>31640</v>
      </c>
      <c r="B6756" t="e">
        <f>VLOOKUP(A6756,[2]mp_ALL!B$1:B$557,1,0)</f>
        <v>#N/A</v>
      </c>
      <c r="C6756" t="s">
        <v>31641</v>
      </c>
      <c r="D6756" t="s">
        <v>37</v>
      </c>
      <c r="E6756" t="s">
        <v>88</v>
      </c>
      <c r="F6756" t="s">
        <v>89</v>
      </c>
      <c r="G6756" t="s">
        <v>90</v>
      </c>
      <c r="H6756" t="s">
        <v>91</v>
      </c>
      <c r="I6756" t="s">
        <v>2073</v>
      </c>
      <c r="J6756">
        <v>1</v>
      </c>
      <c r="K6756" t="s">
        <v>2074</v>
      </c>
      <c r="L6756">
        <v>1</v>
      </c>
      <c r="M6756" t="s">
        <v>94</v>
      </c>
      <c r="N6756" t="s">
        <v>2075</v>
      </c>
      <c r="O6756" t="s">
        <v>2076</v>
      </c>
      <c r="P6756" t="s">
        <v>2077</v>
      </c>
      <c r="Q6756" t="s">
        <v>2078</v>
      </c>
      <c r="S6756" t="s">
        <v>817</v>
      </c>
      <c r="T6756" t="s">
        <v>31642</v>
      </c>
      <c r="U6756" t="s">
        <v>1744</v>
      </c>
      <c r="V6756" s="41">
        <v>33551</v>
      </c>
      <c r="W6756" s="41">
        <v>25726</v>
      </c>
      <c r="X6756">
        <v>1</v>
      </c>
      <c r="Y6756">
        <v>3</v>
      </c>
      <c r="Z6756" t="s">
        <v>102</v>
      </c>
      <c r="AA6756">
        <v>1</v>
      </c>
      <c r="AB6756" t="s">
        <v>103</v>
      </c>
      <c r="AC6756" t="s">
        <v>104</v>
      </c>
      <c r="AD6756">
        <v>1</v>
      </c>
      <c r="AE6756" t="s">
        <v>138</v>
      </c>
      <c r="AG6756" t="s">
        <v>106</v>
      </c>
      <c r="AJ6756" t="s">
        <v>689</v>
      </c>
    </row>
    <row r="6757" spans="1:36" hidden="1" x14ac:dyDescent="0.25">
      <c r="A6757" t="s">
        <v>31643</v>
      </c>
      <c r="B6757" t="e">
        <f>VLOOKUP(A6757,[2]mp_ALL!B$1:B$557,1,0)</f>
        <v>#N/A</v>
      </c>
      <c r="C6757" t="s">
        <v>31644</v>
      </c>
      <c r="D6757" t="s">
        <v>29361</v>
      </c>
      <c r="E6757" t="s">
        <v>88</v>
      </c>
      <c r="F6757" t="s">
        <v>250</v>
      </c>
      <c r="G6757" t="s">
        <v>251</v>
      </c>
      <c r="H6757" t="s">
        <v>290</v>
      </c>
      <c r="I6757" t="s">
        <v>4838</v>
      </c>
      <c r="J6757">
        <v>1</v>
      </c>
      <c r="K6757" t="s">
        <v>3100</v>
      </c>
      <c r="L6757">
        <v>0</v>
      </c>
      <c r="M6757" t="s">
        <v>3101</v>
      </c>
      <c r="N6757" t="s">
        <v>4839</v>
      </c>
      <c r="O6757" t="s">
        <v>4840</v>
      </c>
      <c r="R6757" t="s">
        <v>559</v>
      </c>
      <c r="S6757" t="s">
        <v>560</v>
      </c>
      <c r="T6757" t="s">
        <v>31645</v>
      </c>
      <c r="U6757" t="s">
        <v>31646</v>
      </c>
      <c r="V6757" s="41">
        <v>33575</v>
      </c>
      <c r="W6757" s="41">
        <v>24421</v>
      </c>
      <c r="X6757">
        <v>1</v>
      </c>
      <c r="Y6757">
        <v>3</v>
      </c>
      <c r="Z6757" t="s">
        <v>102</v>
      </c>
      <c r="AA6757">
        <v>1</v>
      </c>
      <c r="AB6757" t="s">
        <v>103</v>
      </c>
      <c r="AC6757" t="s">
        <v>297</v>
      </c>
      <c r="AD6757">
        <v>1</v>
      </c>
      <c r="AE6757" t="s">
        <v>563</v>
      </c>
      <c r="AG6757" t="s">
        <v>1040</v>
      </c>
      <c r="AJ6757" t="s">
        <v>1092</v>
      </c>
    </row>
    <row r="6758" spans="1:36" hidden="1" x14ac:dyDescent="0.25">
      <c r="A6758" t="s">
        <v>31647</v>
      </c>
      <c r="B6758" t="e">
        <f>VLOOKUP(A6758,[2]mp_ALL!B$1:B$557,1,0)</f>
        <v>#N/A</v>
      </c>
      <c r="C6758" t="s">
        <v>31648</v>
      </c>
      <c r="D6758" t="s">
        <v>38</v>
      </c>
      <c r="E6758" t="s">
        <v>88</v>
      </c>
      <c r="F6758" t="s">
        <v>89</v>
      </c>
      <c r="G6758" t="s">
        <v>90</v>
      </c>
      <c r="H6758" t="s">
        <v>169</v>
      </c>
      <c r="I6758" t="s">
        <v>4206</v>
      </c>
      <c r="J6758">
        <v>1</v>
      </c>
      <c r="K6758" t="s">
        <v>721</v>
      </c>
      <c r="L6758">
        <v>1</v>
      </c>
      <c r="M6758" t="s">
        <v>414</v>
      </c>
      <c r="N6758" t="s">
        <v>159</v>
      </c>
      <c r="O6758" t="s">
        <v>1311</v>
      </c>
      <c r="P6758" t="s">
        <v>1312</v>
      </c>
      <c r="Q6758" t="s">
        <v>4207</v>
      </c>
      <c r="R6758" t="s">
        <v>117</v>
      </c>
      <c r="S6758" t="s">
        <v>163</v>
      </c>
      <c r="T6758" t="s">
        <v>640</v>
      </c>
      <c r="U6758" t="s">
        <v>489</v>
      </c>
      <c r="V6758" s="41">
        <v>33547</v>
      </c>
      <c r="W6758" s="41">
        <v>26160</v>
      </c>
      <c r="X6758">
        <v>1</v>
      </c>
      <c r="Y6758">
        <v>4</v>
      </c>
      <c r="Z6758" t="s">
        <v>102</v>
      </c>
      <c r="AA6758">
        <v>1</v>
      </c>
      <c r="AB6758" t="s">
        <v>103</v>
      </c>
      <c r="AC6758" t="s">
        <v>104</v>
      </c>
      <c r="AD6758">
        <v>1</v>
      </c>
      <c r="AE6758" t="s">
        <v>105</v>
      </c>
      <c r="AG6758" t="s">
        <v>121</v>
      </c>
      <c r="AJ6758" t="s">
        <v>107</v>
      </c>
    </row>
    <row r="6759" spans="1:36" x14ac:dyDescent="0.25">
      <c r="A6759" t="s">
        <v>31649</v>
      </c>
      <c r="B6759" t="str">
        <f>VLOOKUP(A6759,[2]mp_ALL!B$1:B$557,1,0)</f>
        <v>9104976</v>
      </c>
      <c r="C6759" t="s">
        <v>31650</v>
      </c>
      <c r="D6759" t="s">
        <v>38</v>
      </c>
      <c r="E6759" t="s">
        <v>88</v>
      </c>
      <c r="F6759" t="s">
        <v>154</v>
      </c>
      <c r="G6759" t="s">
        <v>155</v>
      </c>
      <c r="H6759" t="s">
        <v>110</v>
      </c>
      <c r="I6759" t="s">
        <v>31651</v>
      </c>
      <c r="J6759">
        <v>1</v>
      </c>
      <c r="K6759" t="s">
        <v>5510</v>
      </c>
      <c r="L6759">
        <v>0</v>
      </c>
      <c r="M6759" t="s">
        <v>316</v>
      </c>
      <c r="N6759" t="s">
        <v>317</v>
      </c>
      <c r="O6759" t="s">
        <v>5780</v>
      </c>
      <c r="P6759" t="s">
        <v>5788</v>
      </c>
      <c r="S6759" t="s">
        <v>549</v>
      </c>
      <c r="T6759" t="s">
        <v>31652</v>
      </c>
      <c r="U6759" t="s">
        <v>31653</v>
      </c>
      <c r="V6759" s="41">
        <v>33547</v>
      </c>
      <c r="W6759" s="41">
        <v>24301</v>
      </c>
      <c r="X6759">
        <v>1</v>
      </c>
      <c r="Y6759">
        <v>2</v>
      </c>
      <c r="Z6759" t="s">
        <v>102</v>
      </c>
      <c r="AA6759">
        <v>1</v>
      </c>
      <c r="AB6759" t="s">
        <v>103</v>
      </c>
      <c r="AC6759" t="s">
        <v>104</v>
      </c>
      <c r="AD6759">
        <v>1</v>
      </c>
      <c r="AE6759" t="s">
        <v>308</v>
      </c>
      <c r="AG6759" t="s">
        <v>228</v>
      </c>
      <c r="AJ6759" t="s">
        <v>31654</v>
      </c>
    </row>
    <row r="6760" spans="1:36" hidden="1" x14ac:dyDescent="0.25">
      <c r="A6760" t="s">
        <v>31655</v>
      </c>
      <c r="B6760" t="e">
        <f>VLOOKUP(A6760,[2]mp_ALL!B$1:B$557,1,0)</f>
        <v>#N/A</v>
      </c>
      <c r="C6760" t="s">
        <v>31656</v>
      </c>
      <c r="D6760" t="s">
        <v>38</v>
      </c>
      <c r="E6760" t="s">
        <v>88</v>
      </c>
      <c r="F6760" t="s">
        <v>89</v>
      </c>
      <c r="G6760" t="s">
        <v>90</v>
      </c>
      <c r="H6760" t="s">
        <v>91</v>
      </c>
      <c r="I6760" t="s">
        <v>265</v>
      </c>
      <c r="J6760">
        <v>1</v>
      </c>
      <c r="K6760" t="s">
        <v>266</v>
      </c>
      <c r="L6760">
        <v>1</v>
      </c>
      <c r="M6760" t="s">
        <v>113</v>
      </c>
      <c r="N6760" t="s">
        <v>134</v>
      </c>
      <c r="O6760" t="s">
        <v>243</v>
      </c>
      <c r="P6760" t="s">
        <v>267</v>
      </c>
      <c r="Q6760" t="s">
        <v>268</v>
      </c>
      <c r="R6760" t="s">
        <v>117</v>
      </c>
      <c r="S6760" t="s">
        <v>99</v>
      </c>
      <c r="T6760" t="s">
        <v>31657</v>
      </c>
      <c r="U6760" t="s">
        <v>31658</v>
      </c>
      <c r="V6760" s="41">
        <v>33547</v>
      </c>
      <c r="W6760" s="41">
        <v>25320</v>
      </c>
      <c r="X6760">
        <v>1</v>
      </c>
      <c r="Y6760">
        <v>3</v>
      </c>
      <c r="Z6760" t="s">
        <v>923</v>
      </c>
      <c r="AA6760">
        <v>1</v>
      </c>
      <c r="AB6760" t="s">
        <v>103</v>
      </c>
      <c r="AC6760" t="s">
        <v>104</v>
      </c>
      <c r="AD6760">
        <v>1</v>
      </c>
      <c r="AE6760" t="s">
        <v>105</v>
      </c>
      <c r="AG6760" t="s">
        <v>121</v>
      </c>
      <c r="AJ6760" t="s">
        <v>107</v>
      </c>
    </row>
    <row r="6761" spans="1:36" hidden="1" x14ac:dyDescent="0.25">
      <c r="A6761" t="s">
        <v>31659</v>
      </c>
      <c r="B6761" t="e">
        <f>VLOOKUP(A6761,[2]mp_ALL!B$1:B$557,1,0)</f>
        <v>#N/A</v>
      </c>
      <c r="C6761" t="s">
        <v>20058</v>
      </c>
      <c r="D6761" t="s">
        <v>37</v>
      </c>
      <c r="E6761" t="s">
        <v>88</v>
      </c>
      <c r="F6761" t="s">
        <v>567</v>
      </c>
      <c r="G6761" t="s">
        <v>568</v>
      </c>
      <c r="H6761" t="s">
        <v>313</v>
      </c>
      <c r="I6761" t="s">
        <v>31660</v>
      </c>
      <c r="J6761">
        <v>1</v>
      </c>
      <c r="K6761" t="s">
        <v>157</v>
      </c>
      <c r="L6761">
        <v>0</v>
      </c>
      <c r="M6761" t="s">
        <v>158</v>
      </c>
      <c r="N6761" t="s">
        <v>159</v>
      </c>
      <c r="O6761" t="s">
        <v>1051</v>
      </c>
      <c r="R6761" t="s">
        <v>117</v>
      </c>
      <c r="S6761" t="s">
        <v>163</v>
      </c>
      <c r="T6761" t="s">
        <v>31661</v>
      </c>
      <c r="U6761" t="s">
        <v>209</v>
      </c>
      <c r="V6761" s="41">
        <v>33547</v>
      </c>
      <c r="W6761" s="41">
        <v>24840</v>
      </c>
      <c r="X6761">
        <v>1</v>
      </c>
      <c r="Y6761">
        <v>4</v>
      </c>
      <c r="Z6761" t="s">
        <v>102</v>
      </c>
      <c r="AA6761">
        <v>1</v>
      </c>
      <c r="AB6761" t="s">
        <v>103</v>
      </c>
      <c r="AC6761" t="s">
        <v>297</v>
      </c>
      <c r="AD6761">
        <v>1</v>
      </c>
      <c r="AE6761" t="s">
        <v>322</v>
      </c>
      <c r="AG6761" t="s">
        <v>121</v>
      </c>
      <c r="AJ6761" t="s">
        <v>107</v>
      </c>
    </row>
    <row r="6762" spans="1:36" hidden="1" x14ac:dyDescent="0.25">
      <c r="A6762" t="s">
        <v>31662</v>
      </c>
      <c r="B6762" t="e">
        <f>VLOOKUP(A6762,[2]mp_ALL!B$1:B$557,1,0)</f>
        <v>#N/A</v>
      </c>
      <c r="C6762" t="s">
        <v>31663</v>
      </c>
      <c r="D6762" t="s">
        <v>37</v>
      </c>
      <c r="E6762" t="s">
        <v>88</v>
      </c>
      <c r="F6762" t="s">
        <v>89</v>
      </c>
      <c r="G6762" t="s">
        <v>90</v>
      </c>
      <c r="H6762" t="s">
        <v>169</v>
      </c>
      <c r="I6762" t="s">
        <v>845</v>
      </c>
      <c r="J6762">
        <v>1</v>
      </c>
      <c r="K6762" t="s">
        <v>846</v>
      </c>
      <c r="L6762">
        <v>1</v>
      </c>
      <c r="M6762" t="s">
        <v>414</v>
      </c>
      <c r="N6762" t="s">
        <v>159</v>
      </c>
      <c r="O6762" t="s">
        <v>533</v>
      </c>
      <c r="P6762" t="s">
        <v>847</v>
      </c>
      <c r="Q6762" t="s">
        <v>848</v>
      </c>
      <c r="R6762" t="s">
        <v>117</v>
      </c>
      <c r="S6762" t="s">
        <v>163</v>
      </c>
      <c r="T6762" t="s">
        <v>31664</v>
      </c>
      <c r="U6762" t="s">
        <v>31665</v>
      </c>
      <c r="V6762" s="41">
        <v>33547</v>
      </c>
      <c r="W6762" s="41">
        <v>25739</v>
      </c>
      <c r="X6762">
        <v>1</v>
      </c>
      <c r="Y6762">
        <v>4</v>
      </c>
      <c r="Z6762" t="s">
        <v>102</v>
      </c>
      <c r="AA6762">
        <v>1</v>
      </c>
      <c r="AB6762" t="s">
        <v>103</v>
      </c>
      <c r="AC6762" t="s">
        <v>104</v>
      </c>
      <c r="AD6762">
        <v>1</v>
      </c>
      <c r="AE6762" t="s">
        <v>138</v>
      </c>
      <c r="AG6762" t="s">
        <v>121</v>
      </c>
      <c r="AJ6762" t="s">
        <v>107</v>
      </c>
    </row>
    <row r="6763" spans="1:36" hidden="1" x14ac:dyDescent="0.25">
      <c r="A6763" t="s">
        <v>31666</v>
      </c>
      <c r="B6763" t="e">
        <f>VLOOKUP(A6763,[2]mp_ALL!B$1:B$557,1,0)</f>
        <v>#N/A</v>
      </c>
      <c r="C6763" t="s">
        <v>31667</v>
      </c>
      <c r="D6763" t="s">
        <v>38</v>
      </c>
      <c r="E6763" t="s">
        <v>88</v>
      </c>
      <c r="F6763" t="s">
        <v>1473</v>
      </c>
      <c r="G6763" t="s">
        <v>1474</v>
      </c>
      <c r="H6763" t="s">
        <v>313</v>
      </c>
      <c r="I6763" t="s">
        <v>31668</v>
      </c>
      <c r="J6763">
        <v>1</v>
      </c>
      <c r="K6763" t="s">
        <v>484</v>
      </c>
      <c r="L6763">
        <v>0</v>
      </c>
      <c r="M6763" t="s">
        <v>414</v>
      </c>
      <c r="N6763" t="s">
        <v>159</v>
      </c>
      <c r="O6763" t="s">
        <v>485</v>
      </c>
      <c r="R6763" t="s">
        <v>117</v>
      </c>
      <c r="S6763" t="s">
        <v>163</v>
      </c>
      <c r="T6763" t="s">
        <v>31669</v>
      </c>
      <c r="U6763" t="s">
        <v>489</v>
      </c>
      <c r="V6763" s="41">
        <v>33547</v>
      </c>
      <c r="W6763" s="41">
        <v>25494</v>
      </c>
      <c r="X6763">
        <v>1</v>
      </c>
      <c r="Y6763">
        <v>3</v>
      </c>
      <c r="Z6763" t="s">
        <v>102</v>
      </c>
      <c r="AA6763">
        <v>1</v>
      </c>
      <c r="AB6763" t="s">
        <v>103</v>
      </c>
      <c r="AC6763" t="s">
        <v>297</v>
      </c>
      <c r="AD6763">
        <v>1</v>
      </c>
      <c r="AE6763" t="s">
        <v>322</v>
      </c>
      <c r="AG6763" t="s">
        <v>121</v>
      </c>
      <c r="AJ6763" t="s">
        <v>1621</v>
      </c>
    </row>
    <row r="6764" spans="1:36" hidden="1" x14ac:dyDescent="0.25">
      <c r="A6764" t="s">
        <v>31670</v>
      </c>
      <c r="B6764" t="e">
        <f>VLOOKUP(A6764,[2]mp_ALL!B$1:B$557,1,0)</f>
        <v>#N/A</v>
      </c>
      <c r="C6764" t="s">
        <v>31671</v>
      </c>
      <c r="D6764" t="s">
        <v>38</v>
      </c>
      <c r="E6764" t="s">
        <v>88</v>
      </c>
      <c r="F6764" t="s">
        <v>154</v>
      </c>
      <c r="G6764" t="s">
        <v>155</v>
      </c>
      <c r="H6764" t="s">
        <v>110</v>
      </c>
      <c r="I6764" t="s">
        <v>31672</v>
      </c>
      <c r="J6764">
        <v>1</v>
      </c>
      <c r="K6764" t="s">
        <v>4520</v>
      </c>
      <c r="L6764">
        <v>1</v>
      </c>
      <c r="M6764" t="s">
        <v>414</v>
      </c>
      <c r="N6764" t="s">
        <v>532</v>
      </c>
      <c r="O6764" t="s">
        <v>4408</v>
      </c>
      <c r="P6764" t="s">
        <v>4409</v>
      </c>
      <c r="R6764" t="s">
        <v>117</v>
      </c>
      <c r="S6764" t="s">
        <v>207</v>
      </c>
      <c r="T6764" t="s">
        <v>31673</v>
      </c>
      <c r="U6764" t="s">
        <v>31674</v>
      </c>
      <c r="V6764" s="41">
        <v>33554</v>
      </c>
      <c r="W6764" s="41">
        <v>25207</v>
      </c>
      <c r="X6764">
        <v>1</v>
      </c>
      <c r="Y6764">
        <v>4</v>
      </c>
      <c r="Z6764" t="s">
        <v>102</v>
      </c>
      <c r="AA6764">
        <v>1</v>
      </c>
      <c r="AB6764" t="s">
        <v>103</v>
      </c>
      <c r="AC6764" t="s">
        <v>104</v>
      </c>
      <c r="AD6764">
        <v>1</v>
      </c>
      <c r="AE6764" t="s">
        <v>105</v>
      </c>
      <c r="AG6764" t="s">
        <v>121</v>
      </c>
      <c r="AJ6764" t="s">
        <v>1452</v>
      </c>
    </row>
    <row r="6765" spans="1:36" hidden="1" x14ac:dyDescent="0.25">
      <c r="A6765" t="s">
        <v>31675</v>
      </c>
      <c r="B6765" t="e">
        <f>VLOOKUP(A6765,[2]mp_ALL!B$1:B$557,1,0)</f>
        <v>#N/A</v>
      </c>
      <c r="C6765" t="s">
        <v>31676</v>
      </c>
      <c r="D6765" t="s">
        <v>38</v>
      </c>
      <c r="E6765" t="s">
        <v>88</v>
      </c>
      <c r="F6765" t="s">
        <v>154</v>
      </c>
      <c r="G6765" t="s">
        <v>155</v>
      </c>
      <c r="H6765" t="s">
        <v>110</v>
      </c>
      <c r="I6765" t="s">
        <v>31677</v>
      </c>
      <c r="J6765">
        <v>1</v>
      </c>
      <c r="K6765" t="s">
        <v>3100</v>
      </c>
      <c r="L6765">
        <v>0</v>
      </c>
      <c r="M6765" t="s">
        <v>3101</v>
      </c>
      <c r="N6765" t="s">
        <v>3734</v>
      </c>
      <c r="O6765" t="s">
        <v>21320</v>
      </c>
      <c r="P6765" t="s">
        <v>31678</v>
      </c>
      <c r="R6765" t="s">
        <v>559</v>
      </c>
      <c r="S6765" t="s">
        <v>237</v>
      </c>
      <c r="T6765" t="s">
        <v>31679</v>
      </c>
      <c r="U6765" t="s">
        <v>509</v>
      </c>
      <c r="V6765" s="41">
        <v>33584</v>
      </c>
      <c r="W6765" s="41">
        <v>23833</v>
      </c>
      <c r="X6765">
        <v>1</v>
      </c>
      <c r="Y6765">
        <v>2</v>
      </c>
      <c r="Z6765" t="s">
        <v>102</v>
      </c>
      <c r="AA6765">
        <v>1</v>
      </c>
      <c r="AB6765" t="s">
        <v>103</v>
      </c>
      <c r="AC6765" t="s">
        <v>297</v>
      </c>
      <c r="AD6765">
        <v>1</v>
      </c>
      <c r="AE6765" t="s">
        <v>563</v>
      </c>
      <c r="AG6765" t="s">
        <v>1040</v>
      </c>
      <c r="AJ6765" t="s">
        <v>1599</v>
      </c>
    </row>
    <row r="6766" spans="1:36" hidden="1" x14ac:dyDescent="0.25">
      <c r="A6766" t="s">
        <v>31680</v>
      </c>
      <c r="B6766" t="e">
        <f>VLOOKUP(A6766,[2]mp_ALL!B$1:B$557,1,0)</f>
        <v>#N/A</v>
      </c>
      <c r="C6766" t="s">
        <v>31681</v>
      </c>
      <c r="D6766" t="s">
        <v>37</v>
      </c>
      <c r="E6766" t="s">
        <v>88</v>
      </c>
      <c r="F6766" t="s">
        <v>154</v>
      </c>
      <c r="G6766" t="s">
        <v>155</v>
      </c>
      <c r="H6766" t="s">
        <v>110</v>
      </c>
      <c r="I6766" t="s">
        <v>31682</v>
      </c>
      <c r="J6766">
        <v>1</v>
      </c>
      <c r="K6766" t="s">
        <v>3100</v>
      </c>
      <c r="L6766">
        <v>0</v>
      </c>
      <c r="M6766" t="s">
        <v>3101</v>
      </c>
      <c r="N6766" t="s">
        <v>3734</v>
      </c>
      <c r="O6766" t="s">
        <v>3850</v>
      </c>
      <c r="P6766" t="s">
        <v>29408</v>
      </c>
      <c r="R6766" t="s">
        <v>559</v>
      </c>
      <c r="S6766" t="s">
        <v>99</v>
      </c>
      <c r="T6766" t="s">
        <v>31683</v>
      </c>
      <c r="U6766" t="s">
        <v>31684</v>
      </c>
      <c r="V6766" s="41">
        <v>33584</v>
      </c>
      <c r="W6766" s="41">
        <v>24206</v>
      </c>
      <c r="X6766">
        <v>3</v>
      </c>
      <c r="Y6766">
        <v>3</v>
      </c>
      <c r="Z6766" t="s">
        <v>102</v>
      </c>
      <c r="AA6766">
        <v>1</v>
      </c>
      <c r="AB6766" t="s">
        <v>103</v>
      </c>
      <c r="AC6766" t="s">
        <v>297</v>
      </c>
      <c r="AD6766">
        <v>1</v>
      </c>
      <c r="AE6766" t="s">
        <v>563</v>
      </c>
      <c r="AG6766" t="s">
        <v>1040</v>
      </c>
      <c r="AJ6766" t="s">
        <v>107</v>
      </c>
    </row>
    <row r="6767" spans="1:36" hidden="1" x14ac:dyDescent="0.25">
      <c r="A6767" t="s">
        <v>31685</v>
      </c>
      <c r="B6767" t="e">
        <f>VLOOKUP(A6767,[2]mp_ALL!B$1:B$557,1,0)</f>
        <v>#N/A</v>
      </c>
      <c r="C6767" t="s">
        <v>31686</v>
      </c>
      <c r="D6767" t="s">
        <v>38</v>
      </c>
      <c r="E6767" t="s">
        <v>88</v>
      </c>
      <c r="F6767" t="s">
        <v>154</v>
      </c>
      <c r="G6767" t="s">
        <v>155</v>
      </c>
      <c r="H6767" t="s">
        <v>110</v>
      </c>
      <c r="I6767" t="s">
        <v>31687</v>
      </c>
      <c r="J6767">
        <v>1</v>
      </c>
      <c r="K6767" t="s">
        <v>1028</v>
      </c>
      <c r="L6767">
        <v>1</v>
      </c>
      <c r="M6767" t="s">
        <v>94</v>
      </c>
      <c r="N6767" t="s">
        <v>95</v>
      </c>
      <c r="O6767" t="s">
        <v>839</v>
      </c>
      <c r="P6767" t="s">
        <v>840</v>
      </c>
      <c r="S6767" t="s">
        <v>218</v>
      </c>
      <c r="T6767" t="s">
        <v>31688</v>
      </c>
      <c r="U6767" t="s">
        <v>31689</v>
      </c>
      <c r="V6767" s="41">
        <v>33548</v>
      </c>
      <c r="W6767" s="41">
        <v>26074</v>
      </c>
      <c r="X6767">
        <v>1</v>
      </c>
      <c r="Y6767">
        <v>3</v>
      </c>
      <c r="Z6767" t="s">
        <v>102</v>
      </c>
      <c r="AA6767">
        <v>1</v>
      </c>
      <c r="AB6767" t="s">
        <v>103</v>
      </c>
      <c r="AC6767" t="s">
        <v>104</v>
      </c>
      <c r="AD6767">
        <v>1</v>
      </c>
      <c r="AE6767" t="s">
        <v>105</v>
      </c>
      <c r="AG6767" t="s">
        <v>106</v>
      </c>
      <c r="AJ6767" t="s">
        <v>490</v>
      </c>
    </row>
    <row r="6768" spans="1:36" hidden="1" x14ac:dyDescent="0.25">
      <c r="A6768" t="s">
        <v>31690</v>
      </c>
      <c r="B6768" t="e">
        <f>VLOOKUP(A6768,[2]mp_ALL!B$1:B$557,1,0)</f>
        <v>#N/A</v>
      </c>
      <c r="C6768" t="s">
        <v>31691</v>
      </c>
      <c r="D6768" t="s">
        <v>38</v>
      </c>
      <c r="E6768" t="s">
        <v>88</v>
      </c>
      <c r="F6768" t="s">
        <v>154</v>
      </c>
      <c r="G6768" t="s">
        <v>155</v>
      </c>
      <c r="H6768" t="s">
        <v>110</v>
      </c>
      <c r="I6768" t="s">
        <v>31692</v>
      </c>
      <c r="J6768">
        <v>1</v>
      </c>
      <c r="K6768" t="s">
        <v>3011</v>
      </c>
      <c r="L6768">
        <v>0</v>
      </c>
      <c r="M6768" t="s">
        <v>94</v>
      </c>
      <c r="N6768" t="s">
        <v>43</v>
      </c>
      <c r="O6768" t="s">
        <v>5435</v>
      </c>
      <c r="P6768" t="s">
        <v>5436</v>
      </c>
      <c r="S6768" t="s">
        <v>218</v>
      </c>
      <c r="T6768" t="s">
        <v>31693</v>
      </c>
      <c r="U6768" t="s">
        <v>30407</v>
      </c>
      <c r="V6768" s="41">
        <v>33548</v>
      </c>
      <c r="W6768" s="41">
        <v>25398</v>
      </c>
      <c r="X6768">
        <v>1</v>
      </c>
      <c r="Y6768">
        <v>2</v>
      </c>
      <c r="Z6768" t="s">
        <v>102</v>
      </c>
      <c r="AA6768">
        <v>1</v>
      </c>
      <c r="AB6768" t="s">
        <v>103</v>
      </c>
      <c r="AC6768" t="s">
        <v>104</v>
      </c>
      <c r="AD6768">
        <v>1</v>
      </c>
      <c r="AE6768" t="s">
        <v>120</v>
      </c>
      <c r="AG6768" t="s">
        <v>106</v>
      </c>
      <c r="AJ6768" t="s">
        <v>2704</v>
      </c>
    </row>
    <row r="6769" spans="1:36" hidden="1" x14ac:dyDescent="0.25">
      <c r="A6769" t="s">
        <v>31694</v>
      </c>
      <c r="B6769" t="e">
        <f>VLOOKUP(A6769,[2]mp_ALL!B$1:B$557,1,0)</f>
        <v>#N/A</v>
      </c>
      <c r="C6769" t="s">
        <v>31695</v>
      </c>
      <c r="D6769" t="s">
        <v>38</v>
      </c>
      <c r="E6769" t="s">
        <v>88</v>
      </c>
      <c r="F6769" t="s">
        <v>154</v>
      </c>
      <c r="G6769" t="s">
        <v>155</v>
      </c>
      <c r="H6769" t="s">
        <v>290</v>
      </c>
      <c r="I6769" t="s">
        <v>4845</v>
      </c>
      <c r="J6769">
        <v>1</v>
      </c>
      <c r="K6769" t="s">
        <v>3011</v>
      </c>
      <c r="L6769">
        <v>0</v>
      </c>
      <c r="M6769" t="s">
        <v>94</v>
      </c>
      <c r="N6769" t="s">
        <v>43</v>
      </c>
      <c r="O6769" t="s">
        <v>4846</v>
      </c>
      <c r="S6769" t="s">
        <v>218</v>
      </c>
      <c r="T6769" t="s">
        <v>31696</v>
      </c>
      <c r="U6769" t="s">
        <v>31697</v>
      </c>
      <c r="V6769" s="41">
        <v>33548</v>
      </c>
      <c r="W6769" s="41">
        <v>25694</v>
      </c>
      <c r="X6769">
        <v>1</v>
      </c>
      <c r="Y6769">
        <v>2</v>
      </c>
      <c r="Z6769" t="s">
        <v>102</v>
      </c>
      <c r="AA6769">
        <v>1</v>
      </c>
      <c r="AB6769" t="s">
        <v>103</v>
      </c>
      <c r="AC6769" t="s">
        <v>297</v>
      </c>
      <c r="AD6769">
        <v>1</v>
      </c>
      <c r="AE6769" t="s">
        <v>322</v>
      </c>
      <c r="AG6769" t="s">
        <v>106</v>
      </c>
      <c r="AJ6769" t="s">
        <v>107</v>
      </c>
    </row>
    <row r="6770" spans="1:36" hidden="1" x14ac:dyDescent="0.25">
      <c r="A6770" t="s">
        <v>31698</v>
      </c>
      <c r="B6770" t="e">
        <f>VLOOKUP(A6770,[2]mp_ALL!B$1:B$557,1,0)</f>
        <v>#N/A</v>
      </c>
      <c r="C6770" t="s">
        <v>31699</v>
      </c>
      <c r="D6770" t="s">
        <v>38</v>
      </c>
      <c r="E6770" t="s">
        <v>88</v>
      </c>
      <c r="F6770" t="s">
        <v>154</v>
      </c>
      <c r="G6770" t="s">
        <v>155</v>
      </c>
      <c r="H6770" t="s">
        <v>290</v>
      </c>
      <c r="I6770" t="s">
        <v>31700</v>
      </c>
      <c r="J6770">
        <v>1</v>
      </c>
      <c r="K6770" t="s">
        <v>3100</v>
      </c>
      <c r="L6770">
        <v>0</v>
      </c>
      <c r="M6770" t="s">
        <v>3101</v>
      </c>
      <c r="N6770" t="s">
        <v>4839</v>
      </c>
      <c r="O6770" t="s">
        <v>31701</v>
      </c>
      <c r="R6770" t="s">
        <v>559</v>
      </c>
      <c r="S6770" t="s">
        <v>560</v>
      </c>
      <c r="T6770" t="s">
        <v>31702</v>
      </c>
      <c r="U6770" t="s">
        <v>6287</v>
      </c>
      <c r="V6770" s="41">
        <v>33595</v>
      </c>
      <c r="W6770" s="41">
        <v>26542</v>
      </c>
      <c r="X6770">
        <v>1</v>
      </c>
      <c r="Y6770">
        <v>2</v>
      </c>
      <c r="Z6770" t="s">
        <v>923</v>
      </c>
      <c r="AA6770">
        <v>1</v>
      </c>
      <c r="AB6770" t="s">
        <v>103</v>
      </c>
      <c r="AC6770" t="s">
        <v>297</v>
      </c>
      <c r="AD6770">
        <v>1</v>
      </c>
      <c r="AE6770" t="s">
        <v>563</v>
      </c>
      <c r="AG6770" t="s">
        <v>1040</v>
      </c>
      <c r="AJ6770" t="s">
        <v>107</v>
      </c>
    </row>
    <row r="6771" spans="1:36" hidden="1" x14ac:dyDescent="0.25">
      <c r="A6771" t="s">
        <v>31703</v>
      </c>
      <c r="B6771" t="e">
        <f>VLOOKUP(A6771,[2]mp_ALL!B$1:B$557,1,0)</f>
        <v>#N/A</v>
      </c>
      <c r="C6771" t="s">
        <v>31704</v>
      </c>
      <c r="D6771" t="s">
        <v>38</v>
      </c>
      <c r="E6771" t="s">
        <v>88</v>
      </c>
      <c r="F6771" t="s">
        <v>154</v>
      </c>
      <c r="G6771" t="s">
        <v>155</v>
      </c>
      <c r="H6771" t="s">
        <v>110</v>
      </c>
      <c r="I6771" t="s">
        <v>31705</v>
      </c>
      <c r="J6771">
        <v>1</v>
      </c>
      <c r="K6771" t="s">
        <v>1140</v>
      </c>
      <c r="L6771">
        <v>0</v>
      </c>
      <c r="M6771" t="s">
        <v>316</v>
      </c>
      <c r="N6771" t="s">
        <v>317</v>
      </c>
      <c r="O6771" t="s">
        <v>1141</v>
      </c>
      <c r="P6771" t="s">
        <v>2865</v>
      </c>
      <c r="S6771" t="s">
        <v>319</v>
      </c>
      <c r="T6771" t="s">
        <v>31706</v>
      </c>
      <c r="U6771" t="s">
        <v>31707</v>
      </c>
      <c r="V6771" s="41">
        <v>33595</v>
      </c>
      <c r="W6771" s="41">
        <v>26462</v>
      </c>
      <c r="X6771">
        <v>1</v>
      </c>
      <c r="Y6771">
        <v>3</v>
      </c>
      <c r="Z6771" t="s">
        <v>102</v>
      </c>
      <c r="AA6771">
        <v>1</v>
      </c>
      <c r="AB6771" t="s">
        <v>103</v>
      </c>
      <c r="AC6771" t="s">
        <v>104</v>
      </c>
      <c r="AD6771">
        <v>1</v>
      </c>
      <c r="AE6771" t="s">
        <v>308</v>
      </c>
      <c r="AG6771" t="s">
        <v>228</v>
      </c>
      <c r="AJ6771" t="s">
        <v>107</v>
      </c>
    </row>
    <row r="6772" spans="1:36" hidden="1" x14ac:dyDescent="0.25">
      <c r="A6772" t="s">
        <v>31708</v>
      </c>
      <c r="B6772" t="e">
        <f>VLOOKUP(A6772,[2]mp_ALL!B$1:B$557,1,0)</f>
        <v>#N/A</v>
      </c>
      <c r="C6772" t="s">
        <v>31709</v>
      </c>
      <c r="D6772" t="s">
        <v>38</v>
      </c>
      <c r="E6772" t="s">
        <v>88</v>
      </c>
      <c r="F6772" t="s">
        <v>154</v>
      </c>
      <c r="G6772" t="s">
        <v>155</v>
      </c>
      <c r="H6772" t="s">
        <v>110</v>
      </c>
      <c r="I6772" t="s">
        <v>31710</v>
      </c>
      <c r="J6772">
        <v>1</v>
      </c>
      <c r="K6772" t="s">
        <v>1140</v>
      </c>
      <c r="L6772">
        <v>0</v>
      </c>
      <c r="M6772" t="s">
        <v>316</v>
      </c>
      <c r="N6772" t="s">
        <v>317</v>
      </c>
      <c r="O6772" t="s">
        <v>1141</v>
      </c>
      <c r="P6772" t="s">
        <v>4042</v>
      </c>
      <c r="S6772" t="s">
        <v>525</v>
      </c>
      <c r="T6772" t="s">
        <v>31711</v>
      </c>
      <c r="U6772" t="s">
        <v>31712</v>
      </c>
      <c r="V6772" s="41">
        <v>33595</v>
      </c>
      <c r="W6772" s="41">
        <v>25974</v>
      </c>
      <c r="X6772">
        <v>1</v>
      </c>
      <c r="Y6772">
        <v>2</v>
      </c>
      <c r="Z6772" t="s">
        <v>102</v>
      </c>
      <c r="AA6772">
        <v>1</v>
      </c>
      <c r="AB6772" t="s">
        <v>103</v>
      </c>
      <c r="AC6772" t="s">
        <v>104</v>
      </c>
      <c r="AD6772">
        <v>1</v>
      </c>
      <c r="AE6772" t="s">
        <v>308</v>
      </c>
      <c r="AG6772" t="s">
        <v>228</v>
      </c>
      <c r="AJ6772" t="s">
        <v>107</v>
      </c>
    </row>
    <row r="6773" spans="1:36" hidden="1" x14ac:dyDescent="0.25">
      <c r="A6773" t="s">
        <v>31713</v>
      </c>
      <c r="B6773" t="e">
        <f>VLOOKUP(A6773,[2]mp_ALL!B$1:B$557,1,0)</f>
        <v>#N/A</v>
      </c>
      <c r="C6773" t="s">
        <v>31714</v>
      </c>
      <c r="D6773" t="s">
        <v>37</v>
      </c>
      <c r="E6773" t="s">
        <v>88</v>
      </c>
      <c r="F6773" t="s">
        <v>154</v>
      </c>
      <c r="G6773" t="s">
        <v>155</v>
      </c>
      <c r="H6773" t="s">
        <v>290</v>
      </c>
      <c r="I6773" t="s">
        <v>31715</v>
      </c>
      <c r="J6773">
        <v>1</v>
      </c>
      <c r="K6773" t="s">
        <v>570</v>
      </c>
      <c r="L6773">
        <v>0</v>
      </c>
      <c r="M6773" t="s">
        <v>571</v>
      </c>
      <c r="N6773" t="s">
        <v>5449</v>
      </c>
      <c r="O6773" t="s">
        <v>31716</v>
      </c>
      <c r="R6773" t="s">
        <v>559</v>
      </c>
      <c r="S6773" t="s">
        <v>560</v>
      </c>
      <c r="T6773" t="s">
        <v>31717</v>
      </c>
      <c r="U6773" t="s">
        <v>31718</v>
      </c>
      <c r="V6773" s="41">
        <v>33605</v>
      </c>
      <c r="W6773" s="41">
        <v>24683</v>
      </c>
      <c r="X6773">
        <v>1</v>
      </c>
      <c r="Y6773">
        <v>3</v>
      </c>
      <c r="Z6773" t="s">
        <v>102</v>
      </c>
      <c r="AA6773">
        <v>1</v>
      </c>
      <c r="AB6773" t="s">
        <v>103</v>
      </c>
      <c r="AC6773" t="s">
        <v>297</v>
      </c>
      <c r="AD6773">
        <v>1</v>
      </c>
      <c r="AE6773" t="s">
        <v>563</v>
      </c>
      <c r="AG6773" t="s">
        <v>577</v>
      </c>
      <c r="AJ6773" t="s">
        <v>107</v>
      </c>
    </row>
    <row r="6774" spans="1:36" hidden="1" x14ac:dyDescent="0.25">
      <c r="A6774" t="s">
        <v>31719</v>
      </c>
      <c r="B6774" t="e">
        <f>VLOOKUP(A6774,[2]mp_ALL!B$1:B$557,1,0)</f>
        <v>#N/A</v>
      </c>
      <c r="C6774" t="s">
        <v>31720</v>
      </c>
      <c r="D6774" t="s">
        <v>36</v>
      </c>
      <c r="E6774" t="s">
        <v>88</v>
      </c>
      <c r="F6774" t="s">
        <v>1798</v>
      </c>
      <c r="G6774" t="s">
        <v>1799</v>
      </c>
      <c r="H6774" t="s">
        <v>1457</v>
      </c>
      <c r="I6774" t="s">
        <v>31721</v>
      </c>
      <c r="J6774">
        <v>1</v>
      </c>
      <c r="K6774" t="s">
        <v>1107</v>
      </c>
      <c r="L6774">
        <v>0</v>
      </c>
      <c r="M6774" t="s">
        <v>172</v>
      </c>
      <c r="N6774" t="s">
        <v>31722</v>
      </c>
      <c r="R6774" t="s">
        <v>147</v>
      </c>
      <c r="S6774" t="s">
        <v>2733</v>
      </c>
      <c r="T6774" t="s">
        <v>31723</v>
      </c>
      <c r="U6774" t="s">
        <v>31724</v>
      </c>
      <c r="V6774" s="41">
        <v>33609</v>
      </c>
      <c r="W6774" s="41">
        <v>25450</v>
      </c>
      <c r="X6774">
        <v>1</v>
      </c>
      <c r="Y6774">
        <v>3</v>
      </c>
      <c r="Z6774" t="s">
        <v>102</v>
      </c>
      <c r="AA6774">
        <v>1</v>
      </c>
      <c r="AB6774" t="s">
        <v>103</v>
      </c>
      <c r="AC6774" t="s">
        <v>297</v>
      </c>
      <c r="AD6774">
        <v>1</v>
      </c>
      <c r="AE6774" t="s">
        <v>322</v>
      </c>
      <c r="AG6774" t="s">
        <v>179</v>
      </c>
      <c r="AJ6774" t="s">
        <v>2152</v>
      </c>
    </row>
    <row r="6775" spans="1:36" hidden="1" x14ac:dyDescent="0.25">
      <c r="A6775" t="s">
        <v>31725</v>
      </c>
      <c r="B6775" t="e">
        <f>VLOOKUP(A6775,[2]mp_ALL!B$1:B$557,1,0)</f>
        <v>#N/A</v>
      </c>
      <c r="C6775" t="s">
        <v>31726</v>
      </c>
      <c r="D6775" t="s">
        <v>39</v>
      </c>
      <c r="E6775" t="s">
        <v>88</v>
      </c>
      <c r="F6775" t="s">
        <v>2147</v>
      </c>
      <c r="G6775" t="s">
        <v>2148</v>
      </c>
      <c r="H6775" t="s">
        <v>1457</v>
      </c>
      <c r="I6775" t="s">
        <v>31727</v>
      </c>
      <c r="J6775">
        <v>1</v>
      </c>
      <c r="K6775" t="s">
        <v>142</v>
      </c>
      <c r="L6775">
        <v>0</v>
      </c>
      <c r="M6775" t="s">
        <v>143</v>
      </c>
      <c r="N6775" t="s">
        <v>757</v>
      </c>
      <c r="R6775" t="s">
        <v>147</v>
      </c>
      <c r="S6775" t="s">
        <v>319</v>
      </c>
      <c r="T6775" t="s">
        <v>31728</v>
      </c>
      <c r="U6775" t="s">
        <v>31729</v>
      </c>
      <c r="V6775" s="41">
        <v>33617</v>
      </c>
      <c r="W6775" s="41">
        <v>25365</v>
      </c>
      <c r="X6775">
        <v>1</v>
      </c>
      <c r="Y6775">
        <v>2</v>
      </c>
      <c r="Z6775" t="s">
        <v>102</v>
      </c>
      <c r="AA6775">
        <v>1</v>
      </c>
      <c r="AB6775" t="s">
        <v>103</v>
      </c>
      <c r="AC6775" t="s">
        <v>297</v>
      </c>
      <c r="AD6775">
        <v>1</v>
      </c>
      <c r="AE6775" t="s">
        <v>322</v>
      </c>
      <c r="AG6775" t="s">
        <v>148</v>
      </c>
      <c r="AJ6775" t="s">
        <v>694</v>
      </c>
    </row>
    <row r="6776" spans="1:36" hidden="1" x14ac:dyDescent="0.25">
      <c r="A6776" t="s">
        <v>31730</v>
      </c>
      <c r="B6776" t="e">
        <f>VLOOKUP(A6776,[2]mp_ALL!B$1:B$557,1,0)</f>
        <v>#N/A</v>
      </c>
      <c r="C6776" t="s">
        <v>31731</v>
      </c>
      <c r="D6776" t="s">
        <v>36</v>
      </c>
      <c r="E6776" t="s">
        <v>88</v>
      </c>
      <c r="F6776" t="s">
        <v>1430</v>
      </c>
      <c r="G6776" t="s">
        <v>1431</v>
      </c>
      <c r="H6776" t="s">
        <v>313</v>
      </c>
      <c r="I6776" t="s">
        <v>16361</v>
      </c>
      <c r="J6776">
        <v>1</v>
      </c>
      <c r="K6776" t="s">
        <v>1420</v>
      </c>
      <c r="L6776">
        <v>0</v>
      </c>
      <c r="M6776" t="s">
        <v>1421</v>
      </c>
      <c r="N6776" t="s">
        <v>2234</v>
      </c>
      <c r="O6776" t="s">
        <v>16362</v>
      </c>
      <c r="R6776" t="s">
        <v>1424</v>
      </c>
      <c r="S6776" t="s">
        <v>560</v>
      </c>
      <c r="T6776" t="s">
        <v>31732</v>
      </c>
      <c r="U6776" t="s">
        <v>31733</v>
      </c>
      <c r="V6776" s="41">
        <v>33617</v>
      </c>
      <c r="W6776" s="41">
        <v>25246</v>
      </c>
      <c r="X6776">
        <v>1</v>
      </c>
      <c r="Y6776">
        <v>2</v>
      </c>
      <c r="Z6776" t="s">
        <v>102</v>
      </c>
      <c r="AA6776">
        <v>1</v>
      </c>
      <c r="AB6776" t="s">
        <v>103</v>
      </c>
      <c r="AC6776" t="s">
        <v>297</v>
      </c>
      <c r="AD6776">
        <v>1</v>
      </c>
      <c r="AE6776" t="s">
        <v>563</v>
      </c>
      <c r="AG6776" t="s">
        <v>1427</v>
      </c>
      <c r="AJ6776" t="s">
        <v>3591</v>
      </c>
    </row>
    <row r="6777" spans="1:36" x14ac:dyDescent="0.25">
      <c r="A6777" t="s">
        <v>31734</v>
      </c>
      <c r="B6777" t="str">
        <f>VLOOKUP(A6777,[2]mp_ALL!B$1:B$557,1,0)</f>
        <v>9205047</v>
      </c>
      <c r="C6777" t="s">
        <v>31735</v>
      </c>
      <c r="D6777" t="s">
        <v>36</v>
      </c>
      <c r="E6777" t="s">
        <v>88</v>
      </c>
      <c r="F6777" t="s">
        <v>2175</v>
      </c>
      <c r="G6777" t="s">
        <v>2176</v>
      </c>
      <c r="H6777" t="s">
        <v>1457</v>
      </c>
      <c r="I6777" t="s">
        <v>31736</v>
      </c>
      <c r="J6777">
        <v>1</v>
      </c>
      <c r="K6777" t="s">
        <v>1884</v>
      </c>
      <c r="L6777">
        <v>0</v>
      </c>
      <c r="M6777" t="s">
        <v>34</v>
      </c>
      <c r="N6777" t="s">
        <v>47</v>
      </c>
      <c r="S6777" t="s">
        <v>549</v>
      </c>
      <c r="T6777" t="s">
        <v>31737</v>
      </c>
      <c r="U6777" t="s">
        <v>31738</v>
      </c>
      <c r="V6777" s="41">
        <v>33665</v>
      </c>
      <c r="W6777" s="41">
        <v>24654</v>
      </c>
      <c r="X6777">
        <v>1</v>
      </c>
      <c r="Y6777">
        <v>3</v>
      </c>
      <c r="Z6777" t="s">
        <v>102</v>
      </c>
      <c r="AA6777">
        <v>1</v>
      </c>
      <c r="AB6777" t="s">
        <v>103</v>
      </c>
      <c r="AC6777" t="s">
        <v>297</v>
      </c>
      <c r="AD6777">
        <v>1</v>
      </c>
      <c r="AE6777" t="s">
        <v>322</v>
      </c>
      <c r="AG6777" t="s">
        <v>106</v>
      </c>
      <c r="AJ6777" t="s">
        <v>107</v>
      </c>
    </row>
    <row r="6778" spans="1:36" hidden="1" x14ac:dyDescent="0.25">
      <c r="A6778" t="s">
        <v>31739</v>
      </c>
      <c r="B6778" t="e">
        <f>VLOOKUP(A6778,[2]mp_ALL!B$1:B$557,1,0)</f>
        <v>#N/A</v>
      </c>
      <c r="C6778" t="s">
        <v>31740</v>
      </c>
      <c r="D6778" t="s">
        <v>39</v>
      </c>
      <c r="E6778" t="s">
        <v>88</v>
      </c>
      <c r="F6778" t="s">
        <v>1798</v>
      </c>
      <c r="G6778" t="s">
        <v>1799</v>
      </c>
      <c r="H6778" t="s">
        <v>1457</v>
      </c>
      <c r="I6778" t="s">
        <v>31741</v>
      </c>
      <c r="J6778">
        <v>1</v>
      </c>
      <c r="K6778" t="s">
        <v>142</v>
      </c>
      <c r="L6778">
        <v>0</v>
      </c>
      <c r="M6778" t="s">
        <v>143</v>
      </c>
      <c r="N6778" t="s">
        <v>787</v>
      </c>
      <c r="R6778" t="s">
        <v>147</v>
      </c>
      <c r="S6778" t="s">
        <v>760</v>
      </c>
      <c r="T6778" t="s">
        <v>31742</v>
      </c>
      <c r="U6778" t="s">
        <v>2453</v>
      </c>
      <c r="V6778" s="41">
        <v>33665</v>
      </c>
      <c r="W6778" s="41">
        <v>25928</v>
      </c>
      <c r="X6778">
        <v>1</v>
      </c>
      <c r="Y6778">
        <v>2</v>
      </c>
      <c r="Z6778" t="s">
        <v>102</v>
      </c>
      <c r="AA6778">
        <v>1</v>
      </c>
      <c r="AB6778" t="s">
        <v>103</v>
      </c>
      <c r="AC6778" t="s">
        <v>297</v>
      </c>
      <c r="AD6778">
        <v>1</v>
      </c>
      <c r="AE6778" t="s">
        <v>322</v>
      </c>
      <c r="AG6778" t="s">
        <v>148</v>
      </c>
      <c r="AJ6778" t="s">
        <v>107</v>
      </c>
    </row>
    <row r="6779" spans="1:36" hidden="1" x14ac:dyDescent="0.25">
      <c r="A6779" t="s">
        <v>31743</v>
      </c>
      <c r="B6779" t="e">
        <f>VLOOKUP(A6779,[2]mp_ALL!B$1:B$557,1,0)</f>
        <v>#N/A</v>
      </c>
      <c r="C6779" t="s">
        <v>31744</v>
      </c>
      <c r="D6779" t="s">
        <v>39</v>
      </c>
      <c r="E6779" t="s">
        <v>88</v>
      </c>
      <c r="F6779" t="s">
        <v>1430</v>
      </c>
      <c r="G6779" t="s">
        <v>1431</v>
      </c>
      <c r="H6779" t="s">
        <v>313</v>
      </c>
      <c r="I6779" t="s">
        <v>31745</v>
      </c>
      <c r="J6779">
        <v>1</v>
      </c>
      <c r="K6779" t="s">
        <v>1581</v>
      </c>
      <c r="L6779">
        <v>0</v>
      </c>
      <c r="M6779" t="s">
        <v>1582</v>
      </c>
      <c r="N6779" t="s">
        <v>1583</v>
      </c>
      <c r="O6779" t="s">
        <v>31746</v>
      </c>
      <c r="R6779" t="s">
        <v>559</v>
      </c>
      <c r="S6779" t="s">
        <v>560</v>
      </c>
      <c r="T6779" t="s">
        <v>31747</v>
      </c>
      <c r="U6779" t="s">
        <v>31748</v>
      </c>
      <c r="V6779" s="41">
        <v>33665</v>
      </c>
      <c r="W6779" s="41">
        <v>24863</v>
      </c>
      <c r="X6779">
        <v>1</v>
      </c>
      <c r="Y6779">
        <v>3</v>
      </c>
      <c r="Z6779" t="s">
        <v>102</v>
      </c>
      <c r="AA6779">
        <v>1</v>
      </c>
      <c r="AB6779" t="s">
        <v>103</v>
      </c>
      <c r="AC6779" t="s">
        <v>297</v>
      </c>
      <c r="AD6779">
        <v>1</v>
      </c>
      <c r="AE6779" t="s">
        <v>563</v>
      </c>
      <c r="AG6779" t="s">
        <v>1040</v>
      </c>
      <c r="AJ6779" t="s">
        <v>5968</v>
      </c>
    </row>
    <row r="6780" spans="1:36" hidden="1" x14ac:dyDescent="0.25">
      <c r="A6780" t="s">
        <v>31749</v>
      </c>
      <c r="B6780" t="e">
        <f>VLOOKUP(A6780,[2]mp_ALL!B$1:B$557,1,0)</f>
        <v>#N/A</v>
      </c>
      <c r="C6780" t="s">
        <v>31750</v>
      </c>
      <c r="D6780" t="s">
        <v>36</v>
      </c>
      <c r="E6780" t="s">
        <v>88</v>
      </c>
      <c r="F6780" t="s">
        <v>567</v>
      </c>
      <c r="G6780" t="s">
        <v>568</v>
      </c>
      <c r="H6780" t="s">
        <v>313</v>
      </c>
      <c r="I6780" t="s">
        <v>2646</v>
      </c>
      <c r="J6780">
        <v>1</v>
      </c>
      <c r="K6780" t="s">
        <v>2647</v>
      </c>
      <c r="L6780">
        <v>0</v>
      </c>
      <c r="M6780" t="s">
        <v>316</v>
      </c>
      <c r="N6780" t="s">
        <v>2648</v>
      </c>
      <c r="O6780" t="s">
        <v>2649</v>
      </c>
      <c r="S6780" t="s">
        <v>525</v>
      </c>
      <c r="T6780" t="s">
        <v>31751</v>
      </c>
      <c r="U6780" t="s">
        <v>2873</v>
      </c>
      <c r="V6780" s="41">
        <v>33672</v>
      </c>
      <c r="W6780" s="41">
        <v>24351</v>
      </c>
      <c r="X6780">
        <v>1</v>
      </c>
      <c r="Y6780">
        <v>1</v>
      </c>
      <c r="Z6780" t="s">
        <v>102</v>
      </c>
      <c r="AA6780">
        <v>1</v>
      </c>
      <c r="AB6780" t="s">
        <v>576</v>
      </c>
      <c r="AC6780" t="s">
        <v>297</v>
      </c>
      <c r="AD6780">
        <v>1</v>
      </c>
      <c r="AE6780" t="s">
        <v>322</v>
      </c>
      <c r="AG6780" t="s">
        <v>577</v>
      </c>
      <c r="AJ6780" t="s">
        <v>694</v>
      </c>
    </row>
    <row r="6781" spans="1:36" hidden="1" x14ac:dyDescent="0.25">
      <c r="A6781" t="s">
        <v>31752</v>
      </c>
      <c r="B6781" t="e">
        <f>VLOOKUP(A6781,[2]mp_ALL!B$1:B$557,1,0)</f>
        <v>#N/A</v>
      </c>
      <c r="C6781" t="s">
        <v>31753</v>
      </c>
      <c r="D6781" t="s">
        <v>39</v>
      </c>
      <c r="E6781" t="s">
        <v>88</v>
      </c>
      <c r="F6781" t="s">
        <v>2175</v>
      </c>
      <c r="G6781" t="s">
        <v>2176</v>
      </c>
      <c r="H6781" t="s">
        <v>5447</v>
      </c>
      <c r="I6781" t="s">
        <v>31571</v>
      </c>
      <c r="J6781">
        <v>1</v>
      </c>
      <c r="K6781" t="s">
        <v>1581</v>
      </c>
      <c r="L6781">
        <v>0</v>
      </c>
      <c r="M6781" t="s">
        <v>1582</v>
      </c>
      <c r="N6781" t="s">
        <v>2545</v>
      </c>
      <c r="R6781" t="s">
        <v>559</v>
      </c>
      <c r="S6781" t="s">
        <v>560</v>
      </c>
      <c r="T6781" t="s">
        <v>31754</v>
      </c>
      <c r="U6781" t="s">
        <v>2321</v>
      </c>
      <c r="V6781" s="41">
        <v>33673</v>
      </c>
      <c r="W6781" s="41">
        <v>24146</v>
      </c>
      <c r="X6781">
        <v>1</v>
      </c>
      <c r="Y6781">
        <v>3</v>
      </c>
      <c r="Z6781" t="s">
        <v>102</v>
      </c>
      <c r="AA6781">
        <v>1</v>
      </c>
      <c r="AB6781" t="s">
        <v>103</v>
      </c>
      <c r="AC6781" t="s">
        <v>297</v>
      </c>
      <c r="AD6781">
        <v>1</v>
      </c>
      <c r="AE6781" t="s">
        <v>563</v>
      </c>
      <c r="AG6781" t="s">
        <v>1040</v>
      </c>
      <c r="AJ6781" t="s">
        <v>107</v>
      </c>
    </row>
    <row r="6782" spans="1:36" hidden="1" x14ac:dyDescent="0.25">
      <c r="A6782" t="s">
        <v>31755</v>
      </c>
      <c r="B6782" t="e">
        <f>VLOOKUP(A6782,[2]mp_ALL!B$1:B$557,1,0)</f>
        <v>#N/A</v>
      </c>
      <c r="C6782" t="s">
        <v>31756</v>
      </c>
      <c r="D6782" t="s">
        <v>39</v>
      </c>
      <c r="E6782" t="s">
        <v>88</v>
      </c>
      <c r="F6782" t="s">
        <v>3905</v>
      </c>
      <c r="G6782" t="s">
        <v>3906</v>
      </c>
      <c r="H6782" t="s">
        <v>21605</v>
      </c>
      <c r="I6782" t="s">
        <v>22071</v>
      </c>
      <c r="J6782">
        <v>1</v>
      </c>
      <c r="K6782" t="s">
        <v>3226</v>
      </c>
      <c r="L6782">
        <v>0</v>
      </c>
      <c r="R6782" t="s">
        <v>147</v>
      </c>
      <c r="S6782" t="s">
        <v>237</v>
      </c>
      <c r="T6782" t="s">
        <v>31757</v>
      </c>
      <c r="U6782" t="s">
        <v>31758</v>
      </c>
      <c r="V6782" s="41">
        <v>33673</v>
      </c>
      <c r="W6782" s="41">
        <v>24659</v>
      </c>
      <c r="X6782">
        <v>1</v>
      </c>
      <c r="Y6782">
        <v>2</v>
      </c>
      <c r="Z6782" t="s">
        <v>710</v>
      </c>
      <c r="AA6782">
        <v>1</v>
      </c>
      <c r="AB6782" t="s">
        <v>103</v>
      </c>
      <c r="AC6782" t="s">
        <v>297</v>
      </c>
      <c r="AD6782">
        <v>1</v>
      </c>
      <c r="AE6782" t="s">
        <v>563</v>
      </c>
      <c r="AG6782" t="s">
        <v>1040</v>
      </c>
      <c r="AJ6782" t="s">
        <v>1606</v>
      </c>
    </row>
    <row r="6783" spans="1:36" hidden="1" x14ac:dyDescent="0.25">
      <c r="A6783" t="s">
        <v>31759</v>
      </c>
      <c r="B6783" t="e">
        <f>VLOOKUP(A6783,[2]mp_ALL!B$1:B$557,1,0)</f>
        <v>#N/A</v>
      </c>
      <c r="C6783" t="s">
        <v>31760</v>
      </c>
      <c r="D6783" t="s">
        <v>39</v>
      </c>
      <c r="E6783" t="s">
        <v>88</v>
      </c>
      <c r="F6783" t="s">
        <v>1430</v>
      </c>
      <c r="G6783" t="s">
        <v>1431</v>
      </c>
      <c r="H6783" t="s">
        <v>313</v>
      </c>
      <c r="I6783" t="s">
        <v>21733</v>
      </c>
      <c r="J6783">
        <v>1</v>
      </c>
      <c r="K6783" t="s">
        <v>570</v>
      </c>
      <c r="L6783">
        <v>0</v>
      </c>
      <c r="M6783" t="s">
        <v>571</v>
      </c>
      <c r="N6783" t="s">
        <v>5449</v>
      </c>
      <c r="O6783" t="s">
        <v>21734</v>
      </c>
      <c r="R6783" t="s">
        <v>559</v>
      </c>
      <c r="S6783" t="s">
        <v>560</v>
      </c>
      <c r="T6783" t="s">
        <v>31761</v>
      </c>
      <c r="U6783" t="s">
        <v>31762</v>
      </c>
      <c r="V6783" s="41">
        <v>33673</v>
      </c>
      <c r="W6783" s="41">
        <v>24116</v>
      </c>
      <c r="X6783">
        <v>1</v>
      </c>
      <c r="Y6783">
        <v>1</v>
      </c>
      <c r="Z6783" t="s">
        <v>102</v>
      </c>
      <c r="AA6783">
        <v>1</v>
      </c>
      <c r="AB6783" t="s">
        <v>576</v>
      </c>
      <c r="AC6783" t="s">
        <v>297</v>
      </c>
      <c r="AD6783">
        <v>1</v>
      </c>
      <c r="AE6783" t="s">
        <v>563</v>
      </c>
      <c r="AG6783" t="s">
        <v>577</v>
      </c>
      <c r="AJ6783" t="s">
        <v>694</v>
      </c>
    </row>
    <row r="6784" spans="1:36" hidden="1" x14ac:dyDescent="0.25">
      <c r="A6784" t="s">
        <v>31763</v>
      </c>
      <c r="B6784" t="e">
        <f>VLOOKUP(A6784,[2]mp_ALL!B$1:B$557,1,0)</f>
        <v>#N/A</v>
      </c>
      <c r="C6784" t="s">
        <v>31764</v>
      </c>
      <c r="D6784" t="s">
        <v>37</v>
      </c>
      <c r="E6784" t="s">
        <v>88</v>
      </c>
      <c r="F6784" t="s">
        <v>154</v>
      </c>
      <c r="G6784" t="s">
        <v>155</v>
      </c>
      <c r="H6784" t="s">
        <v>290</v>
      </c>
      <c r="I6784" t="s">
        <v>31765</v>
      </c>
      <c r="J6784">
        <v>1</v>
      </c>
      <c r="K6784" t="s">
        <v>3100</v>
      </c>
      <c r="L6784">
        <v>0</v>
      </c>
      <c r="M6784" t="s">
        <v>3101</v>
      </c>
      <c r="N6784" t="s">
        <v>3734</v>
      </c>
      <c r="O6784" t="s">
        <v>3850</v>
      </c>
      <c r="P6784" t="s">
        <v>31766</v>
      </c>
      <c r="Q6784" t="s">
        <v>31767</v>
      </c>
      <c r="R6784" t="s">
        <v>559</v>
      </c>
      <c r="S6784" t="s">
        <v>817</v>
      </c>
      <c r="T6784" t="s">
        <v>31768</v>
      </c>
      <c r="U6784" t="s">
        <v>1888</v>
      </c>
      <c r="V6784" s="41">
        <v>33695</v>
      </c>
      <c r="W6784" s="41">
        <v>24658</v>
      </c>
      <c r="X6784">
        <v>1</v>
      </c>
      <c r="Y6784">
        <v>3</v>
      </c>
      <c r="Z6784" t="s">
        <v>102</v>
      </c>
      <c r="AA6784">
        <v>1</v>
      </c>
      <c r="AB6784" t="s">
        <v>103</v>
      </c>
      <c r="AC6784" t="s">
        <v>297</v>
      </c>
      <c r="AD6784">
        <v>1</v>
      </c>
      <c r="AE6784" t="s">
        <v>563</v>
      </c>
      <c r="AG6784" t="s">
        <v>1040</v>
      </c>
      <c r="AJ6784" t="s">
        <v>2556</v>
      </c>
    </row>
    <row r="6785" spans="1:36" hidden="1" x14ac:dyDescent="0.25">
      <c r="A6785" t="s">
        <v>31769</v>
      </c>
      <c r="B6785" t="e">
        <f>VLOOKUP(A6785,[2]mp_ALL!B$1:B$557,1,0)</f>
        <v>#N/A</v>
      </c>
      <c r="C6785" t="s">
        <v>31770</v>
      </c>
      <c r="D6785" t="s">
        <v>37</v>
      </c>
      <c r="E6785" t="s">
        <v>88</v>
      </c>
      <c r="F6785" t="s">
        <v>154</v>
      </c>
      <c r="G6785" t="s">
        <v>155</v>
      </c>
      <c r="H6785" t="s">
        <v>110</v>
      </c>
      <c r="I6785" t="s">
        <v>31771</v>
      </c>
      <c r="J6785">
        <v>1</v>
      </c>
      <c r="K6785" t="s">
        <v>3100</v>
      </c>
      <c r="L6785">
        <v>0</v>
      </c>
      <c r="M6785" t="s">
        <v>3101</v>
      </c>
      <c r="N6785" t="s">
        <v>3734</v>
      </c>
      <c r="O6785" t="s">
        <v>4049</v>
      </c>
      <c r="P6785" t="s">
        <v>31772</v>
      </c>
      <c r="R6785" t="s">
        <v>559</v>
      </c>
      <c r="S6785" t="s">
        <v>237</v>
      </c>
      <c r="T6785" t="s">
        <v>31773</v>
      </c>
      <c r="U6785" t="s">
        <v>31774</v>
      </c>
      <c r="V6785" s="41">
        <v>33695</v>
      </c>
      <c r="W6785" s="41">
        <v>25861</v>
      </c>
      <c r="X6785">
        <v>1</v>
      </c>
      <c r="Y6785">
        <v>3</v>
      </c>
      <c r="Z6785" t="s">
        <v>102</v>
      </c>
      <c r="AA6785">
        <v>1</v>
      </c>
      <c r="AB6785" t="s">
        <v>103</v>
      </c>
      <c r="AC6785" t="s">
        <v>297</v>
      </c>
      <c r="AD6785">
        <v>1</v>
      </c>
      <c r="AE6785" t="s">
        <v>563</v>
      </c>
      <c r="AG6785" t="s">
        <v>1040</v>
      </c>
      <c r="AJ6785" t="s">
        <v>31654</v>
      </c>
    </row>
    <row r="6786" spans="1:36" hidden="1" x14ac:dyDescent="0.25">
      <c r="A6786" t="s">
        <v>31775</v>
      </c>
      <c r="B6786" t="str">
        <f>VLOOKUP(A6786,[2]mp_ALL!B$1:B$557,1,0)</f>
        <v>9205075</v>
      </c>
      <c r="C6786" t="s">
        <v>31776</v>
      </c>
      <c r="D6786" t="s">
        <v>37</v>
      </c>
      <c r="E6786" t="s">
        <v>88</v>
      </c>
      <c r="F6786" t="s">
        <v>1473</v>
      </c>
      <c r="G6786" t="s">
        <v>1474</v>
      </c>
      <c r="H6786" t="s">
        <v>313</v>
      </c>
      <c r="I6786" t="s">
        <v>4048</v>
      </c>
      <c r="J6786">
        <v>1</v>
      </c>
      <c r="K6786" t="s">
        <v>3100</v>
      </c>
      <c r="L6786">
        <v>0</v>
      </c>
      <c r="M6786" t="s">
        <v>3101</v>
      </c>
      <c r="N6786" t="s">
        <v>3734</v>
      </c>
      <c r="O6786" t="s">
        <v>4049</v>
      </c>
      <c r="R6786" t="s">
        <v>559</v>
      </c>
      <c r="S6786" t="s">
        <v>2733</v>
      </c>
      <c r="T6786" t="s">
        <v>31777</v>
      </c>
      <c r="U6786" t="s">
        <v>31778</v>
      </c>
      <c r="V6786" s="41">
        <v>33695</v>
      </c>
      <c r="W6786" s="41">
        <v>24670</v>
      </c>
      <c r="X6786">
        <v>1</v>
      </c>
      <c r="Y6786">
        <v>3</v>
      </c>
      <c r="Z6786" t="s">
        <v>102</v>
      </c>
      <c r="AA6786">
        <v>1</v>
      </c>
      <c r="AB6786" t="s">
        <v>103</v>
      </c>
      <c r="AC6786" t="s">
        <v>297</v>
      </c>
      <c r="AD6786">
        <v>1</v>
      </c>
      <c r="AE6786" t="s">
        <v>563</v>
      </c>
      <c r="AG6786" t="s">
        <v>1040</v>
      </c>
      <c r="AJ6786" t="s">
        <v>31779</v>
      </c>
    </row>
    <row r="6787" spans="1:36" hidden="1" x14ac:dyDescent="0.25">
      <c r="A6787" t="s">
        <v>31780</v>
      </c>
      <c r="B6787" t="e">
        <f>VLOOKUP(A6787,[2]mp_ALL!B$1:B$557,1,0)</f>
        <v>#N/A</v>
      </c>
      <c r="C6787" t="s">
        <v>31781</v>
      </c>
      <c r="D6787" t="s">
        <v>37</v>
      </c>
      <c r="E6787" t="s">
        <v>88</v>
      </c>
      <c r="F6787" t="s">
        <v>567</v>
      </c>
      <c r="G6787" t="s">
        <v>568</v>
      </c>
      <c r="H6787" t="s">
        <v>313</v>
      </c>
      <c r="I6787" t="s">
        <v>29910</v>
      </c>
      <c r="J6787">
        <v>1</v>
      </c>
      <c r="K6787" t="s">
        <v>3100</v>
      </c>
      <c r="L6787">
        <v>0</v>
      </c>
      <c r="M6787" t="s">
        <v>3101</v>
      </c>
      <c r="N6787" t="s">
        <v>3734</v>
      </c>
      <c r="O6787" t="s">
        <v>3850</v>
      </c>
      <c r="R6787" t="s">
        <v>559</v>
      </c>
      <c r="S6787" t="s">
        <v>99</v>
      </c>
      <c r="T6787" t="s">
        <v>31782</v>
      </c>
      <c r="U6787" t="s">
        <v>4581</v>
      </c>
      <c r="V6787" s="41">
        <v>33695</v>
      </c>
      <c r="W6787" s="41">
        <v>25977</v>
      </c>
      <c r="X6787">
        <v>1</v>
      </c>
      <c r="Y6787">
        <v>0</v>
      </c>
      <c r="Z6787" t="s">
        <v>102</v>
      </c>
      <c r="AA6787">
        <v>1</v>
      </c>
      <c r="AB6787" t="s">
        <v>103</v>
      </c>
      <c r="AC6787" t="s">
        <v>297</v>
      </c>
      <c r="AD6787">
        <v>1</v>
      </c>
      <c r="AE6787" t="s">
        <v>563</v>
      </c>
      <c r="AG6787" t="s">
        <v>1040</v>
      </c>
      <c r="AJ6787" t="s">
        <v>490</v>
      </c>
    </row>
    <row r="6788" spans="1:36" hidden="1" x14ac:dyDescent="0.25">
      <c r="A6788" t="s">
        <v>31783</v>
      </c>
      <c r="B6788" t="e">
        <f>VLOOKUP(A6788,[2]mp_ALL!B$1:B$557,1,0)</f>
        <v>#N/A</v>
      </c>
      <c r="C6788" t="s">
        <v>31784</v>
      </c>
      <c r="D6788" t="s">
        <v>39</v>
      </c>
      <c r="E6788" t="s">
        <v>88</v>
      </c>
      <c r="F6788" t="s">
        <v>2175</v>
      </c>
      <c r="G6788" t="s">
        <v>2176</v>
      </c>
      <c r="H6788" t="s">
        <v>1457</v>
      </c>
      <c r="I6788" t="s">
        <v>31785</v>
      </c>
      <c r="J6788">
        <v>1</v>
      </c>
      <c r="K6788" t="s">
        <v>1107</v>
      </c>
      <c r="L6788">
        <v>0</v>
      </c>
      <c r="M6788" t="s">
        <v>172</v>
      </c>
      <c r="N6788" t="s">
        <v>1108</v>
      </c>
      <c r="R6788" t="s">
        <v>147</v>
      </c>
      <c r="S6788" t="s">
        <v>319</v>
      </c>
      <c r="T6788" t="s">
        <v>31786</v>
      </c>
      <c r="U6788" t="s">
        <v>31787</v>
      </c>
      <c r="V6788" s="41">
        <v>33695</v>
      </c>
      <c r="W6788" s="41">
        <v>25397</v>
      </c>
      <c r="X6788">
        <v>1</v>
      </c>
      <c r="Y6788">
        <v>3</v>
      </c>
      <c r="Z6788" t="s">
        <v>102</v>
      </c>
      <c r="AA6788">
        <v>1</v>
      </c>
      <c r="AB6788" t="s">
        <v>103</v>
      </c>
      <c r="AC6788" t="s">
        <v>297</v>
      </c>
      <c r="AD6788">
        <v>1</v>
      </c>
      <c r="AE6788" t="s">
        <v>322</v>
      </c>
      <c r="AG6788" t="s">
        <v>179</v>
      </c>
      <c r="AJ6788" t="s">
        <v>421</v>
      </c>
    </row>
    <row r="6789" spans="1:36" hidden="1" x14ac:dyDescent="0.25">
      <c r="A6789" t="s">
        <v>31788</v>
      </c>
      <c r="B6789" t="e">
        <f>VLOOKUP(A6789,[2]mp_ALL!B$1:B$557,1,0)</f>
        <v>#N/A</v>
      </c>
      <c r="C6789" t="s">
        <v>329</v>
      </c>
      <c r="D6789" t="s">
        <v>29361</v>
      </c>
      <c r="E6789" t="s">
        <v>88</v>
      </c>
      <c r="F6789" t="s">
        <v>154</v>
      </c>
      <c r="G6789" t="s">
        <v>155</v>
      </c>
      <c r="H6789" t="s">
        <v>110</v>
      </c>
      <c r="I6789" t="s">
        <v>31789</v>
      </c>
      <c r="J6789">
        <v>1</v>
      </c>
      <c r="K6789" t="s">
        <v>4906</v>
      </c>
      <c r="L6789">
        <v>0</v>
      </c>
      <c r="M6789" t="s">
        <v>316</v>
      </c>
      <c r="N6789" t="s">
        <v>3395</v>
      </c>
      <c r="O6789" t="s">
        <v>6879</v>
      </c>
      <c r="P6789" t="s">
        <v>6880</v>
      </c>
      <c r="S6789" t="s">
        <v>525</v>
      </c>
      <c r="T6789" t="s">
        <v>31790</v>
      </c>
      <c r="U6789" t="s">
        <v>31791</v>
      </c>
      <c r="V6789" s="41">
        <v>33695</v>
      </c>
      <c r="W6789" s="41">
        <v>24252</v>
      </c>
      <c r="X6789">
        <v>1</v>
      </c>
      <c r="Y6789">
        <v>3</v>
      </c>
      <c r="Z6789" t="s">
        <v>102</v>
      </c>
      <c r="AA6789">
        <v>1</v>
      </c>
      <c r="AB6789" t="s">
        <v>103</v>
      </c>
      <c r="AC6789" t="s">
        <v>104</v>
      </c>
      <c r="AD6789">
        <v>1</v>
      </c>
      <c r="AE6789" t="s">
        <v>308</v>
      </c>
      <c r="AG6789" t="s">
        <v>179</v>
      </c>
      <c r="AJ6789" t="s">
        <v>490</v>
      </c>
    </row>
    <row r="6790" spans="1:36" hidden="1" x14ac:dyDescent="0.25">
      <c r="A6790" t="s">
        <v>31792</v>
      </c>
      <c r="B6790" t="e">
        <f>VLOOKUP(A6790,[2]mp_ALL!B$1:B$557,1,0)</f>
        <v>#N/A</v>
      </c>
      <c r="C6790" t="s">
        <v>31793</v>
      </c>
      <c r="D6790" t="s">
        <v>37</v>
      </c>
      <c r="E6790" t="s">
        <v>88</v>
      </c>
      <c r="F6790" t="s">
        <v>154</v>
      </c>
      <c r="G6790" t="s">
        <v>155</v>
      </c>
      <c r="H6790" t="s">
        <v>110</v>
      </c>
      <c r="I6790" t="s">
        <v>31794</v>
      </c>
      <c r="J6790">
        <v>1</v>
      </c>
      <c r="K6790" t="s">
        <v>3100</v>
      </c>
      <c r="L6790">
        <v>0</v>
      </c>
      <c r="M6790" t="s">
        <v>3101</v>
      </c>
      <c r="N6790" t="s">
        <v>3734</v>
      </c>
      <c r="O6790" t="s">
        <v>3850</v>
      </c>
      <c r="P6790" t="s">
        <v>31766</v>
      </c>
      <c r="R6790" t="s">
        <v>559</v>
      </c>
      <c r="S6790" t="s">
        <v>99</v>
      </c>
      <c r="T6790" t="s">
        <v>31795</v>
      </c>
      <c r="U6790" t="s">
        <v>31796</v>
      </c>
      <c r="V6790" s="41">
        <v>33759</v>
      </c>
      <c r="W6790" s="41">
        <v>25430</v>
      </c>
      <c r="X6790">
        <v>1</v>
      </c>
      <c r="Y6790">
        <v>4</v>
      </c>
      <c r="Z6790" t="s">
        <v>102</v>
      </c>
      <c r="AA6790">
        <v>1</v>
      </c>
      <c r="AB6790" t="s">
        <v>103</v>
      </c>
      <c r="AC6790" t="s">
        <v>297</v>
      </c>
      <c r="AD6790">
        <v>1</v>
      </c>
      <c r="AE6790" t="s">
        <v>563</v>
      </c>
      <c r="AG6790" t="s">
        <v>1040</v>
      </c>
      <c r="AJ6790" t="s">
        <v>31797</v>
      </c>
    </row>
    <row r="6791" spans="1:36" hidden="1" x14ac:dyDescent="0.25">
      <c r="A6791" t="s">
        <v>31798</v>
      </c>
      <c r="B6791" t="e">
        <f>VLOOKUP(A6791,[2]mp_ALL!B$1:B$557,1,0)</f>
        <v>#N/A</v>
      </c>
      <c r="C6791" t="s">
        <v>21105</v>
      </c>
      <c r="D6791" t="s">
        <v>36</v>
      </c>
      <c r="E6791" t="s">
        <v>88</v>
      </c>
      <c r="F6791" t="s">
        <v>311</v>
      </c>
      <c r="G6791" t="s">
        <v>312</v>
      </c>
      <c r="H6791" t="s">
        <v>290</v>
      </c>
      <c r="I6791" t="s">
        <v>31799</v>
      </c>
      <c r="J6791">
        <v>1</v>
      </c>
      <c r="K6791" t="s">
        <v>570</v>
      </c>
      <c r="L6791">
        <v>0</v>
      </c>
      <c r="M6791" t="s">
        <v>571</v>
      </c>
      <c r="N6791" t="s">
        <v>30065</v>
      </c>
      <c r="O6791" t="s">
        <v>31800</v>
      </c>
      <c r="R6791" t="s">
        <v>559</v>
      </c>
      <c r="S6791" t="s">
        <v>560</v>
      </c>
      <c r="T6791" t="s">
        <v>31801</v>
      </c>
      <c r="U6791" t="s">
        <v>7245</v>
      </c>
      <c r="V6791" s="41">
        <v>33795</v>
      </c>
      <c r="W6791" s="41">
        <v>24488</v>
      </c>
      <c r="X6791">
        <v>1</v>
      </c>
      <c r="Y6791">
        <v>3</v>
      </c>
      <c r="Z6791" t="s">
        <v>102</v>
      </c>
      <c r="AA6791">
        <v>1</v>
      </c>
      <c r="AB6791" t="s">
        <v>103</v>
      </c>
      <c r="AC6791" t="s">
        <v>297</v>
      </c>
      <c r="AD6791">
        <v>1</v>
      </c>
      <c r="AE6791" t="s">
        <v>563</v>
      </c>
      <c r="AG6791" t="s">
        <v>577</v>
      </c>
      <c r="AJ6791" t="s">
        <v>107</v>
      </c>
    </row>
    <row r="6792" spans="1:36" hidden="1" x14ac:dyDescent="0.25">
      <c r="A6792" t="s">
        <v>31802</v>
      </c>
      <c r="B6792" t="e">
        <f>VLOOKUP(A6792,[2]mp_ALL!B$1:B$557,1,0)</f>
        <v>#N/A</v>
      </c>
      <c r="C6792" t="s">
        <v>31803</v>
      </c>
      <c r="D6792" t="s">
        <v>37</v>
      </c>
      <c r="E6792" t="s">
        <v>88</v>
      </c>
      <c r="F6792" t="s">
        <v>567</v>
      </c>
      <c r="G6792" t="s">
        <v>568</v>
      </c>
      <c r="H6792" t="s">
        <v>313</v>
      </c>
      <c r="I6792" t="s">
        <v>31715</v>
      </c>
      <c r="J6792">
        <v>1</v>
      </c>
      <c r="K6792" t="s">
        <v>570</v>
      </c>
      <c r="L6792">
        <v>0</v>
      </c>
      <c r="M6792" t="s">
        <v>571</v>
      </c>
      <c r="N6792" t="s">
        <v>5449</v>
      </c>
      <c r="O6792" t="s">
        <v>31716</v>
      </c>
      <c r="R6792" t="s">
        <v>559</v>
      </c>
      <c r="S6792" t="s">
        <v>560</v>
      </c>
      <c r="T6792" t="s">
        <v>31804</v>
      </c>
      <c r="U6792" t="s">
        <v>2116</v>
      </c>
      <c r="V6792" s="41">
        <v>33819</v>
      </c>
      <c r="W6792" s="41">
        <v>25413</v>
      </c>
      <c r="X6792">
        <v>1</v>
      </c>
      <c r="Y6792">
        <v>1</v>
      </c>
      <c r="Z6792" t="s">
        <v>102</v>
      </c>
      <c r="AA6792">
        <v>1</v>
      </c>
      <c r="AB6792" t="s">
        <v>103</v>
      </c>
      <c r="AC6792" t="s">
        <v>297</v>
      </c>
      <c r="AD6792">
        <v>1</v>
      </c>
      <c r="AE6792" t="s">
        <v>563</v>
      </c>
      <c r="AG6792" t="s">
        <v>577</v>
      </c>
      <c r="AJ6792" t="s">
        <v>1008</v>
      </c>
    </row>
    <row r="6793" spans="1:36" hidden="1" x14ac:dyDescent="0.25">
      <c r="A6793" t="s">
        <v>31805</v>
      </c>
      <c r="B6793" t="e">
        <f>VLOOKUP(A6793,[2]mp_ALL!B$1:B$557,1,0)</f>
        <v>#N/A</v>
      </c>
      <c r="C6793" t="s">
        <v>31806</v>
      </c>
      <c r="D6793" t="s">
        <v>39</v>
      </c>
      <c r="E6793" t="s">
        <v>88</v>
      </c>
      <c r="F6793" t="s">
        <v>2147</v>
      </c>
      <c r="G6793" t="s">
        <v>2148</v>
      </c>
      <c r="H6793" t="s">
        <v>5447</v>
      </c>
      <c r="I6793" t="s">
        <v>31807</v>
      </c>
      <c r="J6793">
        <v>1</v>
      </c>
      <c r="K6793" t="s">
        <v>2240</v>
      </c>
      <c r="L6793">
        <v>0</v>
      </c>
      <c r="M6793" t="s">
        <v>2241</v>
      </c>
      <c r="N6793" t="s">
        <v>2241</v>
      </c>
      <c r="R6793" t="s">
        <v>2241</v>
      </c>
      <c r="S6793" t="s">
        <v>560</v>
      </c>
      <c r="T6793" t="s">
        <v>31808</v>
      </c>
      <c r="U6793" t="s">
        <v>31809</v>
      </c>
      <c r="V6793" s="41">
        <v>33826</v>
      </c>
      <c r="W6793" s="41">
        <v>24401</v>
      </c>
      <c r="X6793">
        <v>1</v>
      </c>
      <c r="Y6793">
        <v>3</v>
      </c>
      <c r="Z6793" t="s">
        <v>102</v>
      </c>
      <c r="AA6793">
        <v>1</v>
      </c>
      <c r="AB6793" t="s">
        <v>103</v>
      </c>
      <c r="AC6793" t="s">
        <v>297</v>
      </c>
      <c r="AD6793">
        <v>1</v>
      </c>
      <c r="AE6793" t="s">
        <v>563</v>
      </c>
      <c r="AG6793" t="s">
        <v>1040</v>
      </c>
      <c r="AJ6793" t="s">
        <v>2081</v>
      </c>
    </row>
    <row r="6794" spans="1:36" hidden="1" x14ac:dyDescent="0.25">
      <c r="A6794" t="s">
        <v>31810</v>
      </c>
      <c r="B6794" t="e">
        <f>VLOOKUP(A6794,[2]mp_ALL!B$1:B$557,1,0)</f>
        <v>#N/A</v>
      </c>
      <c r="C6794" t="s">
        <v>31811</v>
      </c>
      <c r="D6794" t="s">
        <v>39</v>
      </c>
      <c r="E6794" t="s">
        <v>1439</v>
      </c>
      <c r="F6794" t="s">
        <v>31812</v>
      </c>
      <c r="G6794" t="s">
        <v>31813</v>
      </c>
      <c r="H6794" t="s">
        <v>1440</v>
      </c>
      <c r="I6794" t="s">
        <v>2701</v>
      </c>
      <c r="J6794">
        <v>1</v>
      </c>
      <c r="K6794" t="s">
        <v>570</v>
      </c>
      <c r="L6794">
        <v>0</v>
      </c>
      <c r="M6794" t="s">
        <v>571</v>
      </c>
      <c r="R6794" t="s">
        <v>559</v>
      </c>
      <c r="S6794" t="s">
        <v>99</v>
      </c>
      <c r="T6794" t="s">
        <v>31814</v>
      </c>
      <c r="U6794" t="s">
        <v>31815</v>
      </c>
      <c r="V6794" s="41">
        <v>33826</v>
      </c>
      <c r="W6794" s="41">
        <v>24357</v>
      </c>
      <c r="X6794">
        <v>1</v>
      </c>
      <c r="Y6794">
        <v>4</v>
      </c>
      <c r="Z6794" t="s">
        <v>102</v>
      </c>
      <c r="AA6794">
        <v>1</v>
      </c>
      <c r="AB6794" t="s">
        <v>103</v>
      </c>
      <c r="AC6794" t="s">
        <v>297</v>
      </c>
      <c r="AD6794">
        <v>1</v>
      </c>
      <c r="AE6794" t="s">
        <v>563</v>
      </c>
      <c r="AG6794" t="s">
        <v>577</v>
      </c>
      <c r="AJ6794" t="s">
        <v>2523</v>
      </c>
    </row>
    <row r="6795" spans="1:36" hidden="1" x14ac:dyDescent="0.25">
      <c r="A6795" t="s">
        <v>31816</v>
      </c>
      <c r="B6795" t="e">
        <f>VLOOKUP(A6795,[2]mp_ALL!B$1:B$557,1,0)</f>
        <v>#N/A</v>
      </c>
      <c r="C6795" t="s">
        <v>31817</v>
      </c>
      <c r="D6795" t="s">
        <v>39</v>
      </c>
      <c r="E6795" t="s">
        <v>88</v>
      </c>
      <c r="F6795" t="s">
        <v>31812</v>
      </c>
      <c r="G6795" t="s">
        <v>31813</v>
      </c>
      <c r="H6795" t="s">
        <v>30085</v>
      </c>
      <c r="I6795" t="s">
        <v>2360</v>
      </c>
      <c r="J6795">
        <v>1</v>
      </c>
      <c r="K6795" t="s">
        <v>2057</v>
      </c>
      <c r="L6795">
        <v>0</v>
      </c>
      <c r="M6795" t="s">
        <v>2058</v>
      </c>
      <c r="R6795" t="s">
        <v>1424</v>
      </c>
      <c r="S6795" t="s">
        <v>560</v>
      </c>
      <c r="T6795" t="s">
        <v>31818</v>
      </c>
      <c r="U6795" t="s">
        <v>31819</v>
      </c>
      <c r="V6795" s="41">
        <v>33826</v>
      </c>
      <c r="W6795" s="41">
        <v>24621</v>
      </c>
      <c r="X6795">
        <v>1</v>
      </c>
      <c r="Y6795">
        <v>1</v>
      </c>
      <c r="Z6795" t="s">
        <v>102</v>
      </c>
      <c r="AA6795">
        <v>1</v>
      </c>
      <c r="AB6795" t="s">
        <v>103</v>
      </c>
      <c r="AC6795" t="s">
        <v>297</v>
      </c>
      <c r="AD6795">
        <v>1</v>
      </c>
      <c r="AE6795" t="s">
        <v>298</v>
      </c>
      <c r="AG6795" t="s">
        <v>2063</v>
      </c>
      <c r="AJ6795" t="s">
        <v>618</v>
      </c>
    </row>
    <row r="6796" spans="1:36" hidden="1" x14ac:dyDescent="0.25">
      <c r="A6796" t="s">
        <v>31820</v>
      </c>
      <c r="B6796" t="e">
        <f>VLOOKUP(A6796,[2]mp_ALL!B$1:B$557,1,0)</f>
        <v>#N/A</v>
      </c>
      <c r="C6796" t="s">
        <v>31821</v>
      </c>
      <c r="D6796" t="s">
        <v>38</v>
      </c>
      <c r="E6796" t="s">
        <v>88</v>
      </c>
      <c r="F6796" t="s">
        <v>89</v>
      </c>
      <c r="G6796" t="s">
        <v>90</v>
      </c>
      <c r="H6796" t="s">
        <v>91</v>
      </c>
      <c r="I6796" t="s">
        <v>22352</v>
      </c>
      <c r="J6796">
        <v>1</v>
      </c>
      <c r="K6796" t="s">
        <v>449</v>
      </c>
      <c r="L6796">
        <v>1</v>
      </c>
      <c r="M6796" t="s">
        <v>113</v>
      </c>
      <c r="N6796" t="s">
        <v>385</v>
      </c>
      <c r="O6796" t="s">
        <v>5230</v>
      </c>
      <c r="P6796" t="s">
        <v>6688</v>
      </c>
      <c r="Q6796" t="s">
        <v>22353</v>
      </c>
      <c r="R6796" t="s">
        <v>117</v>
      </c>
      <c r="S6796" t="s">
        <v>199</v>
      </c>
      <c r="T6796" t="s">
        <v>31822</v>
      </c>
      <c r="U6796" t="s">
        <v>29772</v>
      </c>
      <c r="V6796" s="41">
        <v>33848</v>
      </c>
      <c r="W6796" s="41">
        <v>26220</v>
      </c>
      <c r="X6796">
        <v>1</v>
      </c>
      <c r="Y6796">
        <v>4</v>
      </c>
      <c r="Z6796" t="s">
        <v>102</v>
      </c>
      <c r="AA6796">
        <v>1</v>
      </c>
      <c r="AB6796" t="s">
        <v>103</v>
      </c>
      <c r="AC6796" t="s">
        <v>104</v>
      </c>
      <c r="AD6796">
        <v>1</v>
      </c>
      <c r="AE6796" t="s">
        <v>105</v>
      </c>
      <c r="AG6796" t="s">
        <v>121</v>
      </c>
      <c r="AJ6796" t="s">
        <v>107</v>
      </c>
    </row>
    <row r="6797" spans="1:36" hidden="1" x14ac:dyDescent="0.25">
      <c r="A6797" t="s">
        <v>31823</v>
      </c>
      <c r="B6797" t="e">
        <f>VLOOKUP(A6797,[2]mp_ALL!B$1:B$557,1,0)</f>
        <v>#N/A</v>
      </c>
      <c r="C6797" t="s">
        <v>31824</v>
      </c>
      <c r="D6797" t="s">
        <v>39</v>
      </c>
      <c r="E6797" t="s">
        <v>88</v>
      </c>
      <c r="F6797" t="s">
        <v>28202</v>
      </c>
      <c r="G6797" t="s">
        <v>28203</v>
      </c>
      <c r="H6797" t="s">
        <v>30085</v>
      </c>
      <c r="I6797" t="s">
        <v>24121</v>
      </c>
      <c r="J6797">
        <v>1</v>
      </c>
      <c r="K6797" t="s">
        <v>3100</v>
      </c>
      <c r="L6797">
        <v>0</v>
      </c>
      <c r="M6797" t="s">
        <v>3101</v>
      </c>
      <c r="R6797" t="s">
        <v>559</v>
      </c>
      <c r="S6797" t="s">
        <v>560</v>
      </c>
      <c r="T6797" t="s">
        <v>31825</v>
      </c>
      <c r="U6797" t="s">
        <v>2917</v>
      </c>
      <c r="V6797" s="41">
        <v>33850</v>
      </c>
      <c r="W6797" s="41">
        <v>25019</v>
      </c>
      <c r="X6797">
        <v>1</v>
      </c>
      <c r="Y6797">
        <v>2</v>
      </c>
      <c r="Z6797" t="s">
        <v>102</v>
      </c>
      <c r="AA6797">
        <v>1</v>
      </c>
      <c r="AB6797" t="s">
        <v>103</v>
      </c>
      <c r="AC6797" t="s">
        <v>297</v>
      </c>
      <c r="AD6797">
        <v>1</v>
      </c>
      <c r="AE6797" t="s">
        <v>563</v>
      </c>
      <c r="AG6797" t="s">
        <v>1040</v>
      </c>
      <c r="AJ6797" t="s">
        <v>107</v>
      </c>
    </row>
    <row r="6798" spans="1:36" hidden="1" x14ac:dyDescent="0.25">
      <c r="A6798" t="s">
        <v>31826</v>
      </c>
      <c r="B6798" t="e">
        <f>VLOOKUP(A6798,[2]mp_ALL!B$1:B$557,1,0)</f>
        <v>#N/A</v>
      </c>
      <c r="C6798" t="s">
        <v>31827</v>
      </c>
      <c r="D6798" t="s">
        <v>39</v>
      </c>
      <c r="E6798" t="s">
        <v>88</v>
      </c>
      <c r="F6798" t="s">
        <v>1798</v>
      </c>
      <c r="G6798" t="s">
        <v>1799</v>
      </c>
      <c r="H6798" t="s">
        <v>5447</v>
      </c>
      <c r="I6798" t="s">
        <v>31499</v>
      </c>
      <c r="J6798">
        <v>1</v>
      </c>
      <c r="K6798" t="s">
        <v>2325</v>
      </c>
      <c r="L6798">
        <v>0</v>
      </c>
      <c r="M6798" t="s">
        <v>1281</v>
      </c>
      <c r="N6798" t="s">
        <v>2094</v>
      </c>
      <c r="R6798" t="s">
        <v>117</v>
      </c>
      <c r="S6798" t="s">
        <v>99</v>
      </c>
      <c r="T6798" t="s">
        <v>31828</v>
      </c>
      <c r="U6798" t="s">
        <v>31829</v>
      </c>
      <c r="V6798" s="41">
        <v>33861</v>
      </c>
      <c r="W6798" s="41">
        <v>25019</v>
      </c>
      <c r="X6798">
        <v>1</v>
      </c>
      <c r="Y6798">
        <v>0</v>
      </c>
      <c r="Z6798" t="s">
        <v>102</v>
      </c>
      <c r="AA6798">
        <v>1</v>
      </c>
      <c r="AB6798" t="s">
        <v>103</v>
      </c>
      <c r="AC6798" t="s">
        <v>297</v>
      </c>
      <c r="AD6798">
        <v>1</v>
      </c>
      <c r="AE6798" t="s">
        <v>322</v>
      </c>
      <c r="AJ6798" t="s">
        <v>107</v>
      </c>
    </row>
    <row r="6799" spans="1:36" hidden="1" x14ac:dyDescent="0.25">
      <c r="A6799" t="s">
        <v>31830</v>
      </c>
      <c r="B6799" t="e">
        <f>VLOOKUP(A6799,[2]mp_ALL!B$1:B$557,1,0)</f>
        <v>#N/A</v>
      </c>
      <c r="C6799" t="s">
        <v>31831</v>
      </c>
      <c r="D6799" t="s">
        <v>39</v>
      </c>
      <c r="E6799" t="s">
        <v>88</v>
      </c>
      <c r="F6799" t="s">
        <v>2175</v>
      </c>
      <c r="G6799" t="s">
        <v>2176</v>
      </c>
      <c r="H6799" t="s">
        <v>2177</v>
      </c>
      <c r="I6799" t="s">
        <v>21046</v>
      </c>
      <c r="J6799">
        <v>1</v>
      </c>
      <c r="K6799" t="s">
        <v>2944</v>
      </c>
      <c r="L6799">
        <v>0</v>
      </c>
      <c r="M6799" t="s">
        <v>2945</v>
      </c>
      <c r="R6799" t="s">
        <v>559</v>
      </c>
      <c r="S6799" t="s">
        <v>560</v>
      </c>
      <c r="T6799" t="s">
        <v>31832</v>
      </c>
      <c r="U6799" t="s">
        <v>31833</v>
      </c>
      <c r="V6799" s="41">
        <v>33865</v>
      </c>
      <c r="W6799" s="41">
        <v>23908</v>
      </c>
      <c r="X6799">
        <v>1</v>
      </c>
      <c r="Y6799">
        <v>3</v>
      </c>
      <c r="Z6799" t="s">
        <v>102</v>
      </c>
      <c r="AA6799">
        <v>1</v>
      </c>
      <c r="AB6799" t="s">
        <v>103</v>
      </c>
      <c r="AC6799" t="s">
        <v>297</v>
      </c>
      <c r="AD6799">
        <v>1</v>
      </c>
      <c r="AE6799" t="s">
        <v>563</v>
      </c>
      <c r="AG6799" t="s">
        <v>1040</v>
      </c>
      <c r="AJ6799" t="s">
        <v>31834</v>
      </c>
    </row>
    <row r="6800" spans="1:36" hidden="1" x14ac:dyDescent="0.25">
      <c r="A6800" t="s">
        <v>31835</v>
      </c>
      <c r="B6800" t="e">
        <f>VLOOKUP(A6800,[2]mp_ALL!B$1:B$557,1,0)</f>
        <v>#N/A</v>
      </c>
      <c r="C6800" t="s">
        <v>31836</v>
      </c>
      <c r="D6800" t="s">
        <v>38</v>
      </c>
      <c r="E6800" t="s">
        <v>88</v>
      </c>
      <c r="F6800" t="s">
        <v>89</v>
      </c>
      <c r="G6800" t="s">
        <v>90</v>
      </c>
      <c r="H6800" t="s">
        <v>290</v>
      </c>
      <c r="I6800" t="s">
        <v>31837</v>
      </c>
      <c r="J6800">
        <v>1</v>
      </c>
      <c r="K6800" t="s">
        <v>3100</v>
      </c>
      <c r="L6800">
        <v>0</v>
      </c>
      <c r="M6800" t="s">
        <v>3101</v>
      </c>
      <c r="N6800" t="s">
        <v>3734</v>
      </c>
      <c r="O6800" t="s">
        <v>3850</v>
      </c>
      <c r="P6800" t="s">
        <v>3851</v>
      </c>
      <c r="Q6800" t="s">
        <v>31838</v>
      </c>
      <c r="R6800" t="s">
        <v>559</v>
      </c>
      <c r="S6800" t="s">
        <v>99</v>
      </c>
      <c r="T6800" t="s">
        <v>31839</v>
      </c>
      <c r="U6800" t="s">
        <v>9713</v>
      </c>
      <c r="V6800" s="41">
        <v>33878</v>
      </c>
      <c r="W6800" s="41">
        <v>24256</v>
      </c>
      <c r="X6800">
        <v>1</v>
      </c>
      <c r="Y6800">
        <v>2</v>
      </c>
      <c r="Z6800" t="s">
        <v>102</v>
      </c>
      <c r="AA6800">
        <v>1</v>
      </c>
      <c r="AB6800" t="s">
        <v>103</v>
      </c>
      <c r="AC6800" t="s">
        <v>297</v>
      </c>
      <c r="AD6800">
        <v>1</v>
      </c>
      <c r="AE6800" t="s">
        <v>563</v>
      </c>
      <c r="AG6800" t="s">
        <v>1040</v>
      </c>
      <c r="AJ6800" t="s">
        <v>3654</v>
      </c>
    </row>
    <row r="6801" spans="1:36" hidden="1" x14ac:dyDescent="0.25">
      <c r="A6801" t="s">
        <v>31840</v>
      </c>
      <c r="B6801" t="e">
        <f>VLOOKUP(A6801,[2]mp_ALL!B$1:B$557,1,0)</f>
        <v>#N/A</v>
      </c>
      <c r="C6801" t="s">
        <v>31841</v>
      </c>
      <c r="D6801" t="s">
        <v>37</v>
      </c>
      <c r="E6801" t="s">
        <v>88</v>
      </c>
      <c r="F6801" t="s">
        <v>154</v>
      </c>
      <c r="G6801" t="s">
        <v>155</v>
      </c>
      <c r="H6801" t="s">
        <v>110</v>
      </c>
      <c r="I6801" t="s">
        <v>31842</v>
      </c>
      <c r="J6801">
        <v>1</v>
      </c>
      <c r="K6801" t="s">
        <v>3100</v>
      </c>
      <c r="L6801">
        <v>0</v>
      </c>
      <c r="M6801" t="s">
        <v>3101</v>
      </c>
      <c r="N6801" t="s">
        <v>3734</v>
      </c>
      <c r="O6801" t="s">
        <v>3735</v>
      </c>
      <c r="P6801" t="s">
        <v>30641</v>
      </c>
      <c r="R6801" t="s">
        <v>559</v>
      </c>
      <c r="S6801" t="s">
        <v>760</v>
      </c>
      <c r="T6801" t="s">
        <v>31843</v>
      </c>
      <c r="U6801" t="s">
        <v>11479</v>
      </c>
      <c r="V6801" s="41">
        <v>33878</v>
      </c>
      <c r="W6801" s="41">
        <v>26240</v>
      </c>
      <c r="X6801">
        <v>1</v>
      </c>
      <c r="Y6801">
        <v>2</v>
      </c>
      <c r="Z6801" t="s">
        <v>102</v>
      </c>
      <c r="AA6801">
        <v>1</v>
      </c>
      <c r="AB6801" t="s">
        <v>103</v>
      </c>
      <c r="AC6801" t="s">
        <v>297</v>
      </c>
      <c r="AD6801">
        <v>1</v>
      </c>
      <c r="AE6801" t="s">
        <v>563</v>
      </c>
      <c r="AG6801" t="s">
        <v>1040</v>
      </c>
      <c r="AJ6801" t="s">
        <v>107</v>
      </c>
    </row>
    <row r="6802" spans="1:36" hidden="1" x14ac:dyDescent="0.25">
      <c r="A6802" t="s">
        <v>31844</v>
      </c>
      <c r="B6802" t="e">
        <f>VLOOKUP(A6802,[2]mp_ALL!B$1:B$557,1,0)</f>
        <v>#N/A</v>
      </c>
      <c r="C6802" t="s">
        <v>31845</v>
      </c>
      <c r="D6802" t="s">
        <v>36</v>
      </c>
      <c r="E6802" t="s">
        <v>88</v>
      </c>
      <c r="F6802" t="s">
        <v>311</v>
      </c>
      <c r="G6802" t="s">
        <v>312</v>
      </c>
      <c r="H6802" t="s">
        <v>313</v>
      </c>
      <c r="I6802" t="s">
        <v>19983</v>
      </c>
      <c r="J6802">
        <v>1</v>
      </c>
      <c r="K6802" t="s">
        <v>1420</v>
      </c>
      <c r="L6802">
        <v>0</v>
      </c>
      <c r="M6802" t="s">
        <v>1421</v>
      </c>
      <c r="N6802" t="s">
        <v>2696</v>
      </c>
      <c r="O6802" t="s">
        <v>19984</v>
      </c>
      <c r="R6802" t="s">
        <v>1424</v>
      </c>
      <c r="S6802" t="s">
        <v>560</v>
      </c>
      <c r="T6802" t="s">
        <v>31846</v>
      </c>
      <c r="U6802" t="s">
        <v>810</v>
      </c>
      <c r="V6802" s="41">
        <v>33917</v>
      </c>
      <c r="W6802" s="41">
        <v>25810</v>
      </c>
      <c r="X6802">
        <v>1</v>
      </c>
      <c r="Y6802">
        <v>3</v>
      </c>
      <c r="Z6802" t="s">
        <v>102</v>
      </c>
      <c r="AA6802">
        <v>1</v>
      </c>
      <c r="AB6802" t="s">
        <v>576</v>
      </c>
      <c r="AC6802" t="s">
        <v>297</v>
      </c>
      <c r="AD6802">
        <v>1</v>
      </c>
      <c r="AE6802" t="s">
        <v>563</v>
      </c>
      <c r="AG6802" t="s">
        <v>1427</v>
      </c>
      <c r="AJ6802" t="s">
        <v>107</v>
      </c>
    </row>
    <row r="6803" spans="1:36" hidden="1" x14ac:dyDescent="0.25">
      <c r="A6803" t="s">
        <v>31847</v>
      </c>
      <c r="B6803" t="e">
        <f>VLOOKUP(A6803,[2]mp_ALL!B$1:B$557,1,0)</f>
        <v>#N/A</v>
      </c>
      <c r="C6803" t="s">
        <v>31848</v>
      </c>
      <c r="D6803" t="s">
        <v>38</v>
      </c>
      <c r="E6803" t="s">
        <v>88</v>
      </c>
      <c r="F6803" t="s">
        <v>154</v>
      </c>
      <c r="G6803" t="s">
        <v>155</v>
      </c>
      <c r="H6803" t="s">
        <v>290</v>
      </c>
      <c r="I6803" t="s">
        <v>1775</v>
      </c>
      <c r="J6803">
        <v>1</v>
      </c>
      <c r="K6803" t="s">
        <v>1420</v>
      </c>
      <c r="L6803">
        <v>0</v>
      </c>
      <c r="M6803" t="s">
        <v>1421</v>
      </c>
      <c r="N6803" t="s">
        <v>1590</v>
      </c>
      <c r="O6803" t="s">
        <v>1776</v>
      </c>
      <c r="R6803" t="s">
        <v>1424</v>
      </c>
      <c r="S6803" t="s">
        <v>560</v>
      </c>
      <c r="T6803" t="s">
        <v>31849</v>
      </c>
      <c r="U6803" t="s">
        <v>2046</v>
      </c>
      <c r="V6803" s="41">
        <v>33919</v>
      </c>
      <c r="W6803" s="41">
        <v>26967</v>
      </c>
      <c r="X6803">
        <v>1</v>
      </c>
      <c r="Y6803">
        <v>4</v>
      </c>
      <c r="Z6803" t="s">
        <v>102</v>
      </c>
      <c r="AA6803">
        <v>1</v>
      </c>
      <c r="AB6803" t="s">
        <v>103</v>
      </c>
      <c r="AC6803" t="s">
        <v>297</v>
      </c>
      <c r="AD6803">
        <v>1</v>
      </c>
      <c r="AE6803" t="s">
        <v>563</v>
      </c>
      <c r="AG6803" t="s">
        <v>1040</v>
      </c>
      <c r="AJ6803" t="s">
        <v>107</v>
      </c>
    </row>
    <row r="6804" spans="1:36" hidden="1" x14ac:dyDescent="0.25">
      <c r="A6804" t="s">
        <v>31850</v>
      </c>
      <c r="B6804" t="e">
        <f>VLOOKUP(A6804,[2]mp_ALL!B$1:B$557,1,0)</f>
        <v>#N/A</v>
      </c>
      <c r="C6804" t="s">
        <v>31851</v>
      </c>
      <c r="D6804" t="s">
        <v>38</v>
      </c>
      <c r="E6804" t="s">
        <v>88</v>
      </c>
      <c r="F6804" t="s">
        <v>89</v>
      </c>
      <c r="G6804" t="s">
        <v>90</v>
      </c>
      <c r="H6804" t="s">
        <v>290</v>
      </c>
      <c r="I6804" t="s">
        <v>6801</v>
      </c>
      <c r="J6804">
        <v>1</v>
      </c>
      <c r="K6804" t="s">
        <v>3414</v>
      </c>
      <c r="L6804">
        <v>0</v>
      </c>
      <c r="M6804" t="s">
        <v>435</v>
      </c>
      <c r="N6804" t="s">
        <v>5702</v>
      </c>
      <c r="O6804" t="s">
        <v>6802</v>
      </c>
      <c r="R6804" t="s">
        <v>117</v>
      </c>
      <c r="S6804" t="s">
        <v>237</v>
      </c>
      <c r="T6804" t="s">
        <v>31852</v>
      </c>
      <c r="U6804" t="s">
        <v>629</v>
      </c>
      <c r="V6804" s="41">
        <v>33919</v>
      </c>
      <c r="W6804" s="41">
        <v>25671</v>
      </c>
      <c r="X6804">
        <v>1</v>
      </c>
      <c r="Y6804">
        <v>4</v>
      </c>
      <c r="Z6804" t="s">
        <v>102</v>
      </c>
      <c r="AA6804">
        <v>1</v>
      </c>
      <c r="AB6804" t="s">
        <v>103</v>
      </c>
      <c r="AC6804" t="s">
        <v>297</v>
      </c>
      <c r="AD6804">
        <v>1</v>
      </c>
      <c r="AE6804" t="s">
        <v>322</v>
      </c>
      <c r="AG6804" t="s">
        <v>228</v>
      </c>
      <c r="AJ6804" t="s">
        <v>107</v>
      </c>
    </row>
    <row r="6805" spans="1:36" hidden="1" x14ac:dyDescent="0.25">
      <c r="A6805" t="s">
        <v>31853</v>
      </c>
      <c r="B6805" t="e">
        <f>VLOOKUP(A6805,[2]mp_ALL!B$1:B$557,1,0)</f>
        <v>#N/A</v>
      </c>
      <c r="C6805" t="s">
        <v>31854</v>
      </c>
      <c r="D6805" t="s">
        <v>38</v>
      </c>
      <c r="E6805" t="s">
        <v>88</v>
      </c>
      <c r="F6805" t="s">
        <v>89</v>
      </c>
      <c r="G6805" t="s">
        <v>90</v>
      </c>
      <c r="H6805" t="s">
        <v>91</v>
      </c>
      <c r="I6805" t="s">
        <v>3898</v>
      </c>
      <c r="J6805">
        <v>1</v>
      </c>
      <c r="K6805" t="s">
        <v>224</v>
      </c>
      <c r="L6805">
        <v>0</v>
      </c>
      <c r="M6805" t="s">
        <v>94</v>
      </c>
      <c r="N6805" t="s">
        <v>95</v>
      </c>
      <c r="O6805" t="s">
        <v>96</v>
      </c>
      <c r="P6805" t="s">
        <v>3899</v>
      </c>
      <c r="Q6805" t="s">
        <v>3900</v>
      </c>
      <c r="S6805" t="s">
        <v>218</v>
      </c>
      <c r="T6805" t="s">
        <v>31855</v>
      </c>
      <c r="U6805" t="s">
        <v>31856</v>
      </c>
      <c r="V6805" s="41">
        <v>33919</v>
      </c>
      <c r="W6805" s="41">
        <v>26191</v>
      </c>
      <c r="X6805">
        <v>1</v>
      </c>
      <c r="Y6805">
        <v>3</v>
      </c>
      <c r="Z6805" t="s">
        <v>102</v>
      </c>
      <c r="AA6805">
        <v>1</v>
      </c>
      <c r="AB6805" t="s">
        <v>103</v>
      </c>
      <c r="AC6805" t="s">
        <v>104</v>
      </c>
      <c r="AD6805">
        <v>1</v>
      </c>
      <c r="AE6805" t="s">
        <v>308</v>
      </c>
      <c r="AG6805" t="s">
        <v>106</v>
      </c>
      <c r="AJ6805" t="s">
        <v>107</v>
      </c>
    </row>
    <row r="6806" spans="1:36" hidden="1" x14ac:dyDescent="0.25">
      <c r="A6806" t="s">
        <v>31857</v>
      </c>
      <c r="B6806" t="e">
        <f>VLOOKUP(A6806,[2]mp_ALL!B$1:B$557,1,0)</f>
        <v>#N/A</v>
      </c>
      <c r="C6806" t="s">
        <v>31858</v>
      </c>
      <c r="D6806" t="s">
        <v>36</v>
      </c>
      <c r="E6806" t="s">
        <v>88</v>
      </c>
      <c r="F6806" t="s">
        <v>567</v>
      </c>
      <c r="G6806" t="s">
        <v>568</v>
      </c>
      <c r="H6806" t="s">
        <v>290</v>
      </c>
      <c r="I6806" t="s">
        <v>31700</v>
      </c>
      <c r="J6806">
        <v>1</v>
      </c>
      <c r="K6806" t="s">
        <v>3100</v>
      </c>
      <c r="L6806">
        <v>0</v>
      </c>
      <c r="M6806" t="s">
        <v>3101</v>
      </c>
      <c r="N6806" t="s">
        <v>4839</v>
      </c>
      <c r="O6806" t="s">
        <v>31701</v>
      </c>
      <c r="R6806" t="s">
        <v>559</v>
      </c>
      <c r="S6806" t="s">
        <v>560</v>
      </c>
      <c r="T6806" t="s">
        <v>31859</v>
      </c>
      <c r="U6806" t="s">
        <v>2321</v>
      </c>
      <c r="V6806" s="41">
        <v>33939</v>
      </c>
      <c r="W6806" s="41">
        <v>25433</v>
      </c>
      <c r="X6806">
        <v>1</v>
      </c>
      <c r="Y6806">
        <v>0</v>
      </c>
      <c r="Z6806" t="s">
        <v>102</v>
      </c>
      <c r="AA6806">
        <v>1</v>
      </c>
      <c r="AB6806" t="s">
        <v>576</v>
      </c>
      <c r="AC6806" t="s">
        <v>297</v>
      </c>
      <c r="AD6806">
        <v>1</v>
      </c>
      <c r="AE6806" t="s">
        <v>563</v>
      </c>
      <c r="AG6806" t="s">
        <v>1040</v>
      </c>
      <c r="AJ6806" t="s">
        <v>107</v>
      </c>
    </row>
    <row r="6807" spans="1:36" hidden="1" x14ac:dyDescent="0.25">
      <c r="A6807" t="s">
        <v>31860</v>
      </c>
      <c r="B6807" t="e">
        <f>VLOOKUP(A6807,[2]mp_ALL!B$1:B$557,1,0)</f>
        <v>#N/A</v>
      </c>
      <c r="C6807" t="s">
        <v>31861</v>
      </c>
      <c r="D6807" t="s">
        <v>39</v>
      </c>
      <c r="E6807" t="s">
        <v>88</v>
      </c>
      <c r="F6807" t="s">
        <v>1455</v>
      </c>
      <c r="G6807" t="s">
        <v>1456</v>
      </c>
      <c r="H6807" t="s">
        <v>5447</v>
      </c>
      <c r="I6807" t="s">
        <v>31862</v>
      </c>
      <c r="J6807">
        <v>1</v>
      </c>
      <c r="K6807" t="s">
        <v>2325</v>
      </c>
      <c r="L6807">
        <v>0</v>
      </c>
      <c r="M6807" t="s">
        <v>1281</v>
      </c>
      <c r="N6807" t="s">
        <v>1449</v>
      </c>
      <c r="R6807" t="s">
        <v>117</v>
      </c>
      <c r="S6807" t="s">
        <v>237</v>
      </c>
      <c r="T6807" t="s">
        <v>31863</v>
      </c>
      <c r="U6807" t="s">
        <v>30077</v>
      </c>
      <c r="V6807" s="41">
        <v>33612</v>
      </c>
      <c r="W6807" s="41">
        <v>23803</v>
      </c>
      <c r="X6807">
        <v>1</v>
      </c>
      <c r="Y6807">
        <v>3</v>
      </c>
      <c r="Z6807" t="s">
        <v>710</v>
      </c>
      <c r="AA6807">
        <v>1</v>
      </c>
      <c r="AB6807" t="s">
        <v>103</v>
      </c>
      <c r="AC6807" t="s">
        <v>297</v>
      </c>
      <c r="AD6807">
        <v>1</v>
      </c>
      <c r="AE6807" t="s">
        <v>322</v>
      </c>
      <c r="AG6807" t="s">
        <v>106</v>
      </c>
      <c r="AJ6807" t="s">
        <v>327</v>
      </c>
    </row>
    <row r="6808" spans="1:36" hidden="1" x14ac:dyDescent="0.25">
      <c r="A6808" t="s">
        <v>31864</v>
      </c>
      <c r="B6808" t="e">
        <f>VLOOKUP(A6808,[2]mp_ALL!B$1:B$557,1,0)</f>
        <v>#N/A</v>
      </c>
      <c r="C6808" t="s">
        <v>31865</v>
      </c>
      <c r="D6808" t="s">
        <v>39</v>
      </c>
      <c r="E6808" t="s">
        <v>88</v>
      </c>
      <c r="F6808" t="s">
        <v>31812</v>
      </c>
      <c r="G6808" t="s">
        <v>31813</v>
      </c>
      <c r="H6808" t="s">
        <v>31866</v>
      </c>
      <c r="I6808" t="s">
        <v>5134</v>
      </c>
      <c r="J6808">
        <v>1</v>
      </c>
      <c r="K6808" t="s">
        <v>2197</v>
      </c>
      <c r="L6808">
        <v>0</v>
      </c>
      <c r="M6808" t="s">
        <v>2198</v>
      </c>
      <c r="R6808" t="s">
        <v>117</v>
      </c>
      <c r="S6808" t="s">
        <v>163</v>
      </c>
      <c r="T6808" t="s">
        <v>31867</v>
      </c>
      <c r="U6808" t="s">
        <v>7483</v>
      </c>
      <c r="V6808" s="41">
        <v>33977</v>
      </c>
      <c r="W6808" s="41">
        <v>24866</v>
      </c>
      <c r="X6808">
        <v>1</v>
      </c>
      <c r="Y6808">
        <v>2</v>
      </c>
      <c r="Z6808" t="s">
        <v>710</v>
      </c>
      <c r="AA6808">
        <v>1</v>
      </c>
      <c r="AB6808" t="s">
        <v>103</v>
      </c>
      <c r="AC6808" t="s">
        <v>297</v>
      </c>
      <c r="AD6808">
        <v>1</v>
      </c>
      <c r="AE6808" t="s">
        <v>322</v>
      </c>
      <c r="AJ6808" t="s">
        <v>2166</v>
      </c>
    </row>
    <row r="6809" spans="1:36" hidden="1" x14ac:dyDescent="0.25">
      <c r="A6809" t="s">
        <v>31868</v>
      </c>
      <c r="B6809" t="e">
        <f>VLOOKUP(A6809,[2]mp_ALL!B$1:B$557,1,0)</f>
        <v>#N/A</v>
      </c>
      <c r="C6809" t="s">
        <v>31869</v>
      </c>
      <c r="D6809" t="s">
        <v>36</v>
      </c>
      <c r="E6809" t="s">
        <v>88</v>
      </c>
      <c r="F6809" t="s">
        <v>1430</v>
      </c>
      <c r="G6809" t="s">
        <v>1431</v>
      </c>
      <c r="H6809" t="s">
        <v>313</v>
      </c>
      <c r="I6809" t="s">
        <v>7804</v>
      </c>
      <c r="J6809">
        <v>1</v>
      </c>
      <c r="K6809" t="s">
        <v>1459</v>
      </c>
      <c r="L6809">
        <v>0</v>
      </c>
      <c r="M6809" t="s">
        <v>1460</v>
      </c>
      <c r="N6809" t="s">
        <v>7805</v>
      </c>
      <c r="O6809" t="s">
        <v>7806</v>
      </c>
      <c r="R6809" t="s">
        <v>1424</v>
      </c>
      <c r="S6809" t="s">
        <v>560</v>
      </c>
      <c r="T6809" t="s">
        <v>31870</v>
      </c>
      <c r="U6809" t="s">
        <v>30082</v>
      </c>
      <c r="V6809" s="41">
        <v>34130</v>
      </c>
      <c r="W6809" s="41">
        <v>26024</v>
      </c>
      <c r="X6809">
        <v>1</v>
      </c>
      <c r="Y6809">
        <v>5</v>
      </c>
      <c r="Z6809" t="s">
        <v>102</v>
      </c>
      <c r="AA6809">
        <v>1</v>
      </c>
      <c r="AB6809" t="s">
        <v>103</v>
      </c>
      <c r="AC6809" t="s">
        <v>297</v>
      </c>
      <c r="AD6809">
        <v>1</v>
      </c>
      <c r="AE6809" t="s">
        <v>563</v>
      </c>
      <c r="AG6809" t="s">
        <v>2063</v>
      </c>
      <c r="AJ6809" t="s">
        <v>2166</v>
      </c>
    </row>
    <row r="6810" spans="1:36" hidden="1" x14ac:dyDescent="0.25">
      <c r="A6810" t="s">
        <v>31871</v>
      </c>
      <c r="B6810" t="e">
        <f>VLOOKUP(A6810,[2]mp_ALL!B$1:B$557,1,0)</f>
        <v>#N/A</v>
      </c>
      <c r="C6810" t="s">
        <v>31872</v>
      </c>
      <c r="D6810" t="s">
        <v>36</v>
      </c>
      <c r="E6810" t="s">
        <v>88</v>
      </c>
      <c r="F6810" t="s">
        <v>1473</v>
      </c>
      <c r="G6810" t="s">
        <v>1474</v>
      </c>
      <c r="H6810" t="s">
        <v>290</v>
      </c>
      <c r="I6810" t="s">
        <v>5317</v>
      </c>
      <c r="J6810">
        <v>1</v>
      </c>
      <c r="K6810" t="s">
        <v>2277</v>
      </c>
      <c r="L6810">
        <v>0</v>
      </c>
      <c r="M6810" t="s">
        <v>2278</v>
      </c>
      <c r="N6810" t="s">
        <v>3065</v>
      </c>
      <c r="O6810" t="s">
        <v>5318</v>
      </c>
      <c r="R6810" t="s">
        <v>2281</v>
      </c>
      <c r="S6810" t="s">
        <v>560</v>
      </c>
      <c r="T6810" t="s">
        <v>31873</v>
      </c>
      <c r="U6810" t="s">
        <v>1469</v>
      </c>
      <c r="V6810" s="41">
        <v>34130</v>
      </c>
      <c r="W6810" s="41">
        <v>25058</v>
      </c>
      <c r="X6810">
        <v>1</v>
      </c>
      <c r="Y6810">
        <v>3</v>
      </c>
      <c r="Z6810" t="s">
        <v>102</v>
      </c>
      <c r="AA6810">
        <v>1</v>
      </c>
      <c r="AB6810" t="s">
        <v>103</v>
      </c>
      <c r="AC6810" t="s">
        <v>297</v>
      </c>
      <c r="AD6810">
        <v>1</v>
      </c>
      <c r="AE6810" t="s">
        <v>563</v>
      </c>
      <c r="AG6810" t="s">
        <v>2183</v>
      </c>
      <c r="AJ6810" t="s">
        <v>190</v>
      </c>
    </row>
    <row r="6811" spans="1:36" hidden="1" x14ac:dyDescent="0.25">
      <c r="A6811" t="s">
        <v>31874</v>
      </c>
      <c r="B6811" t="str">
        <f>VLOOKUP(A6811,[2]mp_ALL!B$1:B$557,1,0)</f>
        <v>9305213</v>
      </c>
      <c r="C6811" t="s">
        <v>18715</v>
      </c>
      <c r="D6811" t="s">
        <v>37</v>
      </c>
      <c r="E6811" t="s">
        <v>88</v>
      </c>
      <c r="F6811" t="s">
        <v>154</v>
      </c>
      <c r="G6811" t="s">
        <v>155</v>
      </c>
      <c r="H6811" t="s">
        <v>110</v>
      </c>
      <c r="I6811" t="s">
        <v>31875</v>
      </c>
      <c r="J6811">
        <v>1</v>
      </c>
      <c r="K6811" t="s">
        <v>3100</v>
      </c>
      <c r="L6811">
        <v>0</v>
      </c>
      <c r="M6811" t="s">
        <v>3101</v>
      </c>
      <c r="N6811" t="s">
        <v>3734</v>
      </c>
      <c r="O6811" t="s">
        <v>31876</v>
      </c>
      <c r="P6811" t="s">
        <v>31877</v>
      </c>
      <c r="R6811" t="s">
        <v>559</v>
      </c>
      <c r="S6811" t="s">
        <v>237</v>
      </c>
      <c r="T6811" t="s">
        <v>31878</v>
      </c>
      <c r="U6811" t="s">
        <v>31879</v>
      </c>
      <c r="V6811" s="41">
        <v>34130</v>
      </c>
      <c r="W6811" s="41">
        <v>26439</v>
      </c>
      <c r="X6811">
        <v>1</v>
      </c>
      <c r="Y6811">
        <v>3</v>
      </c>
      <c r="Z6811" t="s">
        <v>102</v>
      </c>
      <c r="AA6811">
        <v>1</v>
      </c>
      <c r="AB6811" t="s">
        <v>103</v>
      </c>
      <c r="AC6811" t="s">
        <v>297</v>
      </c>
      <c r="AD6811">
        <v>1</v>
      </c>
      <c r="AE6811" t="s">
        <v>563</v>
      </c>
      <c r="AG6811" t="s">
        <v>1040</v>
      </c>
      <c r="AJ6811" t="s">
        <v>1556</v>
      </c>
    </row>
    <row r="6812" spans="1:36" hidden="1" x14ac:dyDescent="0.25">
      <c r="A6812" t="s">
        <v>31880</v>
      </c>
      <c r="B6812" t="e">
        <f>VLOOKUP(A6812,[2]mp_ALL!B$1:B$557,1,0)</f>
        <v>#N/A</v>
      </c>
      <c r="C6812" t="s">
        <v>31881</v>
      </c>
      <c r="D6812" t="s">
        <v>36</v>
      </c>
      <c r="E6812" t="s">
        <v>88</v>
      </c>
      <c r="F6812" t="s">
        <v>311</v>
      </c>
      <c r="G6812" t="s">
        <v>312</v>
      </c>
      <c r="H6812" t="s">
        <v>313</v>
      </c>
      <c r="I6812" t="s">
        <v>31882</v>
      </c>
      <c r="J6812">
        <v>1</v>
      </c>
      <c r="K6812" t="s">
        <v>1485</v>
      </c>
      <c r="L6812">
        <v>0</v>
      </c>
      <c r="M6812" t="s">
        <v>1486</v>
      </c>
      <c r="N6812" t="s">
        <v>1487</v>
      </c>
      <c r="O6812" t="s">
        <v>31883</v>
      </c>
      <c r="R6812" t="s">
        <v>147</v>
      </c>
      <c r="S6812" t="s">
        <v>560</v>
      </c>
      <c r="T6812" t="s">
        <v>31884</v>
      </c>
      <c r="U6812" t="s">
        <v>31885</v>
      </c>
      <c r="V6812" s="41">
        <v>34155</v>
      </c>
      <c r="W6812" s="41">
        <v>25829</v>
      </c>
      <c r="X6812">
        <v>1</v>
      </c>
      <c r="Y6812">
        <v>4</v>
      </c>
      <c r="Z6812" t="s">
        <v>102</v>
      </c>
      <c r="AA6812">
        <v>1</v>
      </c>
      <c r="AB6812" t="s">
        <v>103</v>
      </c>
      <c r="AC6812" t="s">
        <v>297</v>
      </c>
      <c r="AD6812">
        <v>1</v>
      </c>
      <c r="AE6812" t="s">
        <v>322</v>
      </c>
      <c r="AG6812" t="s">
        <v>148</v>
      </c>
      <c r="AI6812" t="s">
        <v>1444</v>
      </c>
      <c r="AJ6812" t="s">
        <v>107</v>
      </c>
    </row>
    <row r="6813" spans="1:36" hidden="1" x14ac:dyDescent="0.25">
      <c r="A6813" t="s">
        <v>31886</v>
      </c>
      <c r="B6813" t="e">
        <f>VLOOKUP(A6813,[2]mp_ALL!B$1:B$557,1,0)</f>
        <v>#N/A</v>
      </c>
      <c r="C6813" t="s">
        <v>31887</v>
      </c>
      <c r="D6813" t="s">
        <v>38</v>
      </c>
      <c r="E6813" t="s">
        <v>88</v>
      </c>
      <c r="F6813" t="s">
        <v>89</v>
      </c>
      <c r="G6813" t="s">
        <v>90</v>
      </c>
      <c r="H6813" t="s">
        <v>169</v>
      </c>
      <c r="I6813" t="s">
        <v>9521</v>
      </c>
      <c r="J6813">
        <v>1</v>
      </c>
      <c r="K6813" t="s">
        <v>6183</v>
      </c>
      <c r="L6813">
        <v>1</v>
      </c>
      <c r="M6813" t="s">
        <v>158</v>
      </c>
      <c r="N6813" t="s">
        <v>205</v>
      </c>
      <c r="O6813" t="s">
        <v>936</v>
      </c>
      <c r="P6813" t="s">
        <v>6184</v>
      </c>
      <c r="Q6813" t="s">
        <v>9522</v>
      </c>
      <c r="R6813" t="s">
        <v>117</v>
      </c>
      <c r="S6813" t="s">
        <v>207</v>
      </c>
      <c r="T6813" t="s">
        <v>31888</v>
      </c>
      <c r="U6813" t="s">
        <v>517</v>
      </c>
      <c r="V6813" s="41">
        <v>34155</v>
      </c>
      <c r="W6813" s="41">
        <v>25838</v>
      </c>
      <c r="X6813">
        <v>1</v>
      </c>
      <c r="Y6813">
        <v>3</v>
      </c>
      <c r="Z6813" t="s">
        <v>102</v>
      </c>
      <c r="AA6813">
        <v>1</v>
      </c>
      <c r="AB6813" t="s">
        <v>103</v>
      </c>
      <c r="AC6813" t="s">
        <v>104</v>
      </c>
      <c r="AD6813">
        <v>1</v>
      </c>
      <c r="AE6813" t="s">
        <v>105</v>
      </c>
      <c r="AG6813" t="s">
        <v>121</v>
      </c>
      <c r="AJ6813" t="s">
        <v>1217</v>
      </c>
    </row>
    <row r="6814" spans="1:36" hidden="1" x14ac:dyDescent="0.25">
      <c r="A6814" t="s">
        <v>31889</v>
      </c>
      <c r="B6814" t="e">
        <f>VLOOKUP(A6814,[2]mp_ALL!B$1:B$557,1,0)</f>
        <v>#N/A</v>
      </c>
      <c r="C6814" t="s">
        <v>31890</v>
      </c>
      <c r="D6814" t="s">
        <v>38</v>
      </c>
      <c r="E6814" t="s">
        <v>88</v>
      </c>
      <c r="F6814" t="s">
        <v>89</v>
      </c>
      <c r="G6814" t="s">
        <v>90</v>
      </c>
      <c r="H6814" t="s">
        <v>169</v>
      </c>
      <c r="I6814" t="s">
        <v>6194</v>
      </c>
      <c r="J6814">
        <v>1</v>
      </c>
      <c r="K6814" t="s">
        <v>1719</v>
      </c>
      <c r="L6814">
        <v>1</v>
      </c>
      <c r="M6814" t="s">
        <v>172</v>
      </c>
      <c r="N6814" t="s">
        <v>173</v>
      </c>
      <c r="O6814" t="s">
        <v>1720</v>
      </c>
      <c r="P6814" t="s">
        <v>6195</v>
      </c>
      <c r="R6814" t="s">
        <v>147</v>
      </c>
      <c r="S6814" t="s">
        <v>715</v>
      </c>
      <c r="T6814" t="s">
        <v>31891</v>
      </c>
      <c r="U6814" t="s">
        <v>7998</v>
      </c>
      <c r="V6814" s="41">
        <v>34155</v>
      </c>
      <c r="W6814" s="41">
        <v>25586</v>
      </c>
      <c r="X6814">
        <v>1</v>
      </c>
      <c r="Y6814">
        <v>1</v>
      </c>
      <c r="Z6814" t="s">
        <v>102</v>
      </c>
      <c r="AA6814">
        <v>1</v>
      </c>
      <c r="AB6814" t="s">
        <v>103</v>
      </c>
      <c r="AC6814" t="s">
        <v>104</v>
      </c>
      <c r="AD6814">
        <v>1</v>
      </c>
      <c r="AE6814" t="s">
        <v>105</v>
      </c>
      <c r="AG6814" t="s">
        <v>179</v>
      </c>
      <c r="AJ6814" t="s">
        <v>107</v>
      </c>
    </row>
    <row r="6815" spans="1:36" hidden="1" x14ac:dyDescent="0.25">
      <c r="A6815" t="s">
        <v>31892</v>
      </c>
      <c r="B6815" t="e">
        <f>VLOOKUP(A6815,[2]mp_ALL!B$1:B$557,1,0)</f>
        <v>#N/A</v>
      </c>
      <c r="C6815" t="s">
        <v>3392</v>
      </c>
      <c r="D6815" t="s">
        <v>38</v>
      </c>
      <c r="E6815" t="s">
        <v>88</v>
      </c>
      <c r="F6815" t="s">
        <v>89</v>
      </c>
      <c r="G6815" t="s">
        <v>90</v>
      </c>
      <c r="H6815" t="s">
        <v>169</v>
      </c>
      <c r="I6815" t="s">
        <v>11262</v>
      </c>
      <c r="J6815">
        <v>1</v>
      </c>
      <c r="K6815" t="s">
        <v>846</v>
      </c>
      <c r="L6815">
        <v>1</v>
      </c>
      <c r="M6815" t="s">
        <v>414</v>
      </c>
      <c r="N6815" t="s">
        <v>159</v>
      </c>
      <c r="O6815" t="s">
        <v>533</v>
      </c>
      <c r="P6815" t="s">
        <v>11263</v>
      </c>
      <c r="Q6815" t="s">
        <v>11264</v>
      </c>
      <c r="R6815" t="s">
        <v>117</v>
      </c>
      <c r="S6815" t="s">
        <v>163</v>
      </c>
      <c r="T6815" t="s">
        <v>31893</v>
      </c>
      <c r="U6815" t="s">
        <v>863</v>
      </c>
      <c r="V6815" s="41">
        <v>34155</v>
      </c>
      <c r="W6815" s="41">
        <v>25965</v>
      </c>
      <c r="X6815">
        <v>1</v>
      </c>
      <c r="Y6815">
        <v>1</v>
      </c>
      <c r="Z6815" t="s">
        <v>102</v>
      </c>
      <c r="AA6815">
        <v>1</v>
      </c>
      <c r="AB6815" t="s">
        <v>103</v>
      </c>
      <c r="AC6815" t="s">
        <v>104</v>
      </c>
      <c r="AD6815">
        <v>1</v>
      </c>
      <c r="AE6815" t="s">
        <v>138</v>
      </c>
      <c r="AG6815" t="s">
        <v>121</v>
      </c>
      <c r="AJ6815" t="s">
        <v>107</v>
      </c>
    </row>
    <row r="6816" spans="1:36" hidden="1" x14ac:dyDescent="0.25">
      <c r="A6816" t="s">
        <v>31894</v>
      </c>
      <c r="B6816" t="e">
        <f>VLOOKUP(A6816,[2]mp_ALL!B$1:B$557,1,0)</f>
        <v>#N/A</v>
      </c>
      <c r="C6816" t="s">
        <v>31895</v>
      </c>
      <c r="D6816" t="s">
        <v>38</v>
      </c>
      <c r="E6816" t="s">
        <v>88</v>
      </c>
      <c r="F6816" t="s">
        <v>154</v>
      </c>
      <c r="G6816" t="s">
        <v>155</v>
      </c>
      <c r="H6816" t="s">
        <v>110</v>
      </c>
      <c r="I6816" t="s">
        <v>31896</v>
      </c>
      <c r="J6816">
        <v>1</v>
      </c>
      <c r="K6816" t="s">
        <v>183</v>
      </c>
      <c r="L6816">
        <v>1</v>
      </c>
      <c r="M6816" t="s">
        <v>158</v>
      </c>
      <c r="N6816" t="s">
        <v>205</v>
      </c>
      <c r="O6816" t="s">
        <v>1213</v>
      </c>
      <c r="P6816" t="s">
        <v>1991</v>
      </c>
      <c r="R6816" t="s">
        <v>117</v>
      </c>
      <c r="S6816" t="s">
        <v>207</v>
      </c>
      <c r="T6816" t="s">
        <v>31897</v>
      </c>
      <c r="U6816" t="s">
        <v>209</v>
      </c>
      <c r="V6816" s="41">
        <v>34155</v>
      </c>
      <c r="W6816" s="41">
        <v>25821</v>
      </c>
      <c r="X6816">
        <v>1</v>
      </c>
      <c r="Y6816">
        <v>2</v>
      </c>
      <c r="Z6816" t="s">
        <v>102</v>
      </c>
      <c r="AA6816">
        <v>1</v>
      </c>
      <c r="AB6816" t="s">
        <v>103</v>
      </c>
      <c r="AC6816" t="s">
        <v>104</v>
      </c>
      <c r="AD6816">
        <v>1</v>
      </c>
      <c r="AE6816" t="s">
        <v>105</v>
      </c>
      <c r="AG6816" t="s">
        <v>121</v>
      </c>
      <c r="AJ6816" t="s">
        <v>107</v>
      </c>
    </row>
    <row r="6817" spans="1:36" hidden="1" x14ac:dyDescent="0.25">
      <c r="A6817" t="s">
        <v>31898</v>
      </c>
      <c r="B6817" t="e">
        <f>VLOOKUP(A6817,[2]mp_ALL!B$1:B$557,1,0)</f>
        <v>#N/A</v>
      </c>
      <c r="C6817" t="s">
        <v>31899</v>
      </c>
      <c r="D6817" t="s">
        <v>38</v>
      </c>
      <c r="E6817" t="s">
        <v>88</v>
      </c>
      <c r="F6817" t="s">
        <v>154</v>
      </c>
      <c r="G6817" t="s">
        <v>155</v>
      </c>
      <c r="H6817" t="s">
        <v>110</v>
      </c>
      <c r="I6817" t="s">
        <v>204</v>
      </c>
      <c r="J6817">
        <v>1</v>
      </c>
      <c r="K6817" t="s">
        <v>157</v>
      </c>
      <c r="L6817">
        <v>1</v>
      </c>
      <c r="M6817" t="s">
        <v>158</v>
      </c>
      <c r="N6817" t="s">
        <v>205</v>
      </c>
      <c r="O6817" t="s">
        <v>206</v>
      </c>
      <c r="R6817" t="s">
        <v>117</v>
      </c>
      <c r="S6817" t="s">
        <v>237</v>
      </c>
      <c r="T6817" t="s">
        <v>31900</v>
      </c>
      <c r="U6817" t="s">
        <v>31901</v>
      </c>
      <c r="V6817" s="41">
        <v>34155</v>
      </c>
      <c r="W6817" s="41">
        <v>26642</v>
      </c>
      <c r="X6817">
        <v>1</v>
      </c>
      <c r="Y6817">
        <v>3</v>
      </c>
      <c r="Z6817" t="s">
        <v>102</v>
      </c>
      <c r="AA6817">
        <v>1</v>
      </c>
      <c r="AB6817" t="s">
        <v>103</v>
      </c>
      <c r="AC6817" t="s">
        <v>104</v>
      </c>
      <c r="AD6817">
        <v>1</v>
      </c>
      <c r="AE6817" t="s">
        <v>138</v>
      </c>
      <c r="AG6817" t="s">
        <v>121</v>
      </c>
      <c r="AJ6817" t="s">
        <v>107</v>
      </c>
    </row>
    <row r="6818" spans="1:36" hidden="1" x14ac:dyDescent="0.25">
      <c r="A6818" t="s">
        <v>31902</v>
      </c>
      <c r="B6818" t="e">
        <f>VLOOKUP(A6818,[2]mp_ALL!B$1:B$557,1,0)</f>
        <v>#N/A</v>
      </c>
      <c r="C6818" t="s">
        <v>31903</v>
      </c>
      <c r="D6818" t="s">
        <v>38</v>
      </c>
      <c r="E6818" t="s">
        <v>88</v>
      </c>
      <c r="F6818" t="s">
        <v>89</v>
      </c>
      <c r="G6818" t="s">
        <v>90</v>
      </c>
      <c r="H6818" t="s">
        <v>91</v>
      </c>
      <c r="I6818" t="s">
        <v>3964</v>
      </c>
      <c r="J6818">
        <v>1</v>
      </c>
      <c r="K6818" t="s">
        <v>3965</v>
      </c>
      <c r="L6818">
        <v>1</v>
      </c>
      <c r="M6818" t="s">
        <v>94</v>
      </c>
      <c r="N6818" t="s">
        <v>45</v>
      </c>
      <c r="O6818" t="s">
        <v>1200</v>
      </c>
      <c r="P6818" t="s">
        <v>3651</v>
      </c>
      <c r="Q6818" t="s">
        <v>3966</v>
      </c>
      <c r="S6818" t="s">
        <v>817</v>
      </c>
      <c r="T6818" t="s">
        <v>31904</v>
      </c>
      <c r="U6818" t="s">
        <v>8207</v>
      </c>
      <c r="V6818" s="41">
        <v>34155</v>
      </c>
      <c r="W6818" s="41">
        <v>26413</v>
      </c>
      <c r="X6818">
        <v>1</v>
      </c>
      <c r="Y6818">
        <v>3</v>
      </c>
      <c r="Z6818" t="s">
        <v>102</v>
      </c>
      <c r="AA6818">
        <v>1</v>
      </c>
      <c r="AB6818" t="s">
        <v>103</v>
      </c>
      <c r="AC6818" t="s">
        <v>104</v>
      </c>
      <c r="AD6818">
        <v>1</v>
      </c>
      <c r="AE6818" t="s">
        <v>105</v>
      </c>
      <c r="AG6818" t="s">
        <v>106</v>
      </c>
      <c r="AJ6818" t="s">
        <v>107</v>
      </c>
    </row>
    <row r="6819" spans="1:36" hidden="1" x14ac:dyDescent="0.25">
      <c r="A6819" t="s">
        <v>31905</v>
      </c>
      <c r="B6819" t="e">
        <f>VLOOKUP(A6819,[2]mp_ALL!B$1:B$557,1,0)</f>
        <v>#N/A</v>
      </c>
      <c r="C6819" t="s">
        <v>31906</v>
      </c>
      <c r="D6819" t="s">
        <v>38</v>
      </c>
      <c r="E6819" t="s">
        <v>88</v>
      </c>
      <c r="F6819" t="s">
        <v>89</v>
      </c>
      <c r="G6819" t="s">
        <v>90</v>
      </c>
      <c r="H6819" t="s">
        <v>91</v>
      </c>
      <c r="I6819" t="s">
        <v>9108</v>
      </c>
      <c r="J6819">
        <v>1</v>
      </c>
      <c r="K6819" t="s">
        <v>9109</v>
      </c>
      <c r="L6819">
        <v>0</v>
      </c>
      <c r="M6819" t="s">
        <v>316</v>
      </c>
      <c r="N6819" t="s">
        <v>317</v>
      </c>
      <c r="O6819" t="s">
        <v>318</v>
      </c>
      <c r="P6819" t="s">
        <v>9110</v>
      </c>
      <c r="Q6819" t="s">
        <v>9111</v>
      </c>
      <c r="S6819" t="s">
        <v>319</v>
      </c>
      <c r="T6819" t="s">
        <v>31907</v>
      </c>
      <c r="U6819" t="s">
        <v>4657</v>
      </c>
      <c r="V6819" s="41">
        <v>34155</v>
      </c>
      <c r="W6819" s="41">
        <v>26124</v>
      </c>
      <c r="X6819">
        <v>1</v>
      </c>
      <c r="Y6819">
        <v>3</v>
      </c>
      <c r="Z6819" t="s">
        <v>102</v>
      </c>
      <c r="AA6819">
        <v>1</v>
      </c>
      <c r="AB6819" t="s">
        <v>103</v>
      </c>
      <c r="AC6819" t="s">
        <v>104</v>
      </c>
      <c r="AD6819">
        <v>1</v>
      </c>
      <c r="AE6819" t="s">
        <v>308</v>
      </c>
      <c r="AG6819" t="s">
        <v>228</v>
      </c>
      <c r="AJ6819" t="s">
        <v>107</v>
      </c>
    </row>
    <row r="6820" spans="1:36" hidden="1" x14ac:dyDescent="0.25">
      <c r="A6820" t="s">
        <v>31908</v>
      </c>
      <c r="B6820" t="e">
        <f>VLOOKUP(A6820,[2]mp_ALL!B$1:B$557,1,0)</f>
        <v>#N/A</v>
      </c>
      <c r="C6820" t="s">
        <v>31909</v>
      </c>
      <c r="D6820" t="s">
        <v>38</v>
      </c>
      <c r="E6820" t="s">
        <v>88</v>
      </c>
      <c r="F6820" t="s">
        <v>154</v>
      </c>
      <c r="G6820" t="s">
        <v>155</v>
      </c>
      <c r="H6820" t="s">
        <v>110</v>
      </c>
      <c r="I6820" t="s">
        <v>31910</v>
      </c>
      <c r="J6820">
        <v>1</v>
      </c>
      <c r="K6820" t="s">
        <v>5760</v>
      </c>
      <c r="L6820">
        <v>0</v>
      </c>
      <c r="M6820" t="s">
        <v>435</v>
      </c>
      <c r="N6820" t="s">
        <v>5702</v>
      </c>
      <c r="O6820" t="s">
        <v>5761</v>
      </c>
      <c r="P6820" t="s">
        <v>11311</v>
      </c>
      <c r="R6820" t="s">
        <v>117</v>
      </c>
      <c r="S6820" t="s">
        <v>237</v>
      </c>
      <c r="T6820" t="s">
        <v>9853</v>
      </c>
      <c r="U6820" t="s">
        <v>932</v>
      </c>
      <c r="V6820" s="41">
        <v>34155</v>
      </c>
      <c r="W6820" s="41">
        <v>26624</v>
      </c>
      <c r="X6820">
        <v>1</v>
      </c>
      <c r="Y6820">
        <v>5</v>
      </c>
      <c r="Z6820" t="s">
        <v>102</v>
      </c>
      <c r="AA6820">
        <v>1</v>
      </c>
      <c r="AB6820" t="s">
        <v>103</v>
      </c>
      <c r="AC6820" t="s">
        <v>104</v>
      </c>
      <c r="AD6820">
        <v>1</v>
      </c>
      <c r="AE6820" t="s">
        <v>308</v>
      </c>
      <c r="AG6820" t="s">
        <v>228</v>
      </c>
      <c r="AJ6820" t="s">
        <v>107</v>
      </c>
    </row>
    <row r="6821" spans="1:36" hidden="1" x14ac:dyDescent="0.25">
      <c r="A6821" t="s">
        <v>31911</v>
      </c>
      <c r="B6821" t="e">
        <f>VLOOKUP(A6821,[2]mp_ALL!B$1:B$557,1,0)</f>
        <v>#N/A</v>
      </c>
      <c r="C6821" t="s">
        <v>31912</v>
      </c>
      <c r="D6821" t="s">
        <v>37</v>
      </c>
      <c r="E6821" t="s">
        <v>88</v>
      </c>
      <c r="F6821" t="s">
        <v>154</v>
      </c>
      <c r="G6821" t="s">
        <v>155</v>
      </c>
      <c r="H6821" t="s">
        <v>290</v>
      </c>
      <c r="I6821" t="s">
        <v>21319</v>
      </c>
      <c r="J6821">
        <v>1</v>
      </c>
      <c r="K6821" t="s">
        <v>3100</v>
      </c>
      <c r="L6821">
        <v>0</v>
      </c>
      <c r="M6821" t="s">
        <v>3101</v>
      </c>
      <c r="N6821" t="s">
        <v>3734</v>
      </c>
      <c r="O6821" t="s">
        <v>21320</v>
      </c>
      <c r="R6821" t="s">
        <v>559</v>
      </c>
      <c r="S6821" t="s">
        <v>237</v>
      </c>
      <c r="T6821" t="s">
        <v>31913</v>
      </c>
      <c r="U6821" t="s">
        <v>31914</v>
      </c>
      <c r="V6821" s="41">
        <v>34163</v>
      </c>
      <c r="W6821" s="41">
        <v>23993</v>
      </c>
      <c r="X6821">
        <v>1</v>
      </c>
      <c r="Y6821">
        <v>2</v>
      </c>
      <c r="Z6821" t="s">
        <v>102</v>
      </c>
      <c r="AA6821">
        <v>1</v>
      </c>
      <c r="AB6821" t="s">
        <v>103</v>
      </c>
      <c r="AC6821" t="s">
        <v>297</v>
      </c>
      <c r="AD6821">
        <v>1</v>
      </c>
      <c r="AE6821" t="s">
        <v>563</v>
      </c>
      <c r="AG6821" t="s">
        <v>1040</v>
      </c>
      <c r="AJ6821" t="s">
        <v>430</v>
      </c>
    </row>
    <row r="6822" spans="1:36" hidden="1" x14ac:dyDescent="0.25">
      <c r="A6822" t="s">
        <v>31915</v>
      </c>
      <c r="B6822" t="e">
        <f>VLOOKUP(A6822,[2]mp_ALL!B$1:B$557,1,0)</f>
        <v>#N/A</v>
      </c>
      <c r="C6822" t="s">
        <v>5385</v>
      </c>
      <c r="D6822" t="s">
        <v>38</v>
      </c>
      <c r="E6822" t="s">
        <v>88</v>
      </c>
      <c r="F6822" t="s">
        <v>154</v>
      </c>
      <c r="G6822" t="s">
        <v>155</v>
      </c>
      <c r="H6822" t="s">
        <v>290</v>
      </c>
      <c r="I6822" t="s">
        <v>2196</v>
      </c>
      <c r="J6822">
        <v>1</v>
      </c>
      <c r="K6822" t="s">
        <v>2197</v>
      </c>
      <c r="L6822">
        <v>0</v>
      </c>
      <c r="M6822" t="s">
        <v>2198</v>
      </c>
      <c r="N6822" t="s">
        <v>2199</v>
      </c>
      <c r="O6822" t="s">
        <v>2200</v>
      </c>
      <c r="R6822" t="s">
        <v>117</v>
      </c>
      <c r="S6822" t="s">
        <v>237</v>
      </c>
      <c r="T6822" t="s">
        <v>31916</v>
      </c>
      <c r="U6822" t="s">
        <v>189</v>
      </c>
      <c r="V6822" s="41">
        <v>34190</v>
      </c>
      <c r="W6822" s="41">
        <v>27047</v>
      </c>
      <c r="X6822">
        <v>1</v>
      </c>
      <c r="Y6822">
        <v>4</v>
      </c>
      <c r="Z6822" t="s">
        <v>102</v>
      </c>
      <c r="AA6822">
        <v>1</v>
      </c>
      <c r="AB6822" t="s">
        <v>103</v>
      </c>
      <c r="AC6822" t="s">
        <v>297</v>
      </c>
      <c r="AD6822">
        <v>1</v>
      </c>
      <c r="AE6822" t="s">
        <v>298</v>
      </c>
      <c r="AG6822" t="s">
        <v>2202</v>
      </c>
      <c r="AJ6822" t="s">
        <v>2081</v>
      </c>
    </row>
    <row r="6823" spans="1:36" hidden="1" x14ac:dyDescent="0.25">
      <c r="A6823" t="s">
        <v>31917</v>
      </c>
      <c r="B6823" t="e">
        <f>VLOOKUP(A6823,[2]mp_ALL!B$1:B$557,1,0)</f>
        <v>#N/A</v>
      </c>
      <c r="C6823" t="s">
        <v>31918</v>
      </c>
      <c r="D6823" t="s">
        <v>38</v>
      </c>
      <c r="E6823" t="s">
        <v>88</v>
      </c>
      <c r="F6823" t="s">
        <v>89</v>
      </c>
      <c r="G6823" t="s">
        <v>90</v>
      </c>
      <c r="H6823" t="s">
        <v>91</v>
      </c>
      <c r="I6823" t="s">
        <v>3256</v>
      </c>
      <c r="J6823">
        <v>1</v>
      </c>
      <c r="K6823" t="s">
        <v>3257</v>
      </c>
      <c r="L6823">
        <v>1</v>
      </c>
      <c r="M6823" t="s">
        <v>94</v>
      </c>
      <c r="N6823" t="s">
        <v>95</v>
      </c>
      <c r="O6823" t="s">
        <v>1892</v>
      </c>
      <c r="P6823" t="s">
        <v>3258</v>
      </c>
      <c r="Q6823" t="s">
        <v>3259</v>
      </c>
      <c r="S6823" t="s">
        <v>218</v>
      </c>
      <c r="T6823" t="s">
        <v>31919</v>
      </c>
      <c r="U6823" t="s">
        <v>253</v>
      </c>
      <c r="V6823" s="41">
        <v>34190</v>
      </c>
      <c r="W6823" s="41">
        <v>26687</v>
      </c>
      <c r="X6823">
        <v>1</v>
      </c>
      <c r="Y6823">
        <v>3</v>
      </c>
      <c r="Z6823" t="s">
        <v>102</v>
      </c>
      <c r="AA6823">
        <v>1</v>
      </c>
      <c r="AB6823" t="s">
        <v>103</v>
      </c>
      <c r="AC6823" t="s">
        <v>104</v>
      </c>
      <c r="AD6823">
        <v>1</v>
      </c>
      <c r="AE6823" t="s">
        <v>105</v>
      </c>
      <c r="AG6823" t="s">
        <v>106</v>
      </c>
      <c r="AJ6823" t="s">
        <v>107</v>
      </c>
    </row>
    <row r="6824" spans="1:36" hidden="1" x14ac:dyDescent="0.25">
      <c r="A6824" t="s">
        <v>31920</v>
      </c>
      <c r="B6824" t="e">
        <f>VLOOKUP(A6824,[2]mp_ALL!B$1:B$557,1,0)</f>
        <v>#N/A</v>
      </c>
      <c r="C6824" t="s">
        <v>31921</v>
      </c>
      <c r="D6824" t="s">
        <v>38</v>
      </c>
      <c r="E6824" t="s">
        <v>88</v>
      </c>
      <c r="F6824" t="s">
        <v>89</v>
      </c>
      <c r="G6824" t="s">
        <v>90</v>
      </c>
      <c r="H6824" t="s">
        <v>169</v>
      </c>
      <c r="I6824" t="s">
        <v>8736</v>
      </c>
      <c r="J6824">
        <v>1</v>
      </c>
      <c r="K6824" t="s">
        <v>183</v>
      </c>
      <c r="L6824">
        <v>1</v>
      </c>
      <c r="M6824" t="s">
        <v>158</v>
      </c>
      <c r="N6824" t="s">
        <v>205</v>
      </c>
      <c r="O6824" t="s">
        <v>3351</v>
      </c>
      <c r="P6824" t="s">
        <v>8737</v>
      </c>
      <c r="Q6824" t="s">
        <v>8738</v>
      </c>
      <c r="R6824" t="s">
        <v>117</v>
      </c>
      <c r="S6824" t="s">
        <v>237</v>
      </c>
      <c r="T6824" t="s">
        <v>31922</v>
      </c>
      <c r="U6824" t="s">
        <v>537</v>
      </c>
      <c r="V6824" s="41">
        <v>34190</v>
      </c>
      <c r="W6824" s="41">
        <v>26621</v>
      </c>
      <c r="X6824">
        <v>1</v>
      </c>
      <c r="Y6824">
        <v>3</v>
      </c>
      <c r="Z6824" t="s">
        <v>102</v>
      </c>
      <c r="AA6824">
        <v>1</v>
      </c>
      <c r="AB6824" t="s">
        <v>103</v>
      </c>
      <c r="AC6824" t="s">
        <v>104</v>
      </c>
      <c r="AD6824">
        <v>1</v>
      </c>
      <c r="AE6824" t="s">
        <v>105</v>
      </c>
      <c r="AG6824" t="s">
        <v>121</v>
      </c>
      <c r="AJ6824" t="s">
        <v>107</v>
      </c>
    </row>
    <row r="6825" spans="1:36" hidden="1" x14ac:dyDescent="0.25">
      <c r="A6825" t="s">
        <v>31923</v>
      </c>
      <c r="B6825" t="e">
        <f>VLOOKUP(A6825,[2]mp_ALL!B$1:B$557,1,0)</f>
        <v>#N/A</v>
      </c>
      <c r="C6825" t="s">
        <v>31924</v>
      </c>
      <c r="D6825" t="s">
        <v>38</v>
      </c>
      <c r="E6825" t="s">
        <v>88</v>
      </c>
      <c r="F6825" t="s">
        <v>89</v>
      </c>
      <c r="G6825" t="s">
        <v>90</v>
      </c>
      <c r="H6825" t="s">
        <v>169</v>
      </c>
      <c r="I6825" t="s">
        <v>8522</v>
      </c>
      <c r="J6825">
        <v>1</v>
      </c>
      <c r="K6825" t="s">
        <v>814</v>
      </c>
      <c r="L6825">
        <v>1</v>
      </c>
      <c r="M6825" t="s">
        <v>94</v>
      </c>
      <c r="N6825" t="s">
        <v>45</v>
      </c>
      <c r="O6825" t="s">
        <v>243</v>
      </c>
      <c r="P6825" t="s">
        <v>815</v>
      </c>
      <c r="S6825" t="s">
        <v>817</v>
      </c>
      <c r="T6825" t="s">
        <v>31925</v>
      </c>
      <c r="U6825" t="s">
        <v>775</v>
      </c>
      <c r="V6825" s="41">
        <v>34190</v>
      </c>
      <c r="W6825" s="41">
        <v>26507</v>
      </c>
      <c r="X6825">
        <v>1</v>
      </c>
      <c r="Y6825">
        <v>2</v>
      </c>
      <c r="Z6825" t="s">
        <v>102</v>
      </c>
      <c r="AA6825">
        <v>1</v>
      </c>
      <c r="AB6825" t="s">
        <v>103</v>
      </c>
      <c r="AC6825" t="s">
        <v>104</v>
      </c>
      <c r="AD6825">
        <v>1</v>
      </c>
      <c r="AE6825" t="s">
        <v>105</v>
      </c>
      <c r="AG6825" t="s">
        <v>106</v>
      </c>
      <c r="AJ6825" t="s">
        <v>107</v>
      </c>
    </row>
    <row r="6826" spans="1:36" hidden="1" x14ac:dyDescent="0.25">
      <c r="A6826" t="s">
        <v>31926</v>
      </c>
      <c r="B6826" t="e">
        <f>VLOOKUP(A6826,[2]mp_ALL!B$1:B$557,1,0)</f>
        <v>#N/A</v>
      </c>
      <c r="C6826" t="s">
        <v>31927</v>
      </c>
      <c r="D6826" t="s">
        <v>38</v>
      </c>
      <c r="E6826" t="s">
        <v>88</v>
      </c>
      <c r="F6826" t="s">
        <v>154</v>
      </c>
      <c r="G6826" t="s">
        <v>155</v>
      </c>
      <c r="H6826" t="s">
        <v>110</v>
      </c>
      <c r="I6826" t="s">
        <v>1318</v>
      </c>
      <c r="J6826">
        <v>1</v>
      </c>
      <c r="K6826" t="s">
        <v>626</v>
      </c>
      <c r="L6826">
        <v>1</v>
      </c>
      <c r="M6826" t="s">
        <v>414</v>
      </c>
      <c r="N6826" t="s">
        <v>415</v>
      </c>
      <c r="O6826" t="s">
        <v>533</v>
      </c>
      <c r="P6826" t="s">
        <v>1319</v>
      </c>
      <c r="R6826" t="s">
        <v>117</v>
      </c>
      <c r="S6826" t="s">
        <v>199</v>
      </c>
      <c r="T6826" t="s">
        <v>31928</v>
      </c>
      <c r="U6826" t="s">
        <v>932</v>
      </c>
      <c r="V6826" s="41">
        <v>34192</v>
      </c>
      <c r="W6826" s="41">
        <v>26510</v>
      </c>
      <c r="X6826">
        <v>1</v>
      </c>
      <c r="Y6826">
        <v>3</v>
      </c>
      <c r="Z6826" t="s">
        <v>102</v>
      </c>
      <c r="AA6826">
        <v>1</v>
      </c>
      <c r="AB6826" t="s">
        <v>103</v>
      </c>
      <c r="AC6826" t="s">
        <v>104</v>
      </c>
      <c r="AD6826">
        <v>1</v>
      </c>
      <c r="AE6826" t="s">
        <v>138</v>
      </c>
      <c r="AG6826" t="s">
        <v>121</v>
      </c>
      <c r="AJ6826" t="s">
        <v>465</v>
      </c>
    </row>
    <row r="6827" spans="1:36" hidden="1" x14ac:dyDescent="0.25">
      <c r="A6827" t="s">
        <v>31929</v>
      </c>
      <c r="B6827" t="e">
        <f>VLOOKUP(A6827,[2]mp_ALL!B$1:B$557,1,0)</f>
        <v>#N/A</v>
      </c>
      <c r="C6827" t="s">
        <v>15586</v>
      </c>
      <c r="D6827" t="s">
        <v>38</v>
      </c>
      <c r="E6827" t="s">
        <v>88</v>
      </c>
      <c r="F6827" t="s">
        <v>89</v>
      </c>
      <c r="G6827" t="s">
        <v>90</v>
      </c>
      <c r="H6827" t="s">
        <v>290</v>
      </c>
      <c r="I6827" t="s">
        <v>2738</v>
      </c>
      <c r="J6827">
        <v>1</v>
      </c>
      <c r="K6827" t="s">
        <v>232</v>
      </c>
      <c r="L6827">
        <v>0</v>
      </c>
      <c r="M6827" t="s">
        <v>233</v>
      </c>
      <c r="N6827" t="s">
        <v>1433</v>
      </c>
      <c r="O6827" t="s">
        <v>2739</v>
      </c>
      <c r="R6827" t="s">
        <v>117</v>
      </c>
      <c r="S6827" t="s">
        <v>237</v>
      </c>
      <c r="T6827" t="s">
        <v>31930</v>
      </c>
      <c r="U6827" t="s">
        <v>916</v>
      </c>
      <c r="V6827" s="41">
        <v>34192</v>
      </c>
      <c r="W6827" s="41">
        <v>26981</v>
      </c>
      <c r="X6827">
        <v>1</v>
      </c>
      <c r="Y6827">
        <v>3</v>
      </c>
      <c r="Z6827" t="s">
        <v>102</v>
      </c>
      <c r="AA6827">
        <v>1</v>
      </c>
      <c r="AB6827" t="s">
        <v>103</v>
      </c>
      <c r="AC6827" t="s">
        <v>297</v>
      </c>
      <c r="AD6827">
        <v>1</v>
      </c>
      <c r="AE6827" t="s">
        <v>322</v>
      </c>
      <c r="AG6827" t="s">
        <v>121</v>
      </c>
      <c r="AJ6827" t="s">
        <v>107</v>
      </c>
    </row>
    <row r="6828" spans="1:36" x14ac:dyDescent="0.25">
      <c r="A6828" t="s">
        <v>31931</v>
      </c>
      <c r="B6828" t="str">
        <f>VLOOKUP(A6828,[2]mp_ALL!B$1:B$557,1,0)</f>
        <v>9305289</v>
      </c>
      <c r="C6828" t="s">
        <v>3164</v>
      </c>
      <c r="D6828" t="s">
        <v>38</v>
      </c>
      <c r="E6828" t="s">
        <v>88</v>
      </c>
      <c r="F6828" t="s">
        <v>89</v>
      </c>
      <c r="G6828" t="s">
        <v>90</v>
      </c>
      <c r="H6828" t="s">
        <v>91</v>
      </c>
      <c r="I6828" t="s">
        <v>25705</v>
      </c>
      <c r="J6828">
        <v>1</v>
      </c>
      <c r="K6828" t="s">
        <v>2774</v>
      </c>
      <c r="L6828">
        <v>0</v>
      </c>
      <c r="M6828" t="s">
        <v>34</v>
      </c>
      <c r="N6828" t="s">
        <v>41</v>
      </c>
      <c r="O6828" t="s">
        <v>25706</v>
      </c>
      <c r="S6828" t="s">
        <v>549</v>
      </c>
      <c r="T6828" t="s">
        <v>31932</v>
      </c>
      <c r="U6828" t="s">
        <v>31933</v>
      </c>
      <c r="V6828" s="41">
        <v>34192</v>
      </c>
      <c r="W6828" s="41">
        <v>26331</v>
      </c>
      <c r="X6828">
        <v>1</v>
      </c>
      <c r="Y6828">
        <v>3</v>
      </c>
      <c r="Z6828" t="s">
        <v>102</v>
      </c>
      <c r="AA6828">
        <v>1</v>
      </c>
      <c r="AB6828" t="s">
        <v>103</v>
      </c>
      <c r="AC6828" t="s">
        <v>104</v>
      </c>
      <c r="AD6828">
        <v>1</v>
      </c>
      <c r="AE6828" t="s">
        <v>308</v>
      </c>
      <c r="AG6828" t="s">
        <v>106</v>
      </c>
      <c r="AJ6828" t="s">
        <v>107</v>
      </c>
    </row>
    <row r="6829" spans="1:36" hidden="1" x14ac:dyDescent="0.25">
      <c r="A6829" t="s">
        <v>31934</v>
      </c>
      <c r="B6829" t="e">
        <f>VLOOKUP(A6829,[2]mp_ALL!B$1:B$557,1,0)</f>
        <v>#N/A</v>
      </c>
      <c r="C6829" t="s">
        <v>31935</v>
      </c>
      <c r="D6829" t="s">
        <v>38</v>
      </c>
      <c r="E6829" t="s">
        <v>88</v>
      </c>
      <c r="F6829" t="s">
        <v>567</v>
      </c>
      <c r="G6829" t="s">
        <v>568</v>
      </c>
      <c r="H6829" t="s">
        <v>313</v>
      </c>
      <c r="I6829" t="s">
        <v>2994</v>
      </c>
      <c r="J6829">
        <v>1</v>
      </c>
      <c r="K6829" t="s">
        <v>2944</v>
      </c>
      <c r="L6829">
        <v>0</v>
      </c>
      <c r="M6829" t="s">
        <v>2945</v>
      </c>
      <c r="N6829" t="s">
        <v>2995</v>
      </c>
      <c r="O6829" t="s">
        <v>2996</v>
      </c>
      <c r="R6829" t="s">
        <v>559</v>
      </c>
      <c r="S6829" t="s">
        <v>560</v>
      </c>
      <c r="T6829" t="s">
        <v>31936</v>
      </c>
      <c r="U6829" t="s">
        <v>2630</v>
      </c>
      <c r="V6829" s="41">
        <v>34192</v>
      </c>
      <c r="W6829" s="41">
        <v>27565</v>
      </c>
      <c r="X6829">
        <v>1</v>
      </c>
      <c r="Y6829">
        <v>2</v>
      </c>
      <c r="Z6829" t="s">
        <v>102</v>
      </c>
      <c r="AA6829">
        <v>1</v>
      </c>
      <c r="AB6829" t="s">
        <v>103</v>
      </c>
      <c r="AC6829" t="s">
        <v>297</v>
      </c>
      <c r="AD6829">
        <v>1</v>
      </c>
      <c r="AE6829" t="s">
        <v>563</v>
      </c>
      <c r="AG6829" t="s">
        <v>577</v>
      </c>
      <c r="AJ6829" t="s">
        <v>107</v>
      </c>
    </row>
    <row r="6830" spans="1:36" hidden="1" x14ac:dyDescent="0.25">
      <c r="A6830" t="s">
        <v>31937</v>
      </c>
      <c r="B6830" t="e">
        <f>VLOOKUP(A6830,[2]mp_ALL!B$1:B$557,1,0)</f>
        <v>#N/A</v>
      </c>
      <c r="C6830" t="s">
        <v>3069</v>
      </c>
      <c r="D6830" t="s">
        <v>38</v>
      </c>
      <c r="E6830" t="s">
        <v>88</v>
      </c>
      <c r="F6830" t="s">
        <v>89</v>
      </c>
      <c r="G6830" t="s">
        <v>90</v>
      </c>
      <c r="H6830" t="s">
        <v>110</v>
      </c>
      <c r="I6830" t="s">
        <v>156</v>
      </c>
      <c r="J6830">
        <v>1</v>
      </c>
      <c r="K6830" t="s">
        <v>157</v>
      </c>
      <c r="L6830">
        <v>1</v>
      </c>
      <c r="M6830" t="s">
        <v>158</v>
      </c>
      <c r="N6830" t="s">
        <v>159</v>
      </c>
      <c r="O6830" t="s">
        <v>160</v>
      </c>
      <c r="P6830" t="s">
        <v>161</v>
      </c>
      <c r="Q6830" t="s">
        <v>162</v>
      </c>
      <c r="R6830" t="s">
        <v>117</v>
      </c>
      <c r="S6830" t="s">
        <v>163</v>
      </c>
      <c r="T6830" t="s">
        <v>31938</v>
      </c>
      <c r="U6830" t="s">
        <v>1833</v>
      </c>
      <c r="V6830" s="41">
        <v>34194</v>
      </c>
      <c r="W6830" s="41">
        <v>26707</v>
      </c>
      <c r="X6830">
        <v>1</v>
      </c>
      <c r="Y6830">
        <v>2</v>
      </c>
      <c r="Z6830" t="s">
        <v>102</v>
      </c>
      <c r="AA6830">
        <v>1</v>
      </c>
      <c r="AB6830" t="s">
        <v>103</v>
      </c>
      <c r="AC6830" t="s">
        <v>104</v>
      </c>
      <c r="AD6830">
        <v>1</v>
      </c>
      <c r="AE6830" t="s">
        <v>138</v>
      </c>
      <c r="AG6830" t="s">
        <v>121</v>
      </c>
      <c r="AJ6830" t="s">
        <v>107</v>
      </c>
    </row>
    <row r="6831" spans="1:36" hidden="1" x14ac:dyDescent="0.25">
      <c r="A6831" t="s">
        <v>31939</v>
      </c>
      <c r="B6831" t="e">
        <f>VLOOKUP(A6831,[2]mp_ALL!B$1:B$557,1,0)</f>
        <v>#N/A</v>
      </c>
      <c r="C6831" t="s">
        <v>31940</v>
      </c>
      <c r="D6831" t="s">
        <v>38</v>
      </c>
      <c r="E6831" t="s">
        <v>88</v>
      </c>
      <c r="F6831" t="s">
        <v>1473</v>
      </c>
      <c r="G6831" t="s">
        <v>1474</v>
      </c>
      <c r="H6831" t="s">
        <v>313</v>
      </c>
      <c r="I6831" t="s">
        <v>31941</v>
      </c>
      <c r="J6831">
        <v>1</v>
      </c>
      <c r="K6831" t="s">
        <v>3414</v>
      </c>
      <c r="L6831">
        <v>0</v>
      </c>
      <c r="M6831" t="s">
        <v>435</v>
      </c>
      <c r="N6831" t="s">
        <v>19857</v>
      </c>
      <c r="O6831" t="s">
        <v>31942</v>
      </c>
      <c r="R6831" t="s">
        <v>117</v>
      </c>
      <c r="S6831" t="s">
        <v>163</v>
      </c>
      <c r="T6831" t="s">
        <v>31943</v>
      </c>
      <c r="U6831" t="s">
        <v>189</v>
      </c>
      <c r="V6831" s="41">
        <v>34194</v>
      </c>
      <c r="W6831" s="41">
        <v>27037</v>
      </c>
      <c r="X6831">
        <v>1</v>
      </c>
      <c r="Y6831">
        <v>4</v>
      </c>
      <c r="Z6831" t="s">
        <v>102</v>
      </c>
      <c r="AA6831">
        <v>1</v>
      </c>
      <c r="AB6831" t="s">
        <v>103</v>
      </c>
      <c r="AC6831" t="s">
        <v>297</v>
      </c>
      <c r="AD6831">
        <v>1</v>
      </c>
      <c r="AE6831" t="s">
        <v>322</v>
      </c>
      <c r="AG6831" t="s">
        <v>148</v>
      </c>
      <c r="AJ6831" t="s">
        <v>107</v>
      </c>
    </row>
    <row r="6832" spans="1:36" hidden="1" x14ac:dyDescent="0.25">
      <c r="A6832" t="s">
        <v>31944</v>
      </c>
      <c r="B6832" t="e">
        <f>VLOOKUP(A6832,[2]mp_ALL!B$1:B$557,1,0)</f>
        <v>#N/A</v>
      </c>
      <c r="C6832" t="s">
        <v>31945</v>
      </c>
      <c r="D6832" t="s">
        <v>38</v>
      </c>
      <c r="E6832" t="s">
        <v>88</v>
      </c>
      <c r="F6832" t="s">
        <v>154</v>
      </c>
      <c r="G6832" t="s">
        <v>155</v>
      </c>
      <c r="H6832" t="s">
        <v>110</v>
      </c>
      <c r="I6832" t="s">
        <v>31946</v>
      </c>
      <c r="J6832">
        <v>1</v>
      </c>
      <c r="K6832" t="s">
        <v>425</v>
      </c>
      <c r="L6832">
        <v>1</v>
      </c>
      <c r="M6832" t="s">
        <v>113</v>
      </c>
      <c r="N6832" t="s">
        <v>195</v>
      </c>
      <c r="O6832" t="s">
        <v>881</v>
      </c>
      <c r="P6832" t="s">
        <v>882</v>
      </c>
      <c r="R6832" t="s">
        <v>117</v>
      </c>
      <c r="S6832" t="s">
        <v>199</v>
      </c>
      <c r="T6832" t="s">
        <v>31947</v>
      </c>
      <c r="U6832" t="s">
        <v>296</v>
      </c>
      <c r="V6832" s="41">
        <v>34194</v>
      </c>
      <c r="W6832" s="41">
        <v>26842</v>
      </c>
      <c r="X6832">
        <v>1</v>
      </c>
      <c r="Y6832">
        <v>5</v>
      </c>
      <c r="Z6832" t="s">
        <v>102</v>
      </c>
      <c r="AA6832">
        <v>1</v>
      </c>
      <c r="AB6832" t="s">
        <v>103</v>
      </c>
      <c r="AC6832" t="s">
        <v>104</v>
      </c>
      <c r="AD6832">
        <v>1</v>
      </c>
      <c r="AE6832" t="s">
        <v>105</v>
      </c>
      <c r="AG6832" t="s">
        <v>121</v>
      </c>
      <c r="AJ6832" t="s">
        <v>107</v>
      </c>
    </row>
    <row r="6833" spans="1:36" hidden="1" x14ac:dyDescent="0.25">
      <c r="A6833" t="s">
        <v>31948</v>
      </c>
      <c r="B6833" t="e">
        <f>VLOOKUP(A6833,[2]mp_ALL!B$1:B$557,1,0)</f>
        <v>#N/A</v>
      </c>
      <c r="C6833" t="s">
        <v>31949</v>
      </c>
      <c r="D6833" t="s">
        <v>38</v>
      </c>
      <c r="E6833" t="s">
        <v>88</v>
      </c>
      <c r="F6833" t="s">
        <v>89</v>
      </c>
      <c r="G6833" t="s">
        <v>90</v>
      </c>
      <c r="H6833" t="s">
        <v>169</v>
      </c>
      <c r="I6833" t="s">
        <v>8328</v>
      </c>
      <c r="J6833">
        <v>1</v>
      </c>
      <c r="K6833" t="s">
        <v>157</v>
      </c>
      <c r="L6833">
        <v>1</v>
      </c>
      <c r="M6833" t="s">
        <v>158</v>
      </c>
      <c r="N6833" t="s">
        <v>159</v>
      </c>
      <c r="O6833" t="s">
        <v>160</v>
      </c>
      <c r="P6833" t="s">
        <v>8329</v>
      </c>
      <c r="Q6833" t="s">
        <v>8330</v>
      </c>
      <c r="R6833" t="s">
        <v>117</v>
      </c>
      <c r="S6833" t="s">
        <v>163</v>
      </c>
      <c r="T6833" t="s">
        <v>31950</v>
      </c>
      <c r="U6833" t="s">
        <v>988</v>
      </c>
      <c r="V6833" s="41">
        <v>34194</v>
      </c>
      <c r="W6833" s="41">
        <v>26988</v>
      </c>
      <c r="X6833">
        <v>1</v>
      </c>
      <c r="Y6833">
        <v>3</v>
      </c>
      <c r="Z6833" t="s">
        <v>102</v>
      </c>
      <c r="AA6833">
        <v>1</v>
      </c>
      <c r="AB6833" t="s">
        <v>103</v>
      </c>
      <c r="AC6833" t="s">
        <v>104</v>
      </c>
      <c r="AD6833">
        <v>1</v>
      </c>
      <c r="AE6833" t="s">
        <v>138</v>
      </c>
      <c r="AG6833" t="s">
        <v>121</v>
      </c>
      <c r="AJ6833" t="s">
        <v>107</v>
      </c>
    </row>
    <row r="6834" spans="1:36" hidden="1" x14ac:dyDescent="0.25">
      <c r="A6834" t="s">
        <v>31951</v>
      </c>
      <c r="B6834" t="e">
        <f>VLOOKUP(A6834,[2]mp_ALL!B$1:B$557,1,0)</f>
        <v>#N/A</v>
      </c>
      <c r="C6834" t="s">
        <v>31952</v>
      </c>
      <c r="D6834" t="s">
        <v>38</v>
      </c>
      <c r="E6834" t="s">
        <v>88</v>
      </c>
      <c r="F6834" t="s">
        <v>567</v>
      </c>
      <c r="G6834" t="s">
        <v>568</v>
      </c>
      <c r="H6834" t="s">
        <v>313</v>
      </c>
      <c r="I6834" t="s">
        <v>31953</v>
      </c>
      <c r="J6834">
        <v>1</v>
      </c>
      <c r="K6834" t="s">
        <v>484</v>
      </c>
      <c r="L6834">
        <v>0</v>
      </c>
      <c r="M6834" t="s">
        <v>414</v>
      </c>
      <c r="N6834" t="s">
        <v>159</v>
      </c>
      <c r="O6834" t="s">
        <v>1672</v>
      </c>
      <c r="R6834" t="s">
        <v>117</v>
      </c>
      <c r="S6834" t="s">
        <v>163</v>
      </c>
      <c r="T6834" t="s">
        <v>31954</v>
      </c>
      <c r="U6834" t="s">
        <v>1066</v>
      </c>
      <c r="V6834" s="41">
        <v>34194</v>
      </c>
      <c r="W6834" s="41">
        <v>26388</v>
      </c>
      <c r="X6834">
        <v>1</v>
      </c>
      <c r="Y6834">
        <v>5</v>
      </c>
      <c r="Z6834" t="s">
        <v>102</v>
      </c>
      <c r="AA6834">
        <v>1</v>
      </c>
      <c r="AB6834" t="s">
        <v>103</v>
      </c>
      <c r="AC6834" t="s">
        <v>297</v>
      </c>
      <c r="AD6834">
        <v>1</v>
      </c>
      <c r="AE6834" t="s">
        <v>322</v>
      </c>
      <c r="AG6834" t="s">
        <v>121</v>
      </c>
      <c r="AJ6834" t="s">
        <v>107</v>
      </c>
    </row>
    <row r="6835" spans="1:36" hidden="1" x14ac:dyDescent="0.25">
      <c r="A6835" t="s">
        <v>31955</v>
      </c>
      <c r="B6835" t="e">
        <f>VLOOKUP(A6835,[2]mp_ALL!B$1:B$557,1,0)</f>
        <v>#N/A</v>
      </c>
      <c r="C6835" t="s">
        <v>31956</v>
      </c>
      <c r="D6835" t="s">
        <v>38</v>
      </c>
      <c r="E6835" t="s">
        <v>88</v>
      </c>
      <c r="F6835" t="s">
        <v>89</v>
      </c>
      <c r="G6835" t="s">
        <v>90</v>
      </c>
      <c r="H6835" t="s">
        <v>91</v>
      </c>
      <c r="I6835" t="s">
        <v>11059</v>
      </c>
      <c r="J6835">
        <v>1</v>
      </c>
      <c r="K6835" t="s">
        <v>142</v>
      </c>
      <c r="L6835">
        <v>1</v>
      </c>
      <c r="M6835" t="s">
        <v>143</v>
      </c>
      <c r="N6835" t="s">
        <v>144</v>
      </c>
      <c r="O6835" t="s">
        <v>145</v>
      </c>
      <c r="P6835" t="s">
        <v>11060</v>
      </c>
      <c r="Q6835" t="s">
        <v>11061</v>
      </c>
      <c r="R6835" t="s">
        <v>147</v>
      </c>
      <c r="S6835" t="s">
        <v>148</v>
      </c>
      <c r="T6835" t="s">
        <v>31957</v>
      </c>
      <c r="U6835" t="s">
        <v>31958</v>
      </c>
      <c r="V6835" s="41">
        <v>34194</v>
      </c>
      <c r="W6835" s="41">
        <v>26899</v>
      </c>
      <c r="X6835">
        <v>1</v>
      </c>
      <c r="Y6835">
        <v>3</v>
      </c>
      <c r="Z6835" t="s">
        <v>102</v>
      </c>
      <c r="AA6835">
        <v>1</v>
      </c>
      <c r="AB6835" t="s">
        <v>103</v>
      </c>
      <c r="AC6835" t="s">
        <v>104</v>
      </c>
      <c r="AD6835">
        <v>1</v>
      </c>
      <c r="AE6835" t="s">
        <v>105</v>
      </c>
      <c r="AG6835" t="s">
        <v>148</v>
      </c>
      <c r="AJ6835" t="s">
        <v>107</v>
      </c>
    </row>
    <row r="6836" spans="1:36" hidden="1" x14ac:dyDescent="0.25">
      <c r="A6836" t="s">
        <v>31959</v>
      </c>
      <c r="B6836" t="e">
        <f>VLOOKUP(A6836,[2]mp_ALL!B$1:B$557,1,0)</f>
        <v>#N/A</v>
      </c>
      <c r="C6836" t="s">
        <v>31960</v>
      </c>
      <c r="D6836" t="s">
        <v>38</v>
      </c>
      <c r="E6836" t="s">
        <v>88</v>
      </c>
      <c r="F6836" t="s">
        <v>89</v>
      </c>
      <c r="G6836" t="s">
        <v>90</v>
      </c>
      <c r="H6836" t="s">
        <v>169</v>
      </c>
      <c r="I6836" t="s">
        <v>5521</v>
      </c>
      <c r="J6836">
        <v>1</v>
      </c>
      <c r="K6836" t="s">
        <v>157</v>
      </c>
      <c r="L6836">
        <v>1</v>
      </c>
      <c r="M6836" t="s">
        <v>158</v>
      </c>
      <c r="N6836" t="s">
        <v>159</v>
      </c>
      <c r="O6836" t="s">
        <v>160</v>
      </c>
      <c r="P6836" t="s">
        <v>5522</v>
      </c>
      <c r="Q6836" t="s">
        <v>5523</v>
      </c>
      <c r="R6836" t="s">
        <v>117</v>
      </c>
      <c r="S6836" t="s">
        <v>163</v>
      </c>
      <c r="T6836" t="s">
        <v>31961</v>
      </c>
      <c r="U6836" t="s">
        <v>863</v>
      </c>
      <c r="V6836" s="41">
        <v>34194</v>
      </c>
      <c r="W6836" s="41">
        <v>27107</v>
      </c>
      <c r="X6836">
        <v>1</v>
      </c>
      <c r="Y6836">
        <v>3</v>
      </c>
      <c r="Z6836" t="s">
        <v>102</v>
      </c>
      <c r="AA6836">
        <v>1</v>
      </c>
      <c r="AB6836" t="s">
        <v>103</v>
      </c>
      <c r="AC6836" t="s">
        <v>104</v>
      </c>
      <c r="AD6836">
        <v>1</v>
      </c>
      <c r="AE6836" t="s">
        <v>138</v>
      </c>
      <c r="AG6836" t="s">
        <v>121</v>
      </c>
      <c r="AJ6836" t="s">
        <v>107</v>
      </c>
    </row>
    <row r="6837" spans="1:36" hidden="1" x14ac:dyDescent="0.25">
      <c r="A6837" t="s">
        <v>31962</v>
      </c>
      <c r="B6837" t="e">
        <f>VLOOKUP(A6837,[2]mp_ALL!B$1:B$557,1,0)</f>
        <v>#N/A</v>
      </c>
      <c r="C6837" t="s">
        <v>1525</v>
      </c>
      <c r="D6837" t="s">
        <v>38</v>
      </c>
      <c r="E6837" t="s">
        <v>88</v>
      </c>
      <c r="F6837" t="s">
        <v>89</v>
      </c>
      <c r="G6837" t="s">
        <v>90</v>
      </c>
      <c r="H6837" t="s">
        <v>169</v>
      </c>
      <c r="I6837" t="s">
        <v>5521</v>
      </c>
      <c r="J6837">
        <v>1</v>
      </c>
      <c r="K6837" t="s">
        <v>157</v>
      </c>
      <c r="L6837">
        <v>1</v>
      </c>
      <c r="M6837" t="s">
        <v>158</v>
      </c>
      <c r="N6837" t="s">
        <v>159</v>
      </c>
      <c r="O6837" t="s">
        <v>160</v>
      </c>
      <c r="P6837" t="s">
        <v>5522</v>
      </c>
      <c r="Q6837" t="s">
        <v>5523</v>
      </c>
      <c r="R6837" t="s">
        <v>117</v>
      </c>
      <c r="S6837" t="s">
        <v>163</v>
      </c>
      <c r="T6837" t="s">
        <v>31963</v>
      </c>
      <c r="U6837" t="s">
        <v>509</v>
      </c>
      <c r="V6837" s="41">
        <v>34194</v>
      </c>
      <c r="W6837" s="41">
        <v>26575</v>
      </c>
      <c r="X6837">
        <v>1</v>
      </c>
      <c r="Y6837">
        <v>4</v>
      </c>
      <c r="Z6837" t="s">
        <v>102</v>
      </c>
      <c r="AA6837">
        <v>1</v>
      </c>
      <c r="AB6837" t="s">
        <v>103</v>
      </c>
      <c r="AC6837" t="s">
        <v>104</v>
      </c>
      <c r="AD6837">
        <v>1</v>
      </c>
      <c r="AE6837" t="s">
        <v>138</v>
      </c>
      <c r="AG6837" t="s">
        <v>121</v>
      </c>
      <c r="AJ6837" t="s">
        <v>107</v>
      </c>
    </row>
    <row r="6838" spans="1:36" hidden="1" x14ac:dyDescent="0.25">
      <c r="A6838" t="s">
        <v>31964</v>
      </c>
      <c r="B6838" t="e">
        <f>VLOOKUP(A6838,[2]mp_ALL!B$1:B$557,1,0)</f>
        <v>#N/A</v>
      </c>
      <c r="C6838" t="s">
        <v>31965</v>
      </c>
      <c r="D6838" t="s">
        <v>39</v>
      </c>
      <c r="E6838" t="s">
        <v>88</v>
      </c>
      <c r="F6838" t="s">
        <v>1455</v>
      </c>
      <c r="G6838" t="s">
        <v>1456</v>
      </c>
      <c r="H6838" t="s">
        <v>1457</v>
      </c>
      <c r="I6838" t="s">
        <v>21397</v>
      </c>
      <c r="J6838">
        <v>1</v>
      </c>
      <c r="K6838" t="s">
        <v>3100</v>
      </c>
      <c r="L6838">
        <v>0</v>
      </c>
      <c r="M6838" t="s">
        <v>3101</v>
      </c>
      <c r="N6838" t="s">
        <v>3734</v>
      </c>
      <c r="R6838" t="s">
        <v>559</v>
      </c>
      <c r="S6838" t="s">
        <v>560</v>
      </c>
      <c r="T6838" t="s">
        <v>31966</v>
      </c>
      <c r="U6838" t="s">
        <v>4411</v>
      </c>
      <c r="V6838" s="41">
        <v>34190</v>
      </c>
      <c r="W6838" s="41">
        <v>25210</v>
      </c>
      <c r="X6838">
        <v>1</v>
      </c>
      <c r="Y6838">
        <v>2</v>
      </c>
      <c r="Z6838" t="s">
        <v>102</v>
      </c>
      <c r="AA6838">
        <v>1</v>
      </c>
      <c r="AB6838" t="s">
        <v>103</v>
      </c>
      <c r="AC6838" t="s">
        <v>297</v>
      </c>
      <c r="AD6838">
        <v>1</v>
      </c>
      <c r="AE6838" t="s">
        <v>563</v>
      </c>
      <c r="AG6838" t="s">
        <v>1040</v>
      </c>
      <c r="AJ6838" t="s">
        <v>2166</v>
      </c>
    </row>
    <row r="6839" spans="1:36" hidden="1" x14ac:dyDescent="0.25">
      <c r="A6839" t="s">
        <v>31967</v>
      </c>
      <c r="B6839" t="e">
        <f>VLOOKUP(A6839,[2]mp_ALL!B$1:B$557,1,0)</f>
        <v>#N/A</v>
      </c>
      <c r="C6839" t="s">
        <v>31968</v>
      </c>
      <c r="D6839" t="s">
        <v>38</v>
      </c>
      <c r="E6839" t="s">
        <v>88</v>
      </c>
      <c r="F6839" t="s">
        <v>154</v>
      </c>
      <c r="G6839" t="s">
        <v>155</v>
      </c>
      <c r="H6839" t="s">
        <v>110</v>
      </c>
      <c r="I6839" t="s">
        <v>31969</v>
      </c>
      <c r="J6839">
        <v>1</v>
      </c>
      <c r="K6839" t="s">
        <v>610</v>
      </c>
      <c r="L6839">
        <v>1</v>
      </c>
      <c r="M6839" t="s">
        <v>414</v>
      </c>
      <c r="N6839" t="s">
        <v>415</v>
      </c>
      <c r="O6839" t="s">
        <v>470</v>
      </c>
      <c r="P6839" t="s">
        <v>6919</v>
      </c>
      <c r="R6839" t="s">
        <v>117</v>
      </c>
      <c r="S6839" t="s">
        <v>199</v>
      </c>
      <c r="T6839" t="s">
        <v>31970</v>
      </c>
      <c r="U6839" t="s">
        <v>165</v>
      </c>
      <c r="V6839" s="41">
        <v>34197</v>
      </c>
      <c r="W6839" s="41">
        <v>27289</v>
      </c>
      <c r="X6839">
        <v>1</v>
      </c>
      <c r="Y6839">
        <v>3</v>
      </c>
      <c r="Z6839" t="s">
        <v>102</v>
      </c>
      <c r="AA6839">
        <v>1</v>
      </c>
      <c r="AB6839" t="s">
        <v>103</v>
      </c>
      <c r="AC6839" t="s">
        <v>104</v>
      </c>
      <c r="AD6839">
        <v>1</v>
      </c>
      <c r="AE6839" t="s">
        <v>105</v>
      </c>
      <c r="AG6839" t="s">
        <v>121</v>
      </c>
      <c r="AJ6839" t="s">
        <v>972</v>
      </c>
    </row>
    <row r="6840" spans="1:36" hidden="1" x14ac:dyDescent="0.25">
      <c r="A6840" t="s">
        <v>31971</v>
      </c>
      <c r="B6840" t="e">
        <f>VLOOKUP(A6840,[2]mp_ALL!B$1:B$557,1,0)</f>
        <v>#N/A</v>
      </c>
      <c r="C6840" t="s">
        <v>31972</v>
      </c>
      <c r="D6840" t="s">
        <v>38</v>
      </c>
      <c r="E6840" t="s">
        <v>88</v>
      </c>
      <c r="F6840" t="s">
        <v>89</v>
      </c>
      <c r="G6840" t="s">
        <v>90</v>
      </c>
      <c r="H6840" t="s">
        <v>169</v>
      </c>
      <c r="I6840" t="s">
        <v>12454</v>
      </c>
      <c r="J6840">
        <v>1</v>
      </c>
      <c r="K6840" t="s">
        <v>1019</v>
      </c>
      <c r="L6840">
        <v>0</v>
      </c>
      <c r="M6840" t="s">
        <v>113</v>
      </c>
      <c r="N6840" t="s">
        <v>362</v>
      </c>
      <c r="O6840" t="s">
        <v>1235</v>
      </c>
      <c r="P6840" t="s">
        <v>1236</v>
      </c>
      <c r="Q6840" t="s">
        <v>12455</v>
      </c>
      <c r="R6840" t="s">
        <v>117</v>
      </c>
      <c r="S6840" t="s">
        <v>199</v>
      </c>
      <c r="T6840" t="s">
        <v>31973</v>
      </c>
      <c r="U6840" t="s">
        <v>209</v>
      </c>
      <c r="V6840" s="41">
        <v>34197</v>
      </c>
      <c r="W6840" s="41">
        <v>25575</v>
      </c>
      <c r="X6840">
        <v>1</v>
      </c>
      <c r="Y6840">
        <v>3</v>
      </c>
      <c r="Z6840" t="s">
        <v>102</v>
      </c>
      <c r="AA6840">
        <v>1</v>
      </c>
      <c r="AB6840" t="s">
        <v>103</v>
      </c>
      <c r="AC6840" t="s">
        <v>104</v>
      </c>
      <c r="AD6840">
        <v>1</v>
      </c>
      <c r="AE6840" t="s">
        <v>120</v>
      </c>
      <c r="AG6840" t="s">
        <v>121</v>
      </c>
      <c r="AJ6840" t="s">
        <v>357</v>
      </c>
    </row>
    <row r="6841" spans="1:36" hidden="1" x14ac:dyDescent="0.25">
      <c r="A6841" t="s">
        <v>31974</v>
      </c>
      <c r="B6841" t="e">
        <f>VLOOKUP(A6841,[2]mp_ALL!B$1:B$557,1,0)</f>
        <v>#N/A</v>
      </c>
      <c r="C6841" t="s">
        <v>31975</v>
      </c>
      <c r="D6841" t="s">
        <v>38</v>
      </c>
      <c r="E6841" t="s">
        <v>88</v>
      </c>
      <c r="F6841" t="s">
        <v>89</v>
      </c>
      <c r="G6841" t="s">
        <v>90</v>
      </c>
      <c r="H6841" t="s">
        <v>290</v>
      </c>
      <c r="I6841" t="s">
        <v>6061</v>
      </c>
      <c r="J6841">
        <v>1</v>
      </c>
      <c r="K6841" t="s">
        <v>3946</v>
      </c>
      <c r="L6841">
        <v>0</v>
      </c>
      <c r="M6841" t="s">
        <v>2945</v>
      </c>
      <c r="N6841" t="s">
        <v>3947</v>
      </c>
      <c r="O6841" t="s">
        <v>6062</v>
      </c>
      <c r="R6841" t="s">
        <v>559</v>
      </c>
      <c r="S6841" t="s">
        <v>237</v>
      </c>
      <c r="T6841" t="s">
        <v>31976</v>
      </c>
      <c r="U6841" t="s">
        <v>7912</v>
      </c>
      <c r="V6841" s="41">
        <v>34197</v>
      </c>
      <c r="W6841" s="41">
        <v>26415</v>
      </c>
      <c r="X6841">
        <v>1</v>
      </c>
      <c r="Y6841">
        <v>4</v>
      </c>
      <c r="Z6841" t="s">
        <v>102</v>
      </c>
      <c r="AA6841">
        <v>1</v>
      </c>
      <c r="AB6841" t="s">
        <v>103</v>
      </c>
      <c r="AC6841" t="s">
        <v>297</v>
      </c>
      <c r="AD6841">
        <v>1</v>
      </c>
      <c r="AE6841" t="s">
        <v>563</v>
      </c>
      <c r="AG6841" t="s">
        <v>577</v>
      </c>
      <c r="AJ6841" t="s">
        <v>465</v>
      </c>
    </row>
    <row r="6842" spans="1:36" hidden="1" x14ac:dyDescent="0.25">
      <c r="A6842" t="s">
        <v>31977</v>
      </c>
      <c r="B6842" t="e">
        <f>VLOOKUP(A6842,[2]mp_ALL!B$1:B$557,1,0)</f>
        <v>#N/A</v>
      </c>
      <c r="C6842" t="s">
        <v>31978</v>
      </c>
      <c r="D6842" t="s">
        <v>38</v>
      </c>
      <c r="E6842" t="s">
        <v>88</v>
      </c>
      <c r="F6842" t="s">
        <v>89</v>
      </c>
      <c r="G6842" t="s">
        <v>90</v>
      </c>
      <c r="H6842" t="s">
        <v>91</v>
      </c>
      <c r="I6842" t="s">
        <v>8959</v>
      </c>
      <c r="J6842">
        <v>1</v>
      </c>
      <c r="K6842" t="s">
        <v>1740</v>
      </c>
      <c r="L6842">
        <v>0</v>
      </c>
      <c r="M6842" t="s">
        <v>414</v>
      </c>
      <c r="N6842" t="s">
        <v>415</v>
      </c>
      <c r="O6842" t="s">
        <v>2827</v>
      </c>
      <c r="P6842" t="s">
        <v>8960</v>
      </c>
      <c r="Q6842" t="s">
        <v>8960</v>
      </c>
      <c r="R6842" t="s">
        <v>117</v>
      </c>
      <c r="S6842" t="s">
        <v>199</v>
      </c>
      <c r="T6842" t="s">
        <v>31979</v>
      </c>
      <c r="U6842" t="s">
        <v>7574</v>
      </c>
      <c r="V6842" s="41">
        <v>34197</v>
      </c>
      <c r="W6842" s="41">
        <v>27018</v>
      </c>
      <c r="X6842">
        <v>1</v>
      </c>
      <c r="Y6842">
        <v>2</v>
      </c>
      <c r="Z6842" t="s">
        <v>102</v>
      </c>
      <c r="AA6842">
        <v>1</v>
      </c>
      <c r="AB6842" t="s">
        <v>103</v>
      </c>
      <c r="AC6842" t="s">
        <v>104</v>
      </c>
      <c r="AD6842">
        <v>1</v>
      </c>
      <c r="AE6842" t="s">
        <v>308</v>
      </c>
      <c r="AG6842" t="s">
        <v>121</v>
      </c>
      <c r="AJ6842" t="s">
        <v>107</v>
      </c>
    </row>
    <row r="6843" spans="1:36" hidden="1" x14ac:dyDescent="0.25">
      <c r="A6843" t="s">
        <v>31980</v>
      </c>
      <c r="B6843" t="e">
        <f>VLOOKUP(A6843,[2]mp_ALL!B$1:B$557,1,0)</f>
        <v>#N/A</v>
      </c>
      <c r="C6843" t="s">
        <v>31981</v>
      </c>
      <c r="D6843" t="s">
        <v>38</v>
      </c>
      <c r="E6843" t="s">
        <v>88</v>
      </c>
      <c r="F6843" t="s">
        <v>154</v>
      </c>
      <c r="G6843" t="s">
        <v>155</v>
      </c>
      <c r="H6843" t="s">
        <v>110</v>
      </c>
      <c r="I6843" t="s">
        <v>31982</v>
      </c>
      <c r="J6843">
        <v>1</v>
      </c>
      <c r="K6843" t="s">
        <v>3077</v>
      </c>
      <c r="L6843">
        <v>1</v>
      </c>
      <c r="M6843" t="s">
        <v>143</v>
      </c>
      <c r="N6843" t="s">
        <v>3078</v>
      </c>
      <c r="O6843" t="s">
        <v>3865</v>
      </c>
      <c r="P6843" t="s">
        <v>4241</v>
      </c>
      <c r="R6843" t="s">
        <v>147</v>
      </c>
      <c r="S6843" t="s">
        <v>715</v>
      </c>
      <c r="T6843" t="s">
        <v>31983</v>
      </c>
      <c r="U6843" t="s">
        <v>30407</v>
      </c>
      <c r="V6843" s="41">
        <v>34204</v>
      </c>
      <c r="W6843" s="41">
        <v>25847</v>
      </c>
      <c r="X6843">
        <v>1</v>
      </c>
      <c r="Y6843">
        <v>3</v>
      </c>
      <c r="Z6843" t="s">
        <v>102</v>
      </c>
      <c r="AA6843">
        <v>1</v>
      </c>
      <c r="AB6843" t="s">
        <v>103</v>
      </c>
      <c r="AC6843" t="s">
        <v>104</v>
      </c>
      <c r="AD6843">
        <v>1</v>
      </c>
      <c r="AE6843" t="s">
        <v>105</v>
      </c>
      <c r="AG6843" t="s">
        <v>148</v>
      </c>
      <c r="AJ6843" t="s">
        <v>31984</v>
      </c>
    </row>
    <row r="6844" spans="1:36" hidden="1" x14ac:dyDescent="0.25">
      <c r="A6844" t="s">
        <v>31985</v>
      </c>
      <c r="B6844" t="e">
        <f>VLOOKUP(A6844,[2]mp_ALL!B$1:B$557,1,0)</f>
        <v>#N/A</v>
      </c>
      <c r="C6844" t="s">
        <v>31986</v>
      </c>
      <c r="D6844" t="s">
        <v>38</v>
      </c>
      <c r="E6844" t="s">
        <v>88</v>
      </c>
      <c r="F6844" t="s">
        <v>154</v>
      </c>
      <c r="G6844" t="s">
        <v>155</v>
      </c>
      <c r="H6844" t="s">
        <v>110</v>
      </c>
      <c r="I6844" t="s">
        <v>31987</v>
      </c>
      <c r="J6844">
        <v>1</v>
      </c>
      <c r="K6844" t="s">
        <v>786</v>
      </c>
      <c r="L6844">
        <v>1</v>
      </c>
      <c r="M6844" t="s">
        <v>143</v>
      </c>
      <c r="N6844" t="s">
        <v>787</v>
      </c>
      <c r="O6844" t="s">
        <v>788</v>
      </c>
      <c r="P6844" t="s">
        <v>789</v>
      </c>
      <c r="R6844" t="s">
        <v>147</v>
      </c>
      <c r="S6844" t="s">
        <v>715</v>
      </c>
      <c r="T6844" t="s">
        <v>31988</v>
      </c>
      <c r="U6844" t="s">
        <v>30365</v>
      </c>
      <c r="V6844" s="41">
        <v>34204</v>
      </c>
      <c r="W6844" s="41">
        <v>25995</v>
      </c>
      <c r="X6844">
        <v>1</v>
      </c>
      <c r="Y6844">
        <v>2</v>
      </c>
      <c r="Z6844" t="s">
        <v>102</v>
      </c>
      <c r="AA6844">
        <v>1</v>
      </c>
      <c r="AB6844" t="s">
        <v>103</v>
      </c>
      <c r="AC6844" t="s">
        <v>104</v>
      </c>
      <c r="AD6844">
        <v>1</v>
      </c>
      <c r="AE6844" t="s">
        <v>105</v>
      </c>
      <c r="AG6844" t="s">
        <v>148</v>
      </c>
      <c r="AJ6844" t="s">
        <v>490</v>
      </c>
    </row>
    <row r="6845" spans="1:36" hidden="1" x14ac:dyDescent="0.25">
      <c r="A6845" t="s">
        <v>31989</v>
      </c>
      <c r="B6845" t="e">
        <f>VLOOKUP(A6845,[2]mp_ALL!B$1:B$557,1,0)</f>
        <v>#N/A</v>
      </c>
      <c r="C6845" t="s">
        <v>31990</v>
      </c>
      <c r="D6845" t="s">
        <v>38</v>
      </c>
      <c r="E6845" t="s">
        <v>88</v>
      </c>
      <c r="F6845" t="s">
        <v>89</v>
      </c>
      <c r="G6845" t="s">
        <v>90</v>
      </c>
      <c r="H6845" t="s">
        <v>290</v>
      </c>
      <c r="I6845" t="s">
        <v>3413</v>
      </c>
      <c r="J6845">
        <v>1</v>
      </c>
      <c r="K6845" t="s">
        <v>3414</v>
      </c>
      <c r="L6845">
        <v>0</v>
      </c>
      <c r="M6845" t="s">
        <v>435</v>
      </c>
      <c r="N6845" t="s">
        <v>3415</v>
      </c>
      <c r="R6845" t="s">
        <v>117</v>
      </c>
      <c r="S6845" t="s">
        <v>237</v>
      </c>
      <c r="T6845" t="s">
        <v>31991</v>
      </c>
      <c r="U6845" t="s">
        <v>6504</v>
      </c>
      <c r="V6845" s="41">
        <v>34213</v>
      </c>
      <c r="W6845" s="41">
        <v>27018</v>
      </c>
      <c r="X6845">
        <v>1</v>
      </c>
      <c r="Y6845">
        <v>1</v>
      </c>
      <c r="Z6845" t="s">
        <v>102</v>
      </c>
      <c r="AA6845">
        <v>1</v>
      </c>
      <c r="AB6845" t="s">
        <v>103</v>
      </c>
      <c r="AC6845" t="s">
        <v>297</v>
      </c>
      <c r="AD6845">
        <v>1</v>
      </c>
      <c r="AE6845" t="s">
        <v>322</v>
      </c>
      <c r="AJ6845" t="s">
        <v>1705</v>
      </c>
    </row>
    <row r="6846" spans="1:36" hidden="1" x14ac:dyDescent="0.25">
      <c r="A6846" t="s">
        <v>31992</v>
      </c>
      <c r="B6846" t="e">
        <f>VLOOKUP(A6846,[2]mp_ALL!B$1:B$557,1,0)</f>
        <v>#N/A</v>
      </c>
      <c r="C6846" t="s">
        <v>31993</v>
      </c>
      <c r="D6846" t="s">
        <v>38</v>
      </c>
      <c r="E6846" t="s">
        <v>88</v>
      </c>
      <c r="F6846" t="s">
        <v>89</v>
      </c>
      <c r="G6846" t="s">
        <v>90</v>
      </c>
      <c r="H6846" t="s">
        <v>169</v>
      </c>
      <c r="I6846" t="s">
        <v>8481</v>
      </c>
      <c r="J6846">
        <v>1</v>
      </c>
      <c r="K6846" t="s">
        <v>600</v>
      </c>
      <c r="L6846">
        <v>1</v>
      </c>
      <c r="M6846" t="s">
        <v>158</v>
      </c>
      <c r="N6846" t="s">
        <v>159</v>
      </c>
      <c r="O6846" t="s">
        <v>601</v>
      </c>
      <c r="P6846" t="s">
        <v>854</v>
      </c>
      <c r="Q6846" t="s">
        <v>8482</v>
      </c>
      <c r="R6846" t="s">
        <v>117</v>
      </c>
      <c r="S6846" t="s">
        <v>163</v>
      </c>
      <c r="T6846" t="s">
        <v>31994</v>
      </c>
      <c r="U6846" t="s">
        <v>988</v>
      </c>
      <c r="V6846" s="41">
        <v>34213</v>
      </c>
      <c r="W6846" s="41">
        <v>26918</v>
      </c>
      <c r="X6846">
        <v>1</v>
      </c>
      <c r="Y6846">
        <v>2</v>
      </c>
      <c r="Z6846" t="s">
        <v>102</v>
      </c>
      <c r="AA6846">
        <v>1</v>
      </c>
      <c r="AB6846" t="s">
        <v>103</v>
      </c>
      <c r="AC6846" t="s">
        <v>104</v>
      </c>
      <c r="AD6846">
        <v>1</v>
      </c>
      <c r="AE6846" t="s">
        <v>105</v>
      </c>
      <c r="AG6846" t="s">
        <v>121</v>
      </c>
      <c r="AJ6846" t="s">
        <v>1189</v>
      </c>
    </row>
    <row r="6847" spans="1:36" x14ac:dyDescent="0.25">
      <c r="A6847" t="s">
        <v>31995</v>
      </c>
      <c r="B6847" t="str">
        <f>VLOOKUP(A6847,[2]mp_ALL!B$1:B$557,1,0)</f>
        <v>9305365</v>
      </c>
      <c r="C6847" t="s">
        <v>31996</v>
      </c>
      <c r="D6847" t="s">
        <v>38</v>
      </c>
      <c r="E6847" t="s">
        <v>88</v>
      </c>
      <c r="F6847" t="s">
        <v>154</v>
      </c>
      <c r="G6847" t="s">
        <v>155</v>
      </c>
      <c r="H6847" t="s">
        <v>110</v>
      </c>
      <c r="I6847" t="s">
        <v>31997</v>
      </c>
      <c r="J6847">
        <v>1</v>
      </c>
      <c r="K6847" t="s">
        <v>5779</v>
      </c>
      <c r="L6847">
        <v>0</v>
      </c>
      <c r="M6847" t="s">
        <v>316</v>
      </c>
      <c r="N6847" t="s">
        <v>317</v>
      </c>
      <c r="O6847" t="s">
        <v>5780</v>
      </c>
      <c r="P6847" t="s">
        <v>5781</v>
      </c>
      <c r="S6847" t="s">
        <v>549</v>
      </c>
      <c r="T6847" t="s">
        <v>31998</v>
      </c>
      <c r="U6847" t="s">
        <v>863</v>
      </c>
      <c r="V6847" s="41">
        <v>34213</v>
      </c>
      <c r="W6847" s="41">
        <v>26893</v>
      </c>
      <c r="X6847">
        <v>1</v>
      </c>
      <c r="Y6847">
        <v>5</v>
      </c>
      <c r="Z6847" t="s">
        <v>102</v>
      </c>
      <c r="AA6847">
        <v>1</v>
      </c>
      <c r="AB6847" t="s">
        <v>103</v>
      </c>
      <c r="AC6847" t="s">
        <v>104</v>
      </c>
      <c r="AD6847">
        <v>1</v>
      </c>
      <c r="AE6847" t="s">
        <v>308</v>
      </c>
      <c r="AG6847" t="s">
        <v>228</v>
      </c>
      <c r="AJ6847" t="s">
        <v>1528</v>
      </c>
    </row>
    <row r="6848" spans="1:36" hidden="1" x14ac:dyDescent="0.25">
      <c r="A6848" t="s">
        <v>31999</v>
      </c>
      <c r="B6848" t="e">
        <f>VLOOKUP(A6848,[2]mp_ALL!B$1:B$557,1,0)</f>
        <v>#N/A</v>
      </c>
      <c r="C6848" t="s">
        <v>32000</v>
      </c>
      <c r="D6848" t="s">
        <v>38</v>
      </c>
      <c r="E6848" t="s">
        <v>88</v>
      </c>
      <c r="F6848" t="s">
        <v>89</v>
      </c>
      <c r="G6848" t="s">
        <v>90</v>
      </c>
      <c r="H6848" t="s">
        <v>110</v>
      </c>
      <c r="I6848" t="s">
        <v>156</v>
      </c>
      <c r="J6848">
        <v>1</v>
      </c>
      <c r="K6848" t="s">
        <v>157</v>
      </c>
      <c r="L6848">
        <v>1</v>
      </c>
      <c r="M6848" t="s">
        <v>158</v>
      </c>
      <c r="N6848" t="s">
        <v>159</v>
      </c>
      <c r="O6848" t="s">
        <v>160</v>
      </c>
      <c r="P6848" t="s">
        <v>161</v>
      </c>
      <c r="Q6848" t="s">
        <v>162</v>
      </c>
      <c r="R6848" t="s">
        <v>117</v>
      </c>
      <c r="S6848" t="s">
        <v>163</v>
      </c>
      <c r="T6848" t="s">
        <v>32001</v>
      </c>
      <c r="U6848" t="s">
        <v>1066</v>
      </c>
      <c r="V6848" s="41">
        <v>34213</v>
      </c>
      <c r="W6848" s="41">
        <v>26245</v>
      </c>
      <c r="X6848">
        <v>1</v>
      </c>
      <c r="Y6848">
        <v>2</v>
      </c>
      <c r="Z6848" t="s">
        <v>102</v>
      </c>
      <c r="AA6848">
        <v>1</v>
      </c>
      <c r="AB6848" t="s">
        <v>103</v>
      </c>
      <c r="AC6848" t="s">
        <v>104</v>
      </c>
      <c r="AD6848">
        <v>1</v>
      </c>
      <c r="AE6848" t="s">
        <v>138</v>
      </c>
      <c r="AG6848" t="s">
        <v>121</v>
      </c>
      <c r="AJ6848" t="s">
        <v>490</v>
      </c>
    </row>
    <row r="6849" spans="1:36" hidden="1" x14ac:dyDescent="0.25">
      <c r="A6849" t="s">
        <v>32002</v>
      </c>
      <c r="B6849" t="e">
        <f>VLOOKUP(A6849,[2]mp_ALL!B$1:B$557,1,0)</f>
        <v>#N/A</v>
      </c>
      <c r="C6849" t="s">
        <v>32003</v>
      </c>
      <c r="D6849" t="s">
        <v>38</v>
      </c>
      <c r="E6849" t="s">
        <v>88</v>
      </c>
      <c r="F6849" t="s">
        <v>89</v>
      </c>
      <c r="G6849" t="s">
        <v>90</v>
      </c>
      <c r="H6849" t="s">
        <v>169</v>
      </c>
      <c r="I6849" t="s">
        <v>845</v>
      </c>
      <c r="J6849">
        <v>1</v>
      </c>
      <c r="K6849" t="s">
        <v>846</v>
      </c>
      <c r="L6849">
        <v>1</v>
      </c>
      <c r="M6849" t="s">
        <v>414</v>
      </c>
      <c r="N6849" t="s">
        <v>159</v>
      </c>
      <c r="O6849" t="s">
        <v>533</v>
      </c>
      <c r="P6849" t="s">
        <v>847</v>
      </c>
      <c r="Q6849" t="s">
        <v>848</v>
      </c>
      <c r="R6849" t="s">
        <v>117</v>
      </c>
      <c r="S6849" t="s">
        <v>163</v>
      </c>
      <c r="T6849" t="s">
        <v>32004</v>
      </c>
      <c r="U6849" t="s">
        <v>209</v>
      </c>
      <c r="V6849" s="41">
        <v>34213</v>
      </c>
      <c r="W6849" s="41">
        <v>26832</v>
      </c>
      <c r="X6849">
        <v>1</v>
      </c>
      <c r="Y6849">
        <v>3</v>
      </c>
      <c r="Z6849" t="s">
        <v>102</v>
      </c>
      <c r="AA6849">
        <v>1</v>
      </c>
      <c r="AB6849" t="s">
        <v>103</v>
      </c>
      <c r="AC6849" t="s">
        <v>104</v>
      </c>
      <c r="AD6849">
        <v>1</v>
      </c>
      <c r="AE6849" t="s">
        <v>138</v>
      </c>
      <c r="AG6849" t="s">
        <v>121</v>
      </c>
      <c r="AJ6849" t="s">
        <v>107</v>
      </c>
    </row>
    <row r="6850" spans="1:36" hidden="1" x14ac:dyDescent="0.25">
      <c r="A6850" t="s">
        <v>32005</v>
      </c>
      <c r="B6850" t="e">
        <f>VLOOKUP(A6850,[2]mp_ALL!B$1:B$557,1,0)</f>
        <v>#N/A</v>
      </c>
      <c r="C6850" t="s">
        <v>32006</v>
      </c>
      <c r="D6850" t="s">
        <v>38</v>
      </c>
      <c r="E6850" t="s">
        <v>88</v>
      </c>
      <c r="F6850" t="s">
        <v>89</v>
      </c>
      <c r="G6850" t="s">
        <v>90</v>
      </c>
      <c r="H6850" t="s">
        <v>91</v>
      </c>
      <c r="I6850" t="s">
        <v>1916</v>
      </c>
      <c r="J6850">
        <v>1</v>
      </c>
      <c r="K6850" t="s">
        <v>846</v>
      </c>
      <c r="L6850">
        <v>1</v>
      </c>
      <c r="M6850" t="s">
        <v>414</v>
      </c>
      <c r="N6850" t="s">
        <v>159</v>
      </c>
      <c r="O6850" t="s">
        <v>533</v>
      </c>
      <c r="P6850" t="s">
        <v>1917</v>
      </c>
      <c r="Q6850" t="s">
        <v>1918</v>
      </c>
      <c r="R6850" t="s">
        <v>117</v>
      </c>
      <c r="S6850" t="s">
        <v>163</v>
      </c>
      <c r="T6850" t="s">
        <v>32007</v>
      </c>
      <c r="U6850" t="s">
        <v>165</v>
      </c>
      <c r="V6850" s="41">
        <v>34213</v>
      </c>
      <c r="W6850" s="41">
        <v>26009</v>
      </c>
      <c r="X6850">
        <v>1</v>
      </c>
      <c r="Y6850">
        <v>1</v>
      </c>
      <c r="Z6850" t="s">
        <v>102</v>
      </c>
      <c r="AA6850">
        <v>1</v>
      </c>
      <c r="AB6850" t="s">
        <v>103</v>
      </c>
      <c r="AC6850" t="s">
        <v>104</v>
      </c>
      <c r="AD6850">
        <v>1</v>
      </c>
      <c r="AE6850" t="s">
        <v>138</v>
      </c>
      <c r="AG6850" t="s">
        <v>121</v>
      </c>
      <c r="AI6850" t="s">
        <v>4381</v>
      </c>
      <c r="AJ6850" t="s">
        <v>2576</v>
      </c>
    </row>
    <row r="6851" spans="1:36" hidden="1" x14ac:dyDescent="0.25">
      <c r="A6851" t="s">
        <v>32008</v>
      </c>
      <c r="B6851" t="e">
        <f>VLOOKUP(A6851,[2]mp_ALL!B$1:B$557,1,0)</f>
        <v>#N/A</v>
      </c>
      <c r="C6851" t="s">
        <v>1082</v>
      </c>
      <c r="D6851" t="s">
        <v>38</v>
      </c>
      <c r="E6851" t="s">
        <v>88</v>
      </c>
      <c r="F6851" t="s">
        <v>154</v>
      </c>
      <c r="G6851" t="s">
        <v>155</v>
      </c>
      <c r="H6851" t="s">
        <v>110</v>
      </c>
      <c r="I6851" t="s">
        <v>32009</v>
      </c>
      <c r="J6851">
        <v>1</v>
      </c>
      <c r="K6851" t="s">
        <v>600</v>
      </c>
      <c r="L6851">
        <v>1</v>
      </c>
      <c r="M6851" t="s">
        <v>158</v>
      </c>
      <c r="N6851" t="s">
        <v>159</v>
      </c>
      <c r="O6851" t="s">
        <v>1051</v>
      </c>
      <c r="P6851" t="s">
        <v>2848</v>
      </c>
      <c r="R6851" t="s">
        <v>117</v>
      </c>
      <c r="S6851" t="s">
        <v>163</v>
      </c>
      <c r="T6851" t="s">
        <v>32010</v>
      </c>
      <c r="U6851" t="s">
        <v>2661</v>
      </c>
      <c r="V6851" s="41">
        <v>34213</v>
      </c>
      <c r="W6851" s="41">
        <v>26856</v>
      </c>
      <c r="X6851">
        <v>1</v>
      </c>
      <c r="Y6851">
        <v>3</v>
      </c>
      <c r="Z6851" t="s">
        <v>102</v>
      </c>
      <c r="AA6851">
        <v>1</v>
      </c>
      <c r="AB6851" t="s">
        <v>103</v>
      </c>
      <c r="AC6851" t="s">
        <v>104</v>
      </c>
      <c r="AD6851">
        <v>1</v>
      </c>
      <c r="AE6851" t="s">
        <v>105</v>
      </c>
      <c r="AG6851" t="s">
        <v>121</v>
      </c>
      <c r="AJ6851" t="s">
        <v>107</v>
      </c>
    </row>
    <row r="6852" spans="1:36" x14ac:dyDescent="0.25">
      <c r="A6852" t="s">
        <v>32011</v>
      </c>
      <c r="B6852" t="str">
        <f>VLOOKUP(A6852,[2]mp_ALL!B$1:B$557,1,0)</f>
        <v>9305374</v>
      </c>
      <c r="C6852" t="s">
        <v>32012</v>
      </c>
      <c r="D6852" t="s">
        <v>38</v>
      </c>
      <c r="E6852" t="s">
        <v>88</v>
      </c>
      <c r="F6852" t="s">
        <v>89</v>
      </c>
      <c r="G6852" t="s">
        <v>90</v>
      </c>
      <c r="H6852" t="s">
        <v>169</v>
      </c>
      <c r="I6852" t="s">
        <v>4660</v>
      </c>
      <c r="J6852">
        <v>1</v>
      </c>
      <c r="K6852" t="s">
        <v>3983</v>
      </c>
      <c r="L6852">
        <v>1</v>
      </c>
      <c r="M6852" t="s">
        <v>34</v>
      </c>
      <c r="N6852" t="s">
        <v>45</v>
      </c>
      <c r="O6852" t="s">
        <v>4661</v>
      </c>
      <c r="P6852" t="s">
        <v>4662</v>
      </c>
      <c r="Q6852" t="s">
        <v>4663</v>
      </c>
      <c r="S6852" t="s">
        <v>549</v>
      </c>
      <c r="T6852" t="s">
        <v>32013</v>
      </c>
      <c r="U6852" t="s">
        <v>209</v>
      </c>
      <c r="V6852" s="41">
        <v>34213</v>
      </c>
      <c r="W6852" s="41">
        <v>26754</v>
      </c>
      <c r="X6852">
        <v>1</v>
      </c>
      <c r="Y6852">
        <v>3</v>
      </c>
      <c r="Z6852" t="s">
        <v>923</v>
      </c>
      <c r="AA6852">
        <v>1</v>
      </c>
      <c r="AB6852" t="s">
        <v>103</v>
      </c>
      <c r="AC6852" t="s">
        <v>104</v>
      </c>
      <c r="AD6852">
        <v>1</v>
      </c>
      <c r="AE6852" t="s">
        <v>105</v>
      </c>
      <c r="AG6852" t="s">
        <v>106</v>
      </c>
      <c r="AJ6852" t="s">
        <v>32014</v>
      </c>
    </row>
    <row r="6853" spans="1:36" hidden="1" x14ac:dyDescent="0.25">
      <c r="A6853" t="s">
        <v>32015</v>
      </c>
      <c r="B6853" t="e">
        <f>VLOOKUP(A6853,[2]mp_ALL!B$1:B$557,1,0)</f>
        <v>#N/A</v>
      </c>
      <c r="C6853" t="s">
        <v>32016</v>
      </c>
      <c r="D6853" t="s">
        <v>38</v>
      </c>
      <c r="E6853" t="s">
        <v>88</v>
      </c>
      <c r="F6853" t="s">
        <v>89</v>
      </c>
      <c r="G6853" t="s">
        <v>90</v>
      </c>
      <c r="H6853" t="s">
        <v>169</v>
      </c>
      <c r="I6853" t="s">
        <v>11262</v>
      </c>
      <c r="J6853">
        <v>1</v>
      </c>
      <c r="K6853" t="s">
        <v>846</v>
      </c>
      <c r="L6853">
        <v>1</v>
      </c>
      <c r="M6853" t="s">
        <v>414</v>
      </c>
      <c r="N6853" t="s">
        <v>159</v>
      </c>
      <c r="O6853" t="s">
        <v>533</v>
      </c>
      <c r="P6853" t="s">
        <v>11263</v>
      </c>
      <c r="Q6853" t="s">
        <v>11264</v>
      </c>
      <c r="R6853" t="s">
        <v>117</v>
      </c>
      <c r="S6853" t="s">
        <v>163</v>
      </c>
      <c r="T6853" t="s">
        <v>32017</v>
      </c>
      <c r="U6853" t="s">
        <v>189</v>
      </c>
      <c r="V6853" s="41">
        <v>34213</v>
      </c>
      <c r="W6853" s="41">
        <v>26076</v>
      </c>
      <c r="X6853">
        <v>1</v>
      </c>
      <c r="Y6853">
        <v>2</v>
      </c>
      <c r="Z6853" t="s">
        <v>102</v>
      </c>
      <c r="AA6853">
        <v>1</v>
      </c>
      <c r="AB6853" t="s">
        <v>103</v>
      </c>
      <c r="AC6853" t="s">
        <v>104</v>
      </c>
      <c r="AD6853">
        <v>1</v>
      </c>
      <c r="AE6853" t="s">
        <v>138</v>
      </c>
      <c r="AG6853" t="s">
        <v>121</v>
      </c>
      <c r="AJ6853" t="s">
        <v>107</v>
      </c>
    </row>
    <row r="6854" spans="1:36" hidden="1" x14ac:dyDescent="0.25">
      <c r="A6854" t="s">
        <v>32018</v>
      </c>
      <c r="B6854" t="e">
        <f>VLOOKUP(A6854,[2]mp_ALL!B$1:B$557,1,0)</f>
        <v>#N/A</v>
      </c>
      <c r="C6854" t="s">
        <v>32019</v>
      </c>
      <c r="D6854" t="s">
        <v>37</v>
      </c>
      <c r="E6854" t="s">
        <v>88</v>
      </c>
      <c r="F6854" t="s">
        <v>89</v>
      </c>
      <c r="G6854" t="s">
        <v>90</v>
      </c>
      <c r="H6854" t="s">
        <v>91</v>
      </c>
      <c r="I6854" t="s">
        <v>6116</v>
      </c>
      <c r="J6854">
        <v>1</v>
      </c>
      <c r="K6854" t="s">
        <v>805</v>
      </c>
      <c r="L6854">
        <v>1</v>
      </c>
      <c r="M6854" t="s">
        <v>94</v>
      </c>
      <c r="N6854" t="s">
        <v>95</v>
      </c>
      <c r="O6854" t="s">
        <v>215</v>
      </c>
      <c r="P6854" t="s">
        <v>1960</v>
      </c>
      <c r="Q6854" t="s">
        <v>6117</v>
      </c>
      <c r="S6854" t="s">
        <v>218</v>
      </c>
      <c r="T6854" t="s">
        <v>32020</v>
      </c>
      <c r="U6854" t="s">
        <v>3743</v>
      </c>
      <c r="V6854" s="41">
        <v>34215</v>
      </c>
      <c r="W6854" s="41">
        <v>26393</v>
      </c>
      <c r="X6854">
        <v>1</v>
      </c>
      <c r="Y6854">
        <v>2</v>
      </c>
      <c r="Z6854" t="s">
        <v>102</v>
      </c>
      <c r="AA6854">
        <v>1</v>
      </c>
      <c r="AB6854" t="s">
        <v>103</v>
      </c>
      <c r="AC6854" t="s">
        <v>104</v>
      </c>
      <c r="AD6854">
        <v>1</v>
      </c>
      <c r="AE6854" t="s">
        <v>105</v>
      </c>
      <c r="AG6854" t="s">
        <v>106</v>
      </c>
      <c r="AJ6854" t="s">
        <v>107</v>
      </c>
    </row>
    <row r="6855" spans="1:36" hidden="1" x14ac:dyDescent="0.25">
      <c r="A6855" t="s">
        <v>32021</v>
      </c>
      <c r="B6855" t="e">
        <f>VLOOKUP(A6855,[2]mp_ALL!B$1:B$557,1,0)</f>
        <v>#N/A</v>
      </c>
      <c r="C6855" t="s">
        <v>32022</v>
      </c>
      <c r="D6855" t="s">
        <v>38</v>
      </c>
      <c r="E6855" t="s">
        <v>88</v>
      </c>
      <c r="F6855" t="s">
        <v>154</v>
      </c>
      <c r="G6855" t="s">
        <v>155</v>
      </c>
      <c r="H6855" t="s">
        <v>110</v>
      </c>
      <c r="I6855" t="s">
        <v>204</v>
      </c>
      <c r="J6855">
        <v>1</v>
      </c>
      <c r="K6855" t="s">
        <v>157</v>
      </c>
      <c r="L6855">
        <v>1</v>
      </c>
      <c r="M6855" t="s">
        <v>158</v>
      </c>
      <c r="N6855" t="s">
        <v>205</v>
      </c>
      <c r="O6855" t="s">
        <v>206</v>
      </c>
      <c r="R6855" t="s">
        <v>117</v>
      </c>
      <c r="S6855" t="s">
        <v>237</v>
      </c>
      <c r="T6855" t="s">
        <v>32023</v>
      </c>
      <c r="U6855" t="s">
        <v>32024</v>
      </c>
      <c r="V6855" s="41">
        <v>34215</v>
      </c>
      <c r="W6855" s="41">
        <v>26528</v>
      </c>
      <c r="X6855">
        <v>1</v>
      </c>
      <c r="Y6855">
        <v>3</v>
      </c>
      <c r="Z6855" t="s">
        <v>102</v>
      </c>
      <c r="AA6855">
        <v>1</v>
      </c>
      <c r="AB6855" t="s">
        <v>103</v>
      </c>
      <c r="AC6855" t="s">
        <v>104</v>
      </c>
      <c r="AD6855">
        <v>1</v>
      </c>
      <c r="AE6855" t="s">
        <v>138</v>
      </c>
      <c r="AG6855" t="s">
        <v>121</v>
      </c>
      <c r="AJ6855" t="s">
        <v>474</v>
      </c>
    </row>
    <row r="6856" spans="1:36" hidden="1" x14ac:dyDescent="0.25">
      <c r="A6856" t="s">
        <v>32025</v>
      </c>
      <c r="B6856" t="e">
        <f>VLOOKUP(A6856,[2]mp_ALL!B$1:B$557,1,0)</f>
        <v>#N/A</v>
      </c>
      <c r="C6856" t="s">
        <v>32026</v>
      </c>
      <c r="D6856" t="s">
        <v>38</v>
      </c>
      <c r="E6856" t="s">
        <v>88</v>
      </c>
      <c r="F6856" t="s">
        <v>89</v>
      </c>
      <c r="G6856" t="s">
        <v>90</v>
      </c>
      <c r="H6856" t="s">
        <v>169</v>
      </c>
      <c r="I6856" t="s">
        <v>12288</v>
      </c>
      <c r="J6856">
        <v>1</v>
      </c>
      <c r="K6856" t="s">
        <v>183</v>
      </c>
      <c r="L6856">
        <v>1</v>
      </c>
      <c r="M6856" t="s">
        <v>158</v>
      </c>
      <c r="N6856" t="s">
        <v>205</v>
      </c>
      <c r="O6856" t="s">
        <v>936</v>
      </c>
      <c r="P6856" t="s">
        <v>937</v>
      </c>
      <c r="Q6856" t="s">
        <v>12289</v>
      </c>
      <c r="R6856" t="s">
        <v>117</v>
      </c>
      <c r="S6856" t="s">
        <v>237</v>
      </c>
      <c r="T6856" t="s">
        <v>32027</v>
      </c>
      <c r="U6856" t="s">
        <v>537</v>
      </c>
      <c r="V6856" s="41">
        <v>34215</v>
      </c>
      <c r="W6856" s="41">
        <v>27392</v>
      </c>
      <c r="X6856">
        <v>1</v>
      </c>
      <c r="Y6856">
        <v>3</v>
      </c>
      <c r="Z6856" t="s">
        <v>102</v>
      </c>
      <c r="AA6856">
        <v>1</v>
      </c>
      <c r="AB6856" t="s">
        <v>103</v>
      </c>
      <c r="AC6856" t="s">
        <v>104</v>
      </c>
      <c r="AD6856">
        <v>1</v>
      </c>
      <c r="AE6856" t="s">
        <v>105</v>
      </c>
      <c r="AG6856" t="s">
        <v>121</v>
      </c>
      <c r="AJ6856" t="s">
        <v>107</v>
      </c>
    </row>
    <row r="6857" spans="1:36" hidden="1" x14ac:dyDescent="0.25">
      <c r="A6857" t="s">
        <v>32028</v>
      </c>
      <c r="B6857" t="e">
        <f>VLOOKUP(A6857,[2]mp_ALL!B$1:B$557,1,0)</f>
        <v>#N/A</v>
      </c>
      <c r="C6857" t="s">
        <v>32029</v>
      </c>
      <c r="D6857" t="s">
        <v>38</v>
      </c>
      <c r="E6857" t="s">
        <v>88</v>
      </c>
      <c r="F6857" t="s">
        <v>154</v>
      </c>
      <c r="G6857" t="s">
        <v>155</v>
      </c>
      <c r="H6857" t="s">
        <v>110</v>
      </c>
      <c r="I6857" t="s">
        <v>32030</v>
      </c>
      <c r="J6857">
        <v>1</v>
      </c>
      <c r="K6857" t="s">
        <v>645</v>
      </c>
      <c r="L6857">
        <v>1</v>
      </c>
      <c r="M6857" t="s">
        <v>158</v>
      </c>
      <c r="N6857" t="s">
        <v>205</v>
      </c>
      <c r="O6857" t="s">
        <v>646</v>
      </c>
      <c r="P6857" t="s">
        <v>647</v>
      </c>
      <c r="R6857" t="s">
        <v>117</v>
      </c>
      <c r="S6857" t="s">
        <v>237</v>
      </c>
      <c r="T6857" t="s">
        <v>32031</v>
      </c>
      <c r="U6857" t="s">
        <v>908</v>
      </c>
      <c r="V6857" s="41">
        <v>34215</v>
      </c>
      <c r="W6857" s="41">
        <v>26196</v>
      </c>
      <c r="X6857">
        <v>1</v>
      </c>
      <c r="Y6857">
        <v>3</v>
      </c>
      <c r="Z6857" t="s">
        <v>102</v>
      </c>
      <c r="AA6857">
        <v>1</v>
      </c>
      <c r="AB6857" t="s">
        <v>103</v>
      </c>
      <c r="AC6857" t="s">
        <v>104</v>
      </c>
      <c r="AD6857">
        <v>1</v>
      </c>
      <c r="AE6857" t="s">
        <v>105</v>
      </c>
      <c r="AG6857" t="s">
        <v>121</v>
      </c>
      <c r="AJ6857" t="s">
        <v>107</v>
      </c>
    </row>
    <row r="6858" spans="1:36" hidden="1" x14ac:dyDescent="0.25">
      <c r="A6858" t="s">
        <v>32032</v>
      </c>
      <c r="B6858" t="e">
        <f>VLOOKUP(A6858,[2]mp_ALL!B$1:B$557,1,0)</f>
        <v>#N/A</v>
      </c>
      <c r="C6858" t="s">
        <v>32033</v>
      </c>
      <c r="D6858" t="s">
        <v>38</v>
      </c>
      <c r="E6858" t="s">
        <v>88</v>
      </c>
      <c r="F6858" t="s">
        <v>154</v>
      </c>
      <c r="G6858" t="s">
        <v>155</v>
      </c>
      <c r="H6858" t="s">
        <v>290</v>
      </c>
      <c r="I6858" t="s">
        <v>7331</v>
      </c>
      <c r="J6858">
        <v>1</v>
      </c>
      <c r="K6858" t="s">
        <v>1485</v>
      </c>
      <c r="L6858">
        <v>0</v>
      </c>
      <c r="M6858" t="s">
        <v>1486</v>
      </c>
      <c r="N6858" t="s">
        <v>2384</v>
      </c>
      <c r="O6858" t="s">
        <v>7332</v>
      </c>
      <c r="R6858" t="s">
        <v>147</v>
      </c>
      <c r="S6858" t="s">
        <v>148</v>
      </c>
      <c r="T6858" t="s">
        <v>32034</v>
      </c>
      <c r="U6858" t="s">
        <v>775</v>
      </c>
      <c r="V6858" s="41">
        <v>34213</v>
      </c>
      <c r="W6858" s="41">
        <v>27078</v>
      </c>
      <c r="X6858">
        <v>1</v>
      </c>
      <c r="Y6858">
        <v>1</v>
      </c>
      <c r="Z6858" t="s">
        <v>102</v>
      </c>
      <c r="AA6858">
        <v>1</v>
      </c>
      <c r="AB6858" t="s">
        <v>103</v>
      </c>
      <c r="AC6858" t="s">
        <v>297</v>
      </c>
      <c r="AD6858">
        <v>1</v>
      </c>
      <c r="AE6858" t="s">
        <v>322</v>
      </c>
      <c r="AG6858" t="s">
        <v>148</v>
      </c>
      <c r="AJ6858" t="s">
        <v>271</v>
      </c>
    </row>
    <row r="6859" spans="1:36" hidden="1" x14ac:dyDescent="0.25">
      <c r="A6859" t="s">
        <v>32035</v>
      </c>
      <c r="B6859" t="e">
        <f>VLOOKUP(A6859,[2]mp_ALL!B$1:B$557,1,0)</f>
        <v>#N/A</v>
      </c>
      <c r="C6859" t="s">
        <v>14168</v>
      </c>
      <c r="D6859" t="s">
        <v>38</v>
      </c>
      <c r="E6859" t="s">
        <v>88</v>
      </c>
      <c r="F6859" t="s">
        <v>89</v>
      </c>
      <c r="G6859" t="s">
        <v>90</v>
      </c>
      <c r="H6859" t="s">
        <v>91</v>
      </c>
      <c r="I6859" t="s">
        <v>11024</v>
      </c>
      <c r="J6859">
        <v>1</v>
      </c>
      <c r="K6859" t="s">
        <v>581</v>
      </c>
      <c r="L6859">
        <v>1</v>
      </c>
      <c r="M6859" t="s">
        <v>113</v>
      </c>
      <c r="N6859" t="s">
        <v>582</v>
      </c>
      <c r="O6859" t="s">
        <v>912</v>
      </c>
      <c r="P6859" t="s">
        <v>913</v>
      </c>
      <c r="Q6859" t="s">
        <v>11025</v>
      </c>
      <c r="R6859" t="s">
        <v>117</v>
      </c>
      <c r="S6859" t="s">
        <v>237</v>
      </c>
      <c r="T6859" t="s">
        <v>1231</v>
      </c>
      <c r="U6859" t="s">
        <v>400</v>
      </c>
      <c r="V6859" s="41">
        <v>34213</v>
      </c>
      <c r="W6859" s="41">
        <v>26283</v>
      </c>
      <c r="X6859">
        <v>1</v>
      </c>
      <c r="Y6859">
        <v>3</v>
      </c>
      <c r="Z6859" t="s">
        <v>102</v>
      </c>
      <c r="AA6859">
        <v>1</v>
      </c>
      <c r="AB6859" t="s">
        <v>103</v>
      </c>
      <c r="AC6859" t="s">
        <v>104</v>
      </c>
      <c r="AD6859">
        <v>1</v>
      </c>
      <c r="AE6859" t="s">
        <v>138</v>
      </c>
      <c r="AG6859" t="s">
        <v>121</v>
      </c>
      <c r="AJ6859" t="s">
        <v>107</v>
      </c>
    </row>
    <row r="6860" spans="1:36" hidden="1" x14ac:dyDescent="0.25">
      <c r="A6860" t="s">
        <v>32036</v>
      </c>
      <c r="B6860" t="e">
        <f>VLOOKUP(A6860,[2]mp_ALL!B$1:B$557,1,0)</f>
        <v>#N/A</v>
      </c>
      <c r="C6860" t="s">
        <v>32037</v>
      </c>
      <c r="D6860" t="s">
        <v>38</v>
      </c>
      <c r="E6860" t="s">
        <v>88</v>
      </c>
      <c r="F6860" t="s">
        <v>154</v>
      </c>
      <c r="G6860" t="s">
        <v>155</v>
      </c>
      <c r="H6860" t="s">
        <v>290</v>
      </c>
      <c r="I6860" t="s">
        <v>2396</v>
      </c>
      <c r="J6860">
        <v>1</v>
      </c>
      <c r="K6860" t="s">
        <v>232</v>
      </c>
      <c r="L6860">
        <v>0</v>
      </c>
      <c r="M6860" t="s">
        <v>233</v>
      </c>
      <c r="N6860" t="s">
        <v>1433</v>
      </c>
      <c r="O6860" t="s">
        <v>2397</v>
      </c>
      <c r="R6860" t="s">
        <v>117</v>
      </c>
      <c r="S6860" t="s">
        <v>237</v>
      </c>
      <c r="T6860" t="s">
        <v>32038</v>
      </c>
      <c r="U6860" t="s">
        <v>209</v>
      </c>
      <c r="V6860" s="41">
        <v>34213</v>
      </c>
      <c r="W6860" s="41">
        <v>27208</v>
      </c>
      <c r="X6860">
        <v>1</v>
      </c>
      <c r="Y6860">
        <v>1</v>
      </c>
      <c r="Z6860" t="s">
        <v>102</v>
      </c>
      <c r="AA6860">
        <v>1</v>
      </c>
      <c r="AB6860" t="s">
        <v>103</v>
      </c>
      <c r="AC6860" t="s">
        <v>297</v>
      </c>
      <c r="AD6860">
        <v>1</v>
      </c>
      <c r="AE6860" t="s">
        <v>322</v>
      </c>
      <c r="AG6860" t="s">
        <v>121</v>
      </c>
      <c r="AJ6860" t="s">
        <v>107</v>
      </c>
    </row>
    <row r="6861" spans="1:36" hidden="1" x14ac:dyDescent="0.25">
      <c r="A6861" t="s">
        <v>32039</v>
      </c>
      <c r="B6861" t="e">
        <f>VLOOKUP(A6861,[2]mp_ALL!B$1:B$557,1,0)</f>
        <v>#N/A</v>
      </c>
      <c r="C6861" t="s">
        <v>8871</v>
      </c>
      <c r="D6861" t="s">
        <v>38</v>
      </c>
      <c r="E6861" t="s">
        <v>88</v>
      </c>
      <c r="F6861" t="s">
        <v>89</v>
      </c>
      <c r="G6861" t="s">
        <v>90</v>
      </c>
      <c r="H6861" t="s">
        <v>91</v>
      </c>
      <c r="I6861" t="s">
        <v>5122</v>
      </c>
      <c r="J6861">
        <v>1</v>
      </c>
      <c r="K6861" t="s">
        <v>3394</v>
      </c>
      <c r="L6861">
        <v>1</v>
      </c>
      <c r="M6861" t="s">
        <v>316</v>
      </c>
      <c r="N6861" t="s">
        <v>3395</v>
      </c>
      <c r="O6861" t="s">
        <v>5123</v>
      </c>
      <c r="P6861" t="s">
        <v>5124</v>
      </c>
      <c r="Q6861" t="s">
        <v>5125</v>
      </c>
      <c r="S6861" t="s">
        <v>2733</v>
      </c>
      <c r="T6861" t="s">
        <v>32040</v>
      </c>
      <c r="U6861" t="s">
        <v>32041</v>
      </c>
      <c r="V6861" s="41">
        <v>34213</v>
      </c>
      <c r="W6861" s="41">
        <v>27119</v>
      </c>
      <c r="X6861">
        <v>1</v>
      </c>
      <c r="Y6861">
        <v>2</v>
      </c>
      <c r="Z6861" t="s">
        <v>102</v>
      </c>
      <c r="AA6861">
        <v>1</v>
      </c>
      <c r="AB6861" t="s">
        <v>103</v>
      </c>
      <c r="AC6861" t="s">
        <v>104</v>
      </c>
      <c r="AD6861">
        <v>1</v>
      </c>
      <c r="AE6861" t="s">
        <v>105</v>
      </c>
      <c r="AG6861" t="s">
        <v>148</v>
      </c>
      <c r="AJ6861" t="s">
        <v>1008</v>
      </c>
    </row>
    <row r="6862" spans="1:36" hidden="1" x14ac:dyDescent="0.25">
      <c r="A6862" t="s">
        <v>32042</v>
      </c>
      <c r="B6862" t="e">
        <f>VLOOKUP(A6862,[2]mp_ALL!B$1:B$557,1,0)</f>
        <v>#N/A</v>
      </c>
      <c r="C6862" t="s">
        <v>32043</v>
      </c>
      <c r="D6862" t="s">
        <v>38</v>
      </c>
      <c r="E6862" t="s">
        <v>88</v>
      </c>
      <c r="F6862" t="s">
        <v>89</v>
      </c>
      <c r="G6862" t="s">
        <v>90</v>
      </c>
      <c r="H6862" t="s">
        <v>169</v>
      </c>
      <c r="I6862" t="s">
        <v>1788</v>
      </c>
      <c r="J6862">
        <v>1</v>
      </c>
      <c r="K6862" t="s">
        <v>626</v>
      </c>
      <c r="L6862">
        <v>1</v>
      </c>
      <c r="M6862" t="s">
        <v>414</v>
      </c>
      <c r="N6862" t="s">
        <v>415</v>
      </c>
      <c r="O6862" t="s">
        <v>533</v>
      </c>
      <c r="P6862" t="s">
        <v>1319</v>
      </c>
      <c r="Q6862" t="s">
        <v>1789</v>
      </c>
      <c r="R6862" t="s">
        <v>117</v>
      </c>
      <c r="S6862" t="s">
        <v>237</v>
      </c>
      <c r="T6862" t="s">
        <v>32044</v>
      </c>
      <c r="U6862" t="s">
        <v>400</v>
      </c>
      <c r="V6862" s="41">
        <v>34213</v>
      </c>
      <c r="W6862" s="41">
        <v>27295</v>
      </c>
      <c r="X6862">
        <v>1</v>
      </c>
      <c r="Y6862">
        <v>3</v>
      </c>
      <c r="Z6862" t="s">
        <v>923</v>
      </c>
      <c r="AA6862">
        <v>1</v>
      </c>
      <c r="AB6862" t="s">
        <v>103</v>
      </c>
      <c r="AC6862" t="s">
        <v>104</v>
      </c>
      <c r="AD6862">
        <v>1</v>
      </c>
      <c r="AE6862" t="s">
        <v>138</v>
      </c>
      <c r="AG6862" t="s">
        <v>121</v>
      </c>
      <c r="AJ6862" t="s">
        <v>3584</v>
      </c>
    </row>
    <row r="6863" spans="1:36" hidden="1" x14ac:dyDescent="0.25">
      <c r="A6863" t="s">
        <v>32045</v>
      </c>
      <c r="B6863" t="e">
        <f>VLOOKUP(A6863,[2]mp_ALL!B$1:B$557,1,0)</f>
        <v>#N/A</v>
      </c>
      <c r="C6863" t="s">
        <v>32046</v>
      </c>
      <c r="D6863" t="s">
        <v>38</v>
      </c>
      <c r="E6863" t="s">
        <v>88</v>
      </c>
      <c r="F6863" t="s">
        <v>154</v>
      </c>
      <c r="G6863" t="s">
        <v>155</v>
      </c>
      <c r="H6863" t="s">
        <v>290</v>
      </c>
      <c r="I6863" t="s">
        <v>3413</v>
      </c>
      <c r="J6863">
        <v>1</v>
      </c>
      <c r="K6863" t="s">
        <v>3414</v>
      </c>
      <c r="L6863">
        <v>0</v>
      </c>
      <c r="M6863" t="s">
        <v>435</v>
      </c>
      <c r="N6863" t="s">
        <v>3415</v>
      </c>
      <c r="R6863" t="s">
        <v>117</v>
      </c>
      <c r="S6863" t="s">
        <v>237</v>
      </c>
      <c r="T6863" t="s">
        <v>32047</v>
      </c>
      <c r="U6863" t="s">
        <v>3972</v>
      </c>
      <c r="V6863" s="41">
        <v>34213</v>
      </c>
      <c r="W6863" s="41">
        <v>26485</v>
      </c>
      <c r="X6863">
        <v>1</v>
      </c>
      <c r="Y6863">
        <v>1</v>
      </c>
      <c r="Z6863" t="s">
        <v>102</v>
      </c>
      <c r="AA6863">
        <v>1</v>
      </c>
      <c r="AB6863" t="s">
        <v>103</v>
      </c>
      <c r="AC6863" t="s">
        <v>297</v>
      </c>
      <c r="AD6863">
        <v>1</v>
      </c>
      <c r="AE6863" t="s">
        <v>322</v>
      </c>
      <c r="AJ6863" t="s">
        <v>287</v>
      </c>
    </row>
    <row r="6864" spans="1:36" hidden="1" x14ac:dyDescent="0.25">
      <c r="A6864" t="s">
        <v>32048</v>
      </c>
      <c r="B6864" t="e">
        <f>VLOOKUP(A6864,[2]mp_ALL!B$1:B$557,1,0)</f>
        <v>#N/A</v>
      </c>
      <c r="C6864" t="s">
        <v>1010</v>
      </c>
      <c r="D6864" t="s">
        <v>38</v>
      </c>
      <c r="E6864" t="s">
        <v>88</v>
      </c>
      <c r="F6864" t="s">
        <v>154</v>
      </c>
      <c r="G6864" t="s">
        <v>155</v>
      </c>
      <c r="H6864" t="s">
        <v>110</v>
      </c>
      <c r="I6864" t="s">
        <v>32049</v>
      </c>
      <c r="J6864">
        <v>1</v>
      </c>
      <c r="K6864" t="s">
        <v>232</v>
      </c>
      <c r="L6864">
        <v>0</v>
      </c>
      <c r="M6864" t="s">
        <v>233</v>
      </c>
      <c r="N6864" t="s">
        <v>1433</v>
      </c>
      <c r="O6864" t="s">
        <v>7034</v>
      </c>
      <c r="P6864" t="s">
        <v>10704</v>
      </c>
      <c r="R6864" t="s">
        <v>117</v>
      </c>
      <c r="S6864" t="s">
        <v>949</v>
      </c>
      <c r="T6864" t="s">
        <v>32050</v>
      </c>
      <c r="U6864" t="s">
        <v>189</v>
      </c>
      <c r="V6864" s="41">
        <v>34213</v>
      </c>
      <c r="W6864" s="41">
        <v>27314</v>
      </c>
      <c r="X6864">
        <v>1</v>
      </c>
      <c r="Y6864">
        <v>3</v>
      </c>
      <c r="Z6864" t="s">
        <v>102</v>
      </c>
      <c r="AA6864">
        <v>1</v>
      </c>
      <c r="AB6864" t="s">
        <v>103</v>
      </c>
      <c r="AC6864" t="s">
        <v>104</v>
      </c>
      <c r="AD6864">
        <v>1</v>
      </c>
      <c r="AE6864" t="s">
        <v>120</v>
      </c>
      <c r="AG6864" t="s">
        <v>121</v>
      </c>
      <c r="AJ6864" t="s">
        <v>107</v>
      </c>
    </row>
    <row r="6865" spans="1:36" hidden="1" x14ac:dyDescent="0.25">
      <c r="A6865" t="s">
        <v>32051</v>
      </c>
      <c r="B6865" t="e">
        <f>VLOOKUP(A6865,[2]mp_ALL!B$1:B$557,1,0)</f>
        <v>#N/A</v>
      </c>
      <c r="C6865" t="s">
        <v>32052</v>
      </c>
      <c r="D6865" t="s">
        <v>38</v>
      </c>
      <c r="E6865" t="s">
        <v>88</v>
      </c>
      <c r="F6865" t="s">
        <v>89</v>
      </c>
      <c r="G6865" t="s">
        <v>90</v>
      </c>
      <c r="H6865" t="s">
        <v>91</v>
      </c>
      <c r="I6865" t="s">
        <v>3197</v>
      </c>
      <c r="J6865">
        <v>1</v>
      </c>
      <c r="K6865" t="s">
        <v>224</v>
      </c>
      <c r="L6865">
        <v>1</v>
      </c>
      <c r="M6865" t="s">
        <v>94</v>
      </c>
      <c r="N6865" t="s">
        <v>45</v>
      </c>
      <c r="O6865" t="s">
        <v>243</v>
      </c>
      <c r="P6865" t="s">
        <v>3198</v>
      </c>
      <c r="Q6865" t="s">
        <v>3199</v>
      </c>
      <c r="S6865" t="s">
        <v>817</v>
      </c>
      <c r="T6865" t="s">
        <v>32053</v>
      </c>
      <c r="U6865" t="s">
        <v>1251</v>
      </c>
      <c r="V6865" s="41">
        <v>34215</v>
      </c>
      <c r="W6865" s="41">
        <v>27223</v>
      </c>
      <c r="X6865">
        <v>1</v>
      </c>
      <c r="Y6865">
        <v>3</v>
      </c>
      <c r="Z6865" t="s">
        <v>102</v>
      </c>
      <c r="AA6865">
        <v>1</v>
      </c>
      <c r="AB6865" t="s">
        <v>103</v>
      </c>
      <c r="AC6865" t="s">
        <v>104</v>
      </c>
      <c r="AD6865">
        <v>1</v>
      </c>
      <c r="AE6865" t="s">
        <v>105</v>
      </c>
      <c r="AG6865" t="s">
        <v>106</v>
      </c>
      <c r="AJ6865" t="s">
        <v>107</v>
      </c>
    </row>
    <row r="6866" spans="1:36" hidden="1" x14ac:dyDescent="0.25">
      <c r="A6866" t="s">
        <v>32054</v>
      </c>
      <c r="B6866" t="e">
        <f>VLOOKUP(A6866,[2]mp_ALL!B$1:B$557,1,0)</f>
        <v>#N/A</v>
      </c>
      <c r="C6866" t="s">
        <v>5533</v>
      </c>
      <c r="D6866" t="s">
        <v>38</v>
      </c>
      <c r="E6866" t="s">
        <v>88</v>
      </c>
      <c r="F6866" t="s">
        <v>89</v>
      </c>
      <c r="G6866" t="s">
        <v>90</v>
      </c>
      <c r="H6866" t="s">
        <v>91</v>
      </c>
      <c r="I6866" t="s">
        <v>4807</v>
      </c>
      <c r="J6866">
        <v>1</v>
      </c>
      <c r="K6866" t="s">
        <v>2669</v>
      </c>
      <c r="L6866">
        <v>0</v>
      </c>
      <c r="M6866" t="s">
        <v>94</v>
      </c>
      <c r="N6866" t="s">
        <v>2670</v>
      </c>
      <c r="O6866" t="s">
        <v>2671</v>
      </c>
      <c r="P6866" t="s">
        <v>2672</v>
      </c>
      <c r="Q6866" t="s">
        <v>4808</v>
      </c>
      <c r="S6866" t="s">
        <v>218</v>
      </c>
      <c r="T6866" t="s">
        <v>32055</v>
      </c>
      <c r="U6866" t="s">
        <v>1926</v>
      </c>
      <c r="V6866" s="41">
        <v>34215</v>
      </c>
      <c r="W6866" s="41">
        <v>26597</v>
      </c>
      <c r="X6866">
        <v>1</v>
      </c>
      <c r="Y6866">
        <v>4</v>
      </c>
      <c r="Z6866" t="s">
        <v>102</v>
      </c>
      <c r="AA6866">
        <v>1</v>
      </c>
      <c r="AB6866" t="s">
        <v>103</v>
      </c>
      <c r="AC6866" t="s">
        <v>104</v>
      </c>
      <c r="AD6866">
        <v>1</v>
      </c>
      <c r="AE6866" t="s">
        <v>308</v>
      </c>
      <c r="AG6866" t="s">
        <v>106</v>
      </c>
      <c r="AJ6866" t="s">
        <v>107</v>
      </c>
    </row>
    <row r="6867" spans="1:36" hidden="1" x14ac:dyDescent="0.25">
      <c r="A6867" t="s">
        <v>32056</v>
      </c>
      <c r="B6867" t="e">
        <f>VLOOKUP(A6867,[2]mp_ALL!B$1:B$557,1,0)</f>
        <v>#N/A</v>
      </c>
      <c r="C6867" t="s">
        <v>32057</v>
      </c>
      <c r="D6867" t="s">
        <v>38</v>
      </c>
      <c r="E6867" t="s">
        <v>88</v>
      </c>
      <c r="F6867" t="s">
        <v>154</v>
      </c>
      <c r="G6867" t="s">
        <v>155</v>
      </c>
      <c r="H6867" t="s">
        <v>110</v>
      </c>
      <c r="I6867" t="s">
        <v>32058</v>
      </c>
      <c r="J6867">
        <v>1</v>
      </c>
      <c r="K6867" t="s">
        <v>667</v>
      </c>
      <c r="L6867">
        <v>1</v>
      </c>
      <c r="M6867" t="s">
        <v>113</v>
      </c>
      <c r="N6867" t="s">
        <v>195</v>
      </c>
      <c r="O6867" t="s">
        <v>196</v>
      </c>
      <c r="P6867" t="s">
        <v>668</v>
      </c>
      <c r="R6867" t="s">
        <v>117</v>
      </c>
      <c r="S6867" t="s">
        <v>199</v>
      </c>
      <c r="T6867" t="s">
        <v>32059</v>
      </c>
      <c r="U6867" t="s">
        <v>517</v>
      </c>
      <c r="V6867" s="41">
        <v>34215</v>
      </c>
      <c r="W6867" s="41">
        <v>26942</v>
      </c>
      <c r="X6867">
        <v>1</v>
      </c>
      <c r="Y6867">
        <v>2</v>
      </c>
      <c r="Z6867" t="s">
        <v>102</v>
      </c>
      <c r="AA6867">
        <v>1</v>
      </c>
      <c r="AB6867" t="s">
        <v>103</v>
      </c>
      <c r="AC6867" t="s">
        <v>104</v>
      </c>
      <c r="AD6867">
        <v>1</v>
      </c>
      <c r="AE6867" t="s">
        <v>105</v>
      </c>
      <c r="AG6867" t="s">
        <v>121</v>
      </c>
      <c r="AJ6867" t="s">
        <v>107</v>
      </c>
    </row>
    <row r="6868" spans="1:36" hidden="1" x14ac:dyDescent="0.25">
      <c r="A6868" t="s">
        <v>32060</v>
      </c>
      <c r="B6868" t="e">
        <f>VLOOKUP(A6868,[2]mp_ALL!B$1:B$557,1,0)</f>
        <v>#N/A</v>
      </c>
      <c r="C6868" t="s">
        <v>28274</v>
      </c>
      <c r="D6868" t="s">
        <v>38</v>
      </c>
      <c r="E6868" t="s">
        <v>88</v>
      </c>
      <c r="F6868" t="s">
        <v>311</v>
      </c>
      <c r="G6868" t="s">
        <v>312</v>
      </c>
      <c r="H6868" t="s">
        <v>313</v>
      </c>
      <c r="I6868" t="s">
        <v>32061</v>
      </c>
      <c r="J6868">
        <v>1</v>
      </c>
      <c r="K6868" t="s">
        <v>513</v>
      </c>
      <c r="L6868">
        <v>0</v>
      </c>
      <c r="M6868" t="s">
        <v>435</v>
      </c>
      <c r="N6868" t="s">
        <v>436</v>
      </c>
      <c r="O6868" t="s">
        <v>6200</v>
      </c>
      <c r="R6868" t="s">
        <v>117</v>
      </c>
      <c r="S6868" t="s">
        <v>199</v>
      </c>
      <c r="T6868" t="s">
        <v>32062</v>
      </c>
      <c r="U6868" t="s">
        <v>32063</v>
      </c>
      <c r="V6868" s="41">
        <v>34215</v>
      </c>
      <c r="W6868" s="41">
        <v>27024</v>
      </c>
      <c r="X6868">
        <v>1</v>
      </c>
      <c r="Y6868">
        <v>5</v>
      </c>
      <c r="Z6868" t="s">
        <v>102</v>
      </c>
      <c r="AA6868">
        <v>1</v>
      </c>
      <c r="AB6868" t="s">
        <v>103</v>
      </c>
      <c r="AC6868" t="s">
        <v>297</v>
      </c>
      <c r="AD6868">
        <v>1</v>
      </c>
      <c r="AE6868" t="s">
        <v>322</v>
      </c>
      <c r="AG6868" t="s">
        <v>148</v>
      </c>
      <c r="AJ6868" t="s">
        <v>107</v>
      </c>
    </row>
    <row r="6869" spans="1:36" hidden="1" x14ac:dyDescent="0.25">
      <c r="A6869" t="s">
        <v>32064</v>
      </c>
      <c r="B6869" t="e">
        <f>VLOOKUP(A6869,[2]mp_ALL!B$1:B$557,1,0)</f>
        <v>#N/A</v>
      </c>
      <c r="C6869" t="s">
        <v>32065</v>
      </c>
      <c r="D6869" t="s">
        <v>38</v>
      </c>
      <c r="E6869" t="s">
        <v>88</v>
      </c>
      <c r="F6869" t="s">
        <v>154</v>
      </c>
      <c r="G6869" t="s">
        <v>155</v>
      </c>
      <c r="H6869" t="s">
        <v>110</v>
      </c>
      <c r="I6869" t="s">
        <v>32066</v>
      </c>
      <c r="J6869">
        <v>1</v>
      </c>
      <c r="K6869" t="s">
        <v>3257</v>
      </c>
      <c r="L6869">
        <v>1</v>
      </c>
      <c r="M6869" t="s">
        <v>94</v>
      </c>
      <c r="N6869" t="s">
        <v>95</v>
      </c>
      <c r="O6869" t="s">
        <v>839</v>
      </c>
      <c r="P6869" t="s">
        <v>5254</v>
      </c>
      <c r="S6869" t="s">
        <v>218</v>
      </c>
      <c r="T6869" t="s">
        <v>32067</v>
      </c>
      <c r="U6869" t="s">
        <v>32068</v>
      </c>
      <c r="V6869" s="41">
        <v>34215</v>
      </c>
      <c r="W6869" s="41">
        <v>27292</v>
      </c>
      <c r="X6869">
        <v>1</v>
      </c>
      <c r="Y6869">
        <v>1</v>
      </c>
      <c r="Z6869" t="s">
        <v>102</v>
      </c>
      <c r="AA6869">
        <v>1</v>
      </c>
      <c r="AB6869" t="s">
        <v>103</v>
      </c>
      <c r="AC6869" t="s">
        <v>104</v>
      </c>
      <c r="AD6869">
        <v>1</v>
      </c>
      <c r="AE6869" t="s">
        <v>105</v>
      </c>
      <c r="AG6869" t="s">
        <v>106</v>
      </c>
      <c r="AJ6869" t="s">
        <v>107</v>
      </c>
    </row>
    <row r="6870" spans="1:36" x14ac:dyDescent="0.25">
      <c r="A6870" t="s">
        <v>32069</v>
      </c>
      <c r="B6870" t="str">
        <f>VLOOKUP(A6870,[2]mp_ALL!B$1:B$557,1,0)</f>
        <v>9305423</v>
      </c>
      <c r="C6870" t="s">
        <v>32070</v>
      </c>
      <c r="D6870" t="s">
        <v>38</v>
      </c>
      <c r="E6870" t="s">
        <v>88</v>
      </c>
      <c r="F6870" t="s">
        <v>154</v>
      </c>
      <c r="G6870" t="s">
        <v>155</v>
      </c>
      <c r="H6870" t="s">
        <v>91</v>
      </c>
      <c r="I6870" t="s">
        <v>25705</v>
      </c>
      <c r="J6870">
        <v>1</v>
      </c>
      <c r="K6870" t="s">
        <v>2774</v>
      </c>
      <c r="L6870">
        <v>0</v>
      </c>
      <c r="M6870" t="s">
        <v>34</v>
      </c>
      <c r="N6870" t="s">
        <v>41</v>
      </c>
      <c r="O6870" t="s">
        <v>25706</v>
      </c>
      <c r="S6870" t="s">
        <v>549</v>
      </c>
      <c r="T6870" t="s">
        <v>32071</v>
      </c>
      <c r="U6870" t="s">
        <v>32072</v>
      </c>
      <c r="V6870" s="41">
        <v>34218</v>
      </c>
      <c r="W6870" s="41">
        <v>27454</v>
      </c>
      <c r="X6870">
        <v>1</v>
      </c>
      <c r="Y6870">
        <v>2</v>
      </c>
      <c r="Z6870" t="s">
        <v>102</v>
      </c>
      <c r="AA6870">
        <v>1</v>
      </c>
      <c r="AB6870" t="s">
        <v>103</v>
      </c>
      <c r="AC6870" t="s">
        <v>104</v>
      </c>
      <c r="AD6870">
        <v>1</v>
      </c>
      <c r="AE6870" t="s">
        <v>308</v>
      </c>
      <c r="AG6870" t="s">
        <v>106</v>
      </c>
      <c r="AJ6870" t="s">
        <v>107</v>
      </c>
    </row>
    <row r="6871" spans="1:36" x14ac:dyDescent="0.25">
      <c r="A6871" t="s">
        <v>32073</v>
      </c>
      <c r="B6871" t="str">
        <f>VLOOKUP(A6871,[2]mp_ALL!B$1:B$557,1,0)</f>
        <v>9305425</v>
      </c>
      <c r="C6871" t="s">
        <v>32074</v>
      </c>
      <c r="D6871" t="s">
        <v>38</v>
      </c>
      <c r="E6871" t="s">
        <v>88</v>
      </c>
      <c r="F6871" t="s">
        <v>567</v>
      </c>
      <c r="G6871" t="s">
        <v>568</v>
      </c>
      <c r="H6871" t="s">
        <v>313</v>
      </c>
      <c r="I6871" t="s">
        <v>21373</v>
      </c>
      <c r="J6871">
        <v>1</v>
      </c>
      <c r="K6871" t="s">
        <v>1884</v>
      </c>
      <c r="L6871">
        <v>0</v>
      </c>
      <c r="M6871" t="s">
        <v>34</v>
      </c>
      <c r="N6871" t="s">
        <v>47</v>
      </c>
      <c r="O6871" t="s">
        <v>21374</v>
      </c>
      <c r="S6871" t="s">
        <v>549</v>
      </c>
      <c r="T6871" t="s">
        <v>32075</v>
      </c>
      <c r="U6871" t="s">
        <v>2461</v>
      </c>
      <c r="V6871" s="41">
        <v>34218</v>
      </c>
      <c r="W6871" s="41">
        <v>26516</v>
      </c>
      <c r="X6871">
        <v>1</v>
      </c>
      <c r="Y6871">
        <v>2</v>
      </c>
      <c r="Z6871" t="s">
        <v>102</v>
      </c>
      <c r="AA6871">
        <v>1</v>
      </c>
      <c r="AB6871" t="s">
        <v>103</v>
      </c>
      <c r="AC6871" t="s">
        <v>297</v>
      </c>
      <c r="AD6871">
        <v>1</v>
      </c>
      <c r="AE6871" t="s">
        <v>322</v>
      </c>
      <c r="AG6871" t="s">
        <v>106</v>
      </c>
      <c r="AJ6871" t="s">
        <v>107</v>
      </c>
    </row>
    <row r="6872" spans="1:36" x14ac:dyDescent="0.25">
      <c r="A6872" t="s">
        <v>32076</v>
      </c>
      <c r="B6872" t="str">
        <f>VLOOKUP(A6872,[2]mp_ALL!B$1:B$557,1,0)</f>
        <v>9305433</v>
      </c>
      <c r="C6872" t="s">
        <v>32077</v>
      </c>
      <c r="D6872" t="s">
        <v>38</v>
      </c>
      <c r="E6872" t="s">
        <v>88</v>
      </c>
      <c r="F6872" t="s">
        <v>89</v>
      </c>
      <c r="G6872" t="s">
        <v>90</v>
      </c>
      <c r="H6872" t="s">
        <v>110</v>
      </c>
      <c r="I6872" t="s">
        <v>32078</v>
      </c>
      <c r="J6872">
        <v>1</v>
      </c>
      <c r="K6872" t="s">
        <v>1884</v>
      </c>
      <c r="L6872">
        <v>0</v>
      </c>
      <c r="M6872" t="s">
        <v>34</v>
      </c>
      <c r="N6872" t="s">
        <v>45</v>
      </c>
      <c r="O6872" t="s">
        <v>1626</v>
      </c>
      <c r="P6872" t="s">
        <v>1885</v>
      </c>
      <c r="S6872" t="s">
        <v>549</v>
      </c>
      <c r="T6872" t="s">
        <v>32079</v>
      </c>
      <c r="U6872" t="s">
        <v>32080</v>
      </c>
      <c r="V6872" s="41">
        <v>34218</v>
      </c>
      <c r="W6872" s="41">
        <v>27314</v>
      </c>
      <c r="X6872">
        <v>1</v>
      </c>
      <c r="Y6872">
        <v>3</v>
      </c>
      <c r="Z6872" t="s">
        <v>710</v>
      </c>
      <c r="AA6872">
        <v>1</v>
      </c>
      <c r="AB6872" t="s">
        <v>103</v>
      </c>
      <c r="AC6872" t="s">
        <v>104</v>
      </c>
      <c r="AD6872">
        <v>1</v>
      </c>
      <c r="AE6872" t="s">
        <v>308</v>
      </c>
      <c r="AG6872" t="s">
        <v>106</v>
      </c>
      <c r="AJ6872" t="s">
        <v>107</v>
      </c>
    </row>
    <row r="6873" spans="1:36" x14ac:dyDescent="0.25">
      <c r="A6873" t="s">
        <v>32081</v>
      </c>
      <c r="B6873" t="str">
        <f>VLOOKUP(A6873,[2]mp_ALL!B$1:B$557,1,0)</f>
        <v>9305434</v>
      </c>
      <c r="C6873" t="s">
        <v>32082</v>
      </c>
      <c r="D6873" t="s">
        <v>38</v>
      </c>
      <c r="E6873" t="s">
        <v>88</v>
      </c>
      <c r="F6873" t="s">
        <v>154</v>
      </c>
      <c r="G6873" t="s">
        <v>155</v>
      </c>
      <c r="H6873" t="s">
        <v>290</v>
      </c>
      <c r="I6873" t="s">
        <v>3160</v>
      </c>
      <c r="J6873">
        <v>1</v>
      </c>
      <c r="K6873" t="s">
        <v>2774</v>
      </c>
      <c r="L6873">
        <v>0</v>
      </c>
      <c r="M6873" t="s">
        <v>34</v>
      </c>
      <c r="N6873" t="s">
        <v>41</v>
      </c>
      <c r="P6873" t="s">
        <v>3161</v>
      </c>
      <c r="S6873" t="s">
        <v>549</v>
      </c>
      <c r="T6873" t="s">
        <v>32083</v>
      </c>
      <c r="U6873" t="s">
        <v>32084</v>
      </c>
      <c r="V6873" s="41">
        <v>34218</v>
      </c>
      <c r="W6873" s="41">
        <v>26314</v>
      </c>
      <c r="X6873">
        <v>1</v>
      </c>
      <c r="Y6873">
        <v>1</v>
      </c>
      <c r="Z6873" t="s">
        <v>102</v>
      </c>
      <c r="AA6873">
        <v>1</v>
      </c>
      <c r="AB6873" t="s">
        <v>103</v>
      </c>
      <c r="AC6873" t="s">
        <v>297</v>
      </c>
      <c r="AD6873">
        <v>1</v>
      </c>
      <c r="AE6873" t="s">
        <v>322</v>
      </c>
      <c r="AG6873" t="s">
        <v>106</v>
      </c>
      <c r="AJ6873" t="s">
        <v>107</v>
      </c>
    </row>
    <row r="6874" spans="1:36" hidden="1" x14ac:dyDescent="0.25">
      <c r="A6874" t="s">
        <v>32085</v>
      </c>
      <c r="B6874" t="e">
        <f>VLOOKUP(A6874,[2]mp_ALL!B$1:B$557,1,0)</f>
        <v>#N/A</v>
      </c>
      <c r="C6874" t="s">
        <v>32086</v>
      </c>
      <c r="D6874" t="s">
        <v>38</v>
      </c>
      <c r="E6874" t="s">
        <v>88</v>
      </c>
      <c r="F6874" t="s">
        <v>154</v>
      </c>
      <c r="G6874" t="s">
        <v>155</v>
      </c>
      <c r="H6874" t="s">
        <v>110</v>
      </c>
      <c r="I6874" t="s">
        <v>32087</v>
      </c>
      <c r="J6874">
        <v>1</v>
      </c>
      <c r="K6874" t="s">
        <v>5040</v>
      </c>
      <c r="L6874">
        <v>1</v>
      </c>
      <c r="M6874" t="s">
        <v>94</v>
      </c>
      <c r="N6874" t="s">
        <v>95</v>
      </c>
      <c r="O6874" t="s">
        <v>806</v>
      </c>
      <c r="P6874" t="s">
        <v>5041</v>
      </c>
      <c r="S6874" t="s">
        <v>218</v>
      </c>
      <c r="T6874" t="s">
        <v>32088</v>
      </c>
      <c r="U6874" t="s">
        <v>7300</v>
      </c>
      <c r="V6874" s="41">
        <v>34218</v>
      </c>
      <c r="W6874" s="41">
        <v>27388</v>
      </c>
      <c r="X6874">
        <v>1</v>
      </c>
      <c r="Y6874">
        <v>3</v>
      </c>
      <c r="Z6874" t="s">
        <v>102</v>
      </c>
      <c r="AA6874">
        <v>1</v>
      </c>
      <c r="AB6874" t="s">
        <v>103</v>
      </c>
      <c r="AC6874" t="s">
        <v>104</v>
      </c>
      <c r="AD6874">
        <v>1</v>
      </c>
      <c r="AE6874" t="s">
        <v>105</v>
      </c>
      <c r="AG6874" t="s">
        <v>106</v>
      </c>
      <c r="AJ6874" t="s">
        <v>2704</v>
      </c>
    </row>
    <row r="6875" spans="1:36" x14ac:dyDescent="0.25">
      <c r="A6875" t="s">
        <v>32089</v>
      </c>
      <c r="B6875" t="str">
        <f>VLOOKUP(A6875,[2]mp_ALL!B$1:B$557,1,0)</f>
        <v>9305436</v>
      </c>
      <c r="C6875" t="s">
        <v>24962</v>
      </c>
      <c r="D6875" t="s">
        <v>38</v>
      </c>
      <c r="E6875" t="s">
        <v>88</v>
      </c>
      <c r="F6875" t="s">
        <v>154</v>
      </c>
      <c r="G6875" t="s">
        <v>155</v>
      </c>
      <c r="H6875" t="s">
        <v>110</v>
      </c>
      <c r="I6875" t="s">
        <v>32090</v>
      </c>
      <c r="J6875">
        <v>1</v>
      </c>
      <c r="K6875" t="s">
        <v>1884</v>
      </c>
      <c r="L6875">
        <v>0</v>
      </c>
      <c r="M6875" t="s">
        <v>34</v>
      </c>
      <c r="N6875" t="s">
        <v>47</v>
      </c>
      <c r="O6875" t="s">
        <v>4087</v>
      </c>
      <c r="P6875" t="s">
        <v>4088</v>
      </c>
      <c r="S6875" t="s">
        <v>549</v>
      </c>
      <c r="T6875" t="s">
        <v>32091</v>
      </c>
      <c r="U6875" t="s">
        <v>32092</v>
      </c>
      <c r="V6875" s="41">
        <v>34218</v>
      </c>
      <c r="W6875" s="41">
        <v>26846</v>
      </c>
      <c r="X6875">
        <v>1</v>
      </c>
      <c r="Y6875">
        <v>5</v>
      </c>
      <c r="Z6875" t="s">
        <v>102</v>
      </c>
      <c r="AA6875">
        <v>1</v>
      </c>
      <c r="AB6875" t="s">
        <v>103</v>
      </c>
      <c r="AC6875" t="s">
        <v>104</v>
      </c>
      <c r="AD6875">
        <v>1</v>
      </c>
      <c r="AE6875" t="s">
        <v>120</v>
      </c>
      <c r="AG6875" t="s">
        <v>106</v>
      </c>
      <c r="AJ6875" t="s">
        <v>4865</v>
      </c>
    </row>
    <row r="6876" spans="1:36" hidden="1" x14ac:dyDescent="0.25">
      <c r="A6876" t="s">
        <v>32093</v>
      </c>
      <c r="B6876" t="e">
        <f>VLOOKUP(A6876,[2]mp_ALL!B$1:B$557,1,0)</f>
        <v>#N/A</v>
      </c>
      <c r="C6876" t="s">
        <v>32094</v>
      </c>
      <c r="D6876" t="s">
        <v>37</v>
      </c>
      <c r="E6876" t="s">
        <v>88</v>
      </c>
      <c r="F6876" t="s">
        <v>154</v>
      </c>
      <c r="G6876" t="s">
        <v>155</v>
      </c>
      <c r="H6876" t="s">
        <v>290</v>
      </c>
      <c r="I6876" t="s">
        <v>1580</v>
      </c>
      <c r="J6876">
        <v>1</v>
      </c>
      <c r="K6876" t="s">
        <v>1581</v>
      </c>
      <c r="L6876">
        <v>0</v>
      </c>
      <c r="M6876" t="s">
        <v>1582</v>
      </c>
      <c r="N6876" t="s">
        <v>1583</v>
      </c>
      <c r="O6876" t="s">
        <v>1584</v>
      </c>
      <c r="R6876" t="s">
        <v>559</v>
      </c>
      <c r="S6876" t="s">
        <v>560</v>
      </c>
      <c r="T6876" t="s">
        <v>32095</v>
      </c>
      <c r="U6876" t="s">
        <v>32096</v>
      </c>
      <c r="V6876" s="41">
        <v>34216</v>
      </c>
      <c r="W6876" s="41">
        <v>26418</v>
      </c>
      <c r="X6876">
        <v>1</v>
      </c>
      <c r="Y6876">
        <v>3</v>
      </c>
      <c r="Z6876" t="s">
        <v>102</v>
      </c>
      <c r="AA6876">
        <v>1</v>
      </c>
      <c r="AB6876" t="s">
        <v>103</v>
      </c>
      <c r="AC6876" t="s">
        <v>297</v>
      </c>
      <c r="AD6876">
        <v>1</v>
      </c>
      <c r="AE6876" t="s">
        <v>563</v>
      </c>
      <c r="AG6876" t="s">
        <v>1040</v>
      </c>
      <c r="AJ6876" t="s">
        <v>490</v>
      </c>
    </row>
    <row r="6877" spans="1:36" x14ac:dyDescent="0.25">
      <c r="A6877" t="s">
        <v>32097</v>
      </c>
      <c r="B6877" t="str">
        <f>VLOOKUP(A6877,[2]mp_ALL!B$1:B$557,1,0)</f>
        <v>9305442</v>
      </c>
      <c r="C6877" t="s">
        <v>32098</v>
      </c>
      <c r="D6877" t="s">
        <v>38</v>
      </c>
      <c r="E6877" t="s">
        <v>88</v>
      </c>
      <c r="F6877" t="s">
        <v>154</v>
      </c>
      <c r="G6877" t="s">
        <v>155</v>
      </c>
      <c r="H6877" t="s">
        <v>91</v>
      </c>
      <c r="I6877" t="s">
        <v>5875</v>
      </c>
      <c r="J6877">
        <v>1</v>
      </c>
      <c r="K6877" t="s">
        <v>1884</v>
      </c>
      <c r="L6877">
        <v>1</v>
      </c>
      <c r="M6877" t="s">
        <v>34</v>
      </c>
      <c r="N6877" t="s">
        <v>45</v>
      </c>
      <c r="O6877" t="s">
        <v>4115</v>
      </c>
      <c r="S6877" t="s">
        <v>549</v>
      </c>
      <c r="T6877" t="s">
        <v>32099</v>
      </c>
      <c r="U6877" t="s">
        <v>3157</v>
      </c>
      <c r="V6877" s="41">
        <v>34218</v>
      </c>
      <c r="W6877" s="41">
        <v>26211</v>
      </c>
      <c r="X6877">
        <v>1</v>
      </c>
      <c r="Y6877">
        <v>3</v>
      </c>
      <c r="Z6877" t="s">
        <v>102</v>
      </c>
      <c r="AA6877">
        <v>1</v>
      </c>
      <c r="AB6877" t="s">
        <v>103</v>
      </c>
      <c r="AC6877" t="s">
        <v>104</v>
      </c>
      <c r="AD6877">
        <v>1</v>
      </c>
      <c r="AE6877" t="s">
        <v>138</v>
      </c>
      <c r="AG6877" t="s">
        <v>228</v>
      </c>
      <c r="AJ6877" t="s">
        <v>490</v>
      </c>
    </row>
    <row r="6878" spans="1:36" hidden="1" x14ac:dyDescent="0.25">
      <c r="A6878" t="s">
        <v>32100</v>
      </c>
      <c r="B6878" t="e">
        <f>VLOOKUP(A6878,[2]mp_ALL!B$1:B$557,1,0)</f>
        <v>#N/A</v>
      </c>
      <c r="C6878" t="s">
        <v>3325</v>
      </c>
      <c r="D6878" t="s">
        <v>38</v>
      </c>
      <c r="E6878" t="s">
        <v>88</v>
      </c>
      <c r="F6878" t="s">
        <v>154</v>
      </c>
      <c r="G6878" t="s">
        <v>155</v>
      </c>
      <c r="H6878" t="s">
        <v>290</v>
      </c>
      <c r="I6878" t="s">
        <v>3857</v>
      </c>
      <c r="J6878">
        <v>1</v>
      </c>
      <c r="K6878" t="s">
        <v>3100</v>
      </c>
      <c r="L6878">
        <v>0</v>
      </c>
      <c r="M6878" t="s">
        <v>3101</v>
      </c>
      <c r="N6878" t="s">
        <v>3858</v>
      </c>
      <c r="O6878" t="s">
        <v>3859</v>
      </c>
      <c r="R6878" t="s">
        <v>559</v>
      </c>
      <c r="S6878" t="s">
        <v>560</v>
      </c>
      <c r="T6878" t="s">
        <v>32101</v>
      </c>
      <c r="U6878" t="s">
        <v>32102</v>
      </c>
      <c r="V6878" s="41">
        <v>34218</v>
      </c>
      <c r="W6878" s="41">
        <v>26954</v>
      </c>
      <c r="X6878">
        <v>0</v>
      </c>
      <c r="Z6878" t="s">
        <v>102</v>
      </c>
      <c r="AA6878">
        <v>1</v>
      </c>
      <c r="AB6878" t="s">
        <v>103</v>
      </c>
      <c r="AC6878" t="s">
        <v>297</v>
      </c>
      <c r="AD6878">
        <v>1</v>
      </c>
      <c r="AE6878" t="s">
        <v>563</v>
      </c>
      <c r="AG6878" t="s">
        <v>1040</v>
      </c>
      <c r="AJ6878" t="s">
        <v>107</v>
      </c>
    </row>
    <row r="6879" spans="1:36" hidden="1" x14ac:dyDescent="0.25">
      <c r="A6879" t="s">
        <v>32103</v>
      </c>
      <c r="B6879" t="e">
        <f>VLOOKUP(A6879,[2]mp_ALL!B$1:B$557,1,0)</f>
        <v>#N/A</v>
      </c>
      <c r="C6879" t="s">
        <v>32104</v>
      </c>
      <c r="D6879" t="s">
        <v>38</v>
      </c>
      <c r="E6879" t="s">
        <v>88</v>
      </c>
      <c r="F6879" t="s">
        <v>1473</v>
      </c>
      <c r="G6879" t="s">
        <v>1474</v>
      </c>
      <c r="H6879" t="s">
        <v>313</v>
      </c>
      <c r="I6879" t="s">
        <v>32105</v>
      </c>
      <c r="J6879">
        <v>1</v>
      </c>
      <c r="K6879" t="s">
        <v>457</v>
      </c>
      <c r="L6879">
        <v>0</v>
      </c>
      <c r="M6879" t="s">
        <v>113</v>
      </c>
      <c r="N6879" t="s">
        <v>195</v>
      </c>
      <c r="O6879" t="s">
        <v>654</v>
      </c>
      <c r="R6879" t="s">
        <v>117</v>
      </c>
      <c r="S6879" t="s">
        <v>199</v>
      </c>
      <c r="T6879" t="s">
        <v>32106</v>
      </c>
      <c r="U6879" t="s">
        <v>509</v>
      </c>
      <c r="V6879" s="41">
        <v>34218</v>
      </c>
      <c r="W6879" s="41">
        <v>27229</v>
      </c>
      <c r="X6879">
        <v>1</v>
      </c>
      <c r="Y6879">
        <v>1</v>
      </c>
      <c r="Z6879" t="s">
        <v>102</v>
      </c>
      <c r="AA6879">
        <v>1</v>
      </c>
      <c r="AB6879" t="s">
        <v>103</v>
      </c>
      <c r="AC6879" t="s">
        <v>297</v>
      </c>
      <c r="AD6879">
        <v>1</v>
      </c>
      <c r="AE6879" t="s">
        <v>322</v>
      </c>
      <c r="AG6879" t="s">
        <v>121</v>
      </c>
      <c r="AJ6879" t="s">
        <v>107</v>
      </c>
    </row>
    <row r="6880" spans="1:36" hidden="1" x14ac:dyDescent="0.25">
      <c r="A6880" t="s">
        <v>32107</v>
      </c>
      <c r="B6880" t="e">
        <f>VLOOKUP(A6880,[2]mp_ALL!B$1:B$557,1,0)</f>
        <v>#N/A</v>
      </c>
      <c r="C6880" t="s">
        <v>32108</v>
      </c>
      <c r="D6880" t="s">
        <v>38</v>
      </c>
      <c r="E6880" t="s">
        <v>88</v>
      </c>
      <c r="F6880" t="s">
        <v>1473</v>
      </c>
      <c r="G6880" t="s">
        <v>1474</v>
      </c>
      <c r="H6880" t="s">
        <v>313</v>
      </c>
      <c r="I6880" t="s">
        <v>32109</v>
      </c>
      <c r="J6880">
        <v>1</v>
      </c>
      <c r="K6880" t="s">
        <v>513</v>
      </c>
      <c r="L6880">
        <v>0</v>
      </c>
      <c r="M6880" t="s">
        <v>435</v>
      </c>
      <c r="N6880" t="s">
        <v>505</v>
      </c>
      <c r="O6880" t="s">
        <v>1116</v>
      </c>
      <c r="R6880" t="s">
        <v>117</v>
      </c>
      <c r="S6880" t="s">
        <v>148</v>
      </c>
      <c r="T6880" t="s">
        <v>32110</v>
      </c>
      <c r="U6880" t="s">
        <v>509</v>
      </c>
      <c r="V6880" s="41">
        <v>34218</v>
      </c>
      <c r="W6880" s="41">
        <v>26824</v>
      </c>
      <c r="X6880">
        <v>1</v>
      </c>
      <c r="Y6880">
        <v>3</v>
      </c>
      <c r="Z6880" t="s">
        <v>102</v>
      </c>
      <c r="AA6880">
        <v>1</v>
      </c>
      <c r="AB6880" t="s">
        <v>103</v>
      </c>
      <c r="AC6880" t="s">
        <v>297</v>
      </c>
      <c r="AD6880">
        <v>1</v>
      </c>
      <c r="AE6880" t="s">
        <v>322</v>
      </c>
      <c r="AG6880" t="s">
        <v>148</v>
      </c>
      <c r="AJ6880" t="s">
        <v>357</v>
      </c>
    </row>
    <row r="6881" spans="1:36" hidden="1" x14ac:dyDescent="0.25">
      <c r="A6881" t="s">
        <v>32111</v>
      </c>
      <c r="B6881" t="e">
        <f>VLOOKUP(A6881,[2]mp_ALL!B$1:B$557,1,0)</f>
        <v>#N/A</v>
      </c>
      <c r="C6881" t="s">
        <v>32112</v>
      </c>
      <c r="D6881" t="s">
        <v>38</v>
      </c>
      <c r="E6881" t="s">
        <v>88</v>
      </c>
      <c r="F6881" t="s">
        <v>89</v>
      </c>
      <c r="G6881" t="s">
        <v>90</v>
      </c>
      <c r="H6881" t="s">
        <v>169</v>
      </c>
      <c r="I6881" t="s">
        <v>520</v>
      </c>
      <c r="J6881">
        <v>1</v>
      </c>
      <c r="K6881" t="s">
        <v>521</v>
      </c>
      <c r="L6881">
        <v>0</v>
      </c>
      <c r="M6881" t="s">
        <v>316</v>
      </c>
      <c r="N6881" t="s">
        <v>317</v>
      </c>
      <c r="O6881" t="s">
        <v>522</v>
      </c>
      <c r="P6881" t="s">
        <v>523</v>
      </c>
      <c r="Q6881" t="s">
        <v>524</v>
      </c>
      <c r="S6881" t="s">
        <v>525</v>
      </c>
      <c r="T6881" t="s">
        <v>32113</v>
      </c>
      <c r="U6881" t="s">
        <v>32114</v>
      </c>
      <c r="V6881" s="41">
        <v>34218</v>
      </c>
      <c r="W6881" s="41">
        <v>26013</v>
      </c>
      <c r="X6881">
        <v>1</v>
      </c>
      <c r="Y6881">
        <v>2</v>
      </c>
      <c r="Z6881" t="s">
        <v>102</v>
      </c>
      <c r="AA6881">
        <v>1</v>
      </c>
      <c r="AB6881" t="s">
        <v>103</v>
      </c>
      <c r="AC6881" t="s">
        <v>104</v>
      </c>
      <c r="AD6881">
        <v>1</v>
      </c>
      <c r="AE6881" t="s">
        <v>308</v>
      </c>
      <c r="AG6881" t="s">
        <v>228</v>
      </c>
      <c r="AJ6881" t="s">
        <v>107</v>
      </c>
    </row>
    <row r="6882" spans="1:36" hidden="1" x14ac:dyDescent="0.25">
      <c r="A6882" t="s">
        <v>32115</v>
      </c>
      <c r="B6882" t="e">
        <f>VLOOKUP(A6882,[2]mp_ALL!B$1:B$557,1,0)</f>
        <v>#N/A</v>
      </c>
      <c r="C6882" t="s">
        <v>15152</v>
      </c>
      <c r="D6882" t="s">
        <v>38</v>
      </c>
      <c r="E6882" t="s">
        <v>88</v>
      </c>
      <c r="F6882" t="s">
        <v>154</v>
      </c>
      <c r="G6882" t="s">
        <v>155</v>
      </c>
      <c r="H6882" t="s">
        <v>290</v>
      </c>
      <c r="I6882" t="s">
        <v>12884</v>
      </c>
      <c r="J6882">
        <v>1</v>
      </c>
      <c r="K6882" t="s">
        <v>2074</v>
      </c>
      <c r="L6882">
        <v>0</v>
      </c>
      <c r="M6882" t="s">
        <v>94</v>
      </c>
      <c r="N6882" t="s">
        <v>2075</v>
      </c>
      <c r="O6882" t="s">
        <v>4421</v>
      </c>
      <c r="S6882" t="s">
        <v>817</v>
      </c>
      <c r="T6882" t="s">
        <v>32116</v>
      </c>
      <c r="U6882" t="s">
        <v>32117</v>
      </c>
      <c r="V6882" s="41">
        <v>34218</v>
      </c>
      <c r="W6882" s="41">
        <v>27619</v>
      </c>
      <c r="X6882">
        <v>1</v>
      </c>
      <c r="Y6882">
        <v>2</v>
      </c>
      <c r="Z6882" t="s">
        <v>102</v>
      </c>
      <c r="AA6882">
        <v>1</v>
      </c>
      <c r="AB6882" t="s">
        <v>103</v>
      </c>
      <c r="AC6882" t="s">
        <v>297</v>
      </c>
      <c r="AD6882">
        <v>1</v>
      </c>
      <c r="AE6882" t="s">
        <v>298</v>
      </c>
      <c r="AG6882" t="s">
        <v>106</v>
      </c>
      <c r="AJ6882" t="s">
        <v>107</v>
      </c>
    </row>
    <row r="6883" spans="1:36" hidden="1" x14ac:dyDescent="0.25">
      <c r="A6883" t="s">
        <v>32118</v>
      </c>
      <c r="B6883" t="e">
        <f>VLOOKUP(A6883,[2]mp_ALL!B$1:B$557,1,0)</f>
        <v>#N/A</v>
      </c>
      <c r="C6883" t="s">
        <v>32119</v>
      </c>
      <c r="D6883" t="s">
        <v>38</v>
      </c>
      <c r="E6883" t="s">
        <v>88</v>
      </c>
      <c r="F6883" t="s">
        <v>154</v>
      </c>
      <c r="G6883" t="s">
        <v>155</v>
      </c>
      <c r="H6883" t="s">
        <v>110</v>
      </c>
      <c r="I6883" t="s">
        <v>32120</v>
      </c>
      <c r="J6883">
        <v>1</v>
      </c>
      <c r="K6883" t="s">
        <v>1115</v>
      </c>
      <c r="L6883">
        <v>1</v>
      </c>
      <c r="M6883" t="s">
        <v>435</v>
      </c>
      <c r="N6883" t="s">
        <v>505</v>
      </c>
      <c r="O6883" t="s">
        <v>1734</v>
      </c>
      <c r="P6883" t="s">
        <v>6272</v>
      </c>
      <c r="R6883" t="s">
        <v>117</v>
      </c>
      <c r="S6883" t="s">
        <v>148</v>
      </c>
      <c r="T6883" t="s">
        <v>1391</v>
      </c>
      <c r="U6883" t="s">
        <v>1785</v>
      </c>
      <c r="V6883" s="41">
        <v>34218</v>
      </c>
      <c r="W6883" s="41">
        <v>26901</v>
      </c>
      <c r="X6883">
        <v>1</v>
      </c>
      <c r="Y6883">
        <v>5</v>
      </c>
      <c r="Z6883" t="s">
        <v>102</v>
      </c>
      <c r="AA6883">
        <v>1</v>
      </c>
      <c r="AB6883" t="s">
        <v>103</v>
      </c>
      <c r="AC6883" t="s">
        <v>104</v>
      </c>
      <c r="AD6883">
        <v>1</v>
      </c>
      <c r="AE6883" t="s">
        <v>105</v>
      </c>
      <c r="AG6883" t="s">
        <v>148</v>
      </c>
      <c r="AJ6883" t="s">
        <v>107</v>
      </c>
    </row>
    <row r="6884" spans="1:36" hidden="1" x14ac:dyDescent="0.25">
      <c r="A6884" t="s">
        <v>32121</v>
      </c>
      <c r="B6884" t="e">
        <f>VLOOKUP(A6884,[2]mp_ALL!B$1:B$557,1,0)</f>
        <v>#N/A</v>
      </c>
      <c r="C6884" t="s">
        <v>32122</v>
      </c>
      <c r="D6884" t="s">
        <v>38</v>
      </c>
      <c r="E6884" t="s">
        <v>88</v>
      </c>
      <c r="F6884" t="s">
        <v>311</v>
      </c>
      <c r="G6884" t="s">
        <v>312</v>
      </c>
      <c r="H6884" t="s">
        <v>313</v>
      </c>
      <c r="I6884" t="s">
        <v>32105</v>
      </c>
      <c r="J6884">
        <v>1</v>
      </c>
      <c r="K6884" t="s">
        <v>457</v>
      </c>
      <c r="L6884">
        <v>0</v>
      </c>
      <c r="M6884" t="s">
        <v>113</v>
      </c>
      <c r="N6884" t="s">
        <v>195</v>
      </c>
      <c r="O6884" t="s">
        <v>654</v>
      </c>
      <c r="R6884" t="s">
        <v>117</v>
      </c>
      <c r="S6884" t="s">
        <v>199</v>
      </c>
      <c r="T6884" t="s">
        <v>32123</v>
      </c>
      <c r="U6884" t="s">
        <v>209</v>
      </c>
      <c r="V6884" s="41">
        <v>34218</v>
      </c>
      <c r="W6884" s="41">
        <v>26685</v>
      </c>
      <c r="X6884">
        <v>1</v>
      </c>
      <c r="Y6884">
        <v>2</v>
      </c>
      <c r="Z6884" t="s">
        <v>102</v>
      </c>
      <c r="AA6884">
        <v>1</v>
      </c>
      <c r="AB6884" t="s">
        <v>103</v>
      </c>
      <c r="AC6884" t="s">
        <v>297</v>
      </c>
      <c r="AD6884">
        <v>1</v>
      </c>
      <c r="AE6884" t="s">
        <v>322</v>
      </c>
      <c r="AG6884" t="s">
        <v>121</v>
      </c>
      <c r="AJ6884" t="s">
        <v>107</v>
      </c>
    </row>
    <row r="6885" spans="1:36" hidden="1" x14ac:dyDescent="0.25">
      <c r="A6885" t="s">
        <v>32124</v>
      </c>
      <c r="B6885" t="e">
        <f>VLOOKUP(A6885,[2]mp_ALL!B$1:B$557,1,0)</f>
        <v>#N/A</v>
      </c>
      <c r="C6885" t="s">
        <v>32125</v>
      </c>
      <c r="D6885" t="s">
        <v>38</v>
      </c>
      <c r="E6885" t="s">
        <v>88</v>
      </c>
      <c r="F6885" t="s">
        <v>89</v>
      </c>
      <c r="G6885" t="s">
        <v>90</v>
      </c>
      <c r="H6885" t="s">
        <v>290</v>
      </c>
      <c r="I6885" t="s">
        <v>20289</v>
      </c>
      <c r="J6885">
        <v>1</v>
      </c>
      <c r="K6885" t="s">
        <v>3319</v>
      </c>
      <c r="L6885">
        <v>0</v>
      </c>
      <c r="M6885" t="s">
        <v>94</v>
      </c>
      <c r="N6885" t="s">
        <v>43</v>
      </c>
      <c r="O6885" t="s">
        <v>20290</v>
      </c>
      <c r="S6885" t="s">
        <v>817</v>
      </c>
      <c r="T6885" t="s">
        <v>32126</v>
      </c>
      <c r="U6885" t="s">
        <v>32127</v>
      </c>
      <c r="V6885" s="41">
        <v>34222</v>
      </c>
      <c r="W6885" s="41">
        <v>27444</v>
      </c>
      <c r="X6885">
        <v>1</v>
      </c>
      <c r="Y6885">
        <v>5</v>
      </c>
      <c r="Z6885" t="s">
        <v>102</v>
      </c>
      <c r="AA6885">
        <v>1</v>
      </c>
      <c r="AB6885" t="s">
        <v>103</v>
      </c>
      <c r="AC6885" t="s">
        <v>297</v>
      </c>
      <c r="AD6885">
        <v>1</v>
      </c>
      <c r="AE6885" t="s">
        <v>322</v>
      </c>
      <c r="AG6885" t="s">
        <v>106</v>
      </c>
      <c r="AJ6885" t="s">
        <v>107</v>
      </c>
    </row>
    <row r="6886" spans="1:36" hidden="1" x14ac:dyDescent="0.25">
      <c r="A6886" t="s">
        <v>32128</v>
      </c>
      <c r="B6886" t="e">
        <f>VLOOKUP(A6886,[2]mp_ALL!B$1:B$557,1,0)</f>
        <v>#N/A</v>
      </c>
      <c r="C6886" t="s">
        <v>32129</v>
      </c>
      <c r="D6886" t="s">
        <v>38</v>
      </c>
      <c r="E6886" t="s">
        <v>88</v>
      </c>
      <c r="F6886" t="s">
        <v>89</v>
      </c>
      <c r="G6886" t="s">
        <v>90</v>
      </c>
      <c r="H6886" t="s">
        <v>169</v>
      </c>
      <c r="I6886" t="s">
        <v>4547</v>
      </c>
      <c r="J6886">
        <v>1</v>
      </c>
      <c r="K6886" t="s">
        <v>3077</v>
      </c>
      <c r="L6886">
        <v>1</v>
      </c>
      <c r="M6886" t="s">
        <v>143</v>
      </c>
      <c r="N6886" t="s">
        <v>3078</v>
      </c>
      <c r="O6886" t="s">
        <v>3079</v>
      </c>
      <c r="P6886" t="s">
        <v>4548</v>
      </c>
      <c r="Q6886" t="s">
        <v>4549</v>
      </c>
      <c r="R6886" t="s">
        <v>147</v>
      </c>
      <c r="S6886" t="s">
        <v>715</v>
      </c>
      <c r="T6886" t="s">
        <v>32130</v>
      </c>
      <c r="U6886" t="s">
        <v>32131</v>
      </c>
      <c r="V6886" s="41">
        <v>34222</v>
      </c>
      <c r="W6886" s="41">
        <v>26959</v>
      </c>
      <c r="X6886">
        <v>1</v>
      </c>
      <c r="Y6886">
        <v>2</v>
      </c>
      <c r="Z6886" t="s">
        <v>102</v>
      </c>
      <c r="AA6886">
        <v>1</v>
      </c>
      <c r="AB6886" t="s">
        <v>103</v>
      </c>
      <c r="AC6886" t="s">
        <v>104</v>
      </c>
      <c r="AD6886">
        <v>1</v>
      </c>
      <c r="AE6886" t="s">
        <v>105</v>
      </c>
      <c r="AG6886" t="s">
        <v>148</v>
      </c>
      <c r="AJ6886" t="s">
        <v>107</v>
      </c>
    </row>
    <row r="6887" spans="1:36" hidden="1" x14ac:dyDescent="0.25">
      <c r="A6887" t="s">
        <v>32132</v>
      </c>
      <c r="B6887" t="e">
        <f>VLOOKUP(A6887,[2]mp_ALL!B$1:B$557,1,0)</f>
        <v>#N/A</v>
      </c>
      <c r="C6887" t="s">
        <v>32133</v>
      </c>
      <c r="D6887" t="s">
        <v>38</v>
      </c>
      <c r="E6887" t="s">
        <v>88</v>
      </c>
      <c r="F6887" t="s">
        <v>567</v>
      </c>
      <c r="G6887" t="s">
        <v>568</v>
      </c>
      <c r="H6887" t="s">
        <v>313</v>
      </c>
      <c r="I6887" t="s">
        <v>32134</v>
      </c>
      <c r="J6887">
        <v>1</v>
      </c>
      <c r="K6887" t="s">
        <v>1495</v>
      </c>
      <c r="L6887">
        <v>0</v>
      </c>
      <c r="M6887" t="s">
        <v>143</v>
      </c>
      <c r="N6887" t="s">
        <v>1496</v>
      </c>
      <c r="O6887" t="s">
        <v>31510</v>
      </c>
      <c r="R6887" t="s">
        <v>147</v>
      </c>
      <c r="S6887" t="s">
        <v>760</v>
      </c>
      <c r="T6887" t="s">
        <v>32135</v>
      </c>
      <c r="U6887" t="s">
        <v>32136</v>
      </c>
      <c r="V6887" s="41">
        <v>34222</v>
      </c>
      <c r="W6887" s="41">
        <v>27331</v>
      </c>
      <c r="X6887">
        <v>1</v>
      </c>
      <c r="Y6887">
        <v>3</v>
      </c>
      <c r="Z6887" t="s">
        <v>102</v>
      </c>
      <c r="AA6887">
        <v>1</v>
      </c>
      <c r="AB6887" t="s">
        <v>103</v>
      </c>
      <c r="AC6887" t="s">
        <v>297</v>
      </c>
      <c r="AD6887">
        <v>1</v>
      </c>
      <c r="AE6887" t="s">
        <v>298</v>
      </c>
      <c r="AG6887" t="s">
        <v>121</v>
      </c>
      <c r="AJ6887" t="s">
        <v>107</v>
      </c>
    </row>
    <row r="6888" spans="1:36" hidden="1" x14ac:dyDescent="0.25">
      <c r="A6888" t="s">
        <v>32137</v>
      </c>
      <c r="B6888" t="e">
        <f>VLOOKUP(A6888,[2]mp_ALL!B$1:B$557,1,0)</f>
        <v>#N/A</v>
      </c>
      <c r="C6888" t="s">
        <v>32138</v>
      </c>
      <c r="D6888" t="s">
        <v>38</v>
      </c>
      <c r="E6888" t="s">
        <v>88</v>
      </c>
      <c r="F6888" t="s">
        <v>154</v>
      </c>
      <c r="G6888" t="s">
        <v>155</v>
      </c>
      <c r="H6888" t="s">
        <v>290</v>
      </c>
      <c r="I6888" t="s">
        <v>3601</v>
      </c>
      <c r="J6888">
        <v>1</v>
      </c>
      <c r="K6888" t="s">
        <v>292</v>
      </c>
      <c r="L6888">
        <v>0</v>
      </c>
      <c r="M6888" t="s">
        <v>113</v>
      </c>
      <c r="N6888" t="s">
        <v>134</v>
      </c>
      <c r="O6888" t="s">
        <v>3602</v>
      </c>
      <c r="R6888" t="s">
        <v>117</v>
      </c>
      <c r="S6888" t="s">
        <v>99</v>
      </c>
      <c r="T6888" t="s">
        <v>32139</v>
      </c>
      <c r="U6888" t="s">
        <v>32140</v>
      </c>
      <c r="V6888" s="41">
        <v>34227</v>
      </c>
      <c r="W6888" s="41">
        <v>27192</v>
      </c>
      <c r="X6888">
        <v>1</v>
      </c>
      <c r="Y6888">
        <v>5</v>
      </c>
      <c r="Z6888" t="s">
        <v>102</v>
      </c>
      <c r="AA6888">
        <v>1</v>
      </c>
      <c r="AB6888" t="s">
        <v>103</v>
      </c>
      <c r="AC6888" t="s">
        <v>297</v>
      </c>
      <c r="AD6888">
        <v>1</v>
      </c>
      <c r="AE6888" t="s">
        <v>298</v>
      </c>
      <c r="AG6888" t="s">
        <v>121</v>
      </c>
      <c r="AJ6888" t="s">
        <v>1008</v>
      </c>
    </row>
    <row r="6889" spans="1:36" hidden="1" x14ac:dyDescent="0.25">
      <c r="A6889" t="s">
        <v>32141</v>
      </c>
      <c r="B6889" t="e">
        <f>VLOOKUP(A6889,[2]mp_ALL!B$1:B$557,1,0)</f>
        <v>#N/A</v>
      </c>
      <c r="C6889" t="s">
        <v>32142</v>
      </c>
      <c r="D6889" t="s">
        <v>38</v>
      </c>
      <c r="E6889" t="s">
        <v>88</v>
      </c>
      <c r="F6889" t="s">
        <v>1473</v>
      </c>
      <c r="G6889" t="s">
        <v>1474</v>
      </c>
      <c r="H6889" t="s">
        <v>313</v>
      </c>
      <c r="I6889" t="s">
        <v>32143</v>
      </c>
      <c r="J6889">
        <v>1</v>
      </c>
      <c r="K6889" t="s">
        <v>457</v>
      </c>
      <c r="L6889">
        <v>0</v>
      </c>
      <c r="M6889" t="s">
        <v>113</v>
      </c>
      <c r="N6889" t="s">
        <v>195</v>
      </c>
      <c r="O6889" t="s">
        <v>1273</v>
      </c>
      <c r="R6889" t="s">
        <v>117</v>
      </c>
      <c r="S6889" t="s">
        <v>237</v>
      </c>
      <c r="T6889" t="s">
        <v>32144</v>
      </c>
      <c r="U6889" t="s">
        <v>32145</v>
      </c>
      <c r="V6889" s="41">
        <v>34227</v>
      </c>
      <c r="W6889" s="41">
        <v>27447</v>
      </c>
      <c r="X6889">
        <v>1</v>
      </c>
      <c r="Y6889">
        <v>3</v>
      </c>
      <c r="Z6889" t="s">
        <v>102</v>
      </c>
      <c r="AA6889">
        <v>1</v>
      </c>
      <c r="AB6889" t="s">
        <v>103</v>
      </c>
      <c r="AC6889" t="s">
        <v>297</v>
      </c>
      <c r="AD6889">
        <v>1</v>
      </c>
      <c r="AE6889" t="s">
        <v>322</v>
      </c>
      <c r="AG6889" t="s">
        <v>121</v>
      </c>
      <c r="AJ6889" t="s">
        <v>107</v>
      </c>
    </row>
    <row r="6890" spans="1:36" hidden="1" x14ac:dyDescent="0.25">
      <c r="A6890" t="s">
        <v>32146</v>
      </c>
      <c r="B6890" t="e">
        <f>VLOOKUP(A6890,[2]mp_ALL!B$1:B$557,1,0)</f>
        <v>#N/A</v>
      </c>
      <c r="C6890" t="s">
        <v>32147</v>
      </c>
      <c r="D6890" t="s">
        <v>38</v>
      </c>
      <c r="E6890" t="s">
        <v>88</v>
      </c>
      <c r="F6890" t="s">
        <v>154</v>
      </c>
      <c r="G6890" t="s">
        <v>155</v>
      </c>
      <c r="H6890" t="s">
        <v>110</v>
      </c>
      <c r="I6890" t="s">
        <v>32148</v>
      </c>
      <c r="J6890">
        <v>1</v>
      </c>
      <c r="K6890" t="s">
        <v>1740</v>
      </c>
      <c r="L6890">
        <v>1</v>
      </c>
      <c r="M6890" t="s">
        <v>414</v>
      </c>
      <c r="N6890" t="s">
        <v>415</v>
      </c>
      <c r="O6890" t="s">
        <v>2827</v>
      </c>
      <c r="P6890" t="s">
        <v>8130</v>
      </c>
      <c r="R6890" t="s">
        <v>117</v>
      </c>
      <c r="S6890" t="s">
        <v>199</v>
      </c>
      <c r="T6890" t="s">
        <v>32149</v>
      </c>
      <c r="U6890" t="s">
        <v>32150</v>
      </c>
      <c r="V6890" s="41">
        <v>34227</v>
      </c>
      <c r="W6890" s="41">
        <v>26053</v>
      </c>
      <c r="X6890">
        <v>1</v>
      </c>
      <c r="Y6890">
        <v>0</v>
      </c>
      <c r="Z6890" t="s">
        <v>102</v>
      </c>
      <c r="AA6890">
        <v>1</v>
      </c>
      <c r="AB6890" t="s">
        <v>103</v>
      </c>
      <c r="AC6890" t="s">
        <v>104</v>
      </c>
      <c r="AD6890">
        <v>1</v>
      </c>
      <c r="AE6890" t="s">
        <v>105</v>
      </c>
      <c r="AG6890" t="s">
        <v>121</v>
      </c>
      <c r="AJ6890" t="s">
        <v>32151</v>
      </c>
    </row>
    <row r="6891" spans="1:36" hidden="1" x14ac:dyDescent="0.25">
      <c r="A6891" t="s">
        <v>32152</v>
      </c>
      <c r="B6891" t="e">
        <f>VLOOKUP(A6891,[2]mp_ALL!B$1:B$557,1,0)</f>
        <v>#N/A</v>
      </c>
      <c r="C6891" t="s">
        <v>32153</v>
      </c>
      <c r="D6891" t="s">
        <v>38</v>
      </c>
      <c r="E6891" t="s">
        <v>88</v>
      </c>
      <c r="F6891" t="s">
        <v>154</v>
      </c>
      <c r="G6891" t="s">
        <v>155</v>
      </c>
      <c r="H6891" t="s">
        <v>290</v>
      </c>
      <c r="I6891" t="s">
        <v>3876</v>
      </c>
      <c r="J6891">
        <v>1</v>
      </c>
      <c r="K6891" t="s">
        <v>570</v>
      </c>
      <c r="L6891">
        <v>0</v>
      </c>
      <c r="M6891" t="s">
        <v>571</v>
      </c>
      <c r="N6891" t="s">
        <v>572</v>
      </c>
      <c r="O6891" t="s">
        <v>3877</v>
      </c>
      <c r="R6891" t="s">
        <v>559</v>
      </c>
      <c r="S6891" t="s">
        <v>560</v>
      </c>
      <c r="T6891" t="s">
        <v>32154</v>
      </c>
      <c r="U6891" t="s">
        <v>32155</v>
      </c>
      <c r="V6891" s="41">
        <v>34227</v>
      </c>
      <c r="W6891" s="41">
        <v>26758</v>
      </c>
      <c r="X6891">
        <v>1</v>
      </c>
      <c r="Y6891">
        <v>1</v>
      </c>
      <c r="Z6891" t="s">
        <v>102</v>
      </c>
      <c r="AA6891">
        <v>1</v>
      </c>
      <c r="AB6891" t="s">
        <v>103</v>
      </c>
      <c r="AC6891" t="s">
        <v>297</v>
      </c>
      <c r="AD6891">
        <v>1</v>
      </c>
      <c r="AE6891" t="s">
        <v>563</v>
      </c>
      <c r="AG6891" t="s">
        <v>577</v>
      </c>
      <c r="AJ6891" t="s">
        <v>107</v>
      </c>
    </row>
    <row r="6892" spans="1:36" hidden="1" x14ac:dyDescent="0.25">
      <c r="A6892" t="s">
        <v>32156</v>
      </c>
      <c r="B6892" t="e">
        <f>VLOOKUP(A6892,[2]mp_ALL!B$1:B$557,1,0)</f>
        <v>#N/A</v>
      </c>
      <c r="C6892" t="s">
        <v>32157</v>
      </c>
      <c r="D6892" t="s">
        <v>38</v>
      </c>
      <c r="E6892" t="s">
        <v>88</v>
      </c>
      <c r="F6892" t="s">
        <v>154</v>
      </c>
      <c r="G6892" t="s">
        <v>155</v>
      </c>
      <c r="H6892" t="s">
        <v>110</v>
      </c>
      <c r="I6892" t="s">
        <v>32158</v>
      </c>
      <c r="J6892">
        <v>1</v>
      </c>
      <c r="K6892" t="s">
        <v>194</v>
      </c>
      <c r="L6892">
        <v>1</v>
      </c>
      <c r="M6892" t="s">
        <v>113</v>
      </c>
      <c r="N6892" t="s">
        <v>195</v>
      </c>
      <c r="O6892" t="s">
        <v>196</v>
      </c>
      <c r="P6892" t="s">
        <v>2483</v>
      </c>
      <c r="R6892" t="s">
        <v>117</v>
      </c>
      <c r="S6892" t="s">
        <v>237</v>
      </c>
      <c r="T6892" t="s">
        <v>32159</v>
      </c>
      <c r="U6892" t="s">
        <v>932</v>
      </c>
      <c r="V6892" s="41">
        <v>34227</v>
      </c>
      <c r="W6892" s="41">
        <v>25724</v>
      </c>
      <c r="X6892">
        <v>1</v>
      </c>
      <c r="Y6892">
        <v>4</v>
      </c>
      <c r="Z6892" t="s">
        <v>102</v>
      </c>
      <c r="AA6892">
        <v>1</v>
      </c>
      <c r="AB6892" t="s">
        <v>103</v>
      </c>
      <c r="AC6892" t="s">
        <v>104</v>
      </c>
      <c r="AD6892">
        <v>1</v>
      </c>
      <c r="AE6892" t="s">
        <v>105</v>
      </c>
      <c r="AG6892" t="s">
        <v>121</v>
      </c>
      <c r="AJ6892" t="s">
        <v>1528</v>
      </c>
    </row>
    <row r="6893" spans="1:36" hidden="1" x14ac:dyDescent="0.25">
      <c r="A6893" t="s">
        <v>32160</v>
      </c>
      <c r="B6893" t="e">
        <f>VLOOKUP(A6893,[2]mp_ALL!B$1:B$557,1,0)</f>
        <v>#N/A</v>
      </c>
      <c r="C6893" t="s">
        <v>32161</v>
      </c>
      <c r="D6893" t="s">
        <v>38</v>
      </c>
      <c r="E6893" t="s">
        <v>88</v>
      </c>
      <c r="F6893" t="s">
        <v>89</v>
      </c>
      <c r="G6893" t="s">
        <v>90</v>
      </c>
      <c r="H6893" t="s">
        <v>169</v>
      </c>
      <c r="I6893" t="s">
        <v>1788</v>
      </c>
      <c r="J6893">
        <v>1</v>
      </c>
      <c r="K6893" t="s">
        <v>626</v>
      </c>
      <c r="L6893">
        <v>1</v>
      </c>
      <c r="M6893" t="s">
        <v>414</v>
      </c>
      <c r="N6893" t="s">
        <v>415</v>
      </c>
      <c r="O6893" t="s">
        <v>533</v>
      </c>
      <c r="P6893" t="s">
        <v>1319</v>
      </c>
      <c r="Q6893" t="s">
        <v>1789</v>
      </c>
      <c r="R6893" t="s">
        <v>117</v>
      </c>
      <c r="S6893" t="s">
        <v>199</v>
      </c>
      <c r="T6893" t="s">
        <v>32162</v>
      </c>
      <c r="U6893" t="s">
        <v>509</v>
      </c>
      <c r="V6893" s="41">
        <v>34227</v>
      </c>
      <c r="W6893" s="41">
        <v>26830</v>
      </c>
      <c r="X6893">
        <v>1</v>
      </c>
      <c r="Y6893">
        <v>3</v>
      </c>
      <c r="Z6893" t="s">
        <v>102</v>
      </c>
      <c r="AA6893">
        <v>1</v>
      </c>
      <c r="AB6893" t="s">
        <v>103</v>
      </c>
      <c r="AC6893" t="s">
        <v>104</v>
      </c>
      <c r="AD6893">
        <v>1</v>
      </c>
      <c r="AE6893" t="s">
        <v>138</v>
      </c>
      <c r="AG6893" t="s">
        <v>121</v>
      </c>
      <c r="AJ6893" t="s">
        <v>327</v>
      </c>
    </row>
    <row r="6894" spans="1:36" hidden="1" x14ac:dyDescent="0.25">
      <c r="A6894" t="s">
        <v>32163</v>
      </c>
      <c r="B6894" t="e">
        <f>VLOOKUP(A6894,[2]mp_ALL!B$1:B$557,1,0)</f>
        <v>#N/A</v>
      </c>
      <c r="C6894" t="s">
        <v>32164</v>
      </c>
      <c r="D6894" t="s">
        <v>38</v>
      </c>
      <c r="E6894" t="s">
        <v>88</v>
      </c>
      <c r="F6894" t="s">
        <v>154</v>
      </c>
      <c r="G6894" t="s">
        <v>155</v>
      </c>
      <c r="H6894" t="s">
        <v>110</v>
      </c>
      <c r="I6894" t="s">
        <v>32165</v>
      </c>
      <c r="J6894">
        <v>1</v>
      </c>
      <c r="K6894" t="s">
        <v>674</v>
      </c>
      <c r="L6894">
        <v>1</v>
      </c>
      <c r="M6894" t="s">
        <v>414</v>
      </c>
      <c r="N6894" t="s">
        <v>415</v>
      </c>
      <c r="O6894" t="s">
        <v>675</v>
      </c>
      <c r="P6894" t="s">
        <v>676</v>
      </c>
      <c r="R6894" t="s">
        <v>117</v>
      </c>
      <c r="S6894" t="s">
        <v>199</v>
      </c>
      <c r="T6894" t="s">
        <v>32166</v>
      </c>
      <c r="U6894" t="s">
        <v>32167</v>
      </c>
      <c r="V6894" s="41">
        <v>34227</v>
      </c>
      <c r="W6894" s="41">
        <v>27589</v>
      </c>
      <c r="X6894">
        <v>1</v>
      </c>
      <c r="Y6894">
        <v>3</v>
      </c>
      <c r="Z6894" t="s">
        <v>102</v>
      </c>
      <c r="AA6894">
        <v>1</v>
      </c>
      <c r="AB6894" t="s">
        <v>103</v>
      </c>
      <c r="AC6894" t="s">
        <v>104</v>
      </c>
      <c r="AD6894">
        <v>1</v>
      </c>
      <c r="AE6894" t="s">
        <v>105</v>
      </c>
      <c r="AG6894" t="s">
        <v>121</v>
      </c>
      <c r="AJ6894" t="s">
        <v>107</v>
      </c>
    </row>
    <row r="6895" spans="1:36" hidden="1" x14ac:dyDescent="0.25">
      <c r="A6895" t="s">
        <v>32168</v>
      </c>
      <c r="B6895" t="e">
        <f>VLOOKUP(A6895,[2]mp_ALL!B$1:B$557,1,0)</f>
        <v>#N/A</v>
      </c>
      <c r="C6895" t="s">
        <v>32169</v>
      </c>
      <c r="D6895" t="s">
        <v>38</v>
      </c>
      <c r="E6895" t="s">
        <v>88</v>
      </c>
      <c r="F6895" t="s">
        <v>154</v>
      </c>
      <c r="G6895" t="s">
        <v>155</v>
      </c>
      <c r="H6895" t="s">
        <v>110</v>
      </c>
      <c r="I6895" t="s">
        <v>32170</v>
      </c>
      <c r="J6895">
        <v>1</v>
      </c>
      <c r="K6895" t="s">
        <v>457</v>
      </c>
      <c r="L6895">
        <v>0</v>
      </c>
      <c r="M6895" t="s">
        <v>113</v>
      </c>
      <c r="N6895" t="s">
        <v>362</v>
      </c>
      <c r="O6895" t="s">
        <v>4857</v>
      </c>
      <c r="P6895" t="s">
        <v>136</v>
      </c>
      <c r="R6895" t="s">
        <v>117</v>
      </c>
      <c r="S6895" t="s">
        <v>1688</v>
      </c>
      <c r="T6895" t="s">
        <v>32171</v>
      </c>
      <c r="U6895" t="s">
        <v>209</v>
      </c>
      <c r="V6895" s="41">
        <v>34227</v>
      </c>
      <c r="W6895" s="41">
        <v>26441</v>
      </c>
      <c r="X6895">
        <v>1</v>
      </c>
      <c r="Y6895">
        <v>1</v>
      </c>
      <c r="Z6895" t="s">
        <v>102</v>
      </c>
      <c r="AA6895">
        <v>1</v>
      </c>
      <c r="AB6895" t="s">
        <v>103</v>
      </c>
      <c r="AC6895" t="s">
        <v>104</v>
      </c>
      <c r="AD6895">
        <v>1</v>
      </c>
      <c r="AE6895" t="s">
        <v>308</v>
      </c>
      <c r="AG6895" t="s">
        <v>121</v>
      </c>
      <c r="AJ6895" t="s">
        <v>5945</v>
      </c>
    </row>
    <row r="6896" spans="1:36" hidden="1" x14ac:dyDescent="0.25">
      <c r="A6896" t="s">
        <v>32172</v>
      </c>
      <c r="B6896" t="e">
        <f>VLOOKUP(A6896,[2]mp_ALL!B$1:B$557,1,0)</f>
        <v>#N/A</v>
      </c>
      <c r="C6896" t="s">
        <v>32173</v>
      </c>
      <c r="D6896" t="s">
        <v>38</v>
      </c>
      <c r="E6896" t="s">
        <v>88</v>
      </c>
      <c r="F6896" t="s">
        <v>89</v>
      </c>
      <c r="G6896" t="s">
        <v>90</v>
      </c>
      <c r="H6896" t="s">
        <v>91</v>
      </c>
      <c r="I6896" t="s">
        <v>4072</v>
      </c>
      <c r="J6896">
        <v>1</v>
      </c>
      <c r="K6896" t="s">
        <v>4073</v>
      </c>
      <c r="L6896">
        <v>1</v>
      </c>
      <c r="M6896" t="s">
        <v>94</v>
      </c>
      <c r="N6896" t="s">
        <v>45</v>
      </c>
      <c r="O6896" t="s">
        <v>1200</v>
      </c>
      <c r="P6896" t="s">
        <v>4074</v>
      </c>
      <c r="Q6896" t="s">
        <v>4075</v>
      </c>
      <c r="S6896" t="s">
        <v>817</v>
      </c>
      <c r="T6896" t="s">
        <v>2603</v>
      </c>
      <c r="U6896" t="s">
        <v>32174</v>
      </c>
      <c r="V6896" s="41">
        <v>34227</v>
      </c>
      <c r="W6896" s="41">
        <v>26722</v>
      </c>
      <c r="X6896">
        <v>1</v>
      </c>
      <c r="Y6896">
        <v>3</v>
      </c>
      <c r="Z6896" t="s">
        <v>102</v>
      </c>
      <c r="AA6896">
        <v>1</v>
      </c>
      <c r="AB6896" t="s">
        <v>103</v>
      </c>
      <c r="AC6896" t="s">
        <v>104</v>
      </c>
      <c r="AD6896">
        <v>1</v>
      </c>
      <c r="AE6896" t="s">
        <v>105</v>
      </c>
      <c r="AG6896" t="s">
        <v>106</v>
      </c>
      <c r="AJ6896" t="s">
        <v>18366</v>
      </c>
    </row>
    <row r="6897" spans="1:36" hidden="1" x14ac:dyDescent="0.25">
      <c r="A6897" t="s">
        <v>32175</v>
      </c>
      <c r="B6897" t="e">
        <f>VLOOKUP(A6897,[2]mp_ALL!B$1:B$557,1,0)</f>
        <v>#N/A</v>
      </c>
      <c r="C6897" t="s">
        <v>32176</v>
      </c>
      <c r="D6897" t="s">
        <v>38</v>
      </c>
      <c r="E6897" t="s">
        <v>88</v>
      </c>
      <c r="F6897" t="s">
        <v>311</v>
      </c>
      <c r="G6897" t="s">
        <v>312</v>
      </c>
      <c r="H6897" t="s">
        <v>313</v>
      </c>
      <c r="I6897" t="s">
        <v>32177</v>
      </c>
      <c r="J6897">
        <v>1</v>
      </c>
      <c r="K6897" t="s">
        <v>484</v>
      </c>
      <c r="L6897">
        <v>0</v>
      </c>
      <c r="M6897" t="s">
        <v>414</v>
      </c>
      <c r="N6897" t="s">
        <v>159</v>
      </c>
      <c r="O6897" t="s">
        <v>722</v>
      </c>
      <c r="R6897" t="s">
        <v>117</v>
      </c>
      <c r="S6897" t="s">
        <v>163</v>
      </c>
      <c r="T6897" t="s">
        <v>32178</v>
      </c>
      <c r="U6897" t="s">
        <v>32179</v>
      </c>
      <c r="V6897" s="41">
        <v>34227</v>
      </c>
      <c r="W6897" s="41">
        <v>27131</v>
      </c>
      <c r="X6897">
        <v>1</v>
      </c>
      <c r="Y6897">
        <v>3</v>
      </c>
      <c r="Z6897" t="s">
        <v>102</v>
      </c>
      <c r="AA6897">
        <v>1</v>
      </c>
      <c r="AB6897" t="s">
        <v>103</v>
      </c>
      <c r="AC6897" t="s">
        <v>297</v>
      </c>
      <c r="AD6897">
        <v>1</v>
      </c>
      <c r="AE6897" t="s">
        <v>322</v>
      </c>
      <c r="AG6897" t="s">
        <v>121</v>
      </c>
      <c r="AJ6897" t="s">
        <v>107</v>
      </c>
    </row>
    <row r="6898" spans="1:36" hidden="1" x14ac:dyDescent="0.25">
      <c r="A6898" t="s">
        <v>32180</v>
      </c>
      <c r="B6898" t="e">
        <f>VLOOKUP(A6898,[2]mp_ALL!B$1:B$557,1,0)</f>
        <v>#N/A</v>
      </c>
      <c r="C6898" t="s">
        <v>10992</v>
      </c>
      <c r="D6898" t="s">
        <v>38</v>
      </c>
      <c r="E6898" t="s">
        <v>88</v>
      </c>
      <c r="F6898" t="s">
        <v>154</v>
      </c>
      <c r="G6898" t="s">
        <v>155</v>
      </c>
      <c r="H6898" t="s">
        <v>110</v>
      </c>
      <c r="I6898" t="s">
        <v>32181</v>
      </c>
      <c r="J6898">
        <v>1</v>
      </c>
      <c r="K6898" t="s">
        <v>3414</v>
      </c>
      <c r="L6898">
        <v>1</v>
      </c>
      <c r="M6898" t="s">
        <v>435</v>
      </c>
      <c r="N6898" t="s">
        <v>19857</v>
      </c>
      <c r="O6898" t="s">
        <v>31942</v>
      </c>
      <c r="P6898" t="s">
        <v>32182</v>
      </c>
      <c r="R6898" t="s">
        <v>117</v>
      </c>
      <c r="S6898" t="s">
        <v>207</v>
      </c>
      <c r="T6898" t="s">
        <v>32183</v>
      </c>
      <c r="U6898" t="s">
        <v>517</v>
      </c>
      <c r="V6898" s="41">
        <v>34232</v>
      </c>
      <c r="W6898" s="41">
        <v>25979</v>
      </c>
      <c r="X6898">
        <v>1</v>
      </c>
      <c r="Y6898">
        <v>3</v>
      </c>
      <c r="Z6898" t="s">
        <v>102</v>
      </c>
      <c r="AA6898">
        <v>1</v>
      </c>
      <c r="AB6898" t="s">
        <v>103</v>
      </c>
      <c r="AC6898" t="s">
        <v>104</v>
      </c>
      <c r="AD6898">
        <v>1</v>
      </c>
      <c r="AE6898" t="s">
        <v>138</v>
      </c>
      <c r="AG6898" t="s">
        <v>121</v>
      </c>
      <c r="AJ6898" t="s">
        <v>3591</v>
      </c>
    </row>
    <row r="6899" spans="1:36" hidden="1" x14ac:dyDescent="0.25">
      <c r="A6899" t="s">
        <v>32184</v>
      </c>
      <c r="B6899" t="e">
        <f>VLOOKUP(A6899,[2]mp_ALL!B$1:B$557,1,0)</f>
        <v>#N/A</v>
      </c>
      <c r="C6899" t="s">
        <v>32185</v>
      </c>
      <c r="D6899" t="s">
        <v>38</v>
      </c>
      <c r="E6899" t="s">
        <v>88</v>
      </c>
      <c r="F6899" t="s">
        <v>154</v>
      </c>
      <c r="G6899" t="s">
        <v>155</v>
      </c>
      <c r="H6899" t="s">
        <v>110</v>
      </c>
      <c r="I6899" t="s">
        <v>32186</v>
      </c>
      <c r="J6899">
        <v>1</v>
      </c>
      <c r="K6899" t="s">
        <v>338</v>
      </c>
      <c r="L6899">
        <v>0</v>
      </c>
      <c r="M6899" t="s">
        <v>113</v>
      </c>
      <c r="N6899" t="s">
        <v>114</v>
      </c>
      <c r="O6899" t="s">
        <v>339</v>
      </c>
      <c r="P6899" t="s">
        <v>340</v>
      </c>
      <c r="R6899" t="s">
        <v>117</v>
      </c>
      <c r="S6899" t="s">
        <v>99</v>
      </c>
      <c r="T6899" t="s">
        <v>32187</v>
      </c>
      <c r="U6899" t="s">
        <v>32072</v>
      </c>
      <c r="V6899" s="41">
        <v>34232</v>
      </c>
      <c r="W6899" s="41">
        <v>26462</v>
      </c>
      <c r="X6899">
        <v>1</v>
      </c>
      <c r="Y6899">
        <v>3</v>
      </c>
      <c r="Z6899" t="s">
        <v>102</v>
      </c>
      <c r="AA6899">
        <v>1</v>
      </c>
      <c r="AB6899" t="s">
        <v>103</v>
      </c>
      <c r="AC6899" t="s">
        <v>104</v>
      </c>
      <c r="AD6899">
        <v>1</v>
      </c>
      <c r="AE6899" t="s">
        <v>120</v>
      </c>
      <c r="AG6899" t="s">
        <v>121</v>
      </c>
      <c r="AJ6899" t="s">
        <v>2081</v>
      </c>
    </row>
    <row r="6900" spans="1:36" hidden="1" x14ac:dyDescent="0.25">
      <c r="A6900" t="s">
        <v>32188</v>
      </c>
      <c r="B6900" t="e">
        <f>VLOOKUP(A6900,[2]mp_ALL!B$1:B$557,1,0)</f>
        <v>#N/A</v>
      </c>
      <c r="C6900" t="s">
        <v>3331</v>
      </c>
      <c r="D6900" t="s">
        <v>38</v>
      </c>
      <c r="E6900" t="s">
        <v>88</v>
      </c>
      <c r="F6900" t="s">
        <v>89</v>
      </c>
      <c r="G6900" t="s">
        <v>90</v>
      </c>
      <c r="H6900" t="s">
        <v>91</v>
      </c>
      <c r="I6900" t="s">
        <v>256</v>
      </c>
      <c r="J6900">
        <v>1</v>
      </c>
      <c r="K6900" t="s">
        <v>257</v>
      </c>
      <c r="L6900">
        <v>1</v>
      </c>
      <c r="M6900" t="s">
        <v>113</v>
      </c>
      <c r="N6900" t="s">
        <v>134</v>
      </c>
      <c r="O6900" t="s">
        <v>258</v>
      </c>
      <c r="P6900" t="s">
        <v>259</v>
      </c>
      <c r="Q6900" t="s">
        <v>260</v>
      </c>
      <c r="R6900" t="s">
        <v>117</v>
      </c>
      <c r="S6900" t="s">
        <v>99</v>
      </c>
      <c r="T6900" t="s">
        <v>32189</v>
      </c>
      <c r="U6900" t="s">
        <v>30365</v>
      </c>
      <c r="V6900" s="41">
        <v>34232</v>
      </c>
      <c r="W6900" s="41">
        <v>25477</v>
      </c>
      <c r="X6900">
        <v>1</v>
      </c>
      <c r="Y6900">
        <v>4</v>
      </c>
      <c r="Z6900" t="s">
        <v>102</v>
      </c>
      <c r="AA6900">
        <v>1</v>
      </c>
      <c r="AB6900" t="s">
        <v>103</v>
      </c>
      <c r="AC6900" t="s">
        <v>104</v>
      </c>
      <c r="AD6900">
        <v>1</v>
      </c>
      <c r="AE6900" t="s">
        <v>105</v>
      </c>
      <c r="AG6900" t="s">
        <v>121</v>
      </c>
      <c r="AJ6900" t="s">
        <v>287</v>
      </c>
    </row>
    <row r="6901" spans="1:36" hidden="1" x14ac:dyDescent="0.25">
      <c r="A6901" t="s">
        <v>32190</v>
      </c>
      <c r="B6901" t="e">
        <f>VLOOKUP(A6901,[2]mp_ALL!B$1:B$557,1,0)</f>
        <v>#N/A</v>
      </c>
      <c r="C6901" t="s">
        <v>32191</v>
      </c>
      <c r="D6901" t="s">
        <v>36</v>
      </c>
      <c r="E6901" t="s">
        <v>88</v>
      </c>
      <c r="F6901" t="s">
        <v>1473</v>
      </c>
      <c r="G6901" t="s">
        <v>1474</v>
      </c>
      <c r="H6901" t="s">
        <v>290</v>
      </c>
      <c r="I6901" t="s">
        <v>17851</v>
      </c>
      <c r="J6901">
        <v>1</v>
      </c>
      <c r="K6901" t="s">
        <v>2277</v>
      </c>
      <c r="L6901">
        <v>0</v>
      </c>
      <c r="M6901" t="s">
        <v>2278</v>
      </c>
      <c r="N6901" t="s">
        <v>7158</v>
      </c>
      <c r="O6901" t="s">
        <v>17852</v>
      </c>
      <c r="R6901" t="s">
        <v>2281</v>
      </c>
      <c r="S6901" t="s">
        <v>560</v>
      </c>
      <c r="T6901" t="s">
        <v>32192</v>
      </c>
      <c r="U6901" t="s">
        <v>3228</v>
      </c>
      <c r="V6901" s="41">
        <v>34246</v>
      </c>
      <c r="W6901" s="41">
        <v>26012</v>
      </c>
      <c r="X6901">
        <v>2</v>
      </c>
      <c r="Y6901">
        <v>2</v>
      </c>
      <c r="Z6901" t="s">
        <v>102</v>
      </c>
      <c r="AA6901">
        <v>1</v>
      </c>
      <c r="AB6901" t="s">
        <v>576</v>
      </c>
      <c r="AC6901" t="s">
        <v>297</v>
      </c>
      <c r="AD6901">
        <v>1</v>
      </c>
      <c r="AE6901" t="s">
        <v>563</v>
      </c>
      <c r="AG6901" t="s">
        <v>2183</v>
      </c>
      <c r="AJ6901" t="s">
        <v>107</v>
      </c>
    </row>
    <row r="6902" spans="1:36" hidden="1" x14ac:dyDescent="0.25">
      <c r="A6902" t="s">
        <v>32193</v>
      </c>
      <c r="B6902" t="e">
        <f>VLOOKUP(A6902,[2]mp_ALL!B$1:B$557,1,0)</f>
        <v>#N/A</v>
      </c>
      <c r="C6902" t="s">
        <v>32194</v>
      </c>
      <c r="D6902" t="s">
        <v>38</v>
      </c>
      <c r="E6902" t="s">
        <v>88</v>
      </c>
      <c r="F6902" t="s">
        <v>89</v>
      </c>
      <c r="G6902" t="s">
        <v>90</v>
      </c>
      <c r="H6902" t="s">
        <v>169</v>
      </c>
      <c r="I6902" t="s">
        <v>7005</v>
      </c>
      <c r="J6902">
        <v>1</v>
      </c>
      <c r="K6902" t="s">
        <v>142</v>
      </c>
      <c r="L6902">
        <v>0</v>
      </c>
      <c r="M6902" t="s">
        <v>143</v>
      </c>
      <c r="N6902" t="s">
        <v>757</v>
      </c>
      <c r="O6902" t="s">
        <v>2877</v>
      </c>
      <c r="P6902" t="s">
        <v>3595</v>
      </c>
      <c r="Q6902" t="s">
        <v>7006</v>
      </c>
      <c r="R6902" t="s">
        <v>147</v>
      </c>
      <c r="S6902" t="s">
        <v>715</v>
      </c>
      <c r="T6902" t="s">
        <v>32195</v>
      </c>
      <c r="U6902" t="s">
        <v>5729</v>
      </c>
      <c r="V6902" s="41">
        <v>34247</v>
      </c>
      <c r="W6902" s="41">
        <v>27067</v>
      </c>
      <c r="X6902">
        <v>1</v>
      </c>
      <c r="Y6902">
        <v>2</v>
      </c>
      <c r="Z6902" t="s">
        <v>102</v>
      </c>
      <c r="AA6902">
        <v>1</v>
      </c>
      <c r="AB6902" t="s">
        <v>103</v>
      </c>
      <c r="AC6902" t="s">
        <v>104</v>
      </c>
      <c r="AD6902">
        <v>1</v>
      </c>
      <c r="AE6902" t="s">
        <v>308</v>
      </c>
      <c r="AG6902" t="s">
        <v>148</v>
      </c>
      <c r="AJ6902" t="s">
        <v>190</v>
      </c>
    </row>
    <row r="6903" spans="1:36" hidden="1" x14ac:dyDescent="0.25">
      <c r="A6903" t="s">
        <v>32196</v>
      </c>
      <c r="B6903" t="e">
        <f>VLOOKUP(A6903,[2]mp_ALL!B$1:B$557,1,0)</f>
        <v>#N/A</v>
      </c>
      <c r="C6903" t="s">
        <v>32197</v>
      </c>
      <c r="D6903" t="s">
        <v>38</v>
      </c>
      <c r="E6903" t="s">
        <v>88</v>
      </c>
      <c r="F6903" t="s">
        <v>89</v>
      </c>
      <c r="G6903" t="s">
        <v>90</v>
      </c>
      <c r="H6903" t="s">
        <v>290</v>
      </c>
      <c r="I6903" t="s">
        <v>32198</v>
      </c>
      <c r="J6903">
        <v>1</v>
      </c>
      <c r="K6903" t="s">
        <v>2067</v>
      </c>
      <c r="L6903">
        <v>0</v>
      </c>
      <c r="M6903" t="s">
        <v>316</v>
      </c>
      <c r="N6903" t="s">
        <v>317</v>
      </c>
      <c r="O6903" t="s">
        <v>18840</v>
      </c>
      <c r="P6903" t="s">
        <v>23871</v>
      </c>
      <c r="S6903" t="s">
        <v>319</v>
      </c>
      <c r="T6903" t="s">
        <v>32199</v>
      </c>
      <c r="U6903" t="s">
        <v>3743</v>
      </c>
      <c r="V6903" s="41">
        <v>34247</v>
      </c>
      <c r="W6903" s="41">
        <v>26055</v>
      </c>
      <c r="X6903">
        <v>1</v>
      </c>
      <c r="Y6903">
        <v>2</v>
      </c>
      <c r="Z6903" t="s">
        <v>102</v>
      </c>
      <c r="AA6903">
        <v>1</v>
      </c>
      <c r="AB6903" t="s">
        <v>103</v>
      </c>
      <c r="AC6903" t="s">
        <v>297</v>
      </c>
      <c r="AD6903">
        <v>1</v>
      </c>
      <c r="AE6903" t="s">
        <v>322</v>
      </c>
      <c r="AG6903" t="s">
        <v>1040</v>
      </c>
      <c r="AJ6903" t="s">
        <v>107</v>
      </c>
    </row>
    <row r="6904" spans="1:36" hidden="1" x14ac:dyDescent="0.25">
      <c r="A6904" t="s">
        <v>32200</v>
      </c>
      <c r="B6904" t="e">
        <f>VLOOKUP(A6904,[2]mp_ALL!B$1:B$557,1,0)</f>
        <v>#N/A</v>
      </c>
      <c r="C6904" t="s">
        <v>32201</v>
      </c>
      <c r="D6904" t="s">
        <v>38</v>
      </c>
      <c r="E6904" t="s">
        <v>88</v>
      </c>
      <c r="F6904" t="s">
        <v>154</v>
      </c>
      <c r="G6904" t="s">
        <v>155</v>
      </c>
      <c r="H6904" t="s">
        <v>110</v>
      </c>
      <c r="I6904" t="s">
        <v>32202</v>
      </c>
      <c r="J6904">
        <v>1</v>
      </c>
      <c r="K6904" t="s">
        <v>494</v>
      </c>
      <c r="L6904">
        <v>0</v>
      </c>
      <c r="M6904" t="s">
        <v>435</v>
      </c>
      <c r="N6904" t="s">
        <v>495</v>
      </c>
      <c r="O6904" t="s">
        <v>496</v>
      </c>
      <c r="P6904" t="s">
        <v>497</v>
      </c>
      <c r="R6904" t="s">
        <v>117</v>
      </c>
      <c r="S6904" t="s">
        <v>237</v>
      </c>
      <c r="T6904" t="s">
        <v>32203</v>
      </c>
      <c r="U6904" t="s">
        <v>7112</v>
      </c>
      <c r="V6904" s="41">
        <v>34250</v>
      </c>
      <c r="W6904" s="41">
        <v>27175</v>
      </c>
      <c r="X6904">
        <v>1</v>
      </c>
      <c r="Y6904">
        <v>3</v>
      </c>
      <c r="Z6904" t="s">
        <v>102</v>
      </c>
      <c r="AA6904">
        <v>1</v>
      </c>
      <c r="AB6904" t="s">
        <v>103</v>
      </c>
      <c r="AC6904" t="s">
        <v>104</v>
      </c>
      <c r="AD6904">
        <v>1</v>
      </c>
      <c r="AE6904" t="s">
        <v>308</v>
      </c>
      <c r="AG6904" t="s">
        <v>179</v>
      </c>
      <c r="AJ6904" t="s">
        <v>107</v>
      </c>
    </row>
    <row r="6905" spans="1:36" hidden="1" x14ac:dyDescent="0.25">
      <c r="A6905" t="s">
        <v>32204</v>
      </c>
      <c r="B6905" t="e">
        <f>VLOOKUP(A6905,[2]mp_ALL!B$1:B$557,1,0)</f>
        <v>#N/A</v>
      </c>
      <c r="C6905" t="s">
        <v>32205</v>
      </c>
      <c r="D6905" t="s">
        <v>36</v>
      </c>
      <c r="E6905" t="s">
        <v>88</v>
      </c>
      <c r="F6905" t="s">
        <v>1430</v>
      </c>
      <c r="G6905" t="s">
        <v>1431</v>
      </c>
      <c r="H6905" t="s">
        <v>290</v>
      </c>
      <c r="I6905" t="s">
        <v>2978</v>
      </c>
      <c r="J6905">
        <v>1</v>
      </c>
      <c r="K6905" t="s">
        <v>2085</v>
      </c>
      <c r="L6905">
        <v>0</v>
      </c>
      <c r="M6905" t="s">
        <v>1281</v>
      </c>
      <c r="N6905" t="s">
        <v>2086</v>
      </c>
      <c r="O6905" t="s">
        <v>2979</v>
      </c>
      <c r="R6905" t="s">
        <v>117</v>
      </c>
      <c r="S6905" t="s">
        <v>525</v>
      </c>
      <c r="T6905" t="s">
        <v>32206</v>
      </c>
      <c r="U6905" t="s">
        <v>32207</v>
      </c>
      <c r="V6905" s="41">
        <v>34281</v>
      </c>
      <c r="W6905" s="41">
        <v>25975</v>
      </c>
      <c r="X6905">
        <v>1</v>
      </c>
      <c r="Y6905">
        <v>0</v>
      </c>
      <c r="Z6905" t="s">
        <v>102</v>
      </c>
      <c r="AA6905">
        <v>1</v>
      </c>
      <c r="AB6905" t="s">
        <v>103</v>
      </c>
      <c r="AC6905" t="s">
        <v>297</v>
      </c>
      <c r="AD6905">
        <v>1</v>
      </c>
      <c r="AE6905" t="s">
        <v>298</v>
      </c>
      <c r="AG6905" t="s">
        <v>228</v>
      </c>
      <c r="AJ6905" t="s">
        <v>107</v>
      </c>
    </row>
    <row r="6906" spans="1:36" hidden="1" x14ac:dyDescent="0.25">
      <c r="A6906" t="s">
        <v>32208</v>
      </c>
      <c r="B6906" t="e">
        <f>VLOOKUP(A6906,[2]mp_ALL!B$1:B$557,1,0)</f>
        <v>#N/A</v>
      </c>
      <c r="C6906" t="s">
        <v>32209</v>
      </c>
      <c r="D6906" t="s">
        <v>39</v>
      </c>
      <c r="E6906" t="s">
        <v>88</v>
      </c>
      <c r="F6906" t="s">
        <v>1430</v>
      </c>
      <c r="G6906" t="s">
        <v>1431</v>
      </c>
      <c r="H6906" t="s">
        <v>313</v>
      </c>
      <c r="I6906" t="s">
        <v>2959</v>
      </c>
      <c r="J6906">
        <v>1</v>
      </c>
      <c r="K6906" t="s">
        <v>2325</v>
      </c>
      <c r="L6906">
        <v>0</v>
      </c>
      <c r="M6906" t="s">
        <v>1281</v>
      </c>
      <c r="N6906" t="s">
        <v>1449</v>
      </c>
      <c r="O6906" t="s">
        <v>2960</v>
      </c>
      <c r="R6906" t="s">
        <v>117</v>
      </c>
      <c r="S6906" t="s">
        <v>99</v>
      </c>
      <c r="T6906" t="s">
        <v>32210</v>
      </c>
      <c r="U6906" t="s">
        <v>32211</v>
      </c>
      <c r="V6906" s="41">
        <v>34281</v>
      </c>
      <c r="W6906" s="41">
        <v>26306</v>
      </c>
      <c r="X6906">
        <v>1</v>
      </c>
      <c r="Y6906">
        <v>3</v>
      </c>
      <c r="Z6906" t="s">
        <v>710</v>
      </c>
      <c r="AA6906">
        <v>1</v>
      </c>
      <c r="AB6906" t="s">
        <v>103</v>
      </c>
      <c r="AC6906" t="s">
        <v>297</v>
      </c>
      <c r="AD6906">
        <v>1</v>
      </c>
      <c r="AE6906" t="s">
        <v>298</v>
      </c>
      <c r="AG6906" t="s">
        <v>121</v>
      </c>
      <c r="AJ6906" t="s">
        <v>1189</v>
      </c>
    </row>
    <row r="6907" spans="1:36" hidden="1" x14ac:dyDescent="0.25">
      <c r="A6907" t="s">
        <v>32212</v>
      </c>
      <c r="B6907" t="e">
        <f>VLOOKUP(A6907,[2]mp_ALL!B$1:B$557,1,0)</f>
        <v>#N/A</v>
      </c>
      <c r="C6907" t="s">
        <v>32213</v>
      </c>
      <c r="D6907" t="s">
        <v>36</v>
      </c>
      <c r="E6907" t="s">
        <v>88</v>
      </c>
      <c r="F6907" t="s">
        <v>1430</v>
      </c>
      <c r="G6907" t="s">
        <v>1431</v>
      </c>
      <c r="H6907" t="s">
        <v>313</v>
      </c>
      <c r="I6907" t="s">
        <v>2123</v>
      </c>
      <c r="J6907">
        <v>1</v>
      </c>
      <c r="K6907" t="s">
        <v>2124</v>
      </c>
      <c r="L6907">
        <v>0</v>
      </c>
      <c r="M6907" t="s">
        <v>1281</v>
      </c>
      <c r="N6907" t="s">
        <v>2094</v>
      </c>
      <c r="O6907" t="s">
        <v>2125</v>
      </c>
      <c r="R6907" t="s">
        <v>117</v>
      </c>
      <c r="S6907" t="s">
        <v>99</v>
      </c>
      <c r="T6907" t="s">
        <v>32214</v>
      </c>
      <c r="U6907" t="s">
        <v>32215</v>
      </c>
      <c r="V6907" s="41">
        <v>34281</v>
      </c>
      <c r="W6907" s="41">
        <v>25823</v>
      </c>
      <c r="X6907">
        <v>1</v>
      </c>
      <c r="Y6907">
        <v>3</v>
      </c>
      <c r="Z6907" t="s">
        <v>710</v>
      </c>
      <c r="AA6907">
        <v>1</v>
      </c>
      <c r="AB6907" t="s">
        <v>103</v>
      </c>
      <c r="AC6907" t="s">
        <v>297</v>
      </c>
      <c r="AD6907">
        <v>1</v>
      </c>
      <c r="AE6907" t="s">
        <v>322</v>
      </c>
      <c r="AG6907" t="s">
        <v>228</v>
      </c>
      <c r="AJ6907" t="s">
        <v>107</v>
      </c>
    </row>
    <row r="6908" spans="1:36" hidden="1" x14ac:dyDescent="0.25">
      <c r="A6908" t="s">
        <v>32216</v>
      </c>
      <c r="B6908" t="e">
        <f>VLOOKUP(A6908,[2]mp_ALL!B$1:B$557,1,0)</f>
        <v>#N/A</v>
      </c>
      <c r="C6908" t="s">
        <v>32217</v>
      </c>
      <c r="D6908" t="s">
        <v>38</v>
      </c>
      <c r="E6908" t="s">
        <v>88</v>
      </c>
      <c r="F6908" t="s">
        <v>1473</v>
      </c>
      <c r="G6908" t="s">
        <v>1474</v>
      </c>
      <c r="H6908" t="s">
        <v>313</v>
      </c>
      <c r="I6908" t="s">
        <v>5587</v>
      </c>
      <c r="J6908">
        <v>1</v>
      </c>
      <c r="K6908" t="s">
        <v>494</v>
      </c>
      <c r="L6908">
        <v>0</v>
      </c>
      <c r="M6908" t="s">
        <v>435</v>
      </c>
      <c r="N6908" t="s">
        <v>495</v>
      </c>
      <c r="O6908" t="s">
        <v>5588</v>
      </c>
      <c r="R6908" t="s">
        <v>117</v>
      </c>
      <c r="S6908" t="s">
        <v>237</v>
      </c>
      <c r="T6908" t="s">
        <v>32218</v>
      </c>
      <c r="U6908" t="s">
        <v>32219</v>
      </c>
      <c r="V6908" s="41">
        <v>34281</v>
      </c>
      <c r="W6908" s="41">
        <v>26515</v>
      </c>
      <c r="X6908">
        <v>1</v>
      </c>
      <c r="Y6908">
        <v>1</v>
      </c>
      <c r="Z6908" t="s">
        <v>102</v>
      </c>
      <c r="AA6908">
        <v>1</v>
      </c>
      <c r="AB6908" t="s">
        <v>103</v>
      </c>
      <c r="AC6908" t="s">
        <v>297</v>
      </c>
      <c r="AD6908">
        <v>1</v>
      </c>
      <c r="AE6908" t="s">
        <v>322</v>
      </c>
      <c r="AG6908" t="s">
        <v>179</v>
      </c>
      <c r="AJ6908" t="s">
        <v>107</v>
      </c>
    </row>
    <row r="6909" spans="1:36" hidden="1" x14ac:dyDescent="0.25">
      <c r="A6909" t="s">
        <v>32220</v>
      </c>
      <c r="B6909" t="e">
        <f>VLOOKUP(A6909,[2]mp_ALL!B$1:B$557,1,0)</f>
        <v>#N/A</v>
      </c>
      <c r="C6909" t="s">
        <v>32221</v>
      </c>
      <c r="D6909" t="s">
        <v>36</v>
      </c>
      <c r="E6909" t="s">
        <v>88</v>
      </c>
      <c r="F6909" t="s">
        <v>311</v>
      </c>
      <c r="G6909" t="s">
        <v>312</v>
      </c>
      <c r="H6909" t="s">
        <v>313</v>
      </c>
      <c r="I6909" t="s">
        <v>2544</v>
      </c>
      <c r="J6909">
        <v>1</v>
      </c>
      <c r="K6909" t="s">
        <v>1581</v>
      </c>
      <c r="L6909">
        <v>0</v>
      </c>
      <c r="M6909" t="s">
        <v>1582</v>
      </c>
      <c r="N6909" t="s">
        <v>2545</v>
      </c>
      <c r="O6909" t="s">
        <v>2546</v>
      </c>
      <c r="R6909" t="s">
        <v>559</v>
      </c>
      <c r="S6909" t="s">
        <v>560</v>
      </c>
      <c r="T6909" t="s">
        <v>32222</v>
      </c>
      <c r="U6909" t="s">
        <v>32223</v>
      </c>
      <c r="V6909" s="41">
        <v>34281</v>
      </c>
      <c r="W6909" s="41">
        <v>25511</v>
      </c>
      <c r="X6909">
        <v>1</v>
      </c>
      <c r="Y6909">
        <v>2</v>
      </c>
      <c r="Z6909" t="s">
        <v>102</v>
      </c>
      <c r="AA6909">
        <v>1</v>
      </c>
      <c r="AB6909" t="s">
        <v>103</v>
      </c>
      <c r="AC6909" t="s">
        <v>297</v>
      </c>
      <c r="AD6909">
        <v>1</v>
      </c>
      <c r="AE6909" t="s">
        <v>563</v>
      </c>
      <c r="AG6909" t="s">
        <v>1040</v>
      </c>
      <c r="AJ6909" t="s">
        <v>490</v>
      </c>
    </row>
    <row r="6910" spans="1:36" hidden="1" x14ac:dyDescent="0.25">
      <c r="A6910" t="s">
        <v>32224</v>
      </c>
      <c r="B6910" t="e">
        <f>VLOOKUP(A6910,[2]mp_ALL!B$1:B$557,1,0)</f>
        <v>#N/A</v>
      </c>
      <c r="C6910" t="s">
        <v>32225</v>
      </c>
      <c r="D6910" t="s">
        <v>36</v>
      </c>
      <c r="E6910" t="s">
        <v>88</v>
      </c>
      <c r="F6910" t="s">
        <v>1798</v>
      </c>
      <c r="G6910" t="s">
        <v>1799</v>
      </c>
      <c r="H6910" t="s">
        <v>1457</v>
      </c>
      <c r="I6910" t="s">
        <v>29613</v>
      </c>
      <c r="J6910">
        <v>1</v>
      </c>
      <c r="K6910" t="s">
        <v>5701</v>
      </c>
      <c r="L6910">
        <v>0</v>
      </c>
      <c r="M6910" t="s">
        <v>435</v>
      </c>
      <c r="N6910" t="s">
        <v>5702</v>
      </c>
      <c r="R6910" t="s">
        <v>117</v>
      </c>
      <c r="S6910" t="s">
        <v>237</v>
      </c>
      <c r="T6910" t="s">
        <v>32226</v>
      </c>
      <c r="U6910" t="s">
        <v>30146</v>
      </c>
      <c r="V6910" s="41">
        <v>34281</v>
      </c>
      <c r="W6910" s="41">
        <v>24598</v>
      </c>
      <c r="X6910">
        <v>1</v>
      </c>
      <c r="Y6910">
        <v>3</v>
      </c>
      <c r="Z6910" t="s">
        <v>102</v>
      </c>
      <c r="AA6910">
        <v>1</v>
      </c>
      <c r="AB6910" t="s">
        <v>103</v>
      </c>
      <c r="AC6910" t="s">
        <v>297</v>
      </c>
      <c r="AD6910">
        <v>1</v>
      </c>
      <c r="AE6910" t="s">
        <v>322</v>
      </c>
      <c r="AG6910" t="s">
        <v>228</v>
      </c>
      <c r="AJ6910" t="s">
        <v>1217</v>
      </c>
    </row>
    <row r="6911" spans="1:36" hidden="1" x14ac:dyDescent="0.25">
      <c r="A6911" t="s">
        <v>32227</v>
      </c>
      <c r="B6911" t="e">
        <f>VLOOKUP(A6911,[2]mp_ALL!B$1:B$557,1,0)</f>
        <v>#N/A</v>
      </c>
      <c r="C6911" t="s">
        <v>32228</v>
      </c>
      <c r="D6911" t="s">
        <v>37</v>
      </c>
      <c r="E6911" t="s">
        <v>88</v>
      </c>
      <c r="F6911" t="s">
        <v>154</v>
      </c>
      <c r="G6911" t="s">
        <v>155</v>
      </c>
      <c r="H6911" t="s">
        <v>290</v>
      </c>
      <c r="I6911" t="s">
        <v>4838</v>
      </c>
      <c r="J6911">
        <v>1</v>
      </c>
      <c r="K6911" t="s">
        <v>3100</v>
      </c>
      <c r="L6911">
        <v>0</v>
      </c>
      <c r="M6911" t="s">
        <v>3101</v>
      </c>
      <c r="N6911" t="s">
        <v>4839</v>
      </c>
      <c r="O6911" t="s">
        <v>4840</v>
      </c>
      <c r="R6911" t="s">
        <v>559</v>
      </c>
      <c r="S6911" t="s">
        <v>560</v>
      </c>
      <c r="T6911" t="s">
        <v>32229</v>
      </c>
      <c r="U6911" t="s">
        <v>440</v>
      </c>
      <c r="V6911" s="41">
        <v>34281</v>
      </c>
      <c r="W6911" s="41">
        <v>26786</v>
      </c>
      <c r="X6911">
        <v>1</v>
      </c>
      <c r="Y6911">
        <v>2</v>
      </c>
      <c r="Z6911" t="s">
        <v>102</v>
      </c>
      <c r="AA6911">
        <v>1</v>
      </c>
      <c r="AB6911" t="s">
        <v>576</v>
      </c>
      <c r="AC6911" t="s">
        <v>297</v>
      </c>
      <c r="AD6911">
        <v>1</v>
      </c>
      <c r="AE6911" t="s">
        <v>563</v>
      </c>
      <c r="AG6911" t="s">
        <v>1040</v>
      </c>
      <c r="AJ6911" t="s">
        <v>107</v>
      </c>
    </row>
    <row r="6912" spans="1:36" hidden="1" x14ac:dyDescent="0.25">
      <c r="A6912" t="s">
        <v>32230</v>
      </c>
      <c r="B6912" t="e">
        <f>VLOOKUP(A6912,[2]mp_ALL!B$1:B$557,1,0)</f>
        <v>#N/A</v>
      </c>
      <c r="C6912" t="s">
        <v>32231</v>
      </c>
      <c r="D6912" t="s">
        <v>36</v>
      </c>
      <c r="E6912" t="s">
        <v>88</v>
      </c>
      <c r="F6912" t="s">
        <v>567</v>
      </c>
      <c r="G6912" t="s">
        <v>568</v>
      </c>
      <c r="H6912" t="s">
        <v>290</v>
      </c>
      <c r="I6912" t="s">
        <v>8006</v>
      </c>
      <c r="J6912">
        <v>1</v>
      </c>
      <c r="K6912" t="s">
        <v>3100</v>
      </c>
      <c r="L6912">
        <v>0</v>
      </c>
      <c r="M6912" t="s">
        <v>3101</v>
      </c>
      <c r="N6912" t="s">
        <v>3858</v>
      </c>
      <c r="O6912" t="s">
        <v>8007</v>
      </c>
      <c r="R6912" t="s">
        <v>559</v>
      </c>
      <c r="S6912" t="s">
        <v>560</v>
      </c>
      <c r="T6912" t="s">
        <v>32232</v>
      </c>
      <c r="U6912" t="s">
        <v>380</v>
      </c>
      <c r="V6912" s="41">
        <v>34281</v>
      </c>
      <c r="W6912" s="41">
        <v>26676</v>
      </c>
      <c r="X6912">
        <v>1</v>
      </c>
      <c r="Y6912">
        <v>1</v>
      </c>
      <c r="Z6912" t="s">
        <v>102</v>
      </c>
      <c r="AA6912">
        <v>1</v>
      </c>
      <c r="AB6912" t="s">
        <v>576</v>
      </c>
      <c r="AC6912" t="s">
        <v>297</v>
      </c>
      <c r="AD6912">
        <v>1</v>
      </c>
      <c r="AE6912" t="s">
        <v>563</v>
      </c>
      <c r="AG6912" t="s">
        <v>1040</v>
      </c>
      <c r="AJ6912" t="s">
        <v>2053</v>
      </c>
    </row>
    <row r="6913" spans="1:36" hidden="1" x14ac:dyDescent="0.25">
      <c r="A6913" t="s">
        <v>32233</v>
      </c>
      <c r="B6913" t="e">
        <f>VLOOKUP(A6913,[2]mp_ALL!B$1:B$557,1,0)</f>
        <v>#N/A</v>
      </c>
      <c r="C6913" t="s">
        <v>32234</v>
      </c>
      <c r="D6913" t="s">
        <v>38</v>
      </c>
      <c r="E6913" t="s">
        <v>88</v>
      </c>
      <c r="F6913" t="s">
        <v>154</v>
      </c>
      <c r="G6913" t="s">
        <v>155</v>
      </c>
      <c r="H6913" t="s">
        <v>110</v>
      </c>
      <c r="I6913" t="s">
        <v>32235</v>
      </c>
      <c r="J6913">
        <v>1</v>
      </c>
      <c r="K6913" t="s">
        <v>183</v>
      </c>
      <c r="L6913">
        <v>1</v>
      </c>
      <c r="M6913" t="s">
        <v>158</v>
      </c>
      <c r="N6913" t="s">
        <v>205</v>
      </c>
      <c r="O6913" t="s">
        <v>3351</v>
      </c>
      <c r="P6913" t="s">
        <v>8737</v>
      </c>
      <c r="R6913" t="s">
        <v>117</v>
      </c>
      <c r="S6913" t="s">
        <v>237</v>
      </c>
      <c r="T6913" t="s">
        <v>32236</v>
      </c>
      <c r="U6913" t="s">
        <v>209</v>
      </c>
      <c r="V6913" s="41">
        <v>34281</v>
      </c>
      <c r="W6913" s="41">
        <v>26373</v>
      </c>
      <c r="X6913">
        <v>1</v>
      </c>
      <c r="Y6913">
        <v>2</v>
      </c>
      <c r="Z6913" t="s">
        <v>102</v>
      </c>
      <c r="AA6913">
        <v>1</v>
      </c>
      <c r="AB6913" t="s">
        <v>103</v>
      </c>
      <c r="AC6913" t="s">
        <v>104</v>
      </c>
      <c r="AD6913">
        <v>1</v>
      </c>
      <c r="AE6913" t="s">
        <v>105</v>
      </c>
      <c r="AG6913" t="s">
        <v>121</v>
      </c>
      <c r="AJ6913" t="s">
        <v>663</v>
      </c>
    </row>
    <row r="6914" spans="1:36" hidden="1" x14ac:dyDescent="0.25">
      <c r="A6914" t="s">
        <v>32237</v>
      </c>
      <c r="B6914" t="e">
        <f>VLOOKUP(A6914,[2]mp_ALL!B$1:B$557,1,0)</f>
        <v>#N/A</v>
      </c>
      <c r="C6914" t="s">
        <v>32238</v>
      </c>
      <c r="D6914" t="s">
        <v>38</v>
      </c>
      <c r="E6914" t="s">
        <v>88</v>
      </c>
      <c r="F6914" t="s">
        <v>154</v>
      </c>
      <c r="G6914" t="s">
        <v>155</v>
      </c>
      <c r="H6914" t="s">
        <v>110</v>
      </c>
      <c r="I6914" t="s">
        <v>13505</v>
      </c>
      <c r="J6914">
        <v>1</v>
      </c>
      <c r="K6914" t="s">
        <v>11147</v>
      </c>
      <c r="L6914">
        <v>1</v>
      </c>
      <c r="M6914" t="s">
        <v>158</v>
      </c>
      <c r="N6914" t="s">
        <v>8033</v>
      </c>
      <c r="O6914" t="s">
        <v>13506</v>
      </c>
      <c r="R6914" t="s">
        <v>117</v>
      </c>
      <c r="S6914" t="s">
        <v>163</v>
      </c>
      <c r="T6914" t="s">
        <v>32239</v>
      </c>
      <c r="U6914" t="s">
        <v>32240</v>
      </c>
      <c r="V6914" s="41">
        <v>34281</v>
      </c>
      <c r="W6914" s="41">
        <v>26995</v>
      </c>
      <c r="X6914">
        <v>1</v>
      </c>
      <c r="Y6914">
        <v>3</v>
      </c>
      <c r="Z6914" t="s">
        <v>102</v>
      </c>
      <c r="AA6914">
        <v>1</v>
      </c>
      <c r="AB6914" t="s">
        <v>103</v>
      </c>
      <c r="AC6914" t="s">
        <v>104</v>
      </c>
      <c r="AD6914">
        <v>1</v>
      </c>
      <c r="AE6914" t="s">
        <v>138</v>
      </c>
      <c r="AG6914" t="s">
        <v>121</v>
      </c>
      <c r="AJ6914" t="s">
        <v>1452</v>
      </c>
    </row>
    <row r="6915" spans="1:36" hidden="1" x14ac:dyDescent="0.25">
      <c r="A6915" t="s">
        <v>32241</v>
      </c>
      <c r="B6915" t="e">
        <f>VLOOKUP(A6915,[2]mp_ALL!B$1:B$557,1,0)</f>
        <v>#N/A</v>
      </c>
      <c r="C6915" t="s">
        <v>2832</v>
      </c>
      <c r="D6915" t="s">
        <v>38</v>
      </c>
      <c r="E6915" t="s">
        <v>88</v>
      </c>
      <c r="F6915" t="s">
        <v>89</v>
      </c>
      <c r="G6915" t="s">
        <v>90</v>
      </c>
      <c r="H6915" t="s">
        <v>169</v>
      </c>
      <c r="I6915" t="s">
        <v>10815</v>
      </c>
      <c r="J6915">
        <v>1</v>
      </c>
      <c r="K6915" t="s">
        <v>484</v>
      </c>
      <c r="L6915">
        <v>1</v>
      </c>
      <c r="M6915" t="s">
        <v>414</v>
      </c>
      <c r="N6915" t="s">
        <v>532</v>
      </c>
      <c r="O6915" t="s">
        <v>1877</v>
      </c>
      <c r="P6915" t="s">
        <v>1878</v>
      </c>
      <c r="Q6915" t="s">
        <v>10816</v>
      </c>
      <c r="R6915" t="s">
        <v>117</v>
      </c>
      <c r="S6915" t="s">
        <v>207</v>
      </c>
      <c r="T6915" t="s">
        <v>32242</v>
      </c>
      <c r="U6915" t="s">
        <v>863</v>
      </c>
      <c r="V6915" s="41">
        <v>34281</v>
      </c>
      <c r="W6915" s="41">
        <v>27625</v>
      </c>
      <c r="X6915">
        <v>1</v>
      </c>
      <c r="Y6915">
        <v>3</v>
      </c>
      <c r="Z6915" t="s">
        <v>102</v>
      </c>
      <c r="AA6915">
        <v>1</v>
      </c>
      <c r="AB6915" t="s">
        <v>103</v>
      </c>
      <c r="AC6915" t="s">
        <v>104</v>
      </c>
      <c r="AD6915">
        <v>1</v>
      </c>
      <c r="AE6915" t="s">
        <v>105</v>
      </c>
      <c r="AG6915" t="s">
        <v>121</v>
      </c>
      <c r="AJ6915" t="s">
        <v>107</v>
      </c>
    </row>
    <row r="6916" spans="1:36" hidden="1" x14ac:dyDescent="0.25">
      <c r="A6916" t="s">
        <v>32243</v>
      </c>
      <c r="B6916" t="e">
        <f>VLOOKUP(A6916,[2]mp_ALL!B$1:B$557,1,0)</f>
        <v>#N/A</v>
      </c>
      <c r="C6916" t="s">
        <v>32244</v>
      </c>
      <c r="D6916" t="s">
        <v>38</v>
      </c>
      <c r="E6916" t="s">
        <v>88</v>
      </c>
      <c r="F6916" t="s">
        <v>89</v>
      </c>
      <c r="G6916" t="s">
        <v>90</v>
      </c>
      <c r="H6916" t="s">
        <v>169</v>
      </c>
      <c r="I6916" t="s">
        <v>1192</v>
      </c>
      <c r="J6916">
        <v>1</v>
      </c>
      <c r="K6916" t="s">
        <v>1193</v>
      </c>
      <c r="L6916">
        <v>1</v>
      </c>
      <c r="M6916" t="s">
        <v>414</v>
      </c>
      <c r="N6916" t="s">
        <v>532</v>
      </c>
      <c r="O6916" t="s">
        <v>928</v>
      </c>
      <c r="P6916" t="s">
        <v>929</v>
      </c>
      <c r="Q6916" t="s">
        <v>1194</v>
      </c>
      <c r="R6916" t="s">
        <v>117</v>
      </c>
      <c r="S6916" t="s">
        <v>207</v>
      </c>
      <c r="T6916" t="s">
        <v>30333</v>
      </c>
      <c r="U6916" t="s">
        <v>1605</v>
      </c>
      <c r="V6916" s="41">
        <v>34281</v>
      </c>
      <c r="W6916" s="41">
        <v>27567</v>
      </c>
      <c r="X6916">
        <v>1</v>
      </c>
      <c r="Y6916">
        <v>2</v>
      </c>
      <c r="Z6916" t="s">
        <v>102</v>
      </c>
      <c r="AA6916">
        <v>1</v>
      </c>
      <c r="AB6916" t="s">
        <v>103</v>
      </c>
      <c r="AC6916" t="s">
        <v>104</v>
      </c>
      <c r="AD6916">
        <v>1</v>
      </c>
      <c r="AE6916" t="s">
        <v>105</v>
      </c>
      <c r="AG6916" t="s">
        <v>121</v>
      </c>
      <c r="AJ6916" t="s">
        <v>663</v>
      </c>
    </row>
    <row r="6917" spans="1:36" hidden="1" x14ac:dyDescent="0.25">
      <c r="A6917" t="s">
        <v>32245</v>
      </c>
      <c r="B6917" t="e">
        <f>VLOOKUP(A6917,[2]mp_ALL!B$1:B$557,1,0)</f>
        <v>#N/A</v>
      </c>
      <c r="C6917" t="s">
        <v>32246</v>
      </c>
      <c r="D6917" t="s">
        <v>38</v>
      </c>
      <c r="E6917" t="s">
        <v>88</v>
      </c>
      <c r="F6917" t="s">
        <v>154</v>
      </c>
      <c r="G6917" t="s">
        <v>155</v>
      </c>
      <c r="H6917" t="s">
        <v>91</v>
      </c>
      <c r="I6917" t="s">
        <v>32247</v>
      </c>
      <c r="J6917">
        <v>1</v>
      </c>
      <c r="K6917" t="s">
        <v>531</v>
      </c>
      <c r="L6917">
        <v>1</v>
      </c>
      <c r="M6917" t="s">
        <v>414</v>
      </c>
      <c r="N6917" t="s">
        <v>532</v>
      </c>
      <c r="O6917" t="s">
        <v>533</v>
      </c>
      <c r="P6917" t="s">
        <v>30802</v>
      </c>
      <c r="Q6917" t="s">
        <v>32248</v>
      </c>
      <c r="R6917" t="s">
        <v>117</v>
      </c>
      <c r="S6917" t="s">
        <v>207</v>
      </c>
      <c r="T6917" t="s">
        <v>32249</v>
      </c>
      <c r="U6917" t="s">
        <v>32250</v>
      </c>
      <c r="V6917" s="41">
        <v>34281</v>
      </c>
      <c r="W6917" s="41">
        <v>27012</v>
      </c>
      <c r="X6917">
        <v>1</v>
      </c>
      <c r="Y6917">
        <v>3</v>
      </c>
      <c r="Z6917" t="s">
        <v>102</v>
      </c>
      <c r="AA6917">
        <v>1</v>
      </c>
      <c r="AB6917" t="s">
        <v>103</v>
      </c>
      <c r="AC6917" t="s">
        <v>104</v>
      </c>
      <c r="AD6917">
        <v>1</v>
      </c>
      <c r="AE6917" t="s">
        <v>138</v>
      </c>
      <c r="AG6917" t="s">
        <v>121</v>
      </c>
      <c r="AI6917" t="s">
        <v>4381</v>
      </c>
      <c r="AJ6917" t="s">
        <v>107</v>
      </c>
    </row>
    <row r="6918" spans="1:36" hidden="1" x14ac:dyDescent="0.25">
      <c r="A6918" t="s">
        <v>32251</v>
      </c>
      <c r="B6918" t="e">
        <f>VLOOKUP(A6918,[2]mp_ALL!B$1:B$557,1,0)</f>
        <v>#N/A</v>
      </c>
      <c r="C6918" t="s">
        <v>32252</v>
      </c>
      <c r="D6918" t="s">
        <v>38</v>
      </c>
      <c r="E6918" t="s">
        <v>88</v>
      </c>
      <c r="F6918" t="s">
        <v>89</v>
      </c>
      <c r="G6918" t="s">
        <v>90</v>
      </c>
      <c r="H6918" t="s">
        <v>169</v>
      </c>
      <c r="I6918" t="s">
        <v>1990</v>
      </c>
      <c r="J6918">
        <v>1</v>
      </c>
      <c r="K6918" t="s">
        <v>183</v>
      </c>
      <c r="L6918">
        <v>1</v>
      </c>
      <c r="M6918" t="s">
        <v>158</v>
      </c>
      <c r="N6918" t="s">
        <v>205</v>
      </c>
      <c r="O6918" t="s">
        <v>1213</v>
      </c>
      <c r="P6918" t="s">
        <v>1991</v>
      </c>
      <c r="Q6918" t="s">
        <v>1992</v>
      </c>
      <c r="R6918" t="s">
        <v>117</v>
      </c>
      <c r="S6918" t="s">
        <v>237</v>
      </c>
      <c r="T6918" t="s">
        <v>32253</v>
      </c>
      <c r="U6918" t="s">
        <v>32254</v>
      </c>
      <c r="V6918" s="41">
        <v>34281</v>
      </c>
      <c r="W6918" s="41">
        <v>26709</v>
      </c>
      <c r="X6918">
        <v>1</v>
      </c>
      <c r="Y6918">
        <v>3</v>
      </c>
      <c r="Z6918" t="s">
        <v>102</v>
      </c>
      <c r="AA6918">
        <v>1</v>
      </c>
      <c r="AB6918" t="s">
        <v>103</v>
      </c>
      <c r="AC6918" t="s">
        <v>104</v>
      </c>
      <c r="AD6918">
        <v>1</v>
      </c>
      <c r="AE6918" t="s">
        <v>105</v>
      </c>
      <c r="AG6918" t="s">
        <v>121</v>
      </c>
      <c r="AJ6918" t="s">
        <v>663</v>
      </c>
    </row>
    <row r="6919" spans="1:36" hidden="1" x14ac:dyDescent="0.25">
      <c r="A6919" t="s">
        <v>32255</v>
      </c>
      <c r="B6919" t="e">
        <f>VLOOKUP(A6919,[2]mp_ALL!B$1:B$557,1,0)</f>
        <v>#N/A</v>
      </c>
      <c r="C6919" t="s">
        <v>32256</v>
      </c>
      <c r="D6919" t="s">
        <v>38</v>
      </c>
      <c r="E6919" t="s">
        <v>88</v>
      </c>
      <c r="F6919" t="s">
        <v>89</v>
      </c>
      <c r="G6919" t="s">
        <v>90</v>
      </c>
      <c r="H6919" t="s">
        <v>169</v>
      </c>
      <c r="I6919" t="s">
        <v>10842</v>
      </c>
      <c r="J6919">
        <v>1</v>
      </c>
      <c r="K6919" t="s">
        <v>10843</v>
      </c>
      <c r="L6919">
        <v>1</v>
      </c>
      <c r="M6919" t="s">
        <v>414</v>
      </c>
      <c r="N6919" t="s">
        <v>532</v>
      </c>
      <c r="O6919" t="s">
        <v>4408</v>
      </c>
      <c r="P6919" t="s">
        <v>4409</v>
      </c>
      <c r="Q6919" t="s">
        <v>10844</v>
      </c>
      <c r="R6919" t="s">
        <v>117</v>
      </c>
      <c r="S6919" t="s">
        <v>207</v>
      </c>
      <c r="T6919" t="s">
        <v>32257</v>
      </c>
      <c r="U6919" t="s">
        <v>509</v>
      </c>
      <c r="V6919" s="41">
        <v>34281</v>
      </c>
      <c r="W6919" s="41">
        <v>27140</v>
      </c>
      <c r="X6919">
        <v>1</v>
      </c>
      <c r="Y6919">
        <v>3</v>
      </c>
      <c r="Z6919" t="s">
        <v>102</v>
      </c>
      <c r="AA6919">
        <v>1</v>
      </c>
      <c r="AB6919" t="s">
        <v>103</v>
      </c>
      <c r="AC6919" t="s">
        <v>104</v>
      </c>
      <c r="AD6919">
        <v>1</v>
      </c>
      <c r="AE6919" t="s">
        <v>105</v>
      </c>
      <c r="AG6919" t="s">
        <v>121</v>
      </c>
      <c r="AJ6919" t="s">
        <v>107</v>
      </c>
    </row>
    <row r="6920" spans="1:36" hidden="1" x14ac:dyDescent="0.25">
      <c r="A6920" t="s">
        <v>32258</v>
      </c>
      <c r="B6920" t="e">
        <f>VLOOKUP(A6920,[2]mp_ALL!B$1:B$557,1,0)</f>
        <v>#N/A</v>
      </c>
      <c r="C6920" t="s">
        <v>7063</v>
      </c>
      <c r="D6920" t="s">
        <v>37</v>
      </c>
      <c r="E6920" t="s">
        <v>88</v>
      </c>
      <c r="F6920" t="s">
        <v>89</v>
      </c>
      <c r="G6920" t="s">
        <v>90</v>
      </c>
      <c r="H6920" t="s">
        <v>91</v>
      </c>
      <c r="I6920" t="s">
        <v>1126</v>
      </c>
      <c r="J6920">
        <v>1</v>
      </c>
      <c r="K6920" t="s">
        <v>513</v>
      </c>
      <c r="L6920">
        <v>1</v>
      </c>
      <c r="M6920" t="s">
        <v>435</v>
      </c>
      <c r="N6920" t="s">
        <v>505</v>
      </c>
      <c r="O6920" t="s">
        <v>1127</v>
      </c>
      <c r="P6920" t="s">
        <v>1128</v>
      </c>
      <c r="Q6920" t="s">
        <v>1129</v>
      </c>
      <c r="R6920" t="s">
        <v>117</v>
      </c>
      <c r="S6920" t="s">
        <v>237</v>
      </c>
      <c r="T6920" t="s">
        <v>32259</v>
      </c>
      <c r="U6920" t="s">
        <v>32260</v>
      </c>
      <c r="V6920" s="41">
        <v>34281</v>
      </c>
      <c r="W6920" s="41">
        <v>23910</v>
      </c>
      <c r="X6920">
        <v>1</v>
      </c>
      <c r="Y6920">
        <v>3</v>
      </c>
      <c r="Z6920" t="s">
        <v>102</v>
      </c>
      <c r="AA6920">
        <v>1</v>
      </c>
      <c r="AB6920" t="s">
        <v>103</v>
      </c>
      <c r="AC6920" t="s">
        <v>104</v>
      </c>
      <c r="AD6920">
        <v>1</v>
      </c>
      <c r="AE6920" t="s">
        <v>138</v>
      </c>
      <c r="AG6920" t="s">
        <v>148</v>
      </c>
      <c r="AJ6920" t="s">
        <v>107</v>
      </c>
    </row>
    <row r="6921" spans="1:36" hidden="1" x14ac:dyDescent="0.25">
      <c r="A6921" t="s">
        <v>32261</v>
      </c>
      <c r="B6921" t="e">
        <f>VLOOKUP(A6921,[2]mp_ALL!B$1:B$557,1,0)</f>
        <v>#N/A</v>
      </c>
      <c r="C6921" t="s">
        <v>32262</v>
      </c>
      <c r="D6921" t="s">
        <v>38</v>
      </c>
      <c r="E6921" t="s">
        <v>88</v>
      </c>
      <c r="F6921" t="s">
        <v>89</v>
      </c>
      <c r="G6921" t="s">
        <v>90</v>
      </c>
      <c r="H6921" t="s">
        <v>91</v>
      </c>
      <c r="I6921" t="s">
        <v>14178</v>
      </c>
      <c r="J6921">
        <v>1</v>
      </c>
      <c r="K6921" t="s">
        <v>5896</v>
      </c>
      <c r="L6921">
        <v>1</v>
      </c>
      <c r="M6921" t="s">
        <v>113</v>
      </c>
      <c r="N6921" t="s">
        <v>582</v>
      </c>
      <c r="O6921" t="s">
        <v>5897</v>
      </c>
      <c r="P6921" t="s">
        <v>5898</v>
      </c>
      <c r="Q6921" t="s">
        <v>14179</v>
      </c>
      <c r="R6921" t="s">
        <v>117</v>
      </c>
      <c r="S6921" t="s">
        <v>237</v>
      </c>
      <c r="T6921" t="s">
        <v>32263</v>
      </c>
      <c r="U6921" t="s">
        <v>209</v>
      </c>
      <c r="V6921" s="41">
        <v>34288</v>
      </c>
      <c r="W6921" s="41">
        <v>27096</v>
      </c>
      <c r="X6921">
        <v>1</v>
      </c>
      <c r="Y6921">
        <v>3</v>
      </c>
      <c r="Z6921" t="s">
        <v>102</v>
      </c>
      <c r="AA6921">
        <v>1</v>
      </c>
      <c r="AB6921" t="s">
        <v>103</v>
      </c>
      <c r="AC6921" t="s">
        <v>104</v>
      </c>
      <c r="AD6921">
        <v>1</v>
      </c>
      <c r="AE6921" t="s">
        <v>138</v>
      </c>
      <c r="AG6921" t="s">
        <v>121</v>
      </c>
      <c r="AJ6921" t="s">
        <v>107</v>
      </c>
    </row>
    <row r="6922" spans="1:36" hidden="1" x14ac:dyDescent="0.25">
      <c r="A6922" t="s">
        <v>32264</v>
      </c>
      <c r="B6922" t="e">
        <f>VLOOKUP(A6922,[2]mp_ALL!B$1:B$557,1,0)</f>
        <v>#N/A</v>
      </c>
      <c r="C6922" t="s">
        <v>32265</v>
      </c>
      <c r="D6922" t="s">
        <v>38</v>
      </c>
      <c r="E6922" t="s">
        <v>88</v>
      </c>
      <c r="F6922" t="s">
        <v>154</v>
      </c>
      <c r="G6922" t="s">
        <v>155</v>
      </c>
      <c r="H6922" t="s">
        <v>290</v>
      </c>
      <c r="I6922" t="s">
        <v>32266</v>
      </c>
      <c r="J6922">
        <v>1</v>
      </c>
      <c r="K6922" t="s">
        <v>13686</v>
      </c>
      <c r="L6922">
        <v>0</v>
      </c>
      <c r="M6922" t="s">
        <v>1281</v>
      </c>
      <c r="N6922" t="s">
        <v>1282</v>
      </c>
      <c r="O6922" t="s">
        <v>2979</v>
      </c>
      <c r="R6922" t="s">
        <v>117</v>
      </c>
      <c r="S6922" t="s">
        <v>99</v>
      </c>
      <c r="T6922" t="s">
        <v>30305</v>
      </c>
      <c r="U6922" t="s">
        <v>32267</v>
      </c>
      <c r="V6922" s="41">
        <v>34288</v>
      </c>
      <c r="W6922" s="41">
        <v>26618</v>
      </c>
      <c r="X6922">
        <v>1</v>
      </c>
      <c r="Y6922">
        <v>3</v>
      </c>
      <c r="Z6922" t="s">
        <v>102</v>
      </c>
      <c r="AA6922">
        <v>1</v>
      </c>
      <c r="AB6922" t="s">
        <v>103</v>
      </c>
      <c r="AC6922" t="s">
        <v>297</v>
      </c>
      <c r="AD6922">
        <v>1</v>
      </c>
      <c r="AE6922" t="s">
        <v>298</v>
      </c>
      <c r="AG6922" t="s">
        <v>228</v>
      </c>
      <c r="AJ6922" t="s">
        <v>107</v>
      </c>
    </row>
    <row r="6923" spans="1:36" hidden="1" x14ac:dyDescent="0.25">
      <c r="A6923" t="s">
        <v>32268</v>
      </c>
      <c r="B6923" t="e">
        <f>VLOOKUP(A6923,[2]mp_ALL!B$1:B$557,1,0)</f>
        <v>#N/A</v>
      </c>
      <c r="C6923" t="s">
        <v>32269</v>
      </c>
      <c r="D6923" t="s">
        <v>38</v>
      </c>
      <c r="E6923" t="s">
        <v>88</v>
      </c>
      <c r="F6923" t="s">
        <v>89</v>
      </c>
      <c r="G6923" t="s">
        <v>90</v>
      </c>
      <c r="H6923" t="s">
        <v>169</v>
      </c>
      <c r="I6923" t="s">
        <v>8103</v>
      </c>
      <c r="J6923">
        <v>1</v>
      </c>
      <c r="K6923" t="s">
        <v>667</v>
      </c>
      <c r="L6923">
        <v>1</v>
      </c>
      <c r="M6923" t="s">
        <v>113</v>
      </c>
      <c r="N6923" t="s">
        <v>195</v>
      </c>
      <c r="O6923" t="s">
        <v>1273</v>
      </c>
      <c r="P6923" t="s">
        <v>1274</v>
      </c>
      <c r="Q6923" t="s">
        <v>8104</v>
      </c>
      <c r="R6923" t="s">
        <v>117</v>
      </c>
      <c r="S6923" t="s">
        <v>199</v>
      </c>
      <c r="T6923" t="s">
        <v>32270</v>
      </c>
      <c r="U6923" t="s">
        <v>209</v>
      </c>
      <c r="V6923" s="41">
        <v>34288</v>
      </c>
      <c r="W6923" s="41">
        <v>26865</v>
      </c>
      <c r="X6923">
        <v>1</v>
      </c>
      <c r="Y6923">
        <v>0</v>
      </c>
      <c r="Z6923" t="s">
        <v>102</v>
      </c>
      <c r="AA6923">
        <v>1</v>
      </c>
      <c r="AB6923" t="s">
        <v>103</v>
      </c>
      <c r="AC6923" t="s">
        <v>104</v>
      </c>
      <c r="AD6923">
        <v>1</v>
      </c>
      <c r="AE6923" t="s">
        <v>105</v>
      </c>
      <c r="AG6923" t="s">
        <v>121</v>
      </c>
      <c r="AJ6923" t="s">
        <v>271</v>
      </c>
    </row>
    <row r="6924" spans="1:36" hidden="1" x14ac:dyDescent="0.25">
      <c r="A6924" t="s">
        <v>32271</v>
      </c>
      <c r="B6924" t="e">
        <f>VLOOKUP(A6924,[2]mp_ALL!B$1:B$557,1,0)</f>
        <v>#N/A</v>
      </c>
      <c r="C6924" t="s">
        <v>3509</v>
      </c>
      <c r="D6924" t="s">
        <v>38</v>
      </c>
      <c r="E6924" t="s">
        <v>88</v>
      </c>
      <c r="F6924" t="s">
        <v>89</v>
      </c>
      <c r="G6924" t="s">
        <v>90</v>
      </c>
      <c r="H6924" t="s">
        <v>169</v>
      </c>
      <c r="I6924" t="s">
        <v>22942</v>
      </c>
      <c r="J6924">
        <v>1</v>
      </c>
      <c r="K6924" t="s">
        <v>5510</v>
      </c>
      <c r="L6924">
        <v>0</v>
      </c>
      <c r="M6924" t="s">
        <v>316</v>
      </c>
      <c r="N6924" t="s">
        <v>317</v>
      </c>
      <c r="O6924" t="s">
        <v>318</v>
      </c>
      <c r="P6924" t="s">
        <v>5511</v>
      </c>
      <c r="Q6924" t="s">
        <v>22943</v>
      </c>
      <c r="S6924" t="s">
        <v>319</v>
      </c>
      <c r="T6924" t="s">
        <v>32272</v>
      </c>
      <c r="U6924" t="s">
        <v>32273</v>
      </c>
      <c r="V6924" s="41">
        <v>34288</v>
      </c>
      <c r="W6924" s="41">
        <v>26097</v>
      </c>
      <c r="X6924">
        <v>1</v>
      </c>
      <c r="Y6924">
        <v>3</v>
      </c>
      <c r="Z6924" t="s">
        <v>102</v>
      </c>
      <c r="AA6924">
        <v>1</v>
      </c>
      <c r="AB6924" t="s">
        <v>103</v>
      </c>
      <c r="AC6924" t="s">
        <v>104</v>
      </c>
      <c r="AD6924">
        <v>1</v>
      </c>
      <c r="AE6924" t="s">
        <v>308</v>
      </c>
      <c r="AG6924" t="s">
        <v>228</v>
      </c>
      <c r="AJ6924" t="s">
        <v>107</v>
      </c>
    </row>
    <row r="6925" spans="1:36" hidden="1" x14ac:dyDescent="0.25">
      <c r="A6925" t="s">
        <v>32274</v>
      </c>
      <c r="B6925" t="e">
        <f>VLOOKUP(A6925,[2]mp_ALL!B$1:B$557,1,0)</f>
        <v>#N/A</v>
      </c>
      <c r="C6925" t="s">
        <v>6616</v>
      </c>
      <c r="D6925" t="s">
        <v>38</v>
      </c>
      <c r="E6925" t="s">
        <v>88</v>
      </c>
      <c r="F6925" t="s">
        <v>89</v>
      </c>
      <c r="G6925" t="s">
        <v>90</v>
      </c>
      <c r="H6925" t="s">
        <v>169</v>
      </c>
      <c r="I6925" t="s">
        <v>9466</v>
      </c>
      <c r="J6925">
        <v>1</v>
      </c>
      <c r="K6925" t="s">
        <v>194</v>
      </c>
      <c r="L6925">
        <v>1</v>
      </c>
      <c r="M6925" t="s">
        <v>113</v>
      </c>
      <c r="N6925" t="s">
        <v>195</v>
      </c>
      <c r="O6925" t="s">
        <v>1273</v>
      </c>
      <c r="P6925" t="s">
        <v>9467</v>
      </c>
      <c r="Q6925" t="s">
        <v>9468</v>
      </c>
      <c r="R6925" t="s">
        <v>117</v>
      </c>
      <c r="S6925" t="s">
        <v>237</v>
      </c>
      <c r="T6925" t="s">
        <v>32275</v>
      </c>
      <c r="U6925" t="s">
        <v>32276</v>
      </c>
      <c r="V6925" s="41">
        <v>34288</v>
      </c>
      <c r="W6925" s="41">
        <v>26072</v>
      </c>
      <c r="X6925">
        <v>1</v>
      </c>
      <c r="Y6925">
        <v>2</v>
      </c>
      <c r="Z6925" t="s">
        <v>102</v>
      </c>
      <c r="AA6925">
        <v>1</v>
      </c>
      <c r="AB6925" t="s">
        <v>103</v>
      </c>
      <c r="AC6925" t="s">
        <v>104</v>
      </c>
      <c r="AD6925">
        <v>1</v>
      </c>
      <c r="AE6925" t="s">
        <v>105</v>
      </c>
      <c r="AG6925" t="s">
        <v>121</v>
      </c>
      <c r="AJ6925" t="s">
        <v>2576</v>
      </c>
    </row>
    <row r="6926" spans="1:36" hidden="1" x14ac:dyDescent="0.25">
      <c r="A6926" t="s">
        <v>32277</v>
      </c>
      <c r="B6926" t="e">
        <f>VLOOKUP(A6926,[2]mp_ALL!B$1:B$557,1,0)</f>
        <v>#N/A</v>
      </c>
      <c r="C6926" t="s">
        <v>32278</v>
      </c>
      <c r="D6926" t="s">
        <v>38</v>
      </c>
      <c r="E6926" t="s">
        <v>88</v>
      </c>
      <c r="F6926" t="s">
        <v>89</v>
      </c>
      <c r="G6926" t="s">
        <v>90</v>
      </c>
      <c r="H6926" t="s">
        <v>169</v>
      </c>
      <c r="I6926" t="s">
        <v>10530</v>
      </c>
      <c r="J6926">
        <v>1</v>
      </c>
      <c r="K6926" t="s">
        <v>4989</v>
      </c>
      <c r="L6926">
        <v>1</v>
      </c>
      <c r="M6926" t="s">
        <v>414</v>
      </c>
      <c r="N6926" t="s">
        <v>415</v>
      </c>
      <c r="O6926" t="s">
        <v>2457</v>
      </c>
      <c r="P6926" t="s">
        <v>4990</v>
      </c>
      <c r="Q6926" t="s">
        <v>5976</v>
      </c>
      <c r="R6926" t="s">
        <v>117</v>
      </c>
      <c r="S6926" t="s">
        <v>199</v>
      </c>
      <c r="T6926" t="s">
        <v>32279</v>
      </c>
      <c r="U6926" t="s">
        <v>32280</v>
      </c>
      <c r="V6926" s="41">
        <v>34288</v>
      </c>
      <c r="W6926" s="41">
        <v>26559</v>
      </c>
      <c r="X6926">
        <v>1</v>
      </c>
      <c r="Y6926">
        <v>3</v>
      </c>
      <c r="Z6926" t="s">
        <v>102</v>
      </c>
      <c r="AA6926">
        <v>1</v>
      </c>
      <c r="AB6926" t="s">
        <v>103</v>
      </c>
      <c r="AC6926" t="s">
        <v>104</v>
      </c>
      <c r="AD6926">
        <v>1</v>
      </c>
      <c r="AE6926" t="s">
        <v>105</v>
      </c>
      <c r="AG6926" t="s">
        <v>121</v>
      </c>
      <c r="AJ6926" t="s">
        <v>107</v>
      </c>
    </row>
    <row r="6927" spans="1:36" hidden="1" x14ac:dyDescent="0.25">
      <c r="A6927" t="s">
        <v>32281</v>
      </c>
      <c r="B6927" t="e">
        <f>VLOOKUP(A6927,[2]mp_ALL!B$1:B$557,1,0)</f>
        <v>#N/A</v>
      </c>
      <c r="C6927" t="s">
        <v>32282</v>
      </c>
      <c r="D6927" t="s">
        <v>38</v>
      </c>
      <c r="E6927" t="s">
        <v>88</v>
      </c>
      <c r="F6927" t="s">
        <v>154</v>
      </c>
      <c r="G6927" t="s">
        <v>155</v>
      </c>
      <c r="H6927" t="s">
        <v>110</v>
      </c>
      <c r="I6927" t="s">
        <v>32283</v>
      </c>
      <c r="J6927">
        <v>1</v>
      </c>
      <c r="K6927" t="s">
        <v>434</v>
      </c>
      <c r="L6927">
        <v>1</v>
      </c>
      <c r="M6927" t="s">
        <v>435</v>
      </c>
      <c r="N6927" t="s">
        <v>436</v>
      </c>
      <c r="O6927" t="s">
        <v>1727</v>
      </c>
      <c r="P6927" t="s">
        <v>3504</v>
      </c>
      <c r="R6927" t="s">
        <v>117</v>
      </c>
      <c r="S6927" t="s">
        <v>148</v>
      </c>
      <c r="T6927" t="s">
        <v>32284</v>
      </c>
      <c r="U6927" t="s">
        <v>863</v>
      </c>
      <c r="V6927" s="41">
        <v>34288</v>
      </c>
      <c r="W6927" s="41">
        <v>27195</v>
      </c>
      <c r="X6927">
        <v>1</v>
      </c>
      <c r="Y6927">
        <v>3</v>
      </c>
      <c r="Z6927" t="s">
        <v>102</v>
      </c>
      <c r="AA6927">
        <v>1</v>
      </c>
      <c r="AB6927" t="s">
        <v>103</v>
      </c>
      <c r="AC6927" t="s">
        <v>104</v>
      </c>
      <c r="AD6927">
        <v>1</v>
      </c>
      <c r="AE6927" t="s">
        <v>105</v>
      </c>
      <c r="AG6927" t="s">
        <v>148</v>
      </c>
      <c r="AJ6927" t="s">
        <v>694</v>
      </c>
    </row>
    <row r="6928" spans="1:36" hidden="1" x14ac:dyDescent="0.25">
      <c r="A6928" t="s">
        <v>32285</v>
      </c>
      <c r="B6928" t="e">
        <f>VLOOKUP(A6928,[2]mp_ALL!B$1:B$557,1,0)</f>
        <v>#N/A</v>
      </c>
      <c r="C6928" t="s">
        <v>8389</v>
      </c>
      <c r="D6928" t="s">
        <v>38</v>
      </c>
      <c r="E6928" t="s">
        <v>88</v>
      </c>
      <c r="F6928" t="s">
        <v>154</v>
      </c>
      <c r="G6928" t="s">
        <v>155</v>
      </c>
      <c r="H6928" t="s">
        <v>290</v>
      </c>
      <c r="I6928" t="s">
        <v>4929</v>
      </c>
      <c r="J6928">
        <v>1</v>
      </c>
      <c r="K6928" t="s">
        <v>2669</v>
      </c>
      <c r="L6928">
        <v>0</v>
      </c>
      <c r="M6928" t="s">
        <v>94</v>
      </c>
      <c r="N6928" t="s">
        <v>2670</v>
      </c>
      <c r="O6928" t="s">
        <v>4930</v>
      </c>
      <c r="S6928" t="s">
        <v>218</v>
      </c>
      <c r="T6928" t="s">
        <v>32286</v>
      </c>
      <c r="U6928" t="s">
        <v>32068</v>
      </c>
      <c r="V6928" s="41">
        <v>34288</v>
      </c>
      <c r="W6928" s="41">
        <v>25820</v>
      </c>
      <c r="X6928">
        <v>1</v>
      </c>
      <c r="Y6928">
        <v>4</v>
      </c>
      <c r="Z6928" t="s">
        <v>102</v>
      </c>
      <c r="AA6928">
        <v>1</v>
      </c>
      <c r="AB6928" t="s">
        <v>103</v>
      </c>
      <c r="AC6928" t="s">
        <v>297</v>
      </c>
      <c r="AD6928">
        <v>1</v>
      </c>
      <c r="AE6928" t="s">
        <v>322</v>
      </c>
      <c r="AG6928" t="s">
        <v>106</v>
      </c>
      <c r="AJ6928" t="s">
        <v>107</v>
      </c>
    </row>
    <row r="6929" spans="1:36" hidden="1" x14ac:dyDescent="0.25">
      <c r="A6929" t="s">
        <v>32287</v>
      </c>
      <c r="B6929" t="e">
        <f>VLOOKUP(A6929,[2]mp_ALL!B$1:B$557,1,0)</f>
        <v>#N/A</v>
      </c>
      <c r="C6929" t="s">
        <v>32288</v>
      </c>
      <c r="D6929" t="s">
        <v>38</v>
      </c>
      <c r="E6929" t="s">
        <v>88</v>
      </c>
      <c r="F6929" t="s">
        <v>89</v>
      </c>
      <c r="G6929" t="s">
        <v>90</v>
      </c>
      <c r="H6929" t="s">
        <v>91</v>
      </c>
      <c r="I6929" t="s">
        <v>25385</v>
      </c>
      <c r="J6929">
        <v>1</v>
      </c>
      <c r="K6929" t="s">
        <v>12136</v>
      </c>
      <c r="L6929">
        <v>1</v>
      </c>
      <c r="M6929" t="s">
        <v>316</v>
      </c>
      <c r="N6929" t="s">
        <v>3395</v>
      </c>
      <c r="O6929" t="s">
        <v>12137</v>
      </c>
      <c r="P6929" t="s">
        <v>12138</v>
      </c>
      <c r="Q6929" t="s">
        <v>25386</v>
      </c>
      <c r="S6929" t="s">
        <v>525</v>
      </c>
      <c r="T6929" t="s">
        <v>3909</v>
      </c>
      <c r="U6929" t="s">
        <v>3910</v>
      </c>
      <c r="V6929" s="41">
        <v>34288</v>
      </c>
      <c r="W6929" s="41">
        <v>26018</v>
      </c>
      <c r="X6929">
        <v>1</v>
      </c>
      <c r="Y6929">
        <v>2</v>
      </c>
      <c r="Z6929" t="s">
        <v>102</v>
      </c>
      <c r="AA6929">
        <v>1</v>
      </c>
      <c r="AB6929" t="s">
        <v>103</v>
      </c>
      <c r="AC6929" t="s">
        <v>104</v>
      </c>
      <c r="AD6929">
        <v>1</v>
      </c>
      <c r="AE6929" t="s">
        <v>105</v>
      </c>
      <c r="AG6929" t="s">
        <v>148</v>
      </c>
      <c r="AJ6929" t="s">
        <v>107</v>
      </c>
    </row>
    <row r="6930" spans="1:36" hidden="1" x14ac:dyDescent="0.25">
      <c r="A6930" t="s">
        <v>32289</v>
      </c>
      <c r="B6930" t="e">
        <f>VLOOKUP(A6930,[2]mp_ALL!B$1:B$557,1,0)</f>
        <v>#N/A</v>
      </c>
      <c r="C6930" t="s">
        <v>31044</v>
      </c>
      <c r="D6930" t="s">
        <v>38</v>
      </c>
      <c r="E6930" t="s">
        <v>88</v>
      </c>
      <c r="F6930" t="s">
        <v>89</v>
      </c>
      <c r="G6930" t="s">
        <v>90</v>
      </c>
      <c r="H6930" t="s">
        <v>169</v>
      </c>
      <c r="I6930" t="s">
        <v>6831</v>
      </c>
      <c r="J6930">
        <v>1</v>
      </c>
      <c r="K6930" t="s">
        <v>2491</v>
      </c>
      <c r="L6930">
        <v>1</v>
      </c>
      <c r="M6930" t="s">
        <v>143</v>
      </c>
      <c r="N6930" t="s">
        <v>787</v>
      </c>
      <c r="O6930" t="s">
        <v>2492</v>
      </c>
      <c r="P6930" t="s">
        <v>2493</v>
      </c>
      <c r="Q6930" t="s">
        <v>6832</v>
      </c>
      <c r="R6930" t="s">
        <v>147</v>
      </c>
      <c r="S6930" t="s">
        <v>760</v>
      </c>
      <c r="T6930" t="s">
        <v>32290</v>
      </c>
      <c r="U6930" t="s">
        <v>32072</v>
      </c>
      <c r="V6930" s="41">
        <v>34288</v>
      </c>
      <c r="W6930" s="41">
        <v>26349</v>
      </c>
      <c r="X6930">
        <v>1</v>
      </c>
      <c r="Y6930">
        <v>3</v>
      </c>
      <c r="Z6930" t="s">
        <v>102</v>
      </c>
      <c r="AA6930">
        <v>1</v>
      </c>
      <c r="AB6930" t="s">
        <v>103</v>
      </c>
      <c r="AC6930" t="s">
        <v>104</v>
      </c>
      <c r="AD6930">
        <v>1</v>
      </c>
      <c r="AE6930" t="s">
        <v>105</v>
      </c>
      <c r="AG6930" t="s">
        <v>148</v>
      </c>
      <c r="AJ6930" t="s">
        <v>1528</v>
      </c>
    </row>
    <row r="6931" spans="1:36" hidden="1" x14ac:dyDescent="0.25">
      <c r="A6931" t="s">
        <v>32291</v>
      </c>
      <c r="B6931" t="e">
        <f>VLOOKUP(A6931,[2]mp_ALL!B$1:B$557,1,0)</f>
        <v>#N/A</v>
      </c>
      <c r="C6931" t="s">
        <v>32292</v>
      </c>
      <c r="D6931" t="s">
        <v>38</v>
      </c>
      <c r="E6931" t="s">
        <v>88</v>
      </c>
      <c r="F6931" t="s">
        <v>154</v>
      </c>
      <c r="G6931" t="s">
        <v>155</v>
      </c>
      <c r="H6931" t="s">
        <v>110</v>
      </c>
      <c r="I6931" t="s">
        <v>32293</v>
      </c>
      <c r="J6931">
        <v>1</v>
      </c>
      <c r="K6931" t="s">
        <v>3394</v>
      </c>
      <c r="L6931">
        <v>1</v>
      </c>
      <c r="M6931" t="s">
        <v>316</v>
      </c>
      <c r="N6931" t="s">
        <v>3395</v>
      </c>
      <c r="O6931" t="s">
        <v>5123</v>
      </c>
      <c r="P6931" t="s">
        <v>5261</v>
      </c>
      <c r="S6931" t="s">
        <v>319</v>
      </c>
      <c r="T6931" t="s">
        <v>32294</v>
      </c>
      <c r="U6931" t="s">
        <v>32295</v>
      </c>
      <c r="V6931" s="41">
        <v>34288</v>
      </c>
      <c r="W6931" s="41">
        <v>26611</v>
      </c>
      <c r="X6931">
        <v>1</v>
      </c>
      <c r="Y6931">
        <v>2</v>
      </c>
      <c r="Z6931" t="s">
        <v>102</v>
      </c>
      <c r="AA6931">
        <v>1</v>
      </c>
      <c r="AB6931" t="s">
        <v>103</v>
      </c>
      <c r="AC6931" t="s">
        <v>104</v>
      </c>
      <c r="AD6931">
        <v>1</v>
      </c>
      <c r="AE6931" t="s">
        <v>105</v>
      </c>
      <c r="AG6931" t="s">
        <v>148</v>
      </c>
      <c r="AJ6931" t="s">
        <v>7528</v>
      </c>
    </row>
    <row r="6932" spans="1:36" hidden="1" x14ac:dyDescent="0.25">
      <c r="A6932" t="s">
        <v>32296</v>
      </c>
      <c r="B6932" t="e">
        <f>VLOOKUP(A6932,[2]mp_ALL!B$1:B$557,1,0)</f>
        <v>#N/A</v>
      </c>
      <c r="C6932" t="s">
        <v>32297</v>
      </c>
      <c r="D6932" t="s">
        <v>38</v>
      </c>
      <c r="E6932" t="s">
        <v>88</v>
      </c>
      <c r="F6932" t="s">
        <v>154</v>
      </c>
      <c r="G6932" t="s">
        <v>155</v>
      </c>
      <c r="H6932" t="s">
        <v>110</v>
      </c>
      <c r="I6932" t="s">
        <v>32298</v>
      </c>
      <c r="J6932">
        <v>1</v>
      </c>
      <c r="K6932" t="s">
        <v>3394</v>
      </c>
      <c r="L6932">
        <v>0</v>
      </c>
      <c r="M6932" t="s">
        <v>316</v>
      </c>
      <c r="N6932" t="s">
        <v>3395</v>
      </c>
      <c r="O6932" t="s">
        <v>4709</v>
      </c>
      <c r="P6932" t="s">
        <v>7896</v>
      </c>
      <c r="S6932" t="s">
        <v>319</v>
      </c>
      <c r="T6932" t="s">
        <v>32299</v>
      </c>
      <c r="U6932" t="s">
        <v>7186</v>
      </c>
      <c r="V6932" s="41">
        <v>34288</v>
      </c>
      <c r="W6932" s="41">
        <v>26818</v>
      </c>
      <c r="X6932">
        <v>1</v>
      </c>
      <c r="Y6932">
        <v>3</v>
      </c>
      <c r="Z6932" t="s">
        <v>102</v>
      </c>
      <c r="AA6932">
        <v>1</v>
      </c>
      <c r="AB6932" t="s">
        <v>103</v>
      </c>
      <c r="AC6932" t="s">
        <v>104</v>
      </c>
      <c r="AD6932">
        <v>1</v>
      </c>
      <c r="AE6932" t="s">
        <v>308</v>
      </c>
      <c r="AG6932" t="s">
        <v>179</v>
      </c>
      <c r="AJ6932" t="s">
        <v>1556</v>
      </c>
    </row>
    <row r="6933" spans="1:36" hidden="1" x14ac:dyDescent="0.25">
      <c r="A6933" t="s">
        <v>32300</v>
      </c>
      <c r="B6933" t="e">
        <f>VLOOKUP(A6933,[2]mp_ALL!B$1:B$557,1,0)</f>
        <v>#N/A</v>
      </c>
      <c r="C6933" t="s">
        <v>32301</v>
      </c>
      <c r="D6933" t="s">
        <v>38</v>
      </c>
      <c r="E6933" t="s">
        <v>88</v>
      </c>
      <c r="F6933" t="s">
        <v>154</v>
      </c>
      <c r="G6933" t="s">
        <v>155</v>
      </c>
      <c r="H6933" t="s">
        <v>110</v>
      </c>
      <c r="I6933" t="s">
        <v>32302</v>
      </c>
      <c r="J6933">
        <v>1</v>
      </c>
      <c r="K6933" t="s">
        <v>3077</v>
      </c>
      <c r="L6933">
        <v>1</v>
      </c>
      <c r="M6933" t="s">
        <v>143</v>
      </c>
      <c r="N6933" t="s">
        <v>3078</v>
      </c>
      <c r="O6933" t="s">
        <v>3865</v>
      </c>
      <c r="P6933" t="s">
        <v>3866</v>
      </c>
      <c r="R6933" t="s">
        <v>147</v>
      </c>
      <c r="S6933" t="s">
        <v>715</v>
      </c>
      <c r="T6933" t="s">
        <v>32303</v>
      </c>
      <c r="U6933" t="s">
        <v>32304</v>
      </c>
      <c r="V6933" s="41">
        <v>34288</v>
      </c>
      <c r="W6933" s="41">
        <v>26939</v>
      </c>
      <c r="X6933">
        <v>1</v>
      </c>
      <c r="Y6933">
        <v>2</v>
      </c>
      <c r="Z6933" t="s">
        <v>102</v>
      </c>
      <c r="AA6933">
        <v>1</v>
      </c>
      <c r="AB6933" t="s">
        <v>103</v>
      </c>
      <c r="AC6933" t="s">
        <v>104</v>
      </c>
      <c r="AD6933">
        <v>1</v>
      </c>
      <c r="AE6933" t="s">
        <v>105</v>
      </c>
      <c r="AG6933" t="s">
        <v>148</v>
      </c>
      <c r="AJ6933" t="s">
        <v>694</v>
      </c>
    </row>
    <row r="6934" spans="1:36" hidden="1" x14ac:dyDescent="0.25">
      <c r="A6934" t="s">
        <v>32305</v>
      </c>
      <c r="B6934" t="e">
        <f>VLOOKUP(A6934,[2]mp_ALL!B$1:B$557,1,0)</f>
        <v>#N/A</v>
      </c>
      <c r="C6934" t="s">
        <v>32306</v>
      </c>
      <c r="D6934" t="s">
        <v>36</v>
      </c>
      <c r="E6934" t="s">
        <v>88</v>
      </c>
      <c r="F6934" t="s">
        <v>311</v>
      </c>
      <c r="G6934" t="s">
        <v>312</v>
      </c>
      <c r="H6934" t="s">
        <v>313</v>
      </c>
      <c r="I6934" t="s">
        <v>6926</v>
      </c>
      <c r="J6934">
        <v>1</v>
      </c>
      <c r="K6934" t="s">
        <v>2944</v>
      </c>
      <c r="L6934">
        <v>0</v>
      </c>
      <c r="M6934" t="s">
        <v>2945</v>
      </c>
      <c r="N6934" t="s">
        <v>2995</v>
      </c>
      <c r="O6934" t="s">
        <v>6927</v>
      </c>
      <c r="R6934" t="s">
        <v>559</v>
      </c>
      <c r="S6934" t="s">
        <v>319</v>
      </c>
      <c r="T6934" t="s">
        <v>32307</v>
      </c>
      <c r="U6934" t="s">
        <v>32308</v>
      </c>
      <c r="V6934" s="41">
        <v>34304</v>
      </c>
      <c r="W6934" s="41">
        <v>25096</v>
      </c>
      <c r="X6934">
        <v>1</v>
      </c>
      <c r="Y6934">
        <v>4</v>
      </c>
      <c r="Z6934" t="s">
        <v>710</v>
      </c>
      <c r="AA6934">
        <v>1</v>
      </c>
      <c r="AB6934" t="s">
        <v>103</v>
      </c>
      <c r="AC6934" t="s">
        <v>297</v>
      </c>
      <c r="AD6934">
        <v>1</v>
      </c>
      <c r="AE6934" t="s">
        <v>563</v>
      </c>
      <c r="AG6934" t="s">
        <v>577</v>
      </c>
      <c r="AJ6934" t="s">
        <v>31834</v>
      </c>
    </row>
    <row r="6935" spans="1:36" hidden="1" x14ac:dyDescent="0.25">
      <c r="A6935" t="s">
        <v>32309</v>
      </c>
      <c r="B6935" t="e">
        <f>VLOOKUP(A6935,[2]mp_ALL!B$1:B$557,1,0)</f>
        <v>#N/A</v>
      </c>
      <c r="C6935" t="s">
        <v>32310</v>
      </c>
      <c r="D6935" t="s">
        <v>38</v>
      </c>
      <c r="E6935" t="s">
        <v>88</v>
      </c>
      <c r="F6935" t="s">
        <v>154</v>
      </c>
      <c r="G6935" t="s">
        <v>155</v>
      </c>
      <c r="H6935" t="s">
        <v>110</v>
      </c>
      <c r="I6935" t="s">
        <v>32311</v>
      </c>
      <c r="J6935">
        <v>1</v>
      </c>
      <c r="K6935" t="s">
        <v>494</v>
      </c>
      <c r="L6935">
        <v>0</v>
      </c>
      <c r="M6935" t="s">
        <v>435</v>
      </c>
      <c r="N6935" t="s">
        <v>495</v>
      </c>
      <c r="O6935" t="s">
        <v>496</v>
      </c>
      <c r="P6935" t="s">
        <v>1149</v>
      </c>
      <c r="R6935" t="s">
        <v>117</v>
      </c>
      <c r="S6935" t="s">
        <v>237</v>
      </c>
      <c r="T6935" t="s">
        <v>32312</v>
      </c>
      <c r="U6935" t="s">
        <v>537</v>
      </c>
      <c r="V6935" s="41">
        <v>34304</v>
      </c>
      <c r="W6935" s="41">
        <v>26679</v>
      </c>
      <c r="X6935">
        <v>1</v>
      </c>
      <c r="Y6935">
        <v>3</v>
      </c>
      <c r="Z6935" t="s">
        <v>102</v>
      </c>
      <c r="AA6935">
        <v>1</v>
      </c>
      <c r="AB6935" t="s">
        <v>103</v>
      </c>
      <c r="AC6935" t="s">
        <v>104</v>
      </c>
      <c r="AD6935">
        <v>1</v>
      </c>
      <c r="AE6935" t="s">
        <v>308</v>
      </c>
      <c r="AG6935" t="s">
        <v>179</v>
      </c>
      <c r="AJ6935" t="s">
        <v>107</v>
      </c>
    </row>
    <row r="6936" spans="1:36" x14ac:dyDescent="0.25">
      <c r="A6936" t="s">
        <v>32313</v>
      </c>
      <c r="B6936" t="str">
        <f>VLOOKUP(A6936,[2]mp_ALL!B$1:B$557,1,0)</f>
        <v>9305617</v>
      </c>
      <c r="C6936" t="s">
        <v>32314</v>
      </c>
      <c r="D6936" t="s">
        <v>37</v>
      </c>
      <c r="E6936" t="s">
        <v>88</v>
      </c>
      <c r="F6936" t="s">
        <v>1473</v>
      </c>
      <c r="G6936" t="s">
        <v>1474</v>
      </c>
      <c r="H6936" t="s">
        <v>313</v>
      </c>
      <c r="I6936" t="s">
        <v>32315</v>
      </c>
      <c r="J6936">
        <v>1</v>
      </c>
      <c r="K6936" t="s">
        <v>1884</v>
      </c>
      <c r="L6936">
        <v>0</v>
      </c>
      <c r="M6936" t="s">
        <v>34</v>
      </c>
      <c r="N6936" t="s">
        <v>47</v>
      </c>
      <c r="O6936" t="s">
        <v>4101</v>
      </c>
      <c r="S6936" t="s">
        <v>549</v>
      </c>
      <c r="T6936" t="s">
        <v>32316</v>
      </c>
      <c r="U6936" t="s">
        <v>32317</v>
      </c>
      <c r="V6936" s="41">
        <v>34304</v>
      </c>
      <c r="W6936" s="41">
        <v>26631</v>
      </c>
      <c r="X6936">
        <v>1</v>
      </c>
      <c r="Y6936">
        <v>3</v>
      </c>
      <c r="Z6936" t="s">
        <v>102</v>
      </c>
      <c r="AA6936">
        <v>1</v>
      </c>
      <c r="AB6936" t="s">
        <v>103</v>
      </c>
      <c r="AC6936" t="s">
        <v>297</v>
      </c>
      <c r="AD6936">
        <v>1</v>
      </c>
      <c r="AE6936" t="s">
        <v>322</v>
      </c>
      <c r="AG6936" t="s">
        <v>106</v>
      </c>
      <c r="AJ6936" t="s">
        <v>2081</v>
      </c>
    </row>
    <row r="6937" spans="1:36" hidden="1" x14ac:dyDescent="0.25">
      <c r="A6937" t="s">
        <v>32318</v>
      </c>
      <c r="B6937" t="e">
        <f>VLOOKUP(A6937,[2]mp_ALL!B$1:B$557,1,0)</f>
        <v>#N/A</v>
      </c>
      <c r="C6937" t="s">
        <v>32319</v>
      </c>
      <c r="D6937" t="s">
        <v>38</v>
      </c>
      <c r="E6937" t="s">
        <v>88</v>
      </c>
      <c r="F6937" t="s">
        <v>89</v>
      </c>
      <c r="G6937" t="s">
        <v>90</v>
      </c>
      <c r="H6937" t="s">
        <v>290</v>
      </c>
      <c r="I6937" t="s">
        <v>32320</v>
      </c>
      <c r="J6937">
        <v>1</v>
      </c>
      <c r="K6937" t="s">
        <v>457</v>
      </c>
      <c r="L6937">
        <v>0</v>
      </c>
      <c r="M6937" t="s">
        <v>113</v>
      </c>
      <c r="N6937" t="s">
        <v>582</v>
      </c>
      <c r="O6937" t="s">
        <v>32321</v>
      </c>
      <c r="R6937" t="s">
        <v>117</v>
      </c>
      <c r="S6937" t="s">
        <v>237</v>
      </c>
      <c r="T6937" t="s">
        <v>32322</v>
      </c>
      <c r="U6937" t="s">
        <v>979</v>
      </c>
      <c r="V6937" s="41">
        <v>34337</v>
      </c>
      <c r="W6937" s="41">
        <v>26169</v>
      </c>
      <c r="X6937">
        <v>1</v>
      </c>
      <c r="Y6937">
        <v>2</v>
      </c>
      <c r="Z6937" t="s">
        <v>102</v>
      </c>
      <c r="AA6937">
        <v>1</v>
      </c>
      <c r="AB6937" t="s">
        <v>103</v>
      </c>
      <c r="AC6937" t="s">
        <v>297</v>
      </c>
      <c r="AD6937">
        <v>1</v>
      </c>
      <c r="AE6937" t="s">
        <v>322</v>
      </c>
      <c r="AG6937" t="s">
        <v>121</v>
      </c>
      <c r="AJ6937" t="s">
        <v>107</v>
      </c>
    </row>
    <row r="6938" spans="1:36" hidden="1" x14ac:dyDescent="0.25">
      <c r="A6938" t="s">
        <v>32323</v>
      </c>
      <c r="B6938" t="e">
        <f>VLOOKUP(A6938,[2]mp_ALL!B$1:B$557,1,0)</f>
        <v>#N/A</v>
      </c>
      <c r="C6938" t="s">
        <v>32324</v>
      </c>
      <c r="D6938" t="s">
        <v>38</v>
      </c>
      <c r="E6938" t="s">
        <v>88</v>
      </c>
      <c r="F6938" t="s">
        <v>89</v>
      </c>
      <c r="G6938" t="s">
        <v>90</v>
      </c>
      <c r="H6938" t="s">
        <v>169</v>
      </c>
      <c r="I6938" t="s">
        <v>14305</v>
      </c>
      <c r="J6938">
        <v>1</v>
      </c>
      <c r="K6938" t="s">
        <v>4073</v>
      </c>
      <c r="L6938">
        <v>1</v>
      </c>
      <c r="M6938" t="s">
        <v>94</v>
      </c>
      <c r="N6938" t="s">
        <v>45</v>
      </c>
      <c r="O6938" t="s">
        <v>1200</v>
      </c>
      <c r="P6938" t="s">
        <v>4074</v>
      </c>
      <c r="Q6938" t="s">
        <v>14306</v>
      </c>
      <c r="S6938" t="s">
        <v>817</v>
      </c>
      <c r="T6938" t="s">
        <v>32325</v>
      </c>
      <c r="U6938" t="s">
        <v>2266</v>
      </c>
      <c r="V6938" s="41">
        <v>34337</v>
      </c>
      <c r="W6938" s="41">
        <v>27008</v>
      </c>
      <c r="X6938">
        <v>1</v>
      </c>
      <c r="Y6938">
        <v>3</v>
      </c>
      <c r="Z6938" t="s">
        <v>102</v>
      </c>
      <c r="AA6938">
        <v>1</v>
      </c>
      <c r="AB6938" t="s">
        <v>103</v>
      </c>
      <c r="AC6938" t="s">
        <v>104</v>
      </c>
      <c r="AD6938">
        <v>1</v>
      </c>
      <c r="AE6938" t="s">
        <v>105</v>
      </c>
      <c r="AG6938" t="s">
        <v>106</v>
      </c>
      <c r="AJ6938" t="s">
        <v>107</v>
      </c>
    </row>
    <row r="6939" spans="1:36" hidden="1" x14ac:dyDescent="0.25">
      <c r="A6939" t="s">
        <v>32326</v>
      </c>
      <c r="B6939" t="e">
        <f>VLOOKUP(A6939,[2]mp_ALL!B$1:B$557,1,0)</f>
        <v>#N/A</v>
      </c>
      <c r="C6939" t="s">
        <v>32327</v>
      </c>
      <c r="D6939" t="s">
        <v>39</v>
      </c>
      <c r="E6939" t="s">
        <v>88</v>
      </c>
      <c r="F6939" t="s">
        <v>21780</v>
      </c>
      <c r="G6939" t="s">
        <v>21781</v>
      </c>
      <c r="H6939" t="s">
        <v>30085</v>
      </c>
      <c r="I6939" t="s">
        <v>12900</v>
      </c>
      <c r="J6939">
        <v>1</v>
      </c>
      <c r="K6939" t="s">
        <v>2277</v>
      </c>
      <c r="L6939">
        <v>0</v>
      </c>
      <c r="M6939" t="s">
        <v>2278</v>
      </c>
      <c r="R6939" t="s">
        <v>2281</v>
      </c>
      <c r="S6939" t="s">
        <v>560</v>
      </c>
      <c r="T6939" t="s">
        <v>32328</v>
      </c>
      <c r="U6939" t="s">
        <v>2109</v>
      </c>
      <c r="V6939" s="41">
        <v>34345</v>
      </c>
      <c r="W6939" s="41">
        <v>25218</v>
      </c>
      <c r="X6939">
        <v>1</v>
      </c>
      <c r="Y6939">
        <v>2</v>
      </c>
      <c r="Z6939" t="s">
        <v>923</v>
      </c>
      <c r="AA6939">
        <v>1</v>
      </c>
      <c r="AB6939" t="s">
        <v>103</v>
      </c>
      <c r="AC6939" t="s">
        <v>297</v>
      </c>
      <c r="AD6939">
        <v>1</v>
      </c>
      <c r="AE6939" t="s">
        <v>563</v>
      </c>
      <c r="AG6939" t="s">
        <v>2183</v>
      </c>
      <c r="AJ6939" t="s">
        <v>14476</v>
      </c>
    </row>
    <row r="6940" spans="1:36" hidden="1" x14ac:dyDescent="0.25">
      <c r="A6940" t="s">
        <v>32329</v>
      </c>
      <c r="B6940" t="e">
        <f>VLOOKUP(A6940,[2]mp_ALL!B$1:B$557,1,0)</f>
        <v>#N/A</v>
      </c>
      <c r="C6940" t="s">
        <v>32330</v>
      </c>
      <c r="D6940" t="s">
        <v>39</v>
      </c>
      <c r="E6940" t="s">
        <v>88</v>
      </c>
      <c r="F6940" t="s">
        <v>2147</v>
      </c>
      <c r="G6940" t="s">
        <v>2148</v>
      </c>
      <c r="H6940" t="s">
        <v>1457</v>
      </c>
      <c r="I6940" t="s">
        <v>32331</v>
      </c>
      <c r="J6940">
        <v>1</v>
      </c>
      <c r="K6940" t="s">
        <v>2057</v>
      </c>
      <c r="L6940">
        <v>0</v>
      </c>
      <c r="M6940" t="s">
        <v>2058</v>
      </c>
      <c r="N6940" t="s">
        <v>6862</v>
      </c>
      <c r="R6940" t="s">
        <v>1424</v>
      </c>
      <c r="S6940" t="s">
        <v>560</v>
      </c>
      <c r="T6940" t="s">
        <v>32332</v>
      </c>
      <c r="U6940" t="s">
        <v>32333</v>
      </c>
      <c r="V6940" s="41">
        <v>34345</v>
      </c>
      <c r="W6940" s="41">
        <v>25253</v>
      </c>
      <c r="X6940">
        <v>1</v>
      </c>
      <c r="Y6940">
        <v>2</v>
      </c>
      <c r="Z6940" t="s">
        <v>710</v>
      </c>
      <c r="AA6940">
        <v>1</v>
      </c>
      <c r="AB6940" t="s">
        <v>103</v>
      </c>
      <c r="AC6940" t="s">
        <v>297</v>
      </c>
      <c r="AD6940">
        <v>1</v>
      </c>
      <c r="AE6940" t="s">
        <v>298</v>
      </c>
      <c r="AG6940" t="s">
        <v>2063</v>
      </c>
      <c r="AJ6940" t="s">
        <v>3584</v>
      </c>
    </row>
    <row r="6941" spans="1:36" hidden="1" x14ac:dyDescent="0.25">
      <c r="A6941" t="s">
        <v>32334</v>
      </c>
      <c r="B6941" t="e">
        <f>VLOOKUP(A6941,[2]mp_ALL!B$1:B$557,1,0)</f>
        <v>#N/A</v>
      </c>
      <c r="C6941" t="s">
        <v>32335</v>
      </c>
      <c r="D6941" t="s">
        <v>39</v>
      </c>
      <c r="E6941" t="s">
        <v>88</v>
      </c>
      <c r="F6941" t="s">
        <v>31812</v>
      </c>
      <c r="G6941" t="s">
        <v>31813</v>
      </c>
      <c r="H6941" t="s">
        <v>30085</v>
      </c>
      <c r="I6941" t="s">
        <v>14768</v>
      </c>
      <c r="J6941">
        <v>1</v>
      </c>
      <c r="K6941" t="s">
        <v>1459</v>
      </c>
      <c r="L6941">
        <v>0</v>
      </c>
      <c r="M6941" t="s">
        <v>1460</v>
      </c>
      <c r="R6941" t="s">
        <v>1424</v>
      </c>
      <c r="S6941" t="s">
        <v>560</v>
      </c>
      <c r="T6941" t="s">
        <v>32336</v>
      </c>
      <c r="U6941" t="s">
        <v>2266</v>
      </c>
      <c r="V6941" s="41">
        <v>34345</v>
      </c>
      <c r="W6941" s="41">
        <v>25166</v>
      </c>
      <c r="X6941">
        <v>1</v>
      </c>
      <c r="Y6941">
        <v>2</v>
      </c>
      <c r="Z6941" t="s">
        <v>710</v>
      </c>
      <c r="AA6941">
        <v>1</v>
      </c>
      <c r="AB6941" t="s">
        <v>103</v>
      </c>
      <c r="AC6941" t="s">
        <v>297</v>
      </c>
      <c r="AD6941">
        <v>1</v>
      </c>
      <c r="AE6941" t="s">
        <v>563</v>
      </c>
      <c r="AG6941" t="s">
        <v>1463</v>
      </c>
      <c r="AJ6941" t="s">
        <v>107</v>
      </c>
    </row>
    <row r="6942" spans="1:36" hidden="1" x14ac:dyDescent="0.25">
      <c r="A6942" t="s">
        <v>32337</v>
      </c>
      <c r="B6942" t="str">
        <f>VLOOKUP(A6942,[2]mp_ALL!B$1:B$557,1,0)</f>
        <v>9405649</v>
      </c>
      <c r="C6942" t="s">
        <v>32338</v>
      </c>
      <c r="D6942" t="s">
        <v>36</v>
      </c>
      <c r="E6942" t="s">
        <v>88</v>
      </c>
      <c r="F6942" t="s">
        <v>2175</v>
      </c>
      <c r="G6942" t="s">
        <v>2176</v>
      </c>
      <c r="H6942" t="s">
        <v>3224</v>
      </c>
      <c r="I6942" t="s">
        <v>7511</v>
      </c>
      <c r="J6942">
        <v>1</v>
      </c>
      <c r="K6942" t="s">
        <v>1884</v>
      </c>
      <c r="L6942">
        <v>0</v>
      </c>
      <c r="M6942" t="s">
        <v>34</v>
      </c>
      <c r="S6942" t="s">
        <v>549</v>
      </c>
      <c r="T6942" t="s">
        <v>32339</v>
      </c>
      <c r="U6942" t="s">
        <v>32340</v>
      </c>
      <c r="V6942" s="41">
        <v>34345</v>
      </c>
      <c r="W6942" s="41">
        <v>26221</v>
      </c>
      <c r="X6942">
        <v>1</v>
      </c>
      <c r="Y6942">
        <v>3</v>
      </c>
      <c r="Z6942" t="s">
        <v>102</v>
      </c>
      <c r="AA6942">
        <v>1</v>
      </c>
      <c r="AB6942" t="s">
        <v>103</v>
      </c>
      <c r="AC6942" t="s">
        <v>297</v>
      </c>
      <c r="AD6942">
        <v>1</v>
      </c>
      <c r="AE6942" t="s">
        <v>322</v>
      </c>
      <c r="AG6942" t="s">
        <v>106</v>
      </c>
      <c r="AJ6942" t="s">
        <v>107</v>
      </c>
    </row>
    <row r="6943" spans="1:36" x14ac:dyDescent="0.25">
      <c r="A6943" t="s">
        <v>32341</v>
      </c>
      <c r="B6943" t="str">
        <f>VLOOKUP(A6943,[2]mp_ALL!B$1:B$557,1,0)</f>
        <v>9405655</v>
      </c>
      <c r="C6943" t="s">
        <v>32342</v>
      </c>
      <c r="D6943" t="s">
        <v>38</v>
      </c>
      <c r="E6943" t="s">
        <v>88</v>
      </c>
      <c r="F6943" t="s">
        <v>89</v>
      </c>
      <c r="G6943" t="s">
        <v>90</v>
      </c>
      <c r="H6943" t="s">
        <v>169</v>
      </c>
      <c r="I6943" t="s">
        <v>17952</v>
      </c>
      <c r="J6943">
        <v>1</v>
      </c>
      <c r="K6943" t="s">
        <v>3983</v>
      </c>
      <c r="L6943">
        <v>1</v>
      </c>
      <c r="M6943" t="s">
        <v>34</v>
      </c>
      <c r="N6943" t="s">
        <v>45</v>
      </c>
      <c r="O6943" t="s">
        <v>1295</v>
      </c>
      <c r="P6943" t="s">
        <v>3984</v>
      </c>
      <c r="Q6943" t="s">
        <v>17953</v>
      </c>
      <c r="S6943" t="s">
        <v>549</v>
      </c>
      <c r="T6943" t="s">
        <v>32343</v>
      </c>
      <c r="U6943" t="s">
        <v>5069</v>
      </c>
      <c r="V6943" s="41">
        <v>34345</v>
      </c>
      <c r="W6943" s="41">
        <v>26290</v>
      </c>
      <c r="X6943">
        <v>1</v>
      </c>
      <c r="Y6943">
        <v>4</v>
      </c>
      <c r="Z6943" t="s">
        <v>102</v>
      </c>
      <c r="AA6943">
        <v>1</v>
      </c>
      <c r="AB6943" t="s">
        <v>103</v>
      </c>
      <c r="AC6943" t="s">
        <v>104</v>
      </c>
      <c r="AD6943">
        <v>1</v>
      </c>
      <c r="AE6943" t="s">
        <v>105</v>
      </c>
      <c r="AG6943" t="s">
        <v>106</v>
      </c>
      <c r="AJ6943" t="s">
        <v>490</v>
      </c>
    </row>
    <row r="6944" spans="1:36" hidden="1" x14ac:dyDescent="0.25">
      <c r="A6944" t="s">
        <v>32344</v>
      </c>
      <c r="B6944" t="e">
        <f>VLOOKUP(A6944,[2]mp_ALL!B$1:B$557,1,0)</f>
        <v>#N/A</v>
      </c>
      <c r="C6944" t="s">
        <v>32345</v>
      </c>
      <c r="D6944" t="s">
        <v>38</v>
      </c>
      <c r="E6944" t="s">
        <v>88</v>
      </c>
      <c r="F6944" t="s">
        <v>89</v>
      </c>
      <c r="G6944" t="s">
        <v>90</v>
      </c>
      <c r="H6944" t="s">
        <v>169</v>
      </c>
      <c r="I6944" t="s">
        <v>3638</v>
      </c>
      <c r="J6944">
        <v>1</v>
      </c>
      <c r="K6944" t="s">
        <v>224</v>
      </c>
      <c r="L6944">
        <v>1</v>
      </c>
      <c r="M6944" t="s">
        <v>94</v>
      </c>
      <c r="N6944" t="s">
        <v>45</v>
      </c>
      <c r="O6944" t="s">
        <v>243</v>
      </c>
      <c r="P6944" t="s">
        <v>3639</v>
      </c>
      <c r="Q6944" t="s">
        <v>3640</v>
      </c>
      <c r="S6944" t="s">
        <v>817</v>
      </c>
      <c r="T6944" t="s">
        <v>32346</v>
      </c>
      <c r="U6944" t="s">
        <v>253</v>
      </c>
      <c r="V6944" s="41">
        <v>34345</v>
      </c>
      <c r="W6944" s="41">
        <v>27125</v>
      </c>
      <c r="X6944">
        <v>1</v>
      </c>
      <c r="Y6944">
        <v>3</v>
      </c>
      <c r="Z6944" t="s">
        <v>102</v>
      </c>
      <c r="AA6944">
        <v>1</v>
      </c>
      <c r="AB6944" t="s">
        <v>103</v>
      </c>
      <c r="AC6944" t="s">
        <v>104</v>
      </c>
      <c r="AD6944">
        <v>1</v>
      </c>
      <c r="AE6944" t="s">
        <v>105</v>
      </c>
      <c r="AG6944" t="s">
        <v>106</v>
      </c>
      <c r="AJ6944" t="s">
        <v>271</v>
      </c>
    </row>
    <row r="6945" spans="1:36" hidden="1" x14ac:dyDescent="0.25">
      <c r="A6945" t="s">
        <v>32347</v>
      </c>
      <c r="B6945" t="e">
        <f>VLOOKUP(A6945,[2]mp_ALL!B$1:B$557,1,0)</f>
        <v>#N/A</v>
      </c>
      <c r="C6945" t="s">
        <v>30179</v>
      </c>
      <c r="D6945" t="s">
        <v>38</v>
      </c>
      <c r="E6945" t="s">
        <v>88</v>
      </c>
      <c r="F6945" t="s">
        <v>154</v>
      </c>
      <c r="G6945" t="s">
        <v>155</v>
      </c>
      <c r="H6945" t="s">
        <v>110</v>
      </c>
      <c r="I6945" t="s">
        <v>32348</v>
      </c>
      <c r="J6945">
        <v>1</v>
      </c>
      <c r="K6945" t="s">
        <v>3650</v>
      </c>
      <c r="L6945">
        <v>1</v>
      </c>
      <c r="M6945" t="s">
        <v>94</v>
      </c>
      <c r="N6945" t="s">
        <v>45</v>
      </c>
      <c r="O6945" t="s">
        <v>1200</v>
      </c>
      <c r="P6945" t="s">
        <v>3651</v>
      </c>
      <c r="S6945" t="s">
        <v>817</v>
      </c>
      <c r="T6945" t="s">
        <v>32349</v>
      </c>
      <c r="U6945" t="s">
        <v>4657</v>
      </c>
      <c r="V6945" s="41">
        <v>34345</v>
      </c>
      <c r="W6945" s="41">
        <v>26680</v>
      </c>
      <c r="X6945">
        <v>1</v>
      </c>
      <c r="Y6945">
        <v>3</v>
      </c>
      <c r="Z6945" t="s">
        <v>102</v>
      </c>
      <c r="AA6945">
        <v>1</v>
      </c>
      <c r="AB6945" t="s">
        <v>103</v>
      </c>
      <c r="AC6945" t="s">
        <v>104</v>
      </c>
      <c r="AD6945">
        <v>1</v>
      </c>
      <c r="AE6945" t="s">
        <v>105</v>
      </c>
      <c r="AG6945" t="s">
        <v>106</v>
      </c>
      <c r="AJ6945" t="s">
        <v>2081</v>
      </c>
    </row>
    <row r="6946" spans="1:36" hidden="1" x14ac:dyDescent="0.25">
      <c r="A6946" t="s">
        <v>32350</v>
      </c>
      <c r="B6946" t="e">
        <f>VLOOKUP(A6946,[2]mp_ALL!B$1:B$557,1,0)</f>
        <v>#N/A</v>
      </c>
      <c r="C6946" t="s">
        <v>32351</v>
      </c>
      <c r="D6946" t="s">
        <v>37</v>
      </c>
      <c r="E6946" t="s">
        <v>88</v>
      </c>
      <c r="F6946" t="s">
        <v>154</v>
      </c>
      <c r="G6946" t="s">
        <v>155</v>
      </c>
      <c r="H6946" t="s">
        <v>290</v>
      </c>
      <c r="I6946" t="s">
        <v>32352</v>
      </c>
      <c r="J6946">
        <v>1</v>
      </c>
      <c r="K6946" t="s">
        <v>3100</v>
      </c>
      <c r="L6946">
        <v>0</v>
      </c>
      <c r="M6946" t="s">
        <v>3101</v>
      </c>
      <c r="N6946" t="s">
        <v>3734</v>
      </c>
      <c r="O6946" t="s">
        <v>21320</v>
      </c>
      <c r="P6946" t="s">
        <v>32353</v>
      </c>
      <c r="Q6946" t="s">
        <v>32354</v>
      </c>
      <c r="R6946" t="s">
        <v>559</v>
      </c>
      <c r="S6946" t="s">
        <v>237</v>
      </c>
      <c r="T6946" t="s">
        <v>32355</v>
      </c>
      <c r="U6946" t="s">
        <v>32356</v>
      </c>
      <c r="V6946" s="41">
        <v>34345</v>
      </c>
      <c r="W6946" s="41">
        <v>26348</v>
      </c>
      <c r="X6946">
        <v>1</v>
      </c>
      <c r="Y6946">
        <v>3</v>
      </c>
      <c r="Z6946" t="s">
        <v>102</v>
      </c>
      <c r="AA6946">
        <v>1</v>
      </c>
      <c r="AB6946" t="s">
        <v>103</v>
      </c>
      <c r="AC6946" t="s">
        <v>297</v>
      </c>
      <c r="AD6946">
        <v>1</v>
      </c>
      <c r="AE6946" t="s">
        <v>563</v>
      </c>
      <c r="AG6946" t="s">
        <v>1040</v>
      </c>
      <c r="AJ6946" t="s">
        <v>5335</v>
      </c>
    </row>
    <row r="6947" spans="1:36" hidden="1" x14ac:dyDescent="0.25">
      <c r="A6947" t="s">
        <v>32357</v>
      </c>
      <c r="B6947" t="e">
        <f>VLOOKUP(A6947,[2]mp_ALL!B$1:B$557,1,0)</f>
        <v>#N/A</v>
      </c>
      <c r="C6947" t="s">
        <v>32358</v>
      </c>
      <c r="D6947" t="s">
        <v>37</v>
      </c>
      <c r="E6947" t="s">
        <v>88</v>
      </c>
      <c r="F6947" t="s">
        <v>154</v>
      </c>
      <c r="G6947" t="s">
        <v>155</v>
      </c>
      <c r="H6947" t="s">
        <v>290</v>
      </c>
      <c r="I6947" t="s">
        <v>29910</v>
      </c>
      <c r="J6947">
        <v>1</v>
      </c>
      <c r="K6947" t="s">
        <v>3100</v>
      </c>
      <c r="L6947">
        <v>0</v>
      </c>
      <c r="M6947" t="s">
        <v>3101</v>
      </c>
      <c r="N6947" t="s">
        <v>3734</v>
      </c>
      <c r="O6947" t="s">
        <v>3850</v>
      </c>
      <c r="R6947" t="s">
        <v>559</v>
      </c>
      <c r="S6947" t="s">
        <v>760</v>
      </c>
      <c r="T6947" t="s">
        <v>32359</v>
      </c>
      <c r="U6947" t="s">
        <v>253</v>
      </c>
      <c r="V6947" s="41">
        <v>34345</v>
      </c>
      <c r="W6947" s="41">
        <v>25260</v>
      </c>
      <c r="X6947">
        <v>1</v>
      </c>
      <c r="Y6947">
        <v>3</v>
      </c>
      <c r="Z6947" t="s">
        <v>102</v>
      </c>
      <c r="AA6947">
        <v>1</v>
      </c>
      <c r="AB6947" t="s">
        <v>103</v>
      </c>
      <c r="AC6947" t="s">
        <v>297</v>
      </c>
      <c r="AD6947">
        <v>1</v>
      </c>
      <c r="AE6947" t="s">
        <v>563</v>
      </c>
      <c r="AG6947" t="s">
        <v>1040</v>
      </c>
      <c r="AJ6947" t="s">
        <v>271</v>
      </c>
    </row>
    <row r="6948" spans="1:36" hidden="1" x14ac:dyDescent="0.25">
      <c r="A6948" t="s">
        <v>32360</v>
      </c>
      <c r="B6948" t="e">
        <f>VLOOKUP(A6948,[2]mp_ALL!B$1:B$557,1,0)</f>
        <v>#N/A</v>
      </c>
      <c r="C6948" t="s">
        <v>32361</v>
      </c>
      <c r="D6948" t="s">
        <v>37</v>
      </c>
      <c r="E6948" t="s">
        <v>88</v>
      </c>
      <c r="F6948" t="s">
        <v>89</v>
      </c>
      <c r="G6948" t="s">
        <v>90</v>
      </c>
      <c r="H6948" t="s">
        <v>91</v>
      </c>
      <c r="I6948" t="s">
        <v>5721</v>
      </c>
      <c r="J6948">
        <v>1</v>
      </c>
      <c r="K6948" t="s">
        <v>142</v>
      </c>
      <c r="L6948">
        <v>1</v>
      </c>
      <c r="M6948" t="s">
        <v>143</v>
      </c>
      <c r="N6948" t="s">
        <v>144</v>
      </c>
      <c r="O6948" t="s">
        <v>145</v>
      </c>
      <c r="P6948" t="s">
        <v>146</v>
      </c>
      <c r="Q6948" t="s">
        <v>5722</v>
      </c>
      <c r="R6948" t="s">
        <v>147</v>
      </c>
      <c r="S6948" t="s">
        <v>148</v>
      </c>
      <c r="T6948" t="s">
        <v>32362</v>
      </c>
      <c r="U6948" t="s">
        <v>509</v>
      </c>
      <c r="V6948" s="41">
        <v>34366</v>
      </c>
      <c r="W6948" s="41">
        <v>25204</v>
      </c>
      <c r="X6948">
        <v>1</v>
      </c>
      <c r="Y6948">
        <v>2</v>
      </c>
      <c r="Z6948" t="s">
        <v>102</v>
      </c>
      <c r="AA6948">
        <v>1</v>
      </c>
      <c r="AB6948" t="s">
        <v>103</v>
      </c>
      <c r="AC6948" t="s">
        <v>104</v>
      </c>
      <c r="AD6948">
        <v>1</v>
      </c>
      <c r="AE6948" t="s">
        <v>105</v>
      </c>
      <c r="AG6948" t="s">
        <v>148</v>
      </c>
      <c r="AJ6948" t="s">
        <v>1779</v>
      </c>
    </row>
    <row r="6949" spans="1:36" hidden="1" x14ac:dyDescent="0.25">
      <c r="A6949" t="s">
        <v>32363</v>
      </c>
      <c r="B6949" t="e">
        <f>VLOOKUP(A6949,[2]mp_ALL!B$1:B$557,1,0)</f>
        <v>#N/A</v>
      </c>
      <c r="C6949" t="s">
        <v>32364</v>
      </c>
      <c r="D6949" t="s">
        <v>39</v>
      </c>
      <c r="E6949" t="s">
        <v>1439</v>
      </c>
      <c r="F6949" t="s">
        <v>21780</v>
      </c>
      <c r="G6949" t="s">
        <v>21781</v>
      </c>
      <c r="H6949" t="s">
        <v>1440</v>
      </c>
      <c r="I6949" t="s">
        <v>2701</v>
      </c>
      <c r="J6949">
        <v>1</v>
      </c>
      <c r="K6949" t="s">
        <v>570</v>
      </c>
      <c r="L6949">
        <v>0</v>
      </c>
      <c r="M6949" t="s">
        <v>571</v>
      </c>
      <c r="R6949" t="s">
        <v>559</v>
      </c>
      <c r="S6949" t="s">
        <v>237</v>
      </c>
      <c r="T6949" t="s">
        <v>32365</v>
      </c>
      <c r="U6949" t="s">
        <v>32366</v>
      </c>
      <c r="V6949" s="41">
        <v>34373</v>
      </c>
      <c r="W6949" s="41">
        <v>24880</v>
      </c>
      <c r="X6949">
        <v>1</v>
      </c>
      <c r="Y6949">
        <v>2</v>
      </c>
      <c r="Z6949" t="s">
        <v>710</v>
      </c>
      <c r="AA6949">
        <v>1</v>
      </c>
      <c r="AB6949" t="s">
        <v>103</v>
      </c>
      <c r="AC6949" t="s">
        <v>297</v>
      </c>
      <c r="AD6949">
        <v>1</v>
      </c>
      <c r="AE6949" t="s">
        <v>563</v>
      </c>
      <c r="AG6949" t="s">
        <v>577</v>
      </c>
      <c r="AI6949" t="s">
        <v>1444</v>
      </c>
      <c r="AJ6949" t="s">
        <v>21513</v>
      </c>
    </row>
    <row r="6950" spans="1:36" hidden="1" x14ac:dyDescent="0.25">
      <c r="A6950" t="s">
        <v>32367</v>
      </c>
      <c r="B6950" t="e">
        <f>VLOOKUP(A6950,[2]mp_ALL!B$1:B$557,1,0)</f>
        <v>#N/A</v>
      </c>
      <c r="C6950" t="s">
        <v>32368</v>
      </c>
      <c r="D6950" t="s">
        <v>39</v>
      </c>
      <c r="E6950" t="s">
        <v>88</v>
      </c>
      <c r="F6950" t="s">
        <v>28202</v>
      </c>
      <c r="G6950" t="s">
        <v>28203</v>
      </c>
      <c r="H6950" t="s">
        <v>30085</v>
      </c>
      <c r="I6950" t="s">
        <v>2701</v>
      </c>
      <c r="J6950">
        <v>1</v>
      </c>
      <c r="K6950" t="s">
        <v>570</v>
      </c>
      <c r="L6950">
        <v>0</v>
      </c>
      <c r="M6950" t="s">
        <v>571</v>
      </c>
      <c r="R6950" t="s">
        <v>559</v>
      </c>
      <c r="S6950" t="s">
        <v>560</v>
      </c>
      <c r="T6950" t="s">
        <v>32369</v>
      </c>
      <c r="U6950" t="s">
        <v>32370</v>
      </c>
      <c r="V6950" s="41">
        <v>34428</v>
      </c>
      <c r="W6950" s="41">
        <v>25358</v>
      </c>
      <c r="X6950">
        <v>1</v>
      </c>
      <c r="Y6950">
        <v>3</v>
      </c>
      <c r="Z6950" t="s">
        <v>102</v>
      </c>
      <c r="AA6950">
        <v>1</v>
      </c>
      <c r="AB6950" t="s">
        <v>103</v>
      </c>
      <c r="AC6950" t="s">
        <v>297</v>
      </c>
      <c r="AD6950">
        <v>1</v>
      </c>
      <c r="AE6950" t="s">
        <v>563</v>
      </c>
      <c r="AG6950" t="s">
        <v>577</v>
      </c>
      <c r="AJ6950" t="s">
        <v>32371</v>
      </c>
    </row>
    <row r="6951" spans="1:36" hidden="1" x14ac:dyDescent="0.25">
      <c r="A6951" t="s">
        <v>32372</v>
      </c>
      <c r="B6951" t="e">
        <f>VLOOKUP(A6951,[2]mp_ALL!B$1:B$557,1,0)</f>
        <v>#N/A</v>
      </c>
      <c r="C6951" t="s">
        <v>32373</v>
      </c>
      <c r="D6951" t="s">
        <v>39</v>
      </c>
      <c r="E6951" t="s">
        <v>1439</v>
      </c>
      <c r="F6951" t="s">
        <v>2147</v>
      </c>
      <c r="G6951" t="s">
        <v>2148</v>
      </c>
      <c r="H6951" t="s">
        <v>1440</v>
      </c>
      <c r="I6951" t="s">
        <v>2701</v>
      </c>
      <c r="J6951">
        <v>1</v>
      </c>
      <c r="K6951" t="s">
        <v>570</v>
      </c>
      <c r="L6951">
        <v>0</v>
      </c>
      <c r="M6951" t="s">
        <v>571</v>
      </c>
      <c r="R6951" t="s">
        <v>559</v>
      </c>
      <c r="S6951" t="s">
        <v>99</v>
      </c>
      <c r="T6951" t="s">
        <v>32374</v>
      </c>
      <c r="U6951" t="s">
        <v>32375</v>
      </c>
      <c r="V6951" s="41">
        <v>34428</v>
      </c>
      <c r="W6951" s="41">
        <v>25437</v>
      </c>
      <c r="X6951">
        <v>1</v>
      </c>
      <c r="Y6951">
        <v>2</v>
      </c>
      <c r="Z6951" t="s">
        <v>102</v>
      </c>
      <c r="AA6951">
        <v>1</v>
      </c>
      <c r="AB6951" t="s">
        <v>103</v>
      </c>
      <c r="AC6951" t="s">
        <v>297</v>
      </c>
      <c r="AD6951">
        <v>1</v>
      </c>
      <c r="AE6951" t="s">
        <v>563</v>
      </c>
      <c r="AG6951" t="s">
        <v>577</v>
      </c>
      <c r="AJ6951" t="s">
        <v>2414</v>
      </c>
    </row>
    <row r="6952" spans="1:36" hidden="1" x14ac:dyDescent="0.25">
      <c r="A6952" t="s">
        <v>32376</v>
      </c>
      <c r="B6952" t="e">
        <f>VLOOKUP(A6952,[2]mp_ALL!B$1:B$557,1,0)</f>
        <v>#N/A</v>
      </c>
      <c r="C6952" t="s">
        <v>32377</v>
      </c>
      <c r="D6952" t="s">
        <v>39</v>
      </c>
      <c r="E6952" t="s">
        <v>88</v>
      </c>
      <c r="F6952" t="s">
        <v>311</v>
      </c>
      <c r="G6952" t="s">
        <v>312</v>
      </c>
      <c r="H6952" t="s">
        <v>290</v>
      </c>
      <c r="I6952" t="s">
        <v>223</v>
      </c>
      <c r="J6952">
        <v>1</v>
      </c>
      <c r="K6952" t="s">
        <v>224</v>
      </c>
      <c r="L6952">
        <v>0</v>
      </c>
      <c r="M6952" t="s">
        <v>94</v>
      </c>
      <c r="N6952" t="s">
        <v>95</v>
      </c>
      <c r="O6952" t="s">
        <v>225</v>
      </c>
      <c r="S6952" t="s">
        <v>218</v>
      </c>
      <c r="T6952" t="s">
        <v>32378</v>
      </c>
      <c r="U6952" t="s">
        <v>32379</v>
      </c>
      <c r="V6952" s="41">
        <v>34428</v>
      </c>
      <c r="W6952" s="41">
        <v>25754</v>
      </c>
      <c r="X6952">
        <v>1</v>
      </c>
      <c r="Y6952">
        <v>0</v>
      </c>
      <c r="Z6952" t="s">
        <v>102</v>
      </c>
      <c r="AA6952">
        <v>1</v>
      </c>
      <c r="AB6952" t="s">
        <v>103</v>
      </c>
      <c r="AC6952" t="s">
        <v>297</v>
      </c>
      <c r="AD6952">
        <v>1</v>
      </c>
      <c r="AE6952" t="s">
        <v>322</v>
      </c>
      <c r="AG6952" t="s">
        <v>106</v>
      </c>
      <c r="AJ6952" t="s">
        <v>3045</v>
      </c>
    </row>
    <row r="6953" spans="1:36" hidden="1" x14ac:dyDescent="0.25">
      <c r="A6953" t="s">
        <v>32380</v>
      </c>
      <c r="B6953" t="e">
        <f>VLOOKUP(A6953,[2]mp_ALL!B$1:B$557,1,0)</f>
        <v>#N/A</v>
      </c>
      <c r="C6953" t="s">
        <v>32381</v>
      </c>
      <c r="D6953" t="s">
        <v>36</v>
      </c>
      <c r="E6953" t="s">
        <v>88</v>
      </c>
      <c r="F6953" t="s">
        <v>1455</v>
      </c>
      <c r="G6953" t="s">
        <v>1456</v>
      </c>
      <c r="H6953" t="s">
        <v>1457</v>
      </c>
      <c r="I6953" t="s">
        <v>30080</v>
      </c>
      <c r="J6953">
        <v>1</v>
      </c>
      <c r="K6953" t="s">
        <v>2197</v>
      </c>
      <c r="L6953">
        <v>0</v>
      </c>
      <c r="M6953" t="s">
        <v>2198</v>
      </c>
      <c r="N6953" t="s">
        <v>7376</v>
      </c>
      <c r="R6953" t="s">
        <v>117</v>
      </c>
      <c r="S6953" t="s">
        <v>237</v>
      </c>
      <c r="T6953" t="s">
        <v>32382</v>
      </c>
      <c r="U6953" t="s">
        <v>32383</v>
      </c>
      <c r="V6953" s="41">
        <v>34428</v>
      </c>
      <c r="W6953" s="41">
        <v>26061</v>
      </c>
      <c r="X6953">
        <v>1</v>
      </c>
      <c r="Y6953">
        <v>3</v>
      </c>
      <c r="Z6953" t="s">
        <v>102</v>
      </c>
      <c r="AA6953">
        <v>1</v>
      </c>
      <c r="AB6953" t="s">
        <v>103</v>
      </c>
      <c r="AC6953" t="s">
        <v>297</v>
      </c>
      <c r="AD6953">
        <v>1</v>
      </c>
      <c r="AE6953" t="s">
        <v>298</v>
      </c>
      <c r="AG6953" t="s">
        <v>121</v>
      </c>
      <c r="AJ6953" t="s">
        <v>107</v>
      </c>
    </row>
    <row r="6954" spans="1:36" hidden="1" x14ac:dyDescent="0.25">
      <c r="A6954" t="s">
        <v>32384</v>
      </c>
      <c r="B6954" t="e">
        <f>VLOOKUP(A6954,[2]mp_ALL!B$1:B$557,1,0)</f>
        <v>#N/A</v>
      </c>
      <c r="C6954" t="s">
        <v>32385</v>
      </c>
      <c r="D6954" t="s">
        <v>39</v>
      </c>
      <c r="E6954" t="s">
        <v>88</v>
      </c>
      <c r="F6954" t="s">
        <v>2147</v>
      </c>
      <c r="G6954" t="s">
        <v>2148</v>
      </c>
      <c r="H6954" t="s">
        <v>5447</v>
      </c>
      <c r="I6954" t="s">
        <v>31571</v>
      </c>
      <c r="J6954">
        <v>1</v>
      </c>
      <c r="K6954" t="s">
        <v>1581</v>
      </c>
      <c r="L6954">
        <v>0</v>
      </c>
      <c r="M6954" t="s">
        <v>1582</v>
      </c>
      <c r="N6954" t="s">
        <v>2545</v>
      </c>
      <c r="R6954" t="s">
        <v>559</v>
      </c>
      <c r="S6954" t="s">
        <v>560</v>
      </c>
      <c r="T6954" t="s">
        <v>32386</v>
      </c>
      <c r="U6954" t="s">
        <v>10288</v>
      </c>
      <c r="V6954" s="41">
        <v>34428</v>
      </c>
      <c r="W6954" s="41">
        <v>26132</v>
      </c>
      <c r="X6954">
        <v>1</v>
      </c>
      <c r="Y6954">
        <v>2</v>
      </c>
      <c r="Z6954" t="s">
        <v>102</v>
      </c>
      <c r="AA6954">
        <v>1</v>
      </c>
      <c r="AB6954" t="s">
        <v>103</v>
      </c>
      <c r="AC6954" t="s">
        <v>297</v>
      </c>
      <c r="AD6954">
        <v>1</v>
      </c>
      <c r="AE6954" t="s">
        <v>563</v>
      </c>
      <c r="AG6954" t="s">
        <v>1040</v>
      </c>
      <c r="AJ6954" t="s">
        <v>107</v>
      </c>
    </row>
    <row r="6955" spans="1:36" hidden="1" x14ac:dyDescent="0.25">
      <c r="A6955" t="s">
        <v>32387</v>
      </c>
      <c r="B6955" t="e">
        <f>VLOOKUP(A6955,[2]mp_ALL!B$1:B$557,1,0)</f>
        <v>#N/A</v>
      </c>
      <c r="C6955" t="s">
        <v>32388</v>
      </c>
      <c r="D6955" t="s">
        <v>36</v>
      </c>
      <c r="E6955" t="s">
        <v>88</v>
      </c>
      <c r="F6955" t="s">
        <v>311</v>
      </c>
      <c r="G6955" t="s">
        <v>312</v>
      </c>
      <c r="H6955" t="s">
        <v>313</v>
      </c>
      <c r="I6955" t="s">
        <v>32389</v>
      </c>
      <c r="J6955">
        <v>1</v>
      </c>
      <c r="K6955" t="s">
        <v>1420</v>
      </c>
      <c r="L6955">
        <v>0</v>
      </c>
      <c r="M6955" t="s">
        <v>1421</v>
      </c>
      <c r="N6955" t="s">
        <v>32390</v>
      </c>
      <c r="O6955" t="s">
        <v>32391</v>
      </c>
      <c r="R6955" t="s">
        <v>1424</v>
      </c>
      <c r="S6955" t="s">
        <v>560</v>
      </c>
      <c r="T6955" t="s">
        <v>32392</v>
      </c>
      <c r="U6955" t="s">
        <v>32393</v>
      </c>
      <c r="V6955" s="41">
        <v>34428</v>
      </c>
      <c r="W6955" s="41">
        <v>26158</v>
      </c>
      <c r="X6955">
        <v>1</v>
      </c>
      <c r="Y6955">
        <v>3</v>
      </c>
      <c r="Z6955" t="s">
        <v>102</v>
      </c>
      <c r="AA6955">
        <v>1</v>
      </c>
      <c r="AB6955" t="s">
        <v>103</v>
      </c>
      <c r="AC6955" t="s">
        <v>297</v>
      </c>
      <c r="AD6955">
        <v>1</v>
      </c>
      <c r="AE6955" t="s">
        <v>563</v>
      </c>
      <c r="AG6955" t="s">
        <v>1427</v>
      </c>
      <c r="AJ6955" t="s">
        <v>107</v>
      </c>
    </row>
    <row r="6956" spans="1:36" hidden="1" x14ac:dyDescent="0.25">
      <c r="A6956" t="s">
        <v>32394</v>
      </c>
      <c r="B6956" t="e">
        <f>VLOOKUP(A6956,[2]mp_ALL!B$1:B$557,1,0)</f>
        <v>#N/A</v>
      </c>
      <c r="C6956" t="s">
        <v>32395</v>
      </c>
      <c r="D6956" t="s">
        <v>36</v>
      </c>
      <c r="E6956" t="s">
        <v>88</v>
      </c>
      <c r="F6956" t="s">
        <v>1455</v>
      </c>
      <c r="G6956" t="s">
        <v>1456</v>
      </c>
      <c r="H6956" t="s">
        <v>1457</v>
      </c>
      <c r="I6956" t="s">
        <v>32396</v>
      </c>
      <c r="J6956">
        <v>1</v>
      </c>
      <c r="K6956" t="s">
        <v>232</v>
      </c>
      <c r="L6956">
        <v>0</v>
      </c>
      <c r="M6956" t="s">
        <v>233</v>
      </c>
      <c r="N6956" t="s">
        <v>976</v>
      </c>
      <c r="R6956" t="s">
        <v>117</v>
      </c>
      <c r="S6956" t="s">
        <v>237</v>
      </c>
      <c r="T6956" t="s">
        <v>32397</v>
      </c>
      <c r="U6956" t="s">
        <v>2296</v>
      </c>
      <c r="V6956" s="41">
        <v>34428</v>
      </c>
      <c r="W6956" s="41">
        <v>26408</v>
      </c>
      <c r="X6956">
        <v>1</v>
      </c>
      <c r="Y6956">
        <v>1</v>
      </c>
      <c r="Z6956" t="s">
        <v>102</v>
      </c>
      <c r="AA6956">
        <v>1</v>
      </c>
      <c r="AB6956" t="s">
        <v>103</v>
      </c>
      <c r="AC6956" t="s">
        <v>297</v>
      </c>
      <c r="AD6956">
        <v>1</v>
      </c>
      <c r="AE6956" t="s">
        <v>322</v>
      </c>
      <c r="AG6956" t="s">
        <v>121</v>
      </c>
      <c r="AJ6956" t="s">
        <v>107</v>
      </c>
    </row>
    <row r="6957" spans="1:36" hidden="1" x14ac:dyDescent="0.25">
      <c r="A6957" t="s">
        <v>32398</v>
      </c>
      <c r="B6957" t="e">
        <f>VLOOKUP(A6957,[2]mp_ALL!B$1:B$557,1,0)</f>
        <v>#N/A</v>
      </c>
      <c r="C6957" t="s">
        <v>32399</v>
      </c>
      <c r="D6957" t="s">
        <v>38</v>
      </c>
      <c r="E6957" t="s">
        <v>88</v>
      </c>
      <c r="F6957" t="s">
        <v>154</v>
      </c>
      <c r="G6957" t="s">
        <v>155</v>
      </c>
      <c r="H6957" t="s">
        <v>290</v>
      </c>
      <c r="I6957" t="s">
        <v>1775</v>
      </c>
      <c r="J6957">
        <v>1</v>
      </c>
      <c r="K6957" t="s">
        <v>1420</v>
      </c>
      <c r="L6957">
        <v>0</v>
      </c>
      <c r="M6957" t="s">
        <v>1421</v>
      </c>
      <c r="N6957" t="s">
        <v>1590</v>
      </c>
      <c r="O6957" t="s">
        <v>1776</v>
      </c>
      <c r="R6957" t="s">
        <v>1424</v>
      </c>
      <c r="S6957" t="s">
        <v>560</v>
      </c>
      <c r="T6957" t="s">
        <v>32400</v>
      </c>
      <c r="U6957" t="s">
        <v>32401</v>
      </c>
      <c r="V6957" s="41">
        <v>34428</v>
      </c>
      <c r="W6957" s="41">
        <v>27009</v>
      </c>
      <c r="X6957">
        <v>1</v>
      </c>
      <c r="Y6957">
        <v>3</v>
      </c>
      <c r="Z6957" t="s">
        <v>102</v>
      </c>
      <c r="AA6957">
        <v>1</v>
      </c>
      <c r="AB6957" t="s">
        <v>103</v>
      </c>
      <c r="AC6957" t="s">
        <v>297</v>
      </c>
      <c r="AD6957">
        <v>1</v>
      </c>
      <c r="AE6957" t="s">
        <v>563</v>
      </c>
      <c r="AG6957" t="s">
        <v>1040</v>
      </c>
      <c r="AJ6957" t="s">
        <v>107</v>
      </c>
    </row>
    <row r="6958" spans="1:36" hidden="1" x14ac:dyDescent="0.25">
      <c r="A6958" t="s">
        <v>32402</v>
      </c>
      <c r="B6958" t="e">
        <f>VLOOKUP(A6958,[2]mp_ALL!B$1:B$557,1,0)</f>
        <v>#N/A</v>
      </c>
      <c r="C6958" t="s">
        <v>32403</v>
      </c>
      <c r="D6958" t="s">
        <v>38</v>
      </c>
      <c r="E6958" t="s">
        <v>88</v>
      </c>
      <c r="F6958" t="s">
        <v>89</v>
      </c>
      <c r="G6958" t="s">
        <v>90</v>
      </c>
      <c r="H6958" t="s">
        <v>91</v>
      </c>
      <c r="I6958" t="s">
        <v>29460</v>
      </c>
      <c r="J6958">
        <v>1</v>
      </c>
      <c r="K6958" t="s">
        <v>266</v>
      </c>
      <c r="L6958">
        <v>1</v>
      </c>
      <c r="M6958" t="s">
        <v>113</v>
      </c>
      <c r="N6958" t="s">
        <v>134</v>
      </c>
      <c r="O6958" t="s">
        <v>347</v>
      </c>
      <c r="P6958" t="s">
        <v>29444</v>
      </c>
      <c r="Q6958" t="s">
        <v>378</v>
      </c>
      <c r="R6958" t="s">
        <v>117</v>
      </c>
      <c r="S6958" t="s">
        <v>99</v>
      </c>
      <c r="T6958" t="s">
        <v>32404</v>
      </c>
      <c r="U6958" t="s">
        <v>8810</v>
      </c>
      <c r="V6958" s="41">
        <v>34428</v>
      </c>
      <c r="W6958" s="41">
        <v>27289</v>
      </c>
      <c r="X6958">
        <v>1</v>
      </c>
      <c r="Y6958">
        <v>4</v>
      </c>
      <c r="Z6958" t="s">
        <v>102</v>
      </c>
      <c r="AA6958">
        <v>1</v>
      </c>
      <c r="AB6958" t="s">
        <v>103</v>
      </c>
      <c r="AC6958" t="s">
        <v>104</v>
      </c>
      <c r="AD6958">
        <v>1</v>
      </c>
      <c r="AE6958" t="s">
        <v>105</v>
      </c>
      <c r="AG6958" t="s">
        <v>121</v>
      </c>
      <c r="AJ6958" t="s">
        <v>32405</v>
      </c>
    </row>
    <row r="6959" spans="1:36" hidden="1" x14ac:dyDescent="0.25">
      <c r="A6959" t="s">
        <v>32406</v>
      </c>
      <c r="B6959" t="e">
        <f>VLOOKUP(A6959,[2]mp_ALL!B$1:B$557,1,0)</f>
        <v>#N/A</v>
      </c>
      <c r="C6959" t="s">
        <v>32407</v>
      </c>
      <c r="D6959" t="s">
        <v>38</v>
      </c>
      <c r="E6959" t="s">
        <v>88</v>
      </c>
      <c r="F6959" t="s">
        <v>567</v>
      </c>
      <c r="G6959" t="s">
        <v>568</v>
      </c>
      <c r="H6959" t="s">
        <v>313</v>
      </c>
      <c r="I6959" t="s">
        <v>32408</v>
      </c>
      <c r="J6959">
        <v>1</v>
      </c>
      <c r="K6959" t="s">
        <v>133</v>
      </c>
      <c r="L6959">
        <v>0</v>
      </c>
      <c r="M6959" t="s">
        <v>113</v>
      </c>
      <c r="N6959" t="s">
        <v>134</v>
      </c>
      <c r="O6959" t="s">
        <v>243</v>
      </c>
      <c r="R6959" t="s">
        <v>117</v>
      </c>
      <c r="S6959" t="s">
        <v>99</v>
      </c>
      <c r="T6959" t="s">
        <v>32409</v>
      </c>
      <c r="U6959" t="s">
        <v>1873</v>
      </c>
      <c r="V6959" s="41">
        <v>34428</v>
      </c>
      <c r="W6959" s="41">
        <v>27082</v>
      </c>
      <c r="X6959">
        <v>1</v>
      </c>
      <c r="Y6959">
        <v>2</v>
      </c>
      <c r="Z6959" t="s">
        <v>102</v>
      </c>
      <c r="AA6959">
        <v>1</v>
      </c>
      <c r="AB6959" t="s">
        <v>103</v>
      </c>
      <c r="AC6959" t="s">
        <v>297</v>
      </c>
      <c r="AD6959">
        <v>1</v>
      </c>
      <c r="AE6959" t="s">
        <v>322</v>
      </c>
      <c r="AG6959" t="s">
        <v>121</v>
      </c>
      <c r="AJ6959" t="s">
        <v>2889</v>
      </c>
    </row>
    <row r="6960" spans="1:36" hidden="1" x14ac:dyDescent="0.25">
      <c r="A6960" t="s">
        <v>32410</v>
      </c>
      <c r="B6960" t="e">
        <f>VLOOKUP(A6960,[2]mp_ALL!B$1:B$557,1,0)</f>
        <v>#N/A</v>
      </c>
      <c r="C6960" t="s">
        <v>32411</v>
      </c>
      <c r="D6960" t="s">
        <v>37</v>
      </c>
      <c r="E6960" t="s">
        <v>88</v>
      </c>
      <c r="F6960" t="s">
        <v>154</v>
      </c>
      <c r="G6960" t="s">
        <v>155</v>
      </c>
      <c r="H6960" t="s">
        <v>290</v>
      </c>
      <c r="I6960" t="s">
        <v>21378</v>
      </c>
      <c r="J6960">
        <v>1</v>
      </c>
      <c r="K6960" t="s">
        <v>1420</v>
      </c>
      <c r="L6960">
        <v>0</v>
      </c>
      <c r="M6960" t="s">
        <v>1421</v>
      </c>
      <c r="N6960" t="s">
        <v>2696</v>
      </c>
      <c r="O6960" t="s">
        <v>21379</v>
      </c>
      <c r="R6960" t="s">
        <v>1424</v>
      </c>
      <c r="S6960" t="s">
        <v>560</v>
      </c>
      <c r="T6960" t="s">
        <v>32412</v>
      </c>
      <c r="U6960" t="s">
        <v>32413</v>
      </c>
      <c r="V6960" s="41">
        <v>34428</v>
      </c>
      <c r="W6960" s="41">
        <v>27113</v>
      </c>
      <c r="X6960">
        <v>1</v>
      </c>
      <c r="Y6960">
        <v>3</v>
      </c>
      <c r="Z6960" t="s">
        <v>102</v>
      </c>
      <c r="AA6960">
        <v>1</v>
      </c>
      <c r="AB6960" t="s">
        <v>103</v>
      </c>
      <c r="AC6960" t="s">
        <v>297</v>
      </c>
      <c r="AD6960">
        <v>1</v>
      </c>
      <c r="AE6960" t="s">
        <v>563</v>
      </c>
      <c r="AG6960" t="s">
        <v>1427</v>
      </c>
      <c r="AJ6960" t="s">
        <v>1217</v>
      </c>
    </row>
    <row r="6961" spans="1:36" hidden="1" x14ac:dyDescent="0.25">
      <c r="A6961" t="s">
        <v>32414</v>
      </c>
      <c r="B6961" t="e">
        <f>VLOOKUP(A6961,[2]mp_ALL!B$1:B$557,1,0)</f>
        <v>#N/A</v>
      </c>
      <c r="C6961" t="s">
        <v>5884</v>
      </c>
      <c r="D6961" t="s">
        <v>37</v>
      </c>
      <c r="E6961" t="s">
        <v>88</v>
      </c>
      <c r="F6961" t="s">
        <v>154</v>
      </c>
      <c r="G6961" t="s">
        <v>155</v>
      </c>
      <c r="H6961" t="s">
        <v>110</v>
      </c>
      <c r="I6961" t="s">
        <v>32415</v>
      </c>
      <c r="J6961">
        <v>1</v>
      </c>
      <c r="K6961" t="s">
        <v>3100</v>
      </c>
      <c r="L6961">
        <v>0</v>
      </c>
      <c r="M6961" t="s">
        <v>3101</v>
      </c>
      <c r="N6961" t="s">
        <v>3734</v>
      </c>
      <c r="O6961" t="s">
        <v>3735</v>
      </c>
      <c r="P6961" t="s">
        <v>3736</v>
      </c>
      <c r="R6961" t="s">
        <v>559</v>
      </c>
      <c r="S6961" t="s">
        <v>760</v>
      </c>
      <c r="T6961" t="s">
        <v>32416</v>
      </c>
      <c r="U6961" t="s">
        <v>12886</v>
      </c>
      <c r="V6961" s="41">
        <v>34428</v>
      </c>
      <c r="W6961" s="41">
        <v>26789</v>
      </c>
      <c r="X6961">
        <v>1</v>
      </c>
      <c r="Y6961">
        <v>3</v>
      </c>
      <c r="Z6961" t="s">
        <v>102</v>
      </c>
      <c r="AA6961">
        <v>1</v>
      </c>
      <c r="AB6961" t="s">
        <v>103</v>
      </c>
      <c r="AC6961" t="s">
        <v>297</v>
      </c>
      <c r="AD6961">
        <v>1</v>
      </c>
      <c r="AE6961" t="s">
        <v>563</v>
      </c>
      <c r="AG6961" t="s">
        <v>1040</v>
      </c>
      <c r="AJ6961" t="s">
        <v>1556</v>
      </c>
    </row>
    <row r="6962" spans="1:36" hidden="1" x14ac:dyDescent="0.25">
      <c r="A6962" t="s">
        <v>32417</v>
      </c>
      <c r="B6962" t="e">
        <f>VLOOKUP(A6962,[2]mp_ALL!B$1:B$557,1,0)</f>
        <v>#N/A</v>
      </c>
      <c r="C6962" t="s">
        <v>32418</v>
      </c>
      <c r="D6962" t="s">
        <v>37</v>
      </c>
      <c r="E6962" t="s">
        <v>88</v>
      </c>
      <c r="F6962" t="s">
        <v>89</v>
      </c>
      <c r="G6962" t="s">
        <v>90</v>
      </c>
      <c r="H6962" t="s">
        <v>169</v>
      </c>
      <c r="I6962" t="s">
        <v>31317</v>
      </c>
      <c r="J6962">
        <v>1</v>
      </c>
      <c r="K6962" t="s">
        <v>3100</v>
      </c>
      <c r="L6962">
        <v>0</v>
      </c>
      <c r="M6962" t="s">
        <v>3101</v>
      </c>
      <c r="N6962" t="s">
        <v>3734</v>
      </c>
      <c r="O6962" t="s">
        <v>3735</v>
      </c>
      <c r="P6962" t="s">
        <v>31318</v>
      </c>
      <c r="Q6962" t="s">
        <v>31319</v>
      </c>
      <c r="R6962" t="s">
        <v>559</v>
      </c>
      <c r="S6962" t="s">
        <v>2733</v>
      </c>
      <c r="T6962" t="s">
        <v>32419</v>
      </c>
      <c r="U6962" t="s">
        <v>440</v>
      </c>
      <c r="V6962" s="41">
        <v>34428</v>
      </c>
      <c r="W6962" s="41">
        <v>26959</v>
      </c>
      <c r="X6962">
        <v>1</v>
      </c>
      <c r="Y6962">
        <v>2</v>
      </c>
      <c r="Z6962" t="s">
        <v>102</v>
      </c>
      <c r="AA6962">
        <v>1</v>
      </c>
      <c r="AB6962" t="s">
        <v>103</v>
      </c>
      <c r="AC6962" t="s">
        <v>297</v>
      </c>
      <c r="AD6962">
        <v>1</v>
      </c>
      <c r="AE6962" t="s">
        <v>563</v>
      </c>
      <c r="AG6962" t="s">
        <v>1040</v>
      </c>
      <c r="AJ6962" t="s">
        <v>1217</v>
      </c>
    </row>
    <row r="6963" spans="1:36" hidden="1" x14ac:dyDescent="0.25">
      <c r="A6963" t="s">
        <v>32420</v>
      </c>
      <c r="B6963" t="e">
        <f>VLOOKUP(A6963,[2]mp_ALL!B$1:B$557,1,0)</f>
        <v>#N/A</v>
      </c>
      <c r="C6963" t="s">
        <v>32421</v>
      </c>
      <c r="D6963" t="s">
        <v>39</v>
      </c>
      <c r="E6963" t="s">
        <v>88</v>
      </c>
      <c r="F6963" t="s">
        <v>311</v>
      </c>
      <c r="G6963" t="s">
        <v>312</v>
      </c>
      <c r="H6963" t="s">
        <v>313</v>
      </c>
      <c r="I6963" t="s">
        <v>2409</v>
      </c>
      <c r="J6963">
        <v>1</v>
      </c>
      <c r="K6963" t="s">
        <v>1420</v>
      </c>
      <c r="L6963">
        <v>0</v>
      </c>
      <c r="M6963" t="s">
        <v>1421</v>
      </c>
      <c r="N6963" t="s">
        <v>2410</v>
      </c>
      <c r="O6963" t="s">
        <v>2411</v>
      </c>
      <c r="R6963" t="s">
        <v>1424</v>
      </c>
      <c r="S6963" t="s">
        <v>560</v>
      </c>
      <c r="T6963" t="s">
        <v>32422</v>
      </c>
      <c r="U6963" t="s">
        <v>32423</v>
      </c>
      <c r="V6963" s="41">
        <v>34437</v>
      </c>
      <c r="W6963" s="41">
        <v>25755</v>
      </c>
      <c r="X6963">
        <v>1</v>
      </c>
      <c r="Y6963">
        <v>1</v>
      </c>
      <c r="Z6963" t="s">
        <v>102</v>
      </c>
      <c r="AA6963">
        <v>1</v>
      </c>
      <c r="AB6963" t="s">
        <v>103</v>
      </c>
      <c r="AC6963" t="s">
        <v>297</v>
      </c>
      <c r="AD6963">
        <v>1</v>
      </c>
      <c r="AE6963" t="s">
        <v>563</v>
      </c>
      <c r="AG6963" t="s">
        <v>2063</v>
      </c>
      <c r="AJ6963" t="s">
        <v>2166</v>
      </c>
    </row>
    <row r="6964" spans="1:36" hidden="1" x14ac:dyDescent="0.25">
      <c r="A6964" t="s">
        <v>32424</v>
      </c>
      <c r="B6964" t="e">
        <f>VLOOKUP(A6964,[2]mp_ALL!B$1:B$557,1,0)</f>
        <v>#N/A</v>
      </c>
      <c r="C6964" t="s">
        <v>32425</v>
      </c>
      <c r="D6964" t="s">
        <v>36</v>
      </c>
      <c r="E6964" t="s">
        <v>88</v>
      </c>
      <c r="F6964" t="s">
        <v>1430</v>
      </c>
      <c r="G6964" t="s">
        <v>1431</v>
      </c>
      <c r="H6964" t="s">
        <v>313</v>
      </c>
      <c r="I6964" t="s">
        <v>32426</v>
      </c>
      <c r="J6964">
        <v>1</v>
      </c>
      <c r="K6964" t="s">
        <v>3100</v>
      </c>
      <c r="L6964">
        <v>0</v>
      </c>
      <c r="M6964" t="s">
        <v>3101</v>
      </c>
      <c r="N6964" t="s">
        <v>3102</v>
      </c>
      <c r="O6964" t="s">
        <v>32427</v>
      </c>
      <c r="R6964" t="s">
        <v>559</v>
      </c>
      <c r="S6964" t="s">
        <v>560</v>
      </c>
      <c r="T6964" t="s">
        <v>32428</v>
      </c>
      <c r="U6964" t="s">
        <v>2522</v>
      </c>
      <c r="V6964" s="41">
        <v>34438</v>
      </c>
      <c r="W6964" s="41">
        <v>26604</v>
      </c>
      <c r="X6964">
        <v>2</v>
      </c>
      <c r="Y6964">
        <v>2</v>
      </c>
      <c r="Z6964" t="s">
        <v>102</v>
      </c>
      <c r="AA6964">
        <v>1</v>
      </c>
      <c r="AB6964" t="s">
        <v>576</v>
      </c>
      <c r="AC6964" t="s">
        <v>297</v>
      </c>
      <c r="AD6964">
        <v>1</v>
      </c>
      <c r="AE6964" t="s">
        <v>563</v>
      </c>
      <c r="AG6964" t="s">
        <v>1040</v>
      </c>
      <c r="AJ6964" t="s">
        <v>107</v>
      </c>
    </row>
    <row r="6965" spans="1:36" hidden="1" x14ac:dyDescent="0.25">
      <c r="A6965" t="s">
        <v>32429</v>
      </c>
      <c r="B6965" t="e">
        <f>VLOOKUP(A6965,[2]mp_ALL!B$1:B$557,1,0)</f>
        <v>#N/A</v>
      </c>
      <c r="C6965" t="s">
        <v>32430</v>
      </c>
      <c r="D6965" t="s">
        <v>39</v>
      </c>
      <c r="E6965" t="s">
        <v>88</v>
      </c>
      <c r="F6965" t="s">
        <v>2147</v>
      </c>
      <c r="G6965" t="s">
        <v>2148</v>
      </c>
      <c r="H6965" t="s">
        <v>1457</v>
      </c>
      <c r="I6965" t="s">
        <v>32431</v>
      </c>
      <c r="J6965">
        <v>1</v>
      </c>
      <c r="K6965" t="s">
        <v>457</v>
      </c>
      <c r="L6965">
        <v>0</v>
      </c>
      <c r="M6965" t="s">
        <v>113</v>
      </c>
      <c r="N6965" t="s">
        <v>385</v>
      </c>
      <c r="R6965" t="s">
        <v>117</v>
      </c>
      <c r="S6965" t="s">
        <v>237</v>
      </c>
      <c r="T6965" t="s">
        <v>2823</v>
      </c>
      <c r="U6965" t="s">
        <v>733</v>
      </c>
      <c r="V6965" s="41">
        <v>34457</v>
      </c>
      <c r="W6965" s="41">
        <v>24924</v>
      </c>
      <c r="X6965">
        <v>1</v>
      </c>
      <c r="Y6965">
        <v>3</v>
      </c>
      <c r="Z6965" t="s">
        <v>102</v>
      </c>
      <c r="AA6965">
        <v>1</v>
      </c>
      <c r="AB6965" t="s">
        <v>103</v>
      </c>
      <c r="AC6965" t="s">
        <v>297</v>
      </c>
      <c r="AD6965">
        <v>1</v>
      </c>
      <c r="AE6965" t="s">
        <v>322</v>
      </c>
      <c r="AG6965" t="s">
        <v>228</v>
      </c>
      <c r="AJ6965" t="s">
        <v>107</v>
      </c>
    </row>
    <row r="6966" spans="1:36" hidden="1" x14ac:dyDescent="0.25">
      <c r="A6966" t="s">
        <v>32432</v>
      </c>
      <c r="B6966" t="e">
        <f>VLOOKUP(A6966,[2]mp_ALL!B$1:B$557,1,0)</f>
        <v>#N/A</v>
      </c>
      <c r="C6966" t="s">
        <v>23820</v>
      </c>
      <c r="D6966" t="s">
        <v>39</v>
      </c>
      <c r="E6966" t="s">
        <v>88</v>
      </c>
      <c r="F6966" t="s">
        <v>2147</v>
      </c>
      <c r="G6966" t="s">
        <v>2148</v>
      </c>
      <c r="H6966" t="s">
        <v>1457</v>
      </c>
      <c r="I6966" t="s">
        <v>32433</v>
      </c>
      <c r="J6966">
        <v>1</v>
      </c>
      <c r="K6966" t="s">
        <v>2944</v>
      </c>
      <c r="L6966">
        <v>0</v>
      </c>
      <c r="M6966" t="s">
        <v>2945</v>
      </c>
      <c r="N6966" t="s">
        <v>2995</v>
      </c>
      <c r="R6966" t="s">
        <v>559</v>
      </c>
      <c r="S6966" t="s">
        <v>560</v>
      </c>
      <c r="T6966" t="s">
        <v>32434</v>
      </c>
      <c r="U6966" t="s">
        <v>32435</v>
      </c>
      <c r="V6966" s="41">
        <v>34457</v>
      </c>
      <c r="W6966" s="41">
        <v>25493</v>
      </c>
      <c r="X6966">
        <v>1</v>
      </c>
      <c r="Y6966">
        <v>2</v>
      </c>
      <c r="Z6966" t="s">
        <v>102</v>
      </c>
      <c r="AA6966">
        <v>1</v>
      </c>
      <c r="AB6966" t="s">
        <v>103</v>
      </c>
      <c r="AC6966" t="s">
        <v>297</v>
      </c>
      <c r="AD6966">
        <v>1</v>
      </c>
      <c r="AE6966" t="s">
        <v>563</v>
      </c>
      <c r="AG6966" t="s">
        <v>577</v>
      </c>
      <c r="AJ6966" t="s">
        <v>2576</v>
      </c>
    </row>
    <row r="6967" spans="1:36" hidden="1" x14ac:dyDescent="0.25">
      <c r="A6967" t="s">
        <v>32436</v>
      </c>
      <c r="B6967" t="e">
        <f>VLOOKUP(A6967,[2]mp_ALL!B$1:B$557,1,0)</f>
        <v>#N/A</v>
      </c>
      <c r="C6967" t="s">
        <v>32437</v>
      </c>
      <c r="D6967" t="s">
        <v>37</v>
      </c>
      <c r="E6967" t="s">
        <v>88</v>
      </c>
      <c r="F6967" t="s">
        <v>154</v>
      </c>
      <c r="G6967" t="s">
        <v>155</v>
      </c>
      <c r="H6967" t="s">
        <v>290</v>
      </c>
      <c r="I6967" t="s">
        <v>18112</v>
      </c>
      <c r="J6967">
        <v>1</v>
      </c>
      <c r="K6967" t="s">
        <v>1485</v>
      </c>
      <c r="L6967">
        <v>0</v>
      </c>
      <c r="M6967" t="s">
        <v>1486</v>
      </c>
      <c r="N6967" t="s">
        <v>3798</v>
      </c>
      <c r="O6967" t="s">
        <v>18113</v>
      </c>
      <c r="R6967" t="s">
        <v>147</v>
      </c>
      <c r="S6967" t="s">
        <v>560</v>
      </c>
      <c r="T6967" t="s">
        <v>32438</v>
      </c>
      <c r="U6967" t="s">
        <v>18637</v>
      </c>
      <c r="V6967" s="41">
        <v>34457</v>
      </c>
      <c r="W6967" s="41">
        <v>25983</v>
      </c>
      <c r="X6967">
        <v>1</v>
      </c>
      <c r="Y6967">
        <v>4</v>
      </c>
      <c r="Z6967" t="s">
        <v>102</v>
      </c>
      <c r="AA6967">
        <v>1</v>
      </c>
      <c r="AB6967" t="s">
        <v>103</v>
      </c>
      <c r="AC6967" t="s">
        <v>297</v>
      </c>
      <c r="AD6967">
        <v>1</v>
      </c>
      <c r="AE6967" t="s">
        <v>322</v>
      </c>
      <c r="AG6967" t="s">
        <v>148</v>
      </c>
      <c r="AJ6967" t="s">
        <v>107</v>
      </c>
    </row>
    <row r="6968" spans="1:36" hidden="1" x14ac:dyDescent="0.25">
      <c r="A6968" t="s">
        <v>32439</v>
      </c>
      <c r="B6968" t="e">
        <f>VLOOKUP(A6968,[2]mp_ALL!B$1:B$557,1,0)</f>
        <v>#N/A</v>
      </c>
      <c r="C6968" t="s">
        <v>32440</v>
      </c>
      <c r="D6968" t="s">
        <v>39</v>
      </c>
      <c r="E6968" t="s">
        <v>88</v>
      </c>
      <c r="F6968" t="s">
        <v>1430</v>
      </c>
      <c r="G6968" t="s">
        <v>1431</v>
      </c>
      <c r="H6968" t="s">
        <v>313</v>
      </c>
      <c r="I6968" t="s">
        <v>15895</v>
      </c>
      <c r="J6968">
        <v>1</v>
      </c>
      <c r="K6968" t="s">
        <v>1485</v>
      </c>
      <c r="L6968">
        <v>0</v>
      </c>
      <c r="M6968" t="s">
        <v>1486</v>
      </c>
      <c r="N6968" t="s">
        <v>1487</v>
      </c>
      <c r="O6968" t="s">
        <v>15896</v>
      </c>
      <c r="R6968" t="s">
        <v>147</v>
      </c>
      <c r="S6968" t="s">
        <v>560</v>
      </c>
      <c r="T6968" t="s">
        <v>32441</v>
      </c>
      <c r="U6968" t="s">
        <v>4174</v>
      </c>
      <c r="V6968" s="41">
        <v>34457</v>
      </c>
      <c r="W6968" s="41">
        <v>27367</v>
      </c>
      <c r="X6968">
        <v>1</v>
      </c>
      <c r="Y6968">
        <v>3</v>
      </c>
      <c r="Z6968" t="s">
        <v>102</v>
      </c>
      <c r="AA6968">
        <v>1</v>
      </c>
      <c r="AB6968" t="s">
        <v>103</v>
      </c>
      <c r="AC6968" t="s">
        <v>297</v>
      </c>
      <c r="AD6968">
        <v>1</v>
      </c>
      <c r="AE6968" t="s">
        <v>322</v>
      </c>
      <c r="AG6968" t="s">
        <v>148</v>
      </c>
      <c r="AJ6968" t="s">
        <v>107</v>
      </c>
    </row>
    <row r="6969" spans="1:36" hidden="1" x14ac:dyDescent="0.25">
      <c r="A6969" t="s">
        <v>32442</v>
      </c>
      <c r="B6969" t="e">
        <f>VLOOKUP(A6969,[2]mp_ALL!B$1:B$557,1,0)</f>
        <v>#N/A</v>
      </c>
      <c r="C6969" t="s">
        <v>32443</v>
      </c>
      <c r="D6969" t="s">
        <v>38</v>
      </c>
      <c r="E6969" t="s">
        <v>88</v>
      </c>
      <c r="F6969" t="s">
        <v>154</v>
      </c>
      <c r="G6969" t="s">
        <v>155</v>
      </c>
      <c r="H6969" t="s">
        <v>110</v>
      </c>
      <c r="I6969" t="s">
        <v>32444</v>
      </c>
      <c r="J6969">
        <v>1</v>
      </c>
      <c r="K6969" t="s">
        <v>303</v>
      </c>
      <c r="L6969">
        <v>0</v>
      </c>
      <c r="M6969" t="s">
        <v>113</v>
      </c>
      <c r="N6969" t="s">
        <v>134</v>
      </c>
      <c r="O6969" t="s">
        <v>304</v>
      </c>
      <c r="P6969" t="s">
        <v>1698</v>
      </c>
      <c r="R6969" t="s">
        <v>117</v>
      </c>
      <c r="S6969" t="s">
        <v>99</v>
      </c>
      <c r="T6969" t="s">
        <v>32445</v>
      </c>
      <c r="U6969" t="s">
        <v>3743</v>
      </c>
      <c r="V6969" s="41">
        <v>34457</v>
      </c>
      <c r="W6969" s="41">
        <v>26674</v>
      </c>
      <c r="X6969">
        <v>1</v>
      </c>
      <c r="Y6969">
        <v>3</v>
      </c>
      <c r="Z6969" t="s">
        <v>102</v>
      </c>
      <c r="AA6969">
        <v>1</v>
      </c>
      <c r="AB6969" t="s">
        <v>103</v>
      </c>
      <c r="AC6969" t="s">
        <v>104</v>
      </c>
      <c r="AD6969">
        <v>1</v>
      </c>
      <c r="AE6969" t="s">
        <v>308</v>
      </c>
      <c r="AG6969" t="s">
        <v>121</v>
      </c>
      <c r="AJ6969" t="s">
        <v>107</v>
      </c>
    </row>
    <row r="6970" spans="1:36" hidden="1" x14ac:dyDescent="0.25">
      <c r="A6970" t="s">
        <v>32446</v>
      </c>
      <c r="B6970" t="e">
        <f>VLOOKUP(A6970,[2]mp_ALL!B$1:B$557,1,0)</f>
        <v>#N/A</v>
      </c>
      <c r="C6970" t="s">
        <v>32447</v>
      </c>
      <c r="D6970" t="s">
        <v>38</v>
      </c>
      <c r="E6970" t="s">
        <v>88</v>
      </c>
      <c r="F6970" t="s">
        <v>154</v>
      </c>
      <c r="G6970" t="s">
        <v>155</v>
      </c>
      <c r="H6970" t="s">
        <v>110</v>
      </c>
      <c r="I6970" t="s">
        <v>32448</v>
      </c>
      <c r="J6970">
        <v>1</v>
      </c>
      <c r="K6970" t="s">
        <v>494</v>
      </c>
      <c r="L6970">
        <v>0</v>
      </c>
      <c r="M6970" t="s">
        <v>435</v>
      </c>
      <c r="N6970" t="s">
        <v>495</v>
      </c>
      <c r="O6970" t="s">
        <v>1783</v>
      </c>
      <c r="P6970" t="s">
        <v>5890</v>
      </c>
      <c r="R6970" t="s">
        <v>117</v>
      </c>
      <c r="S6970" t="s">
        <v>237</v>
      </c>
      <c r="T6970" t="s">
        <v>32449</v>
      </c>
      <c r="U6970" t="s">
        <v>209</v>
      </c>
      <c r="V6970" s="41">
        <v>34457</v>
      </c>
      <c r="W6970" s="41">
        <v>27615</v>
      </c>
      <c r="X6970">
        <v>1</v>
      </c>
      <c r="Y6970">
        <v>5</v>
      </c>
      <c r="Z6970" t="s">
        <v>102</v>
      </c>
      <c r="AA6970">
        <v>1</v>
      </c>
      <c r="AB6970" t="s">
        <v>103</v>
      </c>
      <c r="AC6970" t="s">
        <v>104</v>
      </c>
      <c r="AD6970">
        <v>1</v>
      </c>
      <c r="AE6970" t="s">
        <v>308</v>
      </c>
      <c r="AG6970" t="s">
        <v>179</v>
      </c>
      <c r="AJ6970" t="s">
        <v>107</v>
      </c>
    </row>
    <row r="6971" spans="1:36" hidden="1" x14ac:dyDescent="0.25">
      <c r="A6971" t="s">
        <v>32450</v>
      </c>
      <c r="B6971" t="e">
        <f>VLOOKUP(A6971,[2]mp_ALL!B$1:B$557,1,0)</f>
        <v>#N/A</v>
      </c>
      <c r="C6971" t="s">
        <v>32451</v>
      </c>
      <c r="D6971" t="s">
        <v>38</v>
      </c>
      <c r="E6971" t="s">
        <v>88</v>
      </c>
      <c r="F6971" t="s">
        <v>89</v>
      </c>
      <c r="G6971" t="s">
        <v>90</v>
      </c>
      <c r="H6971" t="s">
        <v>169</v>
      </c>
      <c r="I6971" t="s">
        <v>32452</v>
      </c>
      <c r="J6971">
        <v>1</v>
      </c>
      <c r="K6971" t="s">
        <v>112</v>
      </c>
      <c r="L6971">
        <v>0</v>
      </c>
      <c r="M6971" t="s">
        <v>113</v>
      </c>
      <c r="N6971" t="s">
        <v>114</v>
      </c>
      <c r="O6971" t="s">
        <v>115</v>
      </c>
      <c r="P6971" t="s">
        <v>3459</v>
      </c>
      <c r="Q6971" t="s">
        <v>3030</v>
      </c>
      <c r="R6971" t="s">
        <v>117</v>
      </c>
      <c r="S6971" t="s">
        <v>99</v>
      </c>
      <c r="T6971" t="s">
        <v>32453</v>
      </c>
      <c r="U6971" t="s">
        <v>3604</v>
      </c>
      <c r="V6971" s="41">
        <v>34457</v>
      </c>
      <c r="W6971" s="41">
        <v>27477</v>
      </c>
      <c r="X6971">
        <v>1</v>
      </c>
      <c r="Y6971">
        <v>1</v>
      </c>
      <c r="Z6971" t="s">
        <v>102</v>
      </c>
      <c r="AA6971">
        <v>1</v>
      </c>
      <c r="AB6971" t="s">
        <v>103</v>
      </c>
      <c r="AC6971" t="s">
        <v>104</v>
      </c>
      <c r="AD6971">
        <v>1</v>
      </c>
      <c r="AE6971" t="s">
        <v>120</v>
      </c>
      <c r="AG6971" t="s">
        <v>121</v>
      </c>
      <c r="AJ6971" t="s">
        <v>107</v>
      </c>
    </row>
    <row r="6972" spans="1:36" hidden="1" x14ac:dyDescent="0.25">
      <c r="A6972" t="s">
        <v>32454</v>
      </c>
      <c r="B6972" t="e">
        <f>VLOOKUP(A6972,[2]mp_ALL!B$1:B$557,1,0)</f>
        <v>#N/A</v>
      </c>
      <c r="C6972" t="s">
        <v>4765</v>
      </c>
      <c r="D6972" t="s">
        <v>38</v>
      </c>
      <c r="E6972" t="s">
        <v>88</v>
      </c>
      <c r="F6972" t="s">
        <v>154</v>
      </c>
      <c r="G6972" t="s">
        <v>155</v>
      </c>
      <c r="H6972" t="s">
        <v>110</v>
      </c>
      <c r="I6972" t="s">
        <v>32455</v>
      </c>
      <c r="J6972">
        <v>1</v>
      </c>
      <c r="K6972" t="s">
        <v>805</v>
      </c>
      <c r="L6972">
        <v>1</v>
      </c>
      <c r="M6972" t="s">
        <v>94</v>
      </c>
      <c r="N6972" t="s">
        <v>95</v>
      </c>
      <c r="O6972" t="s">
        <v>215</v>
      </c>
      <c r="P6972" t="s">
        <v>1960</v>
      </c>
      <c r="S6972" t="s">
        <v>218</v>
      </c>
      <c r="T6972" t="s">
        <v>32456</v>
      </c>
      <c r="U6972" t="s">
        <v>1873</v>
      </c>
      <c r="V6972" s="41">
        <v>34457</v>
      </c>
      <c r="W6972" s="41">
        <v>27295</v>
      </c>
      <c r="X6972">
        <v>1</v>
      </c>
      <c r="Y6972">
        <v>2</v>
      </c>
      <c r="Z6972" t="s">
        <v>102</v>
      </c>
      <c r="AA6972">
        <v>1</v>
      </c>
      <c r="AB6972" t="s">
        <v>103</v>
      </c>
      <c r="AC6972" t="s">
        <v>104</v>
      </c>
      <c r="AD6972">
        <v>1</v>
      </c>
      <c r="AE6972" t="s">
        <v>105</v>
      </c>
      <c r="AG6972" t="s">
        <v>106</v>
      </c>
      <c r="AJ6972" t="s">
        <v>663</v>
      </c>
    </row>
    <row r="6973" spans="1:36" hidden="1" x14ac:dyDescent="0.25">
      <c r="A6973" t="s">
        <v>32457</v>
      </c>
      <c r="B6973" t="e">
        <f>VLOOKUP(A6973,[2]mp_ALL!B$1:B$557,1,0)</f>
        <v>#N/A</v>
      </c>
      <c r="C6973" t="s">
        <v>32458</v>
      </c>
      <c r="D6973" t="s">
        <v>38</v>
      </c>
      <c r="E6973" t="s">
        <v>88</v>
      </c>
      <c r="F6973" t="s">
        <v>89</v>
      </c>
      <c r="G6973" t="s">
        <v>90</v>
      </c>
      <c r="H6973" t="s">
        <v>290</v>
      </c>
      <c r="I6973" t="s">
        <v>17250</v>
      </c>
      <c r="J6973">
        <v>1</v>
      </c>
      <c r="K6973" t="s">
        <v>2801</v>
      </c>
      <c r="L6973">
        <v>0</v>
      </c>
      <c r="M6973" t="s">
        <v>316</v>
      </c>
      <c r="N6973" t="s">
        <v>2802</v>
      </c>
      <c r="O6973" t="s">
        <v>17251</v>
      </c>
      <c r="S6973" t="s">
        <v>319</v>
      </c>
      <c r="T6973" t="s">
        <v>32459</v>
      </c>
      <c r="U6973" t="s">
        <v>32460</v>
      </c>
      <c r="V6973" s="41">
        <v>34457</v>
      </c>
      <c r="W6973" s="41">
        <v>26760</v>
      </c>
      <c r="X6973">
        <v>1</v>
      </c>
      <c r="Y6973">
        <v>4</v>
      </c>
      <c r="Z6973" t="s">
        <v>102</v>
      </c>
      <c r="AA6973">
        <v>1</v>
      </c>
      <c r="AB6973" t="s">
        <v>103</v>
      </c>
      <c r="AC6973" t="s">
        <v>297</v>
      </c>
      <c r="AD6973">
        <v>1</v>
      </c>
      <c r="AE6973" t="s">
        <v>322</v>
      </c>
      <c r="AG6973" t="s">
        <v>2183</v>
      </c>
      <c r="AJ6973" t="s">
        <v>32461</v>
      </c>
    </row>
    <row r="6974" spans="1:36" hidden="1" x14ac:dyDescent="0.25">
      <c r="A6974" t="s">
        <v>32462</v>
      </c>
      <c r="B6974" t="e">
        <f>VLOOKUP(A6974,[2]mp_ALL!B$1:B$557,1,0)</f>
        <v>#N/A</v>
      </c>
      <c r="C6974" t="s">
        <v>4681</v>
      </c>
      <c r="D6974" t="s">
        <v>38</v>
      </c>
      <c r="E6974" t="s">
        <v>88</v>
      </c>
      <c r="F6974" t="s">
        <v>154</v>
      </c>
      <c r="G6974" t="s">
        <v>155</v>
      </c>
      <c r="H6974" t="s">
        <v>110</v>
      </c>
      <c r="I6974" t="s">
        <v>32463</v>
      </c>
      <c r="J6974">
        <v>1</v>
      </c>
      <c r="K6974" t="s">
        <v>2669</v>
      </c>
      <c r="L6974">
        <v>0</v>
      </c>
      <c r="M6974" t="s">
        <v>94</v>
      </c>
      <c r="N6974" t="s">
        <v>2670</v>
      </c>
      <c r="O6974" t="s">
        <v>2671</v>
      </c>
      <c r="P6974" t="s">
        <v>3782</v>
      </c>
      <c r="S6974" t="s">
        <v>218</v>
      </c>
      <c r="T6974" t="s">
        <v>32464</v>
      </c>
      <c r="U6974" t="s">
        <v>7186</v>
      </c>
      <c r="V6974" s="41">
        <v>34457</v>
      </c>
      <c r="W6974" s="41">
        <v>27143</v>
      </c>
      <c r="X6974">
        <v>1</v>
      </c>
      <c r="Y6974">
        <v>1</v>
      </c>
      <c r="Z6974" t="s">
        <v>102</v>
      </c>
      <c r="AA6974">
        <v>1</v>
      </c>
      <c r="AB6974" t="s">
        <v>103</v>
      </c>
      <c r="AC6974" t="s">
        <v>104</v>
      </c>
      <c r="AD6974">
        <v>1</v>
      </c>
      <c r="AE6974" t="s">
        <v>308</v>
      </c>
      <c r="AG6974" t="s">
        <v>106</v>
      </c>
      <c r="AJ6974" t="s">
        <v>299</v>
      </c>
    </row>
    <row r="6975" spans="1:36" hidden="1" x14ac:dyDescent="0.25">
      <c r="A6975" t="s">
        <v>32465</v>
      </c>
      <c r="B6975" t="e">
        <f>VLOOKUP(A6975,[2]mp_ALL!B$1:B$557,1,0)</f>
        <v>#N/A</v>
      </c>
      <c r="C6975" t="s">
        <v>32466</v>
      </c>
      <c r="D6975" t="s">
        <v>38</v>
      </c>
      <c r="E6975" t="s">
        <v>88</v>
      </c>
      <c r="F6975" t="s">
        <v>154</v>
      </c>
      <c r="G6975" t="s">
        <v>155</v>
      </c>
      <c r="H6975" t="s">
        <v>110</v>
      </c>
      <c r="I6975" t="s">
        <v>204</v>
      </c>
      <c r="J6975">
        <v>1</v>
      </c>
      <c r="K6975" t="s">
        <v>157</v>
      </c>
      <c r="L6975">
        <v>1</v>
      </c>
      <c r="M6975" t="s">
        <v>158</v>
      </c>
      <c r="N6975" t="s">
        <v>205</v>
      </c>
      <c r="O6975" t="s">
        <v>206</v>
      </c>
      <c r="R6975" t="s">
        <v>117</v>
      </c>
      <c r="S6975" t="s">
        <v>207</v>
      </c>
      <c r="T6975" t="s">
        <v>32467</v>
      </c>
      <c r="U6975" t="s">
        <v>32468</v>
      </c>
      <c r="V6975" s="41">
        <v>34464</v>
      </c>
      <c r="W6975" s="41">
        <v>26618</v>
      </c>
      <c r="X6975">
        <v>1</v>
      </c>
      <c r="Y6975">
        <v>3</v>
      </c>
      <c r="Z6975" t="s">
        <v>102</v>
      </c>
      <c r="AA6975">
        <v>1</v>
      </c>
      <c r="AB6975" t="s">
        <v>103</v>
      </c>
      <c r="AC6975" t="s">
        <v>104</v>
      </c>
      <c r="AD6975">
        <v>1</v>
      </c>
      <c r="AE6975" t="s">
        <v>138</v>
      </c>
      <c r="AG6975" t="s">
        <v>121</v>
      </c>
      <c r="AJ6975" t="s">
        <v>1528</v>
      </c>
    </row>
    <row r="6976" spans="1:36" hidden="1" x14ac:dyDescent="0.25">
      <c r="A6976" t="s">
        <v>32469</v>
      </c>
      <c r="B6976" t="e">
        <f>VLOOKUP(A6976,[2]mp_ALL!B$1:B$557,1,0)</f>
        <v>#N/A</v>
      </c>
      <c r="C6976" t="s">
        <v>32470</v>
      </c>
      <c r="D6976" t="s">
        <v>38</v>
      </c>
      <c r="E6976" t="s">
        <v>88</v>
      </c>
      <c r="F6976" t="s">
        <v>89</v>
      </c>
      <c r="G6976" t="s">
        <v>90</v>
      </c>
      <c r="H6976" t="s">
        <v>169</v>
      </c>
      <c r="I6976" t="s">
        <v>1916</v>
      </c>
      <c r="J6976">
        <v>1</v>
      </c>
      <c r="K6976" t="s">
        <v>846</v>
      </c>
      <c r="L6976">
        <v>1</v>
      </c>
      <c r="M6976" t="s">
        <v>414</v>
      </c>
      <c r="N6976" t="s">
        <v>159</v>
      </c>
      <c r="O6976" t="s">
        <v>533</v>
      </c>
      <c r="P6976" t="s">
        <v>1917</v>
      </c>
      <c r="Q6976" t="s">
        <v>1918</v>
      </c>
      <c r="R6976" t="s">
        <v>117</v>
      </c>
      <c r="S6976" t="s">
        <v>163</v>
      </c>
      <c r="T6976" t="s">
        <v>32471</v>
      </c>
      <c r="U6976" t="s">
        <v>32472</v>
      </c>
      <c r="V6976" s="41">
        <v>34464</v>
      </c>
      <c r="W6976" s="41">
        <v>26050</v>
      </c>
      <c r="X6976">
        <v>1</v>
      </c>
      <c r="Y6976">
        <v>3</v>
      </c>
      <c r="Z6976" t="s">
        <v>102</v>
      </c>
      <c r="AA6976">
        <v>1</v>
      </c>
      <c r="AB6976" t="s">
        <v>103</v>
      </c>
      <c r="AC6976" t="s">
        <v>104</v>
      </c>
      <c r="AD6976">
        <v>1</v>
      </c>
      <c r="AE6976" t="s">
        <v>138</v>
      </c>
      <c r="AG6976" t="s">
        <v>121</v>
      </c>
      <c r="AJ6976" t="s">
        <v>2166</v>
      </c>
    </row>
    <row r="6977" spans="1:36" hidden="1" x14ac:dyDescent="0.25">
      <c r="A6977" t="s">
        <v>32473</v>
      </c>
      <c r="B6977" t="e">
        <f>VLOOKUP(A6977,[2]mp_ALL!B$1:B$557,1,0)</f>
        <v>#N/A</v>
      </c>
      <c r="C6977" t="s">
        <v>32474</v>
      </c>
      <c r="D6977" t="s">
        <v>38</v>
      </c>
      <c r="E6977" t="s">
        <v>88</v>
      </c>
      <c r="F6977" t="s">
        <v>154</v>
      </c>
      <c r="G6977" t="s">
        <v>155</v>
      </c>
      <c r="H6977" t="s">
        <v>110</v>
      </c>
      <c r="I6977" t="s">
        <v>32475</v>
      </c>
      <c r="J6977">
        <v>1</v>
      </c>
      <c r="K6977" t="s">
        <v>6396</v>
      </c>
      <c r="L6977">
        <v>1</v>
      </c>
      <c r="M6977" t="s">
        <v>172</v>
      </c>
      <c r="N6977" t="s">
        <v>173</v>
      </c>
      <c r="O6977" t="s">
        <v>3828</v>
      </c>
      <c r="P6977" t="s">
        <v>4297</v>
      </c>
      <c r="R6977" t="s">
        <v>147</v>
      </c>
      <c r="S6977" t="s">
        <v>3344</v>
      </c>
      <c r="T6977" t="s">
        <v>32476</v>
      </c>
      <c r="U6977" t="s">
        <v>4657</v>
      </c>
      <c r="V6977" s="41">
        <v>34464</v>
      </c>
      <c r="W6977" s="41">
        <v>27129</v>
      </c>
      <c r="X6977">
        <v>1</v>
      </c>
      <c r="Y6977">
        <v>3</v>
      </c>
      <c r="Z6977" t="s">
        <v>102</v>
      </c>
      <c r="AA6977">
        <v>1</v>
      </c>
      <c r="AB6977" t="s">
        <v>103</v>
      </c>
      <c r="AC6977" t="s">
        <v>104</v>
      </c>
      <c r="AD6977">
        <v>1</v>
      </c>
      <c r="AE6977" t="s">
        <v>105</v>
      </c>
      <c r="AG6977" t="s">
        <v>179</v>
      </c>
      <c r="AJ6977" t="s">
        <v>663</v>
      </c>
    </row>
    <row r="6978" spans="1:36" hidden="1" x14ac:dyDescent="0.25">
      <c r="A6978" t="s">
        <v>32477</v>
      </c>
      <c r="B6978" t="e">
        <f>VLOOKUP(A6978,[2]mp_ALL!B$1:B$557,1,0)</f>
        <v>#N/A</v>
      </c>
      <c r="C6978" t="s">
        <v>30398</v>
      </c>
      <c r="D6978" t="s">
        <v>38</v>
      </c>
      <c r="E6978" t="s">
        <v>88</v>
      </c>
      <c r="F6978" t="s">
        <v>89</v>
      </c>
      <c r="G6978" t="s">
        <v>90</v>
      </c>
      <c r="H6978" t="s">
        <v>169</v>
      </c>
      <c r="I6978" t="s">
        <v>1864</v>
      </c>
      <c r="J6978">
        <v>1</v>
      </c>
      <c r="K6978" t="s">
        <v>157</v>
      </c>
      <c r="L6978">
        <v>1</v>
      </c>
      <c r="M6978" t="s">
        <v>158</v>
      </c>
      <c r="N6978" t="s">
        <v>205</v>
      </c>
      <c r="O6978" t="s">
        <v>1221</v>
      </c>
      <c r="P6978" t="s">
        <v>1865</v>
      </c>
      <c r="Q6978" t="s">
        <v>1866</v>
      </c>
      <c r="R6978" t="s">
        <v>117</v>
      </c>
      <c r="S6978" t="s">
        <v>207</v>
      </c>
      <c r="T6978" t="s">
        <v>640</v>
      </c>
      <c r="U6978" t="s">
        <v>932</v>
      </c>
      <c r="V6978" s="41">
        <v>34464</v>
      </c>
      <c r="W6978" s="41">
        <v>26351</v>
      </c>
      <c r="X6978">
        <v>1</v>
      </c>
      <c r="Y6978">
        <v>2</v>
      </c>
      <c r="Z6978" t="s">
        <v>102</v>
      </c>
      <c r="AA6978">
        <v>1</v>
      </c>
      <c r="AB6978" t="s">
        <v>103</v>
      </c>
      <c r="AC6978" t="s">
        <v>104</v>
      </c>
      <c r="AD6978">
        <v>1</v>
      </c>
      <c r="AE6978" t="s">
        <v>138</v>
      </c>
      <c r="AG6978" t="s">
        <v>121</v>
      </c>
      <c r="AJ6978" t="s">
        <v>107</v>
      </c>
    </row>
    <row r="6979" spans="1:36" hidden="1" x14ac:dyDescent="0.25">
      <c r="A6979" t="s">
        <v>32478</v>
      </c>
      <c r="B6979" t="e">
        <f>VLOOKUP(A6979,[2]mp_ALL!B$1:B$557,1,0)</f>
        <v>#N/A</v>
      </c>
      <c r="C6979" t="s">
        <v>32479</v>
      </c>
      <c r="D6979" t="s">
        <v>38</v>
      </c>
      <c r="E6979" t="s">
        <v>88</v>
      </c>
      <c r="F6979" t="s">
        <v>89</v>
      </c>
      <c r="G6979" t="s">
        <v>90</v>
      </c>
      <c r="H6979" t="s">
        <v>169</v>
      </c>
      <c r="I6979" t="s">
        <v>13066</v>
      </c>
      <c r="J6979">
        <v>1</v>
      </c>
      <c r="K6979" t="s">
        <v>6396</v>
      </c>
      <c r="L6979">
        <v>1</v>
      </c>
      <c r="M6979" t="s">
        <v>172</v>
      </c>
      <c r="N6979" t="s">
        <v>173</v>
      </c>
      <c r="O6979" t="s">
        <v>3828</v>
      </c>
      <c r="P6979" t="s">
        <v>4297</v>
      </c>
      <c r="Q6979" t="s">
        <v>13067</v>
      </c>
      <c r="R6979" t="s">
        <v>147</v>
      </c>
      <c r="S6979" t="s">
        <v>3344</v>
      </c>
      <c r="T6979" t="s">
        <v>32480</v>
      </c>
      <c r="U6979" t="s">
        <v>4581</v>
      </c>
      <c r="V6979" s="41">
        <v>34464</v>
      </c>
      <c r="W6979" s="41">
        <v>27254</v>
      </c>
      <c r="X6979">
        <v>1</v>
      </c>
      <c r="Y6979">
        <v>2</v>
      </c>
      <c r="Z6979" t="s">
        <v>102</v>
      </c>
      <c r="AA6979">
        <v>1</v>
      </c>
      <c r="AB6979" t="s">
        <v>103</v>
      </c>
      <c r="AC6979" t="s">
        <v>104</v>
      </c>
      <c r="AD6979">
        <v>1</v>
      </c>
      <c r="AE6979" t="s">
        <v>105</v>
      </c>
      <c r="AG6979" t="s">
        <v>179</v>
      </c>
      <c r="AJ6979" t="s">
        <v>1286</v>
      </c>
    </row>
    <row r="6980" spans="1:36" hidden="1" x14ac:dyDescent="0.25">
      <c r="A6980" t="s">
        <v>32481</v>
      </c>
      <c r="B6980" t="e">
        <f>VLOOKUP(A6980,[2]mp_ALL!B$1:B$557,1,0)</f>
        <v>#N/A</v>
      </c>
      <c r="C6980" t="s">
        <v>6536</v>
      </c>
      <c r="D6980" t="s">
        <v>37</v>
      </c>
      <c r="E6980" t="s">
        <v>88</v>
      </c>
      <c r="F6980" t="s">
        <v>154</v>
      </c>
      <c r="G6980" t="s">
        <v>155</v>
      </c>
      <c r="H6980" t="s">
        <v>290</v>
      </c>
      <c r="I6980" t="s">
        <v>4032</v>
      </c>
      <c r="J6980">
        <v>1</v>
      </c>
      <c r="K6980" t="s">
        <v>3100</v>
      </c>
      <c r="L6980">
        <v>0</v>
      </c>
      <c r="M6980" t="s">
        <v>3101</v>
      </c>
      <c r="N6980" t="s">
        <v>3734</v>
      </c>
      <c r="O6980" t="s">
        <v>3735</v>
      </c>
      <c r="R6980" t="s">
        <v>559</v>
      </c>
      <c r="S6980" t="s">
        <v>760</v>
      </c>
      <c r="T6980" t="s">
        <v>32482</v>
      </c>
      <c r="U6980" t="s">
        <v>1873</v>
      </c>
      <c r="V6980" s="41">
        <v>34464</v>
      </c>
      <c r="W6980" s="41">
        <v>26023</v>
      </c>
      <c r="X6980">
        <v>1</v>
      </c>
      <c r="Y6980">
        <v>3</v>
      </c>
      <c r="Z6980" t="s">
        <v>102</v>
      </c>
      <c r="AA6980">
        <v>1</v>
      </c>
      <c r="AB6980" t="s">
        <v>103</v>
      </c>
      <c r="AC6980" t="s">
        <v>297</v>
      </c>
      <c r="AD6980">
        <v>1</v>
      </c>
      <c r="AE6980" t="s">
        <v>563</v>
      </c>
      <c r="AG6980" t="s">
        <v>1040</v>
      </c>
      <c r="AJ6980" t="s">
        <v>107</v>
      </c>
    </row>
    <row r="6981" spans="1:36" hidden="1" x14ac:dyDescent="0.25">
      <c r="A6981" t="s">
        <v>32483</v>
      </c>
      <c r="B6981" t="e">
        <f>VLOOKUP(A6981,[2]mp_ALL!B$1:B$557,1,0)</f>
        <v>#N/A</v>
      </c>
      <c r="C6981" t="s">
        <v>32484</v>
      </c>
      <c r="D6981" t="s">
        <v>37</v>
      </c>
      <c r="E6981" t="s">
        <v>88</v>
      </c>
      <c r="F6981" t="s">
        <v>154</v>
      </c>
      <c r="G6981" t="s">
        <v>155</v>
      </c>
      <c r="H6981" t="s">
        <v>110</v>
      </c>
      <c r="I6981" t="s">
        <v>32485</v>
      </c>
      <c r="J6981">
        <v>1</v>
      </c>
      <c r="K6981" t="s">
        <v>2952</v>
      </c>
      <c r="L6981">
        <v>1</v>
      </c>
      <c r="M6981" t="s">
        <v>435</v>
      </c>
      <c r="N6981" t="s">
        <v>505</v>
      </c>
      <c r="O6981" t="s">
        <v>2953</v>
      </c>
      <c r="P6981" t="s">
        <v>7811</v>
      </c>
      <c r="R6981" t="s">
        <v>117</v>
      </c>
      <c r="S6981" t="s">
        <v>148</v>
      </c>
      <c r="T6981" t="s">
        <v>32486</v>
      </c>
      <c r="U6981" t="s">
        <v>32487</v>
      </c>
      <c r="V6981" s="41">
        <v>34487</v>
      </c>
      <c r="W6981" s="41">
        <v>26483</v>
      </c>
      <c r="X6981">
        <v>1</v>
      </c>
      <c r="Y6981">
        <v>3</v>
      </c>
      <c r="Z6981" t="s">
        <v>102</v>
      </c>
      <c r="AA6981">
        <v>1</v>
      </c>
      <c r="AB6981" t="s">
        <v>103</v>
      </c>
      <c r="AC6981" t="s">
        <v>104</v>
      </c>
      <c r="AD6981">
        <v>1</v>
      </c>
      <c r="AE6981" t="s">
        <v>105</v>
      </c>
      <c r="AG6981" t="s">
        <v>148</v>
      </c>
      <c r="AJ6981" t="s">
        <v>32488</v>
      </c>
    </row>
    <row r="6982" spans="1:36" hidden="1" x14ac:dyDescent="0.25">
      <c r="A6982" t="s">
        <v>32489</v>
      </c>
      <c r="B6982" t="e">
        <f>VLOOKUP(A6982,[2]mp_ALL!B$1:B$557,1,0)</f>
        <v>#N/A</v>
      </c>
      <c r="C6982" t="s">
        <v>32490</v>
      </c>
      <c r="D6982" t="s">
        <v>38</v>
      </c>
      <c r="E6982" t="s">
        <v>88</v>
      </c>
      <c r="F6982" t="s">
        <v>154</v>
      </c>
      <c r="G6982" t="s">
        <v>155</v>
      </c>
      <c r="H6982" t="s">
        <v>110</v>
      </c>
      <c r="I6982" t="s">
        <v>32491</v>
      </c>
      <c r="J6982">
        <v>1</v>
      </c>
      <c r="K6982" t="s">
        <v>224</v>
      </c>
      <c r="L6982">
        <v>1</v>
      </c>
      <c r="M6982" t="s">
        <v>94</v>
      </c>
      <c r="N6982" t="s">
        <v>45</v>
      </c>
      <c r="O6982" t="s">
        <v>243</v>
      </c>
      <c r="P6982" t="s">
        <v>3198</v>
      </c>
      <c r="S6982" t="s">
        <v>817</v>
      </c>
      <c r="T6982" t="s">
        <v>32492</v>
      </c>
      <c r="U6982" t="s">
        <v>32493</v>
      </c>
      <c r="V6982" s="41">
        <v>34487</v>
      </c>
      <c r="W6982" s="41">
        <v>27015</v>
      </c>
      <c r="X6982">
        <v>1</v>
      </c>
      <c r="Y6982">
        <v>3</v>
      </c>
      <c r="Z6982" t="s">
        <v>102</v>
      </c>
      <c r="AA6982">
        <v>1</v>
      </c>
      <c r="AB6982" t="s">
        <v>103</v>
      </c>
      <c r="AC6982" t="s">
        <v>104</v>
      </c>
      <c r="AD6982">
        <v>1</v>
      </c>
      <c r="AE6982" t="s">
        <v>105</v>
      </c>
      <c r="AG6982" t="s">
        <v>106</v>
      </c>
      <c r="AJ6982" t="s">
        <v>430</v>
      </c>
    </row>
    <row r="6983" spans="1:36" hidden="1" x14ac:dyDescent="0.25">
      <c r="A6983" t="s">
        <v>32494</v>
      </c>
      <c r="B6983" t="e">
        <f>VLOOKUP(A6983,[2]mp_ALL!B$1:B$557,1,0)</f>
        <v>#N/A</v>
      </c>
      <c r="C6983" t="s">
        <v>32495</v>
      </c>
      <c r="D6983" t="s">
        <v>38</v>
      </c>
      <c r="E6983" t="s">
        <v>88</v>
      </c>
      <c r="F6983" t="s">
        <v>154</v>
      </c>
      <c r="G6983" t="s">
        <v>155</v>
      </c>
      <c r="H6983" t="s">
        <v>290</v>
      </c>
      <c r="I6983" t="s">
        <v>6000</v>
      </c>
      <c r="J6983">
        <v>1</v>
      </c>
      <c r="K6983" t="s">
        <v>1459</v>
      </c>
      <c r="L6983">
        <v>0</v>
      </c>
      <c r="M6983" t="s">
        <v>1460</v>
      </c>
      <c r="N6983" t="s">
        <v>1433</v>
      </c>
      <c r="O6983" t="s">
        <v>6001</v>
      </c>
      <c r="R6983" t="s">
        <v>1424</v>
      </c>
      <c r="S6983" t="s">
        <v>237</v>
      </c>
      <c r="T6983" t="s">
        <v>32496</v>
      </c>
      <c r="U6983" t="s">
        <v>1605</v>
      </c>
      <c r="V6983" s="41">
        <v>34487</v>
      </c>
      <c r="W6983" s="41">
        <v>26762</v>
      </c>
      <c r="X6983">
        <v>1</v>
      </c>
      <c r="Y6983">
        <v>3</v>
      </c>
      <c r="Z6983" t="s">
        <v>102</v>
      </c>
      <c r="AA6983">
        <v>1</v>
      </c>
      <c r="AB6983" t="s">
        <v>103</v>
      </c>
      <c r="AC6983" t="s">
        <v>297</v>
      </c>
      <c r="AD6983">
        <v>1</v>
      </c>
      <c r="AE6983" t="s">
        <v>563</v>
      </c>
      <c r="AG6983" t="s">
        <v>1463</v>
      </c>
      <c r="AJ6983" t="s">
        <v>107</v>
      </c>
    </row>
    <row r="6984" spans="1:36" hidden="1" x14ac:dyDescent="0.25">
      <c r="A6984" t="s">
        <v>32497</v>
      </c>
      <c r="B6984" t="e">
        <f>VLOOKUP(A6984,[2]mp_ALL!B$1:B$557,1,0)</f>
        <v>#N/A</v>
      </c>
      <c r="C6984" t="s">
        <v>32498</v>
      </c>
      <c r="D6984" t="s">
        <v>38</v>
      </c>
      <c r="E6984" t="s">
        <v>88</v>
      </c>
      <c r="F6984" t="s">
        <v>89</v>
      </c>
      <c r="G6984" t="s">
        <v>90</v>
      </c>
      <c r="H6984" t="s">
        <v>169</v>
      </c>
      <c r="I6984" t="s">
        <v>8431</v>
      </c>
      <c r="J6984">
        <v>1</v>
      </c>
      <c r="K6984" t="s">
        <v>728</v>
      </c>
      <c r="L6984">
        <v>1</v>
      </c>
      <c r="M6984" t="s">
        <v>158</v>
      </c>
      <c r="N6984" t="s">
        <v>184</v>
      </c>
      <c r="O6984" t="s">
        <v>867</v>
      </c>
      <c r="P6984" t="s">
        <v>8432</v>
      </c>
      <c r="Q6984" t="s">
        <v>8433</v>
      </c>
      <c r="R6984" t="s">
        <v>117</v>
      </c>
      <c r="S6984" t="s">
        <v>237</v>
      </c>
      <c r="T6984" t="s">
        <v>32499</v>
      </c>
      <c r="U6984" t="s">
        <v>189</v>
      </c>
      <c r="V6984" s="41">
        <v>34487</v>
      </c>
      <c r="W6984" s="41">
        <v>26495</v>
      </c>
      <c r="X6984">
        <v>1</v>
      </c>
      <c r="Y6984">
        <v>1</v>
      </c>
      <c r="Z6984" t="s">
        <v>102</v>
      </c>
      <c r="AA6984">
        <v>1</v>
      </c>
      <c r="AB6984" t="s">
        <v>103</v>
      </c>
      <c r="AC6984" t="s">
        <v>104</v>
      </c>
      <c r="AD6984">
        <v>1</v>
      </c>
      <c r="AE6984" t="s">
        <v>105</v>
      </c>
      <c r="AG6984" t="s">
        <v>121</v>
      </c>
      <c r="AJ6984" t="s">
        <v>299</v>
      </c>
    </row>
    <row r="6985" spans="1:36" hidden="1" x14ac:dyDescent="0.25">
      <c r="A6985" t="s">
        <v>32500</v>
      </c>
      <c r="B6985" t="e">
        <f>VLOOKUP(A6985,[2]mp_ALL!B$1:B$557,1,0)</f>
        <v>#N/A</v>
      </c>
      <c r="C6985" t="s">
        <v>32501</v>
      </c>
      <c r="D6985" t="s">
        <v>38</v>
      </c>
      <c r="E6985" t="s">
        <v>88</v>
      </c>
      <c r="F6985" t="s">
        <v>154</v>
      </c>
      <c r="G6985" t="s">
        <v>155</v>
      </c>
      <c r="H6985" t="s">
        <v>110</v>
      </c>
      <c r="I6985" t="s">
        <v>32502</v>
      </c>
      <c r="J6985">
        <v>1</v>
      </c>
      <c r="K6985" t="s">
        <v>513</v>
      </c>
      <c r="L6985">
        <v>1</v>
      </c>
      <c r="M6985" t="s">
        <v>435</v>
      </c>
      <c r="N6985" t="s">
        <v>505</v>
      </c>
      <c r="O6985" t="s">
        <v>514</v>
      </c>
      <c r="P6985" t="s">
        <v>7758</v>
      </c>
      <c r="R6985" t="s">
        <v>117</v>
      </c>
      <c r="S6985" t="s">
        <v>148</v>
      </c>
      <c r="T6985" t="s">
        <v>32503</v>
      </c>
      <c r="U6985" t="s">
        <v>253</v>
      </c>
      <c r="V6985" s="41">
        <v>34487</v>
      </c>
      <c r="W6985" s="41">
        <v>26395</v>
      </c>
      <c r="X6985">
        <v>1</v>
      </c>
      <c r="Y6985">
        <v>2</v>
      </c>
      <c r="Z6985" t="s">
        <v>102</v>
      </c>
      <c r="AA6985">
        <v>1</v>
      </c>
      <c r="AB6985" t="s">
        <v>103</v>
      </c>
      <c r="AC6985" t="s">
        <v>104</v>
      </c>
      <c r="AD6985">
        <v>1</v>
      </c>
      <c r="AE6985" t="s">
        <v>138</v>
      </c>
      <c r="AG6985" t="s">
        <v>148</v>
      </c>
      <c r="AJ6985" t="s">
        <v>421</v>
      </c>
    </row>
    <row r="6986" spans="1:36" hidden="1" x14ac:dyDescent="0.25">
      <c r="A6986" t="s">
        <v>32504</v>
      </c>
      <c r="B6986" t="e">
        <f>VLOOKUP(A6986,[2]mp_ALL!B$1:B$557,1,0)</f>
        <v>#N/A</v>
      </c>
      <c r="C6986" t="s">
        <v>32505</v>
      </c>
      <c r="D6986" t="s">
        <v>38</v>
      </c>
      <c r="E6986" t="s">
        <v>88</v>
      </c>
      <c r="F6986" t="s">
        <v>89</v>
      </c>
      <c r="G6986" t="s">
        <v>90</v>
      </c>
      <c r="H6986" t="s">
        <v>169</v>
      </c>
      <c r="I6986" t="s">
        <v>9803</v>
      </c>
      <c r="J6986">
        <v>1</v>
      </c>
      <c r="K6986" t="s">
        <v>484</v>
      </c>
      <c r="L6986">
        <v>1</v>
      </c>
      <c r="M6986" t="s">
        <v>414</v>
      </c>
      <c r="N6986" t="s">
        <v>159</v>
      </c>
      <c r="O6986" t="s">
        <v>1397</v>
      </c>
      <c r="P6986" t="s">
        <v>1398</v>
      </c>
      <c r="Q6986" t="s">
        <v>9804</v>
      </c>
      <c r="R6986" t="s">
        <v>117</v>
      </c>
      <c r="S6986" t="s">
        <v>163</v>
      </c>
      <c r="T6986" t="s">
        <v>32506</v>
      </c>
      <c r="U6986" t="s">
        <v>189</v>
      </c>
      <c r="V6986" s="41">
        <v>34487</v>
      </c>
      <c r="W6986" s="41">
        <v>27026</v>
      </c>
      <c r="X6986">
        <v>1</v>
      </c>
      <c r="Y6986">
        <v>0</v>
      </c>
      <c r="Z6986" t="s">
        <v>102</v>
      </c>
      <c r="AA6986">
        <v>1</v>
      </c>
      <c r="AB6986" t="s">
        <v>103</v>
      </c>
      <c r="AC6986" t="s">
        <v>104</v>
      </c>
      <c r="AD6986">
        <v>1</v>
      </c>
      <c r="AE6986" t="s">
        <v>105</v>
      </c>
      <c r="AG6986" t="s">
        <v>121</v>
      </c>
      <c r="AJ6986" t="s">
        <v>190</v>
      </c>
    </row>
    <row r="6987" spans="1:36" hidden="1" x14ac:dyDescent="0.25">
      <c r="A6987" t="s">
        <v>32507</v>
      </c>
      <c r="B6987" t="e">
        <f>VLOOKUP(A6987,[2]mp_ALL!B$1:B$557,1,0)</f>
        <v>#N/A</v>
      </c>
      <c r="C6987" t="s">
        <v>32508</v>
      </c>
      <c r="D6987" t="s">
        <v>38</v>
      </c>
      <c r="E6987" t="s">
        <v>88</v>
      </c>
      <c r="F6987" t="s">
        <v>89</v>
      </c>
      <c r="G6987" t="s">
        <v>90</v>
      </c>
      <c r="H6987" t="s">
        <v>91</v>
      </c>
      <c r="I6987" t="s">
        <v>9000</v>
      </c>
      <c r="J6987">
        <v>1</v>
      </c>
      <c r="K6987" t="s">
        <v>581</v>
      </c>
      <c r="L6987">
        <v>1</v>
      </c>
      <c r="M6987" t="s">
        <v>113</v>
      </c>
      <c r="N6987" t="s">
        <v>582</v>
      </c>
      <c r="O6987" t="s">
        <v>912</v>
      </c>
      <c r="P6987" t="s">
        <v>913</v>
      </c>
      <c r="Q6987" t="s">
        <v>9001</v>
      </c>
      <c r="R6987" t="s">
        <v>117</v>
      </c>
      <c r="S6987" t="s">
        <v>199</v>
      </c>
      <c r="T6987" t="s">
        <v>32509</v>
      </c>
      <c r="U6987" t="s">
        <v>2661</v>
      </c>
      <c r="V6987" s="41">
        <v>34495</v>
      </c>
      <c r="W6987" s="41">
        <v>27079</v>
      </c>
      <c r="X6987">
        <v>1</v>
      </c>
      <c r="Y6987">
        <v>4</v>
      </c>
      <c r="Z6987" t="s">
        <v>102</v>
      </c>
      <c r="AA6987">
        <v>1</v>
      </c>
      <c r="AB6987" t="s">
        <v>103</v>
      </c>
      <c r="AC6987" t="s">
        <v>104</v>
      </c>
      <c r="AD6987">
        <v>1</v>
      </c>
      <c r="AE6987" t="s">
        <v>138</v>
      </c>
      <c r="AG6987" t="s">
        <v>121</v>
      </c>
      <c r="AJ6987" t="s">
        <v>107</v>
      </c>
    </row>
    <row r="6988" spans="1:36" hidden="1" x14ac:dyDescent="0.25">
      <c r="A6988" t="s">
        <v>32510</v>
      </c>
      <c r="B6988" t="e">
        <f>VLOOKUP(A6988,[2]mp_ALL!B$1:B$557,1,0)</f>
        <v>#N/A</v>
      </c>
      <c r="C6988" t="s">
        <v>32511</v>
      </c>
      <c r="D6988" t="s">
        <v>38</v>
      </c>
      <c r="E6988" t="s">
        <v>88</v>
      </c>
      <c r="F6988" t="s">
        <v>89</v>
      </c>
      <c r="G6988" t="s">
        <v>90</v>
      </c>
      <c r="H6988" t="s">
        <v>110</v>
      </c>
      <c r="I6988" t="s">
        <v>32512</v>
      </c>
      <c r="J6988">
        <v>1</v>
      </c>
      <c r="K6988" t="s">
        <v>1719</v>
      </c>
      <c r="L6988">
        <v>1</v>
      </c>
      <c r="M6988" t="s">
        <v>172</v>
      </c>
      <c r="N6988" t="s">
        <v>173</v>
      </c>
      <c r="O6988" t="s">
        <v>1720</v>
      </c>
      <c r="P6988" t="s">
        <v>1721</v>
      </c>
      <c r="R6988" t="s">
        <v>147</v>
      </c>
      <c r="S6988" t="s">
        <v>715</v>
      </c>
      <c r="T6988" t="s">
        <v>32513</v>
      </c>
      <c r="U6988" t="s">
        <v>32514</v>
      </c>
      <c r="V6988" s="41">
        <v>34495</v>
      </c>
      <c r="W6988" s="41">
        <v>26587</v>
      </c>
      <c r="X6988">
        <v>1</v>
      </c>
      <c r="Y6988">
        <v>3</v>
      </c>
      <c r="Z6988" t="s">
        <v>102</v>
      </c>
      <c r="AA6988">
        <v>1</v>
      </c>
      <c r="AB6988" t="s">
        <v>103</v>
      </c>
      <c r="AC6988" t="s">
        <v>104</v>
      </c>
      <c r="AD6988">
        <v>1</v>
      </c>
      <c r="AE6988" t="s">
        <v>105</v>
      </c>
      <c r="AG6988" t="s">
        <v>179</v>
      </c>
      <c r="AJ6988" t="s">
        <v>299</v>
      </c>
    </row>
    <row r="6989" spans="1:36" hidden="1" x14ac:dyDescent="0.25">
      <c r="A6989" t="s">
        <v>32515</v>
      </c>
      <c r="B6989" t="e">
        <f>VLOOKUP(A6989,[2]mp_ALL!B$1:B$557,1,0)</f>
        <v>#N/A</v>
      </c>
      <c r="C6989" t="s">
        <v>1082</v>
      </c>
      <c r="D6989" t="s">
        <v>38</v>
      </c>
      <c r="E6989" t="s">
        <v>88</v>
      </c>
      <c r="F6989" t="s">
        <v>89</v>
      </c>
      <c r="G6989" t="s">
        <v>90</v>
      </c>
      <c r="H6989" t="s">
        <v>169</v>
      </c>
      <c r="I6989" t="s">
        <v>530</v>
      </c>
      <c r="J6989">
        <v>1</v>
      </c>
      <c r="K6989" t="s">
        <v>531</v>
      </c>
      <c r="L6989">
        <v>0</v>
      </c>
      <c r="M6989" t="s">
        <v>414</v>
      </c>
      <c r="N6989" t="s">
        <v>532</v>
      </c>
      <c r="O6989" t="s">
        <v>533</v>
      </c>
      <c r="P6989" t="s">
        <v>534</v>
      </c>
      <c r="Q6989" t="s">
        <v>535</v>
      </c>
      <c r="R6989" t="s">
        <v>117</v>
      </c>
      <c r="S6989" t="s">
        <v>207</v>
      </c>
      <c r="T6989" t="s">
        <v>32516</v>
      </c>
      <c r="U6989" t="s">
        <v>30146</v>
      </c>
      <c r="V6989" s="41">
        <v>34512</v>
      </c>
      <c r="W6989" s="41">
        <v>26632</v>
      </c>
      <c r="X6989">
        <v>1</v>
      </c>
      <c r="Y6989">
        <v>3</v>
      </c>
      <c r="Z6989" t="s">
        <v>102</v>
      </c>
      <c r="AA6989">
        <v>1</v>
      </c>
      <c r="AB6989" t="s">
        <v>103</v>
      </c>
      <c r="AC6989" t="s">
        <v>104</v>
      </c>
      <c r="AD6989">
        <v>1</v>
      </c>
      <c r="AE6989" t="s">
        <v>538</v>
      </c>
      <c r="AG6989" t="s">
        <v>121</v>
      </c>
      <c r="AJ6989" t="s">
        <v>490</v>
      </c>
    </row>
    <row r="6990" spans="1:36" hidden="1" x14ac:dyDescent="0.25">
      <c r="A6990" t="s">
        <v>32517</v>
      </c>
      <c r="B6990" t="e">
        <f>VLOOKUP(A6990,[2]mp_ALL!B$1:B$557,1,0)</f>
        <v>#N/A</v>
      </c>
      <c r="C6990" t="s">
        <v>32518</v>
      </c>
      <c r="D6990" t="s">
        <v>38</v>
      </c>
      <c r="E6990" t="s">
        <v>88</v>
      </c>
      <c r="F6990" t="s">
        <v>154</v>
      </c>
      <c r="G6990" t="s">
        <v>155</v>
      </c>
      <c r="H6990" t="s">
        <v>91</v>
      </c>
      <c r="I6990" t="s">
        <v>32247</v>
      </c>
      <c r="J6990">
        <v>1</v>
      </c>
      <c r="K6990" t="s">
        <v>531</v>
      </c>
      <c r="L6990">
        <v>1</v>
      </c>
      <c r="M6990" t="s">
        <v>414</v>
      </c>
      <c r="N6990" t="s">
        <v>532</v>
      </c>
      <c r="O6990" t="s">
        <v>533</v>
      </c>
      <c r="P6990" t="s">
        <v>30802</v>
      </c>
      <c r="Q6990" t="s">
        <v>32248</v>
      </c>
      <c r="R6990" t="s">
        <v>117</v>
      </c>
      <c r="S6990" t="s">
        <v>207</v>
      </c>
      <c r="T6990" t="s">
        <v>32519</v>
      </c>
      <c r="U6990" t="s">
        <v>863</v>
      </c>
      <c r="V6990" s="41">
        <v>34512</v>
      </c>
      <c r="W6990" s="41">
        <v>26213</v>
      </c>
      <c r="X6990">
        <v>1</v>
      </c>
      <c r="Y6990">
        <v>3</v>
      </c>
      <c r="Z6990" t="s">
        <v>102</v>
      </c>
      <c r="AA6990">
        <v>1</v>
      </c>
      <c r="AB6990" t="s">
        <v>103</v>
      </c>
      <c r="AC6990" t="s">
        <v>104</v>
      </c>
      <c r="AD6990">
        <v>1</v>
      </c>
      <c r="AE6990" t="s">
        <v>138</v>
      </c>
      <c r="AG6990" t="s">
        <v>121</v>
      </c>
      <c r="AI6990" t="s">
        <v>4381</v>
      </c>
      <c r="AJ6990" t="s">
        <v>107</v>
      </c>
    </row>
    <row r="6991" spans="1:36" hidden="1" x14ac:dyDescent="0.25">
      <c r="A6991" t="s">
        <v>32520</v>
      </c>
      <c r="B6991" t="e">
        <f>VLOOKUP(A6991,[2]mp_ALL!B$1:B$557,1,0)</f>
        <v>#N/A</v>
      </c>
      <c r="C6991" t="s">
        <v>32521</v>
      </c>
      <c r="D6991" t="s">
        <v>36</v>
      </c>
      <c r="E6991" t="s">
        <v>88</v>
      </c>
      <c r="F6991" t="s">
        <v>1430</v>
      </c>
      <c r="G6991" t="s">
        <v>1431</v>
      </c>
      <c r="H6991" t="s">
        <v>313</v>
      </c>
      <c r="I6991" t="s">
        <v>204</v>
      </c>
      <c r="J6991">
        <v>1</v>
      </c>
      <c r="K6991" t="s">
        <v>157</v>
      </c>
      <c r="L6991">
        <v>0</v>
      </c>
      <c r="M6991" t="s">
        <v>158</v>
      </c>
      <c r="N6991" t="s">
        <v>205</v>
      </c>
      <c r="O6991" t="s">
        <v>206</v>
      </c>
      <c r="R6991" t="s">
        <v>117</v>
      </c>
      <c r="S6991" t="s">
        <v>237</v>
      </c>
      <c r="T6991" t="s">
        <v>32522</v>
      </c>
      <c r="U6991" t="s">
        <v>32523</v>
      </c>
      <c r="V6991" s="41">
        <v>34516</v>
      </c>
      <c r="W6991" s="41">
        <v>25375</v>
      </c>
      <c r="X6991">
        <v>1</v>
      </c>
      <c r="Y6991">
        <v>5</v>
      </c>
      <c r="Z6991" t="s">
        <v>102</v>
      </c>
      <c r="AA6991">
        <v>1</v>
      </c>
      <c r="AB6991" t="s">
        <v>103</v>
      </c>
      <c r="AC6991" t="s">
        <v>297</v>
      </c>
      <c r="AD6991">
        <v>1</v>
      </c>
      <c r="AE6991" t="s">
        <v>322</v>
      </c>
      <c r="AG6991" t="s">
        <v>121</v>
      </c>
      <c r="AJ6991" t="s">
        <v>1286</v>
      </c>
    </row>
    <row r="6992" spans="1:36" hidden="1" x14ac:dyDescent="0.25">
      <c r="A6992" t="s">
        <v>32524</v>
      </c>
      <c r="B6992" t="e">
        <f>VLOOKUP(A6992,[2]mp_ALL!B$1:B$557,1,0)</f>
        <v>#N/A</v>
      </c>
      <c r="C6992" t="s">
        <v>32525</v>
      </c>
      <c r="D6992" t="s">
        <v>36</v>
      </c>
      <c r="E6992" t="s">
        <v>88</v>
      </c>
      <c r="F6992" t="s">
        <v>1455</v>
      </c>
      <c r="G6992" t="s">
        <v>1456</v>
      </c>
      <c r="H6992" t="s">
        <v>1457</v>
      </c>
      <c r="I6992" t="s">
        <v>32526</v>
      </c>
      <c r="J6992">
        <v>1</v>
      </c>
      <c r="K6992" t="s">
        <v>2197</v>
      </c>
      <c r="L6992">
        <v>0</v>
      </c>
      <c r="M6992" t="s">
        <v>2198</v>
      </c>
      <c r="N6992" t="s">
        <v>2199</v>
      </c>
      <c r="R6992" t="s">
        <v>117</v>
      </c>
      <c r="S6992" t="s">
        <v>237</v>
      </c>
      <c r="T6992" t="s">
        <v>32527</v>
      </c>
      <c r="U6992" t="s">
        <v>32528</v>
      </c>
      <c r="V6992" s="41">
        <v>34516</v>
      </c>
      <c r="W6992" s="41">
        <v>25196</v>
      </c>
      <c r="X6992">
        <v>1</v>
      </c>
      <c r="Y6992">
        <v>2</v>
      </c>
      <c r="Z6992" t="s">
        <v>710</v>
      </c>
      <c r="AA6992">
        <v>1</v>
      </c>
      <c r="AB6992" t="s">
        <v>103</v>
      </c>
      <c r="AC6992" t="s">
        <v>297</v>
      </c>
      <c r="AD6992">
        <v>1</v>
      </c>
      <c r="AE6992" t="s">
        <v>298</v>
      </c>
      <c r="AG6992" t="s">
        <v>2202</v>
      </c>
      <c r="AJ6992" t="s">
        <v>352</v>
      </c>
    </row>
    <row r="6993" spans="1:36" hidden="1" x14ac:dyDescent="0.25">
      <c r="A6993" t="s">
        <v>32529</v>
      </c>
      <c r="B6993" t="e">
        <f>VLOOKUP(A6993,[2]mp_ALL!B$1:B$557,1,0)</f>
        <v>#N/A</v>
      </c>
      <c r="C6993" t="s">
        <v>1882</v>
      </c>
      <c r="D6993" t="s">
        <v>36</v>
      </c>
      <c r="E6993" t="s">
        <v>88</v>
      </c>
      <c r="F6993" t="s">
        <v>1455</v>
      </c>
      <c r="G6993" t="s">
        <v>1456</v>
      </c>
      <c r="H6993" t="s">
        <v>1457</v>
      </c>
      <c r="I6993" t="s">
        <v>32530</v>
      </c>
      <c r="J6993">
        <v>1</v>
      </c>
      <c r="K6993" t="s">
        <v>457</v>
      </c>
      <c r="L6993">
        <v>0</v>
      </c>
      <c r="M6993" t="s">
        <v>113</v>
      </c>
      <c r="N6993" t="s">
        <v>395</v>
      </c>
      <c r="R6993" t="s">
        <v>117</v>
      </c>
      <c r="S6993" t="s">
        <v>237</v>
      </c>
      <c r="T6993" t="s">
        <v>32531</v>
      </c>
      <c r="U6993" t="s">
        <v>4498</v>
      </c>
      <c r="V6993" s="41">
        <v>34516</v>
      </c>
      <c r="W6993" s="41">
        <v>25934</v>
      </c>
      <c r="X6993">
        <v>1</v>
      </c>
      <c r="Y6993">
        <v>3</v>
      </c>
      <c r="Z6993" t="s">
        <v>102</v>
      </c>
      <c r="AA6993">
        <v>1</v>
      </c>
      <c r="AB6993" t="s">
        <v>103</v>
      </c>
      <c r="AC6993" t="s">
        <v>297</v>
      </c>
      <c r="AD6993">
        <v>1</v>
      </c>
      <c r="AE6993" t="s">
        <v>322</v>
      </c>
      <c r="AG6993" t="s">
        <v>121</v>
      </c>
      <c r="AJ6993" t="s">
        <v>3584</v>
      </c>
    </row>
    <row r="6994" spans="1:36" hidden="1" x14ac:dyDescent="0.25">
      <c r="A6994" t="s">
        <v>32532</v>
      </c>
      <c r="B6994" t="e">
        <f>VLOOKUP(A6994,[2]mp_ALL!B$1:B$557,1,0)</f>
        <v>#N/A</v>
      </c>
      <c r="C6994" t="s">
        <v>32533</v>
      </c>
      <c r="D6994" t="s">
        <v>36</v>
      </c>
      <c r="E6994" t="s">
        <v>88</v>
      </c>
      <c r="F6994" t="s">
        <v>311</v>
      </c>
      <c r="G6994" t="s">
        <v>312</v>
      </c>
      <c r="H6994" t="s">
        <v>313</v>
      </c>
      <c r="I6994" t="s">
        <v>1279</v>
      </c>
      <c r="J6994">
        <v>1</v>
      </c>
      <c r="K6994" t="s">
        <v>1280</v>
      </c>
      <c r="L6994">
        <v>0</v>
      </c>
      <c r="M6994" t="s">
        <v>1281</v>
      </c>
      <c r="N6994" t="s">
        <v>1282</v>
      </c>
      <c r="O6994" t="s">
        <v>1283</v>
      </c>
      <c r="R6994" t="s">
        <v>117</v>
      </c>
      <c r="S6994" t="s">
        <v>525</v>
      </c>
      <c r="T6994" t="s">
        <v>32534</v>
      </c>
      <c r="U6994" t="s">
        <v>3774</v>
      </c>
      <c r="V6994" s="41">
        <v>34516</v>
      </c>
      <c r="W6994" s="41">
        <v>26201</v>
      </c>
      <c r="X6994">
        <v>1</v>
      </c>
      <c r="Y6994">
        <v>2</v>
      </c>
      <c r="Z6994" t="s">
        <v>102</v>
      </c>
      <c r="AA6994">
        <v>1</v>
      </c>
      <c r="AB6994" t="s">
        <v>103</v>
      </c>
      <c r="AC6994" t="s">
        <v>297</v>
      </c>
      <c r="AD6994">
        <v>1</v>
      </c>
      <c r="AE6994" t="s">
        <v>298</v>
      </c>
      <c r="AG6994" t="s">
        <v>228</v>
      </c>
      <c r="AJ6994" t="s">
        <v>29782</v>
      </c>
    </row>
    <row r="6995" spans="1:36" hidden="1" x14ac:dyDescent="0.25">
      <c r="A6995" t="s">
        <v>32535</v>
      </c>
      <c r="B6995" t="e">
        <f>VLOOKUP(A6995,[2]mp_ALL!B$1:B$557,1,0)</f>
        <v>#N/A</v>
      </c>
      <c r="C6995" t="s">
        <v>32536</v>
      </c>
      <c r="D6995" t="s">
        <v>38</v>
      </c>
      <c r="E6995" t="s">
        <v>88</v>
      </c>
      <c r="F6995" t="s">
        <v>89</v>
      </c>
      <c r="G6995" t="s">
        <v>90</v>
      </c>
      <c r="H6995" t="s">
        <v>169</v>
      </c>
      <c r="I6995" t="s">
        <v>20468</v>
      </c>
      <c r="J6995">
        <v>1</v>
      </c>
      <c r="K6995" t="s">
        <v>5339</v>
      </c>
      <c r="L6995">
        <v>1</v>
      </c>
      <c r="M6995" t="s">
        <v>172</v>
      </c>
      <c r="N6995" t="s">
        <v>173</v>
      </c>
      <c r="O6995" t="s">
        <v>3828</v>
      </c>
      <c r="P6995" t="s">
        <v>5340</v>
      </c>
      <c r="Q6995" t="s">
        <v>20469</v>
      </c>
      <c r="R6995" t="s">
        <v>147</v>
      </c>
      <c r="S6995" t="s">
        <v>3344</v>
      </c>
      <c r="T6995" t="s">
        <v>32537</v>
      </c>
      <c r="U6995" t="s">
        <v>32538</v>
      </c>
      <c r="V6995" s="41">
        <v>34512</v>
      </c>
      <c r="W6995" s="41">
        <v>26887</v>
      </c>
      <c r="X6995">
        <v>1</v>
      </c>
      <c r="Y6995">
        <v>2</v>
      </c>
      <c r="Z6995" t="s">
        <v>102</v>
      </c>
      <c r="AA6995">
        <v>1</v>
      </c>
      <c r="AB6995" t="s">
        <v>103</v>
      </c>
      <c r="AC6995" t="s">
        <v>104</v>
      </c>
      <c r="AD6995">
        <v>1</v>
      </c>
      <c r="AE6995" t="s">
        <v>105</v>
      </c>
      <c r="AG6995" t="s">
        <v>179</v>
      </c>
      <c r="AJ6995" t="s">
        <v>2556</v>
      </c>
    </row>
    <row r="6996" spans="1:36" hidden="1" x14ac:dyDescent="0.25">
      <c r="A6996" t="s">
        <v>32539</v>
      </c>
      <c r="B6996" t="e">
        <f>VLOOKUP(A6996,[2]mp_ALL!B$1:B$557,1,0)</f>
        <v>#N/A</v>
      </c>
      <c r="C6996" t="s">
        <v>32540</v>
      </c>
      <c r="D6996" t="s">
        <v>38</v>
      </c>
      <c r="E6996" t="s">
        <v>88</v>
      </c>
      <c r="F6996" t="s">
        <v>89</v>
      </c>
      <c r="G6996" t="s">
        <v>90</v>
      </c>
      <c r="H6996" t="s">
        <v>91</v>
      </c>
      <c r="I6996" t="s">
        <v>4340</v>
      </c>
      <c r="J6996">
        <v>1</v>
      </c>
      <c r="K6996" t="s">
        <v>3394</v>
      </c>
      <c r="L6996">
        <v>1</v>
      </c>
      <c r="M6996" t="s">
        <v>316</v>
      </c>
      <c r="N6996" t="s">
        <v>3395</v>
      </c>
      <c r="O6996" t="s">
        <v>3396</v>
      </c>
      <c r="P6996" t="s">
        <v>3632</v>
      </c>
      <c r="Q6996" t="s">
        <v>4341</v>
      </c>
      <c r="S6996" t="s">
        <v>319</v>
      </c>
      <c r="T6996" t="s">
        <v>32541</v>
      </c>
      <c r="U6996" t="s">
        <v>1946</v>
      </c>
      <c r="V6996" s="41">
        <v>34512</v>
      </c>
      <c r="W6996" s="41">
        <v>26664</v>
      </c>
      <c r="X6996">
        <v>1</v>
      </c>
      <c r="Y6996">
        <v>4</v>
      </c>
      <c r="Z6996" t="s">
        <v>102</v>
      </c>
      <c r="AA6996">
        <v>1</v>
      </c>
      <c r="AB6996" t="s">
        <v>103</v>
      </c>
      <c r="AC6996" t="s">
        <v>104</v>
      </c>
      <c r="AD6996">
        <v>1</v>
      </c>
      <c r="AE6996" t="s">
        <v>105</v>
      </c>
      <c r="AG6996" t="s">
        <v>148</v>
      </c>
      <c r="AJ6996" t="s">
        <v>107</v>
      </c>
    </row>
    <row r="6997" spans="1:36" hidden="1" x14ac:dyDescent="0.25">
      <c r="A6997" t="s">
        <v>32542</v>
      </c>
      <c r="B6997" t="e">
        <f>VLOOKUP(A6997,[2]mp_ALL!B$1:B$557,1,0)</f>
        <v>#N/A</v>
      </c>
      <c r="C6997" t="s">
        <v>32543</v>
      </c>
      <c r="D6997" t="s">
        <v>38</v>
      </c>
      <c r="E6997" t="s">
        <v>88</v>
      </c>
      <c r="F6997" t="s">
        <v>89</v>
      </c>
      <c r="G6997" t="s">
        <v>90</v>
      </c>
      <c r="H6997" t="s">
        <v>169</v>
      </c>
      <c r="I6997" t="s">
        <v>1083</v>
      </c>
      <c r="J6997">
        <v>1</v>
      </c>
      <c r="K6997" t="s">
        <v>183</v>
      </c>
      <c r="L6997">
        <v>1</v>
      </c>
      <c r="M6997" t="s">
        <v>158</v>
      </c>
      <c r="N6997" t="s">
        <v>205</v>
      </c>
      <c r="O6997" t="s">
        <v>646</v>
      </c>
      <c r="P6997" t="s">
        <v>647</v>
      </c>
      <c r="Q6997" t="s">
        <v>1084</v>
      </c>
      <c r="R6997" t="s">
        <v>117</v>
      </c>
      <c r="S6997" t="s">
        <v>237</v>
      </c>
      <c r="T6997" t="s">
        <v>32544</v>
      </c>
      <c r="U6997" t="s">
        <v>1855</v>
      </c>
      <c r="V6997" s="41">
        <v>34523</v>
      </c>
      <c r="W6997" s="41">
        <v>26228</v>
      </c>
      <c r="X6997">
        <v>1</v>
      </c>
      <c r="Y6997">
        <v>2</v>
      </c>
      <c r="Z6997" t="s">
        <v>102</v>
      </c>
      <c r="AA6997">
        <v>1</v>
      </c>
      <c r="AB6997" t="s">
        <v>103</v>
      </c>
      <c r="AC6997" t="s">
        <v>104</v>
      </c>
      <c r="AD6997">
        <v>1</v>
      </c>
      <c r="AE6997" t="s">
        <v>105</v>
      </c>
      <c r="AG6997" t="s">
        <v>121</v>
      </c>
      <c r="AJ6997" t="s">
        <v>689</v>
      </c>
    </row>
    <row r="6998" spans="1:36" hidden="1" x14ac:dyDescent="0.25">
      <c r="A6998" t="s">
        <v>32545</v>
      </c>
      <c r="B6998" t="e">
        <f>VLOOKUP(A6998,[2]mp_ALL!B$1:B$557,1,0)</f>
        <v>#N/A</v>
      </c>
      <c r="C6998" t="s">
        <v>32546</v>
      </c>
      <c r="D6998" t="s">
        <v>38</v>
      </c>
      <c r="E6998" t="s">
        <v>88</v>
      </c>
      <c r="F6998" t="s">
        <v>89</v>
      </c>
      <c r="G6998" t="s">
        <v>90</v>
      </c>
      <c r="H6998" t="s">
        <v>169</v>
      </c>
      <c r="I6998" t="s">
        <v>24313</v>
      </c>
      <c r="J6998">
        <v>1</v>
      </c>
      <c r="K6998" t="s">
        <v>2669</v>
      </c>
      <c r="L6998">
        <v>0</v>
      </c>
      <c r="M6998" t="s">
        <v>94</v>
      </c>
      <c r="N6998" t="s">
        <v>2670</v>
      </c>
      <c r="O6998" t="s">
        <v>3184</v>
      </c>
      <c r="P6998" t="s">
        <v>3185</v>
      </c>
      <c r="Q6998" t="s">
        <v>24314</v>
      </c>
      <c r="S6998" t="s">
        <v>218</v>
      </c>
      <c r="T6998" t="s">
        <v>32547</v>
      </c>
      <c r="U6998" t="s">
        <v>32548</v>
      </c>
      <c r="V6998" s="41">
        <v>34523</v>
      </c>
      <c r="W6998" s="41">
        <v>27021</v>
      </c>
      <c r="X6998">
        <v>1</v>
      </c>
      <c r="Y6998">
        <v>3</v>
      </c>
      <c r="Z6998" t="s">
        <v>923</v>
      </c>
      <c r="AA6998">
        <v>1</v>
      </c>
      <c r="AB6998" t="s">
        <v>103</v>
      </c>
      <c r="AC6998" t="s">
        <v>104</v>
      </c>
      <c r="AD6998">
        <v>1</v>
      </c>
      <c r="AE6998" t="s">
        <v>308</v>
      </c>
      <c r="AG6998" t="s">
        <v>106</v>
      </c>
      <c r="AJ6998" t="s">
        <v>15880</v>
      </c>
    </row>
    <row r="6999" spans="1:36" hidden="1" x14ac:dyDescent="0.25">
      <c r="A6999" t="s">
        <v>32549</v>
      </c>
      <c r="B6999" t="e">
        <f>VLOOKUP(A6999,[2]mp_ALL!B$1:B$557,1,0)</f>
        <v>#N/A</v>
      </c>
      <c r="C6999" t="s">
        <v>455</v>
      </c>
      <c r="D6999" t="s">
        <v>38</v>
      </c>
      <c r="E6999" t="s">
        <v>88</v>
      </c>
      <c r="F6999" t="s">
        <v>154</v>
      </c>
      <c r="G6999" t="s">
        <v>155</v>
      </c>
      <c r="H6999" t="s">
        <v>110</v>
      </c>
      <c r="I6999" t="s">
        <v>32550</v>
      </c>
      <c r="J6999">
        <v>1</v>
      </c>
      <c r="K6999" t="s">
        <v>581</v>
      </c>
      <c r="L6999">
        <v>1</v>
      </c>
      <c r="M6999" t="s">
        <v>113</v>
      </c>
      <c r="N6999" t="s">
        <v>582</v>
      </c>
      <c r="O6999" t="s">
        <v>912</v>
      </c>
      <c r="P6999" t="s">
        <v>913</v>
      </c>
      <c r="R6999" t="s">
        <v>117</v>
      </c>
      <c r="S6999" t="s">
        <v>199</v>
      </c>
      <c r="T6999" t="s">
        <v>32551</v>
      </c>
      <c r="U6999" t="s">
        <v>988</v>
      </c>
      <c r="V6999" s="41">
        <v>34523</v>
      </c>
      <c r="W6999" s="41">
        <v>27045</v>
      </c>
      <c r="X6999">
        <v>1</v>
      </c>
      <c r="Y6999">
        <v>3</v>
      </c>
      <c r="Z6999" t="s">
        <v>102</v>
      </c>
      <c r="AA6999">
        <v>1</v>
      </c>
      <c r="AB6999" t="s">
        <v>103</v>
      </c>
      <c r="AC6999" t="s">
        <v>104</v>
      </c>
      <c r="AD6999">
        <v>1</v>
      </c>
      <c r="AE6999" t="s">
        <v>138</v>
      </c>
      <c r="AG6999" t="s">
        <v>121</v>
      </c>
      <c r="AJ6999" t="s">
        <v>107</v>
      </c>
    </row>
    <row r="7000" spans="1:36" hidden="1" x14ac:dyDescent="0.25">
      <c r="A7000" t="s">
        <v>32552</v>
      </c>
      <c r="B7000" t="e">
        <f>VLOOKUP(A7000,[2]mp_ALL!B$1:B$557,1,0)</f>
        <v>#N/A</v>
      </c>
      <c r="C7000" t="s">
        <v>32553</v>
      </c>
      <c r="D7000" t="s">
        <v>37</v>
      </c>
      <c r="E7000" t="s">
        <v>88</v>
      </c>
      <c r="F7000" t="s">
        <v>154</v>
      </c>
      <c r="G7000" t="s">
        <v>155</v>
      </c>
      <c r="H7000" t="s">
        <v>110</v>
      </c>
      <c r="I7000" t="s">
        <v>32554</v>
      </c>
      <c r="J7000">
        <v>1</v>
      </c>
      <c r="K7000" t="s">
        <v>3414</v>
      </c>
      <c r="L7000">
        <v>1</v>
      </c>
      <c r="M7000" t="s">
        <v>435</v>
      </c>
      <c r="N7000" t="s">
        <v>19857</v>
      </c>
      <c r="O7000" t="s">
        <v>30452</v>
      </c>
      <c r="P7000" t="s">
        <v>32555</v>
      </c>
      <c r="R7000" t="s">
        <v>117</v>
      </c>
      <c r="S7000" t="s">
        <v>199</v>
      </c>
      <c r="T7000" t="s">
        <v>32556</v>
      </c>
      <c r="U7000" t="s">
        <v>30964</v>
      </c>
      <c r="V7000" s="41">
        <v>34523</v>
      </c>
      <c r="W7000" s="41">
        <v>27291</v>
      </c>
      <c r="X7000">
        <v>1</v>
      </c>
      <c r="Y7000">
        <v>4</v>
      </c>
      <c r="Z7000" t="s">
        <v>102</v>
      </c>
      <c r="AA7000">
        <v>1</v>
      </c>
      <c r="AB7000" t="s">
        <v>103</v>
      </c>
      <c r="AC7000" t="s">
        <v>104</v>
      </c>
      <c r="AD7000">
        <v>1</v>
      </c>
      <c r="AE7000" t="s">
        <v>138</v>
      </c>
      <c r="AG7000" t="s">
        <v>121</v>
      </c>
      <c r="AJ7000" t="s">
        <v>107</v>
      </c>
    </row>
    <row r="7001" spans="1:36" hidden="1" x14ac:dyDescent="0.25">
      <c r="A7001" t="s">
        <v>32557</v>
      </c>
      <c r="B7001" t="e">
        <f>VLOOKUP(A7001,[2]mp_ALL!B$1:B$557,1,0)</f>
        <v>#N/A</v>
      </c>
      <c r="C7001" t="s">
        <v>30379</v>
      </c>
      <c r="D7001" t="s">
        <v>38</v>
      </c>
      <c r="E7001" t="s">
        <v>88</v>
      </c>
      <c r="F7001" t="s">
        <v>154</v>
      </c>
      <c r="G7001" t="s">
        <v>155</v>
      </c>
      <c r="H7001" t="s">
        <v>110</v>
      </c>
      <c r="I7001" t="s">
        <v>32558</v>
      </c>
      <c r="J7001">
        <v>1</v>
      </c>
      <c r="K7001" t="s">
        <v>457</v>
      </c>
      <c r="L7001">
        <v>1</v>
      </c>
      <c r="M7001" t="s">
        <v>113</v>
      </c>
      <c r="N7001" t="s">
        <v>385</v>
      </c>
      <c r="O7001" t="s">
        <v>1266</v>
      </c>
      <c r="P7001" t="s">
        <v>3953</v>
      </c>
      <c r="R7001" t="s">
        <v>117</v>
      </c>
      <c r="S7001" t="s">
        <v>199</v>
      </c>
      <c r="T7001" t="s">
        <v>32559</v>
      </c>
      <c r="U7001" t="s">
        <v>209</v>
      </c>
      <c r="V7001" s="41">
        <v>34523</v>
      </c>
      <c r="W7001" s="41">
        <v>26513</v>
      </c>
      <c r="X7001">
        <v>1</v>
      </c>
      <c r="Y7001">
        <v>4</v>
      </c>
      <c r="Z7001" t="s">
        <v>102</v>
      </c>
      <c r="AA7001">
        <v>1</v>
      </c>
      <c r="AB7001" t="s">
        <v>103</v>
      </c>
      <c r="AC7001" t="s">
        <v>104</v>
      </c>
      <c r="AD7001">
        <v>1</v>
      </c>
      <c r="AE7001" t="s">
        <v>138</v>
      </c>
      <c r="AG7001" t="s">
        <v>121</v>
      </c>
      <c r="AJ7001" t="s">
        <v>2928</v>
      </c>
    </row>
    <row r="7002" spans="1:36" hidden="1" x14ac:dyDescent="0.25">
      <c r="A7002" t="s">
        <v>32560</v>
      </c>
      <c r="B7002" t="e">
        <f>VLOOKUP(A7002,[2]mp_ALL!B$1:B$557,1,0)</f>
        <v>#N/A</v>
      </c>
      <c r="C7002" t="s">
        <v>32561</v>
      </c>
      <c r="D7002" t="s">
        <v>37</v>
      </c>
      <c r="E7002" t="s">
        <v>88</v>
      </c>
      <c r="F7002" t="s">
        <v>1473</v>
      </c>
      <c r="G7002" t="s">
        <v>1474</v>
      </c>
      <c r="H7002" t="s">
        <v>313</v>
      </c>
      <c r="I7002" t="s">
        <v>32562</v>
      </c>
      <c r="J7002">
        <v>1</v>
      </c>
      <c r="K7002" t="s">
        <v>513</v>
      </c>
      <c r="L7002">
        <v>0</v>
      </c>
      <c r="M7002" t="s">
        <v>435</v>
      </c>
      <c r="N7002" t="s">
        <v>505</v>
      </c>
      <c r="O7002" t="s">
        <v>506</v>
      </c>
      <c r="R7002" t="s">
        <v>117</v>
      </c>
      <c r="S7002" t="s">
        <v>237</v>
      </c>
      <c r="T7002" t="s">
        <v>32563</v>
      </c>
      <c r="U7002" t="s">
        <v>32564</v>
      </c>
      <c r="V7002" s="41">
        <v>34523</v>
      </c>
      <c r="W7002" s="41">
        <v>27496</v>
      </c>
      <c r="X7002">
        <v>1</v>
      </c>
      <c r="Y7002">
        <v>3</v>
      </c>
      <c r="Z7002" t="s">
        <v>102</v>
      </c>
      <c r="AA7002">
        <v>1</v>
      </c>
      <c r="AB7002" t="s">
        <v>103</v>
      </c>
      <c r="AC7002" t="s">
        <v>297</v>
      </c>
      <c r="AD7002">
        <v>1</v>
      </c>
      <c r="AE7002" t="s">
        <v>322</v>
      </c>
      <c r="AG7002" t="s">
        <v>148</v>
      </c>
      <c r="AJ7002" t="s">
        <v>8290</v>
      </c>
    </row>
    <row r="7003" spans="1:36" hidden="1" x14ac:dyDescent="0.25">
      <c r="A7003" t="s">
        <v>32565</v>
      </c>
      <c r="B7003" t="e">
        <f>VLOOKUP(A7003,[2]mp_ALL!B$1:B$557,1,0)</f>
        <v>#N/A</v>
      </c>
      <c r="C7003" t="s">
        <v>13586</v>
      </c>
      <c r="D7003" t="s">
        <v>38</v>
      </c>
      <c r="E7003" t="s">
        <v>88</v>
      </c>
      <c r="F7003" t="s">
        <v>154</v>
      </c>
      <c r="G7003" t="s">
        <v>155</v>
      </c>
      <c r="H7003" t="s">
        <v>110</v>
      </c>
      <c r="I7003" t="s">
        <v>32566</v>
      </c>
      <c r="J7003">
        <v>1</v>
      </c>
      <c r="K7003" t="s">
        <v>469</v>
      </c>
      <c r="L7003">
        <v>1</v>
      </c>
      <c r="M7003" t="s">
        <v>414</v>
      </c>
      <c r="N7003" t="s">
        <v>415</v>
      </c>
      <c r="O7003" t="s">
        <v>611</v>
      </c>
      <c r="P7003" t="s">
        <v>3300</v>
      </c>
      <c r="R7003" t="s">
        <v>117</v>
      </c>
      <c r="S7003" t="s">
        <v>199</v>
      </c>
      <c r="T7003" t="s">
        <v>32567</v>
      </c>
      <c r="U7003" t="s">
        <v>932</v>
      </c>
      <c r="V7003" s="41">
        <v>34523</v>
      </c>
      <c r="W7003" s="41">
        <v>27132</v>
      </c>
      <c r="X7003">
        <v>1</v>
      </c>
      <c r="Y7003">
        <v>2</v>
      </c>
      <c r="Z7003" t="s">
        <v>102</v>
      </c>
      <c r="AA7003">
        <v>1</v>
      </c>
      <c r="AB7003" t="s">
        <v>103</v>
      </c>
      <c r="AC7003" t="s">
        <v>104</v>
      </c>
      <c r="AD7003">
        <v>1</v>
      </c>
      <c r="AE7003" t="s">
        <v>105</v>
      </c>
      <c r="AG7003" t="s">
        <v>121</v>
      </c>
      <c r="AJ7003" t="s">
        <v>299</v>
      </c>
    </row>
    <row r="7004" spans="1:36" hidden="1" x14ac:dyDescent="0.25">
      <c r="A7004" t="s">
        <v>32568</v>
      </c>
      <c r="B7004" t="e">
        <f>VLOOKUP(A7004,[2]mp_ALL!B$1:B$557,1,0)</f>
        <v>#N/A</v>
      </c>
      <c r="C7004" t="s">
        <v>32569</v>
      </c>
      <c r="D7004" t="s">
        <v>38</v>
      </c>
      <c r="E7004" t="s">
        <v>88</v>
      </c>
      <c r="F7004" t="s">
        <v>89</v>
      </c>
      <c r="G7004" t="s">
        <v>90</v>
      </c>
      <c r="H7004" t="s">
        <v>290</v>
      </c>
      <c r="I7004" t="s">
        <v>32570</v>
      </c>
      <c r="J7004">
        <v>1</v>
      </c>
      <c r="K7004" t="s">
        <v>3100</v>
      </c>
      <c r="L7004">
        <v>0</v>
      </c>
      <c r="M7004" t="s">
        <v>3101</v>
      </c>
      <c r="N7004" t="s">
        <v>3734</v>
      </c>
      <c r="O7004" t="s">
        <v>3735</v>
      </c>
      <c r="P7004" t="s">
        <v>3736</v>
      </c>
      <c r="Q7004" t="s">
        <v>32571</v>
      </c>
      <c r="R7004" t="s">
        <v>559</v>
      </c>
      <c r="S7004" t="s">
        <v>2733</v>
      </c>
      <c r="T7004" t="s">
        <v>32572</v>
      </c>
      <c r="U7004" t="s">
        <v>32573</v>
      </c>
      <c r="V7004" s="41">
        <v>34523</v>
      </c>
      <c r="W7004" s="41">
        <v>26146</v>
      </c>
      <c r="X7004">
        <v>1</v>
      </c>
      <c r="Y7004">
        <v>3</v>
      </c>
      <c r="Z7004" t="s">
        <v>102</v>
      </c>
      <c r="AA7004">
        <v>1</v>
      </c>
      <c r="AB7004" t="s">
        <v>103</v>
      </c>
      <c r="AC7004" t="s">
        <v>297</v>
      </c>
      <c r="AD7004">
        <v>1</v>
      </c>
      <c r="AE7004" t="s">
        <v>563</v>
      </c>
      <c r="AG7004" t="s">
        <v>1040</v>
      </c>
      <c r="AJ7004" t="s">
        <v>107</v>
      </c>
    </row>
    <row r="7005" spans="1:36" hidden="1" x14ac:dyDescent="0.25">
      <c r="A7005" t="s">
        <v>32574</v>
      </c>
      <c r="B7005" t="e">
        <f>VLOOKUP(A7005,[2]mp_ALL!B$1:B$557,1,0)</f>
        <v>#N/A</v>
      </c>
      <c r="C7005" t="s">
        <v>32575</v>
      </c>
      <c r="D7005" t="s">
        <v>38</v>
      </c>
      <c r="E7005" t="s">
        <v>88</v>
      </c>
      <c r="F7005" t="s">
        <v>154</v>
      </c>
      <c r="G7005" t="s">
        <v>155</v>
      </c>
      <c r="H7005" t="s">
        <v>110</v>
      </c>
      <c r="I7005" t="s">
        <v>32576</v>
      </c>
      <c r="J7005">
        <v>1</v>
      </c>
      <c r="K7005" t="s">
        <v>224</v>
      </c>
      <c r="L7005">
        <v>0</v>
      </c>
      <c r="M7005" t="s">
        <v>94</v>
      </c>
      <c r="N7005" t="s">
        <v>95</v>
      </c>
      <c r="O7005" t="s">
        <v>96</v>
      </c>
      <c r="P7005" t="s">
        <v>3899</v>
      </c>
      <c r="S7005" t="s">
        <v>218</v>
      </c>
      <c r="T7005" t="s">
        <v>32577</v>
      </c>
      <c r="U7005" t="s">
        <v>3073</v>
      </c>
      <c r="V7005" s="41">
        <v>34523</v>
      </c>
      <c r="W7005" s="41">
        <v>26399</v>
      </c>
      <c r="X7005">
        <v>1</v>
      </c>
      <c r="Y7005">
        <v>3</v>
      </c>
      <c r="Z7005" t="s">
        <v>102</v>
      </c>
      <c r="AA7005">
        <v>1</v>
      </c>
      <c r="AB7005" t="s">
        <v>103</v>
      </c>
      <c r="AC7005" t="s">
        <v>104</v>
      </c>
      <c r="AD7005">
        <v>1</v>
      </c>
      <c r="AE7005" t="s">
        <v>308</v>
      </c>
      <c r="AG7005" t="s">
        <v>106</v>
      </c>
      <c r="AJ7005" t="s">
        <v>2928</v>
      </c>
    </row>
    <row r="7006" spans="1:36" hidden="1" x14ac:dyDescent="0.25">
      <c r="A7006" t="s">
        <v>32578</v>
      </c>
      <c r="B7006" t="e">
        <f>VLOOKUP(A7006,[2]mp_ALL!B$1:B$557,1,0)</f>
        <v>#N/A</v>
      </c>
      <c r="C7006" t="s">
        <v>32579</v>
      </c>
      <c r="D7006" t="s">
        <v>39</v>
      </c>
      <c r="E7006" t="s">
        <v>88</v>
      </c>
      <c r="F7006" t="s">
        <v>31812</v>
      </c>
      <c r="G7006" t="s">
        <v>31813</v>
      </c>
      <c r="H7006" t="s">
        <v>30085</v>
      </c>
      <c r="I7006" t="s">
        <v>2107</v>
      </c>
      <c r="J7006">
        <v>1</v>
      </c>
      <c r="K7006" t="s">
        <v>2085</v>
      </c>
      <c r="L7006">
        <v>0</v>
      </c>
      <c r="M7006" t="s">
        <v>1281</v>
      </c>
      <c r="R7006" t="s">
        <v>117</v>
      </c>
      <c r="S7006" t="s">
        <v>237</v>
      </c>
      <c r="T7006" t="s">
        <v>32580</v>
      </c>
      <c r="U7006" t="s">
        <v>32581</v>
      </c>
      <c r="V7006" s="41">
        <v>34523</v>
      </c>
      <c r="W7006" s="41">
        <v>25155</v>
      </c>
      <c r="X7006">
        <v>1</v>
      </c>
      <c r="Y7006">
        <v>3</v>
      </c>
      <c r="Z7006" t="s">
        <v>923</v>
      </c>
      <c r="AA7006">
        <v>1</v>
      </c>
      <c r="AB7006" t="s">
        <v>103</v>
      </c>
      <c r="AC7006" t="s">
        <v>297</v>
      </c>
      <c r="AD7006">
        <v>1</v>
      </c>
      <c r="AE7006" t="s">
        <v>322</v>
      </c>
      <c r="AG7006" t="s">
        <v>228</v>
      </c>
      <c r="AJ7006" t="s">
        <v>107</v>
      </c>
    </row>
    <row r="7007" spans="1:36" hidden="1" x14ac:dyDescent="0.25">
      <c r="A7007" t="s">
        <v>32582</v>
      </c>
      <c r="B7007" t="e">
        <f>VLOOKUP(A7007,[2]mp_ALL!B$1:B$557,1,0)</f>
        <v>#N/A</v>
      </c>
      <c r="C7007" t="s">
        <v>32583</v>
      </c>
      <c r="D7007" t="s">
        <v>38</v>
      </c>
      <c r="E7007" t="s">
        <v>88</v>
      </c>
      <c r="F7007" t="s">
        <v>154</v>
      </c>
      <c r="G7007" t="s">
        <v>155</v>
      </c>
      <c r="H7007" t="s">
        <v>110</v>
      </c>
      <c r="I7007" t="s">
        <v>32584</v>
      </c>
      <c r="J7007">
        <v>1</v>
      </c>
      <c r="K7007" t="s">
        <v>457</v>
      </c>
      <c r="L7007">
        <v>1</v>
      </c>
      <c r="M7007" t="s">
        <v>113</v>
      </c>
      <c r="N7007" t="s">
        <v>362</v>
      </c>
      <c r="O7007" t="s">
        <v>458</v>
      </c>
      <c r="R7007" t="s">
        <v>117</v>
      </c>
      <c r="S7007" t="s">
        <v>199</v>
      </c>
      <c r="T7007" t="s">
        <v>32585</v>
      </c>
      <c r="U7007" t="s">
        <v>209</v>
      </c>
      <c r="V7007" s="41">
        <v>34547</v>
      </c>
      <c r="W7007" s="41">
        <v>26591</v>
      </c>
      <c r="X7007">
        <v>1</v>
      </c>
      <c r="Y7007">
        <v>2</v>
      </c>
      <c r="Z7007" t="s">
        <v>102</v>
      </c>
      <c r="AA7007">
        <v>1</v>
      </c>
      <c r="AB7007" t="s">
        <v>103</v>
      </c>
      <c r="AC7007" t="s">
        <v>104</v>
      </c>
      <c r="AD7007">
        <v>1</v>
      </c>
      <c r="AE7007" t="s">
        <v>138</v>
      </c>
      <c r="AG7007" t="s">
        <v>121</v>
      </c>
      <c r="AJ7007" t="s">
        <v>2081</v>
      </c>
    </row>
    <row r="7008" spans="1:36" hidden="1" x14ac:dyDescent="0.25">
      <c r="A7008" t="s">
        <v>32586</v>
      </c>
      <c r="B7008" t="e">
        <f>VLOOKUP(A7008,[2]mp_ALL!B$1:B$557,1,0)</f>
        <v>#N/A</v>
      </c>
      <c r="C7008" t="s">
        <v>32587</v>
      </c>
      <c r="D7008" t="s">
        <v>37</v>
      </c>
      <c r="E7008" t="s">
        <v>88</v>
      </c>
      <c r="F7008" t="s">
        <v>154</v>
      </c>
      <c r="G7008" t="s">
        <v>155</v>
      </c>
      <c r="H7008" t="s">
        <v>110</v>
      </c>
      <c r="I7008" t="s">
        <v>204</v>
      </c>
      <c r="J7008">
        <v>1</v>
      </c>
      <c r="K7008" t="s">
        <v>157</v>
      </c>
      <c r="L7008">
        <v>1</v>
      </c>
      <c r="M7008" t="s">
        <v>158</v>
      </c>
      <c r="N7008" t="s">
        <v>205</v>
      </c>
      <c r="O7008" t="s">
        <v>206</v>
      </c>
      <c r="R7008" t="s">
        <v>117</v>
      </c>
      <c r="S7008" t="s">
        <v>237</v>
      </c>
      <c r="T7008" t="s">
        <v>32588</v>
      </c>
      <c r="U7008" t="s">
        <v>409</v>
      </c>
      <c r="V7008" s="41">
        <v>34547</v>
      </c>
      <c r="W7008" s="41">
        <v>26423</v>
      </c>
      <c r="X7008">
        <v>1</v>
      </c>
      <c r="Y7008">
        <v>2</v>
      </c>
      <c r="Z7008" t="s">
        <v>102</v>
      </c>
      <c r="AA7008">
        <v>1</v>
      </c>
      <c r="AB7008" t="s">
        <v>103</v>
      </c>
      <c r="AC7008" t="s">
        <v>104</v>
      </c>
      <c r="AD7008">
        <v>1</v>
      </c>
      <c r="AE7008" t="s">
        <v>138</v>
      </c>
      <c r="AG7008" t="s">
        <v>121</v>
      </c>
      <c r="AJ7008" t="s">
        <v>107</v>
      </c>
    </row>
    <row r="7009" spans="1:36" hidden="1" x14ac:dyDescent="0.25">
      <c r="A7009" t="s">
        <v>32589</v>
      </c>
      <c r="B7009" t="e">
        <f>VLOOKUP(A7009,[2]mp_ALL!B$1:B$557,1,0)</f>
        <v>#N/A</v>
      </c>
      <c r="C7009" t="s">
        <v>12637</v>
      </c>
      <c r="D7009" t="s">
        <v>38</v>
      </c>
      <c r="E7009" t="s">
        <v>88</v>
      </c>
      <c r="F7009" t="s">
        <v>154</v>
      </c>
      <c r="G7009" t="s">
        <v>155</v>
      </c>
      <c r="H7009" t="s">
        <v>110</v>
      </c>
      <c r="I7009" t="s">
        <v>32590</v>
      </c>
      <c r="J7009">
        <v>1</v>
      </c>
      <c r="K7009" t="s">
        <v>531</v>
      </c>
      <c r="L7009">
        <v>0</v>
      </c>
      <c r="M7009" t="s">
        <v>414</v>
      </c>
      <c r="N7009" t="s">
        <v>532</v>
      </c>
      <c r="O7009" t="s">
        <v>533</v>
      </c>
      <c r="P7009" t="s">
        <v>534</v>
      </c>
      <c r="R7009" t="s">
        <v>117</v>
      </c>
      <c r="S7009" t="s">
        <v>207</v>
      </c>
      <c r="T7009" t="s">
        <v>32591</v>
      </c>
      <c r="U7009" t="s">
        <v>7912</v>
      </c>
      <c r="V7009" s="41">
        <v>34547</v>
      </c>
      <c r="W7009" s="41">
        <v>26216</v>
      </c>
      <c r="X7009">
        <v>1</v>
      </c>
      <c r="Y7009">
        <v>3</v>
      </c>
      <c r="Z7009" t="s">
        <v>102</v>
      </c>
      <c r="AA7009">
        <v>1</v>
      </c>
      <c r="AB7009" t="s">
        <v>103</v>
      </c>
      <c r="AC7009" t="s">
        <v>104</v>
      </c>
      <c r="AD7009">
        <v>1</v>
      </c>
      <c r="AE7009" t="s">
        <v>538</v>
      </c>
      <c r="AG7009" t="s">
        <v>121</v>
      </c>
      <c r="AJ7009" t="s">
        <v>2576</v>
      </c>
    </row>
    <row r="7010" spans="1:36" hidden="1" x14ac:dyDescent="0.25">
      <c r="A7010" t="s">
        <v>32592</v>
      </c>
      <c r="B7010" t="e">
        <f>VLOOKUP(A7010,[2]mp_ALL!B$1:B$557,1,0)</f>
        <v>#N/A</v>
      </c>
      <c r="C7010" t="s">
        <v>32593</v>
      </c>
      <c r="D7010" t="s">
        <v>38</v>
      </c>
      <c r="E7010" t="s">
        <v>88</v>
      </c>
      <c r="F7010" t="s">
        <v>89</v>
      </c>
      <c r="G7010" t="s">
        <v>90</v>
      </c>
      <c r="H7010" t="s">
        <v>169</v>
      </c>
      <c r="I7010" t="s">
        <v>204</v>
      </c>
      <c r="J7010">
        <v>1</v>
      </c>
      <c r="K7010" t="s">
        <v>157</v>
      </c>
      <c r="L7010">
        <v>1</v>
      </c>
      <c r="M7010" t="s">
        <v>158</v>
      </c>
      <c r="N7010" t="s">
        <v>205</v>
      </c>
      <c r="O7010" t="s">
        <v>206</v>
      </c>
      <c r="R7010" t="s">
        <v>117</v>
      </c>
      <c r="S7010" t="s">
        <v>237</v>
      </c>
      <c r="T7010" t="s">
        <v>32594</v>
      </c>
      <c r="U7010" t="s">
        <v>32595</v>
      </c>
      <c r="V7010" s="41">
        <v>34547</v>
      </c>
      <c r="W7010" s="41">
        <v>27488</v>
      </c>
      <c r="X7010">
        <v>1</v>
      </c>
      <c r="Y7010">
        <v>2</v>
      </c>
      <c r="Z7010" t="s">
        <v>102</v>
      </c>
      <c r="AA7010">
        <v>1</v>
      </c>
      <c r="AB7010" t="s">
        <v>103</v>
      </c>
      <c r="AC7010" t="s">
        <v>104</v>
      </c>
      <c r="AD7010">
        <v>1</v>
      </c>
      <c r="AE7010" t="s">
        <v>138</v>
      </c>
      <c r="AG7010" t="s">
        <v>121</v>
      </c>
      <c r="AJ7010" t="s">
        <v>107</v>
      </c>
    </row>
    <row r="7011" spans="1:36" hidden="1" x14ac:dyDescent="0.25">
      <c r="A7011" t="s">
        <v>32596</v>
      </c>
      <c r="B7011" t="e">
        <f>VLOOKUP(A7011,[2]mp_ALL!B$1:B$557,1,0)</f>
        <v>#N/A</v>
      </c>
      <c r="C7011" t="s">
        <v>32597</v>
      </c>
      <c r="D7011" t="s">
        <v>38</v>
      </c>
      <c r="E7011" t="s">
        <v>88</v>
      </c>
      <c r="F7011" t="s">
        <v>89</v>
      </c>
      <c r="G7011" t="s">
        <v>90</v>
      </c>
      <c r="H7011" t="s">
        <v>169</v>
      </c>
      <c r="I7011" t="s">
        <v>3051</v>
      </c>
      <c r="J7011">
        <v>1</v>
      </c>
      <c r="K7011" t="s">
        <v>2074</v>
      </c>
      <c r="L7011">
        <v>1</v>
      </c>
      <c r="M7011" t="s">
        <v>94</v>
      </c>
      <c r="N7011" t="s">
        <v>2075</v>
      </c>
      <c r="O7011" t="s">
        <v>2076</v>
      </c>
      <c r="P7011" t="s">
        <v>3052</v>
      </c>
      <c r="Q7011" t="s">
        <v>3053</v>
      </c>
      <c r="S7011" t="s">
        <v>817</v>
      </c>
      <c r="T7011" t="s">
        <v>32598</v>
      </c>
      <c r="U7011" t="s">
        <v>6761</v>
      </c>
      <c r="V7011" s="41">
        <v>34547</v>
      </c>
      <c r="W7011" s="41">
        <v>27557</v>
      </c>
      <c r="X7011">
        <v>1</v>
      </c>
      <c r="Y7011">
        <v>3</v>
      </c>
      <c r="Z7011" t="s">
        <v>102</v>
      </c>
      <c r="AA7011">
        <v>1</v>
      </c>
      <c r="AB7011" t="s">
        <v>103</v>
      </c>
      <c r="AC7011" t="s">
        <v>104</v>
      </c>
      <c r="AD7011">
        <v>1</v>
      </c>
      <c r="AE7011" t="s">
        <v>138</v>
      </c>
      <c r="AG7011" t="s">
        <v>106</v>
      </c>
      <c r="AJ7011" t="s">
        <v>2081</v>
      </c>
    </row>
    <row r="7012" spans="1:36" hidden="1" x14ac:dyDescent="0.25">
      <c r="A7012" t="s">
        <v>32599</v>
      </c>
      <c r="B7012" t="e">
        <f>VLOOKUP(A7012,[2]mp_ALL!B$1:B$557,1,0)</f>
        <v>#N/A</v>
      </c>
      <c r="C7012" t="s">
        <v>32600</v>
      </c>
      <c r="D7012" t="s">
        <v>37</v>
      </c>
      <c r="E7012" t="s">
        <v>88</v>
      </c>
      <c r="F7012" t="s">
        <v>89</v>
      </c>
      <c r="G7012" t="s">
        <v>90</v>
      </c>
      <c r="H7012" t="s">
        <v>169</v>
      </c>
      <c r="I7012" t="s">
        <v>8851</v>
      </c>
      <c r="J7012">
        <v>1</v>
      </c>
      <c r="K7012" t="s">
        <v>425</v>
      </c>
      <c r="L7012">
        <v>1</v>
      </c>
      <c r="M7012" t="s">
        <v>113</v>
      </c>
      <c r="N7012" t="s">
        <v>195</v>
      </c>
      <c r="O7012" t="s">
        <v>426</v>
      </c>
      <c r="P7012" t="s">
        <v>2841</v>
      </c>
      <c r="Q7012" t="s">
        <v>8852</v>
      </c>
      <c r="R7012" t="s">
        <v>117</v>
      </c>
      <c r="S7012" t="s">
        <v>199</v>
      </c>
      <c r="T7012" t="s">
        <v>32601</v>
      </c>
      <c r="U7012" t="s">
        <v>32602</v>
      </c>
      <c r="V7012" s="41">
        <v>34547</v>
      </c>
      <c r="W7012" s="41">
        <v>26812</v>
      </c>
      <c r="X7012">
        <v>1</v>
      </c>
      <c r="Y7012">
        <v>4</v>
      </c>
      <c r="Z7012" t="s">
        <v>102</v>
      </c>
      <c r="AA7012">
        <v>1</v>
      </c>
      <c r="AB7012" t="s">
        <v>103</v>
      </c>
      <c r="AC7012" t="s">
        <v>104</v>
      </c>
      <c r="AD7012">
        <v>1</v>
      </c>
      <c r="AE7012" t="s">
        <v>105</v>
      </c>
      <c r="AG7012" t="s">
        <v>121</v>
      </c>
      <c r="AJ7012" t="s">
        <v>107</v>
      </c>
    </row>
    <row r="7013" spans="1:36" hidden="1" x14ac:dyDescent="0.25">
      <c r="A7013" t="s">
        <v>32603</v>
      </c>
      <c r="B7013" t="e">
        <f>VLOOKUP(A7013,[2]mp_ALL!B$1:B$557,1,0)</f>
        <v>#N/A</v>
      </c>
      <c r="C7013" t="s">
        <v>32604</v>
      </c>
      <c r="D7013" t="s">
        <v>38</v>
      </c>
      <c r="E7013" t="s">
        <v>88</v>
      </c>
      <c r="F7013" t="s">
        <v>89</v>
      </c>
      <c r="G7013" t="s">
        <v>90</v>
      </c>
      <c r="H7013" t="s">
        <v>91</v>
      </c>
      <c r="I7013" t="s">
        <v>22352</v>
      </c>
      <c r="J7013">
        <v>1</v>
      </c>
      <c r="K7013" t="s">
        <v>449</v>
      </c>
      <c r="L7013">
        <v>1</v>
      </c>
      <c r="M7013" t="s">
        <v>113</v>
      </c>
      <c r="N7013" t="s">
        <v>385</v>
      </c>
      <c r="O7013" t="s">
        <v>5230</v>
      </c>
      <c r="P7013" t="s">
        <v>6688</v>
      </c>
      <c r="Q7013" t="s">
        <v>22353</v>
      </c>
      <c r="R7013" t="s">
        <v>117</v>
      </c>
      <c r="S7013" t="s">
        <v>199</v>
      </c>
      <c r="T7013" t="s">
        <v>32605</v>
      </c>
      <c r="U7013" t="s">
        <v>1968</v>
      </c>
      <c r="V7013" s="41">
        <v>34547</v>
      </c>
      <c r="W7013" s="41">
        <v>26397</v>
      </c>
      <c r="X7013">
        <v>1</v>
      </c>
      <c r="Y7013">
        <v>3</v>
      </c>
      <c r="Z7013" t="s">
        <v>102</v>
      </c>
      <c r="AA7013">
        <v>1</v>
      </c>
      <c r="AB7013" t="s">
        <v>103</v>
      </c>
      <c r="AC7013" t="s">
        <v>104</v>
      </c>
      <c r="AD7013">
        <v>1</v>
      </c>
      <c r="AE7013" t="s">
        <v>105</v>
      </c>
      <c r="AG7013" t="s">
        <v>121</v>
      </c>
      <c r="AJ7013" t="s">
        <v>271</v>
      </c>
    </row>
    <row r="7014" spans="1:36" hidden="1" x14ac:dyDescent="0.25">
      <c r="A7014" t="s">
        <v>32606</v>
      </c>
      <c r="B7014" t="e">
        <f>VLOOKUP(A7014,[2]mp_ALL!B$1:B$557,1,0)</f>
        <v>#N/A</v>
      </c>
      <c r="C7014" t="s">
        <v>32607</v>
      </c>
      <c r="D7014" t="s">
        <v>38</v>
      </c>
      <c r="E7014" t="s">
        <v>88</v>
      </c>
      <c r="F7014" t="s">
        <v>89</v>
      </c>
      <c r="G7014" t="s">
        <v>90</v>
      </c>
      <c r="H7014" t="s">
        <v>91</v>
      </c>
      <c r="I7014" t="s">
        <v>911</v>
      </c>
      <c r="J7014">
        <v>1</v>
      </c>
      <c r="K7014" t="s">
        <v>581</v>
      </c>
      <c r="L7014">
        <v>1</v>
      </c>
      <c r="M7014" t="s">
        <v>113</v>
      </c>
      <c r="N7014" t="s">
        <v>582</v>
      </c>
      <c r="O7014" t="s">
        <v>912</v>
      </c>
      <c r="P7014" t="s">
        <v>913</v>
      </c>
      <c r="Q7014" t="s">
        <v>914</v>
      </c>
      <c r="R7014" t="s">
        <v>117</v>
      </c>
      <c r="S7014" t="s">
        <v>237</v>
      </c>
      <c r="T7014" t="s">
        <v>32608</v>
      </c>
      <c r="U7014" t="s">
        <v>400</v>
      </c>
      <c r="V7014" s="41">
        <v>34547</v>
      </c>
      <c r="W7014" s="41">
        <v>25892</v>
      </c>
      <c r="X7014">
        <v>1</v>
      </c>
      <c r="Y7014">
        <v>3</v>
      </c>
      <c r="Z7014" t="s">
        <v>102</v>
      </c>
      <c r="AA7014">
        <v>1</v>
      </c>
      <c r="AB7014" t="s">
        <v>103</v>
      </c>
      <c r="AC7014" t="s">
        <v>104</v>
      </c>
      <c r="AD7014">
        <v>1</v>
      </c>
      <c r="AE7014" t="s">
        <v>138</v>
      </c>
      <c r="AG7014" t="s">
        <v>121</v>
      </c>
      <c r="AJ7014" t="s">
        <v>334</v>
      </c>
    </row>
    <row r="7015" spans="1:36" hidden="1" x14ac:dyDescent="0.25">
      <c r="A7015" t="s">
        <v>32609</v>
      </c>
      <c r="B7015" t="e">
        <f>VLOOKUP(A7015,[2]mp_ALL!B$1:B$557,1,0)</f>
        <v>#N/A</v>
      </c>
      <c r="C7015" t="s">
        <v>32610</v>
      </c>
      <c r="D7015" t="s">
        <v>38</v>
      </c>
      <c r="E7015" t="s">
        <v>88</v>
      </c>
      <c r="F7015" t="s">
        <v>89</v>
      </c>
      <c r="G7015" t="s">
        <v>90</v>
      </c>
      <c r="H7015" t="s">
        <v>91</v>
      </c>
      <c r="I7015" t="s">
        <v>8216</v>
      </c>
      <c r="J7015">
        <v>1</v>
      </c>
      <c r="K7015" t="s">
        <v>581</v>
      </c>
      <c r="L7015">
        <v>1</v>
      </c>
      <c r="M7015" t="s">
        <v>113</v>
      </c>
      <c r="N7015" t="s">
        <v>582</v>
      </c>
      <c r="O7015" t="s">
        <v>583</v>
      </c>
      <c r="P7015" t="s">
        <v>8217</v>
      </c>
      <c r="Q7015" t="s">
        <v>8218</v>
      </c>
      <c r="R7015" t="s">
        <v>117</v>
      </c>
      <c r="S7015" t="s">
        <v>237</v>
      </c>
      <c r="T7015" t="s">
        <v>32611</v>
      </c>
      <c r="U7015" t="s">
        <v>209</v>
      </c>
      <c r="V7015" s="41">
        <v>34547</v>
      </c>
      <c r="W7015" s="41">
        <v>27478</v>
      </c>
      <c r="X7015">
        <v>1</v>
      </c>
      <c r="Y7015">
        <v>5</v>
      </c>
      <c r="Z7015" t="s">
        <v>102</v>
      </c>
      <c r="AA7015">
        <v>1</v>
      </c>
      <c r="AB7015" t="s">
        <v>103</v>
      </c>
      <c r="AC7015" t="s">
        <v>104</v>
      </c>
      <c r="AD7015">
        <v>1</v>
      </c>
      <c r="AE7015" t="s">
        <v>138</v>
      </c>
      <c r="AG7015" t="s">
        <v>121</v>
      </c>
      <c r="AJ7015" t="s">
        <v>32612</v>
      </c>
    </row>
    <row r="7016" spans="1:36" hidden="1" x14ac:dyDescent="0.25">
      <c r="A7016" t="s">
        <v>32613</v>
      </c>
      <c r="B7016" t="e">
        <f>VLOOKUP(A7016,[2]mp_ALL!B$1:B$557,1,0)</f>
        <v>#N/A</v>
      </c>
      <c r="C7016" t="s">
        <v>32614</v>
      </c>
      <c r="D7016" t="s">
        <v>38</v>
      </c>
      <c r="E7016" t="s">
        <v>88</v>
      </c>
      <c r="F7016" t="s">
        <v>154</v>
      </c>
      <c r="G7016" t="s">
        <v>155</v>
      </c>
      <c r="H7016" t="s">
        <v>290</v>
      </c>
      <c r="I7016" t="s">
        <v>3857</v>
      </c>
      <c r="J7016">
        <v>1</v>
      </c>
      <c r="K7016" t="s">
        <v>3100</v>
      </c>
      <c r="L7016">
        <v>0</v>
      </c>
      <c r="M7016" t="s">
        <v>3101</v>
      </c>
      <c r="N7016" t="s">
        <v>3858</v>
      </c>
      <c r="O7016" t="s">
        <v>3859</v>
      </c>
      <c r="R7016" t="s">
        <v>559</v>
      </c>
      <c r="S7016" t="s">
        <v>560</v>
      </c>
      <c r="T7016" t="s">
        <v>32615</v>
      </c>
      <c r="U7016" t="s">
        <v>11365</v>
      </c>
      <c r="V7016" s="41">
        <v>34554</v>
      </c>
      <c r="W7016" s="41">
        <v>27258</v>
      </c>
      <c r="X7016">
        <v>1</v>
      </c>
      <c r="Y7016">
        <v>2</v>
      </c>
      <c r="Z7016" t="s">
        <v>102</v>
      </c>
      <c r="AA7016">
        <v>1</v>
      </c>
      <c r="AB7016" t="s">
        <v>103</v>
      </c>
      <c r="AC7016" t="s">
        <v>297</v>
      </c>
      <c r="AD7016">
        <v>1</v>
      </c>
      <c r="AE7016" t="s">
        <v>563</v>
      </c>
      <c r="AG7016" t="s">
        <v>1040</v>
      </c>
      <c r="AJ7016" t="s">
        <v>299</v>
      </c>
    </row>
    <row r="7017" spans="1:36" hidden="1" x14ac:dyDescent="0.25">
      <c r="A7017" t="s">
        <v>32616</v>
      </c>
      <c r="B7017" t="e">
        <f>VLOOKUP(A7017,[2]mp_ALL!B$1:B$557,1,0)</f>
        <v>#N/A</v>
      </c>
      <c r="C7017" t="s">
        <v>32617</v>
      </c>
      <c r="D7017" t="s">
        <v>37</v>
      </c>
      <c r="E7017" t="s">
        <v>88</v>
      </c>
      <c r="F7017" t="s">
        <v>89</v>
      </c>
      <c r="G7017" t="s">
        <v>90</v>
      </c>
      <c r="H7017" t="s">
        <v>169</v>
      </c>
      <c r="I7017" t="s">
        <v>18068</v>
      </c>
      <c r="J7017">
        <v>1</v>
      </c>
      <c r="K7017" t="s">
        <v>214</v>
      </c>
      <c r="L7017">
        <v>1</v>
      </c>
      <c r="M7017" t="s">
        <v>94</v>
      </c>
      <c r="N7017" t="s">
        <v>95</v>
      </c>
      <c r="O7017" t="s">
        <v>806</v>
      </c>
      <c r="P7017" t="s">
        <v>3278</v>
      </c>
      <c r="Q7017" t="s">
        <v>18069</v>
      </c>
      <c r="S7017" t="s">
        <v>218</v>
      </c>
      <c r="T7017" t="s">
        <v>32618</v>
      </c>
      <c r="U7017" t="s">
        <v>32619</v>
      </c>
      <c r="V7017" s="41">
        <v>34554</v>
      </c>
      <c r="W7017" s="41">
        <v>27617</v>
      </c>
      <c r="X7017">
        <v>1</v>
      </c>
      <c r="Y7017">
        <v>3</v>
      </c>
      <c r="Z7017" t="s">
        <v>102</v>
      </c>
      <c r="AA7017">
        <v>1</v>
      </c>
      <c r="AB7017" t="s">
        <v>103</v>
      </c>
      <c r="AC7017" t="s">
        <v>104</v>
      </c>
      <c r="AD7017">
        <v>1</v>
      </c>
      <c r="AE7017" t="s">
        <v>105</v>
      </c>
      <c r="AG7017" t="s">
        <v>106</v>
      </c>
      <c r="AJ7017" t="s">
        <v>5901</v>
      </c>
    </row>
    <row r="7018" spans="1:36" x14ac:dyDescent="0.25">
      <c r="A7018" t="s">
        <v>32620</v>
      </c>
      <c r="B7018" t="str">
        <f>VLOOKUP(A7018,[2]mp_ALL!B$1:B$557,1,0)</f>
        <v>9405996</v>
      </c>
      <c r="C7018" t="s">
        <v>32621</v>
      </c>
      <c r="D7018" t="s">
        <v>38</v>
      </c>
      <c r="E7018" t="s">
        <v>88</v>
      </c>
      <c r="F7018" t="s">
        <v>154</v>
      </c>
      <c r="G7018" t="s">
        <v>155</v>
      </c>
      <c r="H7018" t="s">
        <v>91</v>
      </c>
      <c r="I7018" t="s">
        <v>5875</v>
      </c>
      <c r="J7018">
        <v>1</v>
      </c>
      <c r="K7018" t="s">
        <v>1884</v>
      </c>
      <c r="L7018">
        <v>1</v>
      </c>
      <c r="M7018" t="s">
        <v>34</v>
      </c>
      <c r="N7018" t="s">
        <v>45</v>
      </c>
      <c r="O7018" t="s">
        <v>4115</v>
      </c>
      <c r="S7018" t="s">
        <v>549</v>
      </c>
      <c r="T7018" t="s">
        <v>32622</v>
      </c>
      <c r="U7018" t="s">
        <v>2429</v>
      </c>
      <c r="V7018" s="41">
        <v>34554</v>
      </c>
      <c r="W7018" s="41">
        <v>27855</v>
      </c>
      <c r="X7018">
        <v>1</v>
      </c>
      <c r="Y7018">
        <v>3</v>
      </c>
      <c r="Z7018" t="s">
        <v>102</v>
      </c>
      <c r="AA7018">
        <v>1</v>
      </c>
      <c r="AB7018" t="s">
        <v>103</v>
      </c>
      <c r="AC7018" t="s">
        <v>104</v>
      </c>
      <c r="AD7018">
        <v>1</v>
      </c>
      <c r="AE7018" t="s">
        <v>138</v>
      </c>
      <c r="AG7018" t="s">
        <v>228</v>
      </c>
      <c r="AJ7018" t="s">
        <v>107</v>
      </c>
    </row>
    <row r="7019" spans="1:36" hidden="1" x14ac:dyDescent="0.25">
      <c r="A7019" t="s">
        <v>32623</v>
      </c>
      <c r="B7019" t="e">
        <f>VLOOKUP(A7019,[2]mp_ALL!B$1:B$557,1,0)</f>
        <v>#N/A</v>
      </c>
      <c r="C7019" t="s">
        <v>32624</v>
      </c>
      <c r="D7019" t="s">
        <v>38</v>
      </c>
      <c r="E7019" t="s">
        <v>88</v>
      </c>
      <c r="F7019" t="s">
        <v>154</v>
      </c>
      <c r="G7019" t="s">
        <v>155</v>
      </c>
      <c r="H7019" t="s">
        <v>290</v>
      </c>
      <c r="I7019" t="s">
        <v>4032</v>
      </c>
      <c r="J7019">
        <v>1</v>
      </c>
      <c r="K7019" t="s">
        <v>3100</v>
      </c>
      <c r="L7019">
        <v>0</v>
      </c>
      <c r="M7019" t="s">
        <v>3101</v>
      </c>
      <c r="N7019" t="s">
        <v>3734</v>
      </c>
      <c r="O7019" t="s">
        <v>3735</v>
      </c>
      <c r="R7019" t="s">
        <v>559</v>
      </c>
      <c r="S7019" t="s">
        <v>560</v>
      </c>
      <c r="T7019" t="s">
        <v>32625</v>
      </c>
      <c r="U7019" t="s">
        <v>32626</v>
      </c>
      <c r="V7019" s="41">
        <v>34554</v>
      </c>
      <c r="W7019" s="41">
        <v>27680</v>
      </c>
      <c r="X7019">
        <v>1</v>
      </c>
      <c r="Y7019">
        <v>2</v>
      </c>
      <c r="Z7019" t="s">
        <v>102</v>
      </c>
      <c r="AA7019">
        <v>1</v>
      </c>
      <c r="AB7019" t="s">
        <v>103</v>
      </c>
      <c r="AC7019" t="s">
        <v>297</v>
      </c>
      <c r="AD7019">
        <v>1</v>
      </c>
      <c r="AE7019" t="s">
        <v>563</v>
      </c>
      <c r="AG7019" t="s">
        <v>1040</v>
      </c>
      <c r="AJ7019" t="s">
        <v>299</v>
      </c>
    </row>
    <row r="7020" spans="1:36" hidden="1" x14ac:dyDescent="0.25">
      <c r="A7020" t="s">
        <v>32627</v>
      </c>
      <c r="B7020" t="e">
        <f>VLOOKUP(A7020,[2]mp_ALL!B$1:B$557,1,0)</f>
        <v>#N/A</v>
      </c>
      <c r="C7020" t="s">
        <v>32628</v>
      </c>
      <c r="D7020" t="s">
        <v>37</v>
      </c>
      <c r="E7020" t="s">
        <v>88</v>
      </c>
      <c r="F7020" t="s">
        <v>89</v>
      </c>
      <c r="G7020" t="s">
        <v>90</v>
      </c>
      <c r="H7020" t="s">
        <v>110</v>
      </c>
      <c r="I7020" t="s">
        <v>32629</v>
      </c>
      <c r="J7020">
        <v>1</v>
      </c>
      <c r="K7020" t="s">
        <v>2074</v>
      </c>
      <c r="L7020">
        <v>1</v>
      </c>
      <c r="M7020" t="s">
        <v>94</v>
      </c>
      <c r="N7020" t="s">
        <v>2075</v>
      </c>
      <c r="O7020" t="s">
        <v>2076</v>
      </c>
      <c r="P7020" t="s">
        <v>3052</v>
      </c>
      <c r="S7020" t="s">
        <v>817</v>
      </c>
      <c r="T7020" t="s">
        <v>32630</v>
      </c>
      <c r="U7020" t="s">
        <v>32631</v>
      </c>
      <c r="V7020" s="41">
        <v>34554</v>
      </c>
      <c r="W7020" s="41">
        <v>27256</v>
      </c>
      <c r="X7020">
        <v>1</v>
      </c>
      <c r="Y7020">
        <v>1</v>
      </c>
      <c r="Z7020" t="s">
        <v>102</v>
      </c>
      <c r="AA7020">
        <v>1</v>
      </c>
      <c r="AB7020" t="s">
        <v>103</v>
      </c>
      <c r="AC7020" t="s">
        <v>104</v>
      </c>
      <c r="AD7020">
        <v>1</v>
      </c>
      <c r="AE7020" t="s">
        <v>138</v>
      </c>
      <c r="AG7020" t="s">
        <v>106</v>
      </c>
      <c r="AJ7020" t="s">
        <v>107</v>
      </c>
    </row>
    <row r="7021" spans="1:36" hidden="1" x14ac:dyDescent="0.25">
      <c r="A7021" t="s">
        <v>32632</v>
      </c>
      <c r="B7021" t="e">
        <f>VLOOKUP(A7021,[2]mp_ALL!B$1:B$557,1,0)</f>
        <v>#N/A</v>
      </c>
      <c r="C7021" t="s">
        <v>32633</v>
      </c>
      <c r="D7021" t="s">
        <v>38</v>
      </c>
      <c r="E7021" t="s">
        <v>88</v>
      </c>
      <c r="F7021" t="s">
        <v>89</v>
      </c>
      <c r="G7021" t="s">
        <v>90</v>
      </c>
      <c r="H7021" t="s">
        <v>110</v>
      </c>
      <c r="I7021" t="s">
        <v>32634</v>
      </c>
      <c r="J7021">
        <v>1</v>
      </c>
      <c r="K7021" t="s">
        <v>6988</v>
      </c>
      <c r="L7021">
        <v>0</v>
      </c>
      <c r="M7021" t="s">
        <v>158</v>
      </c>
      <c r="N7021" t="s">
        <v>2004</v>
      </c>
      <c r="O7021" t="s">
        <v>6989</v>
      </c>
      <c r="P7021" t="s">
        <v>6990</v>
      </c>
      <c r="R7021" t="s">
        <v>117</v>
      </c>
      <c r="S7021" t="s">
        <v>237</v>
      </c>
      <c r="T7021" t="s">
        <v>32635</v>
      </c>
      <c r="U7021" t="s">
        <v>7912</v>
      </c>
      <c r="V7021" s="41">
        <v>34554</v>
      </c>
      <c r="W7021" s="41">
        <v>27696</v>
      </c>
      <c r="X7021">
        <v>1</v>
      </c>
      <c r="Y7021">
        <v>5</v>
      </c>
      <c r="Z7021" t="s">
        <v>102</v>
      </c>
      <c r="AA7021">
        <v>1</v>
      </c>
      <c r="AB7021" t="s">
        <v>103</v>
      </c>
      <c r="AC7021" t="s">
        <v>104</v>
      </c>
      <c r="AD7021">
        <v>1</v>
      </c>
      <c r="AE7021" t="s">
        <v>120</v>
      </c>
      <c r="AG7021" t="s">
        <v>121</v>
      </c>
      <c r="AJ7021" t="s">
        <v>2166</v>
      </c>
    </row>
    <row r="7022" spans="1:36" hidden="1" x14ac:dyDescent="0.25">
      <c r="A7022" t="s">
        <v>32636</v>
      </c>
      <c r="B7022" t="e">
        <f>VLOOKUP(A7022,[2]mp_ALL!B$1:B$557,1,0)</f>
        <v>#N/A</v>
      </c>
      <c r="C7022" t="s">
        <v>32637</v>
      </c>
      <c r="D7022" t="s">
        <v>38</v>
      </c>
      <c r="E7022" t="s">
        <v>88</v>
      </c>
      <c r="F7022" t="s">
        <v>89</v>
      </c>
      <c r="G7022" t="s">
        <v>90</v>
      </c>
      <c r="H7022" t="s">
        <v>91</v>
      </c>
      <c r="I7022" t="s">
        <v>5673</v>
      </c>
      <c r="J7022">
        <v>1</v>
      </c>
      <c r="K7022" t="s">
        <v>3989</v>
      </c>
      <c r="L7022">
        <v>1</v>
      </c>
      <c r="M7022" t="s">
        <v>94</v>
      </c>
      <c r="N7022" t="s">
        <v>45</v>
      </c>
      <c r="O7022" t="s">
        <v>1200</v>
      </c>
      <c r="P7022" t="s">
        <v>3990</v>
      </c>
      <c r="Q7022" t="s">
        <v>5674</v>
      </c>
      <c r="S7022" t="s">
        <v>817</v>
      </c>
      <c r="T7022" t="s">
        <v>32638</v>
      </c>
      <c r="U7022" t="s">
        <v>4125</v>
      </c>
      <c r="V7022" s="41">
        <v>34554</v>
      </c>
      <c r="W7022" s="41">
        <v>26759</v>
      </c>
      <c r="X7022">
        <v>1</v>
      </c>
      <c r="Y7022">
        <v>3</v>
      </c>
      <c r="Z7022" t="s">
        <v>102</v>
      </c>
      <c r="AA7022">
        <v>1</v>
      </c>
      <c r="AB7022" t="s">
        <v>103</v>
      </c>
      <c r="AC7022" t="s">
        <v>104</v>
      </c>
      <c r="AD7022">
        <v>1</v>
      </c>
      <c r="AE7022" t="s">
        <v>105</v>
      </c>
      <c r="AG7022" t="s">
        <v>106</v>
      </c>
      <c r="AJ7022" t="s">
        <v>107</v>
      </c>
    </row>
    <row r="7023" spans="1:36" x14ac:dyDescent="0.25">
      <c r="A7023" t="s">
        <v>32639</v>
      </c>
      <c r="B7023" t="str">
        <f>VLOOKUP(A7023,[2]mp_ALL!B$1:B$557,1,0)</f>
        <v>9406014</v>
      </c>
      <c r="C7023" t="s">
        <v>12637</v>
      </c>
      <c r="D7023" t="s">
        <v>38</v>
      </c>
      <c r="E7023" t="s">
        <v>88</v>
      </c>
      <c r="F7023" t="s">
        <v>154</v>
      </c>
      <c r="G7023" t="s">
        <v>155</v>
      </c>
      <c r="H7023" t="s">
        <v>110</v>
      </c>
      <c r="I7023" t="s">
        <v>32640</v>
      </c>
      <c r="J7023">
        <v>1</v>
      </c>
      <c r="K7023" t="s">
        <v>3119</v>
      </c>
      <c r="L7023">
        <v>1</v>
      </c>
      <c r="M7023" t="s">
        <v>34</v>
      </c>
      <c r="N7023" t="s">
        <v>35</v>
      </c>
      <c r="O7023" t="s">
        <v>4235</v>
      </c>
      <c r="P7023" t="s">
        <v>4236</v>
      </c>
      <c r="S7023" t="s">
        <v>549</v>
      </c>
      <c r="T7023" t="s">
        <v>32641</v>
      </c>
      <c r="U7023" t="s">
        <v>32642</v>
      </c>
      <c r="V7023" s="41">
        <v>34554</v>
      </c>
      <c r="W7023" s="41">
        <v>27774</v>
      </c>
      <c r="X7023">
        <v>1</v>
      </c>
      <c r="Y7023">
        <v>2</v>
      </c>
      <c r="Z7023" t="s">
        <v>102</v>
      </c>
      <c r="AA7023">
        <v>1</v>
      </c>
      <c r="AB7023" t="s">
        <v>103</v>
      </c>
      <c r="AC7023" t="s">
        <v>104</v>
      </c>
      <c r="AD7023">
        <v>1</v>
      </c>
      <c r="AE7023" t="s">
        <v>138</v>
      </c>
      <c r="AG7023" t="s">
        <v>106</v>
      </c>
      <c r="AJ7023" t="s">
        <v>32643</v>
      </c>
    </row>
    <row r="7024" spans="1:36" x14ac:dyDescent="0.25">
      <c r="A7024" t="s">
        <v>32644</v>
      </c>
      <c r="B7024" t="str">
        <f>VLOOKUP(A7024,[2]mp_ALL!B$1:B$557,1,0)</f>
        <v>9406023</v>
      </c>
      <c r="C7024" t="s">
        <v>32645</v>
      </c>
      <c r="D7024" t="s">
        <v>37</v>
      </c>
      <c r="E7024" t="s">
        <v>88</v>
      </c>
      <c r="F7024" t="s">
        <v>89</v>
      </c>
      <c r="G7024" t="s">
        <v>90</v>
      </c>
      <c r="H7024" t="s">
        <v>110</v>
      </c>
      <c r="I7024" t="s">
        <v>20954</v>
      </c>
      <c r="J7024">
        <v>1</v>
      </c>
      <c r="K7024" t="s">
        <v>2287</v>
      </c>
      <c r="L7024">
        <v>0</v>
      </c>
      <c r="M7024" t="s">
        <v>316</v>
      </c>
      <c r="N7024" t="s">
        <v>2288</v>
      </c>
      <c r="O7024" t="s">
        <v>20955</v>
      </c>
      <c r="S7024" t="s">
        <v>549</v>
      </c>
      <c r="T7024" t="s">
        <v>32646</v>
      </c>
      <c r="U7024" t="s">
        <v>5131</v>
      </c>
      <c r="V7024" s="41">
        <v>34556</v>
      </c>
      <c r="W7024" s="41">
        <v>27481</v>
      </c>
      <c r="X7024">
        <v>1</v>
      </c>
      <c r="Y7024">
        <v>2</v>
      </c>
      <c r="Z7024" t="s">
        <v>102</v>
      </c>
      <c r="AA7024">
        <v>1</v>
      </c>
      <c r="AB7024" t="s">
        <v>103</v>
      </c>
      <c r="AC7024" t="s">
        <v>104</v>
      </c>
      <c r="AD7024">
        <v>1</v>
      </c>
      <c r="AE7024" t="s">
        <v>308</v>
      </c>
      <c r="AG7024" t="s">
        <v>2183</v>
      </c>
      <c r="AJ7024" t="s">
        <v>107</v>
      </c>
    </row>
    <row r="7025" spans="1:36" hidden="1" x14ac:dyDescent="0.25">
      <c r="A7025" t="s">
        <v>32647</v>
      </c>
      <c r="B7025" t="e">
        <f>VLOOKUP(A7025,[2]mp_ALL!B$1:B$557,1,0)</f>
        <v>#N/A</v>
      </c>
      <c r="C7025" t="s">
        <v>32648</v>
      </c>
      <c r="D7025" t="s">
        <v>38</v>
      </c>
      <c r="E7025" t="s">
        <v>88</v>
      </c>
      <c r="F7025" t="s">
        <v>154</v>
      </c>
      <c r="G7025" t="s">
        <v>155</v>
      </c>
      <c r="H7025" t="s">
        <v>110</v>
      </c>
      <c r="I7025" t="s">
        <v>32649</v>
      </c>
      <c r="J7025">
        <v>1</v>
      </c>
      <c r="K7025" t="s">
        <v>484</v>
      </c>
      <c r="L7025">
        <v>1</v>
      </c>
      <c r="M7025" t="s">
        <v>414</v>
      </c>
      <c r="N7025" t="s">
        <v>159</v>
      </c>
      <c r="O7025" t="s">
        <v>1366</v>
      </c>
      <c r="P7025" t="s">
        <v>5849</v>
      </c>
      <c r="R7025" t="s">
        <v>117</v>
      </c>
      <c r="S7025" t="s">
        <v>163</v>
      </c>
      <c r="T7025" t="s">
        <v>32650</v>
      </c>
      <c r="U7025" t="s">
        <v>189</v>
      </c>
      <c r="V7025" s="41">
        <v>34556</v>
      </c>
      <c r="W7025" s="41">
        <v>27250</v>
      </c>
      <c r="X7025">
        <v>1</v>
      </c>
      <c r="Y7025">
        <v>3</v>
      </c>
      <c r="Z7025" t="s">
        <v>102</v>
      </c>
      <c r="AA7025">
        <v>1</v>
      </c>
      <c r="AB7025" t="s">
        <v>103</v>
      </c>
      <c r="AC7025" t="s">
        <v>104</v>
      </c>
      <c r="AD7025">
        <v>1</v>
      </c>
      <c r="AE7025" t="s">
        <v>105</v>
      </c>
      <c r="AG7025" t="s">
        <v>121</v>
      </c>
      <c r="AJ7025" t="s">
        <v>940</v>
      </c>
    </row>
    <row r="7026" spans="1:36" hidden="1" x14ac:dyDescent="0.25">
      <c r="A7026" t="s">
        <v>32651</v>
      </c>
      <c r="B7026" t="e">
        <f>VLOOKUP(A7026,[2]mp_ALL!B$1:B$557,1,0)</f>
        <v>#N/A</v>
      </c>
      <c r="C7026" t="s">
        <v>32652</v>
      </c>
      <c r="D7026" t="s">
        <v>38</v>
      </c>
      <c r="E7026" t="s">
        <v>88</v>
      </c>
      <c r="F7026" t="s">
        <v>89</v>
      </c>
      <c r="G7026" t="s">
        <v>90</v>
      </c>
      <c r="H7026" t="s">
        <v>91</v>
      </c>
      <c r="I7026" t="s">
        <v>5218</v>
      </c>
      <c r="J7026">
        <v>1</v>
      </c>
      <c r="K7026" t="s">
        <v>194</v>
      </c>
      <c r="L7026">
        <v>1</v>
      </c>
      <c r="M7026" t="s">
        <v>113</v>
      </c>
      <c r="N7026" t="s">
        <v>195</v>
      </c>
      <c r="O7026" t="s">
        <v>196</v>
      </c>
      <c r="P7026" t="s">
        <v>197</v>
      </c>
      <c r="Q7026" t="s">
        <v>5219</v>
      </c>
      <c r="R7026" t="s">
        <v>117</v>
      </c>
      <c r="S7026" t="s">
        <v>199</v>
      </c>
      <c r="T7026" t="s">
        <v>32653</v>
      </c>
      <c r="U7026" t="s">
        <v>32654</v>
      </c>
      <c r="V7026" s="41">
        <v>34556</v>
      </c>
      <c r="W7026" s="41">
        <v>26734</v>
      </c>
      <c r="X7026">
        <v>1</v>
      </c>
      <c r="Y7026">
        <v>3</v>
      </c>
      <c r="Z7026" t="s">
        <v>102</v>
      </c>
      <c r="AA7026">
        <v>1</v>
      </c>
      <c r="AB7026" t="s">
        <v>103</v>
      </c>
      <c r="AC7026" t="s">
        <v>104</v>
      </c>
      <c r="AD7026">
        <v>1</v>
      </c>
      <c r="AE7026" t="s">
        <v>105</v>
      </c>
      <c r="AG7026" t="s">
        <v>121</v>
      </c>
      <c r="AJ7026" t="s">
        <v>107</v>
      </c>
    </row>
    <row r="7027" spans="1:36" hidden="1" x14ac:dyDescent="0.25">
      <c r="A7027" t="s">
        <v>32655</v>
      </c>
      <c r="B7027" t="e">
        <f>VLOOKUP(A7027,[2]mp_ALL!B$1:B$557,1,0)</f>
        <v>#N/A</v>
      </c>
      <c r="C7027" t="s">
        <v>32656</v>
      </c>
      <c r="D7027" t="s">
        <v>38</v>
      </c>
      <c r="E7027" t="s">
        <v>88</v>
      </c>
      <c r="F7027" t="s">
        <v>89</v>
      </c>
      <c r="G7027" t="s">
        <v>90</v>
      </c>
      <c r="H7027" t="s">
        <v>110</v>
      </c>
      <c r="I7027" t="s">
        <v>32657</v>
      </c>
      <c r="J7027">
        <v>1</v>
      </c>
      <c r="K7027" t="s">
        <v>157</v>
      </c>
      <c r="L7027">
        <v>1</v>
      </c>
      <c r="M7027" t="s">
        <v>158</v>
      </c>
      <c r="N7027" t="s">
        <v>184</v>
      </c>
      <c r="O7027" t="s">
        <v>1533</v>
      </c>
      <c r="P7027" t="s">
        <v>1534</v>
      </c>
      <c r="R7027" t="s">
        <v>117</v>
      </c>
      <c r="S7027" t="s">
        <v>163</v>
      </c>
      <c r="T7027" t="s">
        <v>32658</v>
      </c>
      <c r="U7027" t="s">
        <v>489</v>
      </c>
      <c r="V7027" s="41">
        <v>34578</v>
      </c>
      <c r="W7027" s="41">
        <v>27560</v>
      </c>
      <c r="X7027">
        <v>1</v>
      </c>
      <c r="Y7027">
        <v>3</v>
      </c>
      <c r="Z7027" t="s">
        <v>102</v>
      </c>
      <c r="AA7027">
        <v>1</v>
      </c>
      <c r="AB7027" t="s">
        <v>103</v>
      </c>
      <c r="AC7027" t="s">
        <v>104</v>
      </c>
      <c r="AD7027">
        <v>1</v>
      </c>
      <c r="AE7027" t="s">
        <v>105</v>
      </c>
      <c r="AG7027" t="s">
        <v>121</v>
      </c>
      <c r="AJ7027" t="s">
        <v>107</v>
      </c>
    </row>
    <row r="7028" spans="1:36" hidden="1" x14ac:dyDescent="0.25">
      <c r="A7028" t="s">
        <v>32659</v>
      </c>
      <c r="B7028" t="e">
        <f>VLOOKUP(A7028,[2]mp_ALL!B$1:B$557,1,0)</f>
        <v>#N/A</v>
      </c>
      <c r="C7028" t="s">
        <v>32660</v>
      </c>
      <c r="D7028" t="s">
        <v>38</v>
      </c>
      <c r="E7028" t="s">
        <v>88</v>
      </c>
      <c r="F7028" t="s">
        <v>154</v>
      </c>
      <c r="G7028" t="s">
        <v>155</v>
      </c>
      <c r="H7028" t="s">
        <v>110</v>
      </c>
      <c r="I7028" t="s">
        <v>32661</v>
      </c>
      <c r="J7028">
        <v>1</v>
      </c>
      <c r="K7028" t="s">
        <v>728</v>
      </c>
      <c r="L7028">
        <v>1</v>
      </c>
      <c r="M7028" t="s">
        <v>158</v>
      </c>
      <c r="N7028" t="s">
        <v>159</v>
      </c>
      <c r="O7028" t="s">
        <v>1679</v>
      </c>
      <c r="P7028" t="s">
        <v>1680</v>
      </c>
      <c r="R7028" t="s">
        <v>117</v>
      </c>
      <c r="S7028" t="s">
        <v>163</v>
      </c>
      <c r="T7028" t="s">
        <v>32662</v>
      </c>
      <c r="U7028" t="s">
        <v>209</v>
      </c>
      <c r="V7028" s="41">
        <v>34578</v>
      </c>
      <c r="W7028" s="41">
        <v>27919</v>
      </c>
      <c r="X7028">
        <v>1</v>
      </c>
      <c r="Y7028">
        <v>3</v>
      </c>
      <c r="Z7028" t="s">
        <v>102</v>
      </c>
      <c r="AA7028">
        <v>1</v>
      </c>
      <c r="AB7028" t="s">
        <v>103</v>
      </c>
      <c r="AC7028" t="s">
        <v>104</v>
      </c>
      <c r="AD7028">
        <v>1</v>
      </c>
      <c r="AE7028" t="s">
        <v>105</v>
      </c>
      <c r="AG7028" t="s">
        <v>121</v>
      </c>
      <c r="AJ7028" t="s">
        <v>352</v>
      </c>
    </row>
    <row r="7029" spans="1:36" hidden="1" x14ac:dyDescent="0.25">
      <c r="A7029" t="s">
        <v>32663</v>
      </c>
      <c r="B7029" t="e">
        <f>VLOOKUP(A7029,[2]mp_ALL!B$1:B$557,1,0)</f>
        <v>#N/A</v>
      </c>
      <c r="C7029" t="s">
        <v>32664</v>
      </c>
      <c r="D7029" t="s">
        <v>38</v>
      </c>
      <c r="E7029" t="s">
        <v>88</v>
      </c>
      <c r="F7029" t="s">
        <v>89</v>
      </c>
      <c r="G7029" t="s">
        <v>90</v>
      </c>
      <c r="H7029" t="s">
        <v>290</v>
      </c>
      <c r="I7029" t="s">
        <v>2066</v>
      </c>
      <c r="J7029">
        <v>1</v>
      </c>
      <c r="K7029" t="s">
        <v>2067</v>
      </c>
      <c r="L7029">
        <v>0</v>
      </c>
      <c r="M7029" t="s">
        <v>316</v>
      </c>
      <c r="N7029" t="s">
        <v>317</v>
      </c>
      <c r="O7029" t="s">
        <v>2068</v>
      </c>
      <c r="S7029" t="s">
        <v>319</v>
      </c>
      <c r="T7029" t="s">
        <v>32665</v>
      </c>
      <c r="U7029" t="s">
        <v>3567</v>
      </c>
      <c r="V7029" s="41">
        <v>34578</v>
      </c>
      <c r="W7029" s="41">
        <v>26253</v>
      </c>
      <c r="X7029">
        <v>3</v>
      </c>
      <c r="Y7029">
        <v>0</v>
      </c>
      <c r="Z7029" t="s">
        <v>102</v>
      </c>
      <c r="AA7029">
        <v>1</v>
      </c>
      <c r="AB7029" t="s">
        <v>103</v>
      </c>
      <c r="AC7029" t="s">
        <v>297</v>
      </c>
      <c r="AD7029">
        <v>1</v>
      </c>
      <c r="AE7029" t="s">
        <v>322</v>
      </c>
      <c r="AG7029" t="s">
        <v>1040</v>
      </c>
      <c r="AJ7029" t="s">
        <v>490</v>
      </c>
    </row>
    <row r="7030" spans="1:36" hidden="1" x14ac:dyDescent="0.25">
      <c r="A7030" t="s">
        <v>32666</v>
      </c>
      <c r="B7030" t="e">
        <f>VLOOKUP(A7030,[2]mp_ALL!B$1:B$557,1,0)</f>
        <v>#N/A</v>
      </c>
      <c r="C7030" t="s">
        <v>32667</v>
      </c>
      <c r="D7030" t="s">
        <v>38</v>
      </c>
      <c r="E7030" t="s">
        <v>88</v>
      </c>
      <c r="F7030" t="s">
        <v>89</v>
      </c>
      <c r="G7030" t="s">
        <v>90</v>
      </c>
      <c r="H7030" t="s">
        <v>110</v>
      </c>
      <c r="I7030" t="s">
        <v>30327</v>
      </c>
      <c r="J7030">
        <v>1</v>
      </c>
      <c r="K7030" t="s">
        <v>157</v>
      </c>
      <c r="L7030">
        <v>1</v>
      </c>
      <c r="M7030" t="s">
        <v>158</v>
      </c>
      <c r="N7030" t="s">
        <v>205</v>
      </c>
      <c r="O7030" t="s">
        <v>1221</v>
      </c>
      <c r="P7030" t="s">
        <v>30328</v>
      </c>
      <c r="R7030" t="s">
        <v>117</v>
      </c>
      <c r="S7030" t="s">
        <v>237</v>
      </c>
      <c r="T7030" t="s">
        <v>32668</v>
      </c>
      <c r="U7030" t="s">
        <v>1605</v>
      </c>
      <c r="V7030" s="41">
        <v>34578</v>
      </c>
      <c r="W7030" s="41">
        <v>27687</v>
      </c>
      <c r="X7030">
        <v>1</v>
      </c>
      <c r="Y7030">
        <v>3</v>
      </c>
      <c r="Z7030" t="s">
        <v>102</v>
      </c>
      <c r="AA7030">
        <v>1</v>
      </c>
      <c r="AB7030" t="s">
        <v>103</v>
      </c>
      <c r="AC7030" t="s">
        <v>104</v>
      </c>
      <c r="AD7030">
        <v>1</v>
      </c>
      <c r="AE7030" t="s">
        <v>138</v>
      </c>
      <c r="AG7030" t="s">
        <v>121</v>
      </c>
      <c r="AJ7030" t="s">
        <v>107</v>
      </c>
    </row>
    <row r="7031" spans="1:36" hidden="1" x14ac:dyDescent="0.25">
      <c r="A7031" t="s">
        <v>32669</v>
      </c>
      <c r="B7031" t="e">
        <f>VLOOKUP(A7031,[2]mp_ALL!B$1:B$557,1,0)</f>
        <v>#N/A</v>
      </c>
      <c r="C7031" t="s">
        <v>32670</v>
      </c>
      <c r="D7031" t="s">
        <v>38</v>
      </c>
      <c r="E7031" t="s">
        <v>88</v>
      </c>
      <c r="F7031" t="s">
        <v>154</v>
      </c>
      <c r="G7031" t="s">
        <v>155</v>
      </c>
      <c r="H7031" t="s">
        <v>290</v>
      </c>
      <c r="I7031" t="s">
        <v>16060</v>
      </c>
      <c r="J7031">
        <v>1</v>
      </c>
      <c r="K7031" t="s">
        <v>224</v>
      </c>
      <c r="L7031">
        <v>0</v>
      </c>
      <c r="M7031" t="s">
        <v>94</v>
      </c>
      <c r="N7031" t="s">
        <v>47</v>
      </c>
      <c r="O7031" t="s">
        <v>16061</v>
      </c>
      <c r="S7031" t="s">
        <v>218</v>
      </c>
      <c r="T7031" t="s">
        <v>32671</v>
      </c>
      <c r="U7031" t="s">
        <v>1641</v>
      </c>
      <c r="V7031" s="41">
        <v>34578</v>
      </c>
      <c r="W7031" s="41">
        <v>26354</v>
      </c>
      <c r="X7031">
        <v>1</v>
      </c>
      <c r="Y7031">
        <v>6</v>
      </c>
      <c r="Z7031" t="s">
        <v>102</v>
      </c>
      <c r="AA7031">
        <v>1</v>
      </c>
      <c r="AB7031" t="s">
        <v>103</v>
      </c>
      <c r="AC7031" t="s">
        <v>297</v>
      </c>
      <c r="AD7031">
        <v>1</v>
      </c>
      <c r="AE7031" t="s">
        <v>322</v>
      </c>
      <c r="AG7031" t="s">
        <v>106</v>
      </c>
      <c r="AJ7031" t="s">
        <v>3390</v>
      </c>
    </row>
    <row r="7032" spans="1:36" hidden="1" x14ac:dyDescent="0.25">
      <c r="A7032" t="s">
        <v>32672</v>
      </c>
      <c r="B7032" t="e">
        <f>VLOOKUP(A7032,[2]mp_ALL!B$1:B$557,1,0)</f>
        <v>#N/A</v>
      </c>
      <c r="C7032" t="s">
        <v>32673</v>
      </c>
      <c r="D7032" t="s">
        <v>38</v>
      </c>
      <c r="E7032" t="s">
        <v>88</v>
      </c>
      <c r="F7032" t="s">
        <v>89</v>
      </c>
      <c r="G7032" t="s">
        <v>90</v>
      </c>
      <c r="H7032" t="s">
        <v>169</v>
      </c>
      <c r="I7032" t="s">
        <v>32247</v>
      </c>
      <c r="J7032">
        <v>1</v>
      </c>
      <c r="K7032" t="s">
        <v>531</v>
      </c>
      <c r="L7032">
        <v>1</v>
      </c>
      <c r="M7032" t="s">
        <v>414</v>
      </c>
      <c r="N7032" t="s">
        <v>532</v>
      </c>
      <c r="O7032" t="s">
        <v>533</v>
      </c>
      <c r="P7032" t="s">
        <v>30802</v>
      </c>
      <c r="Q7032" t="s">
        <v>32248</v>
      </c>
      <c r="R7032" t="s">
        <v>117</v>
      </c>
      <c r="S7032" t="s">
        <v>207</v>
      </c>
      <c r="T7032" t="s">
        <v>32674</v>
      </c>
      <c r="U7032" t="s">
        <v>944</v>
      </c>
      <c r="V7032" s="41">
        <v>34578</v>
      </c>
      <c r="W7032" s="41">
        <v>27467</v>
      </c>
      <c r="X7032">
        <v>1</v>
      </c>
      <c r="Y7032">
        <v>3</v>
      </c>
      <c r="Z7032" t="s">
        <v>102</v>
      </c>
      <c r="AA7032">
        <v>1</v>
      </c>
      <c r="AB7032" t="s">
        <v>103</v>
      </c>
      <c r="AC7032" t="s">
        <v>104</v>
      </c>
      <c r="AD7032">
        <v>1</v>
      </c>
      <c r="AE7032" t="s">
        <v>138</v>
      </c>
      <c r="AG7032" t="s">
        <v>121</v>
      </c>
      <c r="AJ7032" t="s">
        <v>107</v>
      </c>
    </row>
    <row r="7033" spans="1:36" hidden="1" x14ac:dyDescent="0.25">
      <c r="A7033" t="s">
        <v>32675</v>
      </c>
      <c r="B7033" t="e">
        <f>VLOOKUP(A7033,[2]mp_ALL!B$1:B$557,1,0)</f>
        <v>#N/A</v>
      </c>
      <c r="C7033" t="s">
        <v>32676</v>
      </c>
      <c r="D7033" t="s">
        <v>38</v>
      </c>
      <c r="E7033" t="s">
        <v>88</v>
      </c>
      <c r="F7033" t="s">
        <v>154</v>
      </c>
      <c r="G7033" t="s">
        <v>155</v>
      </c>
      <c r="H7033" t="s">
        <v>110</v>
      </c>
      <c r="I7033" t="s">
        <v>32677</v>
      </c>
      <c r="J7033">
        <v>1</v>
      </c>
      <c r="K7033" t="s">
        <v>4156</v>
      </c>
      <c r="L7033">
        <v>1</v>
      </c>
      <c r="M7033" t="s">
        <v>172</v>
      </c>
      <c r="N7033" t="s">
        <v>1108</v>
      </c>
      <c r="O7033" t="s">
        <v>2731</v>
      </c>
      <c r="P7033" t="s">
        <v>4157</v>
      </c>
      <c r="R7033" t="s">
        <v>147</v>
      </c>
      <c r="S7033" t="s">
        <v>3344</v>
      </c>
      <c r="T7033" t="s">
        <v>32678</v>
      </c>
      <c r="U7033" t="s">
        <v>32679</v>
      </c>
      <c r="V7033" s="41">
        <v>34578</v>
      </c>
      <c r="W7033" s="41">
        <v>27184</v>
      </c>
      <c r="X7033">
        <v>1</v>
      </c>
      <c r="Y7033">
        <v>4</v>
      </c>
      <c r="Z7033" t="s">
        <v>102</v>
      </c>
      <c r="AA7033">
        <v>1</v>
      </c>
      <c r="AB7033" t="s">
        <v>103</v>
      </c>
      <c r="AC7033" t="s">
        <v>104</v>
      </c>
      <c r="AD7033">
        <v>1</v>
      </c>
      <c r="AE7033" t="s">
        <v>105</v>
      </c>
      <c r="AG7033" t="s">
        <v>179</v>
      </c>
      <c r="AJ7033" t="s">
        <v>8510</v>
      </c>
    </row>
    <row r="7034" spans="1:36" hidden="1" x14ac:dyDescent="0.25">
      <c r="A7034" t="s">
        <v>32680</v>
      </c>
      <c r="B7034" t="e">
        <f>VLOOKUP(A7034,[2]mp_ALL!B$1:B$557,1,0)</f>
        <v>#N/A</v>
      </c>
      <c r="C7034" t="s">
        <v>3993</v>
      </c>
      <c r="D7034" t="s">
        <v>38</v>
      </c>
      <c r="E7034" t="s">
        <v>88</v>
      </c>
      <c r="F7034" t="s">
        <v>89</v>
      </c>
      <c r="G7034" t="s">
        <v>90</v>
      </c>
      <c r="H7034" t="s">
        <v>169</v>
      </c>
      <c r="I7034" t="s">
        <v>1996</v>
      </c>
      <c r="J7034">
        <v>1</v>
      </c>
      <c r="K7034" t="s">
        <v>404</v>
      </c>
      <c r="L7034">
        <v>1</v>
      </c>
      <c r="M7034" t="s">
        <v>113</v>
      </c>
      <c r="N7034" t="s">
        <v>195</v>
      </c>
      <c r="O7034" t="s">
        <v>889</v>
      </c>
      <c r="P7034" t="s">
        <v>890</v>
      </c>
      <c r="Q7034" t="s">
        <v>1997</v>
      </c>
      <c r="R7034" t="s">
        <v>117</v>
      </c>
      <c r="S7034" t="s">
        <v>199</v>
      </c>
      <c r="T7034" t="s">
        <v>32681</v>
      </c>
      <c r="U7034" t="s">
        <v>209</v>
      </c>
      <c r="V7034" s="41">
        <v>34578</v>
      </c>
      <c r="W7034" s="41">
        <v>27231</v>
      </c>
      <c r="X7034">
        <v>1</v>
      </c>
      <c r="Y7034">
        <v>2</v>
      </c>
      <c r="Z7034" t="s">
        <v>102</v>
      </c>
      <c r="AA7034">
        <v>1</v>
      </c>
      <c r="AB7034" t="s">
        <v>103</v>
      </c>
      <c r="AC7034" t="s">
        <v>104</v>
      </c>
      <c r="AD7034">
        <v>1</v>
      </c>
      <c r="AE7034" t="s">
        <v>105</v>
      </c>
      <c r="AG7034" t="s">
        <v>121</v>
      </c>
      <c r="AJ7034" t="s">
        <v>1286</v>
      </c>
    </row>
    <row r="7035" spans="1:36" hidden="1" x14ac:dyDescent="0.25">
      <c r="A7035" t="s">
        <v>32682</v>
      </c>
      <c r="B7035" t="e">
        <f>VLOOKUP(A7035,[2]mp_ALL!B$1:B$557,1,0)</f>
        <v>#N/A</v>
      </c>
      <c r="C7035" t="s">
        <v>32683</v>
      </c>
      <c r="D7035" t="s">
        <v>38</v>
      </c>
      <c r="E7035" t="s">
        <v>88</v>
      </c>
      <c r="F7035" t="s">
        <v>89</v>
      </c>
      <c r="G7035" t="s">
        <v>90</v>
      </c>
      <c r="H7035" t="s">
        <v>169</v>
      </c>
      <c r="I7035" t="s">
        <v>2563</v>
      </c>
      <c r="J7035">
        <v>1</v>
      </c>
      <c r="K7035" t="s">
        <v>2564</v>
      </c>
      <c r="L7035">
        <v>1</v>
      </c>
      <c r="M7035" t="s">
        <v>1281</v>
      </c>
      <c r="N7035" t="s">
        <v>2094</v>
      </c>
      <c r="O7035" t="s">
        <v>2333</v>
      </c>
      <c r="P7035" t="s">
        <v>2565</v>
      </c>
      <c r="Q7035" t="s">
        <v>2566</v>
      </c>
      <c r="R7035" t="s">
        <v>117</v>
      </c>
      <c r="S7035" t="s">
        <v>99</v>
      </c>
      <c r="T7035" t="s">
        <v>32684</v>
      </c>
      <c r="U7035" t="s">
        <v>253</v>
      </c>
      <c r="V7035" s="41">
        <v>34578</v>
      </c>
      <c r="W7035" s="41">
        <v>26525</v>
      </c>
      <c r="X7035">
        <v>1</v>
      </c>
      <c r="Y7035">
        <v>3</v>
      </c>
      <c r="Z7035" t="s">
        <v>102</v>
      </c>
      <c r="AA7035">
        <v>1</v>
      </c>
      <c r="AB7035" t="s">
        <v>103</v>
      </c>
      <c r="AC7035" t="s">
        <v>104</v>
      </c>
      <c r="AD7035">
        <v>1</v>
      </c>
      <c r="AE7035" t="s">
        <v>105</v>
      </c>
      <c r="AG7035" t="s">
        <v>228</v>
      </c>
      <c r="AJ7035" t="s">
        <v>107</v>
      </c>
    </row>
    <row r="7036" spans="1:36" hidden="1" x14ac:dyDescent="0.25">
      <c r="A7036" t="s">
        <v>32685</v>
      </c>
      <c r="B7036" t="e">
        <f>VLOOKUP(A7036,[2]mp_ALL!B$1:B$557,1,0)</f>
        <v>#N/A</v>
      </c>
      <c r="C7036" t="s">
        <v>32686</v>
      </c>
      <c r="D7036" t="s">
        <v>38</v>
      </c>
      <c r="E7036" t="s">
        <v>88</v>
      </c>
      <c r="F7036" t="s">
        <v>154</v>
      </c>
      <c r="G7036" t="s">
        <v>155</v>
      </c>
      <c r="H7036" t="s">
        <v>110</v>
      </c>
      <c r="I7036" t="s">
        <v>15948</v>
      </c>
      <c r="J7036">
        <v>1</v>
      </c>
      <c r="K7036" t="s">
        <v>3394</v>
      </c>
      <c r="L7036">
        <v>0</v>
      </c>
      <c r="M7036" t="s">
        <v>316</v>
      </c>
      <c r="N7036" t="s">
        <v>3395</v>
      </c>
      <c r="O7036" t="s">
        <v>4709</v>
      </c>
      <c r="P7036" t="s">
        <v>15949</v>
      </c>
      <c r="S7036" t="s">
        <v>319</v>
      </c>
      <c r="T7036" t="s">
        <v>32687</v>
      </c>
      <c r="U7036" t="s">
        <v>4848</v>
      </c>
      <c r="V7036" s="41">
        <v>34578</v>
      </c>
      <c r="W7036" s="41">
        <v>27395</v>
      </c>
      <c r="X7036">
        <v>1</v>
      </c>
      <c r="Y7036">
        <v>3</v>
      </c>
      <c r="Z7036" t="s">
        <v>102</v>
      </c>
      <c r="AA7036">
        <v>1</v>
      </c>
      <c r="AB7036" t="s">
        <v>103</v>
      </c>
      <c r="AC7036" t="s">
        <v>104</v>
      </c>
      <c r="AD7036">
        <v>1</v>
      </c>
      <c r="AE7036" t="s">
        <v>308</v>
      </c>
      <c r="AG7036" t="s">
        <v>148</v>
      </c>
      <c r="AJ7036" t="s">
        <v>107</v>
      </c>
    </row>
    <row r="7037" spans="1:36" hidden="1" x14ac:dyDescent="0.25">
      <c r="A7037" t="s">
        <v>32688</v>
      </c>
      <c r="B7037" t="e">
        <f>VLOOKUP(A7037,[2]mp_ALL!B$1:B$557,1,0)</f>
        <v>#N/A</v>
      </c>
      <c r="C7037" t="s">
        <v>9336</v>
      </c>
      <c r="D7037" t="s">
        <v>37</v>
      </c>
      <c r="E7037" t="s">
        <v>88</v>
      </c>
      <c r="F7037" t="s">
        <v>89</v>
      </c>
      <c r="G7037" t="s">
        <v>90</v>
      </c>
      <c r="H7037" t="s">
        <v>91</v>
      </c>
      <c r="I7037" t="s">
        <v>5744</v>
      </c>
      <c r="J7037">
        <v>1</v>
      </c>
      <c r="K7037" t="s">
        <v>5745</v>
      </c>
      <c r="L7037">
        <v>1</v>
      </c>
      <c r="M7037" t="s">
        <v>143</v>
      </c>
      <c r="N7037" t="s">
        <v>757</v>
      </c>
      <c r="O7037" t="s">
        <v>5552</v>
      </c>
      <c r="P7037" t="s">
        <v>5746</v>
      </c>
      <c r="Q7037" t="s">
        <v>5747</v>
      </c>
      <c r="R7037" t="s">
        <v>147</v>
      </c>
      <c r="S7037" t="s">
        <v>760</v>
      </c>
      <c r="T7037" t="s">
        <v>32689</v>
      </c>
      <c r="U7037" t="s">
        <v>32690</v>
      </c>
      <c r="V7037" s="41">
        <v>34578</v>
      </c>
      <c r="W7037" s="41">
        <v>26616</v>
      </c>
      <c r="X7037">
        <v>1</v>
      </c>
      <c r="Y7037">
        <v>2</v>
      </c>
      <c r="Z7037" t="s">
        <v>102</v>
      </c>
      <c r="AA7037">
        <v>1</v>
      </c>
      <c r="AB7037" t="s">
        <v>103</v>
      </c>
      <c r="AC7037" t="s">
        <v>104</v>
      </c>
      <c r="AD7037">
        <v>1</v>
      </c>
      <c r="AE7037" t="s">
        <v>105</v>
      </c>
      <c r="AG7037" t="s">
        <v>148</v>
      </c>
      <c r="AJ7037" t="s">
        <v>107</v>
      </c>
    </row>
    <row r="7038" spans="1:36" hidden="1" x14ac:dyDescent="0.25">
      <c r="A7038" t="s">
        <v>32691</v>
      </c>
      <c r="B7038" t="e">
        <f>VLOOKUP(A7038,[2]mp_ALL!B$1:B$557,1,0)</f>
        <v>#N/A</v>
      </c>
      <c r="C7038" t="s">
        <v>32692</v>
      </c>
      <c r="D7038" t="s">
        <v>38</v>
      </c>
      <c r="E7038" t="s">
        <v>88</v>
      </c>
      <c r="F7038" t="s">
        <v>89</v>
      </c>
      <c r="G7038" t="s">
        <v>90</v>
      </c>
      <c r="H7038" t="s">
        <v>169</v>
      </c>
      <c r="I7038" t="s">
        <v>23707</v>
      </c>
      <c r="J7038">
        <v>1</v>
      </c>
      <c r="K7038" t="s">
        <v>93</v>
      </c>
      <c r="L7038">
        <v>1</v>
      </c>
      <c r="M7038" t="s">
        <v>94</v>
      </c>
      <c r="N7038" t="s">
        <v>95</v>
      </c>
      <c r="O7038" t="s">
        <v>3678</v>
      </c>
      <c r="P7038" t="s">
        <v>3679</v>
      </c>
      <c r="Q7038" t="s">
        <v>23708</v>
      </c>
      <c r="S7038" t="s">
        <v>218</v>
      </c>
      <c r="T7038" t="s">
        <v>32693</v>
      </c>
      <c r="U7038" t="s">
        <v>3169</v>
      </c>
      <c r="V7038" s="41">
        <v>34578</v>
      </c>
      <c r="W7038" s="41">
        <v>28009</v>
      </c>
      <c r="X7038">
        <v>1</v>
      </c>
      <c r="Y7038">
        <v>2</v>
      </c>
      <c r="Z7038" t="s">
        <v>102</v>
      </c>
      <c r="AA7038">
        <v>1</v>
      </c>
      <c r="AB7038" t="s">
        <v>103</v>
      </c>
      <c r="AC7038" t="s">
        <v>104</v>
      </c>
      <c r="AD7038">
        <v>1</v>
      </c>
      <c r="AE7038" t="s">
        <v>105</v>
      </c>
      <c r="AG7038" t="s">
        <v>106</v>
      </c>
      <c r="AJ7038" t="s">
        <v>107</v>
      </c>
    </row>
    <row r="7039" spans="1:36" x14ac:dyDescent="0.25">
      <c r="A7039" t="s">
        <v>32694</v>
      </c>
      <c r="B7039" t="str">
        <f>VLOOKUP(A7039,[2]mp_ALL!B$1:B$557,1,0)</f>
        <v>9406067</v>
      </c>
      <c r="C7039" t="s">
        <v>32695</v>
      </c>
      <c r="D7039" t="s">
        <v>38</v>
      </c>
      <c r="E7039" t="s">
        <v>88</v>
      </c>
      <c r="F7039" t="s">
        <v>1473</v>
      </c>
      <c r="G7039" t="s">
        <v>1474</v>
      </c>
      <c r="H7039" t="s">
        <v>313</v>
      </c>
      <c r="I7039" t="s">
        <v>32696</v>
      </c>
      <c r="J7039">
        <v>1</v>
      </c>
      <c r="K7039" t="s">
        <v>1884</v>
      </c>
      <c r="L7039">
        <v>0</v>
      </c>
      <c r="M7039" t="s">
        <v>34</v>
      </c>
      <c r="N7039" t="s">
        <v>45</v>
      </c>
      <c r="O7039" t="s">
        <v>1626</v>
      </c>
      <c r="S7039" t="s">
        <v>549</v>
      </c>
      <c r="T7039" t="s">
        <v>32697</v>
      </c>
      <c r="U7039" t="s">
        <v>32698</v>
      </c>
      <c r="V7039" s="41">
        <v>34578</v>
      </c>
      <c r="W7039" s="41">
        <v>27957</v>
      </c>
      <c r="X7039">
        <v>1</v>
      </c>
      <c r="Y7039">
        <v>2</v>
      </c>
      <c r="Z7039" t="s">
        <v>102</v>
      </c>
      <c r="AA7039">
        <v>1</v>
      </c>
      <c r="AB7039" t="s">
        <v>103</v>
      </c>
      <c r="AC7039" t="s">
        <v>297</v>
      </c>
      <c r="AD7039">
        <v>1</v>
      </c>
      <c r="AE7039" t="s">
        <v>322</v>
      </c>
      <c r="AG7039" t="s">
        <v>106</v>
      </c>
      <c r="AJ7039" t="s">
        <v>430</v>
      </c>
    </row>
    <row r="7040" spans="1:36" hidden="1" x14ac:dyDescent="0.25">
      <c r="A7040" t="s">
        <v>32699</v>
      </c>
      <c r="B7040" t="e">
        <f>VLOOKUP(A7040,[2]mp_ALL!B$1:B$557,1,0)</f>
        <v>#N/A</v>
      </c>
      <c r="C7040" t="s">
        <v>32700</v>
      </c>
      <c r="D7040" t="s">
        <v>38</v>
      </c>
      <c r="E7040" t="s">
        <v>88</v>
      </c>
      <c r="F7040" t="s">
        <v>154</v>
      </c>
      <c r="G7040" t="s">
        <v>155</v>
      </c>
      <c r="H7040" t="s">
        <v>110</v>
      </c>
      <c r="I7040" t="s">
        <v>32701</v>
      </c>
      <c r="J7040">
        <v>1</v>
      </c>
      <c r="K7040" t="s">
        <v>214</v>
      </c>
      <c r="L7040">
        <v>1</v>
      </c>
      <c r="M7040" t="s">
        <v>94</v>
      </c>
      <c r="N7040" t="s">
        <v>95</v>
      </c>
      <c r="O7040" t="s">
        <v>806</v>
      </c>
      <c r="P7040" t="s">
        <v>3278</v>
      </c>
      <c r="S7040" t="s">
        <v>218</v>
      </c>
      <c r="T7040" t="s">
        <v>32702</v>
      </c>
      <c r="U7040" t="s">
        <v>7300</v>
      </c>
      <c r="V7040" s="41">
        <v>34578</v>
      </c>
      <c r="W7040" s="41">
        <v>26543</v>
      </c>
      <c r="X7040">
        <v>1</v>
      </c>
      <c r="Y7040">
        <v>3</v>
      </c>
      <c r="Z7040" t="s">
        <v>102</v>
      </c>
      <c r="AA7040">
        <v>1</v>
      </c>
      <c r="AB7040" t="s">
        <v>103</v>
      </c>
      <c r="AC7040" t="s">
        <v>104</v>
      </c>
      <c r="AD7040">
        <v>1</v>
      </c>
      <c r="AE7040" t="s">
        <v>105</v>
      </c>
      <c r="AG7040" t="s">
        <v>106</v>
      </c>
      <c r="AJ7040" t="s">
        <v>32703</v>
      </c>
    </row>
    <row r="7041" spans="1:36" hidden="1" x14ac:dyDescent="0.25">
      <c r="A7041" t="s">
        <v>32704</v>
      </c>
      <c r="B7041" t="e">
        <f>VLOOKUP(A7041,[2]mp_ALL!B$1:B$557,1,0)</f>
        <v>#N/A</v>
      </c>
      <c r="C7041" t="s">
        <v>1183</v>
      </c>
      <c r="D7041" t="s">
        <v>38</v>
      </c>
      <c r="E7041" t="s">
        <v>88</v>
      </c>
      <c r="F7041" t="s">
        <v>154</v>
      </c>
      <c r="G7041" t="s">
        <v>155</v>
      </c>
      <c r="H7041" t="s">
        <v>110</v>
      </c>
      <c r="I7041" t="s">
        <v>32705</v>
      </c>
      <c r="J7041">
        <v>1</v>
      </c>
      <c r="K7041" t="s">
        <v>93</v>
      </c>
      <c r="L7041">
        <v>1</v>
      </c>
      <c r="M7041" t="s">
        <v>94</v>
      </c>
      <c r="N7041" t="s">
        <v>95</v>
      </c>
      <c r="O7041" t="s">
        <v>3678</v>
      </c>
      <c r="P7041" t="s">
        <v>3679</v>
      </c>
      <c r="S7041" t="s">
        <v>218</v>
      </c>
      <c r="T7041" t="s">
        <v>32706</v>
      </c>
      <c r="U7041" t="s">
        <v>32072</v>
      </c>
      <c r="V7041" s="41">
        <v>34578</v>
      </c>
      <c r="W7041" s="41">
        <v>27261</v>
      </c>
      <c r="X7041">
        <v>1</v>
      </c>
      <c r="Y7041">
        <v>3</v>
      </c>
      <c r="Z7041" t="s">
        <v>102</v>
      </c>
      <c r="AA7041">
        <v>1</v>
      </c>
      <c r="AB7041" t="s">
        <v>103</v>
      </c>
      <c r="AC7041" t="s">
        <v>104</v>
      </c>
      <c r="AD7041">
        <v>1</v>
      </c>
      <c r="AE7041" t="s">
        <v>105</v>
      </c>
      <c r="AG7041" t="s">
        <v>106</v>
      </c>
      <c r="AJ7041" t="s">
        <v>1008</v>
      </c>
    </row>
    <row r="7042" spans="1:36" hidden="1" x14ac:dyDescent="0.25">
      <c r="A7042" t="s">
        <v>32707</v>
      </c>
      <c r="B7042" t="e">
        <f>VLOOKUP(A7042,[2]mp_ALL!B$1:B$557,1,0)</f>
        <v>#N/A</v>
      </c>
      <c r="C7042" t="s">
        <v>1753</v>
      </c>
      <c r="D7042" t="s">
        <v>38</v>
      </c>
      <c r="E7042" t="s">
        <v>88</v>
      </c>
      <c r="F7042" t="s">
        <v>89</v>
      </c>
      <c r="G7042" t="s">
        <v>90</v>
      </c>
      <c r="H7042" t="s">
        <v>169</v>
      </c>
      <c r="I7042" t="s">
        <v>3256</v>
      </c>
      <c r="J7042">
        <v>1</v>
      </c>
      <c r="K7042" t="s">
        <v>3257</v>
      </c>
      <c r="L7042">
        <v>1</v>
      </c>
      <c r="M7042" t="s">
        <v>94</v>
      </c>
      <c r="N7042" t="s">
        <v>95</v>
      </c>
      <c r="O7042" t="s">
        <v>1892</v>
      </c>
      <c r="P7042" t="s">
        <v>3258</v>
      </c>
      <c r="Q7042" t="s">
        <v>3259</v>
      </c>
      <c r="S7042" t="s">
        <v>218</v>
      </c>
      <c r="T7042" t="s">
        <v>32708</v>
      </c>
      <c r="U7042" t="s">
        <v>5314</v>
      </c>
      <c r="V7042" s="41">
        <v>34578</v>
      </c>
      <c r="W7042" s="41">
        <v>27157</v>
      </c>
      <c r="X7042">
        <v>1</v>
      </c>
      <c r="Y7042">
        <v>2</v>
      </c>
      <c r="Z7042" t="s">
        <v>102</v>
      </c>
      <c r="AA7042">
        <v>1</v>
      </c>
      <c r="AB7042" t="s">
        <v>103</v>
      </c>
      <c r="AC7042" t="s">
        <v>104</v>
      </c>
      <c r="AD7042">
        <v>1</v>
      </c>
      <c r="AE7042" t="s">
        <v>105</v>
      </c>
      <c r="AG7042" t="s">
        <v>106</v>
      </c>
      <c r="AJ7042" t="s">
        <v>1008</v>
      </c>
    </row>
    <row r="7043" spans="1:36" hidden="1" x14ac:dyDescent="0.25">
      <c r="A7043" t="s">
        <v>32709</v>
      </c>
      <c r="B7043" t="e">
        <f>VLOOKUP(A7043,[2]mp_ALL!B$1:B$557,1,0)</f>
        <v>#N/A</v>
      </c>
      <c r="C7043" t="s">
        <v>32710</v>
      </c>
      <c r="D7043" t="s">
        <v>38</v>
      </c>
      <c r="E7043" t="s">
        <v>88</v>
      </c>
      <c r="F7043" t="s">
        <v>89</v>
      </c>
      <c r="G7043" t="s">
        <v>90</v>
      </c>
      <c r="H7043" t="s">
        <v>169</v>
      </c>
      <c r="I7043" t="s">
        <v>6607</v>
      </c>
      <c r="J7043">
        <v>1</v>
      </c>
      <c r="K7043" t="s">
        <v>786</v>
      </c>
      <c r="L7043">
        <v>1</v>
      </c>
      <c r="M7043" t="s">
        <v>143</v>
      </c>
      <c r="N7043" t="s">
        <v>787</v>
      </c>
      <c r="O7043" t="s">
        <v>3286</v>
      </c>
      <c r="P7043" t="s">
        <v>3287</v>
      </c>
      <c r="Q7043" t="s">
        <v>6608</v>
      </c>
      <c r="R7043" t="s">
        <v>147</v>
      </c>
      <c r="S7043" t="s">
        <v>715</v>
      </c>
      <c r="T7043" t="s">
        <v>32711</v>
      </c>
      <c r="U7043" t="s">
        <v>380</v>
      </c>
      <c r="V7043" s="41">
        <v>34578</v>
      </c>
      <c r="W7043" s="41">
        <v>27046</v>
      </c>
      <c r="X7043">
        <v>1</v>
      </c>
      <c r="Y7043">
        <v>1</v>
      </c>
      <c r="Z7043" t="s">
        <v>102</v>
      </c>
      <c r="AA7043">
        <v>1</v>
      </c>
      <c r="AB7043" t="s">
        <v>103</v>
      </c>
      <c r="AC7043" t="s">
        <v>104</v>
      </c>
      <c r="AD7043">
        <v>1</v>
      </c>
      <c r="AE7043" t="s">
        <v>105</v>
      </c>
      <c r="AG7043" t="s">
        <v>148</v>
      </c>
      <c r="AJ7043" t="s">
        <v>107</v>
      </c>
    </row>
    <row r="7044" spans="1:36" hidden="1" x14ac:dyDescent="0.25">
      <c r="A7044" t="s">
        <v>32712</v>
      </c>
      <c r="B7044" t="e">
        <f>VLOOKUP(A7044,[2]mp_ALL!B$1:B$557,1,0)</f>
        <v>#N/A</v>
      </c>
      <c r="C7044" t="s">
        <v>32713</v>
      </c>
      <c r="D7044" t="s">
        <v>38</v>
      </c>
      <c r="E7044" t="s">
        <v>88</v>
      </c>
      <c r="F7044" t="s">
        <v>250</v>
      </c>
      <c r="G7044" t="s">
        <v>251</v>
      </c>
      <c r="H7044" t="s">
        <v>91</v>
      </c>
      <c r="I7044" t="s">
        <v>4002</v>
      </c>
      <c r="J7044">
        <v>1</v>
      </c>
      <c r="K7044" t="s">
        <v>224</v>
      </c>
      <c r="L7044">
        <v>0</v>
      </c>
      <c r="M7044" t="s">
        <v>94</v>
      </c>
      <c r="N7044" t="s">
        <v>47</v>
      </c>
      <c r="O7044" t="s">
        <v>3407</v>
      </c>
      <c r="P7044" t="s">
        <v>3408</v>
      </c>
      <c r="Q7044" t="s">
        <v>4003</v>
      </c>
      <c r="S7044" t="s">
        <v>218</v>
      </c>
      <c r="T7044" t="s">
        <v>32714</v>
      </c>
      <c r="U7044" t="s">
        <v>32715</v>
      </c>
      <c r="V7044" s="41">
        <v>34578</v>
      </c>
      <c r="W7044" s="41">
        <v>27371</v>
      </c>
      <c r="X7044">
        <v>1</v>
      </c>
      <c r="Y7044">
        <v>2</v>
      </c>
      <c r="Z7044" t="s">
        <v>102</v>
      </c>
      <c r="AA7044">
        <v>1</v>
      </c>
      <c r="AB7044" t="s">
        <v>103</v>
      </c>
      <c r="AC7044" t="s">
        <v>104</v>
      </c>
      <c r="AD7044">
        <v>1</v>
      </c>
      <c r="AE7044" t="s">
        <v>120</v>
      </c>
      <c r="AG7044" t="s">
        <v>106</v>
      </c>
      <c r="AJ7044" t="s">
        <v>107</v>
      </c>
    </row>
    <row r="7045" spans="1:36" hidden="1" x14ac:dyDescent="0.25">
      <c r="A7045" t="s">
        <v>32716</v>
      </c>
      <c r="B7045" t="e">
        <f>VLOOKUP(A7045,[2]mp_ALL!B$1:B$557,1,0)</f>
        <v>#N/A</v>
      </c>
      <c r="C7045" t="s">
        <v>32717</v>
      </c>
      <c r="D7045" t="s">
        <v>37</v>
      </c>
      <c r="E7045" t="s">
        <v>88</v>
      </c>
      <c r="F7045" t="s">
        <v>154</v>
      </c>
      <c r="G7045" t="s">
        <v>155</v>
      </c>
      <c r="H7045" t="s">
        <v>110</v>
      </c>
      <c r="I7045" t="s">
        <v>32718</v>
      </c>
      <c r="J7045">
        <v>1</v>
      </c>
      <c r="K7045" t="s">
        <v>434</v>
      </c>
      <c r="L7045">
        <v>1</v>
      </c>
      <c r="M7045" t="s">
        <v>435</v>
      </c>
      <c r="N7045" t="s">
        <v>436</v>
      </c>
      <c r="O7045" t="s">
        <v>437</v>
      </c>
      <c r="P7045" t="s">
        <v>2350</v>
      </c>
      <c r="R7045" t="s">
        <v>117</v>
      </c>
      <c r="S7045" t="s">
        <v>163</v>
      </c>
      <c r="T7045" t="s">
        <v>32719</v>
      </c>
      <c r="U7045" t="s">
        <v>509</v>
      </c>
      <c r="V7045" s="41">
        <v>34587</v>
      </c>
      <c r="W7045" s="41">
        <v>27098</v>
      </c>
      <c r="X7045">
        <v>1</v>
      </c>
      <c r="Y7045">
        <v>2</v>
      </c>
      <c r="Z7045" t="s">
        <v>102</v>
      </c>
      <c r="AA7045">
        <v>1</v>
      </c>
      <c r="AB7045" t="s">
        <v>103</v>
      </c>
      <c r="AC7045" t="s">
        <v>104</v>
      </c>
      <c r="AD7045">
        <v>1</v>
      </c>
      <c r="AE7045" t="s">
        <v>105</v>
      </c>
      <c r="AG7045" t="s">
        <v>148</v>
      </c>
      <c r="AJ7045" t="s">
        <v>1556</v>
      </c>
    </row>
    <row r="7046" spans="1:36" hidden="1" x14ac:dyDescent="0.25">
      <c r="A7046" t="s">
        <v>32720</v>
      </c>
      <c r="B7046" t="e">
        <f>VLOOKUP(A7046,[2]mp_ALL!B$1:B$557,1,0)</f>
        <v>#N/A</v>
      </c>
      <c r="C7046" t="s">
        <v>14434</v>
      </c>
      <c r="D7046" t="s">
        <v>38</v>
      </c>
      <c r="E7046" t="s">
        <v>88</v>
      </c>
      <c r="F7046" t="s">
        <v>154</v>
      </c>
      <c r="G7046" t="s">
        <v>155</v>
      </c>
      <c r="H7046" t="s">
        <v>110</v>
      </c>
      <c r="I7046" t="s">
        <v>32721</v>
      </c>
      <c r="J7046">
        <v>1</v>
      </c>
      <c r="K7046" t="s">
        <v>157</v>
      </c>
      <c r="L7046">
        <v>1</v>
      </c>
      <c r="M7046" t="s">
        <v>158</v>
      </c>
      <c r="N7046" t="s">
        <v>159</v>
      </c>
      <c r="O7046" t="s">
        <v>160</v>
      </c>
      <c r="P7046" t="s">
        <v>638</v>
      </c>
      <c r="R7046" t="s">
        <v>117</v>
      </c>
      <c r="S7046" t="s">
        <v>163</v>
      </c>
      <c r="T7046" t="s">
        <v>32722</v>
      </c>
      <c r="U7046" t="s">
        <v>1605</v>
      </c>
      <c r="V7046" s="41">
        <v>34587</v>
      </c>
      <c r="W7046" s="41">
        <v>26899</v>
      </c>
      <c r="X7046">
        <v>1</v>
      </c>
      <c r="Y7046">
        <v>3</v>
      </c>
      <c r="Z7046" t="s">
        <v>102</v>
      </c>
      <c r="AA7046">
        <v>1</v>
      </c>
      <c r="AB7046" t="s">
        <v>103</v>
      </c>
      <c r="AC7046" t="s">
        <v>104</v>
      </c>
      <c r="AD7046">
        <v>1</v>
      </c>
      <c r="AE7046" t="s">
        <v>138</v>
      </c>
      <c r="AG7046" t="s">
        <v>121</v>
      </c>
      <c r="AJ7046" t="s">
        <v>107</v>
      </c>
    </row>
    <row r="7047" spans="1:36" hidden="1" x14ac:dyDescent="0.25">
      <c r="A7047" t="s">
        <v>32723</v>
      </c>
      <c r="B7047" t="e">
        <f>VLOOKUP(A7047,[2]mp_ALL!B$1:B$557,1,0)</f>
        <v>#N/A</v>
      </c>
      <c r="C7047" t="s">
        <v>32724</v>
      </c>
      <c r="D7047" t="s">
        <v>38</v>
      </c>
      <c r="E7047" t="s">
        <v>88</v>
      </c>
      <c r="F7047" t="s">
        <v>89</v>
      </c>
      <c r="G7047" t="s">
        <v>90</v>
      </c>
      <c r="H7047" t="s">
        <v>110</v>
      </c>
      <c r="I7047" t="s">
        <v>32725</v>
      </c>
      <c r="J7047">
        <v>1</v>
      </c>
      <c r="K7047" t="s">
        <v>157</v>
      </c>
      <c r="L7047">
        <v>1</v>
      </c>
      <c r="M7047" t="s">
        <v>158</v>
      </c>
      <c r="N7047" t="s">
        <v>184</v>
      </c>
      <c r="O7047" t="s">
        <v>742</v>
      </c>
      <c r="P7047" t="s">
        <v>3822</v>
      </c>
      <c r="R7047" t="s">
        <v>117</v>
      </c>
      <c r="S7047" t="s">
        <v>163</v>
      </c>
      <c r="T7047" t="s">
        <v>32726</v>
      </c>
      <c r="U7047" t="s">
        <v>366</v>
      </c>
      <c r="V7047" s="41">
        <v>34587</v>
      </c>
      <c r="W7047" s="41">
        <v>27029</v>
      </c>
      <c r="X7047">
        <v>1</v>
      </c>
      <c r="Y7047">
        <v>3</v>
      </c>
      <c r="Z7047" t="s">
        <v>102</v>
      </c>
      <c r="AA7047">
        <v>1</v>
      </c>
      <c r="AB7047" t="s">
        <v>103</v>
      </c>
      <c r="AC7047" t="s">
        <v>104</v>
      </c>
      <c r="AD7047">
        <v>1</v>
      </c>
      <c r="AE7047" t="s">
        <v>138</v>
      </c>
      <c r="AG7047" t="s">
        <v>121</v>
      </c>
      <c r="AJ7047" t="s">
        <v>107</v>
      </c>
    </row>
    <row r="7048" spans="1:36" hidden="1" x14ac:dyDescent="0.25">
      <c r="A7048" t="s">
        <v>32727</v>
      </c>
      <c r="B7048" t="e">
        <f>VLOOKUP(A7048,[2]mp_ALL!B$1:B$557,1,0)</f>
        <v>#N/A</v>
      </c>
      <c r="C7048" t="s">
        <v>32728</v>
      </c>
      <c r="D7048" t="s">
        <v>38</v>
      </c>
      <c r="E7048" t="s">
        <v>88</v>
      </c>
      <c r="F7048" t="s">
        <v>154</v>
      </c>
      <c r="G7048" t="s">
        <v>155</v>
      </c>
      <c r="H7048" t="s">
        <v>290</v>
      </c>
      <c r="I7048" t="s">
        <v>9395</v>
      </c>
      <c r="J7048">
        <v>1</v>
      </c>
      <c r="K7048" t="s">
        <v>8032</v>
      </c>
      <c r="L7048">
        <v>0</v>
      </c>
      <c r="M7048" t="s">
        <v>158</v>
      </c>
      <c r="N7048" t="s">
        <v>8033</v>
      </c>
      <c r="O7048" t="s">
        <v>9396</v>
      </c>
      <c r="R7048" t="s">
        <v>117</v>
      </c>
      <c r="S7048" t="s">
        <v>163</v>
      </c>
      <c r="T7048" t="s">
        <v>32729</v>
      </c>
      <c r="U7048" t="s">
        <v>932</v>
      </c>
      <c r="V7048" s="41">
        <v>34587</v>
      </c>
      <c r="W7048" s="41">
        <v>27687</v>
      </c>
      <c r="X7048">
        <v>1</v>
      </c>
      <c r="Y7048">
        <v>4</v>
      </c>
      <c r="Z7048" t="s">
        <v>102</v>
      </c>
      <c r="AA7048">
        <v>1</v>
      </c>
      <c r="AB7048" t="s">
        <v>103</v>
      </c>
      <c r="AC7048" t="s">
        <v>297</v>
      </c>
      <c r="AD7048">
        <v>1</v>
      </c>
      <c r="AE7048" t="s">
        <v>322</v>
      </c>
      <c r="AG7048" t="s">
        <v>121</v>
      </c>
      <c r="AJ7048" t="s">
        <v>107</v>
      </c>
    </row>
    <row r="7049" spans="1:36" hidden="1" x14ac:dyDescent="0.25">
      <c r="A7049" t="s">
        <v>32730</v>
      </c>
      <c r="B7049" t="e">
        <f>VLOOKUP(A7049,[2]mp_ALL!B$1:B$557,1,0)</f>
        <v>#N/A</v>
      </c>
      <c r="C7049" t="s">
        <v>32731</v>
      </c>
      <c r="D7049" t="s">
        <v>38</v>
      </c>
      <c r="E7049" t="s">
        <v>88</v>
      </c>
      <c r="F7049" t="s">
        <v>89</v>
      </c>
      <c r="G7049" t="s">
        <v>90</v>
      </c>
      <c r="H7049" t="s">
        <v>169</v>
      </c>
      <c r="I7049" t="s">
        <v>8763</v>
      </c>
      <c r="J7049">
        <v>1</v>
      </c>
      <c r="K7049" t="s">
        <v>484</v>
      </c>
      <c r="L7049">
        <v>1</v>
      </c>
      <c r="M7049" t="s">
        <v>414</v>
      </c>
      <c r="N7049" t="s">
        <v>532</v>
      </c>
      <c r="O7049" t="s">
        <v>1877</v>
      </c>
      <c r="P7049" t="s">
        <v>1878</v>
      </c>
      <c r="Q7049" t="s">
        <v>8764</v>
      </c>
      <c r="R7049" t="s">
        <v>117</v>
      </c>
      <c r="S7049" t="s">
        <v>207</v>
      </c>
      <c r="T7049" t="s">
        <v>32732</v>
      </c>
      <c r="U7049" t="s">
        <v>32733</v>
      </c>
      <c r="V7049" s="41">
        <v>34587</v>
      </c>
      <c r="W7049" s="41">
        <v>27184</v>
      </c>
      <c r="X7049">
        <v>1</v>
      </c>
      <c r="Y7049">
        <v>2</v>
      </c>
      <c r="Z7049" t="s">
        <v>102</v>
      </c>
      <c r="AA7049">
        <v>1</v>
      </c>
      <c r="AB7049" t="s">
        <v>103</v>
      </c>
      <c r="AC7049" t="s">
        <v>104</v>
      </c>
      <c r="AD7049">
        <v>1</v>
      </c>
      <c r="AE7049" t="s">
        <v>105</v>
      </c>
      <c r="AG7049" t="s">
        <v>121</v>
      </c>
      <c r="AJ7049" t="s">
        <v>2576</v>
      </c>
    </row>
    <row r="7050" spans="1:36" x14ac:dyDescent="0.25">
      <c r="A7050" t="s">
        <v>32734</v>
      </c>
      <c r="B7050" t="str">
        <f>VLOOKUP(A7050,[2]mp_ALL!B$1:B$557,1,0)</f>
        <v>9406109</v>
      </c>
      <c r="C7050" t="s">
        <v>1055</v>
      </c>
      <c r="D7050" t="s">
        <v>38</v>
      </c>
      <c r="E7050" t="s">
        <v>88</v>
      </c>
      <c r="F7050" t="s">
        <v>154</v>
      </c>
      <c r="G7050" t="s">
        <v>155</v>
      </c>
      <c r="H7050" t="s">
        <v>91</v>
      </c>
      <c r="I7050" t="s">
        <v>25705</v>
      </c>
      <c r="J7050">
        <v>1</v>
      </c>
      <c r="K7050" t="s">
        <v>2774</v>
      </c>
      <c r="L7050">
        <v>0</v>
      </c>
      <c r="M7050" t="s">
        <v>34</v>
      </c>
      <c r="N7050" t="s">
        <v>41</v>
      </c>
      <c r="O7050" t="s">
        <v>25706</v>
      </c>
      <c r="S7050" t="s">
        <v>549</v>
      </c>
      <c r="T7050" t="s">
        <v>32735</v>
      </c>
      <c r="U7050" t="s">
        <v>32736</v>
      </c>
      <c r="V7050" s="41">
        <v>34587</v>
      </c>
      <c r="W7050" s="41">
        <v>26760</v>
      </c>
      <c r="X7050">
        <v>1</v>
      </c>
      <c r="Y7050">
        <v>4</v>
      </c>
      <c r="Z7050" t="s">
        <v>102</v>
      </c>
      <c r="AA7050">
        <v>1</v>
      </c>
      <c r="AB7050" t="s">
        <v>103</v>
      </c>
      <c r="AC7050" t="s">
        <v>104</v>
      </c>
      <c r="AD7050">
        <v>1</v>
      </c>
      <c r="AE7050" t="s">
        <v>308</v>
      </c>
      <c r="AG7050" t="s">
        <v>106</v>
      </c>
      <c r="AJ7050" t="s">
        <v>2081</v>
      </c>
    </row>
    <row r="7051" spans="1:36" hidden="1" x14ac:dyDescent="0.25">
      <c r="A7051" t="s">
        <v>32737</v>
      </c>
      <c r="B7051" t="e">
        <f>VLOOKUP(A7051,[2]mp_ALL!B$1:B$557,1,0)</f>
        <v>#N/A</v>
      </c>
      <c r="C7051" t="s">
        <v>32738</v>
      </c>
      <c r="D7051" t="s">
        <v>38</v>
      </c>
      <c r="E7051" t="s">
        <v>88</v>
      </c>
      <c r="F7051" t="s">
        <v>89</v>
      </c>
      <c r="G7051" t="s">
        <v>90</v>
      </c>
      <c r="H7051" t="s">
        <v>110</v>
      </c>
      <c r="I7051" t="s">
        <v>32739</v>
      </c>
      <c r="J7051">
        <v>1</v>
      </c>
      <c r="K7051" t="s">
        <v>1826</v>
      </c>
      <c r="L7051">
        <v>1</v>
      </c>
      <c r="M7051" t="s">
        <v>414</v>
      </c>
      <c r="N7051" t="s">
        <v>159</v>
      </c>
      <c r="O7051" t="s">
        <v>1672</v>
      </c>
      <c r="P7051" t="s">
        <v>1827</v>
      </c>
      <c r="R7051" t="s">
        <v>117</v>
      </c>
      <c r="S7051" t="s">
        <v>163</v>
      </c>
      <c r="T7051" t="s">
        <v>536</v>
      </c>
      <c r="U7051" t="s">
        <v>400</v>
      </c>
      <c r="V7051" s="41">
        <v>34587</v>
      </c>
      <c r="W7051" s="41">
        <v>27190</v>
      </c>
      <c r="X7051">
        <v>1</v>
      </c>
      <c r="Y7051">
        <v>3</v>
      </c>
      <c r="Z7051" t="s">
        <v>102</v>
      </c>
      <c r="AA7051">
        <v>1</v>
      </c>
      <c r="AB7051" t="s">
        <v>103</v>
      </c>
      <c r="AC7051" t="s">
        <v>104</v>
      </c>
      <c r="AD7051">
        <v>1</v>
      </c>
      <c r="AE7051" t="s">
        <v>105</v>
      </c>
      <c r="AG7051" t="s">
        <v>121</v>
      </c>
      <c r="AJ7051" t="s">
        <v>107</v>
      </c>
    </row>
    <row r="7052" spans="1:36" hidden="1" x14ac:dyDescent="0.25">
      <c r="A7052" t="s">
        <v>32740</v>
      </c>
      <c r="B7052" t="e">
        <f>VLOOKUP(A7052,[2]mp_ALL!B$1:B$557,1,0)</f>
        <v>#N/A</v>
      </c>
      <c r="C7052" t="s">
        <v>32741</v>
      </c>
      <c r="D7052" t="s">
        <v>38</v>
      </c>
      <c r="E7052" t="s">
        <v>88</v>
      </c>
      <c r="F7052" t="s">
        <v>154</v>
      </c>
      <c r="G7052" t="s">
        <v>155</v>
      </c>
      <c r="H7052" t="s">
        <v>110</v>
      </c>
      <c r="I7052" t="s">
        <v>32742</v>
      </c>
      <c r="J7052">
        <v>1</v>
      </c>
      <c r="K7052" t="s">
        <v>142</v>
      </c>
      <c r="L7052">
        <v>1</v>
      </c>
      <c r="M7052" t="s">
        <v>143</v>
      </c>
      <c r="N7052" t="s">
        <v>144</v>
      </c>
      <c r="O7052" t="s">
        <v>1651</v>
      </c>
      <c r="P7052" t="s">
        <v>8773</v>
      </c>
      <c r="R7052" t="s">
        <v>147</v>
      </c>
      <c r="S7052" t="s">
        <v>949</v>
      </c>
      <c r="T7052" t="s">
        <v>32743</v>
      </c>
      <c r="U7052" t="s">
        <v>32744</v>
      </c>
      <c r="V7052" s="41">
        <v>34587</v>
      </c>
      <c r="W7052" s="41">
        <v>27570</v>
      </c>
      <c r="X7052">
        <v>1</v>
      </c>
      <c r="Y7052">
        <v>3</v>
      </c>
      <c r="Z7052" t="s">
        <v>102</v>
      </c>
      <c r="AA7052">
        <v>1</v>
      </c>
      <c r="AB7052" t="s">
        <v>103</v>
      </c>
      <c r="AC7052" t="s">
        <v>104</v>
      </c>
      <c r="AD7052">
        <v>1</v>
      </c>
      <c r="AE7052" t="s">
        <v>105</v>
      </c>
      <c r="AG7052" t="s">
        <v>148</v>
      </c>
      <c r="AJ7052" t="s">
        <v>190</v>
      </c>
    </row>
    <row r="7053" spans="1:36" hidden="1" x14ac:dyDescent="0.25">
      <c r="A7053" t="s">
        <v>32745</v>
      </c>
      <c r="B7053" t="e">
        <f>VLOOKUP(A7053,[2]mp_ALL!B$1:B$557,1,0)</f>
        <v>#N/A</v>
      </c>
      <c r="C7053" t="s">
        <v>20168</v>
      </c>
      <c r="D7053" t="s">
        <v>38</v>
      </c>
      <c r="E7053" t="s">
        <v>88</v>
      </c>
      <c r="F7053" t="s">
        <v>89</v>
      </c>
      <c r="G7053" t="s">
        <v>90</v>
      </c>
      <c r="H7053" t="s">
        <v>169</v>
      </c>
      <c r="I7053" t="s">
        <v>4985</v>
      </c>
      <c r="J7053">
        <v>1</v>
      </c>
      <c r="K7053" t="s">
        <v>531</v>
      </c>
      <c r="L7053">
        <v>1</v>
      </c>
      <c r="M7053" t="s">
        <v>414</v>
      </c>
      <c r="N7053" t="s">
        <v>532</v>
      </c>
      <c r="O7053" t="s">
        <v>533</v>
      </c>
      <c r="P7053" t="s">
        <v>4190</v>
      </c>
      <c r="R7053" t="s">
        <v>117</v>
      </c>
      <c r="S7053" t="s">
        <v>207</v>
      </c>
      <c r="T7053" t="s">
        <v>640</v>
      </c>
      <c r="U7053" t="s">
        <v>932</v>
      </c>
      <c r="V7053" s="41">
        <v>34587</v>
      </c>
      <c r="W7053" s="41">
        <v>27233</v>
      </c>
      <c r="X7053">
        <v>1</v>
      </c>
      <c r="Y7053">
        <v>4</v>
      </c>
      <c r="Z7053" t="s">
        <v>102</v>
      </c>
      <c r="AA7053">
        <v>1</v>
      </c>
      <c r="AB7053" t="s">
        <v>103</v>
      </c>
      <c r="AC7053" t="s">
        <v>104</v>
      </c>
      <c r="AD7053">
        <v>1</v>
      </c>
      <c r="AE7053" t="s">
        <v>138</v>
      </c>
      <c r="AG7053" t="s">
        <v>121</v>
      </c>
      <c r="AJ7053" t="s">
        <v>1779</v>
      </c>
    </row>
    <row r="7054" spans="1:36" hidden="1" x14ac:dyDescent="0.25">
      <c r="A7054" t="s">
        <v>32746</v>
      </c>
      <c r="B7054" t="e">
        <f>VLOOKUP(A7054,[2]mp_ALL!B$1:B$557,1,0)</f>
        <v>#N/A</v>
      </c>
      <c r="C7054" t="s">
        <v>32747</v>
      </c>
      <c r="D7054" t="s">
        <v>38</v>
      </c>
      <c r="E7054" t="s">
        <v>88</v>
      </c>
      <c r="F7054" t="s">
        <v>154</v>
      </c>
      <c r="G7054" t="s">
        <v>155</v>
      </c>
      <c r="H7054" t="s">
        <v>290</v>
      </c>
      <c r="I7054" t="s">
        <v>13505</v>
      </c>
      <c r="J7054">
        <v>1</v>
      </c>
      <c r="K7054" t="s">
        <v>11147</v>
      </c>
      <c r="L7054">
        <v>0</v>
      </c>
      <c r="M7054" t="s">
        <v>158</v>
      </c>
      <c r="N7054" t="s">
        <v>8033</v>
      </c>
      <c r="O7054" t="s">
        <v>13506</v>
      </c>
      <c r="R7054" t="s">
        <v>117</v>
      </c>
      <c r="S7054" t="s">
        <v>163</v>
      </c>
      <c r="T7054" t="s">
        <v>32748</v>
      </c>
      <c r="U7054" t="s">
        <v>209</v>
      </c>
      <c r="V7054" s="41">
        <v>34587</v>
      </c>
      <c r="W7054" s="41">
        <v>27822</v>
      </c>
      <c r="X7054">
        <v>1</v>
      </c>
      <c r="Y7054">
        <v>2</v>
      </c>
      <c r="Z7054" t="s">
        <v>102</v>
      </c>
      <c r="AA7054">
        <v>1</v>
      </c>
      <c r="AB7054" t="s">
        <v>103</v>
      </c>
      <c r="AC7054" t="s">
        <v>297</v>
      </c>
      <c r="AD7054">
        <v>1</v>
      </c>
      <c r="AE7054" t="s">
        <v>322</v>
      </c>
      <c r="AG7054" t="s">
        <v>121</v>
      </c>
      <c r="AJ7054" t="s">
        <v>107</v>
      </c>
    </row>
    <row r="7055" spans="1:36" hidden="1" x14ac:dyDescent="0.25">
      <c r="A7055" t="s">
        <v>32749</v>
      </c>
      <c r="B7055" t="e">
        <f>VLOOKUP(A7055,[2]mp_ALL!B$1:B$557,1,0)</f>
        <v>#N/A</v>
      </c>
      <c r="C7055" t="s">
        <v>32750</v>
      </c>
      <c r="D7055" t="s">
        <v>38</v>
      </c>
      <c r="E7055" t="s">
        <v>88</v>
      </c>
      <c r="F7055" t="s">
        <v>89</v>
      </c>
      <c r="G7055" t="s">
        <v>90</v>
      </c>
      <c r="H7055" t="s">
        <v>169</v>
      </c>
      <c r="I7055" t="s">
        <v>935</v>
      </c>
      <c r="J7055">
        <v>1</v>
      </c>
      <c r="K7055" t="s">
        <v>645</v>
      </c>
      <c r="L7055">
        <v>1</v>
      </c>
      <c r="M7055" t="s">
        <v>158</v>
      </c>
      <c r="N7055" t="s">
        <v>205</v>
      </c>
      <c r="O7055" t="s">
        <v>936</v>
      </c>
      <c r="P7055" t="s">
        <v>937</v>
      </c>
      <c r="Q7055" t="s">
        <v>938</v>
      </c>
      <c r="R7055" t="s">
        <v>117</v>
      </c>
      <c r="S7055" t="s">
        <v>237</v>
      </c>
      <c r="T7055" t="s">
        <v>32751</v>
      </c>
      <c r="U7055" t="s">
        <v>32752</v>
      </c>
      <c r="V7055" s="41">
        <v>34587</v>
      </c>
      <c r="W7055" s="41">
        <v>26666</v>
      </c>
      <c r="X7055">
        <v>1</v>
      </c>
      <c r="Y7055">
        <v>2</v>
      </c>
      <c r="Z7055" t="s">
        <v>102</v>
      </c>
      <c r="AA7055">
        <v>1</v>
      </c>
      <c r="AB7055" t="s">
        <v>103</v>
      </c>
      <c r="AC7055" t="s">
        <v>104</v>
      </c>
      <c r="AD7055">
        <v>1</v>
      </c>
      <c r="AE7055" t="s">
        <v>105</v>
      </c>
      <c r="AG7055" t="s">
        <v>121</v>
      </c>
      <c r="AJ7055" t="s">
        <v>1606</v>
      </c>
    </row>
    <row r="7056" spans="1:36" hidden="1" x14ac:dyDescent="0.25">
      <c r="A7056" t="s">
        <v>32753</v>
      </c>
      <c r="B7056" t="e">
        <f>VLOOKUP(A7056,[2]mp_ALL!B$1:B$557,1,0)</f>
        <v>#N/A</v>
      </c>
      <c r="C7056" t="s">
        <v>32754</v>
      </c>
      <c r="D7056" t="s">
        <v>38</v>
      </c>
      <c r="E7056" t="s">
        <v>88</v>
      </c>
      <c r="F7056" t="s">
        <v>89</v>
      </c>
      <c r="G7056" t="s">
        <v>90</v>
      </c>
      <c r="H7056" t="s">
        <v>91</v>
      </c>
      <c r="I7056" t="s">
        <v>4786</v>
      </c>
      <c r="J7056">
        <v>1</v>
      </c>
      <c r="K7056" t="s">
        <v>2669</v>
      </c>
      <c r="L7056">
        <v>0</v>
      </c>
      <c r="M7056" t="s">
        <v>94</v>
      </c>
      <c r="N7056" t="s">
        <v>2670</v>
      </c>
      <c r="O7056" t="s">
        <v>2671</v>
      </c>
      <c r="P7056" t="s">
        <v>3782</v>
      </c>
      <c r="Q7056" t="s">
        <v>4787</v>
      </c>
      <c r="S7056" t="s">
        <v>218</v>
      </c>
      <c r="T7056" t="s">
        <v>32755</v>
      </c>
      <c r="U7056" t="s">
        <v>32756</v>
      </c>
      <c r="V7056" s="41">
        <v>34587</v>
      </c>
      <c r="W7056" s="41">
        <v>27228</v>
      </c>
      <c r="X7056">
        <v>1</v>
      </c>
      <c r="Y7056">
        <v>0</v>
      </c>
      <c r="Z7056" t="s">
        <v>102</v>
      </c>
      <c r="AA7056">
        <v>1</v>
      </c>
      <c r="AB7056" t="s">
        <v>103</v>
      </c>
      <c r="AC7056" t="s">
        <v>104</v>
      </c>
      <c r="AD7056">
        <v>1</v>
      </c>
      <c r="AE7056" t="s">
        <v>308</v>
      </c>
      <c r="AG7056" t="s">
        <v>106</v>
      </c>
      <c r="AJ7056" t="s">
        <v>107</v>
      </c>
    </row>
    <row r="7057" spans="1:36" hidden="1" x14ac:dyDescent="0.25">
      <c r="A7057" t="s">
        <v>32757</v>
      </c>
      <c r="B7057" t="e">
        <f>VLOOKUP(A7057,[2]mp_ALL!B$1:B$557,1,0)</f>
        <v>#N/A</v>
      </c>
      <c r="C7057" t="s">
        <v>32758</v>
      </c>
      <c r="D7057" t="s">
        <v>38</v>
      </c>
      <c r="E7057" t="s">
        <v>88</v>
      </c>
      <c r="F7057" t="s">
        <v>89</v>
      </c>
      <c r="G7057" t="s">
        <v>90</v>
      </c>
      <c r="H7057" t="s">
        <v>169</v>
      </c>
      <c r="I7057" t="s">
        <v>6763</v>
      </c>
      <c r="J7057">
        <v>1</v>
      </c>
      <c r="K7057" t="s">
        <v>667</v>
      </c>
      <c r="L7057">
        <v>1</v>
      </c>
      <c r="M7057" t="s">
        <v>113</v>
      </c>
      <c r="N7057" t="s">
        <v>195</v>
      </c>
      <c r="O7057" t="s">
        <v>1273</v>
      </c>
      <c r="P7057" t="s">
        <v>1274</v>
      </c>
      <c r="Q7057" t="s">
        <v>1064</v>
      </c>
      <c r="R7057" t="s">
        <v>117</v>
      </c>
      <c r="S7057" t="s">
        <v>199</v>
      </c>
      <c r="T7057" t="s">
        <v>32759</v>
      </c>
      <c r="U7057" t="s">
        <v>209</v>
      </c>
      <c r="V7057" s="41">
        <v>34587</v>
      </c>
      <c r="W7057" s="41">
        <v>25998</v>
      </c>
      <c r="X7057">
        <v>1</v>
      </c>
      <c r="Y7057">
        <v>2</v>
      </c>
      <c r="Z7057" t="s">
        <v>102</v>
      </c>
      <c r="AA7057">
        <v>1</v>
      </c>
      <c r="AB7057" t="s">
        <v>103</v>
      </c>
      <c r="AC7057" t="s">
        <v>104</v>
      </c>
      <c r="AD7057">
        <v>1</v>
      </c>
      <c r="AE7057" t="s">
        <v>105</v>
      </c>
      <c r="AG7057" t="s">
        <v>121</v>
      </c>
      <c r="AJ7057" t="s">
        <v>22812</v>
      </c>
    </row>
    <row r="7058" spans="1:36" hidden="1" x14ac:dyDescent="0.25">
      <c r="A7058" t="s">
        <v>32760</v>
      </c>
      <c r="B7058" t="e">
        <f>VLOOKUP(A7058,[2]mp_ALL!B$1:B$557,1,0)</f>
        <v>#N/A</v>
      </c>
      <c r="C7058" t="s">
        <v>32761</v>
      </c>
      <c r="D7058" t="s">
        <v>38</v>
      </c>
      <c r="E7058" t="s">
        <v>88</v>
      </c>
      <c r="F7058" t="s">
        <v>1473</v>
      </c>
      <c r="G7058" t="s">
        <v>1474</v>
      </c>
      <c r="H7058" t="s">
        <v>290</v>
      </c>
      <c r="I7058" t="s">
        <v>31405</v>
      </c>
      <c r="J7058">
        <v>1</v>
      </c>
      <c r="K7058" t="s">
        <v>1420</v>
      </c>
      <c r="L7058">
        <v>0</v>
      </c>
      <c r="M7058" t="s">
        <v>1421</v>
      </c>
      <c r="N7058" t="s">
        <v>2410</v>
      </c>
      <c r="R7058" t="s">
        <v>1424</v>
      </c>
      <c r="S7058" t="s">
        <v>560</v>
      </c>
      <c r="T7058" t="s">
        <v>32762</v>
      </c>
      <c r="U7058" t="s">
        <v>32763</v>
      </c>
      <c r="V7058" s="41">
        <v>34587</v>
      </c>
      <c r="W7058" s="41">
        <v>27344</v>
      </c>
      <c r="X7058">
        <v>1</v>
      </c>
      <c r="Y7058">
        <v>3</v>
      </c>
      <c r="Z7058" t="s">
        <v>102</v>
      </c>
      <c r="AA7058">
        <v>1</v>
      </c>
      <c r="AB7058" t="s">
        <v>103</v>
      </c>
      <c r="AC7058" t="s">
        <v>297</v>
      </c>
      <c r="AD7058">
        <v>1</v>
      </c>
      <c r="AE7058" t="s">
        <v>298</v>
      </c>
      <c r="AG7058" t="s">
        <v>2063</v>
      </c>
      <c r="AJ7058" t="s">
        <v>689</v>
      </c>
    </row>
    <row r="7059" spans="1:36" hidden="1" x14ac:dyDescent="0.25">
      <c r="A7059" t="s">
        <v>32764</v>
      </c>
      <c r="B7059" t="e">
        <f>VLOOKUP(A7059,[2]mp_ALL!B$1:B$557,1,0)</f>
        <v>#N/A</v>
      </c>
      <c r="C7059" t="s">
        <v>18188</v>
      </c>
      <c r="D7059" t="s">
        <v>38</v>
      </c>
      <c r="E7059" t="s">
        <v>88</v>
      </c>
      <c r="F7059" t="s">
        <v>154</v>
      </c>
      <c r="G7059" t="s">
        <v>155</v>
      </c>
      <c r="H7059" t="s">
        <v>110</v>
      </c>
      <c r="I7059" t="s">
        <v>32765</v>
      </c>
      <c r="J7059">
        <v>1</v>
      </c>
      <c r="K7059" t="s">
        <v>457</v>
      </c>
      <c r="L7059">
        <v>0</v>
      </c>
      <c r="M7059" t="s">
        <v>113</v>
      </c>
      <c r="N7059" t="s">
        <v>362</v>
      </c>
      <c r="O7059" t="s">
        <v>3602</v>
      </c>
      <c r="P7059" t="s">
        <v>6580</v>
      </c>
      <c r="R7059" t="s">
        <v>117</v>
      </c>
      <c r="S7059" t="s">
        <v>199</v>
      </c>
      <c r="T7059" t="s">
        <v>32766</v>
      </c>
      <c r="U7059" t="s">
        <v>1605</v>
      </c>
      <c r="V7059" s="41">
        <v>34587</v>
      </c>
      <c r="W7059" s="41">
        <v>27582</v>
      </c>
      <c r="X7059">
        <v>1</v>
      </c>
      <c r="Y7059">
        <v>3</v>
      </c>
      <c r="Z7059" t="s">
        <v>102</v>
      </c>
      <c r="AA7059">
        <v>1</v>
      </c>
      <c r="AB7059" t="s">
        <v>103</v>
      </c>
      <c r="AC7059" t="s">
        <v>104</v>
      </c>
      <c r="AD7059">
        <v>1</v>
      </c>
      <c r="AE7059" t="s">
        <v>120</v>
      </c>
      <c r="AG7059" t="s">
        <v>121</v>
      </c>
      <c r="AJ7059" t="s">
        <v>2110</v>
      </c>
    </row>
    <row r="7060" spans="1:36" hidden="1" x14ac:dyDescent="0.25">
      <c r="A7060" t="s">
        <v>32767</v>
      </c>
      <c r="B7060" t="e">
        <f>VLOOKUP(A7060,[2]mp_ALL!B$1:B$557,1,0)</f>
        <v>#N/A</v>
      </c>
      <c r="C7060" t="s">
        <v>32768</v>
      </c>
      <c r="D7060" t="s">
        <v>38</v>
      </c>
      <c r="E7060" t="s">
        <v>88</v>
      </c>
      <c r="F7060" t="s">
        <v>154</v>
      </c>
      <c r="G7060" t="s">
        <v>155</v>
      </c>
      <c r="H7060" t="s">
        <v>290</v>
      </c>
      <c r="I7060" t="s">
        <v>7027</v>
      </c>
      <c r="J7060">
        <v>1</v>
      </c>
      <c r="K7060" t="s">
        <v>1459</v>
      </c>
      <c r="L7060">
        <v>0</v>
      </c>
      <c r="M7060" t="s">
        <v>1460</v>
      </c>
      <c r="N7060" t="s">
        <v>1802</v>
      </c>
      <c r="O7060" t="s">
        <v>7028</v>
      </c>
      <c r="R7060" t="s">
        <v>1424</v>
      </c>
      <c r="S7060" t="s">
        <v>99</v>
      </c>
      <c r="T7060" t="s">
        <v>32769</v>
      </c>
      <c r="U7060" t="s">
        <v>32770</v>
      </c>
      <c r="V7060" s="41">
        <v>34587</v>
      </c>
      <c r="W7060" s="41">
        <v>27920</v>
      </c>
      <c r="X7060">
        <v>1</v>
      </c>
      <c r="Y7060">
        <v>4</v>
      </c>
      <c r="Z7060" t="s">
        <v>102</v>
      </c>
      <c r="AA7060">
        <v>1</v>
      </c>
      <c r="AB7060" t="s">
        <v>103</v>
      </c>
      <c r="AC7060" t="s">
        <v>297</v>
      </c>
      <c r="AD7060">
        <v>1</v>
      </c>
      <c r="AE7060" t="s">
        <v>563</v>
      </c>
      <c r="AG7060" t="s">
        <v>1463</v>
      </c>
      <c r="AJ7060" t="s">
        <v>107</v>
      </c>
    </row>
    <row r="7061" spans="1:36" hidden="1" x14ac:dyDescent="0.25">
      <c r="A7061" t="s">
        <v>32771</v>
      </c>
      <c r="B7061" t="e">
        <f>VLOOKUP(A7061,[2]mp_ALL!B$1:B$557,1,0)</f>
        <v>#N/A</v>
      </c>
      <c r="C7061" t="s">
        <v>1205</v>
      </c>
      <c r="D7061" t="s">
        <v>38</v>
      </c>
      <c r="E7061" t="s">
        <v>88</v>
      </c>
      <c r="F7061" t="s">
        <v>567</v>
      </c>
      <c r="G7061" t="s">
        <v>568</v>
      </c>
      <c r="H7061" t="s">
        <v>313</v>
      </c>
      <c r="I7061" t="s">
        <v>32772</v>
      </c>
      <c r="J7061">
        <v>1</v>
      </c>
      <c r="K7061" t="s">
        <v>1740</v>
      </c>
      <c r="L7061">
        <v>0</v>
      </c>
      <c r="M7061" t="s">
        <v>414</v>
      </c>
      <c r="N7061" t="s">
        <v>415</v>
      </c>
      <c r="O7061" t="s">
        <v>2457</v>
      </c>
      <c r="R7061" t="s">
        <v>117</v>
      </c>
      <c r="S7061" t="s">
        <v>199</v>
      </c>
      <c r="T7061" t="s">
        <v>32773</v>
      </c>
      <c r="U7061" t="s">
        <v>32774</v>
      </c>
      <c r="V7061" s="41">
        <v>34587</v>
      </c>
      <c r="W7061" s="41">
        <v>26364</v>
      </c>
      <c r="X7061">
        <v>1</v>
      </c>
      <c r="Y7061">
        <v>2</v>
      </c>
      <c r="Z7061" t="s">
        <v>102</v>
      </c>
      <c r="AA7061">
        <v>1</v>
      </c>
      <c r="AB7061" t="s">
        <v>103</v>
      </c>
      <c r="AC7061" t="s">
        <v>297</v>
      </c>
      <c r="AD7061">
        <v>1</v>
      </c>
      <c r="AE7061" t="s">
        <v>322</v>
      </c>
      <c r="AG7061" t="s">
        <v>121</v>
      </c>
      <c r="AJ7061" t="s">
        <v>107</v>
      </c>
    </row>
    <row r="7062" spans="1:36" hidden="1" x14ac:dyDescent="0.25">
      <c r="A7062" t="s">
        <v>32775</v>
      </c>
      <c r="B7062" t="e">
        <f>VLOOKUP(A7062,[2]mp_ALL!B$1:B$557,1,0)</f>
        <v>#N/A</v>
      </c>
      <c r="C7062" t="s">
        <v>29400</v>
      </c>
      <c r="D7062" t="s">
        <v>38</v>
      </c>
      <c r="E7062" t="s">
        <v>88</v>
      </c>
      <c r="F7062" t="s">
        <v>154</v>
      </c>
      <c r="G7062" t="s">
        <v>155</v>
      </c>
      <c r="H7062" t="s">
        <v>110</v>
      </c>
      <c r="I7062" t="s">
        <v>32776</v>
      </c>
      <c r="J7062">
        <v>1</v>
      </c>
      <c r="K7062" t="s">
        <v>3218</v>
      </c>
      <c r="L7062">
        <v>1</v>
      </c>
      <c r="M7062" t="s">
        <v>435</v>
      </c>
      <c r="N7062" t="s">
        <v>436</v>
      </c>
      <c r="O7062" t="s">
        <v>3219</v>
      </c>
      <c r="P7062" t="s">
        <v>3271</v>
      </c>
      <c r="R7062" t="s">
        <v>117</v>
      </c>
      <c r="S7062" t="s">
        <v>199</v>
      </c>
      <c r="T7062" t="s">
        <v>32777</v>
      </c>
      <c r="U7062" t="s">
        <v>2770</v>
      </c>
      <c r="V7062" s="41">
        <v>34587</v>
      </c>
      <c r="W7062" s="41">
        <v>27779</v>
      </c>
      <c r="X7062">
        <v>1</v>
      </c>
      <c r="Y7062">
        <v>4</v>
      </c>
      <c r="Z7062" t="s">
        <v>102</v>
      </c>
      <c r="AA7062">
        <v>1</v>
      </c>
      <c r="AB7062" t="s">
        <v>103</v>
      </c>
      <c r="AC7062" t="s">
        <v>104</v>
      </c>
      <c r="AD7062">
        <v>1</v>
      </c>
      <c r="AE7062" t="s">
        <v>105</v>
      </c>
      <c r="AG7062" t="s">
        <v>148</v>
      </c>
      <c r="AJ7062" t="s">
        <v>107</v>
      </c>
    </row>
    <row r="7063" spans="1:36" hidden="1" x14ac:dyDescent="0.25">
      <c r="A7063" t="s">
        <v>32778</v>
      </c>
      <c r="B7063" t="e">
        <f>VLOOKUP(A7063,[2]mp_ALL!B$1:B$557,1,0)</f>
        <v>#N/A</v>
      </c>
      <c r="C7063" t="s">
        <v>29701</v>
      </c>
      <c r="D7063" t="s">
        <v>38</v>
      </c>
      <c r="E7063" t="s">
        <v>88</v>
      </c>
      <c r="F7063" t="s">
        <v>89</v>
      </c>
      <c r="G7063" t="s">
        <v>90</v>
      </c>
      <c r="H7063" t="s">
        <v>91</v>
      </c>
      <c r="I7063" t="s">
        <v>4863</v>
      </c>
      <c r="J7063">
        <v>1</v>
      </c>
      <c r="K7063" t="s">
        <v>581</v>
      </c>
      <c r="L7063">
        <v>1</v>
      </c>
      <c r="M7063" t="s">
        <v>113</v>
      </c>
      <c r="N7063" t="s">
        <v>582</v>
      </c>
      <c r="O7063" t="s">
        <v>583</v>
      </c>
      <c r="P7063" t="s">
        <v>584</v>
      </c>
      <c r="Q7063" t="s">
        <v>914</v>
      </c>
      <c r="R7063" t="s">
        <v>117</v>
      </c>
      <c r="S7063" t="s">
        <v>199</v>
      </c>
      <c r="T7063" t="s">
        <v>32779</v>
      </c>
      <c r="U7063" t="s">
        <v>1024</v>
      </c>
      <c r="V7063" s="41">
        <v>34587</v>
      </c>
      <c r="W7063" s="41">
        <v>26183</v>
      </c>
      <c r="X7063">
        <v>1</v>
      </c>
      <c r="Y7063">
        <v>3</v>
      </c>
      <c r="Z7063" t="s">
        <v>102</v>
      </c>
      <c r="AA7063">
        <v>1</v>
      </c>
      <c r="AB7063" t="s">
        <v>103</v>
      </c>
      <c r="AC7063" t="s">
        <v>104</v>
      </c>
      <c r="AD7063">
        <v>1</v>
      </c>
      <c r="AE7063" t="s">
        <v>138</v>
      </c>
      <c r="AG7063" t="s">
        <v>121</v>
      </c>
      <c r="AJ7063" t="s">
        <v>490</v>
      </c>
    </row>
    <row r="7064" spans="1:36" hidden="1" x14ac:dyDescent="0.25">
      <c r="A7064" t="s">
        <v>32780</v>
      </c>
      <c r="B7064" t="e">
        <f>VLOOKUP(A7064,[2]mp_ALL!B$1:B$557,1,0)</f>
        <v>#N/A</v>
      </c>
      <c r="C7064" t="s">
        <v>17353</v>
      </c>
      <c r="D7064" t="s">
        <v>38</v>
      </c>
      <c r="E7064" t="s">
        <v>88</v>
      </c>
      <c r="F7064" t="s">
        <v>89</v>
      </c>
      <c r="G7064" t="s">
        <v>90</v>
      </c>
      <c r="H7064" t="s">
        <v>290</v>
      </c>
      <c r="I7064" t="s">
        <v>3945</v>
      </c>
      <c r="J7064">
        <v>1</v>
      </c>
      <c r="K7064" t="s">
        <v>3946</v>
      </c>
      <c r="L7064">
        <v>0</v>
      </c>
      <c r="M7064" t="s">
        <v>2945</v>
      </c>
      <c r="N7064" t="s">
        <v>3947</v>
      </c>
      <c r="O7064" t="s">
        <v>3948</v>
      </c>
      <c r="R7064" t="s">
        <v>559</v>
      </c>
      <c r="S7064" t="s">
        <v>237</v>
      </c>
      <c r="T7064" t="s">
        <v>32781</v>
      </c>
      <c r="U7064" t="s">
        <v>932</v>
      </c>
      <c r="V7064" s="41">
        <v>34587</v>
      </c>
      <c r="W7064" s="41">
        <v>26594</v>
      </c>
      <c r="X7064">
        <v>1</v>
      </c>
      <c r="Y7064">
        <v>4</v>
      </c>
      <c r="Z7064" t="s">
        <v>102</v>
      </c>
      <c r="AA7064">
        <v>1</v>
      </c>
      <c r="AB7064" t="s">
        <v>103</v>
      </c>
      <c r="AC7064" t="s">
        <v>297</v>
      </c>
      <c r="AD7064">
        <v>1</v>
      </c>
      <c r="AE7064" t="s">
        <v>563</v>
      </c>
      <c r="AG7064" t="s">
        <v>577</v>
      </c>
      <c r="AJ7064" t="s">
        <v>107</v>
      </c>
    </row>
    <row r="7065" spans="1:36" hidden="1" x14ac:dyDescent="0.25">
      <c r="A7065" t="s">
        <v>32782</v>
      </c>
      <c r="B7065" t="e">
        <f>VLOOKUP(A7065,[2]mp_ALL!B$1:B$557,1,0)</f>
        <v>#N/A</v>
      </c>
      <c r="C7065" t="s">
        <v>14589</v>
      </c>
      <c r="D7065" t="s">
        <v>37</v>
      </c>
      <c r="E7065" t="s">
        <v>88</v>
      </c>
      <c r="F7065" t="s">
        <v>89</v>
      </c>
      <c r="G7065" t="s">
        <v>90</v>
      </c>
      <c r="H7065" t="s">
        <v>169</v>
      </c>
      <c r="I7065" t="s">
        <v>10655</v>
      </c>
      <c r="J7065">
        <v>1</v>
      </c>
      <c r="K7065" t="s">
        <v>3306</v>
      </c>
      <c r="L7065">
        <v>1</v>
      </c>
      <c r="M7065" t="s">
        <v>113</v>
      </c>
      <c r="N7065" t="s">
        <v>362</v>
      </c>
      <c r="O7065" t="s">
        <v>347</v>
      </c>
      <c r="P7065" t="s">
        <v>3307</v>
      </c>
      <c r="Q7065" t="s">
        <v>10656</v>
      </c>
      <c r="R7065" t="s">
        <v>117</v>
      </c>
      <c r="S7065" t="s">
        <v>237</v>
      </c>
      <c r="T7065" t="s">
        <v>32783</v>
      </c>
      <c r="U7065" t="s">
        <v>209</v>
      </c>
      <c r="V7065" s="41">
        <v>34587</v>
      </c>
      <c r="W7065" s="41">
        <v>26865</v>
      </c>
      <c r="X7065">
        <v>1</v>
      </c>
      <c r="Y7065">
        <v>1</v>
      </c>
      <c r="Z7065" t="s">
        <v>102</v>
      </c>
      <c r="AA7065">
        <v>1</v>
      </c>
      <c r="AB7065" t="s">
        <v>103</v>
      </c>
      <c r="AC7065" t="s">
        <v>104</v>
      </c>
      <c r="AD7065">
        <v>1</v>
      </c>
      <c r="AE7065" t="s">
        <v>105</v>
      </c>
      <c r="AG7065" t="s">
        <v>121</v>
      </c>
      <c r="AJ7065" t="s">
        <v>107</v>
      </c>
    </row>
    <row r="7066" spans="1:36" hidden="1" x14ac:dyDescent="0.25">
      <c r="A7066" t="s">
        <v>32784</v>
      </c>
      <c r="B7066" t="e">
        <f>VLOOKUP(A7066,[2]mp_ALL!B$1:B$557,1,0)</f>
        <v>#N/A</v>
      </c>
      <c r="C7066" t="s">
        <v>32785</v>
      </c>
      <c r="D7066" t="s">
        <v>38</v>
      </c>
      <c r="E7066" t="s">
        <v>88</v>
      </c>
      <c r="F7066" t="s">
        <v>89</v>
      </c>
      <c r="G7066" t="s">
        <v>90</v>
      </c>
      <c r="H7066" t="s">
        <v>91</v>
      </c>
      <c r="I7066" t="s">
        <v>330</v>
      </c>
      <c r="J7066">
        <v>1</v>
      </c>
      <c r="K7066" t="s">
        <v>266</v>
      </c>
      <c r="L7066">
        <v>1</v>
      </c>
      <c r="M7066" t="s">
        <v>113</v>
      </c>
      <c r="N7066" t="s">
        <v>134</v>
      </c>
      <c r="O7066" t="s">
        <v>243</v>
      </c>
      <c r="P7066" t="s">
        <v>267</v>
      </c>
      <c r="Q7066" t="s">
        <v>331</v>
      </c>
      <c r="R7066" t="s">
        <v>117</v>
      </c>
      <c r="S7066" t="s">
        <v>99</v>
      </c>
      <c r="T7066" t="s">
        <v>32786</v>
      </c>
      <c r="U7066" t="s">
        <v>32787</v>
      </c>
      <c r="V7066" s="41">
        <v>34587</v>
      </c>
      <c r="W7066" s="41">
        <v>27181</v>
      </c>
      <c r="X7066">
        <v>1</v>
      </c>
      <c r="Y7066">
        <v>3</v>
      </c>
      <c r="Z7066" t="s">
        <v>102</v>
      </c>
      <c r="AA7066">
        <v>1</v>
      </c>
      <c r="AB7066" t="s">
        <v>103</v>
      </c>
      <c r="AC7066" t="s">
        <v>104</v>
      </c>
      <c r="AD7066">
        <v>1</v>
      </c>
      <c r="AE7066" t="s">
        <v>105</v>
      </c>
      <c r="AG7066" t="s">
        <v>121</v>
      </c>
      <c r="AJ7066" t="s">
        <v>107</v>
      </c>
    </row>
    <row r="7067" spans="1:36" hidden="1" x14ac:dyDescent="0.25">
      <c r="A7067" t="s">
        <v>32788</v>
      </c>
      <c r="B7067" t="e">
        <f>VLOOKUP(A7067,[2]mp_ALL!B$1:B$557,1,0)</f>
        <v>#N/A</v>
      </c>
      <c r="C7067" t="s">
        <v>32789</v>
      </c>
      <c r="D7067" t="s">
        <v>38</v>
      </c>
      <c r="E7067" t="s">
        <v>88</v>
      </c>
      <c r="F7067" t="s">
        <v>89</v>
      </c>
      <c r="G7067" t="s">
        <v>90</v>
      </c>
      <c r="H7067" t="s">
        <v>290</v>
      </c>
      <c r="I7067" t="s">
        <v>6801</v>
      </c>
      <c r="J7067">
        <v>1</v>
      </c>
      <c r="K7067" t="s">
        <v>3414</v>
      </c>
      <c r="L7067">
        <v>0</v>
      </c>
      <c r="M7067" t="s">
        <v>435</v>
      </c>
      <c r="N7067" t="s">
        <v>5702</v>
      </c>
      <c r="O7067" t="s">
        <v>6802</v>
      </c>
      <c r="R7067" t="s">
        <v>117</v>
      </c>
      <c r="S7067" t="s">
        <v>237</v>
      </c>
      <c r="T7067" t="s">
        <v>32790</v>
      </c>
      <c r="U7067" t="s">
        <v>509</v>
      </c>
      <c r="V7067" s="41">
        <v>34587</v>
      </c>
      <c r="W7067" s="41">
        <v>27286</v>
      </c>
      <c r="X7067">
        <v>1</v>
      </c>
      <c r="Y7067">
        <v>3</v>
      </c>
      <c r="Z7067" t="s">
        <v>102</v>
      </c>
      <c r="AA7067">
        <v>1</v>
      </c>
      <c r="AB7067" t="s">
        <v>103</v>
      </c>
      <c r="AC7067" t="s">
        <v>297</v>
      </c>
      <c r="AD7067">
        <v>1</v>
      </c>
      <c r="AE7067" t="s">
        <v>322</v>
      </c>
      <c r="AG7067" t="s">
        <v>228</v>
      </c>
      <c r="AJ7067" t="s">
        <v>299</v>
      </c>
    </row>
    <row r="7068" spans="1:36" hidden="1" x14ac:dyDescent="0.25">
      <c r="A7068" t="s">
        <v>32791</v>
      </c>
      <c r="B7068" t="e">
        <f>VLOOKUP(A7068,[2]mp_ALL!B$1:B$557,1,0)</f>
        <v>#N/A</v>
      </c>
      <c r="C7068" t="s">
        <v>32792</v>
      </c>
      <c r="D7068" t="s">
        <v>38</v>
      </c>
      <c r="E7068" t="s">
        <v>88</v>
      </c>
      <c r="F7068" t="s">
        <v>154</v>
      </c>
      <c r="G7068" t="s">
        <v>155</v>
      </c>
      <c r="H7068" t="s">
        <v>110</v>
      </c>
      <c r="I7068" t="s">
        <v>32793</v>
      </c>
      <c r="J7068">
        <v>1</v>
      </c>
      <c r="K7068" t="s">
        <v>2952</v>
      </c>
      <c r="L7068">
        <v>1</v>
      </c>
      <c r="M7068" t="s">
        <v>435</v>
      </c>
      <c r="N7068" t="s">
        <v>505</v>
      </c>
      <c r="O7068" t="s">
        <v>2953</v>
      </c>
      <c r="P7068" t="s">
        <v>2954</v>
      </c>
      <c r="R7068" t="s">
        <v>117</v>
      </c>
      <c r="S7068" t="s">
        <v>237</v>
      </c>
      <c r="T7068" t="s">
        <v>32794</v>
      </c>
      <c r="U7068" t="s">
        <v>537</v>
      </c>
      <c r="V7068" s="41">
        <v>34610</v>
      </c>
      <c r="W7068" s="41">
        <v>27135</v>
      </c>
      <c r="X7068">
        <v>1</v>
      </c>
      <c r="Y7068">
        <v>2</v>
      </c>
      <c r="Z7068" t="s">
        <v>102</v>
      </c>
      <c r="AA7068">
        <v>1</v>
      </c>
      <c r="AB7068" t="s">
        <v>103</v>
      </c>
      <c r="AC7068" t="s">
        <v>104</v>
      </c>
      <c r="AD7068">
        <v>1</v>
      </c>
      <c r="AE7068" t="s">
        <v>105</v>
      </c>
      <c r="AG7068" t="s">
        <v>148</v>
      </c>
      <c r="AJ7068" t="s">
        <v>107</v>
      </c>
    </row>
    <row r="7069" spans="1:36" hidden="1" x14ac:dyDescent="0.25">
      <c r="A7069" t="s">
        <v>32795</v>
      </c>
      <c r="B7069" t="e">
        <f>VLOOKUP(A7069,[2]mp_ALL!B$1:B$557,1,0)</f>
        <v>#N/A</v>
      </c>
      <c r="C7069" t="s">
        <v>32796</v>
      </c>
      <c r="D7069" t="s">
        <v>38</v>
      </c>
      <c r="E7069" t="s">
        <v>88</v>
      </c>
      <c r="F7069" t="s">
        <v>89</v>
      </c>
      <c r="G7069" t="s">
        <v>90</v>
      </c>
      <c r="H7069" t="s">
        <v>169</v>
      </c>
      <c r="I7069" t="s">
        <v>8838</v>
      </c>
      <c r="J7069">
        <v>1</v>
      </c>
      <c r="K7069" t="s">
        <v>4407</v>
      </c>
      <c r="L7069">
        <v>1</v>
      </c>
      <c r="M7069" t="s">
        <v>414</v>
      </c>
      <c r="N7069" t="s">
        <v>532</v>
      </c>
      <c r="O7069" t="s">
        <v>4408</v>
      </c>
      <c r="P7069" t="s">
        <v>4409</v>
      </c>
      <c r="Q7069" t="s">
        <v>8839</v>
      </c>
      <c r="R7069" t="s">
        <v>117</v>
      </c>
      <c r="S7069" t="s">
        <v>207</v>
      </c>
      <c r="T7069" t="s">
        <v>32797</v>
      </c>
      <c r="U7069" t="s">
        <v>1605</v>
      </c>
      <c r="V7069" s="41">
        <v>34610</v>
      </c>
      <c r="W7069" s="41">
        <v>27973</v>
      </c>
      <c r="X7069">
        <v>1</v>
      </c>
      <c r="Y7069">
        <v>3</v>
      </c>
      <c r="Z7069" t="s">
        <v>102</v>
      </c>
      <c r="AA7069">
        <v>1</v>
      </c>
      <c r="AB7069" t="s">
        <v>103</v>
      </c>
      <c r="AC7069" t="s">
        <v>104</v>
      </c>
      <c r="AD7069">
        <v>1</v>
      </c>
      <c r="AE7069" t="s">
        <v>105</v>
      </c>
      <c r="AG7069" t="s">
        <v>121</v>
      </c>
      <c r="AJ7069" t="s">
        <v>474</v>
      </c>
    </row>
    <row r="7070" spans="1:36" hidden="1" x14ac:dyDescent="0.25">
      <c r="A7070" t="s">
        <v>32798</v>
      </c>
      <c r="B7070" t="e">
        <f>VLOOKUP(A7070,[2]mp_ALL!B$1:B$557,1,0)</f>
        <v>#N/A</v>
      </c>
      <c r="C7070" t="s">
        <v>32799</v>
      </c>
      <c r="D7070" t="s">
        <v>38</v>
      </c>
      <c r="E7070" t="s">
        <v>88</v>
      </c>
      <c r="F7070" t="s">
        <v>89</v>
      </c>
      <c r="G7070" t="s">
        <v>90</v>
      </c>
      <c r="H7070" t="s">
        <v>169</v>
      </c>
      <c r="I7070" t="s">
        <v>7877</v>
      </c>
      <c r="J7070">
        <v>1</v>
      </c>
      <c r="K7070" t="s">
        <v>157</v>
      </c>
      <c r="L7070">
        <v>1</v>
      </c>
      <c r="M7070" t="s">
        <v>158</v>
      </c>
      <c r="N7070" t="s">
        <v>159</v>
      </c>
      <c r="O7070" t="s">
        <v>160</v>
      </c>
      <c r="P7070" t="s">
        <v>5522</v>
      </c>
      <c r="Q7070" t="s">
        <v>7878</v>
      </c>
      <c r="R7070" t="s">
        <v>117</v>
      </c>
      <c r="S7070" t="s">
        <v>237</v>
      </c>
      <c r="T7070" t="s">
        <v>32800</v>
      </c>
      <c r="U7070" t="s">
        <v>32801</v>
      </c>
      <c r="V7070" s="41">
        <v>34610</v>
      </c>
      <c r="W7070" s="41">
        <v>27314</v>
      </c>
      <c r="X7070">
        <v>1</v>
      </c>
      <c r="Y7070">
        <v>0</v>
      </c>
      <c r="Z7070" t="s">
        <v>710</v>
      </c>
      <c r="AA7070">
        <v>1</v>
      </c>
      <c r="AB7070" t="s">
        <v>103</v>
      </c>
      <c r="AC7070" t="s">
        <v>104</v>
      </c>
      <c r="AD7070">
        <v>1</v>
      </c>
      <c r="AE7070" t="s">
        <v>138</v>
      </c>
      <c r="AG7070" t="s">
        <v>121</v>
      </c>
      <c r="AJ7070" t="s">
        <v>107</v>
      </c>
    </row>
    <row r="7071" spans="1:36" hidden="1" x14ac:dyDescent="0.25">
      <c r="A7071" t="s">
        <v>32802</v>
      </c>
      <c r="B7071" t="e">
        <f>VLOOKUP(A7071,[2]mp_ALL!B$1:B$557,1,0)</f>
        <v>#N/A</v>
      </c>
      <c r="C7071" t="s">
        <v>30976</v>
      </c>
      <c r="D7071" t="s">
        <v>38</v>
      </c>
      <c r="E7071" t="s">
        <v>88</v>
      </c>
      <c r="F7071" t="s">
        <v>89</v>
      </c>
      <c r="G7071" t="s">
        <v>90</v>
      </c>
      <c r="H7071" t="s">
        <v>169</v>
      </c>
      <c r="I7071" t="s">
        <v>13669</v>
      </c>
      <c r="J7071">
        <v>1</v>
      </c>
      <c r="K7071" t="s">
        <v>805</v>
      </c>
      <c r="L7071">
        <v>1</v>
      </c>
      <c r="M7071" t="s">
        <v>94</v>
      </c>
      <c r="N7071" t="s">
        <v>95</v>
      </c>
      <c r="O7071" t="s">
        <v>806</v>
      </c>
      <c r="P7071" t="s">
        <v>807</v>
      </c>
      <c r="Q7071" t="s">
        <v>13670</v>
      </c>
      <c r="S7071" t="s">
        <v>218</v>
      </c>
      <c r="T7071" t="s">
        <v>32803</v>
      </c>
      <c r="U7071" t="s">
        <v>4125</v>
      </c>
      <c r="V7071" s="41">
        <v>34610</v>
      </c>
      <c r="W7071" s="41">
        <v>26467</v>
      </c>
      <c r="X7071">
        <v>1</v>
      </c>
      <c r="Y7071">
        <v>2</v>
      </c>
      <c r="Z7071" t="s">
        <v>102</v>
      </c>
      <c r="AA7071">
        <v>1</v>
      </c>
      <c r="AB7071" t="s">
        <v>103</v>
      </c>
      <c r="AC7071" t="s">
        <v>104</v>
      </c>
      <c r="AD7071">
        <v>1</v>
      </c>
      <c r="AE7071" t="s">
        <v>105</v>
      </c>
      <c r="AG7071" t="s">
        <v>106</v>
      </c>
      <c r="AJ7071" t="s">
        <v>352</v>
      </c>
    </row>
    <row r="7072" spans="1:36" hidden="1" x14ac:dyDescent="0.25">
      <c r="A7072" t="s">
        <v>32804</v>
      </c>
      <c r="B7072" t="e">
        <f>VLOOKUP(A7072,[2]mp_ALL!B$1:B$557,1,0)</f>
        <v>#N/A</v>
      </c>
      <c r="C7072" t="s">
        <v>32805</v>
      </c>
      <c r="D7072" t="s">
        <v>38</v>
      </c>
      <c r="E7072" t="s">
        <v>88</v>
      </c>
      <c r="F7072" t="s">
        <v>154</v>
      </c>
      <c r="G7072" t="s">
        <v>155</v>
      </c>
      <c r="H7072" t="s">
        <v>290</v>
      </c>
      <c r="I7072" t="s">
        <v>32806</v>
      </c>
      <c r="J7072">
        <v>1</v>
      </c>
      <c r="K7072" t="s">
        <v>2057</v>
      </c>
      <c r="L7072">
        <v>0</v>
      </c>
      <c r="M7072" t="s">
        <v>2058</v>
      </c>
      <c r="N7072" t="s">
        <v>6862</v>
      </c>
      <c r="O7072" t="s">
        <v>32807</v>
      </c>
      <c r="R7072" t="s">
        <v>1424</v>
      </c>
      <c r="S7072" t="s">
        <v>560</v>
      </c>
      <c r="T7072" t="s">
        <v>32808</v>
      </c>
      <c r="U7072" t="s">
        <v>1744</v>
      </c>
      <c r="V7072" s="41">
        <v>34610</v>
      </c>
      <c r="W7072" s="41">
        <v>27948</v>
      </c>
      <c r="X7072">
        <v>1</v>
      </c>
      <c r="Y7072">
        <v>2</v>
      </c>
      <c r="Z7072" t="s">
        <v>102</v>
      </c>
      <c r="AA7072">
        <v>1</v>
      </c>
      <c r="AB7072" t="s">
        <v>103</v>
      </c>
      <c r="AC7072" t="s">
        <v>297</v>
      </c>
      <c r="AD7072">
        <v>1</v>
      </c>
      <c r="AE7072" t="s">
        <v>298</v>
      </c>
      <c r="AG7072" t="s">
        <v>2063</v>
      </c>
      <c r="AJ7072" t="s">
        <v>2999</v>
      </c>
    </row>
    <row r="7073" spans="1:36" hidden="1" x14ac:dyDescent="0.25">
      <c r="A7073" t="s">
        <v>32809</v>
      </c>
      <c r="B7073" t="e">
        <f>VLOOKUP(A7073,[2]mp_ALL!B$1:B$557,1,0)</f>
        <v>#N/A</v>
      </c>
      <c r="C7073" t="s">
        <v>32810</v>
      </c>
      <c r="D7073" t="s">
        <v>38</v>
      </c>
      <c r="E7073" t="s">
        <v>88</v>
      </c>
      <c r="F7073" t="s">
        <v>1473</v>
      </c>
      <c r="G7073" t="s">
        <v>1474</v>
      </c>
      <c r="H7073" t="s">
        <v>313</v>
      </c>
      <c r="I7073" t="s">
        <v>32811</v>
      </c>
      <c r="J7073">
        <v>1</v>
      </c>
      <c r="K7073" t="s">
        <v>457</v>
      </c>
      <c r="L7073">
        <v>0</v>
      </c>
      <c r="M7073" t="s">
        <v>113</v>
      </c>
      <c r="N7073" t="s">
        <v>582</v>
      </c>
      <c r="O7073" t="s">
        <v>3371</v>
      </c>
      <c r="R7073" t="s">
        <v>117</v>
      </c>
      <c r="S7073" t="s">
        <v>237</v>
      </c>
      <c r="T7073" t="s">
        <v>32812</v>
      </c>
      <c r="U7073" t="s">
        <v>32813</v>
      </c>
      <c r="V7073" s="41">
        <v>34610</v>
      </c>
      <c r="W7073" s="41">
        <v>26615</v>
      </c>
      <c r="X7073">
        <v>1</v>
      </c>
      <c r="Y7073">
        <v>3</v>
      </c>
      <c r="Z7073" t="s">
        <v>102</v>
      </c>
      <c r="AA7073">
        <v>1</v>
      </c>
      <c r="AB7073" t="s">
        <v>103</v>
      </c>
      <c r="AC7073" t="s">
        <v>297</v>
      </c>
      <c r="AD7073">
        <v>1</v>
      </c>
      <c r="AE7073" t="s">
        <v>322</v>
      </c>
      <c r="AG7073" t="s">
        <v>121</v>
      </c>
      <c r="AJ7073" t="s">
        <v>107</v>
      </c>
    </row>
    <row r="7074" spans="1:36" hidden="1" x14ac:dyDescent="0.25">
      <c r="A7074" t="s">
        <v>32814</v>
      </c>
      <c r="B7074" t="e">
        <f>VLOOKUP(A7074,[2]mp_ALL!B$1:B$557,1,0)</f>
        <v>#N/A</v>
      </c>
      <c r="C7074" t="s">
        <v>32815</v>
      </c>
      <c r="D7074" t="s">
        <v>38</v>
      </c>
      <c r="E7074" t="s">
        <v>88</v>
      </c>
      <c r="F7074" t="s">
        <v>154</v>
      </c>
      <c r="G7074" t="s">
        <v>155</v>
      </c>
      <c r="H7074" t="s">
        <v>110</v>
      </c>
      <c r="I7074" t="s">
        <v>32816</v>
      </c>
      <c r="J7074">
        <v>1</v>
      </c>
      <c r="K7074" t="s">
        <v>581</v>
      </c>
      <c r="L7074">
        <v>1</v>
      </c>
      <c r="M7074" t="s">
        <v>113</v>
      </c>
      <c r="N7074" t="s">
        <v>582</v>
      </c>
      <c r="O7074" t="s">
        <v>583</v>
      </c>
      <c r="P7074" t="s">
        <v>8217</v>
      </c>
      <c r="R7074" t="s">
        <v>117</v>
      </c>
      <c r="S7074" t="s">
        <v>199</v>
      </c>
      <c r="T7074" t="s">
        <v>32817</v>
      </c>
      <c r="U7074" t="s">
        <v>908</v>
      </c>
      <c r="V7074" s="41">
        <v>34610</v>
      </c>
      <c r="W7074" s="41">
        <v>27485</v>
      </c>
      <c r="X7074">
        <v>1</v>
      </c>
      <c r="Y7074">
        <v>4</v>
      </c>
      <c r="Z7074" t="s">
        <v>102</v>
      </c>
      <c r="AA7074">
        <v>1</v>
      </c>
      <c r="AB7074" t="s">
        <v>103</v>
      </c>
      <c r="AC7074" t="s">
        <v>104</v>
      </c>
      <c r="AD7074">
        <v>1</v>
      </c>
      <c r="AE7074" t="s">
        <v>138</v>
      </c>
      <c r="AG7074" t="s">
        <v>121</v>
      </c>
      <c r="AJ7074" t="s">
        <v>271</v>
      </c>
    </row>
    <row r="7075" spans="1:36" hidden="1" x14ac:dyDescent="0.25">
      <c r="A7075" t="s">
        <v>32818</v>
      </c>
      <c r="B7075" t="e">
        <f>VLOOKUP(A7075,[2]mp_ALL!B$1:B$557,1,0)</f>
        <v>#N/A</v>
      </c>
      <c r="C7075" t="s">
        <v>32819</v>
      </c>
      <c r="D7075" t="s">
        <v>37</v>
      </c>
      <c r="E7075" t="s">
        <v>88</v>
      </c>
      <c r="F7075" t="s">
        <v>154</v>
      </c>
      <c r="G7075" t="s">
        <v>155</v>
      </c>
      <c r="H7075" t="s">
        <v>110</v>
      </c>
      <c r="I7075" t="s">
        <v>32820</v>
      </c>
      <c r="J7075">
        <v>1</v>
      </c>
      <c r="K7075" t="s">
        <v>645</v>
      </c>
      <c r="L7075">
        <v>1</v>
      </c>
      <c r="M7075" t="s">
        <v>158</v>
      </c>
      <c r="N7075" t="s">
        <v>205</v>
      </c>
      <c r="O7075" t="s">
        <v>936</v>
      </c>
      <c r="P7075" t="s">
        <v>937</v>
      </c>
      <c r="R7075" t="s">
        <v>117</v>
      </c>
      <c r="S7075" t="s">
        <v>237</v>
      </c>
      <c r="T7075" t="s">
        <v>32821</v>
      </c>
      <c r="U7075" t="s">
        <v>30146</v>
      </c>
      <c r="V7075" s="41">
        <v>34610</v>
      </c>
      <c r="W7075" s="41">
        <v>27623</v>
      </c>
      <c r="X7075">
        <v>1</v>
      </c>
      <c r="Y7075">
        <v>3</v>
      </c>
      <c r="Z7075" t="s">
        <v>102</v>
      </c>
      <c r="AA7075">
        <v>1</v>
      </c>
      <c r="AB7075" t="s">
        <v>103</v>
      </c>
      <c r="AC7075" t="s">
        <v>104</v>
      </c>
      <c r="AD7075">
        <v>1</v>
      </c>
      <c r="AE7075" t="s">
        <v>105</v>
      </c>
      <c r="AG7075" t="s">
        <v>121</v>
      </c>
      <c r="AJ7075" t="s">
        <v>107</v>
      </c>
    </row>
    <row r="7076" spans="1:36" hidden="1" x14ac:dyDescent="0.25">
      <c r="A7076" t="s">
        <v>32822</v>
      </c>
      <c r="B7076" t="e">
        <f>VLOOKUP(A7076,[2]mp_ALL!B$1:B$557,1,0)</f>
        <v>#N/A</v>
      </c>
      <c r="C7076" t="s">
        <v>32823</v>
      </c>
      <c r="D7076" t="s">
        <v>38</v>
      </c>
      <c r="E7076" t="s">
        <v>88</v>
      </c>
      <c r="F7076" t="s">
        <v>89</v>
      </c>
      <c r="G7076" t="s">
        <v>90</v>
      </c>
      <c r="H7076" t="s">
        <v>110</v>
      </c>
      <c r="I7076" t="s">
        <v>32824</v>
      </c>
      <c r="J7076">
        <v>1</v>
      </c>
      <c r="K7076" t="s">
        <v>157</v>
      </c>
      <c r="L7076">
        <v>1</v>
      </c>
      <c r="M7076" t="s">
        <v>158</v>
      </c>
      <c r="N7076" t="s">
        <v>184</v>
      </c>
      <c r="O7076" t="s">
        <v>742</v>
      </c>
      <c r="P7076" t="s">
        <v>1057</v>
      </c>
      <c r="R7076" t="s">
        <v>117</v>
      </c>
      <c r="S7076" t="s">
        <v>237</v>
      </c>
      <c r="T7076" t="s">
        <v>640</v>
      </c>
      <c r="U7076" t="s">
        <v>489</v>
      </c>
      <c r="V7076" s="41">
        <v>34610</v>
      </c>
      <c r="W7076" s="41">
        <v>27192</v>
      </c>
      <c r="X7076">
        <v>1</v>
      </c>
      <c r="Y7076">
        <v>2</v>
      </c>
      <c r="Z7076" t="s">
        <v>102</v>
      </c>
      <c r="AA7076">
        <v>1</v>
      </c>
      <c r="AB7076" t="s">
        <v>103</v>
      </c>
      <c r="AC7076" t="s">
        <v>104</v>
      </c>
      <c r="AD7076">
        <v>1</v>
      </c>
      <c r="AE7076" t="s">
        <v>105</v>
      </c>
      <c r="AG7076" t="s">
        <v>121</v>
      </c>
      <c r="AJ7076" t="s">
        <v>107</v>
      </c>
    </row>
    <row r="7077" spans="1:36" hidden="1" x14ac:dyDescent="0.25">
      <c r="A7077" t="s">
        <v>32825</v>
      </c>
      <c r="B7077" t="e">
        <f>VLOOKUP(A7077,[2]mp_ALL!B$1:B$557,1,0)</f>
        <v>#N/A</v>
      </c>
      <c r="C7077" t="s">
        <v>32826</v>
      </c>
      <c r="D7077" t="s">
        <v>38</v>
      </c>
      <c r="E7077" t="s">
        <v>88</v>
      </c>
      <c r="F7077" t="s">
        <v>154</v>
      </c>
      <c r="G7077" t="s">
        <v>155</v>
      </c>
      <c r="H7077" t="s">
        <v>290</v>
      </c>
      <c r="I7077" t="s">
        <v>7027</v>
      </c>
      <c r="J7077">
        <v>1</v>
      </c>
      <c r="K7077" t="s">
        <v>1459</v>
      </c>
      <c r="L7077">
        <v>0</v>
      </c>
      <c r="M7077" t="s">
        <v>1460</v>
      </c>
      <c r="N7077" t="s">
        <v>1802</v>
      </c>
      <c r="O7077" t="s">
        <v>7028</v>
      </c>
      <c r="R7077" t="s">
        <v>1424</v>
      </c>
      <c r="S7077" t="s">
        <v>237</v>
      </c>
      <c r="T7077" t="s">
        <v>9798</v>
      </c>
      <c r="U7077" t="s">
        <v>9799</v>
      </c>
      <c r="V7077" s="41">
        <v>34610</v>
      </c>
      <c r="W7077" s="41">
        <v>27161</v>
      </c>
      <c r="X7077">
        <v>1</v>
      </c>
      <c r="Y7077">
        <v>3</v>
      </c>
      <c r="Z7077" t="s">
        <v>102</v>
      </c>
      <c r="AA7077">
        <v>1</v>
      </c>
      <c r="AB7077" t="s">
        <v>103</v>
      </c>
      <c r="AC7077" t="s">
        <v>297</v>
      </c>
      <c r="AD7077">
        <v>1</v>
      </c>
      <c r="AE7077" t="s">
        <v>563</v>
      </c>
      <c r="AG7077" t="s">
        <v>1463</v>
      </c>
      <c r="AJ7077" t="s">
        <v>107</v>
      </c>
    </row>
    <row r="7078" spans="1:36" hidden="1" x14ac:dyDescent="0.25">
      <c r="A7078" t="s">
        <v>32827</v>
      </c>
      <c r="B7078" t="e">
        <f>VLOOKUP(A7078,[2]mp_ALL!B$1:B$557,1,0)</f>
        <v>#N/A</v>
      </c>
      <c r="C7078" t="s">
        <v>1696</v>
      </c>
      <c r="D7078" t="s">
        <v>38</v>
      </c>
      <c r="E7078" t="s">
        <v>88</v>
      </c>
      <c r="F7078" t="s">
        <v>154</v>
      </c>
      <c r="G7078" t="s">
        <v>155</v>
      </c>
      <c r="H7078" t="s">
        <v>110</v>
      </c>
      <c r="I7078" t="s">
        <v>32828</v>
      </c>
      <c r="J7078">
        <v>1</v>
      </c>
      <c r="K7078" t="s">
        <v>361</v>
      </c>
      <c r="L7078">
        <v>1</v>
      </c>
      <c r="M7078" t="s">
        <v>113</v>
      </c>
      <c r="N7078" t="s">
        <v>362</v>
      </c>
      <c r="O7078" t="s">
        <v>347</v>
      </c>
      <c r="P7078" t="s">
        <v>363</v>
      </c>
      <c r="R7078" t="s">
        <v>117</v>
      </c>
      <c r="S7078" t="s">
        <v>237</v>
      </c>
      <c r="T7078" t="s">
        <v>32829</v>
      </c>
      <c r="U7078" t="s">
        <v>1968</v>
      </c>
      <c r="V7078" s="41">
        <v>34610</v>
      </c>
      <c r="W7078" s="41">
        <v>27253</v>
      </c>
      <c r="X7078">
        <v>1</v>
      </c>
      <c r="Y7078">
        <v>2</v>
      </c>
      <c r="Z7078" t="s">
        <v>102</v>
      </c>
      <c r="AA7078">
        <v>1</v>
      </c>
      <c r="AB7078" t="s">
        <v>103</v>
      </c>
      <c r="AC7078" t="s">
        <v>104</v>
      </c>
      <c r="AD7078">
        <v>1</v>
      </c>
      <c r="AE7078" t="s">
        <v>105</v>
      </c>
      <c r="AG7078" t="s">
        <v>121</v>
      </c>
      <c r="AJ7078" t="s">
        <v>352</v>
      </c>
    </row>
    <row r="7079" spans="1:36" hidden="1" x14ac:dyDescent="0.25">
      <c r="A7079" t="s">
        <v>32830</v>
      </c>
      <c r="B7079" t="e">
        <f>VLOOKUP(A7079,[2]mp_ALL!B$1:B$557,1,0)</f>
        <v>#N/A</v>
      </c>
      <c r="C7079" t="s">
        <v>32831</v>
      </c>
      <c r="D7079" t="s">
        <v>38</v>
      </c>
      <c r="E7079" t="s">
        <v>88</v>
      </c>
      <c r="F7079" t="s">
        <v>154</v>
      </c>
      <c r="G7079" t="s">
        <v>155</v>
      </c>
      <c r="H7079" t="s">
        <v>110</v>
      </c>
      <c r="I7079" t="s">
        <v>32832</v>
      </c>
      <c r="J7079">
        <v>1</v>
      </c>
      <c r="K7079" t="s">
        <v>581</v>
      </c>
      <c r="L7079">
        <v>1</v>
      </c>
      <c r="M7079" t="s">
        <v>113</v>
      </c>
      <c r="N7079" t="s">
        <v>582</v>
      </c>
      <c r="O7079" t="s">
        <v>583</v>
      </c>
      <c r="P7079" t="s">
        <v>584</v>
      </c>
      <c r="R7079" t="s">
        <v>117</v>
      </c>
      <c r="S7079" t="s">
        <v>199</v>
      </c>
      <c r="T7079" t="s">
        <v>32833</v>
      </c>
      <c r="U7079" t="s">
        <v>400</v>
      </c>
      <c r="V7079" s="41">
        <v>34610</v>
      </c>
      <c r="W7079" s="41">
        <v>27360</v>
      </c>
      <c r="X7079">
        <v>1</v>
      </c>
      <c r="Y7079">
        <v>3</v>
      </c>
      <c r="Z7079" t="s">
        <v>102</v>
      </c>
      <c r="AA7079">
        <v>1</v>
      </c>
      <c r="AB7079" t="s">
        <v>103</v>
      </c>
      <c r="AC7079" t="s">
        <v>104</v>
      </c>
      <c r="AD7079">
        <v>1</v>
      </c>
      <c r="AE7079" t="s">
        <v>138</v>
      </c>
      <c r="AG7079" t="s">
        <v>121</v>
      </c>
      <c r="AJ7079" t="s">
        <v>32834</v>
      </c>
    </row>
    <row r="7080" spans="1:36" hidden="1" x14ac:dyDescent="0.25">
      <c r="A7080" t="s">
        <v>32835</v>
      </c>
      <c r="B7080" t="e">
        <f>VLOOKUP(A7080,[2]mp_ALL!B$1:B$557,1,0)</f>
        <v>#N/A</v>
      </c>
      <c r="C7080" t="s">
        <v>32836</v>
      </c>
      <c r="D7080" t="s">
        <v>38</v>
      </c>
      <c r="E7080" t="s">
        <v>88</v>
      </c>
      <c r="F7080" t="s">
        <v>1473</v>
      </c>
      <c r="G7080" t="s">
        <v>1474</v>
      </c>
      <c r="H7080" t="s">
        <v>313</v>
      </c>
      <c r="I7080" t="s">
        <v>3477</v>
      </c>
      <c r="J7080">
        <v>1</v>
      </c>
      <c r="K7080" t="s">
        <v>142</v>
      </c>
      <c r="L7080">
        <v>0</v>
      </c>
      <c r="M7080" t="s">
        <v>143</v>
      </c>
      <c r="N7080" t="s">
        <v>1496</v>
      </c>
      <c r="O7080" t="s">
        <v>3478</v>
      </c>
      <c r="R7080" t="s">
        <v>147</v>
      </c>
      <c r="S7080" t="s">
        <v>148</v>
      </c>
      <c r="T7080" t="s">
        <v>32837</v>
      </c>
      <c r="U7080" t="s">
        <v>32838</v>
      </c>
      <c r="V7080" s="41">
        <v>34610</v>
      </c>
      <c r="W7080" s="41">
        <v>27233</v>
      </c>
      <c r="X7080">
        <v>1</v>
      </c>
      <c r="Y7080">
        <v>2</v>
      </c>
      <c r="Z7080" t="s">
        <v>923</v>
      </c>
      <c r="AA7080">
        <v>1</v>
      </c>
      <c r="AB7080" t="s">
        <v>103</v>
      </c>
      <c r="AC7080" t="s">
        <v>297</v>
      </c>
      <c r="AD7080">
        <v>1</v>
      </c>
      <c r="AE7080" t="s">
        <v>298</v>
      </c>
      <c r="AG7080" t="s">
        <v>121</v>
      </c>
      <c r="AJ7080" t="s">
        <v>32839</v>
      </c>
    </row>
    <row r="7081" spans="1:36" hidden="1" x14ac:dyDescent="0.25">
      <c r="A7081" t="s">
        <v>32840</v>
      </c>
      <c r="B7081" t="e">
        <f>VLOOKUP(A7081,[2]mp_ALL!B$1:B$557,1,0)</f>
        <v>#N/A</v>
      </c>
      <c r="C7081" t="s">
        <v>32841</v>
      </c>
      <c r="D7081" t="s">
        <v>38</v>
      </c>
      <c r="E7081" t="s">
        <v>88</v>
      </c>
      <c r="F7081" t="s">
        <v>154</v>
      </c>
      <c r="G7081" t="s">
        <v>155</v>
      </c>
      <c r="H7081" t="s">
        <v>290</v>
      </c>
      <c r="I7081" t="s">
        <v>2854</v>
      </c>
      <c r="J7081">
        <v>1</v>
      </c>
      <c r="K7081" t="s">
        <v>1459</v>
      </c>
      <c r="L7081">
        <v>0</v>
      </c>
      <c r="M7081" t="s">
        <v>1460</v>
      </c>
      <c r="N7081" t="s">
        <v>2440</v>
      </c>
      <c r="O7081" t="s">
        <v>2855</v>
      </c>
      <c r="R7081" t="s">
        <v>1424</v>
      </c>
      <c r="S7081" t="s">
        <v>237</v>
      </c>
      <c r="T7081" t="s">
        <v>32842</v>
      </c>
      <c r="U7081" t="s">
        <v>209</v>
      </c>
      <c r="V7081" s="41">
        <v>34610</v>
      </c>
      <c r="W7081" s="41">
        <v>27543</v>
      </c>
      <c r="X7081">
        <v>1</v>
      </c>
      <c r="Y7081">
        <v>2</v>
      </c>
      <c r="Z7081" t="s">
        <v>102</v>
      </c>
      <c r="AA7081">
        <v>1</v>
      </c>
      <c r="AB7081" t="s">
        <v>103</v>
      </c>
      <c r="AC7081" t="s">
        <v>297</v>
      </c>
      <c r="AD7081">
        <v>1</v>
      </c>
      <c r="AE7081" t="s">
        <v>563</v>
      </c>
      <c r="AG7081" t="s">
        <v>1463</v>
      </c>
      <c r="AJ7081" t="s">
        <v>107</v>
      </c>
    </row>
    <row r="7082" spans="1:36" hidden="1" x14ac:dyDescent="0.25">
      <c r="A7082" t="s">
        <v>32843</v>
      </c>
      <c r="B7082" t="e">
        <f>VLOOKUP(A7082,[2]mp_ALL!B$1:B$557,1,0)</f>
        <v>#N/A</v>
      </c>
      <c r="C7082" t="s">
        <v>32844</v>
      </c>
      <c r="D7082" t="s">
        <v>38</v>
      </c>
      <c r="E7082" t="s">
        <v>88</v>
      </c>
      <c r="F7082" t="s">
        <v>154</v>
      </c>
      <c r="G7082" t="s">
        <v>155</v>
      </c>
      <c r="H7082" t="s">
        <v>110</v>
      </c>
      <c r="I7082" t="s">
        <v>32845</v>
      </c>
      <c r="J7082">
        <v>1</v>
      </c>
      <c r="K7082" t="s">
        <v>275</v>
      </c>
      <c r="L7082">
        <v>1</v>
      </c>
      <c r="M7082" t="s">
        <v>113</v>
      </c>
      <c r="N7082" t="s">
        <v>134</v>
      </c>
      <c r="O7082" t="s">
        <v>243</v>
      </c>
      <c r="P7082" t="s">
        <v>276</v>
      </c>
      <c r="R7082" t="s">
        <v>117</v>
      </c>
      <c r="S7082" t="s">
        <v>99</v>
      </c>
      <c r="T7082" t="s">
        <v>32846</v>
      </c>
      <c r="U7082" t="s">
        <v>3403</v>
      </c>
      <c r="V7082" s="41">
        <v>34610</v>
      </c>
      <c r="W7082" s="41">
        <v>27590</v>
      </c>
      <c r="X7082">
        <v>1</v>
      </c>
      <c r="Y7082">
        <v>3</v>
      </c>
      <c r="Z7082" t="s">
        <v>102</v>
      </c>
      <c r="AA7082">
        <v>1</v>
      </c>
      <c r="AB7082" t="s">
        <v>103</v>
      </c>
      <c r="AC7082" t="s">
        <v>104</v>
      </c>
      <c r="AD7082">
        <v>1</v>
      </c>
      <c r="AE7082" t="s">
        <v>105</v>
      </c>
      <c r="AG7082" t="s">
        <v>121</v>
      </c>
      <c r="AJ7082" t="s">
        <v>107</v>
      </c>
    </row>
    <row r="7083" spans="1:36" hidden="1" x14ac:dyDescent="0.25">
      <c r="A7083" t="s">
        <v>32847</v>
      </c>
      <c r="B7083" t="e">
        <f>VLOOKUP(A7083,[2]mp_ALL!B$1:B$557,1,0)</f>
        <v>#N/A</v>
      </c>
      <c r="C7083" t="s">
        <v>32848</v>
      </c>
      <c r="D7083" t="s">
        <v>38</v>
      </c>
      <c r="E7083" t="s">
        <v>88</v>
      </c>
      <c r="F7083" t="s">
        <v>89</v>
      </c>
      <c r="G7083" t="s">
        <v>90</v>
      </c>
      <c r="H7083" t="s">
        <v>91</v>
      </c>
      <c r="I7083" t="s">
        <v>31093</v>
      </c>
      <c r="J7083">
        <v>1</v>
      </c>
      <c r="K7083" t="s">
        <v>303</v>
      </c>
      <c r="L7083">
        <v>0</v>
      </c>
      <c r="M7083" t="s">
        <v>113</v>
      </c>
      <c r="N7083" t="s">
        <v>134</v>
      </c>
      <c r="O7083" t="s">
        <v>304</v>
      </c>
      <c r="P7083" t="s">
        <v>1698</v>
      </c>
      <c r="R7083" t="s">
        <v>117</v>
      </c>
      <c r="S7083" t="s">
        <v>99</v>
      </c>
      <c r="T7083" t="s">
        <v>32849</v>
      </c>
      <c r="U7083" t="s">
        <v>1946</v>
      </c>
      <c r="V7083" s="41">
        <v>34610</v>
      </c>
      <c r="W7083" s="41">
        <v>27182</v>
      </c>
      <c r="X7083">
        <v>1</v>
      </c>
      <c r="Y7083">
        <v>3</v>
      </c>
      <c r="Z7083" t="s">
        <v>102</v>
      </c>
      <c r="AA7083">
        <v>1</v>
      </c>
      <c r="AB7083" t="s">
        <v>103</v>
      </c>
      <c r="AC7083" t="s">
        <v>104</v>
      </c>
      <c r="AD7083">
        <v>1</v>
      </c>
      <c r="AE7083" t="s">
        <v>308</v>
      </c>
      <c r="AG7083" t="s">
        <v>121</v>
      </c>
      <c r="AJ7083" t="s">
        <v>299</v>
      </c>
    </row>
    <row r="7084" spans="1:36" hidden="1" x14ac:dyDescent="0.25">
      <c r="A7084" t="s">
        <v>32850</v>
      </c>
      <c r="B7084" t="e">
        <f>VLOOKUP(A7084,[2]mp_ALL!B$1:B$557,1,0)</f>
        <v>#N/A</v>
      </c>
      <c r="C7084" t="s">
        <v>32851</v>
      </c>
      <c r="D7084" t="s">
        <v>38</v>
      </c>
      <c r="E7084" t="s">
        <v>88</v>
      </c>
      <c r="F7084" t="s">
        <v>89</v>
      </c>
      <c r="G7084" t="s">
        <v>90</v>
      </c>
      <c r="H7084" t="s">
        <v>110</v>
      </c>
      <c r="I7084" t="s">
        <v>29948</v>
      </c>
      <c r="J7084">
        <v>1</v>
      </c>
      <c r="K7084" t="s">
        <v>133</v>
      </c>
      <c r="L7084">
        <v>1</v>
      </c>
      <c r="M7084" t="s">
        <v>113</v>
      </c>
      <c r="N7084" t="s">
        <v>134</v>
      </c>
      <c r="O7084" t="s">
        <v>135</v>
      </c>
      <c r="R7084" t="s">
        <v>117</v>
      </c>
      <c r="S7084" t="s">
        <v>99</v>
      </c>
      <c r="T7084" t="s">
        <v>32852</v>
      </c>
      <c r="U7084" t="s">
        <v>3790</v>
      </c>
      <c r="V7084" s="41">
        <v>34610</v>
      </c>
      <c r="W7084" s="41">
        <v>27598</v>
      </c>
      <c r="X7084">
        <v>1</v>
      </c>
      <c r="Y7084">
        <v>4</v>
      </c>
      <c r="Z7084" t="s">
        <v>102</v>
      </c>
      <c r="AA7084">
        <v>1</v>
      </c>
      <c r="AB7084" t="s">
        <v>103</v>
      </c>
      <c r="AC7084" t="s">
        <v>104</v>
      </c>
      <c r="AD7084">
        <v>1</v>
      </c>
      <c r="AE7084" t="s">
        <v>138</v>
      </c>
      <c r="AG7084" t="s">
        <v>121</v>
      </c>
      <c r="AJ7084" t="s">
        <v>694</v>
      </c>
    </row>
    <row r="7085" spans="1:36" hidden="1" x14ac:dyDescent="0.25">
      <c r="A7085" t="s">
        <v>32853</v>
      </c>
      <c r="B7085" t="e">
        <f>VLOOKUP(A7085,[2]mp_ALL!B$1:B$557,1,0)</f>
        <v>#N/A</v>
      </c>
      <c r="C7085" t="s">
        <v>32854</v>
      </c>
      <c r="D7085" t="s">
        <v>38</v>
      </c>
      <c r="E7085" t="s">
        <v>88</v>
      </c>
      <c r="F7085" t="s">
        <v>154</v>
      </c>
      <c r="G7085" t="s">
        <v>155</v>
      </c>
      <c r="H7085" t="s">
        <v>91</v>
      </c>
      <c r="I7085" t="s">
        <v>29948</v>
      </c>
      <c r="J7085">
        <v>1</v>
      </c>
      <c r="K7085" t="s">
        <v>133</v>
      </c>
      <c r="L7085">
        <v>1</v>
      </c>
      <c r="M7085" t="s">
        <v>113</v>
      </c>
      <c r="N7085" t="s">
        <v>134</v>
      </c>
      <c r="O7085" t="s">
        <v>135</v>
      </c>
      <c r="R7085" t="s">
        <v>117</v>
      </c>
      <c r="S7085" t="s">
        <v>99</v>
      </c>
      <c r="T7085" t="s">
        <v>32855</v>
      </c>
      <c r="U7085" t="s">
        <v>1694</v>
      </c>
      <c r="V7085" s="41">
        <v>34610</v>
      </c>
      <c r="W7085" s="41">
        <v>27631</v>
      </c>
      <c r="X7085">
        <v>1</v>
      </c>
      <c r="Y7085">
        <v>3</v>
      </c>
      <c r="Z7085" t="s">
        <v>11873</v>
      </c>
      <c r="AA7085">
        <v>1</v>
      </c>
      <c r="AB7085" t="s">
        <v>103</v>
      </c>
      <c r="AC7085" t="s">
        <v>104</v>
      </c>
      <c r="AD7085">
        <v>1</v>
      </c>
      <c r="AE7085" t="s">
        <v>138</v>
      </c>
      <c r="AG7085" t="s">
        <v>121</v>
      </c>
      <c r="AJ7085" t="s">
        <v>107</v>
      </c>
    </row>
    <row r="7086" spans="1:36" hidden="1" x14ac:dyDescent="0.25">
      <c r="A7086" t="s">
        <v>32856</v>
      </c>
      <c r="B7086" t="e">
        <f>VLOOKUP(A7086,[2]mp_ALL!B$1:B$557,1,0)</f>
        <v>#N/A</v>
      </c>
      <c r="C7086" t="s">
        <v>32857</v>
      </c>
      <c r="D7086" t="s">
        <v>36</v>
      </c>
      <c r="E7086" t="s">
        <v>88</v>
      </c>
      <c r="F7086" t="s">
        <v>1473</v>
      </c>
      <c r="G7086" t="s">
        <v>1474</v>
      </c>
      <c r="H7086" t="s">
        <v>313</v>
      </c>
      <c r="I7086" t="s">
        <v>32858</v>
      </c>
      <c r="J7086">
        <v>1</v>
      </c>
      <c r="K7086" t="s">
        <v>3077</v>
      </c>
      <c r="L7086">
        <v>0</v>
      </c>
      <c r="M7086" t="s">
        <v>143</v>
      </c>
      <c r="N7086" t="s">
        <v>3078</v>
      </c>
      <c r="O7086" t="s">
        <v>3079</v>
      </c>
      <c r="R7086" t="s">
        <v>147</v>
      </c>
      <c r="S7086" t="s">
        <v>760</v>
      </c>
      <c r="T7086" t="s">
        <v>32859</v>
      </c>
      <c r="U7086" t="s">
        <v>7998</v>
      </c>
      <c r="V7086" s="41">
        <v>34610</v>
      </c>
      <c r="W7086" s="41">
        <v>27696</v>
      </c>
      <c r="X7086">
        <v>1</v>
      </c>
      <c r="Y7086">
        <v>4</v>
      </c>
      <c r="Z7086" t="s">
        <v>102</v>
      </c>
      <c r="AA7086">
        <v>1</v>
      </c>
      <c r="AB7086" t="s">
        <v>103</v>
      </c>
      <c r="AC7086" t="s">
        <v>297</v>
      </c>
      <c r="AD7086">
        <v>1</v>
      </c>
      <c r="AE7086" t="s">
        <v>322</v>
      </c>
      <c r="AG7086" t="s">
        <v>148</v>
      </c>
      <c r="AJ7086" t="s">
        <v>107</v>
      </c>
    </row>
    <row r="7087" spans="1:36" hidden="1" x14ac:dyDescent="0.25">
      <c r="A7087" t="s">
        <v>32860</v>
      </c>
      <c r="B7087" t="e">
        <f>VLOOKUP(A7087,[2]mp_ALL!B$1:B$557,1,0)</f>
        <v>#N/A</v>
      </c>
      <c r="C7087" t="s">
        <v>21406</v>
      </c>
      <c r="D7087" t="s">
        <v>38</v>
      </c>
      <c r="E7087" t="s">
        <v>88</v>
      </c>
      <c r="F7087" t="s">
        <v>1430</v>
      </c>
      <c r="G7087" t="s">
        <v>1431</v>
      </c>
      <c r="H7087" t="s">
        <v>313</v>
      </c>
      <c r="I7087" t="s">
        <v>32861</v>
      </c>
      <c r="J7087">
        <v>1</v>
      </c>
      <c r="K7087" t="s">
        <v>133</v>
      </c>
      <c r="L7087">
        <v>0</v>
      </c>
      <c r="M7087" t="s">
        <v>113</v>
      </c>
      <c r="N7087" t="s">
        <v>134</v>
      </c>
      <c r="O7087" t="s">
        <v>376</v>
      </c>
      <c r="R7087" t="s">
        <v>117</v>
      </c>
      <c r="S7087" t="s">
        <v>99</v>
      </c>
      <c r="T7087" t="s">
        <v>32862</v>
      </c>
      <c r="U7087" t="s">
        <v>129</v>
      </c>
      <c r="V7087" s="41">
        <v>34610</v>
      </c>
      <c r="W7087" s="41">
        <v>26822</v>
      </c>
      <c r="X7087">
        <v>1</v>
      </c>
      <c r="Y7087">
        <v>3</v>
      </c>
      <c r="Z7087" t="s">
        <v>102</v>
      </c>
      <c r="AA7087">
        <v>1</v>
      </c>
      <c r="AB7087" t="s">
        <v>103</v>
      </c>
      <c r="AC7087" t="s">
        <v>297</v>
      </c>
      <c r="AD7087">
        <v>1</v>
      </c>
      <c r="AE7087" t="s">
        <v>322</v>
      </c>
      <c r="AG7087" t="s">
        <v>121</v>
      </c>
      <c r="AJ7087" t="s">
        <v>689</v>
      </c>
    </row>
    <row r="7088" spans="1:36" hidden="1" x14ac:dyDescent="0.25">
      <c r="A7088" t="s">
        <v>32863</v>
      </c>
      <c r="B7088" t="e">
        <f>VLOOKUP(A7088,[2]mp_ALL!B$1:B$557,1,0)</f>
        <v>#N/A</v>
      </c>
      <c r="C7088" t="s">
        <v>952</v>
      </c>
      <c r="D7088" t="s">
        <v>38</v>
      </c>
      <c r="E7088" t="s">
        <v>88</v>
      </c>
      <c r="F7088" t="s">
        <v>89</v>
      </c>
      <c r="G7088" t="s">
        <v>90</v>
      </c>
      <c r="H7088" t="s">
        <v>169</v>
      </c>
      <c r="I7088" t="s">
        <v>4041</v>
      </c>
      <c r="J7088">
        <v>1</v>
      </c>
      <c r="K7088" t="s">
        <v>1140</v>
      </c>
      <c r="L7088">
        <v>0</v>
      </c>
      <c r="M7088" t="s">
        <v>316</v>
      </c>
      <c r="N7088" t="s">
        <v>317</v>
      </c>
      <c r="O7088" t="s">
        <v>1141</v>
      </c>
      <c r="P7088" t="s">
        <v>4042</v>
      </c>
      <c r="Q7088" t="s">
        <v>4043</v>
      </c>
      <c r="S7088" t="s">
        <v>319</v>
      </c>
      <c r="T7088" t="s">
        <v>32864</v>
      </c>
      <c r="U7088" t="s">
        <v>30365</v>
      </c>
      <c r="V7088" s="41">
        <v>34610</v>
      </c>
      <c r="W7088" s="41">
        <v>27851</v>
      </c>
      <c r="X7088">
        <v>1</v>
      </c>
      <c r="Y7088">
        <v>3</v>
      </c>
      <c r="Z7088" t="s">
        <v>102</v>
      </c>
      <c r="AA7088">
        <v>1</v>
      </c>
      <c r="AB7088" t="s">
        <v>103</v>
      </c>
      <c r="AC7088" t="s">
        <v>104</v>
      </c>
      <c r="AD7088">
        <v>1</v>
      </c>
      <c r="AE7088" t="s">
        <v>308</v>
      </c>
      <c r="AG7088" t="s">
        <v>228</v>
      </c>
      <c r="AJ7088" t="s">
        <v>31325</v>
      </c>
    </row>
    <row r="7089" spans="1:36" hidden="1" x14ac:dyDescent="0.25">
      <c r="A7089" t="s">
        <v>32865</v>
      </c>
      <c r="B7089" t="e">
        <f>VLOOKUP(A7089,[2]mp_ALL!B$1:B$557,1,0)</f>
        <v>#N/A</v>
      </c>
      <c r="C7089" t="s">
        <v>32866</v>
      </c>
      <c r="D7089" t="s">
        <v>38</v>
      </c>
      <c r="E7089" t="s">
        <v>88</v>
      </c>
      <c r="F7089" t="s">
        <v>89</v>
      </c>
      <c r="G7089" t="s">
        <v>90</v>
      </c>
      <c r="H7089" t="s">
        <v>91</v>
      </c>
      <c r="I7089" t="s">
        <v>11024</v>
      </c>
      <c r="J7089">
        <v>1</v>
      </c>
      <c r="K7089" t="s">
        <v>581</v>
      </c>
      <c r="L7089">
        <v>1</v>
      </c>
      <c r="M7089" t="s">
        <v>113</v>
      </c>
      <c r="N7089" t="s">
        <v>582</v>
      </c>
      <c r="O7089" t="s">
        <v>912</v>
      </c>
      <c r="P7089" t="s">
        <v>913</v>
      </c>
      <c r="Q7089" t="s">
        <v>11025</v>
      </c>
      <c r="R7089" t="s">
        <v>117</v>
      </c>
      <c r="S7089" t="s">
        <v>237</v>
      </c>
      <c r="T7089" t="s">
        <v>32867</v>
      </c>
      <c r="U7089" t="s">
        <v>189</v>
      </c>
      <c r="V7089" s="41">
        <v>34610</v>
      </c>
      <c r="W7089" s="41">
        <v>27234</v>
      </c>
      <c r="X7089">
        <v>1</v>
      </c>
      <c r="Y7089">
        <v>1</v>
      </c>
      <c r="Z7089" t="s">
        <v>102</v>
      </c>
      <c r="AA7089">
        <v>1</v>
      </c>
      <c r="AB7089" t="s">
        <v>103</v>
      </c>
      <c r="AC7089" t="s">
        <v>104</v>
      </c>
      <c r="AD7089">
        <v>1</v>
      </c>
      <c r="AE7089" t="s">
        <v>138</v>
      </c>
      <c r="AG7089" t="s">
        <v>121</v>
      </c>
      <c r="AJ7089" t="s">
        <v>107</v>
      </c>
    </row>
    <row r="7090" spans="1:36" hidden="1" x14ac:dyDescent="0.25">
      <c r="A7090" t="s">
        <v>32868</v>
      </c>
      <c r="B7090" t="e">
        <f>VLOOKUP(A7090,[2]mp_ALL!B$1:B$557,1,0)</f>
        <v>#N/A</v>
      </c>
      <c r="C7090" t="s">
        <v>32869</v>
      </c>
      <c r="D7090" t="s">
        <v>38</v>
      </c>
      <c r="E7090" t="s">
        <v>88</v>
      </c>
      <c r="F7090" t="s">
        <v>89</v>
      </c>
      <c r="G7090" t="s">
        <v>90</v>
      </c>
      <c r="H7090" t="s">
        <v>290</v>
      </c>
      <c r="I7090" t="s">
        <v>1243</v>
      </c>
      <c r="J7090">
        <v>1</v>
      </c>
      <c r="K7090" t="s">
        <v>1107</v>
      </c>
      <c r="L7090">
        <v>0</v>
      </c>
      <c r="M7090" t="s">
        <v>172</v>
      </c>
      <c r="N7090" t="s">
        <v>1108</v>
      </c>
      <c r="O7090" t="s">
        <v>1244</v>
      </c>
      <c r="R7090" t="s">
        <v>147</v>
      </c>
      <c r="S7090" t="s">
        <v>319</v>
      </c>
      <c r="T7090" t="s">
        <v>32870</v>
      </c>
      <c r="U7090" t="s">
        <v>32871</v>
      </c>
      <c r="V7090" s="41">
        <v>34610</v>
      </c>
      <c r="W7090" s="41">
        <v>26975</v>
      </c>
      <c r="X7090">
        <v>1</v>
      </c>
      <c r="Y7090">
        <v>3</v>
      </c>
      <c r="Z7090" t="s">
        <v>923</v>
      </c>
      <c r="AA7090">
        <v>1</v>
      </c>
      <c r="AB7090" t="s">
        <v>103</v>
      </c>
      <c r="AC7090" t="s">
        <v>297</v>
      </c>
      <c r="AD7090">
        <v>1</v>
      </c>
      <c r="AE7090" t="s">
        <v>322</v>
      </c>
      <c r="AG7090" t="s">
        <v>179</v>
      </c>
      <c r="AJ7090" t="s">
        <v>32872</v>
      </c>
    </row>
    <row r="7091" spans="1:36" hidden="1" x14ac:dyDescent="0.25">
      <c r="A7091" t="s">
        <v>32873</v>
      </c>
      <c r="B7091" t="e">
        <f>VLOOKUP(A7091,[2]mp_ALL!B$1:B$557,1,0)</f>
        <v>#N/A</v>
      </c>
      <c r="C7091" t="s">
        <v>32874</v>
      </c>
      <c r="D7091" t="s">
        <v>38</v>
      </c>
      <c r="E7091" t="s">
        <v>88</v>
      </c>
      <c r="F7091" t="s">
        <v>89</v>
      </c>
      <c r="G7091" t="s">
        <v>90</v>
      </c>
      <c r="H7091" t="s">
        <v>91</v>
      </c>
      <c r="I7091" t="s">
        <v>360</v>
      </c>
      <c r="J7091">
        <v>1</v>
      </c>
      <c r="K7091" t="s">
        <v>361</v>
      </c>
      <c r="L7091">
        <v>1</v>
      </c>
      <c r="M7091" t="s">
        <v>113</v>
      </c>
      <c r="N7091" t="s">
        <v>362</v>
      </c>
      <c r="O7091" t="s">
        <v>347</v>
      </c>
      <c r="P7091" t="s">
        <v>363</v>
      </c>
      <c r="Q7091" t="s">
        <v>364</v>
      </c>
      <c r="R7091" t="s">
        <v>117</v>
      </c>
      <c r="S7091" t="s">
        <v>237</v>
      </c>
      <c r="T7091" t="s">
        <v>32875</v>
      </c>
      <c r="U7091" t="s">
        <v>1605</v>
      </c>
      <c r="V7091" s="41">
        <v>34610</v>
      </c>
      <c r="W7091" s="41">
        <v>27751</v>
      </c>
      <c r="X7091">
        <v>1</v>
      </c>
      <c r="Y7091">
        <v>4</v>
      </c>
      <c r="Z7091" t="s">
        <v>102</v>
      </c>
      <c r="AA7091">
        <v>1</v>
      </c>
      <c r="AB7091" t="s">
        <v>103</v>
      </c>
      <c r="AC7091" t="s">
        <v>104</v>
      </c>
      <c r="AD7091">
        <v>1</v>
      </c>
      <c r="AE7091" t="s">
        <v>105</v>
      </c>
      <c r="AG7091" t="s">
        <v>121</v>
      </c>
      <c r="AJ7091" t="s">
        <v>107</v>
      </c>
    </row>
    <row r="7092" spans="1:36" hidden="1" x14ac:dyDescent="0.25">
      <c r="A7092" t="s">
        <v>32876</v>
      </c>
      <c r="B7092" t="e">
        <f>VLOOKUP(A7092,[2]mp_ALL!B$1:B$557,1,0)</f>
        <v>#N/A</v>
      </c>
      <c r="C7092" t="s">
        <v>32877</v>
      </c>
      <c r="D7092" t="s">
        <v>38</v>
      </c>
      <c r="E7092" t="s">
        <v>88</v>
      </c>
      <c r="F7092" t="s">
        <v>154</v>
      </c>
      <c r="G7092" t="s">
        <v>155</v>
      </c>
      <c r="H7092" t="s">
        <v>290</v>
      </c>
      <c r="I7092" t="s">
        <v>13458</v>
      </c>
      <c r="J7092">
        <v>1</v>
      </c>
      <c r="K7092" t="s">
        <v>2944</v>
      </c>
      <c r="L7092">
        <v>0</v>
      </c>
      <c r="M7092" t="s">
        <v>2945</v>
      </c>
      <c r="N7092" t="s">
        <v>6949</v>
      </c>
      <c r="O7092" t="s">
        <v>13459</v>
      </c>
      <c r="R7092" t="s">
        <v>559</v>
      </c>
      <c r="S7092" t="s">
        <v>525</v>
      </c>
      <c r="T7092" t="s">
        <v>32878</v>
      </c>
      <c r="U7092" t="s">
        <v>11783</v>
      </c>
      <c r="V7092" s="41">
        <v>34610</v>
      </c>
      <c r="W7092" s="41">
        <v>27931</v>
      </c>
      <c r="X7092">
        <v>1</v>
      </c>
      <c r="Y7092">
        <v>2</v>
      </c>
      <c r="Z7092" t="s">
        <v>102</v>
      </c>
      <c r="AA7092">
        <v>1</v>
      </c>
      <c r="AB7092" t="s">
        <v>103</v>
      </c>
      <c r="AC7092" t="s">
        <v>297</v>
      </c>
      <c r="AD7092">
        <v>1</v>
      </c>
      <c r="AE7092" t="s">
        <v>563</v>
      </c>
      <c r="AG7092" t="s">
        <v>577</v>
      </c>
      <c r="AJ7092" t="s">
        <v>107</v>
      </c>
    </row>
    <row r="7093" spans="1:36" hidden="1" x14ac:dyDescent="0.25">
      <c r="A7093" t="s">
        <v>32879</v>
      </c>
      <c r="B7093" t="e">
        <f>VLOOKUP(A7093,[2]mp_ALL!B$1:B$557,1,0)</f>
        <v>#N/A</v>
      </c>
      <c r="C7093" t="s">
        <v>4278</v>
      </c>
      <c r="D7093" t="s">
        <v>38</v>
      </c>
      <c r="E7093" t="s">
        <v>88</v>
      </c>
      <c r="F7093" t="s">
        <v>89</v>
      </c>
      <c r="G7093" t="s">
        <v>90</v>
      </c>
      <c r="H7093" t="s">
        <v>169</v>
      </c>
      <c r="I7093" t="s">
        <v>5975</v>
      </c>
      <c r="J7093">
        <v>1</v>
      </c>
      <c r="K7093" t="s">
        <v>667</v>
      </c>
      <c r="L7093">
        <v>1</v>
      </c>
      <c r="M7093" t="s">
        <v>113</v>
      </c>
      <c r="N7093" t="s">
        <v>195</v>
      </c>
      <c r="O7093" t="s">
        <v>196</v>
      </c>
      <c r="P7093" t="s">
        <v>668</v>
      </c>
      <c r="Q7093" t="s">
        <v>5976</v>
      </c>
      <c r="R7093" t="s">
        <v>117</v>
      </c>
      <c r="S7093" t="s">
        <v>199</v>
      </c>
      <c r="T7093" t="s">
        <v>32880</v>
      </c>
      <c r="U7093" t="s">
        <v>509</v>
      </c>
      <c r="V7093" s="41">
        <v>34610</v>
      </c>
      <c r="W7093" s="41">
        <v>27186</v>
      </c>
      <c r="X7093">
        <v>1</v>
      </c>
      <c r="Y7093">
        <v>5</v>
      </c>
      <c r="Z7093" t="s">
        <v>102</v>
      </c>
      <c r="AA7093">
        <v>1</v>
      </c>
      <c r="AB7093" t="s">
        <v>103</v>
      </c>
      <c r="AC7093" t="s">
        <v>104</v>
      </c>
      <c r="AD7093">
        <v>1</v>
      </c>
      <c r="AE7093" t="s">
        <v>105</v>
      </c>
      <c r="AG7093" t="s">
        <v>121</v>
      </c>
      <c r="AJ7093" t="s">
        <v>299</v>
      </c>
    </row>
    <row r="7094" spans="1:36" hidden="1" x14ac:dyDescent="0.25">
      <c r="A7094" t="s">
        <v>32881</v>
      </c>
      <c r="B7094" t="e">
        <f>VLOOKUP(A7094,[2]mp_ALL!B$1:B$557,1,0)</f>
        <v>#N/A</v>
      </c>
      <c r="C7094" t="s">
        <v>32882</v>
      </c>
      <c r="D7094" t="s">
        <v>38</v>
      </c>
      <c r="E7094" t="s">
        <v>88</v>
      </c>
      <c r="F7094" t="s">
        <v>89</v>
      </c>
      <c r="G7094" t="s">
        <v>90</v>
      </c>
      <c r="H7094" t="s">
        <v>290</v>
      </c>
      <c r="I7094" t="s">
        <v>32883</v>
      </c>
      <c r="J7094">
        <v>1</v>
      </c>
      <c r="K7094" t="s">
        <v>3100</v>
      </c>
      <c r="L7094">
        <v>0</v>
      </c>
      <c r="M7094" t="s">
        <v>3101</v>
      </c>
      <c r="N7094" t="s">
        <v>3734</v>
      </c>
      <c r="O7094" t="s">
        <v>3850</v>
      </c>
      <c r="P7094" t="s">
        <v>29408</v>
      </c>
      <c r="Q7094" t="s">
        <v>32884</v>
      </c>
      <c r="R7094" t="s">
        <v>559</v>
      </c>
      <c r="S7094" t="s">
        <v>99</v>
      </c>
      <c r="T7094" t="s">
        <v>32885</v>
      </c>
      <c r="U7094" t="s">
        <v>11183</v>
      </c>
      <c r="V7094" s="41">
        <v>34610</v>
      </c>
      <c r="W7094" s="41">
        <v>26582</v>
      </c>
      <c r="X7094">
        <v>1</v>
      </c>
      <c r="Y7094">
        <v>5</v>
      </c>
      <c r="Z7094" t="s">
        <v>102</v>
      </c>
      <c r="AA7094">
        <v>1</v>
      </c>
      <c r="AB7094" t="s">
        <v>103</v>
      </c>
      <c r="AC7094" t="s">
        <v>297</v>
      </c>
      <c r="AD7094">
        <v>1</v>
      </c>
      <c r="AE7094" t="s">
        <v>563</v>
      </c>
      <c r="AG7094" t="s">
        <v>1040</v>
      </c>
      <c r="AJ7094" t="s">
        <v>107</v>
      </c>
    </row>
    <row r="7095" spans="1:36" hidden="1" x14ac:dyDescent="0.25">
      <c r="A7095" t="s">
        <v>32886</v>
      </c>
      <c r="B7095" t="e">
        <f>VLOOKUP(A7095,[2]mp_ALL!B$1:B$557,1,0)</f>
        <v>#N/A</v>
      </c>
      <c r="C7095" t="s">
        <v>3534</v>
      </c>
      <c r="D7095" t="s">
        <v>38</v>
      </c>
      <c r="E7095" t="s">
        <v>88</v>
      </c>
      <c r="F7095" t="s">
        <v>89</v>
      </c>
      <c r="G7095" t="s">
        <v>90</v>
      </c>
      <c r="H7095" t="s">
        <v>169</v>
      </c>
      <c r="I7095" t="s">
        <v>9659</v>
      </c>
      <c r="J7095">
        <v>1</v>
      </c>
      <c r="K7095" t="s">
        <v>504</v>
      </c>
      <c r="L7095">
        <v>1</v>
      </c>
      <c r="M7095" t="s">
        <v>435</v>
      </c>
      <c r="N7095" t="s">
        <v>505</v>
      </c>
      <c r="O7095" t="s">
        <v>1229</v>
      </c>
      <c r="P7095" t="s">
        <v>1230</v>
      </c>
      <c r="R7095" t="s">
        <v>117</v>
      </c>
      <c r="S7095" t="s">
        <v>148</v>
      </c>
      <c r="T7095" t="s">
        <v>32887</v>
      </c>
      <c r="U7095" t="s">
        <v>209</v>
      </c>
      <c r="V7095" s="41">
        <v>34610</v>
      </c>
      <c r="W7095" s="41">
        <v>27340</v>
      </c>
      <c r="X7095">
        <v>1</v>
      </c>
      <c r="Y7095">
        <v>4</v>
      </c>
      <c r="Z7095" t="s">
        <v>102</v>
      </c>
      <c r="AA7095">
        <v>1</v>
      </c>
      <c r="AB7095" t="s">
        <v>103</v>
      </c>
      <c r="AC7095" t="s">
        <v>104</v>
      </c>
      <c r="AD7095">
        <v>1</v>
      </c>
      <c r="AE7095" t="s">
        <v>105</v>
      </c>
      <c r="AG7095" t="s">
        <v>148</v>
      </c>
      <c r="AJ7095" t="s">
        <v>107</v>
      </c>
    </row>
    <row r="7096" spans="1:36" hidden="1" x14ac:dyDescent="0.25">
      <c r="A7096" t="s">
        <v>32888</v>
      </c>
      <c r="B7096" t="e">
        <f>VLOOKUP(A7096,[2]mp_ALL!B$1:B$557,1,0)</f>
        <v>#N/A</v>
      </c>
      <c r="C7096" t="s">
        <v>32889</v>
      </c>
      <c r="D7096" t="s">
        <v>37</v>
      </c>
      <c r="E7096" t="s">
        <v>88</v>
      </c>
      <c r="F7096" t="s">
        <v>1473</v>
      </c>
      <c r="G7096" t="s">
        <v>1474</v>
      </c>
      <c r="H7096" t="s">
        <v>313</v>
      </c>
      <c r="I7096" t="s">
        <v>32890</v>
      </c>
      <c r="J7096">
        <v>1</v>
      </c>
      <c r="K7096" t="s">
        <v>1740</v>
      </c>
      <c r="L7096">
        <v>0</v>
      </c>
      <c r="M7096" t="s">
        <v>414</v>
      </c>
      <c r="N7096" t="s">
        <v>415</v>
      </c>
      <c r="O7096" t="s">
        <v>416</v>
      </c>
      <c r="R7096" t="s">
        <v>117</v>
      </c>
      <c r="S7096" t="s">
        <v>199</v>
      </c>
      <c r="T7096" t="s">
        <v>2823</v>
      </c>
      <c r="U7096" t="s">
        <v>32891</v>
      </c>
      <c r="V7096" s="41">
        <v>34610</v>
      </c>
      <c r="W7096" s="41">
        <v>26451</v>
      </c>
      <c r="X7096">
        <v>1</v>
      </c>
      <c r="Y7096">
        <v>3</v>
      </c>
      <c r="Z7096" t="s">
        <v>102</v>
      </c>
      <c r="AA7096">
        <v>1</v>
      </c>
      <c r="AB7096" t="s">
        <v>103</v>
      </c>
      <c r="AC7096" t="s">
        <v>297</v>
      </c>
      <c r="AD7096">
        <v>1</v>
      </c>
      <c r="AE7096" t="s">
        <v>322</v>
      </c>
      <c r="AG7096" t="s">
        <v>121</v>
      </c>
      <c r="AJ7096" t="s">
        <v>694</v>
      </c>
    </row>
    <row r="7097" spans="1:36" hidden="1" x14ac:dyDescent="0.25">
      <c r="A7097" t="s">
        <v>32892</v>
      </c>
      <c r="B7097" t="e">
        <f>VLOOKUP(A7097,[2]mp_ALL!B$1:B$557,1,0)</f>
        <v>#N/A</v>
      </c>
      <c r="C7097" t="s">
        <v>636</v>
      </c>
      <c r="D7097" t="s">
        <v>38</v>
      </c>
      <c r="E7097" t="s">
        <v>88</v>
      </c>
      <c r="F7097" t="s">
        <v>89</v>
      </c>
      <c r="G7097" t="s">
        <v>90</v>
      </c>
      <c r="H7097" t="s">
        <v>91</v>
      </c>
      <c r="I7097" t="s">
        <v>5925</v>
      </c>
      <c r="J7097">
        <v>1</v>
      </c>
      <c r="K7097" t="s">
        <v>394</v>
      </c>
      <c r="L7097">
        <v>1</v>
      </c>
      <c r="M7097" t="s">
        <v>113</v>
      </c>
      <c r="N7097" t="s">
        <v>195</v>
      </c>
      <c r="O7097" t="s">
        <v>654</v>
      </c>
      <c r="P7097" t="s">
        <v>4370</v>
      </c>
      <c r="Q7097" t="s">
        <v>5926</v>
      </c>
      <c r="R7097" t="s">
        <v>117</v>
      </c>
      <c r="S7097" t="s">
        <v>199</v>
      </c>
      <c r="T7097" t="s">
        <v>32893</v>
      </c>
      <c r="U7097" t="s">
        <v>32894</v>
      </c>
      <c r="V7097" s="41">
        <v>34610</v>
      </c>
      <c r="W7097" s="41">
        <v>26729</v>
      </c>
      <c r="X7097">
        <v>1</v>
      </c>
      <c r="Y7097">
        <v>2</v>
      </c>
      <c r="Z7097" t="s">
        <v>102</v>
      </c>
      <c r="AA7097">
        <v>1</v>
      </c>
      <c r="AB7097" t="s">
        <v>103</v>
      </c>
      <c r="AC7097" t="s">
        <v>104</v>
      </c>
      <c r="AD7097">
        <v>1</v>
      </c>
      <c r="AE7097" t="s">
        <v>138</v>
      </c>
      <c r="AG7097" t="s">
        <v>121</v>
      </c>
      <c r="AJ7097" t="s">
        <v>107</v>
      </c>
    </row>
    <row r="7098" spans="1:36" hidden="1" x14ac:dyDescent="0.25">
      <c r="A7098" t="s">
        <v>32895</v>
      </c>
      <c r="B7098" t="e">
        <f>VLOOKUP(A7098,[2]mp_ALL!B$1:B$557,1,0)</f>
        <v>#N/A</v>
      </c>
      <c r="C7098" t="s">
        <v>32896</v>
      </c>
      <c r="D7098" t="s">
        <v>38</v>
      </c>
      <c r="E7098" t="s">
        <v>88</v>
      </c>
      <c r="F7098" t="s">
        <v>89</v>
      </c>
      <c r="G7098" t="s">
        <v>90</v>
      </c>
      <c r="H7098" t="s">
        <v>290</v>
      </c>
      <c r="I7098" t="s">
        <v>2113</v>
      </c>
      <c r="J7098">
        <v>1</v>
      </c>
      <c r="K7098" t="s">
        <v>112</v>
      </c>
      <c r="L7098">
        <v>0</v>
      </c>
      <c r="M7098" t="s">
        <v>113</v>
      </c>
      <c r="N7098" t="s">
        <v>114</v>
      </c>
      <c r="O7098" t="s">
        <v>2114</v>
      </c>
      <c r="R7098" t="s">
        <v>117</v>
      </c>
      <c r="S7098" t="s">
        <v>99</v>
      </c>
      <c r="T7098" t="s">
        <v>32897</v>
      </c>
      <c r="U7098" t="s">
        <v>30365</v>
      </c>
      <c r="V7098" s="41">
        <v>34617</v>
      </c>
      <c r="W7098" s="41">
        <v>26912</v>
      </c>
      <c r="X7098">
        <v>1</v>
      </c>
      <c r="Y7098">
        <v>3</v>
      </c>
      <c r="Z7098" t="s">
        <v>102</v>
      </c>
      <c r="AA7098">
        <v>1</v>
      </c>
      <c r="AB7098" t="s">
        <v>103</v>
      </c>
      <c r="AC7098" t="s">
        <v>297</v>
      </c>
      <c r="AD7098">
        <v>1</v>
      </c>
      <c r="AE7098" t="s">
        <v>322</v>
      </c>
      <c r="AG7098" t="s">
        <v>121</v>
      </c>
      <c r="AJ7098" t="s">
        <v>1217</v>
      </c>
    </row>
    <row r="7099" spans="1:36" hidden="1" x14ac:dyDescent="0.25">
      <c r="A7099" t="s">
        <v>32898</v>
      </c>
      <c r="B7099" t="e">
        <f>VLOOKUP(A7099,[2]mp_ALL!B$1:B$557,1,0)</f>
        <v>#N/A</v>
      </c>
      <c r="C7099" t="s">
        <v>32899</v>
      </c>
      <c r="D7099" t="s">
        <v>38</v>
      </c>
      <c r="E7099" t="s">
        <v>88</v>
      </c>
      <c r="F7099" t="s">
        <v>89</v>
      </c>
      <c r="G7099" t="s">
        <v>90</v>
      </c>
      <c r="H7099" t="s">
        <v>110</v>
      </c>
      <c r="I7099" t="s">
        <v>32900</v>
      </c>
      <c r="J7099">
        <v>1</v>
      </c>
      <c r="K7099" t="s">
        <v>275</v>
      </c>
      <c r="L7099">
        <v>1</v>
      </c>
      <c r="M7099" t="s">
        <v>113</v>
      </c>
      <c r="N7099" t="s">
        <v>134</v>
      </c>
      <c r="O7099" t="s">
        <v>347</v>
      </c>
      <c r="P7099" t="s">
        <v>766</v>
      </c>
      <c r="R7099" t="s">
        <v>117</v>
      </c>
      <c r="S7099" t="s">
        <v>99</v>
      </c>
      <c r="T7099" t="s">
        <v>32901</v>
      </c>
      <c r="U7099" t="s">
        <v>32902</v>
      </c>
      <c r="V7099" s="41">
        <v>34617</v>
      </c>
      <c r="W7099" s="41">
        <v>27583</v>
      </c>
      <c r="X7099">
        <v>1</v>
      </c>
      <c r="Y7099">
        <v>4</v>
      </c>
      <c r="Z7099" t="s">
        <v>102</v>
      </c>
      <c r="AA7099">
        <v>1</v>
      </c>
      <c r="AB7099" t="s">
        <v>103</v>
      </c>
      <c r="AC7099" t="s">
        <v>104</v>
      </c>
      <c r="AD7099">
        <v>1</v>
      </c>
      <c r="AE7099" t="s">
        <v>105</v>
      </c>
      <c r="AG7099" t="s">
        <v>121</v>
      </c>
      <c r="AJ7099" t="s">
        <v>107</v>
      </c>
    </row>
    <row r="7100" spans="1:36" hidden="1" x14ac:dyDescent="0.25">
      <c r="A7100" t="s">
        <v>32903</v>
      </c>
      <c r="B7100" t="e">
        <f>VLOOKUP(A7100,[2]mp_ALL!B$1:B$557,1,0)</f>
        <v>#N/A</v>
      </c>
      <c r="C7100" t="s">
        <v>32904</v>
      </c>
      <c r="D7100" t="s">
        <v>38</v>
      </c>
      <c r="E7100" t="s">
        <v>88</v>
      </c>
      <c r="F7100" t="s">
        <v>154</v>
      </c>
      <c r="G7100" t="s">
        <v>155</v>
      </c>
      <c r="H7100" t="s">
        <v>110</v>
      </c>
      <c r="I7100" t="s">
        <v>32905</v>
      </c>
      <c r="J7100">
        <v>1</v>
      </c>
      <c r="K7100" t="s">
        <v>315</v>
      </c>
      <c r="L7100">
        <v>0</v>
      </c>
      <c r="M7100" t="s">
        <v>316</v>
      </c>
      <c r="N7100" t="s">
        <v>317</v>
      </c>
      <c r="O7100" t="s">
        <v>318</v>
      </c>
      <c r="P7100" t="s">
        <v>5511</v>
      </c>
      <c r="S7100" t="s">
        <v>319</v>
      </c>
      <c r="T7100" t="s">
        <v>32906</v>
      </c>
      <c r="U7100" t="s">
        <v>32907</v>
      </c>
      <c r="V7100" s="41">
        <v>34617</v>
      </c>
      <c r="W7100" s="41">
        <v>27413</v>
      </c>
      <c r="X7100">
        <v>1</v>
      </c>
      <c r="Y7100">
        <v>5</v>
      </c>
      <c r="Z7100" t="s">
        <v>102</v>
      </c>
      <c r="AA7100">
        <v>1</v>
      </c>
      <c r="AB7100" t="s">
        <v>103</v>
      </c>
      <c r="AC7100" t="s">
        <v>104</v>
      </c>
      <c r="AD7100">
        <v>1</v>
      </c>
      <c r="AE7100" t="s">
        <v>308</v>
      </c>
      <c r="AG7100" t="s">
        <v>228</v>
      </c>
      <c r="AJ7100" t="s">
        <v>299</v>
      </c>
    </row>
    <row r="7101" spans="1:36" hidden="1" x14ac:dyDescent="0.25">
      <c r="A7101" t="s">
        <v>32908</v>
      </c>
      <c r="B7101" t="e">
        <f>VLOOKUP(A7101,[2]mp_ALL!B$1:B$557,1,0)</f>
        <v>#N/A</v>
      </c>
      <c r="C7101" t="s">
        <v>32909</v>
      </c>
      <c r="D7101" t="s">
        <v>38</v>
      </c>
      <c r="E7101" t="s">
        <v>88</v>
      </c>
      <c r="F7101" t="s">
        <v>154</v>
      </c>
      <c r="G7101" t="s">
        <v>155</v>
      </c>
      <c r="H7101" t="s">
        <v>110</v>
      </c>
      <c r="I7101" t="s">
        <v>32910</v>
      </c>
      <c r="J7101">
        <v>1</v>
      </c>
      <c r="K7101" t="s">
        <v>266</v>
      </c>
      <c r="L7101">
        <v>1</v>
      </c>
      <c r="M7101" t="s">
        <v>113</v>
      </c>
      <c r="N7101" t="s">
        <v>134</v>
      </c>
      <c r="O7101" t="s">
        <v>243</v>
      </c>
      <c r="P7101" t="s">
        <v>267</v>
      </c>
      <c r="R7101" t="s">
        <v>117</v>
      </c>
      <c r="S7101" t="s">
        <v>99</v>
      </c>
      <c r="T7101" t="s">
        <v>32911</v>
      </c>
      <c r="U7101" t="s">
        <v>2109</v>
      </c>
      <c r="V7101" s="41">
        <v>34617</v>
      </c>
      <c r="W7101" s="41">
        <v>27100</v>
      </c>
      <c r="X7101">
        <v>1</v>
      </c>
      <c r="Y7101">
        <v>4</v>
      </c>
      <c r="Z7101" t="s">
        <v>102</v>
      </c>
      <c r="AA7101">
        <v>1</v>
      </c>
      <c r="AB7101" t="s">
        <v>103</v>
      </c>
      <c r="AC7101" t="s">
        <v>104</v>
      </c>
      <c r="AD7101">
        <v>1</v>
      </c>
      <c r="AE7101" t="s">
        <v>105</v>
      </c>
      <c r="AG7101" t="s">
        <v>121</v>
      </c>
      <c r="AJ7101" t="s">
        <v>107</v>
      </c>
    </row>
    <row r="7102" spans="1:36" x14ac:dyDescent="0.25">
      <c r="A7102" t="s">
        <v>32912</v>
      </c>
      <c r="B7102" t="str">
        <f>VLOOKUP(A7102,[2]mp_ALL!B$1:B$557,1,0)</f>
        <v>9406252</v>
      </c>
      <c r="C7102" t="s">
        <v>32913</v>
      </c>
      <c r="D7102" t="s">
        <v>38</v>
      </c>
      <c r="E7102" t="s">
        <v>88</v>
      </c>
      <c r="F7102" t="s">
        <v>89</v>
      </c>
      <c r="G7102" t="s">
        <v>90</v>
      </c>
      <c r="H7102" t="s">
        <v>169</v>
      </c>
      <c r="I7102" t="s">
        <v>4660</v>
      </c>
      <c r="J7102">
        <v>1</v>
      </c>
      <c r="K7102" t="s">
        <v>3983</v>
      </c>
      <c r="L7102">
        <v>1</v>
      </c>
      <c r="M7102" t="s">
        <v>34</v>
      </c>
      <c r="N7102" t="s">
        <v>45</v>
      </c>
      <c r="O7102" t="s">
        <v>4661</v>
      </c>
      <c r="P7102" t="s">
        <v>4662</v>
      </c>
      <c r="Q7102" t="s">
        <v>4663</v>
      </c>
      <c r="S7102" t="s">
        <v>199</v>
      </c>
      <c r="T7102" t="s">
        <v>32914</v>
      </c>
      <c r="U7102" t="s">
        <v>932</v>
      </c>
      <c r="V7102" s="41">
        <v>34617</v>
      </c>
      <c r="W7102" s="41">
        <v>26747</v>
      </c>
      <c r="X7102">
        <v>1</v>
      </c>
      <c r="Y7102">
        <v>3</v>
      </c>
      <c r="Z7102" t="s">
        <v>102</v>
      </c>
      <c r="AA7102">
        <v>1</v>
      </c>
      <c r="AB7102" t="s">
        <v>103</v>
      </c>
      <c r="AC7102" t="s">
        <v>104</v>
      </c>
      <c r="AD7102">
        <v>1</v>
      </c>
      <c r="AE7102" t="s">
        <v>105</v>
      </c>
      <c r="AG7102" t="s">
        <v>106</v>
      </c>
      <c r="AJ7102" t="s">
        <v>32915</v>
      </c>
    </row>
    <row r="7103" spans="1:36" hidden="1" x14ac:dyDescent="0.25">
      <c r="A7103" t="s">
        <v>32916</v>
      </c>
      <c r="B7103" t="e">
        <f>VLOOKUP(A7103,[2]mp_ALL!B$1:B$557,1,0)</f>
        <v>#N/A</v>
      </c>
      <c r="C7103" t="s">
        <v>32917</v>
      </c>
      <c r="D7103" t="s">
        <v>38</v>
      </c>
      <c r="E7103" t="s">
        <v>88</v>
      </c>
      <c r="F7103" t="s">
        <v>89</v>
      </c>
      <c r="G7103" t="s">
        <v>90</v>
      </c>
      <c r="H7103" t="s">
        <v>169</v>
      </c>
      <c r="I7103" t="s">
        <v>9591</v>
      </c>
      <c r="J7103">
        <v>1</v>
      </c>
      <c r="K7103" t="s">
        <v>4989</v>
      </c>
      <c r="L7103">
        <v>1</v>
      </c>
      <c r="M7103" t="s">
        <v>414</v>
      </c>
      <c r="N7103" t="s">
        <v>415</v>
      </c>
      <c r="O7103" t="s">
        <v>675</v>
      </c>
      <c r="P7103" t="s">
        <v>5803</v>
      </c>
      <c r="Q7103" t="s">
        <v>9592</v>
      </c>
      <c r="R7103" t="s">
        <v>117</v>
      </c>
      <c r="S7103" t="s">
        <v>199</v>
      </c>
      <c r="T7103" t="s">
        <v>32918</v>
      </c>
      <c r="U7103" t="s">
        <v>932</v>
      </c>
      <c r="V7103" s="41">
        <v>34617</v>
      </c>
      <c r="W7103" s="41">
        <v>27059</v>
      </c>
      <c r="X7103">
        <v>1</v>
      </c>
      <c r="Y7103">
        <v>1</v>
      </c>
      <c r="Z7103" t="s">
        <v>102</v>
      </c>
      <c r="AA7103">
        <v>1</v>
      </c>
      <c r="AB7103" t="s">
        <v>103</v>
      </c>
      <c r="AC7103" t="s">
        <v>104</v>
      </c>
      <c r="AD7103">
        <v>1</v>
      </c>
      <c r="AE7103" t="s">
        <v>105</v>
      </c>
      <c r="AG7103" t="s">
        <v>121</v>
      </c>
      <c r="AJ7103" t="s">
        <v>2081</v>
      </c>
    </row>
    <row r="7104" spans="1:36" hidden="1" x14ac:dyDescent="0.25">
      <c r="A7104" t="s">
        <v>32919</v>
      </c>
      <c r="B7104" t="e">
        <f>VLOOKUP(A7104,[2]mp_ALL!B$1:B$557,1,0)</f>
        <v>#N/A</v>
      </c>
      <c r="C7104" t="s">
        <v>32920</v>
      </c>
      <c r="D7104" t="s">
        <v>38</v>
      </c>
      <c r="E7104" t="s">
        <v>88</v>
      </c>
      <c r="F7104" t="s">
        <v>89</v>
      </c>
      <c r="G7104" t="s">
        <v>90</v>
      </c>
      <c r="H7104" t="s">
        <v>169</v>
      </c>
      <c r="I7104" t="s">
        <v>13072</v>
      </c>
      <c r="J7104">
        <v>1</v>
      </c>
      <c r="K7104" t="s">
        <v>194</v>
      </c>
      <c r="L7104">
        <v>1</v>
      </c>
      <c r="M7104" t="s">
        <v>113</v>
      </c>
      <c r="N7104" t="s">
        <v>195</v>
      </c>
      <c r="O7104" t="s">
        <v>196</v>
      </c>
      <c r="P7104" t="s">
        <v>2483</v>
      </c>
      <c r="Q7104" t="s">
        <v>13073</v>
      </c>
      <c r="R7104" t="s">
        <v>117</v>
      </c>
      <c r="S7104" t="s">
        <v>199</v>
      </c>
      <c r="T7104" t="s">
        <v>32921</v>
      </c>
      <c r="U7104" t="s">
        <v>1605</v>
      </c>
      <c r="V7104" s="41">
        <v>34617</v>
      </c>
      <c r="W7104" s="41">
        <v>27032</v>
      </c>
      <c r="X7104">
        <v>1</v>
      </c>
      <c r="Y7104">
        <v>2</v>
      </c>
      <c r="Z7104" t="s">
        <v>102</v>
      </c>
      <c r="AA7104">
        <v>1</v>
      </c>
      <c r="AB7104" t="s">
        <v>103</v>
      </c>
      <c r="AC7104" t="s">
        <v>104</v>
      </c>
      <c r="AD7104">
        <v>1</v>
      </c>
      <c r="AE7104" t="s">
        <v>105</v>
      </c>
      <c r="AG7104" t="s">
        <v>121</v>
      </c>
      <c r="AJ7104" t="s">
        <v>271</v>
      </c>
    </row>
    <row r="7105" spans="1:36" hidden="1" x14ac:dyDescent="0.25">
      <c r="A7105" t="s">
        <v>32922</v>
      </c>
      <c r="B7105" t="e">
        <f>VLOOKUP(A7105,[2]mp_ALL!B$1:B$557,1,0)</f>
        <v>#N/A</v>
      </c>
      <c r="C7105" t="s">
        <v>30557</v>
      </c>
      <c r="D7105" t="s">
        <v>38</v>
      </c>
      <c r="E7105" t="s">
        <v>88</v>
      </c>
      <c r="F7105" t="s">
        <v>89</v>
      </c>
      <c r="G7105" t="s">
        <v>90</v>
      </c>
      <c r="H7105" t="s">
        <v>169</v>
      </c>
      <c r="I7105" t="s">
        <v>4064</v>
      </c>
      <c r="J7105">
        <v>1</v>
      </c>
      <c r="K7105" t="s">
        <v>626</v>
      </c>
      <c r="L7105">
        <v>0</v>
      </c>
      <c r="M7105" t="s">
        <v>414</v>
      </c>
      <c r="N7105" t="s">
        <v>415</v>
      </c>
      <c r="O7105" t="s">
        <v>533</v>
      </c>
      <c r="P7105" t="s">
        <v>534</v>
      </c>
      <c r="Q7105" t="s">
        <v>3887</v>
      </c>
      <c r="R7105" t="s">
        <v>117</v>
      </c>
      <c r="S7105" t="s">
        <v>199</v>
      </c>
      <c r="T7105" t="s">
        <v>32923</v>
      </c>
      <c r="U7105" t="s">
        <v>400</v>
      </c>
      <c r="V7105" s="41">
        <v>34617</v>
      </c>
      <c r="W7105" s="41">
        <v>27383</v>
      </c>
      <c r="X7105">
        <v>1</v>
      </c>
      <c r="Y7105">
        <v>3</v>
      </c>
      <c r="Z7105" t="s">
        <v>102</v>
      </c>
      <c r="AA7105">
        <v>1</v>
      </c>
      <c r="AB7105" t="s">
        <v>103</v>
      </c>
      <c r="AC7105" t="s">
        <v>104</v>
      </c>
      <c r="AD7105">
        <v>1</v>
      </c>
      <c r="AE7105" t="s">
        <v>538</v>
      </c>
      <c r="AG7105" t="s">
        <v>121</v>
      </c>
      <c r="AJ7105" t="s">
        <v>1705</v>
      </c>
    </row>
    <row r="7106" spans="1:36" hidden="1" x14ac:dyDescent="0.25">
      <c r="A7106" t="s">
        <v>32924</v>
      </c>
      <c r="B7106" t="e">
        <f>VLOOKUP(A7106,[2]mp_ALL!B$1:B$557,1,0)</f>
        <v>#N/A</v>
      </c>
      <c r="C7106" t="s">
        <v>19182</v>
      </c>
      <c r="D7106" t="s">
        <v>38</v>
      </c>
      <c r="E7106" t="s">
        <v>88</v>
      </c>
      <c r="F7106" t="s">
        <v>89</v>
      </c>
      <c r="G7106" t="s">
        <v>90</v>
      </c>
      <c r="H7106" t="s">
        <v>169</v>
      </c>
      <c r="I7106" t="s">
        <v>7731</v>
      </c>
      <c r="J7106">
        <v>1</v>
      </c>
      <c r="K7106" t="s">
        <v>384</v>
      </c>
      <c r="L7106">
        <v>1</v>
      </c>
      <c r="M7106" t="s">
        <v>113</v>
      </c>
      <c r="N7106" t="s">
        <v>385</v>
      </c>
      <c r="O7106" t="s">
        <v>450</v>
      </c>
      <c r="P7106" t="s">
        <v>5353</v>
      </c>
      <c r="Q7106" t="s">
        <v>7732</v>
      </c>
      <c r="R7106" t="s">
        <v>117</v>
      </c>
      <c r="S7106" t="s">
        <v>237</v>
      </c>
      <c r="T7106" t="s">
        <v>32925</v>
      </c>
      <c r="U7106" t="s">
        <v>489</v>
      </c>
      <c r="V7106" s="41">
        <v>34617</v>
      </c>
      <c r="W7106" s="41">
        <v>27864</v>
      </c>
      <c r="X7106">
        <v>1</v>
      </c>
      <c r="Y7106">
        <v>3</v>
      </c>
      <c r="Z7106" t="s">
        <v>102</v>
      </c>
      <c r="AA7106">
        <v>1</v>
      </c>
      <c r="AB7106" t="s">
        <v>103</v>
      </c>
      <c r="AC7106" t="s">
        <v>104</v>
      </c>
      <c r="AD7106">
        <v>1</v>
      </c>
      <c r="AE7106" t="s">
        <v>105</v>
      </c>
      <c r="AG7106" t="s">
        <v>121</v>
      </c>
      <c r="AJ7106" t="s">
        <v>465</v>
      </c>
    </row>
    <row r="7107" spans="1:36" hidden="1" x14ac:dyDescent="0.25">
      <c r="A7107" t="s">
        <v>32926</v>
      </c>
      <c r="B7107" t="e">
        <f>VLOOKUP(A7107,[2]mp_ALL!B$1:B$557,1,0)</f>
        <v>#N/A</v>
      </c>
      <c r="C7107" t="s">
        <v>14364</v>
      </c>
      <c r="D7107" t="s">
        <v>38</v>
      </c>
      <c r="E7107" t="s">
        <v>88</v>
      </c>
      <c r="F7107" t="s">
        <v>154</v>
      </c>
      <c r="G7107" t="s">
        <v>155</v>
      </c>
      <c r="H7107" t="s">
        <v>110</v>
      </c>
      <c r="I7107" t="s">
        <v>32927</v>
      </c>
      <c r="J7107">
        <v>1</v>
      </c>
      <c r="K7107" t="s">
        <v>874</v>
      </c>
      <c r="L7107">
        <v>0</v>
      </c>
      <c r="M7107" t="s">
        <v>113</v>
      </c>
      <c r="N7107" t="s">
        <v>395</v>
      </c>
      <c r="O7107" t="s">
        <v>5502</v>
      </c>
      <c r="P7107" t="s">
        <v>5503</v>
      </c>
      <c r="R7107" t="s">
        <v>117</v>
      </c>
      <c r="S7107" t="s">
        <v>237</v>
      </c>
      <c r="T7107" t="s">
        <v>32928</v>
      </c>
      <c r="U7107" t="s">
        <v>629</v>
      </c>
      <c r="V7107" s="41">
        <v>34617</v>
      </c>
      <c r="W7107" s="41">
        <v>27374</v>
      </c>
      <c r="X7107">
        <v>1</v>
      </c>
      <c r="Y7107">
        <v>2</v>
      </c>
      <c r="Z7107" t="s">
        <v>102</v>
      </c>
      <c r="AA7107">
        <v>1</v>
      </c>
      <c r="AB7107" t="s">
        <v>103</v>
      </c>
      <c r="AC7107" t="s">
        <v>104</v>
      </c>
      <c r="AD7107">
        <v>1</v>
      </c>
      <c r="AE7107" t="s">
        <v>120</v>
      </c>
      <c r="AG7107" t="s">
        <v>121</v>
      </c>
      <c r="AJ7107" t="s">
        <v>2166</v>
      </c>
    </row>
    <row r="7108" spans="1:36" hidden="1" x14ac:dyDescent="0.25">
      <c r="A7108" t="s">
        <v>32929</v>
      </c>
      <c r="B7108" t="e">
        <f>VLOOKUP(A7108,[2]mp_ALL!B$1:B$557,1,0)</f>
        <v>#N/A</v>
      </c>
      <c r="C7108" t="s">
        <v>32930</v>
      </c>
      <c r="D7108" t="s">
        <v>38</v>
      </c>
      <c r="E7108" t="s">
        <v>88</v>
      </c>
      <c r="F7108" t="s">
        <v>154</v>
      </c>
      <c r="G7108" t="s">
        <v>155</v>
      </c>
      <c r="H7108" t="s">
        <v>110</v>
      </c>
      <c r="I7108" t="s">
        <v>32931</v>
      </c>
      <c r="J7108">
        <v>1</v>
      </c>
      <c r="K7108" t="s">
        <v>171</v>
      </c>
      <c r="L7108">
        <v>1</v>
      </c>
      <c r="M7108" t="s">
        <v>172</v>
      </c>
      <c r="N7108" t="s">
        <v>173</v>
      </c>
      <c r="O7108" t="s">
        <v>174</v>
      </c>
      <c r="P7108" t="s">
        <v>713</v>
      </c>
      <c r="R7108" t="s">
        <v>147</v>
      </c>
      <c r="S7108" t="s">
        <v>3344</v>
      </c>
      <c r="T7108" t="s">
        <v>32932</v>
      </c>
      <c r="U7108" t="s">
        <v>32933</v>
      </c>
      <c r="V7108" s="41">
        <v>34617</v>
      </c>
      <c r="W7108" s="41">
        <v>26603</v>
      </c>
      <c r="X7108">
        <v>1</v>
      </c>
      <c r="Y7108">
        <v>3</v>
      </c>
      <c r="Z7108" t="s">
        <v>102</v>
      </c>
      <c r="AA7108">
        <v>1</v>
      </c>
      <c r="AB7108" t="s">
        <v>103</v>
      </c>
      <c r="AC7108" t="s">
        <v>104</v>
      </c>
      <c r="AD7108">
        <v>1</v>
      </c>
      <c r="AE7108" t="s">
        <v>105</v>
      </c>
      <c r="AG7108" t="s">
        <v>179</v>
      </c>
      <c r="AJ7108" t="s">
        <v>1338</v>
      </c>
    </row>
    <row r="7109" spans="1:36" hidden="1" x14ac:dyDescent="0.25">
      <c r="A7109" t="s">
        <v>32934</v>
      </c>
      <c r="B7109" t="e">
        <f>VLOOKUP(A7109,[2]mp_ALL!B$1:B$557,1,0)</f>
        <v>#N/A</v>
      </c>
      <c r="C7109" t="s">
        <v>32935</v>
      </c>
      <c r="D7109" t="s">
        <v>36</v>
      </c>
      <c r="E7109" t="s">
        <v>88</v>
      </c>
      <c r="F7109" t="s">
        <v>1430</v>
      </c>
      <c r="G7109" t="s">
        <v>1431</v>
      </c>
      <c r="H7109" t="s">
        <v>313</v>
      </c>
      <c r="I7109" t="s">
        <v>11305</v>
      </c>
      <c r="J7109">
        <v>1</v>
      </c>
      <c r="K7109" t="s">
        <v>1107</v>
      </c>
      <c r="L7109">
        <v>0</v>
      </c>
      <c r="M7109" t="s">
        <v>172</v>
      </c>
      <c r="N7109" t="s">
        <v>1108</v>
      </c>
      <c r="O7109" t="s">
        <v>11306</v>
      </c>
      <c r="R7109" t="s">
        <v>147</v>
      </c>
      <c r="S7109" t="s">
        <v>319</v>
      </c>
      <c r="T7109" t="s">
        <v>32936</v>
      </c>
      <c r="U7109" t="s">
        <v>32937</v>
      </c>
      <c r="V7109" s="41">
        <v>34617</v>
      </c>
      <c r="W7109" s="41">
        <v>25990</v>
      </c>
      <c r="X7109">
        <v>1</v>
      </c>
      <c r="Y7109">
        <v>3</v>
      </c>
      <c r="Z7109" t="s">
        <v>102</v>
      </c>
      <c r="AA7109">
        <v>1</v>
      </c>
      <c r="AB7109" t="s">
        <v>103</v>
      </c>
      <c r="AC7109" t="s">
        <v>297</v>
      </c>
      <c r="AD7109">
        <v>1</v>
      </c>
      <c r="AE7109" t="s">
        <v>322</v>
      </c>
      <c r="AG7109" t="s">
        <v>179</v>
      </c>
      <c r="AJ7109" t="s">
        <v>972</v>
      </c>
    </row>
    <row r="7110" spans="1:36" hidden="1" x14ac:dyDescent="0.25">
      <c r="A7110" t="s">
        <v>32938</v>
      </c>
      <c r="B7110" t="e">
        <f>VLOOKUP(A7110,[2]mp_ALL!B$1:B$557,1,0)</f>
        <v>#N/A</v>
      </c>
      <c r="C7110" t="s">
        <v>32939</v>
      </c>
      <c r="D7110" t="s">
        <v>36</v>
      </c>
      <c r="E7110" t="s">
        <v>88</v>
      </c>
      <c r="F7110" t="s">
        <v>1798</v>
      </c>
      <c r="G7110" t="s">
        <v>1799</v>
      </c>
      <c r="H7110" t="s">
        <v>1457</v>
      </c>
      <c r="I7110" t="s">
        <v>32940</v>
      </c>
      <c r="J7110">
        <v>1</v>
      </c>
      <c r="K7110" t="s">
        <v>2074</v>
      </c>
      <c r="L7110">
        <v>0</v>
      </c>
      <c r="M7110" t="s">
        <v>94</v>
      </c>
      <c r="N7110" t="s">
        <v>2075</v>
      </c>
      <c r="S7110" t="s">
        <v>525</v>
      </c>
      <c r="T7110" t="s">
        <v>32941</v>
      </c>
      <c r="U7110" t="s">
        <v>32942</v>
      </c>
      <c r="V7110" s="41">
        <v>34617</v>
      </c>
      <c r="W7110" s="41">
        <v>26006</v>
      </c>
      <c r="X7110">
        <v>1</v>
      </c>
      <c r="Y7110">
        <v>3</v>
      </c>
      <c r="Z7110" t="s">
        <v>102</v>
      </c>
      <c r="AA7110">
        <v>1</v>
      </c>
      <c r="AB7110" t="s">
        <v>103</v>
      </c>
      <c r="AC7110" t="s">
        <v>297</v>
      </c>
      <c r="AD7110">
        <v>1</v>
      </c>
      <c r="AE7110" t="s">
        <v>298</v>
      </c>
      <c r="AG7110" t="s">
        <v>106</v>
      </c>
      <c r="AJ7110" t="s">
        <v>107</v>
      </c>
    </row>
    <row r="7111" spans="1:36" hidden="1" x14ac:dyDescent="0.25">
      <c r="A7111" t="s">
        <v>32943</v>
      </c>
      <c r="B7111" t="e">
        <f>VLOOKUP(A7111,[2]mp_ALL!B$1:B$557,1,0)</f>
        <v>#N/A</v>
      </c>
      <c r="C7111" t="s">
        <v>32944</v>
      </c>
      <c r="D7111" t="s">
        <v>39</v>
      </c>
      <c r="E7111" t="s">
        <v>88</v>
      </c>
      <c r="F7111" t="s">
        <v>31812</v>
      </c>
      <c r="G7111" t="s">
        <v>31813</v>
      </c>
      <c r="H7111" t="s">
        <v>30085</v>
      </c>
      <c r="I7111" t="s">
        <v>2313</v>
      </c>
      <c r="J7111">
        <v>1</v>
      </c>
      <c r="K7111" t="s">
        <v>591</v>
      </c>
      <c r="L7111">
        <v>0</v>
      </c>
      <c r="M7111" t="s">
        <v>592</v>
      </c>
      <c r="R7111" t="s">
        <v>147</v>
      </c>
      <c r="S7111" t="s">
        <v>560</v>
      </c>
      <c r="T7111" t="s">
        <v>32945</v>
      </c>
      <c r="U7111" t="s">
        <v>32946</v>
      </c>
      <c r="V7111" s="41">
        <v>34617</v>
      </c>
      <c r="W7111" s="41">
        <v>25336</v>
      </c>
      <c r="X7111">
        <v>1</v>
      </c>
      <c r="Y7111">
        <v>2</v>
      </c>
      <c r="Z7111" t="s">
        <v>102</v>
      </c>
      <c r="AA7111">
        <v>1</v>
      </c>
      <c r="AB7111" t="s">
        <v>103</v>
      </c>
      <c r="AC7111" t="s">
        <v>297</v>
      </c>
      <c r="AD7111">
        <v>1</v>
      </c>
      <c r="AE7111" t="s">
        <v>563</v>
      </c>
      <c r="AG7111" t="s">
        <v>1040</v>
      </c>
      <c r="AJ7111" t="s">
        <v>107</v>
      </c>
    </row>
    <row r="7112" spans="1:36" hidden="1" x14ac:dyDescent="0.25">
      <c r="A7112" t="s">
        <v>32947</v>
      </c>
      <c r="B7112" t="e">
        <f>VLOOKUP(A7112,[2]mp_ALL!B$1:B$557,1,0)</f>
        <v>#N/A</v>
      </c>
      <c r="C7112" t="s">
        <v>32948</v>
      </c>
      <c r="D7112" t="s">
        <v>39</v>
      </c>
      <c r="E7112" t="s">
        <v>88</v>
      </c>
      <c r="F7112" t="s">
        <v>31812</v>
      </c>
      <c r="G7112" t="s">
        <v>31813</v>
      </c>
      <c r="H7112" t="s">
        <v>31866</v>
      </c>
      <c r="I7112" t="s">
        <v>2701</v>
      </c>
      <c r="J7112">
        <v>1</v>
      </c>
      <c r="K7112" t="s">
        <v>570</v>
      </c>
      <c r="L7112">
        <v>0</v>
      </c>
      <c r="M7112" t="s">
        <v>571</v>
      </c>
      <c r="R7112" t="s">
        <v>559</v>
      </c>
      <c r="S7112" t="s">
        <v>560</v>
      </c>
      <c r="T7112" t="s">
        <v>32949</v>
      </c>
      <c r="U7112" t="s">
        <v>32950</v>
      </c>
      <c r="V7112" s="41">
        <v>34617</v>
      </c>
      <c r="W7112" s="41">
        <v>26136</v>
      </c>
      <c r="X7112">
        <v>1</v>
      </c>
      <c r="Y7112">
        <v>4</v>
      </c>
      <c r="Z7112" t="s">
        <v>102</v>
      </c>
      <c r="AA7112">
        <v>1</v>
      </c>
      <c r="AB7112" t="s">
        <v>103</v>
      </c>
      <c r="AC7112" t="s">
        <v>297</v>
      </c>
      <c r="AD7112">
        <v>1</v>
      </c>
      <c r="AE7112" t="s">
        <v>563</v>
      </c>
      <c r="AG7112" t="s">
        <v>577</v>
      </c>
      <c r="AJ7112" t="s">
        <v>107</v>
      </c>
    </row>
    <row r="7113" spans="1:36" hidden="1" x14ac:dyDescent="0.25">
      <c r="A7113" t="s">
        <v>32951</v>
      </c>
      <c r="B7113" t="e">
        <f>VLOOKUP(A7113,[2]mp_ALL!B$1:B$557,1,0)</f>
        <v>#N/A</v>
      </c>
      <c r="C7113" t="s">
        <v>32952</v>
      </c>
      <c r="D7113" t="s">
        <v>38</v>
      </c>
      <c r="E7113" t="s">
        <v>88</v>
      </c>
      <c r="F7113" t="s">
        <v>89</v>
      </c>
      <c r="G7113" t="s">
        <v>90</v>
      </c>
      <c r="H7113" t="s">
        <v>169</v>
      </c>
      <c r="I7113" t="s">
        <v>637</v>
      </c>
      <c r="J7113">
        <v>1</v>
      </c>
      <c r="K7113" t="s">
        <v>157</v>
      </c>
      <c r="L7113">
        <v>1</v>
      </c>
      <c r="M7113" t="s">
        <v>158</v>
      </c>
      <c r="N7113" t="s">
        <v>159</v>
      </c>
      <c r="O7113" t="s">
        <v>160</v>
      </c>
      <c r="P7113" t="s">
        <v>638</v>
      </c>
      <c r="Q7113" t="s">
        <v>639</v>
      </c>
      <c r="R7113" t="s">
        <v>117</v>
      </c>
      <c r="S7113" t="s">
        <v>237</v>
      </c>
      <c r="T7113" t="s">
        <v>32953</v>
      </c>
      <c r="U7113" t="s">
        <v>932</v>
      </c>
      <c r="V7113" s="41">
        <v>34624</v>
      </c>
      <c r="W7113" s="41">
        <v>27532</v>
      </c>
      <c r="X7113">
        <v>1</v>
      </c>
      <c r="Y7113">
        <v>3</v>
      </c>
      <c r="Z7113" t="s">
        <v>102</v>
      </c>
      <c r="AA7113">
        <v>1</v>
      </c>
      <c r="AB7113" t="s">
        <v>103</v>
      </c>
      <c r="AC7113" t="s">
        <v>104</v>
      </c>
      <c r="AD7113">
        <v>1</v>
      </c>
      <c r="AE7113" t="s">
        <v>138</v>
      </c>
      <c r="AG7113" t="s">
        <v>121</v>
      </c>
      <c r="AJ7113" t="s">
        <v>352</v>
      </c>
    </row>
    <row r="7114" spans="1:36" hidden="1" x14ac:dyDescent="0.25">
      <c r="A7114" t="s">
        <v>32954</v>
      </c>
      <c r="B7114" t="e">
        <f>VLOOKUP(A7114,[2]mp_ALL!B$1:B$557,1,0)</f>
        <v>#N/A</v>
      </c>
      <c r="C7114" t="s">
        <v>32955</v>
      </c>
      <c r="D7114" t="s">
        <v>38</v>
      </c>
      <c r="E7114" t="s">
        <v>88</v>
      </c>
      <c r="F7114" t="s">
        <v>89</v>
      </c>
      <c r="G7114" t="s">
        <v>90</v>
      </c>
      <c r="H7114" t="s">
        <v>169</v>
      </c>
      <c r="I7114" t="s">
        <v>8976</v>
      </c>
      <c r="J7114">
        <v>1</v>
      </c>
      <c r="K7114" t="s">
        <v>1396</v>
      </c>
      <c r="L7114">
        <v>1</v>
      </c>
      <c r="M7114" t="s">
        <v>414</v>
      </c>
      <c r="N7114" t="s">
        <v>159</v>
      </c>
      <c r="O7114" t="s">
        <v>1672</v>
      </c>
      <c r="P7114" t="s">
        <v>1673</v>
      </c>
      <c r="Q7114" t="s">
        <v>8977</v>
      </c>
      <c r="R7114" t="s">
        <v>117</v>
      </c>
      <c r="S7114" t="s">
        <v>163</v>
      </c>
      <c r="T7114" t="s">
        <v>32956</v>
      </c>
      <c r="U7114" t="s">
        <v>587</v>
      </c>
      <c r="V7114" s="41">
        <v>34624</v>
      </c>
      <c r="W7114" s="41">
        <v>27120</v>
      </c>
      <c r="X7114">
        <v>1</v>
      </c>
      <c r="Y7114">
        <v>3</v>
      </c>
      <c r="Z7114" t="s">
        <v>102</v>
      </c>
      <c r="AA7114">
        <v>1</v>
      </c>
      <c r="AB7114" t="s">
        <v>103</v>
      </c>
      <c r="AC7114" t="s">
        <v>104</v>
      </c>
      <c r="AD7114">
        <v>1</v>
      </c>
      <c r="AE7114" t="s">
        <v>105</v>
      </c>
      <c r="AG7114" t="s">
        <v>121</v>
      </c>
      <c r="AJ7114" t="s">
        <v>421</v>
      </c>
    </row>
    <row r="7115" spans="1:36" hidden="1" x14ac:dyDescent="0.25">
      <c r="A7115" t="s">
        <v>32957</v>
      </c>
      <c r="B7115" t="e">
        <f>VLOOKUP(A7115,[2]mp_ALL!B$1:B$557,1,0)</f>
        <v>#N/A</v>
      </c>
      <c r="C7115" t="s">
        <v>1696</v>
      </c>
      <c r="D7115" t="s">
        <v>38</v>
      </c>
      <c r="E7115" t="s">
        <v>88</v>
      </c>
      <c r="F7115" t="s">
        <v>89</v>
      </c>
      <c r="G7115" t="s">
        <v>90</v>
      </c>
      <c r="H7115" t="s">
        <v>110</v>
      </c>
      <c r="I7115" t="s">
        <v>32958</v>
      </c>
      <c r="J7115">
        <v>1</v>
      </c>
      <c r="K7115" t="s">
        <v>157</v>
      </c>
      <c r="L7115">
        <v>1</v>
      </c>
      <c r="M7115" t="s">
        <v>158</v>
      </c>
      <c r="N7115" t="s">
        <v>184</v>
      </c>
      <c r="O7115" t="s">
        <v>742</v>
      </c>
      <c r="P7115" t="s">
        <v>743</v>
      </c>
      <c r="R7115" t="s">
        <v>117</v>
      </c>
      <c r="S7115" t="s">
        <v>163</v>
      </c>
      <c r="T7115" t="s">
        <v>32959</v>
      </c>
      <c r="U7115" t="s">
        <v>32960</v>
      </c>
      <c r="V7115" s="41">
        <v>34624</v>
      </c>
      <c r="W7115" s="41">
        <v>28122</v>
      </c>
      <c r="X7115">
        <v>1</v>
      </c>
      <c r="Y7115">
        <v>2</v>
      </c>
      <c r="Z7115" t="s">
        <v>102</v>
      </c>
      <c r="AA7115">
        <v>1</v>
      </c>
      <c r="AB7115" t="s">
        <v>103</v>
      </c>
      <c r="AC7115" t="s">
        <v>104</v>
      </c>
      <c r="AD7115">
        <v>1</v>
      </c>
      <c r="AE7115" t="s">
        <v>138</v>
      </c>
      <c r="AG7115" t="s">
        <v>121</v>
      </c>
      <c r="AJ7115" t="s">
        <v>107</v>
      </c>
    </row>
    <row r="7116" spans="1:36" hidden="1" x14ac:dyDescent="0.25">
      <c r="A7116" t="s">
        <v>32961</v>
      </c>
      <c r="B7116" t="e">
        <f>VLOOKUP(A7116,[2]mp_ALL!B$1:B$557,1,0)</f>
        <v>#N/A</v>
      </c>
      <c r="C7116" t="s">
        <v>32962</v>
      </c>
      <c r="D7116" t="s">
        <v>38</v>
      </c>
      <c r="E7116" t="s">
        <v>88</v>
      </c>
      <c r="F7116" t="s">
        <v>154</v>
      </c>
      <c r="G7116" t="s">
        <v>155</v>
      </c>
      <c r="H7116" t="s">
        <v>110</v>
      </c>
      <c r="I7116" t="s">
        <v>32963</v>
      </c>
      <c r="J7116">
        <v>1</v>
      </c>
      <c r="K7116" t="s">
        <v>1532</v>
      </c>
      <c r="L7116">
        <v>1</v>
      </c>
      <c r="M7116" t="s">
        <v>158</v>
      </c>
      <c r="N7116" t="s">
        <v>184</v>
      </c>
      <c r="O7116" t="s">
        <v>3576</v>
      </c>
      <c r="P7116" t="s">
        <v>3577</v>
      </c>
      <c r="R7116" t="s">
        <v>117</v>
      </c>
      <c r="S7116" t="s">
        <v>163</v>
      </c>
      <c r="T7116" t="s">
        <v>32964</v>
      </c>
      <c r="U7116" t="s">
        <v>1605</v>
      </c>
      <c r="V7116" s="41">
        <v>34624</v>
      </c>
      <c r="W7116" s="41">
        <v>27613</v>
      </c>
      <c r="X7116">
        <v>1</v>
      </c>
      <c r="Y7116">
        <v>2</v>
      </c>
      <c r="Z7116" t="s">
        <v>102</v>
      </c>
      <c r="AA7116">
        <v>1</v>
      </c>
      <c r="AB7116" t="s">
        <v>103</v>
      </c>
      <c r="AC7116" t="s">
        <v>104</v>
      </c>
      <c r="AD7116">
        <v>1</v>
      </c>
      <c r="AE7116" t="s">
        <v>105</v>
      </c>
      <c r="AG7116" t="s">
        <v>121</v>
      </c>
      <c r="AJ7116" t="s">
        <v>694</v>
      </c>
    </row>
    <row r="7117" spans="1:36" hidden="1" x14ac:dyDescent="0.25">
      <c r="A7117" t="s">
        <v>32965</v>
      </c>
      <c r="B7117" t="e">
        <f>VLOOKUP(A7117,[2]mp_ALL!B$1:B$557,1,0)</f>
        <v>#N/A</v>
      </c>
      <c r="C7117" t="s">
        <v>32966</v>
      </c>
      <c r="D7117" t="s">
        <v>38</v>
      </c>
      <c r="E7117" t="s">
        <v>88</v>
      </c>
      <c r="F7117" t="s">
        <v>154</v>
      </c>
      <c r="G7117" t="s">
        <v>155</v>
      </c>
      <c r="H7117" t="s">
        <v>91</v>
      </c>
      <c r="I7117" t="s">
        <v>1126</v>
      </c>
      <c r="J7117">
        <v>1</v>
      </c>
      <c r="K7117" t="s">
        <v>513</v>
      </c>
      <c r="L7117">
        <v>1</v>
      </c>
      <c r="M7117" t="s">
        <v>435</v>
      </c>
      <c r="N7117" t="s">
        <v>505</v>
      </c>
      <c r="O7117" t="s">
        <v>1127</v>
      </c>
      <c r="P7117" t="s">
        <v>1128</v>
      </c>
      <c r="Q7117" t="s">
        <v>1129</v>
      </c>
      <c r="R7117" t="s">
        <v>117</v>
      </c>
      <c r="S7117" t="s">
        <v>148</v>
      </c>
      <c r="T7117" t="s">
        <v>32967</v>
      </c>
      <c r="U7117" t="s">
        <v>1605</v>
      </c>
      <c r="V7117" s="41">
        <v>34624</v>
      </c>
      <c r="W7117" s="41">
        <v>27513</v>
      </c>
      <c r="X7117">
        <v>1</v>
      </c>
      <c r="Y7117">
        <v>3</v>
      </c>
      <c r="Z7117" t="s">
        <v>102</v>
      </c>
      <c r="AA7117">
        <v>1</v>
      </c>
      <c r="AB7117" t="s">
        <v>103</v>
      </c>
      <c r="AC7117" t="s">
        <v>104</v>
      </c>
      <c r="AD7117">
        <v>1</v>
      </c>
      <c r="AE7117" t="s">
        <v>138</v>
      </c>
      <c r="AG7117" t="s">
        <v>148</v>
      </c>
      <c r="AJ7117" t="s">
        <v>107</v>
      </c>
    </row>
    <row r="7118" spans="1:36" hidden="1" x14ac:dyDescent="0.25">
      <c r="A7118" t="s">
        <v>32968</v>
      </c>
      <c r="B7118" t="e">
        <f>VLOOKUP(A7118,[2]mp_ALL!B$1:B$557,1,0)</f>
        <v>#N/A</v>
      </c>
      <c r="C7118" t="s">
        <v>32969</v>
      </c>
      <c r="D7118" t="s">
        <v>37</v>
      </c>
      <c r="E7118" t="s">
        <v>88</v>
      </c>
      <c r="F7118" t="s">
        <v>154</v>
      </c>
      <c r="G7118" t="s">
        <v>155</v>
      </c>
      <c r="H7118" t="s">
        <v>110</v>
      </c>
      <c r="I7118" t="s">
        <v>32970</v>
      </c>
      <c r="J7118">
        <v>1</v>
      </c>
      <c r="K7118" t="s">
        <v>600</v>
      </c>
      <c r="L7118">
        <v>1</v>
      </c>
      <c r="M7118" t="s">
        <v>158</v>
      </c>
      <c r="N7118" t="s">
        <v>159</v>
      </c>
      <c r="O7118" t="s">
        <v>1051</v>
      </c>
      <c r="P7118" t="s">
        <v>1410</v>
      </c>
      <c r="R7118" t="s">
        <v>117</v>
      </c>
      <c r="S7118" t="s">
        <v>237</v>
      </c>
      <c r="T7118" t="s">
        <v>32971</v>
      </c>
      <c r="U7118" t="s">
        <v>489</v>
      </c>
      <c r="V7118" s="41">
        <v>34624</v>
      </c>
      <c r="W7118" s="41">
        <v>26858</v>
      </c>
      <c r="X7118">
        <v>3</v>
      </c>
      <c r="Y7118">
        <v>2</v>
      </c>
      <c r="Z7118" t="s">
        <v>102</v>
      </c>
      <c r="AA7118">
        <v>1</v>
      </c>
      <c r="AB7118" t="s">
        <v>103</v>
      </c>
      <c r="AC7118" t="s">
        <v>104</v>
      </c>
      <c r="AD7118">
        <v>1</v>
      </c>
      <c r="AE7118" t="s">
        <v>105</v>
      </c>
      <c r="AG7118" t="s">
        <v>121</v>
      </c>
      <c r="AJ7118" t="s">
        <v>107</v>
      </c>
    </row>
    <row r="7119" spans="1:36" hidden="1" x14ac:dyDescent="0.25">
      <c r="A7119" t="s">
        <v>32972</v>
      </c>
      <c r="B7119" t="e">
        <f>VLOOKUP(A7119,[2]mp_ALL!B$1:B$557,1,0)</f>
        <v>#N/A</v>
      </c>
      <c r="C7119" t="s">
        <v>7038</v>
      </c>
      <c r="D7119" t="s">
        <v>38</v>
      </c>
      <c r="E7119" t="s">
        <v>88</v>
      </c>
      <c r="F7119" t="s">
        <v>89</v>
      </c>
      <c r="G7119" t="s">
        <v>90</v>
      </c>
      <c r="H7119" t="s">
        <v>110</v>
      </c>
      <c r="I7119" t="s">
        <v>32973</v>
      </c>
      <c r="J7119">
        <v>1</v>
      </c>
      <c r="K7119" t="s">
        <v>721</v>
      </c>
      <c r="L7119">
        <v>1</v>
      </c>
      <c r="M7119" t="s">
        <v>414</v>
      </c>
      <c r="N7119" t="s">
        <v>159</v>
      </c>
      <c r="O7119" t="s">
        <v>1311</v>
      </c>
      <c r="P7119" t="s">
        <v>1312</v>
      </c>
      <c r="R7119" t="s">
        <v>117</v>
      </c>
      <c r="S7119" t="s">
        <v>163</v>
      </c>
      <c r="T7119" t="s">
        <v>32974</v>
      </c>
      <c r="U7119" t="s">
        <v>209</v>
      </c>
      <c r="V7119" s="41">
        <v>34624</v>
      </c>
      <c r="W7119" s="41">
        <v>26637</v>
      </c>
      <c r="X7119">
        <v>1</v>
      </c>
      <c r="Y7119">
        <v>4</v>
      </c>
      <c r="Z7119" t="s">
        <v>102</v>
      </c>
      <c r="AA7119">
        <v>1</v>
      </c>
      <c r="AB7119" t="s">
        <v>103</v>
      </c>
      <c r="AC7119" t="s">
        <v>104</v>
      </c>
      <c r="AD7119">
        <v>1</v>
      </c>
      <c r="AE7119" t="s">
        <v>105</v>
      </c>
      <c r="AG7119" t="s">
        <v>121</v>
      </c>
      <c r="AJ7119" t="s">
        <v>1008</v>
      </c>
    </row>
    <row r="7120" spans="1:36" hidden="1" x14ac:dyDescent="0.25">
      <c r="A7120" t="s">
        <v>32975</v>
      </c>
      <c r="B7120" t="e">
        <f>VLOOKUP(A7120,[2]mp_ALL!B$1:B$557,1,0)</f>
        <v>#N/A</v>
      </c>
      <c r="C7120" t="s">
        <v>32976</v>
      </c>
      <c r="D7120" t="s">
        <v>38</v>
      </c>
      <c r="E7120" t="s">
        <v>88</v>
      </c>
      <c r="F7120" t="s">
        <v>154</v>
      </c>
      <c r="G7120" t="s">
        <v>155</v>
      </c>
      <c r="H7120" t="s">
        <v>290</v>
      </c>
      <c r="I7120" t="s">
        <v>32426</v>
      </c>
      <c r="J7120">
        <v>1</v>
      </c>
      <c r="K7120" t="s">
        <v>3100</v>
      </c>
      <c r="L7120">
        <v>0</v>
      </c>
      <c r="M7120" t="s">
        <v>3101</v>
      </c>
      <c r="N7120" t="s">
        <v>3102</v>
      </c>
      <c r="O7120" t="s">
        <v>32427</v>
      </c>
      <c r="R7120" t="s">
        <v>559</v>
      </c>
      <c r="S7120" t="s">
        <v>560</v>
      </c>
      <c r="T7120" t="s">
        <v>32977</v>
      </c>
      <c r="U7120" t="s">
        <v>32978</v>
      </c>
      <c r="V7120" s="41">
        <v>34624</v>
      </c>
      <c r="W7120" s="41">
        <v>27802</v>
      </c>
      <c r="X7120">
        <v>1</v>
      </c>
      <c r="Y7120">
        <v>3</v>
      </c>
      <c r="Z7120" t="s">
        <v>102</v>
      </c>
      <c r="AA7120">
        <v>1</v>
      </c>
      <c r="AB7120" t="s">
        <v>103</v>
      </c>
      <c r="AC7120" t="s">
        <v>297</v>
      </c>
      <c r="AD7120">
        <v>1</v>
      </c>
      <c r="AE7120" t="s">
        <v>563</v>
      </c>
      <c r="AG7120" t="s">
        <v>1040</v>
      </c>
      <c r="AJ7120" t="s">
        <v>107</v>
      </c>
    </row>
    <row r="7121" spans="1:36" hidden="1" x14ac:dyDescent="0.25">
      <c r="A7121" t="s">
        <v>32979</v>
      </c>
      <c r="B7121" t="e">
        <f>VLOOKUP(A7121,[2]mp_ALL!B$1:B$557,1,0)</f>
        <v>#N/A</v>
      </c>
      <c r="C7121" t="s">
        <v>32980</v>
      </c>
      <c r="D7121" t="s">
        <v>38</v>
      </c>
      <c r="E7121" t="s">
        <v>88</v>
      </c>
      <c r="F7121" t="s">
        <v>89</v>
      </c>
      <c r="G7121" t="s">
        <v>90</v>
      </c>
      <c r="H7121" t="s">
        <v>91</v>
      </c>
      <c r="I7121" t="s">
        <v>8031</v>
      </c>
      <c r="J7121">
        <v>1</v>
      </c>
      <c r="K7121" t="s">
        <v>8032</v>
      </c>
      <c r="L7121">
        <v>1</v>
      </c>
      <c r="M7121" t="s">
        <v>158</v>
      </c>
      <c r="N7121" t="s">
        <v>8033</v>
      </c>
      <c r="O7121" t="s">
        <v>8034</v>
      </c>
      <c r="R7121" t="s">
        <v>117</v>
      </c>
      <c r="S7121" t="s">
        <v>163</v>
      </c>
      <c r="T7121" t="s">
        <v>32981</v>
      </c>
      <c r="U7121" t="s">
        <v>3518</v>
      </c>
      <c r="V7121" s="41">
        <v>34640</v>
      </c>
      <c r="W7121" s="41">
        <v>27761</v>
      </c>
      <c r="X7121">
        <v>1</v>
      </c>
      <c r="Y7121">
        <v>3</v>
      </c>
      <c r="Z7121" t="s">
        <v>102</v>
      </c>
      <c r="AA7121">
        <v>1</v>
      </c>
      <c r="AB7121" t="s">
        <v>103</v>
      </c>
      <c r="AC7121" t="s">
        <v>104</v>
      </c>
      <c r="AD7121">
        <v>1</v>
      </c>
      <c r="AE7121" t="s">
        <v>138</v>
      </c>
      <c r="AG7121" t="s">
        <v>121</v>
      </c>
      <c r="AJ7121" t="s">
        <v>107</v>
      </c>
    </row>
    <row r="7122" spans="1:36" hidden="1" x14ac:dyDescent="0.25">
      <c r="A7122" t="s">
        <v>32982</v>
      </c>
      <c r="B7122" t="e">
        <f>VLOOKUP(A7122,[2]mp_ALL!B$1:B$557,1,0)</f>
        <v>#N/A</v>
      </c>
      <c r="C7122" t="s">
        <v>32983</v>
      </c>
      <c r="D7122" t="s">
        <v>38</v>
      </c>
      <c r="E7122" t="s">
        <v>88</v>
      </c>
      <c r="F7122" t="s">
        <v>89</v>
      </c>
      <c r="G7122" t="s">
        <v>90</v>
      </c>
      <c r="H7122" t="s">
        <v>169</v>
      </c>
      <c r="I7122" t="s">
        <v>1172</v>
      </c>
      <c r="J7122">
        <v>1</v>
      </c>
      <c r="K7122" t="s">
        <v>728</v>
      </c>
      <c r="L7122">
        <v>1</v>
      </c>
      <c r="M7122" t="s">
        <v>158</v>
      </c>
      <c r="N7122" t="s">
        <v>184</v>
      </c>
      <c r="O7122" t="s">
        <v>185</v>
      </c>
      <c r="P7122" t="s">
        <v>1044</v>
      </c>
      <c r="Q7122" t="s">
        <v>1173</v>
      </c>
      <c r="R7122" t="s">
        <v>117</v>
      </c>
      <c r="S7122" t="s">
        <v>237</v>
      </c>
      <c r="T7122" t="s">
        <v>32984</v>
      </c>
      <c r="U7122" t="s">
        <v>209</v>
      </c>
      <c r="V7122" s="41">
        <v>34640</v>
      </c>
      <c r="W7122" s="41">
        <v>26439</v>
      </c>
      <c r="X7122">
        <v>1</v>
      </c>
      <c r="Y7122">
        <v>3</v>
      </c>
      <c r="Z7122" t="s">
        <v>102</v>
      </c>
      <c r="AA7122">
        <v>1</v>
      </c>
      <c r="AB7122" t="s">
        <v>103</v>
      </c>
      <c r="AC7122" t="s">
        <v>104</v>
      </c>
      <c r="AD7122">
        <v>1</v>
      </c>
      <c r="AE7122" t="s">
        <v>105</v>
      </c>
      <c r="AG7122" t="s">
        <v>121</v>
      </c>
      <c r="AJ7122" t="s">
        <v>1008</v>
      </c>
    </row>
    <row r="7123" spans="1:36" hidden="1" x14ac:dyDescent="0.25">
      <c r="A7123" t="s">
        <v>32985</v>
      </c>
      <c r="B7123" t="e">
        <f>VLOOKUP(A7123,[2]mp_ALL!B$1:B$557,1,0)</f>
        <v>#N/A</v>
      </c>
      <c r="C7123" t="s">
        <v>32986</v>
      </c>
      <c r="D7123" t="s">
        <v>38</v>
      </c>
      <c r="E7123" t="s">
        <v>88</v>
      </c>
      <c r="F7123" t="s">
        <v>154</v>
      </c>
      <c r="G7123" t="s">
        <v>155</v>
      </c>
      <c r="H7123" t="s">
        <v>290</v>
      </c>
      <c r="I7123" t="s">
        <v>30451</v>
      </c>
      <c r="J7123">
        <v>1</v>
      </c>
      <c r="K7123" t="s">
        <v>3414</v>
      </c>
      <c r="L7123">
        <v>0</v>
      </c>
      <c r="M7123" t="s">
        <v>435</v>
      </c>
      <c r="N7123" t="s">
        <v>19857</v>
      </c>
      <c r="O7123" t="s">
        <v>30452</v>
      </c>
      <c r="R7123" t="s">
        <v>117</v>
      </c>
      <c r="S7123" t="s">
        <v>163</v>
      </c>
      <c r="T7123" t="s">
        <v>32987</v>
      </c>
      <c r="U7123" t="s">
        <v>509</v>
      </c>
      <c r="V7123" s="41">
        <v>34640</v>
      </c>
      <c r="W7123" s="41">
        <v>27582</v>
      </c>
      <c r="X7123">
        <v>1</v>
      </c>
      <c r="Y7123">
        <v>5</v>
      </c>
      <c r="Z7123" t="s">
        <v>102</v>
      </c>
      <c r="AA7123">
        <v>1</v>
      </c>
      <c r="AB7123" t="s">
        <v>103</v>
      </c>
      <c r="AC7123" t="s">
        <v>297</v>
      </c>
      <c r="AD7123">
        <v>1</v>
      </c>
      <c r="AE7123" t="s">
        <v>322</v>
      </c>
      <c r="AG7123" t="s">
        <v>148</v>
      </c>
      <c r="AJ7123" t="s">
        <v>32988</v>
      </c>
    </row>
    <row r="7124" spans="1:36" hidden="1" x14ac:dyDescent="0.25">
      <c r="A7124" t="s">
        <v>32989</v>
      </c>
      <c r="B7124" t="e">
        <f>VLOOKUP(A7124,[2]mp_ALL!B$1:B$557,1,0)</f>
        <v>#N/A</v>
      </c>
      <c r="C7124" t="s">
        <v>10475</v>
      </c>
      <c r="D7124" t="s">
        <v>38</v>
      </c>
      <c r="E7124" t="s">
        <v>88</v>
      </c>
      <c r="F7124" t="s">
        <v>89</v>
      </c>
      <c r="G7124" t="s">
        <v>90</v>
      </c>
      <c r="H7124" t="s">
        <v>169</v>
      </c>
      <c r="I7124" t="s">
        <v>4923</v>
      </c>
      <c r="J7124">
        <v>1</v>
      </c>
      <c r="K7124" t="s">
        <v>3394</v>
      </c>
      <c r="L7124">
        <v>1</v>
      </c>
      <c r="M7124" t="s">
        <v>316</v>
      </c>
      <c r="N7124" t="s">
        <v>3395</v>
      </c>
      <c r="O7124" t="s">
        <v>3396</v>
      </c>
      <c r="P7124" t="s">
        <v>3397</v>
      </c>
      <c r="Q7124" t="s">
        <v>4924</v>
      </c>
      <c r="S7124" t="s">
        <v>319</v>
      </c>
      <c r="T7124" t="s">
        <v>32990</v>
      </c>
      <c r="U7124" t="s">
        <v>3016</v>
      </c>
      <c r="V7124" s="41">
        <v>34640</v>
      </c>
      <c r="W7124" s="41">
        <v>26847</v>
      </c>
      <c r="X7124">
        <v>1</v>
      </c>
      <c r="Y7124">
        <v>4</v>
      </c>
      <c r="Z7124" t="s">
        <v>102</v>
      </c>
      <c r="AA7124">
        <v>1</v>
      </c>
      <c r="AB7124" t="s">
        <v>103</v>
      </c>
      <c r="AC7124" t="s">
        <v>104</v>
      </c>
      <c r="AD7124">
        <v>1</v>
      </c>
      <c r="AE7124" t="s">
        <v>105</v>
      </c>
      <c r="AG7124" t="s">
        <v>148</v>
      </c>
      <c r="AJ7124" t="s">
        <v>107</v>
      </c>
    </row>
    <row r="7125" spans="1:36" hidden="1" x14ac:dyDescent="0.25">
      <c r="A7125" t="s">
        <v>32991</v>
      </c>
      <c r="B7125" t="e">
        <f>VLOOKUP(A7125,[2]mp_ALL!B$1:B$557,1,0)</f>
        <v>#N/A</v>
      </c>
      <c r="C7125" t="s">
        <v>32992</v>
      </c>
      <c r="D7125" t="s">
        <v>38</v>
      </c>
      <c r="E7125" t="s">
        <v>88</v>
      </c>
      <c r="F7125" t="s">
        <v>89</v>
      </c>
      <c r="G7125" t="s">
        <v>90</v>
      </c>
      <c r="H7125" t="s">
        <v>110</v>
      </c>
      <c r="I7125" t="s">
        <v>32993</v>
      </c>
      <c r="J7125">
        <v>1</v>
      </c>
      <c r="K7125" t="s">
        <v>224</v>
      </c>
      <c r="L7125">
        <v>0</v>
      </c>
      <c r="M7125" t="s">
        <v>94</v>
      </c>
      <c r="N7125" t="s">
        <v>47</v>
      </c>
      <c r="O7125" t="s">
        <v>3407</v>
      </c>
      <c r="P7125" t="s">
        <v>4669</v>
      </c>
      <c r="S7125" t="s">
        <v>218</v>
      </c>
      <c r="T7125" t="s">
        <v>32994</v>
      </c>
      <c r="U7125" t="s">
        <v>32995</v>
      </c>
      <c r="V7125" s="41">
        <v>34640</v>
      </c>
      <c r="W7125" s="41">
        <v>27627</v>
      </c>
      <c r="X7125">
        <v>1</v>
      </c>
      <c r="Y7125">
        <v>2</v>
      </c>
      <c r="Z7125" t="s">
        <v>102</v>
      </c>
      <c r="AA7125">
        <v>1</v>
      </c>
      <c r="AB7125" t="s">
        <v>103</v>
      </c>
      <c r="AC7125" t="s">
        <v>104</v>
      </c>
      <c r="AD7125">
        <v>1</v>
      </c>
      <c r="AE7125" t="s">
        <v>120</v>
      </c>
      <c r="AG7125" t="s">
        <v>106</v>
      </c>
      <c r="AJ7125" t="s">
        <v>107</v>
      </c>
    </row>
    <row r="7126" spans="1:36" hidden="1" x14ac:dyDescent="0.25">
      <c r="A7126" t="s">
        <v>32996</v>
      </c>
      <c r="B7126" t="e">
        <f>VLOOKUP(A7126,[2]mp_ALL!B$1:B$557,1,0)</f>
        <v>#N/A</v>
      </c>
      <c r="C7126" t="s">
        <v>32997</v>
      </c>
      <c r="D7126" t="s">
        <v>38</v>
      </c>
      <c r="E7126" t="s">
        <v>88</v>
      </c>
      <c r="F7126" t="s">
        <v>154</v>
      </c>
      <c r="G7126" t="s">
        <v>155</v>
      </c>
      <c r="H7126" t="s">
        <v>290</v>
      </c>
      <c r="I7126" t="s">
        <v>20289</v>
      </c>
      <c r="J7126">
        <v>1</v>
      </c>
      <c r="K7126" t="s">
        <v>3319</v>
      </c>
      <c r="L7126">
        <v>0</v>
      </c>
      <c r="M7126" t="s">
        <v>94</v>
      </c>
      <c r="N7126" t="s">
        <v>43</v>
      </c>
      <c r="O7126" t="s">
        <v>20290</v>
      </c>
      <c r="S7126" t="s">
        <v>817</v>
      </c>
      <c r="T7126" t="s">
        <v>32998</v>
      </c>
      <c r="U7126" t="s">
        <v>32999</v>
      </c>
      <c r="V7126" s="41">
        <v>34640</v>
      </c>
      <c r="W7126" s="41">
        <v>26665</v>
      </c>
      <c r="X7126">
        <v>1</v>
      </c>
      <c r="Y7126">
        <v>3</v>
      </c>
      <c r="Z7126" t="s">
        <v>102</v>
      </c>
      <c r="AA7126">
        <v>1</v>
      </c>
      <c r="AB7126" t="s">
        <v>103</v>
      </c>
      <c r="AC7126" t="s">
        <v>297</v>
      </c>
      <c r="AD7126">
        <v>1</v>
      </c>
      <c r="AE7126" t="s">
        <v>322</v>
      </c>
      <c r="AG7126" t="s">
        <v>106</v>
      </c>
      <c r="AJ7126" t="s">
        <v>663</v>
      </c>
    </row>
    <row r="7127" spans="1:36" hidden="1" x14ac:dyDescent="0.25">
      <c r="A7127" t="s">
        <v>33000</v>
      </c>
      <c r="B7127" t="e">
        <f>VLOOKUP(A7127,[2]mp_ALL!B$1:B$557,1,0)</f>
        <v>#N/A</v>
      </c>
      <c r="C7127" t="s">
        <v>3069</v>
      </c>
      <c r="D7127" t="s">
        <v>38</v>
      </c>
      <c r="E7127" t="s">
        <v>88</v>
      </c>
      <c r="F7127" t="s">
        <v>89</v>
      </c>
      <c r="G7127" t="s">
        <v>90</v>
      </c>
      <c r="H7127" t="s">
        <v>169</v>
      </c>
      <c r="I7127" t="s">
        <v>8893</v>
      </c>
      <c r="J7127">
        <v>1</v>
      </c>
      <c r="K7127" t="s">
        <v>1826</v>
      </c>
      <c r="L7127">
        <v>1</v>
      </c>
      <c r="M7127" t="s">
        <v>414</v>
      </c>
      <c r="N7127" t="s">
        <v>159</v>
      </c>
      <c r="O7127" t="s">
        <v>1672</v>
      </c>
      <c r="P7127" t="s">
        <v>1827</v>
      </c>
      <c r="Q7127" t="s">
        <v>8894</v>
      </c>
      <c r="R7127" t="s">
        <v>117</v>
      </c>
      <c r="S7127" t="s">
        <v>163</v>
      </c>
      <c r="T7127" t="s">
        <v>33001</v>
      </c>
      <c r="U7127" t="s">
        <v>509</v>
      </c>
      <c r="V7127" s="41">
        <v>34640</v>
      </c>
      <c r="W7127" s="41">
        <v>26339</v>
      </c>
      <c r="X7127">
        <v>1</v>
      </c>
      <c r="Y7127">
        <v>3</v>
      </c>
      <c r="Z7127" t="s">
        <v>102</v>
      </c>
      <c r="AA7127">
        <v>1</v>
      </c>
      <c r="AB7127" t="s">
        <v>103</v>
      </c>
      <c r="AC7127" t="s">
        <v>104</v>
      </c>
      <c r="AD7127">
        <v>1</v>
      </c>
      <c r="AE7127" t="s">
        <v>105</v>
      </c>
      <c r="AG7127" t="s">
        <v>121</v>
      </c>
      <c r="AJ7127" t="s">
        <v>972</v>
      </c>
    </row>
    <row r="7128" spans="1:36" x14ac:dyDescent="0.25">
      <c r="A7128" t="s">
        <v>33002</v>
      </c>
      <c r="B7128" t="str">
        <f>VLOOKUP(A7128,[2]mp_ALL!B$1:B$557,1,0)</f>
        <v>9406317</v>
      </c>
      <c r="C7128" t="s">
        <v>33003</v>
      </c>
      <c r="D7128" t="s">
        <v>38</v>
      </c>
      <c r="E7128" t="s">
        <v>88</v>
      </c>
      <c r="F7128" t="s">
        <v>89</v>
      </c>
      <c r="G7128" t="s">
        <v>90</v>
      </c>
      <c r="H7128" t="s">
        <v>169</v>
      </c>
      <c r="I7128" t="s">
        <v>22171</v>
      </c>
      <c r="J7128">
        <v>1</v>
      </c>
      <c r="K7128" t="s">
        <v>3983</v>
      </c>
      <c r="L7128">
        <v>1</v>
      </c>
      <c r="M7128" t="s">
        <v>34</v>
      </c>
      <c r="N7128" t="s">
        <v>45</v>
      </c>
      <c r="O7128" t="s">
        <v>4661</v>
      </c>
      <c r="P7128" t="s">
        <v>4662</v>
      </c>
      <c r="Q7128" t="s">
        <v>22172</v>
      </c>
      <c r="S7128" t="s">
        <v>549</v>
      </c>
      <c r="T7128" t="s">
        <v>33004</v>
      </c>
      <c r="U7128" t="s">
        <v>33005</v>
      </c>
      <c r="V7128" s="41">
        <v>34640</v>
      </c>
      <c r="W7128" s="41">
        <v>26749</v>
      </c>
      <c r="X7128">
        <v>1</v>
      </c>
      <c r="Y7128">
        <v>2</v>
      </c>
      <c r="Z7128" t="s">
        <v>102</v>
      </c>
      <c r="AA7128">
        <v>1</v>
      </c>
      <c r="AB7128" t="s">
        <v>103</v>
      </c>
      <c r="AC7128" t="s">
        <v>104</v>
      </c>
      <c r="AD7128">
        <v>1</v>
      </c>
      <c r="AE7128" t="s">
        <v>105</v>
      </c>
      <c r="AG7128" t="s">
        <v>106</v>
      </c>
      <c r="AJ7128" t="s">
        <v>107</v>
      </c>
    </row>
    <row r="7129" spans="1:36" hidden="1" x14ac:dyDescent="0.25">
      <c r="A7129" t="s">
        <v>33006</v>
      </c>
      <c r="B7129" t="e">
        <f>VLOOKUP(A7129,[2]mp_ALL!B$1:B$557,1,0)</f>
        <v>#N/A</v>
      </c>
      <c r="C7129" t="s">
        <v>33007</v>
      </c>
      <c r="D7129" t="s">
        <v>37</v>
      </c>
      <c r="E7129" t="s">
        <v>88</v>
      </c>
      <c r="F7129" t="s">
        <v>89</v>
      </c>
      <c r="G7129" t="s">
        <v>90</v>
      </c>
      <c r="H7129" t="s">
        <v>169</v>
      </c>
      <c r="I7129" t="s">
        <v>8328</v>
      </c>
      <c r="J7129">
        <v>1</v>
      </c>
      <c r="K7129" t="s">
        <v>157</v>
      </c>
      <c r="L7129">
        <v>1</v>
      </c>
      <c r="M7129" t="s">
        <v>158</v>
      </c>
      <c r="N7129" t="s">
        <v>159</v>
      </c>
      <c r="O7129" t="s">
        <v>160</v>
      </c>
      <c r="P7129" t="s">
        <v>8329</v>
      </c>
      <c r="Q7129" t="s">
        <v>8330</v>
      </c>
      <c r="R7129" t="s">
        <v>117</v>
      </c>
      <c r="S7129" t="s">
        <v>237</v>
      </c>
      <c r="T7129" t="s">
        <v>1391</v>
      </c>
      <c r="U7129" t="s">
        <v>1785</v>
      </c>
      <c r="V7129" s="41">
        <v>34640</v>
      </c>
      <c r="W7129" s="41">
        <v>26427</v>
      </c>
      <c r="X7129">
        <v>1</v>
      </c>
      <c r="Y7129">
        <v>3</v>
      </c>
      <c r="Z7129" t="s">
        <v>102</v>
      </c>
      <c r="AA7129">
        <v>1</v>
      </c>
      <c r="AB7129" t="s">
        <v>103</v>
      </c>
      <c r="AC7129" t="s">
        <v>104</v>
      </c>
      <c r="AD7129">
        <v>1</v>
      </c>
      <c r="AE7129" t="s">
        <v>138</v>
      </c>
      <c r="AG7129" t="s">
        <v>121</v>
      </c>
      <c r="AJ7129" t="s">
        <v>31779</v>
      </c>
    </row>
    <row r="7130" spans="1:36" hidden="1" x14ac:dyDescent="0.25">
      <c r="A7130" t="s">
        <v>33008</v>
      </c>
      <c r="B7130" t="e">
        <f>VLOOKUP(A7130,[2]mp_ALL!B$1:B$557,1,0)</f>
        <v>#N/A</v>
      </c>
      <c r="C7130" t="s">
        <v>33009</v>
      </c>
      <c r="D7130" t="s">
        <v>38</v>
      </c>
      <c r="E7130" t="s">
        <v>88</v>
      </c>
      <c r="F7130" t="s">
        <v>154</v>
      </c>
      <c r="G7130" t="s">
        <v>155</v>
      </c>
      <c r="H7130" t="s">
        <v>110</v>
      </c>
      <c r="I7130" t="s">
        <v>33010</v>
      </c>
      <c r="J7130">
        <v>1</v>
      </c>
      <c r="K7130" t="s">
        <v>1358</v>
      </c>
      <c r="L7130">
        <v>1</v>
      </c>
      <c r="M7130" t="s">
        <v>158</v>
      </c>
      <c r="N7130" t="s">
        <v>159</v>
      </c>
      <c r="O7130" t="s">
        <v>1679</v>
      </c>
      <c r="P7130" t="s">
        <v>4939</v>
      </c>
      <c r="R7130" t="s">
        <v>117</v>
      </c>
      <c r="S7130" t="s">
        <v>163</v>
      </c>
      <c r="T7130" t="s">
        <v>33011</v>
      </c>
      <c r="U7130" t="s">
        <v>33012</v>
      </c>
      <c r="V7130" s="41">
        <v>34640</v>
      </c>
      <c r="W7130" s="41">
        <v>26430</v>
      </c>
      <c r="X7130">
        <v>1</v>
      </c>
      <c r="Y7130">
        <v>3</v>
      </c>
      <c r="Z7130" t="s">
        <v>102</v>
      </c>
      <c r="AA7130">
        <v>1</v>
      </c>
      <c r="AB7130" t="s">
        <v>103</v>
      </c>
      <c r="AC7130" t="s">
        <v>104</v>
      </c>
      <c r="AD7130">
        <v>1</v>
      </c>
      <c r="AE7130" t="s">
        <v>105</v>
      </c>
      <c r="AG7130" t="s">
        <v>121</v>
      </c>
      <c r="AJ7130" t="s">
        <v>1217</v>
      </c>
    </row>
    <row r="7131" spans="1:36" hidden="1" x14ac:dyDescent="0.25">
      <c r="A7131" t="s">
        <v>33013</v>
      </c>
      <c r="B7131" t="e">
        <f>VLOOKUP(A7131,[2]mp_ALL!B$1:B$557,1,0)</f>
        <v>#N/A</v>
      </c>
      <c r="C7131" t="s">
        <v>33014</v>
      </c>
      <c r="D7131" t="s">
        <v>38</v>
      </c>
      <c r="E7131" t="s">
        <v>88</v>
      </c>
      <c r="F7131" t="s">
        <v>154</v>
      </c>
      <c r="G7131" t="s">
        <v>155</v>
      </c>
      <c r="H7131" t="s">
        <v>110</v>
      </c>
      <c r="I7131" t="s">
        <v>204</v>
      </c>
      <c r="J7131">
        <v>1</v>
      </c>
      <c r="K7131" t="s">
        <v>157</v>
      </c>
      <c r="L7131">
        <v>1</v>
      </c>
      <c r="M7131" t="s">
        <v>158</v>
      </c>
      <c r="N7131" t="s">
        <v>205</v>
      </c>
      <c r="O7131" t="s">
        <v>206</v>
      </c>
      <c r="R7131" t="s">
        <v>117</v>
      </c>
      <c r="S7131" t="s">
        <v>237</v>
      </c>
      <c r="T7131" t="s">
        <v>33015</v>
      </c>
      <c r="U7131" t="s">
        <v>30146</v>
      </c>
      <c r="V7131" s="41">
        <v>34640</v>
      </c>
      <c r="W7131" s="41">
        <v>26638</v>
      </c>
      <c r="X7131">
        <v>1</v>
      </c>
      <c r="Y7131">
        <v>3</v>
      </c>
      <c r="Z7131" t="s">
        <v>102</v>
      </c>
      <c r="AA7131">
        <v>1</v>
      </c>
      <c r="AB7131" t="s">
        <v>103</v>
      </c>
      <c r="AC7131" t="s">
        <v>104</v>
      </c>
      <c r="AD7131">
        <v>1</v>
      </c>
      <c r="AE7131" t="s">
        <v>138</v>
      </c>
      <c r="AG7131" t="s">
        <v>121</v>
      </c>
      <c r="AJ7131" t="s">
        <v>107</v>
      </c>
    </row>
    <row r="7132" spans="1:36" hidden="1" x14ac:dyDescent="0.25">
      <c r="A7132" t="s">
        <v>33016</v>
      </c>
      <c r="B7132" t="e">
        <f>VLOOKUP(A7132,[2]mp_ALL!B$1:B$557,1,0)</f>
        <v>#N/A</v>
      </c>
      <c r="C7132" t="s">
        <v>33017</v>
      </c>
      <c r="D7132" t="s">
        <v>38</v>
      </c>
      <c r="E7132" t="s">
        <v>88</v>
      </c>
      <c r="F7132" t="s">
        <v>89</v>
      </c>
      <c r="G7132" t="s">
        <v>90</v>
      </c>
      <c r="H7132" t="s">
        <v>169</v>
      </c>
      <c r="I7132" t="s">
        <v>10096</v>
      </c>
      <c r="J7132">
        <v>1</v>
      </c>
      <c r="K7132" t="s">
        <v>1532</v>
      </c>
      <c r="L7132">
        <v>1</v>
      </c>
      <c r="M7132" t="s">
        <v>158</v>
      </c>
      <c r="N7132" t="s">
        <v>184</v>
      </c>
      <c r="O7132" t="s">
        <v>1533</v>
      </c>
      <c r="P7132" t="s">
        <v>1534</v>
      </c>
      <c r="Q7132" t="s">
        <v>10097</v>
      </c>
      <c r="R7132" t="s">
        <v>117</v>
      </c>
      <c r="S7132" t="s">
        <v>163</v>
      </c>
      <c r="T7132" t="s">
        <v>33018</v>
      </c>
      <c r="U7132" t="s">
        <v>33019</v>
      </c>
      <c r="V7132" s="41">
        <v>34640</v>
      </c>
      <c r="W7132" s="41">
        <v>27273</v>
      </c>
      <c r="X7132">
        <v>1</v>
      </c>
      <c r="Y7132">
        <v>4</v>
      </c>
      <c r="Z7132" t="s">
        <v>102</v>
      </c>
      <c r="AA7132">
        <v>1</v>
      </c>
      <c r="AB7132" t="s">
        <v>103</v>
      </c>
      <c r="AC7132" t="s">
        <v>104</v>
      </c>
      <c r="AD7132">
        <v>1</v>
      </c>
      <c r="AE7132" t="s">
        <v>105</v>
      </c>
      <c r="AG7132" t="s">
        <v>121</v>
      </c>
      <c r="AJ7132" t="s">
        <v>490</v>
      </c>
    </row>
    <row r="7133" spans="1:36" hidden="1" x14ac:dyDescent="0.25">
      <c r="A7133" t="s">
        <v>33020</v>
      </c>
      <c r="B7133" t="e">
        <f>VLOOKUP(A7133,[2]mp_ALL!B$1:B$557,1,0)</f>
        <v>#N/A</v>
      </c>
      <c r="C7133" t="s">
        <v>33021</v>
      </c>
      <c r="D7133" t="s">
        <v>38</v>
      </c>
      <c r="E7133" t="s">
        <v>88</v>
      </c>
      <c r="F7133" t="s">
        <v>89</v>
      </c>
      <c r="G7133" t="s">
        <v>90</v>
      </c>
      <c r="H7133" t="s">
        <v>91</v>
      </c>
      <c r="I7133" t="s">
        <v>7623</v>
      </c>
      <c r="J7133">
        <v>1</v>
      </c>
      <c r="K7133" t="s">
        <v>133</v>
      </c>
      <c r="L7133">
        <v>1</v>
      </c>
      <c r="M7133" t="s">
        <v>113</v>
      </c>
      <c r="N7133" t="s">
        <v>134</v>
      </c>
      <c r="O7133" t="s">
        <v>135</v>
      </c>
      <c r="P7133" t="s">
        <v>136</v>
      </c>
      <c r="Q7133" t="s">
        <v>7624</v>
      </c>
      <c r="R7133" t="s">
        <v>117</v>
      </c>
      <c r="S7133" t="s">
        <v>99</v>
      </c>
      <c r="T7133" t="s">
        <v>33022</v>
      </c>
      <c r="U7133" t="s">
        <v>33023</v>
      </c>
      <c r="V7133" s="41">
        <v>34640</v>
      </c>
      <c r="W7133" s="41">
        <v>27706</v>
      </c>
      <c r="X7133">
        <v>1</v>
      </c>
      <c r="Y7133">
        <v>4</v>
      </c>
      <c r="Z7133" t="s">
        <v>102</v>
      </c>
      <c r="AA7133">
        <v>1</v>
      </c>
      <c r="AB7133" t="s">
        <v>103</v>
      </c>
      <c r="AC7133" t="s">
        <v>104</v>
      </c>
      <c r="AD7133">
        <v>1</v>
      </c>
      <c r="AE7133" t="s">
        <v>138</v>
      </c>
      <c r="AG7133" t="s">
        <v>121</v>
      </c>
      <c r="AJ7133" t="s">
        <v>490</v>
      </c>
    </row>
    <row r="7134" spans="1:36" hidden="1" x14ac:dyDescent="0.25">
      <c r="A7134" t="s">
        <v>33024</v>
      </c>
      <c r="B7134" t="e">
        <f>VLOOKUP(A7134,[2]mp_ALL!B$1:B$557,1,0)</f>
        <v>#N/A</v>
      </c>
      <c r="C7134" t="s">
        <v>33025</v>
      </c>
      <c r="D7134" t="s">
        <v>38</v>
      </c>
      <c r="E7134" t="s">
        <v>88</v>
      </c>
      <c r="F7134" t="s">
        <v>1473</v>
      </c>
      <c r="G7134" t="s">
        <v>1474</v>
      </c>
      <c r="H7134" t="s">
        <v>313</v>
      </c>
      <c r="I7134" t="s">
        <v>11344</v>
      </c>
      <c r="J7134">
        <v>1</v>
      </c>
      <c r="K7134" t="s">
        <v>10491</v>
      </c>
      <c r="L7134">
        <v>0</v>
      </c>
      <c r="M7134" t="s">
        <v>414</v>
      </c>
      <c r="N7134" t="s">
        <v>7400</v>
      </c>
      <c r="O7134" t="s">
        <v>11345</v>
      </c>
      <c r="R7134" t="s">
        <v>117</v>
      </c>
      <c r="S7134" t="s">
        <v>163</v>
      </c>
      <c r="T7134" t="s">
        <v>33026</v>
      </c>
      <c r="U7134" t="s">
        <v>33027</v>
      </c>
      <c r="V7134" s="41">
        <v>34640</v>
      </c>
      <c r="W7134" s="41">
        <v>27531</v>
      </c>
      <c r="X7134">
        <v>1</v>
      </c>
      <c r="Y7134">
        <v>0</v>
      </c>
      <c r="Z7134" t="s">
        <v>102</v>
      </c>
      <c r="AA7134">
        <v>1</v>
      </c>
      <c r="AB7134" t="s">
        <v>103</v>
      </c>
      <c r="AC7134" t="s">
        <v>297</v>
      </c>
      <c r="AD7134">
        <v>1</v>
      </c>
      <c r="AE7134" t="s">
        <v>322</v>
      </c>
      <c r="AG7134" t="s">
        <v>121</v>
      </c>
      <c r="AI7134" t="s">
        <v>210</v>
      </c>
      <c r="AJ7134" t="s">
        <v>1286</v>
      </c>
    </row>
    <row r="7135" spans="1:36" hidden="1" x14ac:dyDescent="0.25">
      <c r="A7135" t="s">
        <v>33028</v>
      </c>
      <c r="B7135" t="e">
        <f>VLOOKUP(A7135,[2]mp_ALL!B$1:B$557,1,0)</f>
        <v>#N/A</v>
      </c>
      <c r="C7135" t="s">
        <v>7026</v>
      </c>
      <c r="D7135" t="s">
        <v>38</v>
      </c>
      <c r="E7135" t="s">
        <v>88</v>
      </c>
      <c r="F7135" t="s">
        <v>89</v>
      </c>
      <c r="G7135" t="s">
        <v>90</v>
      </c>
      <c r="H7135" t="s">
        <v>169</v>
      </c>
      <c r="I7135" t="s">
        <v>10825</v>
      </c>
      <c r="J7135">
        <v>1</v>
      </c>
      <c r="K7135" t="s">
        <v>6183</v>
      </c>
      <c r="L7135">
        <v>1</v>
      </c>
      <c r="M7135" t="s">
        <v>158</v>
      </c>
      <c r="N7135" t="s">
        <v>205</v>
      </c>
      <c r="O7135" t="s">
        <v>646</v>
      </c>
      <c r="P7135" t="s">
        <v>10826</v>
      </c>
      <c r="Q7135" t="s">
        <v>10827</v>
      </c>
      <c r="R7135" t="s">
        <v>117</v>
      </c>
      <c r="S7135" t="s">
        <v>207</v>
      </c>
      <c r="T7135" t="s">
        <v>33029</v>
      </c>
      <c r="U7135" t="s">
        <v>400</v>
      </c>
      <c r="V7135" s="41">
        <v>34640</v>
      </c>
      <c r="W7135" s="41">
        <v>27923</v>
      </c>
      <c r="X7135">
        <v>1</v>
      </c>
      <c r="Y7135">
        <v>3</v>
      </c>
      <c r="Z7135" t="s">
        <v>102</v>
      </c>
      <c r="AA7135">
        <v>1</v>
      </c>
      <c r="AB7135" t="s">
        <v>103</v>
      </c>
      <c r="AC7135" t="s">
        <v>104</v>
      </c>
      <c r="AD7135">
        <v>1</v>
      </c>
      <c r="AE7135" t="s">
        <v>105</v>
      </c>
      <c r="AG7135" t="s">
        <v>121</v>
      </c>
      <c r="AJ7135" t="s">
        <v>2535</v>
      </c>
    </row>
    <row r="7136" spans="1:36" hidden="1" x14ac:dyDescent="0.25">
      <c r="A7136" t="s">
        <v>33030</v>
      </c>
      <c r="B7136" t="e">
        <f>VLOOKUP(A7136,[2]mp_ALL!B$1:B$557,1,0)</f>
        <v>#N/A</v>
      </c>
      <c r="C7136" t="s">
        <v>33031</v>
      </c>
      <c r="D7136" t="s">
        <v>38</v>
      </c>
      <c r="E7136" t="s">
        <v>88</v>
      </c>
      <c r="F7136" t="s">
        <v>154</v>
      </c>
      <c r="G7136" t="s">
        <v>155</v>
      </c>
      <c r="H7136" t="s">
        <v>290</v>
      </c>
      <c r="I7136" t="s">
        <v>20657</v>
      </c>
      <c r="J7136">
        <v>1</v>
      </c>
      <c r="K7136" t="s">
        <v>3100</v>
      </c>
      <c r="L7136">
        <v>0</v>
      </c>
      <c r="M7136" t="s">
        <v>3101</v>
      </c>
      <c r="N7136" t="s">
        <v>3102</v>
      </c>
      <c r="O7136" t="s">
        <v>20658</v>
      </c>
      <c r="R7136" t="s">
        <v>559</v>
      </c>
      <c r="S7136" t="s">
        <v>560</v>
      </c>
      <c r="T7136" t="s">
        <v>33032</v>
      </c>
      <c r="U7136" t="s">
        <v>30365</v>
      </c>
      <c r="V7136" s="41">
        <v>34640</v>
      </c>
      <c r="W7136" s="41">
        <v>27426</v>
      </c>
      <c r="X7136">
        <v>1</v>
      </c>
      <c r="Y7136">
        <v>3</v>
      </c>
      <c r="Z7136" t="s">
        <v>102</v>
      </c>
      <c r="AA7136">
        <v>1</v>
      </c>
      <c r="AB7136" t="s">
        <v>103</v>
      </c>
      <c r="AC7136" t="s">
        <v>297</v>
      </c>
      <c r="AD7136">
        <v>1</v>
      </c>
      <c r="AE7136" t="s">
        <v>563</v>
      </c>
      <c r="AG7136" t="s">
        <v>1040</v>
      </c>
      <c r="AJ7136" t="s">
        <v>271</v>
      </c>
    </row>
    <row r="7137" spans="1:36" hidden="1" x14ac:dyDescent="0.25">
      <c r="A7137" t="s">
        <v>33033</v>
      </c>
      <c r="B7137" t="e">
        <f>VLOOKUP(A7137,[2]mp_ALL!B$1:B$557,1,0)</f>
        <v>#N/A</v>
      </c>
      <c r="C7137" t="s">
        <v>33034</v>
      </c>
      <c r="D7137" t="s">
        <v>38</v>
      </c>
      <c r="E7137" t="s">
        <v>88</v>
      </c>
      <c r="F7137" t="s">
        <v>89</v>
      </c>
      <c r="G7137" t="s">
        <v>90</v>
      </c>
      <c r="H7137" t="s">
        <v>169</v>
      </c>
      <c r="I7137" t="s">
        <v>5688</v>
      </c>
      <c r="J7137">
        <v>1</v>
      </c>
      <c r="K7137" t="s">
        <v>1099</v>
      </c>
      <c r="L7137">
        <v>0</v>
      </c>
      <c r="M7137" t="s">
        <v>316</v>
      </c>
      <c r="N7137" t="s">
        <v>317</v>
      </c>
      <c r="O7137" t="s">
        <v>522</v>
      </c>
      <c r="P7137" t="s">
        <v>1100</v>
      </c>
      <c r="Q7137" t="s">
        <v>5689</v>
      </c>
      <c r="S7137" t="s">
        <v>525</v>
      </c>
      <c r="T7137" t="s">
        <v>33035</v>
      </c>
      <c r="U7137" t="s">
        <v>33036</v>
      </c>
      <c r="V7137" s="41">
        <v>34640</v>
      </c>
      <c r="W7137" s="41">
        <v>27285</v>
      </c>
      <c r="X7137">
        <v>1</v>
      </c>
      <c r="Y7137">
        <v>3</v>
      </c>
      <c r="Z7137" t="s">
        <v>102</v>
      </c>
      <c r="AA7137">
        <v>1</v>
      </c>
      <c r="AB7137" t="s">
        <v>103</v>
      </c>
      <c r="AC7137" t="s">
        <v>104</v>
      </c>
      <c r="AD7137">
        <v>1</v>
      </c>
      <c r="AE7137" t="s">
        <v>308</v>
      </c>
      <c r="AG7137" t="s">
        <v>228</v>
      </c>
      <c r="AJ7137" t="s">
        <v>334</v>
      </c>
    </row>
    <row r="7138" spans="1:36" hidden="1" x14ac:dyDescent="0.25">
      <c r="A7138" t="s">
        <v>33037</v>
      </c>
      <c r="B7138" t="e">
        <f>VLOOKUP(A7138,[2]mp_ALL!B$1:B$557,1,0)</f>
        <v>#N/A</v>
      </c>
      <c r="C7138" t="s">
        <v>33038</v>
      </c>
      <c r="D7138" t="s">
        <v>38</v>
      </c>
      <c r="E7138" t="s">
        <v>88</v>
      </c>
      <c r="F7138" t="s">
        <v>154</v>
      </c>
      <c r="G7138" t="s">
        <v>155</v>
      </c>
      <c r="H7138" t="s">
        <v>110</v>
      </c>
      <c r="I7138" t="s">
        <v>32181</v>
      </c>
      <c r="J7138">
        <v>1</v>
      </c>
      <c r="K7138" t="s">
        <v>3414</v>
      </c>
      <c r="L7138">
        <v>1</v>
      </c>
      <c r="M7138" t="s">
        <v>435</v>
      </c>
      <c r="N7138" t="s">
        <v>19857</v>
      </c>
      <c r="O7138" t="s">
        <v>31942</v>
      </c>
      <c r="P7138" t="s">
        <v>32182</v>
      </c>
      <c r="R7138" t="s">
        <v>117</v>
      </c>
      <c r="S7138" t="s">
        <v>207</v>
      </c>
      <c r="T7138" t="s">
        <v>33039</v>
      </c>
      <c r="U7138" t="s">
        <v>33040</v>
      </c>
      <c r="V7138" s="41">
        <v>34640</v>
      </c>
      <c r="W7138" s="41">
        <v>27700</v>
      </c>
      <c r="X7138">
        <v>1</v>
      </c>
      <c r="Y7138">
        <v>3</v>
      </c>
      <c r="Z7138" t="s">
        <v>102</v>
      </c>
      <c r="AA7138">
        <v>1</v>
      </c>
      <c r="AB7138" t="s">
        <v>103</v>
      </c>
      <c r="AC7138" t="s">
        <v>104</v>
      </c>
      <c r="AD7138">
        <v>1</v>
      </c>
      <c r="AE7138" t="s">
        <v>138</v>
      </c>
      <c r="AG7138" t="s">
        <v>121</v>
      </c>
      <c r="AJ7138" t="s">
        <v>107</v>
      </c>
    </row>
    <row r="7139" spans="1:36" hidden="1" x14ac:dyDescent="0.25">
      <c r="A7139" t="s">
        <v>33041</v>
      </c>
      <c r="B7139" t="e">
        <f>VLOOKUP(A7139,[2]mp_ALL!B$1:B$557,1,0)</f>
        <v>#N/A</v>
      </c>
      <c r="C7139" t="s">
        <v>33042</v>
      </c>
      <c r="D7139" t="s">
        <v>38</v>
      </c>
      <c r="E7139" t="s">
        <v>88</v>
      </c>
      <c r="F7139" t="s">
        <v>89</v>
      </c>
      <c r="G7139" t="s">
        <v>90</v>
      </c>
      <c r="H7139" t="s">
        <v>169</v>
      </c>
      <c r="I7139" t="s">
        <v>204</v>
      </c>
      <c r="J7139">
        <v>1</v>
      </c>
      <c r="K7139" t="s">
        <v>157</v>
      </c>
      <c r="L7139">
        <v>1</v>
      </c>
      <c r="M7139" t="s">
        <v>158</v>
      </c>
      <c r="N7139" t="s">
        <v>205</v>
      </c>
      <c r="O7139" t="s">
        <v>206</v>
      </c>
      <c r="R7139" t="s">
        <v>117</v>
      </c>
      <c r="S7139" t="s">
        <v>237</v>
      </c>
      <c r="T7139" t="s">
        <v>33043</v>
      </c>
      <c r="U7139" t="s">
        <v>489</v>
      </c>
      <c r="V7139" s="41">
        <v>34640</v>
      </c>
      <c r="W7139" s="41">
        <v>26335</v>
      </c>
      <c r="X7139">
        <v>1</v>
      </c>
      <c r="Y7139">
        <v>2</v>
      </c>
      <c r="Z7139" t="s">
        <v>102</v>
      </c>
      <c r="AA7139">
        <v>1</v>
      </c>
      <c r="AB7139" t="s">
        <v>103</v>
      </c>
      <c r="AC7139" t="s">
        <v>104</v>
      </c>
      <c r="AD7139">
        <v>1</v>
      </c>
      <c r="AE7139" t="s">
        <v>138</v>
      </c>
      <c r="AG7139" t="s">
        <v>121</v>
      </c>
      <c r="AJ7139" t="s">
        <v>107</v>
      </c>
    </row>
    <row r="7140" spans="1:36" hidden="1" x14ac:dyDescent="0.25">
      <c r="A7140" t="s">
        <v>33044</v>
      </c>
      <c r="B7140" t="e">
        <f>VLOOKUP(A7140,[2]mp_ALL!B$1:B$557,1,0)</f>
        <v>#N/A</v>
      </c>
      <c r="C7140" t="s">
        <v>33045</v>
      </c>
      <c r="D7140" t="s">
        <v>38</v>
      </c>
      <c r="E7140" t="s">
        <v>88</v>
      </c>
      <c r="F7140" t="s">
        <v>154</v>
      </c>
      <c r="G7140" t="s">
        <v>155</v>
      </c>
      <c r="H7140" t="s">
        <v>290</v>
      </c>
      <c r="I7140" t="s">
        <v>4845</v>
      </c>
      <c r="J7140">
        <v>1</v>
      </c>
      <c r="K7140" t="s">
        <v>3011</v>
      </c>
      <c r="L7140">
        <v>0</v>
      </c>
      <c r="M7140" t="s">
        <v>94</v>
      </c>
      <c r="N7140" t="s">
        <v>43</v>
      </c>
      <c r="O7140" t="s">
        <v>4846</v>
      </c>
      <c r="S7140" t="s">
        <v>218</v>
      </c>
      <c r="T7140" t="s">
        <v>33046</v>
      </c>
      <c r="U7140" t="s">
        <v>1873</v>
      </c>
      <c r="V7140" s="41">
        <v>34640</v>
      </c>
      <c r="W7140" s="41">
        <v>27312</v>
      </c>
      <c r="X7140">
        <v>1</v>
      </c>
      <c r="Y7140">
        <v>3</v>
      </c>
      <c r="Z7140" t="s">
        <v>102</v>
      </c>
      <c r="AA7140">
        <v>1</v>
      </c>
      <c r="AB7140" t="s">
        <v>103</v>
      </c>
      <c r="AC7140" t="s">
        <v>297</v>
      </c>
      <c r="AD7140">
        <v>1</v>
      </c>
      <c r="AE7140" t="s">
        <v>322</v>
      </c>
      <c r="AG7140" t="s">
        <v>106</v>
      </c>
      <c r="AJ7140" t="s">
        <v>107</v>
      </c>
    </row>
    <row r="7141" spans="1:36" hidden="1" x14ac:dyDescent="0.25">
      <c r="A7141" t="s">
        <v>33047</v>
      </c>
      <c r="B7141" t="e">
        <f>VLOOKUP(A7141,[2]mp_ALL!B$1:B$557,1,0)</f>
        <v>#N/A</v>
      </c>
      <c r="C7141" t="s">
        <v>33048</v>
      </c>
      <c r="D7141" t="s">
        <v>38</v>
      </c>
      <c r="E7141" t="s">
        <v>88</v>
      </c>
      <c r="F7141" t="s">
        <v>89</v>
      </c>
      <c r="G7141" t="s">
        <v>90</v>
      </c>
      <c r="H7141" t="s">
        <v>91</v>
      </c>
      <c r="I7141" t="s">
        <v>448</v>
      </c>
      <c r="J7141">
        <v>1</v>
      </c>
      <c r="K7141" t="s">
        <v>449</v>
      </c>
      <c r="L7141">
        <v>1</v>
      </c>
      <c r="M7141" t="s">
        <v>113</v>
      </c>
      <c r="N7141" t="s">
        <v>385</v>
      </c>
      <c r="O7141" t="s">
        <v>450</v>
      </c>
      <c r="P7141" t="s">
        <v>451</v>
      </c>
      <c r="Q7141" t="s">
        <v>452</v>
      </c>
      <c r="R7141" t="s">
        <v>117</v>
      </c>
      <c r="S7141" t="s">
        <v>237</v>
      </c>
      <c r="T7141" t="s">
        <v>33049</v>
      </c>
      <c r="U7141" t="s">
        <v>863</v>
      </c>
      <c r="V7141" s="41">
        <v>34640</v>
      </c>
      <c r="W7141" s="41">
        <v>27070</v>
      </c>
      <c r="X7141">
        <v>1</v>
      </c>
      <c r="Y7141">
        <v>4</v>
      </c>
      <c r="Z7141" t="s">
        <v>102</v>
      </c>
      <c r="AA7141">
        <v>1</v>
      </c>
      <c r="AB7141" t="s">
        <v>103</v>
      </c>
      <c r="AC7141" t="s">
        <v>104</v>
      </c>
      <c r="AD7141">
        <v>1</v>
      </c>
      <c r="AE7141" t="s">
        <v>105</v>
      </c>
      <c r="AG7141" t="s">
        <v>121</v>
      </c>
      <c r="AJ7141" t="s">
        <v>107</v>
      </c>
    </row>
    <row r="7142" spans="1:36" hidden="1" x14ac:dyDescent="0.25">
      <c r="A7142" t="s">
        <v>33050</v>
      </c>
      <c r="B7142" t="e">
        <f>VLOOKUP(A7142,[2]mp_ALL!B$1:B$557,1,0)</f>
        <v>#N/A</v>
      </c>
      <c r="C7142" t="s">
        <v>33051</v>
      </c>
      <c r="D7142" t="s">
        <v>38</v>
      </c>
      <c r="E7142" t="s">
        <v>88</v>
      </c>
      <c r="F7142" t="s">
        <v>154</v>
      </c>
      <c r="G7142" t="s">
        <v>155</v>
      </c>
      <c r="H7142" t="s">
        <v>290</v>
      </c>
      <c r="I7142" t="s">
        <v>8006</v>
      </c>
      <c r="J7142">
        <v>1</v>
      </c>
      <c r="K7142" t="s">
        <v>3100</v>
      </c>
      <c r="L7142">
        <v>0</v>
      </c>
      <c r="M7142" t="s">
        <v>3101</v>
      </c>
      <c r="N7142" t="s">
        <v>3858</v>
      </c>
      <c r="O7142" t="s">
        <v>8007</v>
      </c>
      <c r="R7142" t="s">
        <v>559</v>
      </c>
      <c r="S7142" t="s">
        <v>560</v>
      </c>
      <c r="T7142" t="s">
        <v>33052</v>
      </c>
      <c r="U7142" t="s">
        <v>33053</v>
      </c>
      <c r="V7142" s="41">
        <v>34640</v>
      </c>
      <c r="W7142" s="41">
        <v>27509</v>
      </c>
      <c r="X7142">
        <v>1</v>
      </c>
      <c r="Y7142">
        <v>3</v>
      </c>
      <c r="Z7142" t="s">
        <v>102</v>
      </c>
      <c r="AA7142">
        <v>1</v>
      </c>
      <c r="AB7142" t="s">
        <v>103</v>
      </c>
      <c r="AC7142" t="s">
        <v>297</v>
      </c>
      <c r="AD7142">
        <v>1</v>
      </c>
      <c r="AE7142" t="s">
        <v>563</v>
      </c>
      <c r="AG7142" t="s">
        <v>1040</v>
      </c>
      <c r="AJ7142" t="s">
        <v>107</v>
      </c>
    </row>
    <row r="7143" spans="1:36" hidden="1" x14ac:dyDescent="0.25">
      <c r="A7143" t="s">
        <v>33054</v>
      </c>
      <c r="B7143" t="e">
        <f>VLOOKUP(A7143,[2]mp_ALL!B$1:B$557,1,0)</f>
        <v>#N/A</v>
      </c>
      <c r="C7143" t="s">
        <v>33055</v>
      </c>
      <c r="D7143" t="s">
        <v>29361</v>
      </c>
      <c r="E7143" t="s">
        <v>88</v>
      </c>
      <c r="F7143" t="s">
        <v>250</v>
      </c>
      <c r="G7143" t="s">
        <v>251</v>
      </c>
      <c r="H7143" t="s">
        <v>290</v>
      </c>
      <c r="I7143" t="s">
        <v>4838</v>
      </c>
      <c r="J7143">
        <v>1</v>
      </c>
      <c r="K7143" t="s">
        <v>3100</v>
      </c>
      <c r="L7143">
        <v>0</v>
      </c>
      <c r="M7143" t="s">
        <v>3101</v>
      </c>
      <c r="N7143" t="s">
        <v>4839</v>
      </c>
      <c r="O7143" t="s">
        <v>4840</v>
      </c>
      <c r="R7143" t="s">
        <v>559</v>
      </c>
      <c r="S7143" t="s">
        <v>560</v>
      </c>
      <c r="T7143" t="s">
        <v>33056</v>
      </c>
      <c r="U7143" t="s">
        <v>9713</v>
      </c>
      <c r="V7143" s="41">
        <v>34640</v>
      </c>
      <c r="W7143" s="41">
        <v>25478</v>
      </c>
      <c r="X7143">
        <v>1</v>
      </c>
      <c r="Y7143">
        <v>3</v>
      </c>
      <c r="Z7143" t="s">
        <v>102</v>
      </c>
      <c r="AA7143">
        <v>1</v>
      </c>
      <c r="AB7143" t="s">
        <v>103</v>
      </c>
      <c r="AC7143" t="s">
        <v>297</v>
      </c>
      <c r="AD7143">
        <v>1</v>
      </c>
      <c r="AE7143" t="s">
        <v>563</v>
      </c>
      <c r="AG7143" t="s">
        <v>1040</v>
      </c>
      <c r="AJ7143" t="s">
        <v>1217</v>
      </c>
    </row>
    <row r="7144" spans="1:36" hidden="1" x14ac:dyDescent="0.25">
      <c r="A7144" t="s">
        <v>33057</v>
      </c>
      <c r="B7144" t="e">
        <f>VLOOKUP(A7144,[2]mp_ALL!B$1:B$557,1,0)</f>
        <v>#N/A</v>
      </c>
      <c r="C7144" t="s">
        <v>33058</v>
      </c>
      <c r="D7144" t="s">
        <v>38</v>
      </c>
      <c r="E7144" t="s">
        <v>88</v>
      </c>
      <c r="F7144" t="s">
        <v>250</v>
      </c>
      <c r="G7144" t="s">
        <v>251</v>
      </c>
      <c r="H7144" t="s">
        <v>91</v>
      </c>
      <c r="I7144" t="s">
        <v>29650</v>
      </c>
      <c r="J7144">
        <v>1</v>
      </c>
      <c r="K7144" t="s">
        <v>705</v>
      </c>
      <c r="L7144">
        <v>1</v>
      </c>
      <c r="M7144" t="s">
        <v>113</v>
      </c>
      <c r="N7144" t="s">
        <v>134</v>
      </c>
      <c r="O7144" t="s">
        <v>376</v>
      </c>
      <c r="P7144" t="s">
        <v>1304</v>
      </c>
      <c r="Q7144" t="s">
        <v>29651</v>
      </c>
      <c r="R7144" t="s">
        <v>117</v>
      </c>
      <c r="S7144" t="s">
        <v>99</v>
      </c>
      <c r="T7144" t="s">
        <v>33059</v>
      </c>
      <c r="U7144" t="s">
        <v>262</v>
      </c>
      <c r="V7144" s="41">
        <v>34640</v>
      </c>
      <c r="W7144" s="41">
        <v>27329</v>
      </c>
      <c r="X7144">
        <v>1</v>
      </c>
      <c r="Y7144">
        <v>3</v>
      </c>
      <c r="Z7144" t="s">
        <v>102</v>
      </c>
      <c r="AA7144">
        <v>1</v>
      </c>
      <c r="AB7144" t="s">
        <v>103</v>
      </c>
      <c r="AC7144" t="s">
        <v>104</v>
      </c>
      <c r="AD7144">
        <v>1</v>
      </c>
      <c r="AE7144" t="s">
        <v>105</v>
      </c>
      <c r="AG7144" t="s">
        <v>121</v>
      </c>
      <c r="AJ7144" t="s">
        <v>107</v>
      </c>
    </row>
    <row r="7145" spans="1:36" hidden="1" x14ac:dyDescent="0.25">
      <c r="A7145" t="s">
        <v>33060</v>
      </c>
      <c r="B7145" t="e">
        <f>VLOOKUP(A7145,[2]mp_ALL!B$1:B$557,1,0)</f>
        <v>#N/A</v>
      </c>
      <c r="C7145" t="s">
        <v>33061</v>
      </c>
      <c r="D7145" t="s">
        <v>38</v>
      </c>
      <c r="E7145" t="s">
        <v>88</v>
      </c>
      <c r="F7145" t="s">
        <v>89</v>
      </c>
      <c r="G7145" t="s">
        <v>90</v>
      </c>
      <c r="H7145" t="s">
        <v>290</v>
      </c>
      <c r="I7145" t="s">
        <v>32570</v>
      </c>
      <c r="J7145">
        <v>1</v>
      </c>
      <c r="K7145" t="s">
        <v>3100</v>
      </c>
      <c r="L7145">
        <v>0</v>
      </c>
      <c r="M7145" t="s">
        <v>3101</v>
      </c>
      <c r="N7145" t="s">
        <v>3734</v>
      </c>
      <c r="O7145" t="s">
        <v>3735</v>
      </c>
      <c r="P7145" t="s">
        <v>3736</v>
      </c>
      <c r="Q7145" t="s">
        <v>32571</v>
      </c>
      <c r="R7145" t="s">
        <v>559</v>
      </c>
      <c r="S7145" t="s">
        <v>760</v>
      </c>
      <c r="T7145" t="s">
        <v>33062</v>
      </c>
      <c r="U7145" t="s">
        <v>33063</v>
      </c>
      <c r="V7145" s="41">
        <v>34640</v>
      </c>
      <c r="W7145" s="41">
        <v>27923</v>
      </c>
      <c r="X7145">
        <v>1</v>
      </c>
      <c r="Y7145">
        <v>3</v>
      </c>
      <c r="Z7145" t="s">
        <v>102</v>
      </c>
      <c r="AA7145">
        <v>1</v>
      </c>
      <c r="AB7145" t="s">
        <v>103</v>
      </c>
      <c r="AC7145" t="s">
        <v>297</v>
      </c>
      <c r="AD7145">
        <v>1</v>
      </c>
      <c r="AE7145" t="s">
        <v>563</v>
      </c>
      <c r="AG7145" t="s">
        <v>1040</v>
      </c>
      <c r="AJ7145" t="s">
        <v>107</v>
      </c>
    </row>
    <row r="7146" spans="1:36" hidden="1" x14ac:dyDescent="0.25">
      <c r="A7146" t="s">
        <v>33064</v>
      </c>
      <c r="B7146" t="e">
        <f>VLOOKUP(A7146,[2]mp_ALL!B$1:B$557,1,0)</f>
        <v>#N/A</v>
      </c>
      <c r="C7146" t="s">
        <v>1525</v>
      </c>
      <c r="D7146" t="s">
        <v>38</v>
      </c>
      <c r="E7146" t="s">
        <v>88</v>
      </c>
      <c r="F7146" t="s">
        <v>154</v>
      </c>
      <c r="G7146" t="s">
        <v>155</v>
      </c>
      <c r="H7146" t="s">
        <v>290</v>
      </c>
      <c r="I7146" t="s">
        <v>1279</v>
      </c>
      <c r="J7146">
        <v>1</v>
      </c>
      <c r="K7146" t="s">
        <v>1280</v>
      </c>
      <c r="L7146">
        <v>0</v>
      </c>
      <c r="M7146" t="s">
        <v>1281</v>
      </c>
      <c r="N7146" t="s">
        <v>1282</v>
      </c>
      <c r="O7146" t="s">
        <v>1283</v>
      </c>
      <c r="R7146" t="s">
        <v>117</v>
      </c>
      <c r="S7146" t="s">
        <v>525</v>
      </c>
      <c r="T7146" t="s">
        <v>33065</v>
      </c>
      <c r="U7146" t="s">
        <v>33066</v>
      </c>
      <c r="V7146" s="41">
        <v>34640</v>
      </c>
      <c r="W7146" s="41">
        <v>26173</v>
      </c>
      <c r="X7146">
        <v>1</v>
      </c>
      <c r="Y7146">
        <v>2</v>
      </c>
      <c r="Z7146" t="s">
        <v>102</v>
      </c>
      <c r="AA7146">
        <v>1</v>
      </c>
      <c r="AB7146" t="s">
        <v>103</v>
      </c>
      <c r="AC7146" t="s">
        <v>297</v>
      </c>
      <c r="AD7146">
        <v>1</v>
      </c>
      <c r="AE7146" t="s">
        <v>298</v>
      </c>
      <c r="AG7146" t="s">
        <v>228</v>
      </c>
      <c r="AJ7146" t="s">
        <v>490</v>
      </c>
    </row>
    <row r="7147" spans="1:36" hidden="1" x14ac:dyDescent="0.25">
      <c r="A7147" t="s">
        <v>33067</v>
      </c>
      <c r="B7147" t="e">
        <f>VLOOKUP(A7147,[2]mp_ALL!B$1:B$557,1,0)</f>
        <v>#N/A</v>
      </c>
      <c r="C7147" t="s">
        <v>33068</v>
      </c>
      <c r="D7147" t="s">
        <v>38</v>
      </c>
      <c r="E7147" t="s">
        <v>88</v>
      </c>
      <c r="F7147" t="s">
        <v>154</v>
      </c>
      <c r="G7147" t="s">
        <v>155</v>
      </c>
      <c r="H7147" t="s">
        <v>290</v>
      </c>
      <c r="I7147" t="s">
        <v>2959</v>
      </c>
      <c r="J7147">
        <v>1</v>
      </c>
      <c r="K7147" t="s">
        <v>2325</v>
      </c>
      <c r="L7147">
        <v>0</v>
      </c>
      <c r="M7147" t="s">
        <v>1281</v>
      </c>
      <c r="N7147" t="s">
        <v>1449</v>
      </c>
      <c r="O7147" t="s">
        <v>2960</v>
      </c>
      <c r="R7147" t="s">
        <v>117</v>
      </c>
      <c r="S7147" t="s">
        <v>99</v>
      </c>
      <c r="T7147" t="s">
        <v>33069</v>
      </c>
      <c r="U7147" t="s">
        <v>33070</v>
      </c>
      <c r="V7147" s="41">
        <v>34640</v>
      </c>
      <c r="W7147" s="41">
        <v>27975</v>
      </c>
      <c r="X7147">
        <v>1</v>
      </c>
      <c r="Y7147">
        <v>3</v>
      </c>
      <c r="Z7147" t="s">
        <v>102</v>
      </c>
      <c r="AA7147">
        <v>1</v>
      </c>
      <c r="AB7147" t="s">
        <v>103</v>
      </c>
      <c r="AC7147" t="s">
        <v>297</v>
      </c>
      <c r="AD7147">
        <v>1</v>
      </c>
      <c r="AE7147" t="s">
        <v>298</v>
      </c>
      <c r="AG7147" t="s">
        <v>121</v>
      </c>
      <c r="AJ7147" t="s">
        <v>107</v>
      </c>
    </row>
    <row r="7148" spans="1:36" hidden="1" x14ac:dyDescent="0.25">
      <c r="A7148" t="s">
        <v>33071</v>
      </c>
      <c r="B7148" t="e">
        <f>VLOOKUP(A7148,[2]mp_ALL!B$1:B$557,1,0)</f>
        <v>#N/A</v>
      </c>
      <c r="C7148" t="s">
        <v>33072</v>
      </c>
      <c r="D7148" t="s">
        <v>38</v>
      </c>
      <c r="E7148" t="s">
        <v>88</v>
      </c>
      <c r="F7148" t="s">
        <v>89</v>
      </c>
      <c r="G7148" t="s">
        <v>90</v>
      </c>
      <c r="H7148" t="s">
        <v>91</v>
      </c>
      <c r="I7148" t="s">
        <v>813</v>
      </c>
      <c r="J7148">
        <v>1</v>
      </c>
      <c r="K7148" t="s">
        <v>814</v>
      </c>
      <c r="L7148">
        <v>1</v>
      </c>
      <c r="M7148" t="s">
        <v>94</v>
      </c>
      <c r="N7148" t="s">
        <v>45</v>
      </c>
      <c r="O7148" t="s">
        <v>243</v>
      </c>
      <c r="P7148" t="s">
        <v>815</v>
      </c>
      <c r="Q7148" t="s">
        <v>816</v>
      </c>
      <c r="S7148" t="s">
        <v>817</v>
      </c>
      <c r="T7148" t="s">
        <v>33073</v>
      </c>
      <c r="U7148" t="s">
        <v>33074</v>
      </c>
      <c r="V7148" s="41">
        <v>34640</v>
      </c>
      <c r="W7148" s="41">
        <v>26891</v>
      </c>
      <c r="X7148">
        <v>1</v>
      </c>
      <c r="Y7148">
        <v>3</v>
      </c>
      <c r="Z7148" t="s">
        <v>102</v>
      </c>
      <c r="AA7148">
        <v>1</v>
      </c>
      <c r="AB7148" t="s">
        <v>103</v>
      </c>
      <c r="AC7148" t="s">
        <v>104</v>
      </c>
      <c r="AD7148">
        <v>1</v>
      </c>
      <c r="AE7148" t="s">
        <v>105</v>
      </c>
      <c r="AG7148" t="s">
        <v>106</v>
      </c>
      <c r="AJ7148" t="s">
        <v>107</v>
      </c>
    </row>
    <row r="7149" spans="1:36" hidden="1" x14ac:dyDescent="0.25">
      <c r="A7149" t="s">
        <v>33075</v>
      </c>
      <c r="B7149" t="e">
        <f>VLOOKUP(A7149,[2]mp_ALL!B$1:B$557,1,0)</f>
        <v>#N/A</v>
      </c>
      <c r="C7149" t="s">
        <v>33076</v>
      </c>
      <c r="D7149" t="s">
        <v>38</v>
      </c>
      <c r="E7149" t="s">
        <v>88</v>
      </c>
      <c r="F7149" t="s">
        <v>89</v>
      </c>
      <c r="G7149" t="s">
        <v>90</v>
      </c>
      <c r="H7149" t="s">
        <v>169</v>
      </c>
      <c r="I7149" t="s">
        <v>12680</v>
      </c>
      <c r="J7149">
        <v>1</v>
      </c>
      <c r="K7149" t="s">
        <v>6375</v>
      </c>
      <c r="L7149">
        <v>1</v>
      </c>
      <c r="M7149" t="s">
        <v>1281</v>
      </c>
      <c r="N7149" t="s">
        <v>1282</v>
      </c>
      <c r="O7149" t="s">
        <v>6376</v>
      </c>
      <c r="P7149" t="s">
        <v>6377</v>
      </c>
      <c r="Q7149" t="s">
        <v>12681</v>
      </c>
      <c r="R7149" t="s">
        <v>117</v>
      </c>
      <c r="S7149" t="s">
        <v>99</v>
      </c>
      <c r="T7149" t="s">
        <v>33077</v>
      </c>
      <c r="U7149" t="s">
        <v>11302</v>
      </c>
      <c r="V7149" s="41">
        <v>34640</v>
      </c>
      <c r="W7149" s="41">
        <v>27847</v>
      </c>
      <c r="X7149">
        <v>1</v>
      </c>
      <c r="Y7149">
        <v>2</v>
      </c>
      <c r="Z7149" t="s">
        <v>102</v>
      </c>
      <c r="AA7149">
        <v>1</v>
      </c>
      <c r="AB7149" t="s">
        <v>103</v>
      </c>
      <c r="AC7149" t="s">
        <v>104</v>
      </c>
      <c r="AD7149">
        <v>1</v>
      </c>
      <c r="AE7149" t="s">
        <v>105</v>
      </c>
      <c r="AG7149" t="s">
        <v>228</v>
      </c>
      <c r="AJ7149" t="s">
        <v>357</v>
      </c>
    </row>
    <row r="7150" spans="1:36" hidden="1" x14ac:dyDescent="0.25">
      <c r="A7150" t="s">
        <v>33078</v>
      </c>
      <c r="B7150" t="e">
        <f>VLOOKUP(A7150,[2]mp_ALL!B$1:B$557,1,0)</f>
        <v>#N/A</v>
      </c>
      <c r="C7150" t="s">
        <v>19899</v>
      </c>
      <c r="D7150" t="s">
        <v>38</v>
      </c>
      <c r="E7150" t="s">
        <v>88</v>
      </c>
      <c r="F7150" t="s">
        <v>154</v>
      </c>
      <c r="G7150" t="s">
        <v>155</v>
      </c>
      <c r="H7150" t="s">
        <v>290</v>
      </c>
      <c r="I7150" t="s">
        <v>2931</v>
      </c>
      <c r="J7150">
        <v>1</v>
      </c>
      <c r="K7150" t="s">
        <v>2085</v>
      </c>
      <c r="L7150">
        <v>0</v>
      </c>
      <c r="M7150" t="s">
        <v>1281</v>
      </c>
      <c r="N7150" t="s">
        <v>2086</v>
      </c>
      <c r="O7150" t="s">
        <v>2932</v>
      </c>
      <c r="R7150" t="s">
        <v>117</v>
      </c>
      <c r="S7150" t="s">
        <v>525</v>
      </c>
      <c r="T7150" t="s">
        <v>33079</v>
      </c>
      <c r="U7150" t="s">
        <v>5264</v>
      </c>
      <c r="V7150" s="41">
        <v>34640</v>
      </c>
      <c r="W7150" s="41">
        <v>27494</v>
      </c>
      <c r="X7150">
        <v>1</v>
      </c>
      <c r="Y7150">
        <v>2</v>
      </c>
      <c r="Z7150" t="s">
        <v>102</v>
      </c>
      <c r="AA7150">
        <v>1</v>
      </c>
      <c r="AB7150" t="s">
        <v>103</v>
      </c>
      <c r="AC7150" t="s">
        <v>297</v>
      </c>
      <c r="AD7150">
        <v>1</v>
      </c>
      <c r="AE7150" t="s">
        <v>298</v>
      </c>
      <c r="AG7150" t="s">
        <v>228</v>
      </c>
      <c r="AJ7150" t="s">
        <v>352</v>
      </c>
    </row>
    <row r="7151" spans="1:36" hidden="1" x14ac:dyDescent="0.25">
      <c r="A7151" t="s">
        <v>33080</v>
      </c>
      <c r="B7151" t="e">
        <f>VLOOKUP(A7151,[2]mp_ALL!B$1:B$557,1,0)</f>
        <v>#N/A</v>
      </c>
      <c r="C7151" t="s">
        <v>33081</v>
      </c>
      <c r="D7151" t="s">
        <v>38</v>
      </c>
      <c r="E7151" t="s">
        <v>88</v>
      </c>
      <c r="F7151" t="s">
        <v>154</v>
      </c>
      <c r="G7151" t="s">
        <v>155</v>
      </c>
      <c r="H7151" t="s">
        <v>110</v>
      </c>
      <c r="I7151" t="s">
        <v>33082</v>
      </c>
      <c r="J7151">
        <v>1</v>
      </c>
      <c r="K7151" t="s">
        <v>6375</v>
      </c>
      <c r="L7151">
        <v>1</v>
      </c>
      <c r="M7151" t="s">
        <v>1281</v>
      </c>
      <c r="N7151" t="s">
        <v>1282</v>
      </c>
      <c r="O7151" t="s">
        <v>6376</v>
      </c>
      <c r="P7151" t="s">
        <v>6377</v>
      </c>
      <c r="R7151" t="s">
        <v>117</v>
      </c>
      <c r="S7151" t="s">
        <v>99</v>
      </c>
      <c r="T7151" t="s">
        <v>33083</v>
      </c>
      <c r="U7151" t="s">
        <v>30407</v>
      </c>
      <c r="V7151" s="41">
        <v>34640</v>
      </c>
      <c r="W7151" s="41">
        <v>27507</v>
      </c>
      <c r="X7151">
        <v>1</v>
      </c>
      <c r="Y7151">
        <v>3</v>
      </c>
      <c r="Z7151" t="s">
        <v>102</v>
      </c>
      <c r="AA7151">
        <v>1</v>
      </c>
      <c r="AB7151" t="s">
        <v>103</v>
      </c>
      <c r="AC7151" t="s">
        <v>104</v>
      </c>
      <c r="AD7151">
        <v>1</v>
      </c>
      <c r="AE7151" t="s">
        <v>105</v>
      </c>
      <c r="AG7151" t="s">
        <v>228</v>
      </c>
      <c r="AJ7151" t="s">
        <v>33084</v>
      </c>
    </row>
    <row r="7152" spans="1:36" hidden="1" x14ac:dyDescent="0.25">
      <c r="A7152" t="s">
        <v>33085</v>
      </c>
      <c r="B7152" t="e">
        <f>VLOOKUP(A7152,[2]mp_ALL!B$1:B$557,1,0)</f>
        <v>#N/A</v>
      </c>
      <c r="C7152" t="s">
        <v>33086</v>
      </c>
      <c r="D7152" t="s">
        <v>37</v>
      </c>
      <c r="E7152" t="s">
        <v>88</v>
      </c>
      <c r="F7152" t="s">
        <v>154</v>
      </c>
      <c r="G7152" t="s">
        <v>155</v>
      </c>
      <c r="H7152" t="s">
        <v>290</v>
      </c>
      <c r="I7152" t="s">
        <v>2439</v>
      </c>
      <c r="J7152">
        <v>1</v>
      </c>
      <c r="K7152" t="s">
        <v>1459</v>
      </c>
      <c r="L7152">
        <v>0</v>
      </c>
      <c r="M7152" t="s">
        <v>1460</v>
      </c>
      <c r="N7152" t="s">
        <v>2440</v>
      </c>
      <c r="O7152" t="s">
        <v>2441</v>
      </c>
      <c r="R7152" t="s">
        <v>1424</v>
      </c>
      <c r="S7152" t="s">
        <v>949</v>
      </c>
      <c r="T7152" t="s">
        <v>33087</v>
      </c>
      <c r="U7152" t="s">
        <v>1946</v>
      </c>
      <c r="V7152" s="41">
        <v>34640</v>
      </c>
      <c r="W7152" s="41">
        <v>27795</v>
      </c>
      <c r="X7152">
        <v>1</v>
      </c>
      <c r="Y7152">
        <v>3</v>
      </c>
      <c r="Z7152" t="s">
        <v>102</v>
      </c>
      <c r="AA7152">
        <v>1</v>
      </c>
      <c r="AB7152" t="s">
        <v>103</v>
      </c>
      <c r="AC7152" t="s">
        <v>297</v>
      </c>
      <c r="AD7152">
        <v>1</v>
      </c>
      <c r="AE7152" t="s">
        <v>563</v>
      </c>
      <c r="AG7152" t="s">
        <v>1463</v>
      </c>
      <c r="AJ7152" t="s">
        <v>29962</v>
      </c>
    </row>
    <row r="7153" spans="1:36" hidden="1" x14ac:dyDescent="0.25">
      <c r="A7153" t="s">
        <v>33088</v>
      </c>
      <c r="B7153" t="e">
        <f>VLOOKUP(A7153,[2]mp_ALL!B$1:B$557,1,0)</f>
        <v>#N/A</v>
      </c>
      <c r="C7153" t="s">
        <v>33089</v>
      </c>
      <c r="D7153" t="s">
        <v>37</v>
      </c>
      <c r="E7153" t="s">
        <v>88</v>
      </c>
      <c r="F7153" t="s">
        <v>89</v>
      </c>
      <c r="G7153" t="s">
        <v>90</v>
      </c>
      <c r="H7153" t="s">
        <v>169</v>
      </c>
      <c r="I7153" t="s">
        <v>31837</v>
      </c>
      <c r="J7153">
        <v>1</v>
      </c>
      <c r="K7153" t="s">
        <v>3100</v>
      </c>
      <c r="L7153">
        <v>0</v>
      </c>
      <c r="M7153" t="s">
        <v>3101</v>
      </c>
      <c r="N7153" t="s">
        <v>3734</v>
      </c>
      <c r="O7153" t="s">
        <v>3850</v>
      </c>
      <c r="P7153" t="s">
        <v>3851</v>
      </c>
      <c r="Q7153" t="s">
        <v>31838</v>
      </c>
      <c r="R7153" t="s">
        <v>559</v>
      </c>
      <c r="S7153" t="s">
        <v>99</v>
      </c>
      <c r="T7153" t="s">
        <v>33090</v>
      </c>
      <c r="U7153" t="s">
        <v>33091</v>
      </c>
      <c r="V7153" s="41">
        <v>34640</v>
      </c>
      <c r="W7153" s="41">
        <v>27991</v>
      </c>
      <c r="X7153">
        <v>1</v>
      </c>
      <c r="Y7153">
        <v>2</v>
      </c>
      <c r="Z7153" t="s">
        <v>102</v>
      </c>
      <c r="AA7153">
        <v>1</v>
      </c>
      <c r="AB7153" t="s">
        <v>103</v>
      </c>
      <c r="AC7153" t="s">
        <v>297</v>
      </c>
      <c r="AD7153">
        <v>1</v>
      </c>
      <c r="AE7153" t="s">
        <v>563</v>
      </c>
      <c r="AG7153" t="s">
        <v>1040</v>
      </c>
      <c r="AJ7153" t="s">
        <v>107</v>
      </c>
    </row>
    <row r="7154" spans="1:36" hidden="1" x14ac:dyDescent="0.25">
      <c r="A7154" t="s">
        <v>33092</v>
      </c>
      <c r="B7154" t="e">
        <f>VLOOKUP(A7154,[2]mp_ALL!B$1:B$557,1,0)</f>
        <v>#N/A</v>
      </c>
      <c r="C7154" t="s">
        <v>11456</v>
      </c>
      <c r="D7154" t="s">
        <v>38</v>
      </c>
      <c r="E7154" t="s">
        <v>88</v>
      </c>
      <c r="F7154" t="s">
        <v>89</v>
      </c>
      <c r="G7154" t="s">
        <v>90</v>
      </c>
      <c r="H7154" t="s">
        <v>169</v>
      </c>
      <c r="I7154" t="s">
        <v>14687</v>
      </c>
      <c r="J7154">
        <v>1</v>
      </c>
      <c r="K7154" t="s">
        <v>6375</v>
      </c>
      <c r="L7154">
        <v>1</v>
      </c>
      <c r="M7154" t="s">
        <v>1281</v>
      </c>
      <c r="N7154" t="s">
        <v>1282</v>
      </c>
      <c r="O7154" t="s">
        <v>6376</v>
      </c>
      <c r="P7154" t="s">
        <v>13023</v>
      </c>
      <c r="Q7154" t="s">
        <v>14688</v>
      </c>
      <c r="R7154" t="s">
        <v>117</v>
      </c>
      <c r="S7154" t="s">
        <v>99</v>
      </c>
      <c r="T7154" t="s">
        <v>33093</v>
      </c>
      <c r="U7154" t="s">
        <v>296</v>
      </c>
      <c r="V7154" s="41">
        <v>34640</v>
      </c>
      <c r="W7154" s="41">
        <v>26524</v>
      </c>
      <c r="X7154">
        <v>1</v>
      </c>
      <c r="Y7154">
        <v>2</v>
      </c>
      <c r="Z7154" t="s">
        <v>102</v>
      </c>
      <c r="AA7154">
        <v>1</v>
      </c>
      <c r="AB7154" t="s">
        <v>103</v>
      </c>
      <c r="AC7154" t="s">
        <v>104</v>
      </c>
      <c r="AD7154">
        <v>1</v>
      </c>
      <c r="AE7154" t="s">
        <v>105</v>
      </c>
      <c r="AG7154" t="s">
        <v>228</v>
      </c>
      <c r="AJ7154" t="s">
        <v>107</v>
      </c>
    </row>
    <row r="7155" spans="1:36" hidden="1" x14ac:dyDescent="0.25">
      <c r="A7155" t="s">
        <v>33094</v>
      </c>
      <c r="B7155" t="e">
        <f>VLOOKUP(A7155,[2]mp_ALL!B$1:B$557,1,0)</f>
        <v>#N/A</v>
      </c>
      <c r="C7155" t="s">
        <v>33095</v>
      </c>
      <c r="D7155" t="s">
        <v>38</v>
      </c>
      <c r="E7155" t="s">
        <v>88</v>
      </c>
      <c r="F7155" t="s">
        <v>89</v>
      </c>
      <c r="G7155" t="s">
        <v>90</v>
      </c>
      <c r="H7155" t="s">
        <v>169</v>
      </c>
      <c r="I7155" t="s">
        <v>29718</v>
      </c>
      <c r="J7155">
        <v>1</v>
      </c>
      <c r="K7155" t="s">
        <v>2093</v>
      </c>
      <c r="L7155">
        <v>1</v>
      </c>
      <c r="M7155" t="s">
        <v>1281</v>
      </c>
      <c r="N7155" t="s">
        <v>2094</v>
      </c>
      <c r="O7155" t="s">
        <v>2095</v>
      </c>
      <c r="P7155" t="s">
        <v>29713</v>
      </c>
      <c r="Q7155" t="s">
        <v>29719</v>
      </c>
      <c r="R7155" t="s">
        <v>117</v>
      </c>
      <c r="S7155" t="s">
        <v>99</v>
      </c>
      <c r="T7155" t="s">
        <v>33096</v>
      </c>
      <c r="U7155" t="s">
        <v>792</v>
      </c>
      <c r="V7155" s="41">
        <v>34640</v>
      </c>
      <c r="W7155" s="41">
        <v>27539</v>
      </c>
      <c r="X7155">
        <v>1</v>
      </c>
      <c r="Y7155">
        <v>3</v>
      </c>
      <c r="Z7155" t="s">
        <v>102</v>
      </c>
      <c r="AA7155">
        <v>1</v>
      </c>
      <c r="AB7155" t="s">
        <v>103</v>
      </c>
      <c r="AC7155" t="s">
        <v>104</v>
      </c>
      <c r="AD7155">
        <v>1</v>
      </c>
      <c r="AE7155" t="s">
        <v>105</v>
      </c>
      <c r="AG7155" t="s">
        <v>228</v>
      </c>
      <c r="AJ7155" t="s">
        <v>299</v>
      </c>
    </row>
    <row r="7156" spans="1:36" hidden="1" x14ac:dyDescent="0.25">
      <c r="A7156" t="s">
        <v>33097</v>
      </c>
      <c r="B7156" t="e">
        <f>VLOOKUP(A7156,[2]mp_ALL!B$1:B$557,1,0)</f>
        <v>#N/A</v>
      </c>
      <c r="C7156" t="s">
        <v>33098</v>
      </c>
      <c r="D7156" t="s">
        <v>38</v>
      </c>
      <c r="E7156" t="s">
        <v>88</v>
      </c>
      <c r="F7156" t="s">
        <v>154</v>
      </c>
      <c r="G7156" t="s">
        <v>155</v>
      </c>
      <c r="H7156" t="s">
        <v>110</v>
      </c>
      <c r="I7156" t="s">
        <v>33099</v>
      </c>
      <c r="J7156">
        <v>1</v>
      </c>
      <c r="K7156" t="s">
        <v>2319</v>
      </c>
      <c r="L7156">
        <v>1</v>
      </c>
      <c r="M7156" t="s">
        <v>1281</v>
      </c>
      <c r="N7156" t="s">
        <v>2094</v>
      </c>
      <c r="O7156" t="s">
        <v>2095</v>
      </c>
      <c r="P7156" t="s">
        <v>2141</v>
      </c>
      <c r="R7156" t="s">
        <v>117</v>
      </c>
      <c r="S7156" t="s">
        <v>99</v>
      </c>
      <c r="T7156" t="s">
        <v>33100</v>
      </c>
      <c r="U7156" t="s">
        <v>11302</v>
      </c>
      <c r="V7156" s="41">
        <v>34640</v>
      </c>
      <c r="W7156" s="41">
        <v>27581</v>
      </c>
      <c r="X7156">
        <v>1</v>
      </c>
      <c r="Y7156">
        <v>3</v>
      </c>
      <c r="Z7156" t="s">
        <v>102</v>
      </c>
      <c r="AA7156">
        <v>1</v>
      </c>
      <c r="AB7156" t="s">
        <v>103</v>
      </c>
      <c r="AC7156" t="s">
        <v>104</v>
      </c>
      <c r="AD7156">
        <v>1</v>
      </c>
      <c r="AE7156" t="s">
        <v>105</v>
      </c>
      <c r="AG7156" t="s">
        <v>228</v>
      </c>
      <c r="AJ7156" t="s">
        <v>3654</v>
      </c>
    </row>
    <row r="7157" spans="1:36" hidden="1" x14ac:dyDescent="0.25">
      <c r="A7157" t="s">
        <v>33101</v>
      </c>
      <c r="B7157" t="e">
        <f>VLOOKUP(A7157,[2]mp_ALL!B$1:B$557,1,0)</f>
        <v>#N/A</v>
      </c>
      <c r="C7157" t="s">
        <v>33102</v>
      </c>
      <c r="D7157" t="s">
        <v>36</v>
      </c>
      <c r="E7157" t="s">
        <v>88</v>
      </c>
      <c r="F7157" t="s">
        <v>1430</v>
      </c>
      <c r="G7157" t="s">
        <v>1431</v>
      </c>
      <c r="H7157" t="s">
        <v>313</v>
      </c>
      <c r="I7157" t="s">
        <v>17029</v>
      </c>
      <c r="J7157">
        <v>1</v>
      </c>
      <c r="K7157" t="s">
        <v>7459</v>
      </c>
      <c r="L7157">
        <v>0</v>
      </c>
      <c r="M7157" t="s">
        <v>2198</v>
      </c>
      <c r="N7157" t="s">
        <v>17030</v>
      </c>
      <c r="O7157" t="s">
        <v>17031</v>
      </c>
      <c r="R7157" t="s">
        <v>117</v>
      </c>
      <c r="S7157" t="s">
        <v>237</v>
      </c>
      <c r="T7157" t="s">
        <v>33103</v>
      </c>
      <c r="U7157" t="s">
        <v>30146</v>
      </c>
      <c r="V7157" s="41">
        <v>34648</v>
      </c>
      <c r="W7157" s="41">
        <v>25763</v>
      </c>
      <c r="X7157">
        <v>1</v>
      </c>
      <c r="Y7157">
        <v>2</v>
      </c>
      <c r="Z7157" t="s">
        <v>102</v>
      </c>
      <c r="AA7157">
        <v>1</v>
      </c>
      <c r="AB7157" t="s">
        <v>103</v>
      </c>
      <c r="AC7157" t="s">
        <v>297</v>
      </c>
      <c r="AD7157">
        <v>1</v>
      </c>
      <c r="AE7157" t="s">
        <v>322</v>
      </c>
      <c r="AG7157" t="s">
        <v>228</v>
      </c>
      <c r="AJ7157" t="s">
        <v>1599</v>
      </c>
    </row>
    <row r="7158" spans="1:36" hidden="1" x14ac:dyDescent="0.25">
      <c r="A7158" t="s">
        <v>33104</v>
      </c>
      <c r="B7158" t="e">
        <f>VLOOKUP(A7158,[2]mp_ALL!B$1:B$557,1,0)</f>
        <v>#N/A</v>
      </c>
      <c r="C7158" t="s">
        <v>33105</v>
      </c>
      <c r="D7158" t="s">
        <v>36</v>
      </c>
      <c r="E7158" t="s">
        <v>88</v>
      </c>
      <c r="F7158" t="s">
        <v>311</v>
      </c>
      <c r="G7158" t="s">
        <v>312</v>
      </c>
      <c r="H7158" t="s">
        <v>313</v>
      </c>
      <c r="I7158" t="s">
        <v>33106</v>
      </c>
      <c r="J7158">
        <v>1</v>
      </c>
      <c r="K7158" t="s">
        <v>531</v>
      </c>
      <c r="L7158">
        <v>0</v>
      </c>
      <c r="M7158" t="s">
        <v>414</v>
      </c>
      <c r="N7158" t="s">
        <v>532</v>
      </c>
      <c r="O7158" t="s">
        <v>533</v>
      </c>
      <c r="R7158" t="s">
        <v>117</v>
      </c>
      <c r="S7158" t="s">
        <v>207</v>
      </c>
      <c r="T7158" t="s">
        <v>33107</v>
      </c>
      <c r="U7158" t="s">
        <v>509</v>
      </c>
      <c r="V7158" s="41">
        <v>34648</v>
      </c>
      <c r="W7158" s="41">
        <v>26162</v>
      </c>
      <c r="X7158">
        <v>1</v>
      </c>
      <c r="Y7158">
        <v>4</v>
      </c>
      <c r="Z7158" t="s">
        <v>102</v>
      </c>
      <c r="AA7158">
        <v>1</v>
      </c>
      <c r="AB7158" t="s">
        <v>103</v>
      </c>
      <c r="AC7158" t="s">
        <v>297</v>
      </c>
      <c r="AD7158">
        <v>1</v>
      </c>
      <c r="AE7158" t="s">
        <v>322</v>
      </c>
      <c r="AG7158" t="s">
        <v>121</v>
      </c>
      <c r="AJ7158" t="s">
        <v>33108</v>
      </c>
    </row>
    <row r="7159" spans="1:36" hidden="1" x14ac:dyDescent="0.25">
      <c r="A7159" t="s">
        <v>33109</v>
      </c>
      <c r="B7159" t="e">
        <f>VLOOKUP(A7159,[2]mp_ALL!B$1:B$557,1,0)</f>
        <v>#N/A</v>
      </c>
      <c r="C7159" t="s">
        <v>33110</v>
      </c>
      <c r="D7159" t="s">
        <v>38</v>
      </c>
      <c r="E7159" t="s">
        <v>88</v>
      </c>
      <c r="F7159" t="s">
        <v>89</v>
      </c>
      <c r="G7159" t="s">
        <v>90</v>
      </c>
      <c r="H7159" t="s">
        <v>110</v>
      </c>
      <c r="I7159" t="s">
        <v>33111</v>
      </c>
      <c r="J7159">
        <v>1</v>
      </c>
      <c r="K7159" t="s">
        <v>14966</v>
      </c>
      <c r="L7159">
        <v>0</v>
      </c>
      <c r="M7159" t="s">
        <v>158</v>
      </c>
      <c r="N7159" t="s">
        <v>2004</v>
      </c>
      <c r="O7159" t="s">
        <v>14967</v>
      </c>
      <c r="P7159" t="s">
        <v>15470</v>
      </c>
      <c r="R7159" t="s">
        <v>117</v>
      </c>
      <c r="S7159" t="s">
        <v>237</v>
      </c>
      <c r="T7159" t="s">
        <v>33112</v>
      </c>
      <c r="U7159" t="s">
        <v>489</v>
      </c>
      <c r="V7159" s="41">
        <v>34648</v>
      </c>
      <c r="W7159" s="41">
        <v>27063</v>
      </c>
      <c r="X7159">
        <v>1</v>
      </c>
      <c r="Y7159">
        <v>2</v>
      </c>
      <c r="Z7159" t="s">
        <v>102</v>
      </c>
      <c r="AA7159">
        <v>1</v>
      </c>
      <c r="AB7159" t="s">
        <v>103</v>
      </c>
      <c r="AC7159" t="s">
        <v>104</v>
      </c>
      <c r="AD7159">
        <v>1</v>
      </c>
      <c r="AE7159" t="s">
        <v>120</v>
      </c>
      <c r="AG7159" t="s">
        <v>121</v>
      </c>
      <c r="AJ7159" t="s">
        <v>299</v>
      </c>
    </row>
    <row r="7160" spans="1:36" hidden="1" x14ac:dyDescent="0.25">
      <c r="A7160" t="s">
        <v>33113</v>
      </c>
      <c r="B7160" t="e">
        <f>VLOOKUP(A7160,[2]mp_ALL!B$1:B$557,1,0)</f>
        <v>#N/A</v>
      </c>
      <c r="C7160" t="s">
        <v>33114</v>
      </c>
      <c r="D7160" t="s">
        <v>38</v>
      </c>
      <c r="E7160" t="s">
        <v>88</v>
      </c>
      <c r="F7160" t="s">
        <v>89</v>
      </c>
      <c r="G7160" t="s">
        <v>90</v>
      </c>
      <c r="H7160" t="s">
        <v>169</v>
      </c>
      <c r="I7160" t="s">
        <v>15190</v>
      </c>
      <c r="J7160">
        <v>1</v>
      </c>
      <c r="K7160" t="s">
        <v>14966</v>
      </c>
      <c r="L7160">
        <v>0</v>
      </c>
      <c r="M7160" t="s">
        <v>158</v>
      </c>
      <c r="N7160" t="s">
        <v>2004</v>
      </c>
      <c r="O7160" t="s">
        <v>14967</v>
      </c>
      <c r="P7160" t="s">
        <v>15191</v>
      </c>
      <c r="Q7160" t="s">
        <v>15192</v>
      </c>
      <c r="R7160" t="s">
        <v>117</v>
      </c>
      <c r="S7160" t="s">
        <v>237</v>
      </c>
      <c r="T7160" t="s">
        <v>33115</v>
      </c>
      <c r="U7160" t="s">
        <v>517</v>
      </c>
      <c r="V7160" s="41">
        <v>34648</v>
      </c>
      <c r="W7160" s="41">
        <v>26303</v>
      </c>
      <c r="X7160">
        <v>1</v>
      </c>
      <c r="Y7160">
        <v>2</v>
      </c>
      <c r="Z7160" t="s">
        <v>102</v>
      </c>
      <c r="AA7160">
        <v>1</v>
      </c>
      <c r="AB7160" t="s">
        <v>103</v>
      </c>
      <c r="AC7160" t="s">
        <v>104</v>
      </c>
      <c r="AD7160">
        <v>1</v>
      </c>
      <c r="AE7160" t="s">
        <v>120</v>
      </c>
      <c r="AG7160" t="s">
        <v>121</v>
      </c>
      <c r="AJ7160" t="s">
        <v>2081</v>
      </c>
    </row>
    <row r="7161" spans="1:36" hidden="1" x14ac:dyDescent="0.25">
      <c r="A7161" t="s">
        <v>33116</v>
      </c>
      <c r="B7161" t="e">
        <f>VLOOKUP(A7161,[2]mp_ALL!B$1:B$557,1,0)</f>
        <v>#N/A</v>
      </c>
      <c r="C7161" t="s">
        <v>33117</v>
      </c>
      <c r="D7161" t="s">
        <v>38</v>
      </c>
      <c r="E7161" t="s">
        <v>88</v>
      </c>
      <c r="F7161" t="s">
        <v>154</v>
      </c>
      <c r="G7161" t="s">
        <v>155</v>
      </c>
      <c r="H7161" t="s">
        <v>290</v>
      </c>
      <c r="I7161" t="s">
        <v>7390</v>
      </c>
      <c r="J7161">
        <v>1</v>
      </c>
      <c r="K7161" t="s">
        <v>1459</v>
      </c>
      <c r="L7161">
        <v>0</v>
      </c>
      <c r="M7161" t="s">
        <v>1460</v>
      </c>
      <c r="N7161" t="s">
        <v>1433</v>
      </c>
      <c r="O7161" t="s">
        <v>7391</v>
      </c>
      <c r="R7161" t="s">
        <v>1424</v>
      </c>
      <c r="S7161" t="s">
        <v>560</v>
      </c>
      <c r="T7161" t="s">
        <v>33118</v>
      </c>
      <c r="U7161" t="s">
        <v>8207</v>
      </c>
      <c r="V7161" s="41">
        <v>34648</v>
      </c>
      <c r="W7161" s="41">
        <v>26889</v>
      </c>
      <c r="X7161">
        <v>1</v>
      </c>
      <c r="Y7161">
        <v>2</v>
      </c>
      <c r="Z7161" t="s">
        <v>102</v>
      </c>
      <c r="AA7161">
        <v>1</v>
      </c>
      <c r="AB7161" t="s">
        <v>103</v>
      </c>
      <c r="AC7161" t="s">
        <v>297</v>
      </c>
      <c r="AD7161">
        <v>1</v>
      </c>
      <c r="AE7161" t="s">
        <v>563</v>
      </c>
      <c r="AG7161" t="s">
        <v>1463</v>
      </c>
      <c r="AJ7161" t="s">
        <v>107</v>
      </c>
    </row>
    <row r="7162" spans="1:36" hidden="1" x14ac:dyDescent="0.25">
      <c r="A7162" t="s">
        <v>33119</v>
      </c>
      <c r="B7162" t="e">
        <f>VLOOKUP(A7162,[2]mp_ALL!B$1:B$557,1,0)</f>
        <v>#N/A</v>
      </c>
      <c r="C7162" t="s">
        <v>33120</v>
      </c>
      <c r="D7162" t="s">
        <v>38</v>
      </c>
      <c r="E7162" t="s">
        <v>88</v>
      </c>
      <c r="F7162" t="s">
        <v>154</v>
      </c>
      <c r="G7162" t="s">
        <v>155</v>
      </c>
      <c r="H7162" t="s">
        <v>290</v>
      </c>
      <c r="I7162" t="s">
        <v>19719</v>
      </c>
      <c r="J7162">
        <v>1</v>
      </c>
      <c r="K7162" t="s">
        <v>2057</v>
      </c>
      <c r="L7162">
        <v>0</v>
      </c>
      <c r="M7162" t="s">
        <v>2058</v>
      </c>
      <c r="N7162" t="s">
        <v>2059</v>
      </c>
      <c r="O7162" t="s">
        <v>19720</v>
      </c>
      <c r="R7162" t="s">
        <v>1424</v>
      </c>
      <c r="S7162" t="s">
        <v>560</v>
      </c>
      <c r="T7162" t="s">
        <v>33121</v>
      </c>
      <c r="U7162" t="s">
        <v>33122</v>
      </c>
      <c r="V7162" s="41">
        <v>34648</v>
      </c>
      <c r="W7162" s="41">
        <v>27942</v>
      </c>
      <c r="X7162">
        <v>1</v>
      </c>
      <c r="Y7162">
        <v>3</v>
      </c>
      <c r="Z7162" t="s">
        <v>102</v>
      </c>
      <c r="AA7162">
        <v>1</v>
      </c>
      <c r="AB7162" t="s">
        <v>103</v>
      </c>
      <c r="AC7162" t="s">
        <v>297</v>
      </c>
      <c r="AD7162">
        <v>1</v>
      </c>
      <c r="AE7162" t="s">
        <v>298</v>
      </c>
      <c r="AG7162" t="s">
        <v>2063</v>
      </c>
      <c r="AJ7162" t="s">
        <v>107</v>
      </c>
    </row>
    <row r="7163" spans="1:36" hidden="1" x14ac:dyDescent="0.25">
      <c r="A7163" t="s">
        <v>33123</v>
      </c>
      <c r="B7163" t="e">
        <f>VLOOKUP(A7163,[2]mp_ALL!B$1:B$557,1,0)</f>
        <v>#N/A</v>
      </c>
      <c r="C7163" t="s">
        <v>33124</v>
      </c>
      <c r="D7163" t="s">
        <v>36</v>
      </c>
      <c r="E7163" t="s">
        <v>88</v>
      </c>
      <c r="F7163" t="s">
        <v>1798</v>
      </c>
      <c r="G7163" t="s">
        <v>1799</v>
      </c>
      <c r="H7163" t="s">
        <v>1457</v>
      </c>
      <c r="I7163" t="s">
        <v>33125</v>
      </c>
      <c r="J7163">
        <v>1</v>
      </c>
      <c r="K7163" t="s">
        <v>232</v>
      </c>
      <c r="L7163">
        <v>0</v>
      </c>
      <c r="M7163" t="s">
        <v>233</v>
      </c>
      <c r="N7163" t="s">
        <v>7253</v>
      </c>
      <c r="R7163" t="s">
        <v>117</v>
      </c>
      <c r="S7163" t="s">
        <v>237</v>
      </c>
      <c r="T7163" t="s">
        <v>33126</v>
      </c>
      <c r="U7163" t="s">
        <v>5590</v>
      </c>
      <c r="V7163" s="41">
        <v>34648</v>
      </c>
      <c r="W7163" s="41">
        <v>26235</v>
      </c>
      <c r="X7163">
        <v>1</v>
      </c>
      <c r="Y7163">
        <v>2</v>
      </c>
      <c r="Z7163" t="s">
        <v>923</v>
      </c>
      <c r="AA7163">
        <v>1</v>
      </c>
      <c r="AB7163" t="s">
        <v>103</v>
      </c>
      <c r="AC7163" t="s">
        <v>297</v>
      </c>
      <c r="AD7163">
        <v>1</v>
      </c>
      <c r="AE7163" t="s">
        <v>322</v>
      </c>
      <c r="AG7163" t="s">
        <v>121</v>
      </c>
      <c r="AJ7163" t="s">
        <v>271</v>
      </c>
    </row>
    <row r="7164" spans="1:36" hidden="1" x14ac:dyDescent="0.25">
      <c r="A7164" t="s">
        <v>33127</v>
      </c>
      <c r="B7164" t="e">
        <f>VLOOKUP(A7164,[2]mp_ALL!B$1:B$557,1,0)</f>
        <v>#N/A</v>
      </c>
      <c r="C7164" t="s">
        <v>33128</v>
      </c>
      <c r="D7164" t="s">
        <v>38</v>
      </c>
      <c r="E7164" t="s">
        <v>88</v>
      </c>
      <c r="F7164" t="s">
        <v>89</v>
      </c>
      <c r="G7164" t="s">
        <v>90</v>
      </c>
      <c r="H7164" t="s">
        <v>290</v>
      </c>
      <c r="I7164" t="s">
        <v>2713</v>
      </c>
      <c r="J7164">
        <v>1</v>
      </c>
      <c r="K7164" t="s">
        <v>2057</v>
      </c>
      <c r="L7164">
        <v>0</v>
      </c>
      <c r="M7164" t="s">
        <v>2058</v>
      </c>
      <c r="N7164" t="s">
        <v>2519</v>
      </c>
      <c r="O7164" t="s">
        <v>2714</v>
      </c>
      <c r="R7164" t="s">
        <v>1424</v>
      </c>
      <c r="S7164" t="s">
        <v>560</v>
      </c>
      <c r="T7164" t="s">
        <v>33129</v>
      </c>
      <c r="U7164" t="s">
        <v>3861</v>
      </c>
      <c r="V7164" s="41">
        <v>34648</v>
      </c>
      <c r="W7164" s="41">
        <v>27516</v>
      </c>
      <c r="X7164">
        <v>1</v>
      </c>
      <c r="Y7164">
        <v>3</v>
      </c>
      <c r="Z7164" t="s">
        <v>102</v>
      </c>
      <c r="AA7164">
        <v>1</v>
      </c>
      <c r="AB7164" t="s">
        <v>103</v>
      </c>
      <c r="AC7164" t="s">
        <v>297</v>
      </c>
      <c r="AD7164">
        <v>1</v>
      </c>
      <c r="AE7164" t="s">
        <v>298</v>
      </c>
      <c r="AG7164" t="s">
        <v>2063</v>
      </c>
      <c r="AJ7164" t="s">
        <v>33130</v>
      </c>
    </row>
    <row r="7165" spans="1:36" x14ac:dyDescent="0.25">
      <c r="A7165" t="s">
        <v>33131</v>
      </c>
      <c r="B7165" t="str">
        <f>VLOOKUP(A7165,[2]mp_ALL!B$1:B$557,1,0)</f>
        <v>9406399</v>
      </c>
      <c r="C7165" t="s">
        <v>33132</v>
      </c>
      <c r="D7165" t="s">
        <v>38</v>
      </c>
      <c r="E7165" t="s">
        <v>88</v>
      </c>
      <c r="F7165" t="s">
        <v>154</v>
      </c>
      <c r="G7165" t="s">
        <v>155</v>
      </c>
      <c r="H7165" t="s">
        <v>110</v>
      </c>
      <c r="I7165" t="s">
        <v>33133</v>
      </c>
      <c r="J7165">
        <v>1</v>
      </c>
      <c r="K7165" t="s">
        <v>6427</v>
      </c>
      <c r="L7165">
        <v>0</v>
      </c>
      <c r="M7165" t="s">
        <v>316</v>
      </c>
      <c r="N7165" t="s">
        <v>1951</v>
      </c>
      <c r="O7165" t="s">
        <v>6428</v>
      </c>
      <c r="P7165" t="s">
        <v>7636</v>
      </c>
      <c r="S7165" t="s">
        <v>549</v>
      </c>
      <c r="T7165" t="s">
        <v>33134</v>
      </c>
      <c r="U7165" t="s">
        <v>33135</v>
      </c>
      <c r="V7165" s="41">
        <v>34648</v>
      </c>
      <c r="W7165" s="41">
        <v>27634</v>
      </c>
      <c r="X7165">
        <v>1</v>
      </c>
      <c r="Y7165">
        <v>5</v>
      </c>
      <c r="Z7165" t="s">
        <v>102</v>
      </c>
      <c r="AA7165">
        <v>1</v>
      </c>
      <c r="AB7165" t="s">
        <v>103</v>
      </c>
      <c r="AC7165" t="s">
        <v>104</v>
      </c>
      <c r="AD7165">
        <v>1</v>
      </c>
      <c r="AE7165" t="s">
        <v>308</v>
      </c>
      <c r="AG7165" t="s">
        <v>148</v>
      </c>
      <c r="AJ7165" t="s">
        <v>107</v>
      </c>
    </row>
    <row r="7166" spans="1:36" hidden="1" x14ac:dyDescent="0.25">
      <c r="A7166" t="s">
        <v>33136</v>
      </c>
      <c r="B7166" t="e">
        <f>VLOOKUP(A7166,[2]mp_ALL!B$1:B$557,1,0)</f>
        <v>#N/A</v>
      </c>
      <c r="C7166" t="s">
        <v>33137</v>
      </c>
      <c r="D7166" t="s">
        <v>38</v>
      </c>
      <c r="E7166" t="s">
        <v>88</v>
      </c>
      <c r="F7166" t="s">
        <v>89</v>
      </c>
      <c r="G7166" t="s">
        <v>90</v>
      </c>
      <c r="H7166" t="s">
        <v>110</v>
      </c>
      <c r="I7166" t="s">
        <v>33138</v>
      </c>
      <c r="J7166">
        <v>1</v>
      </c>
      <c r="K7166" t="s">
        <v>6067</v>
      </c>
      <c r="L7166">
        <v>1</v>
      </c>
      <c r="M7166" t="s">
        <v>143</v>
      </c>
      <c r="N7166" t="s">
        <v>144</v>
      </c>
      <c r="O7166" t="s">
        <v>145</v>
      </c>
      <c r="P7166" t="s">
        <v>6068</v>
      </c>
      <c r="R7166" t="s">
        <v>147</v>
      </c>
      <c r="S7166" t="s">
        <v>148</v>
      </c>
      <c r="T7166" t="s">
        <v>33139</v>
      </c>
      <c r="U7166" t="s">
        <v>262</v>
      </c>
      <c r="V7166" s="41">
        <v>34648</v>
      </c>
      <c r="W7166" s="41">
        <v>27356</v>
      </c>
      <c r="X7166">
        <v>1</v>
      </c>
      <c r="Y7166">
        <v>3</v>
      </c>
      <c r="Z7166" t="s">
        <v>102</v>
      </c>
      <c r="AA7166">
        <v>1</v>
      </c>
      <c r="AB7166" t="s">
        <v>103</v>
      </c>
      <c r="AC7166" t="s">
        <v>104</v>
      </c>
      <c r="AD7166">
        <v>1</v>
      </c>
      <c r="AE7166" t="s">
        <v>105</v>
      </c>
      <c r="AG7166" t="s">
        <v>148</v>
      </c>
      <c r="AJ7166" t="s">
        <v>107</v>
      </c>
    </row>
    <row r="7167" spans="1:36" hidden="1" x14ac:dyDescent="0.25">
      <c r="A7167" t="s">
        <v>33140</v>
      </c>
      <c r="B7167" t="e">
        <f>VLOOKUP(A7167,[2]mp_ALL!B$1:B$557,1,0)</f>
        <v>#N/A</v>
      </c>
      <c r="C7167" t="s">
        <v>5847</v>
      </c>
      <c r="D7167" t="s">
        <v>38</v>
      </c>
      <c r="E7167" t="s">
        <v>88</v>
      </c>
      <c r="F7167" t="s">
        <v>154</v>
      </c>
      <c r="G7167" t="s">
        <v>155</v>
      </c>
      <c r="H7167" t="s">
        <v>110</v>
      </c>
      <c r="I7167" t="s">
        <v>21718</v>
      </c>
      <c r="J7167">
        <v>1</v>
      </c>
      <c r="K7167" t="s">
        <v>3662</v>
      </c>
      <c r="L7167">
        <v>0</v>
      </c>
      <c r="M7167" t="s">
        <v>316</v>
      </c>
      <c r="N7167" t="s">
        <v>3395</v>
      </c>
      <c r="O7167" t="s">
        <v>3663</v>
      </c>
      <c r="P7167" t="s">
        <v>5625</v>
      </c>
      <c r="S7167" t="s">
        <v>319</v>
      </c>
      <c r="T7167" t="s">
        <v>33141</v>
      </c>
      <c r="U7167" t="s">
        <v>2630</v>
      </c>
      <c r="V7167" s="41">
        <v>34648</v>
      </c>
      <c r="W7167" s="41">
        <v>26789</v>
      </c>
      <c r="X7167">
        <v>1</v>
      </c>
      <c r="Y7167">
        <v>3</v>
      </c>
      <c r="Z7167" t="s">
        <v>102</v>
      </c>
      <c r="AA7167">
        <v>1</v>
      </c>
      <c r="AB7167" t="s">
        <v>103</v>
      </c>
      <c r="AC7167" t="s">
        <v>104</v>
      </c>
      <c r="AD7167">
        <v>1</v>
      </c>
      <c r="AE7167" t="s">
        <v>308</v>
      </c>
      <c r="AG7167" t="s">
        <v>179</v>
      </c>
      <c r="AJ7167" t="s">
        <v>107</v>
      </c>
    </row>
    <row r="7168" spans="1:36" x14ac:dyDescent="0.25">
      <c r="A7168" t="s">
        <v>33142</v>
      </c>
      <c r="B7168" t="str">
        <f>VLOOKUP(A7168,[2]mp_ALL!B$1:B$557,1,0)</f>
        <v>9406410</v>
      </c>
      <c r="C7168" t="s">
        <v>33143</v>
      </c>
      <c r="D7168" t="s">
        <v>38</v>
      </c>
      <c r="E7168" t="s">
        <v>88</v>
      </c>
      <c r="F7168" t="s">
        <v>154</v>
      </c>
      <c r="G7168" t="s">
        <v>155</v>
      </c>
      <c r="H7168" t="s">
        <v>110</v>
      </c>
      <c r="I7168" t="s">
        <v>33144</v>
      </c>
      <c r="J7168">
        <v>1</v>
      </c>
      <c r="K7168" t="s">
        <v>749</v>
      </c>
      <c r="L7168">
        <v>1</v>
      </c>
      <c r="M7168" t="s">
        <v>34</v>
      </c>
      <c r="N7168" t="s">
        <v>45</v>
      </c>
      <c r="O7168" t="s">
        <v>546</v>
      </c>
      <c r="P7168" t="s">
        <v>750</v>
      </c>
      <c r="S7168" t="s">
        <v>549</v>
      </c>
      <c r="T7168" t="s">
        <v>33145</v>
      </c>
      <c r="U7168" t="s">
        <v>33146</v>
      </c>
      <c r="V7168" s="41">
        <v>34648</v>
      </c>
      <c r="W7168" s="41">
        <v>27236</v>
      </c>
      <c r="X7168">
        <v>1</v>
      </c>
      <c r="Y7168">
        <v>2</v>
      </c>
      <c r="Z7168" t="s">
        <v>102</v>
      </c>
      <c r="AA7168">
        <v>1</v>
      </c>
      <c r="AB7168" t="s">
        <v>103</v>
      </c>
      <c r="AC7168" t="s">
        <v>104</v>
      </c>
      <c r="AD7168">
        <v>1</v>
      </c>
      <c r="AE7168" t="s">
        <v>105</v>
      </c>
      <c r="AG7168" t="s">
        <v>106</v>
      </c>
      <c r="AJ7168" t="s">
        <v>2110</v>
      </c>
    </row>
    <row r="7169" spans="1:36" hidden="1" x14ac:dyDescent="0.25">
      <c r="A7169" t="s">
        <v>33147</v>
      </c>
      <c r="B7169" t="e">
        <f>VLOOKUP(A7169,[2]mp_ALL!B$1:B$557,1,0)</f>
        <v>#N/A</v>
      </c>
      <c r="C7169" t="s">
        <v>33148</v>
      </c>
      <c r="D7169" t="s">
        <v>38</v>
      </c>
      <c r="E7169" t="s">
        <v>88</v>
      </c>
      <c r="F7169" t="s">
        <v>1473</v>
      </c>
      <c r="G7169" t="s">
        <v>1474</v>
      </c>
      <c r="H7169" t="s">
        <v>313</v>
      </c>
      <c r="I7169" t="s">
        <v>33149</v>
      </c>
      <c r="J7169">
        <v>1</v>
      </c>
      <c r="K7169" t="s">
        <v>224</v>
      </c>
      <c r="L7169">
        <v>0</v>
      </c>
      <c r="M7169" t="s">
        <v>94</v>
      </c>
      <c r="N7169" t="s">
        <v>95</v>
      </c>
      <c r="O7169" t="s">
        <v>839</v>
      </c>
      <c r="S7169" t="s">
        <v>218</v>
      </c>
      <c r="T7169" t="s">
        <v>33150</v>
      </c>
      <c r="U7169" t="s">
        <v>3873</v>
      </c>
      <c r="V7169" s="41">
        <v>34648</v>
      </c>
      <c r="W7169" s="41">
        <v>27648</v>
      </c>
      <c r="X7169">
        <v>1</v>
      </c>
      <c r="Y7169">
        <v>2</v>
      </c>
      <c r="Z7169" t="s">
        <v>102</v>
      </c>
      <c r="AA7169">
        <v>1</v>
      </c>
      <c r="AB7169" t="s">
        <v>103</v>
      </c>
      <c r="AC7169" t="s">
        <v>297</v>
      </c>
      <c r="AD7169">
        <v>1</v>
      </c>
      <c r="AE7169" t="s">
        <v>322</v>
      </c>
      <c r="AG7169" t="s">
        <v>106</v>
      </c>
      <c r="AJ7169" t="s">
        <v>1528</v>
      </c>
    </row>
    <row r="7170" spans="1:36" hidden="1" x14ac:dyDescent="0.25">
      <c r="A7170" t="s">
        <v>33151</v>
      </c>
      <c r="B7170" t="e">
        <f>VLOOKUP(A7170,[2]mp_ALL!B$1:B$557,1,0)</f>
        <v>#N/A</v>
      </c>
      <c r="C7170" t="s">
        <v>33152</v>
      </c>
      <c r="D7170" t="s">
        <v>38</v>
      </c>
      <c r="E7170" t="s">
        <v>88</v>
      </c>
      <c r="F7170" t="s">
        <v>89</v>
      </c>
      <c r="G7170" t="s">
        <v>90</v>
      </c>
      <c r="H7170" t="s">
        <v>169</v>
      </c>
      <c r="I7170" t="s">
        <v>3183</v>
      </c>
      <c r="J7170">
        <v>1</v>
      </c>
      <c r="K7170" t="s">
        <v>2669</v>
      </c>
      <c r="L7170">
        <v>0</v>
      </c>
      <c r="M7170" t="s">
        <v>94</v>
      </c>
      <c r="N7170" t="s">
        <v>2670</v>
      </c>
      <c r="O7170" t="s">
        <v>3184</v>
      </c>
      <c r="P7170" t="s">
        <v>3185</v>
      </c>
      <c r="Q7170" t="s">
        <v>3186</v>
      </c>
      <c r="S7170" t="s">
        <v>218</v>
      </c>
      <c r="T7170" t="s">
        <v>33153</v>
      </c>
      <c r="U7170" t="s">
        <v>33154</v>
      </c>
      <c r="V7170" s="41">
        <v>34648</v>
      </c>
      <c r="W7170" s="41">
        <v>27084</v>
      </c>
      <c r="X7170">
        <v>1</v>
      </c>
      <c r="Y7170">
        <v>6</v>
      </c>
      <c r="Z7170" t="s">
        <v>102</v>
      </c>
      <c r="AA7170">
        <v>1</v>
      </c>
      <c r="AB7170" t="s">
        <v>103</v>
      </c>
      <c r="AC7170" t="s">
        <v>104</v>
      </c>
      <c r="AD7170">
        <v>1</v>
      </c>
      <c r="AE7170" t="s">
        <v>308</v>
      </c>
      <c r="AG7170" t="s">
        <v>106</v>
      </c>
      <c r="AJ7170" t="s">
        <v>694</v>
      </c>
    </row>
    <row r="7171" spans="1:36" hidden="1" x14ac:dyDescent="0.25">
      <c r="A7171" t="s">
        <v>33155</v>
      </c>
      <c r="B7171" t="e">
        <f>VLOOKUP(A7171,[2]mp_ALL!B$1:B$557,1,0)</f>
        <v>#N/A</v>
      </c>
      <c r="C7171" t="s">
        <v>33156</v>
      </c>
      <c r="D7171" t="s">
        <v>38</v>
      </c>
      <c r="E7171" t="s">
        <v>88</v>
      </c>
      <c r="F7171" t="s">
        <v>89</v>
      </c>
      <c r="G7171" t="s">
        <v>90</v>
      </c>
      <c r="H7171" t="s">
        <v>110</v>
      </c>
      <c r="I7171" t="s">
        <v>33157</v>
      </c>
      <c r="J7171">
        <v>1</v>
      </c>
      <c r="K7171" t="s">
        <v>3011</v>
      </c>
      <c r="L7171">
        <v>0</v>
      </c>
      <c r="M7171" t="s">
        <v>94</v>
      </c>
      <c r="N7171" t="s">
        <v>43</v>
      </c>
      <c r="O7171" t="s">
        <v>3012</v>
      </c>
      <c r="P7171" t="s">
        <v>5407</v>
      </c>
      <c r="S7171" t="s">
        <v>218</v>
      </c>
      <c r="T7171" t="s">
        <v>33158</v>
      </c>
      <c r="U7171" t="s">
        <v>33159</v>
      </c>
      <c r="V7171" s="41">
        <v>34648</v>
      </c>
      <c r="W7171" s="41">
        <v>27178</v>
      </c>
      <c r="X7171">
        <v>1</v>
      </c>
      <c r="Y7171">
        <v>3</v>
      </c>
      <c r="Z7171" t="s">
        <v>102</v>
      </c>
      <c r="AA7171">
        <v>1</v>
      </c>
      <c r="AB7171" t="s">
        <v>103</v>
      </c>
      <c r="AC7171" t="s">
        <v>104</v>
      </c>
      <c r="AD7171">
        <v>1</v>
      </c>
      <c r="AE7171" t="s">
        <v>120</v>
      </c>
      <c r="AG7171" t="s">
        <v>106</v>
      </c>
      <c r="AJ7171" t="s">
        <v>107</v>
      </c>
    </row>
    <row r="7172" spans="1:36" hidden="1" x14ac:dyDescent="0.25">
      <c r="A7172" t="s">
        <v>33160</v>
      </c>
      <c r="B7172" t="e">
        <f>VLOOKUP(A7172,[2]mp_ALL!B$1:B$557,1,0)</f>
        <v>#N/A</v>
      </c>
      <c r="C7172" t="s">
        <v>33161</v>
      </c>
      <c r="D7172" t="s">
        <v>38</v>
      </c>
      <c r="E7172" t="s">
        <v>88</v>
      </c>
      <c r="F7172" t="s">
        <v>89</v>
      </c>
      <c r="G7172" t="s">
        <v>90</v>
      </c>
      <c r="H7172" t="s">
        <v>169</v>
      </c>
      <c r="I7172" t="s">
        <v>33162</v>
      </c>
      <c r="J7172">
        <v>1</v>
      </c>
      <c r="K7172" t="s">
        <v>5701</v>
      </c>
      <c r="L7172">
        <v>0</v>
      </c>
      <c r="M7172" t="s">
        <v>435</v>
      </c>
      <c r="N7172" t="s">
        <v>5702</v>
      </c>
      <c r="O7172" t="s">
        <v>5768</v>
      </c>
      <c r="P7172" t="s">
        <v>5769</v>
      </c>
      <c r="Q7172" t="s">
        <v>33163</v>
      </c>
      <c r="R7172" t="s">
        <v>117</v>
      </c>
      <c r="S7172" t="s">
        <v>237</v>
      </c>
      <c r="T7172" t="s">
        <v>33164</v>
      </c>
      <c r="U7172" t="s">
        <v>863</v>
      </c>
      <c r="V7172" s="41">
        <v>34648</v>
      </c>
      <c r="W7172" s="41">
        <v>26989</v>
      </c>
      <c r="X7172">
        <v>1</v>
      </c>
      <c r="Y7172">
        <v>4</v>
      </c>
      <c r="Z7172" t="s">
        <v>102</v>
      </c>
      <c r="AA7172">
        <v>1</v>
      </c>
      <c r="AB7172" t="s">
        <v>103</v>
      </c>
      <c r="AC7172" t="s">
        <v>104</v>
      </c>
      <c r="AD7172">
        <v>1</v>
      </c>
      <c r="AE7172" t="s">
        <v>308</v>
      </c>
      <c r="AG7172" t="s">
        <v>228</v>
      </c>
      <c r="AJ7172" t="s">
        <v>465</v>
      </c>
    </row>
    <row r="7173" spans="1:36" x14ac:dyDescent="0.25">
      <c r="A7173" t="s">
        <v>33165</v>
      </c>
      <c r="B7173" t="str">
        <f>VLOOKUP(A7173,[2]mp_ALL!B$1:B$557,1,0)</f>
        <v>9406420</v>
      </c>
      <c r="C7173" t="s">
        <v>9838</v>
      </c>
      <c r="D7173" t="s">
        <v>38</v>
      </c>
      <c r="E7173" t="s">
        <v>88</v>
      </c>
      <c r="F7173" t="s">
        <v>154</v>
      </c>
      <c r="G7173" t="s">
        <v>155</v>
      </c>
      <c r="H7173" t="s">
        <v>110</v>
      </c>
      <c r="I7173" t="s">
        <v>33166</v>
      </c>
      <c r="J7173">
        <v>1</v>
      </c>
      <c r="K7173" t="s">
        <v>830</v>
      </c>
      <c r="L7173">
        <v>1</v>
      </c>
      <c r="M7173" t="s">
        <v>34</v>
      </c>
      <c r="N7173" t="s">
        <v>45</v>
      </c>
      <c r="O7173" t="s">
        <v>1626</v>
      </c>
      <c r="P7173" t="s">
        <v>4683</v>
      </c>
      <c r="S7173" t="s">
        <v>549</v>
      </c>
      <c r="T7173" t="s">
        <v>33167</v>
      </c>
      <c r="U7173" t="s">
        <v>33168</v>
      </c>
      <c r="V7173" s="41">
        <v>34648</v>
      </c>
      <c r="W7173" s="41">
        <v>27743</v>
      </c>
      <c r="X7173">
        <v>1</v>
      </c>
      <c r="Y7173">
        <v>5</v>
      </c>
      <c r="Z7173" t="s">
        <v>102</v>
      </c>
      <c r="AA7173">
        <v>1</v>
      </c>
      <c r="AB7173" t="s">
        <v>103</v>
      </c>
      <c r="AC7173" t="s">
        <v>104</v>
      </c>
      <c r="AD7173">
        <v>1</v>
      </c>
      <c r="AE7173" t="s">
        <v>105</v>
      </c>
      <c r="AG7173" t="s">
        <v>106</v>
      </c>
      <c r="AJ7173" t="s">
        <v>2081</v>
      </c>
    </row>
    <row r="7174" spans="1:36" hidden="1" x14ac:dyDescent="0.25">
      <c r="A7174" t="s">
        <v>33169</v>
      </c>
      <c r="B7174" t="e">
        <f>VLOOKUP(A7174,[2]mp_ALL!B$1:B$557,1,0)</f>
        <v>#N/A</v>
      </c>
      <c r="C7174" t="s">
        <v>33170</v>
      </c>
      <c r="D7174" t="s">
        <v>38</v>
      </c>
      <c r="E7174" t="s">
        <v>88</v>
      </c>
      <c r="F7174" t="s">
        <v>89</v>
      </c>
      <c r="G7174" t="s">
        <v>90</v>
      </c>
      <c r="H7174" t="s">
        <v>169</v>
      </c>
      <c r="I7174" t="s">
        <v>15839</v>
      </c>
      <c r="J7174">
        <v>1</v>
      </c>
      <c r="K7174" t="s">
        <v>338</v>
      </c>
      <c r="L7174">
        <v>0</v>
      </c>
      <c r="M7174" t="s">
        <v>113</v>
      </c>
      <c r="N7174" t="s">
        <v>114</v>
      </c>
      <c r="O7174" t="s">
        <v>339</v>
      </c>
      <c r="P7174" t="s">
        <v>698</v>
      </c>
      <c r="Q7174" t="s">
        <v>15840</v>
      </c>
      <c r="R7174" t="s">
        <v>117</v>
      </c>
      <c r="S7174" t="s">
        <v>99</v>
      </c>
      <c r="T7174" t="s">
        <v>33171</v>
      </c>
      <c r="U7174" t="s">
        <v>33172</v>
      </c>
      <c r="V7174" s="41">
        <v>34648</v>
      </c>
      <c r="W7174" s="41">
        <v>27539</v>
      </c>
      <c r="X7174">
        <v>1</v>
      </c>
      <c r="Y7174">
        <v>2</v>
      </c>
      <c r="Z7174" t="s">
        <v>102</v>
      </c>
      <c r="AA7174">
        <v>1</v>
      </c>
      <c r="AB7174" t="s">
        <v>103</v>
      </c>
      <c r="AC7174" t="s">
        <v>104</v>
      </c>
      <c r="AD7174">
        <v>1</v>
      </c>
      <c r="AE7174" t="s">
        <v>120</v>
      </c>
      <c r="AG7174" t="s">
        <v>121</v>
      </c>
      <c r="AJ7174" t="s">
        <v>3390</v>
      </c>
    </row>
    <row r="7175" spans="1:36" hidden="1" x14ac:dyDescent="0.25">
      <c r="A7175" t="s">
        <v>33173</v>
      </c>
      <c r="B7175" t="e">
        <f>VLOOKUP(A7175,[2]mp_ALL!B$1:B$557,1,0)</f>
        <v>#N/A</v>
      </c>
      <c r="C7175" t="s">
        <v>33174</v>
      </c>
      <c r="D7175" t="s">
        <v>38</v>
      </c>
      <c r="E7175" t="s">
        <v>88</v>
      </c>
      <c r="F7175" t="s">
        <v>89</v>
      </c>
      <c r="G7175" t="s">
        <v>90</v>
      </c>
      <c r="H7175" t="s">
        <v>290</v>
      </c>
      <c r="I7175" t="s">
        <v>11773</v>
      </c>
      <c r="J7175">
        <v>1</v>
      </c>
      <c r="K7175" t="s">
        <v>457</v>
      </c>
      <c r="L7175">
        <v>0</v>
      </c>
      <c r="M7175" t="s">
        <v>113</v>
      </c>
      <c r="N7175" t="s">
        <v>114</v>
      </c>
      <c r="O7175" t="s">
        <v>684</v>
      </c>
      <c r="R7175" t="s">
        <v>117</v>
      </c>
      <c r="S7175" t="s">
        <v>99</v>
      </c>
      <c r="T7175" t="s">
        <v>6409</v>
      </c>
      <c r="U7175" t="s">
        <v>5314</v>
      </c>
      <c r="V7175" s="41">
        <v>34648</v>
      </c>
      <c r="W7175" s="41">
        <v>26711</v>
      </c>
      <c r="X7175">
        <v>1</v>
      </c>
      <c r="Y7175">
        <v>2</v>
      </c>
      <c r="Z7175" t="s">
        <v>102</v>
      </c>
      <c r="AA7175">
        <v>1</v>
      </c>
      <c r="AB7175" t="s">
        <v>103</v>
      </c>
      <c r="AC7175" t="s">
        <v>297</v>
      </c>
      <c r="AD7175">
        <v>1</v>
      </c>
      <c r="AE7175" t="s">
        <v>322</v>
      </c>
      <c r="AG7175" t="s">
        <v>121</v>
      </c>
      <c r="AJ7175" t="s">
        <v>299</v>
      </c>
    </row>
    <row r="7176" spans="1:36" hidden="1" x14ac:dyDescent="0.25">
      <c r="A7176" t="s">
        <v>33175</v>
      </c>
      <c r="B7176" t="e">
        <f>VLOOKUP(A7176,[2]mp_ALL!B$1:B$557,1,0)</f>
        <v>#N/A</v>
      </c>
      <c r="C7176" t="s">
        <v>6481</v>
      </c>
      <c r="D7176" t="s">
        <v>38</v>
      </c>
      <c r="E7176" t="s">
        <v>88</v>
      </c>
      <c r="F7176" t="s">
        <v>567</v>
      </c>
      <c r="G7176" t="s">
        <v>568</v>
      </c>
      <c r="H7176" t="s">
        <v>313</v>
      </c>
      <c r="I7176" t="s">
        <v>33176</v>
      </c>
      <c r="J7176">
        <v>1</v>
      </c>
      <c r="K7176" t="s">
        <v>112</v>
      </c>
      <c r="L7176">
        <v>0</v>
      </c>
      <c r="M7176" t="s">
        <v>113</v>
      </c>
      <c r="N7176" t="s">
        <v>114</v>
      </c>
      <c r="O7176" t="s">
        <v>126</v>
      </c>
      <c r="R7176" t="s">
        <v>117</v>
      </c>
      <c r="S7176" t="s">
        <v>99</v>
      </c>
      <c r="T7176" t="s">
        <v>33177</v>
      </c>
      <c r="U7176" t="s">
        <v>33178</v>
      </c>
      <c r="V7176" s="41">
        <v>34648</v>
      </c>
      <c r="W7176" s="41">
        <v>26860</v>
      </c>
      <c r="X7176">
        <v>1</v>
      </c>
      <c r="Y7176">
        <v>2</v>
      </c>
      <c r="Z7176" t="s">
        <v>102</v>
      </c>
      <c r="AA7176">
        <v>1</v>
      </c>
      <c r="AB7176" t="s">
        <v>103</v>
      </c>
      <c r="AC7176" t="s">
        <v>297</v>
      </c>
      <c r="AD7176">
        <v>1</v>
      </c>
      <c r="AE7176" t="s">
        <v>322</v>
      </c>
      <c r="AG7176" t="s">
        <v>121</v>
      </c>
      <c r="AJ7176" t="s">
        <v>352</v>
      </c>
    </row>
    <row r="7177" spans="1:36" hidden="1" x14ac:dyDescent="0.25">
      <c r="A7177" t="s">
        <v>33179</v>
      </c>
      <c r="B7177" t="e">
        <f>VLOOKUP(A7177,[2]mp_ALL!B$1:B$557,1,0)</f>
        <v>#N/A</v>
      </c>
      <c r="C7177" t="s">
        <v>5019</v>
      </c>
      <c r="D7177" t="s">
        <v>38</v>
      </c>
      <c r="E7177" t="s">
        <v>88</v>
      </c>
      <c r="F7177" t="s">
        <v>89</v>
      </c>
      <c r="G7177" t="s">
        <v>90</v>
      </c>
      <c r="H7177" t="s">
        <v>91</v>
      </c>
      <c r="I7177" t="s">
        <v>4575</v>
      </c>
      <c r="J7177">
        <v>1</v>
      </c>
      <c r="K7177" t="s">
        <v>779</v>
      </c>
      <c r="L7177">
        <v>1</v>
      </c>
      <c r="M7177" t="s">
        <v>113</v>
      </c>
      <c r="N7177" t="s">
        <v>134</v>
      </c>
      <c r="O7177" t="s">
        <v>347</v>
      </c>
      <c r="P7177" t="s">
        <v>780</v>
      </c>
      <c r="Q7177" t="s">
        <v>2602</v>
      </c>
      <c r="R7177" t="s">
        <v>117</v>
      </c>
      <c r="S7177" t="s">
        <v>99</v>
      </c>
      <c r="T7177" t="s">
        <v>33180</v>
      </c>
      <c r="U7177" t="s">
        <v>33181</v>
      </c>
      <c r="V7177" s="41">
        <v>34648</v>
      </c>
      <c r="W7177" s="41">
        <v>26944</v>
      </c>
      <c r="X7177">
        <v>1</v>
      </c>
      <c r="Y7177">
        <v>2</v>
      </c>
      <c r="Z7177" t="s">
        <v>102</v>
      </c>
      <c r="AA7177">
        <v>1</v>
      </c>
      <c r="AB7177" t="s">
        <v>103</v>
      </c>
      <c r="AC7177" t="s">
        <v>104</v>
      </c>
      <c r="AD7177">
        <v>1</v>
      </c>
      <c r="AE7177" t="s">
        <v>105</v>
      </c>
      <c r="AG7177" t="s">
        <v>121</v>
      </c>
      <c r="AJ7177" t="s">
        <v>299</v>
      </c>
    </row>
    <row r="7178" spans="1:36" hidden="1" x14ac:dyDescent="0.25">
      <c r="A7178" t="s">
        <v>33182</v>
      </c>
      <c r="B7178" t="e">
        <f>VLOOKUP(A7178,[2]mp_ALL!B$1:B$557,1,0)</f>
        <v>#N/A</v>
      </c>
      <c r="C7178" t="s">
        <v>33183</v>
      </c>
      <c r="D7178" t="s">
        <v>37</v>
      </c>
      <c r="E7178" t="s">
        <v>88</v>
      </c>
      <c r="F7178" t="s">
        <v>89</v>
      </c>
      <c r="G7178" t="s">
        <v>90</v>
      </c>
      <c r="H7178" t="s">
        <v>91</v>
      </c>
      <c r="I7178" t="s">
        <v>1697</v>
      </c>
      <c r="J7178">
        <v>1</v>
      </c>
      <c r="K7178" t="s">
        <v>303</v>
      </c>
      <c r="L7178">
        <v>0</v>
      </c>
      <c r="M7178" t="s">
        <v>113</v>
      </c>
      <c r="N7178" t="s">
        <v>134</v>
      </c>
      <c r="O7178" t="s">
        <v>304</v>
      </c>
      <c r="P7178" t="s">
        <v>1698</v>
      </c>
      <c r="R7178" t="s">
        <v>117</v>
      </c>
      <c r="S7178" t="s">
        <v>99</v>
      </c>
      <c r="T7178" t="s">
        <v>33184</v>
      </c>
      <c r="U7178" t="s">
        <v>3105</v>
      </c>
      <c r="V7178" s="41">
        <v>34648</v>
      </c>
      <c r="W7178" s="41">
        <v>26979</v>
      </c>
      <c r="X7178">
        <v>1</v>
      </c>
      <c r="Y7178">
        <v>3</v>
      </c>
      <c r="Z7178" t="s">
        <v>102</v>
      </c>
      <c r="AA7178">
        <v>1</v>
      </c>
      <c r="AB7178" t="s">
        <v>103</v>
      </c>
      <c r="AC7178" t="s">
        <v>104</v>
      </c>
      <c r="AD7178">
        <v>1</v>
      </c>
      <c r="AE7178" t="s">
        <v>308</v>
      </c>
      <c r="AG7178" t="s">
        <v>121</v>
      </c>
      <c r="AJ7178" t="s">
        <v>107</v>
      </c>
    </row>
    <row r="7179" spans="1:36" hidden="1" x14ac:dyDescent="0.25">
      <c r="A7179" t="s">
        <v>33185</v>
      </c>
      <c r="B7179" t="e">
        <f>VLOOKUP(A7179,[2]mp_ALL!B$1:B$557,1,0)</f>
        <v>#N/A</v>
      </c>
      <c r="C7179" t="s">
        <v>33186</v>
      </c>
      <c r="D7179" t="s">
        <v>38</v>
      </c>
      <c r="E7179" t="s">
        <v>88</v>
      </c>
      <c r="F7179" t="s">
        <v>154</v>
      </c>
      <c r="G7179" t="s">
        <v>155</v>
      </c>
      <c r="H7179" t="s">
        <v>110</v>
      </c>
      <c r="I7179" t="s">
        <v>33187</v>
      </c>
      <c r="J7179">
        <v>1</v>
      </c>
      <c r="K7179" t="s">
        <v>232</v>
      </c>
      <c r="L7179">
        <v>1</v>
      </c>
      <c r="M7179" t="s">
        <v>233</v>
      </c>
      <c r="N7179" t="s">
        <v>955</v>
      </c>
      <c r="O7179" t="s">
        <v>1156</v>
      </c>
      <c r="P7179" t="s">
        <v>7926</v>
      </c>
      <c r="R7179" t="s">
        <v>117</v>
      </c>
      <c r="S7179" t="s">
        <v>163</v>
      </c>
      <c r="T7179" t="s">
        <v>33188</v>
      </c>
      <c r="U7179" t="s">
        <v>189</v>
      </c>
      <c r="V7179" s="41">
        <v>34648</v>
      </c>
      <c r="W7179" s="41">
        <v>26507</v>
      </c>
      <c r="X7179">
        <v>1</v>
      </c>
      <c r="Y7179">
        <v>4</v>
      </c>
      <c r="Z7179" t="s">
        <v>102</v>
      </c>
      <c r="AA7179">
        <v>1</v>
      </c>
      <c r="AB7179" t="s">
        <v>103</v>
      </c>
      <c r="AC7179" t="s">
        <v>104</v>
      </c>
      <c r="AD7179">
        <v>1</v>
      </c>
      <c r="AE7179" t="s">
        <v>105</v>
      </c>
      <c r="AG7179" t="s">
        <v>121</v>
      </c>
      <c r="AJ7179" t="s">
        <v>1606</v>
      </c>
    </row>
    <row r="7180" spans="1:36" hidden="1" x14ac:dyDescent="0.25">
      <c r="A7180" t="s">
        <v>33189</v>
      </c>
      <c r="B7180" t="e">
        <f>VLOOKUP(A7180,[2]mp_ALL!B$1:B$557,1,0)</f>
        <v>#N/A</v>
      </c>
      <c r="C7180" t="s">
        <v>33190</v>
      </c>
      <c r="D7180" t="s">
        <v>38</v>
      </c>
      <c r="E7180" t="s">
        <v>88</v>
      </c>
      <c r="F7180" t="s">
        <v>154</v>
      </c>
      <c r="G7180" t="s">
        <v>155</v>
      </c>
      <c r="H7180" t="s">
        <v>290</v>
      </c>
      <c r="I7180" t="s">
        <v>12889</v>
      </c>
      <c r="J7180">
        <v>1</v>
      </c>
      <c r="K7180" t="s">
        <v>1485</v>
      </c>
      <c r="L7180">
        <v>0</v>
      </c>
      <c r="M7180" t="s">
        <v>1486</v>
      </c>
      <c r="N7180" t="s">
        <v>2384</v>
      </c>
      <c r="O7180" t="s">
        <v>12890</v>
      </c>
      <c r="R7180" t="s">
        <v>147</v>
      </c>
      <c r="S7180" t="s">
        <v>560</v>
      </c>
      <c r="T7180" t="s">
        <v>33191</v>
      </c>
      <c r="U7180" t="s">
        <v>3873</v>
      </c>
      <c r="V7180" s="41">
        <v>34648</v>
      </c>
      <c r="W7180" s="41">
        <v>27404</v>
      </c>
      <c r="X7180">
        <v>1</v>
      </c>
      <c r="Y7180">
        <v>2</v>
      </c>
      <c r="Z7180" t="s">
        <v>102</v>
      </c>
      <c r="AA7180">
        <v>1</v>
      </c>
      <c r="AB7180" t="s">
        <v>103</v>
      </c>
      <c r="AC7180" t="s">
        <v>297</v>
      </c>
      <c r="AD7180">
        <v>1</v>
      </c>
      <c r="AE7180" t="s">
        <v>322</v>
      </c>
      <c r="AG7180" t="s">
        <v>148</v>
      </c>
      <c r="AJ7180" t="s">
        <v>334</v>
      </c>
    </row>
    <row r="7181" spans="1:36" hidden="1" x14ac:dyDescent="0.25">
      <c r="A7181" t="s">
        <v>33192</v>
      </c>
      <c r="B7181" t="e">
        <f>VLOOKUP(A7181,[2]mp_ALL!B$1:B$557,1,0)</f>
        <v>#N/A</v>
      </c>
      <c r="C7181" t="s">
        <v>33193</v>
      </c>
      <c r="D7181" t="s">
        <v>38</v>
      </c>
      <c r="E7181" t="s">
        <v>88</v>
      </c>
      <c r="F7181" t="s">
        <v>89</v>
      </c>
      <c r="G7181" t="s">
        <v>90</v>
      </c>
      <c r="H7181" t="s">
        <v>110</v>
      </c>
      <c r="I7181" t="s">
        <v>30332</v>
      </c>
      <c r="J7181">
        <v>1</v>
      </c>
      <c r="K7181" t="s">
        <v>531</v>
      </c>
      <c r="L7181">
        <v>1</v>
      </c>
      <c r="M7181" t="s">
        <v>414</v>
      </c>
      <c r="N7181" t="s">
        <v>532</v>
      </c>
      <c r="O7181" t="s">
        <v>533</v>
      </c>
      <c r="P7181" t="s">
        <v>920</v>
      </c>
      <c r="R7181" t="s">
        <v>117</v>
      </c>
      <c r="S7181" t="s">
        <v>207</v>
      </c>
      <c r="T7181" t="s">
        <v>33194</v>
      </c>
      <c r="U7181" t="s">
        <v>400</v>
      </c>
      <c r="V7181" s="41">
        <v>34648</v>
      </c>
      <c r="W7181" s="41">
        <v>27670</v>
      </c>
      <c r="X7181">
        <v>1</v>
      </c>
      <c r="Y7181">
        <v>3</v>
      </c>
      <c r="Z7181" t="s">
        <v>102</v>
      </c>
      <c r="AA7181">
        <v>1</v>
      </c>
      <c r="AB7181" t="s">
        <v>103</v>
      </c>
      <c r="AC7181" t="s">
        <v>104</v>
      </c>
      <c r="AD7181">
        <v>1</v>
      </c>
      <c r="AE7181" t="s">
        <v>138</v>
      </c>
      <c r="AG7181" t="s">
        <v>121</v>
      </c>
      <c r="AJ7181" t="s">
        <v>107</v>
      </c>
    </row>
    <row r="7182" spans="1:36" hidden="1" x14ac:dyDescent="0.25">
      <c r="A7182" t="s">
        <v>33195</v>
      </c>
      <c r="B7182" t="e">
        <f>VLOOKUP(A7182,[2]mp_ALL!B$1:B$557,1,0)</f>
        <v>#N/A</v>
      </c>
      <c r="C7182" t="s">
        <v>33196</v>
      </c>
      <c r="D7182" t="s">
        <v>38</v>
      </c>
      <c r="E7182" t="s">
        <v>88</v>
      </c>
      <c r="F7182" t="s">
        <v>89</v>
      </c>
      <c r="G7182" t="s">
        <v>90</v>
      </c>
      <c r="H7182" t="s">
        <v>91</v>
      </c>
      <c r="I7182" t="s">
        <v>8709</v>
      </c>
      <c r="J7182">
        <v>1</v>
      </c>
      <c r="K7182" t="s">
        <v>232</v>
      </c>
      <c r="L7182">
        <v>0</v>
      </c>
      <c r="M7182" t="s">
        <v>233</v>
      </c>
      <c r="N7182" t="s">
        <v>955</v>
      </c>
      <c r="O7182" t="s">
        <v>1156</v>
      </c>
      <c r="P7182" t="s">
        <v>4612</v>
      </c>
      <c r="Q7182" t="s">
        <v>8710</v>
      </c>
      <c r="R7182" t="s">
        <v>117</v>
      </c>
      <c r="S7182" t="s">
        <v>163</v>
      </c>
      <c r="T7182" t="s">
        <v>33197</v>
      </c>
      <c r="U7182" t="s">
        <v>2975</v>
      </c>
      <c r="V7182" s="41">
        <v>34648</v>
      </c>
      <c r="W7182" s="41">
        <v>27516</v>
      </c>
      <c r="X7182">
        <v>1</v>
      </c>
      <c r="Y7182">
        <v>4</v>
      </c>
      <c r="Z7182" t="s">
        <v>102</v>
      </c>
      <c r="AA7182">
        <v>1</v>
      </c>
      <c r="AB7182" t="s">
        <v>103</v>
      </c>
      <c r="AC7182" t="s">
        <v>104</v>
      </c>
      <c r="AD7182">
        <v>1</v>
      </c>
      <c r="AE7182" t="s">
        <v>120</v>
      </c>
      <c r="AG7182" t="s">
        <v>121</v>
      </c>
      <c r="AJ7182" t="s">
        <v>107</v>
      </c>
    </row>
    <row r="7183" spans="1:36" hidden="1" x14ac:dyDescent="0.25">
      <c r="A7183" t="s">
        <v>33198</v>
      </c>
      <c r="B7183" t="e">
        <f>VLOOKUP(A7183,[2]mp_ALL!B$1:B$557,1,0)</f>
        <v>#N/A</v>
      </c>
      <c r="C7183" t="s">
        <v>33199</v>
      </c>
      <c r="D7183" t="s">
        <v>38</v>
      </c>
      <c r="E7183" t="s">
        <v>88</v>
      </c>
      <c r="F7183" t="s">
        <v>154</v>
      </c>
      <c r="G7183" t="s">
        <v>155</v>
      </c>
      <c r="H7183" t="s">
        <v>110</v>
      </c>
      <c r="I7183" t="s">
        <v>33200</v>
      </c>
      <c r="J7183">
        <v>1</v>
      </c>
      <c r="K7183" t="s">
        <v>232</v>
      </c>
      <c r="L7183">
        <v>0</v>
      </c>
      <c r="M7183" t="s">
        <v>233</v>
      </c>
      <c r="N7183" t="s">
        <v>1433</v>
      </c>
      <c r="O7183" t="s">
        <v>7034</v>
      </c>
      <c r="P7183" t="s">
        <v>14678</v>
      </c>
      <c r="R7183" t="s">
        <v>117</v>
      </c>
      <c r="S7183" t="s">
        <v>237</v>
      </c>
      <c r="T7183" t="s">
        <v>33201</v>
      </c>
      <c r="U7183" t="s">
        <v>2770</v>
      </c>
      <c r="V7183" s="41">
        <v>34648</v>
      </c>
      <c r="W7183" s="41">
        <v>27876</v>
      </c>
      <c r="X7183">
        <v>1</v>
      </c>
      <c r="Y7183">
        <v>3</v>
      </c>
      <c r="Z7183" t="s">
        <v>710</v>
      </c>
      <c r="AA7183">
        <v>1</v>
      </c>
      <c r="AB7183" t="s">
        <v>103</v>
      </c>
      <c r="AC7183" t="s">
        <v>104</v>
      </c>
      <c r="AD7183">
        <v>1</v>
      </c>
      <c r="AE7183" t="s">
        <v>120</v>
      </c>
      <c r="AG7183" t="s">
        <v>121</v>
      </c>
      <c r="AJ7183" t="s">
        <v>2166</v>
      </c>
    </row>
    <row r="7184" spans="1:36" hidden="1" x14ac:dyDescent="0.25">
      <c r="A7184" t="s">
        <v>33202</v>
      </c>
      <c r="B7184" t="e">
        <f>VLOOKUP(A7184,[2]mp_ALL!B$1:B$557,1,0)</f>
        <v>#N/A</v>
      </c>
      <c r="C7184" t="s">
        <v>33203</v>
      </c>
      <c r="D7184" t="s">
        <v>38</v>
      </c>
      <c r="E7184" t="s">
        <v>88</v>
      </c>
      <c r="F7184" t="s">
        <v>154</v>
      </c>
      <c r="G7184" t="s">
        <v>155</v>
      </c>
      <c r="H7184" t="s">
        <v>110</v>
      </c>
      <c r="I7184" t="s">
        <v>33204</v>
      </c>
      <c r="J7184">
        <v>1</v>
      </c>
      <c r="K7184" t="s">
        <v>983</v>
      </c>
      <c r="L7184">
        <v>1</v>
      </c>
      <c r="M7184" t="s">
        <v>233</v>
      </c>
      <c r="N7184" t="s">
        <v>234</v>
      </c>
      <c r="O7184" t="s">
        <v>4597</v>
      </c>
      <c r="P7184" t="s">
        <v>6936</v>
      </c>
      <c r="R7184" t="s">
        <v>117</v>
      </c>
      <c r="S7184" t="s">
        <v>237</v>
      </c>
      <c r="T7184" t="s">
        <v>33205</v>
      </c>
      <c r="U7184" t="s">
        <v>33206</v>
      </c>
      <c r="V7184" s="41">
        <v>34648</v>
      </c>
      <c r="W7184" s="41">
        <v>26798</v>
      </c>
      <c r="X7184">
        <v>1</v>
      </c>
      <c r="Y7184">
        <v>0</v>
      </c>
      <c r="Z7184" t="s">
        <v>102</v>
      </c>
      <c r="AA7184">
        <v>1</v>
      </c>
      <c r="AB7184" t="s">
        <v>103</v>
      </c>
      <c r="AC7184" t="s">
        <v>104</v>
      </c>
      <c r="AD7184">
        <v>1</v>
      </c>
      <c r="AE7184" t="s">
        <v>105</v>
      </c>
      <c r="AG7184" t="s">
        <v>121</v>
      </c>
      <c r="AJ7184" t="s">
        <v>107</v>
      </c>
    </row>
    <row r="7185" spans="1:36" hidden="1" x14ac:dyDescent="0.25">
      <c r="A7185" t="s">
        <v>33207</v>
      </c>
      <c r="B7185" t="e">
        <f>VLOOKUP(A7185,[2]mp_ALL!B$1:B$557,1,0)</f>
        <v>#N/A</v>
      </c>
      <c r="C7185" t="s">
        <v>33208</v>
      </c>
      <c r="D7185" t="s">
        <v>38</v>
      </c>
      <c r="E7185" t="s">
        <v>88</v>
      </c>
      <c r="F7185" t="s">
        <v>89</v>
      </c>
      <c r="G7185" t="s">
        <v>90</v>
      </c>
      <c r="H7185" t="s">
        <v>290</v>
      </c>
      <c r="I7185" t="s">
        <v>6801</v>
      </c>
      <c r="J7185">
        <v>1</v>
      </c>
      <c r="K7185" t="s">
        <v>3414</v>
      </c>
      <c r="L7185">
        <v>0</v>
      </c>
      <c r="M7185" t="s">
        <v>435</v>
      </c>
      <c r="N7185" t="s">
        <v>5702</v>
      </c>
      <c r="O7185" t="s">
        <v>6802</v>
      </c>
      <c r="R7185" t="s">
        <v>117</v>
      </c>
      <c r="S7185" t="s">
        <v>237</v>
      </c>
      <c r="T7185" t="s">
        <v>33209</v>
      </c>
      <c r="U7185" t="s">
        <v>509</v>
      </c>
      <c r="V7185" s="41">
        <v>34648</v>
      </c>
      <c r="W7185" s="41">
        <v>26905</v>
      </c>
      <c r="X7185">
        <v>1</v>
      </c>
      <c r="Y7185">
        <v>5</v>
      </c>
      <c r="Z7185" t="s">
        <v>102</v>
      </c>
      <c r="AA7185">
        <v>1</v>
      </c>
      <c r="AB7185" t="s">
        <v>103</v>
      </c>
      <c r="AC7185" t="s">
        <v>297</v>
      </c>
      <c r="AD7185">
        <v>1</v>
      </c>
      <c r="AE7185" t="s">
        <v>322</v>
      </c>
      <c r="AG7185" t="s">
        <v>228</v>
      </c>
      <c r="AJ7185" t="s">
        <v>107</v>
      </c>
    </row>
    <row r="7186" spans="1:36" hidden="1" x14ac:dyDescent="0.25">
      <c r="A7186" t="s">
        <v>33210</v>
      </c>
      <c r="B7186" t="e">
        <f>VLOOKUP(A7186,[2]mp_ALL!B$1:B$557,1,0)</f>
        <v>#N/A</v>
      </c>
      <c r="C7186" t="s">
        <v>33211</v>
      </c>
      <c r="D7186" t="s">
        <v>38</v>
      </c>
      <c r="E7186" t="s">
        <v>88</v>
      </c>
      <c r="F7186" t="s">
        <v>154</v>
      </c>
      <c r="G7186" t="s">
        <v>155</v>
      </c>
      <c r="H7186" t="s">
        <v>290</v>
      </c>
      <c r="I7186" t="s">
        <v>3601</v>
      </c>
      <c r="J7186">
        <v>1</v>
      </c>
      <c r="K7186" t="s">
        <v>292</v>
      </c>
      <c r="L7186">
        <v>0</v>
      </c>
      <c r="M7186" t="s">
        <v>113</v>
      </c>
      <c r="N7186" t="s">
        <v>134</v>
      </c>
      <c r="O7186" t="s">
        <v>3602</v>
      </c>
      <c r="R7186" t="s">
        <v>117</v>
      </c>
      <c r="S7186" t="s">
        <v>525</v>
      </c>
      <c r="T7186" t="s">
        <v>33212</v>
      </c>
      <c r="U7186" t="s">
        <v>32602</v>
      </c>
      <c r="V7186" s="41">
        <v>34648</v>
      </c>
      <c r="W7186" s="41">
        <v>25989</v>
      </c>
      <c r="X7186">
        <v>1</v>
      </c>
      <c r="Y7186">
        <v>3</v>
      </c>
      <c r="Z7186" t="s">
        <v>102</v>
      </c>
      <c r="AA7186">
        <v>1</v>
      </c>
      <c r="AB7186" t="s">
        <v>103</v>
      </c>
      <c r="AC7186" t="s">
        <v>297</v>
      </c>
      <c r="AD7186">
        <v>1</v>
      </c>
      <c r="AE7186" t="s">
        <v>298</v>
      </c>
      <c r="AG7186" t="s">
        <v>121</v>
      </c>
      <c r="AJ7186" t="s">
        <v>107</v>
      </c>
    </row>
    <row r="7187" spans="1:36" hidden="1" x14ac:dyDescent="0.25">
      <c r="A7187" t="s">
        <v>33213</v>
      </c>
      <c r="B7187" t="e">
        <f>VLOOKUP(A7187,[2]mp_ALL!B$1:B$557,1,0)</f>
        <v>#N/A</v>
      </c>
      <c r="C7187" t="s">
        <v>32768</v>
      </c>
      <c r="D7187" t="s">
        <v>38</v>
      </c>
      <c r="E7187" t="s">
        <v>88</v>
      </c>
      <c r="F7187" t="s">
        <v>89</v>
      </c>
      <c r="G7187" t="s">
        <v>90</v>
      </c>
      <c r="H7187" t="s">
        <v>110</v>
      </c>
      <c r="I7187" t="s">
        <v>33214</v>
      </c>
      <c r="J7187">
        <v>1</v>
      </c>
      <c r="K7187" t="s">
        <v>157</v>
      </c>
      <c r="L7187">
        <v>1</v>
      </c>
      <c r="M7187" t="s">
        <v>158</v>
      </c>
      <c r="N7187" t="s">
        <v>159</v>
      </c>
      <c r="O7187" t="s">
        <v>160</v>
      </c>
      <c r="P7187" t="s">
        <v>1335</v>
      </c>
      <c r="R7187" t="s">
        <v>117</v>
      </c>
      <c r="S7187" t="s">
        <v>237</v>
      </c>
      <c r="T7187" t="s">
        <v>33215</v>
      </c>
      <c r="U7187" t="s">
        <v>509</v>
      </c>
      <c r="V7187" s="41">
        <v>34648</v>
      </c>
      <c r="W7187" s="41">
        <v>26985</v>
      </c>
      <c r="X7187">
        <v>1</v>
      </c>
      <c r="Y7187">
        <v>3</v>
      </c>
      <c r="Z7187" t="s">
        <v>102</v>
      </c>
      <c r="AA7187">
        <v>1</v>
      </c>
      <c r="AB7187" t="s">
        <v>103</v>
      </c>
      <c r="AC7187" t="s">
        <v>104</v>
      </c>
      <c r="AD7187">
        <v>1</v>
      </c>
      <c r="AE7187" t="s">
        <v>138</v>
      </c>
      <c r="AG7187" t="s">
        <v>121</v>
      </c>
      <c r="AJ7187" t="s">
        <v>107</v>
      </c>
    </row>
    <row r="7188" spans="1:36" hidden="1" x14ac:dyDescent="0.25">
      <c r="A7188" t="s">
        <v>33216</v>
      </c>
      <c r="B7188" t="e">
        <f>VLOOKUP(A7188,[2]mp_ALL!B$1:B$557,1,0)</f>
        <v>#N/A</v>
      </c>
      <c r="C7188" t="s">
        <v>33217</v>
      </c>
      <c r="D7188" t="s">
        <v>38</v>
      </c>
      <c r="E7188" t="s">
        <v>88</v>
      </c>
      <c r="F7188" t="s">
        <v>89</v>
      </c>
      <c r="G7188" t="s">
        <v>90</v>
      </c>
      <c r="H7188" t="s">
        <v>169</v>
      </c>
      <c r="I7188" t="s">
        <v>11141</v>
      </c>
      <c r="J7188">
        <v>1</v>
      </c>
      <c r="K7188" t="s">
        <v>484</v>
      </c>
      <c r="L7188">
        <v>1</v>
      </c>
      <c r="M7188" t="s">
        <v>414</v>
      </c>
      <c r="N7188" t="s">
        <v>159</v>
      </c>
      <c r="O7188" t="s">
        <v>1366</v>
      </c>
      <c r="P7188" t="s">
        <v>1367</v>
      </c>
      <c r="R7188" t="s">
        <v>117</v>
      </c>
      <c r="S7188" t="s">
        <v>163</v>
      </c>
      <c r="T7188" t="s">
        <v>33218</v>
      </c>
      <c r="U7188" t="s">
        <v>33219</v>
      </c>
      <c r="V7188" s="41">
        <v>34669</v>
      </c>
      <c r="W7188" s="41">
        <v>27273</v>
      </c>
      <c r="X7188">
        <v>1</v>
      </c>
      <c r="Y7188">
        <v>5</v>
      </c>
      <c r="Z7188" t="s">
        <v>102</v>
      </c>
      <c r="AA7188">
        <v>1</v>
      </c>
      <c r="AB7188" t="s">
        <v>103</v>
      </c>
      <c r="AC7188" t="s">
        <v>104</v>
      </c>
      <c r="AD7188">
        <v>1</v>
      </c>
      <c r="AE7188" t="s">
        <v>105</v>
      </c>
      <c r="AG7188" t="s">
        <v>121</v>
      </c>
      <c r="AJ7188" t="s">
        <v>1528</v>
      </c>
    </row>
    <row r="7189" spans="1:36" hidden="1" x14ac:dyDescent="0.25">
      <c r="A7189" t="s">
        <v>33220</v>
      </c>
      <c r="B7189" t="e">
        <f>VLOOKUP(A7189,[2]mp_ALL!B$1:B$557,1,0)</f>
        <v>#N/A</v>
      </c>
      <c r="C7189" t="s">
        <v>33221</v>
      </c>
      <c r="D7189" t="s">
        <v>38</v>
      </c>
      <c r="E7189" t="s">
        <v>88</v>
      </c>
      <c r="F7189" t="s">
        <v>89</v>
      </c>
      <c r="G7189" t="s">
        <v>90</v>
      </c>
      <c r="H7189" t="s">
        <v>169</v>
      </c>
      <c r="I7189" t="s">
        <v>15424</v>
      </c>
      <c r="J7189">
        <v>1</v>
      </c>
      <c r="K7189" t="s">
        <v>6988</v>
      </c>
      <c r="L7189">
        <v>0</v>
      </c>
      <c r="M7189" t="s">
        <v>158</v>
      </c>
      <c r="N7189" t="s">
        <v>2004</v>
      </c>
      <c r="O7189" t="s">
        <v>6989</v>
      </c>
      <c r="P7189" t="s">
        <v>6990</v>
      </c>
      <c r="Q7189" t="s">
        <v>15425</v>
      </c>
      <c r="R7189" t="s">
        <v>117</v>
      </c>
      <c r="S7189" t="s">
        <v>237</v>
      </c>
      <c r="T7189" t="s">
        <v>33222</v>
      </c>
      <c r="U7189" t="s">
        <v>33223</v>
      </c>
      <c r="V7189" s="41">
        <v>34669</v>
      </c>
      <c r="W7189" s="41">
        <v>26232</v>
      </c>
      <c r="X7189">
        <v>1</v>
      </c>
      <c r="Y7189">
        <v>4</v>
      </c>
      <c r="Z7189" t="s">
        <v>102</v>
      </c>
      <c r="AA7189">
        <v>1</v>
      </c>
      <c r="AB7189" t="s">
        <v>103</v>
      </c>
      <c r="AC7189" t="s">
        <v>104</v>
      </c>
      <c r="AD7189">
        <v>1</v>
      </c>
      <c r="AE7189" t="s">
        <v>120</v>
      </c>
      <c r="AG7189" t="s">
        <v>121</v>
      </c>
      <c r="AJ7189" t="s">
        <v>190</v>
      </c>
    </row>
    <row r="7190" spans="1:36" hidden="1" x14ac:dyDescent="0.25">
      <c r="A7190" t="s">
        <v>33224</v>
      </c>
      <c r="B7190" t="e">
        <f>VLOOKUP(A7190,[2]mp_ALL!B$1:B$557,1,0)</f>
        <v>#N/A</v>
      </c>
      <c r="C7190" t="s">
        <v>33225</v>
      </c>
      <c r="D7190" t="s">
        <v>38</v>
      </c>
      <c r="E7190" t="s">
        <v>88</v>
      </c>
      <c r="F7190" t="s">
        <v>1473</v>
      </c>
      <c r="G7190" t="s">
        <v>1474</v>
      </c>
      <c r="H7190" t="s">
        <v>313</v>
      </c>
      <c r="I7190" t="s">
        <v>33226</v>
      </c>
      <c r="J7190">
        <v>1</v>
      </c>
      <c r="K7190" t="s">
        <v>157</v>
      </c>
      <c r="L7190">
        <v>0</v>
      </c>
      <c r="M7190" t="s">
        <v>158</v>
      </c>
      <c r="N7190" t="s">
        <v>2004</v>
      </c>
      <c r="O7190" t="s">
        <v>6989</v>
      </c>
      <c r="R7190" t="s">
        <v>117</v>
      </c>
      <c r="S7190" t="s">
        <v>237</v>
      </c>
      <c r="T7190" t="s">
        <v>33227</v>
      </c>
      <c r="U7190" t="s">
        <v>16830</v>
      </c>
      <c r="V7190" s="41">
        <v>34669</v>
      </c>
      <c r="W7190" s="41">
        <v>27187</v>
      </c>
      <c r="X7190">
        <v>1</v>
      </c>
      <c r="Y7190">
        <v>4</v>
      </c>
      <c r="Z7190" t="s">
        <v>102</v>
      </c>
      <c r="AA7190">
        <v>1</v>
      </c>
      <c r="AB7190" t="s">
        <v>103</v>
      </c>
      <c r="AC7190" t="s">
        <v>297</v>
      </c>
      <c r="AD7190">
        <v>1</v>
      </c>
      <c r="AE7190" t="s">
        <v>322</v>
      </c>
      <c r="AG7190" t="s">
        <v>121</v>
      </c>
      <c r="AJ7190" t="s">
        <v>107</v>
      </c>
    </row>
    <row r="7191" spans="1:36" hidden="1" x14ac:dyDescent="0.25">
      <c r="A7191" t="s">
        <v>33228</v>
      </c>
      <c r="B7191" t="e">
        <f>VLOOKUP(A7191,[2]mp_ALL!B$1:B$557,1,0)</f>
        <v>#N/A</v>
      </c>
      <c r="C7191" t="s">
        <v>6899</v>
      </c>
      <c r="D7191" t="s">
        <v>37</v>
      </c>
      <c r="E7191" t="s">
        <v>88</v>
      </c>
      <c r="F7191" t="s">
        <v>89</v>
      </c>
      <c r="G7191" t="s">
        <v>90</v>
      </c>
      <c r="H7191" t="s">
        <v>169</v>
      </c>
      <c r="I7191" t="s">
        <v>5047</v>
      </c>
      <c r="J7191">
        <v>1</v>
      </c>
      <c r="K7191" t="s">
        <v>183</v>
      </c>
      <c r="L7191">
        <v>1</v>
      </c>
      <c r="M7191" t="s">
        <v>158</v>
      </c>
      <c r="N7191" t="s">
        <v>205</v>
      </c>
      <c r="O7191" t="s">
        <v>1213</v>
      </c>
      <c r="P7191" t="s">
        <v>1991</v>
      </c>
      <c r="Q7191" t="s">
        <v>5048</v>
      </c>
      <c r="R7191" t="s">
        <v>117</v>
      </c>
      <c r="S7191" t="s">
        <v>207</v>
      </c>
      <c r="T7191" t="s">
        <v>33229</v>
      </c>
      <c r="U7191" t="s">
        <v>509</v>
      </c>
      <c r="V7191" s="41">
        <v>34669</v>
      </c>
      <c r="W7191" s="41">
        <v>27076</v>
      </c>
      <c r="X7191">
        <v>1</v>
      </c>
      <c r="Y7191">
        <v>3</v>
      </c>
      <c r="Z7191" t="s">
        <v>102</v>
      </c>
      <c r="AA7191">
        <v>1</v>
      </c>
      <c r="AB7191" t="s">
        <v>103</v>
      </c>
      <c r="AC7191" t="s">
        <v>104</v>
      </c>
      <c r="AD7191">
        <v>1</v>
      </c>
      <c r="AE7191" t="s">
        <v>105</v>
      </c>
      <c r="AG7191" t="s">
        <v>121</v>
      </c>
      <c r="AJ7191" t="s">
        <v>107</v>
      </c>
    </row>
    <row r="7192" spans="1:36" hidden="1" x14ac:dyDescent="0.25">
      <c r="A7192" t="s">
        <v>33230</v>
      </c>
      <c r="B7192" t="e">
        <f>VLOOKUP(A7192,[2]mp_ALL!B$1:B$557,1,0)</f>
        <v>#N/A</v>
      </c>
      <c r="C7192" t="s">
        <v>33231</v>
      </c>
      <c r="D7192" t="s">
        <v>37</v>
      </c>
      <c r="E7192" t="s">
        <v>88</v>
      </c>
      <c r="F7192" t="s">
        <v>154</v>
      </c>
      <c r="G7192" t="s">
        <v>155</v>
      </c>
      <c r="H7192" t="s">
        <v>110</v>
      </c>
      <c r="I7192" t="s">
        <v>33232</v>
      </c>
      <c r="J7192">
        <v>1</v>
      </c>
      <c r="K7192" t="s">
        <v>157</v>
      </c>
      <c r="L7192">
        <v>1</v>
      </c>
      <c r="M7192" t="s">
        <v>158</v>
      </c>
      <c r="N7192" t="s">
        <v>205</v>
      </c>
      <c r="O7192" t="s">
        <v>1221</v>
      </c>
      <c r="P7192" t="s">
        <v>1865</v>
      </c>
      <c r="R7192" t="s">
        <v>117</v>
      </c>
      <c r="S7192" t="s">
        <v>163</v>
      </c>
      <c r="T7192" t="s">
        <v>33233</v>
      </c>
      <c r="U7192" t="s">
        <v>1968</v>
      </c>
      <c r="V7192" s="41">
        <v>34669</v>
      </c>
      <c r="W7192" s="41">
        <v>28002</v>
      </c>
      <c r="X7192">
        <v>1</v>
      </c>
      <c r="Y7192">
        <v>2</v>
      </c>
      <c r="Z7192" t="s">
        <v>102</v>
      </c>
      <c r="AA7192">
        <v>1</v>
      </c>
      <c r="AB7192" t="s">
        <v>103</v>
      </c>
      <c r="AC7192" t="s">
        <v>104</v>
      </c>
      <c r="AD7192">
        <v>1</v>
      </c>
      <c r="AE7192" t="s">
        <v>138</v>
      </c>
      <c r="AG7192" t="s">
        <v>121</v>
      </c>
      <c r="AJ7192" t="s">
        <v>33234</v>
      </c>
    </row>
    <row r="7193" spans="1:36" hidden="1" x14ac:dyDescent="0.25">
      <c r="A7193" t="s">
        <v>33235</v>
      </c>
      <c r="B7193" t="e">
        <f>VLOOKUP(A7193,[2]mp_ALL!B$1:B$557,1,0)</f>
        <v>#N/A</v>
      </c>
      <c r="C7193" t="s">
        <v>33236</v>
      </c>
      <c r="D7193" t="s">
        <v>38</v>
      </c>
      <c r="E7193" t="s">
        <v>88</v>
      </c>
      <c r="F7193" t="s">
        <v>89</v>
      </c>
      <c r="G7193" t="s">
        <v>90</v>
      </c>
      <c r="H7193" t="s">
        <v>91</v>
      </c>
      <c r="I7193" t="s">
        <v>3256</v>
      </c>
      <c r="J7193">
        <v>1</v>
      </c>
      <c r="K7193" t="s">
        <v>3257</v>
      </c>
      <c r="L7193">
        <v>1</v>
      </c>
      <c r="M7193" t="s">
        <v>94</v>
      </c>
      <c r="N7193" t="s">
        <v>95</v>
      </c>
      <c r="O7193" t="s">
        <v>1892</v>
      </c>
      <c r="P7193" t="s">
        <v>3258</v>
      </c>
      <c r="Q7193" t="s">
        <v>3259</v>
      </c>
      <c r="S7193" t="s">
        <v>218</v>
      </c>
      <c r="T7193" t="s">
        <v>33237</v>
      </c>
      <c r="U7193" t="s">
        <v>6761</v>
      </c>
      <c r="V7193" s="41">
        <v>34669</v>
      </c>
      <c r="W7193" s="41">
        <v>26871</v>
      </c>
      <c r="X7193">
        <v>1</v>
      </c>
      <c r="Y7193">
        <v>3</v>
      </c>
      <c r="Z7193" t="s">
        <v>102</v>
      </c>
      <c r="AA7193">
        <v>1</v>
      </c>
      <c r="AB7193" t="s">
        <v>103</v>
      </c>
      <c r="AC7193" t="s">
        <v>104</v>
      </c>
      <c r="AD7193">
        <v>1</v>
      </c>
      <c r="AE7193" t="s">
        <v>105</v>
      </c>
      <c r="AG7193" t="s">
        <v>106</v>
      </c>
      <c r="AJ7193" t="s">
        <v>107</v>
      </c>
    </row>
    <row r="7194" spans="1:36" hidden="1" x14ac:dyDescent="0.25">
      <c r="A7194" t="s">
        <v>33238</v>
      </c>
      <c r="B7194" t="e">
        <f>VLOOKUP(A7194,[2]mp_ALL!B$1:B$557,1,0)</f>
        <v>#N/A</v>
      </c>
      <c r="C7194" t="s">
        <v>33239</v>
      </c>
      <c r="D7194" t="s">
        <v>38</v>
      </c>
      <c r="E7194" t="s">
        <v>88</v>
      </c>
      <c r="F7194" t="s">
        <v>89</v>
      </c>
      <c r="G7194" t="s">
        <v>90</v>
      </c>
      <c r="H7194" t="s">
        <v>110</v>
      </c>
      <c r="I7194" t="s">
        <v>33240</v>
      </c>
      <c r="J7194">
        <v>1</v>
      </c>
      <c r="K7194" t="s">
        <v>531</v>
      </c>
      <c r="L7194">
        <v>1</v>
      </c>
      <c r="M7194" t="s">
        <v>414</v>
      </c>
      <c r="N7194" t="s">
        <v>532</v>
      </c>
      <c r="O7194" t="s">
        <v>533</v>
      </c>
      <c r="P7194" t="s">
        <v>1565</v>
      </c>
      <c r="R7194" t="s">
        <v>117</v>
      </c>
      <c r="S7194" t="s">
        <v>207</v>
      </c>
      <c r="T7194" t="s">
        <v>33241</v>
      </c>
      <c r="U7194" t="s">
        <v>1605</v>
      </c>
      <c r="V7194" s="41">
        <v>34669</v>
      </c>
      <c r="W7194" s="41">
        <v>27933</v>
      </c>
      <c r="X7194">
        <v>1</v>
      </c>
      <c r="Y7194">
        <v>3</v>
      </c>
      <c r="Z7194" t="s">
        <v>102</v>
      </c>
      <c r="AA7194">
        <v>1</v>
      </c>
      <c r="AB7194" t="s">
        <v>103</v>
      </c>
      <c r="AC7194" t="s">
        <v>104</v>
      </c>
      <c r="AD7194">
        <v>1</v>
      </c>
      <c r="AE7194" t="s">
        <v>138</v>
      </c>
      <c r="AG7194" t="s">
        <v>121</v>
      </c>
      <c r="AJ7194" t="s">
        <v>107</v>
      </c>
    </row>
    <row r="7195" spans="1:36" hidden="1" x14ac:dyDescent="0.25">
      <c r="A7195" t="s">
        <v>33242</v>
      </c>
      <c r="B7195" t="e">
        <f>VLOOKUP(A7195,[2]mp_ALL!B$1:B$557,1,0)</f>
        <v>#N/A</v>
      </c>
      <c r="C7195" t="s">
        <v>33243</v>
      </c>
      <c r="D7195" t="s">
        <v>39</v>
      </c>
      <c r="E7195" t="s">
        <v>88</v>
      </c>
      <c r="F7195" t="s">
        <v>2147</v>
      </c>
      <c r="G7195" t="s">
        <v>2148</v>
      </c>
      <c r="H7195" t="s">
        <v>1457</v>
      </c>
      <c r="I7195" t="s">
        <v>33244</v>
      </c>
      <c r="J7195">
        <v>1</v>
      </c>
      <c r="K7195" t="s">
        <v>555</v>
      </c>
      <c r="L7195">
        <v>0</v>
      </c>
      <c r="M7195" t="s">
        <v>556</v>
      </c>
      <c r="N7195" t="s">
        <v>2270</v>
      </c>
      <c r="R7195" t="s">
        <v>559</v>
      </c>
      <c r="S7195" t="s">
        <v>560</v>
      </c>
      <c r="T7195" t="s">
        <v>33245</v>
      </c>
      <c r="U7195" t="s">
        <v>2171</v>
      </c>
      <c r="V7195" s="41">
        <v>34669</v>
      </c>
      <c r="W7195" s="41">
        <v>25499</v>
      </c>
      <c r="X7195">
        <v>1</v>
      </c>
      <c r="Y7195">
        <v>1</v>
      </c>
      <c r="Z7195" t="s">
        <v>102</v>
      </c>
      <c r="AA7195">
        <v>1</v>
      </c>
      <c r="AB7195" t="s">
        <v>103</v>
      </c>
      <c r="AC7195" t="s">
        <v>297</v>
      </c>
      <c r="AD7195">
        <v>1</v>
      </c>
      <c r="AE7195" t="s">
        <v>563</v>
      </c>
      <c r="AG7195" t="s">
        <v>564</v>
      </c>
      <c r="AJ7195" t="s">
        <v>679</v>
      </c>
    </row>
    <row r="7196" spans="1:36" hidden="1" x14ac:dyDescent="0.25">
      <c r="A7196" t="s">
        <v>33246</v>
      </c>
      <c r="B7196" t="e">
        <f>VLOOKUP(A7196,[2]mp_ALL!B$1:B$557,1,0)</f>
        <v>#N/A</v>
      </c>
      <c r="C7196" t="s">
        <v>33247</v>
      </c>
      <c r="D7196" t="s">
        <v>29361</v>
      </c>
      <c r="E7196" t="s">
        <v>88</v>
      </c>
      <c r="F7196" t="s">
        <v>89</v>
      </c>
      <c r="G7196" t="s">
        <v>90</v>
      </c>
      <c r="H7196" t="s">
        <v>290</v>
      </c>
      <c r="I7196" t="s">
        <v>4838</v>
      </c>
      <c r="J7196">
        <v>1</v>
      </c>
      <c r="K7196" t="s">
        <v>3100</v>
      </c>
      <c r="L7196">
        <v>0</v>
      </c>
      <c r="M7196" t="s">
        <v>3101</v>
      </c>
      <c r="N7196" t="s">
        <v>4839</v>
      </c>
      <c r="O7196" t="s">
        <v>4840</v>
      </c>
      <c r="R7196" t="s">
        <v>559</v>
      </c>
      <c r="S7196" t="s">
        <v>560</v>
      </c>
      <c r="T7196" t="s">
        <v>33248</v>
      </c>
      <c r="U7196" t="s">
        <v>33249</v>
      </c>
      <c r="V7196" s="41">
        <v>34669</v>
      </c>
      <c r="W7196" s="41">
        <v>26417</v>
      </c>
      <c r="X7196">
        <v>1</v>
      </c>
      <c r="Y7196">
        <v>3</v>
      </c>
      <c r="Z7196" t="s">
        <v>102</v>
      </c>
      <c r="AA7196">
        <v>1</v>
      </c>
      <c r="AB7196" t="s">
        <v>103</v>
      </c>
      <c r="AC7196" t="s">
        <v>297</v>
      </c>
      <c r="AD7196">
        <v>1</v>
      </c>
      <c r="AE7196" t="s">
        <v>563</v>
      </c>
      <c r="AG7196" t="s">
        <v>1040</v>
      </c>
      <c r="AJ7196" t="s">
        <v>1556</v>
      </c>
    </row>
    <row r="7197" spans="1:36" hidden="1" x14ac:dyDescent="0.25">
      <c r="A7197" t="s">
        <v>33250</v>
      </c>
      <c r="B7197" t="e">
        <f>VLOOKUP(A7197,[2]mp_ALL!B$1:B$557,1,0)</f>
        <v>#N/A</v>
      </c>
      <c r="C7197" t="s">
        <v>33251</v>
      </c>
      <c r="D7197" t="s">
        <v>38</v>
      </c>
      <c r="E7197" t="s">
        <v>88</v>
      </c>
      <c r="F7197" t="s">
        <v>154</v>
      </c>
      <c r="G7197" t="s">
        <v>155</v>
      </c>
      <c r="H7197" t="s">
        <v>110</v>
      </c>
      <c r="I7197" t="s">
        <v>33252</v>
      </c>
      <c r="J7197">
        <v>1</v>
      </c>
      <c r="K7197" t="s">
        <v>425</v>
      </c>
      <c r="L7197">
        <v>1</v>
      </c>
      <c r="M7197" t="s">
        <v>113</v>
      </c>
      <c r="N7197" t="s">
        <v>195</v>
      </c>
      <c r="O7197" t="s">
        <v>426</v>
      </c>
      <c r="P7197" t="s">
        <v>427</v>
      </c>
      <c r="R7197" t="s">
        <v>117</v>
      </c>
      <c r="S7197" t="s">
        <v>199</v>
      </c>
      <c r="T7197" t="s">
        <v>33253</v>
      </c>
      <c r="U7197" t="s">
        <v>33254</v>
      </c>
      <c r="V7197" s="41">
        <v>34669</v>
      </c>
      <c r="W7197" s="41">
        <v>26980</v>
      </c>
      <c r="X7197">
        <v>1</v>
      </c>
      <c r="Y7197">
        <v>2</v>
      </c>
      <c r="Z7197" t="s">
        <v>102</v>
      </c>
      <c r="AA7197">
        <v>1</v>
      </c>
      <c r="AB7197" t="s">
        <v>103</v>
      </c>
      <c r="AC7197" t="s">
        <v>104</v>
      </c>
      <c r="AD7197">
        <v>1</v>
      </c>
      <c r="AE7197" t="s">
        <v>105</v>
      </c>
      <c r="AG7197" t="s">
        <v>121</v>
      </c>
      <c r="AJ7197" t="s">
        <v>352</v>
      </c>
    </row>
    <row r="7198" spans="1:36" hidden="1" x14ac:dyDescent="0.25">
      <c r="A7198" t="s">
        <v>33255</v>
      </c>
      <c r="B7198" t="e">
        <f>VLOOKUP(A7198,[2]mp_ALL!B$1:B$557,1,0)</f>
        <v>#N/A</v>
      </c>
      <c r="C7198" t="s">
        <v>33256</v>
      </c>
      <c r="D7198" t="s">
        <v>38</v>
      </c>
      <c r="E7198" t="s">
        <v>88</v>
      </c>
      <c r="F7198" t="s">
        <v>89</v>
      </c>
      <c r="G7198" t="s">
        <v>90</v>
      </c>
      <c r="H7198" t="s">
        <v>169</v>
      </c>
      <c r="I7198" t="s">
        <v>653</v>
      </c>
      <c r="J7198">
        <v>1</v>
      </c>
      <c r="K7198" t="s">
        <v>394</v>
      </c>
      <c r="L7198">
        <v>1</v>
      </c>
      <c r="M7198" t="s">
        <v>113</v>
      </c>
      <c r="N7198" t="s">
        <v>195</v>
      </c>
      <c r="O7198" t="s">
        <v>654</v>
      </c>
      <c r="P7198" t="s">
        <v>655</v>
      </c>
      <c r="Q7198" t="s">
        <v>656</v>
      </c>
      <c r="R7198" t="s">
        <v>117</v>
      </c>
      <c r="S7198" t="s">
        <v>199</v>
      </c>
      <c r="T7198" t="s">
        <v>33257</v>
      </c>
      <c r="U7198" t="s">
        <v>33258</v>
      </c>
      <c r="V7198" s="41">
        <v>34669</v>
      </c>
      <c r="W7198" s="41">
        <v>26077</v>
      </c>
      <c r="X7198">
        <v>1</v>
      </c>
      <c r="Y7198">
        <v>3</v>
      </c>
      <c r="Z7198" t="s">
        <v>102</v>
      </c>
      <c r="AA7198">
        <v>1</v>
      </c>
      <c r="AB7198" t="s">
        <v>103</v>
      </c>
      <c r="AC7198" t="s">
        <v>104</v>
      </c>
      <c r="AD7198">
        <v>1</v>
      </c>
      <c r="AE7198" t="s">
        <v>138</v>
      </c>
      <c r="AG7198" t="s">
        <v>121</v>
      </c>
      <c r="AJ7198" t="s">
        <v>3390</v>
      </c>
    </row>
    <row r="7199" spans="1:36" hidden="1" x14ac:dyDescent="0.25">
      <c r="A7199" t="s">
        <v>33259</v>
      </c>
      <c r="B7199" t="e">
        <f>VLOOKUP(A7199,[2]mp_ALL!B$1:B$557,1,0)</f>
        <v>#N/A</v>
      </c>
      <c r="C7199" t="s">
        <v>1356</v>
      </c>
      <c r="D7199" t="s">
        <v>37</v>
      </c>
      <c r="E7199" t="s">
        <v>88</v>
      </c>
      <c r="F7199" t="s">
        <v>154</v>
      </c>
      <c r="G7199" t="s">
        <v>155</v>
      </c>
      <c r="H7199" t="s">
        <v>110</v>
      </c>
      <c r="I7199" t="s">
        <v>33260</v>
      </c>
      <c r="J7199">
        <v>1</v>
      </c>
      <c r="K7199" t="s">
        <v>404</v>
      </c>
      <c r="L7199">
        <v>1</v>
      </c>
      <c r="M7199" t="s">
        <v>113</v>
      </c>
      <c r="N7199" t="s">
        <v>195</v>
      </c>
      <c r="O7199" t="s">
        <v>405</v>
      </c>
      <c r="P7199" t="s">
        <v>898</v>
      </c>
      <c r="R7199" t="s">
        <v>117</v>
      </c>
      <c r="S7199" t="s">
        <v>199</v>
      </c>
      <c r="T7199" t="s">
        <v>33261</v>
      </c>
      <c r="U7199" t="s">
        <v>209</v>
      </c>
      <c r="V7199" s="41">
        <v>34669</v>
      </c>
      <c r="W7199" s="41">
        <v>26747</v>
      </c>
      <c r="X7199">
        <v>1</v>
      </c>
      <c r="Y7199">
        <v>2</v>
      </c>
      <c r="Z7199" t="s">
        <v>102</v>
      </c>
      <c r="AA7199">
        <v>1</v>
      </c>
      <c r="AB7199" t="s">
        <v>103</v>
      </c>
      <c r="AC7199" t="s">
        <v>104</v>
      </c>
      <c r="AD7199">
        <v>1</v>
      </c>
      <c r="AE7199" t="s">
        <v>105</v>
      </c>
      <c r="AG7199" t="s">
        <v>121</v>
      </c>
      <c r="AJ7199" t="s">
        <v>490</v>
      </c>
    </row>
    <row r="7200" spans="1:36" hidden="1" x14ac:dyDescent="0.25">
      <c r="A7200" t="s">
        <v>33262</v>
      </c>
      <c r="B7200" t="e">
        <f>VLOOKUP(A7200,[2]mp_ALL!B$1:B$557,1,0)</f>
        <v>#N/A</v>
      </c>
      <c r="C7200" t="s">
        <v>33263</v>
      </c>
      <c r="D7200" t="s">
        <v>38</v>
      </c>
      <c r="E7200" t="s">
        <v>88</v>
      </c>
      <c r="F7200" t="s">
        <v>154</v>
      </c>
      <c r="G7200" t="s">
        <v>155</v>
      </c>
      <c r="H7200" t="s">
        <v>110</v>
      </c>
      <c r="I7200" t="s">
        <v>33264</v>
      </c>
      <c r="J7200">
        <v>1</v>
      </c>
      <c r="K7200" t="s">
        <v>457</v>
      </c>
      <c r="L7200">
        <v>0</v>
      </c>
      <c r="M7200" t="s">
        <v>113</v>
      </c>
      <c r="N7200" t="s">
        <v>362</v>
      </c>
      <c r="O7200" t="s">
        <v>3602</v>
      </c>
      <c r="P7200" t="s">
        <v>5931</v>
      </c>
      <c r="R7200" t="s">
        <v>117</v>
      </c>
      <c r="S7200" t="s">
        <v>237</v>
      </c>
      <c r="T7200" t="s">
        <v>13171</v>
      </c>
      <c r="U7200" t="s">
        <v>842</v>
      </c>
      <c r="V7200" s="41">
        <v>34669</v>
      </c>
      <c r="W7200" s="41">
        <v>27428</v>
      </c>
      <c r="X7200">
        <v>1</v>
      </c>
      <c r="Y7200">
        <v>3</v>
      </c>
      <c r="Z7200" t="s">
        <v>102</v>
      </c>
      <c r="AA7200">
        <v>1</v>
      </c>
      <c r="AB7200" t="s">
        <v>103</v>
      </c>
      <c r="AC7200" t="s">
        <v>104</v>
      </c>
      <c r="AD7200">
        <v>1</v>
      </c>
      <c r="AE7200" t="s">
        <v>120</v>
      </c>
      <c r="AG7200" t="s">
        <v>121</v>
      </c>
      <c r="AJ7200" t="s">
        <v>107</v>
      </c>
    </row>
    <row r="7201" spans="1:36" hidden="1" x14ac:dyDescent="0.25">
      <c r="A7201" t="s">
        <v>33265</v>
      </c>
      <c r="B7201" t="e">
        <f>VLOOKUP(A7201,[2]mp_ALL!B$1:B$557,1,0)</f>
        <v>#N/A</v>
      </c>
      <c r="C7201" t="s">
        <v>33266</v>
      </c>
      <c r="D7201" t="s">
        <v>38</v>
      </c>
      <c r="E7201" t="s">
        <v>88</v>
      </c>
      <c r="F7201" t="s">
        <v>89</v>
      </c>
      <c r="G7201" t="s">
        <v>90</v>
      </c>
      <c r="H7201" t="s">
        <v>91</v>
      </c>
      <c r="I7201" t="s">
        <v>274</v>
      </c>
      <c r="J7201">
        <v>1</v>
      </c>
      <c r="K7201" t="s">
        <v>275</v>
      </c>
      <c r="L7201">
        <v>1</v>
      </c>
      <c r="M7201" t="s">
        <v>113</v>
      </c>
      <c r="N7201" t="s">
        <v>134</v>
      </c>
      <c r="O7201" t="s">
        <v>243</v>
      </c>
      <c r="P7201" t="s">
        <v>276</v>
      </c>
      <c r="Q7201" t="s">
        <v>277</v>
      </c>
      <c r="R7201" t="s">
        <v>117</v>
      </c>
      <c r="S7201" t="s">
        <v>99</v>
      </c>
      <c r="T7201" t="s">
        <v>33267</v>
      </c>
      <c r="U7201" t="s">
        <v>33268</v>
      </c>
      <c r="V7201" s="41">
        <v>34669</v>
      </c>
      <c r="W7201" s="41">
        <v>26739</v>
      </c>
      <c r="X7201">
        <v>1</v>
      </c>
      <c r="Y7201">
        <v>4</v>
      </c>
      <c r="Z7201" t="s">
        <v>102</v>
      </c>
      <c r="AA7201">
        <v>1</v>
      </c>
      <c r="AB7201" t="s">
        <v>103</v>
      </c>
      <c r="AC7201" t="s">
        <v>104</v>
      </c>
      <c r="AD7201">
        <v>1</v>
      </c>
      <c r="AE7201" t="s">
        <v>105</v>
      </c>
      <c r="AG7201" t="s">
        <v>121</v>
      </c>
      <c r="AJ7201" t="s">
        <v>107</v>
      </c>
    </row>
    <row r="7202" spans="1:36" hidden="1" x14ac:dyDescent="0.25">
      <c r="A7202" t="s">
        <v>33269</v>
      </c>
      <c r="B7202" t="e">
        <f>VLOOKUP(A7202,[2]mp_ALL!B$1:B$557,1,0)</f>
        <v>#N/A</v>
      </c>
      <c r="C7202" t="s">
        <v>32939</v>
      </c>
      <c r="D7202" t="s">
        <v>38</v>
      </c>
      <c r="E7202" t="s">
        <v>88</v>
      </c>
      <c r="F7202" t="s">
        <v>89</v>
      </c>
      <c r="G7202" t="s">
        <v>90</v>
      </c>
      <c r="H7202" t="s">
        <v>169</v>
      </c>
      <c r="I7202" t="s">
        <v>33270</v>
      </c>
      <c r="J7202">
        <v>1</v>
      </c>
      <c r="K7202" t="s">
        <v>3100</v>
      </c>
      <c r="L7202">
        <v>0</v>
      </c>
      <c r="M7202" t="s">
        <v>3101</v>
      </c>
      <c r="N7202" t="s">
        <v>3734</v>
      </c>
      <c r="O7202" t="s">
        <v>3850</v>
      </c>
      <c r="P7202" t="s">
        <v>31766</v>
      </c>
      <c r="Q7202" t="s">
        <v>33271</v>
      </c>
      <c r="R7202" t="s">
        <v>559</v>
      </c>
      <c r="S7202" t="s">
        <v>525</v>
      </c>
      <c r="T7202" t="s">
        <v>33272</v>
      </c>
      <c r="U7202" t="s">
        <v>5264</v>
      </c>
      <c r="V7202" s="41">
        <v>34669</v>
      </c>
      <c r="W7202" s="41">
        <v>26755</v>
      </c>
      <c r="X7202">
        <v>3</v>
      </c>
      <c r="Y7202">
        <v>2</v>
      </c>
      <c r="Z7202" t="s">
        <v>102</v>
      </c>
      <c r="AA7202">
        <v>1</v>
      </c>
      <c r="AB7202" t="s">
        <v>103</v>
      </c>
      <c r="AC7202" t="s">
        <v>297</v>
      </c>
      <c r="AD7202">
        <v>1</v>
      </c>
      <c r="AE7202" t="s">
        <v>563</v>
      </c>
      <c r="AG7202" t="s">
        <v>1040</v>
      </c>
      <c r="AJ7202" t="s">
        <v>1338</v>
      </c>
    </row>
    <row r="7203" spans="1:36" hidden="1" x14ac:dyDescent="0.25">
      <c r="A7203" t="s">
        <v>33273</v>
      </c>
      <c r="B7203" t="e">
        <f>VLOOKUP(A7203,[2]mp_ALL!B$1:B$557,1,0)</f>
        <v>#N/A</v>
      </c>
      <c r="C7203" t="s">
        <v>33274</v>
      </c>
      <c r="D7203" t="s">
        <v>38</v>
      </c>
      <c r="E7203" t="s">
        <v>88</v>
      </c>
      <c r="F7203" t="s">
        <v>89</v>
      </c>
      <c r="G7203" t="s">
        <v>90</v>
      </c>
      <c r="H7203" t="s">
        <v>91</v>
      </c>
      <c r="I7203" t="s">
        <v>6868</v>
      </c>
      <c r="J7203">
        <v>1</v>
      </c>
      <c r="K7203" t="s">
        <v>4073</v>
      </c>
      <c r="L7203">
        <v>1</v>
      </c>
      <c r="M7203" t="s">
        <v>94</v>
      </c>
      <c r="N7203" t="s">
        <v>45</v>
      </c>
      <c r="O7203" t="s">
        <v>243</v>
      </c>
      <c r="P7203" t="s">
        <v>6869</v>
      </c>
      <c r="Q7203" t="s">
        <v>6870</v>
      </c>
      <c r="S7203" t="s">
        <v>817</v>
      </c>
      <c r="T7203" t="s">
        <v>33275</v>
      </c>
      <c r="U7203" t="s">
        <v>31478</v>
      </c>
      <c r="V7203" s="41">
        <v>34669</v>
      </c>
      <c r="W7203" s="41">
        <v>27442</v>
      </c>
      <c r="X7203">
        <v>1</v>
      </c>
      <c r="Y7203">
        <v>5</v>
      </c>
      <c r="Z7203" t="s">
        <v>102</v>
      </c>
      <c r="AA7203">
        <v>1</v>
      </c>
      <c r="AB7203" t="s">
        <v>103</v>
      </c>
      <c r="AC7203" t="s">
        <v>104</v>
      </c>
      <c r="AD7203">
        <v>1</v>
      </c>
      <c r="AE7203" t="s">
        <v>105</v>
      </c>
      <c r="AG7203" t="s">
        <v>106</v>
      </c>
      <c r="AJ7203" t="s">
        <v>107</v>
      </c>
    </row>
    <row r="7204" spans="1:36" hidden="1" x14ac:dyDescent="0.25">
      <c r="A7204" t="s">
        <v>33276</v>
      </c>
      <c r="B7204" t="e">
        <f>VLOOKUP(A7204,[2]mp_ALL!B$1:B$557,1,0)</f>
        <v>#N/A</v>
      </c>
      <c r="C7204" t="s">
        <v>1017</v>
      </c>
      <c r="D7204" t="s">
        <v>38</v>
      </c>
      <c r="E7204" t="s">
        <v>88</v>
      </c>
      <c r="F7204" t="s">
        <v>89</v>
      </c>
      <c r="G7204" t="s">
        <v>90</v>
      </c>
      <c r="H7204" t="s">
        <v>169</v>
      </c>
      <c r="I7204" t="s">
        <v>20827</v>
      </c>
      <c r="J7204">
        <v>1</v>
      </c>
      <c r="K7204" t="s">
        <v>394</v>
      </c>
      <c r="L7204">
        <v>0</v>
      </c>
      <c r="M7204" t="s">
        <v>113</v>
      </c>
      <c r="N7204" t="s">
        <v>395</v>
      </c>
      <c r="O7204" t="s">
        <v>6967</v>
      </c>
      <c r="P7204" t="s">
        <v>20828</v>
      </c>
      <c r="Q7204" t="s">
        <v>20829</v>
      </c>
      <c r="R7204" t="s">
        <v>117</v>
      </c>
      <c r="S7204" t="s">
        <v>199</v>
      </c>
      <c r="T7204" t="s">
        <v>33277</v>
      </c>
      <c r="U7204" t="s">
        <v>3518</v>
      </c>
      <c r="V7204" s="41">
        <v>34669</v>
      </c>
      <c r="W7204" s="41">
        <v>27358</v>
      </c>
      <c r="X7204">
        <v>1</v>
      </c>
      <c r="Y7204">
        <v>2</v>
      </c>
      <c r="Z7204" t="s">
        <v>102</v>
      </c>
      <c r="AA7204">
        <v>1</v>
      </c>
      <c r="AB7204" t="s">
        <v>103</v>
      </c>
      <c r="AC7204" t="s">
        <v>104</v>
      </c>
      <c r="AD7204">
        <v>1</v>
      </c>
      <c r="AE7204" t="s">
        <v>120</v>
      </c>
      <c r="AG7204" t="s">
        <v>121</v>
      </c>
      <c r="AJ7204" t="s">
        <v>107</v>
      </c>
    </row>
    <row r="7205" spans="1:36" hidden="1" x14ac:dyDescent="0.25">
      <c r="A7205" t="s">
        <v>33278</v>
      </c>
      <c r="B7205" t="e">
        <f>VLOOKUP(A7205,[2]mp_ALL!B$1:B$557,1,0)</f>
        <v>#N/A</v>
      </c>
      <c r="C7205" t="s">
        <v>33279</v>
      </c>
      <c r="D7205" t="s">
        <v>38</v>
      </c>
      <c r="E7205" t="s">
        <v>88</v>
      </c>
      <c r="F7205" t="s">
        <v>89</v>
      </c>
      <c r="G7205" t="s">
        <v>90</v>
      </c>
      <c r="H7205" t="s">
        <v>169</v>
      </c>
      <c r="I7205" t="s">
        <v>3964</v>
      </c>
      <c r="J7205">
        <v>1</v>
      </c>
      <c r="K7205" t="s">
        <v>3965</v>
      </c>
      <c r="L7205">
        <v>1</v>
      </c>
      <c r="M7205" t="s">
        <v>94</v>
      </c>
      <c r="N7205" t="s">
        <v>45</v>
      </c>
      <c r="O7205" t="s">
        <v>1200</v>
      </c>
      <c r="P7205" t="s">
        <v>3651</v>
      </c>
      <c r="Q7205" t="s">
        <v>3966</v>
      </c>
      <c r="S7205" t="s">
        <v>817</v>
      </c>
      <c r="T7205" t="s">
        <v>33280</v>
      </c>
      <c r="U7205" t="s">
        <v>262</v>
      </c>
      <c r="V7205" s="41">
        <v>34669</v>
      </c>
      <c r="W7205" s="41">
        <v>27720</v>
      </c>
      <c r="X7205">
        <v>1</v>
      </c>
      <c r="Y7205">
        <v>4</v>
      </c>
      <c r="Z7205" t="s">
        <v>102</v>
      </c>
      <c r="AA7205">
        <v>1</v>
      </c>
      <c r="AB7205" t="s">
        <v>103</v>
      </c>
      <c r="AC7205" t="s">
        <v>104</v>
      </c>
      <c r="AD7205">
        <v>1</v>
      </c>
      <c r="AE7205" t="s">
        <v>105</v>
      </c>
      <c r="AG7205" t="s">
        <v>106</v>
      </c>
      <c r="AJ7205" t="s">
        <v>107</v>
      </c>
    </row>
    <row r="7206" spans="1:36" hidden="1" x14ac:dyDescent="0.25">
      <c r="A7206" t="s">
        <v>33281</v>
      </c>
      <c r="B7206" t="e">
        <f>VLOOKUP(A7206,[2]mp_ALL!B$1:B$557,1,0)</f>
        <v>#N/A</v>
      </c>
      <c r="C7206" t="s">
        <v>19538</v>
      </c>
      <c r="D7206" t="s">
        <v>37</v>
      </c>
      <c r="E7206" t="s">
        <v>88</v>
      </c>
      <c r="F7206" t="s">
        <v>154</v>
      </c>
      <c r="G7206" t="s">
        <v>155</v>
      </c>
      <c r="H7206" t="s">
        <v>110</v>
      </c>
      <c r="I7206" t="s">
        <v>33282</v>
      </c>
      <c r="J7206">
        <v>1</v>
      </c>
      <c r="K7206" t="s">
        <v>4164</v>
      </c>
      <c r="L7206">
        <v>1</v>
      </c>
      <c r="M7206" t="s">
        <v>143</v>
      </c>
      <c r="N7206" t="s">
        <v>757</v>
      </c>
      <c r="O7206" t="s">
        <v>2938</v>
      </c>
      <c r="P7206" t="s">
        <v>4165</v>
      </c>
      <c r="R7206" t="s">
        <v>147</v>
      </c>
      <c r="S7206" t="s">
        <v>715</v>
      </c>
      <c r="T7206" t="s">
        <v>33283</v>
      </c>
      <c r="U7206" t="s">
        <v>8535</v>
      </c>
      <c r="V7206" s="41">
        <v>34669</v>
      </c>
      <c r="W7206" s="41">
        <v>27010</v>
      </c>
      <c r="X7206">
        <v>1</v>
      </c>
      <c r="Y7206">
        <v>3</v>
      </c>
      <c r="Z7206" t="s">
        <v>102</v>
      </c>
      <c r="AA7206">
        <v>1</v>
      </c>
      <c r="AB7206" t="s">
        <v>103</v>
      </c>
      <c r="AC7206" t="s">
        <v>104</v>
      </c>
      <c r="AD7206">
        <v>1</v>
      </c>
      <c r="AE7206" t="s">
        <v>105</v>
      </c>
      <c r="AG7206" t="s">
        <v>148</v>
      </c>
      <c r="AJ7206" t="s">
        <v>107</v>
      </c>
    </row>
    <row r="7207" spans="1:36" hidden="1" x14ac:dyDescent="0.25">
      <c r="A7207" t="s">
        <v>33284</v>
      </c>
      <c r="B7207" t="e">
        <f>VLOOKUP(A7207,[2]mp_ALL!B$1:B$557,1,0)</f>
        <v>#N/A</v>
      </c>
      <c r="C7207" t="s">
        <v>33285</v>
      </c>
      <c r="D7207" t="s">
        <v>37</v>
      </c>
      <c r="E7207" t="s">
        <v>88</v>
      </c>
      <c r="F7207" t="s">
        <v>154</v>
      </c>
      <c r="G7207" t="s">
        <v>155</v>
      </c>
      <c r="H7207" t="s">
        <v>110</v>
      </c>
      <c r="I7207" t="s">
        <v>31301</v>
      </c>
      <c r="J7207">
        <v>1</v>
      </c>
      <c r="K7207" t="s">
        <v>394</v>
      </c>
      <c r="L7207">
        <v>1</v>
      </c>
      <c r="M7207" t="s">
        <v>113</v>
      </c>
      <c r="N7207" t="s">
        <v>195</v>
      </c>
      <c r="O7207" t="s">
        <v>654</v>
      </c>
      <c r="P7207" t="s">
        <v>655</v>
      </c>
      <c r="R7207" t="s">
        <v>117</v>
      </c>
      <c r="S7207" t="s">
        <v>199</v>
      </c>
      <c r="T7207" t="s">
        <v>33286</v>
      </c>
      <c r="U7207" t="s">
        <v>33287</v>
      </c>
      <c r="V7207" s="41">
        <v>34669</v>
      </c>
      <c r="W7207" s="41">
        <v>26557</v>
      </c>
      <c r="X7207">
        <v>1</v>
      </c>
      <c r="Y7207">
        <v>2</v>
      </c>
      <c r="Z7207" t="s">
        <v>102</v>
      </c>
      <c r="AA7207">
        <v>1</v>
      </c>
      <c r="AB7207" t="s">
        <v>103</v>
      </c>
      <c r="AC7207" t="s">
        <v>104</v>
      </c>
      <c r="AD7207">
        <v>1</v>
      </c>
      <c r="AE7207" t="s">
        <v>138</v>
      </c>
      <c r="AG7207" t="s">
        <v>121</v>
      </c>
      <c r="AJ7207" t="s">
        <v>2081</v>
      </c>
    </row>
    <row r="7208" spans="1:36" hidden="1" x14ac:dyDescent="0.25">
      <c r="A7208" t="s">
        <v>33288</v>
      </c>
      <c r="B7208" t="e">
        <f>VLOOKUP(A7208,[2]mp_ALL!B$1:B$557,1,0)</f>
        <v>#N/A</v>
      </c>
      <c r="C7208" t="s">
        <v>33289</v>
      </c>
      <c r="D7208" t="s">
        <v>38</v>
      </c>
      <c r="E7208" t="s">
        <v>88</v>
      </c>
      <c r="F7208" t="s">
        <v>89</v>
      </c>
      <c r="G7208" t="s">
        <v>90</v>
      </c>
      <c r="H7208" t="s">
        <v>290</v>
      </c>
      <c r="I7208" t="s">
        <v>33270</v>
      </c>
      <c r="J7208">
        <v>1</v>
      </c>
      <c r="K7208" t="s">
        <v>3100</v>
      </c>
      <c r="L7208">
        <v>0</v>
      </c>
      <c r="M7208" t="s">
        <v>3101</v>
      </c>
      <c r="N7208" t="s">
        <v>3734</v>
      </c>
      <c r="O7208" t="s">
        <v>3850</v>
      </c>
      <c r="P7208" t="s">
        <v>31766</v>
      </c>
      <c r="Q7208" t="s">
        <v>33271</v>
      </c>
      <c r="R7208" t="s">
        <v>559</v>
      </c>
      <c r="S7208" t="s">
        <v>525</v>
      </c>
      <c r="T7208" t="s">
        <v>33290</v>
      </c>
      <c r="U7208" t="s">
        <v>296</v>
      </c>
      <c r="V7208" s="41">
        <v>34669</v>
      </c>
      <c r="W7208" s="41">
        <v>26854</v>
      </c>
      <c r="X7208">
        <v>1</v>
      </c>
      <c r="Y7208">
        <v>4</v>
      </c>
      <c r="Z7208" t="s">
        <v>102</v>
      </c>
      <c r="AA7208">
        <v>1</v>
      </c>
      <c r="AB7208" t="s">
        <v>103</v>
      </c>
      <c r="AC7208" t="s">
        <v>297</v>
      </c>
      <c r="AD7208">
        <v>1</v>
      </c>
      <c r="AE7208" t="s">
        <v>563</v>
      </c>
      <c r="AG7208" t="s">
        <v>1040</v>
      </c>
      <c r="AJ7208" t="s">
        <v>107</v>
      </c>
    </row>
    <row r="7209" spans="1:36" hidden="1" x14ac:dyDescent="0.25">
      <c r="A7209" t="s">
        <v>33291</v>
      </c>
      <c r="B7209" t="e">
        <f>VLOOKUP(A7209,[2]mp_ALL!B$1:B$557,1,0)</f>
        <v>#N/A</v>
      </c>
      <c r="C7209" t="s">
        <v>33292</v>
      </c>
      <c r="D7209" t="s">
        <v>37</v>
      </c>
      <c r="E7209" t="s">
        <v>88</v>
      </c>
      <c r="F7209" t="s">
        <v>154</v>
      </c>
      <c r="G7209" t="s">
        <v>155</v>
      </c>
      <c r="H7209" t="s">
        <v>110</v>
      </c>
      <c r="I7209" t="s">
        <v>1272</v>
      </c>
      <c r="J7209">
        <v>1</v>
      </c>
      <c r="K7209" t="s">
        <v>667</v>
      </c>
      <c r="L7209">
        <v>1</v>
      </c>
      <c r="M7209" t="s">
        <v>113</v>
      </c>
      <c r="N7209" t="s">
        <v>195</v>
      </c>
      <c r="O7209" t="s">
        <v>1273</v>
      </c>
      <c r="P7209" t="s">
        <v>1274</v>
      </c>
      <c r="R7209" t="s">
        <v>117</v>
      </c>
      <c r="S7209" t="s">
        <v>199</v>
      </c>
      <c r="T7209" t="s">
        <v>33293</v>
      </c>
      <c r="U7209" t="s">
        <v>400</v>
      </c>
      <c r="V7209" s="41">
        <v>34669</v>
      </c>
      <c r="W7209" s="41">
        <v>27213</v>
      </c>
      <c r="X7209">
        <v>1</v>
      </c>
      <c r="Y7209">
        <v>4</v>
      </c>
      <c r="Z7209" t="s">
        <v>102</v>
      </c>
      <c r="AA7209">
        <v>1</v>
      </c>
      <c r="AB7209" t="s">
        <v>103</v>
      </c>
      <c r="AC7209" t="s">
        <v>104</v>
      </c>
      <c r="AD7209">
        <v>1</v>
      </c>
      <c r="AE7209" t="s">
        <v>105</v>
      </c>
      <c r="AG7209" t="s">
        <v>121</v>
      </c>
      <c r="AJ7209" t="s">
        <v>107</v>
      </c>
    </row>
    <row r="7210" spans="1:36" hidden="1" x14ac:dyDescent="0.25">
      <c r="A7210" t="s">
        <v>33294</v>
      </c>
      <c r="B7210" t="e">
        <f>VLOOKUP(A7210,[2]mp_ALL!B$1:B$557,1,0)</f>
        <v>#N/A</v>
      </c>
      <c r="C7210" t="s">
        <v>33295</v>
      </c>
      <c r="D7210" t="s">
        <v>38</v>
      </c>
      <c r="E7210" t="s">
        <v>88</v>
      </c>
      <c r="F7210" t="s">
        <v>89</v>
      </c>
      <c r="G7210" t="s">
        <v>90</v>
      </c>
      <c r="H7210" t="s">
        <v>169</v>
      </c>
      <c r="I7210" t="s">
        <v>13405</v>
      </c>
      <c r="J7210">
        <v>1</v>
      </c>
      <c r="K7210" t="s">
        <v>626</v>
      </c>
      <c r="L7210">
        <v>0</v>
      </c>
      <c r="M7210" t="s">
        <v>113</v>
      </c>
      <c r="N7210" t="s">
        <v>395</v>
      </c>
      <c r="O7210" t="s">
        <v>13406</v>
      </c>
      <c r="P7210" t="s">
        <v>13407</v>
      </c>
      <c r="Q7210" t="s">
        <v>9316</v>
      </c>
      <c r="R7210" t="s">
        <v>117</v>
      </c>
      <c r="S7210" t="s">
        <v>237</v>
      </c>
      <c r="T7210" t="s">
        <v>3373</v>
      </c>
      <c r="U7210" t="s">
        <v>209</v>
      </c>
      <c r="V7210" s="41">
        <v>34669</v>
      </c>
      <c r="W7210" s="41">
        <v>27694</v>
      </c>
      <c r="X7210">
        <v>1</v>
      </c>
      <c r="Y7210">
        <v>2</v>
      </c>
      <c r="Z7210" t="s">
        <v>102</v>
      </c>
      <c r="AA7210">
        <v>1</v>
      </c>
      <c r="AB7210" t="s">
        <v>103</v>
      </c>
      <c r="AC7210" t="s">
        <v>104</v>
      </c>
      <c r="AD7210">
        <v>1</v>
      </c>
      <c r="AE7210" t="s">
        <v>120</v>
      </c>
      <c r="AG7210" t="s">
        <v>121</v>
      </c>
      <c r="AJ7210" t="s">
        <v>107</v>
      </c>
    </row>
    <row r="7211" spans="1:36" hidden="1" x14ac:dyDescent="0.25">
      <c r="A7211" t="s">
        <v>33296</v>
      </c>
      <c r="B7211" t="e">
        <f>VLOOKUP(A7211,[2]mp_ALL!B$1:B$557,1,0)</f>
        <v>#N/A</v>
      </c>
      <c r="C7211" t="s">
        <v>33297</v>
      </c>
      <c r="D7211" t="s">
        <v>38</v>
      </c>
      <c r="E7211" t="s">
        <v>88</v>
      </c>
      <c r="F7211" t="s">
        <v>89</v>
      </c>
      <c r="G7211" t="s">
        <v>90</v>
      </c>
      <c r="H7211" t="s">
        <v>91</v>
      </c>
      <c r="I7211" t="s">
        <v>20827</v>
      </c>
      <c r="J7211">
        <v>1</v>
      </c>
      <c r="K7211" t="s">
        <v>394</v>
      </c>
      <c r="L7211">
        <v>0</v>
      </c>
      <c r="M7211" t="s">
        <v>113</v>
      </c>
      <c r="N7211" t="s">
        <v>395</v>
      </c>
      <c r="O7211" t="s">
        <v>6967</v>
      </c>
      <c r="P7211" t="s">
        <v>20828</v>
      </c>
      <c r="Q7211" t="s">
        <v>20829</v>
      </c>
      <c r="R7211" t="s">
        <v>117</v>
      </c>
      <c r="S7211" t="s">
        <v>199</v>
      </c>
      <c r="T7211" t="s">
        <v>33298</v>
      </c>
      <c r="U7211" t="s">
        <v>517</v>
      </c>
      <c r="V7211" s="41">
        <v>34708</v>
      </c>
      <c r="W7211" s="41">
        <v>26510</v>
      </c>
      <c r="X7211">
        <v>1</v>
      </c>
      <c r="Y7211">
        <v>3</v>
      </c>
      <c r="Z7211" t="s">
        <v>102</v>
      </c>
      <c r="AA7211">
        <v>1</v>
      </c>
      <c r="AB7211" t="s">
        <v>103</v>
      </c>
      <c r="AC7211" t="s">
        <v>104</v>
      </c>
      <c r="AD7211">
        <v>1</v>
      </c>
      <c r="AE7211" t="s">
        <v>120</v>
      </c>
      <c r="AG7211" t="s">
        <v>121</v>
      </c>
      <c r="AJ7211" t="s">
        <v>490</v>
      </c>
    </row>
    <row r="7212" spans="1:36" hidden="1" x14ac:dyDescent="0.25">
      <c r="A7212" t="s">
        <v>33299</v>
      </c>
      <c r="B7212" t="e">
        <f>VLOOKUP(A7212,[2]mp_ALL!B$1:B$557,1,0)</f>
        <v>#N/A</v>
      </c>
      <c r="C7212" t="s">
        <v>33300</v>
      </c>
      <c r="D7212" t="s">
        <v>38</v>
      </c>
      <c r="E7212" t="s">
        <v>88</v>
      </c>
      <c r="F7212" t="s">
        <v>89</v>
      </c>
      <c r="G7212" t="s">
        <v>90</v>
      </c>
      <c r="H7212" t="s">
        <v>110</v>
      </c>
      <c r="I7212" t="s">
        <v>33301</v>
      </c>
      <c r="J7212">
        <v>1</v>
      </c>
      <c r="K7212" t="s">
        <v>1532</v>
      </c>
      <c r="L7212">
        <v>1</v>
      </c>
      <c r="M7212" t="s">
        <v>158</v>
      </c>
      <c r="N7212" t="s">
        <v>184</v>
      </c>
      <c r="O7212" t="s">
        <v>1533</v>
      </c>
      <c r="P7212" t="s">
        <v>4716</v>
      </c>
      <c r="R7212" t="s">
        <v>117</v>
      </c>
      <c r="S7212" t="s">
        <v>237</v>
      </c>
      <c r="T7212" t="s">
        <v>33302</v>
      </c>
      <c r="U7212" t="s">
        <v>1605</v>
      </c>
      <c r="V7212" s="41">
        <v>34708</v>
      </c>
      <c r="W7212" s="41">
        <v>27093</v>
      </c>
      <c r="X7212">
        <v>1</v>
      </c>
      <c r="Y7212">
        <v>1</v>
      </c>
      <c r="Z7212" t="s">
        <v>102</v>
      </c>
      <c r="AA7212">
        <v>1</v>
      </c>
      <c r="AB7212" t="s">
        <v>103</v>
      </c>
      <c r="AC7212" t="s">
        <v>104</v>
      </c>
      <c r="AD7212">
        <v>1</v>
      </c>
      <c r="AE7212" t="s">
        <v>105</v>
      </c>
      <c r="AG7212" t="s">
        <v>121</v>
      </c>
      <c r="AJ7212" t="s">
        <v>190</v>
      </c>
    </row>
    <row r="7213" spans="1:36" hidden="1" x14ac:dyDescent="0.25">
      <c r="A7213" t="s">
        <v>33303</v>
      </c>
      <c r="B7213" t="e">
        <f>VLOOKUP(A7213,[2]mp_ALL!B$1:B$557,1,0)</f>
        <v>#N/A</v>
      </c>
      <c r="C7213" t="s">
        <v>33304</v>
      </c>
      <c r="D7213" t="s">
        <v>36</v>
      </c>
      <c r="E7213" t="s">
        <v>88</v>
      </c>
      <c r="F7213" t="s">
        <v>154</v>
      </c>
      <c r="G7213" t="s">
        <v>155</v>
      </c>
      <c r="H7213" t="s">
        <v>290</v>
      </c>
      <c r="I7213" t="s">
        <v>33305</v>
      </c>
      <c r="J7213">
        <v>1</v>
      </c>
      <c r="K7213" t="s">
        <v>3100</v>
      </c>
      <c r="L7213">
        <v>0</v>
      </c>
      <c r="M7213" t="s">
        <v>3101</v>
      </c>
      <c r="N7213" t="s">
        <v>4839</v>
      </c>
      <c r="O7213" t="s">
        <v>33306</v>
      </c>
      <c r="R7213" t="s">
        <v>559</v>
      </c>
      <c r="S7213" t="s">
        <v>560</v>
      </c>
      <c r="T7213" t="s">
        <v>33307</v>
      </c>
      <c r="U7213" t="s">
        <v>30924</v>
      </c>
      <c r="V7213" s="41">
        <v>34708</v>
      </c>
      <c r="W7213" s="41">
        <v>27544</v>
      </c>
      <c r="X7213">
        <v>1</v>
      </c>
      <c r="Y7213">
        <v>3</v>
      </c>
      <c r="Z7213" t="s">
        <v>102</v>
      </c>
      <c r="AA7213">
        <v>1</v>
      </c>
      <c r="AB7213" t="s">
        <v>103</v>
      </c>
      <c r="AC7213" t="s">
        <v>297</v>
      </c>
      <c r="AD7213">
        <v>1</v>
      </c>
      <c r="AE7213" t="s">
        <v>563</v>
      </c>
      <c r="AG7213" t="s">
        <v>1040</v>
      </c>
      <c r="AJ7213" t="s">
        <v>107</v>
      </c>
    </row>
    <row r="7214" spans="1:36" hidden="1" x14ac:dyDescent="0.25">
      <c r="A7214" t="s">
        <v>33308</v>
      </c>
      <c r="B7214" t="e">
        <f>VLOOKUP(A7214,[2]mp_ALL!B$1:B$557,1,0)</f>
        <v>#N/A</v>
      </c>
      <c r="C7214" t="s">
        <v>33309</v>
      </c>
      <c r="D7214" t="s">
        <v>37</v>
      </c>
      <c r="E7214" t="s">
        <v>88</v>
      </c>
      <c r="F7214" t="s">
        <v>154</v>
      </c>
      <c r="G7214" t="s">
        <v>155</v>
      </c>
      <c r="H7214" t="s">
        <v>290</v>
      </c>
      <c r="I7214" t="s">
        <v>4032</v>
      </c>
      <c r="J7214">
        <v>1</v>
      </c>
      <c r="K7214" t="s">
        <v>3100</v>
      </c>
      <c r="L7214">
        <v>0</v>
      </c>
      <c r="M7214" t="s">
        <v>3101</v>
      </c>
      <c r="N7214" t="s">
        <v>3734</v>
      </c>
      <c r="O7214" t="s">
        <v>3735</v>
      </c>
      <c r="R7214" t="s">
        <v>559</v>
      </c>
      <c r="S7214" t="s">
        <v>560</v>
      </c>
      <c r="T7214" t="s">
        <v>33310</v>
      </c>
      <c r="U7214" t="s">
        <v>4174</v>
      </c>
      <c r="V7214" s="41">
        <v>34708</v>
      </c>
      <c r="W7214" s="41">
        <v>26623</v>
      </c>
      <c r="X7214">
        <v>1</v>
      </c>
      <c r="Y7214">
        <v>3</v>
      </c>
      <c r="Z7214" t="s">
        <v>102</v>
      </c>
      <c r="AA7214">
        <v>1</v>
      </c>
      <c r="AB7214" t="s">
        <v>103</v>
      </c>
      <c r="AC7214" t="s">
        <v>297</v>
      </c>
      <c r="AD7214">
        <v>1</v>
      </c>
      <c r="AE7214" t="s">
        <v>563</v>
      </c>
      <c r="AG7214" t="s">
        <v>1040</v>
      </c>
      <c r="AJ7214" t="s">
        <v>107</v>
      </c>
    </row>
    <row r="7215" spans="1:36" hidden="1" x14ac:dyDescent="0.25">
      <c r="A7215" t="s">
        <v>33311</v>
      </c>
      <c r="B7215" t="e">
        <f>VLOOKUP(A7215,[2]mp_ALL!B$1:B$557,1,0)</f>
        <v>#N/A</v>
      </c>
      <c r="C7215" t="s">
        <v>15586</v>
      </c>
      <c r="D7215" t="s">
        <v>38</v>
      </c>
      <c r="E7215" t="s">
        <v>88</v>
      </c>
      <c r="F7215" t="s">
        <v>154</v>
      </c>
      <c r="G7215" t="s">
        <v>155</v>
      </c>
      <c r="H7215" t="s">
        <v>110</v>
      </c>
      <c r="I7215" t="s">
        <v>33312</v>
      </c>
      <c r="J7215">
        <v>1</v>
      </c>
      <c r="K7215" t="s">
        <v>513</v>
      </c>
      <c r="L7215">
        <v>0</v>
      </c>
      <c r="M7215" t="s">
        <v>435</v>
      </c>
      <c r="N7215" t="s">
        <v>505</v>
      </c>
      <c r="O7215" t="s">
        <v>1127</v>
      </c>
      <c r="P7215" t="s">
        <v>2032</v>
      </c>
      <c r="R7215" t="s">
        <v>117</v>
      </c>
      <c r="S7215" t="s">
        <v>148</v>
      </c>
      <c r="T7215" t="s">
        <v>33313</v>
      </c>
      <c r="U7215" t="s">
        <v>916</v>
      </c>
      <c r="V7215" s="41">
        <v>34708</v>
      </c>
      <c r="W7215" s="41">
        <v>27733</v>
      </c>
      <c r="X7215">
        <v>1</v>
      </c>
      <c r="Y7215">
        <v>3</v>
      </c>
      <c r="Z7215" t="s">
        <v>102</v>
      </c>
      <c r="AA7215">
        <v>1</v>
      </c>
      <c r="AB7215" t="s">
        <v>103</v>
      </c>
      <c r="AC7215" t="s">
        <v>104</v>
      </c>
      <c r="AD7215">
        <v>1</v>
      </c>
      <c r="AE7215" t="s">
        <v>308</v>
      </c>
      <c r="AG7215" t="s">
        <v>148</v>
      </c>
      <c r="AJ7215" t="s">
        <v>33314</v>
      </c>
    </row>
    <row r="7216" spans="1:36" hidden="1" x14ac:dyDescent="0.25">
      <c r="A7216" t="s">
        <v>33315</v>
      </c>
      <c r="B7216" t="e">
        <f>VLOOKUP(A7216,[2]mp_ALL!B$1:B$557,1,0)</f>
        <v>#N/A</v>
      </c>
      <c r="C7216" t="s">
        <v>33316</v>
      </c>
      <c r="D7216" t="s">
        <v>37</v>
      </c>
      <c r="E7216" t="s">
        <v>88</v>
      </c>
      <c r="F7216" t="s">
        <v>89</v>
      </c>
      <c r="G7216" t="s">
        <v>90</v>
      </c>
      <c r="H7216" t="s">
        <v>290</v>
      </c>
      <c r="I7216" t="s">
        <v>13685</v>
      </c>
      <c r="J7216">
        <v>1</v>
      </c>
      <c r="K7216" t="s">
        <v>13686</v>
      </c>
      <c r="L7216">
        <v>0</v>
      </c>
      <c r="M7216" t="s">
        <v>1281</v>
      </c>
      <c r="N7216" t="s">
        <v>1282</v>
      </c>
      <c r="R7216" t="s">
        <v>117</v>
      </c>
      <c r="S7216" t="s">
        <v>99</v>
      </c>
      <c r="T7216" t="s">
        <v>33317</v>
      </c>
      <c r="U7216" t="s">
        <v>33318</v>
      </c>
      <c r="V7216" s="41">
        <v>34708</v>
      </c>
      <c r="W7216" s="41">
        <v>27201</v>
      </c>
      <c r="X7216">
        <v>1</v>
      </c>
      <c r="Y7216">
        <v>3</v>
      </c>
      <c r="Z7216" t="s">
        <v>102</v>
      </c>
      <c r="AA7216">
        <v>1</v>
      </c>
      <c r="AB7216" t="s">
        <v>103</v>
      </c>
      <c r="AC7216" t="s">
        <v>297</v>
      </c>
      <c r="AD7216">
        <v>1</v>
      </c>
      <c r="AE7216" t="s">
        <v>298</v>
      </c>
      <c r="AG7216" t="s">
        <v>228</v>
      </c>
      <c r="AJ7216" t="s">
        <v>107</v>
      </c>
    </row>
    <row r="7217" spans="1:36" hidden="1" x14ac:dyDescent="0.25">
      <c r="A7217" t="s">
        <v>33319</v>
      </c>
      <c r="B7217" t="e">
        <f>VLOOKUP(A7217,[2]mp_ALL!B$1:B$557,1,0)</f>
        <v>#N/A</v>
      </c>
      <c r="C7217" t="s">
        <v>5019</v>
      </c>
      <c r="D7217" t="s">
        <v>37</v>
      </c>
      <c r="E7217" t="s">
        <v>88</v>
      </c>
      <c r="F7217" t="s">
        <v>154</v>
      </c>
      <c r="G7217" t="s">
        <v>155</v>
      </c>
      <c r="H7217" t="s">
        <v>110</v>
      </c>
      <c r="I7217" t="s">
        <v>33320</v>
      </c>
      <c r="J7217">
        <v>1</v>
      </c>
      <c r="K7217" t="s">
        <v>404</v>
      </c>
      <c r="L7217">
        <v>1</v>
      </c>
      <c r="M7217" t="s">
        <v>113</v>
      </c>
      <c r="N7217" t="s">
        <v>195</v>
      </c>
      <c r="O7217" t="s">
        <v>889</v>
      </c>
      <c r="P7217" t="s">
        <v>890</v>
      </c>
      <c r="R7217" t="s">
        <v>117</v>
      </c>
      <c r="S7217" t="s">
        <v>199</v>
      </c>
      <c r="T7217" t="s">
        <v>33321</v>
      </c>
      <c r="U7217" t="s">
        <v>30146</v>
      </c>
      <c r="V7217" s="41">
        <v>34708</v>
      </c>
      <c r="W7217" s="41">
        <v>27495</v>
      </c>
      <c r="X7217">
        <v>1</v>
      </c>
      <c r="Y7217">
        <v>3</v>
      </c>
      <c r="Z7217" t="s">
        <v>102</v>
      </c>
      <c r="AA7217">
        <v>1</v>
      </c>
      <c r="AB7217" t="s">
        <v>103</v>
      </c>
      <c r="AC7217" t="s">
        <v>104</v>
      </c>
      <c r="AD7217">
        <v>1</v>
      </c>
      <c r="AE7217" t="s">
        <v>105</v>
      </c>
      <c r="AG7217" t="s">
        <v>121</v>
      </c>
      <c r="AJ7217" t="s">
        <v>3390</v>
      </c>
    </row>
    <row r="7218" spans="1:36" hidden="1" x14ac:dyDescent="0.25">
      <c r="A7218" t="s">
        <v>33322</v>
      </c>
      <c r="B7218" t="e">
        <f>VLOOKUP(A7218,[2]mp_ALL!B$1:B$557,1,0)</f>
        <v>#N/A</v>
      </c>
      <c r="C7218" t="s">
        <v>33323</v>
      </c>
      <c r="D7218" t="s">
        <v>38</v>
      </c>
      <c r="E7218" t="s">
        <v>88</v>
      </c>
      <c r="F7218" t="s">
        <v>89</v>
      </c>
      <c r="G7218" t="s">
        <v>90</v>
      </c>
      <c r="H7218" t="s">
        <v>290</v>
      </c>
      <c r="I7218" t="s">
        <v>2123</v>
      </c>
      <c r="J7218">
        <v>1</v>
      </c>
      <c r="K7218" t="s">
        <v>2124</v>
      </c>
      <c r="L7218">
        <v>0</v>
      </c>
      <c r="M7218" t="s">
        <v>1281</v>
      </c>
      <c r="N7218" t="s">
        <v>2094</v>
      </c>
      <c r="O7218" t="s">
        <v>2125</v>
      </c>
      <c r="R7218" t="s">
        <v>117</v>
      </c>
      <c r="S7218" t="s">
        <v>99</v>
      </c>
      <c r="T7218" t="s">
        <v>33324</v>
      </c>
      <c r="U7218" t="s">
        <v>33325</v>
      </c>
      <c r="V7218" s="41">
        <v>34708</v>
      </c>
      <c r="W7218" s="41">
        <v>27080</v>
      </c>
      <c r="X7218">
        <v>1</v>
      </c>
      <c r="Y7218">
        <v>2</v>
      </c>
      <c r="Z7218" t="s">
        <v>102</v>
      </c>
      <c r="AA7218">
        <v>1</v>
      </c>
      <c r="AB7218" t="s">
        <v>103</v>
      </c>
      <c r="AC7218" t="s">
        <v>297</v>
      </c>
      <c r="AD7218">
        <v>1</v>
      </c>
      <c r="AE7218" t="s">
        <v>298</v>
      </c>
      <c r="AG7218" t="s">
        <v>228</v>
      </c>
      <c r="AJ7218" t="s">
        <v>430</v>
      </c>
    </row>
    <row r="7219" spans="1:36" hidden="1" x14ac:dyDescent="0.25">
      <c r="A7219" t="s">
        <v>33326</v>
      </c>
      <c r="B7219" t="e">
        <f>VLOOKUP(A7219,[2]mp_ALL!B$1:B$557,1,0)</f>
        <v>#N/A</v>
      </c>
      <c r="C7219" t="s">
        <v>29400</v>
      </c>
      <c r="D7219" t="s">
        <v>38</v>
      </c>
      <c r="E7219" t="s">
        <v>88</v>
      </c>
      <c r="F7219" t="s">
        <v>154</v>
      </c>
      <c r="G7219" t="s">
        <v>155</v>
      </c>
      <c r="H7219" t="s">
        <v>110</v>
      </c>
      <c r="I7219" t="s">
        <v>32181</v>
      </c>
      <c r="J7219">
        <v>1</v>
      </c>
      <c r="K7219" t="s">
        <v>3414</v>
      </c>
      <c r="L7219">
        <v>1</v>
      </c>
      <c r="M7219" t="s">
        <v>435</v>
      </c>
      <c r="N7219" t="s">
        <v>19857</v>
      </c>
      <c r="O7219" t="s">
        <v>31942</v>
      </c>
      <c r="P7219" t="s">
        <v>32182</v>
      </c>
      <c r="R7219" t="s">
        <v>117</v>
      </c>
      <c r="S7219" t="s">
        <v>237</v>
      </c>
      <c r="T7219" t="s">
        <v>33327</v>
      </c>
      <c r="U7219" t="s">
        <v>629</v>
      </c>
      <c r="V7219" s="41">
        <v>34708</v>
      </c>
      <c r="W7219" s="41">
        <v>26990</v>
      </c>
      <c r="X7219">
        <v>1</v>
      </c>
      <c r="Y7219">
        <v>2</v>
      </c>
      <c r="Z7219" t="s">
        <v>102</v>
      </c>
      <c r="AA7219">
        <v>1</v>
      </c>
      <c r="AB7219" t="s">
        <v>103</v>
      </c>
      <c r="AC7219" t="s">
        <v>104</v>
      </c>
      <c r="AD7219">
        <v>1</v>
      </c>
      <c r="AE7219" t="s">
        <v>138</v>
      </c>
      <c r="AG7219" t="s">
        <v>121</v>
      </c>
      <c r="AJ7219" t="s">
        <v>1008</v>
      </c>
    </row>
    <row r="7220" spans="1:36" hidden="1" x14ac:dyDescent="0.25">
      <c r="A7220" t="s">
        <v>33328</v>
      </c>
      <c r="B7220" t="e">
        <f>VLOOKUP(A7220,[2]mp_ALL!B$1:B$557,1,0)</f>
        <v>#N/A</v>
      </c>
      <c r="C7220" t="s">
        <v>33329</v>
      </c>
      <c r="D7220" t="s">
        <v>38</v>
      </c>
      <c r="E7220" t="s">
        <v>88</v>
      </c>
      <c r="F7220" t="s">
        <v>89</v>
      </c>
      <c r="G7220" t="s">
        <v>90</v>
      </c>
      <c r="H7220" t="s">
        <v>91</v>
      </c>
      <c r="I7220" t="s">
        <v>448</v>
      </c>
      <c r="J7220">
        <v>1</v>
      </c>
      <c r="K7220" t="s">
        <v>449</v>
      </c>
      <c r="L7220">
        <v>1</v>
      </c>
      <c r="M7220" t="s">
        <v>113</v>
      </c>
      <c r="N7220" t="s">
        <v>385</v>
      </c>
      <c r="O7220" t="s">
        <v>450</v>
      </c>
      <c r="P7220" t="s">
        <v>451</v>
      </c>
      <c r="Q7220" t="s">
        <v>452</v>
      </c>
      <c r="R7220" t="s">
        <v>117</v>
      </c>
      <c r="S7220" t="s">
        <v>237</v>
      </c>
      <c r="T7220" t="s">
        <v>33330</v>
      </c>
      <c r="U7220" t="s">
        <v>366</v>
      </c>
      <c r="V7220" s="41">
        <v>34708</v>
      </c>
      <c r="W7220" s="41">
        <v>27267</v>
      </c>
      <c r="X7220">
        <v>1</v>
      </c>
      <c r="Y7220">
        <v>3</v>
      </c>
      <c r="Z7220" t="s">
        <v>102</v>
      </c>
      <c r="AA7220">
        <v>1</v>
      </c>
      <c r="AB7220" t="s">
        <v>103</v>
      </c>
      <c r="AC7220" t="s">
        <v>104</v>
      </c>
      <c r="AD7220">
        <v>1</v>
      </c>
      <c r="AE7220" t="s">
        <v>105</v>
      </c>
      <c r="AG7220" t="s">
        <v>121</v>
      </c>
      <c r="AJ7220" t="s">
        <v>107</v>
      </c>
    </row>
    <row r="7221" spans="1:36" hidden="1" x14ac:dyDescent="0.25">
      <c r="A7221" t="s">
        <v>33331</v>
      </c>
      <c r="B7221" t="e">
        <f>VLOOKUP(A7221,[2]mp_ALL!B$1:B$557,1,0)</f>
        <v>#N/A</v>
      </c>
      <c r="C7221" t="s">
        <v>33332</v>
      </c>
      <c r="D7221" t="s">
        <v>38</v>
      </c>
      <c r="E7221" t="s">
        <v>88</v>
      </c>
      <c r="F7221" t="s">
        <v>89</v>
      </c>
      <c r="G7221" t="s">
        <v>90</v>
      </c>
      <c r="H7221" t="s">
        <v>91</v>
      </c>
      <c r="I7221" t="s">
        <v>5809</v>
      </c>
      <c r="J7221">
        <v>1</v>
      </c>
      <c r="K7221" t="s">
        <v>1760</v>
      </c>
      <c r="L7221">
        <v>1</v>
      </c>
      <c r="M7221" t="s">
        <v>113</v>
      </c>
      <c r="N7221" t="s">
        <v>362</v>
      </c>
      <c r="O7221" t="s">
        <v>347</v>
      </c>
      <c r="P7221" t="s">
        <v>1761</v>
      </c>
      <c r="Q7221" t="s">
        <v>4427</v>
      </c>
      <c r="R7221" t="s">
        <v>117</v>
      </c>
      <c r="S7221" t="s">
        <v>199</v>
      </c>
      <c r="T7221" t="s">
        <v>33333</v>
      </c>
      <c r="U7221" t="s">
        <v>5961</v>
      </c>
      <c r="V7221" s="41">
        <v>34708</v>
      </c>
      <c r="W7221" s="41">
        <v>27687</v>
      </c>
      <c r="X7221">
        <v>1</v>
      </c>
      <c r="Y7221">
        <v>3</v>
      </c>
      <c r="Z7221" t="s">
        <v>102</v>
      </c>
      <c r="AA7221">
        <v>1</v>
      </c>
      <c r="AB7221" t="s">
        <v>103</v>
      </c>
      <c r="AC7221" t="s">
        <v>104</v>
      </c>
      <c r="AD7221">
        <v>1</v>
      </c>
      <c r="AE7221" t="s">
        <v>105</v>
      </c>
      <c r="AG7221" t="s">
        <v>121</v>
      </c>
      <c r="AJ7221" t="s">
        <v>107</v>
      </c>
    </row>
    <row r="7222" spans="1:36" hidden="1" x14ac:dyDescent="0.25">
      <c r="A7222" t="s">
        <v>33334</v>
      </c>
      <c r="B7222" t="e">
        <f>VLOOKUP(A7222,[2]mp_ALL!B$1:B$557,1,0)</f>
        <v>#N/A</v>
      </c>
      <c r="C7222" t="s">
        <v>33335</v>
      </c>
      <c r="D7222" t="s">
        <v>39</v>
      </c>
      <c r="E7222" t="s">
        <v>88</v>
      </c>
      <c r="F7222" t="s">
        <v>1430</v>
      </c>
      <c r="G7222" t="s">
        <v>1431</v>
      </c>
      <c r="H7222" t="s">
        <v>313</v>
      </c>
      <c r="I7222" t="s">
        <v>20675</v>
      </c>
      <c r="J7222">
        <v>1</v>
      </c>
      <c r="K7222" t="s">
        <v>570</v>
      </c>
      <c r="L7222">
        <v>0</v>
      </c>
      <c r="M7222" t="s">
        <v>571</v>
      </c>
      <c r="N7222" t="s">
        <v>6773</v>
      </c>
      <c r="O7222" t="s">
        <v>20676</v>
      </c>
      <c r="R7222" t="s">
        <v>559</v>
      </c>
      <c r="S7222" t="s">
        <v>560</v>
      </c>
      <c r="T7222" t="s">
        <v>33336</v>
      </c>
      <c r="U7222" t="s">
        <v>33337</v>
      </c>
      <c r="V7222" s="41">
        <v>34709</v>
      </c>
      <c r="W7222" s="41">
        <v>25969</v>
      </c>
      <c r="X7222">
        <v>1</v>
      </c>
      <c r="Y7222">
        <v>3</v>
      </c>
      <c r="Z7222" t="s">
        <v>102</v>
      </c>
      <c r="AA7222">
        <v>1</v>
      </c>
      <c r="AB7222" t="s">
        <v>103</v>
      </c>
      <c r="AC7222" t="s">
        <v>297</v>
      </c>
      <c r="AD7222">
        <v>1</v>
      </c>
      <c r="AE7222" t="s">
        <v>563</v>
      </c>
      <c r="AG7222" t="s">
        <v>577</v>
      </c>
      <c r="AJ7222" t="s">
        <v>107</v>
      </c>
    </row>
    <row r="7223" spans="1:36" hidden="1" x14ac:dyDescent="0.25">
      <c r="A7223" t="s">
        <v>33338</v>
      </c>
      <c r="B7223" t="e">
        <f>VLOOKUP(A7223,[2]mp_ALL!B$1:B$557,1,0)</f>
        <v>#N/A</v>
      </c>
      <c r="C7223" t="s">
        <v>33339</v>
      </c>
      <c r="D7223" t="s">
        <v>39</v>
      </c>
      <c r="E7223" t="s">
        <v>88</v>
      </c>
      <c r="F7223" t="s">
        <v>1798</v>
      </c>
      <c r="G7223" t="s">
        <v>1799</v>
      </c>
      <c r="H7223" t="s">
        <v>1457</v>
      </c>
      <c r="I7223" t="s">
        <v>33340</v>
      </c>
      <c r="J7223">
        <v>1</v>
      </c>
      <c r="K7223" t="s">
        <v>2647</v>
      </c>
      <c r="L7223">
        <v>0</v>
      </c>
      <c r="M7223" t="s">
        <v>316</v>
      </c>
      <c r="N7223" t="s">
        <v>317</v>
      </c>
      <c r="S7223" t="s">
        <v>319</v>
      </c>
      <c r="T7223" t="s">
        <v>33341</v>
      </c>
      <c r="U7223" t="s">
        <v>33342</v>
      </c>
      <c r="V7223" s="41">
        <v>34709</v>
      </c>
      <c r="W7223" s="41">
        <v>25411</v>
      </c>
      <c r="X7223">
        <v>1</v>
      </c>
      <c r="Y7223">
        <v>0</v>
      </c>
      <c r="Z7223" t="s">
        <v>710</v>
      </c>
      <c r="AA7223">
        <v>1</v>
      </c>
      <c r="AB7223" t="s">
        <v>103</v>
      </c>
      <c r="AC7223" t="s">
        <v>297</v>
      </c>
      <c r="AD7223">
        <v>1</v>
      </c>
      <c r="AE7223" t="s">
        <v>322</v>
      </c>
      <c r="AG7223" t="s">
        <v>1040</v>
      </c>
      <c r="AJ7223" t="s">
        <v>1189</v>
      </c>
    </row>
    <row r="7224" spans="1:36" hidden="1" x14ac:dyDescent="0.25">
      <c r="A7224" t="s">
        <v>33343</v>
      </c>
      <c r="B7224" t="e">
        <f>VLOOKUP(A7224,[2]mp_ALL!B$1:B$557,1,0)</f>
        <v>#N/A</v>
      </c>
      <c r="C7224" t="s">
        <v>33344</v>
      </c>
      <c r="D7224" t="s">
        <v>39</v>
      </c>
      <c r="E7224" t="s">
        <v>88</v>
      </c>
      <c r="F7224" t="s">
        <v>1455</v>
      </c>
      <c r="G7224" t="s">
        <v>1456</v>
      </c>
      <c r="H7224" t="s">
        <v>1800</v>
      </c>
      <c r="I7224" t="s">
        <v>33345</v>
      </c>
      <c r="J7224">
        <v>1</v>
      </c>
      <c r="K7224" t="s">
        <v>3946</v>
      </c>
      <c r="L7224">
        <v>0</v>
      </c>
      <c r="M7224" t="s">
        <v>2945</v>
      </c>
      <c r="N7224" t="s">
        <v>3947</v>
      </c>
      <c r="R7224" t="s">
        <v>559</v>
      </c>
      <c r="S7224" t="s">
        <v>237</v>
      </c>
      <c r="T7224" t="s">
        <v>33346</v>
      </c>
      <c r="U7224" t="s">
        <v>253</v>
      </c>
      <c r="V7224" s="41">
        <v>34709</v>
      </c>
      <c r="W7224" s="41">
        <v>25422</v>
      </c>
      <c r="X7224">
        <v>1</v>
      </c>
      <c r="Y7224">
        <v>3</v>
      </c>
      <c r="Z7224" t="s">
        <v>102</v>
      </c>
      <c r="AA7224">
        <v>1</v>
      </c>
      <c r="AB7224" t="s">
        <v>103</v>
      </c>
      <c r="AC7224" t="s">
        <v>297</v>
      </c>
      <c r="AD7224">
        <v>1</v>
      </c>
      <c r="AE7224" t="s">
        <v>563</v>
      </c>
      <c r="AG7224" t="s">
        <v>577</v>
      </c>
      <c r="AJ7224" t="s">
        <v>107</v>
      </c>
    </row>
    <row r="7225" spans="1:36" hidden="1" x14ac:dyDescent="0.25">
      <c r="A7225" t="s">
        <v>33347</v>
      </c>
      <c r="B7225" t="e">
        <f>VLOOKUP(A7225,[2]mp_ALL!B$1:B$557,1,0)</f>
        <v>#N/A</v>
      </c>
      <c r="C7225" t="s">
        <v>33348</v>
      </c>
      <c r="D7225" t="s">
        <v>36</v>
      </c>
      <c r="E7225" t="s">
        <v>88</v>
      </c>
      <c r="F7225" t="s">
        <v>311</v>
      </c>
      <c r="G7225" t="s">
        <v>312</v>
      </c>
      <c r="H7225" t="s">
        <v>313</v>
      </c>
      <c r="I7225" t="s">
        <v>30752</v>
      </c>
      <c r="J7225">
        <v>1</v>
      </c>
      <c r="K7225" t="s">
        <v>232</v>
      </c>
      <c r="L7225">
        <v>0</v>
      </c>
      <c r="M7225" t="s">
        <v>233</v>
      </c>
      <c r="N7225" t="s">
        <v>1433</v>
      </c>
      <c r="O7225" t="s">
        <v>30753</v>
      </c>
      <c r="R7225" t="s">
        <v>117</v>
      </c>
      <c r="S7225" t="s">
        <v>237</v>
      </c>
      <c r="T7225" t="s">
        <v>33349</v>
      </c>
      <c r="U7225" t="s">
        <v>33350</v>
      </c>
      <c r="V7225" s="41">
        <v>34709</v>
      </c>
      <c r="W7225" s="41">
        <v>25521</v>
      </c>
      <c r="X7225">
        <v>1</v>
      </c>
      <c r="Y7225">
        <v>0</v>
      </c>
      <c r="Z7225" t="s">
        <v>102</v>
      </c>
      <c r="AA7225">
        <v>1</v>
      </c>
      <c r="AB7225" t="s">
        <v>103</v>
      </c>
      <c r="AC7225" t="s">
        <v>297</v>
      </c>
      <c r="AD7225">
        <v>1</v>
      </c>
      <c r="AE7225" t="s">
        <v>322</v>
      </c>
      <c r="AG7225" t="s">
        <v>121</v>
      </c>
      <c r="AJ7225" t="s">
        <v>107</v>
      </c>
    </row>
    <row r="7226" spans="1:36" hidden="1" x14ac:dyDescent="0.25">
      <c r="A7226" t="s">
        <v>33351</v>
      </c>
      <c r="B7226" t="e">
        <f>VLOOKUP(A7226,[2]mp_ALL!B$1:B$557,1,0)</f>
        <v>#N/A</v>
      </c>
      <c r="C7226" t="s">
        <v>33352</v>
      </c>
      <c r="D7226" t="s">
        <v>39</v>
      </c>
      <c r="E7226" t="s">
        <v>88</v>
      </c>
      <c r="F7226" t="s">
        <v>2147</v>
      </c>
      <c r="G7226" t="s">
        <v>2148</v>
      </c>
      <c r="H7226" t="s">
        <v>3224</v>
      </c>
      <c r="I7226" t="s">
        <v>2360</v>
      </c>
      <c r="J7226">
        <v>1</v>
      </c>
      <c r="K7226" t="s">
        <v>2057</v>
      </c>
      <c r="L7226">
        <v>0</v>
      </c>
      <c r="M7226" t="s">
        <v>2058</v>
      </c>
      <c r="R7226" t="s">
        <v>1424</v>
      </c>
      <c r="S7226" t="s">
        <v>949</v>
      </c>
      <c r="T7226" t="s">
        <v>33353</v>
      </c>
      <c r="U7226" t="s">
        <v>8488</v>
      </c>
      <c r="V7226" s="41">
        <v>34709</v>
      </c>
      <c r="W7226" s="41">
        <v>26998</v>
      </c>
      <c r="X7226">
        <v>1</v>
      </c>
      <c r="Y7226">
        <v>3</v>
      </c>
      <c r="Z7226" t="s">
        <v>102</v>
      </c>
      <c r="AA7226">
        <v>1</v>
      </c>
      <c r="AB7226" t="s">
        <v>103</v>
      </c>
      <c r="AC7226" t="s">
        <v>297</v>
      </c>
      <c r="AD7226">
        <v>1</v>
      </c>
      <c r="AE7226" t="s">
        <v>563</v>
      </c>
      <c r="AJ7226" t="s">
        <v>1606</v>
      </c>
    </row>
    <row r="7227" spans="1:36" hidden="1" x14ac:dyDescent="0.25">
      <c r="A7227" t="s">
        <v>33354</v>
      </c>
      <c r="B7227" t="e">
        <f>VLOOKUP(A7227,[2]mp_ALL!B$1:B$557,1,0)</f>
        <v>#N/A</v>
      </c>
      <c r="C7227" t="s">
        <v>33355</v>
      </c>
      <c r="D7227" t="s">
        <v>39</v>
      </c>
      <c r="E7227" t="s">
        <v>88</v>
      </c>
      <c r="F7227" t="s">
        <v>1430</v>
      </c>
      <c r="G7227" t="s">
        <v>1431</v>
      </c>
      <c r="H7227" t="s">
        <v>313</v>
      </c>
      <c r="I7227" t="s">
        <v>20811</v>
      </c>
      <c r="J7227">
        <v>1</v>
      </c>
      <c r="K7227" t="s">
        <v>2254</v>
      </c>
      <c r="L7227">
        <v>0</v>
      </c>
      <c r="M7227" t="s">
        <v>2255</v>
      </c>
      <c r="N7227" t="s">
        <v>2256</v>
      </c>
      <c r="O7227" t="s">
        <v>20812</v>
      </c>
      <c r="R7227" t="s">
        <v>2255</v>
      </c>
      <c r="S7227" t="s">
        <v>560</v>
      </c>
      <c r="T7227" t="s">
        <v>33356</v>
      </c>
      <c r="U7227" t="s">
        <v>33357</v>
      </c>
      <c r="V7227" s="41">
        <v>34709</v>
      </c>
      <c r="W7227" s="41">
        <v>26385</v>
      </c>
      <c r="X7227">
        <v>1</v>
      </c>
      <c r="Y7227">
        <v>3</v>
      </c>
      <c r="Z7227" t="s">
        <v>102</v>
      </c>
      <c r="AA7227">
        <v>1</v>
      </c>
      <c r="AB7227" t="s">
        <v>103</v>
      </c>
      <c r="AC7227" t="s">
        <v>297</v>
      </c>
      <c r="AD7227">
        <v>1</v>
      </c>
      <c r="AE7227" t="s">
        <v>563</v>
      </c>
      <c r="AG7227" t="s">
        <v>1427</v>
      </c>
      <c r="AJ7227" t="s">
        <v>107</v>
      </c>
    </row>
    <row r="7228" spans="1:36" hidden="1" x14ac:dyDescent="0.25">
      <c r="A7228" t="s">
        <v>33358</v>
      </c>
      <c r="B7228" t="e">
        <f>VLOOKUP(A7228,[2]mp_ALL!B$1:B$557,1,0)</f>
        <v>#N/A</v>
      </c>
      <c r="C7228" t="s">
        <v>8116</v>
      </c>
      <c r="D7228" t="s">
        <v>36</v>
      </c>
      <c r="E7228" t="s">
        <v>88</v>
      </c>
      <c r="F7228" t="s">
        <v>1430</v>
      </c>
      <c r="G7228" t="s">
        <v>1431</v>
      </c>
      <c r="H7228" t="s">
        <v>290</v>
      </c>
      <c r="I7228" t="s">
        <v>32266</v>
      </c>
      <c r="J7228">
        <v>1</v>
      </c>
      <c r="K7228" t="s">
        <v>13686</v>
      </c>
      <c r="L7228">
        <v>0</v>
      </c>
      <c r="M7228" t="s">
        <v>1281</v>
      </c>
      <c r="N7228" t="s">
        <v>1282</v>
      </c>
      <c r="O7228" t="s">
        <v>2979</v>
      </c>
      <c r="R7228" t="s">
        <v>117</v>
      </c>
      <c r="S7228" t="s">
        <v>525</v>
      </c>
      <c r="T7228" t="s">
        <v>33359</v>
      </c>
      <c r="U7228" t="s">
        <v>33360</v>
      </c>
      <c r="V7228" s="41">
        <v>34709</v>
      </c>
      <c r="W7228" s="41">
        <v>25809</v>
      </c>
      <c r="X7228">
        <v>1</v>
      </c>
      <c r="Y7228">
        <v>2</v>
      </c>
      <c r="Z7228" t="s">
        <v>102</v>
      </c>
      <c r="AA7228">
        <v>1</v>
      </c>
      <c r="AB7228" t="s">
        <v>103</v>
      </c>
      <c r="AC7228" t="s">
        <v>297</v>
      </c>
      <c r="AD7228">
        <v>1</v>
      </c>
      <c r="AE7228" t="s">
        <v>298</v>
      </c>
      <c r="AG7228" t="s">
        <v>228</v>
      </c>
      <c r="AJ7228" t="s">
        <v>33361</v>
      </c>
    </row>
    <row r="7229" spans="1:36" hidden="1" x14ac:dyDescent="0.25">
      <c r="A7229" t="s">
        <v>33362</v>
      </c>
      <c r="B7229" t="e">
        <f>VLOOKUP(A7229,[2]mp_ALL!B$1:B$557,1,0)</f>
        <v>#N/A</v>
      </c>
      <c r="C7229" t="s">
        <v>33363</v>
      </c>
      <c r="D7229" t="s">
        <v>39</v>
      </c>
      <c r="E7229" t="s">
        <v>88</v>
      </c>
      <c r="F7229" t="s">
        <v>1430</v>
      </c>
      <c r="G7229" t="s">
        <v>1431</v>
      </c>
      <c r="H7229" t="s">
        <v>313</v>
      </c>
      <c r="I7229" t="s">
        <v>2738</v>
      </c>
      <c r="J7229">
        <v>1</v>
      </c>
      <c r="K7229" t="s">
        <v>232</v>
      </c>
      <c r="L7229">
        <v>0</v>
      </c>
      <c r="M7229" t="s">
        <v>233</v>
      </c>
      <c r="N7229" t="s">
        <v>1433</v>
      </c>
      <c r="O7229" t="s">
        <v>2739</v>
      </c>
      <c r="R7229" t="s">
        <v>117</v>
      </c>
      <c r="S7229" t="s">
        <v>237</v>
      </c>
      <c r="T7229" t="s">
        <v>33364</v>
      </c>
      <c r="U7229" t="s">
        <v>33365</v>
      </c>
      <c r="V7229" s="41">
        <v>34709</v>
      </c>
      <c r="W7229" s="41">
        <v>26261</v>
      </c>
      <c r="X7229">
        <v>1</v>
      </c>
      <c r="Y7229">
        <v>2</v>
      </c>
      <c r="Z7229" t="s">
        <v>923</v>
      </c>
      <c r="AA7229">
        <v>1</v>
      </c>
      <c r="AB7229" t="s">
        <v>103</v>
      </c>
      <c r="AC7229" t="s">
        <v>297</v>
      </c>
      <c r="AD7229">
        <v>1</v>
      </c>
      <c r="AE7229" t="s">
        <v>322</v>
      </c>
      <c r="AG7229" t="s">
        <v>121</v>
      </c>
      <c r="AJ7229" t="s">
        <v>107</v>
      </c>
    </row>
    <row r="7230" spans="1:36" hidden="1" x14ac:dyDescent="0.25">
      <c r="A7230" t="s">
        <v>33366</v>
      </c>
      <c r="B7230" t="e">
        <f>VLOOKUP(A7230,[2]mp_ALL!B$1:B$557,1,0)</f>
        <v>#N/A</v>
      </c>
      <c r="C7230" t="s">
        <v>20335</v>
      </c>
      <c r="D7230" t="s">
        <v>37</v>
      </c>
      <c r="E7230" t="s">
        <v>88</v>
      </c>
      <c r="F7230" t="s">
        <v>89</v>
      </c>
      <c r="G7230" t="s">
        <v>90</v>
      </c>
      <c r="H7230" t="s">
        <v>169</v>
      </c>
      <c r="I7230" t="s">
        <v>8339</v>
      </c>
      <c r="J7230">
        <v>1</v>
      </c>
      <c r="K7230" t="s">
        <v>157</v>
      </c>
      <c r="L7230">
        <v>1</v>
      </c>
      <c r="M7230" t="s">
        <v>158</v>
      </c>
      <c r="N7230" t="s">
        <v>159</v>
      </c>
      <c r="O7230" t="s">
        <v>160</v>
      </c>
      <c r="P7230" t="s">
        <v>8329</v>
      </c>
      <c r="Q7230" t="s">
        <v>7878</v>
      </c>
      <c r="R7230" t="s">
        <v>117</v>
      </c>
      <c r="S7230" t="s">
        <v>237</v>
      </c>
      <c r="T7230" t="s">
        <v>33367</v>
      </c>
      <c r="U7230" t="s">
        <v>209</v>
      </c>
      <c r="V7230" s="41">
        <v>34731</v>
      </c>
      <c r="W7230" s="41">
        <v>26213</v>
      </c>
      <c r="X7230">
        <v>1</v>
      </c>
      <c r="Y7230">
        <v>2</v>
      </c>
      <c r="Z7230" t="s">
        <v>102</v>
      </c>
      <c r="AA7230">
        <v>1</v>
      </c>
      <c r="AB7230" t="s">
        <v>103</v>
      </c>
      <c r="AC7230" t="s">
        <v>104</v>
      </c>
      <c r="AD7230">
        <v>1</v>
      </c>
      <c r="AE7230" t="s">
        <v>138</v>
      </c>
      <c r="AG7230" t="s">
        <v>121</v>
      </c>
      <c r="AJ7230" t="s">
        <v>107</v>
      </c>
    </row>
    <row r="7231" spans="1:36" hidden="1" x14ac:dyDescent="0.25">
      <c r="A7231" t="s">
        <v>33368</v>
      </c>
      <c r="B7231" t="e">
        <f>VLOOKUP(A7231,[2]mp_ALL!B$1:B$557,1,0)</f>
        <v>#N/A</v>
      </c>
      <c r="C7231" t="s">
        <v>33369</v>
      </c>
      <c r="D7231" t="s">
        <v>38</v>
      </c>
      <c r="E7231" t="s">
        <v>88</v>
      </c>
      <c r="F7231" t="s">
        <v>89</v>
      </c>
      <c r="G7231" t="s">
        <v>90</v>
      </c>
      <c r="H7231" t="s">
        <v>110</v>
      </c>
      <c r="I7231" t="s">
        <v>33370</v>
      </c>
      <c r="J7231">
        <v>1</v>
      </c>
      <c r="K7231" t="s">
        <v>1115</v>
      </c>
      <c r="L7231">
        <v>1</v>
      </c>
      <c r="M7231" t="s">
        <v>435</v>
      </c>
      <c r="N7231" t="s">
        <v>505</v>
      </c>
      <c r="O7231" t="s">
        <v>1116</v>
      </c>
      <c r="P7231" t="s">
        <v>7437</v>
      </c>
      <c r="R7231" t="s">
        <v>117</v>
      </c>
      <c r="S7231" t="s">
        <v>148</v>
      </c>
      <c r="T7231" t="s">
        <v>33371</v>
      </c>
      <c r="U7231" t="s">
        <v>509</v>
      </c>
      <c r="V7231" s="41">
        <v>34731</v>
      </c>
      <c r="W7231" s="41">
        <v>27710</v>
      </c>
      <c r="X7231">
        <v>1</v>
      </c>
      <c r="Y7231">
        <v>4</v>
      </c>
      <c r="Z7231" t="s">
        <v>102</v>
      </c>
      <c r="AA7231">
        <v>1</v>
      </c>
      <c r="AB7231" t="s">
        <v>103</v>
      </c>
      <c r="AC7231" t="s">
        <v>104</v>
      </c>
      <c r="AD7231">
        <v>1</v>
      </c>
      <c r="AE7231" t="s">
        <v>105</v>
      </c>
      <c r="AG7231" t="s">
        <v>148</v>
      </c>
      <c r="AJ7231" t="s">
        <v>107</v>
      </c>
    </row>
    <row r="7232" spans="1:36" x14ac:dyDescent="0.25">
      <c r="A7232" t="s">
        <v>33372</v>
      </c>
      <c r="B7232" t="str">
        <f>VLOOKUP(A7232,[2]mp_ALL!B$1:B$557,1,0)</f>
        <v>9506585</v>
      </c>
      <c r="C7232" t="s">
        <v>33373</v>
      </c>
      <c r="D7232" t="s">
        <v>38</v>
      </c>
      <c r="E7232" t="s">
        <v>88</v>
      </c>
      <c r="F7232" t="s">
        <v>154</v>
      </c>
      <c r="G7232" t="s">
        <v>155</v>
      </c>
      <c r="H7232" t="s">
        <v>91</v>
      </c>
      <c r="I7232" t="s">
        <v>5875</v>
      </c>
      <c r="J7232">
        <v>1</v>
      </c>
      <c r="K7232" t="s">
        <v>1884</v>
      </c>
      <c r="L7232">
        <v>1</v>
      </c>
      <c r="M7232" t="s">
        <v>34</v>
      </c>
      <c r="N7232" t="s">
        <v>45</v>
      </c>
      <c r="O7232" t="s">
        <v>4115</v>
      </c>
      <c r="S7232" t="s">
        <v>549</v>
      </c>
      <c r="T7232" t="s">
        <v>29571</v>
      </c>
      <c r="U7232" t="s">
        <v>979</v>
      </c>
      <c r="V7232" s="41">
        <v>34731</v>
      </c>
      <c r="W7232" s="41">
        <v>26057</v>
      </c>
      <c r="X7232">
        <v>1</v>
      </c>
      <c r="Y7232">
        <v>4</v>
      </c>
      <c r="Z7232" t="s">
        <v>102</v>
      </c>
      <c r="AA7232">
        <v>1</v>
      </c>
      <c r="AB7232" t="s">
        <v>103</v>
      </c>
      <c r="AC7232" t="s">
        <v>104</v>
      </c>
      <c r="AD7232">
        <v>1</v>
      </c>
      <c r="AE7232" t="s">
        <v>138</v>
      </c>
      <c r="AG7232" t="s">
        <v>228</v>
      </c>
      <c r="AJ7232" t="s">
        <v>1008</v>
      </c>
    </row>
    <row r="7233" spans="1:36" hidden="1" x14ac:dyDescent="0.25">
      <c r="A7233" t="s">
        <v>33374</v>
      </c>
      <c r="B7233" t="e">
        <f>VLOOKUP(A7233,[2]mp_ALL!B$1:B$557,1,0)</f>
        <v>#N/A</v>
      </c>
      <c r="C7233" t="s">
        <v>33375</v>
      </c>
      <c r="D7233" t="s">
        <v>38</v>
      </c>
      <c r="E7233" t="s">
        <v>88</v>
      </c>
      <c r="F7233" t="s">
        <v>89</v>
      </c>
      <c r="G7233" t="s">
        <v>90</v>
      </c>
      <c r="H7233" t="s">
        <v>169</v>
      </c>
      <c r="I7233" t="s">
        <v>11262</v>
      </c>
      <c r="J7233">
        <v>1</v>
      </c>
      <c r="K7233" t="s">
        <v>846</v>
      </c>
      <c r="L7233">
        <v>1</v>
      </c>
      <c r="M7233" t="s">
        <v>414</v>
      </c>
      <c r="N7233" t="s">
        <v>159</v>
      </c>
      <c r="O7233" t="s">
        <v>533</v>
      </c>
      <c r="P7233" t="s">
        <v>11263</v>
      </c>
      <c r="Q7233" t="s">
        <v>11264</v>
      </c>
      <c r="R7233" t="s">
        <v>117</v>
      </c>
      <c r="S7233" t="s">
        <v>163</v>
      </c>
      <c r="T7233" t="s">
        <v>33376</v>
      </c>
      <c r="U7233" t="s">
        <v>189</v>
      </c>
      <c r="V7233" s="41">
        <v>34731</v>
      </c>
      <c r="W7233" s="41">
        <v>27273</v>
      </c>
      <c r="X7233">
        <v>1</v>
      </c>
      <c r="Y7233">
        <v>3</v>
      </c>
      <c r="Z7233" t="s">
        <v>102</v>
      </c>
      <c r="AA7233">
        <v>1</v>
      </c>
      <c r="AB7233" t="s">
        <v>103</v>
      </c>
      <c r="AC7233" t="s">
        <v>104</v>
      </c>
      <c r="AD7233">
        <v>1</v>
      </c>
      <c r="AE7233" t="s">
        <v>138</v>
      </c>
      <c r="AG7233" t="s">
        <v>121</v>
      </c>
      <c r="AJ7233" t="s">
        <v>352</v>
      </c>
    </row>
    <row r="7234" spans="1:36" hidden="1" x14ac:dyDescent="0.25">
      <c r="A7234" t="s">
        <v>33377</v>
      </c>
      <c r="B7234" t="e">
        <f>VLOOKUP(A7234,[2]mp_ALL!B$1:B$557,1,0)</f>
        <v>#N/A</v>
      </c>
      <c r="C7234" t="s">
        <v>9376</v>
      </c>
      <c r="D7234" t="s">
        <v>38</v>
      </c>
      <c r="E7234" t="s">
        <v>88</v>
      </c>
      <c r="F7234" t="s">
        <v>89</v>
      </c>
      <c r="G7234" t="s">
        <v>90</v>
      </c>
      <c r="H7234" t="s">
        <v>169</v>
      </c>
      <c r="I7234" t="s">
        <v>14965</v>
      </c>
      <c r="J7234">
        <v>1</v>
      </c>
      <c r="K7234" t="s">
        <v>14966</v>
      </c>
      <c r="L7234">
        <v>0</v>
      </c>
      <c r="M7234" t="s">
        <v>158</v>
      </c>
      <c r="N7234" t="s">
        <v>2004</v>
      </c>
      <c r="O7234" t="s">
        <v>14967</v>
      </c>
      <c r="P7234" t="s">
        <v>14968</v>
      </c>
      <c r="Q7234" t="s">
        <v>14969</v>
      </c>
      <c r="R7234" t="s">
        <v>117</v>
      </c>
      <c r="S7234" t="s">
        <v>237</v>
      </c>
      <c r="T7234" t="s">
        <v>33378</v>
      </c>
      <c r="U7234" t="s">
        <v>1605</v>
      </c>
      <c r="V7234" s="41">
        <v>34731</v>
      </c>
      <c r="W7234" s="41">
        <v>27508</v>
      </c>
      <c r="X7234">
        <v>1</v>
      </c>
      <c r="Y7234">
        <v>3</v>
      </c>
      <c r="Z7234" t="s">
        <v>102</v>
      </c>
      <c r="AA7234">
        <v>1</v>
      </c>
      <c r="AB7234" t="s">
        <v>103</v>
      </c>
      <c r="AC7234" t="s">
        <v>104</v>
      </c>
      <c r="AD7234">
        <v>1</v>
      </c>
      <c r="AE7234" t="s">
        <v>120</v>
      </c>
      <c r="AG7234" t="s">
        <v>121</v>
      </c>
      <c r="AJ7234" t="s">
        <v>107</v>
      </c>
    </row>
    <row r="7235" spans="1:36" hidden="1" x14ac:dyDescent="0.25">
      <c r="A7235" t="s">
        <v>33379</v>
      </c>
      <c r="B7235" t="e">
        <f>VLOOKUP(A7235,[2]mp_ALL!B$1:B$557,1,0)</f>
        <v>#N/A</v>
      </c>
      <c r="C7235" t="s">
        <v>33380</v>
      </c>
      <c r="D7235" t="s">
        <v>38</v>
      </c>
      <c r="E7235" t="s">
        <v>88</v>
      </c>
      <c r="F7235" t="s">
        <v>89</v>
      </c>
      <c r="G7235" t="s">
        <v>90</v>
      </c>
      <c r="H7235" t="s">
        <v>290</v>
      </c>
      <c r="I7235" t="s">
        <v>7331</v>
      </c>
      <c r="J7235">
        <v>1</v>
      </c>
      <c r="K7235" t="s">
        <v>1485</v>
      </c>
      <c r="L7235">
        <v>0</v>
      </c>
      <c r="M7235" t="s">
        <v>1486</v>
      </c>
      <c r="N7235" t="s">
        <v>2384</v>
      </c>
      <c r="O7235" t="s">
        <v>7332</v>
      </c>
      <c r="R7235" t="s">
        <v>147</v>
      </c>
      <c r="S7235" t="s">
        <v>148</v>
      </c>
      <c r="T7235" t="s">
        <v>33381</v>
      </c>
      <c r="U7235" t="s">
        <v>189</v>
      </c>
      <c r="V7235" s="41">
        <v>34731</v>
      </c>
      <c r="W7235" s="41">
        <v>26848</v>
      </c>
      <c r="X7235">
        <v>1</v>
      </c>
      <c r="Y7235">
        <v>5</v>
      </c>
      <c r="Z7235" t="s">
        <v>102</v>
      </c>
      <c r="AA7235">
        <v>1</v>
      </c>
      <c r="AB7235" t="s">
        <v>103</v>
      </c>
      <c r="AC7235" t="s">
        <v>297</v>
      </c>
      <c r="AD7235">
        <v>1</v>
      </c>
      <c r="AE7235" t="s">
        <v>322</v>
      </c>
      <c r="AG7235" t="s">
        <v>148</v>
      </c>
      <c r="AJ7235" t="s">
        <v>107</v>
      </c>
    </row>
    <row r="7236" spans="1:36" hidden="1" x14ac:dyDescent="0.25">
      <c r="A7236" t="s">
        <v>33382</v>
      </c>
      <c r="B7236" t="e">
        <f>VLOOKUP(A7236,[2]mp_ALL!B$1:B$557,1,0)</f>
        <v>#N/A</v>
      </c>
      <c r="C7236" t="s">
        <v>33383</v>
      </c>
      <c r="D7236" t="s">
        <v>38</v>
      </c>
      <c r="E7236" t="s">
        <v>88</v>
      </c>
      <c r="F7236" t="s">
        <v>154</v>
      </c>
      <c r="G7236" t="s">
        <v>155</v>
      </c>
      <c r="H7236" t="s">
        <v>110</v>
      </c>
      <c r="I7236" t="s">
        <v>33384</v>
      </c>
      <c r="J7236">
        <v>1</v>
      </c>
      <c r="K7236" t="s">
        <v>610</v>
      </c>
      <c r="L7236">
        <v>1</v>
      </c>
      <c r="M7236" t="s">
        <v>414</v>
      </c>
      <c r="N7236" t="s">
        <v>415</v>
      </c>
      <c r="O7236" t="s">
        <v>611</v>
      </c>
      <c r="P7236" t="s">
        <v>4284</v>
      </c>
      <c r="R7236" t="s">
        <v>117</v>
      </c>
      <c r="S7236" t="s">
        <v>199</v>
      </c>
      <c r="T7236" t="s">
        <v>33385</v>
      </c>
      <c r="U7236" t="s">
        <v>33386</v>
      </c>
      <c r="V7236" s="41">
        <v>34731</v>
      </c>
      <c r="W7236" s="41">
        <v>26783</v>
      </c>
      <c r="X7236">
        <v>1</v>
      </c>
      <c r="Y7236">
        <v>2</v>
      </c>
      <c r="Z7236" t="s">
        <v>102</v>
      </c>
      <c r="AA7236">
        <v>1</v>
      </c>
      <c r="AB7236" t="s">
        <v>103</v>
      </c>
      <c r="AC7236" t="s">
        <v>104</v>
      </c>
      <c r="AD7236">
        <v>1</v>
      </c>
      <c r="AE7236" t="s">
        <v>105</v>
      </c>
      <c r="AG7236" t="s">
        <v>121</v>
      </c>
      <c r="AJ7236" t="s">
        <v>107</v>
      </c>
    </row>
    <row r="7237" spans="1:36" x14ac:dyDescent="0.25">
      <c r="A7237" t="s">
        <v>33387</v>
      </c>
      <c r="B7237" t="str">
        <f>VLOOKUP(A7237,[2]mp_ALL!B$1:B$557,1,0)</f>
        <v>9506606</v>
      </c>
      <c r="C7237" t="s">
        <v>33388</v>
      </c>
      <c r="D7237" t="s">
        <v>38</v>
      </c>
      <c r="E7237" t="s">
        <v>88</v>
      </c>
      <c r="F7237" t="s">
        <v>89</v>
      </c>
      <c r="G7237" t="s">
        <v>90</v>
      </c>
      <c r="H7237" t="s">
        <v>169</v>
      </c>
      <c r="I7237" t="s">
        <v>21446</v>
      </c>
      <c r="J7237">
        <v>1</v>
      </c>
      <c r="K7237" t="s">
        <v>830</v>
      </c>
      <c r="L7237">
        <v>1</v>
      </c>
      <c r="M7237" t="s">
        <v>34</v>
      </c>
      <c r="N7237" t="s">
        <v>45</v>
      </c>
      <c r="O7237" t="s">
        <v>1626</v>
      </c>
      <c r="P7237" t="s">
        <v>4683</v>
      </c>
      <c r="Q7237" t="s">
        <v>21447</v>
      </c>
      <c r="S7237" t="s">
        <v>549</v>
      </c>
      <c r="T7237" t="s">
        <v>33389</v>
      </c>
      <c r="U7237" t="s">
        <v>4593</v>
      </c>
      <c r="V7237" s="41">
        <v>34731</v>
      </c>
      <c r="W7237" s="41">
        <v>27781</v>
      </c>
      <c r="X7237">
        <v>1</v>
      </c>
      <c r="Y7237">
        <v>4</v>
      </c>
      <c r="Z7237" t="s">
        <v>102</v>
      </c>
      <c r="AA7237">
        <v>1</v>
      </c>
      <c r="AB7237" t="s">
        <v>103</v>
      </c>
      <c r="AC7237" t="s">
        <v>104</v>
      </c>
      <c r="AD7237">
        <v>1</v>
      </c>
      <c r="AE7237" t="s">
        <v>105</v>
      </c>
      <c r="AG7237" t="s">
        <v>106</v>
      </c>
      <c r="AJ7237" t="s">
        <v>107</v>
      </c>
    </row>
    <row r="7238" spans="1:36" hidden="1" x14ac:dyDescent="0.25">
      <c r="A7238" t="s">
        <v>33390</v>
      </c>
      <c r="B7238" t="e">
        <f>VLOOKUP(A7238,[2]mp_ALL!B$1:B$557,1,0)</f>
        <v>#N/A</v>
      </c>
      <c r="C7238" t="s">
        <v>2065</v>
      </c>
      <c r="D7238" t="s">
        <v>38</v>
      </c>
      <c r="E7238" t="s">
        <v>88</v>
      </c>
      <c r="F7238" t="s">
        <v>154</v>
      </c>
      <c r="G7238" t="s">
        <v>155</v>
      </c>
      <c r="H7238" t="s">
        <v>110</v>
      </c>
      <c r="I7238" t="s">
        <v>33391</v>
      </c>
      <c r="J7238">
        <v>1</v>
      </c>
      <c r="K7238" t="s">
        <v>1212</v>
      </c>
      <c r="L7238">
        <v>1</v>
      </c>
      <c r="M7238" t="s">
        <v>158</v>
      </c>
      <c r="N7238" t="s">
        <v>205</v>
      </c>
      <c r="O7238" t="s">
        <v>3351</v>
      </c>
      <c r="P7238" t="s">
        <v>3352</v>
      </c>
      <c r="R7238" t="s">
        <v>117</v>
      </c>
      <c r="S7238" t="s">
        <v>207</v>
      </c>
      <c r="T7238" t="s">
        <v>33392</v>
      </c>
      <c r="U7238" t="s">
        <v>33393</v>
      </c>
      <c r="V7238" s="41">
        <v>34731</v>
      </c>
      <c r="W7238" s="41">
        <v>27853</v>
      </c>
      <c r="X7238">
        <v>1</v>
      </c>
      <c r="Y7238">
        <v>3</v>
      </c>
      <c r="Z7238" t="s">
        <v>102</v>
      </c>
      <c r="AA7238">
        <v>1</v>
      </c>
      <c r="AB7238" t="s">
        <v>103</v>
      </c>
      <c r="AC7238" t="s">
        <v>104</v>
      </c>
      <c r="AD7238">
        <v>1</v>
      </c>
      <c r="AE7238" t="s">
        <v>105</v>
      </c>
      <c r="AG7238" t="s">
        <v>121</v>
      </c>
      <c r="AJ7238" t="s">
        <v>352</v>
      </c>
    </row>
    <row r="7239" spans="1:36" hidden="1" x14ac:dyDescent="0.25">
      <c r="A7239" t="s">
        <v>33394</v>
      </c>
      <c r="B7239" t="e">
        <f>VLOOKUP(A7239,[2]mp_ALL!B$1:B$557,1,0)</f>
        <v>#N/A</v>
      </c>
      <c r="C7239" t="s">
        <v>33395</v>
      </c>
      <c r="D7239" t="s">
        <v>38</v>
      </c>
      <c r="E7239" t="s">
        <v>88</v>
      </c>
      <c r="F7239" t="s">
        <v>154</v>
      </c>
      <c r="G7239" t="s">
        <v>155</v>
      </c>
      <c r="H7239" t="s">
        <v>110</v>
      </c>
      <c r="I7239" t="s">
        <v>33396</v>
      </c>
      <c r="J7239">
        <v>1</v>
      </c>
      <c r="K7239" t="s">
        <v>5089</v>
      </c>
      <c r="L7239">
        <v>0</v>
      </c>
      <c r="M7239" t="s">
        <v>143</v>
      </c>
      <c r="N7239" t="s">
        <v>787</v>
      </c>
      <c r="O7239" t="s">
        <v>2492</v>
      </c>
      <c r="P7239" t="s">
        <v>5103</v>
      </c>
      <c r="R7239" t="s">
        <v>147</v>
      </c>
      <c r="S7239" t="s">
        <v>715</v>
      </c>
      <c r="T7239" t="s">
        <v>33397</v>
      </c>
      <c r="U7239" t="s">
        <v>14928</v>
      </c>
      <c r="V7239" s="41">
        <v>34731</v>
      </c>
      <c r="W7239" s="41">
        <v>26732</v>
      </c>
      <c r="X7239">
        <v>1</v>
      </c>
      <c r="Y7239">
        <v>3</v>
      </c>
      <c r="Z7239" t="s">
        <v>710</v>
      </c>
      <c r="AA7239">
        <v>1</v>
      </c>
      <c r="AB7239" t="s">
        <v>103</v>
      </c>
      <c r="AC7239" t="s">
        <v>104</v>
      </c>
      <c r="AD7239">
        <v>1</v>
      </c>
      <c r="AE7239" t="s">
        <v>120</v>
      </c>
      <c r="AG7239" t="s">
        <v>148</v>
      </c>
      <c r="AJ7239" t="s">
        <v>107</v>
      </c>
    </row>
    <row r="7240" spans="1:36" hidden="1" x14ac:dyDescent="0.25">
      <c r="A7240" t="s">
        <v>33398</v>
      </c>
      <c r="B7240" t="e">
        <f>VLOOKUP(A7240,[2]mp_ALL!B$1:B$557,1,0)</f>
        <v>#N/A</v>
      </c>
      <c r="C7240" t="s">
        <v>5067</v>
      </c>
      <c r="D7240" t="s">
        <v>38</v>
      </c>
      <c r="E7240" t="s">
        <v>88</v>
      </c>
      <c r="F7240" t="s">
        <v>89</v>
      </c>
      <c r="G7240" t="s">
        <v>90</v>
      </c>
      <c r="H7240" t="s">
        <v>91</v>
      </c>
      <c r="I7240" t="s">
        <v>6116</v>
      </c>
      <c r="J7240">
        <v>1</v>
      </c>
      <c r="K7240" t="s">
        <v>805</v>
      </c>
      <c r="L7240">
        <v>1</v>
      </c>
      <c r="M7240" t="s">
        <v>94</v>
      </c>
      <c r="N7240" t="s">
        <v>95</v>
      </c>
      <c r="O7240" t="s">
        <v>215</v>
      </c>
      <c r="P7240" t="s">
        <v>1960</v>
      </c>
      <c r="Q7240" t="s">
        <v>6117</v>
      </c>
      <c r="S7240" t="s">
        <v>218</v>
      </c>
      <c r="T7240" t="s">
        <v>33399</v>
      </c>
      <c r="U7240" t="s">
        <v>1462</v>
      </c>
      <c r="V7240" s="41">
        <v>34731</v>
      </c>
      <c r="W7240" s="41">
        <v>27868</v>
      </c>
      <c r="X7240">
        <v>1</v>
      </c>
      <c r="Y7240">
        <v>3</v>
      </c>
      <c r="Z7240" t="s">
        <v>102</v>
      </c>
      <c r="AA7240">
        <v>1</v>
      </c>
      <c r="AB7240" t="s">
        <v>103</v>
      </c>
      <c r="AC7240" t="s">
        <v>104</v>
      </c>
      <c r="AD7240">
        <v>1</v>
      </c>
      <c r="AE7240" t="s">
        <v>105</v>
      </c>
      <c r="AG7240" t="s">
        <v>106</v>
      </c>
      <c r="AJ7240" t="s">
        <v>107</v>
      </c>
    </row>
    <row r="7241" spans="1:36" hidden="1" x14ac:dyDescent="0.25">
      <c r="A7241" t="s">
        <v>33400</v>
      </c>
      <c r="B7241" t="e">
        <f>VLOOKUP(A7241,[2]mp_ALL!B$1:B$557,1,0)</f>
        <v>#N/A</v>
      </c>
      <c r="C7241" t="s">
        <v>33401</v>
      </c>
      <c r="D7241" t="s">
        <v>38</v>
      </c>
      <c r="E7241" t="s">
        <v>88</v>
      </c>
      <c r="F7241" t="s">
        <v>89</v>
      </c>
      <c r="G7241" t="s">
        <v>90</v>
      </c>
      <c r="H7241" t="s">
        <v>110</v>
      </c>
      <c r="I7241" t="s">
        <v>32590</v>
      </c>
      <c r="J7241">
        <v>1</v>
      </c>
      <c r="K7241" t="s">
        <v>531</v>
      </c>
      <c r="L7241">
        <v>0</v>
      </c>
      <c r="M7241" t="s">
        <v>414</v>
      </c>
      <c r="N7241" t="s">
        <v>532</v>
      </c>
      <c r="O7241" t="s">
        <v>533</v>
      </c>
      <c r="P7241" t="s">
        <v>534</v>
      </c>
      <c r="R7241" t="s">
        <v>117</v>
      </c>
      <c r="S7241" t="s">
        <v>207</v>
      </c>
      <c r="T7241" t="s">
        <v>33402</v>
      </c>
      <c r="U7241" t="s">
        <v>509</v>
      </c>
      <c r="V7241" s="41">
        <v>34731</v>
      </c>
      <c r="W7241" s="41">
        <v>26762</v>
      </c>
      <c r="X7241">
        <v>1</v>
      </c>
      <c r="Y7241">
        <v>2</v>
      </c>
      <c r="Z7241" t="s">
        <v>102</v>
      </c>
      <c r="AA7241">
        <v>1</v>
      </c>
      <c r="AB7241" t="s">
        <v>103</v>
      </c>
      <c r="AC7241" t="s">
        <v>104</v>
      </c>
      <c r="AD7241">
        <v>1</v>
      </c>
      <c r="AE7241" t="s">
        <v>538</v>
      </c>
      <c r="AG7241" t="s">
        <v>121</v>
      </c>
      <c r="AJ7241" t="s">
        <v>33403</v>
      </c>
    </row>
    <row r="7242" spans="1:36" hidden="1" x14ac:dyDescent="0.25">
      <c r="A7242" t="s">
        <v>33404</v>
      </c>
      <c r="B7242" t="e">
        <f>VLOOKUP(A7242,[2]mp_ALL!B$1:B$557,1,0)</f>
        <v>#N/A</v>
      </c>
      <c r="C7242" t="s">
        <v>33405</v>
      </c>
      <c r="D7242" t="s">
        <v>38</v>
      </c>
      <c r="E7242" t="s">
        <v>88</v>
      </c>
      <c r="F7242" t="s">
        <v>89</v>
      </c>
      <c r="G7242" t="s">
        <v>90</v>
      </c>
      <c r="H7242" t="s">
        <v>169</v>
      </c>
      <c r="I7242" t="s">
        <v>3197</v>
      </c>
      <c r="J7242">
        <v>1</v>
      </c>
      <c r="K7242" t="s">
        <v>224</v>
      </c>
      <c r="L7242">
        <v>1</v>
      </c>
      <c r="M7242" t="s">
        <v>94</v>
      </c>
      <c r="N7242" t="s">
        <v>45</v>
      </c>
      <c r="O7242" t="s">
        <v>243</v>
      </c>
      <c r="P7242" t="s">
        <v>3198</v>
      </c>
      <c r="Q7242" t="s">
        <v>3199</v>
      </c>
      <c r="S7242" t="s">
        <v>817</v>
      </c>
      <c r="T7242" t="s">
        <v>33406</v>
      </c>
      <c r="U7242" t="s">
        <v>2453</v>
      </c>
      <c r="V7242" s="41">
        <v>34731</v>
      </c>
      <c r="W7242" s="41">
        <v>27080</v>
      </c>
      <c r="X7242">
        <v>1</v>
      </c>
      <c r="Y7242">
        <v>2</v>
      </c>
      <c r="Z7242" t="s">
        <v>102</v>
      </c>
      <c r="AA7242">
        <v>1</v>
      </c>
      <c r="AB7242" t="s">
        <v>103</v>
      </c>
      <c r="AC7242" t="s">
        <v>104</v>
      </c>
      <c r="AD7242">
        <v>1</v>
      </c>
      <c r="AE7242" t="s">
        <v>105</v>
      </c>
      <c r="AG7242" t="s">
        <v>106</v>
      </c>
      <c r="AJ7242" t="s">
        <v>107</v>
      </c>
    </row>
    <row r="7243" spans="1:36" hidden="1" x14ac:dyDescent="0.25">
      <c r="A7243" t="s">
        <v>33407</v>
      </c>
      <c r="B7243" t="e">
        <f>VLOOKUP(A7243,[2]mp_ALL!B$1:B$557,1,0)</f>
        <v>#N/A</v>
      </c>
      <c r="C7243" t="s">
        <v>33408</v>
      </c>
      <c r="D7243" t="s">
        <v>38</v>
      </c>
      <c r="E7243" t="s">
        <v>88</v>
      </c>
      <c r="F7243" t="s">
        <v>89</v>
      </c>
      <c r="G7243" t="s">
        <v>90</v>
      </c>
      <c r="H7243" t="s">
        <v>169</v>
      </c>
      <c r="I7243" t="s">
        <v>2864</v>
      </c>
      <c r="J7243">
        <v>1</v>
      </c>
      <c r="K7243" t="s">
        <v>1140</v>
      </c>
      <c r="L7243">
        <v>0</v>
      </c>
      <c r="M7243" t="s">
        <v>316</v>
      </c>
      <c r="N7243" t="s">
        <v>317</v>
      </c>
      <c r="O7243" t="s">
        <v>1141</v>
      </c>
      <c r="P7243" t="s">
        <v>2865</v>
      </c>
      <c r="Q7243" t="s">
        <v>2866</v>
      </c>
      <c r="S7243" t="s">
        <v>525</v>
      </c>
      <c r="T7243" t="s">
        <v>33409</v>
      </c>
      <c r="U7243" t="s">
        <v>33410</v>
      </c>
      <c r="V7243" s="41">
        <v>34731</v>
      </c>
      <c r="W7243" s="41">
        <v>27655</v>
      </c>
      <c r="X7243">
        <v>1</v>
      </c>
      <c r="Y7243">
        <v>4</v>
      </c>
      <c r="Z7243" t="s">
        <v>102</v>
      </c>
      <c r="AA7243">
        <v>1</v>
      </c>
      <c r="AB7243" t="s">
        <v>103</v>
      </c>
      <c r="AC7243" t="s">
        <v>104</v>
      </c>
      <c r="AD7243">
        <v>1</v>
      </c>
      <c r="AE7243" t="s">
        <v>308</v>
      </c>
      <c r="AG7243" t="s">
        <v>228</v>
      </c>
      <c r="AJ7243" t="s">
        <v>107</v>
      </c>
    </row>
    <row r="7244" spans="1:36" hidden="1" x14ac:dyDescent="0.25">
      <c r="A7244" t="s">
        <v>33411</v>
      </c>
      <c r="B7244" t="e">
        <f>VLOOKUP(A7244,[2]mp_ALL!B$1:B$557,1,0)</f>
        <v>#N/A</v>
      </c>
      <c r="C7244" t="s">
        <v>10393</v>
      </c>
      <c r="D7244" t="s">
        <v>38</v>
      </c>
      <c r="E7244" t="s">
        <v>88</v>
      </c>
      <c r="F7244" t="s">
        <v>154</v>
      </c>
      <c r="G7244" t="s">
        <v>155</v>
      </c>
      <c r="H7244" t="s">
        <v>110</v>
      </c>
      <c r="I7244" t="s">
        <v>33412</v>
      </c>
      <c r="J7244">
        <v>1</v>
      </c>
      <c r="K7244" t="s">
        <v>6375</v>
      </c>
      <c r="L7244">
        <v>1</v>
      </c>
      <c r="M7244" t="s">
        <v>1281</v>
      </c>
      <c r="N7244" t="s">
        <v>1282</v>
      </c>
      <c r="O7244" t="s">
        <v>6376</v>
      </c>
      <c r="P7244" t="s">
        <v>13023</v>
      </c>
      <c r="R7244" t="s">
        <v>117</v>
      </c>
      <c r="S7244" t="s">
        <v>99</v>
      </c>
      <c r="T7244" t="s">
        <v>33413</v>
      </c>
      <c r="U7244" t="s">
        <v>29738</v>
      </c>
      <c r="V7244" s="41">
        <v>34731</v>
      </c>
      <c r="W7244" s="41">
        <v>27216</v>
      </c>
      <c r="X7244">
        <v>1</v>
      </c>
      <c r="Y7244">
        <v>4</v>
      </c>
      <c r="Z7244" t="s">
        <v>102</v>
      </c>
      <c r="AA7244">
        <v>1</v>
      </c>
      <c r="AB7244" t="s">
        <v>103</v>
      </c>
      <c r="AC7244" t="s">
        <v>104</v>
      </c>
      <c r="AD7244">
        <v>1</v>
      </c>
      <c r="AE7244" t="s">
        <v>105</v>
      </c>
      <c r="AG7244" t="s">
        <v>228</v>
      </c>
      <c r="AJ7244" t="s">
        <v>490</v>
      </c>
    </row>
    <row r="7245" spans="1:36" hidden="1" x14ac:dyDescent="0.25">
      <c r="A7245" t="s">
        <v>33414</v>
      </c>
      <c r="B7245" t="e">
        <f>VLOOKUP(A7245,[2]mp_ALL!B$1:B$557,1,0)</f>
        <v>#N/A</v>
      </c>
      <c r="C7245" t="s">
        <v>33415</v>
      </c>
      <c r="D7245" t="s">
        <v>38</v>
      </c>
      <c r="E7245" t="s">
        <v>88</v>
      </c>
      <c r="F7245" t="s">
        <v>89</v>
      </c>
      <c r="G7245" t="s">
        <v>90</v>
      </c>
      <c r="H7245" t="s">
        <v>290</v>
      </c>
      <c r="I7245" t="s">
        <v>7390</v>
      </c>
      <c r="J7245">
        <v>1</v>
      </c>
      <c r="K7245" t="s">
        <v>1459</v>
      </c>
      <c r="L7245">
        <v>0</v>
      </c>
      <c r="M7245" t="s">
        <v>1460</v>
      </c>
      <c r="N7245" t="s">
        <v>1433</v>
      </c>
      <c r="O7245" t="s">
        <v>7391</v>
      </c>
      <c r="R7245" t="s">
        <v>1424</v>
      </c>
      <c r="S7245" t="s">
        <v>560</v>
      </c>
      <c r="T7245" t="s">
        <v>33416</v>
      </c>
      <c r="U7245" t="s">
        <v>30959</v>
      </c>
      <c r="V7245" s="41">
        <v>34731</v>
      </c>
      <c r="W7245" s="41">
        <v>26487</v>
      </c>
      <c r="X7245">
        <v>1</v>
      </c>
      <c r="Y7245">
        <v>5</v>
      </c>
      <c r="Z7245" t="s">
        <v>102</v>
      </c>
      <c r="AA7245">
        <v>1</v>
      </c>
      <c r="AB7245" t="s">
        <v>103</v>
      </c>
      <c r="AC7245" t="s">
        <v>297</v>
      </c>
      <c r="AD7245">
        <v>1</v>
      </c>
      <c r="AE7245" t="s">
        <v>563</v>
      </c>
      <c r="AG7245" t="s">
        <v>1463</v>
      </c>
      <c r="AJ7245" t="s">
        <v>1008</v>
      </c>
    </row>
    <row r="7246" spans="1:36" x14ac:dyDescent="0.25">
      <c r="A7246" t="s">
        <v>33417</v>
      </c>
      <c r="B7246" t="str">
        <f>VLOOKUP(A7246,[2]mp_ALL!B$1:B$557,1,0)</f>
        <v>9506626</v>
      </c>
      <c r="C7246" t="s">
        <v>33418</v>
      </c>
      <c r="D7246" t="s">
        <v>38</v>
      </c>
      <c r="E7246" t="s">
        <v>88</v>
      </c>
      <c r="F7246" t="s">
        <v>89</v>
      </c>
      <c r="G7246" t="s">
        <v>90</v>
      </c>
      <c r="H7246" t="s">
        <v>290</v>
      </c>
      <c r="I7246" t="s">
        <v>20355</v>
      </c>
      <c r="J7246">
        <v>1</v>
      </c>
      <c r="K7246" t="s">
        <v>4304</v>
      </c>
      <c r="L7246">
        <v>0</v>
      </c>
      <c r="M7246" t="s">
        <v>316</v>
      </c>
      <c r="N7246" t="s">
        <v>317</v>
      </c>
      <c r="O7246" t="s">
        <v>20356</v>
      </c>
      <c r="S7246" t="s">
        <v>549</v>
      </c>
      <c r="T7246" t="s">
        <v>33419</v>
      </c>
      <c r="U7246" t="s">
        <v>33420</v>
      </c>
      <c r="V7246" s="41">
        <v>34731</v>
      </c>
      <c r="W7246" s="41">
        <v>27709</v>
      </c>
      <c r="X7246">
        <v>1</v>
      </c>
      <c r="Y7246">
        <v>2</v>
      </c>
      <c r="Z7246" t="s">
        <v>102</v>
      </c>
      <c r="AA7246">
        <v>1</v>
      </c>
      <c r="AB7246" t="s">
        <v>103</v>
      </c>
      <c r="AC7246" t="s">
        <v>297</v>
      </c>
      <c r="AD7246">
        <v>1</v>
      </c>
      <c r="AE7246" t="s">
        <v>322</v>
      </c>
      <c r="AG7246" t="s">
        <v>1040</v>
      </c>
      <c r="AJ7246" t="s">
        <v>107</v>
      </c>
    </row>
    <row r="7247" spans="1:36" hidden="1" x14ac:dyDescent="0.25">
      <c r="A7247" t="s">
        <v>33421</v>
      </c>
      <c r="B7247" t="e">
        <f>VLOOKUP(A7247,[2]mp_ALL!B$1:B$557,1,0)</f>
        <v>#N/A</v>
      </c>
      <c r="C7247" t="s">
        <v>33422</v>
      </c>
      <c r="D7247" t="s">
        <v>37</v>
      </c>
      <c r="E7247" t="s">
        <v>88</v>
      </c>
      <c r="F7247" t="s">
        <v>89</v>
      </c>
      <c r="G7247" t="s">
        <v>90</v>
      </c>
      <c r="H7247" t="s">
        <v>290</v>
      </c>
      <c r="I7247" t="s">
        <v>32266</v>
      </c>
      <c r="J7247">
        <v>1</v>
      </c>
      <c r="K7247" t="s">
        <v>13686</v>
      </c>
      <c r="L7247">
        <v>0</v>
      </c>
      <c r="M7247" t="s">
        <v>1281</v>
      </c>
      <c r="N7247" t="s">
        <v>1282</v>
      </c>
      <c r="O7247" t="s">
        <v>2979</v>
      </c>
      <c r="R7247" t="s">
        <v>117</v>
      </c>
      <c r="S7247" t="s">
        <v>99</v>
      </c>
      <c r="T7247" t="s">
        <v>33423</v>
      </c>
      <c r="U7247" t="s">
        <v>33424</v>
      </c>
      <c r="V7247" s="41">
        <v>34731</v>
      </c>
      <c r="W7247" s="41">
        <v>27469</v>
      </c>
      <c r="X7247">
        <v>1</v>
      </c>
      <c r="Y7247">
        <v>4</v>
      </c>
      <c r="Z7247" t="s">
        <v>102</v>
      </c>
      <c r="AA7247">
        <v>1</v>
      </c>
      <c r="AB7247" t="s">
        <v>103</v>
      </c>
      <c r="AC7247" t="s">
        <v>297</v>
      </c>
      <c r="AD7247">
        <v>1</v>
      </c>
      <c r="AE7247" t="s">
        <v>298</v>
      </c>
      <c r="AG7247" t="s">
        <v>228</v>
      </c>
      <c r="AJ7247" t="s">
        <v>2928</v>
      </c>
    </row>
    <row r="7248" spans="1:36" hidden="1" x14ac:dyDescent="0.25">
      <c r="A7248" t="s">
        <v>33425</v>
      </c>
      <c r="B7248" t="e">
        <f>VLOOKUP(A7248,[2]mp_ALL!B$1:B$557,1,0)</f>
        <v>#N/A</v>
      </c>
      <c r="C7248" t="s">
        <v>33426</v>
      </c>
      <c r="D7248" t="s">
        <v>38</v>
      </c>
      <c r="E7248" t="s">
        <v>88</v>
      </c>
      <c r="F7248" t="s">
        <v>154</v>
      </c>
      <c r="G7248" t="s">
        <v>155</v>
      </c>
      <c r="H7248" t="s">
        <v>290</v>
      </c>
      <c r="I7248" t="s">
        <v>1279</v>
      </c>
      <c r="J7248">
        <v>1</v>
      </c>
      <c r="K7248" t="s">
        <v>1280</v>
      </c>
      <c r="L7248">
        <v>0</v>
      </c>
      <c r="M7248" t="s">
        <v>1281</v>
      </c>
      <c r="N7248" t="s">
        <v>1282</v>
      </c>
      <c r="O7248" t="s">
        <v>1283</v>
      </c>
      <c r="R7248" t="s">
        <v>117</v>
      </c>
      <c r="S7248" t="s">
        <v>525</v>
      </c>
      <c r="T7248" t="s">
        <v>33427</v>
      </c>
      <c r="U7248" t="s">
        <v>1416</v>
      </c>
      <c r="V7248" s="41">
        <v>34731</v>
      </c>
      <c r="W7248" s="41">
        <v>27179</v>
      </c>
      <c r="X7248">
        <v>1</v>
      </c>
      <c r="Y7248">
        <v>3</v>
      </c>
      <c r="Z7248" t="s">
        <v>102</v>
      </c>
      <c r="AA7248">
        <v>1</v>
      </c>
      <c r="AB7248" t="s">
        <v>103</v>
      </c>
      <c r="AC7248" t="s">
        <v>297</v>
      </c>
      <c r="AD7248">
        <v>1</v>
      </c>
      <c r="AE7248" t="s">
        <v>298</v>
      </c>
      <c r="AG7248" t="s">
        <v>228</v>
      </c>
      <c r="AJ7248" t="s">
        <v>107</v>
      </c>
    </row>
    <row r="7249" spans="1:36" hidden="1" x14ac:dyDescent="0.25">
      <c r="A7249" t="s">
        <v>33428</v>
      </c>
      <c r="B7249" t="e">
        <f>VLOOKUP(A7249,[2]mp_ALL!B$1:B$557,1,0)</f>
        <v>#N/A</v>
      </c>
      <c r="C7249" t="s">
        <v>33429</v>
      </c>
      <c r="D7249" t="s">
        <v>38</v>
      </c>
      <c r="E7249" t="s">
        <v>88</v>
      </c>
      <c r="F7249" t="s">
        <v>89</v>
      </c>
      <c r="G7249" t="s">
        <v>90</v>
      </c>
      <c r="H7249" t="s">
        <v>290</v>
      </c>
      <c r="I7249" t="s">
        <v>33430</v>
      </c>
      <c r="J7249">
        <v>1</v>
      </c>
      <c r="K7249" t="s">
        <v>3100</v>
      </c>
      <c r="L7249">
        <v>0</v>
      </c>
      <c r="M7249" t="s">
        <v>3101</v>
      </c>
      <c r="N7249" t="s">
        <v>3734</v>
      </c>
      <c r="O7249" t="s">
        <v>3735</v>
      </c>
      <c r="P7249" t="s">
        <v>31318</v>
      </c>
      <c r="Q7249" t="s">
        <v>33431</v>
      </c>
      <c r="R7249" t="s">
        <v>559</v>
      </c>
      <c r="S7249" t="s">
        <v>2733</v>
      </c>
      <c r="T7249" t="s">
        <v>33432</v>
      </c>
      <c r="U7249" t="s">
        <v>440</v>
      </c>
      <c r="V7249" s="41">
        <v>34731</v>
      </c>
      <c r="W7249" s="41">
        <v>27481</v>
      </c>
      <c r="X7249">
        <v>1</v>
      </c>
      <c r="Y7249">
        <v>5</v>
      </c>
      <c r="Z7249" t="s">
        <v>102</v>
      </c>
      <c r="AA7249">
        <v>1</v>
      </c>
      <c r="AB7249" t="s">
        <v>103</v>
      </c>
      <c r="AC7249" t="s">
        <v>297</v>
      </c>
      <c r="AD7249">
        <v>1</v>
      </c>
      <c r="AE7249" t="s">
        <v>563</v>
      </c>
      <c r="AG7249" t="s">
        <v>1040</v>
      </c>
      <c r="AJ7249" t="s">
        <v>107</v>
      </c>
    </row>
    <row r="7250" spans="1:36" hidden="1" x14ac:dyDescent="0.25">
      <c r="A7250" t="s">
        <v>33433</v>
      </c>
      <c r="B7250" t="e">
        <f>VLOOKUP(A7250,[2]mp_ALL!B$1:B$557,1,0)</f>
        <v>#N/A</v>
      </c>
      <c r="C7250" t="s">
        <v>33434</v>
      </c>
      <c r="D7250" t="s">
        <v>37</v>
      </c>
      <c r="E7250" t="s">
        <v>88</v>
      </c>
      <c r="F7250" t="s">
        <v>89</v>
      </c>
      <c r="G7250" t="s">
        <v>90</v>
      </c>
      <c r="H7250" t="s">
        <v>169</v>
      </c>
      <c r="I7250" t="s">
        <v>33435</v>
      </c>
      <c r="J7250">
        <v>1</v>
      </c>
      <c r="K7250" t="s">
        <v>157</v>
      </c>
      <c r="L7250">
        <v>1</v>
      </c>
      <c r="M7250" t="s">
        <v>158</v>
      </c>
      <c r="N7250" t="s">
        <v>184</v>
      </c>
      <c r="O7250" t="s">
        <v>742</v>
      </c>
      <c r="P7250" t="s">
        <v>30554</v>
      </c>
      <c r="Q7250" t="s">
        <v>33436</v>
      </c>
      <c r="R7250" t="s">
        <v>117</v>
      </c>
      <c r="S7250" t="s">
        <v>163</v>
      </c>
      <c r="T7250" t="s">
        <v>33437</v>
      </c>
      <c r="U7250" t="s">
        <v>916</v>
      </c>
      <c r="V7250" s="41">
        <v>34740</v>
      </c>
      <c r="W7250" s="41">
        <v>27673</v>
      </c>
      <c r="X7250">
        <v>1</v>
      </c>
      <c r="Y7250">
        <v>2</v>
      </c>
      <c r="Z7250" t="s">
        <v>102</v>
      </c>
      <c r="AA7250">
        <v>1</v>
      </c>
      <c r="AB7250" t="s">
        <v>103</v>
      </c>
      <c r="AC7250" t="s">
        <v>104</v>
      </c>
      <c r="AD7250">
        <v>1</v>
      </c>
      <c r="AE7250" t="s">
        <v>138</v>
      </c>
      <c r="AJ7250" t="s">
        <v>107</v>
      </c>
    </row>
    <row r="7251" spans="1:36" hidden="1" x14ac:dyDescent="0.25">
      <c r="A7251" t="s">
        <v>33438</v>
      </c>
      <c r="B7251" t="e">
        <f>VLOOKUP(A7251,[2]mp_ALL!B$1:B$557,1,0)</f>
        <v>#N/A</v>
      </c>
      <c r="C7251" t="s">
        <v>4728</v>
      </c>
      <c r="D7251" t="s">
        <v>37</v>
      </c>
      <c r="E7251" t="s">
        <v>88</v>
      </c>
      <c r="F7251" t="s">
        <v>154</v>
      </c>
      <c r="G7251" t="s">
        <v>155</v>
      </c>
      <c r="H7251" t="s">
        <v>290</v>
      </c>
      <c r="I7251" t="s">
        <v>4346</v>
      </c>
      <c r="J7251">
        <v>1</v>
      </c>
      <c r="K7251" t="s">
        <v>1485</v>
      </c>
      <c r="L7251">
        <v>0</v>
      </c>
      <c r="M7251" t="s">
        <v>1486</v>
      </c>
      <c r="N7251" t="s">
        <v>3798</v>
      </c>
      <c r="O7251" t="s">
        <v>4347</v>
      </c>
      <c r="R7251" t="s">
        <v>147</v>
      </c>
      <c r="S7251" t="s">
        <v>560</v>
      </c>
      <c r="T7251" t="s">
        <v>33439</v>
      </c>
      <c r="U7251" t="s">
        <v>5301</v>
      </c>
      <c r="V7251" s="41">
        <v>34740</v>
      </c>
      <c r="W7251" s="41">
        <v>26692</v>
      </c>
      <c r="X7251">
        <v>1</v>
      </c>
      <c r="Y7251">
        <v>2</v>
      </c>
      <c r="Z7251" t="s">
        <v>102</v>
      </c>
      <c r="AA7251">
        <v>1</v>
      </c>
      <c r="AB7251" t="s">
        <v>103</v>
      </c>
      <c r="AC7251" t="s">
        <v>297</v>
      </c>
      <c r="AD7251">
        <v>1</v>
      </c>
      <c r="AE7251" t="s">
        <v>322</v>
      </c>
      <c r="AG7251" t="s">
        <v>148</v>
      </c>
      <c r="AJ7251" t="s">
        <v>271</v>
      </c>
    </row>
    <row r="7252" spans="1:36" hidden="1" x14ac:dyDescent="0.25">
      <c r="A7252" t="s">
        <v>33440</v>
      </c>
      <c r="B7252" t="e">
        <f>VLOOKUP(A7252,[2]mp_ALL!B$1:B$557,1,0)</f>
        <v>#N/A</v>
      </c>
      <c r="C7252" t="s">
        <v>33441</v>
      </c>
      <c r="D7252" t="s">
        <v>38</v>
      </c>
      <c r="E7252" t="s">
        <v>88</v>
      </c>
      <c r="F7252" t="s">
        <v>154</v>
      </c>
      <c r="G7252" t="s">
        <v>155</v>
      </c>
      <c r="H7252" t="s">
        <v>290</v>
      </c>
      <c r="I7252" t="s">
        <v>6558</v>
      </c>
      <c r="J7252">
        <v>1</v>
      </c>
      <c r="K7252" t="s">
        <v>3100</v>
      </c>
      <c r="L7252">
        <v>0</v>
      </c>
      <c r="M7252" t="s">
        <v>3101</v>
      </c>
      <c r="N7252" t="s">
        <v>3858</v>
      </c>
      <c r="O7252" t="s">
        <v>6559</v>
      </c>
      <c r="R7252" t="s">
        <v>559</v>
      </c>
      <c r="S7252" t="s">
        <v>560</v>
      </c>
      <c r="T7252" t="s">
        <v>33442</v>
      </c>
      <c r="U7252" t="s">
        <v>33443</v>
      </c>
      <c r="V7252" s="41">
        <v>34740</v>
      </c>
      <c r="W7252" s="41">
        <v>27616</v>
      </c>
      <c r="X7252">
        <v>1</v>
      </c>
      <c r="Y7252">
        <v>6</v>
      </c>
      <c r="Z7252" t="s">
        <v>102</v>
      </c>
      <c r="AA7252">
        <v>1</v>
      </c>
      <c r="AB7252" t="s">
        <v>103</v>
      </c>
      <c r="AC7252" t="s">
        <v>297</v>
      </c>
      <c r="AD7252">
        <v>1</v>
      </c>
      <c r="AE7252" t="s">
        <v>563</v>
      </c>
      <c r="AG7252" t="s">
        <v>1040</v>
      </c>
      <c r="AJ7252" t="s">
        <v>1153</v>
      </c>
    </row>
    <row r="7253" spans="1:36" hidden="1" x14ac:dyDescent="0.25">
      <c r="A7253" t="s">
        <v>33444</v>
      </c>
      <c r="B7253" t="e">
        <f>VLOOKUP(A7253,[2]mp_ALL!B$1:B$557,1,0)</f>
        <v>#N/A</v>
      </c>
      <c r="C7253" t="s">
        <v>33445</v>
      </c>
      <c r="D7253" t="s">
        <v>38</v>
      </c>
      <c r="E7253" t="s">
        <v>88</v>
      </c>
      <c r="F7253" t="s">
        <v>89</v>
      </c>
      <c r="G7253" t="s">
        <v>90</v>
      </c>
      <c r="H7253" t="s">
        <v>169</v>
      </c>
      <c r="I7253" t="s">
        <v>4155</v>
      </c>
      <c r="J7253">
        <v>1</v>
      </c>
      <c r="K7253" t="s">
        <v>4156</v>
      </c>
      <c r="L7253">
        <v>1</v>
      </c>
      <c r="M7253" t="s">
        <v>172</v>
      </c>
      <c r="N7253" t="s">
        <v>1108</v>
      </c>
      <c r="O7253" t="s">
        <v>2731</v>
      </c>
      <c r="P7253" t="s">
        <v>4157</v>
      </c>
      <c r="Q7253" t="s">
        <v>4158</v>
      </c>
      <c r="R7253" t="s">
        <v>147</v>
      </c>
      <c r="S7253" t="s">
        <v>3344</v>
      </c>
      <c r="T7253" t="s">
        <v>33446</v>
      </c>
      <c r="U7253" t="s">
        <v>1426</v>
      </c>
      <c r="V7253" s="41">
        <v>34740</v>
      </c>
      <c r="W7253" s="41">
        <v>27250</v>
      </c>
      <c r="X7253">
        <v>1</v>
      </c>
      <c r="Y7253">
        <v>3</v>
      </c>
      <c r="Z7253" t="s">
        <v>102</v>
      </c>
      <c r="AA7253">
        <v>1</v>
      </c>
      <c r="AB7253" t="s">
        <v>103</v>
      </c>
      <c r="AC7253" t="s">
        <v>104</v>
      </c>
      <c r="AD7253">
        <v>1</v>
      </c>
      <c r="AE7253" t="s">
        <v>105</v>
      </c>
      <c r="AG7253" t="s">
        <v>179</v>
      </c>
      <c r="AJ7253" t="s">
        <v>107</v>
      </c>
    </row>
    <row r="7254" spans="1:36" hidden="1" x14ac:dyDescent="0.25">
      <c r="A7254" t="s">
        <v>33447</v>
      </c>
      <c r="B7254" t="e">
        <f>VLOOKUP(A7254,[2]mp_ALL!B$1:B$557,1,0)</f>
        <v>#N/A</v>
      </c>
      <c r="C7254" t="s">
        <v>33448</v>
      </c>
      <c r="D7254" t="s">
        <v>38</v>
      </c>
      <c r="E7254" t="s">
        <v>88</v>
      </c>
      <c r="F7254" t="s">
        <v>89</v>
      </c>
      <c r="G7254" t="s">
        <v>90</v>
      </c>
      <c r="H7254" t="s">
        <v>290</v>
      </c>
      <c r="I7254" t="s">
        <v>33449</v>
      </c>
      <c r="J7254">
        <v>1</v>
      </c>
      <c r="K7254" t="s">
        <v>3100</v>
      </c>
      <c r="L7254">
        <v>0</v>
      </c>
      <c r="M7254" t="s">
        <v>3101</v>
      </c>
      <c r="N7254" t="s">
        <v>3734</v>
      </c>
      <c r="O7254" t="s">
        <v>3850</v>
      </c>
      <c r="P7254" t="s">
        <v>29408</v>
      </c>
      <c r="Q7254" t="s">
        <v>33450</v>
      </c>
      <c r="R7254" t="s">
        <v>559</v>
      </c>
      <c r="S7254" t="s">
        <v>560</v>
      </c>
      <c r="T7254" t="s">
        <v>33451</v>
      </c>
      <c r="U7254" t="s">
        <v>33452</v>
      </c>
      <c r="V7254" s="41">
        <v>34740</v>
      </c>
      <c r="W7254" s="41">
        <v>27463</v>
      </c>
      <c r="X7254">
        <v>1</v>
      </c>
      <c r="Y7254">
        <v>3</v>
      </c>
      <c r="Z7254" t="s">
        <v>102</v>
      </c>
      <c r="AA7254">
        <v>1</v>
      </c>
      <c r="AB7254" t="s">
        <v>103</v>
      </c>
      <c r="AC7254" t="s">
        <v>297</v>
      </c>
      <c r="AD7254">
        <v>1</v>
      </c>
      <c r="AE7254" t="s">
        <v>563</v>
      </c>
      <c r="AG7254" t="s">
        <v>1040</v>
      </c>
      <c r="AJ7254" t="s">
        <v>107</v>
      </c>
    </row>
    <row r="7255" spans="1:36" hidden="1" x14ac:dyDescent="0.25">
      <c r="A7255" t="s">
        <v>33453</v>
      </c>
      <c r="B7255" t="e">
        <f>VLOOKUP(A7255,[2]mp_ALL!B$1:B$557,1,0)</f>
        <v>#N/A</v>
      </c>
      <c r="C7255" t="s">
        <v>33454</v>
      </c>
      <c r="D7255" t="s">
        <v>38</v>
      </c>
      <c r="E7255" t="s">
        <v>88</v>
      </c>
      <c r="F7255" t="s">
        <v>89</v>
      </c>
      <c r="G7255" t="s">
        <v>90</v>
      </c>
      <c r="H7255" t="s">
        <v>110</v>
      </c>
      <c r="I7255" t="s">
        <v>30524</v>
      </c>
      <c r="J7255">
        <v>1</v>
      </c>
      <c r="K7255" t="s">
        <v>846</v>
      </c>
      <c r="L7255">
        <v>1</v>
      </c>
      <c r="M7255" t="s">
        <v>414</v>
      </c>
      <c r="N7255" t="s">
        <v>159</v>
      </c>
      <c r="O7255" t="s">
        <v>533</v>
      </c>
      <c r="P7255" t="s">
        <v>4190</v>
      </c>
      <c r="R7255" t="s">
        <v>117</v>
      </c>
      <c r="S7255" t="s">
        <v>163</v>
      </c>
      <c r="T7255" t="s">
        <v>33455</v>
      </c>
      <c r="U7255" t="s">
        <v>801</v>
      </c>
      <c r="V7255" s="41">
        <v>34740</v>
      </c>
      <c r="W7255" s="41">
        <v>26934</v>
      </c>
      <c r="X7255">
        <v>1</v>
      </c>
      <c r="Y7255">
        <v>4</v>
      </c>
      <c r="Z7255" t="s">
        <v>102</v>
      </c>
      <c r="AA7255">
        <v>1</v>
      </c>
      <c r="AB7255" t="s">
        <v>103</v>
      </c>
      <c r="AC7255" t="s">
        <v>104</v>
      </c>
      <c r="AD7255">
        <v>1</v>
      </c>
      <c r="AE7255" t="s">
        <v>138</v>
      </c>
      <c r="AG7255" t="s">
        <v>121</v>
      </c>
      <c r="AJ7255" t="s">
        <v>107</v>
      </c>
    </row>
    <row r="7256" spans="1:36" hidden="1" x14ac:dyDescent="0.25">
      <c r="A7256" t="s">
        <v>33456</v>
      </c>
      <c r="B7256" t="e">
        <f>VLOOKUP(A7256,[2]mp_ALL!B$1:B$557,1,0)</f>
        <v>#N/A</v>
      </c>
      <c r="C7256" t="s">
        <v>33457</v>
      </c>
      <c r="D7256" t="s">
        <v>38</v>
      </c>
      <c r="E7256" t="s">
        <v>88</v>
      </c>
      <c r="F7256" t="s">
        <v>89</v>
      </c>
      <c r="G7256" t="s">
        <v>90</v>
      </c>
      <c r="H7256" t="s">
        <v>290</v>
      </c>
      <c r="I7256" t="s">
        <v>2383</v>
      </c>
      <c r="J7256">
        <v>1</v>
      </c>
      <c r="K7256" t="s">
        <v>1485</v>
      </c>
      <c r="L7256">
        <v>0</v>
      </c>
      <c r="M7256" t="s">
        <v>1486</v>
      </c>
      <c r="N7256" t="s">
        <v>2384</v>
      </c>
      <c r="O7256" t="s">
        <v>2385</v>
      </c>
      <c r="R7256" t="s">
        <v>147</v>
      </c>
      <c r="S7256" t="s">
        <v>560</v>
      </c>
      <c r="T7256" t="s">
        <v>33458</v>
      </c>
      <c r="U7256" t="s">
        <v>33459</v>
      </c>
      <c r="V7256" s="41">
        <v>34740</v>
      </c>
      <c r="W7256" s="41">
        <v>27622</v>
      </c>
      <c r="X7256">
        <v>1</v>
      </c>
      <c r="Y7256">
        <v>2</v>
      </c>
      <c r="Z7256" t="s">
        <v>102</v>
      </c>
      <c r="AA7256">
        <v>1</v>
      </c>
      <c r="AB7256" t="s">
        <v>103</v>
      </c>
      <c r="AC7256" t="s">
        <v>297</v>
      </c>
      <c r="AD7256">
        <v>1</v>
      </c>
      <c r="AE7256" t="s">
        <v>322</v>
      </c>
      <c r="AG7256" t="s">
        <v>148</v>
      </c>
      <c r="AJ7256" t="s">
        <v>107</v>
      </c>
    </row>
    <row r="7257" spans="1:36" hidden="1" x14ac:dyDescent="0.25">
      <c r="A7257" t="s">
        <v>33460</v>
      </c>
      <c r="B7257" t="e">
        <f>VLOOKUP(A7257,[2]mp_ALL!B$1:B$557,1,0)</f>
        <v>#N/A</v>
      </c>
      <c r="C7257" t="s">
        <v>33461</v>
      </c>
      <c r="D7257" t="s">
        <v>38</v>
      </c>
      <c r="E7257" t="s">
        <v>88</v>
      </c>
      <c r="F7257" t="s">
        <v>89</v>
      </c>
      <c r="G7257" t="s">
        <v>90</v>
      </c>
      <c r="H7257" t="s">
        <v>169</v>
      </c>
      <c r="I7257" t="s">
        <v>637</v>
      </c>
      <c r="J7257">
        <v>1</v>
      </c>
      <c r="K7257" t="s">
        <v>157</v>
      </c>
      <c r="L7257">
        <v>1</v>
      </c>
      <c r="M7257" t="s">
        <v>158</v>
      </c>
      <c r="N7257" t="s">
        <v>159</v>
      </c>
      <c r="O7257" t="s">
        <v>160</v>
      </c>
      <c r="P7257" t="s">
        <v>638</v>
      </c>
      <c r="Q7257" t="s">
        <v>639</v>
      </c>
      <c r="R7257" t="s">
        <v>117</v>
      </c>
      <c r="S7257" t="s">
        <v>237</v>
      </c>
      <c r="T7257" t="s">
        <v>33462</v>
      </c>
      <c r="U7257" t="s">
        <v>509</v>
      </c>
      <c r="V7257" s="41">
        <v>34740</v>
      </c>
      <c r="W7257" s="41">
        <v>27159</v>
      </c>
      <c r="X7257">
        <v>1</v>
      </c>
      <c r="Y7257">
        <v>4</v>
      </c>
      <c r="Z7257" t="s">
        <v>102</v>
      </c>
      <c r="AA7257">
        <v>1</v>
      </c>
      <c r="AB7257" t="s">
        <v>103</v>
      </c>
      <c r="AC7257" t="s">
        <v>104</v>
      </c>
      <c r="AD7257">
        <v>1</v>
      </c>
      <c r="AE7257" t="s">
        <v>138</v>
      </c>
      <c r="AG7257" t="s">
        <v>121</v>
      </c>
      <c r="AJ7257" t="s">
        <v>107</v>
      </c>
    </row>
    <row r="7258" spans="1:36" hidden="1" x14ac:dyDescent="0.25">
      <c r="A7258" t="s">
        <v>33463</v>
      </c>
      <c r="B7258" t="e">
        <f>VLOOKUP(A7258,[2]mp_ALL!B$1:B$557,1,0)</f>
        <v>#N/A</v>
      </c>
      <c r="C7258" t="s">
        <v>33464</v>
      </c>
      <c r="D7258" t="s">
        <v>38</v>
      </c>
      <c r="E7258" t="s">
        <v>88</v>
      </c>
      <c r="F7258" t="s">
        <v>154</v>
      </c>
      <c r="G7258" t="s">
        <v>155</v>
      </c>
      <c r="H7258" t="s">
        <v>110</v>
      </c>
      <c r="I7258" t="s">
        <v>33465</v>
      </c>
      <c r="J7258">
        <v>1</v>
      </c>
      <c r="K7258" t="s">
        <v>1396</v>
      </c>
      <c r="L7258">
        <v>1</v>
      </c>
      <c r="M7258" t="s">
        <v>414</v>
      </c>
      <c r="N7258" t="s">
        <v>159</v>
      </c>
      <c r="O7258" t="s">
        <v>1672</v>
      </c>
      <c r="P7258" t="s">
        <v>1673</v>
      </c>
      <c r="R7258" t="s">
        <v>117</v>
      </c>
      <c r="S7258" t="s">
        <v>163</v>
      </c>
      <c r="T7258" t="s">
        <v>33466</v>
      </c>
      <c r="U7258" t="s">
        <v>33467</v>
      </c>
      <c r="V7258" s="41">
        <v>34740</v>
      </c>
      <c r="W7258" s="41">
        <v>27369</v>
      </c>
      <c r="X7258">
        <v>1</v>
      </c>
      <c r="Y7258">
        <v>2</v>
      </c>
      <c r="Z7258" t="s">
        <v>102</v>
      </c>
      <c r="AA7258">
        <v>1</v>
      </c>
      <c r="AB7258" t="s">
        <v>103</v>
      </c>
      <c r="AC7258" t="s">
        <v>104</v>
      </c>
      <c r="AD7258">
        <v>1</v>
      </c>
      <c r="AE7258" t="s">
        <v>105</v>
      </c>
      <c r="AG7258" t="s">
        <v>121</v>
      </c>
      <c r="AJ7258" t="s">
        <v>2166</v>
      </c>
    </row>
    <row r="7259" spans="1:36" hidden="1" x14ac:dyDescent="0.25">
      <c r="A7259" t="s">
        <v>33468</v>
      </c>
      <c r="B7259" t="e">
        <f>VLOOKUP(A7259,[2]mp_ALL!B$1:B$557,1,0)</f>
        <v>#N/A</v>
      </c>
      <c r="C7259" t="s">
        <v>33469</v>
      </c>
      <c r="D7259" t="s">
        <v>38</v>
      </c>
      <c r="E7259" t="s">
        <v>88</v>
      </c>
      <c r="F7259" t="s">
        <v>154</v>
      </c>
      <c r="G7259" t="s">
        <v>155</v>
      </c>
      <c r="H7259" t="s">
        <v>290</v>
      </c>
      <c r="I7259" t="s">
        <v>14959</v>
      </c>
      <c r="J7259">
        <v>1</v>
      </c>
      <c r="K7259" t="s">
        <v>8032</v>
      </c>
      <c r="L7259">
        <v>0</v>
      </c>
      <c r="M7259" t="s">
        <v>158</v>
      </c>
      <c r="N7259" t="s">
        <v>8033</v>
      </c>
      <c r="O7259" t="s">
        <v>14960</v>
      </c>
      <c r="R7259" t="s">
        <v>117</v>
      </c>
      <c r="S7259" t="s">
        <v>237</v>
      </c>
      <c r="T7259" t="s">
        <v>33470</v>
      </c>
      <c r="U7259" t="s">
        <v>33471</v>
      </c>
      <c r="V7259" s="41">
        <v>34740</v>
      </c>
      <c r="W7259" s="41">
        <v>27112</v>
      </c>
      <c r="X7259">
        <v>1</v>
      </c>
      <c r="Y7259">
        <v>3</v>
      </c>
      <c r="Z7259" t="s">
        <v>102</v>
      </c>
      <c r="AA7259">
        <v>1</v>
      </c>
      <c r="AB7259" t="s">
        <v>103</v>
      </c>
      <c r="AC7259" t="s">
        <v>297</v>
      </c>
      <c r="AD7259">
        <v>1</v>
      </c>
      <c r="AE7259" t="s">
        <v>322</v>
      </c>
      <c r="AG7259" t="s">
        <v>121</v>
      </c>
      <c r="AJ7259" t="s">
        <v>352</v>
      </c>
    </row>
    <row r="7260" spans="1:36" hidden="1" x14ac:dyDescent="0.25">
      <c r="A7260" t="s">
        <v>33472</v>
      </c>
      <c r="B7260" t="e">
        <f>VLOOKUP(A7260,[2]mp_ALL!B$1:B$557,1,0)</f>
        <v>#N/A</v>
      </c>
      <c r="C7260" t="s">
        <v>33473</v>
      </c>
      <c r="D7260" t="s">
        <v>38</v>
      </c>
      <c r="E7260" t="s">
        <v>88</v>
      </c>
      <c r="F7260" t="s">
        <v>89</v>
      </c>
      <c r="G7260" t="s">
        <v>90</v>
      </c>
      <c r="H7260" t="s">
        <v>169</v>
      </c>
      <c r="I7260" t="s">
        <v>8370</v>
      </c>
      <c r="J7260">
        <v>1</v>
      </c>
      <c r="K7260" t="s">
        <v>484</v>
      </c>
      <c r="L7260">
        <v>1</v>
      </c>
      <c r="M7260" t="s">
        <v>414</v>
      </c>
      <c r="N7260" t="s">
        <v>159</v>
      </c>
      <c r="O7260" t="s">
        <v>1366</v>
      </c>
      <c r="P7260" t="s">
        <v>1367</v>
      </c>
      <c r="R7260" t="s">
        <v>117</v>
      </c>
      <c r="S7260" t="s">
        <v>163</v>
      </c>
      <c r="T7260" t="s">
        <v>33474</v>
      </c>
      <c r="U7260" t="s">
        <v>29539</v>
      </c>
      <c r="V7260" s="41">
        <v>34740</v>
      </c>
      <c r="W7260" s="41">
        <v>26642</v>
      </c>
      <c r="X7260">
        <v>1</v>
      </c>
      <c r="Y7260">
        <v>4</v>
      </c>
      <c r="Z7260" t="s">
        <v>102</v>
      </c>
      <c r="AA7260">
        <v>1</v>
      </c>
      <c r="AB7260" t="s">
        <v>103</v>
      </c>
      <c r="AC7260" t="s">
        <v>104</v>
      </c>
      <c r="AD7260">
        <v>1</v>
      </c>
      <c r="AE7260" t="s">
        <v>105</v>
      </c>
      <c r="AG7260" t="s">
        <v>121</v>
      </c>
      <c r="AJ7260" t="s">
        <v>107</v>
      </c>
    </row>
    <row r="7261" spans="1:36" hidden="1" x14ac:dyDescent="0.25">
      <c r="A7261" t="s">
        <v>33475</v>
      </c>
      <c r="B7261" t="e">
        <f>VLOOKUP(A7261,[2]mp_ALL!B$1:B$557,1,0)</f>
        <v>#N/A</v>
      </c>
      <c r="C7261" t="s">
        <v>4479</v>
      </c>
      <c r="D7261" t="s">
        <v>38</v>
      </c>
      <c r="E7261" t="s">
        <v>88</v>
      </c>
      <c r="F7261" t="s">
        <v>89</v>
      </c>
      <c r="G7261" t="s">
        <v>90</v>
      </c>
      <c r="H7261" t="s">
        <v>169</v>
      </c>
      <c r="I7261" t="s">
        <v>33435</v>
      </c>
      <c r="J7261">
        <v>1</v>
      </c>
      <c r="K7261" t="s">
        <v>157</v>
      </c>
      <c r="L7261">
        <v>1</v>
      </c>
      <c r="M7261" t="s">
        <v>158</v>
      </c>
      <c r="N7261" t="s">
        <v>184</v>
      </c>
      <c r="O7261" t="s">
        <v>742</v>
      </c>
      <c r="P7261" t="s">
        <v>30554</v>
      </c>
      <c r="Q7261" t="s">
        <v>33436</v>
      </c>
      <c r="R7261" t="s">
        <v>117</v>
      </c>
      <c r="S7261" t="s">
        <v>237</v>
      </c>
      <c r="T7261" t="s">
        <v>33476</v>
      </c>
      <c r="U7261" t="s">
        <v>189</v>
      </c>
      <c r="V7261" s="41">
        <v>34740</v>
      </c>
      <c r="W7261" s="41">
        <v>27623</v>
      </c>
      <c r="X7261">
        <v>1</v>
      </c>
      <c r="Y7261">
        <v>3</v>
      </c>
      <c r="Z7261" t="s">
        <v>102</v>
      </c>
      <c r="AA7261">
        <v>1</v>
      </c>
      <c r="AB7261" t="s">
        <v>103</v>
      </c>
      <c r="AC7261" t="s">
        <v>104</v>
      </c>
      <c r="AD7261">
        <v>1</v>
      </c>
      <c r="AE7261" t="s">
        <v>138</v>
      </c>
      <c r="AJ7261" t="s">
        <v>107</v>
      </c>
    </row>
    <row r="7262" spans="1:36" hidden="1" x14ac:dyDescent="0.25">
      <c r="A7262" t="s">
        <v>33477</v>
      </c>
      <c r="B7262" t="e">
        <f>VLOOKUP(A7262,[2]mp_ALL!B$1:B$557,1,0)</f>
        <v>#N/A</v>
      </c>
      <c r="C7262" t="s">
        <v>33478</v>
      </c>
      <c r="D7262" t="s">
        <v>37</v>
      </c>
      <c r="E7262" t="s">
        <v>88</v>
      </c>
      <c r="F7262" t="s">
        <v>154</v>
      </c>
      <c r="G7262" t="s">
        <v>155</v>
      </c>
      <c r="H7262" t="s">
        <v>110</v>
      </c>
      <c r="I7262" t="s">
        <v>33479</v>
      </c>
      <c r="J7262">
        <v>1</v>
      </c>
      <c r="K7262" t="s">
        <v>4164</v>
      </c>
      <c r="L7262">
        <v>1</v>
      </c>
      <c r="M7262" t="s">
        <v>143</v>
      </c>
      <c r="N7262" t="s">
        <v>757</v>
      </c>
      <c r="O7262" t="s">
        <v>2938</v>
      </c>
      <c r="P7262" t="s">
        <v>4467</v>
      </c>
      <c r="R7262" t="s">
        <v>147</v>
      </c>
      <c r="S7262" t="s">
        <v>715</v>
      </c>
      <c r="T7262" t="s">
        <v>33480</v>
      </c>
      <c r="U7262" t="s">
        <v>5729</v>
      </c>
      <c r="V7262" s="41">
        <v>34740</v>
      </c>
      <c r="W7262" s="41">
        <v>27708</v>
      </c>
      <c r="X7262">
        <v>1</v>
      </c>
      <c r="Y7262">
        <v>3</v>
      </c>
      <c r="Z7262" t="s">
        <v>102</v>
      </c>
      <c r="AA7262">
        <v>1</v>
      </c>
      <c r="AB7262" t="s">
        <v>103</v>
      </c>
      <c r="AC7262" t="s">
        <v>104</v>
      </c>
      <c r="AD7262">
        <v>1</v>
      </c>
      <c r="AE7262" t="s">
        <v>105</v>
      </c>
      <c r="AG7262" t="s">
        <v>148</v>
      </c>
      <c r="AJ7262" t="s">
        <v>107</v>
      </c>
    </row>
    <row r="7263" spans="1:36" hidden="1" x14ac:dyDescent="0.25">
      <c r="A7263" t="s">
        <v>33481</v>
      </c>
      <c r="B7263" t="e">
        <f>VLOOKUP(A7263,[2]mp_ALL!B$1:B$557,1,0)</f>
        <v>#N/A</v>
      </c>
      <c r="C7263" t="s">
        <v>29400</v>
      </c>
      <c r="D7263" t="s">
        <v>37</v>
      </c>
      <c r="E7263" t="s">
        <v>88</v>
      </c>
      <c r="F7263" t="s">
        <v>154</v>
      </c>
      <c r="G7263" t="s">
        <v>155</v>
      </c>
      <c r="H7263" t="s">
        <v>290</v>
      </c>
      <c r="I7263" t="s">
        <v>33305</v>
      </c>
      <c r="J7263">
        <v>1</v>
      </c>
      <c r="K7263" t="s">
        <v>3100</v>
      </c>
      <c r="L7263">
        <v>0</v>
      </c>
      <c r="M7263" t="s">
        <v>3101</v>
      </c>
      <c r="N7263" t="s">
        <v>4839</v>
      </c>
      <c r="O7263" t="s">
        <v>33306</v>
      </c>
      <c r="R7263" t="s">
        <v>559</v>
      </c>
      <c r="S7263" t="s">
        <v>560</v>
      </c>
      <c r="T7263" t="s">
        <v>33482</v>
      </c>
      <c r="U7263" t="s">
        <v>33483</v>
      </c>
      <c r="V7263" s="41">
        <v>34740</v>
      </c>
      <c r="W7263" s="41">
        <v>26705</v>
      </c>
      <c r="X7263">
        <v>1</v>
      </c>
      <c r="Y7263">
        <v>3</v>
      </c>
      <c r="Z7263" t="s">
        <v>102</v>
      </c>
      <c r="AA7263">
        <v>1</v>
      </c>
      <c r="AB7263" t="s">
        <v>103</v>
      </c>
      <c r="AC7263" t="s">
        <v>297</v>
      </c>
      <c r="AD7263">
        <v>1</v>
      </c>
      <c r="AE7263" t="s">
        <v>563</v>
      </c>
      <c r="AG7263" t="s">
        <v>1040</v>
      </c>
      <c r="AJ7263" t="s">
        <v>107</v>
      </c>
    </row>
    <row r="7264" spans="1:36" hidden="1" x14ac:dyDescent="0.25">
      <c r="A7264" t="s">
        <v>33484</v>
      </c>
      <c r="B7264" t="e">
        <f>VLOOKUP(A7264,[2]mp_ALL!B$1:B$557,1,0)</f>
        <v>#N/A</v>
      </c>
      <c r="C7264" t="s">
        <v>33485</v>
      </c>
      <c r="D7264" t="s">
        <v>38</v>
      </c>
      <c r="E7264" t="s">
        <v>88</v>
      </c>
      <c r="F7264" t="s">
        <v>89</v>
      </c>
      <c r="G7264" t="s">
        <v>90</v>
      </c>
      <c r="H7264" t="s">
        <v>169</v>
      </c>
      <c r="I7264" t="s">
        <v>14521</v>
      </c>
      <c r="J7264">
        <v>1</v>
      </c>
      <c r="K7264" t="s">
        <v>12971</v>
      </c>
      <c r="L7264">
        <v>0</v>
      </c>
      <c r="M7264" t="s">
        <v>158</v>
      </c>
      <c r="N7264" t="s">
        <v>2004</v>
      </c>
      <c r="O7264" t="s">
        <v>12972</v>
      </c>
      <c r="P7264" t="s">
        <v>12973</v>
      </c>
      <c r="Q7264" t="s">
        <v>14522</v>
      </c>
      <c r="R7264" t="s">
        <v>117</v>
      </c>
      <c r="S7264" t="s">
        <v>163</v>
      </c>
      <c r="T7264" t="s">
        <v>33486</v>
      </c>
      <c r="U7264" t="s">
        <v>33487</v>
      </c>
      <c r="V7264" s="41">
        <v>34740</v>
      </c>
      <c r="W7264" s="41">
        <v>26501</v>
      </c>
      <c r="X7264">
        <v>1</v>
      </c>
      <c r="Y7264">
        <v>3</v>
      </c>
      <c r="Z7264" t="s">
        <v>102</v>
      </c>
      <c r="AA7264">
        <v>1</v>
      </c>
      <c r="AB7264" t="s">
        <v>103</v>
      </c>
      <c r="AC7264" t="s">
        <v>104</v>
      </c>
      <c r="AD7264">
        <v>1</v>
      </c>
      <c r="AE7264" t="s">
        <v>120</v>
      </c>
      <c r="AG7264" t="s">
        <v>121</v>
      </c>
      <c r="AJ7264" t="s">
        <v>2166</v>
      </c>
    </row>
    <row r="7265" spans="1:36" hidden="1" x14ac:dyDescent="0.25">
      <c r="A7265" t="s">
        <v>33488</v>
      </c>
      <c r="B7265" t="e">
        <f>VLOOKUP(A7265,[2]mp_ALL!B$1:B$557,1,0)</f>
        <v>#N/A</v>
      </c>
      <c r="C7265" t="s">
        <v>33489</v>
      </c>
      <c r="D7265" t="s">
        <v>38</v>
      </c>
      <c r="E7265" t="s">
        <v>88</v>
      </c>
      <c r="F7265" t="s">
        <v>89</v>
      </c>
      <c r="G7265" t="s">
        <v>90</v>
      </c>
      <c r="H7265" t="s">
        <v>169</v>
      </c>
      <c r="I7265" t="s">
        <v>2810</v>
      </c>
      <c r="J7265">
        <v>1</v>
      </c>
      <c r="K7265" t="s">
        <v>2319</v>
      </c>
      <c r="L7265">
        <v>1</v>
      </c>
      <c r="M7265" t="s">
        <v>1281</v>
      </c>
      <c r="N7265" t="s">
        <v>2094</v>
      </c>
      <c r="O7265" t="s">
        <v>2095</v>
      </c>
      <c r="P7265" t="s">
        <v>2141</v>
      </c>
      <c r="Q7265" t="s">
        <v>2811</v>
      </c>
      <c r="R7265" t="s">
        <v>117</v>
      </c>
      <c r="S7265" t="s">
        <v>99</v>
      </c>
      <c r="T7265" t="s">
        <v>33490</v>
      </c>
      <c r="U7265" t="s">
        <v>527</v>
      </c>
      <c r="V7265" s="41">
        <v>34740</v>
      </c>
      <c r="W7265" s="41">
        <v>27342</v>
      </c>
      <c r="X7265">
        <v>1</v>
      </c>
      <c r="Y7265">
        <v>2</v>
      </c>
      <c r="Z7265" t="s">
        <v>102</v>
      </c>
      <c r="AA7265">
        <v>1</v>
      </c>
      <c r="AB7265" t="s">
        <v>103</v>
      </c>
      <c r="AC7265" t="s">
        <v>104</v>
      </c>
      <c r="AD7265">
        <v>1</v>
      </c>
      <c r="AE7265" t="s">
        <v>105</v>
      </c>
      <c r="AG7265" t="s">
        <v>228</v>
      </c>
      <c r="AJ7265" t="s">
        <v>107</v>
      </c>
    </row>
    <row r="7266" spans="1:36" hidden="1" x14ac:dyDescent="0.25">
      <c r="A7266" t="s">
        <v>33491</v>
      </c>
      <c r="B7266" t="e">
        <f>VLOOKUP(A7266,[2]mp_ALL!B$1:B$557,1,0)</f>
        <v>#N/A</v>
      </c>
      <c r="C7266" t="s">
        <v>33492</v>
      </c>
      <c r="D7266" t="s">
        <v>39</v>
      </c>
      <c r="E7266" t="s">
        <v>88</v>
      </c>
      <c r="F7266" t="s">
        <v>2175</v>
      </c>
      <c r="G7266" t="s">
        <v>2176</v>
      </c>
      <c r="H7266" t="s">
        <v>2177</v>
      </c>
      <c r="I7266" t="s">
        <v>6461</v>
      </c>
      <c r="J7266">
        <v>1</v>
      </c>
      <c r="K7266" t="s">
        <v>457</v>
      </c>
      <c r="L7266">
        <v>0</v>
      </c>
      <c r="M7266" t="s">
        <v>113</v>
      </c>
      <c r="R7266" t="s">
        <v>117</v>
      </c>
      <c r="S7266" t="s">
        <v>237</v>
      </c>
      <c r="T7266" t="s">
        <v>33493</v>
      </c>
      <c r="U7266" t="s">
        <v>16904</v>
      </c>
      <c r="V7266" s="41">
        <v>34740</v>
      </c>
      <c r="W7266" s="41">
        <v>25410</v>
      </c>
      <c r="X7266">
        <v>1</v>
      </c>
      <c r="Y7266">
        <v>3</v>
      </c>
      <c r="Z7266" t="s">
        <v>923</v>
      </c>
      <c r="AA7266">
        <v>1</v>
      </c>
      <c r="AB7266" t="s">
        <v>103</v>
      </c>
      <c r="AC7266" t="s">
        <v>297</v>
      </c>
      <c r="AD7266">
        <v>1</v>
      </c>
      <c r="AE7266" t="s">
        <v>322</v>
      </c>
      <c r="AG7266" t="s">
        <v>2202</v>
      </c>
      <c r="AJ7266" t="s">
        <v>33494</v>
      </c>
    </row>
    <row r="7267" spans="1:36" hidden="1" x14ac:dyDescent="0.25">
      <c r="A7267" t="s">
        <v>33495</v>
      </c>
      <c r="B7267" t="e">
        <f>VLOOKUP(A7267,[2]mp_ALL!B$1:B$557,1,0)</f>
        <v>#N/A</v>
      </c>
      <c r="C7267" t="s">
        <v>33496</v>
      </c>
      <c r="D7267" t="s">
        <v>39</v>
      </c>
      <c r="E7267" t="s">
        <v>88</v>
      </c>
      <c r="F7267" t="s">
        <v>2147</v>
      </c>
      <c r="G7267" t="s">
        <v>2148</v>
      </c>
      <c r="H7267" t="s">
        <v>1457</v>
      </c>
      <c r="I7267" t="s">
        <v>33497</v>
      </c>
      <c r="J7267">
        <v>1</v>
      </c>
      <c r="K7267" t="s">
        <v>457</v>
      </c>
      <c r="L7267">
        <v>0</v>
      </c>
      <c r="M7267" t="s">
        <v>113</v>
      </c>
      <c r="N7267" t="s">
        <v>362</v>
      </c>
      <c r="R7267" t="s">
        <v>117</v>
      </c>
      <c r="S7267" t="s">
        <v>237</v>
      </c>
      <c r="T7267" t="s">
        <v>33498</v>
      </c>
      <c r="U7267" t="s">
        <v>31758</v>
      </c>
      <c r="V7267" s="41">
        <v>34740</v>
      </c>
      <c r="W7267" s="41">
        <v>25395</v>
      </c>
      <c r="X7267">
        <v>1</v>
      </c>
      <c r="Y7267">
        <v>1</v>
      </c>
      <c r="Z7267" t="s">
        <v>102</v>
      </c>
      <c r="AA7267">
        <v>1</v>
      </c>
      <c r="AB7267" t="s">
        <v>103</v>
      </c>
      <c r="AC7267" t="s">
        <v>297</v>
      </c>
      <c r="AD7267">
        <v>1</v>
      </c>
      <c r="AE7267" t="s">
        <v>322</v>
      </c>
      <c r="AG7267" t="s">
        <v>121</v>
      </c>
      <c r="AJ7267" t="s">
        <v>33499</v>
      </c>
    </row>
    <row r="7268" spans="1:36" hidden="1" x14ac:dyDescent="0.25">
      <c r="A7268" t="s">
        <v>33500</v>
      </c>
      <c r="B7268" t="e">
        <f>VLOOKUP(A7268,[2]mp_ALL!B$1:B$557,1,0)</f>
        <v>#N/A</v>
      </c>
      <c r="C7268" t="s">
        <v>33501</v>
      </c>
      <c r="D7268" t="s">
        <v>39</v>
      </c>
      <c r="E7268" t="s">
        <v>88</v>
      </c>
      <c r="F7268" t="s">
        <v>2147</v>
      </c>
      <c r="G7268" t="s">
        <v>2148</v>
      </c>
      <c r="H7268" t="s">
        <v>1457</v>
      </c>
      <c r="I7268" t="s">
        <v>33502</v>
      </c>
      <c r="J7268">
        <v>1</v>
      </c>
      <c r="K7268" t="s">
        <v>224</v>
      </c>
      <c r="L7268">
        <v>0</v>
      </c>
      <c r="M7268" t="s">
        <v>94</v>
      </c>
      <c r="N7268" t="s">
        <v>45</v>
      </c>
      <c r="S7268" t="s">
        <v>525</v>
      </c>
      <c r="T7268" t="s">
        <v>33503</v>
      </c>
      <c r="U7268" t="s">
        <v>33504</v>
      </c>
      <c r="V7268" s="41">
        <v>34740</v>
      </c>
      <c r="W7268" s="41">
        <v>24545</v>
      </c>
      <c r="X7268">
        <v>1</v>
      </c>
      <c r="Y7268">
        <v>4</v>
      </c>
      <c r="Z7268" t="s">
        <v>102</v>
      </c>
      <c r="AA7268">
        <v>1</v>
      </c>
      <c r="AB7268" t="s">
        <v>103</v>
      </c>
      <c r="AC7268" t="s">
        <v>297</v>
      </c>
      <c r="AD7268">
        <v>1</v>
      </c>
      <c r="AE7268" t="s">
        <v>322</v>
      </c>
      <c r="AG7268" t="s">
        <v>106</v>
      </c>
      <c r="AJ7268" t="s">
        <v>33505</v>
      </c>
    </row>
    <row r="7269" spans="1:36" hidden="1" x14ac:dyDescent="0.25">
      <c r="A7269" t="s">
        <v>33506</v>
      </c>
      <c r="B7269" t="e">
        <f>VLOOKUP(A7269,[2]mp_ALL!B$1:B$557,1,0)</f>
        <v>#N/A</v>
      </c>
      <c r="C7269" t="s">
        <v>33507</v>
      </c>
      <c r="D7269" t="s">
        <v>39</v>
      </c>
      <c r="E7269" t="s">
        <v>88</v>
      </c>
      <c r="F7269" t="s">
        <v>21325</v>
      </c>
      <c r="G7269" t="s">
        <v>21326</v>
      </c>
      <c r="H7269" t="s">
        <v>33508</v>
      </c>
      <c r="I7269" t="s">
        <v>11515</v>
      </c>
      <c r="J7269">
        <v>1</v>
      </c>
      <c r="K7269" t="s">
        <v>3226</v>
      </c>
      <c r="L7269">
        <v>0</v>
      </c>
      <c r="R7269" t="s">
        <v>117</v>
      </c>
      <c r="S7269" t="s">
        <v>237</v>
      </c>
      <c r="T7269" t="s">
        <v>33509</v>
      </c>
      <c r="U7269" t="s">
        <v>119</v>
      </c>
      <c r="V7269" s="41">
        <v>34740</v>
      </c>
      <c r="W7269" s="41">
        <v>25791</v>
      </c>
      <c r="X7269">
        <v>1</v>
      </c>
      <c r="Y7269">
        <v>3</v>
      </c>
      <c r="Z7269" t="s">
        <v>3136</v>
      </c>
      <c r="AA7269">
        <v>1</v>
      </c>
      <c r="AB7269" t="s">
        <v>103</v>
      </c>
      <c r="AC7269" t="s">
        <v>297</v>
      </c>
      <c r="AD7269">
        <v>1</v>
      </c>
      <c r="AE7269" t="s">
        <v>563</v>
      </c>
      <c r="AI7269" t="s">
        <v>210</v>
      </c>
      <c r="AJ7269" t="s">
        <v>33510</v>
      </c>
    </row>
    <row r="7270" spans="1:36" hidden="1" x14ac:dyDescent="0.25">
      <c r="A7270" t="s">
        <v>33511</v>
      </c>
      <c r="B7270" t="e">
        <f>VLOOKUP(A7270,[2]mp_ALL!B$1:B$557,1,0)</f>
        <v>#N/A</v>
      </c>
      <c r="C7270" t="s">
        <v>33512</v>
      </c>
      <c r="D7270" t="s">
        <v>37</v>
      </c>
      <c r="E7270" t="s">
        <v>88</v>
      </c>
      <c r="F7270" t="s">
        <v>154</v>
      </c>
      <c r="G7270" t="s">
        <v>155</v>
      </c>
      <c r="H7270" t="s">
        <v>290</v>
      </c>
      <c r="I7270" t="s">
        <v>33513</v>
      </c>
      <c r="J7270">
        <v>1</v>
      </c>
      <c r="K7270" t="s">
        <v>570</v>
      </c>
      <c r="L7270">
        <v>0</v>
      </c>
      <c r="M7270" t="s">
        <v>571</v>
      </c>
      <c r="N7270" t="s">
        <v>6773</v>
      </c>
      <c r="O7270" t="s">
        <v>33514</v>
      </c>
      <c r="R7270" t="s">
        <v>559</v>
      </c>
      <c r="S7270" t="s">
        <v>560</v>
      </c>
      <c r="T7270" t="s">
        <v>33515</v>
      </c>
      <c r="U7270" t="s">
        <v>33516</v>
      </c>
      <c r="V7270" s="41">
        <v>34767</v>
      </c>
      <c r="W7270" s="41">
        <v>26878</v>
      </c>
      <c r="X7270">
        <v>1</v>
      </c>
      <c r="Y7270">
        <v>2</v>
      </c>
      <c r="Z7270" t="s">
        <v>102</v>
      </c>
      <c r="AA7270">
        <v>1</v>
      </c>
      <c r="AB7270" t="s">
        <v>103</v>
      </c>
      <c r="AC7270" t="s">
        <v>297</v>
      </c>
      <c r="AD7270">
        <v>1</v>
      </c>
      <c r="AE7270" t="s">
        <v>563</v>
      </c>
      <c r="AG7270" t="s">
        <v>577</v>
      </c>
      <c r="AJ7270" t="s">
        <v>107</v>
      </c>
    </row>
    <row r="7271" spans="1:36" hidden="1" x14ac:dyDescent="0.25">
      <c r="A7271" t="s">
        <v>33517</v>
      </c>
      <c r="B7271" t="e">
        <f>VLOOKUP(A7271,[2]mp_ALL!B$1:B$557,1,0)</f>
        <v>#N/A</v>
      </c>
      <c r="C7271" t="s">
        <v>33518</v>
      </c>
      <c r="D7271" t="s">
        <v>37</v>
      </c>
      <c r="E7271" t="s">
        <v>88</v>
      </c>
      <c r="F7271" t="s">
        <v>154</v>
      </c>
      <c r="G7271" t="s">
        <v>155</v>
      </c>
      <c r="H7271" t="s">
        <v>290</v>
      </c>
      <c r="I7271" t="s">
        <v>4032</v>
      </c>
      <c r="J7271">
        <v>1</v>
      </c>
      <c r="K7271" t="s">
        <v>3100</v>
      </c>
      <c r="L7271">
        <v>0</v>
      </c>
      <c r="M7271" t="s">
        <v>3101</v>
      </c>
      <c r="N7271" t="s">
        <v>3734</v>
      </c>
      <c r="O7271" t="s">
        <v>3735</v>
      </c>
      <c r="R7271" t="s">
        <v>559</v>
      </c>
      <c r="S7271" t="s">
        <v>560</v>
      </c>
      <c r="T7271" t="s">
        <v>33519</v>
      </c>
      <c r="U7271" t="s">
        <v>33520</v>
      </c>
      <c r="V7271" s="41">
        <v>34767</v>
      </c>
      <c r="W7271" s="41">
        <v>25682</v>
      </c>
      <c r="X7271">
        <v>1</v>
      </c>
      <c r="Y7271">
        <v>2</v>
      </c>
      <c r="Z7271" t="s">
        <v>102</v>
      </c>
      <c r="AA7271">
        <v>1</v>
      </c>
      <c r="AB7271" t="s">
        <v>103</v>
      </c>
      <c r="AC7271" t="s">
        <v>297</v>
      </c>
      <c r="AD7271">
        <v>1</v>
      </c>
      <c r="AE7271" t="s">
        <v>563</v>
      </c>
      <c r="AG7271" t="s">
        <v>1040</v>
      </c>
      <c r="AJ7271" t="s">
        <v>490</v>
      </c>
    </row>
    <row r="7272" spans="1:36" hidden="1" x14ac:dyDescent="0.25">
      <c r="A7272" t="s">
        <v>33521</v>
      </c>
      <c r="B7272" t="e">
        <f>VLOOKUP(A7272,[2]mp_ALL!B$1:B$557,1,0)</f>
        <v>#N/A</v>
      </c>
      <c r="C7272" t="s">
        <v>33522</v>
      </c>
      <c r="D7272" t="s">
        <v>38</v>
      </c>
      <c r="E7272" t="s">
        <v>88</v>
      </c>
      <c r="F7272" t="s">
        <v>89</v>
      </c>
      <c r="G7272" t="s">
        <v>90</v>
      </c>
      <c r="H7272" t="s">
        <v>169</v>
      </c>
      <c r="I7272" t="s">
        <v>33449</v>
      </c>
      <c r="J7272">
        <v>1</v>
      </c>
      <c r="K7272" t="s">
        <v>3100</v>
      </c>
      <c r="L7272">
        <v>0</v>
      </c>
      <c r="M7272" t="s">
        <v>3101</v>
      </c>
      <c r="N7272" t="s">
        <v>3734</v>
      </c>
      <c r="O7272" t="s">
        <v>3850</v>
      </c>
      <c r="P7272" t="s">
        <v>29408</v>
      </c>
      <c r="Q7272" t="s">
        <v>33450</v>
      </c>
      <c r="R7272" t="s">
        <v>559</v>
      </c>
      <c r="S7272" t="s">
        <v>525</v>
      </c>
      <c r="T7272" t="s">
        <v>33523</v>
      </c>
      <c r="U7272" t="s">
        <v>18897</v>
      </c>
      <c r="V7272" s="41">
        <v>34767</v>
      </c>
      <c r="W7272" s="41">
        <v>26204</v>
      </c>
      <c r="X7272">
        <v>1</v>
      </c>
      <c r="Y7272">
        <v>3</v>
      </c>
      <c r="Z7272" t="s">
        <v>102</v>
      </c>
      <c r="AA7272">
        <v>1</v>
      </c>
      <c r="AB7272" t="s">
        <v>103</v>
      </c>
      <c r="AC7272" t="s">
        <v>297</v>
      </c>
      <c r="AD7272">
        <v>1</v>
      </c>
      <c r="AE7272" t="s">
        <v>563</v>
      </c>
      <c r="AG7272" t="s">
        <v>1040</v>
      </c>
      <c r="AJ7272" t="s">
        <v>107</v>
      </c>
    </row>
    <row r="7273" spans="1:36" x14ac:dyDescent="0.25">
      <c r="A7273" t="s">
        <v>33524</v>
      </c>
      <c r="B7273" t="str">
        <f>VLOOKUP(A7273,[2]mp_ALL!B$1:B$557,1,0)</f>
        <v>9506692</v>
      </c>
      <c r="C7273" t="s">
        <v>33525</v>
      </c>
      <c r="D7273" t="s">
        <v>38</v>
      </c>
      <c r="E7273" t="s">
        <v>88</v>
      </c>
      <c r="F7273" t="s">
        <v>154</v>
      </c>
      <c r="G7273" t="s">
        <v>155</v>
      </c>
      <c r="H7273" t="s">
        <v>91</v>
      </c>
      <c r="I7273" t="s">
        <v>5875</v>
      </c>
      <c r="J7273">
        <v>1</v>
      </c>
      <c r="K7273" t="s">
        <v>1884</v>
      </c>
      <c r="L7273">
        <v>1</v>
      </c>
      <c r="M7273" t="s">
        <v>34</v>
      </c>
      <c r="N7273" t="s">
        <v>45</v>
      </c>
      <c r="O7273" t="s">
        <v>4115</v>
      </c>
      <c r="S7273" t="s">
        <v>549</v>
      </c>
      <c r="T7273" t="s">
        <v>33526</v>
      </c>
      <c r="U7273" t="s">
        <v>2321</v>
      </c>
      <c r="V7273" s="41">
        <v>34767</v>
      </c>
      <c r="W7273" s="41">
        <v>27869</v>
      </c>
      <c r="X7273">
        <v>1</v>
      </c>
      <c r="Y7273">
        <v>2</v>
      </c>
      <c r="Z7273" t="s">
        <v>102</v>
      </c>
      <c r="AA7273">
        <v>1</v>
      </c>
      <c r="AB7273" t="s">
        <v>103</v>
      </c>
      <c r="AC7273" t="s">
        <v>104</v>
      </c>
      <c r="AD7273">
        <v>1</v>
      </c>
      <c r="AE7273" t="s">
        <v>138</v>
      </c>
      <c r="AG7273" t="s">
        <v>228</v>
      </c>
      <c r="AJ7273" t="s">
        <v>107</v>
      </c>
    </row>
    <row r="7274" spans="1:36" hidden="1" x14ac:dyDescent="0.25">
      <c r="A7274" t="s">
        <v>33527</v>
      </c>
      <c r="B7274" t="e">
        <f>VLOOKUP(A7274,[2]mp_ALL!B$1:B$557,1,0)</f>
        <v>#N/A</v>
      </c>
      <c r="C7274" t="s">
        <v>33528</v>
      </c>
      <c r="D7274" t="s">
        <v>38</v>
      </c>
      <c r="E7274" t="s">
        <v>88</v>
      </c>
      <c r="F7274" t="s">
        <v>89</v>
      </c>
      <c r="G7274" t="s">
        <v>90</v>
      </c>
      <c r="H7274" t="s">
        <v>290</v>
      </c>
      <c r="I7274" t="s">
        <v>15895</v>
      </c>
      <c r="J7274">
        <v>1</v>
      </c>
      <c r="K7274" t="s">
        <v>1485</v>
      </c>
      <c r="L7274">
        <v>0</v>
      </c>
      <c r="M7274" t="s">
        <v>1486</v>
      </c>
      <c r="N7274" t="s">
        <v>1487</v>
      </c>
      <c r="O7274" t="s">
        <v>15896</v>
      </c>
      <c r="R7274" t="s">
        <v>147</v>
      </c>
      <c r="S7274" t="s">
        <v>560</v>
      </c>
      <c r="T7274" t="s">
        <v>33529</v>
      </c>
      <c r="U7274" t="s">
        <v>8653</v>
      </c>
      <c r="V7274" s="41">
        <v>34767</v>
      </c>
      <c r="W7274" s="41">
        <v>27988</v>
      </c>
      <c r="X7274">
        <v>3</v>
      </c>
      <c r="Y7274">
        <v>2</v>
      </c>
      <c r="Z7274" t="s">
        <v>102</v>
      </c>
      <c r="AA7274">
        <v>1</v>
      </c>
      <c r="AB7274" t="s">
        <v>103</v>
      </c>
      <c r="AC7274" t="s">
        <v>297</v>
      </c>
      <c r="AD7274">
        <v>1</v>
      </c>
      <c r="AE7274" t="s">
        <v>322</v>
      </c>
      <c r="AG7274" t="s">
        <v>148</v>
      </c>
      <c r="AJ7274" t="s">
        <v>107</v>
      </c>
    </row>
    <row r="7275" spans="1:36" hidden="1" x14ac:dyDescent="0.25">
      <c r="A7275" t="s">
        <v>33530</v>
      </c>
      <c r="B7275" t="e">
        <f>VLOOKUP(A7275,[2]mp_ALL!B$1:B$557,1,0)</f>
        <v>#N/A</v>
      </c>
      <c r="C7275" t="s">
        <v>33531</v>
      </c>
      <c r="D7275" t="s">
        <v>37</v>
      </c>
      <c r="E7275" t="s">
        <v>88</v>
      </c>
      <c r="F7275" t="s">
        <v>154</v>
      </c>
      <c r="G7275" t="s">
        <v>155</v>
      </c>
      <c r="H7275" t="s">
        <v>290</v>
      </c>
      <c r="I7275" t="s">
        <v>3550</v>
      </c>
      <c r="J7275">
        <v>1</v>
      </c>
      <c r="K7275" t="s">
        <v>555</v>
      </c>
      <c r="L7275">
        <v>0</v>
      </c>
      <c r="M7275" t="s">
        <v>556</v>
      </c>
      <c r="N7275" t="s">
        <v>2270</v>
      </c>
      <c r="O7275" t="s">
        <v>3551</v>
      </c>
      <c r="R7275" t="s">
        <v>559</v>
      </c>
      <c r="S7275" t="s">
        <v>560</v>
      </c>
      <c r="T7275" t="s">
        <v>33532</v>
      </c>
      <c r="U7275" t="s">
        <v>3642</v>
      </c>
      <c r="V7275" s="41">
        <v>34767</v>
      </c>
      <c r="W7275" s="41">
        <v>26519</v>
      </c>
      <c r="X7275">
        <v>1</v>
      </c>
      <c r="Y7275">
        <v>3</v>
      </c>
      <c r="Z7275" t="s">
        <v>102</v>
      </c>
      <c r="AA7275">
        <v>1</v>
      </c>
      <c r="AB7275" t="s">
        <v>103</v>
      </c>
      <c r="AC7275" t="s">
        <v>297</v>
      </c>
      <c r="AD7275">
        <v>1</v>
      </c>
      <c r="AE7275" t="s">
        <v>563</v>
      </c>
      <c r="AG7275" t="s">
        <v>564</v>
      </c>
      <c r="AJ7275" t="s">
        <v>5901</v>
      </c>
    </row>
    <row r="7276" spans="1:36" hidden="1" x14ac:dyDescent="0.25">
      <c r="A7276" t="s">
        <v>33533</v>
      </c>
      <c r="B7276" t="e">
        <f>VLOOKUP(A7276,[2]mp_ALL!B$1:B$557,1,0)</f>
        <v>#N/A</v>
      </c>
      <c r="C7276" t="s">
        <v>33534</v>
      </c>
      <c r="D7276" t="s">
        <v>37</v>
      </c>
      <c r="E7276" t="s">
        <v>88</v>
      </c>
      <c r="F7276" t="s">
        <v>154</v>
      </c>
      <c r="G7276" t="s">
        <v>155</v>
      </c>
      <c r="H7276" t="s">
        <v>110</v>
      </c>
      <c r="I7276" t="s">
        <v>33535</v>
      </c>
      <c r="J7276">
        <v>1</v>
      </c>
      <c r="K7276" t="s">
        <v>425</v>
      </c>
      <c r="L7276">
        <v>1</v>
      </c>
      <c r="M7276" t="s">
        <v>113</v>
      </c>
      <c r="N7276" t="s">
        <v>195</v>
      </c>
      <c r="O7276" t="s">
        <v>881</v>
      </c>
      <c r="P7276" t="s">
        <v>2834</v>
      </c>
      <c r="R7276" t="s">
        <v>117</v>
      </c>
      <c r="S7276" t="s">
        <v>199</v>
      </c>
      <c r="T7276" t="s">
        <v>33536</v>
      </c>
      <c r="U7276" t="s">
        <v>33537</v>
      </c>
      <c r="V7276" s="41">
        <v>34767</v>
      </c>
      <c r="W7276" s="41">
        <v>27296</v>
      </c>
      <c r="X7276">
        <v>1</v>
      </c>
      <c r="Y7276">
        <v>3</v>
      </c>
      <c r="Z7276" t="s">
        <v>102</v>
      </c>
      <c r="AA7276">
        <v>1</v>
      </c>
      <c r="AB7276" t="s">
        <v>103</v>
      </c>
      <c r="AC7276" t="s">
        <v>104</v>
      </c>
      <c r="AD7276">
        <v>1</v>
      </c>
      <c r="AE7276" t="s">
        <v>105</v>
      </c>
      <c r="AG7276" t="s">
        <v>121</v>
      </c>
      <c r="AJ7276" t="s">
        <v>618</v>
      </c>
    </row>
    <row r="7277" spans="1:36" hidden="1" x14ac:dyDescent="0.25">
      <c r="A7277" t="s">
        <v>33538</v>
      </c>
      <c r="B7277" t="e">
        <f>VLOOKUP(A7277,[2]mp_ALL!B$1:B$557,1,0)</f>
        <v>#N/A</v>
      </c>
      <c r="C7277" t="s">
        <v>33539</v>
      </c>
      <c r="D7277" t="s">
        <v>38</v>
      </c>
      <c r="E7277" t="s">
        <v>88</v>
      </c>
      <c r="F7277" t="s">
        <v>89</v>
      </c>
      <c r="G7277" t="s">
        <v>90</v>
      </c>
      <c r="H7277" t="s">
        <v>290</v>
      </c>
      <c r="I7277" t="s">
        <v>2738</v>
      </c>
      <c r="J7277">
        <v>1</v>
      </c>
      <c r="K7277" t="s">
        <v>232</v>
      </c>
      <c r="L7277">
        <v>0</v>
      </c>
      <c r="M7277" t="s">
        <v>233</v>
      </c>
      <c r="N7277" t="s">
        <v>1433</v>
      </c>
      <c r="O7277" t="s">
        <v>2739</v>
      </c>
      <c r="R7277" t="s">
        <v>117</v>
      </c>
      <c r="S7277" t="s">
        <v>237</v>
      </c>
      <c r="T7277" t="s">
        <v>1231</v>
      </c>
      <c r="U7277" t="s">
        <v>400</v>
      </c>
      <c r="V7277" s="41">
        <v>34767</v>
      </c>
      <c r="W7277" s="41">
        <v>26696</v>
      </c>
      <c r="X7277">
        <v>1</v>
      </c>
      <c r="Y7277">
        <v>3</v>
      </c>
      <c r="Z7277" t="s">
        <v>102</v>
      </c>
      <c r="AA7277">
        <v>1</v>
      </c>
      <c r="AB7277" t="s">
        <v>103</v>
      </c>
      <c r="AC7277" t="s">
        <v>297</v>
      </c>
      <c r="AD7277">
        <v>1</v>
      </c>
      <c r="AE7277" t="s">
        <v>322</v>
      </c>
      <c r="AG7277" t="s">
        <v>121</v>
      </c>
      <c r="AJ7277" t="s">
        <v>107</v>
      </c>
    </row>
    <row r="7278" spans="1:36" hidden="1" x14ac:dyDescent="0.25">
      <c r="A7278" t="s">
        <v>33540</v>
      </c>
      <c r="B7278" t="e">
        <f>VLOOKUP(A7278,[2]mp_ALL!B$1:B$557,1,0)</f>
        <v>#N/A</v>
      </c>
      <c r="C7278" t="s">
        <v>33541</v>
      </c>
      <c r="D7278" t="s">
        <v>38</v>
      </c>
      <c r="E7278" t="s">
        <v>88</v>
      </c>
      <c r="F7278" t="s">
        <v>89</v>
      </c>
      <c r="G7278" t="s">
        <v>90</v>
      </c>
      <c r="H7278" t="s">
        <v>169</v>
      </c>
      <c r="I7278" t="s">
        <v>3515</v>
      </c>
      <c r="J7278">
        <v>1</v>
      </c>
      <c r="K7278" t="s">
        <v>142</v>
      </c>
      <c r="L7278">
        <v>1</v>
      </c>
      <c r="M7278" t="s">
        <v>143</v>
      </c>
      <c r="N7278" t="s">
        <v>144</v>
      </c>
      <c r="O7278" t="s">
        <v>145</v>
      </c>
      <c r="P7278" t="s">
        <v>146</v>
      </c>
      <c r="Q7278" t="s">
        <v>3516</v>
      </c>
      <c r="R7278" t="s">
        <v>147</v>
      </c>
      <c r="S7278" t="s">
        <v>148</v>
      </c>
      <c r="T7278" t="s">
        <v>33542</v>
      </c>
      <c r="U7278" t="s">
        <v>6549</v>
      </c>
      <c r="V7278" s="41">
        <v>34767</v>
      </c>
      <c r="W7278" s="41">
        <v>27555</v>
      </c>
      <c r="X7278">
        <v>1</v>
      </c>
      <c r="Y7278">
        <v>3</v>
      </c>
      <c r="Z7278" t="s">
        <v>102</v>
      </c>
      <c r="AA7278">
        <v>1</v>
      </c>
      <c r="AB7278" t="s">
        <v>103</v>
      </c>
      <c r="AC7278" t="s">
        <v>104</v>
      </c>
      <c r="AD7278">
        <v>1</v>
      </c>
      <c r="AE7278" t="s">
        <v>105</v>
      </c>
      <c r="AG7278" t="s">
        <v>148</v>
      </c>
      <c r="AJ7278" t="s">
        <v>663</v>
      </c>
    </row>
    <row r="7279" spans="1:36" hidden="1" x14ac:dyDescent="0.25">
      <c r="A7279" t="s">
        <v>33543</v>
      </c>
      <c r="B7279" t="e">
        <f>VLOOKUP(A7279,[2]mp_ALL!B$1:B$557,1,0)</f>
        <v>#N/A</v>
      </c>
      <c r="C7279" t="s">
        <v>33544</v>
      </c>
      <c r="D7279" t="s">
        <v>38</v>
      </c>
      <c r="E7279" t="s">
        <v>88</v>
      </c>
      <c r="F7279" t="s">
        <v>154</v>
      </c>
      <c r="G7279" t="s">
        <v>155</v>
      </c>
      <c r="H7279" t="s">
        <v>110</v>
      </c>
      <c r="I7279" t="s">
        <v>33545</v>
      </c>
      <c r="J7279">
        <v>1</v>
      </c>
      <c r="K7279" t="s">
        <v>626</v>
      </c>
      <c r="L7279">
        <v>1</v>
      </c>
      <c r="M7279" t="s">
        <v>414</v>
      </c>
      <c r="N7279" t="s">
        <v>415</v>
      </c>
      <c r="O7279" t="s">
        <v>533</v>
      </c>
      <c r="R7279" t="s">
        <v>117</v>
      </c>
      <c r="S7279" t="s">
        <v>199</v>
      </c>
      <c r="T7279" t="s">
        <v>33546</v>
      </c>
      <c r="U7279" t="s">
        <v>33547</v>
      </c>
      <c r="V7279" s="41">
        <v>34767</v>
      </c>
      <c r="W7279" s="41">
        <v>26007</v>
      </c>
      <c r="X7279">
        <v>1</v>
      </c>
      <c r="Y7279">
        <v>2</v>
      </c>
      <c r="Z7279" t="s">
        <v>102</v>
      </c>
      <c r="AA7279">
        <v>1</v>
      </c>
      <c r="AB7279" t="s">
        <v>103</v>
      </c>
      <c r="AC7279" t="s">
        <v>104</v>
      </c>
      <c r="AD7279">
        <v>1</v>
      </c>
      <c r="AE7279" t="s">
        <v>138</v>
      </c>
      <c r="AG7279" t="s">
        <v>121</v>
      </c>
      <c r="AJ7279" t="s">
        <v>33548</v>
      </c>
    </row>
    <row r="7280" spans="1:36" hidden="1" x14ac:dyDescent="0.25">
      <c r="A7280" t="s">
        <v>33549</v>
      </c>
      <c r="B7280" t="e">
        <f>VLOOKUP(A7280,[2]mp_ALL!B$1:B$557,1,0)</f>
        <v>#N/A</v>
      </c>
      <c r="C7280" t="s">
        <v>33454</v>
      </c>
      <c r="D7280" t="s">
        <v>38</v>
      </c>
      <c r="E7280" t="s">
        <v>88</v>
      </c>
      <c r="F7280" t="s">
        <v>567</v>
      </c>
      <c r="G7280" t="s">
        <v>568</v>
      </c>
      <c r="H7280" t="s">
        <v>313</v>
      </c>
      <c r="I7280" t="s">
        <v>29469</v>
      </c>
      <c r="J7280">
        <v>1</v>
      </c>
      <c r="K7280" t="s">
        <v>513</v>
      </c>
      <c r="L7280">
        <v>0</v>
      </c>
      <c r="M7280" t="s">
        <v>435</v>
      </c>
      <c r="N7280" t="s">
        <v>436</v>
      </c>
      <c r="O7280" t="s">
        <v>3219</v>
      </c>
      <c r="R7280" t="s">
        <v>117</v>
      </c>
      <c r="S7280" t="s">
        <v>199</v>
      </c>
      <c r="T7280" t="s">
        <v>33550</v>
      </c>
      <c r="U7280" t="s">
        <v>916</v>
      </c>
      <c r="V7280" s="41">
        <v>34767</v>
      </c>
      <c r="W7280" s="41">
        <v>26486</v>
      </c>
      <c r="X7280">
        <v>1</v>
      </c>
      <c r="Y7280">
        <v>4</v>
      </c>
      <c r="Z7280" t="s">
        <v>102</v>
      </c>
      <c r="AA7280">
        <v>1</v>
      </c>
      <c r="AB7280" t="s">
        <v>103</v>
      </c>
      <c r="AC7280" t="s">
        <v>297</v>
      </c>
      <c r="AD7280">
        <v>1</v>
      </c>
      <c r="AE7280" t="s">
        <v>322</v>
      </c>
      <c r="AG7280" t="s">
        <v>148</v>
      </c>
      <c r="AJ7280" t="s">
        <v>190</v>
      </c>
    </row>
    <row r="7281" spans="1:36" hidden="1" x14ac:dyDescent="0.25">
      <c r="A7281" t="s">
        <v>33551</v>
      </c>
      <c r="B7281" t="e">
        <f>VLOOKUP(A7281,[2]mp_ALL!B$1:B$557,1,0)</f>
        <v>#N/A</v>
      </c>
      <c r="C7281" t="s">
        <v>1087</v>
      </c>
      <c r="D7281" t="s">
        <v>38</v>
      </c>
      <c r="E7281" t="s">
        <v>88</v>
      </c>
      <c r="F7281" t="s">
        <v>89</v>
      </c>
      <c r="G7281" t="s">
        <v>90</v>
      </c>
      <c r="H7281" t="s">
        <v>169</v>
      </c>
      <c r="I7281" t="s">
        <v>5679</v>
      </c>
      <c r="J7281">
        <v>1</v>
      </c>
      <c r="K7281" t="s">
        <v>457</v>
      </c>
      <c r="L7281">
        <v>1</v>
      </c>
      <c r="M7281" t="s">
        <v>113</v>
      </c>
      <c r="N7281" t="s">
        <v>385</v>
      </c>
      <c r="O7281" t="s">
        <v>1266</v>
      </c>
      <c r="P7281" t="s">
        <v>1267</v>
      </c>
      <c r="Q7281" t="s">
        <v>5680</v>
      </c>
      <c r="R7281" t="s">
        <v>117</v>
      </c>
      <c r="S7281" t="s">
        <v>199</v>
      </c>
      <c r="T7281" t="s">
        <v>33552</v>
      </c>
      <c r="U7281" t="s">
        <v>32092</v>
      </c>
      <c r="V7281" s="41">
        <v>34767</v>
      </c>
      <c r="W7281" s="41">
        <v>27435</v>
      </c>
      <c r="X7281">
        <v>1</v>
      </c>
      <c r="Y7281">
        <v>3</v>
      </c>
      <c r="Z7281" t="s">
        <v>102</v>
      </c>
      <c r="AA7281">
        <v>1</v>
      </c>
      <c r="AB7281" t="s">
        <v>103</v>
      </c>
      <c r="AC7281" t="s">
        <v>104</v>
      </c>
      <c r="AD7281">
        <v>1</v>
      </c>
      <c r="AE7281" t="s">
        <v>138</v>
      </c>
      <c r="AG7281" t="s">
        <v>121</v>
      </c>
      <c r="AJ7281" t="s">
        <v>271</v>
      </c>
    </row>
    <row r="7282" spans="1:36" hidden="1" x14ac:dyDescent="0.25">
      <c r="A7282" t="s">
        <v>33553</v>
      </c>
      <c r="B7282" t="e">
        <f>VLOOKUP(A7282,[2]mp_ALL!B$1:B$557,1,0)</f>
        <v>#N/A</v>
      </c>
      <c r="C7282" t="s">
        <v>30179</v>
      </c>
      <c r="D7282" t="s">
        <v>38</v>
      </c>
      <c r="E7282" t="s">
        <v>88</v>
      </c>
      <c r="F7282" t="s">
        <v>154</v>
      </c>
      <c r="G7282" t="s">
        <v>155</v>
      </c>
      <c r="H7282" t="s">
        <v>110</v>
      </c>
      <c r="I7282" t="s">
        <v>33554</v>
      </c>
      <c r="J7282">
        <v>1</v>
      </c>
      <c r="K7282" t="s">
        <v>194</v>
      </c>
      <c r="L7282">
        <v>1</v>
      </c>
      <c r="M7282" t="s">
        <v>113</v>
      </c>
      <c r="N7282" t="s">
        <v>195</v>
      </c>
      <c r="O7282" t="s">
        <v>1273</v>
      </c>
      <c r="P7282" t="s">
        <v>9467</v>
      </c>
      <c r="R7282" t="s">
        <v>117</v>
      </c>
      <c r="S7282" t="s">
        <v>199</v>
      </c>
      <c r="T7282" t="s">
        <v>33555</v>
      </c>
      <c r="U7282" t="s">
        <v>400</v>
      </c>
      <c r="V7282" s="41">
        <v>34767</v>
      </c>
      <c r="W7282" s="41">
        <v>27946</v>
      </c>
      <c r="X7282">
        <v>1</v>
      </c>
      <c r="Y7282">
        <v>3</v>
      </c>
      <c r="Z7282" t="s">
        <v>102</v>
      </c>
      <c r="AA7282">
        <v>1</v>
      </c>
      <c r="AB7282" t="s">
        <v>103</v>
      </c>
      <c r="AC7282" t="s">
        <v>104</v>
      </c>
      <c r="AD7282">
        <v>1</v>
      </c>
      <c r="AE7282" t="s">
        <v>105</v>
      </c>
      <c r="AG7282" t="s">
        <v>121</v>
      </c>
      <c r="AJ7282" t="s">
        <v>663</v>
      </c>
    </row>
    <row r="7283" spans="1:36" hidden="1" x14ac:dyDescent="0.25">
      <c r="A7283" t="s">
        <v>33556</v>
      </c>
      <c r="B7283" t="e">
        <f>VLOOKUP(A7283,[2]mp_ALL!B$1:B$557,1,0)</f>
        <v>#N/A</v>
      </c>
      <c r="C7283" t="s">
        <v>33557</v>
      </c>
      <c r="D7283" t="s">
        <v>38</v>
      </c>
      <c r="E7283" t="s">
        <v>88</v>
      </c>
      <c r="F7283" t="s">
        <v>89</v>
      </c>
      <c r="G7283" t="s">
        <v>90</v>
      </c>
      <c r="H7283" t="s">
        <v>91</v>
      </c>
      <c r="I7283" t="s">
        <v>9466</v>
      </c>
      <c r="J7283">
        <v>1</v>
      </c>
      <c r="K7283" t="s">
        <v>194</v>
      </c>
      <c r="L7283">
        <v>1</v>
      </c>
      <c r="M7283" t="s">
        <v>113</v>
      </c>
      <c r="N7283" t="s">
        <v>195</v>
      </c>
      <c r="O7283" t="s">
        <v>1273</v>
      </c>
      <c r="P7283" t="s">
        <v>9467</v>
      </c>
      <c r="Q7283" t="s">
        <v>9468</v>
      </c>
      <c r="R7283" t="s">
        <v>117</v>
      </c>
      <c r="S7283" t="s">
        <v>237</v>
      </c>
      <c r="T7283" t="s">
        <v>33558</v>
      </c>
      <c r="U7283" t="s">
        <v>33559</v>
      </c>
      <c r="V7283" s="41">
        <v>34767</v>
      </c>
      <c r="W7283" s="41">
        <v>27008</v>
      </c>
      <c r="X7283">
        <v>1</v>
      </c>
      <c r="Y7283">
        <v>2</v>
      </c>
      <c r="Z7283" t="s">
        <v>102</v>
      </c>
      <c r="AA7283">
        <v>1</v>
      </c>
      <c r="AB7283" t="s">
        <v>103</v>
      </c>
      <c r="AC7283" t="s">
        <v>104</v>
      </c>
      <c r="AD7283">
        <v>1</v>
      </c>
      <c r="AE7283" t="s">
        <v>105</v>
      </c>
      <c r="AG7283" t="s">
        <v>121</v>
      </c>
      <c r="AJ7283" t="s">
        <v>1621</v>
      </c>
    </row>
    <row r="7284" spans="1:36" hidden="1" x14ac:dyDescent="0.25">
      <c r="A7284" t="s">
        <v>33560</v>
      </c>
      <c r="B7284" t="e">
        <f>VLOOKUP(A7284,[2]mp_ALL!B$1:B$557,1,0)</f>
        <v>#N/A</v>
      </c>
      <c r="C7284" t="s">
        <v>3348</v>
      </c>
      <c r="D7284" t="s">
        <v>38</v>
      </c>
      <c r="E7284" t="s">
        <v>88</v>
      </c>
      <c r="F7284" t="s">
        <v>154</v>
      </c>
      <c r="G7284" t="s">
        <v>155</v>
      </c>
      <c r="H7284" t="s">
        <v>110</v>
      </c>
      <c r="I7284" t="s">
        <v>33561</v>
      </c>
      <c r="J7284">
        <v>1</v>
      </c>
      <c r="K7284" t="s">
        <v>404</v>
      </c>
      <c r="L7284">
        <v>1</v>
      </c>
      <c r="M7284" t="s">
        <v>113</v>
      </c>
      <c r="N7284" t="s">
        <v>195</v>
      </c>
      <c r="O7284" t="s">
        <v>405</v>
      </c>
      <c r="P7284" t="s">
        <v>406</v>
      </c>
      <c r="R7284" t="s">
        <v>117</v>
      </c>
      <c r="S7284" t="s">
        <v>199</v>
      </c>
      <c r="T7284" t="s">
        <v>33562</v>
      </c>
      <c r="U7284" t="s">
        <v>400</v>
      </c>
      <c r="V7284" s="41">
        <v>34767</v>
      </c>
      <c r="W7284" s="41">
        <v>26996</v>
      </c>
      <c r="X7284">
        <v>1</v>
      </c>
      <c r="Y7284">
        <v>3</v>
      </c>
      <c r="Z7284" t="s">
        <v>102</v>
      </c>
      <c r="AA7284">
        <v>1</v>
      </c>
      <c r="AB7284" t="s">
        <v>103</v>
      </c>
      <c r="AC7284" t="s">
        <v>104</v>
      </c>
      <c r="AD7284">
        <v>1</v>
      </c>
      <c r="AE7284" t="s">
        <v>105</v>
      </c>
      <c r="AG7284" t="s">
        <v>121</v>
      </c>
      <c r="AJ7284" t="s">
        <v>1286</v>
      </c>
    </row>
    <row r="7285" spans="1:36" hidden="1" x14ac:dyDescent="0.25">
      <c r="A7285" t="s">
        <v>33563</v>
      </c>
      <c r="B7285" t="e">
        <f>VLOOKUP(A7285,[2]mp_ALL!B$1:B$557,1,0)</f>
        <v>#N/A</v>
      </c>
      <c r="C7285" t="s">
        <v>1882</v>
      </c>
      <c r="D7285" t="s">
        <v>38</v>
      </c>
      <c r="E7285" t="s">
        <v>88</v>
      </c>
      <c r="F7285" t="s">
        <v>89</v>
      </c>
      <c r="G7285" t="s">
        <v>90</v>
      </c>
      <c r="H7285" t="s">
        <v>169</v>
      </c>
      <c r="I7285" t="s">
        <v>170</v>
      </c>
      <c r="J7285">
        <v>1</v>
      </c>
      <c r="K7285" t="s">
        <v>171</v>
      </c>
      <c r="L7285">
        <v>1</v>
      </c>
      <c r="M7285" t="s">
        <v>172</v>
      </c>
      <c r="N7285" t="s">
        <v>173</v>
      </c>
      <c r="O7285" t="s">
        <v>174</v>
      </c>
      <c r="P7285" t="s">
        <v>175</v>
      </c>
      <c r="Q7285" t="s">
        <v>176</v>
      </c>
      <c r="R7285" t="s">
        <v>147</v>
      </c>
      <c r="S7285" t="s">
        <v>199</v>
      </c>
      <c r="T7285" t="s">
        <v>33564</v>
      </c>
      <c r="U7285" t="s">
        <v>4125</v>
      </c>
      <c r="V7285" s="41">
        <v>34767</v>
      </c>
      <c r="W7285" s="41">
        <v>26901</v>
      </c>
      <c r="X7285">
        <v>1</v>
      </c>
      <c r="Y7285">
        <v>2</v>
      </c>
      <c r="Z7285" t="s">
        <v>102</v>
      </c>
      <c r="AA7285">
        <v>1</v>
      </c>
      <c r="AB7285" t="s">
        <v>103</v>
      </c>
      <c r="AC7285" t="s">
        <v>104</v>
      </c>
      <c r="AD7285">
        <v>1</v>
      </c>
      <c r="AE7285" t="s">
        <v>105</v>
      </c>
      <c r="AG7285" t="s">
        <v>179</v>
      </c>
      <c r="AJ7285" t="s">
        <v>299</v>
      </c>
    </row>
    <row r="7286" spans="1:36" hidden="1" x14ac:dyDescent="0.25">
      <c r="A7286" t="s">
        <v>33565</v>
      </c>
      <c r="B7286" t="e">
        <f>VLOOKUP(A7286,[2]mp_ALL!B$1:B$557,1,0)</f>
        <v>#N/A</v>
      </c>
      <c r="C7286" t="s">
        <v>12637</v>
      </c>
      <c r="D7286" t="s">
        <v>38</v>
      </c>
      <c r="E7286" t="s">
        <v>88</v>
      </c>
      <c r="F7286" t="s">
        <v>89</v>
      </c>
      <c r="G7286" t="s">
        <v>90</v>
      </c>
      <c r="H7286" t="s">
        <v>91</v>
      </c>
      <c r="I7286" t="s">
        <v>1570</v>
      </c>
      <c r="J7286">
        <v>1</v>
      </c>
      <c r="K7286" t="s">
        <v>183</v>
      </c>
      <c r="L7286">
        <v>1</v>
      </c>
      <c r="M7286" t="s">
        <v>158</v>
      </c>
      <c r="N7286" t="s">
        <v>184</v>
      </c>
      <c r="O7286" t="s">
        <v>185</v>
      </c>
      <c r="P7286" t="s">
        <v>186</v>
      </c>
      <c r="Q7286" t="s">
        <v>1571</v>
      </c>
      <c r="R7286" t="s">
        <v>117</v>
      </c>
      <c r="S7286" t="s">
        <v>237</v>
      </c>
      <c r="T7286" t="s">
        <v>33566</v>
      </c>
      <c r="U7286" t="s">
        <v>509</v>
      </c>
      <c r="V7286" s="41">
        <v>34767</v>
      </c>
      <c r="W7286" s="41">
        <v>26992</v>
      </c>
      <c r="X7286">
        <v>1</v>
      </c>
      <c r="Y7286">
        <v>1</v>
      </c>
      <c r="Z7286" t="s">
        <v>102</v>
      </c>
      <c r="AA7286">
        <v>1</v>
      </c>
      <c r="AB7286" t="s">
        <v>103</v>
      </c>
      <c r="AC7286" t="s">
        <v>104</v>
      </c>
      <c r="AD7286">
        <v>1</v>
      </c>
      <c r="AE7286" t="s">
        <v>105</v>
      </c>
      <c r="AG7286" t="s">
        <v>121</v>
      </c>
      <c r="AJ7286" t="s">
        <v>430</v>
      </c>
    </row>
    <row r="7287" spans="1:36" hidden="1" x14ac:dyDescent="0.25">
      <c r="A7287" t="s">
        <v>33567</v>
      </c>
      <c r="B7287" t="e">
        <f>VLOOKUP(A7287,[2]mp_ALL!B$1:B$557,1,0)</f>
        <v>#N/A</v>
      </c>
      <c r="C7287" t="s">
        <v>33568</v>
      </c>
      <c r="D7287" t="s">
        <v>38</v>
      </c>
      <c r="E7287" t="s">
        <v>88</v>
      </c>
      <c r="F7287" t="s">
        <v>89</v>
      </c>
      <c r="G7287" t="s">
        <v>90</v>
      </c>
      <c r="H7287" t="s">
        <v>91</v>
      </c>
      <c r="I7287" t="s">
        <v>712</v>
      </c>
      <c r="J7287">
        <v>1</v>
      </c>
      <c r="K7287" t="s">
        <v>171</v>
      </c>
      <c r="L7287">
        <v>1</v>
      </c>
      <c r="M7287" t="s">
        <v>172</v>
      </c>
      <c r="N7287" t="s">
        <v>173</v>
      </c>
      <c r="O7287" t="s">
        <v>174</v>
      </c>
      <c r="P7287" t="s">
        <v>713</v>
      </c>
      <c r="Q7287" t="s">
        <v>714</v>
      </c>
      <c r="R7287" t="s">
        <v>147</v>
      </c>
      <c r="S7287" t="s">
        <v>207</v>
      </c>
      <c r="T7287" t="s">
        <v>33569</v>
      </c>
      <c r="U7287" t="s">
        <v>10384</v>
      </c>
      <c r="V7287" s="41">
        <v>34767</v>
      </c>
      <c r="W7287" s="41">
        <v>27656</v>
      </c>
      <c r="X7287">
        <v>1</v>
      </c>
      <c r="Y7287">
        <v>3</v>
      </c>
      <c r="Z7287" t="s">
        <v>102</v>
      </c>
      <c r="AA7287">
        <v>1</v>
      </c>
      <c r="AB7287" t="s">
        <v>103</v>
      </c>
      <c r="AC7287" t="s">
        <v>104</v>
      </c>
      <c r="AD7287">
        <v>1</v>
      </c>
      <c r="AE7287" t="s">
        <v>105</v>
      </c>
      <c r="AG7287" t="s">
        <v>179</v>
      </c>
      <c r="AJ7287" t="s">
        <v>107</v>
      </c>
    </row>
    <row r="7288" spans="1:36" hidden="1" x14ac:dyDescent="0.25">
      <c r="A7288" t="s">
        <v>33570</v>
      </c>
      <c r="B7288" t="e">
        <f>VLOOKUP(A7288,[2]mp_ALL!B$1:B$557,1,0)</f>
        <v>#N/A</v>
      </c>
      <c r="C7288" t="s">
        <v>33571</v>
      </c>
      <c r="D7288" t="s">
        <v>38</v>
      </c>
      <c r="E7288" t="s">
        <v>88</v>
      </c>
      <c r="F7288" t="s">
        <v>154</v>
      </c>
      <c r="G7288" t="s">
        <v>155</v>
      </c>
      <c r="H7288" t="s">
        <v>290</v>
      </c>
      <c r="I7288" t="s">
        <v>2594</v>
      </c>
      <c r="J7288">
        <v>1</v>
      </c>
      <c r="K7288" t="s">
        <v>2595</v>
      </c>
      <c r="L7288">
        <v>0</v>
      </c>
      <c r="M7288" t="s">
        <v>1281</v>
      </c>
      <c r="N7288" t="s">
        <v>2094</v>
      </c>
      <c r="O7288" t="s">
        <v>2596</v>
      </c>
      <c r="R7288" t="s">
        <v>117</v>
      </c>
      <c r="S7288" t="s">
        <v>99</v>
      </c>
      <c r="T7288" t="s">
        <v>33572</v>
      </c>
      <c r="U7288" t="s">
        <v>33573</v>
      </c>
      <c r="V7288" s="41">
        <v>34767</v>
      </c>
      <c r="W7288" s="41">
        <v>27684</v>
      </c>
      <c r="X7288">
        <v>1</v>
      </c>
      <c r="Y7288">
        <v>3</v>
      </c>
      <c r="Z7288" t="s">
        <v>102</v>
      </c>
      <c r="AA7288">
        <v>1</v>
      </c>
      <c r="AB7288" t="s">
        <v>103</v>
      </c>
      <c r="AC7288" t="s">
        <v>297</v>
      </c>
      <c r="AD7288">
        <v>1</v>
      </c>
      <c r="AE7288" t="s">
        <v>322</v>
      </c>
      <c r="AG7288" t="s">
        <v>228</v>
      </c>
      <c r="AJ7288" t="s">
        <v>107</v>
      </c>
    </row>
    <row r="7289" spans="1:36" hidden="1" x14ac:dyDescent="0.25">
      <c r="A7289" t="s">
        <v>33574</v>
      </c>
      <c r="B7289" t="e">
        <f>VLOOKUP(A7289,[2]mp_ALL!B$1:B$557,1,0)</f>
        <v>#N/A</v>
      </c>
      <c r="C7289" t="s">
        <v>33575</v>
      </c>
      <c r="D7289" t="s">
        <v>38</v>
      </c>
      <c r="E7289" t="s">
        <v>88</v>
      </c>
      <c r="F7289" t="s">
        <v>89</v>
      </c>
      <c r="G7289" t="s">
        <v>90</v>
      </c>
      <c r="H7289" t="s">
        <v>169</v>
      </c>
      <c r="I7289" t="s">
        <v>2610</v>
      </c>
      <c r="J7289">
        <v>1</v>
      </c>
      <c r="K7289" t="s">
        <v>2564</v>
      </c>
      <c r="L7289">
        <v>1</v>
      </c>
      <c r="M7289" t="s">
        <v>1281</v>
      </c>
      <c r="N7289" t="s">
        <v>2094</v>
      </c>
      <c r="O7289" t="s">
        <v>2333</v>
      </c>
      <c r="P7289" t="s">
        <v>2572</v>
      </c>
      <c r="Q7289" t="s">
        <v>2611</v>
      </c>
      <c r="R7289" t="s">
        <v>117</v>
      </c>
      <c r="S7289" t="s">
        <v>99</v>
      </c>
      <c r="T7289" t="s">
        <v>2132</v>
      </c>
      <c r="U7289" t="s">
        <v>2453</v>
      </c>
      <c r="V7289" s="41">
        <v>34767</v>
      </c>
      <c r="W7289" s="41">
        <v>26629</v>
      </c>
      <c r="X7289">
        <v>1</v>
      </c>
      <c r="Y7289">
        <v>2</v>
      </c>
      <c r="Z7289" t="s">
        <v>102</v>
      </c>
      <c r="AA7289">
        <v>1</v>
      </c>
      <c r="AB7289" t="s">
        <v>103</v>
      </c>
      <c r="AC7289" t="s">
        <v>104</v>
      </c>
      <c r="AD7289">
        <v>1</v>
      </c>
      <c r="AE7289" t="s">
        <v>105</v>
      </c>
      <c r="AG7289" t="s">
        <v>228</v>
      </c>
      <c r="AJ7289" t="s">
        <v>1528</v>
      </c>
    </row>
    <row r="7290" spans="1:36" hidden="1" x14ac:dyDescent="0.25">
      <c r="A7290" t="s">
        <v>33576</v>
      </c>
      <c r="B7290" t="e">
        <f>VLOOKUP(A7290,[2]mp_ALL!B$1:B$557,1,0)</f>
        <v>#N/A</v>
      </c>
      <c r="C7290" t="s">
        <v>10992</v>
      </c>
      <c r="D7290" t="s">
        <v>38</v>
      </c>
      <c r="E7290" t="s">
        <v>88</v>
      </c>
      <c r="F7290" t="s">
        <v>154</v>
      </c>
      <c r="G7290" t="s">
        <v>155</v>
      </c>
      <c r="H7290" t="s">
        <v>110</v>
      </c>
      <c r="I7290" t="s">
        <v>33577</v>
      </c>
      <c r="J7290">
        <v>1</v>
      </c>
      <c r="K7290" t="s">
        <v>1760</v>
      </c>
      <c r="L7290">
        <v>1</v>
      </c>
      <c r="M7290" t="s">
        <v>113</v>
      </c>
      <c r="N7290" t="s">
        <v>362</v>
      </c>
      <c r="O7290" t="s">
        <v>243</v>
      </c>
      <c r="P7290" t="s">
        <v>5546</v>
      </c>
      <c r="R7290" t="s">
        <v>117</v>
      </c>
      <c r="S7290" t="s">
        <v>237</v>
      </c>
      <c r="T7290" t="s">
        <v>33578</v>
      </c>
      <c r="U7290" t="s">
        <v>33579</v>
      </c>
      <c r="V7290" s="41">
        <v>34767</v>
      </c>
      <c r="W7290" s="41">
        <v>27741</v>
      </c>
      <c r="X7290">
        <v>1</v>
      </c>
      <c r="Y7290">
        <v>4</v>
      </c>
      <c r="Z7290" t="s">
        <v>102</v>
      </c>
      <c r="AA7290">
        <v>1</v>
      </c>
      <c r="AB7290" t="s">
        <v>103</v>
      </c>
      <c r="AC7290" t="s">
        <v>104</v>
      </c>
      <c r="AD7290">
        <v>1</v>
      </c>
      <c r="AE7290" t="s">
        <v>105</v>
      </c>
      <c r="AG7290" t="s">
        <v>121</v>
      </c>
      <c r="AJ7290" t="s">
        <v>1606</v>
      </c>
    </row>
    <row r="7291" spans="1:36" hidden="1" x14ac:dyDescent="0.25">
      <c r="A7291" t="s">
        <v>33580</v>
      </c>
      <c r="B7291" t="e">
        <f>VLOOKUP(A7291,[2]mp_ALL!B$1:B$557,1,0)</f>
        <v>#N/A</v>
      </c>
      <c r="C7291" t="s">
        <v>33581</v>
      </c>
      <c r="D7291" t="s">
        <v>38</v>
      </c>
      <c r="E7291" t="s">
        <v>88</v>
      </c>
      <c r="F7291" t="s">
        <v>154</v>
      </c>
      <c r="G7291" t="s">
        <v>155</v>
      </c>
      <c r="H7291" t="s">
        <v>290</v>
      </c>
      <c r="I7291" t="s">
        <v>2324</v>
      </c>
      <c r="J7291">
        <v>1</v>
      </c>
      <c r="K7291" t="s">
        <v>2325</v>
      </c>
      <c r="L7291">
        <v>0</v>
      </c>
      <c r="M7291" t="s">
        <v>1281</v>
      </c>
      <c r="N7291" t="s">
        <v>1449</v>
      </c>
      <c r="O7291" t="s">
        <v>2326</v>
      </c>
      <c r="R7291" t="s">
        <v>117</v>
      </c>
      <c r="S7291" t="s">
        <v>99</v>
      </c>
      <c r="T7291" t="s">
        <v>2132</v>
      </c>
      <c r="U7291" t="s">
        <v>253</v>
      </c>
      <c r="V7291" s="41">
        <v>34767</v>
      </c>
      <c r="W7291" s="41">
        <v>27377</v>
      </c>
      <c r="X7291">
        <v>1</v>
      </c>
      <c r="Y7291">
        <v>2</v>
      </c>
      <c r="Z7291" t="s">
        <v>102</v>
      </c>
      <c r="AA7291">
        <v>1</v>
      </c>
      <c r="AB7291" t="s">
        <v>103</v>
      </c>
      <c r="AC7291" t="s">
        <v>297</v>
      </c>
      <c r="AD7291">
        <v>1</v>
      </c>
      <c r="AE7291" t="s">
        <v>298</v>
      </c>
      <c r="AG7291" t="s">
        <v>121</v>
      </c>
      <c r="AJ7291" t="s">
        <v>299</v>
      </c>
    </row>
    <row r="7292" spans="1:36" hidden="1" x14ac:dyDescent="0.25">
      <c r="A7292" t="s">
        <v>33582</v>
      </c>
      <c r="B7292" t="e">
        <f>VLOOKUP(A7292,[2]mp_ALL!B$1:B$557,1,0)</f>
        <v>#N/A</v>
      </c>
      <c r="C7292" t="s">
        <v>33583</v>
      </c>
      <c r="D7292" t="s">
        <v>38</v>
      </c>
      <c r="E7292" t="s">
        <v>88</v>
      </c>
      <c r="F7292" t="s">
        <v>89</v>
      </c>
      <c r="G7292" t="s">
        <v>90</v>
      </c>
      <c r="H7292" t="s">
        <v>290</v>
      </c>
      <c r="I7292" t="s">
        <v>31745</v>
      </c>
      <c r="J7292">
        <v>1</v>
      </c>
      <c r="K7292" t="s">
        <v>1581</v>
      </c>
      <c r="L7292">
        <v>0</v>
      </c>
      <c r="M7292" t="s">
        <v>1582</v>
      </c>
      <c r="N7292" t="s">
        <v>1583</v>
      </c>
      <c r="O7292" t="s">
        <v>31746</v>
      </c>
      <c r="R7292" t="s">
        <v>559</v>
      </c>
      <c r="S7292" t="s">
        <v>560</v>
      </c>
      <c r="T7292" t="s">
        <v>33584</v>
      </c>
      <c r="U7292" t="s">
        <v>3169</v>
      </c>
      <c r="V7292" s="41">
        <v>34767</v>
      </c>
      <c r="W7292" s="41">
        <v>27503</v>
      </c>
      <c r="X7292">
        <v>1</v>
      </c>
      <c r="Y7292">
        <v>4</v>
      </c>
      <c r="Z7292" t="s">
        <v>102</v>
      </c>
      <c r="AA7292">
        <v>1</v>
      </c>
      <c r="AB7292" t="s">
        <v>103</v>
      </c>
      <c r="AC7292" t="s">
        <v>297</v>
      </c>
      <c r="AD7292">
        <v>1</v>
      </c>
      <c r="AE7292" t="s">
        <v>563</v>
      </c>
      <c r="AG7292" t="s">
        <v>1040</v>
      </c>
      <c r="AJ7292" t="s">
        <v>694</v>
      </c>
    </row>
    <row r="7293" spans="1:36" hidden="1" x14ac:dyDescent="0.25">
      <c r="A7293" t="s">
        <v>33585</v>
      </c>
      <c r="B7293" t="e">
        <f>VLOOKUP(A7293,[2]mp_ALL!B$1:B$557,1,0)</f>
        <v>#N/A</v>
      </c>
      <c r="C7293" t="s">
        <v>33586</v>
      </c>
      <c r="D7293" t="s">
        <v>38</v>
      </c>
      <c r="E7293" t="s">
        <v>88</v>
      </c>
      <c r="F7293" t="s">
        <v>154</v>
      </c>
      <c r="G7293" t="s">
        <v>155</v>
      </c>
      <c r="H7293" t="s">
        <v>110</v>
      </c>
      <c r="I7293" t="s">
        <v>33587</v>
      </c>
      <c r="J7293">
        <v>1</v>
      </c>
      <c r="K7293" t="s">
        <v>33588</v>
      </c>
      <c r="L7293">
        <v>0</v>
      </c>
      <c r="M7293" t="s">
        <v>2198</v>
      </c>
      <c r="N7293" t="s">
        <v>3841</v>
      </c>
      <c r="O7293" t="s">
        <v>33589</v>
      </c>
      <c r="P7293" t="s">
        <v>33590</v>
      </c>
      <c r="R7293" t="s">
        <v>117</v>
      </c>
      <c r="S7293" t="s">
        <v>99</v>
      </c>
      <c r="T7293" t="s">
        <v>33591</v>
      </c>
      <c r="U7293" t="s">
        <v>2089</v>
      </c>
      <c r="V7293" s="41">
        <v>34767</v>
      </c>
      <c r="W7293" s="41">
        <v>27747</v>
      </c>
      <c r="X7293">
        <v>1</v>
      </c>
      <c r="Y7293">
        <v>4</v>
      </c>
      <c r="Z7293" t="s">
        <v>102</v>
      </c>
      <c r="AA7293">
        <v>1</v>
      </c>
      <c r="AB7293" t="s">
        <v>103</v>
      </c>
      <c r="AC7293" t="s">
        <v>297</v>
      </c>
      <c r="AD7293">
        <v>1</v>
      </c>
      <c r="AE7293" t="s">
        <v>322</v>
      </c>
      <c r="AG7293" t="s">
        <v>228</v>
      </c>
      <c r="AJ7293" t="s">
        <v>107</v>
      </c>
    </row>
    <row r="7294" spans="1:36" hidden="1" x14ac:dyDescent="0.25">
      <c r="A7294" t="s">
        <v>33592</v>
      </c>
      <c r="B7294" t="e">
        <f>VLOOKUP(A7294,[2]mp_ALL!B$1:B$557,1,0)</f>
        <v>#N/A</v>
      </c>
      <c r="C7294" t="s">
        <v>10105</v>
      </c>
      <c r="D7294" t="s">
        <v>38</v>
      </c>
      <c r="E7294" t="s">
        <v>88</v>
      </c>
      <c r="F7294" t="s">
        <v>89</v>
      </c>
      <c r="G7294" t="s">
        <v>90</v>
      </c>
      <c r="H7294" t="s">
        <v>91</v>
      </c>
      <c r="I7294" t="s">
        <v>2140</v>
      </c>
      <c r="J7294">
        <v>1</v>
      </c>
      <c r="K7294" t="s">
        <v>2093</v>
      </c>
      <c r="L7294">
        <v>1</v>
      </c>
      <c r="M7294" t="s">
        <v>1281</v>
      </c>
      <c r="N7294" t="s">
        <v>2094</v>
      </c>
      <c r="O7294" t="s">
        <v>2095</v>
      </c>
      <c r="P7294" t="s">
        <v>2141</v>
      </c>
      <c r="Q7294" t="s">
        <v>2142</v>
      </c>
      <c r="R7294" t="s">
        <v>117</v>
      </c>
      <c r="S7294" t="s">
        <v>99</v>
      </c>
      <c r="T7294" t="s">
        <v>33593</v>
      </c>
      <c r="U7294" t="s">
        <v>262</v>
      </c>
      <c r="V7294" s="41">
        <v>34767</v>
      </c>
      <c r="W7294" s="41">
        <v>27598</v>
      </c>
      <c r="X7294">
        <v>1</v>
      </c>
      <c r="Y7294">
        <v>2</v>
      </c>
      <c r="Z7294" t="s">
        <v>102</v>
      </c>
      <c r="AA7294">
        <v>1</v>
      </c>
      <c r="AB7294" t="s">
        <v>103</v>
      </c>
      <c r="AC7294" t="s">
        <v>104</v>
      </c>
      <c r="AD7294">
        <v>1</v>
      </c>
      <c r="AE7294" t="s">
        <v>105</v>
      </c>
      <c r="AG7294" t="s">
        <v>228</v>
      </c>
      <c r="AJ7294" t="s">
        <v>107</v>
      </c>
    </row>
    <row r="7295" spans="1:36" hidden="1" x14ac:dyDescent="0.25">
      <c r="A7295" t="s">
        <v>33594</v>
      </c>
      <c r="B7295" t="e">
        <f>VLOOKUP(A7295,[2]mp_ALL!B$1:B$557,1,0)</f>
        <v>#N/A</v>
      </c>
      <c r="C7295" t="s">
        <v>33595</v>
      </c>
      <c r="D7295" t="s">
        <v>38</v>
      </c>
      <c r="E7295" t="s">
        <v>88</v>
      </c>
      <c r="F7295" t="s">
        <v>154</v>
      </c>
      <c r="G7295" t="s">
        <v>155</v>
      </c>
      <c r="H7295" t="s">
        <v>110</v>
      </c>
      <c r="I7295" t="s">
        <v>33596</v>
      </c>
      <c r="J7295">
        <v>1</v>
      </c>
      <c r="K7295" t="s">
        <v>266</v>
      </c>
      <c r="L7295">
        <v>1</v>
      </c>
      <c r="M7295" t="s">
        <v>113</v>
      </c>
      <c r="N7295" t="s">
        <v>134</v>
      </c>
      <c r="O7295" t="s">
        <v>347</v>
      </c>
      <c r="P7295" t="s">
        <v>29444</v>
      </c>
      <c r="R7295" t="s">
        <v>117</v>
      </c>
      <c r="S7295" t="s">
        <v>99</v>
      </c>
      <c r="T7295" t="s">
        <v>33597</v>
      </c>
      <c r="U7295" t="s">
        <v>33598</v>
      </c>
      <c r="V7295" s="41">
        <v>34767</v>
      </c>
      <c r="W7295" s="41">
        <v>26399</v>
      </c>
      <c r="X7295">
        <v>1</v>
      </c>
      <c r="Y7295">
        <v>3</v>
      </c>
      <c r="Z7295" t="s">
        <v>102</v>
      </c>
      <c r="AA7295">
        <v>1</v>
      </c>
      <c r="AB7295" t="s">
        <v>103</v>
      </c>
      <c r="AC7295" t="s">
        <v>104</v>
      </c>
      <c r="AD7295">
        <v>1</v>
      </c>
      <c r="AE7295" t="s">
        <v>105</v>
      </c>
      <c r="AG7295" t="s">
        <v>121</v>
      </c>
      <c r="AJ7295" t="s">
        <v>271</v>
      </c>
    </row>
    <row r="7296" spans="1:36" hidden="1" x14ac:dyDescent="0.25">
      <c r="A7296" t="s">
        <v>33599</v>
      </c>
      <c r="B7296" t="e">
        <f>VLOOKUP(A7296,[2]mp_ALL!B$1:B$557,1,0)</f>
        <v>#N/A</v>
      </c>
      <c r="C7296" t="s">
        <v>33600</v>
      </c>
      <c r="D7296" t="s">
        <v>37</v>
      </c>
      <c r="E7296" t="s">
        <v>88</v>
      </c>
      <c r="F7296" t="s">
        <v>89</v>
      </c>
      <c r="G7296" t="s">
        <v>90</v>
      </c>
      <c r="H7296" t="s">
        <v>290</v>
      </c>
      <c r="I7296" t="s">
        <v>2066</v>
      </c>
      <c r="J7296">
        <v>1</v>
      </c>
      <c r="K7296" t="s">
        <v>2067</v>
      </c>
      <c r="L7296">
        <v>0</v>
      </c>
      <c r="M7296" t="s">
        <v>316</v>
      </c>
      <c r="N7296" t="s">
        <v>317</v>
      </c>
      <c r="O7296" t="s">
        <v>2068</v>
      </c>
      <c r="S7296" t="s">
        <v>319</v>
      </c>
      <c r="T7296" t="s">
        <v>33601</v>
      </c>
      <c r="U7296" t="s">
        <v>33168</v>
      </c>
      <c r="V7296" s="41">
        <v>34767</v>
      </c>
      <c r="W7296" s="41">
        <v>27044</v>
      </c>
      <c r="X7296">
        <v>1</v>
      </c>
      <c r="Y7296">
        <v>6</v>
      </c>
      <c r="Z7296" t="s">
        <v>102</v>
      </c>
      <c r="AA7296">
        <v>1</v>
      </c>
      <c r="AB7296" t="s">
        <v>103</v>
      </c>
      <c r="AC7296" t="s">
        <v>297</v>
      </c>
      <c r="AD7296">
        <v>1</v>
      </c>
      <c r="AE7296" t="s">
        <v>322</v>
      </c>
      <c r="AG7296" t="s">
        <v>1040</v>
      </c>
      <c r="AJ7296" t="s">
        <v>107</v>
      </c>
    </row>
    <row r="7297" spans="1:36" hidden="1" x14ac:dyDescent="0.25">
      <c r="A7297" t="s">
        <v>33602</v>
      </c>
      <c r="B7297" t="e">
        <f>VLOOKUP(A7297,[2]mp_ALL!B$1:B$557,1,0)</f>
        <v>#N/A</v>
      </c>
      <c r="C7297" t="s">
        <v>14381</v>
      </c>
      <c r="D7297" t="s">
        <v>38</v>
      </c>
      <c r="E7297" t="s">
        <v>88</v>
      </c>
      <c r="F7297" t="s">
        <v>89</v>
      </c>
      <c r="G7297" t="s">
        <v>90</v>
      </c>
      <c r="H7297" t="s">
        <v>290</v>
      </c>
      <c r="I7297" t="s">
        <v>1334</v>
      </c>
      <c r="J7297">
        <v>1</v>
      </c>
      <c r="K7297" t="s">
        <v>157</v>
      </c>
      <c r="L7297">
        <v>0</v>
      </c>
      <c r="M7297" t="s">
        <v>158</v>
      </c>
      <c r="N7297" t="s">
        <v>159</v>
      </c>
      <c r="O7297" t="s">
        <v>160</v>
      </c>
      <c r="P7297" t="s">
        <v>1335</v>
      </c>
      <c r="Q7297" t="s">
        <v>1336</v>
      </c>
      <c r="R7297" t="s">
        <v>117</v>
      </c>
      <c r="S7297" t="s">
        <v>237</v>
      </c>
      <c r="T7297" t="s">
        <v>33603</v>
      </c>
      <c r="U7297" t="s">
        <v>509</v>
      </c>
      <c r="V7297" s="41">
        <v>34767</v>
      </c>
      <c r="W7297" s="41">
        <v>26610</v>
      </c>
      <c r="X7297">
        <v>1</v>
      </c>
      <c r="Y7297">
        <v>3</v>
      </c>
      <c r="Z7297" t="s">
        <v>102</v>
      </c>
      <c r="AA7297">
        <v>1</v>
      </c>
      <c r="AB7297" t="s">
        <v>103</v>
      </c>
      <c r="AC7297" t="s">
        <v>297</v>
      </c>
      <c r="AD7297">
        <v>1</v>
      </c>
      <c r="AE7297" t="s">
        <v>322</v>
      </c>
      <c r="AG7297" t="s">
        <v>121</v>
      </c>
      <c r="AJ7297" t="s">
        <v>490</v>
      </c>
    </row>
    <row r="7298" spans="1:36" hidden="1" x14ac:dyDescent="0.25">
      <c r="A7298" t="s">
        <v>33604</v>
      </c>
      <c r="B7298" t="e">
        <f>VLOOKUP(A7298,[2]mp_ALL!B$1:B$557,1,0)</f>
        <v>#N/A</v>
      </c>
      <c r="C7298" t="s">
        <v>33605</v>
      </c>
      <c r="D7298" t="s">
        <v>37</v>
      </c>
      <c r="E7298" t="s">
        <v>88</v>
      </c>
      <c r="F7298" t="s">
        <v>89</v>
      </c>
      <c r="G7298" t="s">
        <v>90</v>
      </c>
      <c r="H7298" t="s">
        <v>169</v>
      </c>
      <c r="I7298" t="s">
        <v>4318</v>
      </c>
      <c r="J7298">
        <v>1</v>
      </c>
      <c r="K7298" t="s">
        <v>224</v>
      </c>
      <c r="L7298">
        <v>1</v>
      </c>
      <c r="M7298" t="s">
        <v>94</v>
      </c>
      <c r="N7298" t="s">
        <v>45</v>
      </c>
      <c r="O7298" t="s">
        <v>243</v>
      </c>
      <c r="P7298" t="s">
        <v>3639</v>
      </c>
      <c r="Q7298" t="s">
        <v>4319</v>
      </c>
      <c r="S7298" t="s">
        <v>817</v>
      </c>
      <c r="T7298" t="s">
        <v>33606</v>
      </c>
      <c r="U7298" t="s">
        <v>33607</v>
      </c>
      <c r="V7298" s="41">
        <v>34768</v>
      </c>
      <c r="W7298" s="41">
        <v>27267</v>
      </c>
      <c r="X7298">
        <v>1</v>
      </c>
      <c r="Y7298">
        <v>3</v>
      </c>
      <c r="Z7298" t="s">
        <v>102</v>
      </c>
      <c r="AA7298">
        <v>1</v>
      </c>
      <c r="AB7298" t="s">
        <v>103</v>
      </c>
      <c r="AC7298" t="s">
        <v>104</v>
      </c>
      <c r="AD7298">
        <v>1</v>
      </c>
      <c r="AE7298" t="s">
        <v>105</v>
      </c>
      <c r="AG7298" t="s">
        <v>106</v>
      </c>
      <c r="AJ7298" t="s">
        <v>2535</v>
      </c>
    </row>
    <row r="7299" spans="1:36" hidden="1" x14ac:dyDescent="0.25">
      <c r="A7299" t="s">
        <v>33608</v>
      </c>
      <c r="B7299" t="e">
        <f>VLOOKUP(A7299,[2]mp_ALL!B$1:B$557,1,0)</f>
        <v>#N/A</v>
      </c>
      <c r="C7299" t="s">
        <v>33609</v>
      </c>
      <c r="D7299" t="s">
        <v>38</v>
      </c>
      <c r="E7299" t="s">
        <v>88</v>
      </c>
      <c r="F7299" t="s">
        <v>154</v>
      </c>
      <c r="G7299" t="s">
        <v>155</v>
      </c>
      <c r="H7299" t="s">
        <v>110</v>
      </c>
      <c r="I7299" t="s">
        <v>33610</v>
      </c>
      <c r="J7299">
        <v>1</v>
      </c>
      <c r="K7299" t="s">
        <v>8937</v>
      </c>
      <c r="L7299">
        <v>0</v>
      </c>
      <c r="M7299" t="s">
        <v>316</v>
      </c>
      <c r="N7299" t="s">
        <v>2802</v>
      </c>
      <c r="O7299" t="s">
        <v>8938</v>
      </c>
      <c r="P7299" t="s">
        <v>8939</v>
      </c>
      <c r="S7299" t="s">
        <v>525</v>
      </c>
      <c r="T7299" t="s">
        <v>33611</v>
      </c>
      <c r="U7299" t="s">
        <v>33612</v>
      </c>
      <c r="V7299" s="41">
        <v>34768</v>
      </c>
      <c r="W7299" s="41">
        <v>27385</v>
      </c>
      <c r="X7299">
        <v>1</v>
      </c>
      <c r="Y7299">
        <v>3</v>
      </c>
      <c r="Z7299" t="s">
        <v>102</v>
      </c>
      <c r="AA7299">
        <v>1</v>
      </c>
      <c r="AB7299" t="s">
        <v>103</v>
      </c>
      <c r="AC7299" t="s">
        <v>104</v>
      </c>
      <c r="AD7299">
        <v>1</v>
      </c>
      <c r="AE7299" t="s">
        <v>308</v>
      </c>
      <c r="AG7299" t="s">
        <v>2183</v>
      </c>
      <c r="AJ7299" t="s">
        <v>190</v>
      </c>
    </row>
    <row r="7300" spans="1:36" hidden="1" x14ac:dyDescent="0.25">
      <c r="A7300" t="s">
        <v>33613</v>
      </c>
      <c r="B7300" t="e">
        <f>VLOOKUP(A7300,[2]mp_ALL!B$1:B$557,1,0)</f>
        <v>#N/A</v>
      </c>
      <c r="C7300" t="s">
        <v>33614</v>
      </c>
      <c r="D7300" t="s">
        <v>37</v>
      </c>
      <c r="E7300" t="s">
        <v>88</v>
      </c>
      <c r="F7300" t="s">
        <v>1473</v>
      </c>
      <c r="G7300" t="s">
        <v>1474</v>
      </c>
      <c r="H7300" t="s">
        <v>313</v>
      </c>
      <c r="I7300" t="s">
        <v>4738</v>
      </c>
      <c r="J7300">
        <v>1</v>
      </c>
      <c r="K7300" t="s">
        <v>555</v>
      </c>
      <c r="L7300">
        <v>0</v>
      </c>
      <c r="M7300" t="s">
        <v>556</v>
      </c>
      <c r="N7300" t="s">
        <v>1467</v>
      </c>
      <c r="O7300" t="s">
        <v>4739</v>
      </c>
      <c r="R7300" t="s">
        <v>559</v>
      </c>
      <c r="S7300" t="s">
        <v>560</v>
      </c>
      <c r="T7300" t="s">
        <v>33615</v>
      </c>
      <c r="U7300" t="s">
        <v>33616</v>
      </c>
      <c r="V7300" s="41">
        <v>34768</v>
      </c>
      <c r="W7300" s="41">
        <v>27813</v>
      </c>
      <c r="X7300">
        <v>1</v>
      </c>
      <c r="Y7300">
        <v>3</v>
      </c>
      <c r="Z7300" t="s">
        <v>923</v>
      </c>
      <c r="AA7300">
        <v>1</v>
      </c>
      <c r="AB7300" t="s">
        <v>103</v>
      </c>
      <c r="AC7300" t="s">
        <v>297</v>
      </c>
      <c r="AD7300">
        <v>1</v>
      </c>
      <c r="AE7300" t="s">
        <v>563</v>
      </c>
      <c r="AG7300" t="s">
        <v>564</v>
      </c>
      <c r="AJ7300" t="s">
        <v>1008</v>
      </c>
    </row>
    <row r="7301" spans="1:36" x14ac:dyDescent="0.25">
      <c r="A7301" t="s">
        <v>33617</v>
      </c>
      <c r="B7301" t="str">
        <f>VLOOKUP(A7301,[2]mp_ALL!B$1:B$557,1,0)</f>
        <v>9506760</v>
      </c>
      <c r="C7301" t="s">
        <v>33618</v>
      </c>
      <c r="D7301" t="s">
        <v>36</v>
      </c>
      <c r="E7301" t="s">
        <v>88</v>
      </c>
      <c r="F7301" t="s">
        <v>567</v>
      </c>
      <c r="G7301" t="s">
        <v>568</v>
      </c>
      <c r="H7301" t="s">
        <v>313</v>
      </c>
      <c r="I7301" t="s">
        <v>20309</v>
      </c>
      <c r="J7301">
        <v>1</v>
      </c>
      <c r="K7301" t="s">
        <v>2287</v>
      </c>
      <c r="L7301">
        <v>0</v>
      </c>
      <c r="M7301" t="s">
        <v>316</v>
      </c>
      <c r="N7301" t="s">
        <v>2288</v>
      </c>
      <c r="O7301" t="s">
        <v>20310</v>
      </c>
      <c r="S7301" t="s">
        <v>549</v>
      </c>
      <c r="T7301" t="s">
        <v>33619</v>
      </c>
      <c r="U7301" t="s">
        <v>33620</v>
      </c>
      <c r="V7301" s="41">
        <v>34768</v>
      </c>
      <c r="W7301" s="41">
        <v>27357</v>
      </c>
      <c r="X7301">
        <v>2</v>
      </c>
      <c r="Y7301">
        <v>2</v>
      </c>
      <c r="Z7301" t="s">
        <v>102</v>
      </c>
      <c r="AA7301">
        <v>1</v>
      </c>
      <c r="AB7301" t="s">
        <v>576</v>
      </c>
      <c r="AC7301" t="s">
        <v>297</v>
      </c>
      <c r="AD7301">
        <v>1</v>
      </c>
      <c r="AE7301" t="s">
        <v>322</v>
      </c>
      <c r="AG7301" t="s">
        <v>2183</v>
      </c>
      <c r="AJ7301" t="s">
        <v>940</v>
      </c>
    </row>
    <row r="7302" spans="1:36" hidden="1" x14ac:dyDescent="0.25">
      <c r="A7302" t="s">
        <v>33621</v>
      </c>
      <c r="B7302" t="e">
        <f>VLOOKUP(A7302,[2]mp_ALL!B$1:B$557,1,0)</f>
        <v>#N/A</v>
      </c>
      <c r="C7302" t="s">
        <v>33622</v>
      </c>
      <c r="D7302" t="s">
        <v>37</v>
      </c>
      <c r="E7302" t="s">
        <v>88</v>
      </c>
      <c r="F7302" t="s">
        <v>154</v>
      </c>
      <c r="G7302" t="s">
        <v>155</v>
      </c>
      <c r="H7302" t="s">
        <v>110</v>
      </c>
      <c r="I7302" t="s">
        <v>33623</v>
      </c>
      <c r="J7302">
        <v>1</v>
      </c>
      <c r="K7302" t="s">
        <v>2582</v>
      </c>
      <c r="L7302">
        <v>1</v>
      </c>
      <c r="M7302" t="s">
        <v>435</v>
      </c>
      <c r="N7302" t="s">
        <v>505</v>
      </c>
      <c r="O7302" t="s">
        <v>1229</v>
      </c>
      <c r="P7302" t="s">
        <v>2583</v>
      </c>
      <c r="R7302" t="s">
        <v>117</v>
      </c>
      <c r="S7302" t="s">
        <v>148</v>
      </c>
      <c r="T7302" t="s">
        <v>33624</v>
      </c>
      <c r="U7302" t="s">
        <v>944</v>
      </c>
      <c r="V7302" s="41">
        <v>34768</v>
      </c>
      <c r="W7302" s="41">
        <v>27214</v>
      </c>
      <c r="X7302">
        <v>1</v>
      </c>
      <c r="Y7302">
        <v>3</v>
      </c>
      <c r="Z7302" t="s">
        <v>102</v>
      </c>
      <c r="AA7302">
        <v>1</v>
      </c>
      <c r="AB7302" t="s">
        <v>103</v>
      </c>
      <c r="AC7302" t="s">
        <v>104</v>
      </c>
      <c r="AD7302">
        <v>1</v>
      </c>
      <c r="AE7302" t="s">
        <v>105</v>
      </c>
      <c r="AG7302" t="s">
        <v>148</v>
      </c>
      <c r="AJ7302" t="s">
        <v>107</v>
      </c>
    </row>
    <row r="7303" spans="1:36" hidden="1" x14ac:dyDescent="0.25">
      <c r="A7303" t="s">
        <v>33625</v>
      </c>
      <c r="B7303" t="e">
        <f>VLOOKUP(A7303,[2]mp_ALL!B$1:B$557,1,0)</f>
        <v>#N/A</v>
      </c>
      <c r="C7303" t="s">
        <v>33626</v>
      </c>
      <c r="D7303" t="s">
        <v>37</v>
      </c>
      <c r="E7303" t="s">
        <v>88</v>
      </c>
      <c r="F7303" t="s">
        <v>154</v>
      </c>
      <c r="G7303" t="s">
        <v>155</v>
      </c>
      <c r="H7303" t="s">
        <v>110</v>
      </c>
      <c r="I7303" t="s">
        <v>33627</v>
      </c>
      <c r="J7303">
        <v>1</v>
      </c>
      <c r="K7303" t="s">
        <v>5339</v>
      </c>
      <c r="L7303">
        <v>1</v>
      </c>
      <c r="M7303" t="s">
        <v>172</v>
      </c>
      <c r="N7303" t="s">
        <v>173</v>
      </c>
      <c r="O7303" t="s">
        <v>3828</v>
      </c>
      <c r="P7303" t="s">
        <v>5340</v>
      </c>
      <c r="R7303" t="s">
        <v>147</v>
      </c>
      <c r="S7303" t="s">
        <v>3344</v>
      </c>
      <c r="T7303" t="s">
        <v>33628</v>
      </c>
      <c r="U7303" t="s">
        <v>33629</v>
      </c>
      <c r="V7303" s="41">
        <v>34768</v>
      </c>
      <c r="W7303" s="41">
        <v>27370</v>
      </c>
      <c r="X7303">
        <v>1</v>
      </c>
      <c r="Y7303">
        <v>3</v>
      </c>
      <c r="Z7303" t="s">
        <v>102</v>
      </c>
      <c r="AA7303">
        <v>1</v>
      </c>
      <c r="AB7303" t="s">
        <v>103</v>
      </c>
      <c r="AC7303" t="s">
        <v>104</v>
      </c>
      <c r="AD7303">
        <v>1</v>
      </c>
      <c r="AE7303" t="s">
        <v>105</v>
      </c>
      <c r="AG7303" t="s">
        <v>179</v>
      </c>
      <c r="AJ7303" t="s">
        <v>1008</v>
      </c>
    </row>
    <row r="7304" spans="1:36" hidden="1" x14ac:dyDescent="0.25">
      <c r="A7304" t="s">
        <v>33630</v>
      </c>
      <c r="B7304" t="e">
        <f>VLOOKUP(A7304,[2]mp_ALL!B$1:B$557,1,0)</f>
        <v>#N/A</v>
      </c>
      <c r="C7304" t="s">
        <v>9432</v>
      </c>
      <c r="D7304" t="s">
        <v>38</v>
      </c>
      <c r="E7304" t="s">
        <v>88</v>
      </c>
      <c r="F7304" t="s">
        <v>154</v>
      </c>
      <c r="G7304" t="s">
        <v>155</v>
      </c>
      <c r="H7304" t="s">
        <v>110</v>
      </c>
      <c r="I7304" t="s">
        <v>33631</v>
      </c>
      <c r="J7304">
        <v>1</v>
      </c>
      <c r="K7304" t="s">
        <v>384</v>
      </c>
      <c r="L7304">
        <v>1</v>
      </c>
      <c r="M7304" t="s">
        <v>113</v>
      </c>
      <c r="N7304" t="s">
        <v>385</v>
      </c>
      <c r="O7304" t="s">
        <v>6099</v>
      </c>
      <c r="P7304" t="s">
        <v>6100</v>
      </c>
      <c r="R7304" t="s">
        <v>117</v>
      </c>
      <c r="S7304" t="s">
        <v>199</v>
      </c>
      <c r="T7304" t="s">
        <v>33632</v>
      </c>
      <c r="U7304" t="s">
        <v>33633</v>
      </c>
      <c r="V7304" s="41">
        <v>34768</v>
      </c>
      <c r="W7304" s="41">
        <v>26713</v>
      </c>
      <c r="X7304">
        <v>1</v>
      </c>
      <c r="Y7304">
        <v>3</v>
      </c>
      <c r="Z7304" t="s">
        <v>102</v>
      </c>
      <c r="AA7304">
        <v>1</v>
      </c>
      <c r="AB7304" t="s">
        <v>103</v>
      </c>
      <c r="AC7304" t="s">
        <v>104</v>
      </c>
      <c r="AD7304">
        <v>1</v>
      </c>
      <c r="AE7304" t="s">
        <v>105</v>
      </c>
      <c r="AG7304" t="s">
        <v>121</v>
      </c>
      <c r="AJ7304" t="s">
        <v>2523</v>
      </c>
    </row>
    <row r="7305" spans="1:36" hidden="1" x14ac:dyDescent="0.25">
      <c r="A7305" t="s">
        <v>33634</v>
      </c>
      <c r="B7305" t="e">
        <f>VLOOKUP(A7305,[2]mp_ALL!B$1:B$557,1,0)</f>
        <v>#N/A</v>
      </c>
      <c r="C7305" t="s">
        <v>33635</v>
      </c>
      <c r="D7305" t="s">
        <v>38</v>
      </c>
      <c r="E7305" t="s">
        <v>88</v>
      </c>
      <c r="F7305" t="s">
        <v>154</v>
      </c>
      <c r="G7305" t="s">
        <v>155</v>
      </c>
      <c r="H7305" t="s">
        <v>91</v>
      </c>
      <c r="I7305" t="s">
        <v>5088</v>
      </c>
      <c r="J7305">
        <v>1</v>
      </c>
      <c r="K7305" t="s">
        <v>5089</v>
      </c>
      <c r="L7305">
        <v>0</v>
      </c>
      <c r="M7305" t="s">
        <v>143</v>
      </c>
      <c r="N7305" t="s">
        <v>787</v>
      </c>
      <c r="O7305" t="s">
        <v>3153</v>
      </c>
      <c r="P7305" t="s">
        <v>5090</v>
      </c>
      <c r="Q7305" t="s">
        <v>5091</v>
      </c>
      <c r="R7305" t="s">
        <v>147</v>
      </c>
      <c r="S7305" t="s">
        <v>715</v>
      </c>
      <c r="T7305" t="s">
        <v>33636</v>
      </c>
      <c r="U7305" t="s">
        <v>33637</v>
      </c>
      <c r="V7305" s="41">
        <v>34768</v>
      </c>
      <c r="W7305" s="41">
        <v>26846</v>
      </c>
      <c r="X7305">
        <v>1</v>
      </c>
      <c r="Y7305">
        <v>4</v>
      </c>
      <c r="Z7305" t="s">
        <v>102</v>
      </c>
      <c r="AA7305">
        <v>1</v>
      </c>
      <c r="AB7305" t="s">
        <v>103</v>
      </c>
      <c r="AC7305" t="s">
        <v>104</v>
      </c>
      <c r="AD7305">
        <v>1</v>
      </c>
      <c r="AE7305" t="s">
        <v>120</v>
      </c>
      <c r="AG7305" t="s">
        <v>148</v>
      </c>
      <c r="AJ7305" t="s">
        <v>3061</v>
      </c>
    </row>
    <row r="7306" spans="1:36" hidden="1" x14ac:dyDescent="0.25">
      <c r="A7306" t="s">
        <v>33638</v>
      </c>
      <c r="B7306" t="e">
        <f>VLOOKUP(A7306,[2]mp_ALL!B$1:B$557,1,0)</f>
        <v>#N/A</v>
      </c>
      <c r="C7306" t="s">
        <v>33639</v>
      </c>
      <c r="D7306" t="s">
        <v>38</v>
      </c>
      <c r="E7306" t="s">
        <v>88</v>
      </c>
      <c r="F7306" t="s">
        <v>89</v>
      </c>
      <c r="G7306" t="s">
        <v>90</v>
      </c>
      <c r="H7306" t="s">
        <v>91</v>
      </c>
      <c r="I7306" t="s">
        <v>3152</v>
      </c>
      <c r="J7306">
        <v>1</v>
      </c>
      <c r="K7306" t="s">
        <v>2491</v>
      </c>
      <c r="L7306">
        <v>1</v>
      </c>
      <c r="M7306" t="s">
        <v>143</v>
      </c>
      <c r="N7306" t="s">
        <v>787</v>
      </c>
      <c r="O7306" t="s">
        <v>3153</v>
      </c>
      <c r="P7306" t="s">
        <v>3154</v>
      </c>
      <c r="Q7306" t="s">
        <v>3155</v>
      </c>
      <c r="R7306" t="s">
        <v>147</v>
      </c>
      <c r="S7306" t="s">
        <v>715</v>
      </c>
      <c r="T7306" t="s">
        <v>33640</v>
      </c>
      <c r="U7306" t="s">
        <v>2429</v>
      </c>
      <c r="V7306" s="41">
        <v>34768</v>
      </c>
      <c r="W7306" s="41">
        <v>27106</v>
      </c>
      <c r="X7306">
        <v>1</v>
      </c>
      <c r="Y7306">
        <v>2</v>
      </c>
      <c r="Z7306" t="s">
        <v>102</v>
      </c>
      <c r="AA7306">
        <v>1</v>
      </c>
      <c r="AB7306" t="s">
        <v>103</v>
      </c>
      <c r="AC7306" t="s">
        <v>104</v>
      </c>
      <c r="AD7306">
        <v>1</v>
      </c>
      <c r="AE7306" t="s">
        <v>105</v>
      </c>
      <c r="AG7306" t="s">
        <v>148</v>
      </c>
      <c r="AJ7306" t="s">
        <v>107</v>
      </c>
    </row>
    <row r="7307" spans="1:36" hidden="1" x14ac:dyDescent="0.25">
      <c r="A7307" t="s">
        <v>33641</v>
      </c>
      <c r="B7307" t="e">
        <f>VLOOKUP(A7307,[2]mp_ALL!B$1:B$557,1,0)</f>
        <v>#N/A</v>
      </c>
      <c r="C7307" t="s">
        <v>33642</v>
      </c>
      <c r="D7307" t="s">
        <v>38</v>
      </c>
      <c r="E7307" t="s">
        <v>88</v>
      </c>
      <c r="F7307" t="s">
        <v>89</v>
      </c>
      <c r="G7307" t="s">
        <v>90</v>
      </c>
      <c r="H7307" t="s">
        <v>290</v>
      </c>
      <c r="I7307" t="s">
        <v>15497</v>
      </c>
      <c r="J7307">
        <v>1</v>
      </c>
      <c r="K7307" t="s">
        <v>3370</v>
      </c>
      <c r="L7307">
        <v>0</v>
      </c>
      <c r="M7307" t="s">
        <v>113</v>
      </c>
      <c r="N7307" t="s">
        <v>293</v>
      </c>
      <c r="O7307" t="s">
        <v>15498</v>
      </c>
      <c r="R7307" t="s">
        <v>117</v>
      </c>
      <c r="S7307" t="s">
        <v>199</v>
      </c>
      <c r="T7307" t="s">
        <v>33643</v>
      </c>
      <c r="U7307" t="s">
        <v>400</v>
      </c>
      <c r="V7307" s="41">
        <v>34768</v>
      </c>
      <c r="W7307" s="41">
        <v>27454</v>
      </c>
      <c r="X7307">
        <v>1</v>
      </c>
      <c r="Y7307">
        <v>4</v>
      </c>
      <c r="Z7307" t="s">
        <v>102</v>
      </c>
      <c r="AA7307">
        <v>1</v>
      </c>
      <c r="AB7307" t="s">
        <v>103</v>
      </c>
      <c r="AC7307" t="s">
        <v>297</v>
      </c>
      <c r="AD7307">
        <v>1</v>
      </c>
      <c r="AE7307" t="s">
        <v>322</v>
      </c>
      <c r="AG7307" t="s">
        <v>121</v>
      </c>
      <c r="AJ7307" t="s">
        <v>107</v>
      </c>
    </row>
    <row r="7308" spans="1:36" hidden="1" x14ac:dyDescent="0.25">
      <c r="A7308" t="s">
        <v>33644</v>
      </c>
      <c r="B7308" t="e">
        <f>VLOOKUP(A7308,[2]mp_ALL!B$1:B$557,1,0)</f>
        <v>#N/A</v>
      </c>
      <c r="C7308" t="s">
        <v>33645</v>
      </c>
      <c r="D7308" t="s">
        <v>38</v>
      </c>
      <c r="E7308" t="s">
        <v>88</v>
      </c>
      <c r="F7308" t="s">
        <v>89</v>
      </c>
      <c r="G7308" t="s">
        <v>90</v>
      </c>
      <c r="H7308" t="s">
        <v>169</v>
      </c>
      <c r="I7308" t="s">
        <v>8726</v>
      </c>
      <c r="J7308">
        <v>1</v>
      </c>
      <c r="K7308" t="s">
        <v>384</v>
      </c>
      <c r="L7308">
        <v>1</v>
      </c>
      <c r="M7308" t="s">
        <v>113</v>
      </c>
      <c r="N7308" t="s">
        <v>385</v>
      </c>
      <c r="O7308" t="s">
        <v>450</v>
      </c>
      <c r="P7308" t="s">
        <v>5822</v>
      </c>
      <c r="Q7308" t="s">
        <v>8727</v>
      </c>
      <c r="R7308" t="s">
        <v>117</v>
      </c>
      <c r="S7308" t="s">
        <v>237</v>
      </c>
      <c r="T7308" t="s">
        <v>33646</v>
      </c>
      <c r="U7308" t="s">
        <v>30928</v>
      </c>
      <c r="V7308" s="41">
        <v>34768</v>
      </c>
      <c r="W7308" s="41">
        <v>26383</v>
      </c>
      <c r="X7308">
        <v>1</v>
      </c>
      <c r="Y7308">
        <v>4</v>
      </c>
      <c r="Z7308" t="s">
        <v>102</v>
      </c>
      <c r="AA7308">
        <v>1</v>
      </c>
      <c r="AB7308" t="s">
        <v>103</v>
      </c>
      <c r="AC7308" t="s">
        <v>104</v>
      </c>
      <c r="AD7308">
        <v>1</v>
      </c>
      <c r="AE7308" t="s">
        <v>105</v>
      </c>
      <c r="AG7308" t="s">
        <v>121</v>
      </c>
      <c r="AJ7308" t="s">
        <v>2556</v>
      </c>
    </row>
    <row r="7309" spans="1:36" hidden="1" x14ac:dyDescent="0.25">
      <c r="A7309" t="s">
        <v>33647</v>
      </c>
      <c r="B7309" t="e">
        <f>VLOOKUP(A7309,[2]mp_ALL!B$1:B$557,1,0)</f>
        <v>#N/A</v>
      </c>
      <c r="C7309" t="s">
        <v>33648</v>
      </c>
      <c r="D7309" t="s">
        <v>37</v>
      </c>
      <c r="E7309" t="s">
        <v>88</v>
      </c>
      <c r="F7309" t="s">
        <v>89</v>
      </c>
      <c r="G7309" t="s">
        <v>90</v>
      </c>
      <c r="H7309" t="s">
        <v>169</v>
      </c>
      <c r="I7309" t="s">
        <v>2601</v>
      </c>
      <c r="J7309">
        <v>1</v>
      </c>
      <c r="K7309" t="s">
        <v>275</v>
      </c>
      <c r="L7309">
        <v>1</v>
      </c>
      <c r="M7309" t="s">
        <v>113</v>
      </c>
      <c r="N7309" t="s">
        <v>134</v>
      </c>
      <c r="O7309" t="s">
        <v>347</v>
      </c>
      <c r="P7309" t="s">
        <v>766</v>
      </c>
      <c r="Q7309" t="s">
        <v>2602</v>
      </c>
      <c r="R7309" t="s">
        <v>117</v>
      </c>
      <c r="S7309" t="s">
        <v>99</v>
      </c>
      <c r="T7309" t="s">
        <v>33649</v>
      </c>
      <c r="U7309" t="s">
        <v>129</v>
      </c>
      <c r="V7309" s="41">
        <v>34792</v>
      </c>
      <c r="W7309" s="41">
        <v>27704</v>
      </c>
      <c r="X7309">
        <v>1</v>
      </c>
      <c r="Y7309">
        <v>1</v>
      </c>
      <c r="Z7309" t="s">
        <v>102</v>
      </c>
      <c r="AA7309">
        <v>1</v>
      </c>
      <c r="AB7309" t="s">
        <v>103</v>
      </c>
      <c r="AC7309" t="s">
        <v>104</v>
      </c>
      <c r="AD7309">
        <v>1</v>
      </c>
      <c r="AE7309" t="s">
        <v>105</v>
      </c>
      <c r="AG7309" t="s">
        <v>121</v>
      </c>
      <c r="AJ7309" t="s">
        <v>107</v>
      </c>
    </row>
    <row r="7310" spans="1:36" hidden="1" x14ac:dyDescent="0.25">
      <c r="A7310" t="s">
        <v>33650</v>
      </c>
      <c r="B7310" t="e">
        <f>VLOOKUP(A7310,[2]mp_ALL!B$1:B$557,1,0)</f>
        <v>#N/A</v>
      </c>
      <c r="C7310" t="s">
        <v>33651</v>
      </c>
      <c r="D7310" t="s">
        <v>37</v>
      </c>
      <c r="E7310" t="s">
        <v>88</v>
      </c>
      <c r="F7310" t="s">
        <v>567</v>
      </c>
      <c r="G7310" t="s">
        <v>568</v>
      </c>
      <c r="H7310" t="s">
        <v>313</v>
      </c>
      <c r="I7310" t="s">
        <v>33652</v>
      </c>
      <c r="J7310">
        <v>1</v>
      </c>
      <c r="K7310" t="s">
        <v>142</v>
      </c>
      <c r="L7310">
        <v>0</v>
      </c>
      <c r="M7310" t="s">
        <v>143</v>
      </c>
      <c r="N7310" t="s">
        <v>144</v>
      </c>
      <c r="O7310" t="s">
        <v>1651</v>
      </c>
      <c r="R7310" t="s">
        <v>147</v>
      </c>
      <c r="S7310" t="s">
        <v>760</v>
      </c>
      <c r="T7310" t="s">
        <v>33653</v>
      </c>
      <c r="U7310" t="s">
        <v>30365</v>
      </c>
      <c r="V7310" s="41">
        <v>34792</v>
      </c>
      <c r="W7310" s="41">
        <v>27552</v>
      </c>
      <c r="X7310">
        <v>1</v>
      </c>
      <c r="Y7310">
        <v>5</v>
      </c>
      <c r="Z7310" t="s">
        <v>102</v>
      </c>
      <c r="AA7310">
        <v>1</v>
      </c>
      <c r="AB7310" t="s">
        <v>103</v>
      </c>
      <c r="AC7310" t="s">
        <v>297</v>
      </c>
      <c r="AD7310">
        <v>1</v>
      </c>
      <c r="AE7310" t="s">
        <v>322</v>
      </c>
      <c r="AG7310" t="s">
        <v>148</v>
      </c>
      <c r="AJ7310" t="s">
        <v>107</v>
      </c>
    </row>
    <row r="7311" spans="1:36" hidden="1" x14ac:dyDescent="0.25">
      <c r="A7311" t="s">
        <v>33654</v>
      </c>
      <c r="B7311" t="e">
        <f>VLOOKUP(A7311,[2]mp_ALL!B$1:B$557,1,0)</f>
        <v>#N/A</v>
      </c>
      <c r="C7311" t="s">
        <v>33655</v>
      </c>
      <c r="D7311" t="s">
        <v>37</v>
      </c>
      <c r="E7311" t="s">
        <v>88</v>
      </c>
      <c r="F7311" t="s">
        <v>89</v>
      </c>
      <c r="G7311" t="s">
        <v>90</v>
      </c>
      <c r="H7311" t="s">
        <v>91</v>
      </c>
      <c r="I7311" t="s">
        <v>223</v>
      </c>
      <c r="J7311">
        <v>1</v>
      </c>
      <c r="K7311" t="s">
        <v>224</v>
      </c>
      <c r="L7311">
        <v>1</v>
      </c>
      <c r="M7311" t="s">
        <v>94</v>
      </c>
      <c r="N7311" t="s">
        <v>95</v>
      </c>
      <c r="O7311" t="s">
        <v>225</v>
      </c>
      <c r="S7311" t="s">
        <v>218</v>
      </c>
      <c r="T7311" t="s">
        <v>33656</v>
      </c>
      <c r="U7311" t="s">
        <v>14928</v>
      </c>
      <c r="V7311" s="41">
        <v>34792</v>
      </c>
      <c r="W7311" s="41">
        <v>27228</v>
      </c>
      <c r="X7311">
        <v>1</v>
      </c>
      <c r="Y7311">
        <v>3</v>
      </c>
      <c r="Z7311" t="s">
        <v>102</v>
      </c>
      <c r="AA7311">
        <v>1</v>
      </c>
      <c r="AB7311" t="s">
        <v>103</v>
      </c>
      <c r="AC7311" t="s">
        <v>104</v>
      </c>
      <c r="AD7311">
        <v>1</v>
      </c>
      <c r="AE7311" t="s">
        <v>138</v>
      </c>
      <c r="AG7311" t="s">
        <v>228</v>
      </c>
      <c r="AJ7311" t="s">
        <v>107</v>
      </c>
    </row>
    <row r="7312" spans="1:36" hidden="1" x14ac:dyDescent="0.25">
      <c r="A7312" t="s">
        <v>33657</v>
      </c>
      <c r="B7312" t="e">
        <f>VLOOKUP(A7312,[2]mp_ALL!B$1:B$557,1,0)</f>
        <v>#N/A</v>
      </c>
      <c r="C7312" t="s">
        <v>33658</v>
      </c>
      <c r="D7312" t="s">
        <v>37</v>
      </c>
      <c r="E7312" t="s">
        <v>88</v>
      </c>
      <c r="F7312" t="s">
        <v>154</v>
      </c>
      <c r="G7312" t="s">
        <v>155</v>
      </c>
      <c r="H7312" t="s">
        <v>290</v>
      </c>
      <c r="I7312" t="s">
        <v>7614</v>
      </c>
      <c r="J7312">
        <v>1</v>
      </c>
      <c r="K7312" t="s">
        <v>2647</v>
      </c>
      <c r="L7312">
        <v>0</v>
      </c>
      <c r="M7312" t="s">
        <v>316</v>
      </c>
      <c r="N7312" t="s">
        <v>2648</v>
      </c>
      <c r="O7312" t="s">
        <v>7615</v>
      </c>
      <c r="S7312" t="s">
        <v>319</v>
      </c>
      <c r="T7312" t="s">
        <v>33659</v>
      </c>
      <c r="U7312" t="s">
        <v>33660</v>
      </c>
      <c r="V7312" s="41">
        <v>34792</v>
      </c>
      <c r="W7312" s="41">
        <v>27348</v>
      </c>
      <c r="X7312">
        <v>0</v>
      </c>
      <c r="Z7312" t="s">
        <v>102</v>
      </c>
      <c r="AA7312">
        <v>1</v>
      </c>
      <c r="AB7312" t="s">
        <v>103</v>
      </c>
      <c r="AC7312" t="s">
        <v>297</v>
      </c>
      <c r="AD7312">
        <v>1</v>
      </c>
      <c r="AE7312" t="s">
        <v>322</v>
      </c>
      <c r="AG7312" t="s">
        <v>577</v>
      </c>
      <c r="AJ7312" t="s">
        <v>2406</v>
      </c>
    </row>
    <row r="7313" spans="1:36" hidden="1" x14ac:dyDescent="0.25">
      <c r="A7313" t="s">
        <v>33661</v>
      </c>
      <c r="B7313" t="e">
        <f>VLOOKUP(A7313,[2]mp_ALL!B$1:B$557,1,0)</f>
        <v>#N/A</v>
      </c>
      <c r="C7313" t="s">
        <v>33662</v>
      </c>
      <c r="D7313" t="s">
        <v>37</v>
      </c>
      <c r="E7313" t="s">
        <v>88</v>
      </c>
      <c r="F7313" t="s">
        <v>89</v>
      </c>
      <c r="G7313" t="s">
        <v>90</v>
      </c>
      <c r="H7313" t="s">
        <v>169</v>
      </c>
      <c r="I7313" t="s">
        <v>9108</v>
      </c>
      <c r="J7313">
        <v>1</v>
      </c>
      <c r="K7313" t="s">
        <v>9109</v>
      </c>
      <c r="L7313">
        <v>0</v>
      </c>
      <c r="M7313" t="s">
        <v>316</v>
      </c>
      <c r="N7313" t="s">
        <v>317</v>
      </c>
      <c r="O7313" t="s">
        <v>318</v>
      </c>
      <c r="P7313" t="s">
        <v>9110</v>
      </c>
      <c r="Q7313" t="s">
        <v>9111</v>
      </c>
      <c r="S7313" t="s">
        <v>319</v>
      </c>
      <c r="T7313" t="s">
        <v>33663</v>
      </c>
      <c r="U7313" t="s">
        <v>33664</v>
      </c>
      <c r="V7313" s="41">
        <v>34799</v>
      </c>
      <c r="W7313" s="41">
        <v>25979</v>
      </c>
      <c r="X7313">
        <v>1</v>
      </c>
      <c r="Y7313">
        <v>1</v>
      </c>
      <c r="Z7313" t="s">
        <v>102</v>
      </c>
      <c r="AA7313">
        <v>1</v>
      </c>
      <c r="AB7313" t="s">
        <v>103</v>
      </c>
      <c r="AC7313" t="s">
        <v>104</v>
      </c>
      <c r="AD7313">
        <v>1</v>
      </c>
      <c r="AE7313" t="s">
        <v>308</v>
      </c>
      <c r="AG7313" t="s">
        <v>228</v>
      </c>
      <c r="AJ7313" t="s">
        <v>2414</v>
      </c>
    </row>
    <row r="7314" spans="1:36" hidden="1" x14ac:dyDescent="0.25">
      <c r="A7314" t="s">
        <v>33665</v>
      </c>
      <c r="B7314" t="e">
        <f>VLOOKUP(A7314,[2]mp_ALL!B$1:B$557,1,0)</f>
        <v>#N/A</v>
      </c>
      <c r="C7314" t="s">
        <v>12989</v>
      </c>
      <c r="D7314" t="s">
        <v>37</v>
      </c>
      <c r="E7314" t="s">
        <v>88</v>
      </c>
      <c r="F7314" t="s">
        <v>89</v>
      </c>
      <c r="G7314" t="s">
        <v>90</v>
      </c>
      <c r="H7314" t="s">
        <v>169</v>
      </c>
      <c r="I7314" t="s">
        <v>12081</v>
      </c>
      <c r="J7314">
        <v>1</v>
      </c>
      <c r="K7314" t="s">
        <v>4073</v>
      </c>
      <c r="L7314">
        <v>1</v>
      </c>
      <c r="M7314" t="s">
        <v>94</v>
      </c>
      <c r="N7314" t="s">
        <v>45</v>
      </c>
      <c r="O7314" t="s">
        <v>243</v>
      </c>
      <c r="P7314" t="s">
        <v>6869</v>
      </c>
      <c r="Q7314" t="s">
        <v>12082</v>
      </c>
      <c r="S7314" t="s">
        <v>817</v>
      </c>
      <c r="T7314" t="s">
        <v>33666</v>
      </c>
      <c r="U7314" t="s">
        <v>33667</v>
      </c>
      <c r="V7314" s="41">
        <v>34799</v>
      </c>
      <c r="W7314" s="41">
        <v>27708</v>
      </c>
      <c r="X7314">
        <v>1</v>
      </c>
      <c r="Y7314">
        <v>4</v>
      </c>
      <c r="Z7314" t="s">
        <v>102</v>
      </c>
      <c r="AA7314">
        <v>1</v>
      </c>
      <c r="AB7314" t="s">
        <v>103</v>
      </c>
      <c r="AC7314" t="s">
        <v>104</v>
      </c>
      <c r="AD7314">
        <v>1</v>
      </c>
      <c r="AE7314" t="s">
        <v>105</v>
      </c>
      <c r="AG7314" t="s">
        <v>106</v>
      </c>
      <c r="AJ7314" t="s">
        <v>107</v>
      </c>
    </row>
    <row r="7315" spans="1:36" hidden="1" x14ac:dyDescent="0.25">
      <c r="A7315" t="s">
        <v>33668</v>
      </c>
      <c r="B7315" t="e">
        <f>VLOOKUP(A7315,[2]mp_ALL!B$1:B$557,1,0)</f>
        <v>#N/A</v>
      </c>
      <c r="C7315" t="s">
        <v>33669</v>
      </c>
      <c r="D7315" t="s">
        <v>38</v>
      </c>
      <c r="E7315" t="s">
        <v>88</v>
      </c>
      <c r="F7315" t="s">
        <v>89</v>
      </c>
      <c r="G7315" t="s">
        <v>90</v>
      </c>
      <c r="H7315" t="s">
        <v>169</v>
      </c>
      <c r="I7315" t="s">
        <v>4072</v>
      </c>
      <c r="J7315">
        <v>1</v>
      </c>
      <c r="K7315" t="s">
        <v>4073</v>
      </c>
      <c r="L7315">
        <v>1</v>
      </c>
      <c r="M7315" t="s">
        <v>94</v>
      </c>
      <c r="N7315" t="s">
        <v>45</v>
      </c>
      <c r="O7315" t="s">
        <v>1200</v>
      </c>
      <c r="P7315" t="s">
        <v>4074</v>
      </c>
      <c r="Q7315" t="s">
        <v>4075</v>
      </c>
      <c r="S7315" t="s">
        <v>817</v>
      </c>
      <c r="T7315" t="s">
        <v>33670</v>
      </c>
      <c r="U7315" t="s">
        <v>32393</v>
      </c>
      <c r="V7315" s="41">
        <v>34799</v>
      </c>
      <c r="W7315" s="41">
        <v>26618</v>
      </c>
      <c r="X7315">
        <v>1</v>
      </c>
      <c r="Y7315">
        <v>2</v>
      </c>
      <c r="Z7315" t="s">
        <v>102</v>
      </c>
      <c r="AA7315">
        <v>1</v>
      </c>
      <c r="AB7315" t="s">
        <v>103</v>
      </c>
      <c r="AC7315" t="s">
        <v>104</v>
      </c>
      <c r="AD7315">
        <v>1</v>
      </c>
      <c r="AE7315" t="s">
        <v>105</v>
      </c>
      <c r="AG7315" t="s">
        <v>106</v>
      </c>
      <c r="AJ7315" t="s">
        <v>3775</v>
      </c>
    </row>
    <row r="7316" spans="1:36" x14ac:dyDescent="0.25">
      <c r="A7316" t="s">
        <v>33671</v>
      </c>
      <c r="B7316" t="str">
        <f>VLOOKUP(A7316,[2]mp_ALL!B$1:B$557,1,0)</f>
        <v>9506803</v>
      </c>
      <c r="C7316" t="s">
        <v>33672</v>
      </c>
      <c r="D7316" t="s">
        <v>38</v>
      </c>
      <c r="E7316" t="s">
        <v>88</v>
      </c>
      <c r="F7316" t="s">
        <v>154</v>
      </c>
      <c r="G7316" t="s">
        <v>155</v>
      </c>
      <c r="H7316" t="s">
        <v>91</v>
      </c>
      <c r="I7316" t="s">
        <v>5875</v>
      </c>
      <c r="J7316">
        <v>1</v>
      </c>
      <c r="K7316" t="s">
        <v>1884</v>
      </c>
      <c r="L7316">
        <v>1</v>
      </c>
      <c r="M7316" t="s">
        <v>34</v>
      </c>
      <c r="N7316" t="s">
        <v>45</v>
      </c>
      <c r="O7316" t="s">
        <v>4115</v>
      </c>
      <c r="S7316" t="s">
        <v>549</v>
      </c>
      <c r="T7316" t="s">
        <v>33673</v>
      </c>
      <c r="U7316" t="s">
        <v>15460</v>
      </c>
      <c r="V7316" s="41">
        <v>34799</v>
      </c>
      <c r="W7316" s="41">
        <v>27123</v>
      </c>
      <c r="X7316">
        <v>1</v>
      </c>
      <c r="Y7316">
        <v>5</v>
      </c>
      <c r="Z7316" t="s">
        <v>102</v>
      </c>
      <c r="AA7316">
        <v>1</v>
      </c>
      <c r="AB7316" t="s">
        <v>103</v>
      </c>
      <c r="AC7316" t="s">
        <v>104</v>
      </c>
      <c r="AD7316">
        <v>1</v>
      </c>
      <c r="AE7316" t="s">
        <v>138</v>
      </c>
      <c r="AG7316" t="s">
        <v>228</v>
      </c>
      <c r="AJ7316" t="s">
        <v>490</v>
      </c>
    </row>
    <row r="7317" spans="1:36" hidden="1" x14ac:dyDescent="0.25">
      <c r="A7317" t="s">
        <v>33674</v>
      </c>
      <c r="B7317" t="e">
        <f>VLOOKUP(A7317,[2]mp_ALL!B$1:B$557,1,0)</f>
        <v>#N/A</v>
      </c>
      <c r="C7317" t="s">
        <v>33675</v>
      </c>
      <c r="D7317" t="s">
        <v>38</v>
      </c>
      <c r="E7317" t="s">
        <v>88</v>
      </c>
      <c r="F7317" t="s">
        <v>89</v>
      </c>
      <c r="G7317" t="s">
        <v>90</v>
      </c>
      <c r="H7317" t="s">
        <v>169</v>
      </c>
      <c r="I7317" t="s">
        <v>5253</v>
      </c>
      <c r="J7317">
        <v>1</v>
      </c>
      <c r="K7317" t="s">
        <v>3257</v>
      </c>
      <c r="L7317">
        <v>1</v>
      </c>
      <c r="M7317" t="s">
        <v>94</v>
      </c>
      <c r="N7317" t="s">
        <v>95</v>
      </c>
      <c r="O7317" t="s">
        <v>839</v>
      </c>
      <c r="P7317" t="s">
        <v>5254</v>
      </c>
      <c r="Q7317" t="s">
        <v>5255</v>
      </c>
      <c r="S7317" t="s">
        <v>760</v>
      </c>
      <c r="T7317" t="s">
        <v>33676</v>
      </c>
      <c r="U7317" t="s">
        <v>247</v>
      </c>
      <c r="V7317" s="41">
        <v>34799</v>
      </c>
      <c r="W7317" s="41">
        <v>27499</v>
      </c>
      <c r="X7317">
        <v>1</v>
      </c>
      <c r="Y7317">
        <v>2</v>
      </c>
      <c r="Z7317" t="s">
        <v>102</v>
      </c>
      <c r="AA7317">
        <v>1</v>
      </c>
      <c r="AB7317" t="s">
        <v>103</v>
      </c>
      <c r="AC7317" t="s">
        <v>104</v>
      </c>
      <c r="AD7317">
        <v>1</v>
      </c>
      <c r="AE7317" t="s">
        <v>105</v>
      </c>
      <c r="AG7317" t="s">
        <v>106</v>
      </c>
      <c r="AJ7317" t="s">
        <v>107</v>
      </c>
    </row>
    <row r="7318" spans="1:36" hidden="1" x14ac:dyDescent="0.25">
      <c r="A7318" t="s">
        <v>33677</v>
      </c>
      <c r="B7318" t="e">
        <f>VLOOKUP(A7318,[2]mp_ALL!B$1:B$557,1,0)</f>
        <v>#N/A</v>
      </c>
      <c r="C7318" t="s">
        <v>33678</v>
      </c>
      <c r="D7318" t="s">
        <v>38</v>
      </c>
      <c r="E7318" t="s">
        <v>88</v>
      </c>
      <c r="F7318" t="s">
        <v>89</v>
      </c>
      <c r="G7318" t="s">
        <v>90</v>
      </c>
      <c r="H7318" t="s">
        <v>110</v>
      </c>
      <c r="I7318" t="s">
        <v>33679</v>
      </c>
      <c r="J7318">
        <v>1</v>
      </c>
      <c r="K7318" t="s">
        <v>3250</v>
      </c>
      <c r="L7318">
        <v>1</v>
      </c>
      <c r="M7318" t="s">
        <v>143</v>
      </c>
      <c r="N7318" t="s">
        <v>757</v>
      </c>
      <c r="O7318" t="s">
        <v>758</v>
      </c>
      <c r="P7318" t="s">
        <v>3251</v>
      </c>
      <c r="R7318" t="s">
        <v>147</v>
      </c>
      <c r="S7318" t="s">
        <v>715</v>
      </c>
      <c r="T7318" t="s">
        <v>33680</v>
      </c>
      <c r="U7318" t="s">
        <v>33681</v>
      </c>
      <c r="V7318" s="41">
        <v>34799</v>
      </c>
      <c r="W7318" s="41">
        <v>26669</v>
      </c>
      <c r="X7318">
        <v>1</v>
      </c>
      <c r="Y7318">
        <v>4</v>
      </c>
      <c r="Z7318" t="s">
        <v>102</v>
      </c>
      <c r="AA7318">
        <v>1</v>
      </c>
      <c r="AB7318" t="s">
        <v>103</v>
      </c>
      <c r="AC7318" t="s">
        <v>104</v>
      </c>
      <c r="AD7318">
        <v>1</v>
      </c>
      <c r="AE7318" t="s">
        <v>105</v>
      </c>
      <c r="AG7318" t="s">
        <v>148</v>
      </c>
      <c r="AJ7318" t="s">
        <v>107</v>
      </c>
    </row>
    <row r="7319" spans="1:36" hidden="1" x14ac:dyDescent="0.25">
      <c r="A7319" t="s">
        <v>33682</v>
      </c>
      <c r="B7319" t="e">
        <f>VLOOKUP(A7319,[2]mp_ALL!B$1:B$557,1,0)</f>
        <v>#N/A</v>
      </c>
      <c r="C7319" t="s">
        <v>33683</v>
      </c>
      <c r="D7319" t="s">
        <v>38</v>
      </c>
      <c r="E7319" t="s">
        <v>88</v>
      </c>
      <c r="F7319" t="s">
        <v>89</v>
      </c>
      <c r="G7319" t="s">
        <v>90</v>
      </c>
      <c r="H7319" t="s">
        <v>169</v>
      </c>
      <c r="I7319" t="s">
        <v>25239</v>
      </c>
      <c r="J7319">
        <v>1</v>
      </c>
      <c r="K7319" t="s">
        <v>214</v>
      </c>
      <c r="L7319">
        <v>1</v>
      </c>
      <c r="M7319" t="s">
        <v>94</v>
      </c>
      <c r="N7319" t="s">
        <v>95</v>
      </c>
      <c r="O7319" t="s">
        <v>215</v>
      </c>
      <c r="P7319" t="s">
        <v>216</v>
      </c>
      <c r="Q7319" t="s">
        <v>25240</v>
      </c>
      <c r="S7319" t="s">
        <v>218</v>
      </c>
      <c r="T7319" t="s">
        <v>33684</v>
      </c>
      <c r="U7319" t="s">
        <v>2321</v>
      </c>
      <c r="V7319" s="41">
        <v>34799</v>
      </c>
      <c r="W7319" s="41">
        <v>27754</v>
      </c>
      <c r="X7319">
        <v>1</v>
      </c>
      <c r="Y7319">
        <v>3</v>
      </c>
      <c r="Z7319" t="s">
        <v>102</v>
      </c>
      <c r="AA7319">
        <v>1</v>
      </c>
      <c r="AB7319" t="s">
        <v>103</v>
      </c>
      <c r="AC7319" t="s">
        <v>104</v>
      </c>
      <c r="AD7319">
        <v>1</v>
      </c>
      <c r="AE7319" t="s">
        <v>105</v>
      </c>
      <c r="AG7319" t="s">
        <v>106</v>
      </c>
      <c r="AJ7319" t="s">
        <v>107</v>
      </c>
    </row>
    <row r="7320" spans="1:36" hidden="1" x14ac:dyDescent="0.25">
      <c r="A7320" t="s">
        <v>33685</v>
      </c>
      <c r="B7320" t="e">
        <f>VLOOKUP(A7320,[2]mp_ALL!B$1:B$557,1,0)</f>
        <v>#N/A</v>
      </c>
      <c r="C7320" t="s">
        <v>33686</v>
      </c>
      <c r="D7320" t="s">
        <v>38</v>
      </c>
      <c r="E7320" t="s">
        <v>88</v>
      </c>
      <c r="F7320" t="s">
        <v>89</v>
      </c>
      <c r="G7320" t="s">
        <v>90</v>
      </c>
      <c r="H7320" t="s">
        <v>290</v>
      </c>
      <c r="I7320" t="s">
        <v>1035</v>
      </c>
      <c r="J7320">
        <v>1</v>
      </c>
      <c r="K7320" t="s">
        <v>1036</v>
      </c>
      <c r="L7320">
        <v>0</v>
      </c>
      <c r="M7320" t="s">
        <v>316</v>
      </c>
      <c r="N7320" t="s">
        <v>317</v>
      </c>
      <c r="O7320" t="s">
        <v>1037</v>
      </c>
      <c r="S7320" t="s">
        <v>525</v>
      </c>
      <c r="T7320" t="s">
        <v>33687</v>
      </c>
      <c r="U7320" t="s">
        <v>33688</v>
      </c>
      <c r="V7320" s="41">
        <v>34799</v>
      </c>
      <c r="W7320" s="41">
        <v>27633</v>
      </c>
      <c r="X7320">
        <v>2</v>
      </c>
      <c r="Y7320">
        <v>2</v>
      </c>
      <c r="Z7320" t="s">
        <v>102</v>
      </c>
      <c r="AA7320">
        <v>1</v>
      </c>
      <c r="AB7320" t="s">
        <v>576</v>
      </c>
      <c r="AC7320" t="s">
        <v>297</v>
      </c>
      <c r="AD7320">
        <v>1</v>
      </c>
      <c r="AE7320" t="s">
        <v>322</v>
      </c>
      <c r="AG7320" t="s">
        <v>1040</v>
      </c>
      <c r="AJ7320" t="s">
        <v>107</v>
      </c>
    </row>
    <row r="7321" spans="1:36" hidden="1" x14ac:dyDescent="0.25">
      <c r="A7321" t="s">
        <v>33689</v>
      </c>
      <c r="B7321" t="e">
        <f>VLOOKUP(A7321,[2]mp_ALL!B$1:B$557,1,0)</f>
        <v>#N/A</v>
      </c>
      <c r="C7321" t="s">
        <v>33690</v>
      </c>
      <c r="D7321" t="s">
        <v>38</v>
      </c>
      <c r="E7321" t="s">
        <v>88</v>
      </c>
      <c r="F7321" t="s">
        <v>154</v>
      </c>
      <c r="G7321" t="s">
        <v>155</v>
      </c>
      <c r="H7321" t="s">
        <v>91</v>
      </c>
      <c r="I7321" t="s">
        <v>456</v>
      </c>
      <c r="J7321">
        <v>1</v>
      </c>
      <c r="K7321" t="s">
        <v>457</v>
      </c>
      <c r="L7321">
        <v>1</v>
      </c>
      <c r="M7321" t="s">
        <v>113</v>
      </c>
      <c r="N7321" t="s">
        <v>362</v>
      </c>
      <c r="O7321" t="s">
        <v>458</v>
      </c>
      <c r="P7321" t="s">
        <v>459</v>
      </c>
      <c r="Q7321" t="s">
        <v>460</v>
      </c>
      <c r="R7321" t="s">
        <v>117</v>
      </c>
      <c r="S7321" t="s">
        <v>199</v>
      </c>
      <c r="T7321" t="s">
        <v>33691</v>
      </c>
      <c r="U7321" t="s">
        <v>209</v>
      </c>
      <c r="V7321" s="41">
        <v>34799</v>
      </c>
      <c r="W7321" s="41">
        <v>27005</v>
      </c>
      <c r="X7321">
        <v>1</v>
      </c>
      <c r="Y7321">
        <v>2</v>
      </c>
      <c r="Z7321" t="s">
        <v>102</v>
      </c>
      <c r="AA7321">
        <v>1</v>
      </c>
      <c r="AB7321" t="s">
        <v>103</v>
      </c>
      <c r="AC7321" t="s">
        <v>104</v>
      </c>
      <c r="AD7321">
        <v>1</v>
      </c>
      <c r="AE7321" t="s">
        <v>138</v>
      </c>
      <c r="AG7321" t="s">
        <v>121</v>
      </c>
      <c r="AJ7321" t="s">
        <v>1621</v>
      </c>
    </row>
    <row r="7322" spans="1:36" hidden="1" x14ac:dyDescent="0.25">
      <c r="A7322" t="s">
        <v>33692</v>
      </c>
      <c r="B7322" t="e">
        <f>VLOOKUP(A7322,[2]mp_ALL!B$1:B$557,1,0)</f>
        <v>#N/A</v>
      </c>
      <c r="C7322" t="s">
        <v>5867</v>
      </c>
      <c r="D7322" t="s">
        <v>38</v>
      </c>
      <c r="E7322" t="s">
        <v>88</v>
      </c>
      <c r="F7322" t="s">
        <v>89</v>
      </c>
      <c r="G7322" t="s">
        <v>90</v>
      </c>
      <c r="H7322" t="s">
        <v>91</v>
      </c>
      <c r="I7322" t="s">
        <v>29718</v>
      </c>
      <c r="J7322">
        <v>1</v>
      </c>
      <c r="K7322" t="s">
        <v>2093</v>
      </c>
      <c r="L7322">
        <v>1</v>
      </c>
      <c r="M7322" t="s">
        <v>1281</v>
      </c>
      <c r="N7322" t="s">
        <v>2094</v>
      </c>
      <c r="O7322" t="s">
        <v>2095</v>
      </c>
      <c r="P7322" t="s">
        <v>29713</v>
      </c>
      <c r="Q7322" t="s">
        <v>29719</v>
      </c>
      <c r="R7322" t="s">
        <v>117</v>
      </c>
      <c r="S7322" t="s">
        <v>99</v>
      </c>
      <c r="T7322" t="s">
        <v>30372</v>
      </c>
      <c r="U7322" t="s">
        <v>6287</v>
      </c>
      <c r="V7322" s="41">
        <v>34799</v>
      </c>
      <c r="W7322" s="41">
        <v>27488</v>
      </c>
      <c r="X7322">
        <v>1</v>
      </c>
      <c r="Y7322">
        <v>3</v>
      </c>
      <c r="Z7322" t="s">
        <v>102</v>
      </c>
      <c r="AA7322">
        <v>1</v>
      </c>
      <c r="AB7322" t="s">
        <v>103</v>
      </c>
      <c r="AC7322" t="s">
        <v>104</v>
      </c>
      <c r="AD7322">
        <v>1</v>
      </c>
      <c r="AE7322" t="s">
        <v>105</v>
      </c>
      <c r="AG7322" t="s">
        <v>228</v>
      </c>
      <c r="AJ7322" t="s">
        <v>107</v>
      </c>
    </row>
    <row r="7323" spans="1:36" hidden="1" x14ac:dyDescent="0.25">
      <c r="A7323" t="s">
        <v>33693</v>
      </c>
      <c r="B7323" t="e">
        <f>VLOOKUP(A7323,[2]mp_ALL!B$1:B$557,1,0)</f>
        <v>#N/A</v>
      </c>
      <c r="C7323" t="s">
        <v>12779</v>
      </c>
      <c r="D7323" t="s">
        <v>38</v>
      </c>
      <c r="E7323" t="s">
        <v>88</v>
      </c>
      <c r="F7323" t="s">
        <v>89</v>
      </c>
      <c r="G7323" t="s">
        <v>90</v>
      </c>
      <c r="H7323" t="s">
        <v>91</v>
      </c>
      <c r="I7323" t="s">
        <v>2092</v>
      </c>
      <c r="J7323">
        <v>1</v>
      </c>
      <c r="K7323" t="s">
        <v>2093</v>
      </c>
      <c r="L7323">
        <v>1</v>
      </c>
      <c r="M7323" t="s">
        <v>1281</v>
      </c>
      <c r="N7323" t="s">
        <v>2094</v>
      </c>
      <c r="O7323" t="s">
        <v>2095</v>
      </c>
      <c r="P7323" t="s">
        <v>2096</v>
      </c>
      <c r="Q7323" t="s">
        <v>2097</v>
      </c>
      <c r="R7323" t="s">
        <v>117</v>
      </c>
      <c r="S7323" t="s">
        <v>525</v>
      </c>
      <c r="T7323" t="s">
        <v>4476</v>
      </c>
      <c r="U7323" t="s">
        <v>30597</v>
      </c>
      <c r="V7323" s="41">
        <v>34799</v>
      </c>
      <c r="W7323" s="41">
        <v>26338</v>
      </c>
      <c r="X7323">
        <v>1</v>
      </c>
      <c r="Y7323">
        <v>5</v>
      </c>
      <c r="Z7323" t="s">
        <v>102</v>
      </c>
      <c r="AA7323">
        <v>1</v>
      </c>
      <c r="AB7323" t="s">
        <v>103</v>
      </c>
      <c r="AC7323" t="s">
        <v>104</v>
      </c>
      <c r="AD7323">
        <v>1</v>
      </c>
      <c r="AE7323" t="s">
        <v>105</v>
      </c>
      <c r="AG7323" t="s">
        <v>228</v>
      </c>
      <c r="AJ7323" t="s">
        <v>107</v>
      </c>
    </row>
    <row r="7324" spans="1:36" hidden="1" x14ac:dyDescent="0.25">
      <c r="A7324" t="s">
        <v>33694</v>
      </c>
      <c r="B7324" t="e">
        <f>VLOOKUP(A7324,[2]mp_ALL!B$1:B$557,1,0)</f>
        <v>#N/A</v>
      </c>
      <c r="C7324" t="s">
        <v>33695</v>
      </c>
      <c r="D7324" t="s">
        <v>38</v>
      </c>
      <c r="E7324" t="s">
        <v>88</v>
      </c>
      <c r="F7324" t="s">
        <v>154</v>
      </c>
      <c r="G7324" t="s">
        <v>155</v>
      </c>
      <c r="H7324" t="s">
        <v>110</v>
      </c>
      <c r="I7324" t="s">
        <v>33696</v>
      </c>
      <c r="J7324">
        <v>1</v>
      </c>
      <c r="K7324" t="s">
        <v>2093</v>
      </c>
      <c r="L7324">
        <v>1</v>
      </c>
      <c r="M7324" t="s">
        <v>1281</v>
      </c>
      <c r="N7324" t="s">
        <v>2094</v>
      </c>
      <c r="O7324" t="s">
        <v>2095</v>
      </c>
      <c r="P7324" t="s">
        <v>2096</v>
      </c>
      <c r="R7324" t="s">
        <v>117</v>
      </c>
      <c r="S7324" t="s">
        <v>99</v>
      </c>
      <c r="T7324" t="s">
        <v>33697</v>
      </c>
      <c r="U7324" t="s">
        <v>4657</v>
      </c>
      <c r="V7324" s="41">
        <v>34799</v>
      </c>
      <c r="W7324" s="41">
        <v>27519</v>
      </c>
      <c r="X7324">
        <v>1</v>
      </c>
      <c r="Y7324">
        <v>3</v>
      </c>
      <c r="Z7324" t="s">
        <v>102</v>
      </c>
      <c r="AA7324">
        <v>1</v>
      </c>
      <c r="AB7324" t="s">
        <v>103</v>
      </c>
      <c r="AC7324" t="s">
        <v>104</v>
      </c>
      <c r="AD7324">
        <v>1</v>
      </c>
      <c r="AE7324" t="s">
        <v>105</v>
      </c>
      <c r="AG7324" t="s">
        <v>228</v>
      </c>
      <c r="AJ7324" t="s">
        <v>3584</v>
      </c>
    </row>
    <row r="7325" spans="1:36" hidden="1" x14ac:dyDescent="0.25">
      <c r="A7325" t="s">
        <v>33698</v>
      </c>
      <c r="B7325" t="e">
        <f>VLOOKUP(A7325,[2]mp_ALL!B$1:B$557,1,0)</f>
        <v>#N/A</v>
      </c>
      <c r="C7325" t="s">
        <v>33699</v>
      </c>
      <c r="D7325" t="s">
        <v>38</v>
      </c>
      <c r="E7325" t="s">
        <v>88</v>
      </c>
      <c r="F7325" t="s">
        <v>154</v>
      </c>
      <c r="G7325" t="s">
        <v>155</v>
      </c>
      <c r="H7325" t="s">
        <v>110</v>
      </c>
      <c r="I7325" t="s">
        <v>33700</v>
      </c>
      <c r="J7325">
        <v>1</v>
      </c>
      <c r="K7325" t="s">
        <v>2093</v>
      </c>
      <c r="L7325">
        <v>1</v>
      </c>
      <c r="M7325" t="s">
        <v>1281</v>
      </c>
      <c r="N7325" t="s">
        <v>2094</v>
      </c>
      <c r="O7325" t="s">
        <v>2095</v>
      </c>
      <c r="P7325" t="s">
        <v>2130</v>
      </c>
      <c r="R7325" t="s">
        <v>117</v>
      </c>
      <c r="S7325" t="s">
        <v>99</v>
      </c>
      <c r="T7325" t="s">
        <v>33701</v>
      </c>
      <c r="U7325" t="s">
        <v>33702</v>
      </c>
      <c r="V7325" s="41">
        <v>34799</v>
      </c>
      <c r="W7325" s="41">
        <v>27086</v>
      </c>
      <c r="X7325">
        <v>1</v>
      </c>
      <c r="Y7325">
        <v>3</v>
      </c>
      <c r="Z7325" t="s">
        <v>102</v>
      </c>
      <c r="AA7325">
        <v>1</v>
      </c>
      <c r="AB7325" t="s">
        <v>103</v>
      </c>
      <c r="AC7325" t="s">
        <v>104</v>
      </c>
      <c r="AD7325">
        <v>1</v>
      </c>
      <c r="AE7325" t="s">
        <v>105</v>
      </c>
      <c r="AG7325" t="s">
        <v>228</v>
      </c>
      <c r="AJ7325" t="s">
        <v>490</v>
      </c>
    </row>
    <row r="7326" spans="1:36" hidden="1" x14ac:dyDescent="0.25">
      <c r="A7326" t="s">
        <v>33703</v>
      </c>
      <c r="B7326" t="e">
        <f>VLOOKUP(A7326,[2]mp_ALL!B$1:B$557,1,0)</f>
        <v>#N/A</v>
      </c>
      <c r="C7326" t="s">
        <v>33704</v>
      </c>
      <c r="D7326" t="s">
        <v>38</v>
      </c>
      <c r="E7326" t="s">
        <v>88</v>
      </c>
      <c r="F7326" t="s">
        <v>89</v>
      </c>
      <c r="G7326" t="s">
        <v>90</v>
      </c>
      <c r="H7326" t="s">
        <v>169</v>
      </c>
      <c r="I7326" t="s">
        <v>29712</v>
      </c>
      <c r="J7326">
        <v>1</v>
      </c>
      <c r="K7326" t="s">
        <v>2319</v>
      </c>
      <c r="L7326">
        <v>1</v>
      </c>
      <c r="M7326" t="s">
        <v>1281</v>
      </c>
      <c r="N7326" t="s">
        <v>2094</v>
      </c>
      <c r="O7326" t="s">
        <v>2095</v>
      </c>
      <c r="P7326" t="s">
        <v>29713</v>
      </c>
      <c r="Q7326" t="s">
        <v>29714</v>
      </c>
      <c r="R7326" t="s">
        <v>117</v>
      </c>
      <c r="S7326" t="s">
        <v>99</v>
      </c>
      <c r="T7326" t="s">
        <v>33705</v>
      </c>
      <c r="U7326" t="s">
        <v>4366</v>
      </c>
      <c r="V7326" s="41">
        <v>34799</v>
      </c>
      <c r="W7326" s="41">
        <v>26421</v>
      </c>
      <c r="X7326">
        <v>1</v>
      </c>
      <c r="Y7326">
        <v>2</v>
      </c>
      <c r="Z7326" t="s">
        <v>102</v>
      </c>
      <c r="AA7326">
        <v>1</v>
      </c>
      <c r="AB7326" t="s">
        <v>103</v>
      </c>
      <c r="AC7326" t="s">
        <v>104</v>
      </c>
      <c r="AD7326">
        <v>1</v>
      </c>
      <c r="AE7326" t="s">
        <v>105</v>
      </c>
      <c r="AG7326" t="s">
        <v>228</v>
      </c>
      <c r="AJ7326" t="s">
        <v>107</v>
      </c>
    </row>
    <row r="7327" spans="1:36" hidden="1" x14ac:dyDescent="0.25">
      <c r="A7327" t="s">
        <v>33706</v>
      </c>
      <c r="B7327" t="e">
        <f>VLOOKUP(A7327,[2]mp_ALL!B$1:B$557,1,0)</f>
        <v>#N/A</v>
      </c>
      <c r="C7327" t="s">
        <v>33707</v>
      </c>
      <c r="D7327" t="s">
        <v>38</v>
      </c>
      <c r="E7327" t="s">
        <v>88</v>
      </c>
      <c r="F7327" t="s">
        <v>89</v>
      </c>
      <c r="G7327" t="s">
        <v>90</v>
      </c>
      <c r="H7327" t="s">
        <v>91</v>
      </c>
      <c r="I7327" t="s">
        <v>29506</v>
      </c>
      <c r="J7327">
        <v>1</v>
      </c>
      <c r="K7327" t="s">
        <v>292</v>
      </c>
      <c r="L7327">
        <v>1</v>
      </c>
      <c r="M7327" t="s">
        <v>113</v>
      </c>
      <c r="N7327" t="s">
        <v>134</v>
      </c>
      <c r="O7327" t="s">
        <v>3602</v>
      </c>
      <c r="P7327" t="s">
        <v>29507</v>
      </c>
      <c r="Q7327" t="s">
        <v>29508</v>
      </c>
      <c r="R7327" t="s">
        <v>117</v>
      </c>
      <c r="S7327" t="s">
        <v>99</v>
      </c>
      <c r="T7327" t="s">
        <v>33708</v>
      </c>
      <c r="U7327" t="s">
        <v>1744</v>
      </c>
      <c r="V7327" s="41">
        <v>34799</v>
      </c>
      <c r="W7327" s="41">
        <v>26674</v>
      </c>
      <c r="X7327">
        <v>1</v>
      </c>
      <c r="Y7327">
        <v>2</v>
      </c>
      <c r="Z7327" t="s">
        <v>102</v>
      </c>
      <c r="AA7327">
        <v>1</v>
      </c>
      <c r="AB7327" t="s">
        <v>103</v>
      </c>
      <c r="AC7327" t="s">
        <v>104</v>
      </c>
      <c r="AD7327">
        <v>1</v>
      </c>
      <c r="AE7327" t="s">
        <v>138</v>
      </c>
      <c r="AG7327" t="s">
        <v>121</v>
      </c>
      <c r="AJ7327" t="s">
        <v>107</v>
      </c>
    </row>
    <row r="7328" spans="1:36" hidden="1" x14ac:dyDescent="0.25">
      <c r="A7328" t="s">
        <v>33709</v>
      </c>
      <c r="B7328" t="e">
        <f>VLOOKUP(A7328,[2]mp_ALL!B$1:B$557,1,0)</f>
        <v>#N/A</v>
      </c>
      <c r="C7328" t="s">
        <v>33710</v>
      </c>
      <c r="D7328" t="s">
        <v>38</v>
      </c>
      <c r="E7328" t="s">
        <v>88</v>
      </c>
      <c r="F7328" t="s">
        <v>154</v>
      </c>
      <c r="G7328" t="s">
        <v>155</v>
      </c>
      <c r="H7328" t="s">
        <v>110</v>
      </c>
      <c r="I7328" t="s">
        <v>33711</v>
      </c>
      <c r="J7328">
        <v>1</v>
      </c>
      <c r="K7328" t="s">
        <v>303</v>
      </c>
      <c r="L7328">
        <v>0</v>
      </c>
      <c r="M7328" t="s">
        <v>113</v>
      </c>
      <c r="N7328" t="s">
        <v>134</v>
      </c>
      <c r="O7328" t="s">
        <v>968</v>
      </c>
      <c r="P7328" t="s">
        <v>33712</v>
      </c>
      <c r="R7328" t="s">
        <v>117</v>
      </c>
      <c r="S7328" t="s">
        <v>99</v>
      </c>
      <c r="T7328" t="s">
        <v>33713</v>
      </c>
      <c r="U7328" t="s">
        <v>33714</v>
      </c>
      <c r="V7328" s="41">
        <v>34795</v>
      </c>
      <c r="W7328" s="41">
        <v>27417</v>
      </c>
      <c r="X7328">
        <v>1</v>
      </c>
      <c r="Y7328">
        <v>2</v>
      </c>
      <c r="Z7328" t="s">
        <v>102</v>
      </c>
      <c r="AA7328">
        <v>1</v>
      </c>
      <c r="AB7328" t="s">
        <v>103</v>
      </c>
      <c r="AC7328" t="s">
        <v>104</v>
      </c>
      <c r="AD7328">
        <v>1</v>
      </c>
      <c r="AE7328" t="s">
        <v>308</v>
      </c>
      <c r="AG7328" t="s">
        <v>121</v>
      </c>
      <c r="AJ7328" t="s">
        <v>107</v>
      </c>
    </row>
    <row r="7329" spans="1:36" hidden="1" x14ac:dyDescent="0.25">
      <c r="A7329" t="s">
        <v>33715</v>
      </c>
      <c r="B7329" t="e">
        <f>VLOOKUP(A7329,[2]mp_ALL!B$1:B$557,1,0)</f>
        <v>#N/A</v>
      </c>
      <c r="C7329" t="s">
        <v>33716</v>
      </c>
      <c r="D7329" t="s">
        <v>38</v>
      </c>
      <c r="E7329" t="s">
        <v>88</v>
      </c>
      <c r="F7329" t="s">
        <v>89</v>
      </c>
      <c r="G7329" t="s">
        <v>90</v>
      </c>
      <c r="H7329" t="s">
        <v>91</v>
      </c>
      <c r="I7329" t="s">
        <v>4163</v>
      </c>
      <c r="J7329">
        <v>1</v>
      </c>
      <c r="K7329" t="s">
        <v>4164</v>
      </c>
      <c r="L7329">
        <v>1</v>
      </c>
      <c r="M7329" t="s">
        <v>143</v>
      </c>
      <c r="N7329" t="s">
        <v>757</v>
      </c>
      <c r="O7329" t="s">
        <v>2938</v>
      </c>
      <c r="P7329" t="s">
        <v>4165</v>
      </c>
      <c r="Q7329" t="s">
        <v>4166</v>
      </c>
      <c r="R7329" t="s">
        <v>147</v>
      </c>
      <c r="S7329" t="s">
        <v>715</v>
      </c>
      <c r="T7329" t="s">
        <v>33717</v>
      </c>
      <c r="U7329" t="s">
        <v>33718</v>
      </c>
      <c r="V7329" s="41">
        <v>34799</v>
      </c>
      <c r="W7329" s="41">
        <v>26403</v>
      </c>
      <c r="X7329">
        <v>1</v>
      </c>
      <c r="Y7329">
        <v>3</v>
      </c>
      <c r="Z7329" t="s">
        <v>102</v>
      </c>
      <c r="AA7329">
        <v>1</v>
      </c>
      <c r="AB7329" t="s">
        <v>103</v>
      </c>
      <c r="AC7329" t="s">
        <v>104</v>
      </c>
      <c r="AD7329">
        <v>1</v>
      </c>
      <c r="AE7329" t="s">
        <v>105</v>
      </c>
      <c r="AG7329" t="s">
        <v>148</v>
      </c>
      <c r="AJ7329" t="s">
        <v>107</v>
      </c>
    </row>
    <row r="7330" spans="1:36" hidden="1" x14ac:dyDescent="0.25">
      <c r="A7330" t="s">
        <v>33719</v>
      </c>
      <c r="B7330" t="e">
        <f>VLOOKUP(A7330,[2]mp_ALL!B$1:B$557,1,0)</f>
        <v>#N/A</v>
      </c>
      <c r="C7330" t="s">
        <v>33720</v>
      </c>
      <c r="D7330" t="s">
        <v>38</v>
      </c>
      <c r="E7330" t="s">
        <v>88</v>
      </c>
      <c r="F7330" t="s">
        <v>89</v>
      </c>
      <c r="G7330" t="s">
        <v>90</v>
      </c>
      <c r="H7330" t="s">
        <v>110</v>
      </c>
      <c r="I7330" t="s">
        <v>33721</v>
      </c>
      <c r="J7330">
        <v>1</v>
      </c>
      <c r="K7330" t="s">
        <v>3394</v>
      </c>
      <c r="L7330">
        <v>1</v>
      </c>
      <c r="M7330" t="s">
        <v>316</v>
      </c>
      <c r="N7330" t="s">
        <v>3395</v>
      </c>
      <c r="O7330" t="s">
        <v>3396</v>
      </c>
      <c r="P7330" t="s">
        <v>3632</v>
      </c>
      <c r="S7330" t="s">
        <v>319</v>
      </c>
      <c r="T7330" t="s">
        <v>33722</v>
      </c>
      <c r="U7330" t="s">
        <v>296</v>
      </c>
      <c r="V7330" s="41">
        <v>34799</v>
      </c>
      <c r="W7330" s="41">
        <v>27595</v>
      </c>
      <c r="X7330">
        <v>1</v>
      </c>
      <c r="Y7330">
        <v>2</v>
      </c>
      <c r="Z7330" t="s">
        <v>102</v>
      </c>
      <c r="AA7330">
        <v>1</v>
      </c>
      <c r="AB7330" t="s">
        <v>103</v>
      </c>
      <c r="AC7330" t="s">
        <v>104</v>
      </c>
      <c r="AD7330">
        <v>1</v>
      </c>
      <c r="AE7330" t="s">
        <v>105</v>
      </c>
      <c r="AG7330" t="s">
        <v>148</v>
      </c>
      <c r="AJ7330" t="s">
        <v>663</v>
      </c>
    </row>
    <row r="7331" spans="1:36" x14ac:dyDescent="0.25">
      <c r="A7331" t="s">
        <v>33723</v>
      </c>
      <c r="B7331" t="str">
        <f>VLOOKUP(A7331,[2]mp_ALL!B$1:B$557,1,0)</f>
        <v>9506838</v>
      </c>
      <c r="C7331" t="s">
        <v>33724</v>
      </c>
      <c r="D7331" t="s">
        <v>38</v>
      </c>
      <c r="E7331" t="s">
        <v>88</v>
      </c>
      <c r="F7331" t="s">
        <v>89</v>
      </c>
      <c r="G7331" t="s">
        <v>90</v>
      </c>
      <c r="H7331" t="s">
        <v>169</v>
      </c>
      <c r="I7331" t="s">
        <v>20078</v>
      </c>
      <c r="J7331">
        <v>1</v>
      </c>
      <c r="K7331" t="s">
        <v>830</v>
      </c>
      <c r="L7331">
        <v>1</v>
      </c>
      <c r="M7331" t="s">
        <v>34</v>
      </c>
      <c r="N7331" t="s">
        <v>45</v>
      </c>
      <c r="O7331" t="s">
        <v>831</v>
      </c>
      <c r="P7331" t="s">
        <v>832</v>
      </c>
      <c r="Q7331" t="s">
        <v>20079</v>
      </c>
      <c r="S7331" t="s">
        <v>549</v>
      </c>
      <c r="T7331" t="s">
        <v>33725</v>
      </c>
      <c r="U7331" t="s">
        <v>33726</v>
      </c>
      <c r="V7331" s="41">
        <v>34799</v>
      </c>
      <c r="W7331" s="41">
        <v>27700</v>
      </c>
      <c r="X7331">
        <v>1</v>
      </c>
      <c r="Y7331">
        <v>2</v>
      </c>
      <c r="Z7331" t="s">
        <v>102</v>
      </c>
      <c r="AA7331">
        <v>1</v>
      </c>
      <c r="AB7331" t="s">
        <v>103</v>
      </c>
      <c r="AC7331" t="s">
        <v>104</v>
      </c>
      <c r="AD7331">
        <v>1</v>
      </c>
      <c r="AE7331" t="s">
        <v>105</v>
      </c>
      <c r="AG7331" t="s">
        <v>106</v>
      </c>
      <c r="AJ7331" t="s">
        <v>107</v>
      </c>
    </row>
    <row r="7332" spans="1:36" hidden="1" x14ac:dyDescent="0.25">
      <c r="A7332" t="s">
        <v>33727</v>
      </c>
      <c r="B7332" t="e">
        <f>VLOOKUP(A7332,[2]mp_ALL!B$1:B$557,1,0)</f>
        <v>#N/A</v>
      </c>
      <c r="C7332" t="s">
        <v>13972</v>
      </c>
      <c r="D7332" t="s">
        <v>38</v>
      </c>
      <c r="E7332" t="s">
        <v>88</v>
      </c>
      <c r="F7332" t="s">
        <v>89</v>
      </c>
      <c r="G7332" t="s">
        <v>90</v>
      </c>
      <c r="H7332" t="s">
        <v>169</v>
      </c>
      <c r="I7332" t="s">
        <v>15937</v>
      </c>
      <c r="J7332">
        <v>1</v>
      </c>
      <c r="K7332" t="s">
        <v>224</v>
      </c>
      <c r="L7332">
        <v>0</v>
      </c>
      <c r="M7332" t="s">
        <v>94</v>
      </c>
      <c r="N7332" t="s">
        <v>47</v>
      </c>
      <c r="O7332" t="s">
        <v>3407</v>
      </c>
      <c r="P7332" t="s">
        <v>3564</v>
      </c>
      <c r="Q7332" t="s">
        <v>15938</v>
      </c>
      <c r="S7332" t="s">
        <v>218</v>
      </c>
      <c r="T7332" t="s">
        <v>33728</v>
      </c>
      <c r="U7332" t="s">
        <v>4848</v>
      </c>
      <c r="V7332" s="41">
        <v>34799</v>
      </c>
      <c r="W7332" s="41">
        <v>26301</v>
      </c>
      <c r="X7332">
        <v>1</v>
      </c>
      <c r="Y7332">
        <v>2</v>
      </c>
      <c r="Z7332" t="s">
        <v>102</v>
      </c>
      <c r="AA7332">
        <v>1</v>
      </c>
      <c r="AB7332" t="s">
        <v>103</v>
      </c>
      <c r="AC7332" t="s">
        <v>104</v>
      </c>
      <c r="AD7332">
        <v>1</v>
      </c>
      <c r="AE7332" t="s">
        <v>120</v>
      </c>
      <c r="AG7332" t="s">
        <v>106</v>
      </c>
      <c r="AJ7332" t="s">
        <v>107</v>
      </c>
    </row>
    <row r="7333" spans="1:36" hidden="1" x14ac:dyDescent="0.25">
      <c r="A7333" t="s">
        <v>33729</v>
      </c>
      <c r="B7333" t="e">
        <f>VLOOKUP(A7333,[2]mp_ALL!B$1:B$557,1,0)</f>
        <v>#N/A</v>
      </c>
      <c r="C7333" t="s">
        <v>33730</v>
      </c>
      <c r="D7333" t="s">
        <v>38</v>
      </c>
      <c r="E7333" t="s">
        <v>88</v>
      </c>
      <c r="F7333" t="s">
        <v>154</v>
      </c>
      <c r="G7333" t="s">
        <v>155</v>
      </c>
      <c r="H7333" t="s">
        <v>110</v>
      </c>
      <c r="I7333" t="s">
        <v>6726</v>
      </c>
      <c r="J7333">
        <v>1</v>
      </c>
      <c r="K7333" t="s">
        <v>457</v>
      </c>
      <c r="L7333">
        <v>1</v>
      </c>
      <c r="M7333" t="s">
        <v>113</v>
      </c>
      <c r="N7333" t="s">
        <v>362</v>
      </c>
      <c r="O7333" t="s">
        <v>458</v>
      </c>
      <c r="R7333" t="s">
        <v>117</v>
      </c>
      <c r="S7333" t="s">
        <v>237</v>
      </c>
      <c r="T7333" t="s">
        <v>33731</v>
      </c>
      <c r="U7333" t="s">
        <v>629</v>
      </c>
      <c r="V7333" s="41">
        <v>34799</v>
      </c>
      <c r="W7333" s="41">
        <v>26823</v>
      </c>
      <c r="X7333">
        <v>1</v>
      </c>
      <c r="Y7333">
        <v>4</v>
      </c>
      <c r="Z7333" t="s">
        <v>102</v>
      </c>
      <c r="AA7333">
        <v>1</v>
      </c>
      <c r="AB7333" t="s">
        <v>103</v>
      </c>
      <c r="AC7333" t="s">
        <v>104</v>
      </c>
      <c r="AD7333">
        <v>1</v>
      </c>
      <c r="AE7333" t="s">
        <v>138</v>
      </c>
      <c r="AG7333" t="s">
        <v>121</v>
      </c>
      <c r="AJ7333" t="s">
        <v>107</v>
      </c>
    </row>
    <row r="7334" spans="1:36" hidden="1" x14ac:dyDescent="0.25">
      <c r="A7334" t="s">
        <v>33732</v>
      </c>
      <c r="B7334" t="e">
        <f>VLOOKUP(A7334,[2]mp_ALL!B$1:B$557,1,0)</f>
        <v>#N/A</v>
      </c>
      <c r="C7334" t="s">
        <v>33733</v>
      </c>
      <c r="D7334" t="s">
        <v>36</v>
      </c>
      <c r="E7334" t="s">
        <v>88</v>
      </c>
      <c r="F7334" t="s">
        <v>311</v>
      </c>
      <c r="G7334" t="s">
        <v>312</v>
      </c>
      <c r="H7334" t="s">
        <v>313</v>
      </c>
      <c r="I7334" t="s">
        <v>3945</v>
      </c>
      <c r="J7334">
        <v>1</v>
      </c>
      <c r="K7334" t="s">
        <v>3946</v>
      </c>
      <c r="L7334">
        <v>0</v>
      </c>
      <c r="M7334" t="s">
        <v>2945</v>
      </c>
      <c r="N7334" t="s">
        <v>3947</v>
      </c>
      <c r="O7334" t="s">
        <v>3948</v>
      </c>
      <c r="R7334" t="s">
        <v>559</v>
      </c>
      <c r="S7334" t="s">
        <v>237</v>
      </c>
      <c r="T7334" t="s">
        <v>33734</v>
      </c>
      <c r="U7334" t="s">
        <v>209</v>
      </c>
      <c r="V7334" s="41">
        <v>34799</v>
      </c>
      <c r="W7334" s="41">
        <v>26668</v>
      </c>
      <c r="X7334">
        <v>1</v>
      </c>
      <c r="Y7334">
        <v>4</v>
      </c>
      <c r="Z7334" t="s">
        <v>102</v>
      </c>
      <c r="AA7334">
        <v>1</v>
      </c>
      <c r="AB7334" t="s">
        <v>103</v>
      </c>
      <c r="AC7334" t="s">
        <v>297</v>
      </c>
      <c r="AD7334">
        <v>1</v>
      </c>
      <c r="AE7334" t="s">
        <v>563</v>
      </c>
      <c r="AG7334" t="s">
        <v>577</v>
      </c>
      <c r="AJ7334" t="s">
        <v>33735</v>
      </c>
    </row>
    <row r="7335" spans="1:36" hidden="1" x14ac:dyDescent="0.25">
      <c r="A7335" t="s">
        <v>33736</v>
      </c>
      <c r="B7335" t="e">
        <f>VLOOKUP(A7335,[2]mp_ALL!B$1:B$557,1,0)</f>
        <v>#N/A</v>
      </c>
      <c r="C7335" t="s">
        <v>33737</v>
      </c>
      <c r="D7335" t="s">
        <v>39</v>
      </c>
      <c r="E7335" t="s">
        <v>88</v>
      </c>
      <c r="F7335" t="s">
        <v>1455</v>
      </c>
      <c r="G7335" t="s">
        <v>1456</v>
      </c>
      <c r="H7335" t="s">
        <v>1457</v>
      </c>
      <c r="I7335" t="s">
        <v>33738</v>
      </c>
      <c r="J7335">
        <v>1</v>
      </c>
      <c r="K7335" t="s">
        <v>2197</v>
      </c>
      <c r="L7335">
        <v>0</v>
      </c>
      <c r="M7335" t="s">
        <v>2198</v>
      </c>
      <c r="N7335" t="s">
        <v>2767</v>
      </c>
      <c r="R7335" t="s">
        <v>117</v>
      </c>
      <c r="S7335" t="s">
        <v>237</v>
      </c>
      <c r="T7335" t="s">
        <v>33739</v>
      </c>
      <c r="U7335" t="s">
        <v>4353</v>
      </c>
      <c r="V7335" s="41">
        <v>34799</v>
      </c>
      <c r="W7335" s="41">
        <v>25343</v>
      </c>
      <c r="X7335">
        <v>0</v>
      </c>
      <c r="Z7335" t="s">
        <v>710</v>
      </c>
      <c r="AA7335">
        <v>1</v>
      </c>
      <c r="AB7335" t="s">
        <v>103</v>
      </c>
      <c r="AC7335" t="s">
        <v>297</v>
      </c>
      <c r="AD7335">
        <v>1</v>
      </c>
      <c r="AE7335" t="s">
        <v>298</v>
      </c>
      <c r="AG7335" t="s">
        <v>2202</v>
      </c>
      <c r="AJ7335" t="s">
        <v>107</v>
      </c>
    </row>
    <row r="7336" spans="1:36" hidden="1" x14ac:dyDescent="0.25">
      <c r="A7336" t="s">
        <v>33740</v>
      </c>
      <c r="B7336" t="e">
        <f>VLOOKUP(A7336,[2]mp_ALL!B$1:B$557,1,0)</f>
        <v>#N/A</v>
      </c>
      <c r="C7336" t="s">
        <v>33741</v>
      </c>
      <c r="D7336" t="s">
        <v>39</v>
      </c>
      <c r="E7336" t="s">
        <v>1439</v>
      </c>
      <c r="F7336" t="s">
        <v>21780</v>
      </c>
      <c r="G7336" t="s">
        <v>21781</v>
      </c>
      <c r="H7336" t="s">
        <v>1440</v>
      </c>
      <c r="I7336" t="s">
        <v>2178</v>
      </c>
      <c r="J7336">
        <v>1</v>
      </c>
      <c r="K7336" t="s">
        <v>2179</v>
      </c>
      <c r="L7336">
        <v>0</v>
      </c>
      <c r="M7336" t="s">
        <v>2180</v>
      </c>
      <c r="R7336" t="s">
        <v>559</v>
      </c>
      <c r="S7336" t="s">
        <v>560</v>
      </c>
      <c r="T7336" t="s">
        <v>33742</v>
      </c>
      <c r="U7336" t="s">
        <v>17087</v>
      </c>
      <c r="V7336" s="41">
        <v>34799</v>
      </c>
      <c r="W7336" s="41">
        <v>25686</v>
      </c>
      <c r="X7336">
        <v>1</v>
      </c>
      <c r="Y7336">
        <v>3</v>
      </c>
      <c r="Z7336" t="s">
        <v>102</v>
      </c>
      <c r="AA7336">
        <v>1</v>
      </c>
      <c r="AB7336" t="s">
        <v>103</v>
      </c>
      <c r="AC7336" t="s">
        <v>297</v>
      </c>
      <c r="AD7336">
        <v>1</v>
      </c>
      <c r="AE7336" t="s">
        <v>563</v>
      </c>
      <c r="AG7336" t="s">
        <v>1040</v>
      </c>
      <c r="AI7336" t="s">
        <v>1444</v>
      </c>
      <c r="AJ7336" t="s">
        <v>107</v>
      </c>
    </row>
    <row r="7337" spans="1:36" hidden="1" x14ac:dyDescent="0.25">
      <c r="A7337" t="s">
        <v>33743</v>
      </c>
      <c r="B7337" t="e">
        <f>VLOOKUP(A7337,[2]mp_ALL!B$1:B$557,1,0)</f>
        <v>#N/A</v>
      </c>
      <c r="C7337" t="s">
        <v>33744</v>
      </c>
      <c r="D7337" t="s">
        <v>39</v>
      </c>
      <c r="E7337" t="s">
        <v>88</v>
      </c>
      <c r="F7337" t="s">
        <v>2175</v>
      </c>
      <c r="G7337" t="s">
        <v>2176</v>
      </c>
      <c r="H7337" t="s">
        <v>2177</v>
      </c>
      <c r="I7337" t="s">
        <v>1441</v>
      </c>
      <c r="J7337">
        <v>1</v>
      </c>
      <c r="K7337" t="s">
        <v>1420</v>
      </c>
      <c r="L7337">
        <v>0</v>
      </c>
      <c r="M7337" t="s">
        <v>1421</v>
      </c>
      <c r="R7337" t="s">
        <v>1424</v>
      </c>
      <c r="S7337" t="s">
        <v>560</v>
      </c>
      <c r="T7337" t="s">
        <v>33745</v>
      </c>
      <c r="U7337" t="s">
        <v>4216</v>
      </c>
      <c r="V7337" s="41">
        <v>34799</v>
      </c>
      <c r="W7337" s="41">
        <v>25732</v>
      </c>
      <c r="X7337">
        <v>1</v>
      </c>
      <c r="Y7337">
        <v>2</v>
      </c>
      <c r="Z7337" t="s">
        <v>102</v>
      </c>
      <c r="AA7337">
        <v>1</v>
      </c>
      <c r="AB7337" t="s">
        <v>103</v>
      </c>
      <c r="AC7337" t="s">
        <v>297</v>
      </c>
      <c r="AD7337">
        <v>1</v>
      </c>
      <c r="AE7337" t="s">
        <v>563</v>
      </c>
      <c r="AG7337" t="s">
        <v>1040</v>
      </c>
      <c r="AJ7337" t="s">
        <v>2414</v>
      </c>
    </row>
    <row r="7338" spans="1:36" x14ac:dyDescent="0.25">
      <c r="A7338" t="s">
        <v>33746</v>
      </c>
      <c r="B7338" t="str">
        <f>VLOOKUP(A7338,[2]mp_ALL!B$1:B$557,1,0)</f>
        <v>9506858</v>
      </c>
      <c r="C7338" t="s">
        <v>33747</v>
      </c>
      <c r="D7338" t="s">
        <v>36</v>
      </c>
      <c r="E7338" t="s">
        <v>88</v>
      </c>
      <c r="F7338" t="s">
        <v>567</v>
      </c>
      <c r="G7338" t="s">
        <v>568</v>
      </c>
      <c r="H7338" t="s">
        <v>313</v>
      </c>
      <c r="I7338" t="s">
        <v>20954</v>
      </c>
      <c r="J7338">
        <v>1</v>
      </c>
      <c r="K7338" t="s">
        <v>2287</v>
      </c>
      <c r="L7338">
        <v>0</v>
      </c>
      <c r="M7338" t="s">
        <v>316</v>
      </c>
      <c r="N7338" t="s">
        <v>2288</v>
      </c>
      <c r="O7338" t="s">
        <v>20955</v>
      </c>
      <c r="S7338" t="s">
        <v>549</v>
      </c>
      <c r="T7338" t="s">
        <v>33748</v>
      </c>
      <c r="U7338" t="s">
        <v>33749</v>
      </c>
      <c r="V7338" s="41">
        <v>34799</v>
      </c>
      <c r="W7338" s="41">
        <v>25367</v>
      </c>
      <c r="X7338">
        <v>1</v>
      </c>
      <c r="Y7338">
        <v>1</v>
      </c>
      <c r="Z7338" t="s">
        <v>102</v>
      </c>
      <c r="AA7338">
        <v>1</v>
      </c>
      <c r="AB7338" t="s">
        <v>576</v>
      </c>
      <c r="AC7338" t="s">
        <v>297</v>
      </c>
      <c r="AD7338">
        <v>1</v>
      </c>
      <c r="AE7338" t="s">
        <v>322</v>
      </c>
      <c r="AG7338" t="s">
        <v>2183</v>
      </c>
      <c r="AJ7338" t="s">
        <v>287</v>
      </c>
    </row>
    <row r="7339" spans="1:36" hidden="1" x14ac:dyDescent="0.25">
      <c r="A7339" t="s">
        <v>33750</v>
      </c>
      <c r="B7339" t="e">
        <f>VLOOKUP(A7339,[2]mp_ALL!B$1:B$557,1,0)</f>
        <v>#N/A</v>
      </c>
      <c r="C7339" t="s">
        <v>33751</v>
      </c>
      <c r="D7339" t="s">
        <v>36</v>
      </c>
      <c r="E7339" t="s">
        <v>88</v>
      </c>
      <c r="F7339" t="s">
        <v>1473</v>
      </c>
      <c r="G7339" t="s">
        <v>1474</v>
      </c>
      <c r="H7339" t="s">
        <v>290</v>
      </c>
      <c r="I7339" t="s">
        <v>17051</v>
      </c>
      <c r="J7339">
        <v>1</v>
      </c>
      <c r="K7339" t="s">
        <v>2277</v>
      </c>
      <c r="L7339">
        <v>0</v>
      </c>
      <c r="M7339" t="s">
        <v>2278</v>
      </c>
      <c r="N7339" t="s">
        <v>7158</v>
      </c>
      <c r="O7339" t="s">
        <v>17052</v>
      </c>
      <c r="R7339" t="s">
        <v>2281</v>
      </c>
      <c r="S7339" t="s">
        <v>560</v>
      </c>
      <c r="T7339" t="s">
        <v>33752</v>
      </c>
      <c r="U7339" t="s">
        <v>10836</v>
      </c>
      <c r="V7339" s="41">
        <v>34799</v>
      </c>
      <c r="W7339" s="41">
        <v>26850</v>
      </c>
      <c r="X7339">
        <v>1</v>
      </c>
      <c r="Y7339">
        <v>0</v>
      </c>
      <c r="Z7339" t="s">
        <v>102</v>
      </c>
      <c r="AA7339">
        <v>1</v>
      </c>
      <c r="AB7339" t="s">
        <v>103</v>
      </c>
      <c r="AC7339" t="s">
        <v>297</v>
      </c>
      <c r="AD7339">
        <v>1</v>
      </c>
      <c r="AE7339" t="s">
        <v>563</v>
      </c>
      <c r="AG7339" t="s">
        <v>2183</v>
      </c>
      <c r="AJ7339" t="s">
        <v>107</v>
      </c>
    </row>
    <row r="7340" spans="1:36" hidden="1" x14ac:dyDescent="0.25">
      <c r="A7340" t="s">
        <v>33753</v>
      </c>
      <c r="B7340" t="e">
        <f>VLOOKUP(A7340,[2]mp_ALL!B$1:B$557,1,0)</f>
        <v>#N/A</v>
      </c>
      <c r="C7340" t="s">
        <v>33754</v>
      </c>
      <c r="D7340" t="s">
        <v>38</v>
      </c>
      <c r="E7340" t="s">
        <v>88</v>
      </c>
      <c r="F7340" t="s">
        <v>89</v>
      </c>
      <c r="G7340" t="s">
        <v>90</v>
      </c>
      <c r="H7340" t="s">
        <v>169</v>
      </c>
      <c r="I7340" t="s">
        <v>21930</v>
      </c>
      <c r="J7340">
        <v>1</v>
      </c>
      <c r="K7340" t="s">
        <v>3319</v>
      </c>
      <c r="L7340">
        <v>0</v>
      </c>
      <c r="M7340" t="s">
        <v>94</v>
      </c>
      <c r="N7340" t="s">
        <v>43</v>
      </c>
      <c r="O7340" t="s">
        <v>20512</v>
      </c>
      <c r="P7340" t="s">
        <v>21931</v>
      </c>
      <c r="Q7340" t="s">
        <v>21932</v>
      </c>
      <c r="S7340" t="s">
        <v>817</v>
      </c>
      <c r="T7340" t="s">
        <v>33755</v>
      </c>
      <c r="U7340" t="s">
        <v>33756</v>
      </c>
      <c r="V7340" s="41">
        <v>34820</v>
      </c>
      <c r="W7340" s="41">
        <v>27786</v>
      </c>
      <c r="X7340">
        <v>1</v>
      </c>
      <c r="Y7340">
        <v>2</v>
      </c>
      <c r="Z7340" t="s">
        <v>102</v>
      </c>
      <c r="AA7340">
        <v>1</v>
      </c>
      <c r="AB7340" t="s">
        <v>103</v>
      </c>
      <c r="AC7340" t="s">
        <v>104</v>
      </c>
      <c r="AD7340">
        <v>1</v>
      </c>
      <c r="AE7340" t="s">
        <v>120</v>
      </c>
      <c r="AG7340" t="s">
        <v>106</v>
      </c>
      <c r="AJ7340" t="s">
        <v>1556</v>
      </c>
    </row>
    <row r="7341" spans="1:36" hidden="1" x14ac:dyDescent="0.25">
      <c r="A7341" t="s">
        <v>33757</v>
      </c>
      <c r="B7341" t="e">
        <f>VLOOKUP(A7341,[2]mp_ALL!B$1:B$557,1,0)</f>
        <v>#N/A</v>
      </c>
      <c r="C7341" t="s">
        <v>33758</v>
      </c>
      <c r="D7341" t="s">
        <v>38</v>
      </c>
      <c r="E7341" t="s">
        <v>88</v>
      </c>
      <c r="F7341" t="s">
        <v>89</v>
      </c>
      <c r="G7341" t="s">
        <v>90</v>
      </c>
      <c r="H7341" t="s">
        <v>169</v>
      </c>
      <c r="I7341" t="s">
        <v>33759</v>
      </c>
      <c r="J7341">
        <v>1</v>
      </c>
      <c r="K7341" t="s">
        <v>3100</v>
      </c>
      <c r="L7341">
        <v>0</v>
      </c>
      <c r="M7341" t="s">
        <v>3101</v>
      </c>
      <c r="N7341" t="s">
        <v>3734</v>
      </c>
      <c r="O7341" t="s">
        <v>4049</v>
      </c>
      <c r="P7341" t="s">
        <v>31546</v>
      </c>
      <c r="Q7341" t="s">
        <v>33760</v>
      </c>
      <c r="R7341" t="s">
        <v>559</v>
      </c>
      <c r="S7341" t="s">
        <v>163</v>
      </c>
      <c r="T7341" t="s">
        <v>33761</v>
      </c>
      <c r="U7341" t="s">
        <v>33762</v>
      </c>
      <c r="V7341" s="41">
        <v>34820</v>
      </c>
      <c r="W7341" s="41">
        <v>27360</v>
      </c>
      <c r="X7341">
        <v>1</v>
      </c>
      <c r="Y7341">
        <v>2</v>
      </c>
      <c r="Z7341" t="s">
        <v>102</v>
      </c>
      <c r="AA7341">
        <v>1</v>
      </c>
      <c r="AB7341" t="s">
        <v>103</v>
      </c>
      <c r="AC7341" t="s">
        <v>297</v>
      </c>
      <c r="AD7341">
        <v>1</v>
      </c>
      <c r="AE7341" t="s">
        <v>563</v>
      </c>
      <c r="AG7341" t="s">
        <v>1040</v>
      </c>
      <c r="AJ7341" t="s">
        <v>107</v>
      </c>
    </row>
    <row r="7342" spans="1:36" hidden="1" x14ac:dyDescent="0.25">
      <c r="A7342" t="s">
        <v>33763</v>
      </c>
      <c r="B7342" t="e">
        <f>VLOOKUP(A7342,[2]mp_ALL!B$1:B$557,1,0)</f>
        <v>#N/A</v>
      </c>
      <c r="C7342" t="s">
        <v>1356</v>
      </c>
      <c r="D7342" t="s">
        <v>38</v>
      </c>
      <c r="E7342" t="s">
        <v>88</v>
      </c>
      <c r="F7342" t="s">
        <v>154</v>
      </c>
      <c r="G7342" t="s">
        <v>155</v>
      </c>
      <c r="H7342" t="s">
        <v>290</v>
      </c>
      <c r="I7342" t="s">
        <v>20657</v>
      </c>
      <c r="J7342">
        <v>1</v>
      </c>
      <c r="K7342" t="s">
        <v>3100</v>
      </c>
      <c r="L7342">
        <v>0</v>
      </c>
      <c r="M7342" t="s">
        <v>3101</v>
      </c>
      <c r="N7342" t="s">
        <v>3102</v>
      </c>
      <c r="O7342" t="s">
        <v>20658</v>
      </c>
      <c r="R7342" t="s">
        <v>559</v>
      </c>
      <c r="S7342" t="s">
        <v>560</v>
      </c>
      <c r="T7342" t="s">
        <v>33764</v>
      </c>
      <c r="U7342" t="s">
        <v>4125</v>
      </c>
      <c r="V7342" s="41">
        <v>34820</v>
      </c>
      <c r="W7342" s="41">
        <v>26590</v>
      </c>
      <c r="X7342">
        <v>1</v>
      </c>
      <c r="Y7342">
        <v>4</v>
      </c>
      <c r="Z7342" t="s">
        <v>102</v>
      </c>
      <c r="AA7342">
        <v>1</v>
      </c>
      <c r="AB7342" t="s">
        <v>103</v>
      </c>
      <c r="AC7342" t="s">
        <v>297</v>
      </c>
      <c r="AD7342">
        <v>1</v>
      </c>
      <c r="AE7342" t="s">
        <v>563</v>
      </c>
      <c r="AG7342" t="s">
        <v>1040</v>
      </c>
      <c r="AJ7342" t="s">
        <v>1092</v>
      </c>
    </row>
    <row r="7343" spans="1:36" hidden="1" x14ac:dyDescent="0.25">
      <c r="A7343" t="s">
        <v>33765</v>
      </c>
      <c r="B7343" t="e">
        <f>VLOOKUP(A7343,[2]mp_ALL!B$1:B$557,1,0)</f>
        <v>#N/A</v>
      </c>
      <c r="C7343" t="s">
        <v>33766</v>
      </c>
      <c r="D7343" t="s">
        <v>38</v>
      </c>
      <c r="E7343" t="s">
        <v>88</v>
      </c>
      <c r="F7343" t="s">
        <v>89</v>
      </c>
      <c r="G7343" t="s">
        <v>90</v>
      </c>
      <c r="H7343" t="s">
        <v>169</v>
      </c>
      <c r="I7343" t="s">
        <v>11706</v>
      </c>
      <c r="J7343">
        <v>1</v>
      </c>
      <c r="K7343" t="s">
        <v>1028</v>
      </c>
      <c r="L7343">
        <v>1</v>
      </c>
      <c r="M7343" t="s">
        <v>94</v>
      </c>
      <c r="N7343" t="s">
        <v>95</v>
      </c>
      <c r="O7343" t="s">
        <v>1892</v>
      </c>
      <c r="P7343" t="s">
        <v>1893</v>
      </c>
      <c r="S7343" t="s">
        <v>218</v>
      </c>
      <c r="T7343" t="s">
        <v>33767</v>
      </c>
      <c r="U7343" t="s">
        <v>33768</v>
      </c>
      <c r="V7343" s="41">
        <v>34820</v>
      </c>
      <c r="W7343" s="41">
        <v>27458</v>
      </c>
      <c r="X7343">
        <v>1</v>
      </c>
      <c r="Y7343">
        <v>2</v>
      </c>
      <c r="Z7343" t="s">
        <v>102</v>
      </c>
      <c r="AA7343">
        <v>1</v>
      </c>
      <c r="AB7343" t="s">
        <v>103</v>
      </c>
      <c r="AC7343" t="s">
        <v>104</v>
      </c>
      <c r="AD7343">
        <v>1</v>
      </c>
      <c r="AE7343" t="s">
        <v>105</v>
      </c>
      <c r="AG7343" t="s">
        <v>106</v>
      </c>
      <c r="AJ7343" t="s">
        <v>663</v>
      </c>
    </row>
    <row r="7344" spans="1:36" hidden="1" x14ac:dyDescent="0.25">
      <c r="A7344" t="s">
        <v>33769</v>
      </c>
      <c r="B7344" t="e">
        <f>VLOOKUP(A7344,[2]mp_ALL!B$1:B$557,1,0)</f>
        <v>#N/A</v>
      </c>
      <c r="C7344" t="s">
        <v>33770</v>
      </c>
      <c r="D7344" t="s">
        <v>38</v>
      </c>
      <c r="E7344" t="s">
        <v>88</v>
      </c>
      <c r="F7344" t="s">
        <v>89</v>
      </c>
      <c r="G7344" t="s">
        <v>90</v>
      </c>
      <c r="H7344" t="s">
        <v>91</v>
      </c>
      <c r="I7344" t="s">
        <v>5618</v>
      </c>
      <c r="J7344">
        <v>1</v>
      </c>
      <c r="K7344" t="s">
        <v>1028</v>
      </c>
      <c r="L7344">
        <v>1</v>
      </c>
      <c r="M7344" t="s">
        <v>94</v>
      </c>
      <c r="N7344" t="s">
        <v>95</v>
      </c>
      <c r="O7344" t="s">
        <v>839</v>
      </c>
      <c r="P7344" t="s">
        <v>1029</v>
      </c>
      <c r="Q7344" t="s">
        <v>5619</v>
      </c>
      <c r="S7344" t="s">
        <v>218</v>
      </c>
      <c r="T7344" t="s">
        <v>33771</v>
      </c>
      <c r="U7344" t="s">
        <v>5093</v>
      </c>
      <c r="V7344" s="41">
        <v>34820</v>
      </c>
      <c r="W7344" s="41">
        <v>27064</v>
      </c>
      <c r="X7344">
        <v>1</v>
      </c>
      <c r="Y7344">
        <v>2</v>
      </c>
      <c r="Z7344" t="s">
        <v>102</v>
      </c>
      <c r="AA7344">
        <v>1</v>
      </c>
      <c r="AB7344" t="s">
        <v>103</v>
      </c>
      <c r="AC7344" t="s">
        <v>104</v>
      </c>
      <c r="AD7344">
        <v>1</v>
      </c>
      <c r="AE7344" t="s">
        <v>105</v>
      </c>
      <c r="AG7344" t="s">
        <v>106</v>
      </c>
      <c r="AJ7344" t="s">
        <v>107</v>
      </c>
    </row>
    <row r="7345" spans="1:36" hidden="1" x14ac:dyDescent="0.25">
      <c r="A7345" t="s">
        <v>33772</v>
      </c>
      <c r="B7345" t="e">
        <f>VLOOKUP(A7345,[2]mp_ALL!B$1:B$557,1,0)</f>
        <v>#N/A</v>
      </c>
      <c r="C7345" t="s">
        <v>33773</v>
      </c>
      <c r="D7345" t="s">
        <v>38</v>
      </c>
      <c r="E7345" t="s">
        <v>88</v>
      </c>
      <c r="F7345" t="s">
        <v>89</v>
      </c>
      <c r="G7345" t="s">
        <v>90</v>
      </c>
      <c r="H7345" t="s">
        <v>169</v>
      </c>
      <c r="I7345" t="s">
        <v>3563</v>
      </c>
      <c r="J7345">
        <v>1</v>
      </c>
      <c r="K7345" t="s">
        <v>224</v>
      </c>
      <c r="L7345">
        <v>0</v>
      </c>
      <c r="M7345" t="s">
        <v>94</v>
      </c>
      <c r="N7345" t="s">
        <v>47</v>
      </c>
      <c r="O7345" t="s">
        <v>3407</v>
      </c>
      <c r="P7345" t="s">
        <v>3564</v>
      </c>
      <c r="Q7345" t="s">
        <v>3565</v>
      </c>
      <c r="S7345" t="s">
        <v>218</v>
      </c>
      <c r="T7345" t="s">
        <v>33774</v>
      </c>
      <c r="U7345" t="s">
        <v>253</v>
      </c>
      <c r="V7345" s="41">
        <v>34820</v>
      </c>
      <c r="W7345" s="41">
        <v>26976</v>
      </c>
      <c r="X7345">
        <v>1</v>
      </c>
      <c r="Y7345">
        <v>2</v>
      </c>
      <c r="Z7345" t="s">
        <v>923</v>
      </c>
      <c r="AA7345">
        <v>1</v>
      </c>
      <c r="AB7345" t="s">
        <v>103</v>
      </c>
      <c r="AC7345" t="s">
        <v>104</v>
      </c>
      <c r="AD7345">
        <v>1</v>
      </c>
      <c r="AE7345" t="s">
        <v>120</v>
      </c>
      <c r="AG7345" t="s">
        <v>106</v>
      </c>
      <c r="AJ7345" t="s">
        <v>107</v>
      </c>
    </row>
    <row r="7346" spans="1:36" hidden="1" x14ac:dyDescent="0.25">
      <c r="A7346" t="s">
        <v>33775</v>
      </c>
      <c r="B7346" t="e">
        <f>VLOOKUP(A7346,[2]mp_ALL!B$1:B$557,1,0)</f>
        <v>#N/A</v>
      </c>
      <c r="C7346" t="s">
        <v>33776</v>
      </c>
      <c r="D7346" t="s">
        <v>38</v>
      </c>
      <c r="E7346" t="s">
        <v>88</v>
      </c>
      <c r="F7346" t="s">
        <v>89</v>
      </c>
      <c r="G7346" t="s">
        <v>90</v>
      </c>
      <c r="H7346" t="s">
        <v>169</v>
      </c>
      <c r="I7346" t="s">
        <v>3763</v>
      </c>
      <c r="J7346">
        <v>1</v>
      </c>
      <c r="K7346" t="s">
        <v>224</v>
      </c>
      <c r="L7346">
        <v>0</v>
      </c>
      <c r="M7346" t="s">
        <v>94</v>
      </c>
      <c r="N7346" t="s">
        <v>95</v>
      </c>
      <c r="O7346" t="s">
        <v>3678</v>
      </c>
      <c r="P7346" t="s">
        <v>3764</v>
      </c>
      <c r="Q7346" t="s">
        <v>3765</v>
      </c>
      <c r="S7346" t="s">
        <v>218</v>
      </c>
      <c r="T7346" t="s">
        <v>33777</v>
      </c>
      <c r="U7346" t="s">
        <v>33778</v>
      </c>
      <c r="V7346" s="41">
        <v>34820</v>
      </c>
      <c r="W7346" s="41">
        <v>27422</v>
      </c>
      <c r="X7346">
        <v>1</v>
      </c>
      <c r="Y7346">
        <v>3</v>
      </c>
      <c r="Z7346" t="s">
        <v>102</v>
      </c>
      <c r="AA7346">
        <v>1</v>
      </c>
      <c r="AB7346" t="s">
        <v>103</v>
      </c>
      <c r="AC7346" t="s">
        <v>104</v>
      </c>
      <c r="AD7346">
        <v>1</v>
      </c>
      <c r="AE7346" t="s">
        <v>308</v>
      </c>
      <c r="AG7346" t="s">
        <v>106</v>
      </c>
      <c r="AJ7346" t="s">
        <v>107</v>
      </c>
    </row>
    <row r="7347" spans="1:36" hidden="1" x14ac:dyDescent="0.25">
      <c r="A7347" t="s">
        <v>33779</v>
      </c>
      <c r="B7347" t="e">
        <f>VLOOKUP(A7347,[2]mp_ALL!B$1:B$557,1,0)</f>
        <v>#N/A</v>
      </c>
      <c r="C7347" t="s">
        <v>33780</v>
      </c>
      <c r="D7347" t="s">
        <v>38</v>
      </c>
      <c r="E7347" t="s">
        <v>88</v>
      </c>
      <c r="F7347" t="s">
        <v>154</v>
      </c>
      <c r="G7347" t="s">
        <v>155</v>
      </c>
      <c r="H7347" t="s">
        <v>290</v>
      </c>
      <c r="I7347" t="s">
        <v>2365</v>
      </c>
      <c r="J7347">
        <v>1</v>
      </c>
      <c r="K7347" t="s">
        <v>2085</v>
      </c>
      <c r="L7347">
        <v>0</v>
      </c>
      <c r="M7347" t="s">
        <v>1281</v>
      </c>
      <c r="N7347" t="s">
        <v>2086</v>
      </c>
      <c r="O7347" t="s">
        <v>2366</v>
      </c>
      <c r="R7347" t="s">
        <v>117</v>
      </c>
      <c r="S7347" t="s">
        <v>525</v>
      </c>
      <c r="T7347" t="s">
        <v>33781</v>
      </c>
      <c r="U7347" t="s">
        <v>14928</v>
      </c>
      <c r="V7347" s="41">
        <v>34820</v>
      </c>
      <c r="W7347" s="41">
        <v>27200</v>
      </c>
      <c r="X7347">
        <v>1</v>
      </c>
      <c r="Y7347">
        <v>3</v>
      </c>
      <c r="Z7347" t="s">
        <v>102</v>
      </c>
      <c r="AA7347">
        <v>1</v>
      </c>
      <c r="AB7347" t="s">
        <v>576</v>
      </c>
      <c r="AC7347" t="s">
        <v>297</v>
      </c>
      <c r="AD7347">
        <v>1</v>
      </c>
      <c r="AE7347" t="s">
        <v>322</v>
      </c>
      <c r="AG7347" t="s">
        <v>228</v>
      </c>
      <c r="AJ7347" t="s">
        <v>694</v>
      </c>
    </row>
    <row r="7348" spans="1:36" hidden="1" x14ac:dyDescent="0.25">
      <c r="A7348" t="s">
        <v>33782</v>
      </c>
      <c r="B7348" t="e">
        <f>VLOOKUP(A7348,[2]mp_ALL!B$1:B$557,1,0)</f>
        <v>#N/A</v>
      </c>
      <c r="C7348" t="s">
        <v>33783</v>
      </c>
      <c r="D7348" t="s">
        <v>37</v>
      </c>
      <c r="E7348" t="s">
        <v>88</v>
      </c>
      <c r="F7348" t="s">
        <v>154</v>
      </c>
      <c r="G7348" t="s">
        <v>155</v>
      </c>
      <c r="H7348" t="s">
        <v>110</v>
      </c>
      <c r="I7348" t="s">
        <v>33784</v>
      </c>
      <c r="J7348">
        <v>1</v>
      </c>
      <c r="K7348" t="s">
        <v>338</v>
      </c>
      <c r="L7348">
        <v>0</v>
      </c>
      <c r="M7348" t="s">
        <v>113</v>
      </c>
      <c r="N7348" t="s">
        <v>114</v>
      </c>
      <c r="O7348" t="s">
        <v>339</v>
      </c>
      <c r="P7348" t="s">
        <v>698</v>
      </c>
      <c r="R7348" t="s">
        <v>117</v>
      </c>
      <c r="S7348" t="s">
        <v>99</v>
      </c>
      <c r="T7348" t="s">
        <v>33785</v>
      </c>
      <c r="U7348" t="s">
        <v>33786</v>
      </c>
      <c r="V7348" s="41">
        <v>34820</v>
      </c>
      <c r="W7348" s="41">
        <v>26499</v>
      </c>
      <c r="X7348">
        <v>1</v>
      </c>
      <c r="Y7348">
        <v>6</v>
      </c>
      <c r="Z7348" t="s">
        <v>102</v>
      </c>
      <c r="AA7348">
        <v>1</v>
      </c>
      <c r="AB7348" t="s">
        <v>103</v>
      </c>
      <c r="AC7348" t="s">
        <v>104</v>
      </c>
      <c r="AD7348">
        <v>1</v>
      </c>
      <c r="AE7348" t="s">
        <v>120</v>
      </c>
      <c r="AG7348" t="s">
        <v>121</v>
      </c>
      <c r="AJ7348" t="s">
        <v>107</v>
      </c>
    </row>
    <row r="7349" spans="1:36" hidden="1" x14ac:dyDescent="0.25">
      <c r="A7349" t="s">
        <v>33787</v>
      </c>
      <c r="B7349" t="e">
        <f>VLOOKUP(A7349,[2]mp_ALL!B$1:B$557,1,0)</f>
        <v>#N/A</v>
      </c>
      <c r="C7349" t="s">
        <v>33788</v>
      </c>
      <c r="D7349" t="s">
        <v>38</v>
      </c>
      <c r="E7349" t="s">
        <v>88</v>
      </c>
      <c r="F7349" t="s">
        <v>89</v>
      </c>
      <c r="G7349" t="s">
        <v>90</v>
      </c>
      <c r="H7349" t="s">
        <v>91</v>
      </c>
      <c r="I7349" t="s">
        <v>31093</v>
      </c>
      <c r="J7349">
        <v>1</v>
      </c>
      <c r="K7349" t="s">
        <v>303</v>
      </c>
      <c r="L7349">
        <v>0</v>
      </c>
      <c r="M7349" t="s">
        <v>113</v>
      </c>
      <c r="N7349" t="s">
        <v>134</v>
      </c>
      <c r="O7349" t="s">
        <v>304</v>
      </c>
      <c r="P7349" t="s">
        <v>1698</v>
      </c>
      <c r="R7349" t="s">
        <v>117</v>
      </c>
      <c r="S7349" t="s">
        <v>99</v>
      </c>
      <c r="T7349" t="s">
        <v>33789</v>
      </c>
      <c r="U7349" t="s">
        <v>33790</v>
      </c>
      <c r="V7349" s="41">
        <v>34820</v>
      </c>
      <c r="W7349" s="41">
        <v>27559</v>
      </c>
      <c r="X7349">
        <v>1</v>
      </c>
      <c r="Y7349">
        <v>2</v>
      </c>
      <c r="Z7349" t="s">
        <v>102</v>
      </c>
      <c r="AA7349">
        <v>1</v>
      </c>
      <c r="AB7349" t="s">
        <v>103</v>
      </c>
      <c r="AC7349" t="s">
        <v>104</v>
      </c>
      <c r="AD7349">
        <v>1</v>
      </c>
      <c r="AE7349" t="s">
        <v>308</v>
      </c>
      <c r="AG7349" t="s">
        <v>121</v>
      </c>
      <c r="AJ7349" t="s">
        <v>107</v>
      </c>
    </row>
    <row r="7350" spans="1:36" hidden="1" x14ac:dyDescent="0.25">
      <c r="A7350" t="s">
        <v>33791</v>
      </c>
      <c r="B7350" t="e">
        <f>VLOOKUP(A7350,[2]mp_ALL!B$1:B$557,1,0)</f>
        <v>#N/A</v>
      </c>
      <c r="C7350" t="s">
        <v>33792</v>
      </c>
      <c r="D7350" t="s">
        <v>38</v>
      </c>
      <c r="E7350" t="s">
        <v>88</v>
      </c>
      <c r="F7350" t="s">
        <v>89</v>
      </c>
      <c r="G7350" t="s">
        <v>90</v>
      </c>
      <c r="H7350" t="s">
        <v>91</v>
      </c>
      <c r="I7350" t="s">
        <v>29443</v>
      </c>
      <c r="J7350">
        <v>1</v>
      </c>
      <c r="K7350" t="s">
        <v>266</v>
      </c>
      <c r="L7350">
        <v>1</v>
      </c>
      <c r="M7350" t="s">
        <v>113</v>
      </c>
      <c r="N7350" t="s">
        <v>134</v>
      </c>
      <c r="O7350" t="s">
        <v>347</v>
      </c>
      <c r="P7350" t="s">
        <v>29444</v>
      </c>
      <c r="Q7350" t="s">
        <v>2602</v>
      </c>
      <c r="R7350" t="s">
        <v>117</v>
      </c>
      <c r="S7350" t="s">
        <v>99</v>
      </c>
      <c r="T7350" t="s">
        <v>33793</v>
      </c>
      <c r="U7350" t="s">
        <v>33794</v>
      </c>
      <c r="V7350" s="41">
        <v>34820</v>
      </c>
      <c r="W7350" s="41">
        <v>27509</v>
      </c>
      <c r="X7350">
        <v>1</v>
      </c>
      <c r="Y7350">
        <v>5</v>
      </c>
      <c r="Z7350" t="s">
        <v>102</v>
      </c>
      <c r="AA7350">
        <v>1</v>
      </c>
      <c r="AB7350" t="s">
        <v>103</v>
      </c>
      <c r="AC7350" t="s">
        <v>104</v>
      </c>
      <c r="AD7350">
        <v>1</v>
      </c>
      <c r="AE7350" t="s">
        <v>105</v>
      </c>
      <c r="AG7350" t="s">
        <v>121</v>
      </c>
      <c r="AJ7350" t="s">
        <v>107</v>
      </c>
    </row>
    <row r="7351" spans="1:36" hidden="1" x14ac:dyDescent="0.25">
      <c r="A7351" t="s">
        <v>33795</v>
      </c>
      <c r="B7351" t="e">
        <f>VLOOKUP(A7351,[2]mp_ALL!B$1:B$557,1,0)</f>
        <v>#N/A</v>
      </c>
      <c r="C7351" t="s">
        <v>33796</v>
      </c>
      <c r="D7351" t="s">
        <v>38</v>
      </c>
      <c r="E7351" t="s">
        <v>88</v>
      </c>
      <c r="F7351" t="s">
        <v>89</v>
      </c>
      <c r="G7351" t="s">
        <v>90</v>
      </c>
      <c r="H7351" t="s">
        <v>290</v>
      </c>
      <c r="I7351" t="s">
        <v>2113</v>
      </c>
      <c r="J7351">
        <v>1</v>
      </c>
      <c r="K7351" t="s">
        <v>112</v>
      </c>
      <c r="L7351">
        <v>0</v>
      </c>
      <c r="M7351" t="s">
        <v>113</v>
      </c>
      <c r="N7351" t="s">
        <v>114</v>
      </c>
      <c r="O7351" t="s">
        <v>2114</v>
      </c>
      <c r="R7351" t="s">
        <v>117</v>
      </c>
      <c r="S7351" t="s">
        <v>99</v>
      </c>
      <c r="T7351" t="s">
        <v>33797</v>
      </c>
      <c r="U7351" t="s">
        <v>2109</v>
      </c>
      <c r="V7351" s="41">
        <v>34820</v>
      </c>
      <c r="W7351" s="41">
        <v>26756</v>
      </c>
      <c r="X7351">
        <v>1</v>
      </c>
      <c r="Y7351">
        <v>3</v>
      </c>
      <c r="Z7351" t="s">
        <v>102</v>
      </c>
      <c r="AA7351">
        <v>1</v>
      </c>
      <c r="AB7351" t="s">
        <v>103</v>
      </c>
      <c r="AC7351" t="s">
        <v>297</v>
      </c>
      <c r="AD7351">
        <v>1</v>
      </c>
      <c r="AE7351" t="s">
        <v>322</v>
      </c>
      <c r="AG7351" t="s">
        <v>121</v>
      </c>
      <c r="AJ7351" t="s">
        <v>1556</v>
      </c>
    </row>
    <row r="7352" spans="1:36" hidden="1" x14ac:dyDescent="0.25">
      <c r="A7352" t="s">
        <v>33798</v>
      </c>
      <c r="B7352" t="e">
        <f>VLOOKUP(A7352,[2]mp_ALL!B$1:B$557,1,0)</f>
        <v>#N/A</v>
      </c>
      <c r="C7352" t="s">
        <v>3502</v>
      </c>
      <c r="D7352" t="s">
        <v>38</v>
      </c>
      <c r="E7352" t="s">
        <v>88</v>
      </c>
      <c r="F7352" t="s">
        <v>89</v>
      </c>
      <c r="G7352" t="s">
        <v>90</v>
      </c>
      <c r="H7352" t="s">
        <v>110</v>
      </c>
      <c r="I7352" t="s">
        <v>33799</v>
      </c>
      <c r="J7352">
        <v>1</v>
      </c>
      <c r="K7352" t="s">
        <v>338</v>
      </c>
      <c r="L7352">
        <v>0</v>
      </c>
      <c r="M7352" t="s">
        <v>113</v>
      </c>
      <c r="N7352" t="s">
        <v>114</v>
      </c>
      <c r="O7352" t="s">
        <v>339</v>
      </c>
      <c r="P7352" t="s">
        <v>10367</v>
      </c>
      <c r="R7352" t="s">
        <v>117</v>
      </c>
      <c r="S7352" t="s">
        <v>99</v>
      </c>
      <c r="T7352" t="s">
        <v>33800</v>
      </c>
      <c r="U7352" t="s">
        <v>32072</v>
      </c>
      <c r="V7352" s="41">
        <v>34820</v>
      </c>
      <c r="W7352" s="41">
        <v>27553</v>
      </c>
      <c r="X7352">
        <v>1</v>
      </c>
      <c r="Y7352">
        <v>3</v>
      </c>
      <c r="Z7352" t="s">
        <v>102</v>
      </c>
      <c r="AA7352">
        <v>1</v>
      </c>
      <c r="AB7352" t="s">
        <v>103</v>
      </c>
      <c r="AC7352" t="s">
        <v>104</v>
      </c>
      <c r="AD7352">
        <v>1</v>
      </c>
      <c r="AE7352" t="s">
        <v>120</v>
      </c>
      <c r="AG7352" t="s">
        <v>121</v>
      </c>
      <c r="AJ7352" t="s">
        <v>421</v>
      </c>
    </row>
    <row r="7353" spans="1:36" hidden="1" x14ac:dyDescent="0.25">
      <c r="A7353" t="s">
        <v>33801</v>
      </c>
      <c r="B7353" t="e">
        <f>VLOOKUP(A7353,[2]mp_ALL!B$1:B$557,1,0)</f>
        <v>#N/A</v>
      </c>
      <c r="C7353" t="s">
        <v>33802</v>
      </c>
      <c r="D7353" t="s">
        <v>38</v>
      </c>
      <c r="E7353" t="s">
        <v>88</v>
      </c>
      <c r="F7353" t="s">
        <v>89</v>
      </c>
      <c r="G7353" t="s">
        <v>90</v>
      </c>
      <c r="H7353" t="s">
        <v>169</v>
      </c>
      <c r="I7353" t="s">
        <v>12135</v>
      </c>
      <c r="J7353">
        <v>1</v>
      </c>
      <c r="K7353" t="s">
        <v>12136</v>
      </c>
      <c r="L7353">
        <v>1</v>
      </c>
      <c r="M7353" t="s">
        <v>316</v>
      </c>
      <c r="N7353" t="s">
        <v>3395</v>
      </c>
      <c r="O7353" t="s">
        <v>12137</v>
      </c>
      <c r="P7353" t="s">
        <v>12138</v>
      </c>
      <c r="Q7353" t="s">
        <v>12139</v>
      </c>
      <c r="S7353" t="s">
        <v>525</v>
      </c>
      <c r="T7353" t="s">
        <v>33803</v>
      </c>
      <c r="U7353" t="s">
        <v>33804</v>
      </c>
      <c r="V7353" s="41">
        <v>34820</v>
      </c>
      <c r="W7353" s="41">
        <v>26571</v>
      </c>
      <c r="X7353">
        <v>1</v>
      </c>
      <c r="Y7353">
        <v>2</v>
      </c>
      <c r="Z7353" t="s">
        <v>102</v>
      </c>
      <c r="AA7353">
        <v>1</v>
      </c>
      <c r="AB7353" t="s">
        <v>103</v>
      </c>
      <c r="AC7353" t="s">
        <v>104</v>
      </c>
      <c r="AD7353">
        <v>1</v>
      </c>
      <c r="AE7353" t="s">
        <v>105</v>
      </c>
      <c r="AG7353" t="s">
        <v>148</v>
      </c>
      <c r="AJ7353" t="s">
        <v>1556</v>
      </c>
    </row>
    <row r="7354" spans="1:36" hidden="1" x14ac:dyDescent="0.25">
      <c r="A7354" t="s">
        <v>33805</v>
      </c>
      <c r="B7354" t="e">
        <f>VLOOKUP(A7354,[2]mp_ALL!B$1:B$557,1,0)</f>
        <v>#N/A</v>
      </c>
      <c r="C7354" t="s">
        <v>33806</v>
      </c>
      <c r="D7354" t="s">
        <v>38</v>
      </c>
      <c r="E7354" t="s">
        <v>88</v>
      </c>
      <c r="F7354" t="s">
        <v>154</v>
      </c>
      <c r="G7354" t="s">
        <v>155</v>
      </c>
      <c r="H7354" t="s">
        <v>110</v>
      </c>
      <c r="I7354" t="s">
        <v>33807</v>
      </c>
      <c r="J7354">
        <v>1</v>
      </c>
      <c r="K7354" t="s">
        <v>449</v>
      </c>
      <c r="L7354">
        <v>1</v>
      </c>
      <c r="M7354" t="s">
        <v>113</v>
      </c>
      <c r="N7354" t="s">
        <v>385</v>
      </c>
      <c r="O7354" t="s">
        <v>5230</v>
      </c>
      <c r="P7354" t="s">
        <v>6688</v>
      </c>
      <c r="R7354" t="s">
        <v>117</v>
      </c>
      <c r="S7354" t="s">
        <v>237</v>
      </c>
      <c r="T7354" t="s">
        <v>33808</v>
      </c>
      <c r="U7354" t="s">
        <v>165</v>
      </c>
      <c r="V7354" s="41">
        <v>34820</v>
      </c>
      <c r="W7354" s="41">
        <v>26854</v>
      </c>
      <c r="X7354">
        <v>1</v>
      </c>
      <c r="Y7354">
        <v>2</v>
      </c>
      <c r="Z7354" t="s">
        <v>102</v>
      </c>
      <c r="AA7354">
        <v>1</v>
      </c>
      <c r="AB7354" t="s">
        <v>103</v>
      </c>
      <c r="AC7354" t="s">
        <v>104</v>
      </c>
      <c r="AD7354">
        <v>1</v>
      </c>
      <c r="AE7354" t="s">
        <v>105</v>
      </c>
      <c r="AG7354" t="s">
        <v>121</v>
      </c>
      <c r="AJ7354" t="s">
        <v>107</v>
      </c>
    </row>
    <row r="7355" spans="1:36" hidden="1" x14ac:dyDescent="0.25">
      <c r="A7355" t="s">
        <v>33809</v>
      </c>
      <c r="B7355" t="e">
        <f>VLOOKUP(A7355,[2]mp_ALL!B$1:B$557,1,0)</f>
        <v>#N/A</v>
      </c>
      <c r="C7355" t="s">
        <v>10220</v>
      </c>
      <c r="D7355" t="s">
        <v>36</v>
      </c>
      <c r="E7355" t="s">
        <v>88</v>
      </c>
      <c r="F7355" t="s">
        <v>1430</v>
      </c>
      <c r="G7355" t="s">
        <v>1431</v>
      </c>
      <c r="H7355" t="s">
        <v>313</v>
      </c>
      <c r="I7355" t="s">
        <v>33810</v>
      </c>
      <c r="J7355">
        <v>1</v>
      </c>
      <c r="K7355" t="s">
        <v>3414</v>
      </c>
      <c r="L7355">
        <v>0</v>
      </c>
      <c r="M7355" t="s">
        <v>435</v>
      </c>
      <c r="N7355" t="s">
        <v>3415</v>
      </c>
      <c r="O7355" t="s">
        <v>33811</v>
      </c>
      <c r="R7355" t="s">
        <v>117</v>
      </c>
      <c r="S7355" t="s">
        <v>199</v>
      </c>
      <c r="T7355" t="s">
        <v>33812</v>
      </c>
      <c r="U7355" t="s">
        <v>400</v>
      </c>
      <c r="V7355" s="41">
        <v>34827</v>
      </c>
      <c r="W7355" s="41">
        <v>26695</v>
      </c>
      <c r="X7355">
        <v>1</v>
      </c>
      <c r="Y7355">
        <v>4</v>
      </c>
      <c r="Z7355" t="s">
        <v>102</v>
      </c>
      <c r="AA7355">
        <v>1</v>
      </c>
      <c r="AB7355" t="s">
        <v>103</v>
      </c>
      <c r="AC7355" t="s">
        <v>297</v>
      </c>
      <c r="AD7355">
        <v>1</v>
      </c>
      <c r="AE7355" t="s">
        <v>563</v>
      </c>
      <c r="AG7355" t="s">
        <v>2063</v>
      </c>
      <c r="AJ7355" t="s">
        <v>33813</v>
      </c>
    </row>
    <row r="7356" spans="1:36" hidden="1" x14ac:dyDescent="0.25">
      <c r="A7356" t="s">
        <v>33814</v>
      </c>
      <c r="B7356" t="e">
        <f>VLOOKUP(A7356,[2]mp_ALL!B$1:B$557,1,0)</f>
        <v>#N/A</v>
      </c>
      <c r="C7356" t="s">
        <v>33815</v>
      </c>
      <c r="D7356" t="s">
        <v>36</v>
      </c>
      <c r="E7356" t="s">
        <v>88</v>
      </c>
      <c r="F7356" t="s">
        <v>1430</v>
      </c>
      <c r="G7356" t="s">
        <v>1431</v>
      </c>
      <c r="H7356" t="s">
        <v>313</v>
      </c>
      <c r="I7356" t="s">
        <v>33816</v>
      </c>
      <c r="J7356">
        <v>1</v>
      </c>
      <c r="K7356" t="s">
        <v>494</v>
      </c>
      <c r="L7356">
        <v>0</v>
      </c>
      <c r="M7356" t="s">
        <v>435</v>
      </c>
      <c r="N7356" t="s">
        <v>495</v>
      </c>
      <c r="O7356" t="s">
        <v>496</v>
      </c>
      <c r="R7356" t="s">
        <v>117</v>
      </c>
      <c r="S7356" t="s">
        <v>237</v>
      </c>
      <c r="T7356" t="s">
        <v>33817</v>
      </c>
      <c r="U7356" t="s">
        <v>4125</v>
      </c>
      <c r="V7356" s="41">
        <v>34827</v>
      </c>
      <c r="W7356" s="41">
        <v>26926</v>
      </c>
      <c r="X7356">
        <v>1</v>
      </c>
      <c r="Y7356">
        <v>1</v>
      </c>
      <c r="Z7356" t="s">
        <v>102</v>
      </c>
      <c r="AA7356">
        <v>1</v>
      </c>
      <c r="AB7356" t="s">
        <v>103</v>
      </c>
      <c r="AC7356" t="s">
        <v>297</v>
      </c>
      <c r="AD7356">
        <v>1</v>
      </c>
      <c r="AE7356" t="s">
        <v>322</v>
      </c>
      <c r="AG7356" t="s">
        <v>179</v>
      </c>
      <c r="AJ7356" t="s">
        <v>352</v>
      </c>
    </row>
    <row r="7357" spans="1:36" hidden="1" x14ac:dyDescent="0.25">
      <c r="A7357" t="s">
        <v>33818</v>
      </c>
      <c r="B7357" t="e">
        <f>VLOOKUP(A7357,[2]mp_ALL!B$1:B$557,1,0)</f>
        <v>#N/A</v>
      </c>
      <c r="C7357" t="s">
        <v>33819</v>
      </c>
      <c r="D7357" t="s">
        <v>36</v>
      </c>
      <c r="E7357" t="s">
        <v>88</v>
      </c>
      <c r="F7357" t="s">
        <v>1430</v>
      </c>
      <c r="G7357" t="s">
        <v>1431</v>
      </c>
      <c r="H7357" t="s">
        <v>290</v>
      </c>
      <c r="I7357" t="s">
        <v>3140</v>
      </c>
      <c r="J7357">
        <v>1</v>
      </c>
      <c r="K7357" t="s">
        <v>2669</v>
      </c>
      <c r="L7357">
        <v>0</v>
      </c>
      <c r="M7357" t="s">
        <v>94</v>
      </c>
      <c r="N7357" t="s">
        <v>2670</v>
      </c>
      <c r="O7357" t="s">
        <v>3141</v>
      </c>
      <c r="S7357" t="s">
        <v>218</v>
      </c>
      <c r="T7357" t="s">
        <v>33820</v>
      </c>
      <c r="U7357" t="s">
        <v>3873</v>
      </c>
      <c r="V7357" s="41">
        <v>34827</v>
      </c>
      <c r="W7357" s="41">
        <v>25423</v>
      </c>
      <c r="X7357">
        <v>1</v>
      </c>
      <c r="Y7357">
        <v>2</v>
      </c>
      <c r="Z7357" t="s">
        <v>102</v>
      </c>
      <c r="AA7357">
        <v>1</v>
      </c>
      <c r="AB7357" t="s">
        <v>103</v>
      </c>
      <c r="AC7357" t="s">
        <v>297</v>
      </c>
      <c r="AD7357">
        <v>1</v>
      </c>
      <c r="AE7357" t="s">
        <v>322</v>
      </c>
      <c r="AG7357" t="s">
        <v>106</v>
      </c>
      <c r="AJ7357" t="s">
        <v>618</v>
      </c>
    </row>
    <row r="7358" spans="1:36" hidden="1" x14ac:dyDescent="0.25">
      <c r="A7358" t="s">
        <v>33821</v>
      </c>
      <c r="B7358" t="e">
        <f>VLOOKUP(A7358,[2]mp_ALL!B$1:B$557,1,0)</f>
        <v>#N/A</v>
      </c>
      <c r="C7358" t="s">
        <v>33822</v>
      </c>
      <c r="D7358" t="s">
        <v>36</v>
      </c>
      <c r="E7358" t="s">
        <v>88</v>
      </c>
      <c r="F7358" t="s">
        <v>311</v>
      </c>
      <c r="G7358" t="s">
        <v>312</v>
      </c>
      <c r="H7358" t="s">
        <v>290</v>
      </c>
      <c r="I7358" t="s">
        <v>1279</v>
      </c>
      <c r="J7358">
        <v>1</v>
      </c>
      <c r="K7358" t="s">
        <v>1280</v>
      </c>
      <c r="L7358">
        <v>0</v>
      </c>
      <c r="M7358" t="s">
        <v>1281</v>
      </c>
      <c r="N7358" t="s">
        <v>1282</v>
      </c>
      <c r="O7358" t="s">
        <v>1283</v>
      </c>
      <c r="R7358" t="s">
        <v>117</v>
      </c>
      <c r="S7358" t="s">
        <v>525</v>
      </c>
      <c r="T7358" t="s">
        <v>33823</v>
      </c>
      <c r="U7358" t="s">
        <v>33824</v>
      </c>
      <c r="V7358" s="41">
        <v>34827</v>
      </c>
      <c r="W7358" s="41">
        <v>26143</v>
      </c>
      <c r="X7358">
        <v>1</v>
      </c>
      <c r="Y7358">
        <v>3</v>
      </c>
      <c r="Z7358" t="s">
        <v>102</v>
      </c>
      <c r="AA7358">
        <v>1</v>
      </c>
      <c r="AB7358" t="s">
        <v>103</v>
      </c>
      <c r="AC7358" t="s">
        <v>297</v>
      </c>
      <c r="AD7358">
        <v>1</v>
      </c>
      <c r="AE7358" t="s">
        <v>298</v>
      </c>
      <c r="AG7358" t="s">
        <v>228</v>
      </c>
      <c r="AJ7358" t="s">
        <v>430</v>
      </c>
    </row>
    <row r="7359" spans="1:36" hidden="1" x14ac:dyDescent="0.25">
      <c r="A7359" t="s">
        <v>33825</v>
      </c>
      <c r="B7359" t="e">
        <f>VLOOKUP(A7359,[2]mp_ALL!B$1:B$557,1,0)</f>
        <v>#N/A</v>
      </c>
      <c r="C7359" t="s">
        <v>33826</v>
      </c>
      <c r="D7359" t="s">
        <v>36</v>
      </c>
      <c r="E7359" t="s">
        <v>88</v>
      </c>
      <c r="F7359" t="s">
        <v>1430</v>
      </c>
      <c r="G7359" t="s">
        <v>1431</v>
      </c>
      <c r="H7359" t="s">
        <v>313</v>
      </c>
      <c r="I7359" t="s">
        <v>33827</v>
      </c>
      <c r="J7359">
        <v>1</v>
      </c>
      <c r="K7359" t="s">
        <v>457</v>
      </c>
      <c r="L7359">
        <v>0</v>
      </c>
      <c r="M7359" t="s">
        <v>113</v>
      </c>
      <c r="N7359" t="s">
        <v>582</v>
      </c>
      <c r="O7359" t="s">
        <v>583</v>
      </c>
      <c r="R7359" t="s">
        <v>117</v>
      </c>
      <c r="S7359" t="s">
        <v>237</v>
      </c>
      <c r="T7359" t="s">
        <v>33828</v>
      </c>
      <c r="U7359" t="s">
        <v>1605</v>
      </c>
      <c r="V7359" s="41">
        <v>34827</v>
      </c>
      <c r="W7359" s="41">
        <v>25777</v>
      </c>
      <c r="X7359">
        <v>1</v>
      </c>
      <c r="Y7359">
        <v>4</v>
      </c>
      <c r="Z7359" t="s">
        <v>102</v>
      </c>
      <c r="AA7359">
        <v>1</v>
      </c>
      <c r="AB7359" t="s">
        <v>103</v>
      </c>
      <c r="AC7359" t="s">
        <v>297</v>
      </c>
      <c r="AD7359">
        <v>1</v>
      </c>
      <c r="AE7359" t="s">
        <v>322</v>
      </c>
      <c r="AG7359" t="s">
        <v>121</v>
      </c>
      <c r="AJ7359" t="s">
        <v>299</v>
      </c>
    </row>
    <row r="7360" spans="1:36" hidden="1" x14ac:dyDescent="0.25">
      <c r="A7360" t="s">
        <v>33829</v>
      </c>
      <c r="B7360" t="e">
        <f>VLOOKUP(A7360,[2]mp_ALL!B$1:B$557,1,0)</f>
        <v>#N/A</v>
      </c>
      <c r="C7360" t="s">
        <v>33830</v>
      </c>
      <c r="D7360" t="s">
        <v>36</v>
      </c>
      <c r="E7360" t="s">
        <v>88</v>
      </c>
      <c r="F7360" t="s">
        <v>1430</v>
      </c>
      <c r="G7360" t="s">
        <v>1431</v>
      </c>
      <c r="H7360" t="s">
        <v>313</v>
      </c>
      <c r="I7360" t="s">
        <v>33831</v>
      </c>
      <c r="J7360">
        <v>1</v>
      </c>
      <c r="K7360" t="s">
        <v>626</v>
      </c>
      <c r="L7360">
        <v>0</v>
      </c>
      <c r="M7360" t="s">
        <v>113</v>
      </c>
      <c r="N7360" t="s">
        <v>395</v>
      </c>
      <c r="O7360" t="s">
        <v>13406</v>
      </c>
      <c r="R7360" t="s">
        <v>117</v>
      </c>
      <c r="S7360" t="s">
        <v>237</v>
      </c>
      <c r="T7360" t="s">
        <v>33832</v>
      </c>
      <c r="U7360" t="s">
        <v>842</v>
      </c>
      <c r="V7360" s="41">
        <v>34827</v>
      </c>
      <c r="W7360" s="41">
        <v>26830</v>
      </c>
      <c r="X7360">
        <v>1</v>
      </c>
      <c r="Y7360">
        <v>3</v>
      </c>
      <c r="Z7360" t="s">
        <v>102</v>
      </c>
      <c r="AA7360">
        <v>1</v>
      </c>
      <c r="AB7360" t="s">
        <v>103</v>
      </c>
      <c r="AC7360" t="s">
        <v>297</v>
      </c>
      <c r="AD7360">
        <v>1</v>
      </c>
      <c r="AE7360" t="s">
        <v>322</v>
      </c>
      <c r="AG7360" t="s">
        <v>121</v>
      </c>
      <c r="AJ7360" t="s">
        <v>107</v>
      </c>
    </row>
    <row r="7361" spans="1:36" hidden="1" x14ac:dyDescent="0.25">
      <c r="A7361" t="s">
        <v>33833</v>
      </c>
      <c r="B7361" t="e">
        <f>VLOOKUP(A7361,[2]mp_ALL!B$1:B$557,1,0)</f>
        <v>#N/A</v>
      </c>
      <c r="C7361" t="s">
        <v>33834</v>
      </c>
      <c r="D7361" t="s">
        <v>36</v>
      </c>
      <c r="E7361" t="s">
        <v>88</v>
      </c>
      <c r="F7361" t="s">
        <v>311</v>
      </c>
      <c r="G7361" t="s">
        <v>312</v>
      </c>
      <c r="H7361" t="s">
        <v>313</v>
      </c>
      <c r="I7361" t="s">
        <v>30184</v>
      </c>
      <c r="J7361">
        <v>1</v>
      </c>
      <c r="K7361" t="s">
        <v>1459</v>
      </c>
      <c r="L7361">
        <v>0</v>
      </c>
      <c r="M7361" t="s">
        <v>1460</v>
      </c>
      <c r="N7361" t="s">
        <v>6973</v>
      </c>
      <c r="O7361" t="s">
        <v>30185</v>
      </c>
      <c r="R7361" t="s">
        <v>1424</v>
      </c>
      <c r="S7361" t="s">
        <v>237</v>
      </c>
      <c r="T7361" t="s">
        <v>33835</v>
      </c>
      <c r="U7361" t="s">
        <v>7912</v>
      </c>
      <c r="V7361" s="41">
        <v>34827</v>
      </c>
      <c r="W7361" s="41">
        <v>25622</v>
      </c>
      <c r="X7361">
        <v>1</v>
      </c>
      <c r="Y7361">
        <v>3</v>
      </c>
      <c r="Z7361" t="s">
        <v>102</v>
      </c>
      <c r="AA7361">
        <v>1</v>
      </c>
      <c r="AB7361" t="s">
        <v>103</v>
      </c>
      <c r="AC7361" t="s">
        <v>297</v>
      </c>
      <c r="AD7361">
        <v>1</v>
      </c>
      <c r="AE7361" t="s">
        <v>563</v>
      </c>
      <c r="AG7361" t="s">
        <v>1463</v>
      </c>
      <c r="AJ7361" t="s">
        <v>618</v>
      </c>
    </row>
    <row r="7362" spans="1:36" hidden="1" x14ac:dyDescent="0.25">
      <c r="A7362" t="s">
        <v>33836</v>
      </c>
      <c r="B7362" t="e">
        <f>VLOOKUP(A7362,[2]mp_ALL!B$1:B$557,1,0)</f>
        <v>#N/A</v>
      </c>
      <c r="C7362" t="s">
        <v>33837</v>
      </c>
      <c r="D7362" t="s">
        <v>38</v>
      </c>
      <c r="E7362" t="s">
        <v>88</v>
      </c>
      <c r="F7362" t="s">
        <v>89</v>
      </c>
      <c r="G7362" t="s">
        <v>90</v>
      </c>
      <c r="H7362" t="s">
        <v>169</v>
      </c>
      <c r="I7362" t="s">
        <v>9315</v>
      </c>
      <c r="J7362">
        <v>1</v>
      </c>
      <c r="K7362" t="s">
        <v>531</v>
      </c>
      <c r="L7362">
        <v>1</v>
      </c>
      <c r="M7362" t="s">
        <v>414</v>
      </c>
      <c r="N7362" t="s">
        <v>532</v>
      </c>
      <c r="O7362" t="s">
        <v>533</v>
      </c>
      <c r="P7362" t="s">
        <v>1565</v>
      </c>
      <c r="Q7362" t="s">
        <v>9316</v>
      </c>
      <c r="R7362" t="s">
        <v>117</v>
      </c>
      <c r="S7362" t="s">
        <v>207</v>
      </c>
      <c r="T7362" t="s">
        <v>33838</v>
      </c>
      <c r="U7362" t="s">
        <v>517</v>
      </c>
      <c r="V7362" s="41">
        <v>34828</v>
      </c>
      <c r="W7362" s="41">
        <v>27039</v>
      </c>
      <c r="X7362">
        <v>1</v>
      </c>
      <c r="Y7362">
        <v>2</v>
      </c>
      <c r="Z7362" t="s">
        <v>102</v>
      </c>
      <c r="AA7362">
        <v>1</v>
      </c>
      <c r="AB7362" t="s">
        <v>103</v>
      </c>
      <c r="AC7362" t="s">
        <v>104</v>
      </c>
      <c r="AD7362">
        <v>1</v>
      </c>
      <c r="AE7362" t="s">
        <v>138</v>
      </c>
      <c r="AG7362" t="s">
        <v>121</v>
      </c>
      <c r="AJ7362" t="s">
        <v>107</v>
      </c>
    </row>
    <row r="7363" spans="1:36" hidden="1" x14ac:dyDescent="0.25">
      <c r="A7363" t="s">
        <v>33839</v>
      </c>
      <c r="B7363" t="e">
        <f>VLOOKUP(A7363,[2]mp_ALL!B$1:B$557,1,0)</f>
        <v>#N/A</v>
      </c>
      <c r="C7363" t="s">
        <v>33840</v>
      </c>
      <c r="D7363" t="s">
        <v>38</v>
      </c>
      <c r="E7363" t="s">
        <v>88</v>
      </c>
      <c r="F7363" t="s">
        <v>89</v>
      </c>
      <c r="G7363" t="s">
        <v>90</v>
      </c>
      <c r="H7363" t="s">
        <v>169</v>
      </c>
      <c r="I7363" t="s">
        <v>644</v>
      </c>
      <c r="J7363">
        <v>1</v>
      </c>
      <c r="K7363" t="s">
        <v>645</v>
      </c>
      <c r="L7363">
        <v>1</v>
      </c>
      <c r="M7363" t="s">
        <v>158</v>
      </c>
      <c r="N7363" t="s">
        <v>205</v>
      </c>
      <c r="O7363" t="s">
        <v>646</v>
      </c>
      <c r="P7363" t="s">
        <v>647</v>
      </c>
      <c r="Q7363" t="s">
        <v>648</v>
      </c>
      <c r="R7363" t="s">
        <v>117</v>
      </c>
      <c r="S7363" t="s">
        <v>207</v>
      </c>
      <c r="T7363" t="s">
        <v>33841</v>
      </c>
      <c r="U7363" t="s">
        <v>189</v>
      </c>
      <c r="V7363" s="41">
        <v>34828</v>
      </c>
      <c r="W7363" s="41">
        <v>27639</v>
      </c>
      <c r="X7363">
        <v>1</v>
      </c>
      <c r="Y7363">
        <v>3</v>
      </c>
      <c r="Z7363" t="s">
        <v>102</v>
      </c>
      <c r="AA7363">
        <v>1</v>
      </c>
      <c r="AB7363" t="s">
        <v>103</v>
      </c>
      <c r="AC7363" t="s">
        <v>104</v>
      </c>
      <c r="AD7363">
        <v>1</v>
      </c>
      <c r="AE7363" t="s">
        <v>105</v>
      </c>
      <c r="AG7363" t="s">
        <v>121</v>
      </c>
      <c r="AJ7363" t="s">
        <v>421</v>
      </c>
    </row>
    <row r="7364" spans="1:36" hidden="1" x14ac:dyDescent="0.25">
      <c r="A7364" t="s">
        <v>33842</v>
      </c>
      <c r="B7364" t="e">
        <f>VLOOKUP(A7364,[2]mp_ALL!B$1:B$557,1,0)</f>
        <v>#N/A</v>
      </c>
      <c r="C7364" t="s">
        <v>5471</v>
      </c>
      <c r="D7364" t="s">
        <v>38</v>
      </c>
      <c r="E7364" t="s">
        <v>88</v>
      </c>
      <c r="F7364" t="s">
        <v>89</v>
      </c>
      <c r="G7364" t="s">
        <v>90</v>
      </c>
      <c r="H7364" t="s">
        <v>169</v>
      </c>
      <c r="I7364" t="s">
        <v>8094</v>
      </c>
      <c r="J7364">
        <v>1</v>
      </c>
      <c r="K7364" t="s">
        <v>484</v>
      </c>
      <c r="L7364">
        <v>1</v>
      </c>
      <c r="M7364" t="s">
        <v>414</v>
      </c>
      <c r="N7364" t="s">
        <v>159</v>
      </c>
      <c r="O7364" t="s">
        <v>485</v>
      </c>
      <c r="P7364" t="s">
        <v>486</v>
      </c>
      <c r="Q7364" t="s">
        <v>8095</v>
      </c>
      <c r="R7364" t="s">
        <v>117</v>
      </c>
      <c r="S7364" t="s">
        <v>163</v>
      </c>
      <c r="T7364" t="s">
        <v>33843</v>
      </c>
      <c r="U7364" t="s">
        <v>409</v>
      </c>
      <c r="V7364" s="41">
        <v>34855</v>
      </c>
      <c r="W7364" s="41">
        <v>26770</v>
      </c>
      <c r="X7364">
        <v>1</v>
      </c>
      <c r="Y7364">
        <v>2</v>
      </c>
      <c r="Z7364" t="s">
        <v>102</v>
      </c>
      <c r="AA7364">
        <v>1</v>
      </c>
      <c r="AB7364" t="s">
        <v>103</v>
      </c>
      <c r="AC7364" t="s">
        <v>104</v>
      </c>
      <c r="AD7364">
        <v>1</v>
      </c>
      <c r="AE7364" t="s">
        <v>105</v>
      </c>
      <c r="AG7364" t="s">
        <v>121</v>
      </c>
      <c r="AJ7364" t="s">
        <v>2081</v>
      </c>
    </row>
    <row r="7365" spans="1:36" hidden="1" x14ac:dyDescent="0.25">
      <c r="A7365" t="s">
        <v>33844</v>
      </c>
      <c r="B7365" t="e">
        <f>VLOOKUP(A7365,[2]mp_ALL!B$1:B$557,1,0)</f>
        <v>#N/A</v>
      </c>
      <c r="C7365" t="s">
        <v>33845</v>
      </c>
      <c r="D7365" t="s">
        <v>29361</v>
      </c>
      <c r="E7365" t="s">
        <v>88</v>
      </c>
      <c r="F7365" t="s">
        <v>89</v>
      </c>
      <c r="G7365" t="s">
        <v>90</v>
      </c>
      <c r="H7365" t="s">
        <v>290</v>
      </c>
      <c r="I7365" t="s">
        <v>33305</v>
      </c>
      <c r="J7365">
        <v>1</v>
      </c>
      <c r="K7365" t="s">
        <v>3100</v>
      </c>
      <c r="L7365">
        <v>0</v>
      </c>
      <c r="M7365" t="s">
        <v>3101</v>
      </c>
      <c r="N7365" t="s">
        <v>4839</v>
      </c>
      <c r="O7365" t="s">
        <v>33306</v>
      </c>
      <c r="R7365" t="s">
        <v>559</v>
      </c>
      <c r="S7365" t="s">
        <v>560</v>
      </c>
      <c r="T7365" t="s">
        <v>33846</v>
      </c>
      <c r="U7365" t="s">
        <v>33847</v>
      </c>
      <c r="V7365" s="41">
        <v>34855</v>
      </c>
      <c r="W7365" s="41">
        <v>24879</v>
      </c>
      <c r="X7365">
        <v>1</v>
      </c>
      <c r="Y7365">
        <v>2</v>
      </c>
      <c r="Z7365" t="s">
        <v>102</v>
      </c>
      <c r="AA7365">
        <v>1</v>
      </c>
      <c r="AB7365" t="s">
        <v>103</v>
      </c>
      <c r="AC7365" t="s">
        <v>297</v>
      </c>
      <c r="AD7365">
        <v>1</v>
      </c>
      <c r="AE7365" t="s">
        <v>563</v>
      </c>
      <c r="AG7365" t="s">
        <v>1040</v>
      </c>
      <c r="AJ7365" t="s">
        <v>1621</v>
      </c>
    </row>
    <row r="7366" spans="1:36" hidden="1" x14ac:dyDescent="0.25">
      <c r="A7366" t="s">
        <v>33848</v>
      </c>
      <c r="B7366" t="e">
        <f>VLOOKUP(A7366,[2]mp_ALL!B$1:B$557,1,0)</f>
        <v>#N/A</v>
      </c>
      <c r="C7366" t="s">
        <v>5913</v>
      </c>
      <c r="D7366" t="s">
        <v>29361</v>
      </c>
      <c r="E7366" t="s">
        <v>88</v>
      </c>
      <c r="F7366" t="s">
        <v>89</v>
      </c>
      <c r="G7366" t="s">
        <v>90</v>
      </c>
      <c r="H7366" t="s">
        <v>290</v>
      </c>
      <c r="I7366" t="s">
        <v>30047</v>
      </c>
      <c r="J7366">
        <v>1</v>
      </c>
      <c r="K7366" t="s">
        <v>3100</v>
      </c>
      <c r="L7366">
        <v>0</v>
      </c>
      <c r="M7366" t="s">
        <v>3101</v>
      </c>
      <c r="N7366" t="s">
        <v>4839</v>
      </c>
      <c r="O7366" t="s">
        <v>30048</v>
      </c>
      <c r="R7366" t="s">
        <v>559</v>
      </c>
      <c r="S7366" t="s">
        <v>560</v>
      </c>
      <c r="T7366" t="s">
        <v>33849</v>
      </c>
      <c r="U7366" t="s">
        <v>33850</v>
      </c>
      <c r="V7366" s="41">
        <v>34855</v>
      </c>
      <c r="W7366" s="41">
        <v>23998</v>
      </c>
      <c r="X7366">
        <v>1</v>
      </c>
      <c r="Y7366">
        <v>2</v>
      </c>
      <c r="Z7366" t="s">
        <v>102</v>
      </c>
      <c r="AA7366">
        <v>1</v>
      </c>
      <c r="AB7366" t="s">
        <v>103</v>
      </c>
      <c r="AC7366" t="s">
        <v>297</v>
      </c>
      <c r="AD7366">
        <v>1</v>
      </c>
      <c r="AE7366" t="s">
        <v>563</v>
      </c>
      <c r="AG7366" t="s">
        <v>1040</v>
      </c>
      <c r="AJ7366" t="s">
        <v>31325</v>
      </c>
    </row>
    <row r="7367" spans="1:36" hidden="1" x14ac:dyDescent="0.25">
      <c r="A7367" t="s">
        <v>33851</v>
      </c>
      <c r="B7367" t="e">
        <f>VLOOKUP(A7367,[2]mp_ALL!B$1:B$557,1,0)</f>
        <v>#N/A</v>
      </c>
      <c r="C7367" t="s">
        <v>33852</v>
      </c>
      <c r="D7367" t="s">
        <v>38</v>
      </c>
      <c r="E7367" t="s">
        <v>88</v>
      </c>
      <c r="F7367" t="s">
        <v>154</v>
      </c>
      <c r="G7367" t="s">
        <v>155</v>
      </c>
      <c r="H7367" t="s">
        <v>110</v>
      </c>
      <c r="I7367" t="s">
        <v>33853</v>
      </c>
      <c r="J7367">
        <v>1</v>
      </c>
      <c r="K7367" t="s">
        <v>954</v>
      </c>
      <c r="L7367">
        <v>0</v>
      </c>
      <c r="M7367" t="s">
        <v>233</v>
      </c>
      <c r="N7367" t="s">
        <v>955</v>
      </c>
      <c r="O7367" t="s">
        <v>1156</v>
      </c>
      <c r="P7367" t="s">
        <v>4612</v>
      </c>
      <c r="R7367" t="s">
        <v>117</v>
      </c>
      <c r="S7367" t="s">
        <v>949</v>
      </c>
      <c r="T7367" t="s">
        <v>33854</v>
      </c>
      <c r="U7367" t="s">
        <v>1160</v>
      </c>
      <c r="V7367" s="41">
        <v>34855</v>
      </c>
      <c r="W7367" s="41">
        <v>27201</v>
      </c>
      <c r="X7367">
        <v>1</v>
      </c>
      <c r="Y7367">
        <v>3</v>
      </c>
      <c r="Z7367" t="s">
        <v>102</v>
      </c>
      <c r="AA7367">
        <v>1</v>
      </c>
      <c r="AB7367" t="s">
        <v>103</v>
      </c>
      <c r="AC7367" t="s">
        <v>104</v>
      </c>
      <c r="AD7367">
        <v>1</v>
      </c>
      <c r="AE7367" t="s">
        <v>120</v>
      </c>
      <c r="AG7367" t="s">
        <v>121</v>
      </c>
      <c r="AJ7367" t="s">
        <v>107</v>
      </c>
    </row>
    <row r="7368" spans="1:36" hidden="1" x14ac:dyDescent="0.25">
      <c r="A7368" t="s">
        <v>33855</v>
      </c>
      <c r="B7368" t="e">
        <f>VLOOKUP(A7368,[2]mp_ALL!B$1:B$557,1,0)</f>
        <v>#N/A</v>
      </c>
      <c r="C7368" t="s">
        <v>1601</v>
      </c>
      <c r="D7368" t="s">
        <v>38</v>
      </c>
      <c r="E7368" t="s">
        <v>88</v>
      </c>
      <c r="F7368" t="s">
        <v>154</v>
      </c>
      <c r="G7368" t="s">
        <v>155</v>
      </c>
      <c r="H7368" t="s">
        <v>290</v>
      </c>
      <c r="I7368" t="s">
        <v>18106</v>
      </c>
      <c r="J7368">
        <v>1</v>
      </c>
      <c r="K7368" t="s">
        <v>570</v>
      </c>
      <c r="L7368">
        <v>0</v>
      </c>
      <c r="M7368" t="s">
        <v>571</v>
      </c>
      <c r="N7368" t="s">
        <v>572</v>
      </c>
      <c r="O7368" t="s">
        <v>18107</v>
      </c>
      <c r="R7368" t="s">
        <v>559</v>
      </c>
      <c r="S7368" t="s">
        <v>560</v>
      </c>
      <c r="T7368" t="s">
        <v>33856</v>
      </c>
      <c r="U7368" t="s">
        <v>33857</v>
      </c>
      <c r="V7368" s="41">
        <v>34855</v>
      </c>
      <c r="W7368" s="41">
        <v>27789</v>
      </c>
      <c r="X7368">
        <v>1</v>
      </c>
      <c r="Y7368">
        <v>2</v>
      </c>
      <c r="Z7368" t="s">
        <v>102</v>
      </c>
      <c r="AA7368">
        <v>1</v>
      </c>
      <c r="AB7368" t="s">
        <v>103</v>
      </c>
      <c r="AC7368" t="s">
        <v>297</v>
      </c>
      <c r="AD7368">
        <v>1</v>
      </c>
      <c r="AE7368" t="s">
        <v>563</v>
      </c>
      <c r="AG7368" t="s">
        <v>577</v>
      </c>
      <c r="AJ7368" t="s">
        <v>490</v>
      </c>
    </row>
    <row r="7369" spans="1:36" hidden="1" x14ac:dyDescent="0.25">
      <c r="A7369" t="s">
        <v>33858</v>
      </c>
      <c r="B7369" t="e">
        <f>VLOOKUP(A7369,[2]mp_ALL!B$1:B$557,1,0)</f>
        <v>#N/A</v>
      </c>
      <c r="C7369" t="s">
        <v>33859</v>
      </c>
      <c r="D7369" t="s">
        <v>38</v>
      </c>
      <c r="E7369" t="s">
        <v>88</v>
      </c>
      <c r="F7369" t="s">
        <v>154</v>
      </c>
      <c r="G7369" t="s">
        <v>155</v>
      </c>
      <c r="H7369" t="s">
        <v>110</v>
      </c>
      <c r="I7369" t="s">
        <v>33860</v>
      </c>
      <c r="J7369">
        <v>1</v>
      </c>
      <c r="K7369" t="s">
        <v>983</v>
      </c>
      <c r="L7369">
        <v>1</v>
      </c>
      <c r="M7369" t="s">
        <v>233</v>
      </c>
      <c r="N7369" t="s">
        <v>234</v>
      </c>
      <c r="O7369" t="s">
        <v>992</v>
      </c>
      <c r="P7369" t="s">
        <v>7857</v>
      </c>
      <c r="R7369" t="s">
        <v>117</v>
      </c>
      <c r="S7369" t="s">
        <v>949</v>
      </c>
      <c r="T7369" t="s">
        <v>33861</v>
      </c>
      <c r="U7369" t="s">
        <v>189</v>
      </c>
      <c r="V7369" s="41">
        <v>34855</v>
      </c>
      <c r="W7369" s="41">
        <v>27600</v>
      </c>
      <c r="X7369">
        <v>1</v>
      </c>
      <c r="Y7369">
        <v>3</v>
      </c>
      <c r="Z7369" t="s">
        <v>102</v>
      </c>
      <c r="AA7369">
        <v>1</v>
      </c>
      <c r="AB7369" t="s">
        <v>103</v>
      </c>
      <c r="AC7369" t="s">
        <v>104</v>
      </c>
      <c r="AD7369">
        <v>1</v>
      </c>
      <c r="AE7369" t="s">
        <v>105</v>
      </c>
      <c r="AG7369" t="s">
        <v>121</v>
      </c>
      <c r="AJ7369" t="s">
        <v>107</v>
      </c>
    </row>
    <row r="7370" spans="1:36" hidden="1" x14ac:dyDescent="0.25">
      <c r="A7370" t="s">
        <v>33862</v>
      </c>
      <c r="B7370" t="e">
        <f>VLOOKUP(A7370,[2]mp_ALL!B$1:B$557,1,0)</f>
        <v>#N/A</v>
      </c>
      <c r="C7370" t="s">
        <v>33863</v>
      </c>
      <c r="D7370" t="s">
        <v>38</v>
      </c>
      <c r="E7370" t="s">
        <v>88</v>
      </c>
      <c r="F7370" t="s">
        <v>89</v>
      </c>
      <c r="G7370" t="s">
        <v>90</v>
      </c>
      <c r="H7370" t="s">
        <v>91</v>
      </c>
      <c r="I7370" t="s">
        <v>967</v>
      </c>
      <c r="J7370">
        <v>1</v>
      </c>
      <c r="K7370" t="s">
        <v>303</v>
      </c>
      <c r="L7370">
        <v>0</v>
      </c>
      <c r="M7370" t="s">
        <v>113</v>
      </c>
      <c r="N7370" t="s">
        <v>134</v>
      </c>
      <c r="O7370" t="s">
        <v>968</v>
      </c>
      <c r="P7370" t="s">
        <v>969</v>
      </c>
      <c r="R7370" t="s">
        <v>117</v>
      </c>
      <c r="S7370" t="s">
        <v>99</v>
      </c>
      <c r="T7370" t="s">
        <v>33864</v>
      </c>
      <c r="U7370" t="s">
        <v>3228</v>
      </c>
      <c r="V7370" s="41">
        <v>34855</v>
      </c>
      <c r="W7370" s="41">
        <v>27250</v>
      </c>
      <c r="X7370">
        <v>1</v>
      </c>
      <c r="Y7370">
        <v>3</v>
      </c>
      <c r="Z7370" t="s">
        <v>102</v>
      </c>
      <c r="AA7370">
        <v>1</v>
      </c>
      <c r="AB7370" t="s">
        <v>103</v>
      </c>
      <c r="AC7370" t="s">
        <v>104</v>
      </c>
      <c r="AD7370">
        <v>1</v>
      </c>
      <c r="AE7370" t="s">
        <v>308</v>
      </c>
      <c r="AG7370" t="s">
        <v>121</v>
      </c>
      <c r="AJ7370" t="s">
        <v>107</v>
      </c>
    </row>
    <row r="7371" spans="1:36" hidden="1" x14ac:dyDescent="0.25">
      <c r="A7371" t="s">
        <v>33865</v>
      </c>
      <c r="B7371" t="e">
        <f>VLOOKUP(A7371,[2]mp_ALL!B$1:B$557,1,0)</f>
        <v>#N/A</v>
      </c>
      <c r="C7371" t="s">
        <v>33866</v>
      </c>
      <c r="D7371" t="s">
        <v>38</v>
      </c>
      <c r="E7371" t="s">
        <v>88</v>
      </c>
      <c r="F7371" t="s">
        <v>89</v>
      </c>
      <c r="G7371" t="s">
        <v>90</v>
      </c>
      <c r="H7371" t="s">
        <v>169</v>
      </c>
      <c r="I7371" t="s">
        <v>6234</v>
      </c>
      <c r="J7371">
        <v>1</v>
      </c>
      <c r="K7371" t="s">
        <v>3077</v>
      </c>
      <c r="L7371">
        <v>1</v>
      </c>
      <c r="M7371" t="s">
        <v>143</v>
      </c>
      <c r="N7371" t="s">
        <v>3078</v>
      </c>
      <c r="O7371" t="s">
        <v>3865</v>
      </c>
      <c r="P7371" t="s">
        <v>4241</v>
      </c>
      <c r="Q7371" t="s">
        <v>6235</v>
      </c>
      <c r="R7371" t="s">
        <v>147</v>
      </c>
      <c r="S7371" t="s">
        <v>760</v>
      </c>
      <c r="T7371" t="s">
        <v>33867</v>
      </c>
      <c r="U7371" t="s">
        <v>1896</v>
      </c>
      <c r="V7371" s="41">
        <v>34855</v>
      </c>
      <c r="W7371" s="41">
        <v>28103</v>
      </c>
      <c r="X7371">
        <v>1</v>
      </c>
      <c r="Y7371">
        <v>1</v>
      </c>
      <c r="Z7371" t="s">
        <v>102</v>
      </c>
      <c r="AA7371">
        <v>1</v>
      </c>
      <c r="AB7371" t="s">
        <v>103</v>
      </c>
      <c r="AC7371" t="s">
        <v>104</v>
      </c>
      <c r="AD7371">
        <v>1</v>
      </c>
      <c r="AE7371" t="s">
        <v>105</v>
      </c>
      <c r="AG7371" t="s">
        <v>148</v>
      </c>
      <c r="AJ7371" t="s">
        <v>107</v>
      </c>
    </row>
    <row r="7372" spans="1:36" hidden="1" x14ac:dyDescent="0.25">
      <c r="A7372" t="s">
        <v>33868</v>
      </c>
      <c r="B7372" t="e">
        <f>VLOOKUP(A7372,[2]mp_ALL!B$1:B$557,1,0)</f>
        <v>#N/A</v>
      </c>
      <c r="C7372" t="s">
        <v>33869</v>
      </c>
      <c r="D7372" t="s">
        <v>38</v>
      </c>
      <c r="E7372" t="s">
        <v>88</v>
      </c>
      <c r="F7372" t="s">
        <v>89</v>
      </c>
      <c r="G7372" t="s">
        <v>90</v>
      </c>
      <c r="H7372" t="s">
        <v>169</v>
      </c>
      <c r="I7372" t="s">
        <v>2140</v>
      </c>
      <c r="J7372">
        <v>1</v>
      </c>
      <c r="K7372" t="s">
        <v>2093</v>
      </c>
      <c r="L7372">
        <v>1</v>
      </c>
      <c r="M7372" t="s">
        <v>1281</v>
      </c>
      <c r="N7372" t="s">
        <v>2094</v>
      </c>
      <c r="O7372" t="s">
        <v>2095</v>
      </c>
      <c r="P7372" t="s">
        <v>2141</v>
      </c>
      <c r="Q7372" t="s">
        <v>2142</v>
      </c>
      <c r="R7372" t="s">
        <v>117</v>
      </c>
      <c r="S7372" t="s">
        <v>525</v>
      </c>
      <c r="T7372" t="s">
        <v>33870</v>
      </c>
      <c r="U7372" t="s">
        <v>30959</v>
      </c>
      <c r="V7372" s="41">
        <v>34855</v>
      </c>
      <c r="W7372" s="41">
        <v>27797</v>
      </c>
      <c r="X7372">
        <v>1</v>
      </c>
      <c r="Y7372">
        <v>3</v>
      </c>
      <c r="Z7372" t="s">
        <v>710</v>
      </c>
      <c r="AA7372">
        <v>1</v>
      </c>
      <c r="AB7372" t="s">
        <v>103</v>
      </c>
      <c r="AC7372" t="s">
        <v>104</v>
      </c>
      <c r="AD7372">
        <v>1</v>
      </c>
      <c r="AE7372" t="s">
        <v>105</v>
      </c>
      <c r="AG7372" t="s">
        <v>228</v>
      </c>
      <c r="AJ7372" t="s">
        <v>1092</v>
      </c>
    </row>
    <row r="7373" spans="1:36" x14ac:dyDescent="0.25">
      <c r="A7373" t="s">
        <v>33871</v>
      </c>
      <c r="B7373" t="str">
        <f>VLOOKUP(A7373,[2]mp_ALL!B$1:B$557,1,0)</f>
        <v>9507003</v>
      </c>
      <c r="C7373" t="s">
        <v>33872</v>
      </c>
      <c r="D7373" t="s">
        <v>38</v>
      </c>
      <c r="E7373" t="s">
        <v>88</v>
      </c>
      <c r="F7373" t="s">
        <v>89</v>
      </c>
      <c r="G7373" t="s">
        <v>90</v>
      </c>
      <c r="H7373" t="s">
        <v>169</v>
      </c>
      <c r="I7373" t="s">
        <v>13835</v>
      </c>
      <c r="J7373">
        <v>1</v>
      </c>
      <c r="K7373" t="s">
        <v>5779</v>
      </c>
      <c r="L7373">
        <v>0</v>
      </c>
      <c r="M7373" t="s">
        <v>316</v>
      </c>
      <c r="N7373" t="s">
        <v>317</v>
      </c>
      <c r="O7373" t="s">
        <v>5780</v>
      </c>
      <c r="P7373" t="s">
        <v>5781</v>
      </c>
      <c r="Q7373" t="s">
        <v>13836</v>
      </c>
      <c r="S7373" t="s">
        <v>549</v>
      </c>
      <c r="T7373" t="s">
        <v>33873</v>
      </c>
      <c r="U7373" t="s">
        <v>33874</v>
      </c>
      <c r="V7373" s="41">
        <v>34855</v>
      </c>
      <c r="W7373" s="41">
        <v>27728</v>
      </c>
      <c r="X7373">
        <v>1</v>
      </c>
      <c r="Y7373">
        <v>3</v>
      </c>
      <c r="Z7373" t="s">
        <v>102</v>
      </c>
      <c r="AA7373">
        <v>1</v>
      </c>
      <c r="AB7373" t="s">
        <v>103</v>
      </c>
      <c r="AC7373" t="s">
        <v>104</v>
      </c>
      <c r="AD7373">
        <v>1</v>
      </c>
      <c r="AE7373" t="s">
        <v>308</v>
      </c>
      <c r="AG7373" t="s">
        <v>228</v>
      </c>
      <c r="AJ7373" t="s">
        <v>107</v>
      </c>
    </row>
    <row r="7374" spans="1:36" x14ac:dyDescent="0.25">
      <c r="A7374" t="s">
        <v>33875</v>
      </c>
      <c r="B7374" t="str">
        <f>VLOOKUP(A7374,[2]mp_ALL!B$1:B$557,1,0)</f>
        <v>9507009</v>
      </c>
      <c r="C7374" t="s">
        <v>33876</v>
      </c>
      <c r="D7374" t="s">
        <v>37</v>
      </c>
      <c r="E7374" t="s">
        <v>88</v>
      </c>
      <c r="F7374" t="s">
        <v>89</v>
      </c>
      <c r="G7374" t="s">
        <v>90</v>
      </c>
      <c r="H7374" t="s">
        <v>169</v>
      </c>
      <c r="I7374" t="s">
        <v>21172</v>
      </c>
      <c r="J7374">
        <v>1</v>
      </c>
      <c r="K7374" t="s">
        <v>1294</v>
      </c>
      <c r="L7374">
        <v>1</v>
      </c>
      <c r="M7374" t="s">
        <v>34</v>
      </c>
      <c r="N7374" t="s">
        <v>45</v>
      </c>
      <c r="O7374" t="s">
        <v>4661</v>
      </c>
      <c r="P7374" t="s">
        <v>4723</v>
      </c>
      <c r="S7374" t="s">
        <v>549</v>
      </c>
      <c r="T7374" t="s">
        <v>33877</v>
      </c>
      <c r="U7374" t="s">
        <v>3604</v>
      </c>
      <c r="V7374" s="41">
        <v>34855</v>
      </c>
      <c r="W7374" s="41">
        <v>27258</v>
      </c>
      <c r="X7374">
        <v>1</v>
      </c>
      <c r="Y7374">
        <v>2</v>
      </c>
      <c r="Z7374" t="s">
        <v>102</v>
      </c>
      <c r="AA7374">
        <v>1</v>
      </c>
      <c r="AB7374" t="s">
        <v>103</v>
      </c>
      <c r="AC7374" t="s">
        <v>104</v>
      </c>
      <c r="AD7374">
        <v>1</v>
      </c>
      <c r="AE7374" t="s">
        <v>105</v>
      </c>
      <c r="AG7374" t="s">
        <v>106</v>
      </c>
      <c r="AJ7374" t="s">
        <v>107</v>
      </c>
    </row>
    <row r="7375" spans="1:36" hidden="1" x14ac:dyDescent="0.25">
      <c r="A7375" t="s">
        <v>33878</v>
      </c>
      <c r="B7375" t="e">
        <f>VLOOKUP(A7375,[2]mp_ALL!B$1:B$557,1,0)</f>
        <v>#N/A</v>
      </c>
      <c r="C7375" t="s">
        <v>33879</v>
      </c>
      <c r="D7375" t="s">
        <v>37</v>
      </c>
      <c r="E7375" t="s">
        <v>88</v>
      </c>
      <c r="F7375" t="s">
        <v>1473</v>
      </c>
      <c r="G7375" t="s">
        <v>1474</v>
      </c>
      <c r="H7375" t="s">
        <v>313</v>
      </c>
      <c r="I7375" t="s">
        <v>19856</v>
      </c>
      <c r="J7375">
        <v>1</v>
      </c>
      <c r="K7375" t="s">
        <v>3414</v>
      </c>
      <c r="L7375">
        <v>0</v>
      </c>
      <c r="M7375" t="s">
        <v>435</v>
      </c>
      <c r="N7375" t="s">
        <v>19857</v>
      </c>
      <c r="O7375" t="s">
        <v>19858</v>
      </c>
      <c r="R7375" t="s">
        <v>117</v>
      </c>
      <c r="S7375" t="s">
        <v>148</v>
      </c>
      <c r="T7375" t="s">
        <v>33880</v>
      </c>
      <c r="U7375" t="s">
        <v>33881</v>
      </c>
      <c r="V7375" s="41">
        <v>34855</v>
      </c>
      <c r="W7375" s="41">
        <v>26826</v>
      </c>
      <c r="X7375">
        <v>0</v>
      </c>
      <c r="Z7375" t="s">
        <v>102</v>
      </c>
      <c r="AA7375">
        <v>1</v>
      </c>
      <c r="AB7375" t="s">
        <v>103</v>
      </c>
      <c r="AC7375" t="s">
        <v>297</v>
      </c>
      <c r="AD7375">
        <v>1</v>
      </c>
      <c r="AE7375" t="s">
        <v>322</v>
      </c>
      <c r="AG7375" t="s">
        <v>148</v>
      </c>
      <c r="AJ7375" t="s">
        <v>31779</v>
      </c>
    </row>
    <row r="7376" spans="1:36" hidden="1" x14ac:dyDescent="0.25">
      <c r="A7376" t="s">
        <v>33882</v>
      </c>
      <c r="B7376" t="e">
        <f>VLOOKUP(A7376,[2]mp_ALL!B$1:B$557,1,0)</f>
        <v>#N/A</v>
      </c>
      <c r="C7376" t="s">
        <v>33883</v>
      </c>
      <c r="D7376" t="s">
        <v>37</v>
      </c>
      <c r="E7376" t="s">
        <v>88</v>
      </c>
      <c r="F7376" t="s">
        <v>154</v>
      </c>
      <c r="G7376" t="s">
        <v>155</v>
      </c>
      <c r="H7376" t="s">
        <v>110</v>
      </c>
      <c r="I7376" t="s">
        <v>5885</v>
      </c>
      <c r="J7376">
        <v>1</v>
      </c>
      <c r="K7376" t="s">
        <v>626</v>
      </c>
      <c r="L7376">
        <v>0</v>
      </c>
      <c r="M7376" t="s">
        <v>414</v>
      </c>
      <c r="N7376" t="s">
        <v>415</v>
      </c>
      <c r="O7376" t="s">
        <v>533</v>
      </c>
      <c r="P7376" t="s">
        <v>534</v>
      </c>
      <c r="R7376" t="s">
        <v>117</v>
      </c>
      <c r="S7376" t="s">
        <v>199</v>
      </c>
      <c r="T7376" t="s">
        <v>33884</v>
      </c>
      <c r="U7376" t="s">
        <v>1066</v>
      </c>
      <c r="V7376" s="41">
        <v>34855</v>
      </c>
      <c r="W7376" s="41">
        <v>27507</v>
      </c>
      <c r="X7376">
        <v>1</v>
      </c>
      <c r="Y7376">
        <v>2</v>
      </c>
      <c r="Z7376" t="s">
        <v>102</v>
      </c>
      <c r="AA7376">
        <v>1</v>
      </c>
      <c r="AB7376" t="s">
        <v>103</v>
      </c>
      <c r="AC7376" t="s">
        <v>104</v>
      </c>
      <c r="AD7376">
        <v>1</v>
      </c>
      <c r="AE7376" t="s">
        <v>538</v>
      </c>
      <c r="AG7376" t="s">
        <v>121</v>
      </c>
      <c r="AJ7376" t="s">
        <v>2160</v>
      </c>
    </row>
    <row r="7377" spans="1:36" hidden="1" x14ac:dyDescent="0.25">
      <c r="A7377" t="s">
        <v>33885</v>
      </c>
      <c r="B7377" t="e">
        <f>VLOOKUP(A7377,[2]mp_ALL!B$1:B$557,1,0)</f>
        <v>#N/A</v>
      </c>
      <c r="C7377" t="s">
        <v>33886</v>
      </c>
      <c r="D7377" t="s">
        <v>38</v>
      </c>
      <c r="E7377" t="s">
        <v>88</v>
      </c>
      <c r="F7377" t="s">
        <v>89</v>
      </c>
      <c r="G7377" t="s">
        <v>90</v>
      </c>
      <c r="H7377" t="s">
        <v>91</v>
      </c>
      <c r="I7377" t="s">
        <v>3563</v>
      </c>
      <c r="J7377">
        <v>1</v>
      </c>
      <c r="K7377" t="s">
        <v>224</v>
      </c>
      <c r="L7377">
        <v>0</v>
      </c>
      <c r="M7377" t="s">
        <v>94</v>
      </c>
      <c r="N7377" t="s">
        <v>47</v>
      </c>
      <c r="O7377" t="s">
        <v>3407</v>
      </c>
      <c r="P7377" t="s">
        <v>3564</v>
      </c>
      <c r="Q7377" t="s">
        <v>3565</v>
      </c>
      <c r="S7377" t="s">
        <v>817</v>
      </c>
      <c r="T7377" t="s">
        <v>33887</v>
      </c>
      <c r="U7377" t="s">
        <v>2495</v>
      </c>
      <c r="V7377" s="41">
        <v>34855</v>
      </c>
      <c r="W7377" s="41">
        <v>27213</v>
      </c>
      <c r="X7377">
        <v>1</v>
      </c>
      <c r="Y7377">
        <v>4</v>
      </c>
      <c r="Z7377" t="s">
        <v>102</v>
      </c>
      <c r="AA7377">
        <v>1</v>
      </c>
      <c r="AB7377" t="s">
        <v>103</v>
      </c>
      <c r="AC7377" t="s">
        <v>104</v>
      </c>
      <c r="AD7377">
        <v>1</v>
      </c>
      <c r="AE7377" t="s">
        <v>120</v>
      </c>
      <c r="AG7377" t="s">
        <v>106</v>
      </c>
      <c r="AJ7377" t="s">
        <v>107</v>
      </c>
    </row>
    <row r="7378" spans="1:36" hidden="1" x14ac:dyDescent="0.25">
      <c r="A7378" t="s">
        <v>33888</v>
      </c>
      <c r="B7378" t="e">
        <f>VLOOKUP(A7378,[2]mp_ALL!B$1:B$557,1,0)</f>
        <v>#N/A</v>
      </c>
      <c r="C7378" t="s">
        <v>33889</v>
      </c>
      <c r="D7378" t="s">
        <v>38</v>
      </c>
      <c r="E7378" t="s">
        <v>88</v>
      </c>
      <c r="F7378" t="s">
        <v>154</v>
      </c>
      <c r="G7378" t="s">
        <v>155</v>
      </c>
      <c r="H7378" t="s">
        <v>110</v>
      </c>
      <c r="I7378" t="s">
        <v>33890</v>
      </c>
      <c r="J7378">
        <v>1</v>
      </c>
      <c r="K7378" t="s">
        <v>1115</v>
      </c>
      <c r="L7378">
        <v>1</v>
      </c>
      <c r="M7378" t="s">
        <v>435</v>
      </c>
      <c r="N7378" t="s">
        <v>505</v>
      </c>
      <c r="O7378" t="s">
        <v>1734</v>
      </c>
      <c r="P7378" t="s">
        <v>6218</v>
      </c>
      <c r="R7378" t="s">
        <v>117</v>
      </c>
      <c r="S7378" t="s">
        <v>148</v>
      </c>
      <c r="T7378" t="s">
        <v>33891</v>
      </c>
      <c r="U7378" t="s">
        <v>209</v>
      </c>
      <c r="V7378" s="41">
        <v>34855</v>
      </c>
      <c r="W7378" s="41">
        <v>27135</v>
      </c>
      <c r="X7378">
        <v>1</v>
      </c>
      <c r="Y7378">
        <v>4</v>
      </c>
      <c r="Z7378" t="s">
        <v>102</v>
      </c>
      <c r="AA7378">
        <v>1</v>
      </c>
      <c r="AB7378" t="s">
        <v>103</v>
      </c>
      <c r="AC7378" t="s">
        <v>104</v>
      </c>
      <c r="AD7378">
        <v>1</v>
      </c>
      <c r="AE7378" t="s">
        <v>105</v>
      </c>
      <c r="AG7378" t="s">
        <v>148</v>
      </c>
      <c r="AJ7378" t="s">
        <v>107</v>
      </c>
    </row>
    <row r="7379" spans="1:36" hidden="1" x14ac:dyDescent="0.25">
      <c r="A7379" t="s">
        <v>33892</v>
      </c>
      <c r="B7379" t="e">
        <f>VLOOKUP(A7379,[2]mp_ALL!B$1:B$557,1,0)</f>
        <v>#N/A</v>
      </c>
      <c r="C7379" t="s">
        <v>33893</v>
      </c>
      <c r="D7379" t="s">
        <v>36</v>
      </c>
      <c r="E7379" t="s">
        <v>88</v>
      </c>
      <c r="F7379" t="s">
        <v>1430</v>
      </c>
      <c r="G7379" t="s">
        <v>1431</v>
      </c>
      <c r="H7379" t="s">
        <v>313</v>
      </c>
      <c r="I7379" t="s">
        <v>7205</v>
      </c>
      <c r="J7379">
        <v>1</v>
      </c>
      <c r="K7379" t="s">
        <v>591</v>
      </c>
      <c r="L7379">
        <v>0</v>
      </c>
      <c r="M7379" t="s">
        <v>592</v>
      </c>
      <c r="N7379" t="s">
        <v>2390</v>
      </c>
      <c r="O7379" t="s">
        <v>7206</v>
      </c>
      <c r="R7379" t="s">
        <v>147</v>
      </c>
      <c r="S7379" t="s">
        <v>560</v>
      </c>
      <c r="T7379" t="s">
        <v>33894</v>
      </c>
      <c r="U7379" t="s">
        <v>810</v>
      </c>
      <c r="V7379" s="41">
        <v>34860</v>
      </c>
      <c r="W7379" s="41">
        <v>26485</v>
      </c>
      <c r="X7379">
        <v>1</v>
      </c>
      <c r="Y7379">
        <v>0</v>
      </c>
      <c r="Z7379" t="s">
        <v>102</v>
      </c>
      <c r="AA7379">
        <v>1</v>
      </c>
      <c r="AB7379" t="s">
        <v>103</v>
      </c>
      <c r="AC7379" t="s">
        <v>297</v>
      </c>
      <c r="AD7379">
        <v>1</v>
      </c>
      <c r="AE7379" t="s">
        <v>563</v>
      </c>
      <c r="AG7379" t="s">
        <v>577</v>
      </c>
      <c r="AJ7379" t="s">
        <v>1470</v>
      </c>
    </row>
    <row r="7380" spans="1:36" hidden="1" x14ac:dyDescent="0.25">
      <c r="A7380" t="s">
        <v>33895</v>
      </c>
      <c r="B7380" t="e">
        <f>VLOOKUP(A7380,[2]mp_ALL!B$1:B$557,1,0)</f>
        <v>#N/A</v>
      </c>
      <c r="C7380" t="s">
        <v>33896</v>
      </c>
      <c r="D7380" t="s">
        <v>36</v>
      </c>
      <c r="E7380" t="s">
        <v>88</v>
      </c>
      <c r="F7380" t="s">
        <v>311</v>
      </c>
      <c r="G7380" t="s">
        <v>312</v>
      </c>
      <c r="H7380" t="s">
        <v>313</v>
      </c>
      <c r="I7380" t="s">
        <v>17096</v>
      </c>
      <c r="J7380">
        <v>1</v>
      </c>
      <c r="K7380" t="s">
        <v>7459</v>
      </c>
      <c r="L7380">
        <v>0</v>
      </c>
      <c r="M7380" t="s">
        <v>2198</v>
      </c>
      <c r="N7380" t="s">
        <v>17030</v>
      </c>
      <c r="O7380" t="s">
        <v>17097</v>
      </c>
      <c r="R7380" t="s">
        <v>117</v>
      </c>
      <c r="S7380" t="s">
        <v>560</v>
      </c>
      <c r="T7380" t="s">
        <v>33897</v>
      </c>
      <c r="U7380" t="s">
        <v>33898</v>
      </c>
      <c r="V7380" s="41">
        <v>34860</v>
      </c>
      <c r="W7380" s="41">
        <v>26239</v>
      </c>
      <c r="X7380">
        <v>1</v>
      </c>
      <c r="Y7380">
        <v>3</v>
      </c>
      <c r="Z7380" t="s">
        <v>102</v>
      </c>
      <c r="AA7380">
        <v>1</v>
      </c>
      <c r="AB7380" t="s">
        <v>103</v>
      </c>
      <c r="AC7380" t="s">
        <v>297</v>
      </c>
      <c r="AD7380">
        <v>1</v>
      </c>
      <c r="AE7380" t="s">
        <v>322</v>
      </c>
      <c r="AG7380" t="s">
        <v>228</v>
      </c>
      <c r="AJ7380" t="s">
        <v>33899</v>
      </c>
    </row>
    <row r="7381" spans="1:36" hidden="1" x14ac:dyDescent="0.25">
      <c r="A7381" t="s">
        <v>33900</v>
      </c>
      <c r="B7381" t="e">
        <f>VLOOKUP(A7381,[2]mp_ALL!B$1:B$557,1,0)</f>
        <v>#N/A</v>
      </c>
      <c r="C7381" t="s">
        <v>33901</v>
      </c>
      <c r="D7381" t="s">
        <v>39</v>
      </c>
      <c r="E7381" t="s">
        <v>1439</v>
      </c>
      <c r="F7381" t="s">
        <v>21780</v>
      </c>
      <c r="G7381" t="s">
        <v>21781</v>
      </c>
      <c r="H7381" t="s">
        <v>1440</v>
      </c>
      <c r="I7381" t="s">
        <v>2701</v>
      </c>
      <c r="J7381">
        <v>1</v>
      </c>
      <c r="K7381" t="s">
        <v>570</v>
      </c>
      <c r="L7381">
        <v>0</v>
      </c>
      <c r="M7381" t="s">
        <v>571</v>
      </c>
      <c r="R7381" t="s">
        <v>559</v>
      </c>
      <c r="S7381" t="s">
        <v>560</v>
      </c>
      <c r="T7381" t="s">
        <v>33902</v>
      </c>
      <c r="U7381" t="s">
        <v>33903</v>
      </c>
      <c r="V7381" s="41">
        <v>34860</v>
      </c>
      <c r="W7381" s="41">
        <v>26583</v>
      </c>
      <c r="X7381">
        <v>1</v>
      </c>
      <c r="Y7381">
        <v>2</v>
      </c>
      <c r="Z7381" t="s">
        <v>710</v>
      </c>
      <c r="AA7381">
        <v>1</v>
      </c>
      <c r="AB7381" t="s">
        <v>103</v>
      </c>
      <c r="AC7381" t="s">
        <v>297</v>
      </c>
      <c r="AD7381">
        <v>1</v>
      </c>
      <c r="AE7381" t="s">
        <v>563</v>
      </c>
      <c r="AG7381" t="s">
        <v>577</v>
      </c>
      <c r="AJ7381" t="s">
        <v>2166</v>
      </c>
    </row>
    <row r="7382" spans="1:36" hidden="1" x14ac:dyDescent="0.25">
      <c r="A7382" t="s">
        <v>33904</v>
      </c>
      <c r="B7382" t="e">
        <f>VLOOKUP(A7382,[2]mp_ALL!B$1:B$557,1,0)</f>
        <v>#N/A</v>
      </c>
      <c r="C7382" t="s">
        <v>33905</v>
      </c>
      <c r="D7382" t="s">
        <v>36</v>
      </c>
      <c r="E7382" t="s">
        <v>88</v>
      </c>
      <c r="F7382" t="s">
        <v>1430</v>
      </c>
      <c r="G7382" t="s">
        <v>1431</v>
      </c>
      <c r="H7382" t="s">
        <v>313</v>
      </c>
      <c r="I7382" t="s">
        <v>17347</v>
      </c>
      <c r="J7382">
        <v>1</v>
      </c>
      <c r="K7382" t="s">
        <v>1476</v>
      </c>
      <c r="L7382">
        <v>0</v>
      </c>
      <c r="M7382" t="s">
        <v>2255</v>
      </c>
      <c r="N7382" t="s">
        <v>3557</v>
      </c>
      <c r="O7382" t="s">
        <v>17348</v>
      </c>
      <c r="R7382" t="s">
        <v>2255</v>
      </c>
      <c r="S7382" t="s">
        <v>319</v>
      </c>
      <c r="T7382" t="s">
        <v>33906</v>
      </c>
      <c r="U7382" t="s">
        <v>33907</v>
      </c>
      <c r="V7382" s="41">
        <v>34860</v>
      </c>
      <c r="W7382" s="41">
        <v>25671</v>
      </c>
      <c r="X7382">
        <v>1</v>
      </c>
      <c r="Y7382">
        <v>2</v>
      </c>
      <c r="Z7382" t="s">
        <v>102</v>
      </c>
      <c r="AA7382">
        <v>1</v>
      </c>
      <c r="AB7382" t="s">
        <v>103</v>
      </c>
      <c r="AC7382" t="s">
        <v>297</v>
      </c>
      <c r="AD7382">
        <v>1</v>
      </c>
      <c r="AE7382" t="s">
        <v>563</v>
      </c>
      <c r="AG7382" t="s">
        <v>1427</v>
      </c>
      <c r="AJ7382" t="s">
        <v>107</v>
      </c>
    </row>
    <row r="7383" spans="1:36" hidden="1" x14ac:dyDescent="0.25">
      <c r="A7383" t="s">
        <v>33908</v>
      </c>
      <c r="B7383" t="e">
        <f>VLOOKUP(A7383,[2]mp_ALL!B$1:B$557,1,0)</f>
        <v>#N/A</v>
      </c>
      <c r="C7383" t="s">
        <v>33909</v>
      </c>
      <c r="D7383" t="s">
        <v>36</v>
      </c>
      <c r="E7383" t="s">
        <v>88</v>
      </c>
      <c r="F7383" t="s">
        <v>567</v>
      </c>
      <c r="G7383" t="s">
        <v>568</v>
      </c>
      <c r="H7383" t="s">
        <v>290</v>
      </c>
      <c r="I7383" t="s">
        <v>33910</v>
      </c>
      <c r="J7383">
        <v>1</v>
      </c>
      <c r="K7383" t="s">
        <v>2179</v>
      </c>
      <c r="L7383">
        <v>0</v>
      </c>
      <c r="M7383" t="s">
        <v>2180</v>
      </c>
      <c r="N7383" t="s">
        <v>2447</v>
      </c>
      <c r="O7383" t="s">
        <v>33911</v>
      </c>
      <c r="R7383" t="s">
        <v>559</v>
      </c>
      <c r="S7383" t="s">
        <v>560</v>
      </c>
      <c r="T7383" t="s">
        <v>33912</v>
      </c>
      <c r="U7383" t="s">
        <v>33913</v>
      </c>
      <c r="V7383" s="41">
        <v>34860</v>
      </c>
      <c r="W7383" s="41">
        <v>26623</v>
      </c>
      <c r="X7383">
        <v>1</v>
      </c>
      <c r="Y7383">
        <v>3</v>
      </c>
      <c r="Z7383" t="s">
        <v>102</v>
      </c>
      <c r="AA7383">
        <v>1</v>
      </c>
      <c r="AB7383" t="s">
        <v>103</v>
      </c>
      <c r="AC7383" t="s">
        <v>297</v>
      </c>
      <c r="AD7383">
        <v>1</v>
      </c>
      <c r="AE7383" t="s">
        <v>563</v>
      </c>
      <c r="AG7383" t="s">
        <v>179</v>
      </c>
      <c r="AJ7383" t="s">
        <v>107</v>
      </c>
    </row>
    <row r="7384" spans="1:36" hidden="1" x14ac:dyDescent="0.25">
      <c r="A7384" t="s">
        <v>33914</v>
      </c>
      <c r="B7384" t="e">
        <f>VLOOKUP(A7384,[2]mp_ALL!B$1:B$557,1,0)</f>
        <v>#N/A</v>
      </c>
      <c r="C7384" t="s">
        <v>33915</v>
      </c>
      <c r="D7384" t="s">
        <v>38</v>
      </c>
      <c r="E7384" t="s">
        <v>88</v>
      </c>
      <c r="F7384" t="s">
        <v>89</v>
      </c>
      <c r="G7384" t="s">
        <v>90</v>
      </c>
      <c r="H7384" t="s">
        <v>169</v>
      </c>
      <c r="I7384" t="s">
        <v>9337</v>
      </c>
      <c r="J7384">
        <v>1</v>
      </c>
      <c r="K7384" t="s">
        <v>157</v>
      </c>
      <c r="L7384">
        <v>1</v>
      </c>
      <c r="M7384" t="s">
        <v>158</v>
      </c>
      <c r="N7384" t="s">
        <v>184</v>
      </c>
      <c r="O7384" t="s">
        <v>742</v>
      </c>
      <c r="P7384" t="s">
        <v>9338</v>
      </c>
      <c r="Q7384" t="s">
        <v>9339</v>
      </c>
      <c r="R7384" t="s">
        <v>117</v>
      </c>
      <c r="S7384" t="s">
        <v>237</v>
      </c>
      <c r="T7384" t="s">
        <v>33916</v>
      </c>
      <c r="U7384" t="s">
        <v>2661</v>
      </c>
      <c r="V7384" s="41">
        <v>34883</v>
      </c>
      <c r="W7384" s="41">
        <v>27067</v>
      </c>
      <c r="X7384">
        <v>1</v>
      </c>
      <c r="Y7384">
        <v>2</v>
      </c>
      <c r="Z7384" t="s">
        <v>102</v>
      </c>
      <c r="AA7384">
        <v>1</v>
      </c>
      <c r="AB7384" t="s">
        <v>103</v>
      </c>
      <c r="AC7384" t="s">
        <v>104</v>
      </c>
      <c r="AD7384">
        <v>1</v>
      </c>
      <c r="AE7384" t="s">
        <v>105</v>
      </c>
      <c r="AG7384" t="s">
        <v>121</v>
      </c>
      <c r="AJ7384" t="s">
        <v>107</v>
      </c>
    </row>
    <row r="7385" spans="1:36" hidden="1" x14ac:dyDescent="0.25">
      <c r="A7385" t="s">
        <v>33917</v>
      </c>
      <c r="B7385" t="e">
        <f>VLOOKUP(A7385,[2]mp_ALL!B$1:B$557,1,0)</f>
        <v>#N/A</v>
      </c>
      <c r="C7385" t="s">
        <v>4513</v>
      </c>
      <c r="D7385" t="s">
        <v>37</v>
      </c>
      <c r="E7385" t="s">
        <v>88</v>
      </c>
      <c r="F7385" t="s">
        <v>89</v>
      </c>
      <c r="G7385" t="s">
        <v>90</v>
      </c>
      <c r="H7385" t="s">
        <v>169</v>
      </c>
      <c r="I7385" t="s">
        <v>16455</v>
      </c>
      <c r="J7385">
        <v>1</v>
      </c>
      <c r="K7385" t="s">
        <v>1740</v>
      </c>
      <c r="L7385">
        <v>1</v>
      </c>
      <c r="M7385" t="s">
        <v>414</v>
      </c>
      <c r="N7385" t="s">
        <v>415</v>
      </c>
      <c r="O7385" t="s">
        <v>2827</v>
      </c>
      <c r="P7385" t="s">
        <v>8130</v>
      </c>
      <c r="Q7385" t="s">
        <v>16456</v>
      </c>
      <c r="R7385" t="s">
        <v>117</v>
      </c>
      <c r="S7385" t="s">
        <v>199</v>
      </c>
      <c r="T7385" t="s">
        <v>33918</v>
      </c>
      <c r="U7385" t="s">
        <v>400</v>
      </c>
      <c r="V7385" s="41">
        <v>34883</v>
      </c>
      <c r="W7385" s="41">
        <v>27628</v>
      </c>
      <c r="X7385">
        <v>1</v>
      </c>
      <c r="Y7385">
        <v>3</v>
      </c>
      <c r="Z7385" t="s">
        <v>102</v>
      </c>
      <c r="AA7385">
        <v>1</v>
      </c>
      <c r="AB7385" t="s">
        <v>103</v>
      </c>
      <c r="AC7385" t="s">
        <v>104</v>
      </c>
      <c r="AD7385">
        <v>1</v>
      </c>
      <c r="AE7385" t="s">
        <v>105</v>
      </c>
      <c r="AG7385" t="s">
        <v>121</v>
      </c>
      <c r="AJ7385" t="s">
        <v>107</v>
      </c>
    </row>
    <row r="7386" spans="1:36" hidden="1" x14ac:dyDescent="0.25">
      <c r="A7386" t="s">
        <v>33919</v>
      </c>
      <c r="B7386" t="e">
        <f>VLOOKUP(A7386,[2]mp_ALL!B$1:B$557,1,0)</f>
        <v>#N/A</v>
      </c>
      <c r="C7386" t="s">
        <v>33920</v>
      </c>
      <c r="D7386" t="s">
        <v>38</v>
      </c>
      <c r="E7386" t="s">
        <v>88</v>
      </c>
      <c r="F7386" t="s">
        <v>89</v>
      </c>
      <c r="G7386" t="s">
        <v>90</v>
      </c>
      <c r="H7386" t="s">
        <v>169</v>
      </c>
      <c r="I7386" t="s">
        <v>9683</v>
      </c>
      <c r="J7386">
        <v>1</v>
      </c>
      <c r="K7386" t="s">
        <v>425</v>
      </c>
      <c r="L7386">
        <v>1</v>
      </c>
      <c r="M7386" t="s">
        <v>113</v>
      </c>
      <c r="N7386" t="s">
        <v>195</v>
      </c>
      <c r="O7386" t="s">
        <v>881</v>
      </c>
      <c r="P7386" t="s">
        <v>2834</v>
      </c>
      <c r="Q7386" t="s">
        <v>9684</v>
      </c>
      <c r="R7386" t="s">
        <v>117</v>
      </c>
      <c r="S7386" t="s">
        <v>199</v>
      </c>
      <c r="T7386" t="s">
        <v>33921</v>
      </c>
      <c r="U7386" t="s">
        <v>509</v>
      </c>
      <c r="V7386" s="41">
        <v>34883</v>
      </c>
      <c r="W7386" s="41">
        <v>26968</v>
      </c>
      <c r="X7386">
        <v>1</v>
      </c>
      <c r="Y7386">
        <v>4</v>
      </c>
      <c r="Z7386" t="s">
        <v>102</v>
      </c>
      <c r="AA7386">
        <v>1</v>
      </c>
      <c r="AB7386" t="s">
        <v>103</v>
      </c>
      <c r="AC7386" t="s">
        <v>104</v>
      </c>
      <c r="AD7386">
        <v>1</v>
      </c>
      <c r="AE7386" t="s">
        <v>105</v>
      </c>
      <c r="AG7386" t="s">
        <v>121</v>
      </c>
      <c r="AJ7386" t="s">
        <v>5945</v>
      </c>
    </row>
    <row r="7387" spans="1:36" hidden="1" x14ac:dyDescent="0.25">
      <c r="A7387" t="s">
        <v>33922</v>
      </c>
      <c r="B7387" t="e">
        <f>VLOOKUP(A7387,[2]mp_ALL!B$1:B$557,1,0)</f>
        <v>#N/A</v>
      </c>
      <c r="C7387" t="s">
        <v>33923</v>
      </c>
      <c r="D7387" t="s">
        <v>38</v>
      </c>
      <c r="E7387" t="s">
        <v>88</v>
      </c>
      <c r="F7387" t="s">
        <v>154</v>
      </c>
      <c r="G7387" t="s">
        <v>155</v>
      </c>
      <c r="H7387" t="s">
        <v>110</v>
      </c>
      <c r="I7387" t="s">
        <v>33924</v>
      </c>
      <c r="J7387">
        <v>1</v>
      </c>
      <c r="K7387" t="s">
        <v>874</v>
      </c>
      <c r="L7387">
        <v>0</v>
      </c>
      <c r="M7387" t="s">
        <v>113</v>
      </c>
      <c r="N7387" t="s">
        <v>395</v>
      </c>
      <c r="O7387" t="s">
        <v>6967</v>
      </c>
      <c r="P7387" t="s">
        <v>8462</v>
      </c>
      <c r="R7387" t="s">
        <v>117</v>
      </c>
      <c r="S7387" t="s">
        <v>199</v>
      </c>
      <c r="T7387" t="s">
        <v>33925</v>
      </c>
      <c r="U7387" t="s">
        <v>409</v>
      </c>
      <c r="V7387" s="41">
        <v>34883</v>
      </c>
      <c r="W7387" s="41">
        <v>27936</v>
      </c>
      <c r="X7387">
        <v>1</v>
      </c>
      <c r="Y7387">
        <v>3</v>
      </c>
      <c r="Z7387" t="s">
        <v>102</v>
      </c>
      <c r="AA7387">
        <v>1</v>
      </c>
      <c r="AB7387" t="s">
        <v>103</v>
      </c>
      <c r="AC7387" t="s">
        <v>104</v>
      </c>
      <c r="AD7387">
        <v>1</v>
      </c>
      <c r="AE7387" t="s">
        <v>120</v>
      </c>
      <c r="AG7387" t="s">
        <v>121</v>
      </c>
      <c r="AJ7387" t="s">
        <v>107</v>
      </c>
    </row>
    <row r="7388" spans="1:36" hidden="1" x14ac:dyDescent="0.25">
      <c r="A7388" t="s">
        <v>33926</v>
      </c>
      <c r="B7388" t="e">
        <f>VLOOKUP(A7388,[2]mp_ALL!B$1:B$557,1,0)</f>
        <v>#N/A</v>
      </c>
      <c r="C7388" t="s">
        <v>33927</v>
      </c>
      <c r="D7388" t="s">
        <v>38</v>
      </c>
      <c r="E7388" t="s">
        <v>88</v>
      </c>
      <c r="F7388" t="s">
        <v>89</v>
      </c>
      <c r="G7388" t="s">
        <v>90</v>
      </c>
      <c r="H7388" t="s">
        <v>91</v>
      </c>
      <c r="I7388" t="s">
        <v>18644</v>
      </c>
      <c r="J7388">
        <v>1</v>
      </c>
      <c r="K7388" t="s">
        <v>581</v>
      </c>
      <c r="L7388">
        <v>1</v>
      </c>
      <c r="M7388" t="s">
        <v>113</v>
      </c>
      <c r="N7388" t="s">
        <v>582</v>
      </c>
      <c r="O7388" t="s">
        <v>583</v>
      </c>
      <c r="P7388" t="s">
        <v>584</v>
      </c>
      <c r="Q7388" t="s">
        <v>11025</v>
      </c>
      <c r="R7388" t="s">
        <v>117</v>
      </c>
      <c r="S7388" t="s">
        <v>237</v>
      </c>
      <c r="T7388" t="s">
        <v>33928</v>
      </c>
      <c r="U7388" t="s">
        <v>400</v>
      </c>
      <c r="V7388" s="41">
        <v>34883</v>
      </c>
      <c r="W7388" s="41">
        <v>26506</v>
      </c>
      <c r="X7388">
        <v>1</v>
      </c>
      <c r="Y7388">
        <v>3</v>
      </c>
      <c r="Z7388" t="s">
        <v>102</v>
      </c>
      <c r="AA7388">
        <v>1</v>
      </c>
      <c r="AB7388" t="s">
        <v>103</v>
      </c>
      <c r="AC7388" t="s">
        <v>104</v>
      </c>
      <c r="AD7388">
        <v>1</v>
      </c>
      <c r="AE7388" t="s">
        <v>138</v>
      </c>
      <c r="AG7388" t="s">
        <v>121</v>
      </c>
      <c r="AJ7388" t="s">
        <v>7916</v>
      </c>
    </row>
    <row r="7389" spans="1:36" hidden="1" x14ac:dyDescent="0.25">
      <c r="A7389" t="s">
        <v>33929</v>
      </c>
      <c r="B7389" t="e">
        <f>VLOOKUP(A7389,[2]mp_ALL!B$1:B$557,1,0)</f>
        <v>#N/A</v>
      </c>
      <c r="C7389" t="s">
        <v>33930</v>
      </c>
      <c r="D7389" t="s">
        <v>38</v>
      </c>
      <c r="E7389" t="s">
        <v>1439</v>
      </c>
      <c r="F7389" t="s">
        <v>311</v>
      </c>
      <c r="G7389" t="s">
        <v>312</v>
      </c>
      <c r="H7389" t="s">
        <v>1440</v>
      </c>
      <c r="I7389" t="s">
        <v>5134</v>
      </c>
      <c r="J7389">
        <v>1</v>
      </c>
      <c r="K7389" t="s">
        <v>2197</v>
      </c>
      <c r="L7389">
        <v>0</v>
      </c>
      <c r="M7389" t="s">
        <v>2198</v>
      </c>
      <c r="R7389" t="s">
        <v>117</v>
      </c>
      <c r="S7389" t="s">
        <v>237</v>
      </c>
      <c r="T7389" t="s">
        <v>33931</v>
      </c>
      <c r="U7389" t="s">
        <v>209</v>
      </c>
      <c r="V7389" s="41">
        <v>34883</v>
      </c>
      <c r="W7389" s="41">
        <v>27483</v>
      </c>
      <c r="X7389">
        <v>1</v>
      </c>
      <c r="Y7389">
        <v>2</v>
      </c>
      <c r="Z7389" t="s">
        <v>102</v>
      </c>
      <c r="AA7389">
        <v>1</v>
      </c>
      <c r="AB7389" t="s">
        <v>103</v>
      </c>
      <c r="AC7389" t="s">
        <v>297</v>
      </c>
      <c r="AD7389">
        <v>1</v>
      </c>
      <c r="AE7389" t="s">
        <v>298</v>
      </c>
      <c r="AG7389" t="s">
        <v>2202</v>
      </c>
      <c r="AJ7389" t="s">
        <v>25752</v>
      </c>
    </row>
    <row r="7390" spans="1:36" hidden="1" x14ac:dyDescent="0.25">
      <c r="A7390" t="s">
        <v>33932</v>
      </c>
      <c r="B7390" t="e">
        <f>VLOOKUP(A7390,[2]mp_ALL!B$1:B$557,1,0)</f>
        <v>#N/A</v>
      </c>
      <c r="C7390" t="s">
        <v>33933</v>
      </c>
      <c r="D7390" t="s">
        <v>38</v>
      </c>
      <c r="E7390" t="s">
        <v>88</v>
      </c>
      <c r="F7390" t="s">
        <v>154</v>
      </c>
      <c r="G7390" t="s">
        <v>155</v>
      </c>
      <c r="H7390" t="s">
        <v>110</v>
      </c>
      <c r="I7390" t="s">
        <v>33934</v>
      </c>
      <c r="J7390">
        <v>1</v>
      </c>
      <c r="K7390" t="s">
        <v>728</v>
      </c>
      <c r="L7390">
        <v>1</v>
      </c>
      <c r="M7390" t="s">
        <v>158</v>
      </c>
      <c r="N7390" t="s">
        <v>184</v>
      </c>
      <c r="O7390" t="s">
        <v>867</v>
      </c>
      <c r="P7390" t="s">
        <v>8432</v>
      </c>
      <c r="R7390" t="s">
        <v>117</v>
      </c>
      <c r="S7390" t="s">
        <v>237</v>
      </c>
      <c r="T7390" t="s">
        <v>33935</v>
      </c>
      <c r="U7390" t="s">
        <v>400</v>
      </c>
      <c r="V7390" s="41">
        <v>34883</v>
      </c>
      <c r="W7390" s="41">
        <v>27070</v>
      </c>
      <c r="X7390">
        <v>1</v>
      </c>
      <c r="Y7390">
        <v>2</v>
      </c>
      <c r="Z7390" t="s">
        <v>102</v>
      </c>
      <c r="AA7390">
        <v>1</v>
      </c>
      <c r="AB7390" t="s">
        <v>103</v>
      </c>
      <c r="AC7390" t="s">
        <v>104</v>
      </c>
      <c r="AD7390">
        <v>1</v>
      </c>
      <c r="AE7390" t="s">
        <v>105</v>
      </c>
      <c r="AG7390" t="s">
        <v>121</v>
      </c>
      <c r="AJ7390" t="s">
        <v>327</v>
      </c>
    </row>
    <row r="7391" spans="1:36" hidden="1" x14ac:dyDescent="0.25">
      <c r="A7391" t="s">
        <v>33936</v>
      </c>
      <c r="B7391" t="e">
        <f>VLOOKUP(A7391,[2]mp_ALL!B$1:B$557,1,0)</f>
        <v>#N/A</v>
      </c>
      <c r="C7391" t="s">
        <v>33937</v>
      </c>
      <c r="D7391" t="s">
        <v>38</v>
      </c>
      <c r="E7391" t="s">
        <v>88</v>
      </c>
      <c r="F7391" t="s">
        <v>89</v>
      </c>
      <c r="G7391" t="s">
        <v>90</v>
      </c>
      <c r="H7391" t="s">
        <v>290</v>
      </c>
      <c r="I7391" t="s">
        <v>3857</v>
      </c>
      <c r="J7391">
        <v>1</v>
      </c>
      <c r="K7391" t="s">
        <v>3100</v>
      </c>
      <c r="L7391">
        <v>0</v>
      </c>
      <c r="M7391" t="s">
        <v>3101</v>
      </c>
      <c r="N7391" t="s">
        <v>3858</v>
      </c>
      <c r="O7391" t="s">
        <v>3859</v>
      </c>
      <c r="R7391" t="s">
        <v>559</v>
      </c>
      <c r="S7391" t="s">
        <v>560</v>
      </c>
      <c r="T7391" t="s">
        <v>33938</v>
      </c>
      <c r="U7391" t="s">
        <v>792</v>
      </c>
      <c r="V7391" s="41">
        <v>34883</v>
      </c>
      <c r="W7391" s="41">
        <v>27953</v>
      </c>
      <c r="X7391">
        <v>0</v>
      </c>
      <c r="Z7391" t="s">
        <v>102</v>
      </c>
      <c r="AA7391">
        <v>1</v>
      </c>
      <c r="AB7391" t="s">
        <v>103</v>
      </c>
      <c r="AC7391" t="s">
        <v>297</v>
      </c>
      <c r="AD7391">
        <v>1</v>
      </c>
      <c r="AE7391" t="s">
        <v>563</v>
      </c>
      <c r="AG7391" t="s">
        <v>1040</v>
      </c>
      <c r="AJ7391" t="s">
        <v>107</v>
      </c>
    </row>
    <row r="7392" spans="1:36" hidden="1" x14ac:dyDescent="0.25">
      <c r="A7392" t="s">
        <v>33939</v>
      </c>
      <c r="B7392" t="e">
        <f>VLOOKUP(A7392,[2]mp_ALL!B$1:B$557,1,0)</f>
        <v>#N/A</v>
      </c>
      <c r="C7392" t="s">
        <v>33940</v>
      </c>
      <c r="D7392" t="s">
        <v>38</v>
      </c>
      <c r="E7392" t="s">
        <v>88</v>
      </c>
      <c r="F7392" t="s">
        <v>154</v>
      </c>
      <c r="G7392" t="s">
        <v>155</v>
      </c>
      <c r="H7392" t="s">
        <v>110</v>
      </c>
      <c r="I7392" t="s">
        <v>33941</v>
      </c>
      <c r="J7392">
        <v>1</v>
      </c>
      <c r="K7392" t="s">
        <v>384</v>
      </c>
      <c r="L7392">
        <v>1</v>
      </c>
      <c r="M7392" t="s">
        <v>113</v>
      </c>
      <c r="N7392" t="s">
        <v>385</v>
      </c>
      <c r="O7392" t="s">
        <v>386</v>
      </c>
      <c r="P7392" t="s">
        <v>6708</v>
      </c>
      <c r="R7392" t="s">
        <v>117</v>
      </c>
      <c r="S7392" t="s">
        <v>237</v>
      </c>
      <c r="T7392" t="s">
        <v>33942</v>
      </c>
      <c r="U7392" t="s">
        <v>209</v>
      </c>
      <c r="V7392" s="41">
        <v>34883</v>
      </c>
      <c r="W7392" s="41">
        <v>27383</v>
      </c>
      <c r="X7392">
        <v>1</v>
      </c>
      <c r="Y7392">
        <v>3</v>
      </c>
      <c r="Z7392" t="s">
        <v>102</v>
      </c>
      <c r="AA7392">
        <v>1</v>
      </c>
      <c r="AB7392" t="s">
        <v>103</v>
      </c>
      <c r="AC7392" t="s">
        <v>104</v>
      </c>
      <c r="AD7392">
        <v>1</v>
      </c>
      <c r="AE7392" t="s">
        <v>105</v>
      </c>
      <c r="AG7392" t="s">
        <v>121</v>
      </c>
      <c r="AJ7392" t="s">
        <v>107</v>
      </c>
    </row>
    <row r="7393" spans="1:36" x14ac:dyDescent="0.25">
      <c r="A7393" t="s">
        <v>33943</v>
      </c>
      <c r="B7393" t="str">
        <f>VLOOKUP(A7393,[2]mp_ALL!B$1:B$557,1,0)</f>
        <v>9507095</v>
      </c>
      <c r="C7393" t="s">
        <v>33944</v>
      </c>
      <c r="D7393" t="s">
        <v>37</v>
      </c>
      <c r="E7393" t="s">
        <v>88</v>
      </c>
      <c r="F7393" t="s">
        <v>89</v>
      </c>
      <c r="G7393" t="s">
        <v>90</v>
      </c>
      <c r="H7393" t="s">
        <v>110</v>
      </c>
      <c r="I7393" t="s">
        <v>33945</v>
      </c>
      <c r="J7393">
        <v>1</v>
      </c>
      <c r="K7393" t="s">
        <v>3119</v>
      </c>
      <c r="L7393">
        <v>1</v>
      </c>
      <c r="M7393" t="s">
        <v>34</v>
      </c>
      <c r="N7393" t="s">
        <v>35</v>
      </c>
      <c r="O7393" t="s">
        <v>4235</v>
      </c>
      <c r="P7393" t="s">
        <v>5374</v>
      </c>
      <c r="S7393" t="s">
        <v>549</v>
      </c>
      <c r="T7393" t="s">
        <v>33946</v>
      </c>
      <c r="U7393" t="s">
        <v>33947</v>
      </c>
      <c r="V7393" s="41">
        <v>34883</v>
      </c>
      <c r="W7393" s="41">
        <v>27657</v>
      </c>
      <c r="X7393">
        <v>1</v>
      </c>
      <c r="Y7393">
        <v>4</v>
      </c>
      <c r="Z7393" t="s">
        <v>102</v>
      </c>
      <c r="AA7393">
        <v>1</v>
      </c>
      <c r="AB7393" t="s">
        <v>103</v>
      </c>
      <c r="AC7393" t="s">
        <v>104</v>
      </c>
      <c r="AD7393">
        <v>1</v>
      </c>
      <c r="AE7393" t="s">
        <v>138</v>
      </c>
      <c r="AG7393" t="s">
        <v>106</v>
      </c>
      <c r="AJ7393" t="s">
        <v>107</v>
      </c>
    </row>
    <row r="7394" spans="1:36" hidden="1" x14ac:dyDescent="0.25">
      <c r="A7394" t="s">
        <v>33948</v>
      </c>
      <c r="B7394" t="e">
        <f>VLOOKUP(A7394,[2]mp_ALL!B$1:B$557,1,0)</f>
        <v>#N/A</v>
      </c>
      <c r="C7394" t="s">
        <v>33949</v>
      </c>
      <c r="D7394" t="s">
        <v>38</v>
      </c>
      <c r="E7394" t="s">
        <v>88</v>
      </c>
      <c r="F7394" t="s">
        <v>89</v>
      </c>
      <c r="G7394" t="s">
        <v>90</v>
      </c>
      <c r="H7394" t="s">
        <v>290</v>
      </c>
      <c r="I7394" t="s">
        <v>33950</v>
      </c>
      <c r="J7394">
        <v>1</v>
      </c>
      <c r="K7394" t="s">
        <v>3100</v>
      </c>
      <c r="L7394">
        <v>0</v>
      </c>
      <c r="M7394" t="s">
        <v>3101</v>
      </c>
      <c r="N7394" t="s">
        <v>3734</v>
      </c>
      <c r="O7394" t="s">
        <v>3850</v>
      </c>
      <c r="P7394" t="s">
        <v>31766</v>
      </c>
      <c r="Q7394" t="s">
        <v>33951</v>
      </c>
      <c r="R7394" t="s">
        <v>559</v>
      </c>
      <c r="S7394" t="s">
        <v>560</v>
      </c>
      <c r="T7394" t="s">
        <v>33952</v>
      </c>
      <c r="U7394" t="s">
        <v>2089</v>
      </c>
      <c r="V7394" s="41">
        <v>34883</v>
      </c>
      <c r="W7394" s="41">
        <v>27894</v>
      </c>
      <c r="X7394">
        <v>1</v>
      </c>
      <c r="Y7394">
        <v>2</v>
      </c>
      <c r="Z7394" t="s">
        <v>102</v>
      </c>
      <c r="AA7394">
        <v>1</v>
      </c>
      <c r="AB7394" t="s">
        <v>103</v>
      </c>
      <c r="AC7394" t="s">
        <v>297</v>
      </c>
      <c r="AD7394">
        <v>1</v>
      </c>
      <c r="AE7394" t="s">
        <v>563</v>
      </c>
      <c r="AG7394" t="s">
        <v>1040</v>
      </c>
      <c r="AJ7394" t="s">
        <v>271</v>
      </c>
    </row>
    <row r="7395" spans="1:36" hidden="1" x14ac:dyDescent="0.25">
      <c r="A7395" t="s">
        <v>33953</v>
      </c>
      <c r="B7395" t="e">
        <f>VLOOKUP(A7395,[2]mp_ALL!B$1:B$557,1,0)</f>
        <v>#N/A</v>
      </c>
      <c r="C7395" t="s">
        <v>33954</v>
      </c>
      <c r="D7395" t="s">
        <v>38</v>
      </c>
      <c r="E7395" t="s">
        <v>88</v>
      </c>
      <c r="F7395" t="s">
        <v>89</v>
      </c>
      <c r="G7395" t="s">
        <v>90</v>
      </c>
      <c r="H7395" t="s">
        <v>91</v>
      </c>
      <c r="I7395" t="s">
        <v>11024</v>
      </c>
      <c r="J7395">
        <v>1</v>
      </c>
      <c r="K7395" t="s">
        <v>581</v>
      </c>
      <c r="L7395">
        <v>1</v>
      </c>
      <c r="M7395" t="s">
        <v>113</v>
      </c>
      <c r="N7395" t="s">
        <v>582</v>
      </c>
      <c r="O7395" t="s">
        <v>912</v>
      </c>
      <c r="P7395" t="s">
        <v>913</v>
      </c>
      <c r="Q7395" t="s">
        <v>11025</v>
      </c>
      <c r="R7395" t="s">
        <v>117</v>
      </c>
      <c r="S7395" t="s">
        <v>237</v>
      </c>
      <c r="T7395" t="s">
        <v>33955</v>
      </c>
      <c r="U7395" t="s">
        <v>366</v>
      </c>
      <c r="V7395" s="41">
        <v>34883</v>
      </c>
      <c r="W7395" s="41">
        <v>27773</v>
      </c>
      <c r="X7395">
        <v>1</v>
      </c>
      <c r="Y7395">
        <v>6</v>
      </c>
      <c r="Z7395" t="s">
        <v>102</v>
      </c>
      <c r="AA7395">
        <v>1</v>
      </c>
      <c r="AB7395" t="s">
        <v>103</v>
      </c>
      <c r="AC7395" t="s">
        <v>104</v>
      </c>
      <c r="AD7395">
        <v>1</v>
      </c>
      <c r="AE7395" t="s">
        <v>138</v>
      </c>
      <c r="AG7395" t="s">
        <v>121</v>
      </c>
      <c r="AJ7395" t="s">
        <v>107</v>
      </c>
    </row>
    <row r="7396" spans="1:36" hidden="1" x14ac:dyDescent="0.25">
      <c r="A7396" t="s">
        <v>33956</v>
      </c>
      <c r="B7396" t="e">
        <f>VLOOKUP(A7396,[2]mp_ALL!B$1:B$557,1,0)</f>
        <v>#N/A</v>
      </c>
      <c r="C7396" t="s">
        <v>33957</v>
      </c>
      <c r="D7396" t="s">
        <v>37</v>
      </c>
      <c r="E7396" t="s">
        <v>88</v>
      </c>
      <c r="F7396" t="s">
        <v>89</v>
      </c>
      <c r="G7396" t="s">
        <v>90</v>
      </c>
      <c r="H7396" t="s">
        <v>91</v>
      </c>
      <c r="I7396" t="s">
        <v>580</v>
      </c>
      <c r="J7396">
        <v>1</v>
      </c>
      <c r="K7396" t="s">
        <v>581</v>
      </c>
      <c r="L7396">
        <v>1</v>
      </c>
      <c r="M7396" t="s">
        <v>113</v>
      </c>
      <c r="N7396" t="s">
        <v>582</v>
      </c>
      <c r="O7396" t="s">
        <v>583</v>
      </c>
      <c r="P7396" t="s">
        <v>584</v>
      </c>
      <c r="Q7396" t="s">
        <v>585</v>
      </c>
      <c r="R7396" t="s">
        <v>117</v>
      </c>
      <c r="S7396" t="s">
        <v>199</v>
      </c>
      <c r="T7396" t="s">
        <v>33958</v>
      </c>
      <c r="U7396" t="s">
        <v>165</v>
      </c>
      <c r="V7396" s="41">
        <v>34883</v>
      </c>
      <c r="W7396" s="41">
        <v>27051</v>
      </c>
      <c r="X7396">
        <v>1</v>
      </c>
      <c r="Y7396">
        <v>2</v>
      </c>
      <c r="Z7396" t="s">
        <v>102</v>
      </c>
      <c r="AA7396">
        <v>1</v>
      </c>
      <c r="AB7396" t="s">
        <v>103</v>
      </c>
      <c r="AC7396" t="s">
        <v>104</v>
      </c>
      <c r="AD7396">
        <v>1</v>
      </c>
      <c r="AE7396" t="s">
        <v>138</v>
      </c>
      <c r="AG7396" t="s">
        <v>121</v>
      </c>
      <c r="AJ7396" t="s">
        <v>107</v>
      </c>
    </row>
    <row r="7397" spans="1:36" hidden="1" x14ac:dyDescent="0.25">
      <c r="A7397" t="s">
        <v>33959</v>
      </c>
      <c r="B7397" t="e">
        <f>VLOOKUP(A7397,[2]mp_ALL!B$1:B$557,1,0)</f>
        <v>#N/A</v>
      </c>
      <c r="C7397" t="s">
        <v>33960</v>
      </c>
      <c r="D7397" t="s">
        <v>38</v>
      </c>
      <c r="E7397" t="s">
        <v>88</v>
      </c>
      <c r="F7397" t="s">
        <v>89</v>
      </c>
      <c r="G7397" t="s">
        <v>90</v>
      </c>
      <c r="H7397" t="s">
        <v>290</v>
      </c>
      <c r="I7397" t="s">
        <v>4369</v>
      </c>
      <c r="J7397">
        <v>1</v>
      </c>
      <c r="K7397" t="s">
        <v>394</v>
      </c>
      <c r="L7397">
        <v>0</v>
      </c>
      <c r="M7397" t="s">
        <v>113</v>
      </c>
      <c r="N7397" t="s">
        <v>195</v>
      </c>
      <c r="O7397" t="s">
        <v>654</v>
      </c>
      <c r="P7397" t="s">
        <v>4370</v>
      </c>
      <c r="Q7397" t="s">
        <v>4371</v>
      </c>
      <c r="R7397" t="s">
        <v>117</v>
      </c>
      <c r="S7397" t="s">
        <v>237</v>
      </c>
      <c r="T7397" t="s">
        <v>9853</v>
      </c>
      <c r="U7397" t="s">
        <v>932</v>
      </c>
      <c r="V7397" s="41">
        <v>34883</v>
      </c>
      <c r="W7397" s="41">
        <v>27263</v>
      </c>
      <c r="X7397">
        <v>1</v>
      </c>
      <c r="Y7397">
        <v>4</v>
      </c>
      <c r="Z7397" t="s">
        <v>102</v>
      </c>
      <c r="AA7397">
        <v>1</v>
      </c>
      <c r="AB7397" t="s">
        <v>103</v>
      </c>
      <c r="AC7397" t="s">
        <v>297</v>
      </c>
      <c r="AD7397">
        <v>1</v>
      </c>
      <c r="AE7397" t="s">
        <v>322</v>
      </c>
      <c r="AG7397" t="s">
        <v>121</v>
      </c>
      <c r="AJ7397" t="s">
        <v>3390</v>
      </c>
    </row>
    <row r="7398" spans="1:36" hidden="1" x14ac:dyDescent="0.25">
      <c r="A7398" t="s">
        <v>33961</v>
      </c>
      <c r="B7398" t="e">
        <f>VLOOKUP(A7398,[2]mp_ALL!B$1:B$557,1,0)</f>
        <v>#N/A</v>
      </c>
      <c r="C7398" t="s">
        <v>636</v>
      </c>
      <c r="D7398" t="s">
        <v>37</v>
      </c>
      <c r="E7398" t="s">
        <v>88</v>
      </c>
      <c r="F7398" t="s">
        <v>89</v>
      </c>
      <c r="G7398" t="s">
        <v>90</v>
      </c>
      <c r="H7398" t="s">
        <v>169</v>
      </c>
      <c r="I7398" t="s">
        <v>11024</v>
      </c>
      <c r="J7398">
        <v>1</v>
      </c>
      <c r="K7398" t="s">
        <v>581</v>
      </c>
      <c r="L7398">
        <v>1</v>
      </c>
      <c r="M7398" t="s">
        <v>113</v>
      </c>
      <c r="N7398" t="s">
        <v>582</v>
      </c>
      <c r="O7398" t="s">
        <v>912</v>
      </c>
      <c r="P7398" t="s">
        <v>913</v>
      </c>
      <c r="Q7398" t="s">
        <v>11025</v>
      </c>
      <c r="R7398" t="s">
        <v>117</v>
      </c>
      <c r="S7398" t="s">
        <v>199</v>
      </c>
      <c r="T7398" t="s">
        <v>33962</v>
      </c>
      <c r="U7398" t="s">
        <v>30507</v>
      </c>
      <c r="V7398" s="41">
        <v>34883</v>
      </c>
      <c r="W7398" s="41">
        <v>26311</v>
      </c>
      <c r="X7398">
        <v>1</v>
      </c>
      <c r="Y7398">
        <v>3</v>
      </c>
      <c r="Z7398" t="s">
        <v>102</v>
      </c>
      <c r="AA7398">
        <v>1</v>
      </c>
      <c r="AB7398" t="s">
        <v>103</v>
      </c>
      <c r="AC7398" t="s">
        <v>104</v>
      </c>
      <c r="AD7398">
        <v>1</v>
      </c>
      <c r="AE7398" t="s">
        <v>138</v>
      </c>
      <c r="AG7398" t="s">
        <v>121</v>
      </c>
      <c r="AJ7398" t="s">
        <v>107</v>
      </c>
    </row>
    <row r="7399" spans="1:36" hidden="1" x14ac:dyDescent="0.25">
      <c r="A7399" t="s">
        <v>33963</v>
      </c>
      <c r="B7399" t="e">
        <f>VLOOKUP(A7399,[2]mp_ALL!B$1:B$557,1,0)</f>
        <v>#N/A</v>
      </c>
      <c r="C7399" t="s">
        <v>23952</v>
      </c>
      <c r="D7399" t="s">
        <v>37</v>
      </c>
      <c r="E7399" t="s">
        <v>88</v>
      </c>
      <c r="F7399" t="s">
        <v>89</v>
      </c>
      <c r="G7399" t="s">
        <v>90</v>
      </c>
      <c r="H7399" t="s">
        <v>169</v>
      </c>
      <c r="I7399" t="s">
        <v>9084</v>
      </c>
      <c r="J7399">
        <v>1</v>
      </c>
      <c r="K7399" t="s">
        <v>4007</v>
      </c>
      <c r="L7399">
        <v>1</v>
      </c>
      <c r="M7399" t="s">
        <v>94</v>
      </c>
      <c r="N7399" t="s">
        <v>45</v>
      </c>
      <c r="O7399" t="s">
        <v>4008</v>
      </c>
      <c r="P7399" t="s">
        <v>9085</v>
      </c>
      <c r="Q7399" t="s">
        <v>9086</v>
      </c>
      <c r="S7399" t="s">
        <v>817</v>
      </c>
      <c r="T7399" t="s">
        <v>33964</v>
      </c>
      <c r="U7399" t="s">
        <v>33965</v>
      </c>
      <c r="V7399" s="41">
        <v>34883</v>
      </c>
      <c r="W7399" s="41">
        <v>27665</v>
      </c>
      <c r="X7399">
        <v>1</v>
      </c>
      <c r="Y7399">
        <v>3</v>
      </c>
      <c r="Z7399" t="s">
        <v>102</v>
      </c>
      <c r="AA7399">
        <v>1</v>
      </c>
      <c r="AB7399" t="s">
        <v>103</v>
      </c>
      <c r="AC7399" t="s">
        <v>104</v>
      </c>
      <c r="AD7399">
        <v>1</v>
      </c>
      <c r="AE7399" t="s">
        <v>105</v>
      </c>
      <c r="AG7399" t="s">
        <v>106</v>
      </c>
      <c r="AJ7399" t="s">
        <v>107</v>
      </c>
    </row>
    <row r="7400" spans="1:36" hidden="1" x14ac:dyDescent="0.25">
      <c r="A7400" t="s">
        <v>33966</v>
      </c>
      <c r="B7400" t="e">
        <f>VLOOKUP(A7400,[2]mp_ALL!B$1:B$557,1,0)</f>
        <v>#N/A</v>
      </c>
      <c r="C7400" t="s">
        <v>26655</v>
      </c>
      <c r="D7400" t="s">
        <v>38</v>
      </c>
      <c r="E7400" t="s">
        <v>88</v>
      </c>
      <c r="F7400" t="s">
        <v>154</v>
      </c>
      <c r="G7400" t="s">
        <v>155</v>
      </c>
      <c r="H7400" t="s">
        <v>290</v>
      </c>
      <c r="I7400" t="s">
        <v>2627</v>
      </c>
      <c r="J7400">
        <v>1</v>
      </c>
      <c r="K7400" t="s">
        <v>232</v>
      </c>
      <c r="L7400">
        <v>0</v>
      </c>
      <c r="M7400" t="s">
        <v>233</v>
      </c>
      <c r="N7400" t="s">
        <v>976</v>
      </c>
      <c r="O7400" t="s">
        <v>2628</v>
      </c>
      <c r="R7400" t="s">
        <v>117</v>
      </c>
      <c r="S7400" t="s">
        <v>949</v>
      </c>
      <c r="T7400" t="s">
        <v>33967</v>
      </c>
      <c r="U7400" t="s">
        <v>33968</v>
      </c>
      <c r="V7400" s="41">
        <v>34886</v>
      </c>
      <c r="W7400" s="41">
        <v>28346</v>
      </c>
      <c r="X7400">
        <v>1</v>
      </c>
      <c r="Y7400">
        <v>2</v>
      </c>
      <c r="Z7400" t="s">
        <v>102</v>
      </c>
      <c r="AA7400">
        <v>1</v>
      </c>
      <c r="AB7400" t="s">
        <v>103</v>
      </c>
      <c r="AC7400" t="s">
        <v>297</v>
      </c>
      <c r="AD7400">
        <v>1</v>
      </c>
      <c r="AE7400" t="s">
        <v>322</v>
      </c>
      <c r="AG7400" t="s">
        <v>121</v>
      </c>
      <c r="AJ7400" t="s">
        <v>107</v>
      </c>
    </row>
    <row r="7401" spans="1:36" hidden="1" x14ac:dyDescent="0.25">
      <c r="A7401" t="s">
        <v>33969</v>
      </c>
      <c r="B7401" t="e">
        <f>VLOOKUP(A7401,[2]mp_ALL!B$1:B$557,1,0)</f>
        <v>#N/A</v>
      </c>
      <c r="C7401" t="s">
        <v>16716</v>
      </c>
      <c r="D7401" t="s">
        <v>38</v>
      </c>
      <c r="E7401" t="s">
        <v>1439</v>
      </c>
      <c r="F7401" t="s">
        <v>567</v>
      </c>
      <c r="G7401" t="s">
        <v>568</v>
      </c>
      <c r="H7401" t="s">
        <v>1440</v>
      </c>
      <c r="I7401" t="s">
        <v>14768</v>
      </c>
      <c r="J7401">
        <v>1</v>
      </c>
      <c r="K7401" t="s">
        <v>1459</v>
      </c>
      <c r="L7401">
        <v>0</v>
      </c>
      <c r="M7401" t="s">
        <v>1460</v>
      </c>
      <c r="R7401" t="s">
        <v>1424</v>
      </c>
      <c r="S7401" t="s">
        <v>237</v>
      </c>
      <c r="T7401" t="s">
        <v>33970</v>
      </c>
      <c r="U7401" t="s">
        <v>189</v>
      </c>
      <c r="V7401" s="41">
        <v>34886</v>
      </c>
      <c r="W7401" s="41">
        <v>27729</v>
      </c>
      <c r="X7401">
        <v>1</v>
      </c>
      <c r="Y7401">
        <v>2</v>
      </c>
      <c r="Z7401" t="s">
        <v>102</v>
      </c>
      <c r="AA7401">
        <v>1</v>
      </c>
      <c r="AB7401" t="s">
        <v>103</v>
      </c>
      <c r="AC7401" t="s">
        <v>297</v>
      </c>
      <c r="AD7401">
        <v>1</v>
      </c>
      <c r="AE7401" t="s">
        <v>563</v>
      </c>
      <c r="AG7401" t="s">
        <v>1463</v>
      </c>
      <c r="AI7401" t="s">
        <v>1444</v>
      </c>
      <c r="AJ7401" t="s">
        <v>107</v>
      </c>
    </row>
    <row r="7402" spans="1:36" hidden="1" x14ac:dyDescent="0.25">
      <c r="A7402" t="s">
        <v>33971</v>
      </c>
      <c r="B7402" t="e">
        <f>VLOOKUP(A7402,[2]mp_ALL!B$1:B$557,1,0)</f>
        <v>#N/A</v>
      </c>
      <c r="C7402" t="s">
        <v>33972</v>
      </c>
      <c r="D7402" t="s">
        <v>37</v>
      </c>
      <c r="E7402" t="s">
        <v>88</v>
      </c>
      <c r="F7402" t="s">
        <v>154</v>
      </c>
      <c r="G7402" t="s">
        <v>155</v>
      </c>
      <c r="H7402" t="s">
        <v>110</v>
      </c>
      <c r="I7402" t="s">
        <v>33973</v>
      </c>
      <c r="J7402">
        <v>1</v>
      </c>
      <c r="K7402" t="s">
        <v>3662</v>
      </c>
      <c r="L7402">
        <v>0</v>
      </c>
      <c r="M7402" t="s">
        <v>316</v>
      </c>
      <c r="N7402" t="s">
        <v>3395</v>
      </c>
      <c r="O7402" t="s">
        <v>3663</v>
      </c>
      <c r="P7402" t="s">
        <v>3664</v>
      </c>
      <c r="S7402" t="s">
        <v>319</v>
      </c>
      <c r="T7402" t="s">
        <v>33974</v>
      </c>
      <c r="U7402" t="s">
        <v>33975</v>
      </c>
      <c r="V7402" s="41">
        <v>34886</v>
      </c>
      <c r="W7402" s="41">
        <v>26586</v>
      </c>
      <c r="X7402">
        <v>1</v>
      </c>
      <c r="Y7402">
        <v>3</v>
      </c>
      <c r="Z7402" t="s">
        <v>102</v>
      </c>
      <c r="AA7402">
        <v>1</v>
      </c>
      <c r="AB7402" t="s">
        <v>103</v>
      </c>
      <c r="AC7402" t="s">
        <v>104</v>
      </c>
      <c r="AD7402">
        <v>1</v>
      </c>
      <c r="AE7402" t="s">
        <v>308</v>
      </c>
      <c r="AG7402" t="s">
        <v>179</v>
      </c>
      <c r="AJ7402" t="s">
        <v>107</v>
      </c>
    </row>
    <row r="7403" spans="1:36" x14ac:dyDescent="0.25">
      <c r="A7403" t="s">
        <v>33976</v>
      </c>
      <c r="B7403" t="str">
        <f>VLOOKUP(A7403,[2]mp_ALL!B$1:B$557,1,0)</f>
        <v>9507126</v>
      </c>
      <c r="C7403" t="s">
        <v>9210</v>
      </c>
      <c r="D7403" t="s">
        <v>38</v>
      </c>
      <c r="E7403" t="s">
        <v>88</v>
      </c>
      <c r="F7403" t="s">
        <v>89</v>
      </c>
      <c r="G7403" t="s">
        <v>90</v>
      </c>
      <c r="H7403" t="s">
        <v>110</v>
      </c>
      <c r="I7403" t="s">
        <v>33977</v>
      </c>
      <c r="J7403">
        <v>1</v>
      </c>
      <c r="K7403" t="s">
        <v>2774</v>
      </c>
      <c r="L7403">
        <v>0</v>
      </c>
      <c r="M7403" t="s">
        <v>34</v>
      </c>
      <c r="N7403" t="s">
        <v>41</v>
      </c>
      <c r="P7403" t="s">
        <v>5305</v>
      </c>
      <c r="S7403" t="s">
        <v>549</v>
      </c>
      <c r="T7403" t="s">
        <v>33978</v>
      </c>
      <c r="U7403" t="s">
        <v>262</v>
      </c>
      <c r="V7403" s="41">
        <v>34886</v>
      </c>
      <c r="W7403" s="41">
        <v>27314</v>
      </c>
      <c r="X7403">
        <v>1</v>
      </c>
      <c r="Y7403">
        <v>1</v>
      </c>
      <c r="Z7403" t="s">
        <v>102</v>
      </c>
      <c r="AA7403">
        <v>1</v>
      </c>
      <c r="AB7403" t="s">
        <v>103</v>
      </c>
      <c r="AC7403" t="s">
        <v>104</v>
      </c>
      <c r="AD7403">
        <v>1</v>
      </c>
      <c r="AE7403" t="s">
        <v>308</v>
      </c>
      <c r="AG7403" t="s">
        <v>106</v>
      </c>
      <c r="AJ7403" t="s">
        <v>299</v>
      </c>
    </row>
    <row r="7404" spans="1:36" hidden="1" x14ac:dyDescent="0.25">
      <c r="A7404" t="s">
        <v>33979</v>
      </c>
      <c r="B7404" t="e">
        <f>VLOOKUP(A7404,[2]mp_ALL!B$1:B$557,1,0)</f>
        <v>#N/A</v>
      </c>
      <c r="C7404" t="s">
        <v>33980</v>
      </c>
      <c r="D7404" t="s">
        <v>38</v>
      </c>
      <c r="E7404" t="s">
        <v>88</v>
      </c>
      <c r="F7404" t="s">
        <v>154</v>
      </c>
      <c r="G7404" t="s">
        <v>155</v>
      </c>
      <c r="H7404" t="s">
        <v>110</v>
      </c>
      <c r="I7404" t="s">
        <v>33981</v>
      </c>
      <c r="J7404">
        <v>1</v>
      </c>
      <c r="K7404" t="s">
        <v>303</v>
      </c>
      <c r="L7404">
        <v>0</v>
      </c>
      <c r="M7404" t="s">
        <v>113</v>
      </c>
      <c r="N7404" t="s">
        <v>134</v>
      </c>
      <c r="O7404" t="s">
        <v>304</v>
      </c>
      <c r="P7404" t="s">
        <v>305</v>
      </c>
      <c r="R7404" t="s">
        <v>117</v>
      </c>
      <c r="S7404" t="s">
        <v>99</v>
      </c>
      <c r="T7404" t="s">
        <v>33982</v>
      </c>
      <c r="U7404" t="s">
        <v>33983</v>
      </c>
      <c r="V7404" s="41">
        <v>34886</v>
      </c>
      <c r="W7404" s="41">
        <v>28155</v>
      </c>
      <c r="X7404">
        <v>1</v>
      </c>
      <c r="Y7404">
        <v>2</v>
      </c>
      <c r="Z7404" t="s">
        <v>923</v>
      </c>
      <c r="AA7404">
        <v>1</v>
      </c>
      <c r="AB7404" t="s">
        <v>103</v>
      </c>
      <c r="AC7404" t="s">
        <v>104</v>
      </c>
      <c r="AD7404">
        <v>1</v>
      </c>
      <c r="AE7404" t="s">
        <v>308</v>
      </c>
      <c r="AG7404" t="s">
        <v>121</v>
      </c>
      <c r="AJ7404" t="s">
        <v>107</v>
      </c>
    </row>
    <row r="7405" spans="1:36" hidden="1" x14ac:dyDescent="0.25">
      <c r="A7405" t="s">
        <v>33984</v>
      </c>
      <c r="B7405" t="e">
        <f>VLOOKUP(A7405,[2]mp_ALL!B$1:B$557,1,0)</f>
        <v>#N/A</v>
      </c>
      <c r="C7405" t="s">
        <v>33985</v>
      </c>
      <c r="D7405" t="s">
        <v>38</v>
      </c>
      <c r="E7405" t="s">
        <v>88</v>
      </c>
      <c r="F7405" t="s">
        <v>89</v>
      </c>
      <c r="G7405" t="s">
        <v>90</v>
      </c>
      <c r="H7405" t="s">
        <v>91</v>
      </c>
      <c r="I7405" t="s">
        <v>33986</v>
      </c>
      <c r="J7405">
        <v>1</v>
      </c>
      <c r="K7405" t="s">
        <v>303</v>
      </c>
      <c r="L7405">
        <v>0</v>
      </c>
      <c r="M7405" t="s">
        <v>113</v>
      </c>
      <c r="N7405" t="s">
        <v>134</v>
      </c>
      <c r="O7405" t="s">
        <v>968</v>
      </c>
      <c r="P7405" t="s">
        <v>33987</v>
      </c>
      <c r="R7405" t="s">
        <v>117</v>
      </c>
      <c r="S7405" t="s">
        <v>99</v>
      </c>
      <c r="T7405" t="s">
        <v>33988</v>
      </c>
      <c r="U7405" t="s">
        <v>2465</v>
      </c>
      <c r="V7405" s="41">
        <v>34886</v>
      </c>
      <c r="W7405" s="41">
        <v>27960</v>
      </c>
      <c r="X7405">
        <v>1</v>
      </c>
      <c r="Y7405">
        <v>2</v>
      </c>
      <c r="Z7405" t="s">
        <v>102</v>
      </c>
      <c r="AA7405">
        <v>1</v>
      </c>
      <c r="AB7405" t="s">
        <v>103</v>
      </c>
      <c r="AC7405" t="s">
        <v>104</v>
      </c>
      <c r="AD7405">
        <v>1</v>
      </c>
      <c r="AE7405" t="s">
        <v>308</v>
      </c>
      <c r="AG7405" t="s">
        <v>121</v>
      </c>
      <c r="AJ7405" t="s">
        <v>107</v>
      </c>
    </row>
    <row r="7406" spans="1:36" hidden="1" x14ac:dyDescent="0.25">
      <c r="A7406" t="s">
        <v>33989</v>
      </c>
      <c r="B7406" t="e">
        <f>VLOOKUP(A7406,[2]mp_ALL!B$1:B$557,1,0)</f>
        <v>#N/A</v>
      </c>
      <c r="C7406" t="s">
        <v>33990</v>
      </c>
      <c r="D7406" t="s">
        <v>38</v>
      </c>
      <c r="E7406" t="s">
        <v>88</v>
      </c>
      <c r="F7406" t="s">
        <v>89</v>
      </c>
      <c r="G7406" t="s">
        <v>90</v>
      </c>
      <c r="H7406" t="s">
        <v>169</v>
      </c>
      <c r="I7406" t="s">
        <v>29506</v>
      </c>
      <c r="J7406">
        <v>1</v>
      </c>
      <c r="K7406" t="s">
        <v>292</v>
      </c>
      <c r="L7406">
        <v>1</v>
      </c>
      <c r="M7406" t="s">
        <v>113</v>
      </c>
      <c r="N7406" t="s">
        <v>134</v>
      </c>
      <c r="O7406" t="s">
        <v>3602</v>
      </c>
      <c r="P7406" t="s">
        <v>29507</v>
      </c>
      <c r="Q7406" t="s">
        <v>29508</v>
      </c>
      <c r="R7406" t="s">
        <v>117</v>
      </c>
      <c r="S7406" t="s">
        <v>99</v>
      </c>
      <c r="T7406" t="s">
        <v>33991</v>
      </c>
      <c r="U7406" t="s">
        <v>3323</v>
      </c>
      <c r="V7406" s="41">
        <v>34886</v>
      </c>
      <c r="W7406" s="41">
        <v>28238</v>
      </c>
      <c r="X7406">
        <v>1</v>
      </c>
      <c r="Y7406">
        <v>3</v>
      </c>
      <c r="Z7406" t="s">
        <v>102</v>
      </c>
      <c r="AA7406">
        <v>1</v>
      </c>
      <c r="AB7406" t="s">
        <v>103</v>
      </c>
      <c r="AC7406" t="s">
        <v>104</v>
      </c>
      <c r="AD7406">
        <v>1</v>
      </c>
      <c r="AE7406" t="s">
        <v>138</v>
      </c>
      <c r="AG7406" t="s">
        <v>121</v>
      </c>
      <c r="AJ7406" t="s">
        <v>107</v>
      </c>
    </row>
    <row r="7407" spans="1:36" hidden="1" x14ac:dyDescent="0.25">
      <c r="A7407" t="s">
        <v>33992</v>
      </c>
      <c r="B7407" t="e">
        <f>VLOOKUP(A7407,[2]mp_ALL!B$1:B$557,1,0)</f>
        <v>#N/A</v>
      </c>
      <c r="C7407" t="s">
        <v>33993</v>
      </c>
      <c r="D7407" t="s">
        <v>38</v>
      </c>
      <c r="E7407" t="s">
        <v>88</v>
      </c>
      <c r="F7407" t="s">
        <v>89</v>
      </c>
      <c r="G7407" t="s">
        <v>90</v>
      </c>
      <c r="H7407" t="s">
        <v>169</v>
      </c>
      <c r="I7407" t="s">
        <v>33986</v>
      </c>
      <c r="J7407">
        <v>1</v>
      </c>
      <c r="K7407" t="s">
        <v>303</v>
      </c>
      <c r="L7407">
        <v>0</v>
      </c>
      <c r="M7407" t="s">
        <v>113</v>
      </c>
      <c r="N7407" t="s">
        <v>134</v>
      </c>
      <c r="O7407" t="s">
        <v>968</v>
      </c>
      <c r="P7407" t="s">
        <v>33987</v>
      </c>
      <c r="R7407" t="s">
        <v>117</v>
      </c>
      <c r="S7407" t="s">
        <v>99</v>
      </c>
      <c r="T7407" t="s">
        <v>33994</v>
      </c>
      <c r="U7407" t="s">
        <v>33995</v>
      </c>
      <c r="V7407" s="41">
        <v>34886</v>
      </c>
      <c r="W7407" s="41">
        <v>28008</v>
      </c>
      <c r="X7407">
        <v>1</v>
      </c>
      <c r="Y7407">
        <v>3</v>
      </c>
      <c r="Z7407" t="s">
        <v>102</v>
      </c>
      <c r="AA7407">
        <v>1</v>
      </c>
      <c r="AB7407" t="s">
        <v>103</v>
      </c>
      <c r="AC7407" t="s">
        <v>104</v>
      </c>
      <c r="AD7407">
        <v>1</v>
      </c>
      <c r="AE7407" t="s">
        <v>308</v>
      </c>
      <c r="AG7407" t="s">
        <v>121</v>
      </c>
      <c r="AJ7407" t="s">
        <v>107</v>
      </c>
    </row>
    <row r="7408" spans="1:36" hidden="1" x14ac:dyDescent="0.25">
      <c r="A7408" t="s">
        <v>33996</v>
      </c>
      <c r="B7408" t="e">
        <f>VLOOKUP(A7408,[2]mp_ALL!B$1:B$557,1,0)</f>
        <v>#N/A</v>
      </c>
      <c r="C7408" t="s">
        <v>24962</v>
      </c>
      <c r="D7408" t="s">
        <v>38</v>
      </c>
      <c r="E7408" t="s">
        <v>88</v>
      </c>
      <c r="F7408" t="s">
        <v>89</v>
      </c>
      <c r="G7408" t="s">
        <v>90</v>
      </c>
      <c r="H7408" t="s">
        <v>91</v>
      </c>
      <c r="I7408" t="s">
        <v>3070</v>
      </c>
      <c r="J7408">
        <v>1</v>
      </c>
      <c r="K7408" t="s">
        <v>1650</v>
      </c>
      <c r="L7408">
        <v>1</v>
      </c>
      <c r="M7408" t="s">
        <v>143</v>
      </c>
      <c r="N7408" t="s">
        <v>144</v>
      </c>
      <c r="O7408" t="s">
        <v>1651</v>
      </c>
      <c r="P7408" t="s">
        <v>1652</v>
      </c>
      <c r="Q7408" t="s">
        <v>3071</v>
      </c>
      <c r="R7408" t="s">
        <v>147</v>
      </c>
      <c r="S7408" t="s">
        <v>148</v>
      </c>
      <c r="T7408" t="s">
        <v>33997</v>
      </c>
      <c r="U7408" t="s">
        <v>165</v>
      </c>
      <c r="V7408" s="41">
        <v>34886</v>
      </c>
      <c r="W7408" s="41">
        <v>27532</v>
      </c>
      <c r="X7408">
        <v>1</v>
      </c>
      <c r="Y7408">
        <v>2</v>
      </c>
      <c r="Z7408" t="s">
        <v>102</v>
      </c>
      <c r="AA7408">
        <v>1</v>
      </c>
      <c r="AB7408" t="s">
        <v>103</v>
      </c>
      <c r="AC7408" t="s">
        <v>104</v>
      </c>
      <c r="AD7408">
        <v>1</v>
      </c>
      <c r="AE7408" t="s">
        <v>105</v>
      </c>
      <c r="AG7408" t="s">
        <v>148</v>
      </c>
      <c r="AJ7408" t="s">
        <v>107</v>
      </c>
    </row>
    <row r="7409" spans="1:36" hidden="1" x14ac:dyDescent="0.25">
      <c r="A7409" t="s">
        <v>33998</v>
      </c>
      <c r="B7409" t="e">
        <f>VLOOKUP(A7409,[2]mp_ALL!B$1:B$557,1,0)</f>
        <v>#N/A</v>
      </c>
      <c r="C7409" t="s">
        <v>33999</v>
      </c>
      <c r="D7409" t="s">
        <v>38</v>
      </c>
      <c r="E7409" t="s">
        <v>88</v>
      </c>
      <c r="F7409" t="s">
        <v>154</v>
      </c>
      <c r="G7409" t="s">
        <v>155</v>
      </c>
      <c r="H7409" t="s">
        <v>290</v>
      </c>
      <c r="I7409" t="s">
        <v>17096</v>
      </c>
      <c r="J7409">
        <v>1</v>
      </c>
      <c r="K7409" t="s">
        <v>7459</v>
      </c>
      <c r="L7409">
        <v>0</v>
      </c>
      <c r="M7409" t="s">
        <v>2198</v>
      </c>
      <c r="N7409" t="s">
        <v>17030</v>
      </c>
      <c r="O7409" t="s">
        <v>17097</v>
      </c>
      <c r="R7409" t="s">
        <v>117</v>
      </c>
      <c r="S7409" t="s">
        <v>560</v>
      </c>
      <c r="T7409" t="s">
        <v>34000</v>
      </c>
      <c r="U7409" t="s">
        <v>34001</v>
      </c>
      <c r="V7409" s="41">
        <v>34890</v>
      </c>
      <c r="W7409" s="41">
        <v>28227</v>
      </c>
      <c r="X7409">
        <v>1</v>
      </c>
      <c r="Y7409">
        <v>3</v>
      </c>
      <c r="Z7409" t="s">
        <v>102</v>
      </c>
      <c r="AA7409">
        <v>1</v>
      </c>
      <c r="AB7409" t="s">
        <v>103</v>
      </c>
      <c r="AC7409" t="s">
        <v>297</v>
      </c>
      <c r="AD7409">
        <v>1</v>
      </c>
      <c r="AE7409" t="s">
        <v>322</v>
      </c>
      <c r="AG7409" t="s">
        <v>228</v>
      </c>
      <c r="AJ7409" t="s">
        <v>107</v>
      </c>
    </row>
    <row r="7410" spans="1:36" hidden="1" x14ac:dyDescent="0.25">
      <c r="A7410" t="s">
        <v>34002</v>
      </c>
      <c r="B7410" t="e">
        <f>VLOOKUP(A7410,[2]mp_ALL!B$1:B$557,1,0)</f>
        <v>#N/A</v>
      </c>
      <c r="C7410" t="s">
        <v>34003</v>
      </c>
      <c r="D7410" t="s">
        <v>39</v>
      </c>
      <c r="E7410" t="s">
        <v>88</v>
      </c>
      <c r="F7410" t="s">
        <v>31812</v>
      </c>
      <c r="G7410" t="s">
        <v>31813</v>
      </c>
      <c r="H7410" t="s">
        <v>31866</v>
      </c>
      <c r="I7410" t="s">
        <v>34004</v>
      </c>
      <c r="J7410">
        <v>1</v>
      </c>
      <c r="K7410" t="s">
        <v>3100</v>
      </c>
      <c r="L7410">
        <v>0</v>
      </c>
      <c r="M7410" t="s">
        <v>34005</v>
      </c>
      <c r="R7410" t="s">
        <v>559</v>
      </c>
      <c r="S7410" t="s">
        <v>560</v>
      </c>
      <c r="T7410" t="s">
        <v>34006</v>
      </c>
      <c r="U7410" t="s">
        <v>4276</v>
      </c>
      <c r="V7410" s="41">
        <v>34890</v>
      </c>
      <c r="W7410" s="41">
        <v>25496</v>
      </c>
      <c r="X7410">
        <v>1</v>
      </c>
      <c r="Y7410">
        <v>3</v>
      </c>
      <c r="Z7410" t="s">
        <v>102</v>
      </c>
      <c r="AA7410">
        <v>1</v>
      </c>
      <c r="AB7410" t="s">
        <v>103</v>
      </c>
      <c r="AC7410" t="s">
        <v>297</v>
      </c>
      <c r="AD7410">
        <v>1</v>
      </c>
      <c r="AE7410" t="s">
        <v>563</v>
      </c>
      <c r="AG7410" t="s">
        <v>1040</v>
      </c>
      <c r="AJ7410" t="s">
        <v>327</v>
      </c>
    </row>
    <row r="7411" spans="1:36" hidden="1" x14ac:dyDescent="0.25">
      <c r="A7411" t="s">
        <v>34007</v>
      </c>
      <c r="B7411" t="e">
        <f>VLOOKUP(A7411,[2]mp_ALL!B$1:B$557,1,0)</f>
        <v>#N/A</v>
      </c>
      <c r="C7411" t="s">
        <v>34008</v>
      </c>
      <c r="D7411" t="s">
        <v>38</v>
      </c>
      <c r="E7411" t="s">
        <v>88</v>
      </c>
      <c r="F7411" t="s">
        <v>89</v>
      </c>
      <c r="G7411" t="s">
        <v>90</v>
      </c>
      <c r="H7411" t="s">
        <v>290</v>
      </c>
      <c r="I7411" t="s">
        <v>31882</v>
      </c>
      <c r="J7411">
        <v>1</v>
      </c>
      <c r="K7411" t="s">
        <v>1485</v>
      </c>
      <c r="L7411">
        <v>0</v>
      </c>
      <c r="M7411" t="s">
        <v>1486</v>
      </c>
      <c r="N7411" t="s">
        <v>1487</v>
      </c>
      <c r="O7411" t="s">
        <v>31883</v>
      </c>
      <c r="R7411" t="s">
        <v>147</v>
      </c>
      <c r="S7411" t="s">
        <v>560</v>
      </c>
      <c r="T7411" t="s">
        <v>34009</v>
      </c>
      <c r="U7411" t="s">
        <v>34010</v>
      </c>
      <c r="V7411" s="41">
        <v>34890</v>
      </c>
      <c r="W7411" s="41">
        <v>27860</v>
      </c>
      <c r="X7411">
        <v>1</v>
      </c>
      <c r="Y7411">
        <v>2</v>
      </c>
      <c r="Z7411" t="s">
        <v>102</v>
      </c>
      <c r="AA7411">
        <v>1</v>
      </c>
      <c r="AB7411" t="s">
        <v>103</v>
      </c>
      <c r="AC7411" t="s">
        <v>297</v>
      </c>
      <c r="AD7411">
        <v>1</v>
      </c>
      <c r="AE7411" t="s">
        <v>322</v>
      </c>
      <c r="AG7411" t="s">
        <v>148</v>
      </c>
      <c r="AJ7411" t="s">
        <v>107</v>
      </c>
    </row>
    <row r="7412" spans="1:36" hidden="1" x14ac:dyDescent="0.25">
      <c r="A7412" t="s">
        <v>34011</v>
      </c>
      <c r="B7412" t="e">
        <f>VLOOKUP(A7412,[2]mp_ALL!B$1:B$557,1,0)</f>
        <v>#N/A</v>
      </c>
      <c r="C7412" t="s">
        <v>34012</v>
      </c>
      <c r="D7412" t="s">
        <v>36</v>
      </c>
      <c r="E7412" t="s">
        <v>88</v>
      </c>
      <c r="F7412" t="s">
        <v>1455</v>
      </c>
      <c r="G7412" t="s">
        <v>1456</v>
      </c>
      <c r="H7412" t="s">
        <v>1457</v>
      </c>
      <c r="I7412" t="s">
        <v>34013</v>
      </c>
      <c r="J7412">
        <v>1</v>
      </c>
      <c r="K7412" t="s">
        <v>2647</v>
      </c>
      <c r="L7412">
        <v>0</v>
      </c>
      <c r="M7412" t="s">
        <v>316</v>
      </c>
      <c r="N7412" t="s">
        <v>2802</v>
      </c>
      <c r="S7412" t="s">
        <v>319</v>
      </c>
      <c r="T7412" t="s">
        <v>34014</v>
      </c>
      <c r="U7412" t="s">
        <v>19193</v>
      </c>
      <c r="V7412" s="41">
        <v>34890</v>
      </c>
      <c r="W7412" s="41">
        <v>26282</v>
      </c>
      <c r="X7412">
        <v>1</v>
      </c>
      <c r="Y7412">
        <v>4</v>
      </c>
      <c r="Z7412" t="s">
        <v>102</v>
      </c>
      <c r="AA7412">
        <v>1</v>
      </c>
      <c r="AB7412" t="s">
        <v>103</v>
      </c>
      <c r="AC7412" t="s">
        <v>297</v>
      </c>
      <c r="AD7412">
        <v>1</v>
      </c>
      <c r="AE7412" t="s">
        <v>322</v>
      </c>
      <c r="AG7412" t="s">
        <v>2183</v>
      </c>
      <c r="AJ7412" t="s">
        <v>465</v>
      </c>
    </row>
    <row r="7413" spans="1:36" hidden="1" x14ac:dyDescent="0.25">
      <c r="A7413" t="s">
        <v>34015</v>
      </c>
      <c r="B7413" t="e">
        <f>VLOOKUP(A7413,[2]mp_ALL!B$1:B$557,1,0)</f>
        <v>#N/A</v>
      </c>
      <c r="C7413" t="s">
        <v>34016</v>
      </c>
      <c r="D7413" t="s">
        <v>38</v>
      </c>
      <c r="E7413" t="s">
        <v>88</v>
      </c>
      <c r="F7413" t="s">
        <v>89</v>
      </c>
      <c r="G7413" t="s">
        <v>90</v>
      </c>
      <c r="H7413" t="s">
        <v>91</v>
      </c>
      <c r="I7413" t="s">
        <v>7570</v>
      </c>
      <c r="J7413">
        <v>1</v>
      </c>
      <c r="K7413" t="s">
        <v>5701</v>
      </c>
      <c r="L7413">
        <v>0</v>
      </c>
      <c r="M7413" t="s">
        <v>435</v>
      </c>
      <c r="N7413" t="s">
        <v>5702</v>
      </c>
      <c r="O7413" t="s">
        <v>5703</v>
      </c>
      <c r="P7413" t="s">
        <v>7571</v>
      </c>
      <c r="Q7413" t="s">
        <v>7572</v>
      </c>
      <c r="R7413" t="s">
        <v>117</v>
      </c>
      <c r="S7413" t="s">
        <v>237</v>
      </c>
      <c r="T7413" t="s">
        <v>34017</v>
      </c>
      <c r="U7413" t="s">
        <v>988</v>
      </c>
      <c r="V7413" s="41">
        <v>34890</v>
      </c>
      <c r="W7413" s="41">
        <v>27812</v>
      </c>
      <c r="X7413">
        <v>1</v>
      </c>
      <c r="Y7413">
        <v>2</v>
      </c>
      <c r="Z7413" t="s">
        <v>102</v>
      </c>
      <c r="AA7413">
        <v>1</v>
      </c>
      <c r="AB7413" t="s">
        <v>103</v>
      </c>
      <c r="AC7413" t="s">
        <v>104</v>
      </c>
      <c r="AD7413">
        <v>1</v>
      </c>
      <c r="AE7413" t="s">
        <v>308</v>
      </c>
      <c r="AG7413" t="s">
        <v>228</v>
      </c>
      <c r="AJ7413" t="s">
        <v>107</v>
      </c>
    </row>
    <row r="7414" spans="1:36" hidden="1" x14ac:dyDescent="0.25">
      <c r="A7414" t="s">
        <v>34018</v>
      </c>
      <c r="B7414" t="e">
        <f>VLOOKUP(A7414,[2]mp_ALL!B$1:B$557,1,0)</f>
        <v>#N/A</v>
      </c>
      <c r="C7414" t="s">
        <v>34019</v>
      </c>
      <c r="D7414" t="s">
        <v>38</v>
      </c>
      <c r="E7414" t="s">
        <v>88</v>
      </c>
      <c r="F7414" t="s">
        <v>89</v>
      </c>
      <c r="G7414" t="s">
        <v>90</v>
      </c>
      <c r="H7414" t="s">
        <v>169</v>
      </c>
      <c r="I7414" t="s">
        <v>12068</v>
      </c>
      <c r="J7414">
        <v>1</v>
      </c>
      <c r="K7414" t="s">
        <v>7094</v>
      </c>
      <c r="L7414">
        <v>0</v>
      </c>
      <c r="M7414" t="s">
        <v>113</v>
      </c>
      <c r="N7414" t="s">
        <v>395</v>
      </c>
      <c r="O7414" t="s">
        <v>7778</v>
      </c>
      <c r="P7414" t="s">
        <v>7779</v>
      </c>
      <c r="Q7414" t="s">
        <v>12069</v>
      </c>
      <c r="R7414" t="s">
        <v>117</v>
      </c>
      <c r="S7414" t="s">
        <v>237</v>
      </c>
      <c r="T7414" t="s">
        <v>34020</v>
      </c>
      <c r="U7414" t="s">
        <v>7912</v>
      </c>
      <c r="V7414" s="41">
        <v>34890</v>
      </c>
      <c r="W7414" s="41">
        <v>27919</v>
      </c>
      <c r="X7414">
        <v>1</v>
      </c>
      <c r="Y7414">
        <v>4</v>
      </c>
      <c r="Z7414" t="s">
        <v>102</v>
      </c>
      <c r="AA7414">
        <v>1</v>
      </c>
      <c r="AB7414" t="s">
        <v>103</v>
      </c>
      <c r="AC7414" t="s">
        <v>104</v>
      </c>
      <c r="AD7414">
        <v>1</v>
      </c>
      <c r="AE7414" t="s">
        <v>120</v>
      </c>
      <c r="AG7414" t="s">
        <v>121</v>
      </c>
      <c r="AJ7414" t="s">
        <v>107</v>
      </c>
    </row>
    <row r="7415" spans="1:36" hidden="1" x14ac:dyDescent="0.25">
      <c r="A7415" t="s">
        <v>34021</v>
      </c>
      <c r="B7415" t="e">
        <f>VLOOKUP(A7415,[2]mp_ALL!B$1:B$557,1,0)</f>
        <v>#N/A</v>
      </c>
      <c r="C7415" t="s">
        <v>11185</v>
      </c>
      <c r="D7415" t="s">
        <v>37</v>
      </c>
      <c r="E7415" t="s">
        <v>88</v>
      </c>
      <c r="F7415" t="s">
        <v>89</v>
      </c>
      <c r="G7415" t="s">
        <v>90</v>
      </c>
      <c r="H7415" t="s">
        <v>169</v>
      </c>
      <c r="I7415" t="s">
        <v>609</v>
      </c>
      <c r="J7415">
        <v>1</v>
      </c>
      <c r="K7415" t="s">
        <v>610</v>
      </c>
      <c r="L7415">
        <v>1</v>
      </c>
      <c r="M7415" t="s">
        <v>414</v>
      </c>
      <c r="N7415" t="s">
        <v>415</v>
      </c>
      <c r="O7415" t="s">
        <v>611</v>
      </c>
      <c r="P7415" t="s">
        <v>612</v>
      </c>
      <c r="Q7415" t="s">
        <v>613</v>
      </c>
      <c r="R7415" t="s">
        <v>117</v>
      </c>
      <c r="S7415" t="s">
        <v>199</v>
      </c>
      <c r="T7415" t="s">
        <v>34022</v>
      </c>
      <c r="U7415" t="s">
        <v>988</v>
      </c>
      <c r="V7415" s="41">
        <v>34890</v>
      </c>
      <c r="W7415" s="41">
        <v>26313</v>
      </c>
      <c r="X7415">
        <v>1</v>
      </c>
      <c r="Y7415">
        <v>3</v>
      </c>
      <c r="Z7415" t="s">
        <v>102</v>
      </c>
      <c r="AA7415">
        <v>1</v>
      </c>
      <c r="AB7415" t="s">
        <v>103</v>
      </c>
      <c r="AC7415" t="s">
        <v>104</v>
      </c>
      <c r="AD7415">
        <v>1</v>
      </c>
      <c r="AE7415" t="s">
        <v>105</v>
      </c>
      <c r="AG7415" t="s">
        <v>121</v>
      </c>
      <c r="AJ7415" t="s">
        <v>107</v>
      </c>
    </row>
    <row r="7416" spans="1:36" hidden="1" x14ac:dyDescent="0.25">
      <c r="A7416" t="s">
        <v>34023</v>
      </c>
      <c r="B7416" t="e">
        <f>VLOOKUP(A7416,[2]mp_ALL!B$1:B$557,1,0)</f>
        <v>#N/A</v>
      </c>
      <c r="C7416" t="s">
        <v>34024</v>
      </c>
      <c r="D7416" t="s">
        <v>38</v>
      </c>
      <c r="E7416" t="s">
        <v>88</v>
      </c>
      <c r="F7416" t="s">
        <v>89</v>
      </c>
      <c r="G7416" t="s">
        <v>90</v>
      </c>
      <c r="H7416" t="s">
        <v>169</v>
      </c>
      <c r="I7416" t="s">
        <v>11217</v>
      </c>
      <c r="J7416">
        <v>1</v>
      </c>
      <c r="K7416" t="s">
        <v>874</v>
      </c>
      <c r="L7416">
        <v>0</v>
      </c>
      <c r="M7416" t="s">
        <v>113</v>
      </c>
      <c r="N7416" t="s">
        <v>395</v>
      </c>
      <c r="O7416" t="s">
        <v>6967</v>
      </c>
      <c r="P7416" t="s">
        <v>8462</v>
      </c>
      <c r="Q7416" t="s">
        <v>11218</v>
      </c>
      <c r="R7416" t="s">
        <v>117</v>
      </c>
      <c r="S7416" t="s">
        <v>237</v>
      </c>
      <c r="T7416" t="s">
        <v>34025</v>
      </c>
      <c r="U7416" t="s">
        <v>2495</v>
      </c>
      <c r="V7416" s="41">
        <v>34890</v>
      </c>
      <c r="W7416" s="41">
        <v>27946</v>
      </c>
      <c r="X7416">
        <v>1</v>
      </c>
      <c r="Y7416">
        <v>3</v>
      </c>
      <c r="Z7416" t="s">
        <v>102</v>
      </c>
      <c r="AA7416">
        <v>1</v>
      </c>
      <c r="AB7416" t="s">
        <v>103</v>
      </c>
      <c r="AC7416" t="s">
        <v>104</v>
      </c>
      <c r="AD7416">
        <v>1</v>
      </c>
      <c r="AE7416" t="s">
        <v>120</v>
      </c>
      <c r="AG7416" t="s">
        <v>121</v>
      </c>
      <c r="AJ7416" t="s">
        <v>107</v>
      </c>
    </row>
    <row r="7417" spans="1:36" hidden="1" x14ac:dyDescent="0.25">
      <c r="A7417" t="s">
        <v>34026</v>
      </c>
      <c r="B7417" t="e">
        <f>VLOOKUP(A7417,[2]mp_ALL!B$1:B$557,1,0)</f>
        <v>#N/A</v>
      </c>
      <c r="C7417" t="s">
        <v>6730</v>
      </c>
      <c r="D7417" t="s">
        <v>38</v>
      </c>
      <c r="E7417" t="s">
        <v>88</v>
      </c>
      <c r="F7417" t="s">
        <v>154</v>
      </c>
      <c r="G7417" t="s">
        <v>155</v>
      </c>
      <c r="H7417" t="s">
        <v>110</v>
      </c>
      <c r="I7417" t="s">
        <v>34027</v>
      </c>
      <c r="J7417">
        <v>1</v>
      </c>
      <c r="K7417" t="s">
        <v>457</v>
      </c>
      <c r="L7417">
        <v>0</v>
      </c>
      <c r="M7417" t="s">
        <v>113</v>
      </c>
      <c r="N7417" t="s">
        <v>395</v>
      </c>
      <c r="O7417" t="s">
        <v>11369</v>
      </c>
      <c r="R7417" t="s">
        <v>117</v>
      </c>
      <c r="S7417" t="s">
        <v>199</v>
      </c>
      <c r="T7417" t="s">
        <v>34028</v>
      </c>
      <c r="U7417" t="s">
        <v>209</v>
      </c>
      <c r="V7417" s="41">
        <v>34890</v>
      </c>
      <c r="W7417" s="41">
        <v>27896</v>
      </c>
      <c r="X7417">
        <v>1</v>
      </c>
      <c r="Y7417">
        <v>3</v>
      </c>
      <c r="Z7417" t="s">
        <v>102</v>
      </c>
      <c r="AA7417">
        <v>1</v>
      </c>
      <c r="AB7417" t="s">
        <v>103</v>
      </c>
      <c r="AC7417" t="s">
        <v>104</v>
      </c>
      <c r="AD7417">
        <v>1</v>
      </c>
      <c r="AE7417" t="s">
        <v>120</v>
      </c>
      <c r="AG7417" t="s">
        <v>121</v>
      </c>
      <c r="AJ7417" t="s">
        <v>107</v>
      </c>
    </row>
    <row r="7418" spans="1:36" hidden="1" x14ac:dyDescent="0.25">
      <c r="A7418" t="s">
        <v>34029</v>
      </c>
      <c r="B7418" t="e">
        <f>VLOOKUP(A7418,[2]mp_ALL!B$1:B$557,1,0)</f>
        <v>#N/A</v>
      </c>
      <c r="C7418" t="s">
        <v>34030</v>
      </c>
      <c r="D7418" t="s">
        <v>38</v>
      </c>
      <c r="E7418" t="s">
        <v>88</v>
      </c>
      <c r="F7418" t="s">
        <v>154</v>
      </c>
      <c r="G7418" t="s">
        <v>155</v>
      </c>
      <c r="H7418" t="s">
        <v>110</v>
      </c>
      <c r="I7418" t="s">
        <v>34031</v>
      </c>
      <c r="J7418">
        <v>1</v>
      </c>
      <c r="K7418" t="s">
        <v>581</v>
      </c>
      <c r="L7418">
        <v>1</v>
      </c>
      <c r="M7418" t="s">
        <v>113</v>
      </c>
      <c r="N7418" t="s">
        <v>582</v>
      </c>
      <c r="O7418" t="s">
        <v>912</v>
      </c>
      <c r="P7418" t="s">
        <v>4291</v>
      </c>
      <c r="R7418" t="s">
        <v>117</v>
      </c>
      <c r="S7418" t="s">
        <v>199</v>
      </c>
      <c r="T7418" t="s">
        <v>34032</v>
      </c>
      <c r="U7418" t="s">
        <v>34033</v>
      </c>
      <c r="V7418" s="41">
        <v>34890</v>
      </c>
      <c r="W7418" s="41">
        <v>28131</v>
      </c>
      <c r="X7418">
        <v>1</v>
      </c>
      <c r="Y7418">
        <v>3</v>
      </c>
      <c r="Z7418" t="s">
        <v>102</v>
      </c>
      <c r="AA7418">
        <v>1</v>
      </c>
      <c r="AB7418" t="s">
        <v>103</v>
      </c>
      <c r="AC7418" t="s">
        <v>104</v>
      </c>
      <c r="AD7418">
        <v>1</v>
      </c>
      <c r="AE7418" t="s">
        <v>138</v>
      </c>
      <c r="AG7418" t="s">
        <v>121</v>
      </c>
      <c r="AJ7418" t="s">
        <v>107</v>
      </c>
    </row>
    <row r="7419" spans="1:36" hidden="1" x14ac:dyDescent="0.25">
      <c r="A7419" t="s">
        <v>34034</v>
      </c>
      <c r="B7419" t="e">
        <f>VLOOKUP(A7419,[2]mp_ALL!B$1:B$557,1,0)</f>
        <v>#N/A</v>
      </c>
      <c r="C7419" t="s">
        <v>2587</v>
      </c>
      <c r="D7419" t="s">
        <v>38</v>
      </c>
      <c r="E7419" t="s">
        <v>88</v>
      </c>
      <c r="F7419" t="s">
        <v>89</v>
      </c>
      <c r="G7419" t="s">
        <v>90</v>
      </c>
      <c r="H7419" t="s">
        <v>169</v>
      </c>
      <c r="I7419" t="s">
        <v>7088</v>
      </c>
      <c r="J7419">
        <v>1</v>
      </c>
      <c r="K7419" t="s">
        <v>874</v>
      </c>
      <c r="L7419">
        <v>0</v>
      </c>
      <c r="M7419" t="s">
        <v>113</v>
      </c>
      <c r="N7419" t="s">
        <v>395</v>
      </c>
      <c r="O7419" t="s">
        <v>5528</v>
      </c>
      <c r="P7419" t="s">
        <v>5529</v>
      </c>
      <c r="Q7419" t="s">
        <v>20184</v>
      </c>
      <c r="R7419" t="s">
        <v>117</v>
      </c>
      <c r="S7419" t="s">
        <v>199</v>
      </c>
      <c r="T7419" t="s">
        <v>34035</v>
      </c>
      <c r="U7419" t="s">
        <v>209</v>
      </c>
      <c r="V7419" s="41">
        <v>34890</v>
      </c>
      <c r="W7419" s="41">
        <v>27975</v>
      </c>
      <c r="X7419">
        <v>1</v>
      </c>
      <c r="Y7419">
        <v>3</v>
      </c>
      <c r="Z7419" t="s">
        <v>102</v>
      </c>
      <c r="AA7419">
        <v>1</v>
      </c>
      <c r="AB7419" t="s">
        <v>103</v>
      </c>
      <c r="AC7419" t="s">
        <v>104</v>
      </c>
      <c r="AD7419">
        <v>1</v>
      </c>
      <c r="AE7419" t="s">
        <v>120</v>
      </c>
      <c r="AG7419" t="s">
        <v>121</v>
      </c>
      <c r="AJ7419" t="s">
        <v>107</v>
      </c>
    </row>
    <row r="7420" spans="1:36" hidden="1" x14ac:dyDescent="0.25">
      <c r="A7420" t="s">
        <v>34036</v>
      </c>
      <c r="B7420" t="e">
        <f>VLOOKUP(A7420,[2]mp_ALL!B$1:B$557,1,0)</f>
        <v>#N/A</v>
      </c>
      <c r="C7420" t="s">
        <v>34037</v>
      </c>
      <c r="D7420" t="s">
        <v>38</v>
      </c>
      <c r="E7420" t="s">
        <v>88</v>
      </c>
      <c r="F7420" t="s">
        <v>154</v>
      </c>
      <c r="G7420" t="s">
        <v>155</v>
      </c>
      <c r="H7420" t="s">
        <v>110</v>
      </c>
      <c r="I7420" t="s">
        <v>1126</v>
      </c>
      <c r="J7420">
        <v>1</v>
      </c>
      <c r="K7420" t="s">
        <v>513</v>
      </c>
      <c r="L7420">
        <v>1</v>
      </c>
      <c r="M7420" t="s">
        <v>435</v>
      </c>
      <c r="N7420" t="s">
        <v>505</v>
      </c>
      <c r="O7420" t="s">
        <v>1127</v>
      </c>
      <c r="P7420" t="s">
        <v>1128</v>
      </c>
      <c r="R7420" t="s">
        <v>117</v>
      </c>
      <c r="S7420" t="s">
        <v>148</v>
      </c>
      <c r="T7420" t="s">
        <v>34038</v>
      </c>
      <c r="U7420" t="s">
        <v>165</v>
      </c>
      <c r="V7420" s="41">
        <v>34890</v>
      </c>
      <c r="W7420" s="41">
        <v>26543</v>
      </c>
      <c r="X7420">
        <v>1</v>
      </c>
      <c r="Y7420">
        <v>2</v>
      </c>
      <c r="Z7420" t="s">
        <v>102</v>
      </c>
      <c r="AA7420">
        <v>1</v>
      </c>
      <c r="AB7420" t="s">
        <v>103</v>
      </c>
      <c r="AC7420" t="s">
        <v>104</v>
      </c>
      <c r="AD7420">
        <v>1</v>
      </c>
      <c r="AE7420" t="s">
        <v>138</v>
      </c>
      <c r="AG7420" t="s">
        <v>148</v>
      </c>
      <c r="AJ7420" t="s">
        <v>107</v>
      </c>
    </row>
    <row r="7421" spans="1:36" hidden="1" x14ac:dyDescent="0.25">
      <c r="A7421" t="s">
        <v>34039</v>
      </c>
      <c r="B7421" t="e">
        <f>VLOOKUP(A7421,[2]mp_ALL!B$1:B$557,1,0)</f>
        <v>#N/A</v>
      </c>
      <c r="C7421" t="s">
        <v>34040</v>
      </c>
      <c r="D7421" t="s">
        <v>38</v>
      </c>
      <c r="E7421" t="s">
        <v>88</v>
      </c>
      <c r="F7421" t="s">
        <v>154</v>
      </c>
      <c r="G7421" t="s">
        <v>155</v>
      </c>
      <c r="H7421" t="s">
        <v>110</v>
      </c>
      <c r="I7421" t="s">
        <v>34041</v>
      </c>
      <c r="J7421">
        <v>1</v>
      </c>
      <c r="K7421" t="s">
        <v>626</v>
      </c>
      <c r="L7421">
        <v>1</v>
      </c>
      <c r="M7421" t="s">
        <v>414</v>
      </c>
      <c r="N7421" t="s">
        <v>415</v>
      </c>
      <c r="O7421" t="s">
        <v>533</v>
      </c>
      <c r="P7421" t="s">
        <v>5815</v>
      </c>
      <c r="R7421" t="s">
        <v>117</v>
      </c>
      <c r="S7421" t="s">
        <v>199</v>
      </c>
      <c r="T7421" t="s">
        <v>640</v>
      </c>
      <c r="U7421" t="s">
        <v>400</v>
      </c>
      <c r="V7421" s="41">
        <v>34890</v>
      </c>
      <c r="W7421" s="41">
        <v>28082</v>
      </c>
      <c r="X7421">
        <v>1</v>
      </c>
      <c r="Y7421">
        <v>3</v>
      </c>
      <c r="Z7421" t="s">
        <v>102</v>
      </c>
      <c r="AA7421">
        <v>1</v>
      </c>
      <c r="AB7421" t="s">
        <v>103</v>
      </c>
      <c r="AC7421" t="s">
        <v>104</v>
      </c>
      <c r="AD7421">
        <v>1</v>
      </c>
      <c r="AE7421" t="s">
        <v>138</v>
      </c>
      <c r="AG7421" t="s">
        <v>121</v>
      </c>
      <c r="AJ7421" t="s">
        <v>107</v>
      </c>
    </row>
    <row r="7422" spans="1:36" hidden="1" x14ac:dyDescent="0.25">
      <c r="A7422" t="s">
        <v>34042</v>
      </c>
      <c r="B7422" t="e">
        <f>VLOOKUP(A7422,[2]mp_ALL!B$1:B$557,1,0)</f>
        <v>#N/A</v>
      </c>
      <c r="C7422" t="s">
        <v>34043</v>
      </c>
      <c r="D7422" t="s">
        <v>38</v>
      </c>
      <c r="E7422" t="s">
        <v>88</v>
      </c>
      <c r="F7422" t="s">
        <v>89</v>
      </c>
      <c r="G7422" t="s">
        <v>90</v>
      </c>
      <c r="H7422" t="s">
        <v>169</v>
      </c>
      <c r="I7422" t="s">
        <v>18034</v>
      </c>
      <c r="J7422">
        <v>1</v>
      </c>
      <c r="K7422" t="s">
        <v>1140</v>
      </c>
      <c r="L7422">
        <v>0</v>
      </c>
      <c r="M7422" t="s">
        <v>316</v>
      </c>
      <c r="N7422" t="s">
        <v>317</v>
      </c>
      <c r="O7422" t="s">
        <v>1141</v>
      </c>
      <c r="P7422" t="s">
        <v>1142</v>
      </c>
      <c r="Q7422" t="s">
        <v>18035</v>
      </c>
      <c r="S7422" t="s">
        <v>525</v>
      </c>
      <c r="T7422" t="s">
        <v>4438</v>
      </c>
      <c r="U7422" t="s">
        <v>34044</v>
      </c>
      <c r="V7422" s="41">
        <v>34890</v>
      </c>
      <c r="W7422" s="41">
        <v>28055</v>
      </c>
      <c r="X7422">
        <v>1</v>
      </c>
      <c r="Y7422">
        <v>3</v>
      </c>
      <c r="Z7422" t="s">
        <v>102</v>
      </c>
      <c r="AA7422">
        <v>1</v>
      </c>
      <c r="AB7422" t="s">
        <v>103</v>
      </c>
      <c r="AC7422" t="s">
        <v>104</v>
      </c>
      <c r="AD7422">
        <v>1</v>
      </c>
      <c r="AE7422" t="s">
        <v>308</v>
      </c>
      <c r="AG7422" t="s">
        <v>228</v>
      </c>
      <c r="AJ7422" t="s">
        <v>107</v>
      </c>
    </row>
    <row r="7423" spans="1:36" hidden="1" x14ac:dyDescent="0.25">
      <c r="A7423" t="s">
        <v>34045</v>
      </c>
      <c r="B7423" t="e">
        <f>VLOOKUP(A7423,[2]mp_ALL!B$1:B$557,1,0)</f>
        <v>#N/A</v>
      </c>
      <c r="C7423" t="s">
        <v>34046</v>
      </c>
      <c r="D7423" t="s">
        <v>29361</v>
      </c>
      <c r="E7423" t="s">
        <v>88</v>
      </c>
      <c r="F7423" t="s">
        <v>89</v>
      </c>
      <c r="G7423" t="s">
        <v>90</v>
      </c>
      <c r="H7423" t="s">
        <v>169</v>
      </c>
      <c r="I7423" t="s">
        <v>8913</v>
      </c>
      <c r="J7423">
        <v>1</v>
      </c>
      <c r="K7423" t="s">
        <v>504</v>
      </c>
      <c r="L7423">
        <v>1</v>
      </c>
      <c r="M7423" t="s">
        <v>435</v>
      </c>
      <c r="N7423" t="s">
        <v>505</v>
      </c>
      <c r="O7423" t="s">
        <v>1229</v>
      </c>
      <c r="P7423" t="s">
        <v>5566</v>
      </c>
      <c r="Q7423" t="s">
        <v>8914</v>
      </c>
      <c r="R7423" t="s">
        <v>117</v>
      </c>
      <c r="S7423" t="s">
        <v>148</v>
      </c>
      <c r="T7423" t="s">
        <v>34047</v>
      </c>
      <c r="U7423" t="s">
        <v>34048</v>
      </c>
      <c r="V7423" s="41">
        <v>34890</v>
      </c>
      <c r="W7423" s="41">
        <v>25093</v>
      </c>
      <c r="X7423">
        <v>1</v>
      </c>
      <c r="Y7423">
        <v>3</v>
      </c>
      <c r="Z7423" t="s">
        <v>102</v>
      </c>
      <c r="AA7423">
        <v>1</v>
      </c>
      <c r="AB7423" t="s">
        <v>103</v>
      </c>
      <c r="AC7423" t="s">
        <v>104</v>
      </c>
      <c r="AD7423">
        <v>1</v>
      </c>
      <c r="AE7423" t="s">
        <v>105</v>
      </c>
      <c r="AG7423" t="s">
        <v>148</v>
      </c>
      <c r="AJ7423" t="s">
        <v>1153</v>
      </c>
    </row>
    <row r="7424" spans="1:36" hidden="1" x14ac:dyDescent="0.25">
      <c r="A7424" t="s">
        <v>34049</v>
      </c>
      <c r="B7424" t="e">
        <f>VLOOKUP(A7424,[2]mp_ALL!B$1:B$557,1,0)</f>
        <v>#N/A</v>
      </c>
      <c r="C7424" t="s">
        <v>34050</v>
      </c>
      <c r="D7424" t="s">
        <v>37</v>
      </c>
      <c r="E7424" t="s">
        <v>88</v>
      </c>
      <c r="F7424" t="s">
        <v>154</v>
      </c>
      <c r="G7424" t="s">
        <v>155</v>
      </c>
      <c r="H7424" t="s">
        <v>290</v>
      </c>
      <c r="I7424" t="s">
        <v>31715</v>
      </c>
      <c r="J7424">
        <v>1</v>
      </c>
      <c r="K7424" t="s">
        <v>570</v>
      </c>
      <c r="L7424">
        <v>0</v>
      </c>
      <c r="M7424" t="s">
        <v>571</v>
      </c>
      <c r="N7424" t="s">
        <v>5449</v>
      </c>
      <c r="O7424" t="s">
        <v>31716</v>
      </c>
      <c r="R7424" t="s">
        <v>559</v>
      </c>
      <c r="S7424" t="s">
        <v>560</v>
      </c>
      <c r="T7424" t="s">
        <v>34051</v>
      </c>
      <c r="U7424" t="s">
        <v>34052</v>
      </c>
      <c r="V7424" s="41">
        <v>34912</v>
      </c>
      <c r="W7424" s="41">
        <v>24262</v>
      </c>
      <c r="X7424">
        <v>1</v>
      </c>
      <c r="Y7424">
        <v>3</v>
      </c>
      <c r="Z7424" t="s">
        <v>102</v>
      </c>
      <c r="AA7424">
        <v>1</v>
      </c>
      <c r="AB7424" t="s">
        <v>103</v>
      </c>
      <c r="AC7424" t="s">
        <v>297</v>
      </c>
      <c r="AD7424">
        <v>1</v>
      </c>
      <c r="AE7424" t="s">
        <v>563</v>
      </c>
      <c r="AG7424" t="s">
        <v>577</v>
      </c>
      <c r="AJ7424" t="s">
        <v>107</v>
      </c>
    </row>
    <row r="7425" spans="1:36" x14ac:dyDescent="0.25">
      <c r="A7425" t="s">
        <v>34053</v>
      </c>
      <c r="B7425" t="str">
        <f>VLOOKUP(A7425,[2]mp_ALL!B$1:B$557,1,0)</f>
        <v>9507208</v>
      </c>
      <c r="C7425" t="s">
        <v>34054</v>
      </c>
      <c r="D7425" t="s">
        <v>38</v>
      </c>
      <c r="E7425" t="s">
        <v>88</v>
      </c>
      <c r="F7425" t="s">
        <v>89</v>
      </c>
      <c r="G7425" t="s">
        <v>90</v>
      </c>
      <c r="H7425" t="s">
        <v>169</v>
      </c>
      <c r="I7425" t="s">
        <v>24361</v>
      </c>
      <c r="J7425">
        <v>1</v>
      </c>
      <c r="K7425" t="s">
        <v>1950</v>
      </c>
      <c r="L7425">
        <v>1</v>
      </c>
      <c r="M7425" t="s">
        <v>316</v>
      </c>
      <c r="N7425" t="s">
        <v>1951</v>
      </c>
      <c r="O7425" t="s">
        <v>1952</v>
      </c>
      <c r="P7425" t="s">
        <v>4569</v>
      </c>
      <c r="Q7425" t="s">
        <v>24362</v>
      </c>
      <c r="S7425" t="s">
        <v>549</v>
      </c>
      <c r="T7425" t="s">
        <v>34055</v>
      </c>
      <c r="U7425" t="s">
        <v>29831</v>
      </c>
      <c r="V7425" s="41">
        <v>34912</v>
      </c>
      <c r="W7425" s="41">
        <v>26999</v>
      </c>
      <c r="X7425">
        <v>1</v>
      </c>
      <c r="Y7425">
        <v>3</v>
      </c>
      <c r="Z7425" t="s">
        <v>102</v>
      </c>
      <c r="AA7425">
        <v>1</v>
      </c>
      <c r="AB7425" t="s">
        <v>103</v>
      </c>
      <c r="AC7425" t="s">
        <v>104</v>
      </c>
      <c r="AD7425">
        <v>1</v>
      </c>
      <c r="AE7425" t="s">
        <v>105</v>
      </c>
      <c r="AG7425" t="s">
        <v>148</v>
      </c>
      <c r="AJ7425" t="s">
        <v>2889</v>
      </c>
    </row>
    <row r="7426" spans="1:36" hidden="1" x14ac:dyDescent="0.25">
      <c r="A7426" t="s">
        <v>34056</v>
      </c>
      <c r="B7426" t="e">
        <f>VLOOKUP(A7426,[2]mp_ALL!B$1:B$557,1,0)</f>
        <v>#N/A</v>
      </c>
      <c r="C7426" t="s">
        <v>34057</v>
      </c>
      <c r="D7426" t="s">
        <v>38</v>
      </c>
      <c r="E7426" t="s">
        <v>88</v>
      </c>
      <c r="F7426" t="s">
        <v>567</v>
      </c>
      <c r="G7426" t="s">
        <v>568</v>
      </c>
      <c r="H7426" t="s">
        <v>313</v>
      </c>
      <c r="I7426" t="s">
        <v>34058</v>
      </c>
      <c r="J7426">
        <v>1</v>
      </c>
      <c r="K7426" t="s">
        <v>1459</v>
      </c>
      <c r="L7426">
        <v>0</v>
      </c>
      <c r="M7426" t="s">
        <v>1460</v>
      </c>
      <c r="N7426" t="s">
        <v>1802</v>
      </c>
      <c r="O7426" t="s">
        <v>34059</v>
      </c>
      <c r="R7426" t="s">
        <v>1424</v>
      </c>
      <c r="S7426" t="s">
        <v>237</v>
      </c>
      <c r="T7426" t="s">
        <v>34060</v>
      </c>
      <c r="U7426" t="s">
        <v>3378</v>
      </c>
      <c r="V7426" s="41">
        <v>34912</v>
      </c>
      <c r="W7426" s="41">
        <v>27538</v>
      </c>
      <c r="X7426">
        <v>1</v>
      </c>
      <c r="Y7426">
        <v>2</v>
      </c>
      <c r="Z7426" t="s">
        <v>102</v>
      </c>
      <c r="AA7426">
        <v>1</v>
      </c>
      <c r="AB7426" t="s">
        <v>103</v>
      </c>
      <c r="AC7426" t="s">
        <v>297</v>
      </c>
      <c r="AD7426">
        <v>1</v>
      </c>
      <c r="AE7426" t="s">
        <v>563</v>
      </c>
      <c r="AG7426" t="s">
        <v>1463</v>
      </c>
      <c r="AJ7426" t="s">
        <v>107</v>
      </c>
    </row>
    <row r="7427" spans="1:36" hidden="1" x14ac:dyDescent="0.25">
      <c r="A7427" t="s">
        <v>34061</v>
      </c>
      <c r="B7427" t="e">
        <f>VLOOKUP(A7427,[2]mp_ALL!B$1:B$557,1,0)</f>
        <v>#N/A</v>
      </c>
      <c r="C7427" t="s">
        <v>34062</v>
      </c>
      <c r="D7427" t="s">
        <v>38</v>
      </c>
      <c r="E7427" t="s">
        <v>88</v>
      </c>
      <c r="F7427" t="s">
        <v>154</v>
      </c>
      <c r="G7427" t="s">
        <v>155</v>
      </c>
      <c r="H7427" t="s">
        <v>110</v>
      </c>
      <c r="I7427" t="s">
        <v>34063</v>
      </c>
      <c r="J7427">
        <v>1</v>
      </c>
      <c r="K7427" t="s">
        <v>983</v>
      </c>
      <c r="L7427">
        <v>1</v>
      </c>
      <c r="M7427" t="s">
        <v>233</v>
      </c>
      <c r="N7427" t="s">
        <v>234</v>
      </c>
      <c r="O7427" t="s">
        <v>984</v>
      </c>
      <c r="P7427" t="s">
        <v>985</v>
      </c>
      <c r="R7427" t="s">
        <v>117</v>
      </c>
      <c r="S7427" t="s">
        <v>237</v>
      </c>
      <c r="T7427" t="s">
        <v>34064</v>
      </c>
      <c r="U7427" t="s">
        <v>209</v>
      </c>
      <c r="V7427" s="41">
        <v>34912</v>
      </c>
      <c r="W7427" s="41">
        <v>27738</v>
      </c>
      <c r="X7427">
        <v>1</v>
      </c>
      <c r="Y7427">
        <v>3</v>
      </c>
      <c r="Z7427" t="s">
        <v>102</v>
      </c>
      <c r="AA7427">
        <v>1</v>
      </c>
      <c r="AB7427" t="s">
        <v>103</v>
      </c>
      <c r="AC7427" t="s">
        <v>104</v>
      </c>
      <c r="AD7427">
        <v>1</v>
      </c>
      <c r="AE7427" t="s">
        <v>105</v>
      </c>
      <c r="AG7427" t="s">
        <v>121</v>
      </c>
      <c r="AJ7427" t="s">
        <v>7640</v>
      </c>
    </row>
    <row r="7428" spans="1:36" hidden="1" x14ac:dyDescent="0.25">
      <c r="A7428" t="s">
        <v>34065</v>
      </c>
      <c r="B7428" t="e">
        <f>VLOOKUP(A7428,[2]mp_ALL!B$1:B$557,1,0)</f>
        <v>#N/A</v>
      </c>
      <c r="C7428" t="s">
        <v>34066</v>
      </c>
      <c r="D7428" t="s">
        <v>38</v>
      </c>
      <c r="E7428" t="s">
        <v>88</v>
      </c>
      <c r="F7428" t="s">
        <v>311</v>
      </c>
      <c r="G7428" t="s">
        <v>312</v>
      </c>
      <c r="H7428" t="s">
        <v>313</v>
      </c>
      <c r="I7428" t="s">
        <v>34067</v>
      </c>
      <c r="J7428">
        <v>1</v>
      </c>
      <c r="K7428" t="s">
        <v>570</v>
      </c>
      <c r="L7428">
        <v>0</v>
      </c>
      <c r="M7428" t="s">
        <v>571</v>
      </c>
      <c r="N7428" t="s">
        <v>6773</v>
      </c>
      <c r="O7428" t="s">
        <v>34068</v>
      </c>
      <c r="R7428" t="s">
        <v>559</v>
      </c>
      <c r="S7428" t="s">
        <v>560</v>
      </c>
      <c r="T7428" t="s">
        <v>34069</v>
      </c>
      <c r="U7428" t="s">
        <v>209</v>
      </c>
      <c r="V7428" s="41">
        <v>34912</v>
      </c>
      <c r="W7428" s="41">
        <v>27869</v>
      </c>
      <c r="X7428">
        <v>1</v>
      </c>
      <c r="Y7428">
        <v>2</v>
      </c>
      <c r="Z7428" t="s">
        <v>102</v>
      </c>
      <c r="AA7428">
        <v>1</v>
      </c>
      <c r="AB7428" t="s">
        <v>103</v>
      </c>
      <c r="AC7428" t="s">
        <v>297</v>
      </c>
      <c r="AD7428">
        <v>1</v>
      </c>
      <c r="AE7428" t="s">
        <v>563</v>
      </c>
      <c r="AG7428" t="s">
        <v>577</v>
      </c>
      <c r="AJ7428" t="s">
        <v>107</v>
      </c>
    </row>
    <row r="7429" spans="1:36" hidden="1" x14ac:dyDescent="0.25">
      <c r="A7429" t="s">
        <v>34070</v>
      </c>
      <c r="B7429" t="e">
        <f>VLOOKUP(A7429,[2]mp_ALL!B$1:B$557,1,0)</f>
        <v>#N/A</v>
      </c>
      <c r="C7429" t="s">
        <v>34071</v>
      </c>
      <c r="D7429" t="s">
        <v>38</v>
      </c>
      <c r="E7429" t="s">
        <v>88</v>
      </c>
      <c r="F7429" t="s">
        <v>89</v>
      </c>
      <c r="G7429" t="s">
        <v>90</v>
      </c>
      <c r="H7429" t="s">
        <v>169</v>
      </c>
      <c r="I7429" t="s">
        <v>13264</v>
      </c>
      <c r="J7429">
        <v>1</v>
      </c>
      <c r="K7429" t="s">
        <v>3011</v>
      </c>
      <c r="L7429">
        <v>0</v>
      </c>
      <c r="M7429" t="s">
        <v>94</v>
      </c>
      <c r="N7429" t="s">
        <v>43</v>
      </c>
      <c r="O7429" t="s">
        <v>4701</v>
      </c>
      <c r="P7429" t="s">
        <v>4702</v>
      </c>
      <c r="Q7429" t="s">
        <v>13265</v>
      </c>
      <c r="S7429" t="s">
        <v>218</v>
      </c>
      <c r="T7429" t="s">
        <v>34072</v>
      </c>
      <c r="U7429" t="s">
        <v>34073</v>
      </c>
      <c r="V7429" s="41">
        <v>34912</v>
      </c>
      <c r="W7429" s="41">
        <v>27675</v>
      </c>
      <c r="X7429">
        <v>1</v>
      </c>
      <c r="Y7429">
        <v>3</v>
      </c>
      <c r="Z7429" t="s">
        <v>102</v>
      </c>
      <c r="AA7429">
        <v>1</v>
      </c>
      <c r="AB7429" t="s">
        <v>103</v>
      </c>
      <c r="AC7429" t="s">
        <v>104</v>
      </c>
      <c r="AD7429">
        <v>1</v>
      </c>
      <c r="AE7429" t="s">
        <v>120</v>
      </c>
      <c r="AG7429" t="s">
        <v>106</v>
      </c>
      <c r="AJ7429" t="s">
        <v>107</v>
      </c>
    </row>
    <row r="7430" spans="1:36" hidden="1" x14ac:dyDescent="0.25">
      <c r="A7430" t="s">
        <v>34074</v>
      </c>
      <c r="B7430" t="e">
        <f>VLOOKUP(A7430,[2]mp_ALL!B$1:B$557,1,0)</f>
        <v>#N/A</v>
      </c>
      <c r="C7430" t="s">
        <v>34075</v>
      </c>
      <c r="D7430" t="s">
        <v>38</v>
      </c>
      <c r="E7430" t="s">
        <v>88</v>
      </c>
      <c r="F7430" t="s">
        <v>154</v>
      </c>
      <c r="G7430" t="s">
        <v>155</v>
      </c>
      <c r="H7430" t="s">
        <v>169</v>
      </c>
      <c r="I7430" t="s">
        <v>9010</v>
      </c>
      <c r="J7430">
        <v>1</v>
      </c>
      <c r="K7430" t="s">
        <v>232</v>
      </c>
      <c r="L7430">
        <v>0</v>
      </c>
      <c r="M7430" t="s">
        <v>233</v>
      </c>
      <c r="N7430" t="s">
        <v>976</v>
      </c>
      <c r="O7430" t="s">
        <v>7243</v>
      </c>
      <c r="P7430" t="s">
        <v>8701</v>
      </c>
      <c r="Q7430" t="s">
        <v>9011</v>
      </c>
      <c r="R7430" t="s">
        <v>117</v>
      </c>
      <c r="S7430" t="s">
        <v>237</v>
      </c>
      <c r="T7430" t="s">
        <v>34076</v>
      </c>
      <c r="U7430" t="s">
        <v>5257</v>
      </c>
      <c r="V7430" s="41">
        <v>34912</v>
      </c>
      <c r="W7430" s="41">
        <v>28111</v>
      </c>
      <c r="X7430">
        <v>1</v>
      </c>
      <c r="Y7430">
        <v>3</v>
      </c>
      <c r="Z7430" t="s">
        <v>102</v>
      </c>
      <c r="AA7430">
        <v>1</v>
      </c>
      <c r="AB7430" t="s">
        <v>103</v>
      </c>
      <c r="AC7430" t="s">
        <v>104</v>
      </c>
      <c r="AD7430">
        <v>1</v>
      </c>
      <c r="AE7430" t="s">
        <v>120</v>
      </c>
      <c r="AG7430" t="s">
        <v>121</v>
      </c>
      <c r="AJ7430" t="s">
        <v>3654</v>
      </c>
    </row>
    <row r="7431" spans="1:36" hidden="1" x14ac:dyDescent="0.25">
      <c r="A7431" t="s">
        <v>34077</v>
      </c>
      <c r="B7431" t="e">
        <f>VLOOKUP(A7431,[2]mp_ALL!B$1:B$557,1,0)</f>
        <v>#N/A</v>
      </c>
      <c r="C7431" t="s">
        <v>34078</v>
      </c>
      <c r="D7431" t="s">
        <v>38</v>
      </c>
      <c r="E7431" t="s">
        <v>88</v>
      </c>
      <c r="F7431" t="s">
        <v>89</v>
      </c>
      <c r="G7431" t="s">
        <v>90</v>
      </c>
      <c r="H7431" t="s">
        <v>169</v>
      </c>
      <c r="I7431" t="s">
        <v>2563</v>
      </c>
      <c r="J7431">
        <v>1</v>
      </c>
      <c r="K7431" t="s">
        <v>2564</v>
      </c>
      <c r="L7431">
        <v>1</v>
      </c>
      <c r="M7431" t="s">
        <v>1281</v>
      </c>
      <c r="N7431" t="s">
        <v>2094</v>
      </c>
      <c r="O7431" t="s">
        <v>2333</v>
      </c>
      <c r="P7431" t="s">
        <v>2565</v>
      </c>
      <c r="Q7431" t="s">
        <v>2566</v>
      </c>
      <c r="R7431" t="s">
        <v>117</v>
      </c>
      <c r="S7431" t="s">
        <v>525</v>
      </c>
      <c r="T7431" t="s">
        <v>34079</v>
      </c>
      <c r="U7431" t="s">
        <v>810</v>
      </c>
      <c r="V7431" s="41">
        <v>34912</v>
      </c>
      <c r="W7431" s="41">
        <v>27914</v>
      </c>
      <c r="X7431">
        <v>1</v>
      </c>
      <c r="Y7431">
        <v>3</v>
      </c>
      <c r="Z7431" t="s">
        <v>102</v>
      </c>
      <c r="AA7431">
        <v>1</v>
      </c>
      <c r="AB7431" t="s">
        <v>103</v>
      </c>
      <c r="AC7431" t="s">
        <v>104</v>
      </c>
      <c r="AD7431">
        <v>1</v>
      </c>
      <c r="AE7431" t="s">
        <v>105</v>
      </c>
      <c r="AG7431" t="s">
        <v>228</v>
      </c>
      <c r="AJ7431" t="s">
        <v>107</v>
      </c>
    </row>
    <row r="7432" spans="1:36" hidden="1" x14ac:dyDescent="0.25">
      <c r="A7432" t="s">
        <v>34080</v>
      </c>
      <c r="B7432" t="e">
        <f>VLOOKUP(A7432,[2]mp_ALL!B$1:B$557,1,0)</f>
        <v>#N/A</v>
      </c>
      <c r="C7432" t="s">
        <v>34081</v>
      </c>
      <c r="D7432" t="s">
        <v>38</v>
      </c>
      <c r="E7432" t="s">
        <v>88</v>
      </c>
      <c r="F7432" t="s">
        <v>89</v>
      </c>
      <c r="G7432" t="s">
        <v>90</v>
      </c>
      <c r="H7432" t="s">
        <v>290</v>
      </c>
      <c r="I7432" t="s">
        <v>2123</v>
      </c>
      <c r="J7432">
        <v>1</v>
      </c>
      <c r="K7432" t="s">
        <v>2124</v>
      </c>
      <c r="L7432">
        <v>0</v>
      </c>
      <c r="M7432" t="s">
        <v>1281</v>
      </c>
      <c r="N7432" t="s">
        <v>2094</v>
      </c>
      <c r="O7432" t="s">
        <v>2125</v>
      </c>
      <c r="R7432" t="s">
        <v>117</v>
      </c>
      <c r="S7432" t="s">
        <v>525</v>
      </c>
      <c r="T7432" t="s">
        <v>34082</v>
      </c>
      <c r="U7432" t="s">
        <v>34083</v>
      </c>
      <c r="V7432" s="41">
        <v>34912</v>
      </c>
      <c r="W7432" s="41">
        <v>28022</v>
      </c>
      <c r="X7432">
        <v>1</v>
      </c>
      <c r="Y7432">
        <v>4</v>
      </c>
      <c r="Z7432" t="s">
        <v>102</v>
      </c>
      <c r="AA7432">
        <v>1</v>
      </c>
      <c r="AB7432" t="s">
        <v>103</v>
      </c>
      <c r="AC7432" t="s">
        <v>297</v>
      </c>
      <c r="AD7432">
        <v>1</v>
      </c>
      <c r="AE7432" t="s">
        <v>298</v>
      </c>
      <c r="AG7432" t="s">
        <v>228</v>
      </c>
      <c r="AJ7432" t="s">
        <v>107</v>
      </c>
    </row>
    <row r="7433" spans="1:36" hidden="1" x14ac:dyDescent="0.25">
      <c r="A7433" t="s">
        <v>34084</v>
      </c>
      <c r="B7433" t="e">
        <f>VLOOKUP(A7433,[2]mp_ALL!B$1:B$557,1,0)</f>
        <v>#N/A</v>
      </c>
      <c r="C7433" t="s">
        <v>34085</v>
      </c>
      <c r="D7433" t="s">
        <v>38</v>
      </c>
      <c r="E7433" t="s">
        <v>88</v>
      </c>
      <c r="F7433" t="s">
        <v>89</v>
      </c>
      <c r="G7433" t="s">
        <v>90</v>
      </c>
      <c r="H7433" t="s">
        <v>91</v>
      </c>
      <c r="I7433" t="s">
        <v>4260</v>
      </c>
      <c r="J7433">
        <v>1</v>
      </c>
      <c r="K7433" t="s">
        <v>1719</v>
      </c>
      <c r="L7433">
        <v>1</v>
      </c>
      <c r="M7433" t="s">
        <v>172</v>
      </c>
      <c r="N7433" t="s">
        <v>173</v>
      </c>
      <c r="O7433" t="s">
        <v>1720</v>
      </c>
      <c r="P7433" t="s">
        <v>1721</v>
      </c>
      <c r="Q7433" t="s">
        <v>4261</v>
      </c>
      <c r="R7433" t="s">
        <v>147</v>
      </c>
      <c r="S7433" t="s">
        <v>715</v>
      </c>
      <c r="T7433" t="s">
        <v>15986</v>
      </c>
      <c r="U7433" t="s">
        <v>34086</v>
      </c>
      <c r="V7433" s="41">
        <v>34912</v>
      </c>
      <c r="W7433" s="41">
        <v>28099</v>
      </c>
      <c r="X7433">
        <v>1</v>
      </c>
      <c r="Y7433">
        <v>3</v>
      </c>
      <c r="Z7433" t="s">
        <v>102</v>
      </c>
      <c r="AA7433">
        <v>1</v>
      </c>
      <c r="AB7433" t="s">
        <v>103</v>
      </c>
      <c r="AC7433" t="s">
        <v>104</v>
      </c>
      <c r="AD7433">
        <v>1</v>
      </c>
      <c r="AE7433" t="s">
        <v>105</v>
      </c>
      <c r="AG7433" t="s">
        <v>179</v>
      </c>
      <c r="AJ7433" t="s">
        <v>107</v>
      </c>
    </row>
    <row r="7434" spans="1:36" hidden="1" x14ac:dyDescent="0.25">
      <c r="A7434" t="s">
        <v>34087</v>
      </c>
      <c r="B7434" t="e">
        <f>VLOOKUP(A7434,[2]mp_ALL!B$1:B$557,1,0)</f>
        <v>#N/A</v>
      </c>
      <c r="C7434" t="s">
        <v>34088</v>
      </c>
      <c r="D7434" t="s">
        <v>38</v>
      </c>
      <c r="E7434" t="s">
        <v>88</v>
      </c>
      <c r="F7434" t="s">
        <v>89</v>
      </c>
      <c r="G7434" t="s">
        <v>90</v>
      </c>
      <c r="H7434" t="s">
        <v>91</v>
      </c>
      <c r="I7434" t="s">
        <v>653</v>
      </c>
      <c r="J7434">
        <v>1</v>
      </c>
      <c r="K7434" t="s">
        <v>394</v>
      </c>
      <c r="L7434">
        <v>1</v>
      </c>
      <c r="M7434" t="s">
        <v>113</v>
      </c>
      <c r="N7434" t="s">
        <v>195</v>
      </c>
      <c r="O7434" t="s">
        <v>654</v>
      </c>
      <c r="P7434" t="s">
        <v>655</v>
      </c>
      <c r="Q7434" t="s">
        <v>656</v>
      </c>
      <c r="R7434" t="s">
        <v>117</v>
      </c>
      <c r="S7434" t="s">
        <v>199</v>
      </c>
      <c r="T7434" t="s">
        <v>34089</v>
      </c>
      <c r="U7434" t="s">
        <v>34090</v>
      </c>
      <c r="V7434" s="41">
        <v>34912</v>
      </c>
      <c r="W7434" s="41">
        <v>28201</v>
      </c>
      <c r="X7434">
        <v>1</v>
      </c>
      <c r="Y7434">
        <v>3</v>
      </c>
      <c r="Z7434" t="s">
        <v>102</v>
      </c>
      <c r="AA7434">
        <v>1</v>
      </c>
      <c r="AB7434" t="s">
        <v>103</v>
      </c>
      <c r="AC7434" t="s">
        <v>104</v>
      </c>
      <c r="AD7434">
        <v>1</v>
      </c>
      <c r="AE7434" t="s">
        <v>138</v>
      </c>
      <c r="AG7434" t="s">
        <v>121</v>
      </c>
      <c r="AJ7434" t="s">
        <v>1153</v>
      </c>
    </row>
    <row r="7435" spans="1:36" hidden="1" x14ac:dyDescent="0.25">
      <c r="A7435" t="s">
        <v>34091</v>
      </c>
      <c r="B7435" t="e">
        <f>VLOOKUP(A7435,[2]mp_ALL!B$1:B$557,1,0)</f>
        <v>#N/A</v>
      </c>
      <c r="C7435" t="s">
        <v>1738</v>
      </c>
      <c r="D7435" t="s">
        <v>38</v>
      </c>
      <c r="E7435" t="s">
        <v>88</v>
      </c>
      <c r="F7435" t="s">
        <v>89</v>
      </c>
      <c r="G7435" t="s">
        <v>90</v>
      </c>
      <c r="H7435" t="s">
        <v>110</v>
      </c>
      <c r="I7435" t="s">
        <v>34092</v>
      </c>
      <c r="J7435">
        <v>1</v>
      </c>
      <c r="K7435" t="s">
        <v>194</v>
      </c>
      <c r="L7435">
        <v>1</v>
      </c>
      <c r="M7435" t="s">
        <v>113</v>
      </c>
      <c r="N7435" t="s">
        <v>195</v>
      </c>
      <c r="O7435" t="s">
        <v>196</v>
      </c>
      <c r="P7435" t="s">
        <v>197</v>
      </c>
      <c r="R7435" t="s">
        <v>117</v>
      </c>
      <c r="S7435" t="s">
        <v>199</v>
      </c>
      <c r="T7435" t="s">
        <v>34093</v>
      </c>
      <c r="U7435" t="s">
        <v>908</v>
      </c>
      <c r="V7435" s="41">
        <v>34912</v>
      </c>
      <c r="W7435" s="41">
        <v>28252</v>
      </c>
      <c r="X7435">
        <v>1</v>
      </c>
      <c r="Y7435">
        <v>4</v>
      </c>
      <c r="Z7435" t="s">
        <v>102</v>
      </c>
      <c r="AA7435">
        <v>1</v>
      </c>
      <c r="AB7435" t="s">
        <v>103</v>
      </c>
      <c r="AC7435" t="s">
        <v>104</v>
      </c>
      <c r="AD7435">
        <v>1</v>
      </c>
      <c r="AE7435" t="s">
        <v>105</v>
      </c>
      <c r="AG7435" t="s">
        <v>121</v>
      </c>
      <c r="AJ7435" t="s">
        <v>107</v>
      </c>
    </row>
    <row r="7436" spans="1:36" hidden="1" x14ac:dyDescent="0.25">
      <c r="A7436" t="s">
        <v>34094</v>
      </c>
      <c r="B7436" t="e">
        <f>VLOOKUP(A7436,[2]mp_ALL!B$1:B$557,1,0)</f>
        <v>#N/A</v>
      </c>
      <c r="C7436" t="s">
        <v>34095</v>
      </c>
      <c r="D7436" t="s">
        <v>38</v>
      </c>
      <c r="E7436" t="s">
        <v>88</v>
      </c>
      <c r="F7436" t="s">
        <v>89</v>
      </c>
      <c r="G7436" t="s">
        <v>90</v>
      </c>
      <c r="H7436" t="s">
        <v>290</v>
      </c>
      <c r="I7436" t="s">
        <v>33950</v>
      </c>
      <c r="J7436">
        <v>1</v>
      </c>
      <c r="K7436" t="s">
        <v>3100</v>
      </c>
      <c r="L7436">
        <v>0</v>
      </c>
      <c r="M7436" t="s">
        <v>3101</v>
      </c>
      <c r="N7436" t="s">
        <v>3734</v>
      </c>
      <c r="O7436" t="s">
        <v>3850</v>
      </c>
      <c r="P7436" t="s">
        <v>31766</v>
      </c>
      <c r="Q7436" t="s">
        <v>33951</v>
      </c>
      <c r="R7436" t="s">
        <v>559</v>
      </c>
      <c r="S7436" t="s">
        <v>560</v>
      </c>
      <c r="T7436" t="s">
        <v>34096</v>
      </c>
      <c r="U7436" t="s">
        <v>13593</v>
      </c>
      <c r="V7436" s="41">
        <v>34912</v>
      </c>
      <c r="W7436" s="41">
        <v>27875</v>
      </c>
      <c r="X7436">
        <v>1</v>
      </c>
      <c r="Y7436">
        <v>4</v>
      </c>
      <c r="Z7436" t="s">
        <v>102</v>
      </c>
      <c r="AA7436">
        <v>1</v>
      </c>
      <c r="AB7436" t="s">
        <v>103</v>
      </c>
      <c r="AC7436" t="s">
        <v>297</v>
      </c>
      <c r="AD7436">
        <v>1</v>
      </c>
      <c r="AE7436" t="s">
        <v>563</v>
      </c>
      <c r="AG7436" t="s">
        <v>1040</v>
      </c>
      <c r="AJ7436" t="s">
        <v>1556</v>
      </c>
    </row>
    <row r="7437" spans="1:36" hidden="1" x14ac:dyDescent="0.25">
      <c r="A7437" t="s">
        <v>34097</v>
      </c>
      <c r="B7437" t="e">
        <f>VLOOKUP(A7437,[2]mp_ALL!B$1:B$557,1,0)</f>
        <v>#N/A</v>
      </c>
      <c r="C7437" t="s">
        <v>34098</v>
      </c>
      <c r="D7437" t="s">
        <v>38</v>
      </c>
      <c r="E7437" t="s">
        <v>88</v>
      </c>
      <c r="F7437" t="s">
        <v>154</v>
      </c>
      <c r="G7437" t="s">
        <v>155</v>
      </c>
      <c r="H7437" t="s">
        <v>110</v>
      </c>
      <c r="I7437" t="s">
        <v>34099</v>
      </c>
      <c r="J7437">
        <v>1</v>
      </c>
      <c r="K7437" t="s">
        <v>394</v>
      </c>
      <c r="L7437">
        <v>1</v>
      </c>
      <c r="M7437" t="s">
        <v>113</v>
      </c>
      <c r="N7437" t="s">
        <v>195</v>
      </c>
      <c r="O7437" t="s">
        <v>654</v>
      </c>
      <c r="P7437" t="s">
        <v>4370</v>
      </c>
      <c r="R7437" t="s">
        <v>117</v>
      </c>
      <c r="S7437" t="s">
        <v>199</v>
      </c>
      <c r="T7437" t="s">
        <v>640</v>
      </c>
      <c r="U7437" t="s">
        <v>400</v>
      </c>
      <c r="V7437" s="41">
        <v>34912</v>
      </c>
      <c r="W7437" s="41">
        <v>28181</v>
      </c>
      <c r="X7437">
        <v>1</v>
      </c>
      <c r="Y7437">
        <v>3</v>
      </c>
      <c r="Z7437" t="s">
        <v>102</v>
      </c>
      <c r="AA7437">
        <v>1</v>
      </c>
      <c r="AB7437" t="s">
        <v>103</v>
      </c>
      <c r="AC7437" t="s">
        <v>104</v>
      </c>
      <c r="AD7437">
        <v>1</v>
      </c>
      <c r="AE7437" t="s">
        <v>138</v>
      </c>
      <c r="AG7437" t="s">
        <v>121</v>
      </c>
      <c r="AJ7437" t="s">
        <v>107</v>
      </c>
    </row>
    <row r="7438" spans="1:36" hidden="1" x14ac:dyDescent="0.25">
      <c r="A7438" t="s">
        <v>34100</v>
      </c>
      <c r="B7438" t="e">
        <f>VLOOKUP(A7438,[2]mp_ALL!B$1:B$557,1,0)</f>
        <v>#N/A</v>
      </c>
      <c r="C7438" t="s">
        <v>34101</v>
      </c>
      <c r="D7438" t="s">
        <v>38</v>
      </c>
      <c r="E7438" t="s">
        <v>88</v>
      </c>
      <c r="F7438" t="s">
        <v>89</v>
      </c>
      <c r="G7438" t="s">
        <v>90</v>
      </c>
      <c r="H7438" t="s">
        <v>169</v>
      </c>
      <c r="I7438" t="s">
        <v>12098</v>
      </c>
      <c r="J7438">
        <v>1</v>
      </c>
      <c r="K7438" t="s">
        <v>3394</v>
      </c>
      <c r="L7438">
        <v>1</v>
      </c>
      <c r="M7438" t="s">
        <v>316</v>
      </c>
      <c r="N7438" t="s">
        <v>3395</v>
      </c>
      <c r="O7438" t="s">
        <v>5123</v>
      </c>
      <c r="P7438" t="s">
        <v>5124</v>
      </c>
      <c r="Q7438" t="s">
        <v>12099</v>
      </c>
      <c r="S7438" t="s">
        <v>319</v>
      </c>
      <c r="T7438" t="s">
        <v>34102</v>
      </c>
      <c r="U7438" t="s">
        <v>34103</v>
      </c>
      <c r="V7438" s="41">
        <v>34912</v>
      </c>
      <c r="W7438" s="41">
        <v>28059</v>
      </c>
      <c r="X7438">
        <v>1</v>
      </c>
      <c r="Y7438">
        <v>2</v>
      </c>
      <c r="Z7438" t="s">
        <v>102</v>
      </c>
      <c r="AA7438">
        <v>1</v>
      </c>
      <c r="AB7438" t="s">
        <v>103</v>
      </c>
      <c r="AC7438" t="s">
        <v>104</v>
      </c>
      <c r="AD7438">
        <v>1</v>
      </c>
      <c r="AE7438" t="s">
        <v>105</v>
      </c>
      <c r="AG7438" t="s">
        <v>148</v>
      </c>
      <c r="AJ7438" t="s">
        <v>107</v>
      </c>
    </row>
    <row r="7439" spans="1:36" hidden="1" x14ac:dyDescent="0.25">
      <c r="A7439" t="s">
        <v>34104</v>
      </c>
      <c r="B7439" t="e">
        <f>VLOOKUP(A7439,[2]mp_ALL!B$1:B$557,1,0)</f>
        <v>#N/A</v>
      </c>
      <c r="C7439" t="s">
        <v>31044</v>
      </c>
      <c r="D7439" t="s">
        <v>38</v>
      </c>
      <c r="E7439" t="s">
        <v>88</v>
      </c>
      <c r="F7439" t="s">
        <v>89</v>
      </c>
      <c r="G7439" t="s">
        <v>90</v>
      </c>
      <c r="H7439" t="s">
        <v>91</v>
      </c>
      <c r="I7439" t="s">
        <v>5744</v>
      </c>
      <c r="J7439">
        <v>1</v>
      </c>
      <c r="K7439" t="s">
        <v>5745</v>
      </c>
      <c r="L7439">
        <v>1</v>
      </c>
      <c r="M7439" t="s">
        <v>143</v>
      </c>
      <c r="N7439" t="s">
        <v>757</v>
      </c>
      <c r="O7439" t="s">
        <v>5552</v>
      </c>
      <c r="P7439" t="s">
        <v>5746</v>
      </c>
      <c r="Q7439" t="s">
        <v>5747</v>
      </c>
      <c r="R7439" t="s">
        <v>147</v>
      </c>
      <c r="S7439" t="s">
        <v>760</v>
      </c>
      <c r="T7439" t="s">
        <v>33286</v>
      </c>
      <c r="U7439" t="s">
        <v>34105</v>
      </c>
      <c r="V7439" s="41">
        <v>34912</v>
      </c>
      <c r="W7439" s="41">
        <v>27795</v>
      </c>
      <c r="X7439">
        <v>1</v>
      </c>
      <c r="Y7439">
        <v>2</v>
      </c>
      <c r="Z7439" t="s">
        <v>102</v>
      </c>
      <c r="AA7439">
        <v>1</v>
      </c>
      <c r="AB7439" t="s">
        <v>103</v>
      </c>
      <c r="AC7439" t="s">
        <v>104</v>
      </c>
      <c r="AD7439">
        <v>1</v>
      </c>
      <c r="AE7439" t="s">
        <v>105</v>
      </c>
      <c r="AG7439" t="s">
        <v>148</v>
      </c>
      <c r="AJ7439" t="s">
        <v>1528</v>
      </c>
    </row>
    <row r="7440" spans="1:36" hidden="1" x14ac:dyDescent="0.25">
      <c r="A7440" t="s">
        <v>34106</v>
      </c>
      <c r="B7440" t="e">
        <f>VLOOKUP(A7440,[2]mp_ALL!B$1:B$557,1,0)</f>
        <v>#N/A</v>
      </c>
      <c r="C7440" t="s">
        <v>34107</v>
      </c>
      <c r="D7440" t="s">
        <v>38</v>
      </c>
      <c r="E7440" t="s">
        <v>88</v>
      </c>
      <c r="F7440" t="s">
        <v>89</v>
      </c>
      <c r="G7440" t="s">
        <v>90</v>
      </c>
      <c r="H7440" t="s">
        <v>91</v>
      </c>
      <c r="I7440" t="s">
        <v>12764</v>
      </c>
      <c r="J7440">
        <v>1</v>
      </c>
      <c r="K7440" t="s">
        <v>5701</v>
      </c>
      <c r="L7440">
        <v>0</v>
      </c>
      <c r="M7440" t="s">
        <v>435</v>
      </c>
      <c r="N7440" t="s">
        <v>5702</v>
      </c>
      <c r="O7440" t="s">
        <v>5768</v>
      </c>
      <c r="P7440" t="s">
        <v>12765</v>
      </c>
      <c r="Q7440" t="s">
        <v>12766</v>
      </c>
      <c r="R7440" t="s">
        <v>117</v>
      </c>
      <c r="S7440" t="s">
        <v>237</v>
      </c>
      <c r="T7440" t="s">
        <v>34108</v>
      </c>
      <c r="U7440" t="s">
        <v>165</v>
      </c>
      <c r="V7440" s="41">
        <v>34919</v>
      </c>
      <c r="W7440" s="41">
        <v>27768</v>
      </c>
      <c r="X7440">
        <v>1</v>
      </c>
      <c r="Y7440">
        <v>4</v>
      </c>
      <c r="Z7440" t="s">
        <v>710</v>
      </c>
      <c r="AA7440">
        <v>1</v>
      </c>
      <c r="AB7440" t="s">
        <v>103</v>
      </c>
      <c r="AC7440" t="s">
        <v>104</v>
      </c>
      <c r="AD7440">
        <v>1</v>
      </c>
      <c r="AE7440" t="s">
        <v>308</v>
      </c>
      <c r="AG7440" t="s">
        <v>228</v>
      </c>
      <c r="AJ7440" t="s">
        <v>107</v>
      </c>
    </row>
    <row r="7441" spans="1:36" hidden="1" x14ac:dyDescent="0.25">
      <c r="A7441" t="s">
        <v>34109</v>
      </c>
      <c r="B7441" t="str">
        <f>VLOOKUP(A7441,[2]mp_ALL!B$1:B$557,1,0)</f>
        <v>9507281</v>
      </c>
      <c r="C7441" t="s">
        <v>34110</v>
      </c>
      <c r="D7441" t="s">
        <v>37</v>
      </c>
      <c r="E7441" t="s">
        <v>88</v>
      </c>
      <c r="F7441" t="s">
        <v>89</v>
      </c>
      <c r="G7441" t="s">
        <v>90</v>
      </c>
      <c r="H7441" t="s">
        <v>169</v>
      </c>
      <c r="I7441" t="s">
        <v>34111</v>
      </c>
      <c r="J7441">
        <v>1</v>
      </c>
      <c r="K7441" t="s">
        <v>3100</v>
      </c>
      <c r="L7441">
        <v>0</v>
      </c>
      <c r="M7441" t="s">
        <v>3101</v>
      </c>
      <c r="N7441" t="s">
        <v>3734</v>
      </c>
      <c r="O7441" t="s">
        <v>31876</v>
      </c>
      <c r="P7441" t="s">
        <v>31877</v>
      </c>
      <c r="Q7441" t="s">
        <v>34112</v>
      </c>
      <c r="R7441" t="s">
        <v>559</v>
      </c>
      <c r="S7441" t="s">
        <v>549</v>
      </c>
      <c r="T7441" t="s">
        <v>34113</v>
      </c>
      <c r="U7441" t="s">
        <v>10595</v>
      </c>
      <c r="V7441" s="41">
        <v>34919</v>
      </c>
      <c r="W7441" s="41">
        <v>26187</v>
      </c>
      <c r="X7441">
        <v>1</v>
      </c>
      <c r="Y7441">
        <v>3</v>
      </c>
      <c r="Z7441" t="s">
        <v>102</v>
      </c>
      <c r="AA7441">
        <v>1</v>
      </c>
      <c r="AB7441" t="s">
        <v>103</v>
      </c>
      <c r="AC7441" t="s">
        <v>297</v>
      </c>
      <c r="AD7441">
        <v>1</v>
      </c>
      <c r="AE7441" t="s">
        <v>563</v>
      </c>
      <c r="AG7441" t="s">
        <v>1040</v>
      </c>
      <c r="AJ7441" t="s">
        <v>107</v>
      </c>
    </row>
    <row r="7442" spans="1:36" x14ac:dyDescent="0.25">
      <c r="A7442" t="s">
        <v>34114</v>
      </c>
      <c r="B7442" t="str">
        <f>VLOOKUP(A7442,[2]mp_ALL!B$1:B$557,1,0)</f>
        <v>9507286</v>
      </c>
      <c r="C7442" t="s">
        <v>28206</v>
      </c>
      <c r="D7442" t="s">
        <v>38</v>
      </c>
      <c r="E7442" t="s">
        <v>88</v>
      </c>
      <c r="F7442" t="s">
        <v>1473</v>
      </c>
      <c r="G7442" t="s">
        <v>1474</v>
      </c>
      <c r="H7442" t="s">
        <v>313</v>
      </c>
      <c r="I7442" t="s">
        <v>34115</v>
      </c>
      <c r="J7442">
        <v>1</v>
      </c>
      <c r="K7442" t="s">
        <v>2617</v>
      </c>
      <c r="L7442">
        <v>0</v>
      </c>
      <c r="M7442" t="s">
        <v>34</v>
      </c>
      <c r="N7442" t="s">
        <v>43</v>
      </c>
      <c r="O7442" t="s">
        <v>4675</v>
      </c>
      <c r="S7442" t="s">
        <v>549</v>
      </c>
      <c r="T7442" t="s">
        <v>34116</v>
      </c>
      <c r="U7442" t="s">
        <v>34117</v>
      </c>
      <c r="V7442" s="41">
        <v>34919</v>
      </c>
      <c r="W7442" s="41">
        <v>28175</v>
      </c>
      <c r="X7442">
        <v>1</v>
      </c>
      <c r="Y7442">
        <v>4</v>
      </c>
      <c r="Z7442" t="s">
        <v>102</v>
      </c>
      <c r="AA7442">
        <v>1</v>
      </c>
      <c r="AB7442" t="s">
        <v>103</v>
      </c>
      <c r="AC7442" t="s">
        <v>297</v>
      </c>
      <c r="AD7442">
        <v>1</v>
      </c>
      <c r="AE7442" t="s">
        <v>322</v>
      </c>
      <c r="AG7442" t="s">
        <v>106</v>
      </c>
      <c r="AJ7442" t="s">
        <v>29511</v>
      </c>
    </row>
    <row r="7443" spans="1:36" hidden="1" x14ac:dyDescent="0.25">
      <c r="A7443" t="s">
        <v>34118</v>
      </c>
      <c r="B7443" t="e">
        <f>VLOOKUP(A7443,[2]mp_ALL!B$1:B$557,1,0)</f>
        <v>#N/A</v>
      </c>
      <c r="C7443" t="s">
        <v>34119</v>
      </c>
      <c r="D7443" t="s">
        <v>38</v>
      </c>
      <c r="E7443" t="s">
        <v>88</v>
      </c>
      <c r="F7443" t="s">
        <v>89</v>
      </c>
      <c r="G7443" t="s">
        <v>90</v>
      </c>
      <c r="H7443" t="s">
        <v>91</v>
      </c>
      <c r="I7443" t="s">
        <v>765</v>
      </c>
      <c r="J7443">
        <v>1</v>
      </c>
      <c r="K7443" t="s">
        <v>275</v>
      </c>
      <c r="L7443">
        <v>1</v>
      </c>
      <c r="M7443" t="s">
        <v>113</v>
      </c>
      <c r="N7443" t="s">
        <v>134</v>
      </c>
      <c r="O7443" t="s">
        <v>347</v>
      </c>
      <c r="P7443" t="s">
        <v>766</v>
      </c>
      <c r="Q7443" t="s">
        <v>767</v>
      </c>
      <c r="R7443" t="s">
        <v>117</v>
      </c>
      <c r="S7443" t="s">
        <v>99</v>
      </c>
      <c r="T7443" t="s">
        <v>34120</v>
      </c>
      <c r="U7443" t="s">
        <v>34121</v>
      </c>
      <c r="V7443" s="41">
        <v>34919</v>
      </c>
      <c r="W7443" s="41">
        <v>27393</v>
      </c>
      <c r="X7443">
        <v>1</v>
      </c>
      <c r="Y7443">
        <v>2</v>
      </c>
      <c r="Z7443" t="s">
        <v>102</v>
      </c>
      <c r="AA7443">
        <v>1</v>
      </c>
      <c r="AB7443" t="s">
        <v>103</v>
      </c>
      <c r="AC7443" t="s">
        <v>104</v>
      </c>
      <c r="AD7443">
        <v>1</v>
      </c>
      <c r="AE7443" t="s">
        <v>105</v>
      </c>
      <c r="AG7443" t="s">
        <v>121</v>
      </c>
      <c r="AJ7443" t="s">
        <v>107</v>
      </c>
    </row>
    <row r="7444" spans="1:36" hidden="1" x14ac:dyDescent="0.25">
      <c r="A7444" t="s">
        <v>34122</v>
      </c>
      <c r="B7444" t="e">
        <f>VLOOKUP(A7444,[2]mp_ALL!B$1:B$557,1,0)</f>
        <v>#N/A</v>
      </c>
      <c r="C7444" t="s">
        <v>34123</v>
      </c>
      <c r="D7444" t="s">
        <v>38</v>
      </c>
      <c r="E7444" t="s">
        <v>88</v>
      </c>
      <c r="F7444" t="s">
        <v>89</v>
      </c>
      <c r="G7444" t="s">
        <v>90</v>
      </c>
      <c r="H7444" t="s">
        <v>169</v>
      </c>
      <c r="I7444" t="s">
        <v>17151</v>
      </c>
      <c r="J7444">
        <v>1</v>
      </c>
      <c r="K7444" t="s">
        <v>338</v>
      </c>
      <c r="L7444">
        <v>0</v>
      </c>
      <c r="M7444" t="s">
        <v>113</v>
      </c>
      <c r="N7444" t="s">
        <v>114</v>
      </c>
      <c r="O7444" t="s">
        <v>339</v>
      </c>
      <c r="P7444" t="s">
        <v>10367</v>
      </c>
      <c r="Q7444" t="s">
        <v>17152</v>
      </c>
      <c r="R7444" t="s">
        <v>117</v>
      </c>
      <c r="S7444" t="s">
        <v>99</v>
      </c>
      <c r="T7444" t="s">
        <v>34124</v>
      </c>
      <c r="U7444" t="s">
        <v>34125</v>
      </c>
      <c r="V7444" s="41">
        <v>34919</v>
      </c>
      <c r="W7444" s="41">
        <v>28030</v>
      </c>
      <c r="X7444">
        <v>1</v>
      </c>
      <c r="Y7444">
        <v>3</v>
      </c>
      <c r="Z7444" t="s">
        <v>102</v>
      </c>
      <c r="AA7444">
        <v>1</v>
      </c>
      <c r="AB7444" t="s">
        <v>103</v>
      </c>
      <c r="AC7444" t="s">
        <v>104</v>
      </c>
      <c r="AD7444">
        <v>1</v>
      </c>
      <c r="AE7444" t="s">
        <v>120</v>
      </c>
      <c r="AG7444" t="s">
        <v>121</v>
      </c>
      <c r="AJ7444" t="s">
        <v>107</v>
      </c>
    </row>
    <row r="7445" spans="1:36" hidden="1" x14ac:dyDescent="0.25">
      <c r="A7445" t="s">
        <v>34126</v>
      </c>
      <c r="B7445" t="e">
        <f>VLOOKUP(A7445,[2]mp_ALL!B$1:B$557,1,0)</f>
        <v>#N/A</v>
      </c>
      <c r="C7445" t="s">
        <v>34127</v>
      </c>
      <c r="D7445" t="s">
        <v>38</v>
      </c>
      <c r="E7445" t="s">
        <v>88</v>
      </c>
      <c r="F7445" t="s">
        <v>89</v>
      </c>
      <c r="G7445" t="s">
        <v>90</v>
      </c>
      <c r="H7445" t="s">
        <v>169</v>
      </c>
      <c r="I7445" t="s">
        <v>5122</v>
      </c>
      <c r="J7445">
        <v>1</v>
      </c>
      <c r="K7445" t="s">
        <v>3394</v>
      </c>
      <c r="L7445">
        <v>1</v>
      </c>
      <c r="M7445" t="s">
        <v>316</v>
      </c>
      <c r="N7445" t="s">
        <v>3395</v>
      </c>
      <c r="O7445" t="s">
        <v>5123</v>
      </c>
      <c r="P7445" t="s">
        <v>5124</v>
      </c>
      <c r="Q7445" t="s">
        <v>5125</v>
      </c>
      <c r="S7445" t="s">
        <v>319</v>
      </c>
      <c r="T7445" t="s">
        <v>34128</v>
      </c>
      <c r="U7445" t="s">
        <v>33168</v>
      </c>
      <c r="V7445" s="41">
        <v>34919</v>
      </c>
      <c r="W7445" s="41">
        <v>27948</v>
      </c>
      <c r="X7445">
        <v>1</v>
      </c>
      <c r="Y7445">
        <v>3</v>
      </c>
      <c r="Z7445" t="s">
        <v>102</v>
      </c>
      <c r="AA7445">
        <v>1</v>
      </c>
      <c r="AB7445" t="s">
        <v>103</v>
      </c>
      <c r="AC7445" t="s">
        <v>104</v>
      </c>
      <c r="AD7445">
        <v>1</v>
      </c>
      <c r="AE7445" t="s">
        <v>105</v>
      </c>
      <c r="AG7445" t="s">
        <v>148</v>
      </c>
      <c r="AJ7445" t="s">
        <v>107</v>
      </c>
    </row>
    <row r="7446" spans="1:36" hidden="1" x14ac:dyDescent="0.25">
      <c r="A7446" t="s">
        <v>34129</v>
      </c>
      <c r="B7446" t="e">
        <f>VLOOKUP(A7446,[2]mp_ALL!B$1:B$557,1,0)</f>
        <v>#N/A</v>
      </c>
      <c r="C7446" t="s">
        <v>34130</v>
      </c>
      <c r="D7446" t="s">
        <v>37</v>
      </c>
      <c r="E7446" t="s">
        <v>88</v>
      </c>
      <c r="F7446" t="s">
        <v>154</v>
      </c>
      <c r="G7446" t="s">
        <v>155</v>
      </c>
      <c r="H7446" t="s">
        <v>290</v>
      </c>
      <c r="I7446" t="s">
        <v>29856</v>
      </c>
      <c r="J7446">
        <v>1</v>
      </c>
      <c r="K7446" t="s">
        <v>570</v>
      </c>
      <c r="L7446">
        <v>0</v>
      </c>
      <c r="M7446" t="s">
        <v>571</v>
      </c>
      <c r="N7446" t="s">
        <v>6782</v>
      </c>
      <c r="O7446" t="s">
        <v>29857</v>
      </c>
      <c r="R7446" t="s">
        <v>559</v>
      </c>
      <c r="S7446" t="s">
        <v>99</v>
      </c>
      <c r="T7446" t="s">
        <v>34131</v>
      </c>
      <c r="U7446" t="s">
        <v>4763</v>
      </c>
      <c r="V7446" s="41">
        <v>34919</v>
      </c>
      <c r="W7446" s="41">
        <v>27916</v>
      </c>
      <c r="X7446">
        <v>1</v>
      </c>
      <c r="Y7446">
        <v>3</v>
      </c>
      <c r="Z7446" t="s">
        <v>102</v>
      </c>
      <c r="AA7446">
        <v>1</v>
      </c>
      <c r="AB7446" t="s">
        <v>103</v>
      </c>
      <c r="AC7446" t="s">
        <v>297</v>
      </c>
      <c r="AD7446">
        <v>1</v>
      </c>
      <c r="AE7446" t="s">
        <v>563</v>
      </c>
      <c r="AG7446" t="s">
        <v>577</v>
      </c>
      <c r="AJ7446" t="s">
        <v>107</v>
      </c>
    </row>
    <row r="7447" spans="1:36" x14ac:dyDescent="0.25">
      <c r="A7447" t="s">
        <v>34132</v>
      </c>
      <c r="B7447" t="str">
        <f>VLOOKUP(A7447,[2]mp_ALL!B$1:B$557,1,0)</f>
        <v>9507297</v>
      </c>
      <c r="C7447" t="s">
        <v>34133</v>
      </c>
      <c r="D7447" t="s">
        <v>38</v>
      </c>
      <c r="E7447" t="s">
        <v>88</v>
      </c>
      <c r="F7447" t="s">
        <v>89</v>
      </c>
      <c r="G7447" t="s">
        <v>90</v>
      </c>
      <c r="H7447" t="s">
        <v>110</v>
      </c>
      <c r="I7447" t="s">
        <v>34134</v>
      </c>
      <c r="J7447">
        <v>1</v>
      </c>
      <c r="K7447" t="s">
        <v>1884</v>
      </c>
      <c r="L7447">
        <v>0</v>
      </c>
      <c r="M7447" t="s">
        <v>34</v>
      </c>
      <c r="N7447" t="s">
        <v>47</v>
      </c>
      <c r="O7447" t="s">
        <v>4101</v>
      </c>
      <c r="P7447" t="s">
        <v>4102</v>
      </c>
      <c r="S7447" t="s">
        <v>549</v>
      </c>
      <c r="T7447" t="s">
        <v>34135</v>
      </c>
      <c r="U7447" t="s">
        <v>4794</v>
      </c>
      <c r="V7447" s="41">
        <v>34919</v>
      </c>
      <c r="W7447" s="41">
        <v>27587</v>
      </c>
      <c r="X7447">
        <v>1</v>
      </c>
      <c r="Y7447">
        <v>3</v>
      </c>
      <c r="Z7447" t="s">
        <v>102</v>
      </c>
      <c r="AA7447">
        <v>1</v>
      </c>
      <c r="AB7447" t="s">
        <v>103</v>
      </c>
      <c r="AC7447" t="s">
        <v>104</v>
      </c>
      <c r="AD7447">
        <v>1</v>
      </c>
      <c r="AE7447" t="s">
        <v>120</v>
      </c>
      <c r="AG7447" t="s">
        <v>106</v>
      </c>
      <c r="AJ7447" t="s">
        <v>107</v>
      </c>
    </row>
    <row r="7448" spans="1:36" hidden="1" x14ac:dyDescent="0.25">
      <c r="A7448" t="s">
        <v>34136</v>
      </c>
      <c r="B7448" t="e">
        <f>VLOOKUP(A7448,[2]mp_ALL!B$1:B$557,1,0)</f>
        <v>#N/A</v>
      </c>
      <c r="C7448" t="s">
        <v>14043</v>
      </c>
      <c r="D7448" t="s">
        <v>38</v>
      </c>
      <c r="E7448" t="s">
        <v>88</v>
      </c>
      <c r="F7448" t="s">
        <v>1473</v>
      </c>
      <c r="G7448" t="s">
        <v>1474</v>
      </c>
      <c r="H7448" t="s">
        <v>313</v>
      </c>
      <c r="I7448" t="s">
        <v>34137</v>
      </c>
      <c r="J7448">
        <v>1</v>
      </c>
      <c r="K7448" t="s">
        <v>3011</v>
      </c>
      <c r="L7448">
        <v>0</v>
      </c>
      <c r="M7448" t="s">
        <v>94</v>
      </c>
      <c r="N7448" t="s">
        <v>43</v>
      </c>
      <c r="O7448" t="s">
        <v>5435</v>
      </c>
      <c r="S7448" t="s">
        <v>218</v>
      </c>
      <c r="T7448" t="s">
        <v>34138</v>
      </c>
      <c r="U7448" t="s">
        <v>34139</v>
      </c>
      <c r="V7448" s="41">
        <v>34919</v>
      </c>
      <c r="W7448" s="41">
        <v>27597</v>
      </c>
      <c r="X7448">
        <v>1</v>
      </c>
      <c r="Y7448">
        <v>3</v>
      </c>
      <c r="Z7448" t="s">
        <v>102</v>
      </c>
      <c r="AA7448">
        <v>1</v>
      </c>
      <c r="AB7448" t="s">
        <v>103</v>
      </c>
      <c r="AC7448" t="s">
        <v>297</v>
      </c>
      <c r="AD7448">
        <v>1</v>
      </c>
      <c r="AE7448" t="s">
        <v>322</v>
      </c>
      <c r="AG7448" t="s">
        <v>106</v>
      </c>
      <c r="AJ7448" t="s">
        <v>107</v>
      </c>
    </row>
    <row r="7449" spans="1:36" hidden="1" x14ac:dyDescent="0.25">
      <c r="A7449" t="s">
        <v>34140</v>
      </c>
      <c r="B7449" t="e">
        <f>VLOOKUP(A7449,[2]mp_ALL!B$1:B$557,1,0)</f>
        <v>#N/A</v>
      </c>
      <c r="C7449" t="s">
        <v>34141</v>
      </c>
      <c r="D7449" t="s">
        <v>38</v>
      </c>
      <c r="E7449" t="s">
        <v>88</v>
      </c>
      <c r="F7449" t="s">
        <v>89</v>
      </c>
      <c r="G7449" t="s">
        <v>90</v>
      </c>
      <c r="H7449" t="s">
        <v>110</v>
      </c>
      <c r="I7449" t="s">
        <v>34142</v>
      </c>
      <c r="J7449">
        <v>1</v>
      </c>
      <c r="K7449" t="s">
        <v>5760</v>
      </c>
      <c r="L7449">
        <v>0</v>
      </c>
      <c r="M7449" t="s">
        <v>435</v>
      </c>
      <c r="N7449" t="s">
        <v>5702</v>
      </c>
      <c r="O7449" t="s">
        <v>5761</v>
      </c>
      <c r="P7449" t="s">
        <v>5762</v>
      </c>
      <c r="R7449" t="s">
        <v>117</v>
      </c>
      <c r="S7449" t="s">
        <v>237</v>
      </c>
      <c r="T7449" t="s">
        <v>34143</v>
      </c>
      <c r="U7449" t="s">
        <v>509</v>
      </c>
      <c r="V7449" s="41">
        <v>34919</v>
      </c>
      <c r="W7449" s="41">
        <v>28303</v>
      </c>
      <c r="X7449">
        <v>1</v>
      </c>
      <c r="Y7449">
        <v>4</v>
      </c>
      <c r="Z7449" t="s">
        <v>102</v>
      </c>
      <c r="AA7449">
        <v>1</v>
      </c>
      <c r="AB7449" t="s">
        <v>103</v>
      </c>
      <c r="AC7449" t="s">
        <v>104</v>
      </c>
      <c r="AD7449">
        <v>1</v>
      </c>
      <c r="AE7449" t="s">
        <v>308</v>
      </c>
      <c r="AG7449" t="s">
        <v>228</v>
      </c>
      <c r="AJ7449" t="s">
        <v>107</v>
      </c>
    </row>
    <row r="7450" spans="1:36" hidden="1" x14ac:dyDescent="0.25">
      <c r="A7450" t="s">
        <v>34144</v>
      </c>
      <c r="B7450" t="e">
        <f>VLOOKUP(A7450,[2]mp_ALL!B$1:B$557,1,0)</f>
        <v>#N/A</v>
      </c>
      <c r="C7450" t="s">
        <v>34145</v>
      </c>
      <c r="D7450" t="s">
        <v>38</v>
      </c>
      <c r="E7450" t="s">
        <v>88</v>
      </c>
      <c r="F7450" t="s">
        <v>89</v>
      </c>
      <c r="G7450" t="s">
        <v>90</v>
      </c>
      <c r="H7450" t="s">
        <v>91</v>
      </c>
      <c r="I7450" t="s">
        <v>2601</v>
      </c>
      <c r="J7450">
        <v>1</v>
      </c>
      <c r="K7450" t="s">
        <v>275</v>
      </c>
      <c r="L7450">
        <v>1</v>
      </c>
      <c r="M7450" t="s">
        <v>113</v>
      </c>
      <c r="N7450" t="s">
        <v>134</v>
      </c>
      <c r="O7450" t="s">
        <v>347</v>
      </c>
      <c r="P7450" t="s">
        <v>766</v>
      </c>
      <c r="Q7450" t="s">
        <v>2602</v>
      </c>
      <c r="R7450" t="s">
        <v>117</v>
      </c>
      <c r="S7450" t="s">
        <v>99</v>
      </c>
      <c r="T7450" t="s">
        <v>34146</v>
      </c>
      <c r="U7450" t="s">
        <v>4890</v>
      </c>
      <c r="V7450" s="41">
        <v>34919</v>
      </c>
      <c r="W7450" s="41">
        <v>28098</v>
      </c>
      <c r="X7450">
        <v>1</v>
      </c>
      <c r="Y7450">
        <v>2</v>
      </c>
      <c r="Z7450" t="s">
        <v>102</v>
      </c>
      <c r="AA7450">
        <v>1</v>
      </c>
      <c r="AB7450" t="s">
        <v>103</v>
      </c>
      <c r="AC7450" t="s">
        <v>104</v>
      </c>
      <c r="AD7450">
        <v>1</v>
      </c>
      <c r="AE7450" t="s">
        <v>105</v>
      </c>
      <c r="AG7450" t="s">
        <v>121</v>
      </c>
      <c r="AJ7450" t="s">
        <v>20666</v>
      </c>
    </row>
    <row r="7451" spans="1:36" x14ac:dyDescent="0.25">
      <c r="A7451" t="s">
        <v>34147</v>
      </c>
      <c r="B7451" t="str">
        <f>VLOOKUP(A7451,[2]mp_ALL!B$1:B$557,1,0)</f>
        <v>9507302</v>
      </c>
      <c r="C7451" t="s">
        <v>34148</v>
      </c>
      <c r="D7451" t="s">
        <v>38</v>
      </c>
      <c r="E7451" t="s">
        <v>88</v>
      </c>
      <c r="F7451" t="s">
        <v>154</v>
      </c>
      <c r="G7451" t="s">
        <v>155</v>
      </c>
      <c r="H7451" t="s">
        <v>91</v>
      </c>
      <c r="I7451" t="s">
        <v>5875</v>
      </c>
      <c r="J7451">
        <v>1</v>
      </c>
      <c r="K7451" t="s">
        <v>1884</v>
      </c>
      <c r="L7451">
        <v>1</v>
      </c>
      <c r="M7451" t="s">
        <v>34</v>
      </c>
      <c r="N7451" t="s">
        <v>45</v>
      </c>
      <c r="O7451" t="s">
        <v>4115</v>
      </c>
      <c r="S7451" t="s">
        <v>549</v>
      </c>
      <c r="T7451" t="s">
        <v>34149</v>
      </c>
      <c r="U7451" t="s">
        <v>11302</v>
      </c>
      <c r="V7451" s="41">
        <v>34919</v>
      </c>
      <c r="W7451" s="41">
        <v>28056</v>
      </c>
      <c r="X7451">
        <v>1</v>
      </c>
      <c r="Y7451">
        <v>2</v>
      </c>
      <c r="Z7451" t="s">
        <v>102</v>
      </c>
      <c r="AA7451">
        <v>1</v>
      </c>
      <c r="AB7451" t="s">
        <v>103</v>
      </c>
      <c r="AC7451" t="s">
        <v>104</v>
      </c>
      <c r="AD7451">
        <v>1</v>
      </c>
      <c r="AE7451" t="s">
        <v>138</v>
      </c>
      <c r="AG7451" t="s">
        <v>228</v>
      </c>
      <c r="AJ7451" t="s">
        <v>107</v>
      </c>
    </row>
    <row r="7452" spans="1:36" hidden="1" x14ac:dyDescent="0.25">
      <c r="A7452" t="s">
        <v>34150</v>
      </c>
      <c r="B7452" t="e">
        <f>VLOOKUP(A7452,[2]mp_ALL!B$1:B$557,1,0)</f>
        <v>#N/A</v>
      </c>
      <c r="C7452" t="s">
        <v>3069</v>
      </c>
      <c r="D7452" t="s">
        <v>38</v>
      </c>
      <c r="E7452" t="s">
        <v>88</v>
      </c>
      <c r="F7452" t="s">
        <v>154</v>
      </c>
      <c r="G7452" t="s">
        <v>155</v>
      </c>
      <c r="H7452" t="s">
        <v>110</v>
      </c>
      <c r="I7452" t="s">
        <v>34151</v>
      </c>
      <c r="J7452">
        <v>1</v>
      </c>
      <c r="K7452" t="s">
        <v>232</v>
      </c>
      <c r="L7452">
        <v>1</v>
      </c>
      <c r="M7452" t="s">
        <v>233</v>
      </c>
      <c r="N7452" t="s">
        <v>234</v>
      </c>
      <c r="O7452" t="s">
        <v>235</v>
      </c>
      <c r="P7452" t="s">
        <v>9911</v>
      </c>
      <c r="R7452" t="s">
        <v>117</v>
      </c>
      <c r="S7452" t="s">
        <v>237</v>
      </c>
      <c r="T7452" t="s">
        <v>34152</v>
      </c>
      <c r="U7452" t="s">
        <v>1160</v>
      </c>
      <c r="V7452" s="41">
        <v>34919</v>
      </c>
      <c r="W7452" s="41">
        <v>27916</v>
      </c>
      <c r="X7452">
        <v>1</v>
      </c>
      <c r="Y7452">
        <v>1</v>
      </c>
      <c r="Z7452" t="s">
        <v>102</v>
      </c>
      <c r="AA7452">
        <v>1</v>
      </c>
      <c r="AB7452" t="s">
        <v>103</v>
      </c>
      <c r="AC7452" t="s">
        <v>104</v>
      </c>
      <c r="AD7452">
        <v>1</v>
      </c>
      <c r="AE7452" t="s">
        <v>105</v>
      </c>
      <c r="AG7452" t="s">
        <v>121</v>
      </c>
      <c r="AJ7452" t="s">
        <v>107</v>
      </c>
    </row>
    <row r="7453" spans="1:36" x14ac:dyDescent="0.25">
      <c r="A7453" t="s">
        <v>34153</v>
      </c>
      <c r="B7453" t="str">
        <f>VLOOKUP(A7453,[2]mp_ALL!B$1:B$557,1,0)</f>
        <v>9507306</v>
      </c>
      <c r="C7453" t="s">
        <v>34154</v>
      </c>
      <c r="D7453" t="s">
        <v>38</v>
      </c>
      <c r="E7453" t="s">
        <v>88</v>
      </c>
      <c r="F7453" t="s">
        <v>154</v>
      </c>
      <c r="G7453" t="s">
        <v>155</v>
      </c>
      <c r="H7453" t="s">
        <v>110</v>
      </c>
      <c r="I7453" t="s">
        <v>34155</v>
      </c>
      <c r="J7453">
        <v>1</v>
      </c>
      <c r="K7453" t="s">
        <v>1625</v>
      </c>
      <c r="L7453">
        <v>1</v>
      </c>
      <c r="M7453" t="s">
        <v>34</v>
      </c>
      <c r="N7453" t="s">
        <v>45</v>
      </c>
      <c r="O7453" t="s">
        <v>831</v>
      </c>
      <c r="P7453" t="s">
        <v>3166</v>
      </c>
      <c r="S7453" t="s">
        <v>549</v>
      </c>
      <c r="T7453" t="s">
        <v>34156</v>
      </c>
      <c r="U7453" t="s">
        <v>34157</v>
      </c>
      <c r="V7453" s="41">
        <v>34919</v>
      </c>
      <c r="W7453" s="41">
        <v>27351</v>
      </c>
      <c r="X7453">
        <v>1</v>
      </c>
      <c r="Y7453">
        <v>2</v>
      </c>
      <c r="Z7453" t="s">
        <v>710</v>
      </c>
      <c r="AA7453">
        <v>1</v>
      </c>
      <c r="AB7453" t="s">
        <v>103</v>
      </c>
      <c r="AC7453" t="s">
        <v>104</v>
      </c>
      <c r="AD7453">
        <v>1</v>
      </c>
      <c r="AE7453" t="s">
        <v>105</v>
      </c>
      <c r="AG7453" t="s">
        <v>106</v>
      </c>
      <c r="AJ7453" t="s">
        <v>352</v>
      </c>
    </row>
    <row r="7454" spans="1:36" hidden="1" x14ac:dyDescent="0.25">
      <c r="A7454" t="s">
        <v>34158</v>
      </c>
      <c r="B7454" t="e">
        <f>VLOOKUP(A7454,[2]mp_ALL!B$1:B$557,1,0)</f>
        <v>#N/A</v>
      </c>
      <c r="C7454" t="s">
        <v>34159</v>
      </c>
      <c r="D7454" t="s">
        <v>38</v>
      </c>
      <c r="E7454" t="s">
        <v>88</v>
      </c>
      <c r="F7454" t="s">
        <v>154</v>
      </c>
      <c r="G7454" t="s">
        <v>155</v>
      </c>
      <c r="H7454" t="s">
        <v>290</v>
      </c>
      <c r="I7454" t="s">
        <v>2324</v>
      </c>
      <c r="J7454">
        <v>1</v>
      </c>
      <c r="K7454" t="s">
        <v>2325</v>
      </c>
      <c r="L7454">
        <v>0</v>
      </c>
      <c r="M7454" t="s">
        <v>1281</v>
      </c>
      <c r="N7454" t="s">
        <v>1449</v>
      </c>
      <c r="O7454" t="s">
        <v>2326</v>
      </c>
      <c r="R7454" t="s">
        <v>117</v>
      </c>
      <c r="S7454" t="s">
        <v>237</v>
      </c>
      <c r="T7454" t="s">
        <v>34160</v>
      </c>
      <c r="U7454" t="s">
        <v>34161</v>
      </c>
      <c r="V7454" s="41">
        <v>34919</v>
      </c>
      <c r="W7454" s="41">
        <v>27437</v>
      </c>
      <c r="X7454">
        <v>1</v>
      </c>
      <c r="Y7454">
        <v>3</v>
      </c>
      <c r="Z7454" t="s">
        <v>102</v>
      </c>
      <c r="AA7454">
        <v>1</v>
      </c>
      <c r="AB7454" t="s">
        <v>103</v>
      </c>
      <c r="AC7454" t="s">
        <v>297</v>
      </c>
      <c r="AD7454">
        <v>1</v>
      </c>
      <c r="AE7454" t="s">
        <v>298</v>
      </c>
      <c r="AG7454" t="s">
        <v>121</v>
      </c>
      <c r="AJ7454" t="s">
        <v>107</v>
      </c>
    </row>
    <row r="7455" spans="1:36" hidden="1" x14ac:dyDescent="0.25">
      <c r="A7455" t="s">
        <v>34162</v>
      </c>
      <c r="B7455" t="e">
        <f>VLOOKUP(A7455,[2]mp_ALL!B$1:B$557,1,0)</f>
        <v>#N/A</v>
      </c>
      <c r="C7455" t="s">
        <v>1205</v>
      </c>
      <c r="D7455" t="s">
        <v>38</v>
      </c>
      <c r="E7455" t="s">
        <v>88</v>
      </c>
      <c r="F7455" t="s">
        <v>89</v>
      </c>
      <c r="G7455" t="s">
        <v>90</v>
      </c>
      <c r="H7455" t="s">
        <v>91</v>
      </c>
      <c r="I7455" t="s">
        <v>7210</v>
      </c>
      <c r="J7455">
        <v>1</v>
      </c>
      <c r="K7455" t="s">
        <v>3394</v>
      </c>
      <c r="L7455">
        <v>1</v>
      </c>
      <c r="M7455" t="s">
        <v>316</v>
      </c>
      <c r="N7455" t="s">
        <v>3395</v>
      </c>
      <c r="O7455" t="s">
        <v>5123</v>
      </c>
      <c r="P7455" t="s">
        <v>5261</v>
      </c>
      <c r="Q7455" t="s">
        <v>7211</v>
      </c>
      <c r="S7455" t="s">
        <v>319</v>
      </c>
      <c r="T7455" t="s">
        <v>34163</v>
      </c>
      <c r="U7455" t="s">
        <v>34164</v>
      </c>
      <c r="V7455" s="41">
        <v>34919</v>
      </c>
      <c r="W7455" s="41">
        <v>27900</v>
      </c>
      <c r="X7455">
        <v>1</v>
      </c>
      <c r="Y7455">
        <v>3</v>
      </c>
      <c r="Z7455" t="s">
        <v>102</v>
      </c>
      <c r="AA7455">
        <v>1</v>
      </c>
      <c r="AB7455" t="s">
        <v>103</v>
      </c>
      <c r="AC7455" t="s">
        <v>104</v>
      </c>
      <c r="AD7455">
        <v>1</v>
      </c>
      <c r="AE7455" t="s">
        <v>105</v>
      </c>
      <c r="AG7455" t="s">
        <v>148</v>
      </c>
      <c r="AJ7455" t="s">
        <v>34165</v>
      </c>
    </row>
    <row r="7456" spans="1:36" hidden="1" x14ac:dyDescent="0.25">
      <c r="A7456" t="s">
        <v>34166</v>
      </c>
      <c r="B7456" t="e">
        <f>VLOOKUP(A7456,[2]mp_ALL!B$1:B$557,1,0)</f>
        <v>#N/A</v>
      </c>
      <c r="C7456" t="s">
        <v>34167</v>
      </c>
      <c r="D7456" t="s">
        <v>39</v>
      </c>
      <c r="E7456" t="s">
        <v>88</v>
      </c>
      <c r="F7456" t="s">
        <v>31812</v>
      </c>
      <c r="G7456" t="s">
        <v>31813</v>
      </c>
      <c r="H7456" t="s">
        <v>30085</v>
      </c>
      <c r="I7456" t="s">
        <v>2887</v>
      </c>
      <c r="J7456">
        <v>1</v>
      </c>
      <c r="K7456" t="s">
        <v>2647</v>
      </c>
      <c r="L7456">
        <v>0</v>
      </c>
      <c r="M7456" t="s">
        <v>316</v>
      </c>
      <c r="S7456" t="s">
        <v>2733</v>
      </c>
      <c r="T7456" t="s">
        <v>34168</v>
      </c>
      <c r="U7456" t="s">
        <v>34169</v>
      </c>
      <c r="V7456" s="41">
        <v>34921</v>
      </c>
      <c r="W7456" s="41">
        <v>25481</v>
      </c>
      <c r="X7456">
        <v>1</v>
      </c>
      <c r="Y7456">
        <v>3</v>
      </c>
      <c r="Z7456" t="s">
        <v>102</v>
      </c>
      <c r="AA7456">
        <v>1</v>
      </c>
      <c r="AB7456" t="s">
        <v>103</v>
      </c>
      <c r="AC7456" t="s">
        <v>297</v>
      </c>
      <c r="AD7456">
        <v>1</v>
      </c>
      <c r="AE7456" t="s">
        <v>322</v>
      </c>
      <c r="AG7456" t="s">
        <v>577</v>
      </c>
      <c r="AJ7456" t="s">
        <v>107</v>
      </c>
    </row>
    <row r="7457" spans="1:36" x14ac:dyDescent="0.25">
      <c r="A7457" t="s">
        <v>34170</v>
      </c>
      <c r="B7457" t="str">
        <f>VLOOKUP(A7457,[2]mp_ALL!B$1:B$557,1,0)</f>
        <v>9507315</v>
      </c>
      <c r="C7457" t="s">
        <v>34171</v>
      </c>
      <c r="D7457" t="s">
        <v>36</v>
      </c>
      <c r="E7457" t="s">
        <v>88</v>
      </c>
      <c r="F7457" t="s">
        <v>1430</v>
      </c>
      <c r="G7457" t="s">
        <v>1431</v>
      </c>
      <c r="H7457" t="s">
        <v>313</v>
      </c>
      <c r="I7457" t="s">
        <v>29601</v>
      </c>
      <c r="J7457">
        <v>1</v>
      </c>
      <c r="K7457" t="s">
        <v>5510</v>
      </c>
      <c r="L7457">
        <v>0</v>
      </c>
      <c r="M7457" t="s">
        <v>316</v>
      </c>
      <c r="N7457" t="s">
        <v>317</v>
      </c>
      <c r="O7457" t="s">
        <v>5780</v>
      </c>
      <c r="S7457" t="s">
        <v>549</v>
      </c>
      <c r="T7457" t="s">
        <v>34172</v>
      </c>
      <c r="U7457" t="s">
        <v>34173</v>
      </c>
      <c r="V7457" s="41">
        <v>34921</v>
      </c>
      <c r="W7457" s="41">
        <v>26030</v>
      </c>
      <c r="X7457">
        <v>1</v>
      </c>
      <c r="Y7457">
        <v>3</v>
      </c>
      <c r="Z7457" t="s">
        <v>923</v>
      </c>
      <c r="AA7457">
        <v>1</v>
      </c>
      <c r="AB7457" t="s">
        <v>103</v>
      </c>
      <c r="AC7457" t="s">
        <v>297</v>
      </c>
      <c r="AD7457">
        <v>1</v>
      </c>
      <c r="AE7457" t="s">
        <v>322</v>
      </c>
      <c r="AG7457" t="s">
        <v>228</v>
      </c>
      <c r="AJ7457" t="s">
        <v>26607</v>
      </c>
    </row>
    <row r="7458" spans="1:36" hidden="1" x14ac:dyDescent="0.25">
      <c r="A7458" t="s">
        <v>34174</v>
      </c>
      <c r="B7458" t="e">
        <f>VLOOKUP(A7458,[2]mp_ALL!B$1:B$557,1,0)</f>
        <v>#N/A</v>
      </c>
      <c r="C7458" t="s">
        <v>34175</v>
      </c>
      <c r="D7458" t="s">
        <v>36</v>
      </c>
      <c r="E7458" t="s">
        <v>88</v>
      </c>
      <c r="F7458" t="s">
        <v>154</v>
      </c>
      <c r="G7458" t="s">
        <v>155</v>
      </c>
      <c r="H7458" t="s">
        <v>110</v>
      </c>
      <c r="I7458" t="s">
        <v>34176</v>
      </c>
      <c r="J7458">
        <v>1</v>
      </c>
      <c r="K7458" t="s">
        <v>3394</v>
      </c>
      <c r="L7458">
        <v>0</v>
      </c>
      <c r="M7458" t="s">
        <v>316</v>
      </c>
      <c r="N7458" t="s">
        <v>3395</v>
      </c>
      <c r="O7458" t="s">
        <v>11506</v>
      </c>
      <c r="P7458" t="s">
        <v>30071</v>
      </c>
      <c r="S7458" t="s">
        <v>319</v>
      </c>
      <c r="T7458" t="s">
        <v>34177</v>
      </c>
      <c r="U7458" t="s">
        <v>34178</v>
      </c>
      <c r="V7458" s="41">
        <v>34921</v>
      </c>
      <c r="W7458" s="41">
        <v>25987</v>
      </c>
      <c r="X7458">
        <v>1</v>
      </c>
      <c r="Y7458">
        <v>1</v>
      </c>
      <c r="Z7458" t="s">
        <v>102</v>
      </c>
      <c r="AA7458">
        <v>1</v>
      </c>
      <c r="AB7458" t="s">
        <v>103</v>
      </c>
      <c r="AC7458" t="s">
        <v>104</v>
      </c>
      <c r="AD7458">
        <v>1</v>
      </c>
      <c r="AE7458" t="s">
        <v>308</v>
      </c>
      <c r="AG7458" t="s">
        <v>179</v>
      </c>
      <c r="AJ7458" t="s">
        <v>107</v>
      </c>
    </row>
    <row r="7459" spans="1:36" hidden="1" x14ac:dyDescent="0.25">
      <c r="A7459" t="s">
        <v>34179</v>
      </c>
      <c r="B7459" t="e">
        <f>VLOOKUP(A7459,[2]mp_ALL!B$1:B$557,1,0)</f>
        <v>#N/A</v>
      </c>
      <c r="C7459" t="s">
        <v>34180</v>
      </c>
      <c r="D7459" t="s">
        <v>39</v>
      </c>
      <c r="E7459" t="s">
        <v>88</v>
      </c>
      <c r="F7459" t="s">
        <v>1455</v>
      </c>
      <c r="G7459" t="s">
        <v>1456</v>
      </c>
      <c r="H7459" t="s">
        <v>1457</v>
      </c>
      <c r="I7459" t="s">
        <v>34181</v>
      </c>
      <c r="J7459">
        <v>1</v>
      </c>
      <c r="K7459" t="s">
        <v>591</v>
      </c>
      <c r="L7459">
        <v>0</v>
      </c>
      <c r="M7459" t="s">
        <v>592</v>
      </c>
      <c r="N7459" t="s">
        <v>2390</v>
      </c>
      <c r="R7459" t="s">
        <v>147</v>
      </c>
      <c r="S7459" t="s">
        <v>560</v>
      </c>
      <c r="T7459" t="s">
        <v>34182</v>
      </c>
      <c r="U7459" t="s">
        <v>4890</v>
      </c>
      <c r="V7459" s="41">
        <v>34921</v>
      </c>
      <c r="W7459" s="41">
        <v>25039</v>
      </c>
      <c r="X7459">
        <v>1</v>
      </c>
      <c r="Y7459">
        <v>1</v>
      </c>
      <c r="Z7459" t="s">
        <v>102</v>
      </c>
      <c r="AA7459">
        <v>1</v>
      </c>
      <c r="AB7459" t="s">
        <v>103</v>
      </c>
      <c r="AC7459" t="s">
        <v>297</v>
      </c>
      <c r="AD7459">
        <v>1</v>
      </c>
      <c r="AE7459" t="s">
        <v>563</v>
      </c>
      <c r="AG7459" t="s">
        <v>1040</v>
      </c>
      <c r="AJ7459" t="s">
        <v>694</v>
      </c>
    </row>
    <row r="7460" spans="1:36" hidden="1" x14ac:dyDescent="0.25">
      <c r="A7460" t="s">
        <v>34183</v>
      </c>
      <c r="B7460" t="e">
        <f>VLOOKUP(A7460,[2]mp_ALL!B$1:B$557,1,0)</f>
        <v>#N/A</v>
      </c>
      <c r="C7460" t="s">
        <v>34184</v>
      </c>
      <c r="D7460" t="s">
        <v>36</v>
      </c>
      <c r="E7460" t="s">
        <v>88</v>
      </c>
      <c r="F7460" t="s">
        <v>1430</v>
      </c>
      <c r="G7460" t="s">
        <v>1431</v>
      </c>
      <c r="H7460" t="s">
        <v>313</v>
      </c>
      <c r="I7460" t="s">
        <v>34185</v>
      </c>
      <c r="J7460">
        <v>1</v>
      </c>
      <c r="K7460" t="s">
        <v>33588</v>
      </c>
      <c r="L7460">
        <v>0</v>
      </c>
      <c r="M7460" t="s">
        <v>2198</v>
      </c>
      <c r="N7460" t="s">
        <v>3841</v>
      </c>
      <c r="O7460" t="s">
        <v>33589</v>
      </c>
      <c r="R7460" t="s">
        <v>117</v>
      </c>
      <c r="S7460" t="s">
        <v>319</v>
      </c>
      <c r="T7460" t="s">
        <v>34186</v>
      </c>
      <c r="U7460" t="s">
        <v>3421</v>
      </c>
      <c r="V7460" s="41">
        <v>34921</v>
      </c>
      <c r="W7460" s="41">
        <v>27096</v>
      </c>
      <c r="X7460">
        <v>1</v>
      </c>
      <c r="Y7460">
        <v>2</v>
      </c>
      <c r="Z7460" t="s">
        <v>923</v>
      </c>
      <c r="AA7460">
        <v>1</v>
      </c>
      <c r="AB7460" t="s">
        <v>103</v>
      </c>
      <c r="AC7460" t="s">
        <v>297</v>
      </c>
      <c r="AD7460">
        <v>1</v>
      </c>
      <c r="AE7460" t="s">
        <v>322</v>
      </c>
      <c r="AG7460" t="s">
        <v>228</v>
      </c>
      <c r="AJ7460" t="s">
        <v>1779</v>
      </c>
    </row>
    <row r="7461" spans="1:36" hidden="1" x14ac:dyDescent="0.25">
      <c r="A7461" t="s">
        <v>34187</v>
      </c>
      <c r="B7461" t="e">
        <f>VLOOKUP(A7461,[2]mp_ALL!B$1:B$557,1,0)</f>
        <v>#N/A</v>
      </c>
      <c r="C7461" t="s">
        <v>34188</v>
      </c>
      <c r="D7461" t="s">
        <v>39</v>
      </c>
      <c r="E7461" t="s">
        <v>88</v>
      </c>
      <c r="F7461" t="s">
        <v>1455</v>
      </c>
      <c r="G7461" t="s">
        <v>1456</v>
      </c>
      <c r="H7461" t="s">
        <v>1800</v>
      </c>
      <c r="I7461" t="s">
        <v>33345</v>
      </c>
      <c r="J7461">
        <v>1</v>
      </c>
      <c r="K7461" t="s">
        <v>3946</v>
      </c>
      <c r="L7461">
        <v>0</v>
      </c>
      <c r="M7461" t="s">
        <v>2945</v>
      </c>
      <c r="N7461" t="s">
        <v>3947</v>
      </c>
      <c r="R7461" t="s">
        <v>559</v>
      </c>
      <c r="S7461" t="s">
        <v>560</v>
      </c>
      <c r="T7461" t="s">
        <v>34189</v>
      </c>
      <c r="U7461" t="s">
        <v>34190</v>
      </c>
      <c r="V7461" s="41">
        <v>34921</v>
      </c>
      <c r="W7461" s="41">
        <v>25952</v>
      </c>
      <c r="X7461">
        <v>1</v>
      </c>
      <c r="Y7461">
        <v>2</v>
      </c>
      <c r="Z7461" t="s">
        <v>102</v>
      </c>
      <c r="AA7461">
        <v>1</v>
      </c>
      <c r="AB7461" t="s">
        <v>103</v>
      </c>
      <c r="AC7461" t="s">
        <v>297</v>
      </c>
      <c r="AD7461">
        <v>1</v>
      </c>
      <c r="AE7461" t="s">
        <v>563</v>
      </c>
      <c r="AG7461" t="s">
        <v>577</v>
      </c>
      <c r="AJ7461" t="s">
        <v>34191</v>
      </c>
    </row>
    <row r="7462" spans="1:36" hidden="1" x14ac:dyDescent="0.25">
      <c r="A7462" t="s">
        <v>34192</v>
      </c>
      <c r="B7462" t="e">
        <f>VLOOKUP(A7462,[2]mp_ALL!B$1:B$557,1,0)</f>
        <v>#N/A</v>
      </c>
      <c r="C7462" t="s">
        <v>34193</v>
      </c>
      <c r="D7462" t="s">
        <v>38</v>
      </c>
      <c r="E7462" t="s">
        <v>88</v>
      </c>
      <c r="F7462" t="s">
        <v>154</v>
      </c>
      <c r="G7462" t="s">
        <v>155</v>
      </c>
      <c r="H7462" t="s">
        <v>290</v>
      </c>
      <c r="I7462" t="s">
        <v>11305</v>
      </c>
      <c r="J7462">
        <v>1</v>
      </c>
      <c r="K7462" t="s">
        <v>1107</v>
      </c>
      <c r="L7462">
        <v>0</v>
      </c>
      <c r="M7462" t="s">
        <v>172</v>
      </c>
      <c r="N7462" t="s">
        <v>1108</v>
      </c>
      <c r="O7462" t="s">
        <v>11306</v>
      </c>
      <c r="R7462" t="s">
        <v>147</v>
      </c>
      <c r="S7462" t="s">
        <v>319</v>
      </c>
      <c r="T7462" t="s">
        <v>34194</v>
      </c>
      <c r="U7462" t="s">
        <v>11479</v>
      </c>
      <c r="V7462" s="41">
        <v>34946</v>
      </c>
      <c r="W7462" s="41">
        <v>28001</v>
      </c>
      <c r="X7462">
        <v>1</v>
      </c>
      <c r="Y7462">
        <v>0</v>
      </c>
      <c r="Z7462" t="s">
        <v>102</v>
      </c>
      <c r="AA7462">
        <v>1</v>
      </c>
      <c r="AB7462" t="s">
        <v>103</v>
      </c>
      <c r="AC7462" t="s">
        <v>297</v>
      </c>
      <c r="AD7462">
        <v>1</v>
      </c>
      <c r="AE7462" t="s">
        <v>322</v>
      </c>
      <c r="AG7462" t="s">
        <v>179</v>
      </c>
      <c r="AJ7462" t="s">
        <v>107</v>
      </c>
    </row>
    <row r="7463" spans="1:36" hidden="1" x14ac:dyDescent="0.25">
      <c r="A7463" t="s">
        <v>34195</v>
      </c>
      <c r="B7463" t="e">
        <f>VLOOKUP(A7463,[2]mp_ALL!B$1:B$557,1,0)</f>
        <v>#N/A</v>
      </c>
      <c r="C7463" t="s">
        <v>34196</v>
      </c>
      <c r="D7463" t="s">
        <v>38</v>
      </c>
      <c r="E7463" t="s">
        <v>88</v>
      </c>
      <c r="F7463" t="s">
        <v>154</v>
      </c>
      <c r="G7463" t="s">
        <v>155</v>
      </c>
      <c r="H7463" t="s">
        <v>290</v>
      </c>
      <c r="I7463" t="s">
        <v>12227</v>
      </c>
      <c r="J7463">
        <v>1</v>
      </c>
      <c r="K7463" t="s">
        <v>591</v>
      </c>
      <c r="L7463">
        <v>0</v>
      </c>
      <c r="M7463" t="s">
        <v>592</v>
      </c>
      <c r="N7463" t="s">
        <v>2377</v>
      </c>
      <c r="O7463" t="s">
        <v>12228</v>
      </c>
      <c r="R7463" t="s">
        <v>147</v>
      </c>
      <c r="S7463" t="s">
        <v>560</v>
      </c>
      <c r="T7463" t="s">
        <v>34197</v>
      </c>
      <c r="U7463" t="s">
        <v>509</v>
      </c>
      <c r="V7463" s="41">
        <v>34946</v>
      </c>
      <c r="W7463" s="41">
        <v>27901</v>
      </c>
      <c r="X7463">
        <v>1</v>
      </c>
      <c r="Y7463">
        <v>2</v>
      </c>
      <c r="Z7463" t="s">
        <v>102</v>
      </c>
      <c r="AA7463">
        <v>1</v>
      </c>
      <c r="AB7463" t="s">
        <v>103</v>
      </c>
      <c r="AC7463" t="s">
        <v>297</v>
      </c>
      <c r="AD7463">
        <v>1</v>
      </c>
      <c r="AE7463" t="s">
        <v>563</v>
      </c>
      <c r="AG7463" t="s">
        <v>577</v>
      </c>
      <c r="AJ7463" t="s">
        <v>107</v>
      </c>
    </row>
    <row r="7464" spans="1:36" hidden="1" x14ac:dyDescent="0.25">
      <c r="A7464" t="s">
        <v>34198</v>
      </c>
      <c r="B7464" t="e">
        <f>VLOOKUP(A7464,[2]mp_ALL!B$1:B$557,1,0)</f>
        <v>#N/A</v>
      </c>
      <c r="C7464" t="s">
        <v>34199</v>
      </c>
      <c r="D7464" t="s">
        <v>38</v>
      </c>
      <c r="E7464" t="s">
        <v>88</v>
      </c>
      <c r="F7464" t="s">
        <v>567</v>
      </c>
      <c r="G7464" t="s">
        <v>568</v>
      </c>
      <c r="H7464" t="s">
        <v>313</v>
      </c>
      <c r="I7464" t="s">
        <v>34200</v>
      </c>
      <c r="J7464">
        <v>1</v>
      </c>
      <c r="K7464" t="s">
        <v>846</v>
      </c>
      <c r="L7464">
        <v>0</v>
      </c>
      <c r="M7464" t="s">
        <v>414</v>
      </c>
      <c r="N7464" t="s">
        <v>159</v>
      </c>
      <c r="O7464" t="s">
        <v>533</v>
      </c>
      <c r="R7464" t="s">
        <v>117</v>
      </c>
      <c r="S7464" t="s">
        <v>163</v>
      </c>
      <c r="T7464" t="s">
        <v>34201</v>
      </c>
      <c r="U7464" t="s">
        <v>733</v>
      </c>
      <c r="V7464" s="41">
        <v>34946</v>
      </c>
      <c r="W7464" s="41">
        <v>27088</v>
      </c>
      <c r="X7464">
        <v>1</v>
      </c>
      <c r="Y7464">
        <v>3</v>
      </c>
      <c r="Z7464" t="s">
        <v>102</v>
      </c>
      <c r="AA7464">
        <v>1</v>
      </c>
      <c r="AB7464" t="s">
        <v>103</v>
      </c>
      <c r="AC7464" t="s">
        <v>297</v>
      </c>
      <c r="AD7464">
        <v>1</v>
      </c>
      <c r="AE7464" t="s">
        <v>322</v>
      </c>
      <c r="AG7464" t="s">
        <v>121</v>
      </c>
      <c r="AJ7464" t="s">
        <v>107</v>
      </c>
    </row>
    <row r="7465" spans="1:36" x14ac:dyDescent="0.25">
      <c r="A7465" t="s">
        <v>34202</v>
      </c>
      <c r="B7465" t="str">
        <f>VLOOKUP(A7465,[2]mp_ALL!B$1:B$557,1,0)</f>
        <v>9507337</v>
      </c>
      <c r="C7465" t="s">
        <v>33454</v>
      </c>
      <c r="D7465" t="s">
        <v>38</v>
      </c>
      <c r="E7465" t="s">
        <v>88</v>
      </c>
      <c r="F7465" t="s">
        <v>89</v>
      </c>
      <c r="G7465" t="s">
        <v>90</v>
      </c>
      <c r="H7465" t="s">
        <v>169</v>
      </c>
      <c r="I7465" t="s">
        <v>21711</v>
      </c>
      <c r="J7465">
        <v>1</v>
      </c>
      <c r="K7465" t="s">
        <v>1884</v>
      </c>
      <c r="L7465">
        <v>0</v>
      </c>
      <c r="M7465" t="s">
        <v>34</v>
      </c>
      <c r="N7465" t="s">
        <v>47</v>
      </c>
      <c r="O7465" t="s">
        <v>4087</v>
      </c>
      <c r="P7465" t="s">
        <v>4088</v>
      </c>
      <c r="Q7465" t="s">
        <v>21712</v>
      </c>
      <c r="S7465" t="s">
        <v>549</v>
      </c>
      <c r="T7465" t="s">
        <v>34203</v>
      </c>
      <c r="U7465" t="s">
        <v>34204</v>
      </c>
      <c r="V7465" s="41">
        <v>34946</v>
      </c>
      <c r="W7465" s="41">
        <v>26403</v>
      </c>
      <c r="X7465">
        <v>1</v>
      </c>
      <c r="Y7465">
        <v>4</v>
      </c>
      <c r="Z7465" t="s">
        <v>102</v>
      </c>
      <c r="AA7465">
        <v>1</v>
      </c>
      <c r="AB7465" t="s">
        <v>103</v>
      </c>
      <c r="AC7465" t="s">
        <v>104</v>
      </c>
      <c r="AD7465">
        <v>1</v>
      </c>
      <c r="AE7465" t="s">
        <v>120</v>
      </c>
      <c r="AG7465" t="s">
        <v>106</v>
      </c>
      <c r="AJ7465" t="s">
        <v>689</v>
      </c>
    </row>
    <row r="7466" spans="1:36" hidden="1" x14ac:dyDescent="0.25">
      <c r="A7466" t="s">
        <v>34205</v>
      </c>
      <c r="B7466" t="e">
        <f>VLOOKUP(A7466,[2]mp_ALL!B$1:B$557,1,0)</f>
        <v>#N/A</v>
      </c>
      <c r="C7466" t="s">
        <v>34206</v>
      </c>
      <c r="D7466" t="s">
        <v>38</v>
      </c>
      <c r="E7466" t="s">
        <v>88</v>
      </c>
      <c r="F7466" t="s">
        <v>154</v>
      </c>
      <c r="G7466" t="s">
        <v>155</v>
      </c>
      <c r="H7466" t="s">
        <v>290</v>
      </c>
      <c r="I7466" t="s">
        <v>2196</v>
      </c>
      <c r="J7466">
        <v>1</v>
      </c>
      <c r="K7466" t="s">
        <v>2197</v>
      </c>
      <c r="L7466">
        <v>0</v>
      </c>
      <c r="M7466" t="s">
        <v>2198</v>
      </c>
      <c r="N7466" t="s">
        <v>2199</v>
      </c>
      <c r="O7466" t="s">
        <v>2200</v>
      </c>
      <c r="R7466" t="s">
        <v>117</v>
      </c>
      <c r="S7466" t="s">
        <v>237</v>
      </c>
      <c r="T7466" t="s">
        <v>34207</v>
      </c>
      <c r="U7466" t="s">
        <v>209</v>
      </c>
      <c r="V7466" s="41">
        <v>34946</v>
      </c>
      <c r="W7466" s="41">
        <v>28144</v>
      </c>
      <c r="X7466">
        <v>1</v>
      </c>
      <c r="Y7466">
        <v>2</v>
      </c>
      <c r="Z7466" t="s">
        <v>102</v>
      </c>
      <c r="AA7466">
        <v>1</v>
      </c>
      <c r="AB7466" t="s">
        <v>103</v>
      </c>
      <c r="AC7466" t="s">
        <v>297</v>
      </c>
      <c r="AD7466">
        <v>1</v>
      </c>
      <c r="AE7466" t="s">
        <v>298</v>
      </c>
      <c r="AG7466" t="s">
        <v>2202</v>
      </c>
      <c r="AJ7466" t="s">
        <v>107</v>
      </c>
    </row>
    <row r="7467" spans="1:36" hidden="1" x14ac:dyDescent="0.25">
      <c r="A7467" t="s">
        <v>34208</v>
      </c>
      <c r="B7467" t="e">
        <f>VLOOKUP(A7467,[2]mp_ALL!B$1:B$557,1,0)</f>
        <v>#N/A</v>
      </c>
      <c r="C7467" t="s">
        <v>34209</v>
      </c>
      <c r="D7467" t="s">
        <v>38</v>
      </c>
      <c r="E7467" t="s">
        <v>88</v>
      </c>
      <c r="F7467" t="s">
        <v>89</v>
      </c>
      <c r="G7467" t="s">
        <v>90</v>
      </c>
      <c r="H7467" t="s">
        <v>91</v>
      </c>
      <c r="I7467" t="s">
        <v>5909</v>
      </c>
      <c r="J7467">
        <v>1</v>
      </c>
      <c r="K7467" t="s">
        <v>457</v>
      </c>
      <c r="L7467">
        <v>1</v>
      </c>
      <c r="M7467" t="s">
        <v>113</v>
      </c>
      <c r="N7467" t="s">
        <v>362</v>
      </c>
      <c r="O7467" t="s">
        <v>458</v>
      </c>
      <c r="R7467" t="s">
        <v>117</v>
      </c>
      <c r="S7467" t="s">
        <v>199</v>
      </c>
      <c r="T7467" t="s">
        <v>34210</v>
      </c>
      <c r="U7467" t="s">
        <v>932</v>
      </c>
      <c r="V7467" s="41">
        <v>34946</v>
      </c>
      <c r="W7467" s="41">
        <v>28354</v>
      </c>
      <c r="X7467">
        <v>1</v>
      </c>
      <c r="Y7467">
        <v>2</v>
      </c>
      <c r="Z7467" t="s">
        <v>102</v>
      </c>
      <c r="AA7467">
        <v>1</v>
      </c>
      <c r="AB7467" t="s">
        <v>103</v>
      </c>
      <c r="AC7467" t="s">
        <v>104</v>
      </c>
      <c r="AD7467">
        <v>1</v>
      </c>
      <c r="AE7467" t="s">
        <v>138</v>
      </c>
      <c r="AG7467" t="s">
        <v>121</v>
      </c>
      <c r="AJ7467" t="s">
        <v>107</v>
      </c>
    </row>
    <row r="7468" spans="1:36" hidden="1" x14ac:dyDescent="0.25">
      <c r="A7468" t="s">
        <v>34211</v>
      </c>
      <c r="B7468" t="e">
        <f>VLOOKUP(A7468,[2]mp_ALL!B$1:B$557,1,0)</f>
        <v>#N/A</v>
      </c>
      <c r="C7468" t="s">
        <v>34212</v>
      </c>
      <c r="D7468" t="s">
        <v>38</v>
      </c>
      <c r="E7468" t="s">
        <v>88</v>
      </c>
      <c r="F7468" t="s">
        <v>89</v>
      </c>
      <c r="G7468" t="s">
        <v>90</v>
      </c>
      <c r="H7468" t="s">
        <v>169</v>
      </c>
      <c r="I7468" t="s">
        <v>2502</v>
      </c>
      <c r="J7468">
        <v>1</v>
      </c>
      <c r="K7468" t="s">
        <v>257</v>
      </c>
      <c r="L7468">
        <v>1</v>
      </c>
      <c r="M7468" t="s">
        <v>113</v>
      </c>
      <c r="N7468" t="s">
        <v>134</v>
      </c>
      <c r="O7468" t="s">
        <v>258</v>
      </c>
      <c r="P7468" t="s">
        <v>2503</v>
      </c>
      <c r="Q7468" t="s">
        <v>245</v>
      </c>
      <c r="R7468" t="s">
        <v>117</v>
      </c>
      <c r="S7468" t="s">
        <v>99</v>
      </c>
      <c r="T7468" t="s">
        <v>34213</v>
      </c>
      <c r="U7468" t="s">
        <v>129</v>
      </c>
      <c r="V7468" s="41">
        <v>34946</v>
      </c>
      <c r="W7468" s="41">
        <v>27835</v>
      </c>
      <c r="X7468">
        <v>1</v>
      </c>
      <c r="Y7468">
        <v>2</v>
      </c>
      <c r="Z7468" t="s">
        <v>102</v>
      </c>
      <c r="AA7468">
        <v>1</v>
      </c>
      <c r="AB7468" t="s">
        <v>103</v>
      </c>
      <c r="AC7468" t="s">
        <v>104</v>
      </c>
      <c r="AD7468">
        <v>1</v>
      </c>
      <c r="AE7468" t="s">
        <v>105</v>
      </c>
      <c r="AG7468" t="s">
        <v>121</v>
      </c>
      <c r="AJ7468" t="s">
        <v>107</v>
      </c>
    </row>
    <row r="7469" spans="1:36" hidden="1" x14ac:dyDescent="0.25">
      <c r="A7469" t="s">
        <v>34214</v>
      </c>
      <c r="B7469" t="e">
        <f>VLOOKUP(A7469,[2]mp_ALL!B$1:B$557,1,0)</f>
        <v>#N/A</v>
      </c>
      <c r="C7469" t="s">
        <v>34215</v>
      </c>
      <c r="D7469" t="s">
        <v>38</v>
      </c>
      <c r="E7469" t="s">
        <v>88</v>
      </c>
      <c r="F7469" t="s">
        <v>89</v>
      </c>
      <c r="G7469" t="s">
        <v>90</v>
      </c>
      <c r="H7469" t="s">
        <v>290</v>
      </c>
      <c r="I7469" t="s">
        <v>1243</v>
      </c>
      <c r="J7469">
        <v>1</v>
      </c>
      <c r="K7469" t="s">
        <v>1107</v>
      </c>
      <c r="L7469">
        <v>0</v>
      </c>
      <c r="M7469" t="s">
        <v>172</v>
      </c>
      <c r="N7469" t="s">
        <v>1108</v>
      </c>
      <c r="O7469" t="s">
        <v>1244</v>
      </c>
      <c r="R7469" t="s">
        <v>147</v>
      </c>
      <c r="S7469" t="s">
        <v>319</v>
      </c>
      <c r="T7469" t="s">
        <v>34216</v>
      </c>
      <c r="U7469" t="s">
        <v>34217</v>
      </c>
      <c r="V7469" s="41">
        <v>34946</v>
      </c>
      <c r="W7469" s="41">
        <v>28099</v>
      </c>
      <c r="X7469">
        <v>1</v>
      </c>
      <c r="Y7469">
        <v>3</v>
      </c>
      <c r="Z7469" t="s">
        <v>102</v>
      </c>
      <c r="AA7469">
        <v>1</v>
      </c>
      <c r="AB7469" t="s">
        <v>103</v>
      </c>
      <c r="AC7469" t="s">
        <v>297</v>
      </c>
      <c r="AD7469">
        <v>1</v>
      </c>
      <c r="AE7469" t="s">
        <v>322</v>
      </c>
      <c r="AG7469" t="s">
        <v>179</v>
      </c>
      <c r="AJ7469" t="s">
        <v>107</v>
      </c>
    </row>
    <row r="7470" spans="1:36" hidden="1" x14ac:dyDescent="0.25">
      <c r="A7470" t="s">
        <v>34218</v>
      </c>
      <c r="B7470" t="e">
        <f>VLOOKUP(A7470,[2]mp_ALL!B$1:B$557,1,0)</f>
        <v>#N/A</v>
      </c>
      <c r="C7470" t="s">
        <v>34219</v>
      </c>
      <c r="D7470" t="s">
        <v>37</v>
      </c>
      <c r="E7470" t="s">
        <v>88</v>
      </c>
      <c r="F7470" t="s">
        <v>89</v>
      </c>
      <c r="G7470" t="s">
        <v>90</v>
      </c>
      <c r="H7470" t="s">
        <v>91</v>
      </c>
      <c r="I7470" t="s">
        <v>6116</v>
      </c>
      <c r="J7470">
        <v>1</v>
      </c>
      <c r="K7470" t="s">
        <v>805</v>
      </c>
      <c r="L7470">
        <v>1</v>
      </c>
      <c r="M7470" t="s">
        <v>94</v>
      </c>
      <c r="N7470" t="s">
        <v>95</v>
      </c>
      <c r="O7470" t="s">
        <v>215</v>
      </c>
      <c r="P7470" t="s">
        <v>1960</v>
      </c>
      <c r="Q7470" t="s">
        <v>6117</v>
      </c>
      <c r="S7470" t="s">
        <v>99</v>
      </c>
      <c r="T7470" t="s">
        <v>34220</v>
      </c>
      <c r="U7470" t="s">
        <v>34221</v>
      </c>
      <c r="V7470" s="41">
        <v>34946</v>
      </c>
      <c r="W7470" s="41">
        <v>27640</v>
      </c>
      <c r="X7470">
        <v>1</v>
      </c>
      <c r="Y7470">
        <v>5</v>
      </c>
      <c r="Z7470" t="s">
        <v>102</v>
      </c>
      <c r="AA7470">
        <v>1</v>
      </c>
      <c r="AB7470" t="s">
        <v>103</v>
      </c>
      <c r="AC7470" t="s">
        <v>104</v>
      </c>
      <c r="AD7470">
        <v>1</v>
      </c>
      <c r="AE7470" t="s">
        <v>105</v>
      </c>
      <c r="AG7470" t="s">
        <v>106</v>
      </c>
      <c r="AJ7470" t="s">
        <v>694</v>
      </c>
    </row>
    <row r="7471" spans="1:36" hidden="1" x14ac:dyDescent="0.25">
      <c r="A7471" t="s">
        <v>34222</v>
      </c>
      <c r="B7471" t="e">
        <f>VLOOKUP(A7471,[2]mp_ALL!B$1:B$557,1,0)</f>
        <v>#N/A</v>
      </c>
      <c r="C7471" t="s">
        <v>31177</v>
      </c>
      <c r="D7471" t="s">
        <v>38</v>
      </c>
      <c r="E7471" t="s">
        <v>88</v>
      </c>
      <c r="F7471" t="s">
        <v>89</v>
      </c>
      <c r="G7471" t="s">
        <v>90</v>
      </c>
      <c r="H7471" t="s">
        <v>169</v>
      </c>
      <c r="I7471" t="s">
        <v>3029</v>
      </c>
      <c r="J7471">
        <v>1</v>
      </c>
      <c r="K7471" t="s">
        <v>683</v>
      </c>
      <c r="L7471">
        <v>0</v>
      </c>
      <c r="M7471" t="s">
        <v>113</v>
      </c>
      <c r="N7471" t="s">
        <v>114</v>
      </c>
      <c r="O7471" t="s">
        <v>684</v>
      </c>
      <c r="P7471" t="s">
        <v>685</v>
      </c>
      <c r="Q7471" t="s">
        <v>3030</v>
      </c>
      <c r="R7471" t="s">
        <v>117</v>
      </c>
      <c r="S7471" t="s">
        <v>99</v>
      </c>
      <c r="T7471" t="s">
        <v>34223</v>
      </c>
      <c r="U7471" t="s">
        <v>31359</v>
      </c>
      <c r="V7471" s="41">
        <v>34946</v>
      </c>
      <c r="W7471" s="41">
        <v>27947</v>
      </c>
      <c r="X7471">
        <v>1</v>
      </c>
      <c r="Y7471">
        <v>2</v>
      </c>
      <c r="Z7471" t="s">
        <v>102</v>
      </c>
      <c r="AA7471">
        <v>1</v>
      </c>
      <c r="AB7471" t="s">
        <v>103</v>
      </c>
      <c r="AC7471" t="s">
        <v>104</v>
      </c>
      <c r="AD7471">
        <v>1</v>
      </c>
      <c r="AE7471" t="s">
        <v>120</v>
      </c>
      <c r="AG7471" t="s">
        <v>121</v>
      </c>
      <c r="AJ7471" t="s">
        <v>107</v>
      </c>
    </row>
    <row r="7472" spans="1:36" hidden="1" x14ac:dyDescent="0.25">
      <c r="A7472" t="s">
        <v>34224</v>
      </c>
      <c r="B7472" t="e">
        <f>VLOOKUP(A7472,[2]mp_ALL!B$1:B$557,1,0)</f>
        <v>#N/A</v>
      </c>
      <c r="C7472" t="s">
        <v>5019</v>
      </c>
      <c r="D7472" t="s">
        <v>38</v>
      </c>
      <c r="E7472" t="s">
        <v>88</v>
      </c>
      <c r="F7472" t="s">
        <v>89</v>
      </c>
      <c r="G7472" t="s">
        <v>90</v>
      </c>
      <c r="H7472" t="s">
        <v>91</v>
      </c>
      <c r="I7472" t="s">
        <v>799</v>
      </c>
      <c r="J7472">
        <v>1</v>
      </c>
      <c r="K7472" t="s">
        <v>242</v>
      </c>
      <c r="L7472">
        <v>1</v>
      </c>
      <c r="M7472" t="s">
        <v>113</v>
      </c>
      <c r="N7472" t="s">
        <v>134</v>
      </c>
      <c r="O7472" t="s">
        <v>243</v>
      </c>
      <c r="P7472" t="s">
        <v>244</v>
      </c>
      <c r="Q7472" t="s">
        <v>349</v>
      </c>
      <c r="R7472" t="s">
        <v>117</v>
      </c>
      <c r="S7472" t="s">
        <v>99</v>
      </c>
      <c r="T7472" t="s">
        <v>34225</v>
      </c>
      <c r="U7472" t="s">
        <v>34226</v>
      </c>
      <c r="V7472" s="41">
        <v>34946</v>
      </c>
      <c r="W7472" s="41">
        <v>27399</v>
      </c>
      <c r="X7472">
        <v>1</v>
      </c>
      <c r="Y7472">
        <v>3</v>
      </c>
      <c r="Z7472" t="s">
        <v>102</v>
      </c>
      <c r="AA7472">
        <v>1</v>
      </c>
      <c r="AB7472" t="s">
        <v>103</v>
      </c>
      <c r="AC7472" t="s">
        <v>104</v>
      </c>
      <c r="AD7472">
        <v>1</v>
      </c>
      <c r="AE7472" t="s">
        <v>105</v>
      </c>
      <c r="AG7472" t="s">
        <v>121</v>
      </c>
      <c r="AJ7472" t="s">
        <v>13633</v>
      </c>
    </row>
    <row r="7473" spans="1:36" hidden="1" x14ac:dyDescent="0.25">
      <c r="A7473" t="s">
        <v>34227</v>
      </c>
      <c r="B7473" t="e">
        <f>VLOOKUP(A7473,[2]mp_ALL!B$1:B$557,1,0)</f>
        <v>#N/A</v>
      </c>
      <c r="C7473" t="s">
        <v>34228</v>
      </c>
      <c r="D7473" t="s">
        <v>38</v>
      </c>
      <c r="E7473" t="s">
        <v>88</v>
      </c>
      <c r="F7473" t="s">
        <v>154</v>
      </c>
      <c r="G7473" t="s">
        <v>155</v>
      </c>
      <c r="H7473" t="s">
        <v>110</v>
      </c>
      <c r="I7473" t="s">
        <v>34229</v>
      </c>
      <c r="J7473">
        <v>1</v>
      </c>
      <c r="K7473" t="s">
        <v>7094</v>
      </c>
      <c r="L7473">
        <v>0</v>
      </c>
      <c r="M7473" t="s">
        <v>113</v>
      </c>
      <c r="N7473" t="s">
        <v>395</v>
      </c>
      <c r="O7473" t="s">
        <v>7778</v>
      </c>
      <c r="P7473" t="s">
        <v>7779</v>
      </c>
      <c r="R7473" t="s">
        <v>117</v>
      </c>
      <c r="S7473" t="s">
        <v>237</v>
      </c>
      <c r="T7473" t="s">
        <v>3373</v>
      </c>
      <c r="U7473" t="s">
        <v>209</v>
      </c>
      <c r="V7473" s="41">
        <v>34946</v>
      </c>
      <c r="W7473" s="41">
        <v>27927</v>
      </c>
      <c r="X7473">
        <v>1</v>
      </c>
      <c r="Y7473">
        <v>2</v>
      </c>
      <c r="Z7473" t="s">
        <v>102</v>
      </c>
      <c r="AA7473">
        <v>1</v>
      </c>
      <c r="AB7473" t="s">
        <v>103</v>
      </c>
      <c r="AC7473" t="s">
        <v>104</v>
      </c>
      <c r="AD7473">
        <v>1</v>
      </c>
      <c r="AE7473" t="s">
        <v>120</v>
      </c>
      <c r="AG7473" t="s">
        <v>121</v>
      </c>
      <c r="AJ7473" t="s">
        <v>107</v>
      </c>
    </row>
    <row r="7474" spans="1:36" hidden="1" x14ac:dyDescent="0.25">
      <c r="A7474" t="s">
        <v>34230</v>
      </c>
      <c r="B7474" t="e">
        <f>VLOOKUP(A7474,[2]mp_ALL!B$1:B$557,1,0)</f>
        <v>#N/A</v>
      </c>
      <c r="C7474" t="s">
        <v>34231</v>
      </c>
      <c r="D7474" t="s">
        <v>38</v>
      </c>
      <c r="E7474" t="s">
        <v>88</v>
      </c>
      <c r="F7474" t="s">
        <v>89</v>
      </c>
      <c r="G7474" t="s">
        <v>90</v>
      </c>
      <c r="H7474" t="s">
        <v>169</v>
      </c>
      <c r="I7474" t="s">
        <v>18644</v>
      </c>
      <c r="J7474">
        <v>1</v>
      </c>
      <c r="K7474" t="s">
        <v>581</v>
      </c>
      <c r="L7474">
        <v>1</v>
      </c>
      <c r="M7474" t="s">
        <v>113</v>
      </c>
      <c r="N7474" t="s">
        <v>582</v>
      </c>
      <c r="O7474" t="s">
        <v>583</v>
      </c>
      <c r="P7474" t="s">
        <v>584</v>
      </c>
      <c r="Q7474" t="s">
        <v>11025</v>
      </c>
      <c r="R7474" t="s">
        <v>117</v>
      </c>
      <c r="S7474" t="s">
        <v>237</v>
      </c>
      <c r="T7474" t="s">
        <v>34232</v>
      </c>
      <c r="U7474" t="s">
        <v>5871</v>
      </c>
      <c r="V7474" s="41">
        <v>34946</v>
      </c>
      <c r="W7474" s="41">
        <v>27980</v>
      </c>
      <c r="X7474">
        <v>1</v>
      </c>
      <c r="Y7474">
        <v>1</v>
      </c>
      <c r="Z7474" t="s">
        <v>102</v>
      </c>
      <c r="AA7474">
        <v>1</v>
      </c>
      <c r="AB7474" t="s">
        <v>103</v>
      </c>
      <c r="AC7474" t="s">
        <v>104</v>
      </c>
      <c r="AD7474">
        <v>1</v>
      </c>
      <c r="AE7474" t="s">
        <v>138</v>
      </c>
      <c r="AG7474" t="s">
        <v>121</v>
      </c>
      <c r="AJ7474" t="s">
        <v>107</v>
      </c>
    </row>
    <row r="7475" spans="1:36" hidden="1" x14ac:dyDescent="0.25">
      <c r="A7475" t="s">
        <v>34233</v>
      </c>
      <c r="B7475" t="e">
        <f>VLOOKUP(A7475,[2]mp_ALL!B$1:B$557,1,0)</f>
        <v>#N/A</v>
      </c>
      <c r="C7475" t="s">
        <v>34234</v>
      </c>
      <c r="D7475" t="s">
        <v>38</v>
      </c>
      <c r="E7475" t="s">
        <v>88</v>
      </c>
      <c r="F7475" t="s">
        <v>154</v>
      </c>
      <c r="G7475" t="s">
        <v>155</v>
      </c>
      <c r="H7475" t="s">
        <v>110</v>
      </c>
      <c r="I7475" t="s">
        <v>34235</v>
      </c>
      <c r="J7475">
        <v>1</v>
      </c>
      <c r="K7475" t="s">
        <v>3218</v>
      </c>
      <c r="L7475">
        <v>1</v>
      </c>
      <c r="M7475" t="s">
        <v>435</v>
      </c>
      <c r="N7475" t="s">
        <v>436</v>
      </c>
      <c r="O7475" t="s">
        <v>6200</v>
      </c>
      <c r="P7475" t="s">
        <v>6266</v>
      </c>
      <c r="R7475" t="s">
        <v>117</v>
      </c>
      <c r="S7475" t="s">
        <v>199</v>
      </c>
      <c r="T7475" t="s">
        <v>34236</v>
      </c>
      <c r="U7475" t="s">
        <v>209</v>
      </c>
      <c r="V7475" s="41">
        <v>34946</v>
      </c>
      <c r="W7475" s="41">
        <v>28197</v>
      </c>
      <c r="X7475">
        <v>1</v>
      </c>
      <c r="Y7475">
        <v>3</v>
      </c>
      <c r="Z7475" t="s">
        <v>102</v>
      </c>
      <c r="AA7475">
        <v>1</v>
      </c>
      <c r="AB7475" t="s">
        <v>103</v>
      </c>
      <c r="AC7475" t="s">
        <v>104</v>
      </c>
      <c r="AD7475">
        <v>1</v>
      </c>
      <c r="AE7475" t="s">
        <v>105</v>
      </c>
      <c r="AG7475" t="s">
        <v>148</v>
      </c>
      <c r="AJ7475" t="s">
        <v>107</v>
      </c>
    </row>
    <row r="7476" spans="1:36" hidden="1" x14ac:dyDescent="0.25">
      <c r="A7476" t="s">
        <v>34237</v>
      </c>
      <c r="B7476" t="e">
        <f>VLOOKUP(A7476,[2]mp_ALL!B$1:B$557,1,0)</f>
        <v>#N/A</v>
      </c>
      <c r="C7476" t="s">
        <v>34238</v>
      </c>
      <c r="D7476" t="s">
        <v>38</v>
      </c>
      <c r="E7476" t="s">
        <v>88</v>
      </c>
      <c r="F7476" t="s">
        <v>89</v>
      </c>
      <c r="G7476" t="s">
        <v>90</v>
      </c>
      <c r="H7476" t="s">
        <v>169</v>
      </c>
      <c r="I7476" t="s">
        <v>4414</v>
      </c>
      <c r="J7476">
        <v>1</v>
      </c>
      <c r="K7476" t="s">
        <v>786</v>
      </c>
      <c r="L7476">
        <v>1</v>
      </c>
      <c r="M7476" t="s">
        <v>143</v>
      </c>
      <c r="N7476" t="s">
        <v>787</v>
      </c>
      <c r="O7476" t="s">
        <v>788</v>
      </c>
      <c r="P7476" t="s">
        <v>789</v>
      </c>
      <c r="Q7476" t="s">
        <v>4415</v>
      </c>
      <c r="R7476" t="s">
        <v>147</v>
      </c>
      <c r="S7476" t="s">
        <v>760</v>
      </c>
      <c r="T7476" t="s">
        <v>34239</v>
      </c>
      <c r="U7476" t="s">
        <v>18637</v>
      </c>
      <c r="V7476" s="41">
        <v>34946</v>
      </c>
      <c r="W7476" s="41">
        <v>28282</v>
      </c>
      <c r="X7476">
        <v>1</v>
      </c>
      <c r="Y7476">
        <v>3</v>
      </c>
      <c r="Z7476" t="s">
        <v>102</v>
      </c>
      <c r="AA7476">
        <v>1</v>
      </c>
      <c r="AB7476" t="s">
        <v>103</v>
      </c>
      <c r="AC7476" t="s">
        <v>104</v>
      </c>
      <c r="AD7476">
        <v>1</v>
      </c>
      <c r="AE7476" t="s">
        <v>105</v>
      </c>
      <c r="AG7476" t="s">
        <v>148</v>
      </c>
      <c r="AJ7476" t="s">
        <v>107</v>
      </c>
    </row>
    <row r="7477" spans="1:36" hidden="1" x14ac:dyDescent="0.25">
      <c r="A7477" t="s">
        <v>34240</v>
      </c>
      <c r="B7477" t="e">
        <f>VLOOKUP(A7477,[2]mp_ALL!B$1:B$557,1,0)</f>
        <v>#N/A</v>
      </c>
      <c r="C7477" t="s">
        <v>34241</v>
      </c>
      <c r="D7477" t="s">
        <v>38</v>
      </c>
      <c r="E7477" t="s">
        <v>88</v>
      </c>
      <c r="F7477" t="s">
        <v>154</v>
      </c>
      <c r="G7477" t="s">
        <v>155</v>
      </c>
      <c r="H7477" t="s">
        <v>110</v>
      </c>
      <c r="I7477" t="s">
        <v>34242</v>
      </c>
      <c r="J7477">
        <v>1</v>
      </c>
      <c r="K7477" t="s">
        <v>5896</v>
      </c>
      <c r="L7477">
        <v>1</v>
      </c>
      <c r="M7477" t="s">
        <v>113</v>
      </c>
      <c r="N7477" t="s">
        <v>582</v>
      </c>
      <c r="O7477" t="s">
        <v>5897</v>
      </c>
      <c r="P7477" t="s">
        <v>7592</v>
      </c>
      <c r="R7477" t="s">
        <v>117</v>
      </c>
      <c r="S7477" t="s">
        <v>237</v>
      </c>
      <c r="T7477" t="s">
        <v>34243</v>
      </c>
      <c r="U7477" t="s">
        <v>4641</v>
      </c>
      <c r="V7477" s="41">
        <v>34946</v>
      </c>
      <c r="W7477" s="41">
        <v>28454</v>
      </c>
      <c r="X7477">
        <v>1</v>
      </c>
      <c r="Y7477">
        <v>2</v>
      </c>
      <c r="Z7477" t="s">
        <v>102</v>
      </c>
      <c r="AA7477">
        <v>1</v>
      </c>
      <c r="AB7477" t="s">
        <v>103</v>
      </c>
      <c r="AC7477" t="s">
        <v>104</v>
      </c>
      <c r="AD7477">
        <v>1</v>
      </c>
      <c r="AE7477" t="s">
        <v>138</v>
      </c>
      <c r="AG7477" t="s">
        <v>121</v>
      </c>
      <c r="AJ7477" t="s">
        <v>107</v>
      </c>
    </row>
    <row r="7478" spans="1:36" hidden="1" x14ac:dyDescent="0.25">
      <c r="A7478" t="s">
        <v>34244</v>
      </c>
      <c r="B7478" t="e">
        <f>VLOOKUP(A7478,[2]mp_ALL!B$1:B$557,1,0)</f>
        <v>#N/A</v>
      </c>
      <c r="C7478" t="s">
        <v>34245</v>
      </c>
      <c r="D7478" t="s">
        <v>38</v>
      </c>
      <c r="E7478" t="s">
        <v>88</v>
      </c>
      <c r="F7478" t="s">
        <v>89</v>
      </c>
      <c r="G7478" t="s">
        <v>90</v>
      </c>
      <c r="H7478" t="s">
        <v>169</v>
      </c>
      <c r="I7478" t="s">
        <v>20158</v>
      </c>
      <c r="J7478">
        <v>1</v>
      </c>
      <c r="K7478" t="s">
        <v>874</v>
      </c>
      <c r="L7478">
        <v>0</v>
      </c>
      <c r="M7478" t="s">
        <v>113</v>
      </c>
      <c r="N7478" t="s">
        <v>395</v>
      </c>
      <c r="O7478" t="s">
        <v>5502</v>
      </c>
      <c r="P7478" t="s">
        <v>5503</v>
      </c>
      <c r="Q7478" t="s">
        <v>20159</v>
      </c>
      <c r="R7478" t="s">
        <v>117</v>
      </c>
      <c r="S7478" t="s">
        <v>199</v>
      </c>
      <c r="T7478" t="s">
        <v>34246</v>
      </c>
      <c r="U7478" t="s">
        <v>34247</v>
      </c>
      <c r="V7478" s="41">
        <v>34946</v>
      </c>
      <c r="W7478" s="41">
        <v>28315</v>
      </c>
      <c r="X7478">
        <v>1</v>
      </c>
      <c r="Y7478">
        <v>2</v>
      </c>
      <c r="Z7478" t="s">
        <v>102</v>
      </c>
      <c r="AA7478">
        <v>1</v>
      </c>
      <c r="AB7478" t="s">
        <v>103</v>
      </c>
      <c r="AC7478" t="s">
        <v>104</v>
      </c>
      <c r="AD7478">
        <v>1</v>
      </c>
      <c r="AE7478" t="s">
        <v>120</v>
      </c>
      <c r="AG7478" t="s">
        <v>121</v>
      </c>
      <c r="AJ7478" t="s">
        <v>107</v>
      </c>
    </row>
    <row r="7479" spans="1:36" hidden="1" x14ac:dyDescent="0.25">
      <c r="A7479" t="s">
        <v>34248</v>
      </c>
      <c r="B7479" t="e">
        <f>VLOOKUP(A7479,[2]mp_ALL!B$1:B$557,1,0)</f>
        <v>#N/A</v>
      </c>
      <c r="C7479" t="s">
        <v>34249</v>
      </c>
      <c r="D7479" t="s">
        <v>38</v>
      </c>
      <c r="E7479" t="s">
        <v>88</v>
      </c>
      <c r="F7479" t="s">
        <v>89</v>
      </c>
      <c r="G7479" t="s">
        <v>90</v>
      </c>
      <c r="H7479" t="s">
        <v>169</v>
      </c>
      <c r="I7479" t="s">
        <v>8578</v>
      </c>
      <c r="J7479">
        <v>1</v>
      </c>
      <c r="K7479" t="s">
        <v>384</v>
      </c>
      <c r="L7479">
        <v>1</v>
      </c>
      <c r="M7479" t="s">
        <v>113</v>
      </c>
      <c r="N7479" t="s">
        <v>385</v>
      </c>
      <c r="O7479" t="s">
        <v>6099</v>
      </c>
      <c r="P7479" t="s">
        <v>6100</v>
      </c>
      <c r="Q7479" t="s">
        <v>8579</v>
      </c>
      <c r="R7479" t="s">
        <v>117</v>
      </c>
      <c r="S7479" t="s">
        <v>199</v>
      </c>
      <c r="T7479" t="s">
        <v>34250</v>
      </c>
      <c r="U7479" t="s">
        <v>2770</v>
      </c>
      <c r="V7479" s="41">
        <v>34946</v>
      </c>
      <c r="W7479" s="41">
        <v>27979</v>
      </c>
      <c r="X7479">
        <v>1</v>
      </c>
      <c r="Y7479">
        <v>6</v>
      </c>
      <c r="Z7479" t="s">
        <v>102</v>
      </c>
      <c r="AA7479">
        <v>1</v>
      </c>
      <c r="AB7479" t="s">
        <v>103</v>
      </c>
      <c r="AC7479" t="s">
        <v>104</v>
      </c>
      <c r="AD7479">
        <v>1</v>
      </c>
      <c r="AE7479" t="s">
        <v>105</v>
      </c>
      <c r="AG7479" t="s">
        <v>121</v>
      </c>
      <c r="AJ7479" t="s">
        <v>107</v>
      </c>
    </row>
    <row r="7480" spans="1:36" hidden="1" x14ac:dyDescent="0.25">
      <c r="A7480" t="s">
        <v>34251</v>
      </c>
      <c r="B7480" t="e">
        <f>VLOOKUP(A7480,[2]mp_ALL!B$1:B$557,1,0)</f>
        <v>#N/A</v>
      </c>
      <c r="C7480" t="s">
        <v>34252</v>
      </c>
      <c r="D7480" t="s">
        <v>38</v>
      </c>
      <c r="E7480" t="s">
        <v>88</v>
      </c>
      <c r="F7480" t="s">
        <v>154</v>
      </c>
      <c r="G7480" t="s">
        <v>155</v>
      </c>
      <c r="H7480" t="s">
        <v>110</v>
      </c>
      <c r="I7480" t="s">
        <v>34253</v>
      </c>
      <c r="J7480">
        <v>1</v>
      </c>
      <c r="K7480" t="s">
        <v>600</v>
      </c>
      <c r="L7480">
        <v>1</v>
      </c>
      <c r="M7480" t="s">
        <v>158</v>
      </c>
      <c r="N7480" t="s">
        <v>159</v>
      </c>
      <c r="O7480" t="s">
        <v>601</v>
      </c>
      <c r="P7480" t="s">
        <v>602</v>
      </c>
      <c r="R7480" t="s">
        <v>117</v>
      </c>
      <c r="S7480" t="s">
        <v>237</v>
      </c>
      <c r="T7480" t="s">
        <v>34254</v>
      </c>
      <c r="U7480" t="s">
        <v>932</v>
      </c>
      <c r="V7480" s="41">
        <v>34946</v>
      </c>
      <c r="W7480" s="41">
        <v>28022</v>
      </c>
      <c r="X7480">
        <v>1</v>
      </c>
      <c r="Y7480">
        <v>3</v>
      </c>
      <c r="Z7480" t="s">
        <v>102</v>
      </c>
      <c r="AA7480">
        <v>1</v>
      </c>
      <c r="AB7480" t="s">
        <v>103</v>
      </c>
      <c r="AC7480" t="s">
        <v>104</v>
      </c>
      <c r="AD7480">
        <v>1</v>
      </c>
      <c r="AE7480" t="s">
        <v>105</v>
      </c>
      <c r="AG7480" t="s">
        <v>121</v>
      </c>
      <c r="AJ7480" t="s">
        <v>107</v>
      </c>
    </row>
    <row r="7481" spans="1:36" hidden="1" x14ac:dyDescent="0.25">
      <c r="A7481" t="s">
        <v>34255</v>
      </c>
      <c r="B7481" t="e">
        <f>VLOOKUP(A7481,[2]mp_ALL!B$1:B$557,1,0)</f>
        <v>#N/A</v>
      </c>
      <c r="C7481" t="s">
        <v>34256</v>
      </c>
      <c r="D7481" t="s">
        <v>38</v>
      </c>
      <c r="E7481" t="s">
        <v>88</v>
      </c>
      <c r="F7481" t="s">
        <v>89</v>
      </c>
      <c r="G7481" t="s">
        <v>90</v>
      </c>
      <c r="H7481" t="s">
        <v>91</v>
      </c>
      <c r="I7481" t="s">
        <v>29506</v>
      </c>
      <c r="J7481">
        <v>1</v>
      </c>
      <c r="K7481" t="s">
        <v>292</v>
      </c>
      <c r="L7481">
        <v>1</v>
      </c>
      <c r="M7481" t="s">
        <v>113</v>
      </c>
      <c r="N7481" t="s">
        <v>134</v>
      </c>
      <c r="O7481" t="s">
        <v>3602</v>
      </c>
      <c r="P7481" t="s">
        <v>29507</v>
      </c>
      <c r="Q7481" t="s">
        <v>29508</v>
      </c>
      <c r="R7481" t="s">
        <v>117</v>
      </c>
      <c r="S7481" t="s">
        <v>99</v>
      </c>
      <c r="T7481" t="s">
        <v>34257</v>
      </c>
      <c r="U7481" t="s">
        <v>34258</v>
      </c>
      <c r="V7481" s="41">
        <v>34946</v>
      </c>
      <c r="W7481" s="41">
        <v>26302</v>
      </c>
      <c r="X7481">
        <v>1</v>
      </c>
      <c r="Y7481">
        <v>2</v>
      </c>
      <c r="Z7481" t="s">
        <v>102</v>
      </c>
      <c r="AA7481">
        <v>1</v>
      </c>
      <c r="AB7481" t="s">
        <v>103</v>
      </c>
      <c r="AC7481" t="s">
        <v>104</v>
      </c>
      <c r="AD7481">
        <v>1</v>
      </c>
      <c r="AE7481" t="s">
        <v>138</v>
      </c>
      <c r="AG7481" t="s">
        <v>121</v>
      </c>
      <c r="AJ7481" t="s">
        <v>107</v>
      </c>
    </row>
    <row r="7482" spans="1:36" hidden="1" x14ac:dyDescent="0.25">
      <c r="A7482" t="s">
        <v>34259</v>
      </c>
      <c r="B7482" t="str">
        <f>VLOOKUP(A7482,[2]mp_ALL!B$1:B$557,1,0)</f>
        <v>9507392</v>
      </c>
      <c r="C7482" t="s">
        <v>34260</v>
      </c>
      <c r="D7482" t="s">
        <v>38</v>
      </c>
      <c r="E7482" t="s">
        <v>1439</v>
      </c>
      <c r="F7482" t="s">
        <v>1473</v>
      </c>
      <c r="G7482" t="s">
        <v>1474</v>
      </c>
      <c r="H7482" t="s">
        <v>1440</v>
      </c>
      <c r="I7482" t="s">
        <v>7511</v>
      </c>
      <c r="J7482">
        <v>1</v>
      </c>
      <c r="K7482" t="s">
        <v>1884</v>
      </c>
      <c r="L7482">
        <v>0</v>
      </c>
      <c r="M7482" t="s">
        <v>34</v>
      </c>
      <c r="S7482" t="s">
        <v>549</v>
      </c>
      <c r="T7482" t="s">
        <v>34261</v>
      </c>
      <c r="U7482" t="s">
        <v>709</v>
      </c>
      <c r="V7482" s="41">
        <v>34946</v>
      </c>
      <c r="W7482" s="41">
        <v>27688</v>
      </c>
      <c r="X7482">
        <v>1</v>
      </c>
      <c r="Y7482">
        <v>2</v>
      </c>
      <c r="Z7482" t="s">
        <v>102</v>
      </c>
      <c r="AA7482">
        <v>1</v>
      </c>
      <c r="AB7482" t="s">
        <v>103</v>
      </c>
      <c r="AC7482" t="s">
        <v>297</v>
      </c>
      <c r="AD7482">
        <v>1</v>
      </c>
      <c r="AE7482" t="s">
        <v>322</v>
      </c>
      <c r="AG7482" t="s">
        <v>106</v>
      </c>
      <c r="AI7482" t="s">
        <v>210</v>
      </c>
      <c r="AJ7482" t="s">
        <v>3591</v>
      </c>
    </row>
    <row r="7483" spans="1:36" x14ac:dyDescent="0.25">
      <c r="A7483" t="s">
        <v>34262</v>
      </c>
      <c r="B7483" t="str">
        <f>VLOOKUP(A7483,[2]mp_ALL!B$1:B$557,1,0)</f>
        <v>9507395</v>
      </c>
      <c r="C7483" t="s">
        <v>1082</v>
      </c>
      <c r="D7483" t="s">
        <v>38</v>
      </c>
      <c r="E7483" t="s">
        <v>88</v>
      </c>
      <c r="F7483" t="s">
        <v>154</v>
      </c>
      <c r="G7483" t="s">
        <v>155</v>
      </c>
      <c r="H7483" t="s">
        <v>110</v>
      </c>
      <c r="I7483" t="s">
        <v>34263</v>
      </c>
      <c r="J7483">
        <v>1</v>
      </c>
      <c r="K7483" t="s">
        <v>2774</v>
      </c>
      <c r="L7483">
        <v>0</v>
      </c>
      <c r="M7483" t="s">
        <v>34</v>
      </c>
      <c r="N7483" t="s">
        <v>41</v>
      </c>
      <c r="P7483" t="s">
        <v>4781</v>
      </c>
      <c r="S7483" t="s">
        <v>549</v>
      </c>
      <c r="T7483" t="s">
        <v>34264</v>
      </c>
      <c r="U7483" t="s">
        <v>2304</v>
      </c>
      <c r="V7483" s="41">
        <v>34946</v>
      </c>
      <c r="W7483" s="41">
        <v>27529</v>
      </c>
      <c r="X7483">
        <v>1</v>
      </c>
      <c r="Y7483">
        <v>2</v>
      </c>
      <c r="Z7483" t="s">
        <v>102</v>
      </c>
      <c r="AA7483">
        <v>1</v>
      </c>
      <c r="AB7483" t="s">
        <v>103</v>
      </c>
      <c r="AC7483" t="s">
        <v>104</v>
      </c>
      <c r="AD7483">
        <v>1</v>
      </c>
      <c r="AE7483" t="s">
        <v>308</v>
      </c>
      <c r="AG7483" t="s">
        <v>106</v>
      </c>
      <c r="AJ7483" t="s">
        <v>34265</v>
      </c>
    </row>
    <row r="7484" spans="1:36" hidden="1" x14ac:dyDescent="0.25">
      <c r="A7484" t="s">
        <v>34266</v>
      </c>
      <c r="B7484" t="e">
        <f>VLOOKUP(A7484,[2]mp_ALL!B$1:B$557,1,0)</f>
        <v>#N/A</v>
      </c>
      <c r="C7484" t="s">
        <v>34267</v>
      </c>
      <c r="D7484" t="s">
        <v>37</v>
      </c>
      <c r="E7484" t="s">
        <v>88</v>
      </c>
      <c r="F7484" t="s">
        <v>154</v>
      </c>
      <c r="G7484" t="s">
        <v>155</v>
      </c>
      <c r="H7484" t="s">
        <v>290</v>
      </c>
      <c r="I7484" t="s">
        <v>19856</v>
      </c>
      <c r="J7484">
        <v>1</v>
      </c>
      <c r="K7484" t="s">
        <v>3414</v>
      </c>
      <c r="L7484">
        <v>0</v>
      </c>
      <c r="M7484" t="s">
        <v>435</v>
      </c>
      <c r="N7484" t="s">
        <v>19857</v>
      </c>
      <c r="O7484" t="s">
        <v>19858</v>
      </c>
      <c r="R7484" t="s">
        <v>117</v>
      </c>
      <c r="S7484" t="s">
        <v>237</v>
      </c>
      <c r="T7484" t="s">
        <v>34268</v>
      </c>
      <c r="U7484" t="s">
        <v>34269</v>
      </c>
      <c r="V7484" s="41">
        <v>34946</v>
      </c>
      <c r="W7484" s="41">
        <v>26566</v>
      </c>
      <c r="X7484">
        <v>1</v>
      </c>
      <c r="Y7484">
        <v>3</v>
      </c>
      <c r="Z7484" t="s">
        <v>102</v>
      </c>
      <c r="AA7484">
        <v>1</v>
      </c>
      <c r="AB7484" t="s">
        <v>103</v>
      </c>
      <c r="AC7484" t="s">
        <v>297</v>
      </c>
      <c r="AD7484">
        <v>1</v>
      </c>
      <c r="AE7484" t="s">
        <v>322</v>
      </c>
      <c r="AG7484" t="s">
        <v>148</v>
      </c>
      <c r="AJ7484" t="s">
        <v>107</v>
      </c>
    </row>
    <row r="7485" spans="1:36" hidden="1" x14ac:dyDescent="0.25">
      <c r="A7485" t="s">
        <v>34270</v>
      </c>
      <c r="B7485" t="e">
        <f>VLOOKUP(A7485,[2]mp_ALL!B$1:B$557,1,0)</f>
        <v>#N/A</v>
      </c>
      <c r="C7485" t="s">
        <v>34271</v>
      </c>
      <c r="D7485" t="s">
        <v>37</v>
      </c>
      <c r="E7485" t="s">
        <v>88</v>
      </c>
      <c r="F7485" t="s">
        <v>154</v>
      </c>
      <c r="G7485" t="s">
        <v>155</v>
      </c>
      <c r="H7485" t="s">
        <v>110</v>
      </c>
      <c r="I7485" t="s">
        <v>34272</v>
      </c>
      <c r="J7485">
        <v>1</v>
      </c>
      <c r="K7485" t="s">
        <v>434</v>
      </c>
      <c r="L7485">
        <v>1</v>
      </c>
      <c r="M7485" t="s">
        <v>435</v>
      </c>
      <c r="N7485" t="s">
        <v>436</v>
      </c>
      <c r="O7485" t="s">
        <v>437</v>
      </c>
      <c r="P7485" t="s">
        <v>5709</v>
      </c>
      <c r="R7485" t="s">
        <v>117</v>
      </c>
      <c r="S7485" t="s">
        <v>163</v>
      </c>
      <c r="T7485" t="s">
        <v>34273</v>
      </c>
      <c r="U7485" t="s">
        <v>34274</v>
      </c>
      <c r="V7485" s="41">
        <v>34946</v>
      </c>
      <c r="W7485" s="41">
        <v>27668</v>
      </c>
      <c r="X7485">
        <v>1</v>
      </c>
      <c r="Y7485">
        <v>3</v>
      </c>
      <c r="Z7485" t="s">
        <v>102</v>
      </c>
      <c r="AA7485">
        <v>1</v>
      </c>
      <c r="AB7485" t="s">
        <v>103</v>
      </c>
      <c r="AC7485" t="s">
        <v>104</v>
      </c>
      <c r="AD7485">
        <v>1</v>
      </c>
      <c r="AE7485" t="s">
        <v>105</v>
      </c>
      <c r="AG7485" t="s">
        <v>148</v>
      </c>
      <c r="AJ7485" t="s">
        <v>107</v>
      </c>
    </row>
    <row r="7486" spans="1:36" hidden="1" x14ac:dyDescent="0.25">
      <c r="A7486" t="s">
        <v>34275</v>
      </c>
      <c r="B7486" t="e">
        <f>VLOOKUP(A7486,[2]mp_ALL!B$1:B$557,1,0)</f>
        <v>#N/A</v>
      </c>
      <c r="C7486" t="s">
        <v>34276</v>
      </c>
      <c r="D7486" t="s">
        <v>38</v>
      </c>
      <c r="E7486" t="s">
        <v>88</v>
      </c>
      <c r="F7486" t="s">
        <v>89</v>
      </c>
      <c r="G7486" t="s">
        <v>90</v>
      </c>
      <c r="H7486" t="s">
        <v>290</v>
      </c>
      <c r="I7486" t="s">
        <v>2396</v>
      </c>
      <c r="J7486">
        <v>1</v>
      </c>
      <c r="K7486" t="s">
        <v>232</v>
      </c>
      <c r="L7486">
        <v>0</v>
      </c>
      <c r="M7486" t="s">
        <v>233</v>
      </c>
      <c r="N7486" t="s">
        <v>1433</v>
      </c>
      <c r="O7486" t="s">
        <v>2397</v>
      </c>
      <c r="R7486" t="s">
        <v>117</v>
      </c>
      <c r="S7486" t="s">
        <v>949</v>
      </c>
      <c r="T7486" t="s">
        <v>34277</v>
      </c>
      <c r="U7486" t="s">
        <v>209</v>
      </c>
      <c r="V7486" s="41">
        <v>34946</v>
      </c>
      <c r="W7486" s="41">
        <v>27783</v>
      </c>
      <c r="X7486">
        <v>1</v>
      </c>
      <c r="Y7486">
        <v>3</v>
      </c>
      <c r="Z7486" t="s">
        <v>102</v>
      </c>
      <c r="AA7486">
        <v>1</v>
      </c>
      <c r="AB7486" t="s">
        <v>103</v>
      </c>
      <c r="AC7486" t="s">
        <v>297</v>
      </c>
      <c r="AD7486">
        <v>1</v>
      </c>
      <c r="AE7486" t="s">
        <v>322</v>
      </c>
      <c r="AG7486" t="s">
        <v>121</v>
      </c>
      <c r="AJ7486" t="s">
        <v>107</v>
      </c>
    </row>
    <row r="7487" spans="1:36" hidden="1" x14ac:dyDescent="0.25">
      <c r="A7487" t="s">
        <v>34278</v>
      </c>
      <c r="B7487" t="e">
        <f>VLOOKUP(A7487,[2]mp_ALL!B$1:B$557,1,0)</f>
        <v>#N/A</v>
      </c>
      <c r="C7487" t="s">
        <v>34279</v>
      </c>
      <c r="D7487" t="s">
        <v>38</v>
      </c>
      <c r="E7487" t="s">
        <v>88</v>
      </c>
      <c r="F7487" t="s">
        <v>567</v>
      </c>
      <c r="G7487" t="s">
        <v>568</v>
      </c>
      <c r="H7487" t="s">
        <v>313</v>
      </c>
      <c r="I7487" t="s">
        <v>34280</v>
      </c>
      <c r="J7487">
        <v>1</v>
      </c>
      <c r="K7487" t="s">
        <v>1459</v>
      </c>
      <c r="L7487">
        <v>0</v>
      </c>
      <c r="M7487" t="s">
        <v>1460</v>
      </c>
      <c r="N7487" t="s">
        <v>2440</v>
      </c>
      <c r="O7487" t="s">
        <v>7040</v>
      </c>
      <c r="R7487" t="s">
        <v>1424</v>
      </c>
      <c r="S7487" t="s">
        <v>237</v>
      </c>
      <c r="T7487" t="s">
        <v>34281</v>
      </c>
      <c r="U7487" t="s">
        <v>34282</v>
      </c>
      <c r="V7487" s="41">
        <v>34946</v>
      </c>
      <c r="W7487" s="41">
        <v>27280</v>
      </c>
      <c r="X7487">
        <v>1</v>
      </c>
      <c r="Y7487">
        <v>3</v>
      </c>
      <c r="Z7487" t="s">
        <v>102</v>
      </c>
      <c r="AA7487">
        <v>1</v>
      </c>
      <c r="AB7487" t="s">
        <v>103</v>
      </c>
      <c r="AC7487" t="s">
        <v>297</v>
      </c>
      <c r="AD7487">
        <v>1</v>
      </c>
      <c r="AE7487" t="s">
        <v>563</v>
      </c>
      <c r="AG7487" t="s">
        <v>1463</v>
      </c>
      <c r="AJ7487" t="s">
        <v>29014</v>
      </c>
    </row>
    <row r="7488" spans="1:36" hidden="1" x14ac:dyDescent="0.25">
      <c r="A7488" t="s">
        <v>34283</v>
      </c>
      <c r="B7488" t="e">
        <f>VLOOKUP(A7488,[2]mp_ALL!B$1:B$557,1,0)</f>
        <v>#N/A</v>
      </c>
      <c r="C7488" t="s">
        <v>34284</v>
      </c>
      <c r="D7488" t="s">
        <v>38</v>
      </c>
      <c r="E7488" t="s">
        <v>88</v>
      </c>
      <c r="F7488" t="s">
        <v>154</v>
      </c>
      <c r="G7488" t="s">
        <v>155</v>
      </c>
      <c r="H7488" t="s">
        <v>110</v>
      </c>
      <c r="I7488" t="s">
        <v>34285</v>
      </c>
      <c r="J7488">
        <v>1</v>
      </c>
      <c r="K7488" t="s">
        <v>983</v>
      </c>
      <c r="L7488">
        <v>1</v>
      </c>
      <c r="M7488" t="s">
        <v>233</v>
      </c>
      <c r="N7488" t="s">
        <v>234</v>
      </c>
      <c r="O7488" t="s">
        <v>984</v>
      </c>
      <c r="P7488" t="s">
        <v>3493</v>
      </c>
      <c r="R7488" t="s">
        <v>117</v>
      </c>
      <c r="S7488" t="s">
        <v>237</v>
      </c>
      <c r="T7488" t="s">
        <v>34286</v>
      </c>
      <c r="U7488" t="s">
        <v>209</v>
      </c>
      <c r="V7488" s="41">
        <v>34946</v>
      </c>
      <c r="W7488" s="41">
        <v>26765</v>
      </c>
      <c r="X7488">
        <v>1</v>
      </c>
      <c r="Y7488">
        <v>3</v>
      </c>
      <c r="Z7488" t="s">
        <v>102</v>
      </c>
      <c r="AA7488">
        <v>1</v>
      </c>
      <c r="AB7488" t="s">
        <v>103</v>
      </c>
      <c r="AC7488" t="s">
        <v>104</v>
      </c>
      <c r="AD7488">
        <v>1</v>
      </c>
      <c r="AE7488" t="s">
        <v>105</v>
      </c>
      <c r="AG7488" t="s">
        <v>121</v>
      </c>
      <c r="AJ7488" t="s">
        <v>107</v>
      </c>
    </row>
    <row r="7489" spans="1:36" hidden="1" x14ac:dyDescent="0.25">
      <c r="A7489" t="s">
        <v>34287</v>
      </c>
      <c r="B7489" t="e">
        <f>VLOOKUP(A7489,[2]mp_ALL!B$1:B$557,1,0)</f>
        <v>#N/A</v>
      </c>
      <c r="C7489" t="s">
        <v>34288</v>
      </c>
      <c r="D7489" t="s">
        <v>38</v>
      </c>
      <c r="E7489" t="s">
        <v>88</v>
      </c>
      <c r="F7489" t="s">
        <v>89</v>
      </c>
      <c r="G7489" t="s">
        <v>90</v>
      </c>
      <c r="H7489" t="s">
        <v>169</v>
      </c>
      <c r="I7489" t="s">
        <v>346</v>
      </c>
      <c r="J7489">
        <v>1</v>
      </c>
      <c r="K7489" t="s">
        <v>242</v>
      </c>
      <c r="L7489">
        <v>1</v>
      </c>
      <c r="M7489" t="s">
        <v>113</v>
      </c>
      <c r="N7489" t="s">
        <v>134</v>
      </c>
      <c r="O7489" t="s">
        <v>347</v>
      </c>
      <c r="P7489" t="s">
        <v>348</v>
      </c>
      <c r="Q7489" t="s">
        <v>349</v>
      </c>
      <c r="R7489" t="s">
        <v>117</v>
      </c>
      <c r="S7489" t="s">
        <v>99</v>
      </c>
      <c r="T7489" t="s">
        <v>34289</v>
      </c>
      <c r="U7489" t="s">
        <v>4411</v>
      </c>
      <c r="V7489" s="41">
        <v>34946</v>
      </c>
      <c r="W7489" s="41">
        <v>27960</v>
      </c>
      <c r="X7489">
        <v>1</v>
      </c>
      <c r="Y7489">
        <v>1</v>
      </c>
      <c r="Z7489" t="s">
        <v>102</v>
      </c>
      <c r="AA7489">
        <v>1</v>
      </c>
      <c r="AB7489" t="s">
        <v>103</v>
      </c>
      <c r="AC7489" t="s">
        <v>104</v>
      </c>
      <c r="AD7489">
        <v>1</v>
      </c>
      <c r="AE7489" t="s">
        <v>105</v>
      </c>
      <c r="AG7489" t="s">
        <v>121</v>
      </c>
      <c r="AJ7489" t="s">
        <v>2081</v>
      </c>
    </row>
    <row r="7490" spans="1:36" hidden="1" x14ac:dyDescent="0.25">
      <c r="A7490" t="s">
        <v>34290</v>
      </c>
      <c r="B7490" t="e">
        <f>VLOOKUP(A7490,[2]mp_ALL!B$1:B$557,1,0)</f>
        <v>#N/A</v>
      </c>
      <c r="C7490" t="s">
        <v>34291</v>
      </c>
      <c r="D7490" t="s">
        <v>38</v>
      </c>
      <c r="E7490" t="s">
        <v>88</v>
      </c>
      <c r="F7490" t="s">
        <v>89</v>
      </c>
      <c r="G7490" t="s">
        <v>90</v>
      </c>
      <c r="H7490" t="s">
        <v>169</v>
      </c>
      <c r="I7490" t="s">
        <v>11328</v>
      </c>
      <c r="J7490">
        <v>1</v>
      </c>
      <c r="K7490" t="s">
        <v>610</v>
      </c>
      <c r="L7490">
        <v>1</v>
      </c>
      <c r="M7490" t="s">
        <v>414</v>
      </c>
      <c r="N7490" t="s">
        <v>415</v>
      </c>
      <c r="O7490" t="s">
        <v>470</v>
      </c>
      <c r="P7490" t="s">
        <v>823</v>
      </c>
      <c r="Q7490" t="s">
        <v>11329</v>
      </c>
      <c r="R7490" t="s">
        <v>117</v>
      </c>
      <c r="S7490" t="s">
        <v>199</v>
      </c>
      <c r="T7490" t="s">
        <v>34292</v>
      </c>
      <c r="U7490" t="s">
        <v>400</v>
      </c>
      <c r="V7490" s="41">
        <v>34946</v>
      </c>
      <c r="W7490" s="41">
        <v>28528</v>
      </c>
      <c r="X7490">
        <v>1</v>
      </c>
      <c r="Y7490">
        <v>4</v>
      </c>
      <c r="Z7490" t="s">
        <v>102</v>
      </c>
      <c r="AA7490">
        <v>1</v>
      </c>
      <c r="AB7490" t="s">
        <v>103</v>
      </c>
      <c r="AC7490" t="s">
        <v>104</v>
      </c>
      <c r="AD7490">
        <v>1</v>
      </c>
      <c r="AE7490" t="s">
        <v>105</v>
      </c>
      <c r="AG7490" t="s">
        <v>121</v>
      </c>
      <c r="AJ7490" t="s">
        <v>107</v>
      </c>
    </row>
    <row r="7491" spans="1:36" hidden="1" x14ac:dyDescent="0.25">
      <c r="A7491" t="s">
        <v>34293</v>
      </c>
      <c r="B7491" t="e">
        <f>VLOOKUP(A7491,[2]mp_ALL!B$1:B$557,1,0)</f>
        <v>#N/A</v>
      </c>
      <c r="C7491" t="s">
        <v>34294</v>
      </c>
      <c r="D7491" t="s">
        <v>37</v>
      </c>
      <c r="E7491" t="s">
        <v>88</v>
      </c>
      <c r="F7491" t="s">
        <v>154</v>
      </c>
      <c r="G7491" t="s">
        <v>155</v>
      </c>
      <c r="H7491" t="s">
        <v>290</v>
      </c>
      <c r="I7491" t="s">
        <v>4838</v>
      </c>
      <c r="J7491">
        <v>1</v>
      </c>
      <c r="K7491" t="s">
        <v>3100</v>
      </c>
      <c r="L7491">
        <v>0</v>
      </c>
      <c r="M7491" t="s">
        <v>3101</v>
      </c>
      <c r="N7491" t="s">
        <v>4839</v>
      </c>
      <c r="O7491" t="s">
        <v>4840</v>
      </c>
      <c r="R7491" t="s">
        <v>559</v>
      </c>
      <c r="S7491" t="s">
        <v>560</v>
      </c>
      <c r="T7491" t="s">
        <v>34295</v>
      </c>
      <c r="U7491" t="s">
        <v>5131</v>
      </c>
      <c r="V7491" s="41">
        <v>34951</v>
      </c>
      <c r="W7491" s="41">
        <v>26524</v>
      </c>
      <c r="X7491">
        <v>2</v>
      </c>
      <c r="Y7491">
        <v>2</v>
      </c>
      <c r="Z7491" t="s">
        <v>102</v>
      </c>
      <c r="AA7491">
        <v>1</v>
      </c>
      <c r="AB7491" t="s">
        <v>576</v>
      </c>
      <c r="AC7491" t="s">
        <v>297</v>
      </c>
      <c r="AD7491">
        <v>1</v>
      </c>
      <c r="AE7491" t="s">
        <v>563</v>
      </c>
      <c r="AG7491" t="s">
        <v>1040</v>
      </c>
      <c r="AJ7491" t="s">
        <v>107</v>
      </c>
    </row>
    <row r="7492" spans="1:36" hidden="1" x14ac:dyDescent="0.25">
      <c r="A7492" t="s">
        <v>34296</v>
      </c>
      <c r="B7492" t="e">
        <f>VLOOKUP(A7492,[2]mp_ALL!B$1:B$557,1,0)</f>
        <v>#N/A</v>
      </c>
      <c r="C7492" t="s">
        <v>34297</v>
      </c>
      <c r="D7492" t="s">
        <v>38</v>
      </c>
      <c r="E7492" t="s">
        <v>88</v>
      </c>
      <c r="F7492" t="s">
        <v>154</v>
      </c>
      <c r="G7492" t="s">
        <v>155</v>
      </c>
      <c r="H7492" t="s">
        <v>290</v>
      </c>
      <c r="I7492" t="s">
        <v>11446</v>
      </c>
      <c r="J7492">
        <v>1</v>
      </c>
      <c r="K7492" t="s">
        <v>8937</v>
      </c>
      <c r="L7492">
        <v>0</v>
      </c>
      <c r="M7492" t="s">
        <v>316</v>
      </c>
      <c r="N7492" t="s">
        <v>2802</v>
      </c>
      <c r="O7492" t="s">
        <v>11447</v>
      </c>
      <c r="S7492" t="s">
        <v>525</v>
      </c>
      <c r="T7492" t="s">
        <v>34298</v>
      </c>
      <c r="U7492" t="s">
        <v>129</v>
      </c>
      <c r="V7492" s="41">
        <v>34951</v>
      </c>
      <c r="W7492" s="41">
        <v>27921</v>
      </c>
      <c r="X7492">
        <v>1</v>
      </c>
      <c r="Y7492">
        <v>5</v>
      </c>
      <c r="Z7492" t="s">
        <v>102</v>
      </c>
      <c r="AA7492">
        <v>1</v>
      </c>
      <c r="AB7492" t="s">
        <v>103</v>
      </c>
      <c r="AC7492" t="s">
        <v>297</v>
      </c>
      <c r="AD7492">
        <v>1</v>
      </c>
      <c r="AE7492" t="s">
        <v>322</v>
      </c>
      <c r="AG7492" t="s">
        <v>2183</v>
      </c>
      <c r="AJ7492" t="s">
        <v>107</v>
      </c>
    </row>
    <row r="7493" spans="1:36" hidden="1" x14ac:dyDescent="0.25">
      <c r="A7493" t="s">
        <v>34299</v>
      </c>
      <c r="B7493" t="e">
        <f>VLOOKUP(A7493,[2]mp_ALL!B$1:B$557,1,0)</f>
        <v>#N/A</v>
      </c>
      <c r="C7493" t="s">
        <v>34300</v>
      </c>
      <c r="D7493" t="s">
        <v>38</v>
      </c>
      <c r="E7493" t="s">
        <v>88</v>
      </c>
      <c r="F7493" t="s">
        <v>154</v>
      </c>
      <c r="G7493" t="s">
        <v>155</v>
      </c>
      <c r="H7493" t="s">
        <v>290</v>
      </c>
      <c r="I7493" t="s">
        <v>17836</v>
      </c>
      <c r="J7493">
        <v>1</v>
      </c>
      <c r="K7493" t="s">
        <v>1485</v>
      </c>
      <c r="L7493">
        <v>0</v>
      </c>
      <c r="M7493" t="s">
        <v>1486</v>
      </c>
      <c r="N7493" t="s">
        <v>2384</v>
      </c>
      <c r="O7493" t="s">
        <v>17837</v>
      </c>
      <c r="R7493" t="s">
        <v>147</v>
      </c>
      <c r="S7493" t="s">
        <v>148</v>
      </c>
      <c r="T7493" t="s">
        <v>2132</v>
      </c>
      <c r="U7493" t="s">
        <v>253</v>
      </c>
      <c r="V7493" s="41">
        <v>34951</v>
      </c>
      <c r="W7493" s="41">
        <v>28201</v>
      </c>
      <c r="X7493">
        <v>1</v>
      </c>
      <c r="Y7493">
        <v>3</v>
      </c>
      <c r="Z7493" t="s">
        <v>102</v>
      </c>
      <c r="AA7493">
        <v>1</v>
      </c>
      <c r="AB7493" t="s">
        <v>103</v>
      </c>
      <c r="AC7493" t="s">
        <v>297</v>
      </c>
      <c r="AD7493">
        <v>1</v>
      </c>
      <c r="AE7493" t="s">
        <v>322</v>
      </c>
      <c r="AG7493" t="s">
        <v>148</v>
      </c>
      <c r="AJ7493" t="s">
        <v>107</v>
      </c>
    </row>
    <row r="7494" spans="1:36" hidden="1" x14ac:dyDescent="0.25">
      <c r="A7494" t="s">
        <v>34301</v>
      </c>
      <c r="B7494" t="e">
        <f>VLOOKUP(A7494,[2]mp_ALL!B$1:B$557,1,0)</f>
        <v>#N/A</v>
      </c>
      <c r="C7494" t="s">
        <v>34302</v>
      </c>
      <c r="D7494" t="s">
        <v>38</v>
      </c>
      <c r="E7494" t="s">
        <v>88</v>
      </c>
      <c r="F7494" t="s">
        <v>154</v>
      </c>
      <c r="G7494" t="s">
        <v>155</v>
      </c>
      <c r="H7494" t="s">
        <v>290</v>
      </c>
      <c r="I7494" t="s">
        <v>11773</v>
      </c>
      <c r="J7494">
        <v>1</v>
      </c>
      <c r="K7494" t="s">
        <v>457</v>
      </c>
      <c r="L7494">
        <v>0</v>
      </c>
      <c r="M7494" t="s">
        <v>113</v>
      </c>
      <c r="N7494" t="s">
        <v>114</v>
      </c>
      <c r="O7494" t="s">
        <v>684</v>
      </c>
      <c r="R7494" t="s">
        <v>117</v>
      </c>
      <c r="S7494" t="s">
        <v>99</v>
      </c>
      <c r="T7494" t="s">
        <v>4438</v>
      </c>
      <c r="U7494" t="s">
        <v>2109</v>
      </c>
      <c r="V7494" s="41">
        <v>34951</v>
      </c>
      <c r="W7494" s="41">
        <v>28162</v>
      </c>
      <c r="X7494">
        <v>1</v>
      </c>
      <c r="Y7494">
        <v>2</v>
      </c>
      <c r="Z7494" t="s">
        <v>102</v>
      </c>
      <c r="AA7494">
        <v>1</v>
      </c>
      <c r="AB7494" t="s">
        <v>103</v>
      </c>
      <c r="AC7494" t="s">
        <v>297</v>
      </c>
      <c r="AD7494">
        <v>1</v>
      </c>
      <c r="AE7494" t="s">
        <v>322</v>
      </c>
      <c r="AG7494" t="s">
        <v>121</v>
      </c>
      <c r="AJ7494" t="s">
        <v>107</v>
      </c>
    </row>
    <row r="7495" spans="1:36" hidden="1" x14ac:dyDescent="0.25">
      <c r="A7495" t="s">
        <v>34303</v>
      </c>
      <c r="B7495" t="e">
        <f>VLOOKUP(A7495,[2]mp_ALL!B$1:B$557,1,0)</f>
        <v>#N/A</v>
      </c>
      <c r="C7495" t="s">
        <v>34304</v>
      </c>
      <c r="D7495" t="s">
        <v>38</v>
      </c>
      <c r="E7495" t="s">
        <v>88</v>
      </c>
      <c r="F7495" t="s">
        <v>89</v>
      </c>
      <c r="G7495" t="s">
        <v>90</v>
      </c>
      <c r="H7495" t="s">
        <v>169</v>
      </c>
      <c r="I7495" t="s">
        <v>704</v>
      </c>
      <c r="J7495">
        <v>1</v>
      </c>
      <c r="K7495" t="s">
        <v>705</v>
      </c>
      <c r="L7495">
        <v>1</v>
      </c>
      <c r="M7495" t="s">
        <v>113</v>
      </c>
      <c r="N7495" t="s">
        <v>134</v>
      </c>
      <c r="O7495" t="s">
        <v>258</v>
      </c>
      <c r="P7495" t="s">
        <v>706</v>
      </c>
      <c r="Q7495" t="s">
        <v>707</v>
      </c>
      <c r="R7495" t="s">
        <v>117</v>
      </c>
      <c r="S7495" t="s">
        <v>99</v>
      </c>
      <c r="T7495" t="s">
        <v>34305</v>
      </c>
      <c r="U7495" t="s">
        <v>801</v>
      </c>
      <c r="V7495" s="41">
        <v>34951</v>
      </c>
      <c r="W7495" s="41">
        <v>27760</v>
      </c>
      <c r="X7495">
        <v>1</v>
      </c>
      <c r="Y7495">
        <v>3</v>
      </c>
      <c r="Z7495" t="s">
        <v>102</v>
      </c>
      <c r="AA7495">
        <v>1</v>
      </c>
      <c r="AB7495" t="s">
        <v>103</v>
      </c>
      <c r="AC7495" t="s">
        <v>104</v>
      </c>
      <c r="AD7495">
        <v>1</v>
      </c>
      <c r="AE7495" t="s">
        <v>105</v>
      </c>
      <c r="AG7495" t="s">
        <v>121</v>
      </c>
      <c r="AJ7495" t="s">
        <v>107</v>
      </c>
    </row>
    <row r="7496" spans="1:36" hidden="1" x14ac:dyDescent="0.25">
      <c r="A7496" t="s">
        <v>34306</v>
      </c>
      <c r="B7496" t="e">
        <f>VLOOKUP(A7496,[2]mp_ALL!B$1:B$557,1,0)</f>
        <v>#N/A</v>
      </c>
      <c r="C7496" t="s">
        <v>34307</v>
      </c>
      <c r="D7496" t="s">
        <v>38</v>
      </c>
      <c r="E7496" t="s">
        <v>88</v>
      </c>
      <c r="F7496" t="s">
        <v>154</v>
      </c>
      <c r="G7496" t="s">
        <v>155</v>
      </c>
      <c r="H7496" t="s">
        <v>290</v>
      </c>
      <c r="I7496" t="s">
        <v>6812</v>
      </c>
      <c r="J7496">
        <v>1</v>
      </c>
      <c r="K7496" t="s">
        <v>1581</v>
      </c>
      <c r="L7496">
        <v>0</v>
      </c>
      <c r="M7496" t="s">
        <v>1582</v>
      </c>
      <c r="N7496" t="s">
        <v>6813</v>
      </c>
      <c r="O7496" t="s">
        <v>6814</v>
      </c>
      <c r="R7496" t="s">
        <v>559</v>
      </c>
      <c r="S7496" t="s">
        <v>560</v>
      </c>
      <c r="T7496" t="s">
        <v>34308</v>
      </c>
      <c r="U7496" t="s">
        <v>34309</v>
      </c>
      <c r="V7496" s="41">
        <v>34951</v>
      </c>
      <c r="W7496" s="41">
        <v>28267</v>
      </c>
      <c r="X7496">
        <v>1</v>
      </c>
      <c r="Y7496">
        <v>4</v>
      </c>
      <c r="Z7496" t="s">
        <v>102</v>
      </c>
      <c r="AA7496">
        <v>1</v>
      </c>
      <c r="AB7496" t="s">
        <v>103</v>
      </c>
      <c r="AC7496" t="s">
        <v>297</v>
      </c>
      <c r="AD7496">
        <v>1</v>
      </c>
      <c r="AE7496" t="s">
        <v>563</v>
      </c>
      <c r="AG7496" t="s">
        <v>1040</v>
      </c>
      <c r="AJ7496" t="s">
        <v>107</v>
      </c>
    </row>
    <row r="7497" spans="1:36" hidden="1" x14ac:dyDescent="0.25">
      <c r="A7497" t="s">
        <v>34310</v>
      </c>
      <c r="B7497" t="e">
        <f>VLOOKUP(A7497,[2]mp_ALL!B$1:B$557,1,0)</f>
        <v>#N/A</v>
      </c>
      <c r="C7497" t="s">
        <v>34311</v>
      </c>
      <c r="D7497" t="s">
        <v>38</v>
      </c>
      <c r="E7497" t="s">
        <v>88</v>
      </c>
      <c r="F7497" t="s">
        <v>89</v>
      </c>
      <c r="G7497" t="s">
        <v>90</v>
      </c>
      <c r="H7497" t="s">
        <v>169</v>
      </c>
      <c r="I7497" t="s">
        <v>4184</v>
      </c>
      <c r="J7497">
        <v>1</v>
      </c>
      <c r="K7497" t="s">
        <v>814</v>
      </c>
      <c r="L7497">
        <v>1</v>
      </c>
      <c r="M7497" t="s">
        <v>94</v>
      </c>
      <c r="N7497" t="s">
        <v>45</v>
      </c>
      <c r="O7497" t="s">
        <v>1200</v>
      </c>
      <c r="P7497" t="s">
        <v>1201</v>
      </c>
      <c r="Q7497" t="s">
        <v>4185</v>
      </c>
      <c r="S7497" t="s">
        <v>817</v>
      </c>
      <c r="T7497" t="s">
        <v>34312</v>
      </c>
      <c r="U7497" t="s">
        <v>34313</v>
      </c>
      <c r="V7497" s="41">
        <v>34951</v>
      </c>
      <c r="W7497" s="41">
        <v>28035</v>
      </c>
      <c r="X7497">
        <v>1</v>
      </c>
      <c r="Y7497">
        <v>2</v>
      </c>
      <c r="Z7497" t="s">
        <v>102</v>
      </c>
      <c r="AA7497">
        <v>1</v>
      </c>
      <c r="AB7497" t="s">
        <v>103</v>
      </c>
      <c r="AC7497" t="s">
        <v>104</v>
      </c>
      <c r="AD7497">
        <v>1</v>
      </c>
      <c r="AE7497" t="s">
        <v>105</v>
      </c>
      <c r="AG7497" t="s">
        <v>106</v>
      </c>
      <c r="AJ7497" t="s">
        <v>107</v>
      </c>
    </row>
    <row r="7498" spans="1:36" hidden="1" x14ac:dyDescent="0.25">
      <c r="A7498" t="s">
        <v>34314</v>
      </c>
      <c r="B7498" t="e">
        <f>VLOOKUP(A7498,[2]mp_ALL!B$1:B$557,1,0)</f>
        <v>#N/A</v>
      </c>
      <c r="C7498" t="s">
        <v>34315</v>
      </c>
      <c r="D7498" t="s">
        <v>38</v>
      </c>
      <c r="E7498" t="s">
        <v>88</v>
      </c>
      <c r="F7498" t="s">
        <v>89</v>
      </c>
      <c r="G7498" t="s">
        <v>90</v>
      </c>
      <c r="H7498" t="s">
        <v>169</v>
      </c>
      <c r="I7498" t="s">
        <v>6552</v>
      </c>
      <c r="J7498">
        <v>1</v>
      </c>
      <c r="K7498" t="s">
        <v>4156</v>
      </c>
      <c r="L7498">
        <v>1</v>
      </c>
      <c r="M7498" t="s">
        <v>172</v>
      </c>
      <c r="N7498" t="s">
        <v>1108</v>
      </c>
      <c r="O7498" t="s">
        <v>2731</v>
      </c>
      <c r="P7498" t="s">
        <v>4157</v>
      </c>
      <c r="Q7498" t="s">
        <v>6553</v>
      </c>
      <c r="R7498" t="s">
        <v>147</v>
      </c>
      <c r="S7498" t="s">
        <v>3344</v>
      </c>
      <c r="T7498" t="s">
        <v>34316</v>
      </c>
      <c r="U7498" t="s">
        <v>2109</v>
      </c>
      <c r="V7498" s="41">
        <v>34951</v>
      </c>
      <c r="W7498" s="41">
        <v>28012</v>
      </c>
      <c r="X7498">
        <v>1</v>
      </c>
      <c r="Y7498">
        <v>3</v>
      </c>
      <c r="Z7498" t="s">
        <v>102</v>
      </c>
      <c r="AA7498">
        <v>1</v>
      </c>
      <c r="AB7498" t="s">
        <v>103</v>
      </c>
      <c r="AC7498" t="s">
        <v>104</v>
      </c>
      <c r="AD7498">
        <v>1</v>
      </c>
      <c r="AE7498" t="s">
        <v>105</v>
      </c>
      <c r="AG7498" t="s">
        <v>179</v>
      </c>
      <c r="AJ7498" t="s">
        <v>107</v>
      </c>
    </row>
    <row r="7499" spans="1:36" hidden="1" x14ac:dyDescent="0.25">
      <c r="A7499" t="s">
        <v>34317</v>
      </c>
      <c r="B7499" t="e">
        <f>VLOOKUP(A7499,[2]mp_ALL!B$1:B$557,1,0)</f>
        <v>#N/A</v>
      </c>
      <c r="C7499" t="s">
        <v>34318</v>
      </c>
      <c r="D7499" t="s">
        <v>38</v>
      </c>
      <c r="E7499" t="s">
        <v>88</v>
      </c>
      <c r="F7499" t="s">
        <v>89</v>
      </c>
      <c r="G7499" t="s">
        <v>90</v>
      </c>
      <c r="H7499" t="s">
        <v>110</v>
      </c>
      <c r="I7499" t="s">
        <v>34319</v>
      </c>
      <c r="J7499">
        <v>1</v>
      </c>
      <c r="K7499" t="s">
        <v>581</v>
      </c>
      <c r="L7499">
        <v>1</v>
      </c>
      <c r="M7499" t="s">
        <v>113</v>
      </c>
      <c r="N7499" t="s">
        <v>582</v>
      </c>
      <c r="O7499" t="s">
        <v>583</v>
      </c>
      <c r="P7499" t="s">
        <v>706</v>
      </c>
      <c r="R7499" t="s">
        <v>117</v>
      </c>
      <c r="S7499" t="s">
        <v>199</v>
      </c>
      <c r="T7499" t="s">
        <v>34320</v>
      </c>
      <c r="U7499" t="s">
        <v>400</v>
      </c>
      <c r="V7499" s="41">
        <v>34951</v>
      </c>
      <c r="W7499" s="41">
        <v>28276</v>
      </c>
      <c r="X7499">
        <v>1</v>
      </c>
      <c r="Y7499">
        <v>3</v>
      </c>
      <c r="Z7499" t="s">
        <v>102</v>
      </c>
      <c r="AA7499">
        <v>1</v>
      </c>
      <c r="AB7499" t="s">
        <v>103</v>
      </c>
      <c r="AC7499" t="s">
        <v>104</v>
      </c>
      <c r="AD7499">
        <v>1</v>
      </c>
      <c r="AE7499" t="s">
        <v>105</v>
      </c>
      <c r="AG7499" t="s">
        <v>121</v>
      </c>
      <c r="AJ7499" t="s">
        <v>107</v>
      </c>
    </row>
    <row r="7500" spans="1:36" hidden="1" x14ac:dyDescent="0.25">
      <c r="A7500" t="s">
        <v>34321</v>
      </c>
      <c r="B7500" t="e">
        <f>VLOOKUP(A7500,[2]mp_ALL!B$1:B$557,1,0)</f>
        <v>#N/A</v>
      </c>
      <c r="C7500" t="s">
        <v>34322</v>
      </c>
      <c r="D7500" t="s">
        <v>39</v>
      </c>
      <c r="E7500" t="s">
        <v>88</v>
      </c>
      <c r="F7500" t="s">
        <v>31812</v>
      </c>
      <c r="G7500" t="s">
        <v>31813</v>
      </c>
      <c r="H7500" t="s">
        <v>30085</v>
      </c>
      <c r="I7500" t="s">
        <v>8067</v>
      </c>
      <c r="J7500">
        <v>1</v>
      </c>
      <c r="K7500" t="s">
        <v>157</v>
      </c>
      <c r="L7500">
        <v>0</v>
      </c>
      <c r="M7500" t="s">
        <v>158</v>
      </c>
      <c r="R7500" t="s">
        <v>117</v>
      </c>
      <c r="S7500" t="s">
        <v>163</v>
      </c>
      <c r="T7500" t="s">
        <v>34323</v>
      </c>
      <c r="U7500" t="s">
        <v>5036</v>
      </c>
      <c r="V7500" s="41">
        <v>34951</v>
      </c>
      <c r="W7500" s="41">
        <v>25790</v>
      </c>
      <c r="X7500">
        <v>1</v>
      </c>
      <c r="Y7500">
        <v>2</v>
      </c>
      <c r="Z7500" t="s">
        <v>710</v>
      </c>
      <c r="AA7500">
        <v>1</v>
      </c>
      <c r="AB7500" t="s">
        <v>103</v>
      </c>
      <c r="AC7500" t="s">
        <v>297</v>
      </c>
      <c r="AD7500">
        <v>1</v>
      </c>
      <c r="AE7500" t="s">
        <v>322</v>
      </c>
      <c r="AG7500" t="s">
        <v>121</v>
      </c>
      <c r="AJ7500" t="s">
        <v>107</v>
      </c>
    </row>
    <row r="7501" spans="1:36" hidden="1" x14ac:dyDescent="0.25">
      <c r="A7501" t="s">
        <v>34324</v>
      </c>
      <c r="B7501" t="e">
        <f>VLOOKUP(A7501,[2]mp_ALL!B$1:B$557,1,0)</f>
        <v>#N/A</v>
      </c>
      <c r="C7501" t="s">
        <v>34325</v>
      </c>
      <c r="D7501" t="s">
        <v>36</v>
      </c>
      <c r="E7501" t="s">
        <v>88</v>
      </c>
      <c r="F7501" t="s">
        <v>1430</v>
      </c>
      <c r="G7501" t="s">
        <v>1431</v>
      </c>
      <c r="H7501" t="s">
        <v>313</v>
      </c>
      <c r="I7501" t="s">
        <v>2965</v>
      </c>
      <c r="J7501">
        <v>1</v>
      </c>
      <c r="K7501" t="s">
        <v>2197</v>
      </c>
      <c r="L7501">
        <v>0</v>
      </c>
      <c r="M7501" t="s">
        <v>2198</v>
      </c>
      <c r="N7501" t="s">
        <v>2966</v>
      </c>
      <c r="O7501" t="s">
        <v>2967</v>
      </c>
      <c r="R7501" t="s">
        <v>117</v>
      </c>
      <c r="S7501" t="s">
        <v>237</v>
      </c>
      <c r="T7501" t="s">
        <v>34326</v>
      </c>
      <c r="U7501" t="s">
        <v>13808</v>
      </c>
      <c r="V7501" s="41">
        <v>34951</v>
      </c>
      <c r="W7501" s="41">
        <v>25864</v>
      </c>
      <c r="X7501">
        <v>1</v>
      </c>
      <c r="Y7501">
        <v>3</v>
      </c>
      <c r="Z7501" t="s">
        <v>102</v>
      </c>
      <c r="AA7501">
        <v>1</v>
      </c>
      <c r="AB7501" t="s">
        <v>103</v>
      </c>
      <c r="AC7501" t="s">
        <v>297</v>
      </c>
      <c r="AD7501">
        <v>1</v>
      </c>
      <c r="AE7501" t="s">
        <v>298</v>
      </c>
      <c r="AG7501" t="s">
        <v>121</v>
      </c>
      <c r="AJ7501" t="s">
        <v>107</v>
      </c>
    </row>
    <row r="7502" spans="1:36" hidden="1" x14ac:dyDescent="0.25">
      <c r="A7502" t="s">
        <v>34327</v>
      </c>
      <c r="B7502" t="e">
        <f>VLOOKUP(A7502,[2]mp_ALL!B$1:B$557,1,0)</f>
        <v>#N/A</v>
      </c>
      <c r="C7502" t="s">
        <v>34328</v>
      </c>
      <c r="D7502" t="s">
        <v>39</v>
      </c>
      <c r="E7502" t="s">
        <v>88</v>
      </c>
      <c r="F7502" t="s">
        <v>1455</v>
      </c>
      <c r="G7502" t="s">
        <v>1456</v>
      </c>
      <c r="H7502" t="s">
        <v>1800</v>
      </c>
      <c r="I7502" t="s">
        <v>34329</v>
      </c>
      <c r="J7502">
        <v>1</v>
      </c>
      <c r="K7502" t="s">
        <v>3414</v>
      </c>
      <c r="L7502">
        <v>0</v>
      </c>
      <c r="M7502" t="s">
        <v>435</v>
      </c>
      <c r="N7502" t="s">
        <v>3415</v>
      </c>
      <c r="R7502" t="s">
        <v>117</v>
      </c>
      <c r="S7502" t="s">
        <v>237</v>
      </c>
      <c r="T7502" t="s">
        <v>34330</v>
      </c>
      <c r="U7502" t="s">
        <v>509</v>
      </c>
      <c r="V7502" s="41">
        <v>34951</v>
      </c>
      <c r="W7502" s="41">
        <v>25508</v>
      </c>
      <c r="X7502">
        <v>1</v>
      </c>
      <c r="Y7502">
        <v>4</v>
      </c>
      <c r="Z7502" t="s">
        <v>102</v>
      </c>
      <c r="AA7502">
        <v>1</v>
      </c>
      <c r="AB7502" t="s">
        <v>103</v>
      </c>
      <c r="AC7502" t="s">
        <v>297</v>
      </c>
      <c r="AD7502">
        <v>1</v>
      </c>
      <c r="AE7502" t="s">
        <v>563</v>
      </c>
      <c r="AG7502" t="s">
        <v>2063</v>
      </c>
      <c r="AJ7502" t="s">
        <v>694</v>
      </c>
    </row>
    <row r="7503" spans="1:36" hidden="1" x14ac:dyDescent="0.25">
      <c r="A7503" t="s">
        <v>34331</v>
      </c>
      <c r="B7503" t="e">
        <f>VLOOKUP(A7503,[2]mp_ALL!B$1:B$557,1,0)</f>
        <v>#N/A</v>
      </c>
      <c r="C7503" t="s">
        <v>34332</v>
      </c>
      <c r="D7503" t="s">
        <v>39</v>
      </c>
      <c r="E7503" t="s">
        <v>88</v>
      </c>
      <c r="F7503" t="s">
        <v>2147</v>
      </c>
      <c r="G7503" t="s">
        <v>2148</v>
      </c>
      <c r="H7503" t="s">
        <v>1457</v>
      </c>
      <c r="I7503" t="s">
        <v>34333</v>
      </c>
      <c r="J7503">
        <v>1</v>
      </c>
      <c r="K7503" t="s">
        <v>2277</v>
      </c>
      <c r="L7503">
        <v>0</v>
      </c>
      <c r="M7503" t="s">
        <v>2278</v>
      </c>
      <c r="N7503" t="s">
        <v>3834</v>
      </c>
      <c r="R7503" t="s">
        <v>2281</v>
      </c>
      <c r="S7503" t="s">
        <v>560</v>
      </c>
      <c r="T7503" t="s">
        <v>34334</v>
      </c>
      <c r="U7503" t="s">
        <v>34335</v>
      </c>
      <c r="V7503" s="41">
        <v>34951</v>
      </c>
      <c r="W7503" s="41">
        <v>26260</v>
      </c>
      <c r="X7503">
        <v>1</v>
      </c>
      <c r="Y7503">
        <v>0</v>
      </c>
      <c r="Z7503" t="s">
        <v>102</v>
      </c>
      <c r="AA7503">
        <v>1</v>
      </c>
      <c r="AB7503" t="s">
        <v>576</v>
      </c>
      <c r="AC7503" t="s">
        <v>297</v>
      </c>
      <c r="AD7503">
        <v>1</v>
      </c>
      <c r="AE7503" t="s">
        <v>563</v>
      </c>
      <c r="AG7503" t="s">
        <v>2183</v>
      </c>
      <c r="AJ7503" t="s">
        <v>107</v>
      </c>
    </row>
    <row r="7504" spans="1:36" hidden="1" x14ac:dyDescent="0.25">
      <c r="A7504" t="s">
        <v>34336</v>
      </c>
      <c r="B7504" t="str">
        <f>VLOOKUP(A7504,[2]mp_ALL!B$1:B$557,1,0)</f>
        <v>9507454</v>
      </c>
      <c r="C7504" t="s">
        <v>34337</v>
      </c>
      <c r="D7504" t="s">
        <v>39</v>
      </c>
      <c r="E7504" t="s">
        <v>88</v>
      </c>
      <c r="F7504" t="s">
        <v>2147</v>
      </c>
      <c r="G7504" t="s">
        <v>2148</v>
      </c>
      <c r="H7504" t="s">
        <v>1440</v>
      </c>
      <c r="I7504" t="s">
        <v>2701</v>
      </c>
      <c r="J7504">
        <v>1</v>
      </c>
      <c r="K7504" t="s">
        <v>570</v>
      </c>
      <c r="L7504">
        <v>0</v>
      </c>
      <c r="M7504" t="s">
        <v>571</v>
      </c>
      <c r="R7504" t="s">
        <v>559</v>
      </c>
      <c r="S7504" t="s">
        <v>549</v>
      </c>
      <c r="T7504" t="s">
        <v>34338</v>
      </c>
      <c r="U7504" t="s">
        <v>4366</v>
      </c>
      <c r="V7504" s="41">
        <v>34951</v>
      </c>
      <c r="W7504" s="41">
        <v>25558</v>
      </c>
      <c r="X7504">
        <v>1</v>
      </c>
      <c r="Y7504">
        <v>3</v>
      </c>
      <c r="Z7504" t="s">
        <v>102</v>
      </c>
      <c r="AA7504">
        <v>1</v>
      </c>
      <c r="AB7504" t="s">
        <v>103</v>
      </c>
      <c r="AC7504" t="s">
        <v>297</v>
      </c>
      <c r="AD7504">
        <v>1</v>
      </c>
      <c r="AE7504" t="s">
        <v>563</v>
      </c>
      <c r="AG7504" t="s">
        <v>577</v>
      </c>
      <c r="AJ7504" t="s">
        <v>107</v>
      </c>
    </row>
    <row r="7505" spans="1:36" hidden="1" x14ac:dyDescent="0.25">
      <c r="A7505" t="s">
        <v>34339</v>
      </c>
      <c r="B7505" t="e">
        <f>VLOOKUP(A7505,[2]mp_ALL!B$1:B$557,1,0)</f>
        <v>#N/A</v>
      </c>
      <c r="C7505" t="s">
        <v>5186</v>
      </c>
      <c r="D7505" t="s">
        <v>37</v>
      </c>
      <c r="E7505" t="s">
        <v>88</v>
      </c>
      <c r="F7505" t="s">
        <v>154</v>
      </c>
      <c r="G7505" t="s">
        <v>155</v>
      </c>
      <c r="H7505" t="s">
        <v>290</v>
      </c>
      <c r="I7505" t="s">
        <v>3833</v>
      </c>
      <c r="J7505">
        <v>1</v>
      </c>
      <c r="K7505" t="s">
        <v>2277</v>
      </c>
      <c r="L7505">
        <v>0</v>
      </c>
      <c r="M7505" t="s">
        <v>2278</v>
      </c>
      <c r="N7505" t="s">
        <v>3834</v>
      </c>
      <c r="O7505" t="s">
        <v>3835</v>
      </c>
      <c r="R7505" t="s">
        <v>2281</v>
      </c>
      <c r="S7505" t="s">
        <v>560</v>
      </c>
      <c r="T7505" t="s">
        <v>34340</v>
      </c>
      <c r="U7505" t="s">
        <v>34341</v>
      </c>
      <c r="V7505" s="41">
        <v>34974</v>
      </c>
      <c r="W7505" s="41">
        <v>27601</v>
      </c>
      <c r="X7505">
        <v>1</v>
      </c>
      <c r="Y7505">
        <v>3</v>
      </c>
      <c r="Z7505" t="s">
        <v>102</v>
      </c>
      <c r="AA7505">
        <v>1</v>
      </c>
      <c r="AB7505" t="s">
        <v>103</v>
      </c>
      <c r="AC7505" t="s">
        <v>297</v>
      </c>
      <c r="AD7505">
        <v>1</v>
      </c>
      <c r="AE7505" t="s">
        <v>563</v>
      </c>
      <c r="AG7505" t="s">
        <v>2183</v>
      </c>
      <c r="AJ7505" t="s">
        <v>1008</v>
      </c>
    </row>
    <row r="7506" spans="1:36" hidden="1" x14ac:dyDescent="0.25">
      <c r="A7506" t="s">
        <v>34342</v>
      </c>
      <c r="B7506" t="e">
        <f>VLOOKUP(A7506,[2]mp_ALL!B$1:B$557,1,0)</f>
        <v>#N/A</v>
      </c>
      <c r="C7506" t="s">
        <v>34343</v>
      </c>
      <c r="D7506" t="s">
        <v>38</v>
      </c>
      <c r="E7506" t="s">
        <v>88</v>
      </c>
      <c r="F7506" t="s">
        <v>154</v>
      </c>
      <c r="G7506" t="s">
        <v>155</v>
      </c>
      <c r="H7506" t="s">
        <v>110</v>
      </c>
      <c r="I7506" t="s">
        <v>34344</v>
      </c>
      <c r="J7506">
        <v>1</v>
      </c>
      <c r="K7506" t="s">
        <v>3100</v>
      </c>
      <c r="L7506">
        <v>0</v>
      </c>
      <c r="M7506" t="s">
        <v>3101</v>
      </c>
      <c r="N7506" t="s">
        <v>3734</v>
      </c>
      <c r="O7506" t="s">
        <v>31876</v>
      </c>
      <c r="P7506" t="s">
        <v>34345</v>
      </c>
      <c r="R7506" t="s">
        <v>559</v>
      </c>
      <c r="S7506" t="s">
        <v>237</v>
      </c>
      <c r="T7506" t="s">
        <v>34346</v>
      </c>
      <c r="U7506" t="s">
        <v>34347</v>
      </c>
      <c r="V7506" s="41">
        <v>34974</v>
      </c>
      <c r="W7506" s="41">
        <v>26905</v>
      </c>
      <c r="X7506">
        <v>1</v>
      </c>
      <c r="Y7506">
        <v>2</v>
      </c>
      <c r="Z7506" t="s">
        <v>102</v>
      </c>
      <c r="AA7506">
        <v>1</v>
      </c>
      <c r="AB7506" t="s">
        <v>103</v>
      </c>
      <c r="AC7506" t="s">
        <v>297</v>
      </c>
      <c r="AD7506">
        <v>1</v>
      </c>
      <c r="AE7506" t="s">
        <v>563</v>
      </c>
      <c r="AG7506" t="s">
        <v>1040</v>
      </c>
      <c r="AJ7506" t="s">
        <v>34348</v>
      </c>
    </row>
    <row r="7507" spans="1:36" hidden="1" x14ac:dyDescent="0.25">
      <c r="A7507" t="s">
        <v>34349</v>
      </c>
      <c r="B7507" t="e">
        <f>VLOOKUP(A7507,[2]mp_ALL!B$1:B$557,1,0)</f>
        <v>#N/A</v>
      </c>
      <c r="C7507" t="s">
        <v>34350</v>
      </c>
      <c r="D7507" t="s">
        <v>38</v>
      </c>
      <c r="E7507" t="s">
        <v>88</v>
      </c>
      <c r="F7507" t="s">
        <v>154</v>
      </c>
      <c r="G7507" t="s">
        <v>155</v>
      </c>
      <c r="H7507" t="s">
        <v>110</v>
      </c>
      <c r="I7507" t="s">
        <v>34351</v>
      </c>
      <c r="J7507">
        <v>1</v>
      </c>
      <c r="K7507" t="s">
        <v>6406</v>
      </c>
      <c r="L7507">
        <v>1</v>
      </c>
      <c r="M7507" t="s">
        <v>172</v>
      </c>
      <c r="N7507" t="s">
        <v>173</v>
      </c>
      <c r="O7507" t="s">
        <v>174</v>
      </c>
      <c r="P7507" t="s">
        <v>6407</v>
      </c>
      <c r="R7507" t="s">
        <v>147</v>
      </c>
      <c r="S7507" t="s">
        <v>3344</v>
      </c>
      <c r="T7507" t="s">
        <v>34352</v>
      </c>
      <c r="U7507" t="s">
        <v>34353</v>
      </c>
      <c r="V7507" s="41">
        <v>34974</v>
      </c>
      <c r="W7507" s="41">
        <v>26363</v>
      </c>
      <c r="X7507">
        <v>1</v>
      </c>
      <c r="Y7507">
        <v>3</v>
      </c>
      <c r="Z7507" t="s">
        <v>102</v>
      </c>
      <c r="AA7507">
        <v>1</v>
      </c>
      <c r="AB7507" t="s">
        <v>103</v>
      </c>
      <c r="AC7507" t="s">
        <v>104</v>
      </c>
      <c r="AD7507">
        <v>1</v>
      </c>
      <c r="AE7507" t="s">
        <v>105</v>
      </c>
      <c r="AG7507" t="s">
        <v>179</v>
      </c>
      <c r="AJ7507" t="s">
        <v>271</v>
      </c>
    </row>
    <row r="7508" spans="1:36" hidden="1" x14ac:dyDescent="0.25">
      <c r="A7508" t="s">
        <v>34354</v>
      </c>
      <c r="B7508" t="e">
        <f>VLOOKUP(A7508,[2]mp_ALL!B$1:B$557,1,0)</f>
        <v>#N/A</v>
      </c>
      <c r="C7508" t="s">
        <v>1553</v>
      </c>
      <c r="D7508" t="s">
        <v>38</v>
      </c>
      <c r="E7508" t="s">
        <v>88</v>
      </c>
      <c r="F7508" t="s">
        <v>89</v>
      </c>
      <c r="G7508" t="s">
        <v>90</v>
      </c>
      <c r="H7508" t="s">
        <v>169</v>
      </c>
      <c r="I7508" t="s">
        <v>12059</v>
      </c>
      <c r="J7508">
        <v>1</v>
      </c>
      <c r="K7508" t="s">
        <v>1028</v>
      </c>
      <c r="L7508">
        <v>1</v>
      </c>
      <c r="M7508" t="s">
        <v>94</v>
      </c>
      <c r="N7508" t="s">
        <v>95</v>
      </c>
      <c r="O7508" t="s">
        <v>839</v>
      </c>
      <c r="P7508" t="s">
        <v>1029</v>
      </c>
      <c r="Q7508" t="s">
        <v>12060</v>
      </c>
      <c r="S7508" t="s">
        <v>218</v>
      </c>
      <c r="T7508" t="s">
        <v>34355</v>
      </c>
      <c r="U7508" t="s">
        <v>34356</v>
      </c>
      <c r="V7508" s="41">
        <v>34974</v>
      </c>
      <c r="W7508" s="41">
        <v>28043</v>
      </c>
      <c r="X7508">
        <v>1</v>
      </c>
      <c r="Y7508">
        <v>2</v>
      </c>
      <c r="Z7508" t="s">
        <v>102</v>
      </c>
      <c r="AA7508">
        <v>1</v>
      </c>
      <c r="AB7508" t="s">
        <v>103</v>
      </c>
      <c r="AC7508" t="s">
        <v>104</v>
      </c>
      <c r="AD7508">
        <v>1</v>
      </c>
      <c r="AE7508" t="s">
        <v>105</v>
      </c>
      <c r="AG7508" t="s">
        <v>106</v>
      </c>
      <c r="AJ7508" t="s">
        <v>107</v>
      </c>
    </row>
    <row r="7509" spans="1:36" hidden="1" x14ac:dyDescent="0.25">
      <c r="A7509" t="s">
        <v>34357</v>
      </c>
      <c r="B7509" t="e">
        <f>VLOOKUP(A7509,[2]mp_ALL!B$1:B$557,1,0)</f>
        <v>#N/A</v>
      </c>
      <c r="C7509" t="s">
        <v>34358</v>
      </c>
      <c r="D7509" t="s">
        <v>38</v>
      </c>
      <c r="E7509" t="s">
        <v>88</v>
      </c>
      <c r="F7509" t="s">
        <v>1473</v>
      </c>
      <c r="G7509" t="s">
        <v>1474</v>
      </c>
      <c r="H7509" t="s">
        <v>290</v>
      </c>
      <c r="I7509" t="s">
        <v>11368</v>
      </c>
      <c r="J7509">
        <v>1</v>
      </c>
      <c r="K7509" t="s">
        <v>457</v>
      </c>
      <c r="L7509">
        <v>0</v>
      </c>
      <c r="M7509" t="s">
        <v>113</v>
      </c>
      <c r="N7509" t="s">
        <v>395</v>
      </c>
      <c r="O7509" t="s">
        <v>11369</v>
      </c>
      <c r="R7509" t="s">
        <v>117</v>
      </c>
      <c r="S7509" t="s">
        <v>199</v>
      </c>
      <c r="T7509" t="s">
        <v>34359</v>
      </c>
      <c r="U7509" t="s">
        <v>34309</v>
      </c>
      <c r="V7509" s="41">
        <v>34974</v>
      </c>
      <c r="W7509" s="41">
        <v>27860</v>
      </c>
      <c r="X7509">
        <v>1</v>
      </c>
      <c r="Y7509">
        <v>6</v>
      </c>
      <c r="Z7509" t="s">
        <v>102</v>
      </c>
      <c r="AA7509">
        <v>1</v>
      </c>
      <c r="AB7509" t="s">
        <v>103</v>
      </c>
      <c r="AC7509" t="s">
        <v>297</v>
      </c>
      <c r="AD7509">
        <v>1</v>
      </c>
      <c r="AE7509" t="s">
        <v>322</v>
      </c>
      <c r="AG7509" t="s">
        <v>121</v>
      </c>
      <c r="AJ7509" t="s">
        <v>107</v>
      </c>
    </row>
    <row r="7510" spans="1:36" hidden="1" x14ac:dyDescent="0.25">
      <c r="A7510" t="s">
        <v>34360</v>
      </c>
      <c r="B7510" t="e">
        <f>VLOOKUP(A7510,[2]mp_ALL!B$1:B$557,1,0)</f>
        <v>#N/A</v>
      </c>
      <c r="C7510" t="s">
        <v>34361</v>
      </c>
      <c r="D7510" t="s">
        <v>38</v>
      </c>
      <c r="E7510" t="s">
        <v>88</v>
      </c>
      <c r="F7510" t="s">
        <v>89</v>
      </c>
      <c r="G7510" t="s">
        <v>90</v>
      </c>
      <c r="H7510" t="s">
        <v>169</v>
      </c>
      <c r="I7510" t="s">
        <v>20048</v>
      </c>
      <c r="J7510">
        <v>1</v>
      </c>
      <c r="K7510" t="s">
        <v>93</v>
      </c>
      <c r="L7510">
        <v>1</v>
      </c>
      <c r="M7510" t="s">
        <v>94</v>
      </c>
      <c r="N7510" t="s">
        <v>95</v>
      </c>
      <c r="O7510" t="s">
        <v>3678</v>
      </c>
      <c r="P7510" t="s">
        <v>3679</v>
      </c>
      <c r="Q7510" t="s">
        <v>20049</v>
      </c>
      <c r="S7510" t="s">
        <v>218</v>
      </c>
      <c r="T7510" t="s">
        <v>34362</v>
      </c>
      <c r="U7510" t="s">
        <v>34363</v>
      </c>
      <c r="V7510" s="41">
        <v>34974</v>
      </c>
      <c r="W7510" s="41">
        <v>26321</v>
      </c>
      <c r="X7510">
        <v>1</v>
      </c>
      <c r="Y7510">
        <v>4</v>
      </c>
      <c r="Z7510" t="s">
        <v>923</v>
      </c>
      <c r="AA7510">
        <v>1</v>
      </c>
      <c r="AB7510" t="s">
        <v>103</v>
      </c>
      <c r="AC7510" t="s">
        <v>104</v>
      </c>
      <c r="AD7510">
        <v>1</v>
      </c>
      <c r="AE7510" t="s">
        <v>105</v>
      </c>
      <c r="AG7510" t="s">
        <v>106</v>
      </c>
      <c r="AJ7510" t="s">
        <v>107</v>
      </c>
    </row>
    <row r="7511" spans="1:36" hidden="1" x14ac:dyDescent="0.25">
      <c r="A7511" t="s">
        <v>34364</v>
      </c>
      <c r="B7511" t="e">
        <f>VLOOKUP(A7511,[2]mp_ALL!B$1:B$557,1,0)</f>
        <v>#N/A</v>
      </c>
      <c r="C7511" t="s">
        <v>34365</v>
      </c>
      <c r="D7511" t="s">
        <v>38</v>
      </c>
      <c r="E7511" t="s">
        <v>88</v>
      </c>
      <c r="F7511" t="s">
        <v>154</v>
      </c>
      <c r="G7511" t="s">
        <v>155</v>
      </c>
      <c r="H7511" t="s">
        <v>110</v>
      </c>
      <c r="I7511" t="s">
        <v>34366</v>
      </c>
      <c r="J7511">
        <v>1</v>
      </c>
      <c r="K7511" t="s">
        <v>5040</v>
      </c>
      <c r="L7511">
        <v>1</v>
      </c>
      <c r="M7511" t="s">
        <v>94</v>
      </c>
      <c r="N7511" t="s">
        <v>95</v>
      </c>
      <c r="O7511" t="s">
        <v>215</v>
      </c>
      <c r="P7511" t="s">
        <v>5396</v>
      </c>
      <c r="S7511" t="s">
        <v>218</v>
      </c>
      <c r="T7511" t="s">
        <v>34367</v>
      </c>
      <c r="U7511" t="s">
        <v>34368</v>
      </c>
      <c r="V7511" s="41">
        <v>34974</v>
      </c>
      <c r="W7511" s="41">
        <v>26743</v>
      </c>
      <c r="X7511">
        <v>1</v>
      </c>
      <c r="Y7511">
        <v>2</v>
      </c>
      <c r="Z7511" t="s">
        <v>102</v>
      </c>
      <c r="AA7511">
        <v>1</v>
      </c>
      <c r="AB7511" t="s">
        <v>103</v>
      </c>
      <c r="AC7511" t="s">
        <v>104</v>
      </c>
      <c r="AD7511">
        <v>1</v>
      </c>
      <c r="AE7511" t="s">
        <v>105</v>
      </c>
      <c r="AG7511" t="s">
        <v>106</v>
      </c>
      <c r="AJ7511" t="s">
        <v>490</v>
      </c>
    </row>
    <row r="7512" spans="1:36" x14ac:dyDescent="0.25">
      <c r="A7512" t="s">
        <v>34369</v>
      </c>
      <c r="B7512" t="str">
        <f>VLOOKUP(A7512,[2]mp_ALL!B$1:B$557,1,0)</f>
        <v>9507488</v>
      </c>
      <c r="C7512" t="s">
        <v>34370</v>
      </c>
      <c r="D7512" t="s">
        <v>38</v>
      </c>
      <c r="E7512" t="s">
        <v>88</v>
      </c>
      <c r="F7512" t="s">
        <v>154</v>
      </c>
      <c r="G7512" t="s">
        <v>155</v>
      </c>
      <c r="H7512" t="s">
        <v>110</v>
      </c>
      <c r="I7512" t="s">
        <v>34371</v>
      </c>
      <c r="J7512">
        <v>1</v>
      </c>
      <c r="K7512" t="s">
        <v>545</v>
      </c>
      <c r="L7512">
        <v>1</v>
      </c>
      <c r="M7512" t="s">
        <v>34</v>
      </c>
      <c r="N7512" t="s">
        <v>45</v>
      </c>
      <c r="O7512" t="s">
        <v>1769</v>
      </c>
      <c r="P7512" t="s">
        <v>1909</v>
      </c>
      <c r="S7512" t="s">
        <v>549</v>
      </c>
      <c r="T7512" t="s">
        <v>34372</v>
      </c>
      <c r="U7512" t="s">
        <v>7308</v>
      </c>
      <c r="V7512" s="41">
        <v>34974</v>
      </c>
      <c r="W7512" s="41">
        <v>26500</v>
      </c>
      <c r="X7512">
        <v>1</v>
      </c>
      <c r="Y7512">
        <v>3</v>
      </c>
      <c r="Z7512" t="s">
        <v>102</v>
      </c>
      <c r="AA7512">
        <v>1</v>
      </c>
      <c r="AB7512" t="s">
        <v>103</v>
      </c>
      <c r="AC7512" t="s">
        <v>104</v>
      </c>
      <c r="AD7512">
        <v>1</v>
      </c>
      <c r="AE7512" t="s">
        <v>105</v>
      </c>
      <c r="AG7512" t="s">
        <v>106</v>
      </c>
      <c r="AJ7512" t="s">
        <v>34373</v>
      </c>
    </row>
    <row r="7513" spans="1:36" hidden="1" x14ac:dyDescent="0.25">
      <c r="A7513" t="s">
        <v>34374</v>
      </c>
      <c r="B7513" t="e">
        <f>VLOOKUP(A7513,[2]mp_ALL!B$1:B$557,1,0)</f>
        <v>#N/A</v>
      </c>
      <c r="C7513" t="s">
        <v>34375</v>
      </c>
      <c r="D7513" t="s">
        <v>29361</v>
      </c>
      <c r="E7513" t="s">
        <v>88</v>
      </c>
      <c r="F7513" t="s">
        <v>89</v>
      </c>
      <c r="G7513" t="s">
        <v>90</v>
      </c>
      <c r="H7513" t="s">
        <v>91</v>
      </c>
      <c r="I7513" t="s">
        <v>7019</v>
      </c>
      <c r="J7513">
        <v>1</v>
      </c>
      <c r="K7513" t="s">
        <v>1115</v>
      </c>
      <c r="L7513">
        <v>1</v>
      </c>
      <c r="M7513" t="s">
        <v>435</v>
      </c>
      <c r="N7513" t="s">
        <v>505</v>
      </c>
      <c r="O7513" t="s">
        <v>1116</v>
      </c>
      <c r="P7513" t="s">
        <v>1117</v>
      </c>
      <c r="Q7513" t="s">
        <v>7020</v>
      </c>
      <c r="R7513" t="s">
        <v>117</v>
      </c>
      <c r="S7513" t="s">
        <v>148</v>
      </c>
      <c r="T7513" t="s">
        <v>34376</v>
      </c>
      <c r="U7513" t="s">
        <v>988</v>
      </c>
      <c r="V7513" s="41">
        <v>34974</v>
      </c>
      <c r="W7513" s="41">
        <v>26184</v>
      </c>
      <c r="X7513">
        <v>1</v>
      </c>
      <c r="Y7513">
        <v>4</v>
      </c>
      <c r="Z7513" t="s">
        <v>102</v>
      </c>
      <c r="AA7513">
        <v>1</v>
      </c>
      <c r="AB7513" t="s">
        <v>103</v>
      </c>
      <c r="AC7513" t="s">
        <v>104</v>
      </c>
      <c r="AD7513">
        <v>1</v>
      </c>
      <c r="AE7513" t="s">
        <v>105</v>
      </c>
      <c r="AG7513" t="s">
        <v>148</v>
      </c>
      <c r="AJ7513" t="s">
        <v>1556</v>
      </c>
    </row>
    <row r="7514" spans="1:36" hidden="1" x14ac:dyDescent="0.25">
      <c r="A7514" t="s">
        <v>34377</v>
      </c>
      <c r="B7514" t="e">
        <f>VLOOKUP(A7514,[2]mp_ALL!B$1:B$557,1,0)</f>
        <v>#N/A</v>
      </c>
      <c r="C7514" t="s">
        <v>34378</v>
      </c>
      <c r="D7514" t="s">
        <v>37</v>
      </c>
      <c r="E7514" t="s">
        <v>88</v>
      </c>
      <c r="F7514" t="s">
        <v>89</v>
      </c>
      <c r="G7514" t="s">
        <v>90</v>
      </c>
      <c r="H7514" t="s">
        <v>290</v>
      </c>
      <c r="I7514" t="s">
        <v>28207</v>
      </c>
      <c r="J7514">
        <v>1</v>
      </c>
      <c r="K7514" t="s">
        <v>1476</v>
      </c>
      <c r="L7514">
        <v>0</v>
      </c>
      <c r="M7514" t="s">
        <v>1477</v>
      </c>
      <c r="N7514" t="s">
        <v>6300</v>
      </c>
      <c r="O7514" t="s">
        <v>2397</v>
      </c>
      <c r="R7514" t="s">
        <v>147</v>
      </c>
      <c r="S7514" t="s">
        <v>319</v>
      </c>
      <c r="T7514" t="s">
        <v>34379</v>
      </c>
      <c r="U7514" t="s">
        <v>4890</v>
      </c>
      <c r="V7514" s="41">
        <v>34974</v>
      </c>
      <c r="W7514" s="41">
        <v>27161</v>
      </c>
      <c r="X7514">
        <v>1</v>
      </c>
      <c r="Y7514">
        <v>4</v>
      </c>
      <c r="Z7514" t="s">
        <v>102</v>
      </c>
      <c r="AA7514">
        <v>1</v>
      </c>
      <c r="AB7514" t="s">
        <v>103</v>
      </c>
      <c r="AC7514" t="s">
        <v>297</v>
      </c>
      <c r="AD7514">
        <v>1</v>
      </c>
      <c r="AE7514" t="s">
        <v>563</v>
      </c>
      <c r="AG7514" t="s">
        <v>179</v>
      </c>
      <c r="AJ7514" t="s">
        <v>421</v>
      </c>
    </row>
    <row r="7515" spans="1:36" hidden="1" x14ac:dyDescent="0.25">
      <c r="A7515" t="s">
        <v>34380</v>
      </c>
      <c r="B7515" t="e">
        <f>VLOOKUP(A7515,[2]mp_ALL!B$1:B$557,1,0)</f>
        <v>#N/A</v>
      </c>
      <c r="C7515" t="s">
        <v>34381</v>
      </c>
      <c r="D7515" t="s">
        <v>38</v>
      </c>
      <c r="E7515" t="s">
        <v>88</v>
      </c>
      <c r="F7515" t="s">
        <v>89</v>
      </c>
      <c r="G7515" t="s">
        <v>90</v>
      </c>
      <c r="H7515" t="s">
        <v>169</v>
      </c>
      <c r="I7515" t="s">
        <v>10366</v>
      </c>
      <c r="J7515">
        <v>1</v>
      </c>
      <c r="K7515" t="s">
        <v>338</v>
      </c>
      <c r="L7515">
        <v>0</v>
      </c>
      <c r="M7515" t="s">
        <v>113</v>
      </c>
      <c r="N7515" t="s">
        <v>114</v>
      </c>
      <c r="O7515" t="s">
        <v>339</v>
      </c>
      <c r="P7515" t="s">
        <v>10367</v>
      </c>
      <c r="Q7515" t="s">
        <v>10368</v>
      </c>
      <c r="R7515" t="s">
        <v>117</v>
      </c>
      <c r="S7515" t="s">
        <v>99</v>
      </c>
      <c r="T7515" t="s">
        <v>34382</v>
      </c>
      <c r="U7515" t="s">
        <v>34383</v>
      </c>
      <c r="V7515" s="41">
        <v>34974</v>
      </c>
      <c r="W7515" s="41">
        <v>27837</v>
      </c>
      <c r="X7515">
        <v>1</v>
      </c>
      <c r="Y7515">
        <v>3</v>
      </c>
      <c r="Z7515" t="s">
        <v>102</v>
      </c>
      <c r="AA7515">
        <v>1</v>
      </c>
      <c r="AB7515" t="s">
        <v>103</v>
      </c>
      <c r="AC7515" t="s">
        <v>104</v>
      </c>
      <c r="AD7515">
        <v>1</v>
      </c>
      <c r="AE7515" t="s">
        <v>120</v>
      </c>
      <c r="AG7515" t="s">
        <v>121</v>
      </c>
      <c r="AJ7515" t="s">
        <v>107</v>
      </c>
    </row>
    <row r="7516" spans="1:36" hidden="1" x14ac:dyDescent="0.25">
      <c r="A7516" t="s">
        <v>34384</v>
      </c>
      <c r="B7516" t="e">
        <f>VLOOKUP(A7516,[2]mp_ALL!B$1:B$557,1,0)</f>
        <v>#N/A</v>
      </c>
      <c r="C7516" t="s">
        <v>34385</v>
      </c>
      <c r="D7516" t="s">
        <v>38</v>
      </c>
      <c r="E7516" t="s">
        <v>88</v>
      </c>
      <c r="F7516" t="s">
        <v>89</v>
      </c>
      <c r="G7516" t="s">
        <v>90</v>
      </c>
      <c r="H7516" t="s">
        <v>91</v>
      </c>
      <c r="I7516" t="s">
        <v>3430</v>
      </c>
      <c r="J7516">
        <v>1</v>
      </c>
      <c r="K7516" t="s">
        <v>257</v>
      </c>
      <c r="L7516">
        <v>1</v>
      </c>
      <c r="M7516" t="s">
        <v>113</v>
      </c>
      <c r="N7516" t="s">
        <v>134</v>
      </c>
      <c r="O7516" t="s">
        <v>376</v>
      </c>
      <c r="P7516" t="s">
        <v>3431</v>
      </c>
      <c r="Q7516" t="s">
        <v>3432</v>
      </c>
      <c r="R7516" t="s">
        <v>117</v>
      </c>
      <c r="S7516" t="s">
        <v>99</v>
      </c>
      <c r="T7516" t="s">
        <v>34386</v>
      </c>
      <c r="U7516" t="s">
        <v>34387</v>
      </c>
      <c r="V7516" s="41">
        <v>34974</v>
      </c>
      <c r="W7516" s="41">
        <v>27236</v>
      </c>
      <c r="X7516">
        <v>1</v>
      </c>
      <c r="Y7516">
        <v>2</v>
      </c>
      <c r="Z7516" t="s">
        <v>102</v>
      </c>
      <c r="AA7516">
        <v>1</v>
      </c>
      <c r="AB7516" t="s">
        <v>103</v>
      </c>
      <c r="AC7516" t="s">
        <v>104</v>
      </c>
      <c r="AD7516">
        <v>1</v>
      </c>
      <c r="AE7516" t="s">
        <v>105</v>
      </c>
      <c r="AG7516" t="s">
        <v>121</v>
      </c>
      <c r="AJ7516" t="s">
        <v>107</v>
      </c>
    </row>
    <row r="7517" spans="1:36" hidden="1" x14ac:dyDescent="0.25">
      <c r="A7517" t="s">
        <v>34388</v>
      </c>
      <c r="B7517" t="e">
        <f>VLOOKUP(A7517,[2]mp_ALL!B$1:B$557,1,0)</f>
        <v>#N/A</v>
      </c>
      <c r="C7517" t="s">
        <v>34389</v>
      </c>
      <c r="D7517" t="s">
        <v>38</v>
      </c>
      <c r="E7517" t="s">
        <v>88</v>
      </c>
      <c r="F7517" t="s">
        <v>250</v>
      </c>
      <c r="G7517" t="s">
        <v>251</v>
      </c>
      <c r="H7517" t="s">
        <v>91</v>
      </c>
      <c r="I7517" t="s">
        <v>778</v>
      </c>
      <c r="J7517">
        <v>1</v>
      </c>
      <c r="K7517" t="s">
        <v>779</v>
      </c>
      <c r="L7517">
        <v>1</v>
      </c>
      <c r="M7517" t="s">
        <v>113</v>
      </c>
      <c r="N7517" t="s">
        <v>134</v>
      </c>
      <c r="O7517" t="s">
        <v>347</v>
      </c>
      <c r="P7517" t="s">
        <v>780</v>
      </c>
      <c r="Q7517" t="s">
        <v>378</v>
      </c>
      <c r="R7517" t="s">
        <v>117</v>
      </c>
      <c r="S7517" t="s">
        <v>99</v>
      </c>
      <c r="T7517" t="s">
        <v>34390</v>
      </c>
      <c r="U7517" t="s">
        <v>775</v>
      </c>
      <c r="V7517" s="41">
        <v>34974</v>
      </c>
      <c r="W7517" s="41">
        <v>26699</v>
      </c>
      <c r="X7517">
        <v>1</v>
      </c>
      <c r="Y7517">
        <v>2</v>
      </c>
      <c r="Z7517" t="s">
        <v>102</v>
      </c>
      <c r="AA7517">
        <v>1</v>
      </c>
      <c r="AB7517" t="s">
        <v>103</v>
      </c>
      <c r="AC7517" t="s">
        <v>104</v>
      </c>
      <c r="AD7517">
        <v>1</v>
      </c>
      <c r="AE7517" t="s">
        <v>105</v>
      </c>
      <c r="AG7517" t="s">
        <v>121</v>
      </c>
      <c r="AJ7517" t="s">
        <v>1032</v>
      </c>
    </row>
    <row r="7518" spans="1:36" hidden="1" x14ac:dyDescent="0.25">
      <c r="A7518" t="s">
        <v>34391</v>
      </c>
      <c r="B7518" t="e">
        <f>VLOOKUP(A7518,[2]mp_ALL!B$1:B$557,1,0)</f>
        <v>#N/A</v>
      </c>
      <c r="C7518" t="s">
        <v>34392</v>
      </c>
      <c r="D7518" t="s">
        <v>38</v>
      </c>
      <c r="E7518" t="s">
        <v>88</v>
      </c>
      <c r="F7518" t="s">
        <v>154</v>
      </c>
      <c r="G7518" t="s">
        <v>155</v>
      </c>
      <c r="H7518" t="s">
        <v>290</v>
      </c>
      <c r="I7518" t="s">
        <v>2365</v>
      </c>
      <c r="J7518">
        <v>1</v>
      </c>
      <c r="K7518" t="s">
        <v>2085</v>
      </c>
      <c r="L7518">
        <v>0</v>
      </c>
      <c r="M7518" t="s">
        <v>1281</v>
      </c>
      <c r="N7518" t="s">
        <v>2086</v>
      </c>
      <c r="O7518" t="s">
        <v>2366</v>
      </c>
      <c r="R7518" t="s">
        <v>117</v>
      </c>
      <c r="S7518" t="s">
        <v>99</v>
      </c>
      <c r="T7518" t="s">
        <v>34393</v>
      </c>
      <c r="U7518" t="s">
        <v>5301</v>
      </c>
      <c r="V7518" s="41">
        <v>34974</v>
      </c>
      <c r="W7518" s="41">
        <v>26339</v>
      </c>
      <c r="X7518">
        <v>1</v>
      </c>
      <c r="Y7518">
        <v>2</v>
      </c>
      <c r="Z7518" t="s">
        <v>923</v>
      </c>
      <c r="AA7518">
        <v>1</v>
      </c>
      <c r="AB7518" t="s">
        <v>103</v>
      </c>
      <c r="AC7518" t="s">
        <v>297</v>
      </c>
      <c r="AD7518">
        <v>1</v>
      </c>
      <c r="AE7518" t="s">
        <v>322</v>
      </c>
      <c r="AG7518" t="s">
        <v>228</v>
      </c>
      <c r="AJ7518" t="s">
        <v>34394</v>
      </c>
    </row>
    <row r="7519" spans="1:36" hidden="1" x14ac:dyDescent="0.25">
      <c r="A7519" t="s">
        <v>34395</v>
      </c>
      <c r="B7519" t="e">
        <f>VLOOKUP(A7519,[2]mp_ALL!B$1:B$557,1,0)</f>
        <v>#N/A</v>
      </c>
      <c r="C7519" t="s">
        <v>34396</v>
      </c>
      <c r="D7519" t="s">
        <v>38</v>
      </c>
      <c r="E7519" t="s">
        <v>88</v>
      </c>
      <c r="F7519" t="s">
        <v>154</v>
      </c>
      <c r="G7519" t="s">
        <v>155</v>
      </c>
      <c r="H7519" t="s">
        <v>110</v>
      </c>
      <c r="I7519" t="s">
        <v>34397</v>
      </c>
      <c r="J7519">
        <v>1</v>
      </c>
      <c r="K7519" t="s">
        <v>779</v>
      </c>
      <c r="L7519">
        <v>1</v>
      </c>
      <c r="M7519" t="s">
        <v>113</v>
      </c>
      <c r="N7519" t="s">
        <v>134</v>
      </c>
      <c r="O7519" t="s">
        <v>347</v>
      </c>
      <c r="P7519" t="s">
        <v>780</v>
      </c>
      <c r="R7519" t="s">
        <v>117</v>
      </c>
      <c r="S7519" t="s">
        <v>99</v>
      </c>
      <c r="T7519" t="s">
        <v>34398</v>
      </c>
      <c r="U7519" t="s">
        <v>34399</v>
      </c>
      <c r="V7519" s="41">
        <v>34974</v>
      </c>
      <c r="W7519" s="41">
        <v>27806</v>
      </c>
      <c r="X7519">
        <v>1</v>
      </c>
      <c r="Y7519">
        <v>3</v>
      </c>
      <c r="Z7519" t="s">
        <v>102</v>
      </c>
      <c r="AA7519">
        <v>1</v>
      </c>
      <c r="AB7519" t="s">
        <v>103</v>
      </c>
      <c r="AC7519" t="s">
        <v>104</v>
      </c>
      <c r="AD7519">
        <v>1</v>
      </c>
      <c r="AE7519" t="s">
        <v>105</v>
      </c>
      <c r="AG7519" t="s">
        <v>121</v>
      </c>
      <c r="AJ7519" t="s">
        <v>107</v>
      </c>
    </row>
    <row r="7520" spans="1:36" hidden="1" x14ac:dyDescent="0.25">
      <c r="A7520" t="s">
        <v>34400</v>
      </c>
      <c r="B7520" t="e">
        <f>VLOOKUP(A7520,[2]mp_ALL!B$1:B$557,1,0)</f>
        <v>#N/A</v>
      </c>
      <c r="C7520" t="s">
        <v>34401</v>
      </c>
      <c r="D7520" t="s">
        <v>38</v>
      </c>
      <c r="E7520" t="s">
        <v>88</v>
      </c>
      <c r="F7520" t="s">
        <v>89</v>
      </c>
      <c r="G7520" t="s">
        <v>90</v>
      </c>
      <c r="H7520" t="s">
        <v>91</v>
      </c>
      <c r="I7520" t="s">
        <v>3458</v>
      </c>
      <c r="J7520">
        <v>1</v>
      </c>
      <c r="K7520" t="s">
        <v>112</v>
      </c>
      <c r="L7520">
        <v>0</v>
      </c>
      <c r="M7520" t="s">
        <v>113</v>
      </c>
      <c r="N7520" t="s">
        <v>114</v>
      </c>
      <c r="O7520" t="s">
        <v>115</v>
      </c>
      <c r="P7520" t="s">
        <v>3459</v>
      </c>
      <c r="Q7520" t="s">
        <v>686</v>
      </c>
      <c r="R7520" t="s">
        <v>117</v>
      </c>
      <c r="S7520" t="s">
        <v>99</v>
      </c>
      <c r="T7520" t="s">
        <v>34402</v>
      </c>
      <c r="U7520" t="s">
        <v>34403</v>
      </c>
      <c r="V7520" s="41">
        <v>34974</v>
      </c>
      <c r="W7520" s="41">
        <v>26533</v>
      </c>
      <c r="X7520">
        <v>1</v>
      </c>
      <c r="Y7520">
        <v>2</v>
      </c>
      <c r="Z7520" t="s">
        <v>102</v>
      </c>
      <c r="AA7520">
        <v>1</v>
      </c>
      <c r="AB7520" t="s">
        <v>103</v>
      </c>
      <c r="AC7520" t="s">
        <v>104</v>
      </c>
      <c r="AD7520">
        <v>1</v>
      </c>
      <c r="AE7520" t="s">
        <v>120</v>
      </c>
      <c r="AG7520" t="s">
        <v>121</v>
      </c>
      <c r="AJ7520" t="s">
        <v>299</v>
      </c>
    </row>
    <row r="7521" spans="1:36" hidden="1" x14ac:dyDescent="0.25">
      <c r="A7521" t="s">
        <v>34404</v>
      </c>
      <c r="B7521" t="e">
        <f>VLOOKUP(A7521,[2]mp_ALL!B$1:B$557,1,0)</f>
        <v>#N/A</v>
      </c>
      <c r="C7521" t="s">
        <v>34405</v>
      </c>
      <c r="D7521" t="s">
        <v>36</v>
      </c>
      <c r="E7521" t="s">
        <v>88</v>
      </c>
      <c r="F7521" t="s">
        <v>1430</v>
      </c>
      <c r="G7521" t="s">
        <v>1431</v>
      </c>
      <c r="H7521" t="s">
        <v>313</v>
      </c>
      <c r="I7521" t="s">
        <v>13203</v>
      </c>
      <c r="J7521">
        <v>1</v>
      </c>
      <c r="K7521" t="s">
        <v>3414</v>
      </c>
      <c r="L7521">
        <v>0</v>
      </c>
      <c r="M7521" t="s">
        <v>435</v>
      </c>
      <c r="N7521" t="s">
        <v>5702</v>
      </c>
      <c r="O7521" t="s">
        <v>13204</v>
      </c>
      <c r="R7521" t="s">
        <v>117</v>
      </c>
      <c r="S7521" t="s">
        <v>237</v>
      </c>
      <c r="T7521" t="s">
        <v>34406</v>
      </c>
      <c r="U7521" t="s">
        <v>932</v>
      </c>
      <c r="V7521" s="41">
        <v>34981</v>
      </c>
      <c r="W7521" s="41">
        <v>26322</v>
      </c>
      <c r="X7521">
        <v>1</v>
      </c>
      <c r="Y7521">
        <v>5</v>
      </c>
      <c r="Z7521" t="s">
        <v>102</v>
      </c>
      <c r="AA7521">
        <v>1</v>
      </c>
      <c r="AB7521" t="s">
        <v>103</v>
      </c>
      <c r="AC7521" t="s">
        <v>297</v>
      </c>
      <c r="AD7521">
        <v>1</v>
      </c>
      <c r="AE7521" t="s">
        <v>322</v>
      </c>
      <c r="AG7521" t="s">
        <v>228</v>
      </c>
      <c r="AJ7521" t="s">
        <v>2081</v>
      </c>
    </row>
    <row r="7522" spans="1:36" hidden="1" x14ac:dyDescent="0.25">
      <c r="A7522" t="s">
        <v>34407</v>
      </c>
      <c r="B7522" t="e">
        <f>VLOOKUP(A7522,[2]mp_ALL!B$1:B$557,1,0)</f>
        <v>#N/A</v>
      </c>
      <c r="C7522" t="s">
        <v>34408</v>
      </c>
      <c r="D7522" t="s">
        <v>36</v>
      </c>
      <c r="E7522" t="s">
        <v>88</v>
      </c>
      <c r="F7522" t="s">
        <v>1430</v>
      </c>
      <c r="G7522" t="s">
        <v>1431</v>
      </c>
      <c r="H7522" t="s">
        <v>313</v>
      </c>
      <c r="I7522" t="s">
        <v>34409</v>
      </c>
      <c r="J7522">
        <v>1</v>
      </c>
      <c r="K7522" t="s">
        <v>157</v>
      </c>
      <c r="L7522">
        <v>0</v>
      </c>
      <c r="M7522" t="s">
        <v>158</v>
      </c>
      <c r="N7522" t="s">
        <v>159</v>
      </c>
      <c r="O7522" t="s">
        <v>160</v>
      </c>
      <c r="R7522" t="s">
        <v>117</v>
      </c>
      <c r="S7522" t="s">
        <v>237</v>
      </c>
      <c r="T7522" t="s">
        <v>34410</v>
      </c>
      <c r="U7522" t="s">
        <v>409</v>
      </c>
      <c r="V7522" s="41">
        <v>34981</v>
      </c>
      <c r="W7522" s="41">
        <v>26270</v>
      </c>
      <c r="X7522">
        <v>1</v>
      </c>
      <c r="Y7522">
        <v>4</v>
      </c>
      <c r="Z7522" t="s">
        <v>102</v>
      </c>
      <c r="AA7522">
        <v>1</v>
      </c>
      <c r="AB7522" t="s">
        <v>103</v>
      </c>
      <c r="AC7522" t="s">
        <v>297</v>
      </c>
      <c r="AD7522">
        <v>1</v>
      </c>
      <c r="AE7522" t="s">
        <v>322</v>
      </c>
      <c r="AG7522" t="s">
        <v>121</v>
      </c>
      <c r="AJ7522" t="s">
        <v>2556</v>
      </c>
    </row>
    <row r="7523" spans="1:36" hidden="1" x14ac:dyDescent="0.25">
      <c r="A7523" t="s">
        <v>34411</v>
      </c>
      <c r="B7523" t="e">
        <f>VLOOKUP(A7523,[2]mp_ALL!B$1:B$557,1,0)</f>
        <v>#N/A</v>
      </c>
      <c r="C7523" t="s">
        <v>34412</v>
      </c>
      <c r="D7523" t="s">
        <v>36</v>
      </c>
      <c r="E7523" t="s">
        <v>88</v>
      </c>
      <c r="F7523" t="s">
        <v>1430</v>
      </c>
      <c r="G7523" t="s">
        <v>1431</v>
      </c>
      <c r="H7523" t="s">
        <v>313</v>
      </c>
      <c r="I7523" t="s">
        <v>25551</v>
      </c>
      <c r="J7523">
        <v>1</v>
      </c>
      <c r="K7523" t="s">
        <v>157</v>
      </c>
      <c r="L7523">
        <v>0</v>
      </c>
      <c r="M7523" t="s">
        <v>158</v>
      </c>
      <c r="N7523" t="s">
        <v>2004</v>
      </c>
      <c r="O7523" t="s">
        <v>14967</v>
      </c>
      <c r="R7523" t="s">
        <v>117</v>
      </c>
      <c r="S7523" t="s">
        <v>237</v>
      </c>
      <c r="T7523" t="s">
        <v>34413</v>
      </c>
      <c r="U7523" t="s">
        <v>9248</v>
      </c>
      <c r="V7523" s="41">
        <v>34981</v>
      </c>
      <c r="W7523" s="41">
        <v>26261</v>
      </c>
      <c r="X7523">
        <v>1</v>
      </c>
      <c r="Y7523">
        <v>6</v>
      </c>
      <c r="Z7523" t="s">
        <v>102</v>
      </c>
      <c r="AA7523">
        <v>1</v>
      </c>
      <c r="AB7523" t="s">
        <v>103</v>
      </c>
      <c r="AC7523" t="s">
        <v>297</v>
      </c>
      <c r="AD7523">
        <v>1</v>
      </c>
      <c r="AE7523" t="s">
        <v>322</v>
      </c>
      <c r="AG7523" t="s">
        <v>121</v>
      </c>
      <c r="AJ7523" t="s">
        <v>107</v>
      </c>
    </row>
    <row r="7524" spans="1:36" hidden="1" x14ac:dyDescent="0.25">
      <c r="A7524" t="s">
        <v>34414</v>
      </c>
      <c r="B7524" t="e">
        <f>VLOOKUP(A7524,[2]mp_ALL!B$1:B$557,1,0)</f>
        <v>#N/A</v>
      </c>
      <c r="C7524" t="s">
        <v>34415</v>
      </c>
      <c r="D7524" t="s">
        <v>36</v>
      </c>
      <c r="E7524" t="s">
        <v>88</v>
      </c>
      <c r="F7524" t="s">
        <v>567</v>
      </c>
      <c r="G7524" t="s">
        <v>568</v>
      </c>
      <c r="H7524" t="s">
        <v>313</v>
      </c>
      <c r="I7524" t="s">
        <v>34416</v>
      </c>
      <c r="J7524">
        <v>1</v>
      </c>
      <c r="K7524" t="s">
        <v>2254</v>
      </c>
      <c r="L7524">
        <v>0</v>
      </c>
      <c r="M7524" t="s">
        <v>2255</v>
      </c>
      <c r="N7524" t="s">
        <v>3557</v>
      </c>
      <c r="O7524" t="s">
        <v>34417</v>
      </c>
      <c r="R7524" t="s">
        <v>2255</v>
      </c>
      <c r="S7524" t="s">
        <v>237</v>
      </c>
      <c r="T7524" t="s">
        <v>34418</v>
      </c>
      <c r="U7524" t="s">
        <v>34419</v>
      </c>
      <c r="V7524" s="41">
        <v>34981</v>
      </c>
      <c r="W7524" s="41">
        <v>25726</v>
      </c>
      <c r="X7524">
        <v>1</v>
      </c>
      <c r="Y7524">
        <v>2</v>
      </c>
      <c r="Z7524" t="s">
        <v>102</v>
      </c>
      <c r="AA7524">
        <v>1</v>
      </c>
      <c r="AB7524" t="s">
        <v>103</v>
      </c>
      <c r="AC7524" t="s">
        <v>297</v>
      </c>
      <c r="AD7524">
        <v>1</v>
      </c>
      <c r="AE7524" t="s">
        <v>563</v>
      </c>
      <c r="AG7524" t="s">
        <v>179</v>
      </c>
      <c r="AI7524" t="s">
        <v>1444</v>
      </c>
      <c r="AJ7524" t="s">
        <v>2152</v>
      </c>
    </row>
    <row r="7525" spans="1:36" hidden="1" x14ac:dyDescent="0.25">
      <c r="A7525" t="s">
        <v>34420</v>
      </c>
      <c r="B7525" t="e">
        <f>VLOOKUP(A7525,[2]mp_ALL!B$1:B$557,1,0)</f>
        <v>#N/A</v>
      </c>
      <c r="C7525" t="s">
        <v>1105</v>
      </c>
      <c r="D7525" t="s">
        <v>36</v>
      </c>
      <c r="E7525" t="s">
        <v>88</v>
      </c>
      <c r="F7525" t="s">
        <v>1430</v>
      </c>
      <c r="G7525" t="s">
        <v>1431</v>
      </c>
      <c r="H7525" t="s">
        <v>313</v>
      </c>
      <c r="I7525" t="s">
        <v>9395</v>
      </c>
      <c r="J7525">
        <v>1</v>
      </c>
      <c r="K7525" t="s">
        <v>8032</v>
      </c>
      <c r="L7525">
        <v>0</v>
      </c>
      <c r="M7525" t="s">
        <v>158</v>
      </c>
      <c r="N7525" t="s">
        <v>8033</v>
      </c>
      <c r="O7525" t="s">
        <v>9396</v>
      </c>
      <c r="R7525" t="s">
        <v>117</v>
      </c>
      <c r="S7525" t="s">
        <v>163</v>
      </c>
      <c r="T7525" t="s">
        <v>34421</v>
      </c>
      <c r="U7525" t="s">
        <v>489</v>
      </c>
      <c r="V7525" s="41">
        <v>34981</v>
      </c>
      <c r="W7525" s="41">
        <v>26641</v>
      </c>
      <c r="X7525">
        <v>1</v>
      </c>
      <c r="Y7525">
        <v>3</v>
      </c>
      <c r="Z7525" t="s">
        <v>102</v>
      </c>
      <c r="AA7525">
        <v>1</v>
      </c>
      <c r="AB7525" t="s">
        <v>103</v>
      </c>
      <c r="AC7525" t="s">
        <v>297</v>
      </c>
      <c r="AD7525">
        <v>1</v>
      </c>
      <c r="AE7525" t="s">
        <v>322</v>
      </c>
      <c r="AG7525" t="s">
        <v>121</v>
      </c>
      <c r="AJ7525" t="s">
        <v>334</v>
      </c>
    </row>
    <row r="7526" spans="1:36" hidden="1" x14ac:dyDescent="0.25">
      <c r="A7526" t="s">
        <v>34422</v>
      </c>
      <c r="B7526" t="e">
        <f>VLOOKUP(A7526,[2]mp_ALL!B$1:B$557,1,0)</f>
        <v>#N/A</v>
      </c>
      <c r="C7526" t="s">
        <v>34423</v>
      </c>
      <c r="D7526" t="s">
        <v>36</v>
      </c>
      <c r="E7526" t="s">
        <v>88</v>
      </c>
      <c r="F7526" t="s">
        <v>1430</v>
      </c>
      <c r="G7526" t="s">
        <v>1431</v>
      </c>
      <c r="H7526" t="s">
        <v>313</v>
      </c>
      <c r="I7526" t="s">
        <v>30125</v>
      </c>
      <c r="J7526">
        <v>1</v>
      </c>
      <c r="K7526" t="s">
        <v>2240</v>
      </c>
      <c r="L7526">
        <v>0</v>
      </c>
      <c r="M7526" t="s">
        <v>2241</v>
      </c>
      <c r="N7526" t="s">
        <v>2241</v>
      </c>
      <c r="O7526" t="s">
        <v>30126</v>
      </c>
      <c r="R7526" t="s">
        <v>2241</v>
      </c>
      <c r="S7526" t="s">
        <v>560</v>
      </c>
      <c r="T7526" t="s">
        <v>34424</v>
      </c>
      <c r="U7526" t="s">
        <v>527</v>
      </c>
      <c r="V7526" s="41">
        <v>34981</v>
      </c>
      <c r="W7526" s="41">
        <v>26557</v>
      </c>
      <c r="X7526">
        <v>1</v>
      </c>
      <c r="Y7526">
        <v>1</v>
      </c>
      <c r="Z7526" t="s">
        <v>923</v>
      </c>
      <c r="AA7526">
        <v>1</v>
      </c>
      <c r="AB7526" t="s">
        <v>103</v>
      </c>
      <c r="AC7526" t="s">
        <v>297</v>
      </c>
      <c r="AD7526">
        <v>1</v>
      </c>
      <c r="AE7526" t="s">
        <v>563</v>
      </c>
      <c r="AG7526" t="s">
        <v>1040</v>
      </c>
      <c r="AJ7526" t="s">
        <v>34425</v>
      </c>
    </row>
    <row r="7527" spans="1:36" hidden="1" x14ac:dyDescent="0.25">
      <c r="A7527" t="s">
        <v>34426</v>
      </c>
      <c r="B7527" t="e">
        <f>VLOOKUP(A7527,[2]mp_ALL!B$1:B$557,1,0)</f>
        <v>#N/A</v>
      </c>
      <c r="C7527" t="s">
        <v>23543</v>
      </c>
      <c r="D7527" t="s">
        <v>36</v>
      </c>
      <c r="E7527" t="s">
        <v>88</v>
      </c>
      <c r="F7527" t="s">
        <v>1455</v>
      </c>
      <c r="G7527" t="s">
        <v>1456</v>
      </c>
      <c r="H7527" t="s">
        <v>1457</v>
      </c>
      <c r="I7527" t="s">
        <v>34427</v>
      </c>
      <c r="J7527">
        <v>1</v>
      </c>
      <c r="K7527" t="s">
        <v>224</v>
      </c>
      <c r="L7527">
        <v>0</v>
      </c>
      <c r="M7527" t="s">
        <v>94</v>
      </c>
      <c r="N7527" t="s">
        <v>95</v>
      </c>
      <c r="S7527" t="s">
        <v>218</v>
      </c>
      <c r="T7527" t="s">
        <v>34428</v>
      </c>
      <c r="U7527" t="s">
        <v>8785</v>
      </c>
      <c r="V7527" s="41">
        <v>34981</v>
      </c>
      <c r="W7527" s="41">
        <v>26669</v>
      </c>
      <c r="X7527">
        <v>1</v>
      </c>
      <c r="Y7527">
        <v>3</v>
      </c>
      <c r="Z7527" t="s">
        <v>102</v>
      </c>
      <c r="AA7527">
        <v>1</v>
      </c>
      <c r="AB7527" t="s">
        <v>103</v>
      </c>
      <c r="AC7527" t="s">
        <v>297</v>
      </c>
      <c r="AD7527">
        <v>1</v>
      </c>
      <c r="AE7527" t="s">
        <v>322</v>
      </c>
      <c r="AG7527" t="s">
        <v>106</v>
      </c>
      <c r="AJ7527" t="s">
        <v>12201</v>
      </c>
    </row>
    <row r="7528" spans="1:36" hidden="1" x14ac:dyDescent="0.25">
      <c r="A7528" t="s">
        <v>34429</v>
      </c>
      <c r="B7528" t="e">
        <f>VLOOKUP(A7528,[2]mp_ALL!B$1:B$557,1,0)</f>
        <v>#N/A</v>
      </c>
      <c r="C7528" t="s">
        <v>34430</v>
      </c>
      <c r="D7528" t="s">
        <v>39</v>
      </c>
      <c r="E7528" t="s">
        <v>1439</v>
      </c>
      <c r="F7528" t="s">
        <v>2147</v>
      </c>
      <c r="G7528" t="s">
        <v>2148</v>
      </c>
      <c r="H7528" t="s">
        <v>1440</v>
      </c>
      <c r="I7528" t="s">
        <v>11462</v>
      </c>
      <c r="J7528">
        <v>1</v>
      </c>
      <c r="K7528" t="s">
        <v>224</v>
      </c>
      <c r="L7528">
        <v>0</v>
      </c>
      <c r="M7528" t="s">
        <v>94</v>
      </c>
      <c r="S7528" t="s">
        <v>525</v>
      </c>
      <c r="T7528" t="s">
        <v>34431</v>
      </c>
      <c r="U7528" t="s">
        <v>2429</v>
      </c>
      <c r="V7528" s="41">
        <v>34981</v>
      </c>
      <c r="W7528" s="41">
        <v>26035</v>
      </c>
      <c r="X7528">
        <v>1</v>
      </c>
      <c r="Y7528">
        <v>2</v>
      </c>
      <c r="Z7528" t="s">
        <v>710</v>
      </c>
      <c r="AA7528">
        <v>1</v>
      </c>
      <c r="AB7528" t="s">
        <v>103</v>
      </c>
      <c r="AC7528" t="s">
        <v>297</v>
      </c>
      <c r="AD7528">
        <v>1</v>
      </c>
      <c r="AE7528" t="s">
        <v>322</v>
      </c>
      <c r="AG7528" t="s">
        <v>106</v>
      </c>
      <c r="AI7528" t="s">
        <v>1444</v>
      </c>
      <c r="AJ7528" t="s">
        <v>8282</v>
      </c>
    </row>
    <row r="7529" spans="1:36" hidden="1" x14ac:dyDescent="0.25">
      <c r="A7529" t="s">
        <v>34432</v>
      </c>
      <c r="B7529" t="e">
        <f>VLOOKUP(A7529,[2]mp_ALL!B$1:B$557,1,0)</f>
        <v>#N/A</v>
      </c>
      <c r="C7529" t="s">
        <v>34433</v>
      </c>
      <c r="D7529" t="s">
        <v>36</v>
      </c>
      <c r="E7529" t="s">
        <v>88</v>
      </c>
      <c r="F7529" t="s">
        <v>1430</v>
      </c>
      <c r="G7529" t="s">
        <v>1431</v>
      </c>
      <c r="H7529" t="s">
        <v>313</v>
      </c>
      <c r="I7529" t="s">
        <v>6061</v>
      </c>
      <c r="J7529">
        <v>1</v>
      </c>
      <c r="K7529" t="s">
        <v>3946</v>
      </c>
      <c r="L7529">
        <v>0</v>
      </c>
      <c r="M7529" t="s">
        <v>2945</v>
      </c>
      <c r="N7529" t="s">
        <v>3947</v>
      </c>
      <c r="O7529" t="s">
        <v>6062</v>
      </c>
      <c r="R7529" t="s">
        <v>559</v>
      </c>
      <c r="S7529" t="s">
        <v>2733</v>
      </c>
      <c r="T7529" t="s">
        <v>34434</v>
      </c>
      <c r="U7529" t="s">
        <v>34435</v>
      </c>
      <c r="V7529" s="41">
        <v>34981</v>
      </c>
      <c r="W7529" s="41">
        <v>26605</v>
      </c>
      <c r="X7529">
        <v>1</v>
      </c>
      <c r="Y7529">
        <v>0</v>
      </c>
      <c r="Z7529" t="s">
        <v>102</v>
      </c>
      <c r="AA7529">
        <v>1</v>
      </c>
      <c r="AB7529" t="s">
        <v>103</v>
      </c>
      <c r="AC7529" t="s">
        <v>297</v>
      </c>
      <c r="AD7529">
        <v>1</v>
      </c>
      <c r="AE7529" t="s">
        <v>563</v>
      </c>
      <c r="AG7529" t="s">
        <v>577</v>
      </c>
      <c r="AJ7529" t="s">
        <v>5730</v>
      </c>
    </row>
    <row r="7530" spans="1:36" hidden="1" x14ac:dyDescent="0.25">
      <c r="A7530" t="s">
        <v>34436</v>
      </c>
      <c r="B7530" t="e">
        <f>VLOOKUP(A7530,[2]mp_ALL!B$1:B$557,1,0)</f>
        <v>#N/A</v>
      </c>
      <c r="C7530" t="s">
        <v>34437</v>
      </c>
      <c r="D7530" t="s">
        <v>39</v>
      </c>
      <c r="E7530" t="s">
        <v>88</v>
      </c>
      <c r="F7530" t="s">
        <v>1455</v>
      </c>
      <c r="G7530" t="s">
        <v>1456</v>
      </c>
      <c r="H7530" t="s">
        <v>1457</v>
      </c>
      <c r="I7530" t="s">
        <v>34438</v>
      </c>
      <c r="J7530">
        <v>1</v>
      </c>
      <c r="K7530" t="s">
        <v>7459</v>
      </c>
      <c r="L7530">
        <v>0</v>
      </c>
      <c r="M7530" t="s">
        <v>2198</v>
      </c>
      <c r="N7530" t="s">
        <v>17030</v>
      </c>
      <c r="R7530" t="s">
        <v>117</v>
      </c>
      <c r="S7530" t="s">
        <v>319</v>
      </c>
      <c r="T7530" t="s">
        <v>34439</v>
      </c>
      <c r="U7530" t="s">
        <v>2429</v>
      </c>
      <c r="V7530" s="41">
        <v>34981</v>
      </c>
      <c r="W7530" s="41">
        <v>25895</v>
      </c>
      <c r="X7530">
        <v>1</v>
      </c>
      <c r="Y7530">
        <v>5</v>
      </c>
      <c r="Z7530" t="s">
        <v>710</v>
      </c>
      <c r="AA7530">
        <v>1</v>
      </c>
      <c r="AB7530" t="s">
        <v>103</v>
      </c>
      <c r="AC7530" t="s">
        <v>297</v>
      </c>
      <c r="AD7530">
        <v>1</v>
      </c>
      <c r="AE7530" t="s">
        <v>322</v>
      </c>
      <c r="AG7530" t="s">
        <v>228</v>
      </c>
      <c r="AJ7530" t="s">
        <v>7942</v>
      </c>
    </row>
    <row r="7531" spans="1:36" hidden="1" x14ac:dyDescent="0.25">
      <c r="A7531" t="s">
        <v>34440</v>
      </c>
      <c r="B7531" t="e">
        <f>VLOOKUP(A7531,[2]mp_ALL!B$1:B$557,1,0)</f>
        <v>#N/A</v>
      </c>
      <c r="C7531" t="s">
        <v>34441</v>
      </c>
      <c r="D7531" t="s">
        <v>39</v>
      </c>
      <c r="E7531" t="s">
        <v>88</v>
      </c>
      <c r="F7531" t="s">
        <v>28202</v>
      </c>
      <c r="G7531" t="s">
        <v>28203</v>
      </c>
      <c r="H7531" t="s">
        <v>30085</v>
      </c>
      <c r="I7531" t="s">
        <v>11462</v>
      </c>
      <c r="J7531">
        <v>1</v>
      </c>
      <c r="K7531" t="s">
        <v>224</v>
      </c>
      <c r="L7531">
        <v>0</v>
      </c>
      <c r="M7531" t="s">
        <v>94</v>
      </c>
      <c r="S7531" t="s">
        <v>817</v>
      </c>
      <c r="T7531" t="s">
        <v>34442</v>
      </c>
      <c r="U7531" t="s">
        <v>34443</v>
      </c>
      <c r="V7531" s="41">
        <v>34981</v>
      </c>
      <c r="W7531" s="41">
        <v>25184</v>
      </c>
      <c r="X7531">
        <v>1</v>
      </c>
      <c r="Y7531">
        <v>3</v>
      </c>
      <c r="Z7531" t="s">
        <v>923</v>
      </c>
      <c r="AA7531">
        <v>1</v>
      </c>
      <c r="AB7531" t="s">
        <v>103</v>
      </c>
      <c r="AC7531" t="s">
        <v>297</v>
      </c>
      <c r="AD7531">
        <v>1</v>
      </c>
      <c r="AE7531" t="s">
        <v>322</v>
      </c>
      <c r="AG7531" t="s">
        <v>106</v>
      </c>
      <c r="AJ7531" t="s">
        <v>1779</v>
      </c>
    </row>
    <row r="7532" spans="1:36" hidden="1" x14ac:dyDescent="0.25">
      <c r="A7532" t="s">
        <v>34444</v>
      </c>
      <c r="B7532" t="e">
        <f>VLOOKUP(A7532,[2]mp_ALL!B$1:B$557,1,0)</f>
        <v>#N/A</v>
      </c>
      <c r="C7532" t="s">
        <v>34445</v>
      </c>
      <c r="D7532" t="s">
        <v>39</v>
      </c>
      <c r="E7532" t="s">
        <v>88</v>
      </c>
      <c r="F7532" t="s">
        <v>2147</v>
      </c>
      <c r="G7532" t="s">
        <v>2148</v>
      </c>
      <c r="H7532" t="s">
        <v>1457</v>
      </c>
      <c r="I7532" t="s">
        <v>34446</v>
      </c>
      <c r="J7532">
        <v>1</v>
      </c>
      <c r="K7532" t="s">
        <v>232</v>
      </c>
      <c r="L7532">
        <v>0</v>
      </c>
      <c r="M7532" t="s">
        <v>233</v>
      </c>
      <c r="N7532" t="s">
        <v>955</v>
      </c>
      <c r="R7532" t="s">
        <v>117</v>
      </c>
      <c r="S7532" t="s">
        <v>163</v>
      </c>
      <c r="T7532" t="s">
        <v>34447</v>
      </c>
      <c r="U7532" t="s">
        <v>10524</v>
      </c>
      <c r="V7532" s="41">
        <v>34981</v>
      </c>
      <c r="W7532" s="41">
        <v>25319</v>
      </c>
      <c r="X7532">
        <v>1</v>
      </c>
      <c r="Y7532">
        <v>2</v>
      </c>
      <c r="Z7532" t="s">
        <v>102</v>
      </c>
      <c r="AA7532">
        <v>1</v>
      </c>
      <c r="AB7532" t="s">
        <v>103</v>
      </c>
      <c r="AC7532" t="s">
        <v>297</v>
      </c>
      <c r="AD7532">
        <v>1</v>
      </c>
      <c r="AE7532" t="s">
        <v>322</v>
      </c>
      <c r="AG7532" t="s">
        <v>106</v>
      </c>
      <c r="AJ7532" t="s">
        <v>490</v>
      </c>
    </row>
    <row r="7533" spans="1:36" hidden="1" x14ac:dyDescent="0.25">
      <c r="A7533" t="s">
        <v>34448</v>
      </c>
      <c r="B7533" t="e">
        <f>VLOOKUP(A7533,[2]mp_ALL!B$1:B$557,1,0)</f>
        <v>#N/A</v>
      </c>
      <c r="C7533" t="s">
        <v>34449</v>
      </c>
      <c r="D7533" t="s">
        <v>36</v>
      </c>
      <c r="E7533" t="s">
        <v>88</v>
      </c>
      <c r="F7533" t="s">
        <v>1798</v>
      </c>
      <c r="G7533" t="s">
        <v>1799</v>
      </c>
      <c r="H7533" t="s">
        <v>1457</v>
      </c>
      <c r="I7533" t="s">
        <v>34450</v>
      </c>
      <c r="J7533">
        <v>1</v>
      </c>
      <c r="K7533" t="s">
        <v>142</v>
      </c>
      <c r="L7533">
        <v>0</v>
      </c>
      <c r="M7533" t="s">
        <v>143</v>
      </c>
      <c r="N7533" t="s">
        <v>3078</v>
      </c>
      <c r="R7533" t="s">
        <v>147</v>
      </c>
      <c r="S7533" t="s">
        <v>715</v>
      </c>
      <c r="T7533" t="s">
        <v>34451</v>
      </c>
      <c r="U7533" t="s">
        <v>34452</v>
      </c>
      <c r="V7533" s="41">
        <v>34981</v>
      </c>
      <c r="W7533" s="41">
        <v>26532</v>
      </c>
      <c r="X7533">
        <v>1</v>
      </c>
      <c r="Y7533">
        <v>3</v>
      </c>
      <c r="Z7533" t="s">
        <v>102</v>
      </c>
      <c r="AA7533">
        <v>1</v>
      </c>
      <c r="AB7533" t="s">
        <v>103</v>
      </c>
      <c r="AC7533" t="s">
        <v>297</v>
      </c>
      <c r="AD7533">
        <v>1</v>
      </c>
      <c r="AE7533" t="s">
        <v>322</v>
      </c>
      <c r="AG7533" t="s">
        <v>148</v>
      </c>
      <c r="AJ7533" t="s">
        <v>2895</v>
      </c>
    </row>
    <row r="7534" spans="1:36" hidden="1" x14ac:dyDescent="0.25">
      <c r="A7534" t="s">
        <v>34453</v>
      </c>
      <c r="B7534" t="e">
        <f>VLOOKUP(A7534,[2]mp_ALL!B$1:B$557,1,0)</f>
        <v>#N/A</v>
      </c>
      <c r="C7534" t="s">
        <v>34454</v>
      </c>
      <c r="D7534" t="s">
        <v>39</v>
      </c>
      <c r="E7534" t="s">
        <v>88</v>
      </c>
      <c r="F7534" t="s">
        <v>1430</v>
      </c>
      <c r="G7534" t="s">
        <v>1431</v>
      </c>
      <c r="H7534" t="s">
        <v>313</v>
      </c>
      <c r="I7534" t="s">
        <v>2318</v>
      </c>
      <c r="J7534">
        <v>1</v>
      </c>
      <c r="K7534" t="s">
        <v>2319</v>
      </c>
      <c r="L7534">
        <v>0</v>
      </c>
      <c r="M7534" t="s">
        <v>1281</v>
      </c>
      <c r="N7534" t="s">
        <v>2094</v>
      </c>
      <c r="O7534" t="s">
        <v>2095</v>
      </c>
      <c r="R7534" t="s">
        <v>117</v>
      </c>
      <c r="S7534" t="s">
        <v>99</v>
      </c>
      <c r="T7534" t="s">
        <v>34455</v>
      </c>
      <c r="U7534" t="s">
        <v>34456</v>
      </c>
      <c r="V7534" s="41">
        <v>34981</v>
      </c>
      <c r="W7534" s="41">
        <v>26630</v>
      </c>
      <c r="X7534">
        <v>1</v>
      </c>
      <c r="Y7534">
        <v>3</v>
      </c>
      <c r="Z7534" t="s">
        <v>102</v>
      </c>
      <c r="AA7534">
        <v>1</v>
      </c>
      <c r="AB7534" t="s">
        <v>103</v>
      </c>
      <c r="AC7534" t="s">
        <v>297</v>
      </c>
      <c r="AD7534">
        <v>1</v>
      </c>
      <c r="AE7534" t="s">
        <v>322</v>
      </c>
      <c r="AG7534" t="s">
        <v>228</v>
      </c>
      <c r="AJ7534" t="s">
        <v>694</v>
      </c>
    </row>
    <row r="7535" spans="1:36" hidden="1" x14ac:dyDescent="0.25">
      <c r="A7535" t="s">
        <v>34457</v>
      </c>
      <c r="B7535" t="e">
        <f>VLOOKUP(A7535,[2]mp_ALL!B$1:B$557,1,0)</f>
        <v>#N/A</v>
      </c>
      <c r="C7535" t="s">
        <v>34458</v>
      </c>
      <c r="D7535" t="s">
        <v>39</v>
      </c>
      <c r="E7535" t="s">
        <v>88</v>
      </c>
      <c r="F7535" t="s">
        <v>31812</v>
      </c>
      <c r="G7535" t="s">
        <v>31813</v>
      </c>
      <c r="H7535" t="s">
        <v>30085</v>
      </c>
      <c r="I7535" t="s">
        <v>22030</v>
      </c>
      <c r="J7535">
        <v>1</v>
      </c>
      <c r="K7535" t="s">
        <v>555</v>
      </c>
      <c r="L7535">
        <v>0</v>
      </c>
      <c r="M7535" t="s">
        <v>556</v>
      </c>
      <c r="R7535" t="s">
        <v>559</v>
      </c>
      <c r="S7535" t="s">
        <v>560</v>
      </c>
      <c r="T7535" t="s">
        <v>34459</v>
      </c>
      <c r="U7535" t="s">
        <v>29523</v>
      </c>
      <c r="V7535" s="41">
        <v>34992</v>
      </c>
      <c r="W7535" s="41">
        <v>26127</v>
      </c>
      <c r="X7535">
        <v>1</v>
      </c>
      <c r="Y7535">
        <v>4</v>
      </c>
      <c r="Z7535" t="s">
        <v>102</v>
      </c>
      <c r="AA7535">
        <v>1</v>
      </c>
      <c r="AB7535" t="s">
        <v>103</v>
      </c>
      <c r="AC7535" t="s">
        <v>297</v>
      </c>
      <c r="AD7535">
        <v>1</v>
      </c>
      <c r="AE7535" t="s">
        <v>563</v>
      </c>
      <c r="AG7535" t="s">
        <v>564</v>
      </c>
      <c r="AJ7535" t="s">
        <v>2414</v>
      </c>
    </row>
    <row r="7536" spans="1:36" hidden="1" x14ac:dyDescent="0.25">
      <c r="A7536" t="s">
        <v>34460</v>
      </c>
      <c r="B7536" t="e">
        <f>VLOOKUP(A7536,[2]mp_ALL!B$1:B$557,1,0)</f>
        <v>#N/A</v>
      </c>
      <c r="C7536" t="s">
        <v>34461</v>
      </c>
      <c r="D7536" t="s">
        <v>39</v>
      </c>
      <c r="E7536" t="s">
        <v>88</v>
      </c>
      <c r="F7536" t="s">
        <v>28202</v>
      </c>
      <c r="G7536" t="s">
        <v>28203</v>
      </c>
      <c r="H7536" t="s">
        <v>30085</v>
      </c>
      <c r="I7536" t="s">
        <v>7664</v>
      </c>
      <c r="J7536">
        <v>1</v>
      </c>
      <c r="K7536" t="s">
        <v>232</v>
      </c>
      <c r="L7536">
        <v>0</v>
      </c>
      <c r="M7536" t="s">
        <v>233</v>
      </c>
      <c r="R7536" t="s">
        <v>117</v>
      </c>
      <c r="S7536" t="s">
        <v>237</v>
      </c>
      <c r="T7536" t="s">
        <v>34462</v>
      </c>
      <c r="U7536" t="s">
        <v>7998</v>
      </c>
      <c r="V7536" s="41">
        <v>35004</v>
      </c>
      <c r="W7536" s="41">
        <v>25766</v>
      </c>
      <c r="X7536">
        <v>1</v>
      </c>
      <c r="Y7536">
        <v>2</v>
      </c>
      <c r="Z7536" t="s">
        <v>923</v>
      </c>
      <c r="AA7536">
        <v>1</v>
      </c>
      <c r="AB7536" t="s">
        <v>103</v>
      </c>
      <c r="AC7536" t="s">
        <v>297</v>
      </c>
      <c r="AD7536">
        <v>1</v>
      </c>
      <c r="AE7536" t="s">
        <v>322</v>
      </c>
      <c r="AG7536" t="s">
        <v>121</v>
      </c>
      <c r="AJ7536" t="s">
        <v>107</v>
      </c>
    </row>
    <row r="7537" spans="1:36" hidden="1" x14ac:dyDescent="0.25">
      <c r="A7537" t="s">
        <v>34463</v>
      </c>
      <c r="B7537" t="e">
        <f>VLOOKUP(A7537,[2]mp_ALL!B$1:B$557,1,0)</f>
        <v>#N/A</v>
      </c>
      <c r="C7537" t="s">
        <v>34464</v>
      </c>
      <c r="D7537" t="s">
        <v>36</v>
      </c>
      <c r="E7537" t="s">
        <v>88</v>
      </c>
      <c r="F7537" t="s">
        <v>1430</v>
      </c>
      <c r="G7537" t="s">
        <v>1431</v>
      </c>
      <c r="H7537" t="s">
        <v>313</v>
      </c>
      <c r="I7537" t="s">
        <v>34465</v>
      </c>
      <c r="J7537">
        <v>1</v>
      </c>
      <c r="K7537" t="s">
        <v>457</v>
      </c>
      <c r="L7537">
        <v>0</v>
      </c>
      <c r="M7537" t="s">
        <v>113</v>
      </c>
      <c r="N7537" t="s">
        <v>395</v>
      </c>
      <c r="O7537" t="s">
        <v>7778</v>
      </c>
      <c r="R7537" t="s">
        <v>117</v>
      </c>
      <c r="S7537" t="s">
        <v>199</v>
      </c>
      <c r="T7537" t="s">
        <v>34466</v>
      </c>
      <c r="U7537" t="s">
        <v>209</v>
      </c>
      <c r="V7537" s="41">
        <v>35004</v>
      </c>
      <c r="W7537" s="41">
        <v>27089</v>
      </c>
      <c r="X7537">
        <v>1</v>
      </c>
      <c r="Y7537">
        <v>3</v>
      </c>
      <c r="Z7537" t="s">
        <v>102</v>
      </c>
      <c r="AA7537">
        <v>1</v>
      </c>
      <c r="AB7537" t="s">
        <v>103</v>
      </c>
      <c r="AC7537" t="s">
        <v>297</v>
      </c>
      <c r="AD7537">
        <v>1</v>
      </c>
      <c r="AE7537" t="s">
        <v>322</v>
      </c>
      <c r="AG7537" t="s">
        <v>121</v>
      </c>
      <c r="AJ7537" t="s">
        <v>9676</v>
      </c>
    </row>
    <row r="7538" spans="1:36" hidden="1" x14ac:dyDescent="0.25">
      <c r="A7538" t="s">
        <v>34467</v>
      </c>
      <c r="B7538" t="e">
        <f>VLOOKUP(A7538,[2]mp_ALL!B$1:B$557,1,0)</f>
        <v>#N/A</v>
      </c>
      <c r="C7538" t="s">
        <v>34468</v>
      </c>
      <c r="D7538" t="s">
        <v>36</v>
      </c>
      <c r="E7538" t="s">
        <v>88</v>
      </c>
      <c r="F7538" t="s">
        <v>1430</v>
      </c>
      <c r="G7538" t="s">
        <v>1431</v>
      </c>
      <c r="H7538" t="s">
        <v>313</v>
      </c>
      <c r="I7538" t="s">
        <v>11797</v>
      </c>
      <c r="J7538">
        <v>1</v>
      </c>
      <c r="K7538" t="s">
        <v>11798</v>
      </c>
      <c r="L7538">
        <v>0</v>
      </c>
      <c r="M7538" t="s">
        <v>414</v>
      </c>
      <c r="N7538" t="s">
        <v>7400</v>
      </c>
      <c r="O7538" t="s">
        <v>11799</v>
      </c>
      <c r="R7538" t="s">
        <v>117</v>
      </c>
      <c r="S7538" t="s">
        <v>163</v>
      </c>
      <c r="T7538" t="s">
        <v>34469</v>
      </c>
      <c r="U7538" t="s">
        <v>34470</v>
      </c>
      <c r="V7538" s="41">
        <v>35004</v>
      </c>
      <c r="W7538" s="41">
        <v>26609</v>
      </c>
      <c r="X7538">
        <v>1</v>
      </c>
      <c r="Y7538">
        <v>3</v>
      </c>
      <c r="Z7538" t="s">
        <v>102</v>
      </c>
      <c r="AA7538">
        <v>1</v>
      </c>
      <c r="AB7538" t="s">
        <v>103</v>
      </c>
      <c r="AC7538" t="s">
        <v>297</v>
      </c>
      <c r="AD7538">
        <v>1</v>
      </c>
      <c r="AE7538" t="s">
        <v>322</v>
      </c>
      <c r="AG7538" t="s">
        <v>121</v>
      </c>
      <c r="AI7538" t="s">
        <v>210</v>
      </c>
      <c r="AJ7538" t="s">
        <v>2152</v>
      </c>
    </row>
    <row r="7539" spans="1:36" hidden="1" x14ac:dyDescent="0.25">
      <c r="A7539" t="s">
        <v>34471</v>
      </c>
      <c r="B7539" t="e">
        <f>VLOOKUP(A7539,[2]mp_ALL!B$1:B$557,1,0)</f>
        <v>#N/A</v>
      </c>
      <c r="C7539" t="s">
        <v>34472</v>
      </c>
      <c r="D7539" t="s">
        <v>39</v>
      </c>
      <c r="E7539" t="s">
        <v>88</v>
      </c>
      <c r="F7539" t="s">
        <v>1430</v>
      </c>
      <c r="G7539" t="s">
        <v>1431</v>
      </c>
      <c r="H7539" t="s">
        <v>313</v>
      </c>
      <c r="I7539" t="s">
        <v>34473</v>
      </c>
      <c r="J7539">
        <v>1</v>
      </c>
      <c r="K7539" t="s">
        <v>1099</v>
      </c>
      <c r="L7539">
        <v>0</v>
      </c>
      <c r="M7539" t="s">
        <v>316</v>
      </c>
      <c r="N7539" t="s">
        <v>317</v>
      </c>
      <c r="O7539" t="s">
        <v>522</v>
      </c>
      <c r="S7539" t="s">
        <v>525</v>
      </c>
      <c r="T7539" t="s">
        <v>34474</v>
      </c>
      <c r="U7539" t="s">
        <v>8488</v>
      </c>
      <c r="V7539" s="41">
        <v>35004</v>
      </c>
      <c r="W7539" s="41">
        <v>26938</v>
      </c>
      <c r="X7539">
        <v>1</v>
      </c>
      <c r="Y7539">
        <v>4</v>
      </c>
      <c r="Z7539" t="s">
        <v>102</v>
      </c>
      <c r="AA7539">
        <v>1</v>
      </c>
      <c r="AB7539" t="s">
        <v>103</v>
      </c>
      <c r="AC7539" t="s">
        <v>297</v>
      </c>
      <c r="AD7539">
        <v>1</v>
      </c>
      <c r="AE7539" t="s">
        <v>322</v>
      </c>
      <c r="AG7539" t="s">
        <v>228</v>
      </c>
      <c r="AJ7539" t="s">
        <v>34475</v>
      </c>
    </row>
    <row r="7540" spans="1:36" hidden="1" x14ac:dyDescent="0.25">
      <c r="A7540" t="s">
        <v>34476</v>
      </c>
      <c r="B7540" t="e">
        <f>VLOOKUP(A7540,[2]mp_ALL!B$1:B$557,1,0)</f>
        <v>#N/A</v>
      </c>
      <c r="C7540" t="s">
        <v>34477</v>
      </c>
      <c r="D7540" t="s">
        <v>39</v>
      </c>
      <c r="E7540" t="s">
        <v>88</v>
      </c>
      <c r="F7540" t="s">
        <v>2147</v>
      </c>
      <c r="G7540" t="s">
        <v>2148</v>
      </c>
      <c r="H7540" t="s">
        <v>1457</v>
      </c>
      <c r="I7540" t="s">
        <v>34478</v>
      </c>
      <c r="J7540">
        <v>1</v>
      </c>
      <c r="K7540" t="s">
        <v>2944</v>
      </c>
      <c r="L7540">
        <v>0</v>
      </c>
      <c r="M7540" t="s">
        <v>2945</v>
      </c>
      <c r="N7540" t="s">
        <v>2946</v>
      </c>
      <c r="R7540" t="s">
        <v>559</v>
      </c>
      <c r="S7540" t="s">
        <v>560</v>
      </c>
      <c r="T7540" t="s">
        <v>34479</v>
      </c>
      <c r="U7540" t="s">
        <v>34480</v>
      </c>
      <c r="V7540" s="41">
        <v>35004</v>
      </c>
      <c r="W7540" s="41">
        <v>25900</v>
      </c>
      <c r="X7540">
        <v>1</v>
      </c>
      <c r="Y7540">
        <v>2</v>
      </c>
      <c r="Z7540" t="s">
        <v>923</v>
      </c>
      <c r="AA7540">
        <v>1</v>
      </c>
      <c r="AB7540" t="s">
        <v>103</v>
      </c>
      <c r="AC7540" t="s">
        <v>297</v>
      </c>
      <c r="AD7540">
        <v>1</v>
      </c>
      <c r="AE7540" t="s">
        <v>563</v>
      </c>
      <c r="AG7540" t="s">
        <v>577</v>
      </c>
      <c r="AJ7540" t="s">
        <v>694</v>
      </c>
    </row>
    <row r="7541" spans="1:36" hidden="1" x14ac:dyDescent="0.25">
      <c r="A7541" t="s">
        <v>34481</v>
      </c>
      <c r="B7541" t="e">
        <f>VLOOKUP(A7541,[2]mp_ALL!B$1:B$557,1,0)</f>
        <v>#N/A</v>
      </c>
      <c r="C7541" t="s">
        <v>34482</v>
      </c>
      <c r="D7541" t="s">
        <v>36</v>
      </c>
      <c r="E7541" t="s">
        <v>88</v>
      </c>
      <c r="F7541" t="s">
        <v>311</v>
      </c>
      <c r="G7541" t="s">
        <v>312</v>
      </c>
      <c r="H7541" t="s">
        <v>290</v>
      </c>
      <c r="I7541" t="s">
        <v>2978</v>
      </c>
      <c r="J7541">
        <v>1</v>
      </c>
      <c r="K7541" t="s">
        <v>2085</v>
      </c>
      <c r="L7541">
        <v>0</v>
      </c>
      <c r="M7541" t="s">
        <v>1281</v>
      </c>
      <c r="N7541" t="s">
        <v>2086</v>
      </c>
      <c r="O7541" t="s">
        <v>2979</v>
      </c>
      <c r="R7541" t="s">
        <v>117</v>
      </c>
      <c r="S7541" t="s">
        <v>525</v>
      </c>
      <c r="T7541" t="s">
        <v>34483</v>
      </c>
      <c r="U7541" t="s">
        <v>34484</v>
      </c>
      <c r="V7541" s="41">
        <v>35004</v>
      </c>
      <c r="W7541" s="41">
        <v>26882</v>
      </c>
      <c r="X7541">
        <v>1</v>
      </c>
      <c r="Y7541">
        <v>2</v>
      </c>
      <c r="Z7541" t="s">
        <v>710</v>
      </c>
      <c r="AA7541">
        <v>1</v>
      </c>
      <c r="AB7541" t="s">
        <v>103</v>
      </c>
      <c r="AC7541" t="s">
        <v>297</v>
      </c>
      <c r="AD7541">
        <v>1</v>
      </c>
      <c r="AE7541" t="s">
        <v>298</v>
      </c>
      <c r="AG7541" t="s">
        <v>228</v>
      </c>
      <c r="AJ7541" t="s">
        <v>352</v>
      </c>
    </row>
    <row r="7542" spans="1:36" hidden="1" x14ac:dyDescent="0.25">
      <c r="A7542" t="s">
        <v>34485</v>
      </c>
      <c r="B7542" t="e">
        <f>VLOOKUP(A7542,[2]mp_ALL!B$1:B$557,1,0)</f>
        <v>#N/A</v>
      </c>
      <c r="C7542" t="s">
        <v>34486</v>
      </c>
      <c r="D7542" t="s">
        <v>36</v>
      </c>
      <c r="E7542" t="s">
        <v>88</v>
      </c>
      <c r="F7542" t="s">
        <v>1798</v>
      </c>
      <c r="G7542" t="s">
        <v>1799</v>
      </c>
      <c r="H7542" t="s">
        <v>1457</v>
      </c>
      <c r="I7542" t="s">
        <v>34487</v>
      </c>
      <c r="J7542">
        <v>1</v>
      </c>
      <c r="K7542" t="s">
        <v>484</v>
      </c>
      <c r="L7542">
        <v>0</v>
      </c>
      <c r="M7542" t="s">
        <v>414</v>
      </c>
      <c r="N7542" t="s">
        <v>7400</v>
      </c>
      <c r="R7542" t="s">
        <v>117</v>
      </c>
      <c r="S7542" t="s">
        <v>163</v>
      </c>
      <c r="T7542" t="s">
        <v>34488</v>
      </c>
      <c r="U7542" t="s">
        <v>33968</v>
      </c>
      <c r="V7542" s="41">
        <v>35004</v>
      </c>
      <c r="W7542" s="41">
        <v>26064</v>
      </c>
      <c r="X7542">
        <v>1</v>
      </c>
      <c r="Y7542">
        <v>4</v>
      </c>
      <c r="Z7542" t="s">
        <v>102</v>
      </c>
      <c r="AA7542">
        <v>1</v>
      </c>
      <c r="AB7542" t="s">
        <v>103</v>
      </c>
      <c r="AC7542" t="s">
        <v>297</v>
      </c>
      <c r="AD7542">
        <v>1</v>
      </c>
      <c r="AE7542" t="s">
        <v>322</v>
      </c>
      <c r="AG7542" t="s">
        <v>121</v>
      </c>
      <c r="AJ7542" t="s">
        <v>694</v>
      </c>
    </row>
    <row r="7543" spans="1:36" hidden="1" x14ac:dyDescent="0.25">
      <c r="A7543" t="s">
        <v>34489</v>
      </c>
      <c r="B7543" t="e">
        <f>VLOOKUP(A7543,[2]mp_ALL!B$1:B$557,1,0)</f>
        <v>#N/A</v>
      </c>
      <c r="C7543" t="s">
        <v>34490</v>
      </c>
      <c r="D7543" t="s">
        <v>36</v>
      </c>
      <c r="E7543" t="s">
        <v>88</v>
      </c>
      <c r="F7543" t="s">
        <v>1430</v>
      </c>
      <c r="G7543" t="s">
        <v>1431</v>
      </c>
      <c r="H7543" t="s">
        <v>313</v>
      </c>
      <c r="I7543" t="s">
        <v>20007</v>
      </c>
      <c r="J7543">
        <v>1</v>
      </c>
      <c r="K7543" t="s">
        <v>1420</v>
      </c>
      <c r="L7543">
        <v>0</v>
      </c>
      <c r="M7543" t="s">
        <v>1421</v>
      </c>
      <c r="N7543" t="s">
        <v>2426</v>
      </c>
      <c r="O7543" t="s">
        <v>20008</v>
      </c>
      <c r="R7543" t="s">
        <v>1424</v>
      </c>
      <c r="S7543" t="s">
        <v>560</v>
      </c>
      <c r="T7543" t="s">
        <v>34491</v>
      </c>
      <c r="U7543" t="s">
        <v>34492</v>
      </c>
      <c r="V7543" s="41">
        <v>35004</v>
      </c>
      <c r="W7543" s="41">
        <v>26527</v>
      </c>
      <c r="X7543">
        <v>1</v>
      </c>
      <c r="Y7543">
        <v>4</v>
      </c>
      <c r="Z7543" t="s">
        <v>102</v>
      </c>
      <c r="AA7543">
        <v>1</v>
      </c>
      <c r="AB7543" t="s">
        <v>103</v>
      </c>
      <c r="AC7543" t="s">
        <v>297</v>
      </c>
      <c r="AD7543">
        <v>1</v>
      </c>
      <c r="AE7543" t="s">
        <v>563</v>
      </c>
      <c r="AG7543" t="s">
        <v>1427</v>
      </c>
      <c r="AJ7543" t="s">
        <v>689</v>
      </c>
    </row>
    <row r="7544" spans="1:36" hidden="1" x14ac:dyDescent="0.25">
      <c r="A7544" t="s">
        <v>34493</v>
      </c>
      <c r="B7544" t="e">
        <f>VLOOKUP(A7544,[2]mp_ALL!B$1:B$557,1,0)</f>
        <v>#N/A</v>
      </c>
      <c r="C7544" t="s">
        <v>34494</v>
      </c>
      <c r="D7544" t="s">
        <v>39</v>
      </c>
      <c r="E7544" t="s">
        <v>88</v>
      </c>
      <c r="F7544" t="s">
        <v>1455</v>
      </c>
      <c r="G7544" t="s">
        <v>1456</v>
      </c>
      <c r="H7544" t="s">
        <v>1457</v>
      </c>
      <c r="I7544" t="s">
        <v>34495</v>
      </c>
      <c r="J7544">
        <v>1</v>
      </c>
      <c r="K7544" t="s">
        <v>1420</v>
      </c>
      <c r="L7544">
        <v>0</v>
      </c>
      <c r="M7544" t="s">
        <v>1421</v>
      </c>
      <c r="N7544" t="s">
        <v>1590</v>
      </c>
      <c r="R7544" t="s">
        <v>1424</v>
      </c>
      <c r="S7544" t="s">
        <v>560</v>
      </c>
      <c r="T7544" t="s">
        <v>34496</v>
      </c>
      <c r="U7544" t="s">
        <v>2429</v>
      </c>
      <c r="V7544" s="41">
        <v>35004</v>
      </c>
      <c r="W7544" s="41">
        <v>26332</v>
      </c>
      <c r="X7544">
        <v>1</v>
      </c>
      <c r="Y7544">
        <v>2</v>
      </c>
      <c r="Z7544" t="s">
        <v>102</v>
      </c>
      <c r="AA7544">
        <v>1</v>
      </c>
      <c r="AB7544" t="s">
        <v>103</v>
      </c>
      <c r="AC7544" t="s">
        <v>297</v>
      </c>
      <c r="AD7544">
        <v>1</v>
      </c>
      <c r="AE7544" t="s">
        <v>563</v>
      </c>
      <c r="AG7544" t="s">
        <v>1040</v>
      </c>
      <c r="AJ7544" t="s">
        <v>2110</v>
      </c>
    </row>
    <row r="7545" spans="1:36" hidden="1" x14ac:dyDescent="0.25">
      <c r="A7545" t="s">
        <v>34497</v>
      </c>
      <c r="B7545" t="e">
        <f>VLOOKUP(A7545,[2]mp_ALL!B$1:B$557,1,0)</f>
        <v>#N/A</v>
      </c>
      <c r="C7545" t="s">
        <v>34498</v>
      </c>
      <c r="D7545" t="s">
        <v>39</v>
      </c>
      <c r="E7545" t="s">
        <v>88</v>
      </c>
      <c r="F7545" t="s">
        <v>1430</v>
      </c>
      <c r="G7545" t="s">
        <v>1431</v>
      </c>
      <c r="H7545" t="s">
        <v>313</v>
      </c>
      <c r="I7545" t="s">
        <v>291</v>
      </c>
      <c r="J7545">
        <v>1</v>
      </c>
      <c r="K7545" t="s">
        <v>292</v>
      </c>
      <c r="L7545">
        <v>0</v>
      </c>
      <c r="M7545" t="s">
        <v>113</v>
      </c>
      <c r="N7545" t="s">
        <v>293</v>
      </c>
      <c r="O7545" t="s">
        <v>294</v>
      </c>
      <c r="R7545" t="s">
        <v>117</v>
      </c>
      <c r="S7545" t="s">
        <v>99</v>
      </c>
      <c r="T7545" t="s">
        <v>34499</v>
      </c>
      <c r="U7545" t="s">
        <v>34500</v>
      </c>
      <c r="V7545" s="41">
        <v>35004</v>
      </c>
      <c r="W7545" s="41">
        <v>25835</v>
      </c>
      <c r="X7545">
        <v>1</v>
      </c>
      <c r="Y7545">
        <v>2</v>
      </c>
      <c r="Z7545" t="s">
        <v>102</v>
      </c>
      <c r="AA7545">
        <v>1</v>
      </c>
      <c r="AB7545" t="s">
        <v>103</v>
      </c>
      <c r="AC7545" t="s">
        <v>297</v>
      </c>
      <c r="AD7545">
        <v>1</v>
      </c>
      <c r="AE7545" t="s">
        <v>298</v>
      </c>
      <c r="AG7545" t="s">
        <v>121</v>
      </c>
      <c r="AJ7545" t="s">
        <v>30002</v>
      </c>
    </row>
    <row r="7546" spans="1:36" hidden="1" x14ac:dyDescent="0.25">
      <c r="A7546" t="s">
        <v>34501</v>
      </c>
      <c r="B7546" t="e">
        <f>VLOOKUP(A7546,[2]mp_ALL!B$1:B$557,1,0)</f>
        <v>#N/A</v>
      </c>
      <c r="C7546" t="s">
        <v>34502</v>
      </c>
      <c r="D7546" t="s">
        <v>36</v>
      </c>
      <c r="E7546" t="s">
        <v>88</v>
      </c>
      <c r="F7546" t="s">
        <v>311</v>
      </c>
      <c r="G7546" t="s">
        <v>312</v>
      </c>
      <c r="H7546" t="s">
        <v>313</v>
      </c>
      <c r="I7546" t="s">
        <v>13858</v>
      </c>
      <c r="J7546">
        <v>1</v>
      </c>
      <c r="K7546" t="s">
        <v>2197</v>
      </c>
      <c r="L7546">
        <v>0</v>
      </c>
      <c r="M7546" t="s">
        <v>2198</v>
      </c>
      <c r="N7546" t="s">
        <v>3841</v>
      </c>
      <c r="O7546" t="s">
        <v>13859</v>
      </c>
      <c r="R7546" t="s">
        <v>117</v>
      </c>
      <c r="S7546" t="s">
        <v>319</v>
      </c>
      <c r="T7546" t="s">
        <v>34503</v>
      </c>
      <c r="U7546" t="s">
        <v>34504</v>
      </c>
      <c r="V7546" s="41">
        <v>35004</v>
      </c>
      <c r="W7546" s="41">
        <v>25782</v>
      </c>
      <c r="X7546">
        <v>1</v>
      </c>
      <c r="Y7546">
        <v>3</v>
      </c>
      <c r="Z7546" t="s">
        <v>102</v>
      </c>
      <c r="AA7546">
        <v>1</v>
      </c>
      <c r="AB7546" t="s">
        <v>103</v>
      </c>
      <c r="AC7546" t="s">
        <v>297</v>
      </c>
      <c r="AD7546">
        <v>1</v>
      </c>
      <c r="AE7546" t="s">
        <v>322</v>
      </c>
      <c r="AG7546" t="s">
        <v>228</v>
      </c>
      <c r="AJ7546" t="s">
        <v>689</v>
      </c>
    </row>
    <row r="7547" spans="1:36" hidden="1" x14ac:dyDescent="0.25">
      <c r="A7547" t="s">
        <v>34505</v>
      </c>
      <c r="B7547" t="e">
        <f>VLOOKUP(A7547,[2]mp_ALL!B$1:B$557,1,0)</f>
        <v>#N/A</v>
      </c>
      <c r="C7547" t="s">
        <v>34506</v>
      </c>
      <c r="D7547" t="s">
        <v>39</v>
      </c>
      <c r="E7547" t="s">
        <v>88</v>
      </c>
      <c r="F7547" t="s">
        <v>1455</v>
      </c>
      <c r="G7547" t="s">
        <v>1456</v>
      </c>
      <c r="H7547" t="s">
        <v>5447</v>
      </c>
      <c r="I7547" t="s">
        <v>34507</v>
      </c>
      <c r="J7547">
        <v>1</v>
      </c>
      <c r="K7547" t="s">
        <v>457</v>
      </c>
      <c r="L7547">
        <v>0</v>
      </c>
      <c r="M7547" t="s">
        <v>113</v>
      </c>
      <c r="N7547" t="s">
        <v>582</v>
      </c>
      <c r="R7547" t="s">
        <v>117</v>
      </c>
      <c r="S7547" t="s">
        <v>237</v>
      </c>
      <c r="T7547" t="s">
        <v>34508</v>
      </c>
      <c r="U7547" t="s">
        <v>979</v>
      </c>
      <c r="V7547" s="41">
        <v>35004</v>
      </c>
      <c r="W7547" s="41">
        <v>26265</v>
      </c>
      <c r="X7547">
        <v>1</v>
      </c>
      <c r="Y7547">
        <v>1</v>
      </c>
      <c r="Z7547" t="s">
        <v>923</v>
      </c>
      <c r="AA7547">
        <v>1</v>
      </c>
      <c r="AB7547" t="s">
        <v>103</v>
      </c>
      <c r="AC7547" t="s">
        <v>297</v>
      </c>
      <c r="AD7547">
        <v>1</v>
      </c>
      <c r="AE7547" t="s">
        <v>322</v>
      </c>
      <c r="AJ7547" t="s">
        <v>6562</v>
      </c>
    </row>
    <row r="7548" spans="1:36" hidden="1" x14ac:dyDescent="0.25">
      <c r="A7548" t="s">
        <v>34509</v>
      </c>
      <c r="B7548" t="e">
        <f>VLOOKUP(A7548,[2]mp_ALL!B$1:B$557,1,0)</f>
        <v>#N/A</v>
      </c>
      <c r="C7548" t="s">
        <v>34510</v>
      </c>
      <c r="D7548" t="s">
        <v>38</v>
      </c>
      <c r="E7548" t="s">
        <v>88</v>
      </c>
      <c r="F7548" t="s">
        <v>89</v>
      </c>
      <c r="G7548" t="s">
        <v>90</v>
      </c>
      <c r="H7548" t="s">
        <v>169</v>
      </c>
      <c r="I7548" t="s">
        <v>1309</v>
      </c>
      <c r="J7548">
        <v>1</v>
      </c>
      <c r="K7548" t="s">
        <v>1310</v>
      </c>
      <c r="L7548">
        <v>1</v>
      </c>
      <c r="M7548" t="s">
        <v>414</v>
      </c>
      <c r="N7548" t="s">
        <v>159</v>
      </c>
      <c r="O7548" t="s">
        <v>1311</v>
      </c>
      <c r="P7548" t="s">
        <v>1312</v>
      </c>
      <c r="Q7548" t="s">
        <v>1313</v>
      </c>
      <c r="R7548" t="s">
        <v>117</v>
      </c>
      <c r="S7548" t="s">
        <v>163</v>
      </c>
      <c r="T7548" t="s">
        <v>34511</v>
      </c>
      <c r="U7548" t="s">
        <v>30146</v>
      </c>
      <c r="V7548" s="41">
        <v>35009</v>
      </c>
      <c r="W7548" s="41">
        <v>26608</v>
      </c>
      <c r="X7548">
        <v>1</v>
      </c>
      <c r="Y7548">
        <v>5</v>
      </c>
      <c r="Z7548" t="s">
        <v>102</v>
      </c>
      <c r="AA7548">
        <v>1</v>
      </c>
      <c r="AB7548" t="s">
        <v>103</v>
      </c>
      <c r="AC7548" t="s">
        <v>104</v>
      </c>
      <c r="AD7548">
        <v>1</v>
      </c>
      <c r="AE7548" t="s">
        <v>105</v>
      </c>
      <c r="AG7548" t="s">
        <v>121</v>
      </c>
      <c r="AJ7548" t="s">
        <v>107</v>
      </c>
    </row>
    <row r="7549" spans="1:36" hidden="1" x14ac:dyDescent="0.25">
      <c r="A7549" t="s">
        <v>34512</v>
      </c>
      <c r="B7549" t="e">
        <f>VLOOKUP(A7549,[2]mp_ALL!B$1:B$557,1,0)</f>
        <v>#N/A</v>
      </c>
      <c r="C7549" t="s">
        <v>34513</v>
      </c>
      <c r="D7549" t="s">
        <v>38</v>
      </c>
      <c r="E7549" t="s">
        <v>88</v>
      </c>
      <c r="F7549" t="s">
        <v>154</v>
      </c>
      <c r="G7549" t="s">
        <v>155</v>
      </c>
      <c r="H7549" t="s">
        <v>290</v>
      </c>
      <c r="I7549" t="s">
        <v>2155</v>
      </c>
      <c r="J7549">
        <v>1</v>
      </c>
      <c r="K7549" t="s">
        <v>1485</v>
      </c>
      <c r="L7549">
        <v>0</v>
      </c>
      <c r="M7549" t="s">
        <v>1486</v>
      </c>
      <c r="N7549" t="s">
        <v>2156</v>
      </c>
      <c r="O7549" t="s">
        <v>2157</v>
      </c>
      <c r="R7549" t="s">
        <v>147</v>
      </c>
      <c r="S7549" t="s">
        <v>148</v>
      </c>
      <c r="T7549" t="s">
        <v>34514</v>
      </c>
      <c r="U7549" t="s">
        <v>165</v>
      </c>
      <c r="V7549" s="41">
        <v>35009</v>
      </c>
      <c r="W7549" s="41">
        <v>25969</v>
      </c>
      <c r="X7549">
        <v>1</v>
      </c>
      <c r="Y7549">
        <v>2</v>
      </c>
      <c r="Z7549" t="s">
        <v>102</v>
      </c>
      <c r="AA7549">
        <v>1</v>
      </c>
      <c r="AB7549" t="s">
        <v>103</v>
      </c>
      <c r="AC7549" t="s">
        <v>297</v>
      </c>
      <c r="AD7549">
        <v>1</v>
      </c>
      <c r="AE7549" t="s">
        <v>322</v>
      </c>
      <c r="AG7549" t="s">
        <v>148</v>
      </c>
      <c r="AJ7549" t="s">
        <v>271</v>
      </c>
    </row>
    <row r="7550" spans="1:36" hidden="1" x14ac:dyDescent="0.25">
      <c r="A7550" t="s">
        <v>34515</v>
      </c>
      <c r="B7550" t="e">
        <f>VLOOKUP(A7550,[2]mp_ALL!B$1:B$557,1,0)</f>
        <v>#N/A</v>
      </c>
      <c r="C7550" t="s">
        <v>34516</v>
      </c>
      <c r="D7550" t="s">
        <v>38</v>
      </c>
      <c r="E7550" t="s">
        <v>88</v>
      </c>
      <c r="F7550" t="s">
        <v>89</v>
      </c>
      <c r="G7550" t="s">
        <v>90</v>
      </c>
      <c r="H7550" t="s">
        <v>169</v>
      </c>
      <c r="I7550" t="s">
        <v>1864</v>
      </c>
      <c r="J7550">
        <v>1</v>
      </c>
      <c r="K7550" t="s">
        <v>157</v>
      </c>
      <c r="L7550">
        <v>1</v>
      </c>
      <c r="M7550" t="s">
        <v>158</v>
      </c>
      <c r="N7550" t="s">
        <v>205</v>
      </c>
      <c r="O7550" t="s">
        <v>1221</v>
      </c>
      <c r="P7550" t="s">
        <v>1865</v>
      </c>
      <c r="Q7550" t="s">
        <v>1866</v>
      </c>
      <c r="R7550" t="s">
        <v>117</v>
      </c>
      <c r="S7550" t="s">
        <v>207</v>
      </c>
      <c r="T7550" t="s">
        <v>34517</v>
      </c>
      <c r="U7550" t="s">
        <v>409</v>
      </c>
      <c r="V7550" s="41">
        <v>35009</v>
      </c>
      <c r="W7550" s="41">
        <v>26521</v>
      </c>
      <c r="X7550">
        <v>1</v>
      </c>
      <c r="Y7550">
        <v>4</v>
      </c>
      <c r="Z7550" t="s">
        <v>102</v>
      </c>
      <c r="AA7550">
        <v>1</v>
      </c>
      <c r="AB7550" t="s">
        <v>103</v>
      </c>
      <c r="AC7550" t="s">
        <v>104</v>
      </c>
      <c r="AD7550">
        <v>1</v>
      </c>
      <c r="AE7550" t="s">
        <v>138</v>
      </c>
      <c r="AG7550" t="s">
        <v>121</v>
      </c>
      <c r="AJ7550" t="s">
        <v>21231</v>
      </c>
    </row>
    <row r="7551" spans="1:36" hidden="1" x14ac:dyDescent="0.25">
      <c r="A7551" t="s">
        <v>34518</v>
      </c>
      <c r="B7551" t="e">
        <f>VLOOKUP(A7551,[2]mp_ALL!B$1:B$557,1,0)</f>
        <v>#N/A</v>
      </c>
      <c r="C7551" t="s">
        <v>31123</v>
      </c>
      <c r="D7551" t="s">
        <v>38</v>
      </c>
      <c r="E7551" t="s">
        <v>88</v>
      </c>
      <c r="F7551" t="s">
        <v>89</v>
      </c>
      <c r="G7551" t="s">
        <v>90</v>
      </c>
      <c r="H7551" t="s">
        <v>91</v>
      </c>
      <c r="I7551" t="s">
        <v>34519</v>
      </c>
      <c r="J7551">
        <v>1</v>
      </c>
      <c r="K7551" t="s">
        <v>224</v>
      </c>
      <c r="L7551">
        <v>1</v>
      </c>
      <c r="M7551" t="s">
        <v>94</v>
      </c>
      <c r="N7551" t="s">
        <v>95</v>
      </c>
      <c r="O7551" t="s">
        <v>3678</v>
      </c>
      <c r="P7551" t="s">
        <v>3625</v>
      </c>
      <c r="Q7551" t="s">
        <v>3626</v>
      </c>
      <c r="S7551" t="s">
        <v>218</v>
      </c>
      <c r="T7551" t="s">
        <v>34520</v>
      </c>
      <c r="U7551" t="s">
        <v>34521</v>
      </c>
      <c r="V7551" s="41">
        <v>35009</v>
      </c>
      <c r="W7551" s="41">
        <v>27782</v>
      </c>
      <c r="X7551">
        <v>1</v>
      </c>
      <c r="Y7551">
        <v>3</v>
      </c>
      <c r="Z7551" t="s">
        <v>102</v>
      </c>
      <c r="AA7551">
        <v>1</v>
      </c>
      <c r="AB7551" t="s">
        <v>103</v>
      </c>
      <c r="AC7551" t="s">
        <v>104</v>
      </c>
      <c r="AD7551">
        <v>1</v>
      </c>
      <c r="AE7551" t="s">
        <v>138</v>
      </c>
      <c r="AG7551" t="s">
        <v>228</v>
      </c>
      <c r="AJ7551" t="s">
        <v>490</v>
      </c>
    </row>
    <row r="7552" spans="1:36" hidden="1" x14ac:dyDescent="0.25">
      <c r="A7552" t="s">
        <v>34522</v>
      </c>
      <c r="B7552" t="e">
        <f>VLOOKUP(A7552,[2]mp_ALL!B$1:B$557,1,0)</f>
        <v>#N/A</v>
      </c>
      <c r="C7552" t="s">
        <v>34523</v>
      </c>
      <c r="D7552" t="s">
        <v>38</v>
      </c>
      <c r="E7552" t="s">
        <v>88</v>
      </c>
      <c r="F7552" t="s">
        <v>89</v>
      </c>
      <c r="G7552" t="s">
        <v>90</v>
      </c>
      <c r="H7552" t="s">
        <v>91</v>
      </c>
      <c r="I7552" t="s">
        <v>5484</v>
      </c>
      <c r="J7552">
        <v>1</v>
      </c>
      <c r="K7552" t="s">
        <v>157</v>
      </c>
      <c r="L7552">
        <v>1</v>
      </c>
      <c r="M7552" t="s">
        <v>158</v>
      </c>
      <c r="N7552" t="s">
        <v>159</v>
      </c>
      <c r="O7552" t="s">
        <v>160</v>
      </c>
      <c r="P7552" t="s">
        <v>638</v>
      </c>
      <c r="Q7552" t="s">
        <v>5485</v>
      </c>
      <c r="R7552" t="s">
        <v>117</v>
      </c>
      <c r="S7552" t="s">
        <v>163</v>
      </c>
      <c r="T7552" t="s">
        <v>34524</v>
      </c>
      <c r="U7552" t="s">
        <v>209</v>
      </c>
      <c r="V7552" s="41">
        <v>35009</v>
      </c>
      <c r="W7552" s="41">
        <v>26913</v>
      </c>
      <c r="X7552">
        <v>1</v>
      </c>
      <c r="Y7552">
        <v>3</v>
      </c>
      <c r="Z7552" t="s">
        <v>102</v>
      </c>
      <c r="AA7552">
        <v>1</v>
      </c>
      <c r="AB7552" t="s">
        <v>103</v>
      </c>
      <c r="AC7552" t="s">
        <v>104</v>
      </c>
      <c r="AD7552">
        <v>1</v>
      </c>
      <c r="AE7552" t="s">
        <v>138</v>
      </c>
      <c r="AG7552" t="s">
        <v>121</v>
      </c>
      <c r="AJ7552" t="s">
        <v>107</v>
      </c>
    </row>
    <row r="7553" spans="1:36" hidden="1" x14ac:dyDescent="0.25">
      <c r="A7553" t="s">
        <v>34525</v>
      </c>
      <c r="B7553" t="e">
        <f>VLOOKUP(A7553,[2]mp_ALL!B$1:B$557,1,0)</f>
        <v>#N/A</v>
      </c>
      <c r="C7553" t="s">
        <v>13908</v>
      </c>
      <c r="D7553" t="s">
        <v>38</v>
      </c>
      <c r="E7553" t="s">
        <v>88</v>
      </c>
      <c r="F7553" t="s">
        <v>89</v>
      </c>
      <c r="G7553" t="s">
        <v>90</v>
      </c>
      <c r="H7553" t="s">
        <v>290</v>
      </c>
      <c r="I7553" t="s">
        <v>1220</v>
      </c>
      <c r="J7553">
        <v>1</v>
      </c>
      <c r="K7553" t="s">
        <v>157</v>
      </c>
      <c r="L7553">
        <v>0</v>
      </c>
      <c r="M7553" t="s">
        <v>158</v>
      </c>
      <c r="N7553" t="s">
        <v>205</v>
      </c>
      <c r="O7553" t="s">
        <v>1221</v>
      </c>
      <c r="P7553" t="s">
        <v>1222</v>
      </c>
      <c r="Q7553" t="s">
        <v>1223</v>
      </c>
      <c r="R7553" t="s">
        <v>117</v>
      </c>
      <c r="S7553" t="s">
        <v>207</v>
      </c>
      <c r="T7553" t="s">
        <v>34526</v>
      </c>
      <c r="U7553" t="s">
        <v>988</v>
      </c>
      <c r="V7553" s="41">
        <v>35009</v>
      </c>
      <c r="W7553" s="41">
        <v>26759</v>
      </c>
      <c r="X7553">
        <v>1</v>
      </c>
      <c r="Y7553">
        <v>5</v>
      </c>
      <c r="Z7553" t="s">
        <v>102</v>
      </c>
      <c r="AA7553">
        <v>1</v>
      </c>
      <c r="AB7553" t="s">
        <v>103</v>
      </c>
      <c r="AC7553" t="s">
        <v>297</v>
      </c>
      <c r="AD7553">
        <v>1</v>
      </c>
      <c r="AE7553" t="s">
        <v>322</v>
      </c>
      <c r="AG7553" t="s">
        <v>121</v>
      </c>
      <c r="AJ7553" t="s">
        <v>34527</v>
      </c>
    </row>
    <row r="7554" spans="1:36" hidden="1" x14ac:dyDescent="0.25">
      <c r="A7554" t="s">
        <v>34528</v>
      </c>
      <c r="B7554" t="e">
        <f>VLOOKUP(A7554,[2]mp_ALL!B$1:B$557,1,0)</f>
        <v>#N/A</v>
      </c>
      <c r="C7554" t="s">
        <v>34529</v>
      </c>
      <c r="D7554" t="s">
        <v>38</v>
      </c>
      <c r="E7554" t="s">
        <v>88</v>
      </c>
      <c r="F7554" t="s">
        <v>89</v>
      </c>
      <c r="G7554" t="s">
        <v>90</v>
      </c>
      <c r="H7554" t="s">
        <v>110</v>
      </c>
      <c r="I7554" t="s">
        <v>34530</v>
      </c>
      <c r="J7554">
        <v>1</v>
      </c>
      <c r="K7554" t="s">
        <v>157</v>
      </c>
      <c r="L7554">
        <v>1</v>
      </c>
      <c r="M7554" t="s">
        <v>158</v>
      </c>
      <c r="N7554" t="s">
        <v>184</v>
      </c>
      <c r="O7554" t="s">
        <v>742</v>
      </c>
      <c r="P7554" t="s">
        <v>4914</v>
      </c>
      <c r="R7554" t="s">
        <v>117</v>
      </c>
      <c r="S7554" t="s">
        <v>237</v>
      </c>
      <c r="T7554" t="s">
        <v>640</v>
      </c>
      <c r="U7554" t="s">
        <v>165</v>
      </c>
      <c r="V7554" s="41">
        <v>35009</v>
      </c>
      <c r="W7554" s="41">
        <v>27427</v>
      </c>
      <c r="X7554">
        <v>1</v>
      </c>
      <c r="Y7554">
        <v>4</v>
      </c>
      <c r="Z7554" t="s">
        <v>710</v>
      </c>
      <c r="AA7554">
        <v>1</v>
      </c>
      <c r="AB7554" t="s">
        <v>103</v>
      </c>
      <c r="AC7554" t="s">
        <v>104</v>
      </c>
      <c r="AD7554">
        <v>1</v>
      </c>
      <c r="AE7554" t="s">
        <v>138</v>
      </c>
      <c r="AG7554" t="s">
        <v>121</v>
      </c>
      <c r="AJ7554" t="s">
        <v>1286</v>
      </c>
    </row>
    <row r="7555" spans="1:36" hidden="1" x14ac:dyDescent="0.25">
      <c r="A7555" t="s">
        <v>34531</v>
      </c>
      <c r="B7555" t="e">
        <f>VLOOKUP(A7555,[2]mp_ALL!B$1:B$557,1,0)</f>
        <v>#N/A</v>
      </c>
      <c r="C7555" t="s">
        <v>34532</v>
      </c>
      <c r="D7555" t="s">
        <v>38</v>
      </c>
      <c r="E7555" t="s">
        <v>88</v>
      </c>
      <c r="F7555" t="s">
        <v>154</v>
      </c>
      <c r="G7555" t="s">
        <v>155</v>
      </c>
      <c r="H7555" t="s">
        <v>110</v>
      </c>
      <c r="I7555" t="s">
        <v>34533</v>
      </c>
      <c r="J7555">
        <v>1</v>
      </c>
      <c r="K7555" t="s">
        <v>531</v>
      </c>
      <c r="L7555">
        <v>1</v>
      </c>
      <c r="M7555" t="s">
        <v>414</v>
      </c>
      <c r="N7555" t="s">
        <v>532</v>
      </c>
      <c r="O7555" t="s">
        <v>533</v>
      </c>
      <c r="P7555" t="s">
        <v>4190</v>
      </c>
      <c r="R7555" t="s">
        <v>117</v>
      </c>
      <c r="S7555" t="s">
        <v>207</v>
      </c>
      <c r="T7555" t="s">
        <v>34534</v>
      </c>
      <c r="U7555" t="s">
        <v>1855</v>
      </c>
      <c r="V7555" s="41">
        <v>35009</v>
      </c>
      <c r="W7555" s="41">
        <v>28294</v>
      </c>
      <c r="X7555">
        <v>1</v>
      </c>
      <c r="Y7555">
        <v>3</v>
      </c>
      <c r="Z7555" t="s">
        <v>102</v>
      </c>
      <c r="AA7555">
        <v>1</v>
      </c>
      <c r="AB7555" t="s">
        <v>103</v>
      </c>
      <c r="AC7555" t="s">
        <v>104</v>
      </c>
      <c r="AD7555">
        <v>1</v>
      </c>
      <c r="AE7555" t="s">
        <v>138</v>
      </c>
      <c r="AG7555" t="s">
        <v>121</v>
      </c>
      <c r="AJ7555" t="s">
        <v>107</v>
      </c>
    </row>
    <row r="7556" spans="1:36" x14ac:dyDescent="0.25">
      <c r="A7556" t="s">
        <v>34535</v>
      </c>
      <c r="B7556" t="str">
        <f>VLOOKUP(A7556,[2]mp_ALL!B$1:B$557,1,0)</f>
        <v>9507593</v>
      </c>
      <c r="C7556" t="s">
        <v>34536</v>
      </c>
      <c r="D7556" t="s">
        <v>38</v>
      </c>
      <c r="E7556" t="s">
        <v>88</v>
      </c>
      <c r="F7556" t="s">
        <v>154</v>
      </c>
      <c r="G7556" t="s">
        <v>155</v>
      </c>
      <c r="H7556" t="s">
        <v>110</v>
      </c>
      <c r="I7556" t="s">
        <v>34537</v>
      </c>
      <c r="J7556">
        <v>1</v>
      </c>
      <c r="K7556" t="s">
        <v>1294</v>
      </c>
      <c r="L7556">
        <v>1</v>
      </c>
      <c r="M7556" t="s">
        <v>34</v>
      </c>
      <c r="N7556" t="s">
        <v>45</v>
      </c>
      <c r="O7556" t="s">
        <v>4661</v>
      </c>
      <c r="P7556" t="s">
        <v>4723</v>
      </c>
      <c r="S7556" t="s">
        <v>549</v>
      </c>
      <c r="T7556" t="s">
        <v>34538</v>
      </c>
      <c r="U7556" t="s">
        <v>1946</v>
      </c>
      <c r="V7556" s="41">
        <v>35009</v>
      </c>
      <c r="W7556" s="41">
        <v>27026</v>
      </c>
      <c r="X7556">
        <v>1</v>
      </c>
      <c r="Y7556">
        <v>1</v>
      </c>
      <c r="Z7556" t="s">
        <v>102</v>
      </c>
      <c r="AA7556">
        <v>1</v>
      </c>
      <c r="AB7556" t="s">
        <v>103</v>
      </c>
      <c r="AC7556" t="s">
        <v>104</v>
      </c>
      <c r="AD7556">
        <v>1</v>
      </c>
      <c r="AE7556" t="s">
        <v>105</v>
      </c>
      <c r="AG7556" t="s">
        <v>106</v>
      </c>
      <c r="AJ7556" t="s">
        <v>2414</v>
      </c>
    </row>
    <row r="7557" spans="1:36" hidden="1" x14ac:dyDescent="0.25">
      <c r="A7557" t="s">
        <v>34539</v>
      </c>
      <c r="B7557" t="e">
        <f>VLOOKUP(A7557,[2]mp_ALL!B$1:B$557,1,0)</f>
        <v>#N/A</v>
      </c>
      <c r="C7557" t="s">
        <v>34540</v>
      </c>
      <c r="D7557" t="s">
        <v>29438</v>
      </c>
      <c r="E7557" t="s">
        <v>88</v>
      </c>
      <c r="F7557" t="s">
        <v>89</v>
      </c>
      <c r="G7557" t="s">
        <v>90</v>
      </c>
      <c r="H7557" t="s">
        <v>290</v>
      </c>
      <c r="I7557" t="s">
        <v>4838</v>
      </c>
      <c r="J7557">
        <v>1</v>
      </c>
      <c r="K7557" t="s">
        <v>3100</v>
      </c>
      <c r="L7557">
        <v>0</v>
      </c>
      <c r="M7557" t="s">
        <v>3101</v>
      </c>
      <c r="N7557" t="s">
        <v>4839</v>
      </c>
      <c r="O7557" t="s">
        <v>4840</v>
      </c>
      <c r="R7557" t="s">
        <v>559</v>
      </c>
      <c r="S7557" t="s">
        <v>560</v>
      </c>
      <c r="T7557" t="s">
        <v>34541</v>
      </c>
      <c r="U7557" t="s">
        <v>34542</v>
      </c>
      <c r="V7557" s="41">
        <v>35009</v>
      </c>
      <c r="W7557" s="41">
        <v>26777</v>
      </c>
      <c r="X7557">
        <v>1</v>
      </c>
      <c r="Y7557">
        <v>3</v>
      </c>
      <c r="Z7557" t="s">
        <v>102</v>
      </c>
      <c r="AA7557">
        <v>1</v>
      </c>
      <c r="AB7557" t="s">
        <v>103</v>
      </c>
      <c r="AC7557" t="s">
        <v>297</v>
      </c>
      <c r="AD7557">
        <v>1</v>
      </c>
      <c r="AE7557" t="s">
        <v>563</v>
      </c>
      <c r="AG7557" t="s">
        <v>1040</v>
      </c>
      <c r="AJ7557" t="s">
        <v>689</v>
      </c>
    </row>
    <row r="7558" spans="1:36" hidden="1" x14ac:dyDescent="0.25">
      <c r="A7558" t="s">
        <v>34543</v>
      </c>
      <c r="B7558" t="e">
        <f>VLOOKUP(A7558,[2]mp_ALL!B$1:B$557,1,0)</f>
        <v>#N/A</v>
      </c>
      <c r="C7558" t="s">
        <v>34544</v>
      </c>
      <c r="D7558" t="s">
        <v>29438</v>
      </c>
      <c r="E7558" t="s">
        <v>88</v>
      </c>
      <c r="F7558" t="s">
        <v>89</v>
      </c>
      <c r="G7558" t="s">
        <v>90</v>
      </c>
      <c r="H7558" t="s">
        <v>290</v>
      </c>
      <c r="I7558" t="s">
        <v>30047</v>
      </c>
      <c r="J7558">
        <v>1</v>
      </c>
      <c r="K7558" t="s">
        <v>3100</v>
      </c>
      <c r="L7558">
        <v>0</v>
      </c>
      <c r="M7558" t="s">
        <v>3101</v>
      </c>
      <c r="N7558" t="s">
        <v>4839</v>
      </c>
      <c r="O7558" t="s">
        <v>30048</v>
      </c>
      <c r="R7558" t="s">
        <v>559</v>
      </c>
      <c r="S7558" t="s">
        <v>560</v>
      </c>
      <c r="T7558" t="s">
        <v>34545</v>
      </c>
      <c r="U7558" t="s">
        <v>5320</v>
      </c>
      <c r="V7558" s="41">
        <v>35009</v>
      </c>
      <c r="W7558" s="41">
        <v>24269</v>
      </c>
      <c r="X7558">
        <v>1</v>
      </c>
      <c r="Y7558">
        <v>3</v>
      </c>
      <c r="Z7558" t="s">
        <v>102</v>
      </c>
      <c r="AA7558">
        <v>1</v>
      </c>
      <c r="AB7558" t="s">
        <v>103</v>
      </c>
      <c r="AC7558" t="s">
        <v>297</v>
      </c>
      <c r="AD7558">
        <v>1</v>
      </c>
      <c r="AE7558" t="s">
        <v>563</v>
      </c>
      <c r="AG7558" t="s">
        <v>1040</v>
      </c>
      <c r="AJ7558" t="s">
        <v>3435</v>
      </c>
    </row>
    <row r="7559" spans="1:36" hidden="1" x14ac:dyDescent="0.25">
      <c r="A7559" t="s">
        <v>34546</v>
      </c>
      <c r="B7559" t="e">
        <f>VLOOKUP(A7559,[2]mp_ALL!B$1:B$557,1,0)</f>
        <v>#N/A</v>
      </c>
      <c r="C7559" t="s">
        <v>34547</v>
      </c>
      <c r="D7559" t="s">
        <v>29438</v>
      </c>
      <c r="E7559" t="s">
        <v>88</v>
      </c>
      <c r="F7559" t="s">
        <v>89</v>
      </c>
      <c r="G7559" t="s">
        <v>90</v>
      </c>
      <c r="H7559" t="s">
        <v>290</v>
      </c>
      <c r="I7559" t="s">
        <v>30047</v>
      </c>
      <c r="J7559">
        <v>1</v>
      </c>
      <c r="K7559" t="s">
        <v>3100</v>
      </c>
      <c r="L7559">
        <v>0</v>
      </c>
      <c r="M7559" t="s">
        <v>3101</v>
      </c>
      <c r="N7559" t="s">
        <v>4839</v>
      </c>
      <c r="O7559" t="s">
        <v>30048</v>
      </c>
      <c r="R7559" t="s">
        <v>559</v>
      </c>
      <c r="S7559" t="s">
        <v>560</v>
      </c>
      <c r="T7559" t="s">
        <v>34548</v>
      </c>
      <c r="U7559" t="s">
        <v>34549</v>
      </c>
      <c r="V7559" s="41">
        <v>35009</v>
      </c>
      <c r="W7559" s="41">
        <v>25065</v>
      </c>
      <c r="X7559">
        <v>1</v>
      </c>
      <c r="Y7559">
        <v>2</v>
      </c>
      <c r="Z7559" t="s">
        <v>102</v>
      </c>
      <c r="AA7559">
        <v>1</v>
      </c>
      <c r="AB7559" t="s">
        <v>103</v>
      </c>
      <c r="AC7559" t="s">
        <v>297</v>
      </c>
      <c r="AD7559">
        <v>1</v>
      </c>
      <c r="AE7559" t="s">
        <v>563</v>
      </c>
      <c r="AG7559" t="s">
        <v>1040</v>
      </c>
      <c r="AJ7559" t="s">
        <v>474</v>
      </c>
    </row>
    <row r="7560" spans="1:36" hidden="1" x14ac:dyDescent="0.25">
      <c r="A7560" t="s">
        <v>34550</v>
      </c>
      <c r="B7560" t="e">
        <f>VLOOKUP(A7560,[2]mp_ALL!B$1:B$557,1,0)</f>
        <v>#N/A</v>
      </c>
      <c r="C7560" t="s">
        <v>34551</v>
      </c>
      <c r="D7560" t="s">
        <v>38</v>
      </c>
      <c r="E7560" t="s">
        <v>88</v>
      </c>
      <c r="F7560" t="s">
        <v>154</v>
      </c>
      <c r="G7560" t="s">
        <v>155</v>
      </c>
      <c r="H7560" t="s">
        <v>110</v>
      </c>
      <c r="I7560" t="s">
        <v>34552</v>
      </c>
      <c r="J7560">
        <v>1</v>
      </c>
      <c r="K7560" t="s">
        <v>12136</v>
      </c>
      <c r="L7560">
        <v>1</v>
      </c>
      <c r="M7560" t="s">
        <v>316</v>
      </c>
      <c r="N7560" t="s">
        <v>3395</v>
      </c>
      <c r="O7560" t="s">
        <v>12137</v>
      </c>
      <c r="P7560" t="s">
        <v>12138</v>
      </c>
      <c r="S7560" t="s">
        <v>817</v>
      </c>
      <c r="T7560" t="s">
        <v>34553</v>
      </c>
      <c r="U7560" t="s">
        <v>2568</v>
      </c>
      <c r="V7560" s="41">
        <v>35009</v>
      </c>
      <c r="W7560" s="41">
        <v>27150</v>
      </c>
      <c r="X7560">
        <v>1</v>
      </c>
      <c r="Y7560">
        <v>2</v>
      </c>
      <c r="Z7560" t="s">
        <v>102</v>
      </c>
      <c r="AA7560">
        <v>1</v>
      </c>
      <c r="AB7560" t="s">
        <v>103</v>
      </c>
      <c r="AC7560" t="s">
        <v>104</v>
      </c>
      <c r="AD7560">
        <v>1</v>
      </c>
      <c r="AE7560" t="s">
        <v>105</v>
      </c>
      <c r="AG7560" t="s">
        <v>148</v>
      </c>
      <c r="AJ7560" t="s">
        <v>107</v>
      </c>
    </row>
    <row r="7561" spans="1:36" hidden="1" x14ac:dyDescent="0.25">
      <c r="A7561" t="s">
        <v>34554</v>
      </c>
      <c r="B7561" t="e">
        <f>VLOOKUP(A7561,[2]mp_ALL!B$1:B$557,1,0)</f>
        <v>#N/A</v>
      </c>
      <c r="C7561" t="s">
        <v>34555</v>
      </c>
      <c r="D7561" t="s">
        <v>38</v>
      </c>
      <c r="E7561" t="s">
        <v>88</v>
      </c>
      <c r="F7561" t="s">
        <v>89</v>
      </c>
      <c r="G7561" t="s">
        <v>90</v>
      </c>
      <c r="H7561" t="s">
        <v>110</v>
      </c>
      <c r="I7561" t="s">
        <v>34556</v>
      </c>
      <c r="J7561">
        <v>1</v>
      </c>
      <c r="K7561" t="s">
        <v>3257</v>
      </c>
      <c r="L7561">
        <v>1</v>
      </c>
      <c r="M7561" t="s">
        <v>94</v>
      </c>
      <c r="N7561" t="s">
        <v>95</v>
      </c>
      <c r="O7561" t="s">
        <v>1892</v>
      </c>
      <c r="P7561" t="s">
        <v>3258</v>
      </c>
      <c r="S7561" t="s">
        <v>218</v>
      </c>
      <c r="T7561" t="s">
        <v>34557</v>
      </c>
      <c r="U7561" t="s">
        <v>34558</v>
      </c>
      <c r="V7561" s="41">
        <v>35009</v>
      </c>
      <c r="W7561" s="41">
        <v>26366</v>
      </c>
      <c r="X7561">
        <v>1</v>
      </c>
      <c r="Y7561">
        <v>4</v>
      </c>
      <c r="Z7561" t="s">
        <v>102</v>
      </c>
      <c r="AA7561">
        <v>1</v>
      </c>
      <c r="AB7561" t="s">
        <v>103</v>
      </c>
      <c r="AC7561" t="s">
        <v>104</v>
      </c>
      <c r="AD7561">
        <v>1</v>
      </c>
      <c r="AE7561" t="s">
        <v>105</v>
      </c>
      <c r="AG7561" t="s">
        <v>106</v>
      </c>
      <c r="AJ7561" t="s">
        <v>694</v>
      </c>
    </row>
    <row r="7562" spans="1:36" hidden="1" x14ac:dyDescent="0.25">
      <c r="A7562" t="s">
        <v>34559</v>
      </c>
      <c r="B7562" t="e">
        <f>VLOOKUP(A7562,[2]mp_ALL!B$1:B$557,1,0)</f>
        <v>#N/A</v>
      </c>
      <c r="C7562" t="s">
        <v>34560</v>
      </c>
      <c r="D7562" t="s">
        <v>38</v>
      </c>
      <c r="E7562" t="s">
        <v>88</v>
      </c>
      <c r="F7562" t="s">
        <v>89</v>
      </c>
      <c r="G7562" t="s">
        <v>90</v>
      </c>
      <c r="H7562" t="s">
        <v>91</v>
      </c>
      <c r="I7562" t="s">
        <v>3898</v>
      </c>
      <c r="J7562">
        <v>1</v>
      </c>
      <c r="K7562" t="s">
        <v>224</v>
      </c>
      <c r="L7562">
        <v>0</v>
      </c>
      <c r="M7562" t="s">
        <v>94</v>
      </c>
      <c r="N7562" t="s">
        <v>95</v>
      </c>
      <c r="O7562" t="s">
        <v>96</v>
      </c>
      <c r="P7562" t="s">
        <v>3899</v>
      </c>
      <c r="Q7562" t="s">
        <v>3900</v>
      </c>
      <c r="S7562" t="s">
        <v>218</v>
      </c>
      <c r="T7562" t="s">
        <v>34561</v>
      </c>
      <c r="U7562" t="s">
        <v>247</v>
      </c>
      <c r="V7562" s="41">
        <v>35009</v>
      </c>
      <c r="W7562" s="41">
        <v>26782</v>
      </c>
      <c r="X7562">
        <v>1</v>
      </c>
      <c r="Y7562">
        <v>3</v>
      </c>
      <c r="Z7562" t="s">
        <v>102</v>
      </c>
      <c r="AA7562">
        <v>1</v>
      </c>
      <c r="AB7562" t="s">
        <v>103</v>
      </c>
      <c r="AC7562" t="s">
        <v>104</v>
      </c>
      <c r="AD7562">
        <v>1</v>
      </c>
      <c r="AE7562" t="s">
        <v>308</v>
      </c>
      <c r="AG7562" t="s">
        <v>106</v>
      </c>
      <c r="AJ7562" t="s">
        <v>107</v>
      </c>
    </row>
    <row r="7563" spans="1:36" x14ac:dyDescent="0.25">
      <c r="A7563" t="s">
        <v>34562</v>
      </c>
      <c r="B7563" t="str">
        <f>VLOOKUP(A7563,[2]mp_ALL!B$1:B$557,1,0)</f>
        <v>9507605</v>
      </c>
      <c r="C7563" t="s">
        <v>34563</v>
      </c>
      <c r="D7563" t="s">
        <v>38</v>
      </c>
      <c r="E7563" t="s">
        <v>88</v>
      </c>
      <c r="F7563" t="s">
        <v>154</v>
      </c>
      <c r="G7563" t="s">
        <v>155</v>
      </c>
      <c r="H7563" t="s">
        <v>110</v>
      </c>
      <c r="I7563" t="s">
        <v>34564</v>
      </c>
      <c r="J7563">
        <v>1</v>
      </c>
      <c r="K7563" t="s">
        <v>749</v>
      </c>
      <c r="L7563">
        <v>1</v>
      </c>
      <c r="M7563" t="s">
        <v>34</v>
      </c>
      <c r="N7563" t="s">
        <v>45</v>
      </c>
      <c r="O7563" t="s">
        <v>1769</v>
      </c>
      <c r="P7563" t="s">
        <v>1770</v>
      </c>
      <c r="S7563" t="s">
        <v>549</v>
      </c>
      <c r="T7563" t="s">
        <v>34565</v>
      </c>
      <c r="U7563" t="s">
        <v>3149</v>
      </c>
      <c r="V7563" s="41">
        <v>35009</v>
      </c>
      <c r="W7563" s="41">
        <v>27106</v>
      </c>
      <c r="X7563">
        <v>1</v>
      </c>
      <c r="Y7563">
        <v>0</v>
      </c>
      <c r="Z7563" t="s">
        <v>710</v>
      </c>
      <c r="AA7563">
        <v>1</v>
      </c>
      <c r="AB7563" t="s">
        <v>103</v>
      </c>
      <c r="AC7563" t="s">
        <v>104</v>
      </c>
      <c r="AD7563">
        <v>1</v>
      </c>
      <c r="AE7563" t="s">
        <v>105</v>
      </c>
      <c r="AG7563" t="s">
        <v>106</v>
      </c>
      <c r="AJ7563" t="s">
        <v>107</v>
      </c>
    </row>
    <row r="7564" spans="1:36" hidden="1" x14ac:dyDescent="0.25">
      <c r="A7564" t="s">
        <v>34566</v>
      </c>
      <c r="B7564" t="e">
        <f>VLOOKUP(A7564,[2]mp_ALL!B$1:B$557,1,0)</f>
        <v>#N/A</v>
      </c>
      <c r="C7564" t="s">
        <v>34567</v>
      </c>
      <c r="D7564" t="s">
        <v>38</v>
      </c>
      <c r="E7564" t="s">
        <v>88</v>
      </c>
      <c r="F7564" t="s">
        <v>89</v>
      </c>
      <c r="G7564" t="s">
        <v>90</v>
      </c>
      <c r="H7564" t="s">
        <v>91</v>
      </c>
      <c r="I7564" t="s">
        <v>3684</v>
      </c>
      <c r="J7564">
        <v>1</v>
      </c>
      <c r="K7564" t="s">
        <v>214</v>
      </c>
      <c r="L7564">
        <v>1</v>
      </c>
      <c r="M7564" t="s">
        <v>94</v>
      </c>
      <c r="N7564" t="s">
        <v>95</v>
      </c>
      <c r="O7564" t="s">
        <v>215</v>
      </c>
      <c r="P7564" t="s">
        <v>216</v>
      </c>
      <c r="Q7564" t="s">
        <v>3685</v>
      </c>
      <c r="S7564" t="s">
        <v>218</v>
      </c>
      <c r="T7564" t="s">
        <v>34568</v>
      </c>
      <c r="U7564" t="s">
        <v>34569</v>
      </c>
      <c r="V7564" s="41">
        <v>35009</v>
      </c>
      <c r="W7564" s="41">
        <v>27820</v>
      </c>
      <c r="X7564">
        <v>1</v>
      </c>
      <c r="Y7564">
        <v>2</v>
      </c>
      <c r="Z7564" t="s">
        <v>102</v>
      </c>
      <c r="AA7564">
        <v>1</v>
      </c>
      <c r="AB7564" t="s">
        <v>103</v>
      </c>
      <c r="AC7564" t="s">
        <v>104</v>
      </c>
      <c r="AD7564">
        <v>1</v>
      </c>
      <c r="AE7564" t="s">
        <v>105</v>
      </c>
      <c r="AG7564" t="s">
        <v>106</v>
      </c>
      <c r="AJ7564" t="s">
        <v>107</v>
      </c>
    </row>
    <row r="7565" spans="1:36" hidden="1" x14ac:dyDescent="0.25">
      <c r="A7565" t="s">
        <v>34570</v>
      </c>
      <c r="B7565" t="e">
        <f>VLOOKUP(A7565,[2]mp_ALL!B$1:B$557,1,0)</f>
        <v>#N/A</v>
      </c>
      <c r="C7565" t="s">
        <v>34571</v>
      </c>
      <c r="D7565" t="s">
        <v>38</v>
      </c>
      <c r="E7565" t="s">
        <v>88</v>
      </c>
      <c r="F7565" t="s">
        <v>89</v>
      </c>
      <c r="G7565" t="s">
        <v>90</v>
      </c>
      <c r="H7565" t="s">
        <v>91</v>
      </c>
      <c r="I7565" t="s">
        <v>11024</v>
      </c>
      <c r="J7565">
        <v>1</v>
      </c>
      <c r="K7565" t="s">
        <v>581</v>
      </c>
      <c r="L7565">
        <v>1</v>
      </c>
      <c r="M7565" t="s">
        <v>113</v>
      </c>
      <c r="N7565" t="s">
        <v>582</v>
      </c>
      <c r="O7565" t="s">
        <v>912</v>
      </c>
      <c r="P7565" t="s">
        <v>913</v>
      </c>
      <c r="Q7565" t="s">
        <v>11025</v>
      </c>
      <c r="R7565" t="s">
        <v>117</v>
      </c>
      <c r="S7565" t="s">
        <v>237</v>
      </c>
      <c r="T7565" t="s">
        <v>6958</v>
      </c>
      <c r="U7565" t="s">
        <v>34572</v>
      </c>
      <c r="V7565" s="41">
        <v>35009</v>
      </c>
      <c r="W7565" s="41">
        <v>28140</v>
      </c>
      <c r="X7565">
        <v>1</v>
      </c>
      <c r="Y7565">
        <v>3</v>
      </c>
      <c r="Z7565" t="s">
        <v>102</v>
      </c>
      <c r="AA7565">
        <v>1</v>
      </c>
      <c r="AB7565" t="s">
        <v>103</v>
      </c>
      <c r="AC7565" t="s">
        <v>104</v>
      </c>
      <c r="AD7565">
        <v>1</v>
      </c>
      <c r="AE7565" t="s">
        <v>138</v>
      </c>
      <c r="AG7565" t="s">
        <v>121</v>
      </c>
      <c r="AJ7565" t="s">
        <v>2556</v>
      </c>
    </row>
    <row r="7566" spans="1:36" hidden="1" x14ac:dyDescent="0.25">
      <c r="A7566" t="s">
        <v>34573</v>
      </c>
      <c r="B7566" t="e">
        <f>VLOOKUP(A7566,[2]mp_ALL!B$1:B$557,1,0)</f>
        <v>#N/A</v>
      </c>
      <c r="C7566" t="s">
        <v>34574</v>
      </c>
      <c r="D7566" t="s">
        <v>38</v>
      </c>
      <c r="E7566" t="s">
        <v>88</v>
      </c>
      <c r="F7566" t="s">
        <v>89</v>
      </c>
      <c r="G7566" t="s">
        <v>90</v>
      </c>
      <c r="H7566" t="s">
        <v>169</v>
      </c>
      <c r="I7566" t="s">
        <v>3035</v>
      </c>
      <c r="J7566">
        <v>1</v>
      </c>
      <c r="K7566" t="s">
        <v>705</v>
      </c>
      <c r="L7566">
        <v>1</v>
      </c>
      <c r="M7566" t="s">
        <v>113</v>
      </c>
      <c r="N7566" t="s">
        <v>134</v>
      </c>
      <c r="O7566" t="s">
        <v>258</v>
      </c>
      <c r="P7566" t="s">
        <v>706</v>
      </c>
      <c r="Q7566" t="s">
        <v>3036</v>
      </c>
      <c r="R7566" t="s">
        <v>117</v>
      </c>
      <c r="S7566" t="s">
        <v>99</v>
      </c>
      <c r="T7566" t="s">
        <v>34575</v>
      </c>
      <c r="U7566" t="s">
        <v>34576</v>
      </c>
      <c r="V7566" s="41">
        <v>35009</v>
      </c>
      <c r="W7566" s="41">
        <v>27697</v>
      </c>
      <c r="X7566">
        <v>1</v>
      </c>
      <c r="Y7566">
        <v>2</v>
      </c>
      <c r="Z7566" t="s">
        <v>102</v>
      </c>
      <c r="AA7566">
        <v>1</v>
      </c>
      <c r="AB7566" t="s">
        <v>103</v>
      </c>
      <c r="AC7566" t="s">
        <v>104</v>
      </c>
      <c r="AD7566">
        <v>1</v>
      </c>
      <c r="AE7566" t="s">
        <v>105</v>
      </c>
      <c r="AG7566" t="s">
        <v>121</v>
      </c>
      <c r="AJ7566" t="s">
        <v>107</v>
      </c>
    </row>
    <row r="7567" spans="1:36" hidden="1" x14ac:dyDescent="0.25">
      <c r="A7567" t="s">
        <v>34577</v>
      </c>
      <c r="B7567" t="e">
        <f>VLOOKUP(A7567,[2]mp_ALL!B$1:B$557,1,0)</f>
        <v>#N/A</v>
      </c>
      <c r="C7567" t="s">
        <v>34578</v>
      </c>
      <c r="D7567" t="s">
        <v>38</v>
      </c>
      <c r="E7567" t="s">
        <v>88</v>
      </c>
      <c r="F7567" t="s">
        <v>89</v>
      </c>
      <c r="G7567" t="s">
        <v>90</v>
      </c>
      <c r="H7567" t="s">
        <v>169</v>
      </c>
      <c r="I7567" t="s">
        <v>34579</v>
      </c>
      <c r="J7567">
        <v>1</v>
      </c>
      <c r="K7567" t="s">
        <v>5701</v>
      </c>
      <c r="L7567">
        <v>0</v>
      </c>
      <c r="M7567" t="s">
        <v>435</v>
      </c>
      <c r="N7567" t="s">
        <v>5702</v>
      </c>
      <c r="O7567" t="s">
        <v>5768</v>
      </c>
      <c r="P7567" t="s">
        <v>12765</v>
      </c>
      <c r="Q7567" t="s">
        <v>34580</v>
      </c>
      <c r="R7567" t="s">
        <v>117</v>
      </c>
      <c r="S7567" t="s">
        <v>237</v>
      </c>
      <c r="T7567" t="s">
        <v>34581</v>
      </c>
      <c r="U7567" t="s">
        <v>209</v>
      </c>
      <c r="V7567" s="41">
        <v>35013</v>
      </c>
      <c r="W7567" s="41">
        <v>27465</v>
      </c>
      <c r="X7567">
        <v>1</v>
      </c>
      <c r="Y7567">
        <v>3</v>
      </c>
      <c r="Z7567" t="s">
        <v>102</v>
      </c>
      <c r="AA7567">
        <v>1</v>
      </c>
      <c r="AB7567" t="s">
        <v>103</v>
      </c>
      <c r="AC7567" t="s">
        <v>104</v>
      </c>
      <c r="AD7567">
        <v>1</v>
      </c>
      <c r="AE7567" t="s">
        <v>308</v>
      </c>
      <c r="AG7567" t="s">
        <v>228</v>
      </c>
      <c r="AJ7567" t="s">
        <v>34582</v>
      </c>
    </row>
    <row r="7568" spans="1:36" hidden="1" x14ac:dyDescent="0.25">
      <c r="A7568" t="s">
        <v>34583</v>
      </c>
      <c r="B7568" t="e">
        <f>VLOOKUP(A7568,[2]mp_ALL!B$1:B$557,1,0)</f>
        <v>#N/A</v>
      </c>
      <c r="C7568" t="s">
        <v>34584</v>
      </c>
      <c r="D7568" t="s">
        <v>37</v>
      </c>
      <c r="E7568" t="s">
        <v>88</v>
      </c>
      <c r="F7568" t="s">
        <v>1473</v>
      </c>
      <c r="G7568" t="s">
        <v>1474</v>
      </c>
      <c r="H7568" t="s">
        <v>313</v>
      </c>
      <c r="I7568" t="s">
        <v>33513</v>
      </c>
      <c r="J7568">
        <v>1</v>
      </c>
      <c r="K7568" t="s">
        <v>570</v>
      </c>
      <c r="L7568">
        <v>0</v>
      </c>
      <c r="M7568" t="s">
        <v>571</v>
      </c>
      <c r="N7568" t="s">
        <v>6773</v>
      </c>
      <c r="O7568" t="s">
        <v>33514</v>
      </c>
      <c r="R7568" t="s">
        <v>559</v>
      </c>
      <c r="S7568" t="s">
        <v>560</v>
      </c>
      <c r="T7568" t="s">
        <v>34585</v>
      </c>
      <c r="U7568" t="s">
        <v>34586</v>
      </c>
      <c r="V7568" s="41">
        <v>35013</v>
      </c>
      <c r="W7568" s="41">
        <v>27792</v>
      </c>
      <c r="X7568">
        <v>1</v>
      </c>
      <c r="Y7568">
        <v>3</v>
      </c>
      <c r="Z7568" t="s">
        <v>102</v>
      </c>
      <c r="AA7568">
        <v>1</v>
      </c>
      <c r="AB7568" t="s">
        <v>103</v>
      </c>
      <c r="AC7568" t="s">
        <v>297</v>
      </c>
      <c r="AD7568">
        <v>1</v>
      </c>
      <c r="AE7568" t="s">
        <v>563</v>
      </c>
      <c r="AG7568" t="s">
        <v>577</v>
      </c>
      <c r="AJ7568" t="s">
        <v>107</v>
      </c>
    </row>
    <row r="7569" spans="1:36" hidden="1" x14ac:dyDescent="0.25">
      <c r="A7569" t="s">
        <v>34587</v>
      </c>
      <c r="B7569" t="e">
        <f>VLOOKUP(A7569,[2]mp_ALL!B$1:B$557,1,0)</f>
        <v>#N/A</v>
      </c>
      <c r="C7569" t="s">
        <v>34588</v>
      </c>
      <c r="D7569" t="s">
        <v>38</v>
      </c>
      <c r="E7569" t="s">
        <v>88</v>
      </c>
      <c r="F7569" t="s">
        <v>89</v>
      </c>
      <c r="G7569" t="s">
        <v>90</v>
      </c>
      <c r="H7569" t="s">
        <v>169</v>
      </c>
      <c r="I7569" t="s">
        <v>5039</v>
      </c>
      <c r="J7569">
        <v>1</v>
      </c>
      <c r="K7569" t="s">
        <v>5040</v>
      </c>
      <c r="L7569">
        <v>1</v>
      </c>
      <c r="M7569" t="s">
        <v>94</v>
      </c>
      <c r="N7569" t="s">
        <v>95</v>
      </c>
      <c r="O7569" t="s">
        <v>806</v>
      </c>
      <c r="P7569" t="s">
        <v>5041</v>
      </c>
      <c r="Q7569" t="s">
        <v>5042</v>
      </c>
      <c r="S7569" t="s">
        <v>218</v>
      </c>
      <c r="T7569" t="s">
        <v>34589</v>
      </c>
      <c r="U7569" t="s">
        <v>34590</v>
      </c>
      <c r="V7569" s="41">
        <v>35013</v>
      </c>
      <c r="W7569" s="41">
        <v>27727</v>
      </c>
      <c r="X7569">
        <v>1</v>
      </c>
      <c r="Y7569">
        <v>2</v>
      </c>
      <c r="Z7569" t="s">
        <v>102</v>
      </c>
      <c r="AA7569">
        <v>1</v>
      </c>
      <c r="AB7569" t="s">
        <v>103</v>
      </c>
      <c r="AC7569" t="s">
        <v>104</v>
      </c>
      <c r="AD7569">
        <v>1</v>
      </c>
      <c r="AE7569" t="s">
        <v>105</v>
      </c>
      <c r="AG7569" t="s">
        <v>106</v>
      </c>
      <c r="AJ7569" t="s">
        <v>663</v>
      </c>
    </row>
    <row r="7570" spans="1:36" hidden="1" x14ac:dyDescent="0.25">
      <c r="A7570" t="s">
        <v>34591</v>
      </c>
      <c r="B7570" t="e">
        <f>VLOOKUP(A7570,[2]mp_ALL!B$1:B$557,1,0)</f>
        <v>#N/A</v>
      </c>
      <c r="C7570" t="s">
        <v>34592</v>
      </c>
      <c r="D7570" t="s">
        <v>38</v>
      </c>
      <c r="E7570" t="s">
        <v>88</v>
      </c>
      <c r="F7570" t="s">
        <v>154</v>
      </c>
      <c r="G7570" t="s">
        <v>155</v>
      </c>
      <c r="H7570" t="s">
        <v>290</v>
      </c>
      <c r="I7570" t="s">
        <v>13590</v>
      </c>
      <c r="J7570">
        <v>1</v>
      </c>
      <c r="K7570" t="s">
        <v>2944</v>
      </c>
      <c r="L7570">
        <v>0</v>
      </c>
      <c r="M7570" t="s">
        <v>2945</v>
      </c>
      <c r="N7570" t="s">
        <v>6949</v>
      </c>
      <c r="O7570" t="s">
        <v>13591</v>
      </c>
      <c r="R7570" t="s">
        <v>559</v>
      </c>
      <c r="S7570" t="s">
        <v>525</v>
      </c>
      <c r="T7570" t="s">
        <v>34593</v>
      </c>
      <c r="U7570" t="s">
        <v>34594</v>
      </c>
      <c r="V7570" s="41">
        <v>35013</v>
      </c>
      <c r="W7570" s="41">
        <v>28380</v>
      </c>
      <c r="X7570">
        <v>1</v>
      </c>
      <c r="Y7570">
        <v>2</v>
      </c>
      <c r="Z7570" t="s">
        <v>102</v>
      </c>
      <c r="AA7570">
        <v>1</v>
      </c>
      <c r="AB7570" t="s">
        <v>103</v>
      </c>
      <c r="AC7570" t="s">
        <v>297</v>
      </c>
      <c r="AD7570">
        <v>1</v>
      </c>
      <c r="AE7570" t="s">
        <v>563</v>
      </c>
      <c r="AG7570" t="s">
        <v>577</v>
      </c>
      <c r="AJ7570" t="s">
        <v>107</v>
      </c>
    </row>
    <row r="7571" spans="1:36" hidden="1" x14ac:dyDescent="0.25">
      <c r="A7571" t="s">
        <v>34595</v>
      </c>
      <c r="B7571" t="e">
        <f>VLOOKUP(A7571,[2]mp_ALL!B$1:B$557,1,0)</f>
        <v>#N/A</v>
      </c>
      <c r="C7571" t="s">
        <v>34596</v>
      </c>
      <c r="D7571" t="s">
        <v>38</v>
      </c>
      <c r="E7571" t="s">
        <v>88</v>
      </c>
      <c r="F7571" t="s">
        <v>89</v>
      </c>
      <c r="G7571" t="s">
        <v>90</v>
      </c>
      <c r="H7571" t="s">
        <v>169</v>
      </c>
      <c r="I7571" t="s">
        <v>8700</v>
      </c>
      <c r="J7571">
        <v>1</v>
      </c>
      <c r="K7571" t="s">
        <v>232</v>
      </c>
      <c r="L7571">
        <v>0</v>
      </c>
      <c r="M7571" t="s">
        <v>233</v>
      </c>
      <c r="N7571" t="s">
        <v>976</v>
      </c>
      <c r="O7571" t="s">
        <v>7243</v>
      </c>
      <c r="P7571" t="s">
        <v>8701</v>
      </c>
      <c r="Q7571" t="s">
        <v>8702</v>
      </c>
      <c r="R7571" t="s">
        <v>117</v>
      </c>
      <c r="S7571" t="s">
        <v>237</v>
      </c>
      <c r="T7571" t="s">
        <v>34597</v>
      </c>
      <c r="U7571" t="s">
        <v>34598</v>
      </c>
      <c r="V7571" s="41">
        <v>35013</v>
      </c>
      <c r="W7571" s="41">
        <v>27276</v>
      </c>
      <c r="X7571">
        <v>1</v>
      </c>
      <c r="Y7571">
        <v>2</v>
      </c>
      <c r="Z7571" t="s">
        <v>102</v>
      </c>
      <c r="AA7571">
        <v>1</v>
      </c>
      <c r="AB7571" t="s">
        <v>103</v>
      </c>
      <c r="AC7571" t="s">
        <v>104</v>
      </c>
      <c r="AD7571">
        <v>1</v>
      </c>
      <c r="AE7571" t="s">
        <v>120</v>
      </c>
      <c r="AG7571" t="s">
        <v>121</v>
      </c>
      <c r="AJ7571" t="s">
        <v>107</v>
      </c>
    </row>
    <row r="7572" spans="1:36" hidden="1" x14ac:dyDescent="0.25">
      <c r="A7572" t="s">
        <v>34599</v>
      </c>
      <c r="B7572" t="e">
        <f>VLOOKUP(A7572,[2]mp_ALL!B$1:B$557,1,0)</f>
        <v>#N/A</v>
      </c>
      <c r="C7572" t="s">
        <v>34600</v>
      </c>
      <c r="D7572" t="s">
        <v>38</v>
      </c>
      <c r="E7572" t="s">
        <v>88</v>
      </c>
      <c r="F7572" t="s">
        <v>154</v>
      </c>
      <c r="G7572" t="s">
        <v>155</v>
      </c>
      <c r="H7572" t="s">
        <v>290</v>
      </c>
      <c r="I7572" t="s">
        <v>3211</v>
      </c>
      <c r="J7572">
        <v>1</v>
      </c>
      <c r="K7572" t="s">
        <v>3077</v>
      </c>
      <c r="L7572">
        <v>0</v>
      </c>
      <c r="M7572" t="s">
        <v>143</v>
      </c>
      <c r="N7572" t="s">
        <v>3078</v>
      </c>
      <c r="O7572" t="s">
        <v>3212</v>
      </c>
      <c r="R7572" t="s">
        <v>147</v>
      </c>
      <c r="S7572" t="s">
        <v>715</v>
      </c>
      <c r="T7572" t="s">
        <v>34601</v>
      </c>
      <c r="U7572" t="s">
        <v>34602</v>
      </c>
      <c r="V7572" s="41">
        <v>35013</v>
      </c>
      <c r="W7572" s="41">
        <v>27890</v>
      </c>
      <c r="X7572">
        <v>1</v>
      </c>
      <c r="Y7572">
        <v>2</v>
      </c>
      <c r="Z7572" t="s">
        <v>102</v>
      </c>
      <c r="AA7572">
        <v>1</v>
      </c>
      <c r="AB7572" t="s">
        <v>103</v>
      </c>
      <c r="AC7572" t="s">
        <v>297</v>
      </c>
      <c r="AD7572">
        <v>1</v>
      </c>
      <c r="AE7572" t="s">
        <v>322</v>
      </c>
      <c r="AG7572" t="s">
        <v>148</v>
      </c>
      <c r="AJ7572" t="s">
        <v>107</v>
      </c>
    </row>
    <row r="7573" spans="1:36" hidden="1" x14ac:dyDescent="0.25">
      <c r="A7573" t="s">
        <v>34603</v>
      </c>
      <c r="B7573" t="e">
        <f>VLOOKUP(A7573,[2]mp_ALL!B$1:B$557,1,0)</f>
        <v>#N/A</v>
      </c>
      <c r="C7573" t="s">
        <v>34604</v>
      </c>
      <c r="D7573" t="s">
        <v>38</v>
      </c>
      <c r="E7573" t="s">
        <v>88</v>
      </c>
      <c r="F7573" t="s">
        <v>154</v>
      </c>
      <c r="G7573" t="s">
        <v>155</v>
      </c>
      <c r="H7573" t="s">
        <v>110</v>
      </c>
      <c r="I7573" t="s">
        <v>34605</v>
      </c>
      <c r="J7573">
        <v>1</v>
      </c>
      <c r="K7573" t="s">
        <v>983</v>
      </c>
      <c r="L7573">
        <v>1</v>
      </c>
      <c r="M7573" t="s">
        <v>233</v>
      </c>
      <c r="N7573" t="s">
        <v>234</v>
      </c>
      <c r="O7573" t="s">
        <v>1597</v>
      </c>
      <c r="P7573" t="s">
        <v>1985</v>
      </c>
      <c r="R7573" t="s">
        <v>117</v>
      </c>
      <c r="S7573" t="s">
        <v>237</v>
      </c>
      <c r="T7573" t="s">
        <v>34606</v>
      </c>
      <c r="U7573" t="s">
        <v>34607</v>
      </c>
      <c r="V7573" s="41">
        <v>35013</v>
      </c>
      <c r="W7573" s="41">
        <v>27987</v>
      </c>
      <c r="X7573">
        <v>1</v>
      </c>
      <c r="Y7573">
        <v>3</v>
      </c>
      <c r="Z7573" t="s">
        <v>102</v>
      </c>
      <c r="AA7573">
        <v>1</v>
      </c>
      <c r="AB7573" t="s">
        <v>103</v>
      </c>
      <c r="AC7573" t="s">
        <v>104</v>
      </c>
      <c r="AD7573">
        <v>1</v>
      </c>
      <c r="AE7573" t="s">
        <v>105</v>
      </c>
      <c r="AG7573" t="s">
        <v>121</v>
      </c>
      <c r="AJ7573" t="s">
        <v>107</v>
      </c>
    </row>
    <row r="7574" spans="1:36" hidden="1" x14ac:dyDescent="0.25">
      <c r="A7574" t="s">
        <v>34608</v>
      </c>
      <c r="B7574" t="e">
        <f>VLOOKUP(A7574,[2]mp_ALL!B$1:B$557,1,0)</f>
        <v>#N/A</v>
      </c>
      <c r="C7574" t="s">
        <v>34609</v>
      </c>
      <c r="D7574" t="s">
        <v>39</v>
      </c>
      <c r="E7574" t="s">
        <v>88</v>
      </c>
      <c r="F7574" t="s">
        <v>2147</v>
      </c>
      <c r="G7574" t="s">
        <v>2148</v>
      </c>
      <c r="H7574" t="s">
        <v>1457</v>
      </c>
      <c r="I7574" t="s">
        <v>34610</v>
      </c>
      <c r="J7574">
        <v>1</v>
      </c>
      <c r="K7574" t="s">
        <v>157</v>
      </c>
      <c r="L7574">
        <v>0</v>
      </c>
      <c r="M7574" t="s">
        <v>158</v>
      </c>
      <c r="N7574" t="s">
        <v>8033</v>
      </c>
      <c r="R7574" t="s">
        <v>117</v>
      </c>
      <c r="S7574" t="s">
        <v>237</v>
      </c>
      <c r="T7574" t="s">
        <v>34611</v>
      </c>
      <c r="U7574" t="s">
        <v>34612</v>
      </c>
      <c r="V7574" s="41">
        <v>35037</v>
      </c>
      <c r="W7574" s="41">
        <v>25830</v>
      </c>
      <c r="X7574">
        <v>1</v>
      </c>
      <c r="Y7574">
        <v>1</v>
      </c>
      <c r="Z7574" t="s">
        <v>102</v>
      </c>
      <c r="AA7574">
        <v>1</v>
      </c>
      <c r="AB7574" t="s">
        <v>103</v>
      </c>
      <c r="AC7574" t="s">
        <v>297</v>
      </c>
      <c r="AD7574">
        <v>1</v>
      </c>
      <c r="AE7574" t="s">
        <v>322</v>
      </c>
      <c r="AG7574" t="s">
        <v>121</v>
      </c>
      <c r="AJ7574" t="s">
        <v>107</v>
      </c>
    </row>
    <row r="7575" spans="1:36" hidden="1" x14ac:dyDescent="0.25">
      <c r="A7575" t="s">
        <v>34613</v>
      </c>
      <c r="B7575" t="e">
        <f>VLOOKUP(A7575,[2]mp_ALL!B$1:B$557,1,0)</f>
        <v>#N/A</v>
      </c>
      <c r="C7575" t="s">
        <v>34614</v>
      </c>
      <c r="D7575" t="s">
        <v>36</v>
      </c>
      <c r="E7575" t="s">
        <v>88</v>
      </c>
      <c r="F7575" t="s">
        <v>1430</v>
      </c>
      <c r="G7575" t="s">
        <v>1431</v>
      </c>
      <c r="H7575" t="s">
        <v>313</v>
      </c>
      <c r="I7575" t="s">
        <v>13458</v>
      </c>
      <c r="J7575">
        <v>1</v>
      </c>
      <c r="K7575" t="s">
        <v>2944</v>
      </c>
      <c r="L7575">
        <v>0</v>
      </c>
      <c r="M7575" t="s">
        <v>2945</v>
      </c>
      <c r="N7575" t="s">
        <v>6949</v>
      </c>
      <c r="O7575" t="s">
        <v>13459</v>
      </c>
      <c r="R7575" t="s">
        <v>559</v>
      </c>
      <c r="S7575" t="s">
        <v>525</v>
      </c>
      <c r="T7575" t="s">
        <v>34615</v>
      </c>
      <c r="U7575" t="s">
        <v>2393</v>
      </c>
      <c r="V7575" s="41">
        <v>35037</v>
      </c>
      <c r="W7575" s="41">
        <v>27078</v>
      </c>
      <c r="X7575">
        <v>1</v>
      </c>
      <c r="Y7575">
        <v>1</v>
      </c>
      <c r="Z7575" t="s">
        <v>102</v>
      </c>
      <c r="AA7575">
        <v>1</v>
      </c>
      <c r="AB7575" t="s">
        <v>103</v>
      </c>
      <c r="AC7575" t="s">
        <v>297</v>
      </c>
      <c r="AD7575">
        <v>1</v>
      </c>
      <c r="AE7575" t="s">
        <v>563</v>
      </c>
      <c r="AG7575" t="s">
        <v>577</v>
      </c>
      <c r="AJ7575" t="s">
        <v>107</v>
      </c>
    </row>
    <row r="7576" spans="1:36" hidden="1" x14ac:dyDescent="0.25">
      <c r="A7576" t="s">
        <v>34616</v>
      </c>
      <c r="B7576" t="e">
        <f>VLOOKUP(A7576,[2]mp_ALL!B$1:B$557,1,0)</f>
        <v>#N/A</v>
      </c>
      <c r="C7576" t="s">
        <v>34617</v>
      </c>
      <c r="D7576" t="s">
        <v>39</v>
      </c>
      <c r="E7576" t="s">
        <v>88</v>
      </c>
      <c r="F7576" t="s">
        <v>2175</v>
      </c>
      <c r="G7576" t="s">
        <v>2176</v>
      </c>
      <c r="H7576" t="s">
        <v>3224</v>
      </c>
      <c r="I7576" t="s">
        <v>5134</v>
      </c>
      <c r="J7576">
        <v>1</v>
      </c>
      <c r="K7576" t="s">
        <v>2197</v>
      </c>
      <c r="L7576">
        <v>0</v>
      </c>
      <c r="M7576" t="s">
        <v>2198</v>
      </c>
      <c r="R7576" t="s">
        <v>117</v>
      </c>
      <c r="S7576" t="s">
        <v>237</v>
      </c>
      <c r="T7576" t="s">
        <v>34618</v>
      </c>
      <c r="U7576" t="s">
        <v>5562</v>
      </c>
      <c r="V7576" s="41">
        <v>35037</v>
      </c>
      <c r="W7576" s="41">
        <v>26474</v>
      </c>
      <c r="X7576">
        <v>1</v>
      </c>
      <c r="Y7576">
        <v>3</v>
      </c>
      <c r="Z7576" t="s">
        <v>102</v>
      </c>
      <c r="AA7576">
        <v>1</v>
      </c>
      <c r="AB7576" t="s">
        <v>103</v>
      </c>
      <c r="AC7576" t="s">
        <v>297</v>
      </c>
      <c r="AD7576">
        <v>1</v>
      </c>
      <c r="AE7576" t="s">
        <v>322</v>
      </c>
      <c r="AG7576" t="s">
        <v>2202</v>
      </c>
      <c r="AJ7576" t="s">
        <v>689</v>
      </c>
    </row>
    <row r="7577" spans="1:36" hidden="1" x14ac:dyDescent="0.25">
      <c r="A7577" t="s">
        <v>34619</v>
      </c>
      <c r="B7577" t="e">
        <f>VLOOKUP(A7577,[2]mp_ALL!B$1:B$557,1,0)</f>
        <v>#N/A</v>
      </c>
      <c r="C7577" t="s">
        <v>34620</v>
      </c>
      <c r="D7577" t="s">
        <v>36</v>
      </c>
      <c r="E7577" t="s">
        <v>88</v>
      </c>
      <c r="F7577" t="s">
        <v>311</v>
      </c>
      <c r="G7577" t="s">
        <v>312</v>
      </c>
      <c r="H7577" t="s">
        <v>313</v>
      </c>
      <c r="I7577" t="s">
        <v>13048</v>
      </c>
      <c r="J7577">
        <v>1</v>
      </c>
      <c r="K7577" t="s">
        <v>457</v>
      </c>
      <c r="L7577">
        <v>0</v>
      </c>
      <c r="M7577" t="s">
        <v>113</v>
      </c>
      <c r="N7577" t="s">
        <v>582</v>
      </c>
      <c r="O7577" t="s">
        <v>13049</v>
      </c>
      <c r="R7577" t="s">
        <v>117</v>
      </c>
      <c r="S7577" t="s">
        <v>237</v>
      </c>
      <c r="T7577" t="s">
        <v>34621</v>
      </c>
      <c r="U7577" t="s">
        <v>34622</v>
      </c>
      <c r="V7577" s="41">
        <v>35037</v>
      </c>
      <c r="W7577" s="41">
        <v>26347</v>
      </c>
      <c r="X7577">
        <v>1</v>
      </c>
      <c r="Y7577">
        <v>3</v>
      </c>
      <c r="Z7577" t="s">
        <v>102</v>
      </c>
      <c r="AA7577">
        <v>1</v>
      </c>
      <c r="AB7577" t="s">
        <v>103</v>
      </c>
      <c r="AC7577" t="s">
        <v>297</v>
      </c>
      <c r="AD7577">
        <v>1</v>
      </c>
      <c r="AE7577" t="s">
        <v>322</v>
      </c>
      <c r="AG7577" t="s">
        <v>121</v>
      </c>
      <c r="AJ7577" t="s">
        <v>34623</v>
      </c>
    </row>
    <row r="7578" spans="1:36" hidden="1" x14ac:dyDescent="0.25">
      <c r="A7578" t="s">
        <v>34624</v>
      </c>
      <c r="B7578" t="e">
        <f>VLOOKUP(A7578,[2]mp_ALL!B$1:B$557,1,0)</f>
        <v>#N/A</v>
      </c>
      <c r="C7578" t="s">
        <v>34625</v>
      </c>
      <c r="D7578" t="s">
        <v>36</v>
      </c>
      <c r="E7578" t="s">
        <v>88</v>
      </c>
      <c r="F7578" t="s">
        <v>1430</v>
      </c>
      <c r="G7578" t="s">
        <v>1431</v>
      </c>
      <c r="H7578" t="s">
        <v>313</v>
      </c>
      <c r="I7578" t="s">
        <v>13685</v>
      </c>
      <c r="J7578">
        <v>1</v>
      </c>
      <c r="K7578" t="s">
        <v>13686</v>
      </c>
      <c r="L7578">
        <v>0</v>
      </c>
      <c r="M7578" t="s">
        <v>1281</v>
      </c>
      <c r="N7578" t="s">
        <v>1282</v>
      </c>
      <c r="R7578" t="s">
        <v>117</v>
      </c>
      <c r="S7578" t="s">
        <v>99</v>
      </c>
      <c r="T7578" t="s">
        <v>34626</v>
      </c>
      <c r="U7578" t="s">
        <v>34627</v>
      </c>
      <c r="V7578" s="41">
        <v>35037</v>
      </c>
      <c r="W7578" s="41">
        <v>26673</v>
      </c>
      <c r="X7578">
        <v>1</v>
      </c>
      <c r="Y7578">
        <v>2</v>
      </c>
      <c r="Z7578" t="s">
        <v>102</v>
      </c>
      <c r="AA7578">
        <v>1</v>
      </c>
      <c r="AB7578" t="s">
        <v>103</v>
      </c>
      <c r="AC7578" t="s">
        <v>297</v>
      </c>
      <c r="AD7578">
        <v>1</v>
      </c>
      <c r="AE7578" t="s">
        <v>298</v>
      </c>
      <c r="AG7578" t="s">
        <v>228</v>
      </c>
      <c r="AJ7578" t="s">
        <v>107</v>
      </c>
    </row>
    <row r="7579" spans="1:36" hidden="1" x14ac:dyDescent="0.25">
      <c r="A7579" t="s">
        <v>34628</v>
      </c>
      <c r="B7579" t="e">
        <f>VLOOKUP(A7579,[2]mp_ALL!B$1:B$557,1,0)</f>
        <v>#N/A</v>
      </c>
      <c r="C7579" t="s">
        <v>30300</v>
      </c>
      <c r="D7579" t="s">
        <v>36</v>
      </c>
      <c r="E7579" t="s">
        <v>88</v>
      </c>
      <c r="F7579" t="s">
        <v>311</v>
      </c>
      <c r="G7579" t="s">
        <v>312</v>
      </c>
      <c r="H7579" t="s">
        <v>313</v>
      </c>
      <c r="I7579" t="s">
        <v>1644</v>
      </c>
      <c r="J7579">
        <v>1</v>
      </c>
      <c r="K7579" t="s">
        <v>232</v>
      </c>
      <c r="L7579">
        <v>0</v>
      </c>
      <c r="M7579" t="s">
        <v>233</v>
      </c>
      <c r="N7579" t="s">
        <v>1433</v>
      </c>
      <c r="O7579" t="s">
        <v>1645</v>
      </c>
      <c r="R7579" t="s">
        <v>117</v>
      </c>
      <c r="S7579" t="s">
        <v>237</v>
      </c>
      <c r="T7579" t="s">
        <v>34629</v>
      </c>
      <c r="U7579" t="s">
        <v>32250</v>
      </c>
      <c r="V7579" s="41">
        <v>35037</v>
      </c>
      <c r="W7579" s="41">
        <v>25798</v>
      </c>
      <c r="X7579">
        <v>1</v>
      </c>
      <c r="Y7579">
        <v>2</v>
      </c>
      <c r="Z7579" t="s">
        <v>102</v>
      </c>
      <c r="AA7579">
        <v>1</v>
      </c>
      <c r="AB7579" t="s">
        <v>103</v>
      </c>
      <c r="AC7579" t="s">
        <v>297</v>
      </c>
      <c r="AD7579">
        <v>1</v>
      </c>
      <c r="AE7579" t="s">
        <v>322</v>
      </c>
      <c r="AG7579" t="s">
        <v>121</v>
      </c>
      <c r="AJ7579" t="s">
        <v>689</v>
      </c>
    </row>
    <row r="7580" spans="1:36" hidden="1" x14ac:dyDescent="0.25">
      <c r="A7580" t="s">
        <v>34630</v>
      </c>
      <c r="B7580" t="e">
        <f>VLOOKUP(A7580,[2]mp_ALL!B$1:B$557,1,0)</f>
        <v>#N/A</v>
      </c>
      <c r="C7580" t="s">
        <v>34631</v>
      </c>
      <c r="D7580" t="s">
        <v>36</v>
      </c>
      <c r="E7580" t="s">
        <v>88</v>
      </c>
      <c r="F7580" t="s">
        <v>1430</v>
      </c>
      <c r="G7580" t="s">
        <v>1431</v>
      </c>
      <c r="H7580" t="s">
        <v>290</v>
      </c>
      <c r="I7580" t="s">
        <v>3945</v>
      </c>
      <c r="J7580">
        <v>1</v>
      </c>
      <c r="K7580" t="s">
        <v>3946</v>
      </c>
      <c r="L7580">
        <v>0</v>
      </c>
      <c r="M7580" t="s">
        <v>2945</v>
      </c>
      <c r="N7580" t="s">
        <v>3947</v>
      </c>
      <c r="O7580" t="s">
        <v>3948</v>
      </c>
      <c r="R7580" t="s">
        <v>559</v>
      </c>
      <c r="S7580" t="s">
        <v>237</v>
      </c>
      <c r="T7580" t="s">
        <v>34632</v>
      </c>
      <c r="U7580" t="s">
        <v>4529</v>
      </c>
      <c r="V7580" s="41">
        <v>35037</v>
      </c>
      <c r="W7580" s="41">
        <v>27214</v>
      </c>
      <c r="X7580">
        <v>1</v>
      </c>
      <c r="Y7580">
        <v>4</v>
      </c>
      <c r="Z7580" t="s">
        <v>102</v>
      </c>
      <c r="AA7580">
        <v>1</v>
      </c>
      <c r="AB7580" t="s">
        <v>103</v>
      </c>
      <c r="AC7580" t="s">
        <v>297</v>
      </c>
      <c r="AD7580">
        <v>1</v>
      </c>
      <c r="AE7580" t="s">
        <v>563</v>
      </c>
      <c r="AG7580" t="s">
        <v>577</v>
      </c>
      <c r="AJ7580" t="s">
        <v>2704</v>
      </c>
    </row>
    <row r="7581" spans="1:36" hidden="1" x14ac:dyDescent="0.25">
      <c r="A7581" t="s">
        <v>34633</v>
      </c>
      <c r="B7581" t="e">
        <f>VLOOKUP(A7581,[2]mp_ALL!B$1:B$557,1,0)</f>
        <v>#N/A</v>
      </c>
      <c r="C7581" t="s">
        <v>34634</v>
      </c>
      <c r="D7581" t="s">
        <v>38</v>
      </c>
      <c r="E7581" t="s">
        <v>88</v>
      </c>
      <c r="F7581" t="s">
        <v>1430</v>
      </c>
      <c r="G7581" t="s">
        <v>1431</v>
      </c>
      <c r="H7581" t="s">
        <v>313</v>
      </c>
      <c r="I7581" t="s">
        <v>32320</v>
      </c>
      <c r="J7581">
        <v>1</v>
      </c>
      <c r="K7581" t="s">
        <v>457</v>
      </c>
      <c r="L7581">
        <v>0</v>
      </c>
      <c r="M7581" t="s">
        <v>113</v>
      </c>
      <c r="N7581" t="s">
        <v>582</v>
      </c>
      <c r="O7581" t="s">
        <v>32321</v>
      </c>
      <c r="R7581" t="s">
        <v>117</v>
      </c>
      <c r="S7581" t="s">
        <v>199</v>
      </c>
      <c r="T7581" t="s">
        <v>34635</v>
      </c>
      <c r="U7581" t="s">
        <v>489</v>
      </c>
      <c r="V7581" s="41">
        <v>35037</v>
      </c>
      <c r="W7581" s="41">
        <v>26882</v>
      </c>
      <c r="X7581">
        <v>1</v>
      </c>
      <c r="Y7581">
        <v>2</v>
      </c>
      <c r="Z7581" t="s">
        <v>102</v>
      </c>
      <c r="AA7581">
        <v>1</v>
      </c>
      <c r="AB7581" t="s">
        <v>103</v>
      </c>
      <c r="AC7581" t="s">
        <v>297</v>
      </c>
      <c r="AD7581">
        <v>1</v>
      </c>
      <c r="AE7581" t="s">
        <v>322</v>
      </c>
      <c r="AG7581" t="s">
        <v>121</v>
      </c>
      <c r="AI7581" t="s">
        <v>210</v>
      </c>
      <c r="AJ7581" t="s">
        <v>2166</v>
      </c>
    </row>
    <row r="7582" spans="1:36" hidden="1" x14ac:dyDescent="0.25">
      <c r="A7582" t="s">
        <v>34636</v>
      </c>
      <c r="B7582" t="e">
        <f>VLOOKUP(A7582,[2]mp_ALL!B$1:B$557,1,0)</f>
        <v>#N/A</v>
      </c>
      <c r="C7582" t="s">
        <v>34637</v>
      </c>
      <c r="D7582" t="s">
        <v>39</v>
      </c>
      <c r="E7582" t="s">
        <v>88</v>
      </c>
      <c r="F7582" t="s">
        <v>1798</v>
      </c>
      <c r="G7582" t="s">
        <v>1799</v>
      </c>
      <c r="H7582" t="s">
        <v>1457</v>
      </c>
      <c r="I7582" t="s">
        <v>34638</v>
      </c>
      <c r="J7582">
        <v>1</v>
      </c>
      <c r="K7582" t="s">
        <v>457</v>
      </c>
      <c r="L7582">
        <v>0</v>
      </c>
      <c r="M7582" t="s">
        <v>113</v>
      </c>
      <c r="N7582" t="s">
        <v>195</v>
      </c>
      <c r="R7582" t="s">
        <v>117</v>
      </c>
      <c r="S7582" t="s">
        <v>237</v>
      </c>
      <c r="T7582" t="s">
        <v>34639</v>
      </c>
      <c r="U7582" t="s">
        <v>2770</v>
      </c>
      <c r="V7582" s="41">
        <v>35037</v>
      </c>
      <c r="W7582" s="41">
        <v>25697</v>
      </c>
      <c r="X7582">
        <v>1</v>
      </c>
      <c r="Y7582">
        <v>4</v>
      </c>
      <c r="Z7582" t="s">
        <v>102</v>
      </c>
      <c r="AA7582">
        <v>1</v>
      </c>
      <c r="AB7582" t="s">
        <v>103</v>
      </c>
      <c r="AC7582" t="s">
        <v>297</v>
      </c>
      <c r="AD7582">
        <v>1</v>
      </c>
      <c r="AE7582" t="s">
        <v>322</v>
      </c>
      <c r="AG7582" t="s">
        <v>121</v>
      </c>
      <c r="AJ7582" t="s">
        <v>2166</v>
      </c>
    </row>
    <row r="7583" spans="1:36" hidden="1" x14ac:dyDescent="0.25">
      <c r="A7583" t="s">
        <v>34640</v>
      </c>
      <c r="B7583" t="e">
        <f>VLOOKUP(A7583,[2]mp_ALL!B$1:B$557,1,0)</f>
        <v>#N/A</v>
      </c>
      <c r="C7583" t="s">
        <v>34641</v>
      </c>
      <c r="D7583" t="s">
        <v>38</v>
      </c>
      <c r="E7583" t="s">
        <v>88</v>
      </c>
      <c r="F7583" t="s">
        <v>250</v>
      </c>
      <c r="G7583" t="s">
        <v>251</v>
      </c>
      <c r="H7583" t="s">
        <v>91</v>
      </c>
      <c r="I7583" t="s">
        <v>3430</v>
      </c>
      <c r="J7583">
        <v>1</v>
      </c>
      <c r="K7583" t="s">
        <v>257</v>
      </c>
      <c r="L7583">
        <v>1</v>
      </c>
      <c r="M7583" t="s">
        <v>113</v>
      </c>
      <c r="N7583" t="s">
        <v>134</v>
      </c>
      <c r="O7583" t="s">
        <v>376</v>
      </c>
      <c r="P7583" t="s">
        <v>3431</v>
      </c>
      <c r="Q7583" t="s">
        <v>3432</v>
      </c>
      <c r="R7583" t="s">
        <v>117</v>
      </c>
      <c r="S7583" t="s">
        <v>99</v>
      </c>
      <c r="T7583" t="s">
        <v>34642</v>
      </c>
      <c r="U7583" t="s">
        <v>3169</v>
      </c>
      <c r="V7583" s="41">
        <v>35038</v>
      </c>
      <c r="W7583" s="41">
        <v>28220</v>
      </c>
      <c r="X7583">
        <v>1</v>
      </c>
      <c r="Y7583">
        <v>3</v>
      </c>
      <c r="Z7583" t="s">
        <v>102</v>
      </c>
      <c r="AA7583">
        <v>1</v>
      </c>
      <c r="AB7583" t="s">
        <v>103</v>
      </c>
      <c r="AC7583" t="s">
        <v>104</v>
      </c>
      <c r="AD7583">
        <v>1</v>
      </c>
      <c r="AE7583" t="s">
        <v>105</v>
      </c>
      <c r="AG7583" t="s">
        <v>121</v>
      </c>
      <c r="AJ7583" t="s">
        <v>3202</v>
      </c>
    </row>
    <row r="7584" spans="1:36" hidden="1" x14ac:dyDescent="0.25">
      <c r="A7584" t="s">
        <v>34643</v>
      </c>
      <c r="B7584" t="e">
        <f>VLOOKUP(A7584,[2]mp_ALL!B$1:B$557,1,0)</f>
        <v>#N/A</v>
      </c>
      <c r="C7584" t="s">
        <v>34644</v>
      </c>
      <c r="D7584" t="s">
        <v>38</v>
      </c>
      <c r="E7584" t="s">
        <v>88</v>
      </c>
      <c r="F7584" t="s">
        <v>89</v>
      </c>
      <c r="G7584" t="s">
        <v>90</v>
      </c>
      <c r="H7584" t="s">
        <v>169</v>
      </c>
      <c r="I7584" t="s">
        <v>13137</v>
      </c>
      <c r="J7584">
        <v>1</v>
      </c>
      <c r="K7584" t="s">
        <v>983</v>
      </c>
      <c r="L7584">
        <v>1</v>
      </c>
      <c r="M7584" t="s">
        <v>233</v>
      </c>
      <c r="N7584" t="s">
        <v>234</v>
      </c>
      <c r="O7584" t="s">
        <v>992</v>
      </c>
      <c r="P7584" t="s">
        <v>5152</v>
      </c>
      <c r="Q7584" t="s">
        <v>13138</v>
      </c>
      <c r="R7584" t="s">
        <v>117</v>
      </c>
      <c r="S7584" t="s">
        <v>237</v>
      </c>
      <c r="T7584" t="s">
        <v>34645</v>
      </c>
      <c r="U7584" t="s">
        <v>400</v>
      </c>
      <c r="V7584" s="41">
        <v>35038</v>
      </c>
      <c r="W7584" s="41">
        <v>27840</v>
      </c>
      <c r="X7584">
        <v>1</v>
      </c>
      <c r="Y7584">
        <v>3</v>
      </c>
      <c r="Z7584" t="s">
        <v>102</v>
      </c>
      <c r="AA7584">
        <v>1</v>
      </c>
      <c r="AB7584" t="s">
        <v>103</v>
      </c>
      <c r="AC7584" t="s">
        <v>104</v>
      </c>
      <c r="AD7584">
        <v>1</v>
      </c>
      <c r="AE7584" t="s">
        <v>105</v>
      </c>
      <c r="AG7584" t="s">
        <v>121</v>
      </c>
      <c r="AJ7584" t="s">
        <v>107</v>
      </c>
    </row>
    <row r="7585" spans="1:36" hidden="1" x14ac:dyDescent="0.25">
      <c r="A7585" t="s">
        <v>34646</v>
      </c>
      <c r="B7585" t="e">
        <f>VLOOKUP(A7585,[2]mp_ALL!B$1:B$557,1,0)</f>
        <v>#N/A</v>
      </c>
      <c r="C7585" t="s">
        <v>34647</v>
      </c>
      <c r="D7585" t="s">
        <v>38</v>
      </c>
      <c r="E7585" t="s">
        <v>88</v>
      </c>
      <c r="F7585" t="s">
        <v>89</v>
      </c>
      <c r="G7585" t="s">
        <v>90</v>
      </c>
      <c r="H7585" t="s">
        <v>91</v>
      </c>
      <c r="I7585" t="s">
        <v>6194</v>
      </c>
      <c r="J7585">
        <v>1</v>
      </c>
      <c r="K7585" t="s">
        <v>1719</v>
      </c>
      <c r="L7585">
        <v>1</v>
      </c>
      <c r="M7585" t="s">
        <v>172</v>
      </c>
      <c r="N7585" t="s">
        <v>173</v>
      </c>
      <c r="O7585" t="s">
        <v>1720</v>
      </c>
      <c r="P7585" t="s">
        <v>6195</v>
      </c>
      <c r="R7585" t="s">
        <v>147</v>
      </c>
      <c r="S7585" t="s">
        <v>760</v>
      </c>
      <c r="T7585" t="s">
        <v>34648</v>
      </c>
      <c r="U7585" t="s">
        <v>3873</v>
      </c>
      <c r="V7585" s="41">
        <v>35038</v>
      </c>
      <c r="W7585" s="41">
        <v>28246</v>
      </c>
      <c r="X7585">
        <v>1</v>
      </c>
      <c r="Y7585">
        <v>2</v>
      </c>
      <c r="Z7585" t="s">
        <v>102</v>
      </c>
      <c r="AA7585">
        <v>1</v>
      </c>
      <c r="AB7585" t="s">
        <v>103</v>
      </c>
      <c r="AC7585" t="s">
        <v>104</v>
      </c>
      <c r="AD7585">
        <v>1</v>
      </c>
      <c r="AE7585" t="s">
        <v>105</v>
      </c>
      <c r="AG7585" t="s">
        <v>179</v>
      </c>
      <c r="AJ7585" t="s">
        <v>107</v>
      </c>
    </row>
    <row r="7586" spans="1:36" hidden="1" x14ac:dyDescent="0.25">
      <c r="A7586" t="s">
        <v>34649</v>
      </c>
      <c r="B7586" t="e">
        <f>VLOOKUP(A7586,[2]mp_ALL!B$1:B$557,1,0)</f>
        <v>#N/A</v>
      </c>
      <c r="C7586" t="s">
        <v>34650</v>
      </c>
      <c r="D7586" t="s">
        <v>38</v>
      </c>
      <c r="E7586" t="s">
        <v>88</v>
      </c>
      <c r="F7586" t="s">
        <v>154</v>
      </c>
      <c r="G7586" t="s">
        <v>155</v>
      </c>
      <c r="H7586" t="s">
        <v>110</v>
      </c>
      <c r="I7586" t="s">
        <v>34651</v>
      </c>
      <c r="J7586">
        <v>1</v>
      </c>
      <c r="K7586" t="s">
        <v>157</v>
      </c>
      <c r="L7586">
        <v>1</v>
      </c>
      <c r="M7586" t="s">
        <v>158</v>
      </c>
      <c r="N7586" t="s">
        <v>184</v>
      </c>
      <c r="O7586" t="s">
        <v>742</v>
      </c>
      <c r="P7586" t="s">
        <v>9338</v>
      </c>
      <c r="R7586" t="s">
        <v>117</v>
      </c>
      <c r="S7586" t="s">
        <v>237</v>
      </c>
      <c r="T7586" t="s">
        <v>34652</v>
      </c>
      <c r="U7586" t="s">
        <v>34653</v>
      </c>
      <c r="V7586" s="41">
        <v>35038</v>
      </c>
      <c r="W7586" s="41">
        <v>28226</v>
      </c>
      <c r="X7586">
        <v>1</v>
      </c>
      <c r="Y7586">
        <v>2</v>
      </c>
      <c r="Z7586" t="s">
        <v>102</v>
      </c>
      <c r="AA7586">
        <v>1</v>
      </c>
      <c r="AB7586" t="s">
        <v>103</v>
      </c>
      <c r="AC7586" t="s">
        <v>104</v>
      </c>
      <c r="AD7586">
        <v>1</v>
      </c>
      <c r="AE7586" t="s">
        <v>105</v>
      </c>
      <c r="AG7586" t="s">
        <v>121</v>
      </c>
      <c r="AJ7586" t="s">
        <v>34654</v>
      </c>
    </row>
    <row r="7587" spans="1:36" hidden="1" x14ac:dyDescent="0.25">
      <c r="A7587" t="s">
        <v>34655</v>
      </c>
      <c r="B7587" t="e">
        <f>VLOOKUP(A7587,[2]mp_ALL!B$1:B$557,1,0)</f>
        <v>#N/A</v>
      </c>
      <c r="C7587" t="s">
        <v>34656</v>
      </c>
      <c r="D7587" t="s">
        <v>38</v>
      </c>
      <c r="E7587" t="s">
        <v>88</v>
      </c>
      <c r="F7587" t="s">
        <v>89</v>
      </c>
      <c r="G7587" t="s">
        <v>90</v>
      </c>
      <c r="H7587" t="s">
        <v>110</v>
      </c>
      <c r="I7587" t="s">
        <v>34657</v>
      </c>
      <c r="J7587">
        <v>1</v>
      </c>
      <c r="K7587" t="s">
        <v>846</v>
      </c>
      <c r="L7587">
        <v>1</v>
      </c>
      <c r="M7587" t="s">
        <v>414</v>
      </c>
      <c r="N7587" t="s">
        <v>159</v>
      </c>
      <c r="O7587" t="s">
        <v>533</v>
      </c>
      <c r="P7587" t="s">
        <v>847</v>
      </c>
      <c r="R7587" t="s">
        <v>117</v>
      </c>
      <c r="S7587" t="s">
        <v>163</v>
      </c>
      <c r="T7587" t="s">
        <v>34658</v>
      </c>
      <c r="U7587" t="s">
        <v>932</v>
      </c>
      <c r="V7587" s="41">
        <v>35038</v>
      </c>
      <c r="W7587" s="41">
        <v>27718</v>
      </c>
      <c r="X7587">
        <v>1</v>
      </c>
      <c r="Y7587">
        <v>2</v>
      </c>
      <c r="Z7587" t="s">
        <v>102</v>
      </c>
      <c r="AA7587">
        <v>1</v>
      </c>
      <c r="AB7587" t="s">
        <v>103</v>
      </c>
      <c r="AC7587" t="s">
        <v>104</v>
      </c>
      <c r="AD7587">
        <v>1</v>
      </c>
      <c r="AE7587" t="s">
        <v>138</v>
      </c>
      <c r="AG7587" t="s">
        <v>121</v>
      </c>
      <c r="AJ7587" t="s">
        <v>107</v>
      </c>
    </row>
    <row r="7588" spans="1:36" hidden="1" x14ac:dyDescent="0.25">
      <c r="A7588" t="s">
        <v>34659</v>
      </c>
      <c r="B7588" t="e">
        <f>VLOOKUP(A7588,[2]mp_ALL!B$1:B$557,1,0)</f>
        <v>#N/A</v>
      </c>
      <c r="C7588" t="s">
        <v>8389</v>
      </c>
      <c r="D7588" t="s">
        <v>38</v>
      </c>
      <c r="E7588" t="s">
        <v>88</v>
      </c>
      <c r="F7588" t="s">
        <v>89</v>
      </c>
      <c r="G7588" t="s">
        <v>90</v>
      </c>
      <c r="H7588" t="s">
        <v>91</v>
      </c>
      <c r="I7588" t="s">
        <v>1864</v>
      </c>
      <c r="J7588">
        <v>1</v>
      </c>
      <c r="K7588" t="s">
        <v>157</v>
      </c>
      <c r="L7588">
        <v>1</v>
      </c>
      <c r="M7588" t="s">
        <v>158</v>
      </c>
      <c r="N7588" t="s">
        <v>205</v>
      </c>
      <c r="O7588" t="s">
        <v>1221</v>
      </c>
      <c r="P7588" t="s">
        <v>1865</v>
      </c>
      <c r="Q7588" t="s">
        <v>1866</v>
      </c>
      <c r="R7588" t="s">
        <v>117</v>
      </c>
      <c r="S7588" t="s">
        <v>207</v>
      </c>
      <c r="T7588" t="s">
        <v>34660</v>
      </c>
      <c r="U7588" t="s">
        <v>15862</v>
      </c>
      <c r="V7588" s="41">
        <v>35038</v>
      </c>
      <c r="W7588" s="41">
        <v>27204</v>
      </c>
      <c r="X7588">
        <v>1</v>
      </c>
      <c r="Y7588">
        <v>1</v>
      </c>
      <c r="Z7588" t="s">
        <v>102</v>
      </c>
      <c r="AA7588">
        <v>1</v>
      </c>
      <c r="AB7588" t="s">
        <v>103</v>
      </c>
      <c r="AC7588" t="s">
        <v>104</v>
      </c>
      <c r="AD7588">
        <v>1</v>
      </c>
      <c r="AE7588" t="s">
        <v>138</v>
      </c>
      <c r="AG7588" t="s">
        <v>121</v>
      </c>
      <c r="AJ7588" t="s">
        <v>107</v>
      </c>
    </row>
    <row r="7589" spans="1:36" hidden="1" x14ac:dyDescent="0.25">
      <c r="A7589" t="s">
        <v>34661</v>
      </c>
      <c r="B7589" t="e">
        <f>VLOOKUP(A7589,[2]mp_ALL!B$1:B$557,1,0)</f>
        <v>#N/A</v>
      </c>
      <c r="C7589" t="s">
        <v>34662</v>
      </c>
      <c r="D7589" t="s">
        <v>38</v>
      </c>
      <c r="E7589" t="s">
        <v>88</v>
      </c>
      <c r="F7589" t="s">
        <v>89</v>
      </c>
      <c r="G7589" t="s">
        <v>90</v>
      </c>
      <c r="H7589" t="s">
        <v>169</v>
      </c>
      <c r="I7589" t="s">
        <v>7690</v>
      </c>
      <c r="J7589">
        <v>1</v>
      </c>
      <c r="K7589" t="s">
        <v>1826</v>
      </c>
      <c r="L7589">
        <v>1</v>
      </c>
      <c r="M7589" t="s">
        <v>414</v>
      </c>
      <c r="N7589" t="s">
        <v>159</v>
      </c>
      <c r="O7589" t="s">
        <v>1672</v>
      </c>
      <c r="P7589" t="s">
        <v>1827</v>
      </c>
      <c r="Q7589" t="s">
        <v>7691</v>
      </c>
      <c r="R7589" t="s">
        <v>117</v>
      </c>
      <c r="S7589" t="s">
        <v>163</v>
      </c>
      <c r="T7589" t="s">
        <v>34663</v>
      </c>
      <c r="U7589" t="s">
        <v>165</v>
      </c>
      <c r="V7589" s="41">
        <v>35038</v>
      </c>
      <c r="W7589" s="41">
        <v>28164</v>
      </c>
      <c r="X7589">
        <v>1</v>
      </c>
      <c r="Y7589">
        <v>3</v>
      </c>
      <c r="Z7589" t="s">
        <v>102</v>
      </c>
      <c r="AA7589">
        <v>1</v>
      </c>
      <c r="AB7589" t="s">
        <v>103</v>
      </c>
      <c r="AC7589" t="s">
        <v>104</v>
      </c>
      <c r="AD7589">
        <v>1</v>
      </c>
      <c r="AE7589" t="s">
        <v>105</v>
      </c>
      <c r="AG7589" t="s">
        <v>121</v>
      </c>
      <c r="AJ7589" t="s">
        <v>107</v>
      </c>
    </row>
    <row r="7590" spans="1:36" hidden="1" x14ac:dyDescent="0.25">
      <c r="A7590" t="s">
        <v>34664</v>
      </c>
      <c r="B7590" t="e">
        <f>VLOOKUP(A7590,[2]mp_ALL!B$1:B$557,1,0)</f>
        <v>#N/A</v>
      </c>
      <c r="C7590" t="s">
        <v>34665</v>
      </c>
      <c r="D7590" t="s">
        <v>38</v>
      </c>
      <c r="E7590" t="s">
        <v>88</v>
      </c>
      <c r="F7590" t="s">
        <v>89</v>
      </c>
      <c r="G7590" t="s">
        <v>90</v>
      </c>
      <c r="H7590" t="s">
        <v>169</v>
      </c>
      <c r="I7590" t="s">
        <v>9310</v>
      </c>
      <c r="J7590">
        <v>1</v>
      </c>
      <c r="K7590" t="s">
        <v>645</v>
      </c>
      <c r="L7590">
        <v>1</v>
      </c>
      <c r="M7590" t="s">
        <v>158</v>
      </c>
      <c r="N7590" t="s">
        <v>205</v>
      </c>
      <c r="O7590" t="s">
        <v>936</v>
      </c>
      <c r="P7590" t="s">
        <v>937</v>
      </c>
      <c r="Q7590" t="s">
        <v>9311</v>
      </c>
      <c r="R7590" t="s">
        <v>117</v>
      </c>
      <c r="S7590" t="s">
        <v>207</v>
      </c>
      <c r="T7590" t="s">
        <v>34666</v>
      </c>
      <c r="U7590" t="s">
        <v>189</v>
      </c>
      <c r="V7590" s="41">
        <v>35038</v>
      </c>
      <c r="W7590" s="41">
        <v>27903</v>
      </c>
      <c r="X7590">
        <v>1</v>
      </c>
      <c r="Y7590">
        <v>2</v>
      </c>
      <c r="Z7590" t="s">
        <v>102</v>
      </c>
      <c r="AA7590">
        <v>1</v>
      </c>
      <c r="AB7590" t="s">
        <v>103</v>
      </c>
      <c r="AC7590" t="s">
        <v>104</v>
      </c>
      <c r="AD7590">
        <v>1</v>
      </c>
      <c r="AE7590" t="s">
        <v>105</v>
      </c>
      <c r="AG7590" t="s">
        <v>121</v>
      </c>
      <c r="AJ7590" t="s">
        <v>107</v>
      </c>
    </row>
    <row r="7591" spans="1:36" hidden="1" x14ac:dyDescent="0.25">
      <c r="A7591" t="s">
        <v>34667</v>
      </c>
      <c r="B7591" t="e">
        <f>VLOOKUP(A7591,[2]mp_ALL!B$1:B$557,1,0)</f>
        <v>#N/A</v>
      </c>
      <c r="C7591" t="s">
        <v>34668</v>
      </c>
      <c r="D7591" t="s">
        <v>38</v>
      </c>
      <c r="E7591" t="s">
        <v>88</v>
      </c>
      <c r="F7591" t="s">
        <v>89</v>
      </c>
      <c r="G7591" t="s">
        <v>90</v>
      </c>
      <c r="H7591" t="s">
        <v>169</v>
      </c>
      <c r="I7591" t="s">
        <v>4137</v>
      </c>
      <c r="J7591">
        <v>1</v>
      </c>
      <c r="K7591" t="s">
        <v>2491</v>
      </c>
      <c r="L7591">
        <v>1</v>
      </c>
      <c r="M7591" t="s">
        <v>143</v>
      </c>
      <c r="N7591" t="s">
        <v>787</v>
      </c>
      <c r="O7591" t="s">
        <v>3153</v>
      </c>
      <c r="P7591" t="s">
        <v>3154</v>
      </c>
      <c r="Q7591" t="s">
        <v>4138</v>
      </c>
      <c r="R7591" t="s">
        <v>147</v>
      </c>
      <c r="S7591" t="s">
        <v>760</v>
      </c>
      <c r="T7591" t="s">
        <v>34669</v>
      </c>
      <c r="U7591" t="s">
        <v>34670</v>
      </c>
      <c r="V7591" s="41">
        <v>35038</v>
      </c>
      <c r="W7591" s="41">
        <v>27781</v>
      </c>
      <c r="X7591">
        <v>1</v>
      </c>
      <c r="Y7591">
        <v>3</v>
      </c>
      <c r="Z7591" t="s">
        <v>102</v>
      </c>
      <c r="AA7591">
        <v>1</v>
      </c>
      <c r="AB7591" t="s">
        <v>103</v>
      </c>
      <c r="AC7591" t="s">
        <v>104</v>
      </c>
      <c r="AD7591">
        <v>1</v>
      </c>
      <c r="AE7591" t="s">
        <v>105</v>
      </c>
      <c r="AG7591" t="s">
        <v>148</v>
      </c>
      <c r="AJ7591" t="s">
        <v>3584</v>
      </c>
    </row>
    <row r="7592" spans="1:36" hidden="1" x14ac:dyDescent="0.25">
      <c r="A7592" t="s">
        <v>34671</v>
      </c>
      <c r="B7592" t="e">
        <f>VLOOKUP(A7592,[2]mp_ALL!B$1:B$557,1,0)</f>
        <v>#N/A</v>
      </c>
      <c r="C7592" t="s">
        <v>34672</v>
      </c>
      <c r="D7592" t="s">
        <v>38</v>
      </c>
      <c r="E7592" t="s">
        <v>88</v>
      </c>
      <c r="F7592" t="s">
        <v>154</v>
      </c>
      <c r="G7592" t="s">
        <v>155</v>
      </c>
      <c r="H7592" t="s">
        <v>110</v>
      </c>
      <c r="I7592" t="s">
        <v>34673</v>
      </c>
      <c r="J7592">
        <v>1</v>
      </c>
      <c r="K7592" t="s">
        <v>484</v>
      </c>
      <c r="L7592">
        <v>1</v>
      </c>
      <c r="M7592" t="s">
        <v>414</v>
      </c>
      <c r="N7592" t="s">
        <v>159</v>
      </c>
      <c r="O7592" t="s">
        <v>485</v>
      </c>
      <c r="P7592" t="s">
        <v>1178</v>
      </c>
      <c r="R7592" t="s">
        <v>117</v>
      </c>
      <c r="S7592" t="s">
        <v>163</v>
      </c>
      <c r="T7592" t="s">
        <v>34674</v>
      </c>
      <c r="U7592" t="s">
        <v>1066</v>
      </c>
      <c r="V7592" s="41">
        <v>35038</v>
      </c>
      <c r="W7592" s="41">
        <v>26454</v>
      </c>
      <c r="X7592">
        <v>1</v>
      </c>
      <c r="Y7592">
        <v>3</v>
      </c>
      <c r="Z7592" t="s">
        <v>102</v>
      </c>
      <c r="AA7592">
        <v>1</v>
      </c>
      <c r="AB7592" t="s">
        <v>103</v>
      </c>
      <c r="AC7592" t="s">
        <v>104</v>
      </c>
      <c r="AD7592">
        <v>1</v>
      </c>
      <c r="AE7592" t="s">
        <v>105</v>
      </c>
      <c r="AG7592" t="s">
        <v>121</v>
      </c>
      <c r="AJ7592" t="s">
        <v>1470</v>
      </c>
    </row>
    <row r="7593" spans="1:36" x14ac:dyDescent="0.25">
      <c r="A7593" t="s">
        <v>34675</v>
      </c>
      <c r="B7593" t="str">
        <f>VLOOKUP(A7593,[2]mp_ALL!B$1:B$557,1,0)</f>
        <v>9507723</v>
      </c>
      <c r="C7593" t="s">
        <v>6481</v>
      </c>
      <c r="D7593" t="s">
        <v>38</v>
      </c>
      <c r="E7593" t="s">
        <v>88</v>
      </c>
      <c r="F7593" t="s">
        <v>89</v>
      </c>
      <c r="G7593" t="s">
        <v>90</v>
      </c>
      <c r="H7593" t="s">
        <v>169</v>
      </c>
      <c r="I7593" t="s">
        <v>4766</v>
      </c>
      <c r="J7593">
        <v>1</v>
      </c>
      <c r="K7593" t="s">
        <v>3983</v>
      </c>
      <c r="L7593">
        <v>1</v>
      </c>
      <c r="M7593" t="s">
        <v>34</v>
      </c>
      <c r="N7593" t="s">
        <v>45</v>
      </c>
      <c r="O7593" t="s">
        <v>1295</v>
      </c>
      <c r="P7593" t="s">
        <v>3984</v>
      </c>
      <c r="S7593" t="s">
        <v>549</v>
      </c>
      <c r="T7593" t="s">
        <v>34676</v>
      </c>
      <c r="U7593" t="s">
        <v>5473</v>
      </c>
      <c r="V7593" s="41">
        <v>35038</v>
      </c>
      <c r="W7593" s="41">
        <v>27229</v>
      </c>
      <c r="X7593">
        <v>1</v>
      </c>
      <c r="Y7593">
        <v>3</v>
      </c>
      <c r="Z7593" t="s">
        <v>102</v>
      </c>
      <c r="AA7593">
        <v>1</v>
      </c>
      <c r="AB7593" t="s">
        <v>103</v>
      </c>
      <c r="AC7593" t="s">
        <v>104</v>
      </c>
      <c r="AD7593">
        <v>1</v>
      </c>
      <c r="AE7593" t="s">
        <v>105</v>
      </c>
      <c r="AG7593" t="s">
        <v>106</v>
      </c>
      <c r="AJ7593" t="s">
        <v>490</v>
      </c>
    </row>
    <row r="7594" spans="1:36" hidden="1" x14ac:dyDescent="0.25">
      <c r="A7594" t="s">
        <v>34677</v>
      </c>
      <c r="B7594" t="e">
        <f>VLOOKUP(A7594,[2]mp_ALL!B$1:B$557,1,0)</f>
        <v>#N/A</v>
      </c>
      <c r="C7594" t="s">
        <v>34678</v>
      </c>
      <c r="D7594" t="s">
        <v>38</v>
      </c>
      <c r="E7594" t="s">
        <v>88</v>
      </c>
      <c r="F7594" t="s">
        <v>89</v>
      </c>
      <c r="G7594" t="s">
        <v>90</v>
      </c>
      <c r="H7594" t="s">
        <v>169</v>
      </c>
      <c r="I7594" t="s">
        <v>13826</v>
      </c>
      <c r="J7594">
        <v>1</v>
      </c>
      <c r="K7594" t="s">
        <v>5701</v>
      </c>
      <c r="L7594">
        <v>0</v>
      </c>
      <c r="M7594" t="s">
        <v>435</v>
      </c>
      <c r="N7594" t="s">
        <v>5702</v>
      </c>
      <c r="O7594" t="s">
        <v>5703</v>
      </c>
      <c r="P7594" t="s">
        <v>7571</v>
      </c>
      <c r="Q7594" t="s">
        <v>13827</v>
      </c>
      <c r="R7594" t="s">
        <v>117</v>
      </c>
      <c r="S7594" t="s">
        <v>237</v>
      </c>
      <c r="T7594" t="s">
        <v>34679</v>
      </c>
      <c r="U7594" t="s">
        <v>34680</v>
      </c>
      <c r="V7594" s="41">
        <v>35038</v>
      </c>
      <c r="W7594" s="41">
        <v>27834</v>
      </c>
      <c r="X7594">
        <v>1</v>
      </c>
      <c r="Y7594">
        <v>2</v>
      </c>
      <c r="Z7594" t="s">
        <v>102</v>
      </c>
      <c r="AA7594">
        <v>1</v>
      </c>
      <c r="AB7594" t="s">
        <v>103</v>
      </c>
      <c r="AC7594" t="s">
        <v>104</v>
      </c>
      <c r="AD7594">
        <v>1</v>
      </c>
      <c r="AE7594" t="s">
        <v>308</v>
      </c>
      <c r="AG7594" t="s">
        <v>228</v>
      </c>
      <c r="AJ7594" t="s">
        <v>1164</v>
      </c>
    </row>
    <row r="7595" spans="1:36" hidden="1" x14ac:dyDescent="0.25">
      <c r="A7595" t="s">
        <v>34681</v>
      </c>
      <c r="B7595" t="e">
        <f>VLOOKUP(A7595,[2]mp_ALL!B$1:B$557,1,0)</f>
        <v>#N/A</v>
      </c>
      <c r="C7595" t="s">
        <v>34682</v>
      </c>
      <c r="D7595" t="s">
        <v>38</v>
      </c>
      <c r="E7595" t="s">
        <v>88</v>
      </c>
      <c r="F7595" t="s">
        <v>154</v>
      </c>
      <c r="G7595" t="s">
        <v>155</v>
      </c>
      <c r="H7595" t="s">
        <v>110</v>
      </c>
      <c r="I7595" t="s">
        <v>34683</v>
      </c>
      <c r="J7595">
        <v>1</v>
      </c>
      <c r="K7595" t="s">
        <v>157</v>
      </c>
      <c r="L7595">
        <v>1</v>
      </c>
      <c r="M7595" t="s">
        <v>158</v>
      </c>
      <c r="N7595" t="s">
        <v>159</v>
      </c>
      <c r="O7595" t="s">
        <v>160</v>
      </c>
      <c r="P7595" t="s">
        <v>8329</v>
      </c>
      <c r="R7595" t="s">
        <v>117</v>
      </c>
      <c r="S7595" t="s">
        <v>163</v>
      </c>
      <c r="T7595" t="s">
        <v>34684</v>
      </c>
      <c r="U7595" t="s">
        <v>34685</v>
      </c>
      <c r="V7595" s="41">
        <v>35038</v>
      </c>
      <c r="W7595" s="41">
        <v>27874</v>
      </c>
      <c r="X7595">
        <v>1</v>
      </c>
      <c r="Y7595">
        <v>3</v>
      </c>
      <c r="Z7595" t="s">
        <v>102</v>
      </c>
      <c r="AA7595">
        <v>1</v>
      </c>
      <c r="AB7595" t="s">
        <v>103</v>
      </c>
      <c r="AC7595" t="s">
        <v>104</v>
      </c>
      <c r="AD7595">
        <v>1</v>
      </c>
      <c r="AE7595" t="s">
        <v>138</v>
      </c>
      <c r="AG7595" t="s">
        <v>121</v>
      </c>
      <c r="AJ7595" t="s">
        <v>490</v>
      </c>
    </row>
    <row r="7596" spans="1:36" hidden="1" x14ac:dyDescent="0.25">
      <c r="A7596" t="s">
        <v>34686</v>
      </c>
      <c r="B7596" t="e">
        <f>VLOOKUP(A7596,[2]mp_ALL!B$1:B$557,1,0)</f>
        <v>#N/A</v>
      </c>
      <c r="C7596" t="s">
        <v>34687</v>
      </c>
      <c r="D7596" t="s">
        <v>38</v>
      </c>
      <c r="E7596" t="s">
        <v>88</v>
      </c>
      <c r="F7596" t="s">
        <v>154</v>
      </c>
      <c r="G7596" t="s">
        <v>155</v>
      </c>
      <c r="H7596" t="s">
        <v>110</v>
      </c>
      <c r="I7596" t="s">
        <v>34688</v>
      </c>
      <c r="J7596">
        <v>1</v>
      </c>
      <c r="K7596" t="s">
        <v>12971</v>
      </c>
      <c r="L7596">
        <v>0</v>
      </c>
      <c r="M7596" t="s">
        <v>158</v>
      </c>
      <c r="N7596" t="s">
        <v>2004</v>
      </c>
      <c r="O7596" t="s">
        <v>12972</v>
      </c>
      <c r="P7596" t="s">
        <v>12973</v>
      </c>
      <c r="R7596" t="s">
        <v>117</v>
      </c>
      <c r="S7596" t="s">
        <v>163</v>
      </c>
      <c r="T7596" t="s">
        <v>34689</v>
      </c>
      <c r="U7596" t="s">
        <v>189</v>
      </c>
      <c r="V7596" s="41">
        <v>35038</v>
      </c>
      <c r="W7596" s="41">
        <v>26506</v>
      </c>
      <c r="X7596">
        <v>1</v>
      </c>
      <c r="Y7596">
        <v>3</v>
      </c>
      <c r="Z7596" t="s">
        <v>102</v>
      </c>
      <c r="AA7596">
        <v>1</v>
      </c>
      <c r="AB7596" t="s">
        <v>103</v>
      </c>
      <c r="AC7596" t="s">
        <v>104</v>
      </c>
      <c r="AD7596">
        <v>1</v>
      </c>
      <c r="AE7596" t="s">
        <v>120</v>
      </c>
      <c r="AG7596" t="s">
        <v>121</v>
      </c>
      <c r="AJ7596" t="s">
        <v>618</v>
      </c>
    </row>
    <row r="7597" spans="1:36" hidden="1" x14ac:dyDescent="0.25">
      <c r="A7597" t="s">
        <v>34690</v>
      </c>
      <c r="B7597" t="e">
        <f>VLOOKUP(A7597,[2]mp_ALL!B$1:B$557,1,0)</f>
        <v>#N/A</v>
      </c>
      <c r="C7597" t="s">
        <v>34691</v>
      </c>
      <c r="D7597" t="s">
        <v>38</v>
      </c>
      <c r="E7597" t="s">
        <v>88</v>
      </c>
      <c r="F7597" t="s">
        <v>89</v>
      </c>
      <c r="G7597" t="s">
        <v>90</v>
      </c>
      <c r="H7597" t="s">
        <v>91</v>
      </c>
      <c r="I7597" t="s">
        <v>9321</v>
      </c>
      <c r="J7597">
        <v>1</v>
      </c>
      <c r="K7597" t="s">
        <v>2018</v>
      </c>
      <c r="L7597">
        <v>0</v>
      </c>
      <c r="M7597" t="s">
        <v>158</v>
      </c>
      <c r="N7597" t="s">
        <v>2004</v>
      </c>
      <c r="O7597" t="s">
        <v>2019</v>
      </c>
      <c r="P7597" t="s">
        <v>2020</v>
      </c>
      <c r="Q7597" t="s">
        <v>9322</v>
      </c>
      <c r="R7597" t="s">
        <v>117</v>
      </c>
      <c r="S7597" t="s">
        <v>163</v>
      </c>
      <c r="T7597" t="s">
        <v>34692</v>
      </c>
      <c r="U7597" t="s">
        <v>165</v>
      </c>
      <c r="V7597" s="41">
        <v>35038</v>
      </c>
      <c r="W7597" s="41">
        <v>27642</v>
      </c>
      <c r="X7597">
        <v>1</v>
      </c>
      <c r="Y7597">
        <v>3</v>
      </c>
      <c r="Z7597" t="s">
        <v>102</v>
      </c>
      <c r="AA7597">
        <v>1</v>
      </c>
      <c r="AB7597" t="s">
        <v>103</v>
      </c>
      <c r="AC7597" t="s">
        <v>104</v>
      </c>
      <c r="AD7597">
        <v>1</v>
      </c>
      <c r="AE7597" t="s">
        <v>120</v>
      </c>
      <c r="AG7597" t="s">
        <v>121</v>
      </c>
      <c r="AJ7597" t="s">
        <v>663</v>
      </c>
    </row>
    <row r="7598" spans="1:36" x14ac:dyDescent="0.25">
      <c r="A7598" t="s">
        <v>34693</v>
      </c>
      <c r="B7598" t="str">
        <f>VLOOKUP(A7598,[2]mp_ALL!B$1:B$557,1,0)</f>
        <v>9507739</v>
      </c>
      <c r="C7598" t="s">
        <v>34694</v>
      </c>
      <c r="D7598" t="s">
        <v>38</v>
      </c>
      <c r="E7598" t="s">
        <v>88</v>
      </c>
      <c r="F7598" t="s">
        <v>154</v>
      </c>
      <c r="G7598" t="s">
        <v>155</v>
      </c>
      <c r="H7598" t="s">
        <v>290</v>
      </c>
      <c r="I7598" t="s">
        <v>8019</v>
      </c>
      <c r="J7598">
        <v>1</v>
      </c>
      <c r="K7598" t="s">
        <v>3119</v>
      </c>
      <c r="L7598">
        <v>0</v>
      </c>
      <c r="M7598" t="s">
        <v>34</v>
      </c>
      <c r="N7598" t="s">
        <v>35</v>
      </c>
      <c r="O7598" t="s">
        <v>8020</v>
      </c>
      <c r="S7598" t="s">
        <v>549</v>
      </c>
      <c r="T7598" t="s">
        <v>34695</v>
      </c>
      <c r="U7598" t="s">
        <v>3073</v>
      </c>
      <c r="V7598" s="41">
        <v>35038</v>
      </c>
      <c r="W7598" s="41">
        <v>27785</v>
      </c>
      <c r="X7598">
        <v>1</v>
      </c>
      <c r="Y7598">
        <v>3</v>
      </c>
      <c r="Z7598" t="s">
        <v>102</v>
      </c>
      <c r="AA7598">
        <v>1</v>
      </c>
      <c r="AB7598" t="s">
        <v>103</v>
      </c>
      <c r="AC7598" t="s">
        <v>297</v>
      </c>
      <c r="AD7598">
        <v>1</v>
      </c>
      <c r="AE7598" t="s">
        <v>298</v>
      </c>
      <c r="AG7598" t="s">
        <v>106</v>
      </c>
      <c r="AJ7598" t="s">
        <v>107</v>
      </c>
    </row>
    <row r="7599" spans="1:36" hidden="1" x14ac:dyDescent="0.25">
      <c r="A7599" t="s">
        <v>34696</v>
      </c>
      <c r="B7599" t="e">
        <f>VLOOKUP(A7599,[2]mp_ALL!B$1:B$557,1,0)</f>
        <v>#N/A</v>
      </c>
      <c r="C7599" t="s">
        <v>34697</v>
      </c>
      <c r="D7599" t="s">
        <v>38</v>
      </c>
      <c r="E7599" t="s">
        <v>88</v>
      </c>
      <c r="F7599" t="s">
        <v>89</v>
      </c>
      <c r="G7599" t="s">
        <v>90</v>
      </c>
      <c r="H7599" t="s">
        <v>91</v>
      </c>
      <c r="I7599" t="s">
        <v>4006</v>
      </c>
      <c r="J7599">
        <v>1</v>
      </c>
      <c r="K7599" t="s">
        <v>4007</v>
      </c>
      <c r="L7599">
        <v>1</v>
      </c>
      <c r="M7599" t="s">
        <v>94</v>
      </c>
      <c r="N7599" t="s">
        <v>45</v>
      </c>
      <c r="O7599" t="s">
        <v>4008</v>
      </c>
      <c r="P7599" t="s">
        <v>4009</v>
      </c>
      <c r="Q7599" t="s">
        <v>4010</v>
      </c>
      <c r="S7599" t="s">
        <v>817</v>
      </c>
      <c r="T7599" t="s">
        <v>34698</v>
      </c>
      <c r="U7599" t="s">
        <v>34699</v>
      </c>
      <c r="V7599" s="41">
        <v>35038</v>
      </c>
      <c r="W7599" s="41">
        <v>27570</v>
      </c>
      <c r="X7599">
        <v>1</v>
      </c>
      <c r="Y7599">
        <v>2</v>
      </c>
      <c r="Z7599" t="s">
        <v>102</v>
      </c>
      <c r="AA7599">
        <v>1</v>
      </c>
      <c r="AB7599" t="s">
        <v>103</v>
      </c>
      <c r="AC7599" t="s">
        <v>104</v>
      </c>
      <c r="AD7599">
        <v>1</v>
      </c>
      <c r="AE7599" t="s">
        <v>105</v>
      </c>
      <c r="AG7599" t="s">
        <v>106</v>
      </c>
      <c r="AJ7599" t="s">
        <v>1705</v>
      </c>
    </row>
    <row r="7600" spans="1:36" hidden="1" x14ac:dyDescent="0.25">
      <c r="A7600" t="s">
        <v>34700</v>
      </c>
      <c r="B7600" t="e">
        <f>VLOOKUP(A7600,[2]mp_ALL!B$1:B$557,1,0)</f>
        <v>#N/A</v>
      </c>
      <c r="C7600" t="s">
        <v>34701</v>
      </c>
      <c r="D7600" t="s">
        <v>38</v>
      </c>
      <c r="E7600" t="s">
        <v>88</v>
      </c>
      <c r="F7600" t="s">
        <v>89</v>
      </c>
      <c r="G7600" t="s">
        <v>90</v>
      </c>
      <c r="H7600" t="s">
        <v>91</v>
      </c>
      <c r="I7600" t="s">
        <v>2331</v>
      </c>
      <c r="J7600">
        <v>1</v>
      </c>
      <c r="K7600" t="s">
        <v>2332</v>
      </c>
      <c r="L7600">
        <v>1</v>
      </c>
      <c r="M7600" t="s">
        <v>1281</v>
      </c>
      <c r="N7600" t="s">
        <v>2094</v>
      </c>
      <c r="O7600" t="s">
        <v>2333</v>
      </c>
      <c r="P7600" t="s">
        <v>2334</v>
      </c>
      <c r="Q7600" t="s">
        <v>2335</v>
      </c>
      <c r="R7600" t="s">
        <v>117</v>
      </c>
      <c r="S7600" t="s">
        <v>525</v>
      </c>
      <c r="T7600" t="s">
        <v>34702</v>
      </c>
      <c r="U7600" t="s">
        <v>34703</v>
      </c>
      <c r="V7600" s="41">
        <v>35038</v>
      </c>
      <c r="W7600" s="41">
        <v>27033</v>
      </c>
      <c r="X7600">
        <v>1</v>
      </c>
      <c r="Y7600">
        <v>2</v>
      </c>
      <c r="Z7600" t="s">
        <v>102</v>
      </c>
      <c r="AA7600">
        <v>1</v>
      </c>
      <c r="AB7600" t="s">
        <v>103</v>
      </c>
      <c r="AC7600" t="s">
        <v>104</v>
      </c>
      <c r="AD7600">
        <v>1</v>
      </c>
      <c r="AE7600" t="s">
        <v>105</v>
      </c>
      <c r="AG7600" t="s">
        <v>228</v>
      </c>
      <c r="AJ7600" t="s">
        <v>107</v>
      </c>
    </row>
    <row r="7601" spans="1:36" hidden="1" x14ac:dyDescent="0.25">
      <c r="A7601" t="s">
        <v>34704</v>
      </c>
      <c r="B7601" t="e">
        <f>VLOOKUP(A7601,[2]mp_ALL!B$1:B$557,1,0)</f>
        <v>#N/A</v>
      </c>
      <c r="C7601" t="s">
        <v>34705</v>
      </c>
      <c r="D7601" t="s">
        <v>38</v>
      </c>
      <c r="E7601" t="s">
        <v>88</v>
      </c>
      <c r="F7601" t="s">
        <v>154</v>
      </c>
      <c r="G7601" t="s">
        <v>155</v>
      </c>
      <c r="H7601" t="s">
        <v>110</v>
      </c>
      <c r="I7601" t="s">
        <v>34706</v>
      </c>
      <c r="J7601">
        <v>1</v>
      </c>
      <c r="K7601" t="s">
        <v>2564</v>
      </c>
      <c r="L7601">
        <v>1</v>
      </c>
      <c r="M7601" t="s">
        <v>1281</v>
      </c>
      <c r="N7601" t="s">
        <v>2094</v>
      </c>
      <c r="O7601" t="s">
        <v>2333</v>
      </c>
      <c r="P7601" t="s">
        <v>2572</v>
      </c>
      <c r="R7601" t="s">
        <v>117</v>
      </c>
      <c r="S7601" t="s">
        <v>99</v>
      </c>
      <c r="T7601" t="s">
        <v>3909</v>
      </c>
      <c r="U7601" t="s">
        <v>18637</v>
      </c>
      <c r="V7601" s="41">
        <v>35038</v>
      </c>
      <c r="W7601" s="41">
        <v>27907</v>
      </c>
      <c r="X7601">
        <v>1</v>
      </c>
      <c r="Y7601">
        <v>2</v>
      </c>
      <c r="Z7601" t="s">
        <v>102</v>
      </c>
      <c r="AA7601">
        <v>1</v>
      </c>
      <c r="AB7601" t="s">
        <v>103</v>
      </c>
      <c r="AC7601" t="s">
        <v>104</v>
      </c>
      <c r="AD7601">
        <v>1</v>
      </c>
      <c r="AE7601" t="s">
        <v>105</v>
      </c>
      <c r="AG7601" t="s">
        <v>228</v>
      </c>
      <c r="AJ7601" t="s">
        <v>490</v>
      </c>
    </row>
    <row r="7602" spans="1:36" x14ac:dyDescent="0.25">
      <c r="A7602" t="s">
        <v>34707</v>
      </c>
      <c r="B7602" t="str">
        <f>VLOOKUP(A7602,[2]mp_ALL!B$1:B$557,1,0)</f>
        <v>9507751</v>
      </c>
      <c r="C7602" t="s">
        <v>34708</v>
      </c>
      <c r="D7602" t="s">
        <v>38</v>
      </c>
      <c r="E7602" t="s">
        <v>88</v>
      </c>
      <c r="F7602" t="s">
        <v>154</v>
      </c>
      <c r="G7602" t="s">
        <v>155</v>
      </c>
      <c r="H7602" t="s">
        <v>110</v>
      </c>
      <c r="I7602" t="s">
        <v>34709</v>
      </c>
      <c r="J7602">
        <v>1</v>
      </c>
      <c r="K7602" t="s">
        <v>3983</v>
      </c>
      <c r="L7602">
        <v>1</v>
      </c>
      <c r="M7602" t="s">
        <v>34</v>
      </c>
      <c r="N7602" t="s">
        <v>45</v>
      </c>
      <c r="O7602" t="s">
        <v>1295</v>
      </c>
      <c r="P7602" t="s">
        <v>3984</v>
      </c>
      <c r="S7602" t="s">
        <v>549</v>
      </c>
      <c r="T7602" t="s">
        <v>34710</v>
      </c>
      <c r="U7602" t="s">
        <v>34711</v>
      </c>
      <c r="V7602" s="41">
        <v>35038</v>
      </c>
      <c r="W7602" s="41">
        <v>28249</v>
      </c>
      <c r="X7602">
        <v>1</v>
      </c>
      <c r="Y7602">
        <v>4</v>
      </c>
      <c r="Z7602" t="s">
        <v>102</v>
      </c>
      <c r="AA7602">
        <v>1</v>
      </c>
      <c r="AB7602" t="s">
        <v>103</v>
      </c>
      <c r="AC7602" t="s">
        <v>104</v>
      </c>
      <c r="AD7602">
        <v>1</v>
      </c>
      <c r="AE7602" t="s">
        <v>105</v>
      </c>
      <c r="AG7602" t="s">
        <v>106</v>
      </c>
      <c r="AJ7602" t="s">
        <v>107</v>
      </c>
    </row>
    <row r="7603" spans="1:36" x14ac:dyDescent="0.25">
      <c r="A7603" t="s">
        <v>34712</v>
      </c>
      <c r="B7603" t="str">
        <f>VLOOKUP(A7603,[2]mp_ALL!B$1:B$557,1,0)</f>
        <v>9507752</v>
      </c>
      <c r="C7603" t="s">
        <v>34713</v>
      </c>
      <c r="D7603" t="s">
        <v>38</v>
      </c>
      <c r="E7603" t="s">
        <v>88</v>
      </c>
      <c r="F7603" t="s">
        <v>89</v>
      </c>
      <c r="G7603" t="s">
        <v>90</v>
      </c>
      <c r="H7603" t="s">
        <v>169</v>
      </c>
      <c r="I7603" t="s">
        <v>23627</v>
      </c>
      <c r="J7603">
        <v>1</v>
      </c>
      <c r="K7603" t="s">
        <v>3119</v>
      </c>
      <c r="L7603">
        <v>1</v>
      </c>
      <c r="M7603" t="s">
        <v>34</v>
      </c>
      <c r="N7603" t="s">
        <v>35</v>
      </c>
      <c r="O7603" t="s">
        <v>4235</v>
      </c>
      <c r="P7603" t="s">
        <v>5374</v>
      </c>
      <c r="Q7603" t="s">
        <v>23628</v>
      </c>
      <c r="S7603" t="s">
        <v>549</v>
      </c>
      <c r="T7603" t="s">
        <v>34714</v>
      </c>
      <c r="U7603" t="s">
        <v>3228</v>
      </c>
      <c r="V7603" s="41">
        <v>35038</v>
      </c>
      <c r="W7603" s="41">
        <v>27099</v>
      </c>
      <c r="X7603">
        <v>1</v>
      </c>
      <c r="Y7603">
        <v>3</v>
      </c>
      <c r="Z7603" t="s">
        <v>102</v>
      </c>
      <c r="AA7603">
        <v>1</v>
      </c>
      <c r="AB7603" t="s">
        <v>103</v>
      </c>
      <c r="AC7603" t="s">
        <v>104</v>
      </c>
      <c r="AD7603">
        <v>1</v>
      </c>
      <c r="AE7603" t="s">
        <v>138</v>
      </c>
      <c r="AG7603" t="s">
        <v>106</v>
      </c>
      <c r="AJ7603" t="s">
        <v>2110</v>
      </c>
    </row>
    <row r="7604" spans="1:36" hidden="1" x14ac:dyDescent="0.25">
      <c r="A7604" t="s">
        <v>34715</v>
      </c>
      <c r="B7604" t="e">
        <f>VLOOKUP(A7604,[2]mp_ALL!B$1:B$557,1,0)</f>
        <v>#N/A</v>
      </c>
      <c r="C7604" t="s">
        <v>27905</v>
      </c>
      <c r="D7604" t="s">
        <v>37</v>
      </c>
      <c r="E7604" t="s">
        <v>88</v>
      </c>
      <c r="F7604" t="s">
        <v>89</v>
      </c>
      <c r="G7604" t="s">
        <v>90</v>
      </c>
      <c r="H7604" t="s">
        <v>91</v>
      </c>
      <c r="I7604" t="s">
        <v>7270</v>
      </c>
      <c r="J7604">
        <v>1</v>
      </c>
      <c r="K7604" t="s">
        <v>315</v>
      </c>
      <c r="L7604">
        <v>0</v>
      </c>
      <c r="M7604" t="s">
        <v>316</v>
      </c>
      <c r="N7604" t="s">
        <v>317</v>
      </c>
      <c r="O7604" t="s">
        <v>318</v>
      </c>
      <c r="P7604" t="s">
        <v>5734</v>
      </c>
      <c r="Q7604" t="s">
        <v>7271</v>
      </c>
      <c r="S7604" t="s">
        <v>319</v>
      </c>
      <c r="T7604" t="s">
        <v>34716</v>
      </c>
      <c r="U7604" t="s">
        <v>34717</v>
      </c>
      <c r="V7604" s="41">
        <v>35042</v>
      </c>
      <c r="W7604" s="41">
        <v>27883</v>
      </c>
      <c r="X7604">
        <v>1</v>
      </c>
      <c r="Y7604">
        <v>3</v>
      </c>
      <c r="Z7604" t="s">
        <v>102</v>
      </c>
      <c r="AA7604">
        <v>1</v>
      </c>
      <c r="AB7604" t="s">
        <v>103</v>
      </c>
      <c r="AC7604" t="s">
        <v>104</v>
      </c>
      <c r="AD7604">
        <v>1</v>
      </c>
      <c r="AE7604" t="s">
        <v>308</v>
      </c>
      <c r="AG7604" t="s">
        <v>228</v>
      </c>
      <c r="AJ7604" t="s">
        <v>107</v>
      </c>
    </row>
    <row r="7605" spans="1:36" hidden="1" x14ac:dyDescent="0.25">
      <c r="A7605" t="s">
        <v>34718</v>
      </c>
      <c r="B7605" t="e">
        <f>VLOOKUP(A7605,[2]mp_ALL!B$1:B$557,1,0)</f>
        <v>#N/A</v>
      </c>
      <c r="C7605" t="s">
        <v>5974</v>
      </c>
      <c r="D7605" t="s">
        <v>37</v>
      </c>
      <c r="E7605" t="s">
        <v>88</v>
      </c>
      <c r="F7605" t="s">
        <v>89</v>
      </c>
      <c r="G7605" t="s">
        <v>90</v>
      </c>
      <c r="H7605" t="s">
        <v>169</v>
      </c>
      <c r="I7605" t="s">
        <v>4143</v>
      </c>
      <c r="J7605">
        <v>1</v>
      </c>
      <c r="K7605" t="s">
        <v>157</v>
      </c>
      <c r="L7605">
        <v>1</v>
      </c>
      <c r="M7605" t="s">
        <v>158</v>
      </c>
      <c r="N7605" t="s">
        <v>159</v>
      </c>
      <c r="O7605" t="s">
        <v>160</v>
      </c>
      <c r="P7605" t="s">
        <v>161</v>
      </c>
      <c r="Q7605" t="s">
        <v>4144</v>
      </c>
      <c r="R7605" t="s">
        <v>117</v>
      </c>
      <c r="S7605" t="s">
        <v>163</v>
      </c>
      <c r="T7605" t="s">
        <v>34719</v>
      </c>
      <c r="U7605" t="s">
        <v>34720</v>
      </c>
      <c r="V7605" s="41">
        <v>35042</v>
      </c>
      <c r="W7605" s="41">
        <v>27561</v>
      </c>
      <c r="X7605">
        <v>1</v>
      </c>
      <c r="Y7605">
        <v>3</v>
      </c>
      <c r="Z7605" t="s">
        <v>102</v>
      </c>
      <c r="AA7605">
        <v>1</v>
      </c>
      <c r="AB7605" t="s">
        <v>103</v>
      </c>
      <c r="AC7605" t="s">
        <v>104</v>
      </c>
      <c r="AD7605">
        <v>1</v>
      </c>
      <c r="AE7605" t="s">
        <v>138</v>
      </c>
      <c r="AG7605" t="s">
        <v>121</v>
      </c>
      <c r="AJ7605" t="s">
        <v>1528</v>
      </c>
    </row>
    <row r="7606" spans="1:36" hidden="1" x14ac:dyDescent="0.25">
      <c r="A7606" t="s">
        <v>34721</v>
      </c>
      <c r="B7606" t="e">
        <f>VLOOKUP(A7606,[2]mp_ALL!B$1:B$557,1,0)</f>
        <v>#N/A</v>
      </c>
      <c r="C7606" t="s">
        <v>34722</v>
      </c>
      <c r="D7606" t="s">
        <v>38</v>
      </c>
      <c r="E7606" t="s">
        <v>88</v>
      </c>
      <c r="F7606" t="s">
        <v>89</v>
      </c>
      <c r="G7606" t="s">
        <v>90</v>
      </c>
      <c r="H7606" t="s">
        <v>169</v>
      </c>
      <c r="I7606" t="s">
        <v>3649</v>
      </c>
      <c r="J7606">
        <v>1</v>
      </c>
      <c r="K7606" t="s">
        <v>3650</v>
      </c>
      <c r="L7606">
        <v>1</v>
      </c>
      <c r="M7606" t="s">
        <v>94</v>
      </c>
      <c r="N7606" t="s">
        <v>45</v>
      </c>
      <c r="O7606" t="s">
        <v>1200</v>
      </c>
      <c r="P7606" t="s">
        <v>3651</v>
      </c>
      <c r="Q7606" t="s">
        <v>3652</v>
      </c>
      <c r="S7606" t="s">
        <v>817</v>
      </c>
      <c r="T7606" t="s">
        <v>34723</v>
      </c>
      <c r="U7606" t="s">
        <v>4705</v>
      </c>
      <c r="V7606" s="41">
        <v>35042</v>
      </c>
      <c r="W7606" s="41">
        <v>26419</v>
      </c>
      <c r="X7606">
        <v>1</v>
      </c>
      <c r="Y7606">
        <v>3</v>
      </c>
      <c r="Z7606" t="s">
        <v>102</v>
      </c>
      <c r="AA7606">
        <v>1</v>
      </c>
      <c r="AB7606" t="s">
        <v>103</v>
      </c>
      <c r="AC7606" t="s">
        <v>104</v>
      </c>
      <c r="AD7606">
        <v>1</v>
      </c>
      <c r="AE7606" t="s">
        <v>105</v>
      </c>
      <c r="AG7606" t="s">
        <v>106</v>
      </c>
      <c r="AJ7606" t="s">
        <v>8290</v>
      </c>
    </row>
    <row r="7607" spans="1:36" hidden="1" x14ac:dyDescent="0.25">
      <c r="A7607" t="s">
        <v>34724</v>
      </c>
      <c r="B7607" t="e">
        <f>VLOOKUP(A7607,[2]mp_ALL!B$1:B$557,1,0)</f>
        <v>#N/A</v>
      </c>
      <c r="C7607" t="s">
        <v>4785</v>
      </c>
      <c r="D7607" t="s">
        <v>38</v>
      </c>
      <c r="E7607" t="s">
        <v>88</v>
      </c>
      <c r="F7607" t="s">
        <v>154</v>
      </c>
      <c r="G7607" t="s">
        <v>155</v>
      </c>
      <c r="H7607" t="s">
        <v>110</v>
      </c>
      <c r="I7607" t="s">
        <v>34725</v>
      </c>
      <c r="J7607">
        <v>1</v>
      </c>
      <c r="K7607" t="s">
        <v>2564</v>
      </c>
      <c r="L7607">
        <v>1</v>
      </c>
      <c r="M7607" t="s">
        <v>1281</v>
      </c>
      <c r="N7607" t="s">
        <v>2094</v>
      </c>
      <c r="O7607" t="s">
        <v>2333</v>
      </c>
      <c r="P7607" t="s">
        <v>2565</v>
      </c>
      <c r="R7607" t="s">
        <v>117</v>
      </c>
      <c r="S7607" t="s">
        <v>525</v>
      </c>
      <c r="T7607" t="s">
        <v>34726</v>
      </c>
      <c r="U7607" t="s">
        <v>34727</v>
      </c>
      <c r="V7607" s="41">
        <v>35042</v>
      </c>
      <c r="W7607" s="41">
        <v>27444</v>
      </c>
      <c r="X7607">
        <v>1</v>
      </c>
      <c r="Y7607">
        <v>2</v>
      </c>
      <c r="Z7607" t="s">
        <v>102</v>
      </c>
      <c r="AA7607">
        <v>1</v>
      </c>
      <c r="AB7607" t="s">
        <v>103</v>
      </c>
      <c r="AC7607" t="s">
        <v>104</v>
      </c>
      <c r="AD7607">
        <v>1</v>
      </c>
      <c r="AE7607" t="s">
        <v>105</v>
      </c>
      <c r="AG7607" t="s">
        <v>228</v>
      </c>
      <c r="AJ7607" t="s">
        <v>34728</v>
      </c>
    </row>
    <row r="7608" spans="1:36" hidden="1" x14ac:dyDescent="0.25">
      <c r="A7608" t="s">
        <v>34729</v>
      </c>
      <c r="B7608" t="e">
        <f>VLOOKUP(A7608,[2]mp_ALL!B$1:B$557,1,0)</f>
        <v>#N/A</v>
      </c>
      <c r="C7608" t="s">
        <v>34730</v>
      </c>
      <c r="D7608" t="s">
        <v>38</v>
      </c>
      <c r="E7608" t="s">
        <v>88</v>
      </c>
      <c r="F7608" t="s">
        <v>89</v>
      </c>
      <c r="G7608" t="s">
        <v>90</v>
      </c>
      <c r="H7608" t="s">
        <v>169</v>
      </c>
      <c r="I7608" t="s">
        <v>2588</v>
      </c>
      <c r="J7608">
        <v>1</v>
      </c>
      <c r="K7608" t="s">
        <v>2332</v>
      </c>
      <c r="L7608">
        <v>1</v>
      </c>
      <c r="M7608" t="s">
        <v>1281</v>
      </c>
      <c r="N7608" t="s">
        <v>2094</v>
      </c>
      <c r="O7608" t="s">
        <v>2333</v>
      </c>
      <c r="P7608" t="s">
        <v>2334</v>
      </c>
      <c r="Q7608" t="s">
        <v>2589</v>
      </c>
      <c r="R7608" t="s">
        <v>117</v>
      </c>
      <c r="S7608" t="s">
        <v>525</v>
      </c>
      <c r="T7608" t="s">
        <v>34731</v>
      </c>
      <c r="U7608" t="s">
        <v>33718</v>
      </c>
      <c r="V7608" s="41">
        <v>35042</v>
      </c>
      <c r="W7608" s="41">
        <v>27910</v>
      </c>
      <c r="X7608">
        <v>1</v>
      </c>
      <c r="Y7608">
        <v>3</v>
      </c>
      <c r="Z7608" t="s">
        <v>102</v>
      </c>
      <c r="AA7608">
        <v>1</v>
      </c>
      <c r="AB7608" t="s">
        <v>103</v>
      </c>
      <c r="AC7608" t="s">
        <v>104</v>
      </c>
      <c r="AD7608">
        <v>1</v>
      </c>
      <c r="AE7608" t="s">
        <v>105</v>
      </c>
      <c r="AG7608" t="s">
        <v>228</v>
      </c>
      <c r="AJ7608" t="s">
        <v>107</v>
      </c>
    </row>
    <row r="7609" spans="1:36" hidden="1" x14ac:dyDescent="0.25">
      <c r="A7609" t="s">
        <v>34732</v>
      </c>
      <c r="B7609" t="e">
        <f>VLOOKUP(A7609,[2]mp_ALL!B$1:B$557,1,0)</f>
        <v>#N/A</v>
      </c>
      <c r="C7609" t="s">
        <v>34733</v>
      </c>
      <c r="D7609" t="s">
        <v>38</v>
      </c>
      <c r="E7609" t="s">
        <v>88</v>
      </c>
      <c r="F7609" t="s">
        <v>154</v>
      </c>
      <c r="G7609" t="s">
        <v>155</v>
      </c>
      <c r="H7609" t="s">
        <v>110</v>
      </c>
      <c r="I7609" t="s">
        <v>34734</v>
      </c>
      <c r="J7609">
        <v>1</v>
      </c>
      <c r="K7609" t="s">
        <v>2332</v>
      </c>
      <c r="L7609">
        <v>1</v>
      </c>
      <c r="M7609" t="s">
        <v>1281</v>
      </c>
      <c r="N7609" t="s">
        <v>2094</v>
      </c>
      <c r="O7609" t="s">
        <v>2333</v>
      </c>
      <c r="P7609" t="s">
        <v>2816</v>
      </c>
      <c r="R7609" t="s">
        <v>117</v>
      </c>
      <c r="S7609" t="s">
        <v>99</v>
      </c>
      <c r="T7609" t="s">
        <v>34735</v>
      </c>
      <c r="U7609" t="s">
        <v>1251</v>
      </c>
      <c r="V7609" s="41">
        <v>35042</v>
      </c>
      <c r="W7609" s="41">
        <v>28145</v>
      </c>
      <c r="X7609">
        <v>1</v>
      </c>
      <c r="Y7609">
        <v>2</v>
      </c>
      <c r="Z7609" t="s">
        <v>102</v>
      </c>
      <c r="AA7609">
        <v>1</v>
      </c>
      <c r="AB7609" t="s">
        <v>103</v>
      </c>
      <c r="AC7609" t="s">
        <v>104</v>
      </c>
      <c r="AD7609">
        <v>1</v>
      </c>
      <c r="AE7609" t="s">
        <v>105</v>
      </c>
      <c r="AG7609" t="s">
        <v>228</v>
      </c>
      <c r="AJ7609" t="s">
        <v>7620</v>
      </c>
    </row>
    <row r="7610" spans="1:36" x14ac:dyDescent="0.25">
      <c r="A7610" t="s">
        <v>34736</v>
      </c>
      <c r="B7610" t="str">
        <f>VLOOKUP(A7610,[2]mp_ALL!B$1:B$557,1,0)</f>
        <v>9507773</v>
      </c>
      <c r="C7610" t="s">
        <v>34737</v>
      </c>
      <c r="D7610" t="s">
        <v>38</v>
      </c>
      <c r="E7610" t="s">
        <v>88</v>
      </c>
      <c r="F7610" t="s">
        <v>89</v>
      </c>
      <c r="G7610" t="s">
        <v>90</v>
      </c>
      <c r="H7610" t="s">
        <v>290</v>
      </c>
      <c r="I7610" t="s">
        <v>2779</v>
      </c>
      <c r="J7610">
        <v>1</v>
      </c>
      <c r="K7610" t="s">
        <v>2287</v>
      </c>
      <c r="L7610">
        <v>0</v>
      </c>
      <c r="M7610" t="s">
        <v>316</v>
      </c>
      <c r="N7610" t="s">
        <v>2288</v>
      </c>
      <c r="O7610" t="s">
        <v>2780</v>
      </c>
      <c r="S7610" t="s">
        <v>549</v>
      </c>
      <c r="T7610" t="s">
        <v>34738</v>
      </c>
      <c r="U7610" t="s">
        <v>3604</v>
      </c>
      <c r="V7610" s="41">
        <v>35042</v>
      </c>
      <c r="W7610" s="41">
        <v>27909</v>
      </c>
      <c r="X7610">
        <v>1</v>
      </c>
      <c r="Y7610">
        <v>3</v>
      </c>
      <c r="Z7610" t="s">
        <v>102</v>
      </c>
      <c r="AA7610">
        <v>1</v>
      </c>
      <c r="AB7610" t="s">
        <v>103</v>
      </c>
      <c r="AC7610" t="s">
        <v>297</v>
      </c>
      <c r="AD7610">
        <v>1</v>
      </c>
      <c r="AE7610" t="s">
        <v>322</v>
      </c>
      <c r="AG7610" t="s">
        <v>2183</v>
      </c>
      <c r="AJ7610" t="s">
        <v>107</v>
      </c>
    </row>
    <row r="7611" spans="1:36" hidden="1" x14ac:dyDescent="0.25">
      <c r="A7611" t="s">
        <v>34739</v>
      </c>
      <c r="B7611" t="e">
        <f>VLOOKUP(A7611,[2]mp_ALL!B$1:B$557,1,0)</f>
        <v>#N/A</v>
      </c>
      <c r="C7611" t="s">
        <v>29400</v>
      </c>
      <c r="D7611" t="s">
        <v>37</v>
      </c>
      <c r="E7611" t="s">
        <v>88</v>
      </c>
      <c r="F7611" t="s">
        <v>89</v>
      </c>
      <c r="G7611" t="s">
        <v>90</v>
      </c>
      <c r="H7611" t="s">
        <v>169</v>
      </c>
      <c r="I7611" t="s">
        <v>2331</v>
      </c>
      <c r="J7611">
        <v>1</v>
      </c>
      <c r="K7611" t="s">
        <v>2332</v>
      </c>
      <c r="L7611">
        <v>1</v>
      </c>
      <c r="M7611" t="s">
        <v>1281</v>
      </c>
      <c r="N7611" t="s">
        <v>2094</v>
      </c>
      <c r="O7611" t="s">
        <v>2333</v>
      </c>
      <c r="P7611" t="s">
        <v>2334</v>
      </c>
      <c r="Q7611" t="s">
        <v>2335</v>
      </c>
      <c r="R7611" t="s">
        <v>117</v>
      </c>
      <c r="S7611" t="s">
        <v>99</v>
      </c>
      <c r="T7611" t="s">
        <v>34740</v>
      </c>
      <c r="U7611" t="s">
        <v>34741</v>
      </c>
      <c r="V7611" s="41">
        <v>35042</v>
      </c>
      <c r="W7611" s="41">
        <v>27150</v>
      </c>
      <c r="X7611">
        <v>1</v>
      </c>
      <c r="Y7611">
        <v>3</v>
      </c>
      <c r="Z7611" t="s">
        <v>102</v>
      </c>
      <c r="AA7611">
        <v>1</v>
      </c>
      <c r="AB7611" t="s">
        <v>103</v>
      </c>
      <c r="AC7611" t="s">
        <v>104</v>
      </c>
      <c r="AD7611">
        <v>1</v>
      </c>
      <c r="AE7611" t="s">
        <v>105</v>
      </c>
      <c r="AG7611" t="s">
        <v>228</v>
      </c>
      <c r="AJ7611" t="s">
        <v>107</v>
      </c>
    </row>
    <row r="7612" spans="1:36" hidden="1" x14ac:dyDescent="0.25">
      <c r="A7612" t="s">
        <v>34742</v>
      </c>
      <c r="B7612" t="e">
        <f>VLOOKUP(A7612,[2]mp_ALL!B$1:B$557,1,0)</f>
        <v>#N/A</v>
      </c>
      <c r="C7612" t="s">
        <v>34743</v>
      </c>
      <c r="D7612" t="s">
        <v>37</v>
      </c>
      <c r="E7612" t="s">
        <v>88</v>
      </c>
      <c r="F7612" t="s">
        <v>89</v>
      </c>
      <c r="G7612" t="s">
        <v>90</v>
      </c>
      <c r="H7612" t="s">
        <v>169</v>
      </c>
      <c r="I7612" t="s">
        <v>2815</v>
      </c>
      <c r="J7612">
        <v>1</v>
      </c>
      <c r="K7612" t="s">
        <v>2332</v>
      </c>
      <c r="L7612">
        <v>1</v>
      </c>
      <c r="M7612" t="s">
        <v>1281</v>
      </c>
      <c r="N7612" t="s">
        <v>2094</v>
      </c>
      <c r="O7612" t="s">
        <v>2333</v>
      </c>
      <c r="P7612" t="s">
        <v>2816</v>
      </c>
      <c r="Q7612" t="s">
        <v>2817</v>
      </c>
      <c r="R7612" t="s">
        <v>117</v>
      </c>
      <c r="S7612" t="s">
        <v>99</v>
      </c>
      <c r="T7612" t="s">
        <v>34731</v>
      </c>
      <c r="U7612" t="s">
        <v>34744</v>
      </c>
      <c r="V7612" s="41">
        <v>35042</v>
      </c>
      <c r="W7612" s="41">
        <v>27971</v>
      </c>
      <c r="X7612">
        <v>1</v>
      </c>
      <c r="Y7612">
        <v>4</v>
      </c>
      <c r="Z7612" t="s">
        <v>102</v>
      </c>
      <c r="AA7612">
        <v>1</v>
      </c>
      <c r="AB7612" t="s">
        <v>103</v>
      </c>
      <c r="AC7612" t="s">
        <v>104</v>
      </c>
      <c r="AD7612">
        <v>1</v>
      </c>
      <c r="AE7612" t="s">
        <v>105</v>
      </c>
      <c r="AG7612" t="s">
        <v>228</v>
      </c>
      <c r="AJ7612" t="s">
        <v>107</v>
      </c>
    </row>
    <row r="7613" spans="1:36" hidden="1" x14ac:dyDescent="0.25">
      <c r="A7613" t="s">
        <v>34745</v>
      </c>
      <c r="B7613" t="e">
        <f>VLOOKUP(A7613,[2]mp_ALL!B$1:B$557,1,0)</f>
        <v>#N/A</v>
      </c>
      <c r="C7613" t="s">
        <v>34746</v>
      </c>
      <c r="D7613" t="s">
        <v>38</v>
      </c>
      <c r="E7613" t="s">
        <v>88</v>
      </c>
      <c r="F7613" t="s">
        <v>89</v>
      </c>
      <c r="G7613" t="s">
        <v>90</v>
      </c>
      <c r="H7613" t="s">
        <v>169</v>
      </c>
      <c r="I7613" t="s">
        <v>3706</v>
      </c>
      <c r="J7613">
        <v>1</v>
      </c>
      <c r="K7613" t="s">
        <v>2332</v>
      </c>
      <c r="L7613">
        <v>1</v>
      </c>
      <c r="M7613" t="s">
        <v>1281</v>
      </c>
      <c r="N7613" t="s">
        <v>2094</v>
      </c>
      <c r="O7613" t="s">
        <v>2333</v>
      </c>
      <c r="P7613" t="s">
        <v>2816</v>
      </c>
      <c r="Q7613" t="s">
        <v>3707</v>
      </c>
      <c r="R7613" t="s">
        <v>117</v>
      </c>
      <c r="S7613" t="s">
        <v>525</v>
      </c>
      <c r="T7613" t="s">
        <v>34747</v>
      </c>
      <c r="U7613" t="s">
        <v>29347</v>
      </c>
      <c r="V7613" s="41">
        <v>35042</v>
      </c>
      <c r="W7613" s="41">
        <v>28392</v>
      </c>
      <c r="X7613">
        <v>1</v>
      </c>
      <c r="Y7613">
        <v>2</v>
      </c>
      <c r="Z7613" t="s">
        <v>102</v>
      </c>
      <c r="AA7613">
        <v>1</v>
      </c>
      <c r="AB7613" t="s">
        <v>103</v>
      </c>
      <c r="AC7613" t="s">
        <v>104</v>
      </c>
      <c r="AD7613">
        <v>1</v>
      </c>
      <c r="AE7613" t="s">
        <v>105</v>
      </c>
      <c r="AG7613" t="s">
        <v>228</v>
      </c>
      <c r="AJ7613" t="s">
        <v>7113</v>
      </c>
    </row>
    <row r="7614" spans="1:36" hidden="1" x14ac:dyDescent="0.25">
      <c r="A7614" t="s">
        <v>34748</v>
      </c>
      <c r="B7614" t="e">
        <f>VLOOKUP(A7614,[2]mp_ALL!B$1:B$557,1,0)</f>
        <v>#N/A</v>
      </c>
      <c r="C7614" t="s">
        <v>34749</v>
      </c>
      <c r="D7614" t="s">
        <v>38</v>
      </c>
      <c r="E7614" t="s">
        <v>88</v>
      </c>
      <c r="F7614" t="s">
        <v>154</v>
      </c>
      <c r="G7614" t="s">
        <v>155</v>
      </c>
      <c r="H7614" t="s">
        <v>110</v>
      </c>
      <c r="I7614" t="s">
        <v>34750</v>
      </c>
      <c r="J7614">
        <v>1</v>
      </c>
      <c r="K7614" t="s">
        <v>2332</v>
      </c>
      <c r="L7614">
        <v>1</v>
      </c>
      <c r="M7614" t="s">
        <v>1281</v>
      </c>
      <c r="N7614" t="s">
        <v>2094</v>
      </c>
      <c r="O7614" t="s">
        <v>2333</v>
      </c>
      <c r="P7614" t="s">
        <v>2334</v>
      </c>
      <c r="R7614" t="s">
        <v>117</v>
      </c>
      <c r="S7614" t="s">
        <v>525</v>
      </c>
      <c r="T7614" t="s">
        <v>34751</v>
      </c>
      <c r="U7614" t="s">
        <v>34752</v>
      </c>
      <c r="V7614" s="41">
        <v>35042</v>
      </c>
      <c r="W7614" s="41">
        <v>28042</v>
      </c>
      <c r="X7614">
        <v>1</v>
      </c>
      <c r="Y7614">
        <v>6</v>
      </c>
      <c r="Z7614" t="s">
        <v>710</v>
      </c>
      <c r="AA7614">
        <v>1</v>
      </c>
      <c r="AB7614" t="s">
        <v>103</v>
      </c>
      <c r="AC7614" t="s">
        <v>104</v>
      </c>
      <c r="AD7614">
        <v>1</v>
      </c>
      <c r="AE7614" t="s">
        <v>105</v>
      </c>
      <c r="AG7614" t="s">
        <v>228</v>
      </c>
      <c r="AJ7614" t="s">
        <v>1286</v>
      </c>
    </row>
    <row r="7615" spans="1:36" hidden="1" x14ac:dyDescent="0.25">
      <c r="A7615" t="s">
        <v>34753</v>
      </c>
      <c r="B7615" t="e">
        <f>VLOOKUP(A7615,[2]mp_ALL!B$1:B$557,1,0)</f>
        <v>#N/A</v>
      </c>
      <c r="C7615" t="s">
        <v>20168</v>
      </c>
      <c r="D7615" t="s">
        <v>36</v>
      </c>
      <c r="E7615" t="s">
        <v>88</v>
      </c>
      <c r="F7615" t="s">
        <v>311</v>
      </c>
      <c r="G7615" t="s">
        <v>312</v>
      </c>
      <c r="H7615" t="s">
        <v>313</v>
      </c>
      <c r="I7615" t="s">
        <v>8006</v>
      </c>
      <c r="J7615">
        <v>1</v>
      </c>
      <c r="K7615" t="s">
        <v>3100</v>
      </c>
      <c r="L7615">
        <v>0</v>
      </c>
      <c r="M7615" t="s">
        <v>3101</v>
      </c>
      <c r="N7615" t="s">
        <v>3858</v>
      </c>
      <c r="O7615" t="s">
        <v>8007</v>
      </c>
      <c r="R7615" t="s">
        <v>559</v>
      </c>
      <c r="S7615" t="s">
        <v>560</v>
      </c>
      <c r="T7615" t="s">
        <v>34754</v>
      </c>
      <c r="U7615" t="s">
        <v>34755</v>
      </c>
      <c r="V7615" s="41">
        <v>35073</v>
      </c>
      <c r="W7615" s="41">
        <v>26150</v>
      </c>
      <c r="X7615">
        <v>1</v>
      </c>
      <c r="Y7615">
        <v>3</v>
      </c>
      <c r="Z7615" t="s">
        <v>102</v>
      </c>
      <c r="AA7615">
        <v>1</v>
      </c>
      <c r="AB7615" t="s">
        <v>103</v>
      </c>
      <c r="AC7615" t="s">
        <v>297</v>
      </c>
      <c r="AD7615">
        <v>1</v>
      </c>
      <c r="AE7615" t="s">
        <v>563</v>
      </c>
      <c r="AG7615" t="s">
        <v>1040</v>
      </c>
      <c r="AJ7615" t="s">
        <v>107</v>
      </c>
    </row>
    <row r="7616" spans="1:36" hidden="1" x14ac:dyDescent="0.25">
      <c r="A7616" t="s">
        <v>34756</v>
      </c>
      <c r="B7616" t="e">
        <f>VLOOKUP(A7616,[2]mp_ALL!B$1:B$557,1,0)</f>
        <v>#N/A</v>
      </c>
      <c r="C7616" t="s">
        <v>34757</v>
      </c>
      <c r="D7616" t="s">
        <v>36</v>
      </c>
      <c r="E7616" t="s">
        <v>88</v>
      </c>
      <c r="F7616" t="s">
        <v>311</v>
      </c>
      <c r="G7616" t="s">
        <v>312</v>
      </c>
      <c r="H7616" t="s">
        <v>313</v>
      </c>
      <c r="I7616" t="s">
        <v>20616</v>
      </c>
      <c r="J7616">
        <v>1</v>
      </c>
      <c r="K7616" t="s">
        <v>1420</v>
      </c>
      <c r="L7616">
        <v>0</v>
      </c>
      <c r="M7616" t="s">
        <v>1421</v>
      </c>
      <c r="N7616" t="s">
        <v>2234</v>
      </c>
      <c r="O7616" t="s">
        <v>20617</v>
      </c>
      <c r="R7616" t="s">
        <v>1424</v>
      </c>
      <c r="S7616" t="s">
        <v>560</v>
      </c>
      <c r="T7616" t="s">
        <v>34758</v>
      </c>
      <c r="U7616" t="s">
        <v>2070</v>
      </c>
      <c r="V7616" s="41">
        <v>35073</v>
      </c>
      <c r="W7616" s="41">
        <v>26686</v>
      </c>
      <c r="X7616">
        <v>1</v>
      </c>
      <c r="Y7616">
        <v>2</v>
      </c>
      <c r="Z7616" t="s">
        <v>102</v>
      </c>
      <c r="AA7616">
        <v>1</v>
      </c>
      <c r="AB7616" t="s">
        <v>103</v>
      </c>
      <c r="AC7616" t="s">
        <v>297</v>
      </c>
      <c r="AD7616">
        <v>1</v>
      </c>
      <c r="AE7616" t="s">
        <v>563</v>
      </c>
      <c r="AG7616" t="s">
        <v>1427</v>
      </c>
      <c r="AI7616" t="s">
        <v>210</v>
      </c>
      <c r="AJ7616" t="s">
        <v>2166</v>
      </c>
    </row>
    <row r="7617" spans="1:36" hidden="1" x14ac:dyDescent="0.25">
      <c r="A7617" t="s">
        <v>34759</v>
      </c>
      <c r="B7617" t="e">
        <f>VLOOKUP(A7617,[2]mp_ALL!B$1:B$557,1,0)</f>
        <v>#N/A</v>
      </c>
      <c r="C7617" t="s">
        <v>34760</v>
      </c>
      <c r="D7617" t="s">
        <v>39</v>
      </c>
      <c r="E7617" t="s">
        <v>88</v>
      </c>
      <c r="F7617" t="s">
        <v>1455</v>
      </c>
      <c r="G7617" t="s">
        <v>1456</v>
      </c>
      <c r="H7617" t="s">
        <v>1457</v>
      </c>
      <c r="I7617" t="s">
        <v>34761</v>
      </c>
      <c r="J7617">
        <v>1</v>
      </c>
      <c r="K7617" t="s">
        <v>2057</v>
      </c>
      <c r="L7617">
        <v>0</v>
      </c>
      <c r="M7617" t="s">
        <v>2058</v>
      </c>
      <c r="N7617" t="s">
        <v>2059</v>
      </c>
      <c r="R7617" t="s">
        <v>1424</v>
      </c>
      <c r="S7617" t="s">
        <v>560</v>
      </c>
      <c r="T7617" t="s">
        <v>34762</v>
      </c>
      <c r="U7617" t="s">
        <v>34763</v>
      </c>
      <c r="V7617" s="41">
        <v>35073</v>
      </c>
      <c r="W7617" s="41">
        <v>26472</v>
      </c>
      <c r="X7617">
        <v>1</v>
      </c>
      <c r="Y7617">
        <v>2</v>
      </c>
      <c r="Z7617" t="s">
        <v>102</v>
      </c>
      <c r="AA7617">
        <v>1</v>
      </c>
      <c r="AB7617" t="s">
        <v>103</v>
      </c>
      <c r="AC7617" t="s">
        <v>297</v>
      </c>
      <c r="AD7617">
        <v>1</v>
      </c>
      <c r="AE7617" t="s">
        <v>298</v>
      </c>
      <c r="AG7617" t="s">
        <v>2063</v>
      </c>
      <c r="AJ7617" t="s">
        <v>2895</v>
      </c>
    </row>
    <row r="7618" spans="1:36" hidden="1" x14ac:dyDescent="0.25">
      <c r="A7618" t="s">
        <v>34764</v>
      </c>
      <c r="B7618" t="e">
        <f>VLOOKUP(A7618,[2]mp_ALL!B$1:B$557,1,0)</f>
        <v>#N/A</v>
      </c>
      <c r="C7618" t="s">
        <v>34765</v>
      </c>
      <c r="D7618" t="s">
        <v>39</v>
      </c>
      <c r="E7618" t="s">
        <v>88</v>
      </c>
      <c r="F7618" t="s">
        <v>2147</v>
      </c>
      <c r="G7618" t="s">
        <v>2148</v>
      </c>
      <c r="H7618" t="s">
        <v>1457</v>
      </c>
      <c r="I7618" t="s">
        <v>34766</v>
      </c>
      <c r="J7618">
        <v>1</v>
      </c>
      <c r="K7618" t="s">
        <v>2085</v>
      </c>
      <c r="L7618">
        <v>0</v>
      </c>
      <c r="M7618" t="s">
        <v>1281</v>
      </c>
      <c r="N7618" t="s">
        <v>2086</v>
      </c>
      <c r="R7618" t="s">
        <v>117</v>
      </c>
      <c r="S7618" t="s">
        <v>525</v>
      </c>
      <c r="T7618" t="s">
        <v>34767</v>
      </c>
      <c r="U7618" t="s">
        <v>34768</v>
      </c>
      <c r="V7618" s="41">
        <v>35073</v>
      </c>
      <c r="W7618" s="41">
        <v>25469</v>
      </c>
      <c r="X7618">
        <v>1</v>
      </c>
      <c r="Y7618">
        <v>3</v>
      </c>
      <c r="Z7618" t="s">
        <v>102</v>
      </c>
      <c r="AA7618">
        <v>1</v>
      </c>
      <c r="AB7618" t="s">
        <v>103</v>
      </c>
      <c r="AC7618" t="s">
        <v>297</v>
      </c>
      <c r="AD7618">
        <v>1</v>
      </c>
      <c r="AE7618" t="s">
        <v>298</v>
      </c>
      <c r="AG7618" t="s">
        <v>228</v>
      </c>
      <c r="AJ7618" t="s">
        <v>190</v>
      </c>
    </row>
    <row r="7619" spans="1:36" hidden="1" x14ac:dyDescent="0.25">
      <c r="A7619" t="s">
        <v>34769</v>
      </c>
      <c r="B7619" t="e">
        <f>VLOOKUP(A7619,[2]mp_ALL!B$1:B$557,1,0)</f>
        <v>#N/A</v>
      </c>
      <c r="C7619" t="s">
        <v>34770</v>
      </c>
      <c r="D7619" t="s">
        <v>36</v>
      </c>
      <c r="E7619" t="s">
        <v>88</v>
      </c>
      <c r="F7619" t="s">
        <v>1430</v>
      </c>
      <c r="G7619" t="s">
        <v>1431</v>
      </c>
      <c r="H7619" t="s">
        <v>313</v>
      </c>
      <c r="I7619" t="s">
        <v>30700</v>
      </c>
      <c r="J7619">
        <v>1</v>
      </c>
      <c r="K7619" t="s">
        <v>2564</v>
      </c>
      <c r="L7619">
        <v>0</v>
      </c>
      <c r="M7619" t="s">
        <v>1281</v>
      </c>
      <c r="N7619" t="s">
        <v>2094</v>
      </c>
      <c r="O7619" t="s">
        <v>2333</v>
      </c>
      <c r="R7619" t="s">
        <v>117</v>
      </c>
      <c r="S7619" t="s">
        <v>99</v>
      </c>
      <c r="T7619" t="s">
        <v>34771</v>
      </c>
      <c r="U7619" t="s">
        <v>34492</v>
      </c>
      <c r="V7619" s="41">
        <v>35073</v>
      </c>
      <c r="W7619" s="41">
        <v>27150</v>
      </c>
      <c r="X7619">
        <v>1</v>
      </c>
      <c r="Y7619">
        <v>3</v>
      </c>
      <c r="Z7619" t="s">
        <v>102</v>
      </c>
      <c r="AA7619">
        <v>1</v>
      </c>
      <c r="AB7619" t="s">
        <v>103</v>
      </c>
      <c r="AC7619" t="s">
        <v>297</v>
      </c>
      <c r="AD7619">
        <v>1</v>
      </c>
      <c r="AE7619" t="s">
        <v>322</v>
      </c>
      <c r="AG7619" t="s">
        <v>228</v>
      </c>
      <c r="AJ7619" t="s">
        <v>34772</v>
      </c>
    </row>
    <row r="7620" spans="1:36" hidden="1" x14ac:dyDescent="0.25">
      <c r="A7620" t="s">
        <v>34773</v>
      </c>
      <c r="B7620" t="e">
        <f>VLOOKUP(A7620,[2]mp_ALL!B$1:B$557,1,0)</f>
        <v>#N/A</v>
      </c>
      <c r="C7620" t="s">
        <v>34774</v>
      </c>
      <c r="D7620" t="s">
        <v>39</v>
      </c>
      <c r="E7620" t="s">
        <v>88</v>
      </c>
      <c r="F7620" t="s">
        <v>2175</v>
      </c>
      <c r="G7620" t="s">
        <v>2176</v>
      </c>
      <c r="H7620" t="s">
        <v>3224</v>
      </c>
      <c r="I7620" t="s">
        <v>31585</v>
      </c>
      <c r="J7620">
        <v>1</v>
      </c>
      <c r="K7620" t="s">
        <v>142</v>
      </c>
      <c r="L7620">
        <v>0</v>
      </c>
      <c r="M7620" t="s">
        <v>143</v>
      </c>
      <c r="R7620" t="s">
        <v>147</v>
      </c>
      <c r="S7620" t="s">
        <v>237</v>
      </c>
      <c r="T7620" t="s">
        <v>34775</v>
      </c>
      <c r="U7620" t="s">
        <v>34776</v>
      </c>
      <c r="V7620" s="41">
        <v>35073</v>
      </c>
      <c r="W7620" s="41">
        <v>26188</v>
      </c>
      <c r="X7620">
        <v>1</v>
      </c>
      <c r="Y7620">
        <v>3</v>
      </c>
      <c r="Z7620" t="s">
        <v>102</v>
      </c>
      <c r="AA7620">
        <v>1</v>
      </c>
      <c r="AB7620" t="s">
        <v>103</v>
      </c>
      <c r="AC7620" t="s">
        <v>297</v>
      </c>
      <c r="AD7620">
        <v>1</v>
      </c>
      <c r="AE7620" t="s">
        <v>322</v>
      </c>
      <c r="AG7620" t="s">
        <v>148</v>
      </c>
      <c r="AJ7620" t="s">
        <v>2556</v>
      </c>
    </row>
    <row r="7621" spans="1:36" hidden="1" x14ac:dyDescent="0.25">
      <c r="A7621" t="s">
        <v>34777</v>
      </c>
      <c r="B7621" t="e">
        <f>VLOOKUP(A7621,[2]mp_ALL!B$1:B$557,1,0)</f>
        <v>#N/A</v>
      </c>
      <c r="C7621" t="s">
        <v>14050</v>
      </c>
      <c r="D7621" t="s">
        <v>36</v>
      </c>
      <c r="E7621" t="s">
        <v>88</v>
      </c>
      <c r="F7621" t="s">
        <v>1798</v>
      </c>
      <c r="G7621" t="s">
        <v>1799</v>
      </c>
      <c r="H7621" t="s">
        <v>1457</v>
      </c>
      <c r="I7621" t="s">
        <v>34778</v>
      </c>
      <c r="J7621">
        <v>1</v>
      </c>
      <c r="K7621" t="s">
        <v>3662</v>
      </c>
      <c r="L7621">
        <v>0</v>
      </c>
      <c r="M7621" t="s">
        <v>316</v>
      </c>
      <c r="N7621" t="s">
        <v>3395</v>
      </c>
      <c r="S7621" t="s">
        <v>319</v>
      </c>
      <c r="T7621" t="s">
        <v>34779</v>
      </c>
      <c r="U7621" t="s">
        <v>32250</v>
      </c>
      <c r="V7621" s="41">
        <v>35073</v>
      </c>
      <c r="W7621" s="41">
        <v>26247</v>
      </c>
      <c r="X7621">
        <v>1</v>
      </c>
      <c r="Y7621">
        <v>2</v>
      </c>
      <c r="Z7621" t="s">
        <v>102</v>
      </c>
      <c r="AA7621">
        <v>1</v>
      </c>
      <c r="AB7621" t="s">
        <v>103</v>
      </c>
      <c r="AC7621" t="s">
        <v>297</v>
      </c>
      <c r="AD7621">
        <v>1</v>
      </c>
      <c r="AE7621" t="s">
        <v>322</v>
      </c>
      <c r="AG7621" t="s">
        <v>148</v>
      </c>
      <c r="AJ7621" t="s">
        <v>1913</v>
      </c>
    </row>
    <row r="7622" spans="1:36" hidden="1" x14ac:dyDescent="0.25">
      <c r="A7622" t="s">
        <v>34780</v>
      </c>
      <c r="B7622" t="e">
        <f>VLOOKUP(A7622,[2]mp_ALL!B$1:B$557,1,0)</f>
        <v>#N/A</v>
      </c>
      <c r="C7622" t="s">
        <v>34781</v>
      </c>
      <c r="D7622" t="s">
        <v>37</v>
      </c>
      <c r="E7622" t="s">
        <v>88</v>
      </c>
      <c r="F7622" t="s">
        <v>89</v>
      </c>
      <c r="G7622" t="s">
        <v>90</v>
      </c>
      <c r="H7622" t="s">
        <v>169</v>
      </c>
      <c r="I7622" t="s">
        <v>29491</v>
      </c>
      <c r="J7622">
        <v>1</v>
      </c>
      <c r="K7622" t="s">
        <v>257</v>
      </c>
      <c r="L7622">
        <v>1</v>
      </c>
      <c r="M7622" t="s">
        <v>113</v>
      </c>
      <c r="N7622" t="s">
        <v>134</v>
      </c>
      <c r="O7622" t="s">
        <v>376</v>
      </c>
      <c r="P7622" t="s">
        <v>3431</v>
      </c>
      <c r="Q7622" t="s">
        <v>29492</v>
      </c>
      <c r="R7622" t="s">
        <v>117</v>
      </c>
      <c r="S7622" t="s">
        <v>99</v>
      </c>
      <c r="T7622" t="s">
        <v>34782</v>
      </c>
      <c r="U7622" t="s">
        <v>34783</v>
      </c>
      <c r="V7622" s="41">
        <v>35074</v>
      </c>
      <c r="W7622" s="41">
        <v>27882</v>
      </c>
      <c r="X7622">
        <v>1</v>
      </c>
      <c r="Y7622">
        <v>3</v>
      </c>
      <c r="Z7622" t="s">
        <v>102</v>
      </c>
      <c r="AA7622">
        <v>1</v>
      </c>
      <c r="AB7622" t="s">
        <v>103</v>
      </c>
      <c r="AC7622" t="s">
        <v>104</v>
      </c>
      <c r="AD7622">
        <v>1</v>
      </c>
      <c r="AE7622" t="s">
        <v>105</v>
      </c>
      <c r="AG7622" t="s">
        <v>121</v>
      </c>
      <c r="AJ7622" t="s">
        <v>421</v>
      </c>
    </row>
    <row r="7623" spans="1:36" hidden="1" x14ac:dyDescent="0.25">
      <c r="A7623" t="s">
        <v>34784</v>
      </c>
      <c r="B7623" t="e">
        <f>VLOOKUP(A7623,[2]mp_ALL!B$1:B$557,1,0)</f>
        <v>#N/A</v>
      </c>
      <c r="C7623" t="s">
        <v>9206</v>
      </c>
      <c r="D7623" t="s">
        <v>37</v>
      </c>
      <c r="E7623" t="s">
        <v>88</v>
      </c>
      <c r="F7623" t="s">
        <v>154</v>
      </c>
      <c r="G7623" t="s">
        <v>155</v>
      </c>
      <c r="H7623" t="s">
        <v>290</v>
      </c>
      <c r="I7623" t="s">
        <v>30047</v>
      </c>
      <c r="J7623">
        <v>1</v>
      </c>
      <c r="K7623" t="s">
        <v>3100</v>
      </c>
      <c r="L7623">
        <v>0</v>
      </c>
      <c r="M7623" t="s">
        <v>3101</v>
      </c>
      <c r="N7623" t="s">
        <v>4839</v>
      </c>
      <c r="O7623" t="s">
        <v>30048</v>
      </c>
      <c r="R7623" t="s">
        <v>559</v>
      </c>
      <c r="S7623" t="s">
        <v>560</v>
      </c>
      <c r="T7623" t="s">
        <v>34785</v>
      </c>
      <c r="U7623" t="s">
        <v>5320</v>
      </c>
      <c r="V7623" s="41">
        <v>35074</v>
      </c>
      <c r="W7623" s="41">
        <v>27815</v>
      </c>
      <c r="X7623">
        <v>1</v>
      </c>
      <c r="Y7623">
        <v>4</v>
      </c>
      <c r="Z7623" t="s">
        <v>102</v>
      </c>
      <c r="AA7623">
        <v>1</v>
      </c>
      <c r="AB7623" t="s">
        <v>103</v>
      </c>
      <c r="AC7623" t="s">
        <v>297</v>
      </c>
      <c r="AD7623">
        <v>1</v>
      </c>
      <c r="AE7623" t="s">
        <v>563</v>
      </c>
      <c r="AG7623" t="s">
        <v>1040</v>
      </c>
      <c r="AJ7623" t="s">
        <v>32371</v>
      </c>
    </row>
    <row r="7624" spans="1:36" hidden="1" x14ac:dyDescent="0.25">
      <c r="A7624" t="s">
        <v>34786</v>
      </c>
      <c r="B7624" t="e">
        <f>VLOOKUP(A7624,[2]mp_ALL!B$1:B$557,1,0)</f>
        <v>#N/A</v>
      </c>
      <c r="C7624" t="s">
        <v>34787</v>
      </c>
      <c r="D7624" t="s">
        <v>39</v>
      </c>
      <c r="E7624" t="s">
        <v>88</v>
      </c>
      <c r="F7624" t="s">
        <v>2147</v>
      </c>
      <c r="G7624" t="s">
        <v>2148</v>
      </c>
      <c r="H7624" t="s">
        <v>1457</v>
      </c>
      <c r="I7624" t="s">
        <v>34788</v>
      </c>
      <c r="J7624">
        <v>1</v>
      </c>
      <c r="K7624" t="s">
        <v>591</v>
      </c>
      <c r="L7624">
        <v>0</v>
      </c>
      <c r="M7624" t="s">
        <v>592</v>
      </c>
      <c r="N7624" t="s">
        <v>593</v>
      </c>
      <c r="R7624" t="s">
        <v>147</v>
      </c>
      <c r="S7624" t="s">
        <v>560</v>
      </c>
      <c r="T7624" t="s">
        <v>34789</v>
      </c>
      <c r="U7624" t="s">
        <v>34790</v>
      </c>
      <c r="V7624" s="41">
        <v>35074</v>
      </c>
      <c r="W7624" s="41">
        <v>26021</v>
      </c>
      <c r="X7624">
        <v>1</v>
      </c>
      <c r="Y7624">
        <v>2</v>
      </c>
      <c r="Z7624" t="s">
        <v>102</v>
      </c>
      <c r="AA7624">
        <v>1</v>
      </c>
      <c r="AB7624" t="s">
        <v>103</v>
      </c>
      <c r="AC7624" t="s">
        <v>297</v>
      </c>
      <c r="AD7624">
        <v>1</v>
      </c>
      <c r="AE7624" t="s">
        <v>563</v>
      </c>
      <c r="AG7624" t="s">
        <v>1040</v>
      </c>
      <c r="AJ7624" t="s">
        <v>7528</v>
      </c>
    </row>
    <row r="7625" spans="1:36" hidden="1" x14ac:dyDescent="0.25">
      <c r="A7625" t="s">
        <v>34791</v>
      </c>
      <c r="B7625" t="e">
        <f>VLOOKUP(A7625,[2]mp_ALL!B$1:B$557,1,0)</f>
        <v>#N/A</v>
      </c>
      <c r="C7625" t="s">
        <v>8918</v>
      </c>
      <c r="D7625" t="s">
        <v>39</v>
      </c>
      <c r="E7625" t="s">
        <v>88</v>
      </c>
      <c r="F7625" t="s">
        <v>2147</v>
      </c>
      <c r="G7625" t="s">
        <v>2148</v>
      </c>
      <c r="H7625" t="s">
        <v>1457</v>
      </c>
      <c r="I7625" t="s">
        <v>34792</v>
      </c>
      <c r="J7625">
        <v>1</v>
      </c>
      <c r="K7625" t="s">
        <v>484</v>
      </c>
      <c r="L7625">
        <v>0</v>
      </c>
      <c r="M7625" t="s">
        <v>414</v>
      </c>
      <c r="N7625" t="s">
        <v>532</v>
      </c>
      <c r="R7625" t="s">
        <v>117</v>
      </c>
      <c r="S7625" t="s">
        <v>207</v>
      </c>
      <c r="T7625" t="s">
        <v>34793</v>
      </c>
      <c r="U7625" t="s">
        <v>3126</v>
      </c>
      <c r="V7625" s="41">
        <v>34912</v>
      </c>
      <c r="W7625" s="41">
        <v>25512</v>
      </c>
      <c r="X7625">
        <v>1</v>
      </c>
      <c r="Y7625">
        <v>3</v>
      </c>
      <c r="Z7625" t="s">
        <v>923</v>
      </c>
      <c r="AA7625">
        <v>1</v>
      </c>
      <c r="AB7625" t="s">
        <v>103</v>
      </c>
      <c r="AC7625" t="s">
        <v>297</v>
      </c>
      <c r="AD7625">
        <v>1</v>
      </c>
      <c r="AE7625" t="s">
        <v>322</v>
      </c>
      <c r="AG7625" t="s">
        <v>121</v>
      </c>
      <c r="AJ7625" t="s">
        <v>2414</v>
      </c>
    </row>
    <row r="7626" spans="1:36" hidden="1" x14ac:dyDescent="0.25">
      <c r="A7626" t="s">
        <v>34794</v>
      </c>
      <c r="B7626" t="e">
        <f>VLOOKUP(A7626,[2]mp_ALL!B$1:B$557,1,0)</f>
        <v>#N/A</v>
      </c>
      <c r="C7626" t="s">
        <v>34795</v>
      </c>
      <c r="D7626" t="s">
        <v>36</v>
      </c>
      <c r="E7626" t="s">
        <v>88</v>
      </c>
      <c r="F7626" t="s">
        <v>311</v>
      </c>
      <c r="G7626" t="s">
        <v>312</v>
      </c>
      <c r="H7626" t="s">
        <v>313</v>
      </c>
      <c r="I7626" t="s">
        <v>34796</v>
      </c>
      <c r="J7626">
        <v>1</v>
      </c>
      <c r="K7626" t="s">
        <v>2067</v>
      </c>
      <c r="L7626">
        <v>0</v>
      </c>
      <c r="M7626" t="s">
        <v>316</v>
      </c>
      <c r="N7626" t="s">
        <v>317</v>
      </c>
      <c r="O7626" t="s">
        <v>18840</v>
      </c>
      <c r="S7626" t="s">
        <v>525</v>
      </c>
      <c r="T7626" t="s">
        <v>34797</v>
      </c>
      <c r="U7626" t="s">
        <v>34798</v>
      </c>
      <c r="V7626" s="41">
        <v>35096</v>
      </c>
      <c r="W7626" s="41">
        <v>26562</v>
      </c>
      <c r="X7626">
        <v>1</v>
      </c>
      <c r="Y7626">
        <v>1</v>
      </c>
      <c r="Z7626" t="s">
        <v>102</v>
      </c>
      <c r="AA7626">
        <v>1</v>
      </c>
      <c r="AB7626" t="s">
        <v>103</v>
      </c>
      <c r="AC7626" t="s">
        <v>297</v>
      </c>
      <c r="AD7626">
        <v>1</v>
      </c>
      <c r="AE7626" t="s">
        <v>322</v>
      </c>
      <c r="AG7626" t="s">
        <v>1040</v>
      </c>
      <c r="AJ7626" t="s">
        <v>663</v>
      </c>
    </row>
    <row r="7627" spans="1:36" hidden="1" x14ac:dyDescent="0.25">
      <c r="A7627" t="s">
        <v>34799</v>
      </c>
      <c r="B7627" t="e">
        <f>VLOOKUP(A7627,[2]mp_ALL!B$1:B$557,1,0)</f>
        <v>#N/A</v>
      </c>
      <c r="C7627" t="s">
        <v>34800</v>
      </c>
      <c r="D7627" t="s">
        <v>36</v>
      </c>
      <c r="E7627" t="s">
        <v>88</v>
      </c>
      <c r="F7627" t="s">
        <v>311</v>
      </c>
      <c r="G7627" t="s">
        <v>312</v>
      </c>
      <c r="H7627" t="s">
        <v>313</v>
      </c>
      <c r="I7627" t="s">
        <v>34801</v>
      </c>
      <c r="J7627">
        <v>1</v>
      </c>
      <c r="K7627" t="s">
        <v>4906</v>
      </c>
      <c r="L7627">
        <v>0</v>
      </c>
      <c r="M7627" t="s">
        <v>316</v>
      </c>
      <c r="N7627" t="s">
        <v>3395</v>
      </c>
      <c r="O7627" t="s">
        <v>6879</v>
      </c>
      <c r="S7627" t="s">
        <v>525</v>
      </c>
      <c r="T7627" t="s">
        <v>34802</v>
      </c>
      <c r="U7627" t="s">
        <v>34803</v>
      </c>
      <c r="V7627" s="41">
        <v>35096</v>
      </c>
      <c r="W7627" s="41">
        <v>26304</v>
      </c>
      <c r="X7627">
        <v>1</v>
      </c>
      <c r="Y7627">
        <v>3</v>
      </c>
      <c r="Z7627" t="s">
        <v>102</v>
      </c>
      <c r="AA7627">
        <v>1</v>
      </c>
      <c r="AB7627" t="s">
        <v>103</v>
      </c>
      <c r="AC7627" t="s">
        <v>297</v>
      </c>
      <c r="AD7627">
        <v>1</v>
      </c>
      <c r="AE7627" t="s">
        <v>322</v>
      </c>
      <c r="AG7627" t="s">
        <v>179</v>
      </c>
      <c r="AJ7627" t="s">
        <v>107</v>
      </c>
    </row>
    <row r="7628" spans="1:36" x14ac:dyDescent="0.25">
      <c r="A7628" t="s">
        <v>34804</v>
      </c>
      <c r="B7628" t="str">
        <f>VLOOKUP(A7628,[2]mp_ALL!B$1:B$557,1,0)</f>
        <v>9607941</v>
      </c>
      <c r="C7628" t="s">
        <v>34805</v>
      </c>
      <c r="D7628" t="s">
        <v>36</v>
      </c>
      <c r="E7628" t="s">
        <v>88</v>
      </c>
      <c r="F7628" t="s">
        <v>311</v>
      </c>
      <c r="G7628" t="s">
        <v>312</v>
      </c>
      <c r="H7628" t="s">
        <v>290</v>
      </c>
      <c r="I7628" t="s">
        <v>11440</v>
      </c>
      <c r="J7628">
        <v>1</v>
      </c>
      <c r="K7628" t="s">
        <v>2774</v>
      </c>
      <c r="L7628">
        <v>0</v>
      </c>
      <c r="M7628" t="s">
        <v>34</v>
      </c>
      <c r="N7628" t="s">
        <v>41</v>
      </c>
      <c r="O7628" t="s">
        <v>11441</v>
      </c>
      <c r="S7628" t="s">
        <v>549</v>
      </c>
      <c r="T7628" t="s">
        <v>34806</v>
      </c>
      <c r="U7628" t="s">
        <v>14875</v>
      </c>
      <c r="V7628" s="41">
        <v>35128</v>
      </c>
      <c r="W7628" s="41">
        <v>26683</v>
      </c>
      <c r="X7628">
        <v>1</v>
      </c>
      <c r="Y7628">
        <v>3</v>
      </c>
      <c r="Z7628" t="s">
        <v>102</v>
      </c>
      <c r="AA7628">
        <v>1</v>
      </c>
      <c r="AB7628" t="s">
        <v>103</v>
      </c>
      <c r="AC7628" t="s">
        <v>297</v>
      </c>
      <c r="AD7628">
        <v>1</v>
      </c>
      <c r="AE7628" t="s">
        <v>322</v>
      </c>
      <c r="AG7628" t="s">
        <v>106</v>
      </c>
      <c r="AJ7628" t="s">
        <v>5901</v>
      </c>
    </row>
    <row r="7629" spans="1:36" hidden="1" x14ac:dyDescent="0.25">
      <c r="A7629" t="s">
        <v>34807</v>
      </c>
      <c r="B7629" t="e">
        <f>VLOOKUP(A7629,[2]mp_ALL!B$1:B$557,1,0)</f>
        <v>#N/A</v>
      </c>
      <c r="C7629" t="s">
        <v>34808</v>
      </c>
      <c r="D7629" t="s">
        <v>36</v>
      </c>
      <c r="E7629" t="s">
        <v>88</v>
      </c>
      <c r="F7629" t="s">
        <v>567</v>
      </c>
      <c r="G7629" t="s">
        <v>568</v>
      </c>
      <c r="H7629" t="s">
        <v>313</v>
      </c>
      <c r="I7629" t="s">
        <v>7045</v>
      </c>
      <c r="J7629">
        <v>1</v>
      </c>
      <c r="K7629" t="s">
        <v>2254</v>
      </c>
      <c r="L7629">
        <v>0</v>
      </c>
      <c r="M7629" t="s">
        <v>2255</v>
      </c>
      <c r="N7629" t="s">
        <v>3557</v>
      </c>
      <c r="O7629" t="s">
        <v>7046</v>
      </c>
      <c r="R7629" t="s">
        <v>2255</v>
      </c>
      <c r="S7629" t="s">
        <v>319</v>
      </c>
      <c r="T7629" t="s">
        <v>34809</v>
      </c>
      <c r="U7629" t="s">
        <v>3968</v>
      </c>
      <c r="V7629" s="41">
        <v>35128</v>
      </c>
      <c r="W7629" s="41">
        <v>26880</v>
      </c>
      <c r="X7629">
        <v>1</v>
      </c>
      <c r="Y7629">
        <v>0</v>
      </c>
      <c r="Z7629" t="s">
        <v>102</v>
      </c>
      <c r="AA7629">
        <v>1</v>
      </c>
      <c r="AB7629" t="s">
        <v>103</v>
      </c>
      <c r="AC7629" t="s">
        <v>297</v>
      </c>
      <c r="AD7629">
        <v>1</v>
      </c>
      <c r="AE7629" t="s">
        <v>563</v>
      </c>
      <c r="AG7629" t="s">
        <v>1427</v>
      </c>
      <c r="AJ7629" t="s">
        <v>107</v>
      </c>
    </row>
    <row r="7630" spans="1:36" hidden="1" x14ac:dyDescent="0.25">
      <c r="A7630" t="s">
        <v>34810</v>
      </c>
      <c r="B7630" t="e">
        <f>VLOOKUP(A7630,[2]mp_ALL!B$1:B$557,1,0)</f>
        <v>#N/A</v>
      </c>
      <c r="C7630" t="s">
        <v>34811</v>
      </c>
      <c r="D7630" t="s">
        <v>39</v>
      </c>
      <c r="E7630" t="s">
        <v>88</v>
      </c>
      <c r="F7630" t="s">
        <v>1455</v>
      </c>
      <c r="G7630" t="s">
        <v>1456</v>
      </c>
      <c r="H7630" t="s">
        <v>1457</v>
      </c>
      <c r="I7630" t="s">
        <v>34812</v>
      </c>
      <c r="J7630">
        <v>1</v>
      </c>
      <c r="K7630" t="s">
        <v>1420</v>
      </c>
      <c r="L7630">
        <v>0</v>
      </c>
      <c r="M7630" t="s">
        <v>1421</v>
      </c>
      <c r="N7630" t="s">
        <v>2426</v>
      </c>
      <c r="R7630" t="s">
        <v>1424</v>
      </c>
      <c r="S7630" t="s">
        <v>560</v>
      </c>
      <c r="T7630" t="s">
        <v>34813</v>
      </c>
      <c r="U7630" t="s">
        <v>30082</v>
      </c>
      <c r="V7630" s="41">
        <v>35128</v>
      </c>
      <c r="W7630" s="41">
        <v>25729</v>
      </c>
      <c r="X7630">
        <v>1</v>
      </c>
      <c r="Y7630">
        <v>2</v>
      </c>
      <c r="Z7630" t="s">
        <v>710</v>
      </c>
      <c r="AA7630">
        <v>1</v>
      </c>
      <c r="AB7630" t="s">
        <v>103</v>
      </c>
      <c r="AC7630" t="s">
        <v>297</v>
      </c>
      <c r="AD7630">
        <v>1</v>
      </c>
      <c r="AE7630" t="s">
        <v>563</v>
      </c>
      <c r="AG7630" t="s">
        <v>1427</v>
      </c>
      <c r="AJ7630" t="s">
        <v>2166</v>
      </c>
    </row>
    <row r="7631" spans="1:36" hidden="1" x14ac:dyDescent="0.25">
      <c r="A7631" t="s">
        <v>34814</v>
      </c>
      <c r="B7631" t="e">
        <f>VLOOKUP(A7631,[2]mp_ALL!B$1:B$557,1,0)</f>
        <v>#N/A</v>
      </c>
      <c r="C7631" t="s">
        <v>34815</v>
      </c>
      <c r="D7631" t="s">
        <v>39</v>
      </c>
      <c r="E7631" t="s">
        <v>88</v>
      </c>
      <c r="F7631" t="s">
        <v>1455</v>
      </c>
      <c r="G7631" t="s">
        <v>1456</v>
      </c>
      <c r="H7631" t="s">
        <v>1457</v>
      </c>
      <c r="I7631" t="s">
        <v>34816</v>
      </c>
      <c r="J7631">
        <v>1</v>
      </c>
      <c r="K7631" t="s">
        <v>1485</v>
      </c>
      <c r="L7631">
        <v>0</v>
      </c>
      <c r="M7631" t="s">
        <v>1486</v>
      </c>
      <c r="N7631" t="s">
        <v>2156</v>
      </c>
      <c r="R7631" t="s">
        <v>147</v>
      </c>
      <c r="S7631" t="s">
        <v>319</v>
      </c>
      <c r="T7631" t="s">
        <v>34817</v>
      </c>
      <c r="U7631" t="s">
        <v>34818</v>
      </c>
      <c r="V7631" s="41">
        <v>35133</v>
      </c>
      <c r="W7631" s="41">
        <v>25724</v>
      </c>
      <c r="X7631">
        <v>1</v>
      </c>
      <c r="Y7631">
        <v>3</v>
      </c>
      <c r="Z7631" t="s">
        <v>102</v>
      </c>
      <c r="AA7631">
        <v>1</v>
      </c>
      <c r="AB7631" t="s">
        <v>103</v>
      </c>
      <c r="AC7631" t="s">
        <v>297</v>
      </c>
      <c r="AD7631">
        <v>1</v>
      </c>
      <c r="AE7631" t="s">
        <v>322</v>
      </c>
      <c r="AG7631" t="s">
        <v>148</v>
      </c>
      <c r="AJ7631" t="s">
        <v>107</v>
      </c>
    </row>
    <row r="7632" spans="1:36" hidden="1" x14ac:dyDescent="0.25">
      <c r="A7632" t="s">
        <v>34819</v>
      </c>
      <c r="B7632" t="e">
        <f>VLOOKUP(A7632,[2]mp_ALL!B$1:B$557,1,0)</f>
        <v>#N/A</v>
      </c>
      <c r="C7632" t="s">
        <v>34820</v>
      </c>
      <c r="D7632" t="s">
        <v>36</v>
      </c>
      <c r="E7632" t="s">
        <v>88</v>
      </c>
      <c r="F7632" t="s">
        <v>311</v>
      </c>
      <c r="G7632" t="s">
        <v>312</v>
      </c>
      <c r="H7632" t="s">
        <v>313</v>
      </c>
      <c r="I7632" t="s">
        <v>20000</v>
      </c>
      <c r="J7632">
        <v>1</v>
      </c>
      <c r="K7632" t="s">
        <v>2057</v>
      </c>
      <c r="L7632">
        <v>0</v>
      </c>
      <c r="M7632" t="s">
        <v>2058</v>
      </c>
      <c r="N7632" t="s">
        <v>2519</v>
      </c>
      <c r="O7632" t="s">
        <v>20001</v>
      </c>
      <c r="R7632" t="s">
        <v>1424</v>
      </c>
      <c r="S7632" t="s">
        <v>560</v>
      </c>
      <c r="T7632" t="s">
        <v>34821</v>
      </c>
      <c r="U7632" t="s">
        <v>34822</v>
      </c>
      <c r="V7632" s="41">
        <v>35165</v>
      </c>
      <c r="W7632" s="41">
        <v>26756</v>
      </c>
      <c r="X7632">
        <v>1</v>
      </c>
      <c r="Y7632">
        <v>3</v>
      </c>
      <c r="Z7632" t="s">
        <v>102</v>
      </c>
      <c r="AA7632">
        <v>1</v>
      </c>
      <c r="AB7632" t="s">
        <v>103</v>
      </c>
      <c r="AC7632" t="s">
        <v>297</v>
      </c>
      <c r="AD7632">
        <v>1</v>
      </c>
      <c r="AE7632" t="s">
        <v>298</v>
      </c>
      <c r="AG7632" t="s">
        <v>2063</v>
      </c>
      <c r="AJ7632" t="s">
        <v>1338</v>
      </c>
    </row>
    <row r="7633" spans="1:36" hidden="1" x14ac:dyDescent="0.25">
      <c r="A7633" t="s">
        <v>34823</v>
      </c>
      <c r="B7633" t="e">
        <f>VLOOKUP(A7633,[2]mp_ALL!B$1:B$557,1,0)</f>
        <v>#N/A</v>
      </c>
      <c r="C7633" t="s">
        <v>34824</v>
      </c>
      <c r="D7633" t="s">
        <v>39</v>
      </c>
      <c r="E7633" t="s">
        <v>88</v>
      </c>
      <c r="F7633" t="s">
        <v>2147</v>
      </c>
      <c r="G7633" t="s">
        <v>2148</v>
      </c>
      <c r="H7633" t="s">
        <v>1457</v>
      </c>
      <c r="I7633" t="s">
        <v>34825</v>
      </c>
      <c r="J7633">
        <v>1</v>
      </c>
      <c r="K7633" t="s">
        <v>1459</v>
      </c>
      <c r="L7633">
        <v>0</v>
      </c>
      <c r="M7633" t="s">
        <v>1460</v>
      </c>
      <c r="N7633" t="s">
        <v>6973</v>
      </c>
      <c r="R7633" t="s">
        <v>1424</v>
      </c>
      <c r="S7633" t="s">
        <v>560</v>
      </c>
      <c r="T7633" t="s">
        <v>34826</v>
      </c>
      <c r="U7633" t="s">
        <v>34827</v>
      </c>
      <c r="V7633" s="41">
        <v>35165</v>
      </c>
      <c r="W7633" s="41">
        <v>26473</v>
      </c>
      <c r="X7633">
        <v>1</v>
      </c>
      <c r="Y7633">
        <v>2</v>
      </c>
      <c r="Z7633" t="s">
        <v>102</v>
      </c>
      <c r="AA7633">
        <v>1</v>
      </c>
      <c r="AB7633" t="s">
        <v>103</v>
      </c>
      <c r="AC7633" t="s">
        <v>297</v>
      </c>
      <c r="AD7633">
        <v>1</v>
      </c>
      <c r="AE7633" t="s">
        <v>563</v>
      </c>
      <c r="AG7633" t="s">
        <v>1463</v>
      </c>
      <c r="AJ7633" t="s">
        <v>2576</v>
      </c>
    </row>
    <row r="7634" spans="1:36" hidden="1" x14ac:dyDescent="0.25">
      <c r="A7634" t="s">
        <v>34828</v>
      </c>
      <c r="B7634" t="e">
        <f>VLOOKUP(A7634,[2]mp_ALL!B$1:B$557,1,0)</f>
        <v>#N/A</v>
      </c>
      <c r="C7634" t="s">
        <v>34829</v>
      </c>
      <c r="D7634" t="s">
        <v>39</v>
      </c>
      <c r="E7634" t="s">
        <v>88</v>
      </c>
      <c r="F7634" t="s">
        <v>2147</v>
      </c>
      <c r="G7634" t="s">
        <v>2148</v>
      </c>
      <c r="H7634" t="s">
        <v>1457</v>
      </c>
      <c r="I7634" t="s">
        <v>34830</v>
      </c>
      <c r="J7634">
        <v>1</v>
      </c>
      <c r="K7634" t="s">
        <v>157</v>
      </c>
      <c r="L7634">
        <v>0</v>
      </c>
      <c r="M7634" t="s">
        <v>158</v>
      </c>
      <c r="N7634" t="s">
        <v>2004</v>
      </c>
      <c r="R7634" t="s">
        <v>117</v>
      </c>
      <c r="S7634" t="s">
        <v>237</v>
      </c>
      <c r="T7634" t="s">
        <v>34831</v>
      </c>
      <c r="U7634" t="s">
        <v>7421</v>
      </c>
      <c r="V7634" s="41">
        <v>35282</v>
      </c>
      <c r="W7634" s="41">
        <v>25797</v>
      </c>
      <c r="X7634">
        <v>1</v>
      </c>
      <c r="Y7634">
        <v>2</v>
      </c>
      <c r="Z7634" t="s">
        <v>102</v>
      </c>
      <c r="AA7634">
        <v>1</v>
      </c>
      <c r="AB7634" t="s">
        <v>103</v>
      </c>
      <c r="AC7634" t="s">
        <v>297</v>
      </c>
      <c r="AD7634">
        <v>1</v>
      </c>
      <c r="AE7634" t="s">
        <v>322</v>
      </c>
      <c r="AG7634" t="s">
        <v>121</v>
      </c>
      <c r="AJ7634" t="s">
        <v>2535</v>
      </c>
    </row>
    <row r="7635" spans="1:36" hidden="1" x14ac:dyDescent="0.25">
      <c r="A7635" t="s">
        <v>34832</v>
      </c>
      <c r="B7635" t="e">
        <f>VLOOKUP(A7635,[2]mp_ALL!B$1:B$557,1,0)</f>
        <v>#N/A</v>
      </c>
      <c r="C7635" t="s">
        <v>34833</v>
      </c>
      <c r="D7635" t="s">
        <v>37</v>
      </c>
      <c r="E7635" t="s">
        <v>88</v>
      </c>
      <c r="F7635" t="s">
        <v>89</v>
      </c>
      <c r="G7635" t="s">
        <v>90</v>
      </c>
      <c r="H7635" t="s">
        <v>169</v>
      </c>
      <c r="I7635" t="s">
        <v>34834</v>
      </c>
      <c r="J7635">
        <v>1</v>
      </c>
      <c r="K7635" t="s">
        <v>3100</v>
      </c>
      <c r="L7635">
        <v>0</v>
      </c>
      <c r="M7635" t="s">
        <v>3101</v>
      </c>
      <c r="N7635" t="s">
        <v>3734</v>
      </c>
      <c r="O7635" t="s">
        <v>3735</v>
      </c>
      <c r="P7635" t="s">
        <v>30641</v>
      </c>
      <c r="Q7635" t="s">
        <v>34835</v>
      </c>
      <c r="R7635" t="s">
        <v>559</v>
      </c>
      <c r="S7635" t="s">
        <v>2733</v>
      </c>
      <c r="T7635" t="s">
        <v>34836</v>
      </c>
      <c r="U7635" t="s">
        <v>34837</v>
      </c>
      <c r="V7635" s="41">
        <v>35286</v>
      </c>
      <c r="W7635" s="41">
        <v>27742</v>
      </c>
      <c r="X7635">
        <v>1</v>
      </c>
      <c r="Y7635">
        <v>3</v>
      </c>
      <c r="Z7635" t="s">
        <v>102</v>
      </c>
      <c r="AA7635">
        <v>1</v>
      </c>
      <c r="AB7635" t="s">
        <v>103</v>
      </c>
      <c r="AC7635" t="s">
        <v>297</v>
      </c>
      <c r="AD7635">
        <v>1</v>
      </c>
      <c r="AE7635" t="s">
        <v>563</v>
      </c>
      <c r="AG7635" t="s">
        <v>1040</v>
      </c>
      <c r="AJ7635" t="s">
        <v>107</v>
      </c>
    </row>
    <row r="7636" spans="1:36" hidden="1" x14ac:dyDescent="0.25">
      <c r="A7636" t="s">
        <v>34838</v>
      </c>
      <c r="B7636" t="e">
        <f>VLOOKUP(A7636,[2]mp_ALL!B$1:B$557,1,0)</f>
        <v>#N/A</v>
      </c>
      <c r="C7636" t="s">
        <v>34839</v>
      </c>
      <c r="D7636" t="s">
        <v>37</v>
      </c>
      <c r="E7636" t="s">
        <v>88</v>
      </c>
      <c r="F7636" t="s">
        <v>567</v>
      </c>
      <c r="G7636" t="s">
        <v>568</v>
      </c>
      <c r="H7636" t="s">
        <v>313</v>
      </c>
      <c r="I7636" t="s">
        <v>554</v>
      </c>
      <c r="J7636">
        <v>1</v>
      </c>
      <c r="K7636" t="s">
        <v>555</v>
      </c>
      <c r="L7636">
        <v>0</v>
      </c>
      <c r="M7636" t="s">
        <v>556</v>
      </c>
      <c r="N7636" t="s">
        <v>557</v>
      </c>
      <c r="O7636" t="s">
        <v>558</v>
      </c>
      <c r="R7636" t="s">
        <v>559</v>
      </c>
      <c r="S7636" t="s">
        <v>560</v>
      </c>
      <c r="T7636" t="s">
        <v>34840</v>
      </c>
      <c r="U7636" t="s">
        <v>9557</v>
      </c>
      <c r="V7636" s="41">
        <v>35310</v>
      </c>
      <c r="W7636" s="41">
        <v>27989</v>
      </c>
      <c r="X7636">
        <v>1</v>
      </c>
      <c r="Y7636">
        <v>4</v>
      </c>
      <c r="Z7636" t="s">
        <v>102</v>
      </c>
      <c r="AA7636">
        <v>1</v>
      </c>
      <c r="AB7636" t="s">
        <v>103</v>
      </c>
      <c r="AC7636" t="s">
        <v>297</v>
      </c>
      <c r="AD7636">
        <v>1</v>
      </c>
      <c r="AE7636" t="s">
        <v>563</v>
      </c>
      <c r="AG7636" t="s">
        <v>564</v>
      </c>
      <c r="AJ7636" t="s">
        <v>465</v>
      </c>
    </row>
    <row r="7637" spans="1:36" hidden="1" x14ac:dyDescent="0.25">
      <c r="A7637" t="s">
        <v>34841</v>
      </c>
      <c r="B7637" t="e">
        <f>VLOOKUP(A7637,[2]mp_ALL!B$1:B$557,1,0)</f>
        <v>#N/A</v>
      </c>
      <c r="C7637" t="s">
        <v>34842</v>
      </c>
      <c r="D7637" t="s">
        <v>39</v>
      </c>
      <c r="E7637" t="s">
        <v>88</v>
      </c>
      <c r="F7637" t="s">
        <v>2147</v>
      </c>
      <c r="G7637" t="s">
        <v>2148</v>
      </c>
      <c r="H7637" t="s">
        <v>1800</v>
      </c>
      <c r="I7637" t="s">
        <v>34843</v>
      </c>
      <c r="J7637">
        <v>1</v>
      </c>
      <c r="K7637" t="s">
        <v>2057</v>
      </c>
      <c r="L7637">
        <v>0</v>
      </c>
      <c r="M7637" t="s">
        <v>2058</v>
      </c>
      <c r="N7637" t="s">
        <v>2433</v>
      </c>
      <c r="R7637" t="s">
        <v>1424</v>
      </c>
      <c r="S7637" t="s">
        <v>560</v>
      </c>
      <c r="T7637" t="s">
        <v>34844</v>
      </c>
      <c r="U7637" t="s">
        <v>31829</v>
      </c>
      <c r="V7637" s="41">
        <v>35186</v>
      </c>
      <c r="W7637" s="41">
        <v>26173</v>
      </c>
      <c r="X7637">
        <v>1</v>
      </c>
      <c r="Y7637">
        <v>1</v>
      </c>
      <c r="Z7637" t="s">
        <v>102</v>
      </c>
      <c r="AA7637">
        <v>1</v>
      </c>
      <c r="AB7637" t="s">
        <v>103</v>
      </c>
      <c r="AC7637" t="s">
        <v>297</v>
      </c>
      <c r="AD7637">
        <v>1</v>
      </c>
      <c r="AE7637" t="s">
        <v>298</v>
      </c>
      <c r="AG7637" t="s">
        <v>2063</v>
      </c>
      <c r="AJ7637" t="s">
        <v>2414</v>
      </c>
    </row>
    <row r="7638" spans="1:36" hidden="1" x14ac:dyDescent="0.25">
      <c r="A7638" t="s">
        <v>34845</v>
      </c>
      <c r="B7638" t="e">
        <f>VLOOKUP(A7638,[2]mp_ALL!B$1:B$557,1,0)</f>
        <v>#N/A</v>
      </c>
      <c r="C7638" t="s">
        <v>34846</v>
      </c>
      <c r="D7638" t="s">
        <v>36</v>
      </c>
      <c r="E7638" t="s">
        <v>88</v>
      </c>
      <c r="F7638" t="s">
        <v>567</v>
      </c>
      <c r="G7638" t="s">
        <v>568</v>
      </c>
      <c r="H7638" t="s">
        <v>313</v>
      </c>
      <c r="I7638" t="s">
        <v>590</v>
      </c>
      <c r="J7638">
        <v>1</v>
      </c>
      <c r="K7638" t="s">
        <v>591</v>
      </c>
      <c r="L7638">
        <v>0</v>
      </c>
      <c r="M7638" t="s">
        <v>592</v>
      </c>
      <c r="N7638" t="s">
        <v>593</v>
      </c>
      <c r="O7638" t="s">
        <v>594</v>
      </c>
      <c r="R7638" t="s">
        <v>147</v>
      </c>
      <c r="S7638" t="s">
        <v>560</v>
      </c>
      <c r="T7638" t="s">
        <v>34847</v>
      </c>
      <c r="U7638" t="s">
        <v>34848</v>
      </c>
      <c r="V7638" s="41">
        <v>35345</v>
      </c>
      <c r="W7638" s="41">
        <v>27798</v>
      </c>
      <c r="X7638">
        <v>1</v>
      </c>
      <c r="Y7638">
        <v>2</v>
      </c>
      <c r="Z7638" t="s">
        <v>102</v>
      </c>
      <c r="AA7638">
        <v>1</v>
      </c>
      <c r="AB7638" t="s">
        <v>103</v>
      </c>
      <c r="AC7638" t="s">
        <v>297</v>
      </c>
      <c r="AD7638">
        <v>1</v>
      </c>
      <c r="AE7638" t="s">
        <v>563</v>
      </c>
      <c r="AG7638" t="s">
        <v>577</v>
      </c>
      <c r="AJ7638" t="s">
        <v>2414</v>
      </c>
    </row>
    <row r="7639" spans="1:36" hidden="1" x14ac:dyDescent="0.25">
      <c r="A7639" t="s">
        <v>34849</v>
      </c>
      <c r="B7639" t="e">
        <f>VLOOKUP(A7639,[2]mp_ALL!B$1:B$557,1,0)</f>
        <v>#N/A</v>
      </c>
      <c r="C7639" t="s">
        <v>34850</v>
      </c>
      <c r="D7639" t="s">
        <v>39</v>
      </c>
      <c r="E7639" t="s">
        <v>88</v>
      </c>
      <c r="F7639" t="s">
        <v>1430</v>
      </c>
      <c r="G7639" t="s">
        <v>1431</v>
      </c>
      <c r="H7639" t="s">
        <v>313</v>
      </c>
      <c r="I7639" t="s">
        <v>34851</v>
      </c>
      <c r="J7639">
        <v>1</v>
      </c>
      <c r="K7639" t="s">
        <v>555</v>
      </c>
      <c r="L7639">
        <v>0</v>
      </c>
      <c r="M7639" t="s">
        <v>556</v>
      </c>
      <c r="N7639" t="s">
        <v>2539</v>
      </c>
      <c r="O7639" t="s">
        <v>34852</v>
      </c>
      <c r="R7639" t="s">
        <v>559</v>
      </c>
      <c r="S7639" t="s">
        <v>560</v>
      </c>
      <c r="T7639" t="s">
        <v>34853</v>
      </c>
      <c r="U7639" t="s">
        <v>34854</v>
      </c>
      <c r="V7639" s="41">
        <v>35345</v>
      </c>
      <c r="W7639" s="41">
        <v>25834</v>
      </c>
      <c r="X7639">
        <v>1</v>
      </c>
      <c r="Y7639">
        <v>4</v>
      </c>
      <c r="Z7639" t="s">
        <v>3136</v>
      </c>
      <c r="AA7639">
        <v>1</v>
      </c>
      <c r="AB7639" t="s">
        <v>103</v>
      </c>
      <c r="AC7639" t="s">
        <v>297</v>
      </c>
      <c r="AD7639">
        <v>1</v>
      </c>
      <c r="AE7639" t="s">
        <v>563</v>
      </c>
      <c r="AG7639" t="s">
        <v>564</v>
      </c>
      <c r="AJ7639" t="s">
        <v>34855</v>
      </c>
    </row>
    <row r="7640" spans="1:36" hidden="1" x14ac:dyDescent="0.25">
      <c r="A7640" t="s">
        <v>34856</v>
      </c>
      <c r="B7640" t="e">
        <f>VLOOKUP(A7640,[2]mp_ALL!B$1:B$557,1,0)</f>
        <v>#N/A</v>
      </c>
      <c r="C7640" t="s">
        <v>34857</v>
      </c>
      <c r="D7640" t="s">
        <v>39</v>
      </c>
      <c r="E7640" t="s">
        <v>1439</v>
      </c>
      <c r="F7640" t="s">
        <v>2175</v>
      </c>
      <c r="G7640" t="s">
        <v>2176</v>
      </c>
      <c r="H7640" t="s">
        <v>1440</v>
      </c>
      <c r="I7640" t="s">
        <v>3840</v>
      </c>
      <c r="J7640">
        <v>1</v>
      </c>
      <c r="K7640" t="s">
        <v>2197</v>
      </c>
      <c r="L7640">
        <v>0</v>
      </c>
      <c r="M7640" t="s">
        <v>2198</v>
      </c>
      <c r="N7640" t="s">
        <v>3841</v>
      </c>
      <c r="R7640" t="s">
        <v>117</v>
      </c>
      <c r="S7640" t="s">
        <v>319</v>
      </c>
      <c r="T7640" t="s">
        <v>34858</v>
      </c>
      <c r="U7640" t="s">
        <v>2418</v>
      </c>
      <c r="V7640" s="41">
        <v>35373</v>
      </c>
      <c r="W7640" s="41">
        <v>26465</v>
      </c>
      <c r="X7640">
        <v>1</v>
      </c>
      <c r="Y7640">
        <v>2</v>
      </c>
      <c r="Z7640" t="s">
        <v>923</v>
      </c>
      <c r="AA7640">
        <v>1</v>
      </c>
      <c r="AB7640" t="s">
        <v>103</v>
      </c>
      <c r="AC7640" t="s">
        <v>297</v>
      </c>
      <c r="AD7640">
        <v>1</v>
      </c>
      <c r="AE7640" t="s">
        <v>322</v>
      </c>
      <c r="AG7640" t="s">
        <v>228</v>
      </c>
      <c r="AI7640" t="s">
        <v>1444</v>
      </c>
      <c r="AJ7640" t="s">
        <v>327</v>
      </c>
    </row>
    <row r="7641" spans="1:36" hidden="1" x14ac:dyDescent="0.25">
      <c r="A7641" t="s">
        <v>34859</v>
      </c>
      <c r="B7641" t="e">
        <f>VLOOKUP(A7641,[2]mp_ALL!B$1:B$557,1,0)</f>
        <v>#N/A</v>
      </c>
      <c r="C7641" t="s">
        <v>34860</v>
      </c>
      <c r="D7641" t="s">
        <v>36</v>
      </c>
      <c r="E7641" t="s">
        <v>1439</v>
      </c>
      <c r="F7641" t="s">
        <v>1430</v>
      </c>
      <c r="G7641" t="s">
        <v>1431</v>
      </c>
      <c r="H7641" t="s">
        <v>1440</v>
      </c>
      <c r="I7641" t="s">
        <v>5134</v>
      </c>
      <c r="J7641">
        <v>1</v>
      </c>
      <c r="K7641" t="s">
        <v>2197</v>
      </c>
      <c r="L7641">
        <v>0</v>
      </c>
      <c r="M7641" t="s">
        <v>2198</v>
      </c>
      <c r="R7641" t="s">
        <v>117</v>
      </c>
      <c r="S7641" t="s">
        <v>237</v>
      </c>
      <c r="T7641" t="s">
        <v>34861</v>
      </c>
      <c r="U7641" t="s">
        <v>34862</v>
      </c>
      <c r="V7641" s="41">
        <v>35373</v>
      </c>
      <c r="W7641" s="41">
        <v>27349</v>
      </c>
      <c r="X7641">
        <v>1</v>
      </c>
      <c r="Y7641">
        <v>2</v>
      </c>
      <c r="Z7641" t="s">
        <v>102</v>
      </c>
      <c r="AA7641">
        <v>1</v>
      </c>
      <c r="AB7641" t="s">
        <v>103</v>
      </c>
      <c r="AC7641" t="s">
        <v>297</v>
      </c>
      <c r="AD7641">
        <v>1</v>
      </c>
      <c r="AE7641" t="s">
        <v>298</v>
      </c>
      <c r="AG7641" t="s">
        <v>2202</v>
      </c>
      <c r="AJ7641" t="s">
        <v>107</v>
      </c>
    </row>
    <row r="7642" spans="1:36" hidden="1" x14ac:dyDescent="0.25">
      <c r="A7642" t="s">
        <v>34863</v>
      </c>
      <c r="B7642" t="e">
        <f>VLOOKUP(A7642,[2]mp_ALL!B$1:B$557,1,0)</f>
        <v>#N/A</v>
      </c>
      <c r="C7642" t="s">
        <v>34864</v>
      </c>
      <c r="D7642" t="s">
        <v>36</v>
      </c>
      <c r="E7642" t="s">
        <v>88</v>
      </c>
      <c r="F7642" t="s">
        <v>311</v>
      </c>
      <c r="G7642" t="s">
        <v>312</v>
      </c>
      <c r="H7642" t="s">
        <v>313</v>
      </c>
      <c r="I7642" t="s">
        <v>11146</v>
      </c>
      <c r="J7642">
        <v>1</v>
      </c>
      <c r="K7642" t="s">
        <v>11147</v>
      </c>
      <c r="L7642">
        <v>0</v>
      </c>
      <c r="M7642" t="s">
        <v>158</v>
      </c>
      <c r="N7642" t="s">
        <v>8033</v>
      </c>
      <c r="O7642" t="s">
        <v>11148</v>
      </c>
      <c r="R7642" t="s">
        <v>117</v>
      </c>
      <c r="S7642" t="s">
        <v>237</v>
      </c>
      <c r="T7642" t="s">
        <v>34865</v>
      </c>
      <c r="U7642" t="s">
        <v>34866</v>
      </c>
      <c r="V7642" s="41">
        <v>35373</v>
      </c>
      <c r="W7642" s="41">
        <v>26370</v>
      </c>
      <c r="X7642">
        <v>1</v>
      </c>
      <c r="Y7642">
        <v>1</v>
      </c>
      <c r="Z7642" t="s">
        <v>710</v>
      </c>
      <c r="AA7642">
        <v>1</v>
      </c>
      <c r="AB7642" t="s">
        <v>103</v>
      </c>
      <c r="AC7642" t="s">
        <v>297</v>
      </c>
      <c r="AD7642">
        <v>1</v>
      </c>
      <c r="AE7642" t="s">
        <v>322</v>
      </c>
      <c r="AG7642" t="s">
        <v>121</v>
      </c>
      <c r="AJ7642" t="s">
        <v>12247</v>
      </c>
    </row>
    <row r="7643" spans="1:36" hidden="1" x14ac:dyDescent="0.25">
      <c r="A7643" t="s">
        <v>34867</v>
      </c>
      <c r="B7643" t="e">
        <f>VLOOKUP(A7643,[2]mp_ALL!B$1:B$557,1,0)</f>
        <v>#N/A</v>
      </c>
      <c r="C7643" t="s">
        <v>34868</v>
      </c>
      <c r="D7643" t="s">
        <v>39</v>
      </c>
      <c r="E7643" t="s">
        <v>88</v>
      </c>
      <c r="F7643" t="s">
        <v>1455</v>
      </c>
      <c r="G7643" t="s">
        <v>1456</v>
      </c>
      <c r="H7643" t="s">
        <v>5447</v>
      </c>
      <c r="I7643" t="s">
        <v>31807</v>
      </c>
      <c r="J7643">
        <v>1</v>
      </c>
      <c r="K7643" t="s">
        <v>2240</v>
      </c>
      <c r="L7643">
        <v>0</v>
      </c>
      <c r="M7643" t="s">
        <v>2241</v>
      </c>
      <c r="N7643" t="s">
        <v>2241</v>
      </c>
      <c r="R7643" t="s">
        <v>2241</v>
      </c>
      <c r="S7643" t="s">
        <v>560</v>
      </c>
      <c r="T7643" t="s">
        <v>34869</v>
      </c>
      <c r="U7643" t="s">
        <v>34870</v>
      </c>
      <c r="V7643" s="41">
        <v>35373</v>
      </c>
      <c r="W7643" s="41">
        <v>25114</v>
      </c>
      <c r="X7643">
        <v>1</v>
      </c>
      <c r="Y7643">
        <v>3</v>
      </c>
      <c r="Z7643" t="s">
        <v>102</v>
      </c>
      <c r="AA7643">
        <v>1</v>
      </c>
      <c r="AB7643" t="s">
        <v>103</v>
      </c>
      <c r="AC7643" t="s">
        <v>297</v>
      </c>
      <c r="AD7643">
        <v>1</v>
      </c>
      <c r="AE7643" t="s">
        <v>563</v>
      </c>
      <c r="AG7643" t="s">
        <v>1040</v>
      </c>
      <c r="AJ7643" t="s">
        <v>2414</v>
      </c>
    </row>
    <row r="7644" spans="1:36" hidden="1" x14ac:dyDescent="0.25">
      <c r="A7644" t="s">
        <v>34871</v>
      </c>
      <c r="B7644" t="e">
        <f>VLOOKUP(A7644,[2]mp_ALL!B$1:B$557,1,0)</f>
        <v>#N/A</v>
      </c>
      <c r="C7644" t="s">
        <v>34872</v>
      </c>
      <c r="D7644" t="s">
        <v>39</v>
      </c>
      <c r="E7644" t="s">
        <v>88</v>
      </c>
      <c r="F7644" t="s">
        <v>1798</v>
      </c>
      <c r="G7644" t="s">
        <v>1799</v>
      </c>
      <c r="H7644" t="s">
        <v>1800</v>
      </c>
      <c r="I7644" t="s">
        <v>34873</v>
      </c>
      <c r="J7644">
        <v>1</v>
      </c>
      <c r="K7644" t="s">
        <v>3100</v>
      </c>
      <c r="L7644">
        <v>0</v>
      </c>
      <c r="M7644" t="s">
        <v>3101</v>
      </c>
      <c r="N7644" t="s">
        <v>13644</v>
      </c>
      <c r="R7644" t="s">
        <v>559</v>
      </c>
      <c r="S7644" t="s">
        <v>560</v>
      </c>
      <c r="T7644" t="s">
        <v>34874</v>
      </c>
      <c r="U7644" t="s">
        <v>34875</v>
      </c>
      <c r="V7644" s="41">
        <v>35373</v>
      </c>
      <c r="W7644" s="41">
        <v>27302</v>
      </c>
      <c r="X7644">
        <v>1</v>
      </c>
      <c r="Y7644">
        <v>2</v>
      </c>
      <c r="Z7644" t="s">
        <v>102</v>
      </c>
      <c r="AA7644">
        <v>1</v>
      </c>
      <c r="AB7644" t="s">
        <v>103</v>
      </c>
      <c r="AC7644" t="s">
        <v>297</v>
      </c>
      <c r="AD7644">
        <v>1</v>
      </c>
      <c r="AE7644" t="s">
        <v>563</v>
      </c>
      <c r="AG7644" t="s">
        <v>1040</v>
      </c>
      <c r="AJ7644" t="s">
        <v>689</v>
      </c>
    </row>
    <row r="7645" spans="1:36" hidden="1" x14ac:dyDescent="0.25">
      <c r="A7645" t="s">
        <v>34876</v>
      </c>
      <c r="B7645" t="e">
        <f>VLOOKUP(A7645,[2]mp_ALL!B$1:B$557,1,0)</f>
        <v>#N/A</v>
      </c>
      <c r="C7645" t="s">
        <v>34877</v>
      </c>
      <c r="D7645" t="s">
        <v>36</v>
      </c>
      <c r="E7645" t="s">
        <v>1439</v>
      </c>
      <c r="F7645" t="s">
        <v>1798</v>
      </c>
      <c r="G7645" t="s">
        <v>1799</v>
      </c>
      <c r="H7645" t="s">
        <v>1440</v>
      </c>
      <c r="I7645" t="s">
        <v>1441</v>
      </c>
      <c r="J7645">
        <v>1</v>
      </c>
      <c r="K7645" t="s">
        <v>1420</v>
      </c>
      <c r="L7645">
        <v>0</v>
      </c>
      <c r="M7645" t="s">
        <v>1421</v>
      </c>
      <c r="R7645" t="s">
        <v>1424</v>
      </c>
      <c r="S7645" t="s">
        <v>560</v>
      </c>
      <c r="T7645" t="s">
        <v>34878</v>
      </c>
      <c r="U7645" t="s">
        <v>2873</v>
      </c>
      <c r="V7645" s="41">
        <v>35373</v>
      </c>
      <c r="W7645" s="41">
        <v>27167</v>
      </c>
      <c r="X7645">
        <v>1</v>
      </c>
      <c r="Y7645">
        <v>1</v>
      </c>
      <c r="Z7645" t="s">
        <v>102</v>
      </c>
      <c r="AA7645">
        <v>1</v>
      </c>
      <c r="AB7645" t="s">
        <v>103</v>
      </c>
      <c r="AC7645" t="s">
        <v>297</v>
      </c>
      <c r="AD7645">
        <v>1</v>
      </c>
      <c r="AE7645" t="s">
        <v>563</v>
      </c>
      <c r="AG7645" t="s">
        <v>1427</v>
      </c>
      <c r="AI7645" t="s">
        <v>1444</v>
      </c>
      <c r="AJ7645" t="s">
        <v>2110</v>
      </c>
    </row>
    <row r="7646" spans="1:36" hidden="1" x14ac:dyDescent="0.25">
      <c r="A7646" t="s">
        <v>34879</v>
      </c>
      <c r="B7646" t="e">
        <f>VLOOKUP(A7646,[2]mp_ALL!B$1:B$557,1,0)</f>
        <v>#N/A</v>
      </c>
      <c r="C7646" t="s">
        <v>34880</v>
      </c>
      <c r="D7646" t="s">
        <v>39</v>
      </c>
      <c r="E7646" t="s">
        <v>88</v>
      </c>
      <c r="F7646" t="s">
        <v>1455</v>
      </c>
      <c r="G7646" t="s">
        <v>1456</v>
      </c>
      <c r="H7646" t="s">
        <v>1440</v>
      </c>
      <c r="I7646" t="s">
        <v>2701</v>
      </c>
      <c r="J7646">
        <v>1</v>
      </c>
      <c r="K7646" t="s">
        <v>570</v>
      </c>
      <c r="L7646">
        <v>0</v>
      </c>
      <c r="M7646" t="s">
        <v>571</v>
      </c>
      <c r="R7646" t="s">
        <v>559</v>
      </c>
      <c r="S7646" t="s">
        <v>99</v>
      </c>
      <c r="T7646" t="s">
        <v>34881</v>
      </c>
      <c r="U7646" t="s">
        <v>2873</v>
      </c>
      <c r="V7646" s="41">
        <v>35373</v>
      </c>
      <c r="W7646" s="41">
        <v>25449</v>
      </c>
      <c r="X7646">
        <v>1</v>
      </c>
      <c r="Y7646">
        <v>3</v>
      </c>
      <c r="Z7646" t="s">
        <v>102</v>
      </c>
      <c r="AA7646">
        <v>1</v>
      </c>
      <c r="AB7646" t="s">
        <v>103</v>
      </c>
      <c r="AC7646" t="s">
        <v>297</v>
      </c>
      <c r="AD7646">
        <v>1</v>
      </c>
      <c r="AE7646" t="s">
        <v>563</v>
      </c>
      <c r="AJ7646" t="s">
        <v>1599</v>
      </c>
    </row>
    <row r="7647" spans="1:36" hidden="1" x14ac:dyDescent="0.25">
      <c r="A7647" t="s">
        <v>34882</v>
      </c>
      <c r="B7647" t="e">
        <f>VLOOKUP(A7647,[2]mp_ALL!B$1:B$557,1,0)</f>
        <v>#N/A</v>
      </c>
      <c r="C7647" t="s">
        <v>34883</v>
      </c>
      <c r="D7647" t="s">
        <v>36</v>
      </c>
      <c r="E7647" t="s">
        <v>88</v>
      </c>
      <c r="F7647" t="s">
        <v>311</v>
      </c>
      <c r="G7647" t="s">
        <v>312</v>
      </c>
      <c r="H7647" t="s">
        <v>313</v>
      </c>
      <c r="I7647" t="s">
        <v>6812</v>
      </c>
      <c r="J7647">
        <v>1</v>
      </c>
      <c r="K7647" t="s">
        <v>1581</v>
      </c>
      <c r="L7647">
        <v>0</v>
      </c>
      <c r="M7647" t="s">
        <v>1582</v>
      </c>
      <c r="N7647" t="s">
        <v>6813</v>
      </c>
      <c r="O7647" t="s">
        <v>6814</v>
      </c>
      <c r="R7647" t="s">
        <v>559</v>
      </c>
      <c r="S7647" t="s">
        <v>560</v>
      </c>
      <c r="T7647" t="s">
        <v>34884</v>
      </c>
      <c r="U7647" t="s">
        <v>34885</v>
      </c>
      <c r="V7647" s="41">
        <v>35408</v>
      </c>
      <c r="W7647" s="41">
        <v>27625</v>
      </c>
      <c r="X7647">
        <v>1</v>
      </c>
      <c r="Y7647">
        <v>3</v>
      </c>
      <c r="Z7647" t="s">
        <v>102</v>
      </c>
      <c r="AA7647">
        <v>1</v>
      </c>
      <c r="AB7647" t="s">
        <v>103</v>
      </c>
      <c r="AC7647" t="s">
        <v>297</v>
      </c>
      <c r="AD7647">
        <v>1</v>
      </c>
      <c r="AE7647" t="s">
        <v>563</v>
      </c>
      <c r="AG7647" t="s">
        <v>1040</v>
      </c>
      <c r="AJ7647" t="s">
        <v>689</v>
      </c>
    </row>
    <row r="7648" spans="1:36" hidden="1" x14ac:dyDescent="0.25">
      <c r="A7648" t="s">
        <v>34886</v>
      </c>
      <c r="B7648" t="e">
        <f>VLOOKUP(A7648,[2]mp_ALL!B$1:B$557,1,0)</f>
        <v>#N/A</v>
      </c>
      <c r="C7648" t="s">
        <v>34887</v>
      </c>
      <c r="D7648" t="s">
        <v>39</v>
      </c>
      <c r="E7648" t="s">
        <v>88</v>
      </c>
      <c r="F7648" t="s">
        <v>1430</v>
      </c>
      <c r="G7648" t="s">
        <v>1431</v>
      </c>
      <c r="H7648" t="s">
        <v>313</v>
      </c>
      <c r="I7648" t="s">
        <v>6861</v>
      </c>
      <c r="J7648">
        <v>1</v>
      </c>
      <c r="K7648" t="s">
        <v>2057</v>
      </c>
      <c r="L7648">
        <v>0</v>
      </c>
      <c r="M7648" t="s">
        <v>2058</v>
      </c>
      <c r="N7648" t="s">
        <v>6862</v>
      </c>
      <c r="O7648" t="s">
        <v>6863</v>
      </c>
      <c r="R7648" t="s">
        <v>1424</v>
      </c>
      <c r="S7648" t="s">
        <v>560</v>
      </c>
      <c r="T7648" t="s">
        <v>34888</v>
      </c>
      <c r="U7648" t="s">
        <v>34889</v>
      </c>
      <c r="V7648" s="41">
        <v>35408</v>
      </c>
      <c r="W7648" s="41">
        <v>26558</v>
      </c>
      <c r="X7648">
        <v>1</v>
      </c>
      <c r="Y7648">
        <v>3</v>
      </c>
      <c r="Z7648" t="s">
        <v>102</v>
      </c>
      <c r="AA7648">
        <v>1</v>
      </c>
      <c r="AB7648" t="s">
        <v>103</v>
      </c>
      <c r="AC7648" t="s">
        <v>297</v>
      </c>
      <c r="AD7648">
        <v>1</v>
      </c>
      <c r="AE7648" t="s">
        <v>298</v>
      </c>
      <c r="AG7648" t="s">
        <v>2063</v>
      </c>
      <c r="AJ7648" t="s">
        <v>287</v>
      </c>
    </row>
    <row r="7649" spans="1:36" hidden="1" x14ac:dyDescent="0.25">
      <c r="A7649" t="s">
        <v>34890</v>
      </c>
      <c r="B7649" t="e">
        <f>VLOOKUP(A7649,[2]mp_ALL!B$1:B$557,1,0)</f>
        <v>#N/A</v>
      </c>
      <c r="C7649" t="s">
        <v>34891</v>
      </c>
      <c r="D7649" t="s">
        <v>38</v>
      </c>
      <c r="E7649" t="s">
        <v>88</v>
      </c>
      <c r="F7649" t="s">
        <v>89</v>
      </c>
      <c r="G7649" t="s">
        <v>90</v>
      </c>
      <c r="H7649" t="s">
        <v>169</v>
      </c>
      <c r="I7649" t="s">
        <v>3849</v>
      </c>
      <c r="J7649">
        <v>1</v>
      </c>
      <c r="K7649" t="s">
        <v>3100</v>
      </c>
      <c r="L7649">
        <v>0</v>
      </c>
      <c r="M7649" t="s">
        <v>3101</v>
      </c>
      <c r="N7649" t="s">
        <v>3734</v>
      </c>
      <c r="O7649" t="s">
        <v>3850</v>
      </c>
      <c r="P7649" t="s">
        <v>3851</v>
      </c>
      <c r="Q7649" t="s">
        <v>3852</v>
      </c>
      <c r="R7649" t="s">
        <v>559</v>
      </c>
      <c r="S7649" t="s">
        <v>560</v>
      </c>
      <c r="T7649" t="s">
        <v>34892</v>
      </c>
      <c r="U7649" t="s">
        <v>12550</v>
      </c>
      <c r="V7649" s="41">
        <v>35408</v>
      </c>
      <c r="W7649" s="41">
        <v>27692</v>
      </c>
      <c r="X7649">
        <v>1</v>
      </c>
      <c r="Y7649">
        <v>2</v>
      </c>
      <c r="Z7649" t="s">
        <v>102</v>
      </c>
      <c r="AA7649">
        <v>1</v>
      </c>
      <c r="AB7649" t="s">
        <v>103</v>
      </c>
      <c r="AC7649" t="s">
        <v>297</v>
      </c>
      <c r="AD7649">
        <v>1</v>
      </c>
      <c r="AE7649" t="s">
        <v>563</v>
      </c>
      <c r="AG7649" t="s">
        <v>1040</v>
      </c>
      <c r="AJ7649" t="s">
        <v>5918</v>
      </c>
    </row>
    <row r="7650" spans="1:36" hidden="1" x14ac:dyDescent="0.25">
      <c r="A7650" t="s">
        <v>34893</v>
      </c>
      <c r="B7650" t="e">
        <f>VLOOKUP(A7650,[2]mp_ALL!B$1:B$557,1,0)</f>
        <v>#N/A</v>
      </c>
      <c r="C7650" t="s">
        <v>34894</v>
      </c>
      <c r="D7650" t="s">
        <v>37</v>
      </c>
      <c r="E7650" t="s">
        <v>88</v>
      </c>
      <c r="F7650" t="s">
        <v>89</v>
      </c>
      <c r="G7650" t="s">
        <v>90</v>
      </c>
      <c r="H7650" t="s">
        <v>290</v>
      </c>
      <c r="I7650" t="s">
        <v>30047</v>
      </c>
      <c r="J7650">
        <v>1</v>
      </c>
      <c r="K7650" t="s">
        <v>3100</v>
      </c>
      <c r="L7650">
        <v>0</v>
      </c>
      <c r="M7650" t="s">
        <v>3101</v>
      </c>
      <c r="N7650" t="s">
        <v>4839</v>
      </c>
      <c r="O7650" t="s">
        <v>30048</v>
      </c>
      <c r="R7650" t="s">
        <v>559</v>
      </c>
      <c r="S7650" t="s">
        <v>560</v>
      </c>
      <c r="T7650" t="s">
        <v>34895</v>
      </c>
      <c r="U7650" t="s">
        <v>34896</v>
      </c>
      <c r="V7650" s="41">
        <v>35408</v>
      </c>
      <c r="W7650" s="41">
        <v>26548</v>
      </c>
      <c r="X7650">
        <v>1</v>
      </c>
      <c r="Y7650">
        <v>2</v>
      </c>
      <c r="Z7650" t="s">
        <v>102</v>
      </c>
      <c r="AA7650">
        <v>1</v>
      </c>
      <c r="AB7650" t="s">
        <v>103</v>
      </c>
      <c r="AC7650" t="s">
        <v>297</v>
      </c>
      <c r="AD7650">
        <v>1</v>
      </c>
      <c r="AE7650" t="s">
        <v>563</v>
      </c>
      <c r="AG7650" t="s">
        <v>1040</v>
      </c>
      <c r="AJ7650" t="s">
        <v>107</v>
      </c>
    </row>
    <row r="7651" spans="1:36" hidden="1" x14ac:dyDescent="0.25">
      <c r="A7651" t="s">
        <v>34897</v>
      </c>
      <c r="B7651" t="e">
        <f>VLOOKUP(A7651,[2]mp_ALL!B$1:B$557,1,0)</f>
        <v>#N/A</v>
      </c>
      <c r="C7651" t="s">
        <v>34898</v>
      </c>
      <c r="D7651" t="s">
        <v>36</v>
      </c>
      <c r="E7651" t="s">
        <v>88</v>
      </c>
      <c r="F7651" t="s">
        <v>1473</v>
      </c>
      <c r="G7651" t="s">
        <v>1474</v>
      </c>
      <c r="H7651" t="s">
        <v>290</v>
      </c>
      <c r="I7651" t="s">
        <v>6486</v>
      </c>
      <c r="J7651">
        <v>1</v>
      </c>
      <c r="K7651" t="s">
        <v>3192</v>
      </c>
      <c r="L7651">
        <v>0</v>
      </c>
      <c r="M7651" t="s">
        <v>1486</v>
      </c>
      <c r="N7651" t="s">
        <v>4451</v>
      </c>
      <c r="O7651" t="s">
        <v>6487</v>
      </c>
      <c r="R7651" t="s">
        <v>147</v>
      </c>
      <c r="S7651" t="s">
        <v>560</v>
      </c>
      <c r="T7651" t="s">
        <v>34899</v>
      </c>
      <c r="U7651" t="s">
        <v>2630</v>
      </c>
      <c r="V7651" s="41">
        <v>35408</v>
      </c>
      <c r="W7651" s="41">
        <v>26827</v>
      </c>
      <c r="X7651">
        <v>1</v>
      </c>
      <c r="Y7651">
        <v>1</v>
      </c>
      <c r="Z7651" t="s">
        <v>923</v>
      </c>
      <c r="AA7651">
        <v>1</v>
      </c>
      <c r="AB7651" t="s">
        <v>103</v>
      </c>
      <c r="AC7651" t="s">
        <v>297</v>
      </c>
      <c r="AD7651">
        <v>1</v>
      </c>
      <c r="AE7651" t="s">
        <v>322</v>
      </c>
      <c r="AG7651" t="s">
        <v>148</v>
      </c>
      <c r="AJ7651" t="s">
        <v>107</v>
      </c>
    </row>
    <row r="7652" spans="1:36" hidden="1" x14ac:dyDescent="0.25">
      <c r="A7652" t="s">
        <v>34900</v>
      </c>
      <c r="B7652" t="e">
        <f>VLOOKUP(A7652,[2]mp_ALL!B$1:B$557,1,0)</f>
        <v>#N/A</v>
      </c>
      <c r="C7652" t="s">
        <v>34901</v>
      </c>
      <c r="D7652" t="s">
        <v>39</v>
      </c>
      <c r="E7652" t="s">
        <v>88</v>
      </c>
      <c r="F7652" t="s">
        <v>21780</v>
      </c>
      <c r="G7652" t="s">
        <v>21781</v>
      </c>
      <c r="H7652" t="s">
        <v>30085</v>
      </c>
      <c r="I7652" t="s">
        <v>1441</v>
      </c>
      <c r="J7652">
        <v>1</v>
      </c>
      <c r="K7652" t="s">
        <v>1420</v>
      </c>
      <c r="L7652">
        <v>0</v>
      </c>
      <c r="M7652" t="s">
        <v>1421</v>
      </c>
      <c r="R7652" t="s">
        <v>1424</v>
      </c>
      <c r="S7652" t="s">
        <v>560</v>
      </c>
      <c r="T7652" t="s">
        <v>34902</v>
      </c>
      <c r="U7652" t="s">
        <v>34903</v>
      </c>
      <c r="V7652" s="41">
        <v>35408</v>
      </c>
      <c r="W7652" s="41">
        <v>26512</v>
      </c>
      <c r="X7652">
        <v>1</v>
      </c>
      <c r="Y7652">
        <v>1</v>
      </c>
      <c r="Z7652" t="s">
        <v>102</v>
      </c>
      <c r="AA7652">
        <v>1</v>
      </c>
      <c r="AB7652" t="s">
        <v>103</v>
      </c>
      <c r="AC7652" t="s">
        <v>297</v>
      </c>
      <c r="AD7652">
        <v>1</v>
      </c>
      <c r="AE7652" t="s">
        <v>563</v>
      </c>
      <c r="AG7652" t="s">
        <v>1427</v>
      </c>
      <c r="AJ7652" t="s">
        <v>107</v>
      </c>
    </row>
    <row r="7653" spans="1:36" hidden="1" x14ac:dyDescent="0.25">
      <c r="A7653" t="s">
        <v>34904</v>
      </c>
      <c r="B7653" t="e">
        <f>VLOOKUP(A7653,[2]mp_ALL!B$1:B$557,1,0)</f>
        <v>#N/A</v>
      </c>
      <c r="C7653" t="s">
        <v>34905</v>
      </c>
      <c r="D7653" t="s">
        <v>39</v>
      </c>
      <c r="E7653" t="s">
        <v>88</v>
      </c>
      <c r="F7653" t="s">
        <v>2175</v>
      </c>
      <c r="G7653" t="s">
        <v>2176</v>
      </c>
      <c r="H7653" t="s">
        <v>3224</v>
      </c>
      <c r="I7653" t="s">
        <v>7520</v>
      </c>
      <c r="J7653">
        <v>1</v>
      </c>
      <c r="K7653" t="s">
        <v>1476</v>
      </c>
      <c r="L7653">
        <v>0</v>
      </c>
      <c r="M7653" t="s">
        <v>1477</v>
      </c>
      <c r="R7653" t="s">
        <v>147</v>
      </c>
      <c r="S7653" t="s">
        <v>319</v>
      </c>
      <c r="T7653" t="s">
        <v>34906</v>
      </c>
      <c r="U7653" t="s">
        <v>34907</v>
      </c>
      <c r="V7653" s="41">
        <v>35408</v>
      </c>
      <c r="W7653" s="41">
        <v>26183</v>
      </c>
      <c r="X7653">
        <v>1</v>
      </c>
      <c r="Y7653">
        <v>1</v>
      </c>
      <c r="Z7653" t="s">
        <v>102</v>
      </c>
      <c r="AA7653">
        <v>1</v>
      </c>
      <c r="AB7653" t="s">
        <v>103</v>
      </c>
      <c r="AC7653" t="s">
        <v>297</v>
      </c>
      <c r="AD7653">
        <v>1</v>
      </c>
      <c r="AE7653" t="s">
        <v>563</v>
      </c>
      <c r="AG7653" t="s">
        <v>179</v>
      </c>
      <c r="AJ7653" t="s">
        <v>34908</v>
      </c>
    </row>
    <row r="7654" spans="1:36" hidden="1" x14ac:dyDescent="0.25">
      <c r="A7654" t="s">
        <v>34909</v>
      </c>
      <c r="B7654" t="e">
        <f>VLOOKUP(A7654,[2]mp_ALL!B$1:B$557,1,0)</f>
        <v>#N/A</v>
      </c>
      <c r="C7654" t="s">
        <v>34910</v>
      </c>
      <c r="D7654" t="s">
        <v>39</v>
      </c>
      <c r="E7654" t="s">
        <v>88</v>
      </c>
      <c r="F7654" t="s">
        <v>2147</v>
      </c>
      <c r="G7654" t="s">
        <v>2148</v>
      </c>
      <c r="H7654" t="s">
        <v>1457</v>
      </c>
      <c r="I7654" t="s">
        <v>34911</v>
      </c>
      <c r="J7654">
        <v>1</v>
      </c>
      <c r="K7654" t="s">
        <v>591</v>
      </c>
      <c r="L7654">
        <v>0</v>
      </c>
      <c r="M7654" t="s">
        <v>592</v>
      </c>
      <c r="N7654" t="s">
        <v>2905</v>
      </c>
      <c r="R7654" t="s">
        <v>147</v>
      </c>
      <c r="S7654" t="s">
        <v>560</v>
      </c>
      <c r="T7654" t="s">
        <v>34912</v>
      </c>
      <c r="U7654" t="s">
        <v>10836</v>
      </c>
      <c r="V7654" s="41">
        <v>35408</v>
      </c>
      <c r="W7654" s="41">
        <v>26511</v>
      </c>
      <c r="X7654">
        <v>1</v>
      </c>
      <c r="Y7654">
        <v>3</v>
      </c>
      <c r="Z7654" t="s">
        <v>923</v>
      </c>
      <c r="AA7654">
        <v>1</v>
      </c>
      <c r="AB7654" t="s">
        <v>103</v>
      </c>
      <c r="AC7654" t="s">
        <v>297</v>
      </c>
      <c r="AD7654">
        <v>1</v>
      </c>
      <c r="AE7654" t="s">
        <v>563</v>
      </c>
      <c r="AG7654" t="s">
        <v>577</v>
      </c>
      <c r="AJ7654" t="s">
        <v>107</v>
      </c>
    </row>
    <row r="7655" spans="1:36" hidden="1" x14ac:dyDescent="0.25">
      <c r="A7655" t="s">
        <v>34913</v>
      </c>
      <c r="B7655" t="e">
        <f>VLOOKUP(A7655,[2]mp_ALL!B$1:B$557,1,0)</f>
        <v>#N/A</v>
      </c>
      <c r="C7655" t="s">
        <v>34914</v>
      </c>
      <c r="D7655" t="s">
        <v>39</v>
      </c>
      <c r="E7655" t="s">
        <v>88</v>
      </c>
      <c r="F7655" t="s">
        <v>31812</v>
      </c>
      <c r="G7655" t="s">
        <v>31813</v>
      </c>
      <c r="H7655" t="s">
        <v>30085</v>
      </c>
      <c r="I7655" t="s">
        <v>25839</v>
      </c>
      <c r="J7655">
        <v>1</v>
      </c>
      <c r="K7655" t="s">
        <v>1485</v>
      </c>
      <c r="L7655">
        <v>0</v>
      </c>
      <c r="M7655" t="s">
        <v>1486</v>
      </c>
      <c r="R7655" t="s">
        <v>147</v>
      </c>
      <c r="S7655" t="s">
        <v>560</v>
      </c>
      <c r="T7655" t="s">
        <v>34915</v>
      </c>
      <c r="U7655" t="s">
        <v>1469</v>
      </c>
      <c r="V7655" s="41">
        <v>35408</v>
      </c>
      <c r="W7655" s="41">
        <v>26757</v>
      </c>
      <c r="X7655">
        <v>1</v>
      </c>
      <c r="Y7655">
        <v>3</v>
      </c>
      <c r="Z7655" t="s">
        <v>102</v>
      </c>
      <c r="AA7655">
        <v>1</v>
      </c>
      <c r="AB7655" t="s">
        <v>103</v>
      </c>
      <c r="AC7655" t="s">
        <v>297</v>
      </c>
      <c r="AD7655">
        <v>1</v>
      </c>
      <c r="AE7655" t="s">
        <v>322</v>
      </c>
      <c r="AG7655" t="s">
        <v>148</v>
      </c>
      <c r="AJ7655" t="s">
        <v>166</v>
      </c>
    </row>
    <row r="7656" spans="1:36" hidden="1" x14ac:dyDescent="0.25">
      <c r="A7656" t="s">
        <v>34916</v>
      </c>
      <c r="B7656" t="e">
        <f>VLOOKUP(A7656,[2]mp_ALL!B$1:B$557,1,0)</f>
        <v>#N/A</v>
      </c>
      <c r="C7656" t="s">
        <v>34917</v>
      </c>
      <c r="D7656" t="s">
        <v>36</v>
      </c>
      <c r="E7656" t="s">
        <v>88</v>
      </c>
      <c r="F7656" t="s">
        <v>311</v>
      </c>
      <c r="G7656" t="s">
        <v>312</v>
      </c>
      <c r="H7656" t="s">
        <v>313</v>
      </c>
      <c r="I7656" t="s">
        <v>13630</v>
      </c>
      <c r="J7656">
        <v>1</v>
      </c>
      <c r="K7656" t="s">
        <v>2197</v>
      </c>
      <c r="L7656">
        <v>0</v>
      </c>
      <c r="M7656" t="s">
        <v>2198</v>
      </c>
      <c r="N7656" t="s">
        <v>7376</v>
      </c>
      <c r="O7656" t="s">
        <v>13631</v>
      </c>
      <c r="R7656" t="s">
        <v>117</v>
      </c>
      <c r="S7656" t="s">
        <v>237</v>
      </c>
      <c r="T7656" t="s">
        <v>34918</v>
      </c>
      <c r="U7656" t="s">
        <v>34919</v>
      </c>
      <c r="V7656" s="41">
        <v>35408</v>
      </c>
      <c r="W7656" s="41">
        <v>26866</v>
      </c>
      <c r="X7656">
        <v>1</v>
      </c>
      <c r="Y7656">
        <v>2</v>
      </c>
      <c r="Z7656" t="s">
        <v>102</v>
      </c>
      <c r="AA7656">
        <v>1</v>
      </c>
      <c r="AB7656" t="s">
        <v>103</v>
      </c>
      <c r="AC7656" t="s">
        <v>297</v>
      </c>
      <c r="AD7656">
        <v>1</v>
      </c>
      <c r="AE7656" t="s">
        <v>298</v>
      </c>
      <c r="AG7656" t="s">
        <v>121</v>
      </c>
      <c r="AJ7656" t="s">
        <v>2166</v>
      </c>
    </row>
    <row r="7657" spans="1:36" hidden="1" x14ac:dyDescent="0.25">
      <c r="A7657" t="s">
        <v>34920</v>
      </c>
      <c r="B7657" t="e">
        <f>VLOOKUP(A7657,[2]mp_ALL!B$1:B$557,1,0)</f>
        <v>#N/A</v>
      </c>
      <c r="C7657" t="s">
        <v>34921</v>
      </c>
      <c r="D7657" t="s">
        <v>39</v>
      </c>
      <c r="E7657" t="s">
        <v>88</v>
      </c>
      <c r="F7657" t="s">
        <v>1455</v>
      </c>
      <c r="G7657" t="s">
        <v>1456</v>
      </c>
      <c r="H7657" t="s">
        <v>1800</v>
      </c>
      <c r="I7657" t="s">
        <v>34922</v>
      </c>
      <c r="J7657">
        <v>1</v>
      </c>
      <c r="K7657" t="s">
        <v>2277</v>
      </c>
      <c r="L7657">
        <v>0</v>
      </c>
      <c r="M7657" t="s">
        <v>2278</v>
      </c>
      <c r="N7657" t="s">
        <v>5949</v>
      </c>
      <c r="R7657" t="s">
        <v>2281</v>
      </c>
      <c r="S7657" t="s">
        <v>560</v>
      </c>
      <c r="T7657" t="s">
        <v>34923</v>
      </c>
      <c r="U7657" t="s">
        <v>34924</v>
      </c>
      <c r="V7657" s="41">
        <v>35186</v>
      </c>
      <c r="W7657" s="41">
        <v>26967</v>
      </c>
      <c r="X7657">
        <v>1</v>
      </c>
      <c r="Y7657">
        <v>2</v>
      </c>
      <c r="Z7657" t="s">
        <v>923</v>
      </c>
      <c r="AA7657">
        <v>1</v>
      </c>
      <c r="AB7657" t="s">
        <v>103</v>
      </c>
      <c r="AC7657" t="s">
        <v>297</v>
      </c>
      <c r="AD7657">
        <v>1</v>
      </c>
      <c r="AE7657" t="s">
        <v>563</v>
      </c>
      <c r="AG7657" t="s">
        <v>577</v>
      </c>
      <c r="AJ7657" t="s">
        <v>2576</v>
      </c>
    </row>
    <row r="7658" spans="1:36" hidden="1" x14ac:dyDescent="0.25">
      <c r="A7658" t="s">
        <v>34925</v>
      </c>
      <c r="B7658" t="e">
        <f>VLOOKUP(A7658,[2]mp_ALL!B$1:B$557,1,0)</f>
        <v>#N/A</v>
      </c>
      <c r="C7658" t="s">
        <v>34926</v>
      </c>
      <c r="D7658" t="s">
        <v>39</v>
      </c>
      <c r="E7658" t="s">
        <v>88</v>
      </c>
      <c r="F7658" t="s">
        <v>1430</v>
      </c>
      <c r="G7658" t="s">
        <v>1431</v>
      </c>
      <c r="H7658" t="s">
        <v>313</v>
      </c>
      <c r="I7658" t="s">
        <v>3413</v>
      </c>
      <c r="J7658">
        <v>1</v>
      </c>
      <c r="K7658" t="s">
        <v>3414</v>
      </c>
      <c r="L7658">
        <v>0</v>
      </c>
      <c r="M7658" t="s">
        <v>435</v>
      </c>
      <c r="N7658" t="s">
        <v>3415</v>
      </c>
      <c r="R7658" t="s">
        <v>117</v>
      </c>
      <c r="S7658" t="s">
        <v>237</v>
      </c>
      <c r="T7658" t="s">
        <v>34927</v>
      </c>
      <c r="U7658" t="s">
        <v>34928</v>
      </c>
      <c r="V7658" s="41">
        <v>35125</v>
      </c>
      <c r="W7658" s="41">
        <v>25646</v>
      </c>
      <c r="X7658">
        <v>1</v>
      </c>
      <c r="Y7658">
        <v>4</v>
      </c>
      <c r="Z7658" t="s">
        <v>102</v>
      </c>
      <c r="AA7658">
        <v>1</v>
      </c>
      <c r="AB7658" t="s">
        <v>103</v>
      </c>
      <c r="AC7658" t="s">
        <v>297</v>
      </c>
      <c r="AD7658">
        <v>1</v>
      </c>
      <c r="AE7658" t="s">
        <v>563</v>
      </c>
      <c r="AG7658" t="s">
        <v>2063</v>
      </c>
      <c r="AJ7658" t="s">
        <v>5901</v>
      </c>
    </row>
    <row r="7659" spans="1:36" hidden="1" x14ac:dyDescent="0.25">
      <c r="A7659" t="s">
        <v>34929</v>
      </c>
      <c r="B7659" t="str">
        <f>VLOOKUP(A7659,[2]mp_ALL!B$1:B$557,1,0)</f>
        <v>9708462</v>
      </c>
      <c r="C7659" t="s">
        <v>34930</v>
      </c>
      <c r="D7659" t="s">
        <v>38</v>
      </c>
      <c r="E7659" t="s">
        <v>88</v>
      </c>
      <c r="F7659" t="s">
        <v>89</v>
      </c>
      <c r="G7659" t="s">
        <v>90</v>
      </c>
      <c r="H7659" t="s">
        <v>169</v>
      </c>
      <c r="I7659" t="s">
        <v>34931</v>
      </c>
      <c r="J7659">
        <v>1</v>
      </c>
      <c r="K7659" t="s">
        <v>3100</v>
      </c>
      <c r="L7659">
        <v>0</v>
      </c>
      <c r="M7659" t="s">
        <v>3101</v>
      </c>
      <c r="N7659" t="s">
        <v>3734</v>
      </c>
      <c r="O7659" t="s">
        <v>31876</v>
      </c>
      <c r="P7659" t="s">
        <v>34932</v>
      </c>
      <c r="Q7659" t="s">
        <v>34933</v>
      </c>
      <c r="R7659" t="s">
        <v>559</v>
      </c>
      <c r="S7659" t="s">
        <v>549</v>
      </c>
      <c r="T7659" t="s">
        <v>34934</v>
      </c>
      <c r="U7659" t="s">
        <v>34935</v>
      </c>
      <c r="V7659" s="41">
        <v>35440</v>
      </c>
      <c r="W7659" s="41">
        <v>25776</v>
      </c>
      <c r="X7659">
        <v>1</v>
      </c>
      <c r="Y7659">
        <v>2</v>
      </c>
      <c r="Z7659" t="s">
        <v>102</v>
      </c>
      <c r="AA7659">
        <v>1</v>
      </c>
      <c r="AB7659" t="s">
        <v>103</v>
      </c>
      <c r="AC7659" t="s">
        <v>297</v>
      </c>
      <c r="AD7659">
        <v>1</v>
      </c>
      <c r="AE7659" t="s">
        <v>563</v>
      </c>
      <c r="AG7659" t="s">
        <v>1040</v>
      </c>
      <c r="AJ7659" t="s">
        <v>1189</v>
      </c>
    </row>
    <row r="7660" spans="1:36" hidden="1" x14ac:dyDescent="0.25">
      <c r="A7660" t="s">
        <v>34936</v>
      </c>
      <c r="B7660" t="e">
        <f>VLOOKUP(A7660,[2]mp_ALL!B$1:B$557,1,0)</f>
        <v>#N/A</v>
      </c>
      <c r="C7660" t="s">
        <v>34937</v>
      </c>
      <c r="D7660" t="s">
        <v>36</v>
      </c>
      <c r="E7660" t="s">
        <v>88</v>
      </c>
      <c r="F7660" t="s">
        <v>311</v>
      </c>
      <c r="G7660" t="s">
        <v>312</v>
      </c>
      <c r="H7660" t="s">
        <v>313</v>
      </c>
      <c r="I7660" t="s">
        <v>34938</v>
      </c>
      <c r="J7660">
        <v>1</v>
      </c>
      <c r="K7660" t="s">
        <v>1420</v>
      </c>
      <c r="L7660">
        <v>0</v>
      </c>
      <c r="M7660" t="s">
        <v>1421</v>
      </c>
      <c r="N7660" t="s">
        <v>2410</v>
      </c>
      <c r="O7660" t="s">
        <v>34939</v>
      </c>
      <c r="R7660" t="s">
        <v>1424</v>
      </c>
      <c r="S7660" t="s">
        <v>560</v>
      </c>
      <c r="T7660" t="s">
        <v>4480</v>
      </c>
      <c r="U7660" t="s">
        <v>31595</v>
      </c>
      <c r="V7660" s="41">
        <v>35440</v>
      </c>
      <c r="W7660" s="41">
        <v>27697</v>
      </c>
      <c r="X7660">
        <v>1</v>
      </c>
      <c r="Y7660">
        <v>2</v>
      </c>
      <c r="Z7660" t="s">
        <v>923</v>
      </c>
      <c r="AA7660">
        <v>1</v>
      </c>
      <c r="AB7660" t="s">
        <v>103</v>
      </c>
      <c r="AC7660" t="s">
        <v>297</v>
      </c>
      <c r="AD7660">
        <v>1</v>
      </c>
      <c r="AE7660" t="s">
        <v>563</v>
      </c>
      <c r="AG7660" t="s">
        <v>1427</v>
      </c>
      <c r="AJ7660" t="s">
        <v>107</v>
      </c>
    </row>
    <row r="7661" spans="1:36" hidden="1" x14ac:dyDescent="0.25">
      <c r="A7661" t="s">
        <v>34940</v>
      </c>
      <c r="B7661" t="e">
        <f>VLOOKUP(A7661,[2]mp_ALL!B$1:B$557,1,0)</f>
        <v>#N/A</v>
      </c>
      <c r="C7661" t="s">
        <v>34941</v>
      </c>
      <c r="D7661" t="s">
        <v>36</v>
      </c>
      <c r="E7661" t="s">
        <v>88</v>
      </c>
      <c r="F7661" t="s">
        <v>1430</v>
      </c>
      <c r="G7661" t="s">
        <v>1431</v>
      </c>
      <c r="H7661" t="s">
        <v>313</v>
      </c>
      <c r="I7661" t="s">
        <v>30059</v>
      </c>
      <c r="J7661">
        <v>1</v>
      </c>
      <c r="K7661" t="s">
        <v>2197</v>
      </c>
      <c r="L7661">
        <v>0</v>
      </c>
      <c r="M7661" t="s">
        <v>2198</v>
      </c>
      <c r="N7661" t="s">
        <v>7376</v>
      </c>
      <c r="O7661" t="s">
        <v>30060</v>
      </c>
      <c r="R7661" t="s">
        <v>117</v>
      </c>
      <c r="S7661" t="s">
        <v>237</v>
      </c>
      <c r="T7661" t="s">
        <v>34942</v>
      </c>
      <c r="U7661" t="s">
        <v>5562</v>
      </c>
      <c r="V7661" s="41">
        <v>35440</v>
      </c>
      <c r="W7661" s="41">
        <v>26976</v>
      </c>
      <c r="X7661">
        <v>1</v>
      </c>
      <c r="Y7661">
        <v>3</v>
      </c>
      <c r="Z7661" t="s">
        <v>102</v>
      </c>
      <c r="AA7661">
        <v>1</v>
      </c>
      <c r="AB7661" t="s">
        <v>103</v>
      </c>
      <c r="AC7661" t="s">
        <v>297</v>
      </c>
      <c r="AD7661">
        <v>1</v>
      </c>
      <c r="AE7661" t="s">
        <v>298</v>
      </c>
      <c r="AG7661" t="s">
        <v>121</v>
      </c>
      <c r="AJ7661" t="s">
        <v>34943</v>
      </c>
    </row>
    <row r="7662" spans="1:36" hidden="1" x14ac:dyDescent="0.25">
      <c r="A7662" t="s">
        <v>34944</v>
      </c>
      <c r="B7662" t="e">
        <f>VLOOKUP(A7662,[2]mp_ALL!B$1:B$557,1,0)</f>
        <v>#N/A</v>
      </c>
      <c r="C7662" t="s">
        <v>34945</v>
      </c>
      <c r="D7662" t="s">
        <v>36</v>
      </c>
      <c r="E7662" t="s">
        <v>88</v>
      </c>
      <c r="F7662" t="s">
        <v>567</v>
      </c>
      <c r="G7662" t="s">
        <v>568</v>
      </c>
      <c r="H7662" t="s">
        <v>290</v>
      </c>
      <c r="I7662" t="s">
        <v>34946</v>
      </c>
      <c r="J7662">
        <v>1</v>
      </c>
      <c r="K7662" t="s">
        <v>1581</v>
      </c>
      <c r="L7662">
        <v>0</v>
      </c>
      <c r="M7662" t="s">
        <v>1582</v>
      </c>
      <c r="N7662" t="s">
        <v>6813</v>
      </c>
      <c r="O7662" t="s">
        <v>2397</v>
      </c>
      <c r="R7662" t="s">
        <v>559</v>
      </c>
      <c r="S7662" t="s">
        <v>560</v>
      </c>
      <c r="T7662" t="s">
        <v>34947</v>
      </c>
      <c r="U7662" t="s">
        <v>31539</v>
      </c>
      <c r="V7662" s="41">
        <v>35464</v>
      </c>
      <c r="W7662" s="41">
        <v>27119</v>
      </c>
      <c r="X7662">
        <v>1</v>
      </c>
      <c r="Y7662">
        <v>3</v>
      </c>
      <c r="Z7662" t="s">
        <v>102</v>
      </c>
      <c r="AA7662">
        <v>1</v>
      </c>
      <c r="AB7662" t="s">
        <v>103</v>
      </c>
      <c r="AC7662" t="s">
        <v>297</v>
      </c>
      <c r="AD7662">
        <v>1</v>
      </c>
      <c r="AE7662" t="s">
        <v>563</v>
      </c>
      <c r="AG7662" t="s">
        <v>1040</v>
      </c>
      <c r="AJ7662" t="s">
        <v>107</v>
      </c>
    </row>
    <row r="7663" spans="1:36" hidden="1" x14ac:dyDescent="0.25">
      <c r="A7663" t="s">
        <v>34948</v>
      </c>
      <c r="B7663" t="e">
        <f>VLOOKUP(A7663,[2]mp_ALL!B$1:B$557,1,0)</f>
        <v>#N/A</v>
      </c>
      <c r="C7663" t="s">
        <v>34949</v>
      </c>
      <c r="D7663" t="s">
        <v>39</v>
      </c>
      <c r="E7663" t="s">
        <v>88</v>
      </c>
      <c r="F7663" t="s">
        <v>1455</v>
      </c>
      <c r="G7663" t="s">
        <v>1456</v>
      </c>
      <c r="H7663" t="s">
        <v>1457</v>
      </c>
      <c r="I7663" t="s">
        <v>31862</v>
      </c>
      <c r="J7663">
        <v>1</v>
      </c>
      <c r="K7663" t="s">
        <v>2325</v>
      </c>
      <c r="L7663">
        <v>0</v>
      </c>
      <c r="M7663" t="s">
        <v>1281</v>
      </c>
      <c r="N7663" t="s">
        <v>1449</v>
      </c>
      <c r="R7663" t="s">
        <v>117</v>
      </c>
      <c r="S7663" t="s">
        <v>99</v>
      </c>
      <c r="T7663" t="s">
        <v>34950</v>
      </c>
      <c r="U7663" t="s">
        <v>34951</v>
      </c>
      <c r="V7663" s="41">
        <v>35464</v>
      </c>
      <c r="W7663" s="41">
        <v>27197</v>
      </c>
      <c r="X7663">
        <v>1</v>
      </c>
      <c r="Y7663">
        <v>1</v>
      </c>
      <c r="Z7663" t="s">
        <v>923</v>
      </c>
      <c r="AA7663">
        <v>1</v>
      </c>
      <c r="AB7663" t="s">
        <v>103</v>
      </c>
      <c r="AC7663" t="s">
        <v>297</v>
      </c>
      <c r="AD7663">
        <v>1</v>
      </c>
      <c r="AE7663" t="s">
        <v>298</v>
      </c>
      <c r="AG7663" t="s">
        <v>121</v>
      </c>
      <c r="AJ7663" t="s">
        <v>34952</v>
      </c>
    </row>
    <row r="7664" spans="1:36" hidden="1" x14ac:dyDescent="0.25">
      <c r="A7664" t="s">
        <v>34953</v>
      </c>
      <c r="B7664" t="e">
        <f>VLOOKUP(A7664,[2]mp_ALL!B$1:B$557,1,0)</f>
        <v>#N/A</v>
      </c>
      <c r="C7664" t="s">
        <v>34954</v>
      </c>
      <c r="D7664" t="s">
        <v>36</v>
      </c>
      <c r="E7664" t="s">
        <v>88</v>
      </c>
      <c r="F7664" t="s">
        <v>311</v>
      </c>
      <c r="G7664" t="s">
        <v>312</v>
      </c>
      <c r="H7664" t="s">
        <v>313</v>
      </c>
      <c r="I7664" t="s">
        <v>3945</v>
      </c>
      <c r="J7664">
        <v>1</v>
      </c>
      <c r="K7664" t="s">
        <v>3946</v>
      </c>
      <c r="L7664">
        <v>0</v>
      </c>
      <c r="M7664" t="s">
        <v>2945</v>
      </c>
      <c r="N7664" t="s">
        <v>3947</v>
      </c>
      <c r="O7664" t="s">
        <v>3948</v>
      </c>
      <c r="R7664" t="s">
        <v>559</v>
      </c>
      <c r="S7664" t="s">
        <v>99</v>
      </c>
      <c r="T7664" t="s">
        <v>34955</v>
      </c>
      <c r="U7664" t="s">
        <v>527</v>
      </c>
      <c r="V7664" s="41">
        <v>35464</v>
      </c>
      <c r="W7664" s="41">
        <v>27373</v>
      </c>
      <c r="X7664">
        <v>1</v>
      </c>
      <c r="Y7664">
        <v>3</v>
      </c>
      <c r="Z7664" t="s">
        <v>102</v>
      </c>
      <c r="AA7664">
        <v>1</v>
      </c>
      <c r="AB7664" t="s">
        <v>103</v>
      </c>
      <c r="AC7664" t="s">
        <v>297</v>
      </c>
      <c r="AD7664">
        <v>1</v>
      </c>
      <c r="AE7664" t="s">
        <v>563</v>
      </c>
      <c r="AG7664" t="s">
        <v>577</v>
      </c>
      <c r="AJ7664" t="s">
        <v>107</v>
      </c>
    </row>
    <row r="7665" spans="1:36" hidden="1" x14ac:dyDescent="0.25">
      <c r="A7665" t="s">
        <v>34956</v>
      </c>
      <c r="B7665" t="e">
        <f>VLOOKUP(A7665,[2]mp_ALL!B$1:B$557,1,0)</f>
        <v>#N/A</v>
      </c>
      <c r="C7665" t="s">
        <v>34957</v>
      </c>
      <c r="D7665" t="s">
        <v>39</v>
      </c>
      <c r="E7665" t="s">
        <v>88</v>
      </c>
      <c r="F7665" t="s">
        <v>2147</v>
      </c>
      <c r="G7665" t="s">
        <v>2148</v>
      </c>
      <c r="H7665" t="s">
        <v>1800</v>
      </c>
      <c r="I7665" t="s">
        <v>34958</v>
      </c>
      <c r="J7665">
        <v>1</v>
      </c>
      <c r="K7665" t="s">
        <v>3414</v>
      </c>
      <c r="L7665">
        <v>0</v>
      </c>
      <c r="M7665" t="s">
        <v>435</v>
      </c>
      <c r="N7665" t="s">
        <v>19857</v>
      </c>
      <c r="R7665" t="s">
        <v>117</v>
      </c>
      <c r="S7665" t="s">
        <v>163</v>
      </c>
      <c r="T7665" t="s">
        <v>34959</v>
      </c>
      <c r="U7665" t="s">
        <v>7483</v>
      </c>
      <c r="V7665" s="41">
        <v>35466</v>
      </c>
      <c r="W7665" s="41">
        <v>26693</v>
      </c>
      <c r="X7665">
        <v>1</v>
      </c>
      <c r="Y7665">
        <v>2</v>
      </c>
      <c r="Z7665" t="s">
        <v>710</v>
      </c>
      <c r="AA7665">
        <v>1</v>
      </c>
      <c r="AB7665" t="s">
        <v>103</v>
      </c>
      <c r="AC7665" t="s">
        <v>297</v>
      </c>
      <c r="AD7665">
        <v>1</v>
      </c>
      <c r="AE7665" t="s">
        <v>322</v>
      </c>
      <c r="AG7665" t="s">
        <v>148</v>
      </c>
      <c r="AJ7665" t="s">
        <v>107</v>
      </c>
    </row>
    <row r="7666" spans="1:36" hidden="1" x14ac:dyDescent="0.25">
      <c r="A7666" t="s">
        <v>34960</v>
      </c>
      <c r="B7666" t="e">
        <f>VLOOKUP(A7666,[2]mp_ALL!B$1:B$557,1,0)</f>
        <v>#N/A</v>
      </c>
      <c r="C7666" t="s">
        <v>34961</v>
      </c>
      <c r="D7666" t="s">
        <v>36</v>
      </c>
      <c r="E7666" t="s">
        <v>88</v>
      </c>
      <c r="F7666" t="s">
        <v>1473</v>
      </c>
      <c r="G7666" t="s">
        <v>1474</v>
      </c>
      <c r="H7666" t="s">
        <v>290</v>
      </c>
      <c r="I7666" t="s">
        <v>3614</v>
      </c>
      <c r="J7666">
        <v>1</v>
      </c>
      <c r="K7666" t="s">
        <v>1420</v>
      </c>
      <c r="L7666">
        <v>0</v>
      </c>
      <c r="M7666" t="s">
        <v>1421</v>
      </c>
      <c r="N7666" t="s">
        <v>1590</v>
      </c>
      <c r="O7666" t="s">
        <v>3615</v>
      </c>
      <c r="R7666" t="s">
        <v>1424</v>
      </c>
      <c r="S7666" t="s">
        <v>560</v>
      </c>
      <c r="T7666" t="s">
        <v>34962</v>
      </c>
      <c r="U7666" t="s">
        <v>34963</v>
      </c>
      <c r="V7666" s="41">
        <v>35499</v>
      </c>
      <c r="W7666" s="41">
        <v>26345</v>
      </c>
      <c r="X7666">
        <v>1</v>
      </c>
      <c r="Y7666">
        <v>3</v>
      </c>
      <c r="Z7666" t="s">
        <v>102</v>
      </c>
      <c r="AA7666">
        <v>1</v>
      </c>
      <c r="AB7666" t="s">
        <v>103</v>
      </c>
      <c r="AC7666" t="s">
        <v>297</v>
      </c>
      <c r="AD7666">
        <v>1</v>
      </c>
      <c r="AE7666" t="s">
        <v>563</v>
      </c>
      <c r="AG7666" t="s">
        <v>1040</v>
      </c>
      <c r="AJ7666" t="s">
        <v>2576</v>
      </c>
    </row>
    <row r="7667" spans="1:36" hidden="1" x14ac:dyDescent="0.25">
      <c r="A7667" t="s">
        <v>34964</v>
      </c>
      <c r="B7667" t="e">
        <f>VLOOKUP(A7667,[2]mp_ALL!B$1:B$557,1,0)</f>
        <v>#N/A</v>
      </c>
      <c r="C7667" t="s">
        <v>34965</v>
      </c>
      <c r="D7667" t="s">
        <v>39</v>
      </c>
      <c r="E7667" t="s">
        <v>88</v>
      </c>
      <c r="F7667" t="s">
        <v>31812</v>
      </c>
      <c r="G7667" t="s">
        <v>31813</v>
      </c>
      <c r="H7667" t="s">
        <v>30085</v>
      </c>
      <c r="I7667" t="s">
        <v>34966</v>
      </c>
      <c r="J7667">
        <v>1</v>
      </c>
      <c r="K7667" t="s">
        <v>1107</v>
      </c>
      <c r="L7667">
        <v>0</v>
      </c>
      <c r="M7667" t="s">
        <v>172</v>
      </c>
      <c r="R7667" t="s">
        <v>147</v>
      </c>
      <c r="S7667" t="s">
        <v>2733</v>
      </c>
      <c r="T7667" t="s">
        <v>34967</v>
      </c>
      <c r="U7667" t="s">
        <v>34968</v>
      </c>
      <c r="V7667" s="41">
        <v>35499</v>
      </c>
      <c r="W7667" s="41">
        <v>26954</v>
      </c>
      <c r="X7667">
        <v>1</v>
      </c>
      <c r="Y7667">
        <v>3</v>
      </c>
      <c r="Z7667" t="s">
        <v>102</v>
      </c>
      <c r="AA7667">
        <v>1</v>
      </c>
      <c r="AB7667" t="s">
        <v>103</v>
      </c>
      <c r="AC7667" t="s">
        <v>297</v>
      </c>
      <c r="AD7667">
        <v>1</v>
      </c>
      <c r="AE7667" t="s">
        <v>563</v>
      </c>
      <c r="AG7667" t="s">
        <v>179</v>
      </c>
      <c r="AJ7667" t="s">
        <v>107</v>
      </c>
    </row>
    <row r="7668" spans="1:36" hidden="1" x14ac:dyDescent="0.25">
      <c r="A7668" t="s">
        <v>34969</v>
      </c>
      <c r="B7668" t="e">
        <f>VLOOKUP(A7668,[2]mp_ALL!B$1:B$557,1,0)</f>
        <v>#N/A</v>
      </c>
      <c r="C7668" t="s">
        <v>34970</v>
      </c>
      <c r="D7668" t="s">
        <v>39</v>
      </c>
      <c r="E7668" t="s">
        <v>88</v>
      </c>
      <c r="F7668" t="s">
        <v>2147</v>
      </c>
      <c r="G7668" t="s">
        <v>2148</v>
      </c>
      <c r="H7668" t="s">
        <v>2177</v>
      </c>
      <c r="I7668" t="s">
        <v>11462</v>
      </c>
      <c r="J7668">
        <v>1</v>
      </c>
      <c r="K7668" t="s">
        <v>224</v>
      </c>
      <c r="L7668">
        <v>0</v>
      </c>
      <c r="M7668" t="s">
        <v>94</v>
      </c>
      <c r="S7668" t="s">
        <v>525</v>
      </c>
      <c r="T7668" t="s">
        <v>34971</v>
      </c>
      <c r="U7668" t="s">
        <v>17513</v>
      </c>
      <c r="V7668" s="41">
        <v>35499</v>
      </c>
      <c r="W7668" s="41">
        <v>26947</v>
      </c>
      <c r="X7668">
        <v>0</v>
      </c>
      <c r="Z7668" t="s">
        <v>923</v>
      </c>
      <c r="AA7668">
        <v>1</v>
      </c>
      <c r="AB7668" t="s">
        <v>103</v>
      </c>
      <c r="AC7668" t="s">
        <v>297</v>
      </c>
      <c r="AD7668">
        <v>1</v>
      </c>
      <c r="AE7668" t="s">
        <v>563</v>
      </c>
      <c r="AG7668" t="s">
        <v>106</v>
      </c>
      <c r="AJ7668" t="s">
        <v>34972</v>
      </c>
    </row>
    <row r="7669" spans="1:36" hidden="1" x14ac:dyDescent="0.25">
      <c r="A7669" t="s">
        <v>34973</v>
      </c>
      <c r="B7669" t="e">
        <f>VLOOKUP(A7669,[2]mp_ALL!B$1:B$557,1,0)</f>
        <v>#N/A</v>
      </c>
      <c r="C7669" t="s">
        <v>34974</v>
      </c>
      <c r="D7669" t="s">
        <v>36</v>
      </c>
      <c r="E7669" t="s">
        <v>1439</v>
      </c>
      <c r="F7669" t="s">
        <v>311</v>
      </c>
      <c r="G7669" t="s">
        <v>312</v>
      </c>
      <c r="H7669" t="s">
        <v>1440</v>
      </c>
      <c r="I7669" t="s">
        <v>2360</v>
      </c>
      <c r="J7669">
        <v>1</v>
      </c>
      <c r="K7669" t="s">
        <v>2057</v>
      </c>
      <c r="L7669">
        <v>0</v>
      </c>
      <c r="M7669" t="s">
        <v>2058</v>
      </c>
      <c r="R7669" t="s">
        <v>1424</v>
      </c>
      <c r="S7669" t="s">
        <v>560</v>
      </c>
      <c r="T7669" t="s">
        <v>34975</v>
      </c>
      <c r="U7669" t="s">
        <v>34976</v>
      </c>
      <c r="V7669" s="41">
        <v>35499</v>
      </c>
      <c r="W7669" s="41">
        <v>27588</v>
      </c>
      <c r="X7669">
        <v>1</v>
      </c>
      <c r="Y7669">
        <v>3</v>
      </c>
      <c r="Z7669" t="s">
        <v>102</v>
      </c>
      <c r="AA7669">
        <v>1</v>
      </c>
      <c r="AB7669" t="s">
        <v>103</v>
      </c>
      <c r="AC7669" t="s">
        <v>297</v>
      </c>
      <c r="AD7669">
        <v>1</v>
      </c>
      <c r="AE7669" t="s">
        <v>298</v>
      </c>
      <c r="AG7669" t="s">
        <v>2063</v>
      </c>
      <c r="AI7669" t="s">
        <v>210</v>
      </c>
      <c r="AJ7669" t="s">
        <v>689</v>
      </c>
    </row>
    <row r="7670" spans="1:36" hidden="1" x14ac:dyDescent="0.25">
      <c r="A7670" t="s">
        <v>34977</v>
      </c>
      <c r="B7670" t="e">
        <f>VLOOKUP(A7670,[2]mp_ALL!B$1:B$557,1,0)</f>
        <v>#N/A</v>
      </c>
      <c r="C7670" t="s">
        <v>34978</v>
      </c>
      <c r="D7670" t="s">
        <v>36</v>
      </c>
      <c r="E7670" t="s">
        <v>88</v>
      </c>
      <c r="F7670" t="s">
        <v>311</v>
      </c>
      <c r="G7670" t="s">
        <v>312</v>
      </c>
      <c r="H7670" t="s">
        <v>313</v>
      </c>
      <c r="I7670" t="s">
        <v>17851</v>
      </c>
      <c r="J7670">
        <v>1</v>
      </c>
      <c r="K7670" t="s">
        <v>2277</v>
      </c>
      <c r="L7670">
        <v>0</v>
      </c>
      <c r="M7670" t="s">
        <v>2278</v>
      </c>
      <c r="N7670" t="s">
        <v>7158</v>
      </c>
      <c r="O7670" t="s">
        <v>17852</v>
      </c>
      <c r="R7670" t="s">
        <v>2281</v>
      </c>
      <c r="S7670" t="s">
        <v>560</v>
      </c>
      <c r="T7670" t="s">
        <v>16824</v>
      </c>
      <c r="U7670" t="s">
        <v>3743</v>
      </c>
      <c r="V7670" s="41">
        <v>35499</v>
      </c>
      <c r="W7670" s="41">
        <v>26352</v>
      </c>
      <c r="X7670">
        <v>1</v>
      </c>
      <c r="Y7670">
        <v>3</v>
      </c>
      <c r="Z7670" t="s">
        <v>3136</v>
      </c>
      <c r="AA7670">
        <v>1</v>
      </c>
      <c r="AB7670" t="s">
        <v>576</v>
      </c>
      <c r="AC7670" t="s">
        <v>297</v>
      </c>
      <c r="AD7670">
        <v>1</v>
      </c>
      <c r="AE7670" t="s">
        <v>563</v>
      </c>
      <c r="AG7670" t="s">
        <v>2183</v>
      </c>
      <c r="AJ7670" t="s">
        <v>107</v>
      </c>
    </row>
    <row r="7671" spans="1:36" hidden="1" x14ac:dyDescent="0.25">
      <c r="A7671" t="s">
        <v>34979</v>
      </c>
      <c r="B7671" t="e">
        <f>VLOOKUP(A7671,[2]mp_ALL!B$1:B$557,1,0)</f>
        <v>#N/A</v>
      </c>
      <c r="C7671" t="s">
        <v>34980</v>
      </c>
      <c r="D7671" t="s">
        <v>38</v>
      </c>
      <c r="E7671" t="s">
        <v>88</v>
      </c>
      <c r="F7671" t="s">
        <v>89</v>
      </c>
      <c r="G7671" t="s">
        <v>90</v>
      </c>
      <c r="H7671" t="s">
        <v>110</v>
      </c>
      <c r="I7671" t="s">
        <v>34981</v>
      </c>
      <c r="J7671">
        <v>1</v>
      </c>
      <c r="K7671" t="s">
        <v>484</v>
      </c>
      <c r="L7671">
        <v>1</v>
      </c>
      <c r="M7671" t="s">
        <v>414</v>
      </c>
      <c r="N7671" t="s">
        <v>532</v>
      </c>
      <c r="O7671" t="s">
        <v>1877</v>
      </c>
      <c r="P7671" t="s">
        <v>1878</v>
      </c>
      <c r="R7671" t="s">
        <v>117</v>
      </c>
      <c r="S7671" t="s">
        <v>207</v>
      </c>
      <c r="T7671" t="s">
        <v>34982</v>
      </c>
      <c r="U7671" t="s">
        <v>932</v>
      </c>
      <c r="V7671" s="41">
        <v>35521</v>
      </c>
      <c r="W7671" s="41">
        <v>28554</v>
      </c>
      <c r="X7671">
        <v>1</v>
      </c>
      <c r="Y7671">
        <v>3</v>
      </c>
      <c r="Z7671" t="s">
        <v>102</v>
      </c>
      <c r="AA7671">
        <v>1</v>
      </c>
      <c r="AB7671" t="s">
        <v>103</v>
      </c>
      <c r="AC7671" t="s">
        <v>104</v>
      </c>
      <c r="AD7671">
        <v>1</v>
      </c>
      <c r="AE7671" t="s">
        <v>105</v>
      </c>
      <c r="AG7671" t="s">
        <v>121</v>
      </c>
      <c r="AJ7671" t="s">
        <v>421</v>
      </c>
    </row>
    <row r="7672" spans="1:36" hidden="1" x14ac:dyDescent="0.25">
      <c r="A7672" t="s">
        <v>34983</v>
      </c>
      <c r="B7672" t="e">
        <f>VLOOKUP(A7672,[2]mp_ALL!B$1:B$557,1,0)</f>
        <v>#N/A</v>
      </c>
      <c r="C7672" t="s">
        <v>34984</v>
      </c>
      <c r="D7672" t="s">
        <v>37</v>
      </c>
      <c r="E7672" t="s">
        <v>88</v>
      </c>
      <c r="F7672" t="s">
        <v>89</v>
      </c>
      <c r="G7672" t="s">
        <v>90</v>
      </c>
      <c r="H7672" t="s">
        <v>169</v>
      </c>
      <c r="I7672" t="s">
        <v>12965</v>
      </c>
      <c r="J7672">
        <v>1</v>
      </c>
      <c r="K7672" t="s">
        <v>2003</v>
      </c>
      <c r="L7672">
        <v>0</v>
      </c>
      <c r="M7672" t="s">
        <v>158</v>
      </c>
      <c r="N7672" t="s">
        <v>2004</v>
      </c>
      <c r="O7672" t="s">
        <v>2005</v>
      </c>
      <c r="P7672" t="s">
        <v>2012</v>
      </c>
      <c r="Q7672" t="s">
        <v>2007</v>
      </c>
      <c r="R7672" t="s">
        <v>117</v>
      </c>
      <c r="S7672" t="s">
        <v>207</v>
      </c>
      <c r="T7672" t="s">
        <v>34985</v>
      </c>
      <c r="U7672" t="s">
        <v>3927</v>
      </c>
      <c r="V7672" s="41">
        <v>35521</v>
      </c>
      <c r="W7672" s="41">
        <v>27947</v>
      </c>
      <c r="X7672">
        <v>1</v>
      </c>
      <c r="Y7672">
        <v>3</v>
      </c>
      <c r="Z7672" t="s">
        <v>102</v>
      </c>
      <c r="AA7672">
        <v>1</v>
      </c>
      <c r="AB7672" t="s">
        <v>103</v>
      </c>
      <c r="AC7672" t="s">
        <v>104</v>
      </c>
      <c r="AD7672">
        <v>1</v>
      </c>
      <c r="AE7672" t="s">
        <v>120</v>
      </c>
      <c r="AG7672" t="s">
        <v>121</v>
      </c>
      <c r="AJ7672" t="s">
        <v>689</v>
      </c>
    </row>
    <row r="7673" spans="1:36" hidden="1" x14ac:dyDescent="0.25">
      <c r="A7673" t="s">
        <v>34986</v>
      </c>
      <c r="B7673" t="e">
        <f>VLOOKUP(A7673,[2]mp_ALL!B$1:B$557,1,0)</f>
        <v>#N/A</v>
      </c>
      <c r="C7673" t="s">
        <v>34987</v>
      </c>
      <c r="D7673" t="s">
        <v>38</v>
      </c>
      <c r="E7673" t="s">
        <v>88</v>
      </c>
      <c r="F7673" t="s">
        <v>89</v>
      </c>
      <c r="G7673" t="s">
        <v>90</v>
      </c>
      <c r="H7673" t="s">
        <v>290</v>
      </c>
      <c r="I7673" t="s">
        <v>11530</v>
      </c>
      <c r="J7673">
        <v>1</v>
      </c>
      <c r="K7673" t="s">
        <v>2944</v>
      </c>
      <c r="L7673">
        <v>0</v>
      </c>
      <c r="M7673" t="s">
        <v>2945</v>
      </c>
      <c r="N7673" t="s">
        <v>2995</v>
      </c>
      <c r="O7673" t="s">
        <v>11531</v>
      </c>
      <c r="R7673" t="s">
        <v>559</v>
      </c>
      <c r="S7673" t="s">
        <v>237</v>
      </c>
      <c r="T7673" t="s">
        <v>34988</v>
      </c>
      <c r="U7673" t="s">
        <v>34989</v>
      </c>
      <c r="V7673" s="41">
        <v>35521</v>
      </c>
      <c r="W7673" s="41">
        <v>27874</v>
      </c>
      <c r="X7673">
        <v>1</v>
      </c>
      <c r="Y7673">
        <v>1</v>
      </c>
      <c r="Z7673" t="s">
        <v>102</v>
      </c>
      <c r="AA7673">
        <v>1</v>
      </c>
      <c r="AB7673" t="s">
        <v>103</v>
      </c>
      <c r="AC7673" t="s">
        <v>297</v>
      </c>
      <c r="AD7673">
        <v>1</v>
      </c>
      <c r="AE7673" t="s">
        <v>563</v>
      </c>
      <c r="AG7673" t="s">
        <v>577</v>
      </c>
      <c r="AJ7673" t="s">
        <v>474</v>
      </c>
    </row>
    <row r="7674" spans="1:36" x14ac:dyDescent="0.25">
      <c r="A7674" t="s">
        <v>34990</v>
      </c>
      <c r="B7674" t="str">
        <f>VLOOKUP(A7674,[2]mp_ALL!B$1:B$557,1,0)</f>
        <v>9708642</v>
      </c>
      <c r="C7674" t="s">
        <v>34991</v>
      </c>
      <c r="D7674" t="s">
        <v>38</v>
      </c>
      <c r="E7674" t="s">
        <v>88</v>
      </c>
      <c r="F7674" t="s">
        <v>89</v>
      </c>
      <c r="G7674" t="s">
        <v>90</v>
      </c>
      <c r="H7674" t="s">
        <v>169</v>
      </c>
      <c r="I7674" t="s">
        <v>5778</v>
      </c>
      <c r="J7674">
        <v>1</v>
      </c>
      <c r="K7674" t="s">
        <v>5779</v>
      </c>
      <c r="L7674">
        <v>0</v>
      </c>
      <c r="M7674" t="s">
        <v>316</v>
      </c>
      <c r="N7674" t="s">
        <v>317</v>
      </c>
      <c r="O7674" t="s">
        <v>5780</v>
      </c>
      <c r="P7674" t="s">
        <v>5781</v>
      </c>
      <c r="Q7674" t="s">
        <v>5782</v>
      </c>
      <c r="S7674" t="s">
        <v>549</v>
      </c>
      <c r="T7674" t="s">
        <v>34992</v>
      </c>
      <c r="U7674" t="s">
        <v>932</v>
      </c>
      <c r="V7674" s="41">
        <v>35521</v>
      </c>
      <c r="W7674" s="41">
        <v>27904</v>
      </c>
      <c r="X7674">
        <v>1</v>
      </c>
      <c r="Y7674">
        <v>2</v>
      </c>
      <c r="Z7674" t="s">
        <v>102</v>
      </c>
      <c r="AA7674">
        <v>1</v>
      </c>
      <c r="AB7674" t="s">
        <v>103</v>
      </c>
      <c r="AC7674" t="s">
        <v>104</v>
      </c>
      <c r="AD7674">
        <v>1</v>
      </c>
      <c r="AE7674" t="s">
        <v>308</v>
      </c>
      <c r="AG7674" t="s">
        <v>228</v>
      </c>
      <c r="AJ7674" t="s">
        <v>1008</v>
      </c>
    </row>
    <row r="7675" spans="1:36" hidden="1" x14ac:dyDescent="0.25">
      <c r="A7675" t="s">
        <v>34993</v>
      </c>
      <c r="B7675" t="e">
        <f>VLOOKUP(A7675,[2]mp_ALL!B$1:B$557,1,0)</f>
        <v>#N/A</v>
      </c>
      <c r="C7675" t="s">
        <v>34994</v>
      </c>
      <c r="D7675" t="s">
        <v>38</v>
      </c>
      <c r="E7675" t="s">
        <v>88</v>
      </c>
      <c r="F7675" t="s">
        <v>89</v>
      </c>
      <c r="G7675" t="s">
        <v>90</v>
      </c>
      <c r="H7675" t="s">
        <v>169</v>
      </c>
      <c r="I7675" t="s">
        <v>12774</v>
      </c>
      <c r="J7675">
        <v>1</v>
      </c>
      <c r="K7675" t="s">
        <v>5760</v>
      </c>
      <c r="L7675">
        <v>0</v>
      </c>
      <c r="M7675" t="s">
        <v>435</v>
      </c>
      <c r="N7675" t="s">
        <v>5702</v>
      </c>
      <c r="O7675" t="s">
        <v>5761</v>
      </c>
      <c r="P7675" t="s">
        <v>5762</v>
      </c>
      <c r="Q7675" t="s">
        <v>12775</v>
      </c>
      <c r="R7675" t="s">
        <v>117</v>
      </c>
      <c r="S7675" t="s">
        <v>237</v>
      </c>
      <c r="T7675" t="s">
        <v>34995</v>
      </c>
      <c r="U7675" t="s">
        <v>863</v>
      </c>
      <c r="V7675" s="41">
        <v>35521</v>
      </c>
      <c r="W7675" s="41">
        <v>28245</v>
      </c>
      <c r="X7675">
        <v>1</v>
      </c>
      <c r="Y7675">
        <v>4</v>
      </c>
      <c r="Z7675" t="s">
        <v>102</v>
      </c>
      <c r="AA7675">
        <v>1</v>
      </c>
      <c r="AB7675" t="s">
        <v>103</v>
      </c>
      <c r="AC7675" t="s">
        <v>104</v>
      </c>
      <c r="AD7675">
        <v>1</v>
      </c>
      <c r="AE7675" t="s">
        <v>308</v>
      </c>
      <c r="AG7675" t="s">
        <v>228</v>
      </c>
      <c r="AJ7675" t="s">
        <v>474</v>
      </c>
    </row>
    <row r="7676" spans="1:36" hidden="1" x14ac:dyDescent="0.25">
      <c r="A7676" t="s">
        <v>34996</v>
      </c>
      <c r="B7676" t="e">
        <f>VLOOKUP(A7676,[2]mp_ALL!B$1:B$557,1,0)</f>
        <v>#N/A</v>
      </c>
      <c r="C7676" t="s">
        <v>34997</v>
      </c>
      <c r="D7676" t="s">
        <v>38</v>
      </c>
      <c r="E7676" t="s">
        <v>88</v>
      </c>
      <c r="F7676" t="s">
        <v>89</v>
      </c>
      <c r="G7676" t="s">
        <v>90</v>
      </c>
      <c r="H7676" t="s">
        <v>91</v>
      </c>
      <c r="I7676" t="s">
        <v>393</v>
      </c>
      <c r="J7676">
        <v>1</v>
      </c>
      <c r="K7676" t="s">
        <v>394</v>
      </c>
      <c r="L7676">
        <v>0</v>
      </c>
      <c r="M7676" t="s">
        <v>113</v>
      </c>
      <c r="N7676" t="s">
        <v>395</v>
      </c>
      <c r="O7676" t="s">
        <v>396</v>
      </c>
      <c r="P7676" t="s">
        <v>397</v>
      </c>
      <c r="Q7676" t="s">
        <v>398</v>
      </c>
      <c r="R7676" t="s">
        <v>117</v>
      </c>
      <c r="S7676" t="s">
        <v>199</v>
      </c>
      <c r="T7676" t="s">
        <v>34998</v>
      </c>
      <c r="U7676" t="s">
        <v>34999</v>
      </c>
      <c r="V7676" s="41">
        <v>35521</v>
      </c>
      <c r="W7676" s="41">
        <v>27440</v>
      </c>
      <c r="X7676">
        <v>1</v>
      </c>
      <c r="Y7676">
        <v>3</v>
      </c>
      <c r="Z7676" t="s">
        <v>102</v>
      </c>
      <c r="AA7676">
        <v>1</v>
      </c>
      <c r="AB7676" t="s">
        <v>103</v>
      </c>
      <c r="AC7676" t="s">
        <v>104</v>
      </c>
      <c r="AD7676">
        <v>1</v>
      </c>
      <c r="AE7676" t="s">
        <v>120</v>
      </c>
      <c r="AG7676" t="s">
        <v>121</v>
      </c>
      <c r="AJ7676" t="s">
        <v>21846</v>
      </c>
    </row>
    <row r="7677" spans="1:36" hidden="1" x14ac:dyDescent="0.25">
      <c r="A7677" t="s">
        <v>35000</v>
      </c>
      <c r="B7677" t="e">
        <f>VLOOKUP(A7677,[2]mp_ALL!B$1:B$557,1,0)</f>
        <v>#N/A</v>
      </c>
      <c r="C7677" t="s">
        <v>35001</v>
      </c>
      <c r="D7677" t="s">
        <v>38</v>
      </c>
      <c r="E7677" t="s">
        <v>88</v>
      </c>
      <c r="F7677" t="s">
        <v>154</v>
      </c>
      <c r="G7677" t="s">
        <v>155</v>
      </c>
      <c r="H7677" t="s">
        <v>110</v>
      </c>
      <c r="I7677" t="s">
        <v>35002</v>
      </c>
      <c r="J7677">
        <v>1</v>
      </c>
      <c r="K7677" t="s">
        <v>2003</v>
      </c>
      <c r="L7677">
        <v>0</v>
      </c>
      <c r="M7677" t="s">
        <v>158</v>
      </c>
      <c r="N7677" t="s">
        <v>2004</v>
      </c>
      <c r="O7677" t="s">
        <v>2005</v>
      </c>
      <c r="P7677" t="s">
        <v>2006</v>
      </c>
      <c r="R7677" t="s">
        <v>117</v>
      </c>
      <c r="S7677" t="s">
        <v>163</v>
      </c>
      <c r="T7677" t="s">
        <v>35003</v>
      </c>
      <c r="U7677" t="s">
        <v>509</v>
      </c>
      <c r="V7677" s="41">
        <v>35521</v>
      </c>
      <c r="W7677" s="41">
        <v>28357</v>
      </c>
      <c r="X7677">
        <v>1</v>
      </c>
      <c r="Y7677">
        <v>3</v>
      </c>
      <c r="Z7677" t="s">
        <v>102</v>
      </c>
      <c r="AA7677">
        <v>1</v>
      </c>
      <c r="AB7677" t="s">
        <v>103</v>
      </c>
      <c r="AC7677" t="s">
        <v>104</v>
      </c>
      <c r="AD7677">
        <v>1</v>
      </c>
      <c r="AE7677" t="s">
        <v>120</v>
      </c>
      <c r="AG7677" t="s">
        <v>121</v>
      </c>
      <c r="AJ7677" t="s">
        <v>35004</v>
      </c>
    </row>
    <row r="7678" spans="1:36" hidden="1" x14ac:dyDescent="0.25">
      <c r="A7678" t="s">
        <v>35005</v>
      </c>
      <c r="B7678" t="e">
        <f>VLOOKUP(A7678,[2]mp_ALL!B$1:B$557,1,0)</f>
        <v>#N/A</v>
      </c>
      <c r="C7678" t="s">
        <v>35006</v>
      </c>
      <c r="D7678" t="s">
        <v>38</v>
      </c>
      <c r="E7678" t="s">
        <v>88</v>
      </c>
      <c r="F7678" t="s">
        <v>89</v>
      </c>
      <c r="G7678" t="s">
        <v>90</v>
      </c>
      <c r="H7678" t="s">
        <v>91</v>
      </c>
      <c r="I7678" t="s">
        <v>5767</v>
      </c>
      <c r="J7678">
        <v>1</v>
      </c>
      <c r="K7678" t="s">
        <v>5701</v>
      </c>
      <c r="L7678">
        <v>0</v>
      </c>
      <c r="M7678" t="s">
        <v>435</v>
      </c>
      <c r="N7678" t="s">
        <v>5702</v>
      </c>
      <c r="O7678" t="s">
        <v>5768</v>
      </c>
      <c r="P7678" t="s">
        <v>5769</v>
      </c>
      <c r="Q7678" t="s">
        <v>5770</v>
      </c>
      <c r="R7678" t="s">
        <v>117</v>
      </c>
      <c r="S7678" t="s">
        <v>237</v>
      </c>
      <c r="T7678" t="s">
        <v>35007</v>
      </c>
      <c r="U7678" t="s">
        <v>863</v>
      </c>
      <c r="V7678" s="41">
        <v>35521</v>
      </c>
      <c r="W7678" s="41">
        <v>27959</v>
      </c>
      <c r="X7678">
        <v>1</v>
      </c>
      <c r="Y7678">
        <v>2</v>
      </c>
      <c r="Z7678" t="s">
        <v>102</v>
      </c>
      <c r="AA7678">
        <v>1</v>
      </c>
      <c r="AB7678" t="s">
        <v>103</v>
      </c>
      <c r="AC7678" t="s">
        <v>104</v>
      </c>
      <c r="AD7678">
        <v>1</v>
      </c>
      <c r="AE7678" t="s">
        <v>308</v>
      </c>
      <c r="AG7678" t="s">
        <v>228</v>
      </c>
      <c r="AJ7678" t="s">
        <v>3435</v>
      </c>
    </row>
    <row r="7679" spans="1:36" hidden="1" x14ac:dyDescent="0.25">
      <c r="A7679" t="s">
        <v>35008</v>
      </c>
      <c r="B7679" t="e">
        <f>VLOOKUP(A7679,[2]mp_ALL!B$1:B$557,1,0)</f>
        <v>#N/A</v>
      </c>
      <c r="C7679" t="s">
        <v>35009</v>
      </c>
      <c r="D7679" t="s">
        <v>38</v>
      </c>
      <c r="E7679" t="s">
        <v>88</v>
      </c>
      <c r="F7679" t="s">
        <v>89</v>
      </c>
      <c r="G7679" t="s">
        <v>90</v>
      </c>
      <c r="H7679" t="s">
        <v>110</v>
      </c>
      <c r="I7679" t="s">
        <v>34533</v>
      </c>
      <c r="J7679">
        <v>1</v>
      </c>
      <c r="K7679" t="s">
        <v>531</v>
      </c>
      <c r="L7679">
        <v>1</v>
      </c>
      <c r="M7679" t="s">
        <v>414</v>
      </c>
      <c r="N7679" t="s">
        <v>532</v>
      </c>
      <c r="O7679" t="s">
        <v>533</v>
      </c>
      <c r="P7679" t="s">
        <v>4190</v>
      </c>
      <c r="R7679" t="s">
        <v>117</v>
      </c>
      <c r="S7679" t="s">
        <v>207</v>
      </c>
      <c r="T7679" t="s">
        <v>35010</v>
      </c>
      <c r="U7679" t="s">
        <v>1785</v>
      </c>
      <c r="V7679" s="41">
        <v>35521</v>
      </c>
      <c r="W7679" s="41">
        <v>27965</v>
      </c>
      <c r="X7679">
        <v>1</v>
      </c>
      <c r="Y7679">
        <v>3</v>
      </c>
      <c r="Z7679" t="s">
        <v>102</v>
      </c>
      <c r="AA7679">
        <v>1</v>
      </c>
      <c r="AB7679" t="s">
        <v>103</v>
      </c>
      <c r="AC7679" t="s">
        <v>104</v>
      </c>
      <c r="AD7679">
        <v>1</v>
      </c>
      <c r="AE7679" t="s">
        <v>138</v>
      </c>
      <c r="AG7679" t="s">
        <v>121</v>
      </c>
      <c r="AJ7679" t="s">
        <v>1008</v>
      </c>
    </row>
    <row r="7680" spans="1:36" hidden="1" x14ac:dyDescent="0.25">
      <c r="A7680" t="s">
        <v>35011</v>
      </c>
      <c r="B7680" t="e">
        <f>VLOOKUP(A7680,[2]mp_ALL!B$1:B$557,1,0)</f>
        <v>#N/A</v>
      </c>
      <c r="C7680" t="s">
        <v>35012</v>
      </c>
      <c r="D7680" t="s">
        <v>38</v>
      </c>
      <c r="E7680" t="s">
        <v>88</v>
      </c>
      <c r="F7680" t="s">
        <v>89</v>
      </c>
      <c r="G7680" t="s">
        <v>90</v>
      </c>
      <c r="H7680" t="s">
        <v>169</v>
      </c>
      <c r="I7680" t="s">
        <v>10056</v>
      </c>
      <c r="J7680">
        <v>1</v>
      </c>
      <c r="K7680" t="s">
        <v>183</v>
      </c>
      <c r="L7680">
        <v>1</v>
      </c>
      <c r="M7680" t="s">
        <v>158</v>
      </c>
      <c r="N7680" t="s">
        <v>205</v>
      </c>
      <c r="O7680" t="s">
        <v>3351</v>
      </c>
      <c r="P7680" t="s">
        <v>8737</v>
      </c>
      <c r="Q7680" t="s">
        <v>10057</v>
      </c>
      <c r="R7680" t="s">
        <v>117</v>
      </c>
      <c r="S7680" t="s">
        <v>237</v>
      </c>
      <c r="T7680" t="s">
        <v>35013</v>
      </c>
      <c r="U7680" t="s">
        <v>209</v>
      </c>
      <c r="V7680" s="41">
        <v>35521</v>
      </c>
      <c r="W7680" s="41">
        <v>28324</v>
      </c>
      <c r="X7680">
        <v>1</v>
      </c>
      <c r="Y7680">
        <v>3</v>
      </c>
      <c r="Z7680" t="s">
        <v>102</v>
      </c>
      <c r="AA7680">
        <v>1</v>
      </c>
      <c r="AB7680" t="s">
        <v>103</v>
      </c>
      <c r="AC7680" t="s">
        <v>104</v>
      </c>
      <c r="AD7680">
        <v>1</v>
      </c>
      <c r="AE7680" t="s">
        <v>105</v>
      </c>
      <c r="AG7680" t="s">
        <v>121</v>
      </c>
      <c r="AJ7680" t="s">
        <v>1338</v>
      </c>
    </row>
    <row r="7681" spans="1:36" hidden="1" x14ac:dyDescent="0.25">
      <c r="A7681" t="s">
        <v>35014</v>
      </c>
      <c r="B7681" t="e">
        <f>VLOOKUP(A7681,[2]mp_ALL!B$1:B$557,1,0)</f>
        <v>#N/A</v>
      </c>
      <c r="C7681" t="s">
        <v>35015</v>
      </c>
      <c r="D7681" t="s">
        <v>38</v>
      </c>
      <c r="E7681" t="s">
        <v>88</v>
      </c>
      <c r="F7681" t="s">
        <v>89</v>
      </c>
      <c r="G7681" t="s">
        <v>90</v>
      </c>
      <c r="H7681" t="s">
        <v>169</v>
      </c>
      <c r="I7681" t="s">
        <v>7570</v>
      </c>
      <c r="J7681">
        <v>1</v>
      </c>
      <c r="K7681" t="s">
        <v>5701</v>
      </c>
      <c r="L7681">
        <v>0</v>
      </c>
      <c r="M7681" t="s">
        <v>435</v>
      </c>
      <c r="N7681" t="s">
        <v>5702</v>
      </c>
      <c r="O7681" t="s">
        <v>5703</v>
      </c>
      <c r="P7681" t="s">
        <v>7571</v>
      </c>
      <c r="Q7681" t="s">
        <v>7572</v>
      </c>
      <c r="R7681" t="s">
        <v>117</v>
      </c>
      <c r="S7681" t="s">
        <v>237</v>
      </c>
      <c r="T7681" t="s">
        <v>35016</v>
      </c>
      <c r="U7681" t="s">
        <v>35017</v>
      </c>
      <c r="V7681" s="41">
        <v>35521</v>
      </c>
      <c r="W7681" s="41">
        <v>27837</v>
      </c>
      <c r="X7681">
        <v>1</v>
      </c>
      <c r="Y7681">
        <v>5</v>
      </c>
      <c r="Z7681" t="s">
        <v>102</v>
      </c>
      <c r="AA7681">
        <v>1</v>
      </c>
      <c r="AB7681" t="s">
        <v>103</v>
      </c>
      <c r="AC7681" t="s">
        <v>104</v>
      </c>
      <c r="AD7681">
        <v>1</v>
      </c>
      <c r="AE7681" t="s">
        <v>308</v>
      </c>
      <c r="AG7681" t="s">
        <v>228</v>
      </c>
      <c r="AJ7681" t="s">
        <v>474</v>
      </c>
    </row>
    <row r="7682" spans="1:36" hidden="1" x14ac:dyDescent="0.25">
      <c r="A7682" t="s">
        <v>35018</v>
      </c>
      <c r="B7682" t="e">
        <f>VLOOKUP(A7682,[2]mp_ALL!B$1:B$557,1,0)</f>
        <v>#N/A</v>
      </c>
      <c r="C7682" t="s">
        <v>35019</v>
      </c>
      <c r="D7682" t="s">
        <v>38</v>
      </c>
      <c r="E7682" t="s">
        <v>88</v>
      </c>
      <c r="F7682" t="s">
        <v>89</v>
      </c>
      <c r="G7682" t="s">
        <v>90</v>
      </c>
      <c r="H7682" t="s">
        <v>169</v>
      </c>
      <c r="I7682" t="s">
        <v>1564</v>
      </c>
      <c r="J7682">
        <v>1</v>
      </c>
      <c r="K7682" t="s">
        <v>531</v>
      </c>
      <c r="L7682">
        <v>1</v>
      </c>
      <c r="M7682" t="s">
        <v>414</v>
      </c>
      <c r="N7682" t="s">
        <v>532</v>
      </c>
      <c r="O7682" t="s">
        <v>533</v>
      </c>
      <c r="P7682" t="s">
        <v>1565</v>
      </c>
      <c r="Q7682" t="s">
        <v>1566</v>
      </c>
      <c r="R7682" t="s">
        <v>117</v>
      </c>
      <c r="S7682" t="s">
        <v>207</v>
      </c>
      <c r="T7682" t="s">
        <v>35020</v>
      </c>
      <c r="U7682" t="s">
        <v>35021</v>
      </c>
      <c r="V7682" s="41">
        <v>35521</v>
      </c>
      <c r="W7682" s="41">
        <v>28471</v>
      </c>
      <c r="X7682">
        <v>1</v>
      </c>
      <c r="Y7682">
        <v>3</v>
      </c>
      <c r="Z7682" t="s">
        <v>102</v>
      </c>
      <c r="AA7682">
        <v>1</v>
      </c>
      <c r="AB7682" t="s">
        <v>103</v>
      </c>
      <c r="AC7682" t="s">
        <v>104</v>
      </c>
      <c r="AD7682">
        <v>1</v>
      </c>
      <c r="AE7682" t="s">
        <v>138</v>
      </c>
      <c r="AG7682" t="s">
        <v>121</v>
      </c>
      <c r="AJ7682" t="s">
        <v>1452</v>
      </c>
    </row>
    <row r="7683" spans="1:36" hidden="1" x14ac:dyDescent="0.25">
      <c r="A7683" t="s">
        <v>35022</v>
      </c>
      <c r="B7683" t="e">
        <f>VLOOKUP(A7683,[2]mp_ALL!B$1:B$557,1,0)</f>
        <v>#N/A</v>
      </c>
      <c r="C7683" t="s">
        <v>35023</v>
      </c>
      <c r="D7683" t="s">
        <v>38</v>
      </c>
      <c r="E7683" t="s">
        <v>88</v>
      </c>
      <c r="F7683" t="s">
        <v>89</v>
      </c>
      <c r="G7683" t="s">
        <v>90</v>
      </c>
      <c r="H7683" t="s">
        <v>110</v>
      </c>
      <c r="I7683" t="s">
        <v>35024</v>
      </c>
      <c r="J7683">
        <v>1</v>
      </c>
      <c r="K7683" t="s">
        <v>5760</v>
      </c>
      <c r="L7683">
        <v>0</v>
      </c>
      <c r="M7683" t="s">
        <v>435</v>
      </c>
      <c r="N7683" t="s">
        <v>5702</v>
      </c>
      <c r="O7683" t="s">
        <v>5761</v>
      </c>
      <c r="P7683" t="s">
        <v>6445</v>
      </c>
      <c r="R7683" t="s">
        <v>117</v>
      </c>
      <c r="S7683" t="s">
        <v>237</v>
      </c>
      <c r="T7683" t="s">
        <v>6063</v>
      </c>
      <c r="U7683" t="s">
        <v>932</v>
      </c>
      <c r="V7683" s="41">
        <v>35521</v>
      </c>
      <c r="W7683" s="41">
        <v>28321</v>
      </c>
      <c r="X7683">
        <v>1</v>
      </c>
      <c r="Y7683">
        <v>0</v>
      </c>
      <c r="Z7683" t="s">
        <v>102</v>
      </c>
      <c r="AA7683">
        <v>1</v>
      </c>
      <c r="AB7683" t="s">
        <v>103</v>
      </c>
      <c r="AC7683" t="s">
        <v>104</v>
      </c>
      <c r="AD7683">
        <v>1</v>
      </c>
      <c r="AE7683" t="s">
        <v>308</v>
      </c>
      <c r="AG7683" t="s">
        <v>228</v>
      </c>
      <c r="AJ7683" t="s">
        <v>1452</v>
      </c>
    </row>
    <row r="7684" spans="1:36" hidden="1" x14ac:dyDescent="0.25">
      <c r="A7684" t="s">
        <v>35025</v>
      </c>
      <c r="B7684" t="e">
        <f>VLOOKUP(A7684,[2]mp_ALL!B$1:B$557,1,0)</f>
        <v>#N/A</v>
      </c>
      <c r="C7684" t="s">
        <v>35026</v>
      </c>
      <c r="D7684" t="s">
        <v>38</v>
      </c>
      <c r="E7684" t="s">
        <v>88</v>
      </c>
      <c r="F7684" t="s">
        <v>89</v>
      </c>
      <c r="G7684" t="s">
        <v>90</v>
      </c>
      <c r="H7684" t="s">
        <v>169</v>
      </c>
      <c r="I7684" t="s">
        <v>35027</v>
      </c>
      <c r="J7684">
        <v>1</v>
      </c>
      <c r="K7684" t="s">
        <v>5701</v>
      </c>
      <c r="L7684">
        <v>0</v>
      </c>
      <c r="M7684" t="s">
        <v>435</v>
      </c>
      <c r="N7684" t="s">
        <v>5702</v>
      </c>
      <c r="O7684" t="s">
        <v>5768</v>
      </c>
      <c r="P7684" t="s">
        <v>5769</v>
      </c>
      <c r="Q7684" t="s">
        <v>35028</v>
      </c>
      <c r="R7684" t="s">
        <v>117</v>
      </c>
      <c r="S7684" t="s">
        <v>237</v>
      </c>
      <c r="T7684" t="s">
        <v>35029</v>
      </c>
      <c r="U7684" t="s">
        <v>35030</v>
      </c>
      <c r="V7684" s="41">
        <v>35521</v>
      </c>
      <c r="W7684" s="41">
        <v>28169</v>
      </c>
      <c r="X7684">
        <v>1</v>
      </c>
      <c r="Y7684">
        <v>3</v>
      </c>
      <c r="Z7684" t="s">
        <v>102</v>
      </c>
      <c r="AA7684">
        <v>1</v>
      </c>
      <c r="AB7684" t="s">
        <v>103</v>
      </c>
      <c r="AC7684" t="s">
        <v>104</v>
      </c>
      <c r="AD7684">
        <v>1</v>
      </c>
      <c r="AE7684" t="s">
        <v>308</v>
      </c>
      <c r="AG7684" t="s">
        <v>228</v>
      </c>
      <c r="AJ7684" t="s">
        <v>3435</v>
      </c>
    </row>
    <row r="7685" spans="1:36" hidden="1" x14ac:dyDescent="0.25">
      <c r="A7685" t="s">
        <v>35031</v>
      </c>
      <c r="B7685" t="e">
        <f>VLOOKUP(A7685,[2]mp_ALL!B$1:B$557,1,0)</f>
        <v>#N/A</v>
      </c>
      <c r="C7685" t="s">
        <v>35032</v>
      </c>
      <c r="D7685" t="s">
        <v>39</v>
      </c>
      <c r="E7685" t="s">
        <v>88</v>
      </c>
      <c r="F7685" t="s">
        <v>1455</v>
      </c>
      <c r="G7685" t="s">
        <v>1456</v>
      </c>
      <c r="H7685" t="s">
        <v>1457</v>
      </c>
      <c r="I7685" t="s">
        <v>35033</v>
      </c>
      <c r="J7685">
        <v>1</v>
      </c>
      <c r="K7685" t="s">
        <v>1581</v>
      </c>
      <c r="L7685">
        <v>0</v>
      </c>
      <c r="M7685" t="s">
        <v>1582</v>
      </c>
      <c r="N7685" t="s">
        <v>1583</v>
      </c>
      <c r="R7685" t="s">
        <v>559</v>
      </c>
      <c r="S7685" t="s">
        <v>560</v>
      </c>
      <c r="T7685" t="s">
        <v>35034</v>
      </c>
      <c r="U7685" t="s">
        <v>35035</v>
      </c>
      <c r="V7685" s="41">
        <v>35527</v>
      </c>
      <c r="W7685" s="41">
        <v>26487</v>
      </c>
      <c r="X7685">
        <v>1</v>
      </c>
      <c r="Y7685">
        <v>3</v>
      </c>
      <c r="Z7685" t="s">
        <v>102</v>
      </c>
      <c r="AA7685">
        <v>1</v>
      </c>
      <c r="AB7685" t="s">
        <v>103</v>
      </c>
      <c r="AC7685" t="s">
        <v>297</v>
      </c>
      <c r="AD7685">
        <v>1</v>
      </c>
      <c r="AE7685" t="s">
        <v>563</v>
      </c>
      <c r="AG7685" t="s">
        <v>1040</v>
      </c>
      <c r="AJ7685" t="s">
        <v>2110</v>
      </c>
    </row>
    <row r="7686" spans="1:36" hidden="1" x14ac:dyDescent="0.25">
      <c r="A7686" t="s">
        <v>35036</v>
      </c>
      <c r="B7686" t="e">
        <f>VLOOKUP(A7686,[2]mp_ALL!B$1:B$557,1,0)</f>
        <v>#N/A</v>
      </c>
      <c r="C7686" t="s">
        <v>35037</v>
      </c>
      <c r="D7686" t="s">
        <v>36</v>
      </c>
      <c r="E7686" t="s">
        <v>88</v>
      </c>
      <c r="F7686" t="s">
        <v>311</v>
      </c>
      <c r="G7686" t="s">
        <v>312</v>
      </c>
      <c r="H7686" t="s">
        <v>313</v>
      </c>
      <c r="I7686" t="s">
        <v>2324</v>
      </c>
      <c r="J7686">
        <v>1</v>
      </c>
      <c r="K7686" t="s">
        <v>2325</v>
      </c>
      <c r="L7686">
        <v>0</v>
      </c>
      <c r="M7686" t="s">
        <v>1281</v>
      </c>
      <c r="N7686" t="s">
        <v>1449</v>
      </c>
      <c r="O7686" t="s">
        <v>2326</v>
      </c>
      <c r="R7686" t="s">
        <v>117</v>
      </c>
      <c r="S7686" t="s">
        <v>99</v>
      </c>
      <c r="T7686" t="s">
        <v>35038</v>
      </c>
      <c r="U7686" t="s">
        <v>4890</v>
      </c>
      <c r="V7686" s="41">
        <v>35527</v>
      </c>
      <c r="W7686" s="41">
        <v>27457</v>
      </c>
      <c r="X7686">
        <v>1</v>
      </c>
      <c r="Y7686">
        <v>3</v>
      </c>
      <c r="Z7686" t="s">
        <v>102</v>
      </c>
      <c r="AA7686">
        <v>1</v>
      </c>
      <c r="AB7686" t="s">
        <v>103</v>
      </c>
      <c r="AC7686" t="s">
        <v>297</v>
      </c>
      <c r="AD7686">
        <v>1</v>
      </c>
      <c r="AE7686" t="s">
        <v>298</v>
      </c>
      <c r="AG7686" t="s">
        <v>121</v>
      </c>
      <c r="AJ7686" t="s">
        <v>5968</v>
      </c>
    </row>
    <row r="7687" spans="1:36" hidden="1" x14ac:dyDescent="0.25">
      <c r="A7687" t="s">
        <v>35039</v>
      </c>
      <c r="B7687" t="e">
        <f>VLOOKUP(A7687,[2]mp_ALL!B$1:B$557,1,0)</f>
        <v>#N/A</v>
      </c>
      <c r="C7687" t="s">
        <v>35040</v>
      </c>
      <c r="D7687" t="s">
        <v>38</v>
      </c>
      <c r="E7687" t="s">
        <v>88</v>
      </c>
      <c r="F7687" t="s">
        <v>89</v>
      </c>
      <c r="G7687" t="s">
        <v>90</v>
      </c>
      <c r="H7687" t="s">
        <v>91</v>
      </c>
      <c r="I7687" t="s">
        <v>34579</v>
      </c>
      <c r="J7687">
        <v>1</v>
      </c>
      <c r="K7687" t="s">
        <v>5701</v>
      </c>
      <c r="L7687">
        <v>0</v>
      </c>
      <c r="M7687" t="s">
        <v>435</v>
      </c>
      <c r="N7687" t="s">
        <v>5702</v>
      </c>
      <c r="O7687" t="s">
        <v>5768</v>
      </c>
      <c r="P7687" t="s">
        <v>12765</v>
      </c>
      <c r="Q7687" t="s">
        <v>34580</v>
      </c>
      <c r="R7687" t="s">
        <v>117</v>
      </c>
      <c r="S7687" t="s">
        <v>237</v>
      </c>
      <c r="T7687" t="s">
        <v>35041</v>
      </c>
      <c r="U7687" t="s">
        <v>35042</v>
      </c>
      <c r="V7687" s="41">
        <v>35555</v>
      </c>
      <c r="W7687" s="41">
        <v>27511</v>
      </c>
      <c r="X7687">
        <v>1</v>
      </c>
      <c r="Y7687">
        <v>1</v>
      </c>
      <c r="Z7687" t="s">
        <v>102</v>
      </c>
      <c r="AA7687">
        <v>1</v>
      </c>
      <c r="AB7687" t="s">
        <v>103</v>
      </c>
      <c r="AC7687" t="s">
        <v>104</v>
      </c>
      <c r="AD7687">
        <v>1</v>
      </c>
      <c r="AE7687" t="s">
        <v>308</v>
      </c>
      <c r="AG7687" t="s">
        <v>228</v>
      </c>
      <c r="AJ7687" t="s">
        <v>474</v>
      </c>
    </row>
    <row r="7688" spans="1:36" hidden="1" x14ac:dyDescent="0.25">
      <c r="A7688" t="s">
        <v>35043</v>
      </c>
      <c r="B7688" t="e">
        <f>VLOOKUP(A7688,[2]mp_ALL!B$1:B$557,1,0)</f>
        <v>#N/A</v>
      </c>
      <c r="C7688" t="s">
        <v>35044</v>
      </c>
      <c r="D7688" t="s">
        <v>38</v>
      </c>
      <c r="E7688" t="s">
        <v>88</v>
      </c>
      <c r="F7688" t="s">
        <v>89</v>
      </c>
      <c r="G7688" t="s">
        <v>90</v>
      </c>
      <c r="H7688" t="s">
        <v>169</v>
      </c>
      <c r="I7688" t="s">
        <v>12603</v>
      </c>
      <c r="J7688">
        <v>1</v>
      </c>
      <c r="K7688" t="s">
        <v>7094</v>
      </c>
      <c r="L7688">
        <v>0</v>
      </c>
      <c r="M7688" t="s">
        <v>113</v>
      </c>
      <c r="N7688" t="s">
        <v>395</v>
      </c>
      <c r="O7688" t="s">
        <v>7095</v>
      </c>
      <c r="P7688" t="s">
        <v>7096</v>
      </c>
      <c r="Q7688" t="s">
        <v>12604</v>
      </c>
      <c r="R7688" t="s">
        <v>117</v>
      </c>
      <c r="S7688" t="s">
        <v>237</v>
      </c>
      <c r="T7688" t="s">
        <v>35045</v>
      </c>
      <c r="U7688" t="s">
        <v>7912</v>
      </c>
      <c r="V7688" s="41">
        <v>35555</v>
      </c>
      <c r="W7688" s="41">
        <v>28566</v>
      </c>
      <c r="X7688">
        <v>1</v>
      </c>
      <c r="Y7688">
        <v>2</v>
      </c>
      <c r="Z7688" t="s">
        <v>923</v>
      </c>
      <c r="AA7688">
        <v>1</v>
      </c>
      <c r="AB7688" t="s">
        <v>103</v>
      </c>
      <c r="AC7688" t="s">
        <v>104</v>
      </c>
      <c r="AD7688">
        <v>1</v>
      </c>
      <c r="AE7688" t="s">
        <v>120</v>
      </c>
      <c r="AG7688" t="s">
        <v>121</v>
      </c>
      <c r="AJ7688" t="s">
        <v>694</v>
      </c>
    </row>
    <row r="7689" spans="1:36" hidden="1" x14ac:dyDescent="0.25">
      <c r="A7689" t="s">
        <v>35046</v>
      </c>
      <c r="B7689" t="e">
        <f>VLOOKUP(A7689,[2]mp_ALL!B$1:B$557,1,0)</f>
        <v>#N/A</v>
      </c>
      <c r="C7689" t="s">
        <v>35047</v>
      </c>
      <c r="D7689" t="s">
        <v>38</v>
      </c>
      <c r="E7689" t="s">
        <v>88</v>
      </c>
      <c r="F7689" t="s">
        <v>154</v>
      </c>
      <c r="G7689" t="s">
        <v>155</v>
      </c>
      <c r="H7689" t="s">
        <v>110</v>
      </c>
      <c r="I7689" t="s">
        <v>35048</v>
      </c>
      <c r="J7689">
        <v>1</v>
      </c>
      <c r="K7689" t="s">
        <v>5701</v>
      </c>
      <c r="L7689">
        <v>0</v>
      </c>
      <c r="M7689" t="s">
        <v>435</v>
      </c>
      <c r="N7689" t="s">
        <v>5702</v>
      </c>
      <c r="O7689" t="s">
        <v>5703</v>
      </c>
      <c r="P7689" t="s">
        <v>12743</v>
      </c>
      <c r="R7689" t="s">
        <v>117</v>
      </c>
      <c r="S7689" t="s">
        <v>237</v>
      </c>
      <c r="T7689" t="s">
        <v>35049</v>
      </c>
      <c r="U7689" t="s">
        <v>35050</v>
      </c>
      <c r="V7689" s="41">
        <v>35555</v>
      </c>
      <c r="W7689" s="41">
        <v>28080</v>
      </c>
      <c r="X7689">
        <v>1</v>
      </c>
      <c r="Y7689">
        <v>3</v>
      </c>
      <c r="Z7689" t="s">
        <v>102</v>
      </c>
      <c r="AA7689">
        <v>1</v>
      </c>
      <c r="AB7689" t="s">
        <v>103</v>
      </c>
      <c r="AC7689" t="s">
        <v>104</v>
      </c>
      <c r="AD7689">
        <v>1</v>
      </c>
      <c r="AE7689" t="s">
        <v>308</v>
      </c>
      <c r="AG7689" t="s">
        <v>228</v>
      </c>
      <c r="AJ7689" t="s">
        <v>151</v>
      </c>
    </row>
    <row r="7690" spans="1:36" hidden="1" x14ac:dyDescent="0.25">
      <c r="A7690" t="s">
        <v>35051</v>
      </c>
      <c r="B7690" t="e">
        <f>VLOOKUP(A7690,[2]mp_ALL!B$1:B$557,1,0)</f>
        <v>#N/A</v>
      </c>
      <c r="C7690" t="s">
        <v>35052</v>
      </c>
      <c r="D7690" t="s">
        <v>38</v>
      </c>
      <c r="E7690" t="s">
        <v>88</v>
      </c>
      <c r="F7690" t="s">
        <v>89</v>
      </c>
      <c r="G7690" t="s">
        <v>90</v>
      </c>
      <c r="H7690" t="s">
        <v>169</v>
      </c>
      <c r="I7690" t="s">
        <v>12758</v>
      </c>
      <c r="J7690">
        <v>1</v>
      </c>
      <c r="K7690" t="s">
        <v>5701</v>
      </c>
      <c r="L7690">
        <v>0</v>
      </c>
      <c r="M7690" t="s">
        <v>435</v>
      </c>
      <c r="N7690" t="s">
        <v>5702</v>
      </c>
      <c r="O7690" t="s">
        <v>5768</v>
      </c>
      <c r="P7690" t="s">
        <v>5769</v>
      </c>
      <c r="Q7690" t="s">
        <v>12759</v>
      </c>
      <c r="R7690" t="s">
        <v>117</v>
      </c>
      <c r="S7690" t="s">
        <v>237</v>
      </c>
      <c r="T7690" t="s">
        <v>35053</v>
      </c>
      <c r="U7690" t="s">
        <v>509</v>
      </c>
      <c r="V7690" s="41">
        <v>35555</v>
      </c>
      <c r="W7690" s="41">
        <v>27453</v>
      </c>
      <c r="X7690">
        <v>1</v>
      </c>
      <c r="Y7690">
        <v>5</v>
      </c>
      <c r="Z7690" t="s">
        <v>102</v>
      </c>
      <c r="AA7690">
        <v>1</v>
      </c>
      <c r="AB7690" t="s">
        <v>103</v>
      </c>
      <c r="AC7690" t="s">
        <v>104</v>
      </c>
      <c r="AD7690">
        <v>1</v>
      </c>
      <c r="AE7690" t="s">
        <v>308</v>
      </c>
      <c r="AG7690" t="s">
        <v>228</v>
      </c>
      <c r="AJ7690" t="s">
        <v>2166</v>
      </c>
    </row>
    <row r="7691" spans="1:36" hidden="1" x14ac:dyDescent="0.25">
      <c r="A7691" t="s">
        <v>35054</v>
      </c>
      <c r="B7691" t="e">
        <f>VLOOKUP(A7691,[2]mp_ALL!B$1:B$557,1,0)</f>
        <v>#N/A</v>
      </c>
      <c r="C7691" t="s">
        <v>35055</v>
      </c>
      <c r="D7691" t="s">
        <v>38</v>
      </c>
      <c r="E7691" t="s">
        <v>88</v>
      </c>
      <c r="F7691" t="s">
        <v>154</v>
      </c>
      <c r="G7691" t="s">
        <v>155</v>
      </c>
      <c r="H7691" t="s">
        <v>290</v>
      </c>
      <c r="I7691" t="s">
        <v>3945</v>
      </c>
      <c r="J7691">
        <v>1</v>
      </c>
      <c r="K7691" t="s">
        <v>3946</v>
      </c>
      <c r="L7691">
        <v>0</v>
      </c>
      <c r="M7691" t="s">
        <v>2945</v>
      </c>
      <c r="N7691" t="s">
        <v>3947</v>
      </c>
      <c r="O7691" t="s">
        <v>3948</v>
      </c>
      <c r="R7691" t="s">
        <v>559</v>
      </c>
      <c r="S7691" t="s">
        <v>549</v>
      </c>
      <c r="T7691" t="s">
        <v>35056</v>
      </c>
      <c r="U7691" t="s">
        <v>2109</v>
      </c>
      <c r="V7691" s="41">
        <v>35555</v>
      </c>
      <c r="W7691" s="41">
        <v>27714</v>
      </c>
      <c r="X7691">
        <v>1</v>
      </c>
      <c r="Y7691">
        <v>2</v>
      </c>
      <c r="Z7691" t="s">
        <v>102</v>
      </c>
      <c r="AA7691">
        <v>1</v>
      </c>
      <c r="AB7691" t="s">
        <v>103</v>
      </c>
      <c r="AC7691" t="s">
        <v>297</v>
      </c>
      <c r="AD7691">
        <v>1</v>
      </c>
      <c r="AE7691" t="s">
        <v>563</v>
      </c>
      <c r="AG7691" t="s">
        <v>577</v>
      </c>
      <c r="AJ7691" t="s">
        <v>271</v>
      </c>
    </row>
    <row r="7692" spans="1:36" hidden="1" x14ac:dyDescent="0.25">
      <c r="A7692" t="s">
        <v>35057</v>
      </c>
      <c r="B7692" t="e">
        <f>VLOOKUP(A7692,[2]mp_ALL!B$1:B$557,1,0)</f>
        <v>#N/A</v>
      </c>
      <c r="C7692" t="s">
        <v>5966</v>
      </c>
      <c r="D7692" t="s">
        <v>37</v>
      </c>
      <c r="E7692" t="s">
        <v>88</v>
      </c>
      <c r="F7692" t="s">
        <v>89</v>
      </c>
      <c r="G7692" t="s">
        <v>90</v>
      </c>
      <c r="H7692" t="s">
        <v>290</v>
      </c>
      <c r="I7692" t="s">
        <v>33430</v>
      </c>
      <c r="J7692">
        <v>1</v>
      </c>
      <c r="K7692" t="s">
        <v>3100</v>
      </c>
      <c r="L7692">
        <v>0</v>
      </c>
      <c r="M7692" t="s">
        <v>3101</v>
      </c>
      <c r="N7692" t="s">
        <v>3734</v>
      </c>
      <c r="O7692" t="s">
        <v>3735</v>
      </c>
      <c r="P7692" t="s">
        <v>31318</v>
      </c>
      <c r="Q7692" t="s">
        <v>33431</v>
      </c>
      <c r="R7692" t="s">
        <v>559</v>
      </c>
      <c r="S7692" t="s">
        <v>760</v>
      </c>
      <c r="T7692" t="s">
        <v>35058</v>
      </c>
      <c r="U7692" t="s">
        <v>35059</v>
      </c>
      <c r="V7692" s="41">
        <v>35555</v>
      </c>
      <c r="W7692" s="41">
        <v>27077</v>
      </c>
      <c r="X7692">
        <v>1</v>
      </c>
      <c r="Y7692">
        <v>4</v>
      </c>
      <c r="Z7692" t="s">
        <v>102</v>
      </c>
      <c r="AA7692">
        <v>1</v>
      </c>
      <c r="AB7692" t="s">
        <v>103</v>
      </c>
      <c r="AC7692" t="s">
        <v>297</v>
      </c>
      <c r="AD7692">
        <v>1</v>
      </c>
      <c r="AE7692" t="s">
        <v>563</v>
      </c>
      <c r="AG7692" t="s">
        <v>1040</v>
      </c>
      <c r="AJ7692" t="s">
        <v>107</v>
      </c>
    </row>
    <row r="7693" spans="1:36" hidden="1" x14ac:dyDescent="0.25">
      <c r="A7693" t="s">
        <v>35060</v>
      </c>
      <c r="B7693" t="e">
        <f>VLOOKUP(A7693,[2]mp_ALL!B$1:B$557,1,0)</f>
        <v>#N/A</v>
      </c>
      <c r="C7693" t="s">
        <v>30036</v>
      </c>
      <c r="D7693" t="s">
        <v>38</v>
      </c>
      <c r="E7693" t="s">
        <v>88</v>
      </c>
      <c r="F7693" t="s">
        <v>89</v>
      </c>
      <c r="G7693" t="s">
        <v>90</v>
      </c>
      <c r="H7693" t="s">
        <v>169</v>
      </c>
      <c r="I7693" t="s">
        <v>35061</v>
      </c>
      <c r="J7693">
        <v>1</v>
      </c>
      <c r="K7693" t="s">
        <v>3100</v>
      </c>
      <c r="L7693">
        <v>0</v>
      </c>
      <c r="M7693" t="s">
        <v>3101</v>
      </c>
      <c r="N7693" t="s">
        <v>3734</v>
      </c>
      <c r="O7693" t="s">
        <v>21320</v>
      </c>
      <c r="P7693" t="s">
        <v>31678</v>
      </c>
      <c r="Q7693" t="s">
        <v>35062</v>
      </c>
      <c r="R7693" t="s">
        <v>559</v>
      </c>
      <c r="S7693" t="s">
        <v>237</v>
      </c>
      <c r="T7693" t="s">
        <v>35063</v>
      </c>
      <c r="U7693" t="s">
        <v>509</v>
      </c>
      <c r="V7693" s="41">
        <v>35555</v>
      </c>
      <c r="W7693" s="41">
        <v>27978</v>
      </c>
      <c r="X7693">
        <v>1</v>
      </c>
      <c r="Y7693">
        <v>4</v>
      </c>
      <c r="Z7693" t="s">
        <v>102</v>
      </c>
      <c r="AA7693">
        <v>1</v>
      </c>
      <c r="AB7693" t="s">
        <v>103</v>
      </c>
      <c r="AC7693" t="s">
        <v>297</v>
      </c>
      <c r="AD7693">
        <v>1</v>
      </c>
      <c r="AE7693" t="s">
        <v>563</v>
      </c>
      <c r="AG7693" t="s">
        <v>1040</v>
      </c>
      <c r="AJ7693" t="s">
        <v>1621</v>
      </c>
    </row>
    <row r="7694" spans="1:36" hidden="1" x14ac:dyDescent="0.25">
      <c r="A7694" t="s">
        <v>35064</v>
      </c>
      <c r="B7694" t="e">
        <f>VLOOKUP(A7694,[2]mp_ALL!B$1:B$557,1,0)</f>
        <v>#N/A</v>
      </c>
      <c r="C7694" t="s">
        <v>35065</v>
      </c>
      <c r="D7694" t="s">
        <v>37</v>
      </c>
      <c r="E7694" t="s">
        <v>88</v>
      </c>
      <c r="F7694" t="s">
        <v>89</v>
      </c>
      <c r="G7694" t="s">
        <v>90</v>
      </c>
      <c r="H7694" t="s">
        <v>169</v>
      </c>
      <c r="I7694" t="s">
        <v>3733</v>
      </c>
      <c r="J7694">
        <v>1</v>
      </c>
      <c r="K7694" t="s">
        <v>3100</v>
      </c>
      <c r="L7694">
        <v>0</v>
      </c>
      <c r="M7694" t="s">
        <v>3101</v>
      </c>
      <c r="N7694" t="s">
        <v>3734</v>
      </c>
      <c r="O7694" t="s">
        <v>3735</v>
      </c>
      <c r="P7694" t="s">
        <v>3736</v>
      </c>
      <c r="Q7694" t="s">
        <v>3737</v>
      </c>
      <c r="R7694" t="s">
        <v>559</v>
      </c>
      <c r="S7694" t="s">
        <v>2733</v>
      </c>
      <c r="T7694" t="s">
        <v>35066</v>
      </c>
      <c r="U7694" t="s">
        <v>35067</v>
      </c>
      <c r="V7694" s="41">
        <v>35555</v>
      </c>
      <c r="W7694" s="41">
        <v>26101</v>
      </c>
      <c r="X7694">
        <v>1</v>
      </c>
      <c r="Y7694">
        <v>5</v>
      </c>
      <c r="Z7694" t="s">
        <v>102</v>
      </c>
      <c r="AA7694">
        <v>1</v>
      </c>
      <c r="AB7694" t="s">
        <v>103</v>
      </c>
      <c r="AC7694" t="s">
        <v>297</v>
      </c>
      <c r="AD7694">
        <v>1</v>
      </c>
      <c r="AE7694" t="s">
        <v>563</v>
      </c>
      <c r="AG7694" t="s">
        <v>1040</v>
      </c>
      <c r="AJ7694" t="s">
        <v>32371</v>
      </c>
    </row>
    <row r="7695" spans="1:36" hidden="1" x14ac:dyDescent="0.25">
      <c r="A7695" t="s">
        <v>35068</v>
      </c>
      <c r="B7695" t="e">
        <f>VLOOKUP(A7695,[2]mp_ALL!B$1:B$557,1,0)</f>
        <v>#N/A</v>
      </c>
      <c r="C7695" t="s">
        <v>35069</v>
      </c>
      <c r="D7695" t="s">
        <v>36</v>
      </c>
      <c r="E7695" t="s">
        <v>88</v>
      </c>
      <c r="F7695" t="s">
        <v>1430</v>
      </c>
      <c r="G7695" t="s">
        <v>1431</v>
      </c>
      <c r="H7695" t="s">
        <v>313</v>
      </c>
      <c r="I7695" t="s">
        <v>35070</v>
      </c>
      <c r="J7695">
        <v>1</v>
      </c>
      <c r="K7695" t="s">
        <v>570</v>
      </c>
      <c r="L7695">
        <v>0</v>
      </c>
      <c r="M7695" t="s">
        <v>571</v>
      </c>
      <c r="N7695" t="s">
        <v>6782</v>
      </c>
      <c r="O7695" t="s">
        <v>35071</v>
      </c>
      <c r="R7695" t="s">
        <v>559</v>
      </c>
      <c r="S7695" t="s">
        <v>560</v>
      </c>
      <c r="T7695" t="s">
        <v>35072</v>
      </c>
      <c r="U7695" t="s">
        <v>35073</v>
      </c>
      <c r="V7695" s="41">
        <v>35555</v>
      </c>
      <c r="W7695" s="41">
        <v>26705</v>
      </c>
      <c r="X7695">
        <v>1</v>
      </c>
      <c r="Y7695">
        <v>3</v>
      </c>
      <c r="Z7695" t="s">
        <v>102</v>
      </c>
      <c r="AA7695">
        <v>1</v>
      </c>
      <c r="AB7695" t="s">
        <v>103</v>
      </c>
      <c r="AC7695" t="s">
        <v>297</v>
      </c>
      <c r="AD7695">
        <v>1</v>
      </c>
      <c r="AE7695" t="s">
        <v>563</v>
      </c>
      <c r="AG7695" t="s">
        <v>577</v>
      </c>
      <c r="AJ7695" t="s">
        <v>5901</v>
      </c>
    </row>
    <row r="7696" spans="1:36" hidden="1" x14ac:dyDescent="0.25">
      <c r="A7696" t="s">
        <v>35074</v>
      </c>
      <c r="B7696" t="e">
        <f>VLOOKUP(A7696,[2]mp_ALL!B$1:B$557,1,0)</f>
        <v>#N/A</v>
      </c>
      <c r="C7696" t="s">
        <v>35075</v>
      </c>
      <c r="D7696" t="s">
        <v>36</v>
      </c>
      <c r="E7696" t="s">
        <v>88</v>
      </c>
      <c r="F7696" t="s">
        <v>567</v>
      </c>
      <c r="G7696" t="s">
        <v>568</v>
      </c>
      <c r="H7696" t="s">
        <v>313</v>
      </c>
      <c r="I7696" t="s">
        <v>30624</v>
      </c>
      <c r="J7696">
        <v>1</v>
      </c>
      <c r="K7696" t="s">
        <v>1485</v>
      </c>
      <c r="L7696">
        <v>0</v>
      </c>
      <c r="M7696" t="s">
        <v>1486</v>
      </c>
      <c r="N7696" t="s">
        <v>4451</v>
      </c>
      <c r="O7696" t="s">
        <v>30625</v>
      </c>
      <c r="R7696" t="s">
        <v>147</v>
      </c>
      <c r="S7696" t="s">
        <v>560</v>
      </c>
      <c r="T7696" t="s">
        <v>35076</v>
      </c>
      <c r="U7696" t="s">
        <v>35077</v>
      </c>
      <c r="V7696" s="41">
        <v>35555</v>
      </c>
      <c r="W7696" s="41">
        <v>27648</v>
      </c>
      <c r="X7696">
        <v>1</v>
      </c>
      <c r="Y7696">
        <v>3</v>
      </c>
      <c r="Z7696" t="s">
        <v>102</v>
      </c>
      <c r="AA7696">
        <v>1</v>
      </c>
      <c r="AB7696" t="s">
        <v>103</v>
      </c>
      <c r="AC7696" t="s">
        <v>297</v>
      </c>
      <c r="AD7696">
        <v>1</v>
      </c>
      <c r="AE7696" t="s">
        <v>322</v>
      </c>
      <c r="AG7696" t="s">
        <v>148</v>
      </c>
      <c r="AJ7696" t="s">
        <v>107</v>
      </c>
    </row>
    <row r="7697" spans="1:36" hidden="1" x14ac:dyDescent="0.25">
      <c r="A7697" t="s">
        <v>35078</v>
      </c>
      <c r="B7697" t="e">
        <f>VLOOKUP(A7697,[2]mp_ALL!B$1:B$557,1,0)</f>
        <v>#N/A</v>
      </c>
      <c r="C7697" t="s">
        <v>35079</v>
      </c>
      <c r="D7697" t="s">
        <v>36</v>
      </c>
      <c r="E7697" t="s">
        <v>88</v>
      </c>
      <c r="F7697" t="s">
        <v>311</v>
      </c>
      <c r="G7697" t="s">
        <v>312</v>
      </c>
      <c r="H7697" t="s">
        <v>313</v>
      </c>
      <c r="I7697" t="s">
        <v>28207</v>
      </c>
      <c r="J7697">
        <v>1</v>
      </c>
      <c r="K7697" t="s">
        <v>1476</v>
      </c>
      <c r="L7697">
        <v>0</v>
      </c>
      <c r="M7697" t="s">
        <v>1477</v>
      </c>
      <c r="N7697" t="s">
        <v>6300</v>
      </c>
      <c r="O7697" t="s">
        <v>2397</v>
      </c>
      <c r="R7697" t="s">
        <v>147</v>
      </c>
      <c r="S7697" t="s">
        <v>319</v>
      </c>
      <c r="T7697" t="s">
        <v>35080</v>
      </c>
      <c r="U7697" t="s">
        <v>35081</v>
      </c>
      <c r="V7697" s="41">
        <v>35555</v>
      </c>
      <c r="W7697" s="41">
        <v>26855</v>
      </c>
      <c r="X7697">
        <v>1</v>
      </c>
      <c r="Y7697">
        <v>2</v>
      </c>
      <c r="Z7697" t="s">
        <v>102</v>
      </c>
      <c r="AA7697">
        <v>1</v>
      </c>
      <c r="AB7697" t="s">
        <v>103</v>
      </c>
      <c r="AC7697" t="s">
        <v>297</v>
      </c>
      <c r="AD7697">
        <v>1</v>
      </c>
      <c r="AE7697" t="s">
        <v>563</v>
      </c>
      <c r="AG7697" t="s">
        <v>179</v>
      </c>
      <c r="AJ7697" t="s">
        <v>21523</v>
      </c>
    </row>
    <row r="7698" spans="1:36" hidden="1" x14ac:dyDescent="0.25">
      <c r="A7698" t="s">
        <v>35082</v>
      </c>
      <c r="B7698" t="e">
        <f>VLOOKUP(A7698,[2]mp_ALL!B$1:B$557,1,0)</f>
        <v>#N/A</v>
      </c>
      <c r="C7698" t="s">
        <v>35083</v>
      </c>
      <c r="D7698" t="s">
        <v>36</v>
      </c>
      <c r="E7698" t="s">
        <v>88</v>
      </c>
      <c r="F7698" t="s">
        <v>311</v>
      </c>
      <c r="G7698" t="s">
        <v>312</v>
      </c>
      <c r="H7698" t="s">
        <v>313</v>
      </c>
      <c r="I7698" t="s">
        <v>35084</v>
      </c>
      <c r="J7698">
        <v>1</v>
      </c>
      <c r="K7698" t="s">
        <v>2240</v>
      </c>
      <c r="L7698">
        <v>0</v>
      </c>
      <c r="M7698" t="s">
        <v>2241</v>
      </c>
      <c r="N7698" t="s">
        <v>2241</v>
      </c>
      <c r="O7698" t="s">
        <v>35085</v>
      </c>
      <c r="R7698" t="s">
        <v>2241</v>
      </c>
      <c r="S7698" t="s">
        <v>560</v>
      </c>
      <c r="T7698" t="s">
        <v>35086</v>
      </c>
      <c r="U7698" t="s">
        <v>35087</v>
      </c>
      <c r="V7698" s="41">
        <v>35583</v>
      </c>
      <c r="W7698" s="41">
        <v>26755</v>
      </c>
      <c r="X7698">
        <v>1</v>
      </c>
      <c r="Y7698">
        <v>2</v>
      </c>
      <c r="Z7698" t="s">
        <v>102</v>
      </c>
      <c r="AA7698">
        <v>1</v>
      </c>
      <c r="AB7698" t="s">
        <v>103</v>
      </c>
      <c r="AC7698" t="s">
        <v>297</v>
      </c>
      <c r="AD7698">
        <v>1</v>
      </c>
      <c r="AE7698" t="s">
        <v>563</v>
      </c>
      <c r="AG7698" t="s">
        <v>1040</v>
      </c>
      <c r="AJ7698" t="s">
        <v>694</v>
      </c>
    </row>
    <row r="7699" spans="1:36" hidden="1" x14ac:dyDescent="0.25">
      <c r="A7699" t="s">
        <v>35088</v>
      </c>
      <c r="B7699" t="e">
        <f>VLOOKUP(A7699,[2]mp_ALL!B$1:B$557,1,0)</f>
        <v>#N/A</v>
      </c>
      <c r="C7699" t="s">
        <v>35089</v>
      </c>
      <c r="D7699" t="s">
        <v>39</v>
      </c>
      <c r="E7699" t="s">
        <v>88</v>
      </c>
      <c r="F7699" t="s">
        <v>1430</v>
      </c>
      <c r="G7699" t="s">
        <v>1431</v>
      </c>
      <c r="H7699" t="s">
        <v>313</v>
      </c>
      <c r="I7699" t="s">
        <v>17205</v>
      </c>
      <c r="J7699">
        <v>1</v>
      </c>
      <c r="K7699" t="s">
        <v>570</v>
      </c>
      <c r="L7699">
        <v>0</v>
      </c>
      <c r="M7699" t="s">
        <v>571</v>
      </c>
      <c r="N7699" t="s">
        <v>5449</v>
      </c>
      <c r="O7699" t="s">
        <v>17206</v>
      </c>
      <c r="R7699" t="s">
        <v>559</v>
      </c>
      <c r="S7699" t="s">
        <v>560</v>
      </c>
      <c r="T7699" t="s">
        <v>35090</v>
      </c>
      <c r="U7699" t="s">
        <v>35091</v>
      </c>
      <c r="V7699" s="41">
        <v>35583</v>
      </c>
      <c r="W7699" s="41">
        <v>25457</v>
      </c>
      <c r="X7699">
        <v>1</v>
      </c>
      <c r="Y7699">
        <v>1</v>
      </c>
      <c r="Z7699" t="s">
        <v>102</v>
      </c>
      <c r="AA7699">
        <v>1</v>
      </c>
      <c r="AB7699" t="s">
        <v>103</v>
      </c>
      <c r="AC7699" t="s">
        <v>297</v>
      </c>
      <c r="AD7699">
        <v>1</v>
      </c>
      <c r="AE7699" t="s">
        <v>563</v>
      </c>
      <c r="AG7699" t="s">
        <v>577</v>
      </c>
      <c r="AJ7699" t="s">
        <v>327</v>
      </c>
    </row>
    <row r="7700" spans="1:36" hidden="1" x14ac:dyDescent="0.25">
      <c r="A7700" t="s">
        <v>35092</v>
      </c>
      <c r="B7700" t="e">
        <f>VLOOKUP(A7700,[2]mp_ALL!B$1:B$557,1,0)</f>
        <v>#N/A</v>
      </c>
      <c r="C7700" t="s">
        <v>1882</v>
      </c>
      <c r="D7700" t="s">
        <v>37</v>
      </c>
      <c r="E7700" t="s">
        <v>88</v>
      </c>
      <c r="F7700" t="s">
        <v>89</v>
      </c>
      <c r="G7700" t="s">
        <v>90</v>
      </c>
      <c r="H7700" t="s">
        <v>169</v>
      </c>
      <c r="I7700" t="s">
        <v>32570</v>
      </c>
      <c r="J7700">
        <v>1</v>
      </c>
      <c r="K7700" t="s">
        <v>3100</v>
      </c>
      <c r="L7700">
        <v>0</v>
      </c>
      <c r="M7700" t="s">
        <v>3101</v>
      </c>
      <c r="N7700" t="s">
        <v>3734</v>
      </c>
      <c r="O7700" t="s">
        <v>3735</v>
      </c>
      <c r="P7700" t="s">
        <v>3736</v>
      </c>
      <c r="Q7700" t="s">
        <v>32571</v>
      </c>
      <c r="R7700" t="s">
        <v>559</v>
      </c>
      <c r="S7700" t="s">
        <v>2733</v>
      </c>
      <c r="T7700" t="s">
        <v>35093</v>
      </c>
      <c r="U7700" t="s">
        <v>4747</v>
      </c>
      <c r="V7700" s="41">
        <v>35590</v>
      </c>
      <c r="W7700" s="41">
        <v>26614</v>
      </c>
      <c r="X7700">
        <v>1</v>
      </c>
      <c r="Y7700">
        <v>3</v>
      </c>
      <c r="Z7700" t="s">
        <v>102</v>
      </c>
      <c r="AA7700">
        <v>1</v>
      </c>
      <c r="AB7700" t="s">
        <v>103</v>
      </c>
      <c r="AC7700" t="s">
        <v>297</v>
      </c>
      <c r="AD7700">
        <v>1</v>
      </c>
      <c r="AE7700" t="s">
        <v>563</v>
      </c>
      <c r="AG7700" t="s">
        <v>1040</v>
      </c>
      <c r="AJ7700" t="s">
        <v>1286</v>
      </c>
    </row>
    <row r="7701" spans="1:36" x14ac:dyDescent="0.25">
      <c r="A7701" t="s">
        <v>35094</v>
      </c>
      <c r="B7701" t="str">
        <f>VLOOKUP(A7701,[2]mp_ALL!B$1:B$557,1,0)</f>
        <v>9709061</v>
      </c>
      <c r="C7701" t="s">
        <v>35095</v>
      </c>
      <c r="D7701" t="s">
        <v>38</v>
      </c>
      <c r="E7701" t="s">
        <v>88</v>
      </c>
      <c r="F7701" t="s">
        <v>154</v>
      </c>
      <c r="G7701" t="s">
        <v>155</v>
      </c>
      <c r="H7701" t="s">
        <v>110</v>
      </c>
      <c r="I7701" t="s">
        <v>35096</v>
      </c>
      <c r="J7701">
        <v>1</v>
      </c>
      <c r="K7701" t="s">
        <v>4388</v>
      </c>
      <c r="L7701">
        <v>1</v>
      </c>
      <c r="M7701" t="s">
        <v>316</v>
      </c>
      <c r="N7701" t="s">
        <v>1951</v>
      </c>
      <c r="O7701" t="s">
        <v>4389</v>
      </c>
      <c r="P7701" t="s">
        <v>10896</v>
      </c>
      <c r="S7701" t="s">
        <v>549</v>
      </c>
      <c r="T7701" t="s">
        <v>35097</v>
      </c>
      <c r="U7701" t="s">
        <v>35098</v>
      </c>
      <c r="V7701" s="41">
        <v>35597</v>
      </c>
      <c r="W7701" s="41">
        <v>28789</v>
      </c>
      <c r="X7701">
        <v>1</v>
      </c>
      <c r="Y7701">
        <v>3</v>
      </c>
      <c r="Z7701" t="s">
        <v>102</v>
      </c>
      <c r="AA7701">
        <v>1</v>
      </c>
      <c r="AB7701" t="s">
        <v>103</v>
      </c>
      <c r="AC7701" t="s">
        <v>104</v>
      </c>
      <c r="AD7701">
        <v>1</v>
      </c>
      <c r="AE7701" t="s">
        <v>105</v>
      </c>
      <c r="AG7701" t="s">
        <v>148</v>
      </c>
      <c r="AJ7701" t="s">
        <v>107</v>
      </c>
    </row>
    <row r="7702" spans="1:36" hidden="1" x14ac:dyDescent="0.25">
      <c r="A7702" t="s">
        <v>35099</v>
      </c>
      <c r="B7702" t="e">
        <f>VLOOKUP(A7702,[2]mp_ALL!B$1:B$557,1,0)</f>
        <v>#N/A</v>
      </c>
      <c r="C7702" t="s">
        <v>35100</v>
      </c>
      <c r="D7702" t="s">
        <v>39</v>
      </c>
      <c r="E7702" t="s">
        <v>88</v>
      </c>
      <c r="F7702" t="s">
        <v>2147</v>
      </c>
      <c r="G7702" t="s">
        <v>2148</v>
      </c>
      <c r="H7702" t="s">
        <v>5447</v>
      </c>
      <c r="I7702" t="s">
        <v>31571</v>
      </c>
      <c r="J7702">
        <v>1</v>
      </c>
      <c r="K7702" t="s">
        <v>1581</v>
      </c>
      <c r="L7702">
        <v>0</v>
      </c>
      <c r="M7702" t="s">
        <v>1582</v>
      </c>
      <c r="N7702" t="s">
        <v>2545</v>
      </c>
      <c r="R7702" t="s">
        <v>559</v>
      </c>
      <c r="S7702" t="s">
        <v>560</v>
      </c>
      <c r="T7702" t="s">
        <v>35101</v>
      </c>
      <c r="U7702" t="s">
        <v>35102</v>
      </c>
      <c r="V7702" s="41">
        <v>35621</v>
      </c>
      <c r="W7702" s="41">
        <v>24324</v>
      </c>
      <c r="X7702">
        <v>1</v>
      </c>
      <c r="Y7702">
        <v>3</v>
      </c>
      <c r="Z7702" t="s">
        <v>923</v>
      </c>
      <c r="AA7702">
        <v>1</v>
      </c>
      <c r="AB7702" t="s">
        <v>103</v>
      </c>
      <c r="AC7702" t="s">
        <v>297</v>
      </c>
      <c r="AD7702">
        <v>1</v>
      </c>
      <c r="AE7702" t="s">
        <v>563</v>
      </c>
      <c r="AG7702" t="s">
        <v>1040</v>
      </c>
      <c r="AJ7702" t="s">
        <v>190</v>
      </c>
    </row>
    <row r="7703" spans="1:36" hidden="1" x14ac:dyDescent="0.25">
      <c r="A7703" t="s">
        <v>35103</v>
      </c>
      <c r="B7703" t="e">
        <f>VLOOKUP(A7703,[2]mp_ALL!B$1:B$557,1,0)</f>
        <v>#N/A</v>
      </c>
      <c r="C7703" t="s">
        <v>35104</v>
      </c>
      <c r="D7703" t="s">
        <v>38</v>
      </c>
      <c r="E7703" t="s">
        <v>88</v>
      </c>
      <c r="F7703" t="s">
        <v>89</v>
      </c>
      <c r="G7703" t="s">
        <v>90</v>
      </c>
      <c r="H7703" t="s">
        <v>169</v>
      </c>
      <c r="I7703" t="s">
        <v>12993</v>
      </c>
      <c r="J7703">
        <v>1</v>
      </c>
      <c r="K7703" t="s">
        <v>484</v>
      </c>
      <c r="L7703">
        <v>0</v>
      </c>
      <c r="M7703" t="s">
        <v>158</v>
      </c>
      <c r="N7703" t="s">
        <v>2004</v>
      </c>
      <c r="O7703" t="s">
        <v>7060</v>
      </c>
      <c r="P7703" t="s">
        <v>12994</v>
      </c>
      <c r="Q7703" t="s">
        <v>12995</v>
      </c>
      <c r="R7703" t="s">
        <v>117</v>
      </c>
      <c r="S7703" t="s">
        <v>163</v>
      </c>
      <c r="T7703" t="s">
        <v>35105</v>
      </c>
      <c r="U7703" t="s">
        <v>35106</v>
      </c>
      <c r="V7703" s="41">
        <v>35612</v>
      </c>
      <c r="W7703" s="41">
        <v>28742</v>
      </c>
      <c r="X7703">
        <v>1</v>
      </c>
      <c r="Y7703">
        <v>3</v>
      </c>
      <c r="Z7703" t="s">
        <v>102</v>
      </c>
      <c r="AA7703">
        <v>1</v>
      </c>
      <c r="AB7703" t="s">
        <v>103</v>
      </c>
      <c r="AC7703" t="s">
        <v>104</v>
      </c>
      <c r="AD7703">
        <v>1</v>
      </c>
      <c r="AE7703" t="s">
        <v>120</v>
      </c>
      <c r="AG7703" t="s">
        <v>121</v>
      </c>
      <c r="AJ7703" t="s">
        <v>474</v>
      </c>
    </row>
    <row r="7704" spans="1:36" hidden="1" x14ac:dyDescent="0.25">
      <c r="A7704" t="s">
        <v>35107</v>
      </c>
      <c r="B7704" t="e">
        <f>VLOOKUP(A7704,[2]mp_ALL!B$1:B$557,1,0)</f>
        <v>#N/A</v>
      </c>
      <c r="C7704" t="s">
        <v>35108</v>
      </c>
      <c r="D7704" t="s">
        <v>38</v>
      </c>
      <c r="E7704" t="s">
        <v>88</v>
      </c>
      <c r="F7704" t="s">
        <v>89</v>
      </c>
      <c r="G7704" t="s">
        <v>90</v>
      </c>
      <c r="H7704" t="s">
        <v>169</v>
      </c>
      <c r="I7704" t="s">
        <v>18794</v>
      </c>
      <c r="J7704">
        <v>1</v>
      </c>
      <c r="K7704" t="s">
        <v>846</v>
      </c>
      <c r="L7704">
        <v>0</v>
      </c>
      <c r="M7704" t="s">
        <v>158</v>
      </c>
      <c r="N7704" t="s">
        <v>2004</v>
      </c>
      <c r="O7704" t="s">
        <v>7060</v>
      </c>
      <c r="P7704" t="s">
        <v>18795</v>
      </c>
      <c r="Q7704" t="s">
        <v>18796</v>
      </c>
      <c r="R7704" t="s">
        <v>117</v>
      </c>
      <c r="S7704" t="s">
        <v>163</v>
      </c>
      <c r="T7704" t="s">
        <v>35109</v>
      </c>
      <c r="U7704" t="s">
        <v>7912</v>
      </c>
      <c r="V7704" s="41">
        <v>35612</v>
      </c>
      <c r="W7704" s="41">
        <v>28469</v>
      </c>
      <c r="X7704">
        <v>1</v>
      </c>
      <c r="Y7704">
        <v>6</v>
      </c>
      <c r="Z7704" t="s">
        <v>102</v>
      </c>
      <c r="AA7704">
        <v>1</v>
      </c>
      <c r="AB7704" t="s">
        <v>103</v>
      </c>
      <c r="AC7704" t="s">
        <v>104</v>
      </c>
      <c r="AD7704">
        <v>1</v>
      </c>
      <c r="AE7704" t="s">
        <v>120</v>
      </c>
      <c r="AG7704" t="s">
        <v>121</v>
      </c>
      <c r="AJ7704" t="s">
        <v>1153</v>
      </c>
    </row>
    <row r="7705" spans="1:36" hidden="1" x14ac:dyDescent="0.25">
      <c r="A7705" t="s">
        <v>35110</v>
      </c>
      <c r="B7705" t="e">
        <f>VLOOKUP(A7705,[2]mp_ALL!B$1:B$557,1,0)</f>
        <v>#N/A</v>
      </c>
      <c r="C7705" t="s">
        <v>35111</v>
      </c>
      <c r="D7705" t="s">
        <v>36</v>
      </c>
      <c r="E7705" t="s">
        <v>88</v>
      </c>
      <c r="F7705" t="s">
        <v>567</v>
      </c>
      <c r="G7705" t="s">
        <v>568</v>
      </c>
      <c r="H7705" t="s">
        <v>290</v>
      </c>
      <c r="I7705" t="s">
        <v>30059</v>
      </c>
      <c r="J7705">
        <v>1</v>
      </c>
      <c r="K7705" t="s">
        <v>2197</v>
      </c>
      <c r="L7705">
        <v>0</v>
      </c>
      <c r="M7705" t="s">
        <v>2198</v>
      </c>
      <c r="N7705" t="s">
        <v>7376</v>
      </c>
      <c r="O7705" t="s">
        <v>30060</v>
      </c>
      <c r="R7705" t="s">
        <v>117</v>
      </c>
      <c r="S7705" t="s">
        <v>237</v>
      </c>
      <c r="T7705" t="s">
        <v>35112</v>
      </c>
      <c r="U7705" t="s">
        <v>35113</v>
      </c>
      <c r="V7705" s="41">
        <v>35618</v>
      </c>
      <c r="W7705" s="41">
        <v>27479</v>
      </c>
      <c r="X7705">
        <v>1</v>
      </c>
      <c r="Y7705">
        <v>3</v>
      </c>
      <c r="Z7705" t="s">
        <v>102</v>
      </c>
      <c r="AA7705">
        <v>1</v>
      </c>
      <c r="AB7705" t="s">
        <v>103</v>
      </c>
      <c r="AC7705" t="s">
        <v>297</v>
      </c>
      <c r="AD7705">
        <v>1</v>
      </c>
      <c r="AE7705" t="s">
        <v>298</v>
      </c>
      <c r="AG7705" t="s">
        <v>121</v>
      </c>
      <c r="AJ7705" t="s">
        <v>107</v>
      </c>
    </row>
    <row r="7706" spans="1:36" hidden="1" x14ac:dyDescent="0.25">
      <c r="A7706" t="s">
        <v>35114</v>
      </c>
      <c r="B7706" t="e">
        <f>VLOOKUP(A7706,[2]mp_ALL!B$1:B$557,1,0)</f>
        <v>#N/A</v>
      </c>
      <c r="C7706" t="s">
        <v>8546</v>
      </c>
      <c r="D7706" t="s">
        <v>36</v>
      </c>
      <c r="E7706" t="s">
        <v>88</v>
      </c>
      <c r="F7706" t="s">
        <v>311</v>
      </c>
      <c r="G7706" t="s">
        <v>312</v>
      </c>
      <c r="H7706" t="s">
        <v>313</v>
      </c>
      <c r="I7706" t="s">
        <v>14824</v>
      </c>
      <c r="J7706">
        <v>1</v>
      </c>
      <c r="K7706" t="s">
        <v>2188</v>
      </c>
      <c r="L7706">
        <v>0</v>
      </c>
      <c r="M7706" t="s">
        <v>435</v>
      </c>
      <c r="N7706" t="s">
        <v>2189</v>
      </c>
      <c r="O7706" t="s">
        <v>14825</v>
      </c>
      <c r="R7706" t="s">
        <v>117</v>
      </c>
      <c r="S7706" t="s">
        <v>237</v>
      </c>
      <c r="T7706" t="s">
        <v>35115</v>
      </c>
      <c r="U7706" t="s">
        <v>5562</v>
      </c>
      <c r="V7706" s="41">
        <v>35618</v>
      </c>
      <c r="W7706" s="41">
        <v>27068</v>
      </c>
      <c r="X7706">
        <v>1</v>
      </c>
      <c r="Y7706">
        <v>1</v>
      </c>
      <c r="Z7706" t="s">
        <v>102</v>
      </c>
      <c r="AA7706">
        <v>1</v>
      </c>
      <c r="AB7706" t="s">
        <v>103</v>
      </c>
      <c r="AC7706" t="s">
        <v>297</v>
      </c>
      <c r="AD7706">
        <v>1</v>
      </c>
      <c r="AE7706" t="s">
        <v>322</v>
      </c>
      <c r="AG7706" t="s">
        <v>1040</v>
      </c>
      <c r="AI7706" t="s">
        <v>1444</v>
      </c>
      <c r="AJ7706" t="s">
        <v>107</v>
      </c>
    </row>
    <row r="7707" spans="1:36" hidden="1" x14ac:dyDescent="0.25">
      <c r="A7707" t="s">
        <v>35116</v>
      </c>
      <c r="B7707" t="e">
        <f>VLOOKUP(A7707,[2]mp_ALL!B$1:B$557,1,0)</f>
        <v>#N/A</v>
      </c>
      <c r="C7707" t="s">
        <v>35117</v>
      </c>
      <c r="D7707" t="s">
        <v>39</v>
      </c>
      <c r="E7707" t="s">
        <v>88</v>
      </c>
      <c r="F7707" t="s">
        <v>1455</v>
      </c>
      <c r="G7707" t="s">
        <v>1456</v>
      </c>
      <c r="H7707" t="s">
        <v>1457</v>
      </c>
      <c r="I7707" t="s">
        <v>35118</v>
      </c>
      <c r="J7707">
        <v>1</v>
      </c>
      <c r="K7707" t="s">
        <v>3100</v>
      </c>
      <c r="L7707">
        <v>0</v>
      </c>
      <c r="M7707" t="s">
        <v>3101</v>
      </c>
      <c r="N7707" t="s">
        <v>4839</v>
      </c>
      <c r="R7707" t="s">
        <v>559</v>
      </c>
      <c r="S7707" t="s">
        <v>560</v>
      </c>
      <c r="T7707" t="s">
        <v>35119</v>
      </c>
      <c r="U7707" t="s">
        <v>35120</v>
      </c>
      <c r="V7707" s="41">
        <v>35618</v>
      </c>
      <c r="W7707" s="41">
        <v>26798</v>
      </c>
      <c r="X7707">
        <v>1</v>
      </c>
      <c r="Y7707">
        <v>2</v>
      </c>
      <c r="Z7707" t="s">
        <v>102</v>
      </c>
      <c r="AA7707">
        <v>1</v>
      </c>
      <c r="AB7707" t="s">
        <v>103</v>
      </c>
      <c r="AC7707" t="s">
        <v>297</v>
      </c>
      <c r="AD7707">
        <v>1</v>
      </c>
      <c r="AE7707" t="s">
        <v>563</v>
      </c>
      <c r="AG7707" t="s">
        <v>1040</v>
      </c>
      <c r="AJ7707" t="s">
        <v>107</v>
      </c>
    </row>
    <row r="7708" spans="1:36" hidden="1" x14ac:dyDescent="0.25">
      <c r="A7708" t="s">
        <v>35121</v>
      </c>
      <c r="B7708" t="e">
        <f>VLOOKUP(A7708,[2]mp_ALL!B$1:B$557,1,0)</f>
        <v>#N/A</v>
      </c>
      <c r="C7708" t="s">
        <v>35122</v>
      </c>
      <c r="D7708" t="s">
        <v>38</v>
      </c>
      <c r="E7708" t="s">
        <v>88</v>
      </c>
      <c r="F7708" t="s">
        <v>154</v>
      </c>
      <c r="G7708" t="s">
        <v>155</v>
      </c>
      <c r="H7708" t="s">
        <v>290</v>
      </c>
      <c r="I7708" t="s">
        <v>2269</v>
      </c>
      <c r="J7708">
        <v>1</v>
      </c>
      <c r="K7708" t="s">
        <v>555</v>
      </c>
      <c r="L7708">
        <v>0</v>
      </c>
      <c r="M7708" t="s">
        <v>556</v>
      </c>
      <c r="N7708" t="s">
        <v>2270</v>
      </c>
      <c r="O7708" t="s">
        <v>2271</v>
      </c>
      <c r="R7708" t="s">
        <v>559</v>
      </c>
      <c r="S7708" t="s">
        <v>560</v>
      </c>
      <c r="T7708" t="s">
        <v>35123</v>
      </c>
      <c r="U7708" t="s">
        <v>35124</v>
      </c>
      <c r="V7708" s="41">
        <v>35621</v>
      </c>
      <c r="W7708" s="41">
        <v>28953</v>
      </c>
      <c r="X7708">
        <v>1</v>
      </c>
      <c r="Y7708">
        <v>3</v>
      </c>
      <c r="Z7708" t="s">
        <v>102</v>
      </c>
      <c r="AA7708">
        <v>1</v>
      </c>
      <c r="AB7708" t="s">
        <v>103</v>
      </c>
      <c r="AC7708" t="s">
        <v>297</v>
      </c>
      <c r="AD7708">
        <v>1</v>
      </c>
      <c r="AE7708" t="s">
        <v>563</v>
      </c>
      <c r="AG7708" t="s">
        <v>564</v>
      </c>
      <c r="AJ7708" t="s">
        <v>107</v>
      </c>
    </row>
    <row r="7709" spans="1:36" hidden="1" x14ac:dyDescent="0.25">
      <c r="A7709" t="s">
        <v>35125</v>
      </c>
      <c r="B7709" t="e">
        <f>VLOOKUP(A7709,[2]mp_ALL!B$1:B$557,1,0)</f>
        <v>#N/A</v>
      </c>
      <c r="C7709" t="s">
        <v>35126</v>
      </c>
      <c r="D7709" t="s">
        <v>37</v>
      </c>
      <c r="E7709" t="s">
        <v>88</v>
      </c>
      <c r="F7709" t="s">
        <v>89</v>
      </c>
      <c r="G7709" t="s">
        <v>90</v>
      </c>
      <c r="H7709" t="s">
        <v>290</v>
      </c>
      <c r="I7709" t="s">
        <v>34834</v>
      </c>
      <c r="J7709">
        <v>1</v>
      </c>
      <c r="K7709" t="s">
        <v>3100</v>
      </c>
      <c r="L7709">
        <v>0</v>
      </c>
      <c r="M7709" t="s">
        <v>3101</v>
      </c>
      <c r="N7709" t="s">
        <v>3734</v>
      </c>
      <c r="O7709" t="s">
        <v>3735</v>
      </c>
      <c r="P7709" t="s">
        <v>30641</v>
      </c>
      <c r="Q7709" t="s">
        <v>34835</v>
      </c>
      <c r="R7709" t="s">
        <v>559</v>
      </c>
      <c r="S7709" t="s">
        <v>760</v>
      </c>
      <c r="T7709" t="s">
        <v>35127</v>
      </c>
      <c r="U7709" t="s">
        <v>35128</v>
      </c>
      <c r="V7709" s="41">
        <v>35621</v>
      </c>
      <c r="W7709" s="41">
        <v>27598</v>
      </c>
      <c r="X7709">
        <v>1</v>
      </c>
      <c r="Y7709">
        <v>2</v>
      </c>
      <c r="Z7709" t="s">
        <v>102</v>
      </c>
      <c r="AA7709">
        <v>1</v>
      </c>
      <c r="AB7709" t="s">
        <v>103</v>
      </c>
      <c r="AC7709" t="s">
        <v>297</v>
      </c>
      <c r="AD7709">
        <v>1</v>
      </c>
      <c r="AE7709" t="s">
        <v>563</v>
      </c>
      <c r="AG7709" t="s">
        <v>1040</v>
      </c>
      <c r="AJ7709" t="s">
        <v>107</v>
      </c>
    </row>
    <row r="7710" spans="1:36" hidden="1" x14ac:dyDescent="0.25">
      <c r="A7710" t="s">
        <v>35129</v>
      </c>
      <c r="B7710" t="e">
        <f>VLOOKUP(A7710,[2]mp_ALL!B$1:B$557,1,0)</f>
        <v>#N/A</v>
      </c>
      <c r="C7710" t="s">
        <v>35130</v>
      </c>
      <c r="D7710" t="s">
        <v>38</v>
      </c>
      <c r="E7710" t="s">
        <v>88</v>
      </c>
      <c r="F7710" t="s">
        <v>89</v>
      </c>
      <c r="G7710" t="s">
        <v>90</v>
      </c>
      <c r="H7710" t="s">
        <v>169</v>
      </c>
      <c r="I7710" t="s">
        <v>12742</v>
      </c>
      <c r="J7710">
        <v>1</v>
      </c>
      <c r="K7710" t="s">
        <v>5701</v>
      </c>
      <c r="L7710">
        <v>0</v>
      </c>
      <c r="M7710" t="s">
        <v>435</v>
      </c>
      <c r="N7710" t="s">
        <v>5702</v>
      </c>
      <c r="O7710" t="s">
        <v>5703</v>
      </c>
      <c r="P7710" t="s">
        <v>12743</v>
      </c>
      <c r="Q7710" t="s">
        <v>12744</v>
      </c>
      <c r="R7710" t="s">
        <v>117</v>
      </c>
      <c r="S7710" t="s">
        <v>237</v>
      </c>
      <c r="T7710" t="s">
        <v>35131</v>
      </c>
      <c r="U7710" t="s">
        <v>35132</v>
      </c>
      <c r="V7710" s="41">
        <v>35646</v>
      </c>
      <c r="W7710" s="41">
        <v>28137</v>
      </c>
      <c r="X7710">
        <v>1</v>
      </c>
      <c r="Y7710">
        <v>4</v>
      </c>
      <c r="Z7710" t="s">
        <v>102</v>
      </c>
      <c r="AA7710">
        <v>1</v>
      </c>
      <c r="AB7710" t="s">
        <v>103</v>
      </c>
      <c r="AC7710" t="s">
        <v>104</v>
      </c>
      <c r="AD7710">
        <v>1</v>
      </c>
      <c r="AE7710" t="s">
        <v>308</v>
      </c>
      <c r="AG7710" t="s">
        <v>228</v>
      </c>
      <c r="AJ7710" t="s">
        <v>1153</v>
      </c>
    </row>
    <row r="7711" spans="1:36" hidden="1" x14ac:dyDescent="0.25">
      <c r="A7711" t="s">
        <v>35133</v>
      </c>
      <c r="B7711" t="e">
        <f>VLOOKUP(A7711,[2]mp_ALL!B$1:B$557,1,0)</f>
        <v>#N/A</v>
      </c>
      <c r="C7711" t="s">
        <v>35134</v>
      </c>
      <c r="D7711" t="s">
        <v>38</v>
      </c>
      <c r="E7711" t="s">
        <v>88</v>
      </c>
      <c r="F7711" t="s">
        <v>154</v>
      </c>
      <c r="G7711" t="s">
        <v>155</v>
      </c>
      <c r="H7711" t="s">
        <v>110</v>
      </c>
      <c r="I7711" t="s">
        <v>35135</v>
      </c>
      <c r="J7711">
        <v>1</v>
      </c>
      <c r="K7711" t="s">
        <v>1075</v>
      </c>
      <c r="L7711">
        <v>0</v>
      </c>
      <c r="M7711" t="s">
        <v>113</v>
      </c>
      <c r="N7711" t="s">
        <v>395</v>
      </c>
      <c r="O7711" t="s">
        <v>1076</v>
      </c>
      <c r="P7711" t="s">
        <v>1077</v>
      </c>
      <c r="R7711" t="s">
        <v>117</v>
      </c>
      <c r="S7711" t="s">
        <v>199</v>
      </c>
      <c r="T7711" t="s">
        <v>35136</v>
      </c>
      <c r="U7711" t="s">
        <v>35137</v>
      </c>
      <c r="V7711" s="41">
        <v>35646</v>
      </c>
      <c r="W7711" s="41">
        <v>28849</v>
      </c>
      <c r="X7711">
        <v>1</v>
      </c>
      <c r="Y7711">
        <v>3</v>
      </c>
      <c r="Z7711" t="s">
        <v>102</v>
      </c>
      <c r="AA7711">
        <v>1</v>
      </c>
      <c r="AB7711" t="s">
        <v>103</v>
      </c>
      <c r="AC7711" t="s">
        <v>104</v>
      </c>
      <c r="AD7711">
        <v>1</v>
      </c>
      <c r="AE7711" t="s">
        <v>120</v>
      </c>
      <c r="AG7711" t="s">
        <v>121</v>
      </c>
      <c r="AJ7711" t="s">
        <v>474</v>
      </c>
    </row>
    <row r="7712" spans="1:36" hidden="1" x14ac:dyDescent="0.25">
      <c r="A7712" t="s">
        <v>35138</v>
      </c>
      <c r="B7712" t="e">
        <f>VLOOKUP(A7712,[2]mp_ALL!B$1:B$557,1,0)</f>
        <v>#N/A</v>
      </c>
      <c r="C7712" t="s">
        <v>35139</v>
      </c>
      <c r="D7712" t="s">
        <v>38</v>
      </c>
      <c r="E7712" t="s">
        <v>88</v>
      </c>
      <c r="F7712" t="s">
        <v>89</v>
      </c>
      <c r="G7712" t="s">
        <v>90</v>
      </c>
      <c r="H7712" t="s">
        <v>169</v>
      </c>
      <c r="I7712" t="s">
        <v>12375</v>
      </c>
      <c r="J7712">
        <v>1</v>
      </c>
      <c r="K7712" t="s">
        <v>2018</v>
      </c>
      <c r="L7712">
        <v>0</v>
      </c>
      <c r="M7712" t="s">
        <v>158</v>
      </c>
      <c r="N7712" t="s">
        <v>2004</v>
      </c>
      <c r="O7712" t="s">
        <v>2025</v>
      </c>
      <c r="P7712" t="s">
        <v>2026</v>
      </c>
      <c r="Q7712" t="s">
        <v>9322</v>
      </c>
      <c r="R7712" t="s">
        <v>117</v>
      </c>
      <c r="S7712" t="s">
        <v>163</v>
      </c>
      <c r="T7712" t="s">
        <v>35140</v>
      </c>
      <c r="U7712" t="s">
        <v>5697</v>
      </c>
      <c r="V7712" s="41">
        <v>35646</v>
      </c>
      <c r="W7712" s="41">
        <v>28347</v>
      </c>
      <c r="X7712">
        <v>1</v>
      </c>
      <c r="Y7712">
        <v>2</v>
      </c>
      <c r="Z7712" t="s">
        <v>102</v>
      </c>
      <c r="AA7712">
        <v>1</v>
      </c>
      <c r="AB7712" t="s">
        <v>103</v>
      </c>
      <c r="AC7712" t="s">
        <v>104</v>
      </c>
      <c r="AD7712">
        <v>1</v>
      </c>
      <c r="AE7712" t="s">
        <v>120</v>
      </c>
      <c r="AG7712" t="s">
        <v>121</v>
      </c>
      <c r="AJ7712" t="s">
        <v>474</v>
      </c>
    </row>
    <row r="7713" spans="1:36" hidden="1" x14ac:dyDescent="0.25">
      <c r="A7713" t="s">
        <v>35141</v>
      </c>
      <c r="B7713" t="e">
        <f>VLOOKUP(A7713,[2]mp_ALL!B$1:B$557,1,0)</f>
        <v>#N/A</v>
      </c>
      <c r="C7713" t="s">
        <v>35142</v>
      </c>
      <c r="D7713" t="s">
        <v>38</v>
      </c>
      <c r="E7713" t="s">
        <v>88</v>
      </c>
      <c r="F7713" t="s">
        <v>89</v>
      </c>
      <c r="G7713" t="s">
        <v>90</v>
      </c>
      <c r="H7713" t="s">
        <v>169</v>
      </c>
      <c r="I7713" t="s">
        <v>12282</v>
      </c>
      <c r="J7713">
        <v>1</v>
      </c>
      <c r="K7713" t="s">
        <v>2018</v>
      </c>
      <c r="L7713">
        <v>0</v>
      </c>
      <c r="M7713" t="s">
        <v>158</v>
      </c>
      <c r="N7713" t="s">
        <v>2004</v>
      </c>
      <c r="O7713" t="s">
        <v>2025</v>
      </c>
      <c r="P7713" t="s">
        <v>2026</v>
      </c>
      <c r="Q7713" t="s">
        <v>12283</v>
      </c>
      <c r="R7713" t="s">
        <v>117</v>
      </c>
      <c r="S7713" t="s">
        <v>237</v>
      </c>
      <c r="T7713" t="s">
        <v>35143</v>
      </c>
      <c r="U7713" t="s">
        <v>35144</v>
      </c>
      <c r="V7713" s="41">
        <v>35646</v>
      </c>
      <c r="W7713" s="41">
        <v>28814</v>
      </c>
      <c r="X7713">
        <v>1</v>
      </c>
      <c r="Y7713">
        <v>2</v>
      </c>
      <c r="Z7713" t="s">
        <v>102</v>
      </c>
      <c r="AA7713">
        <v>1</v>
      </c>
      <c r="AB7713" t="s">
        <v>103</v>
      </c>
      <c r="AC7713" t="s">
        <v>104</v>
      </c>
      <c r="AD7713">
        <v>1</v>
      </c>
      <c r="AE7713" t="s">
        <v>120</v>
      </c>
      <c r="AG7713" t="s">
        <v>121</v>
      </c>
      <c r="AJ7713" t="s">
        <v>107</v>
      </c>
    </row>
    <row r="7714" spans="1:36" hidden="1" x14ac:dyDescent="0.25">
      <c r="A7714" t="s">
        <v>35145</v>
      </c>
      <c r="B7714" t="e">
        <f>VLOOKUP(A7714,[2]mp_ALL!B$1:B$557,1,0)</f>
        <v>#N/A</v>
      </c>
      <c r="C7714" t="s">
        <v>35146</v>
      </c>
      <c r="D7714" t="s">
        <v>37</v>
      </c>
      <c r="E7714" t="s">
        <v>88</v>
      </c>
      <c r="F7714" t="s">
        <v>89</v>
      </c>
      <c r="G7714" t="s">
        <v>90</v>
      </c>
      <c r="H7714" t="s">
        <v>91</v>
      </c>
      <c r="I7714" t="s">
        <v>8772</v>
      </c>
      <c r="J7714">
        <v>1</v>
      </c>
      <c r="K7714" t="s">
        <v>142</v>
      </c>
      <c r="L7714">
        <v>1</v>
      </c>
      <c r="M7714" t="s">
        <v>143</v>
      </c>
      <c r="N7714" t="s">
        <v>144</v>
      </c>
      <c r="O7714" t="s">
        <v>1651</v>
      </c>
      <c r="P7714" t="s">
        <v>8773</v>
      </c>
      <c r="Q7714" t="s">
        <v>8774</v>
      </c>
      <c r="R7714" t="s">
        <v>147</v>
      </c>
      <c r="S7714" t="s">
        <v>148</v>
      </c>
      <c r="T7714" t="s">
        <v>35147</v>
      </c>
      <c r="U7714" t="s">
        <v>35148</v>
      </c>
      <c r="V7714" s="41">
        <v>35646</v>
      </c>
      <c r="W7714" s="41">
        <v>28731</v>
      </c>
      <c r="X7714">
        <v>1</v>
      </c>
      <c r="Y7714">
        <v>4</v>
      </c>
      <c r="Z7714" t="s">
        <v>102</v>
      </c>
      <c r="AA7714">
        <v>1</v>
      </c>
      <c r="AB7714" t="s">
        <v>103</v>
      </c>
      <c r="AC7714" t="s">
        <v>104</v>
      </c>
      <c r="AD7714">
        <v>1</v>
      </c>
      <c r="AE7714" t="s">
        <v>105</v>
      </c>
      <c r="AG7714" t="s">
        <v>148</v>
      </c>
      <c r="AJ7714" t="s">
        <v>474</v>
      </c>
    </row>
    <row r="7715" spans="1:36" hidden="1" x14ac:dyDescent="0.25">
      <c r="A7715" t="s">
        <v>35149</v>
      </c>
      <c r="B7715" t="e">
        <f>VLOOKUP(A7715,[2]mp_ALL!B$1:B$557,1,0)</f>
        <v>#N/A</v>
      </c>
      <c r="C7715" t="s">
        <v>35150</v>
      </c>
      <c r="D7715" t="s">
        <v>38</v>
      </c>
      <c r="E7715" t="s">
        <v>88</v>
      </c>
      <c r="F7715" t="s">
        <v>154</v>
      </c>
      <c r="G7715" t="s">
        <v>155</v>
      </c>
      <c r="H7715" t="s">
        <v>110</v>
      </c>
      <c r="I7715" t="s">
        <v>35151</v>
      </c>
      <c r="J7715">
        <v>1</v>
      </c>
      <c r="K7715" t="s">
        <v>6988</v>
      </c>
      <c r="L7715">
        <v>0</v>
      </c>
      <c r="M7715" t="s">
        <v>158</v>
      </c>
      <c r="N7715" t="s">
        <v>2004</v>
      </c>
      <c r="O7715" t="s">
        <v>7068</v>
      </c>
      <c r="P7715" t="s">
        <v>7069</v>
      </c>
      <c r="R7715" t="s">
        <v>117</v>
      </c>
      <c r="S7715" t="s">
        <v>237</v>
      </c>
      <c r="T7715" t="s">
        <v>35152</v>
      </c>
      <c r="U7715" t="s">
        <v>35153</v>
      </c>
      <c r="V7715" s="41">
        <v>35646</v>
      </c>
      <c r="W7715" s="41">
        <v>28585</v>
      </c>
      <c r="X7715">
        <v>1</v>
      </c>
      <c r="Y7715">
        <v>4</v>
      </c>
      <c r="Z7715" t="s">
        <v>102</v>
      </c>
      <c r="AA7715">
        <v>1</v>
      </c>
      <c r="AB7715" t="s">
        <v>103</v>
      </c>
      <c r="AC7715" t="s">
        <v>104</v>
      </c>
      <c r="AD7715">
        <v>1</v>
      </c>
      <c r="AE7715" t="s">
        <v>120</v>
      </c>
      <c r="AG7715" t="s">
        <v>121</v>
      </c>
      <c r="AJ7715" t="s">
        <v>474</v>
      </c>
    </row>
    <row r="7716" spans="1:36" hidden="1" x14ac:dyDescent="0.25">
      <c r="A7716" t="s">
        <v>35154</v>
      </c>
      <c r="B7716" t="e">
        <f>VLOOKUP(A7716,[2]mp_ALL!B$1:B$557,1,0)</f>
        <v>#N/A</v>
      </c>
      <c r="C7716" t="s">
        <v>35155</v>
      </c>
      <c r="D7716" t="s">
        <v>38</v>
      </c>
      <c r="E7716" t="s">
        <v>88</v>
      </c>
      <c r="F7716" t="s">
        <v>89</v>
      </c>
      <c r="G7716" t="s">
        <v>90</v>
      </c>
      <c r="H7716" t="s">
        <v>169</v>
      </c>
      <c r="I7716" t="s">
        <v>18783</v>
      </c>
      <c r="J7716">
        <v>1</v>
      </c>
      <c r="K7716" t="s">
        <v>484</v>
      </c>
      <c r="L7716">
        <v>0</v>
      </c>
      <c r="M7716" t="s">
        <v>158</v>
      </c>
      <c r="N7716" t="s">
        <v>2004</v>
      </c>
      <c r="O7716" t="s">
        <v>7060</v>
      </c>
      <c r="P7716" t="s">
        <v>12994</v>
      </c>
      <c r="Q7716" t="s">
        <v>18784</v>
      </c>
      <c r="R7716" t="s">
        <v>117</v>
      </c>
      <c r="S7716" t="s">
        <v>163</v>
      </c>
      <c r="T7716" t="s">
        <v>2823</v>
      </c>
      <c r="U7716" t="s">
        <v>35156</v>
      </c>
      <c r="V7716" s="41">
        <v>35646</v>
      </c>
      <c r="W7716" s="41">
        <v>28411</v>
      </c>
      <c r="X7716">
        <v>1</v>
      </c>
      <c r="Y7716">
        <v>2</v>
      </c>
      <c r="Z7716" t="s">
        <v>102</v>
      </c>
      <c r="AA7716">
        <v>1</v>
      </c>
      <c r="AB7716" t="s">
        <v>103</v>
      </c>
      <c r="AC7716" t="s">
        <v>104</v>
      </c>
      <c r="AD7716">
        <v>1</v>
      </c>
      <c r="AE7716" t="s">
        <v>120</v>
      </c>
      <c r="AG7716" t="s">
        <v>121</v>
      </c>
      <c r="AJ7716" t="s">
        <v>474</v>
      </c>
    </row>
    <row r="7717" spans="1:36" hidden="1" x14ac:dyDescent="0.25">
      <c r="A7717" t="s">
        <v>35157</v>
      </c>
      <c r="B7717" t="e">
        <f>VLOOKUP(A7717,[2]mp_ALL!B$1:B$557,1,0)</f>
        <v>#N/A</v>
      </c>
      <c r="C7717" t="s">
        <v>35158</v>
      </c>
      <c r="D7717" t="s">
        <v>38</v>
      </c>
      <c r="E7717" t="s">
        <v>88</v>
      </c>
      <c r="F7717" t="s">
        <v>89</v>
      </c>
      <c r="G7717" t="s">
        <v>90</v>
      </c>
      <c r="H7717" t="s">
        <v>169</v>
      </c>
      <c r="I7717" t="s">
        <v>10120</v>
      </c>
      <c r="J7717">
        <v>1</v>
      </c>
      <c r="K7717" t="s">
        <v>484</v>
      </c>
      <c r="L7717">
        <v>1</v>
      </c>
      <c r="M7717" t="s">
        <v>414</v>
      </c>
      <c r="N7717" t="s">
        <v>159</v>
      </c>
      <c r="O7717" t="s">
        <v>485</v>
      </c>
      <c r="P7717" t="s">
        <v>1178</v>
      </c>
      <c r="Q7717" t="s">
        <v>10121</v>
      </c>
      <c r="R7717" t="s">
        <v>117</v>
      </c>
      <c r="S7717" t="s">
        <v>163</v>
      </c>
      <c r="T7717" t="s">
        <v>35159</v>
      </c>
      <c r="U7717" t="s">
        <v>35160</v>
      </c>
      <c r="V7717" s="41">
        <v>35646</v>
      </c>
      <c r="W7717" s="41">
        <v>28649</v>
      </c>
      <c r="X7717">
        <v>1</v>
      </c>
      <c r="Y7717">
        <v>3</v>
      </c>
      <c r="Z7717" t="s">
        <v>102</v>
      </c>
      <c r="AA7717">
        <v>1</v>
      </c>
      <c r="AB7717" t="s">
        <v>103</v>
      </c>
      <c r="AC7717" t="s">
        <v>104</v>
      </c>
      <c r="AD7717">
        <v>1</v>
      </c>
      <c r="AE7717" t="s">
        <v>105</v>
      </c>
      <c r="AG7717" t="s">
        <v>121</v>
      </c>
      <c r="AJ7717" t="s">
        <v>474</v>
      </c>
    </row>
    <row r="7718" spans="1:36" hidden="1" x14ac:dyDescent="0.25">
      <c r="A7718" t="s">
        <v>35161</v>
      </c>
      <c r="B7718" t="e">
        <f>VLOOKUP(A7718,[2]mp_ALL!B$1:B$557,1,0)</f>
        <v>#N/A</v>
      </c>
      <c r="C7718" t="s">
        <v>35162</v>
      </c>
      <c r="D7718" t="s">
        <v>38</v>
      </c>
      <c r="E7718" t="s">
        <v>88</v>
      </c>
      <c r="F7718" t="s">
        <v>89</v>
      </c>
      <c r="G7718" t="s">
        <v>90</v>
      </c>
      <c r="H7718" t="s">
        <v>169</v>
      </c>
      <c r="I7718" t="s">
        <v>16109</v>
      </c>
      <c r="J7718">
        <v>1</v>
      </c>
      <c r="K7718" t="s">
        <v>2018</v>
      </c>
      <c r="L7718">
        <v>0</v>
      </c>
      <c r="M7718" t="s">
        <v>158</v>
      </c>
      <c r="N7718" t="s">
        <v>2004</v>
      </c>
      <c r="O7718" t="s">
        <v>2019</v>
      </c>
      <c r="P7718" t="s">
        <v>2020</v>
      </c>
      <c r="Q7718" t="s">
        <v>16110</v>
      </c>
      <c r="R7718" t="s">
        <v>117</v>
      </c>
      <c r="S7718" t="s">
        <v>237</v>
      </c>
      <c r="T7718" t="s">
        <v>35163</v>
      </c>
      <c r="U7718" t="s">
        <v>35164</v>
      </c>
      <c r="V7718" s="41">
        <v>35646</v>
      </c>
      <c r="W7718" s="41">
        <v>28736</v>
      </c>
      <c r="X7718">
        <v>1</v>
      </c>
      <c r="Y7718">
        <v>2</v>
      </c>
      <c r="Z7718" t="s">
        <v>102</v>
      </c>
      <c r="AA7718">
        <v>1</v>
      </c>
      <c r="AB7718" t="s">
        <v>103</v>
      </c>
      <c r="AC7718" t="s">
        <v>104</v>
      </c>
      <c r="AD7718">
        <v>1</v>
      </c>
      <c r="AE7718" t="s">
        <v>120</v>
      </c>
      <c r="AG7718" t="s">
        <v>121</v>
      </c>
      <c r="AJ7718" t="s">
        <v>474</v>
      </c>
    </row>
    <row r="7719" spans="1:36" hidden="1" x14ac:dyDescent="0.25">
      <c r="A7719" t="s">
        <v>35165</v>
      </c>
      <c r="B7719" t="e">
        <f>VLOOKUP(A7719,[2]mp_ALL!B$1:B$557,1,0)</f>
        <v>#N/A</v>
      </c>
      <c r="C7719" t="s">
        <v>35166</v>
      </c>
      <c r="D7719" t="s">
        <v>37</v>
      </c>
      <c r="E7719" t="s">
        <v>88</v>
      </c>
      <c r="F7719" t="s">
        <v>89</v>
      </c>
      <c r="G7719" t="s">
        <v>90</v>
      </c>
      <c r="H7719" t="s">
        <v>290</v>
      </c>
      <c r="I7719" t="s">
        <v>21235</v>
      </c>
      <c r="J7719">
        <v>1</v>
      </c>
      <c r="K7719" t="s">
        <v>3100</v>
      </c>
      <c r="L7719">
        <v>0</v>
      </c>
      <c r="M7719" t="s">
        <v>3101</v>
      </c>
      <c r="N7719" t="s">
        <v>3858</v>
      </c>
      <c r="O7719" t="s">
        <v>21236</v>
      </c>
      <c r="R7719" t="s">
        <v>559</v>
      </c>
      <c r="S7719" t="s">
        <v>560</v>
      </c>
      <c r="T7719" t="s">
        <v>35167</v>
      </c>
      <c r="U7719" t="s">
        <v>35168</v>
      </c>
      <c r="V7719" s="41">
        <v>35649</v>
      </c>
      <c r="W7719" s="41">
        <v>26548</v>
      </c>
      <c r="X7719">
        <v>1</v>
      </c>
      <c r="Y7719">
        <v>3</v>
      </c>
      <c r="Z7719" t="s">
        <v>102</v>
      </c>
      <c r="AA7719">
        <v>1</v>
      </c>
      <c r="AB7719" t="s">
        <v>103</v>
      </c>
      <c r="AC7719" t="s">
        <v>297</v>
      </c>
      <c r="AD7719">
        <v>1</v>
      </c>
      <c r="AE7719" t="s">
        <v>563</v>
      </c>
      <c r="AG7719" t="s">
        <v>1040</v>
      </c>
      <c r="AJ7719" t="s">
        <v>107</v>
      </c>
    </row>
    <row r="7720" spans="1:36" x14ac:dyDescent="0.25">
      <c r="A7720" t="s">
        <v>35169</v>
      </c>
      <c r="B7720" t="str">
        <f>VLOOKUP(A7720,[2]mp_ALL!B$1:B$557,1,0)</f>
        <v>9709390</v>
      </c>
      <c r="C7720" t="s">
        <v>35170</v>
      </c>
      <c r="D7720" t="s">
        <v>36</v>
      </c>
      <c r="E7720" t="s">
        <v>88</v>
      </c>
      <c r="F7720" t="s">
        <v>1430</v>
      </c>
      <c r="G7720" t="s">
        <v>1431</v>
      </c>
      <c r="H7720" t="s">
        <v>313</v>
      </c>
      <c r="I7720" t="s">
        <v>35171</v>
      </c>
      <c r="J7720">
        <v>1</v>
      </c>
      <c r="K7720" t="s">
        <v>2287</v>
      </c>
      <c r="L7720">
        <v>0</v>
      </c>
      <c r="M7720" t="s">
        <v>316</v>
      </c>
      <c r="N7720" t="s">
        <v>2288</v>
      </c>
      <c r="O7720" t="s">
        <v>3237</v>
      </c>
      <c r="S7720" t="s">
        <v>549</v>
      </c>
      <c r="T7720" t="s">
        <v>35172</v>
      </c>
      <c r="U7720" t="s">
        <v>35173</v>
      </c>
      <c r="V7720" s="41">
        <v>35653</v>
      </c>
      <c r="W7720" s="41">
        <v>27142</v>
      </c>
      <c r="X7720">
        <v>1</v>
      </c>
      <c r="Y7720">
        <v>2</v>
      </c>
      <c r="Z7720" t="s">
        <v>102</v>
      </c>
      <c r="AA7720">
        <v>1</v>
      </c>
      <c r="AB7720" t="s">
        <v>103</v>
      </c>
      <c r="AC7720" t="s">
        <v>297</v>
      </c>
      <c r="AD7720">
        <v>1</v>
      </c>
      <c r="AE7720" t="s">
        <v>322</v>
      </c>
      <c r="AG7720" t="s">
        <v>2183</v>
      </c>
      <c r="AJ7720" t="s">
        <v>107</v>
      </c>
    </row>
    <row r="7721" spans="1:36" hidden="1" x14ac:dyDescent="0.25">
      <c r="A7721" t="s">
        <v>35174</v>
      </c>
      <c r="B7721" t="e">
        <f>VLOOKUP(A7721,[2]mp_ALL!B$1:B$557,1,0)</f>
        <v>#N/A</v>
      </c>
      <c r="C7721" t="s">
        <v>35175</v>
      </c>
      <c r="D7721" t="s">
        <v>39</v>
      </c>
      <c r="E7721" t="s">
        <v>88</v>
      </c>
      <c r="F7721" t="s">
        <v>21780</v>
      </c>
      <c r="G7721" t="s">
        <v>21781</v>
      </c>
      <c r="H7721" t="s">
        <v>30085</v>
      </c>
      <c r="I7721" t="s">
        <v>29316</v>
      </c>
      <c r="J7721">
        <v>1</v>
      </c>
      <c r="K7721" t="s">
        <v>2262</v>
      </c>
      <c r="L7721">
        <v>0</v>
      </c>
      <c r="M7721" t="s">
        <v>2263</v>
      </c>
      <c r="R7721" t="s">
        <v>559</v>
      </c>
      <c r="S7721" t="s">
        <v>560</v>
      </c>
      <c r="T7721" t="s">
        <v>35176</v>
      </c>
      <c r="U7721" t="s">
        <v>35177</v>
      </c>
      <c r="V7721" s="41">
        <v>35662</v>
      </c>
      <c r="W7721" s="41">
        <v>26716</v>
      </c>
      <c r="X7721">
        <v>0</v>
      </c>
      <c r="Z7721" t="s">
        <v>102</v>
      </c>
      <c r="AA7721">
        <v>1</v>
      </c>
      <c r="AB7721" t="s">
        <v>576</v>
      </c>
      <c r="AC7721" t="s">
        <v>297</v>
      </c>
      <c r="AD7721">
        <v>1</v>
      </c>
      <c r="AE7721" t="s">
        <v>563</v>
      </c>
      <c r="AJ7721" t="s">
        <v>972</v>
      </c>
    </row>
    <row r="7722" spans="1:36" hidden="1" x14ac:dyDescent="0.25">
      <c r="A7722" t="s">
        <v>35178</v>
      </c>
      <c r="B7722" t="e">
        <f>VLOOKUP(A7722,[2]mp_ALL!B$1:B$557,1,0)</f>
        <v>#N/A</v>
      </c>
      <c r="C7722" t="s">
        <v>35179</v>
      </c>
      <c r="D7722" t="s">
        <v>37</v>
      </c>
      <c r="E7722" t="s">
        <v>88</v>
      </c>
      <c r="F7722" t="s">
        <v>89</v>
      </c>
      <c r="G7722" t="s">
        <v>90</v>
      </c>
      <c r="H7722" t="s">
        <v>169</v>
      </c>
      <c r="I7722" t="s">
        <v>35180</v>
      </c>
      <c r="J7722">
        <v>1</v>
      </c>
      <c r="K7722" t="s">
        <v>3100</v>
      </c>
      <c r="L7722">
        <v>0</v>
      </c>
      <c r="M7722" t="s">
        <v>3101</v>
      </c>
      <c r="N7722" t="s">
        <v>3734</v>
      </c>
      <c r="O7722" t="s">
        <v>4049</v>
      </c>
      <c r="P7722" t="s">
        <v>35181</v>
      </c>
      <c r="Q7722" t="s">
        <v>35182</v>
      </c>
      <c r="R7722" t="s">
        <v>559</v>
      </c>
      <c r="S7722" t="s">
        <v>163</v>
      </c>
      <c r="T7722" t="s">
        <v>35183</v>
      </c>
      <c r="U7722" t="s">
        <v>33547</v>
      </c>
      <c r="V7722" s="41">
        <v>35674</v>
      </c>
      <c r="W7722" s="41">
        <v>27406</v>
      </c>
      <c r="X7722">
        <v>1</v>
      </c>
      <c r="Y7722">
        <v>3</v>
      </c>
      <c r="Z7722" t="s">
        <v>102</v>
      </c>
      <c r="AA7722">
        <v>1</v>
      </c>
      <c r="AB7722" t="s">
        <v>103</v>
      </c>
      <c r="AC7722" t="s">
        <v>297</v>
      </c>
      <c r="AD7722">
        <v>1</v>
      </c>
      <c r="AE7722" t="s">
        <v>563</v>
      </c>
      <c r="AG7722" t="s">
        <v>1040</v>
      </c>
      <c r="AJ7722" t="s">
        <v>107</v>
      </c>
    </row>
    <row r="7723" spans="1:36" hidden="1" x14ac:dyDescent="0.25">
      <c r="A7723" t="s">
        <v>35184</v>
      </c>
      <c r="B7723" t="e">
        <f>VLOOKUP(A7723,[2]mp_ALL!B$1:B$557,1,0)</f>
        <v>#N/A</v>
      </c>
      <c r="C7723" t="s">
        <v>35185</v>
      </c>
      <c r="D7723" t="s">
        <v>37</v>
      </c>
      <c r="E7723" t="s">
        <v>88</v>
      </c>
      <c r="F7723" t="s">
        <v>89</v>
      </c>
      <c r="G7723" t="s">
        <v>90</v>
      </c>
      <c r="H7723" t="s">
        <v>290</v>
      </c>
      <c r="I7723" t="s">
        <v>35186</v>
      </c>
      <c r="J7723">
        <v>1</v>
      </c>
      <c r="K7723" t="s">
        <v>3100</v>
      </c>
      <c r="L7723">
        <v>0</v>
      </c>
      <c r="M7723" t="s">
        <v>3101</v>
      </c>
      <c r="N7723" t="s">
        <v>3734</v>
      </c>
      <c r="O7723" t="s">
        <v>3850</v>
      </c>
      <c r="P7723" t="s">
        <v>31766</v>
      </c>
      <c r="Q7723" t="s">
        <v>35187</v>
      </c>
      <c r="R7723" t="s">
        <v>559</v>
      </c>
      <c r="S7723" t="s">
        <v>99</v>
      </c>
      <c r="T7723" t="s">
        <v>35188</v>
      </c>
      <c r="U7723" t="s">
        <v>7300</v>
      </c>
      <c r="V7723" s="41">
        <v>35674</v>
      </c>
      <c r="W7723" s="41">
        <v>29026</v>
      </c>
      <c r="X7723">
        <v>1</v>
      </c>
      <c r="Y7723">
        <v>2</v>
      </c>
      <c r="Z7723" t="s">
        <v>102</v>
      </c>
      <c r="AA7723">
        <v>1</v>
      </c>
      <c r="AB7723" t="s">
        <v>103</v>
      </c>
      <c r="AC7723" t="s">
        <v>297</v>
      </c>
      <c r="AD7723">
        <v>1</v>
      </c>
      <c r="AE7723" t="s">
        <v>563</v>
      </c>
      <c r="AG7723" t="s">
        <v>1040</v>
      </c>
      <c r="AJ7723" t="s">
        <v>107</v>
      </c>
    </row>
    <row r="7724" spans="1:36" hidden="1" x14ac:dyDescent="0.25">
      <c r="A7724" t="s">
        <v>35189</v>
      </c>
      <c r="B7724" t="e">
        <f>VLOOKUP(A7724,[2]mp_ALL!B$1:B$557,1,0)</f>
        <v>#N/A</v>
      </c>
      <c r="C7724" t="s">
        <v>35190</v>
      </c>
      <c r="D7724" t="s">
        <v>37</v>
      </c>
      <c r="E7724" t="s">
        <v>88</v>
      </c>
      <c r="F7724" t="s">
        <v>89</v>
      </c>
      <c r="G7724" t="s">
        <v>90</v>
      </c>
      <c r="H7724" t="s">
        <v>169</v>
      </c>
      <c r="I7724" t="s">
        <v>13181</v>
      </c>
      <c r="J7724">
        <v>1</v>
      </c>
      <c r="K7724" t="s">
        <v>983</v>
      </c>
      <c r="L7724">
        <v>1</v>
      </c>
      <c r="M7724" t="s">
        <v>233</v>
      </c>
      <c r="N7724" t="s">
        <v>234</v>
      </c>
      <c r="O7724" t="s">
        <v>992</v>
      </c>
      <c r="P7724" t="s">
        <v>7857</v>
      </c>
      <c r="Q7724" t="s">
        <v>13182</v>
      </c>
      <c r="R7724" t="s">
        <v>117</v>
      </c>
      <c r="S7724" t="s">
        <v>237</v>
      </c>
      <c r="T7724" t="s">
        <v>35191</v>
      </c>
      <c r="U7724" t="s">
        <v>1024</v>
      </c>
      <c r="V7724" s="41">
        <v>35674</v>
      </c>
      <c r="W7724" s="41">
        <v>28557</v>
      </c>
      <c r="X7724">
        <v>1</v>
      </c>
      <c r="Y7724">
        <v>3</v>
      </c>
      <c r="Z7724" t="s">
        <v>102</v>
      </c>
      <c r="AA7724">
        <v>1</v>
      </c>
      <c r="AB7724" t="s">
        <v>103</v>
      </c>
      <c r="AC7724" t="s">
        <v>104</v>
      </c>
      <c r="AD7724">
        <v>1</v>
      </c>
      <c r="AE7724" t="s">
        <v>105</v>
      </c>
      <c r="AG7724" t="s">
        <v>121</v>
      </c>
      <c r="AJ7724" t="s">
        <v>107</v>
      </c>
    </row>
    <row r="7725" spans="1:36" hidden="1" x14ac:dyDescent="0.25">
      <c r="A7725" t="s">
        <v>35192</v>
      </c>
      <c r="B7725" t="e">
        <f>VLOOKUP(A7725,[2]mp_ALL!B$1:B$557,1,0)</f>
        <v>#N/A</v>
      </c>
      <c r="C7725" t="s">
        <v>35193</v>
      </c>
      <c r="D7725" t="s">
        <v>37</v>
      </c>
      <c r="E7725" t="s">
        <v>88</v>
      </c>
      <c r="F7725" t="s">
        <v>89</v>
      </c>
      <c r="G7725" t="s">
        <v>90</v>
      </c>
      <c r="H7725" t="s">
        <v>290</v>
      </c>
      <c r="I7725" t="s">
        <v>32352</v>
      </c>
      <c r="J7725">
        <v>1</v>
      </c>
      <c r="K7725" t="s">
        <v>3100</v>
      </c>
      <c r="L7725">
        <v>0</v>
      </c>
      <c r="M7725" t="s">
        <v>3101</v>
      </c>
      <c r="N7725" t="s">
        <v>3734</v>
      </c>
      <c r="O7725" t="s">
        <v>21320</v>
      </c>
      <c r="P7725" t="s">
        <v>32353</v>
      </c>
      <c r="Q7725" t="s">
        <v>32354</v>
      </c>
      <c r="R7725" t="s">
        <v>559</v>
      </c>
      <c r="S7725" t="s">
        <v>237</v>
      </c>
      <c r="T7725" t="s">
        <v>35194</v>
      </c>
      <c r="U7725" t="s">
        <v>35195</v>
      </c>
      <c r="V7725" s="41">
        <v>35674</v>
      </c>
      <c r="W7725" s="41">
        <v>27525</v>
      </c>
      <c r="X7725">
        <v>1</v>
      </c>
      <c r="Y7725">
        <v>2</v>
      </c>
      <c r="Z7725" t="s">
        <v>3136</v>
      </c>
      <c r="AA7725">
        <v>1</v>
      </c>
      <c r="AB7725" t="s">
        <v>103</v>
      </c>
      <c r="AC7725" t="s">
        <v>297</v>
      </c>
      <c r="AD7725">
        <v>1</v>
      </c>
      <c r="AE7725" t="s">
        <v>563</v>
      </c>
      <c r="AG7725" t="s">
        <v>1040</v>
      </c>
      <c r="AJ7725" t="s">
        <v>3137</v>
      </c>
    </row>
    <row r="7726" spans="1:36" hidden="1" x14ac:dyDescent="0.25">
      <c r="A7726" t="s">
        <v>35196</v>
      </c>
      <c r="B7726" t="e">
        <f>VLOOKUP(A7726,[2]mp_ALL!B$1:B$557,1,0)</f>
        <v>#N/A</v>
      </c>
      <c r="C7726" t="s">
        <v>35197</v>
      </c>
      <c r="D7726" t="s">
        <v>38</v>
      </c>
      <c r="E7726" t="s">
        <v>88</v>
      </c>
      <c r="F7726" t="s">
        <v>89</v>
      </c>
      <c r="G7726" t="s">
        <v>90</v>
      </c>
      <c r="H7726" t="s">
        <v>169</v>
      </c>
      <c r="I7726" t="s">
        <v>35198</v>
      </c>
      <c r="J7726">
        <v>1</v>
      </c>
      <c r="K7726" t="s">
        <v>3100</v>
      </c>
      <c r="L7726">
        <v>0</v>
      </c>
      <c r="M7726" t="s">
        <v>3101</v>
      </c>
      <c r="N7726" t="s">
        <v>3734</v>
      </c>
      <c r="O7726" t="s">
        <v>21320</v>
      </c>
      <c r="P7726" t="s">
        <v>35199</v>
      </c>
      <c r="Q7726" t="s">
        <v>35200</v>
      </c>
      <c r="R7726" t="s">
        <v>559</v>
      </c>
      <c r="S7726" t="s">
        <v>237</v>
      </c>
      <c r="T7726" t="s">
        <v>35201</v>
      </c>
      <c r="U7726" t="s">
        <v>35202</v>
      </c>
      <c r="V7726" s="41">
        <v>35674</v>
      </c>
      <c r="W7726" s="41">
        <v>27898</v>
      </c>
      <c r="X7726">
        <v>1</v>
      </c>
      <c r="Y7726">
        <v>3</v>
      </c>
      <c r="Z7726" t="s">
        <v>102</v>
      </c>
      <c r="AA7726">
        <v>1</v>
      </c>
      <c r="AB7726" t="s">
        <v>103</v>
      </c>
      <c r="AC7726" t="s">
        <v>297</v>
      </c>
      <c r="AD7726">
        <v>1</v>
      </c>
      <c r="AE7726" t="s">
        <v>563</v>
      </c>
      <c r="AG7726" t="s">
        <v>1040</v>
      </c>
      <c r="AJ7726" t="s">
        <v>663</v>
      </c>
    </row>
    <row r="7727" spans="1:36" hidden="1" x14ac:dyDescent="0.25">
      <c r="A7727" t="s">
        <v>35203</v>
      </c>
      <c r="B7727" t="e">
        <f>VLOOKUP(A7727,[2]mp_ALL!B$1:B$557,1,0)</f>
        <v>#N/A</v>
      </c>
      <c r="C7727" t="s">
        <v>35204</v>
      </c>
      <c r="D7727" t="s">
        <v>37</v>
      </c>
      <c r="E7727" t="s">
        <v>88</v>
      </c>
      <c r="F7727" t="s">
        <v>89</v>
      </c>
      <c r="G7727" t="s">
        <v>90</v>
      </c>
      <c r="H7727" t="s">
        <v>169</v>
      </c>
      <c r="I7727" t="s">
        <v>35205</v>
      </c>
      <c r="J7727">
        <v>1</v>
      </c>
      <c r="K7727" t="s">
        <v>3100</v>
      </c>
      <c r="L7727">
        <v>0</v>
      </c>
      <c r="M7727" t="s">
        <v>3101</v>
      </c>
      <c r="N7727" t="s">
        <v>3734</v>
      </c>
      <c r="O7727" t="s">
        <v>4049</v>
      </c>
      <c r="P7727" t="s">
        <v>31546</v>
      </c>
      <c r="Q7727" t="s">
        <v>35206</v>
      </c>
      <c r="R7727" t="s">
        <v>559</v>
      </c>
      <c r="S7727" t="s">
        <v>163</v>
      </c>
      <c r="T7727" t="s">
        <v>35207</v>
      </c>
      <c r="U7727" t="s">
        <v>5473</v>
      </c>
      <c r="V7727" s="41">
        <v>35674</v>
      </c>
      <c r="W7727" s="41">
        <v>27870</v>
      </c>
      <c r="X7727">
        <v>1</v>
      </c>
      <c r="Y7727">
        <v>2</v>
      </c>
      <c r="Z7727" t="s">
        <v>102</v>
      </c>
      <c r="AA7727">
        <v>1</v>
      </c>
      <c r="AB7727" t="s">
        <v>103</v>
      </c>
      <c r="AC7727" t="s">
        <v>297</v>
      </c>
      <c r="AD7727">
        <v>1</v>
      </c>
      <c r="AE7727" t="s">
        <v>563</v>
      </c>
      <c r="AG7727" t="s">
        <v>1040</v>
      </c>
      <c r="AJ7727" t="s">
        <v>5918</v>
      </c>
    </row>
    <row r="7728" spans="1:36" hidden="1" x14ac:dyDescent="0.25">
      <c r="A7728" t="s">
        <v>35208</v>
      </c>
      <c r="B7728" t="e">
        <f>VLOOKUP(A7728,[2]mp_ALL!B$1:B$557,1,0)</f>
        <v>#N/A</v>
      </c>
      <c r="C7728" t="s">
        <v>35209</v>
      </c>
      <c r="D7728" t="s">
        <v>37</v>
      </c>
      <c r="E7728" t="s">
        <v>88</v>
      </c>
      <c r="F7728" t="s">
        <v>89</v>
      </c>
      <c r="G7728" t="s">
        <v>90</v>
      </c>
      <c r="H7728" t="s">
        <v>169</v>
      </c>
      <c r="I7728" t="s">
        <v>35210</v>
      </c>
      <c r="J7728">
        <v>1</v>
      </c>
      <c r="K7728" t="s">
        <v>3100</v>
      </c>
      <c r="L7728">
        <v>0</v>
      </c>
      <c r="M7728" t="s">
        <v>3101</v>
      </c>
      <c r="N7728" t="s">
        <v>3734</v>
      </c>
      <c r="O7728" t="s">
        <v>4049</v>
      </c>
      <c r="P7728" t="s">
        <v>31772</v>
      </c>
      <c r="Q7728" t="s">
        <v>35211</v>
      </c>
      <c r="R7728" t="s">
        <v>559</v>
      </c>
      <c r="S7728" t="s">
        <v>163</v>
      </c>
      <c r="T7728" t="s">
        <v>35212</v>
      </c>
      <c r="U7728" t="s">
        <v>35213</v>
      </c>
      <c r="V7728" s="41">
        <v>35674</v>
      </c>
      <c r="W7728" s="41">
        <v>27512</v>
      </c>
      <c r="X7728">
        <v>1</v>
      </c>
      <c r="Y7728">
        <v>4</v>
      </c>
      <c r="Z7728" t="s">
        <v>102</v>
      </c>
      <c r="AA7728">
        <v>1</v>
      </c>
      <c r="AB7728" t="s">
        <v>103</v>
      </c>
      <c r="AC7728" t="s">
        <v>297</v>
      </c>
      <c r="AD7728">
        <v>1</v>
      </c>
      <c r="AE7728" t="s">
        <v>563</v>
      </c>
      <c r="AG7728" t="s">
        <v>1040</v>
      </c>
      <c r="AJ7728" t="s">
        <v>6923</v>
      </c>
    </row>
    <row r="7729" spans="1:36" hidden="1" x14ac:dyDescent="0.25">
      <c r="A7729" t="s">
        <v>35214</v>
      </c>
      <c r="B7729" t="e">
        <f>VLOOKUP(A7729,[2]mp_ALL!B$1:B$557,1,0)</f>
        <v>#N/A</v>
      </c>
      <c r="C7729" t="s">
        <v>35215</v>
      </c>
      <c r="D7729" t="s">
        <v>38</v>
      </c>
      <c r="E7729" t="s">
        <v>88</v>
      </c>
      <c r="F7729" t="s">
        <v>89</v>
      </c>
      <c r="G7729" t="s">
        <v>90</v>
      </c>
      <c r="H7729" t="s">
        <v>290</v>
      </c>
      <c r="I7729" t="s">
        <v>35216</v>
      </c>
      <c r="J7729">
        <v>1</v>
      </c>
      <c r="K7729" t="s">
        <v>3100</v>
      </c>
      <c r="L7729">
        <v>0</v>
      </c>
      <c r="M7729" t="s">
        <v>3101</v>
      </c>
      <c r="N7729" t="s">
        <v>3734</v>
      </c>
      <c r="O7729" t="s">
        <v>21320</v>
      </c>
      <c r="P7729" t="s">
        <v>32353</v>
      </c>
      <c r="Q7729" t="s">
        <v>35217</v>
      </c>
      <c r="R7729" t="s">
        <v>559</v>
      </c>
      <c r="S7729" t="s">
        <v>237</v>
      </c>
      <c r="T7729" t="s">
        <v>35218</v>
      </c>
      <c r="U7729" t="s">
        <v>35219</v>
      </c>
      <c r="V7729" s="41">
        <v>35674</v>
      </c>
      <c r="W7729" s="41">
        <v>27332</v>
      </c>
      <c r="X7729">
        <v>1</v>
      </c>
      <c r="Y7729">
        <v>2</v>
      </c>
      <c r="Z7729" t="s">
        <v>102</v>
      </c>
      <c r="AA7729">
        <v>1</v>
      </c>
      <c r="AB7729" t="s">
        <v>103</v>
      </c>
      <c r="AC7729" t="s">
        <v>297</v>
      </c>
      <c r="AD7729">
        <v>1</v>
      </c>
      <c r="AE7729" t="s">
        <v>563</v>
      </c>
      <c r="AG7729" t="s">
        <v>1040</v>
      </c>
      <c r="AJ7729" t="s">
        <v>2110</v>
      </c>
    </row>
    <row r="7730" spans="1:36" hidden="1" x14ac:dyDescent="0.25">
      <c r="A7730" t="s">
        <v>35220</v>
      </c>
      <c r="B7730" t="str">
        <f>VLOOKUP(A7730,[2]mp_ALL!B$1:B$557,1,0)</f>
        <v>9709432</v>
      </c>
      <c r="C7730" t="s">
        <v>35221</v>
      </c>
      <c r="D7730" t="s">
        <v>38</v>
      </c>
      <c r="E7730" t="s">
        <v>88</v>
      </c>
      <c r="F7730" t="s">
        <v>89</v>
      </c>
      <c r="G7730" t="s">
        <v>90</v>
      </c>
      <c r="H7730" t="s">
        <v>169</v>
      </c>
      <c r="I7730" t="s">
        <v>35222</v>
      </c>
      <c r="J7730">
        <v>1</v>
      </c>
      <c r="K7730" t="s">
        <v>3100</v>
      </c>
      <c r="L7730">
        <v>0</v>
      </c>
      <c r="M7730" t="s">
        <v>3101</v>
      </c>
      <c r="N7730" t="s">
        <v>3734</v>
      </c>
      <c r="O7730" t="s">
        <v>31876</v>
      </c>
      <c r="P7730" t="s">
        <v>31877</v>
      </c>
      <c r="Q7730" t="s">
        <v>35223</v>
      </c>
      <c r="R7730" t="s">
        <v>559</v>
      </c>
      <c r="S7730" t="s">
        <v>549</v>
      </c>
      <c r="T7730" t="s">
        <v>35224</v>
      </c>
      <c r="U7730" t="s">
        <v>35225</v>
      </c>
      <c r="V7730" s="41">
        <v>35674</v>
      </c>
      <c r="W7730" s="41">
        <v>27354</v>
      </c>
      <c r="X7730">
        <v>1</v>
      </c>
      <c r="Y7730">
        <v>3</v>
      </c>
      <c r="Z7730" t="s">
        <v>923</v>
      </c>
      <c r="AA7730">
        <v>1</v>
      </c>
      <c r="AB7730" t="s">
        <v>103</v>
      </c>
      <c r="AC7730" t="s">
        <v>297</v>
      </c>
      <c r="AD7730">
        <v>1</v>
      </c>
      <c r="AE7730" t="s">
        <v>563</v>
      </c>
      <c r="AG7730" t="s">
        <v>1040</v>
      </c>
      <c r="AJ7730" t="s">
        <v>107</v>
      </c>
    </row>
    <row r="7731" spans="1:36" hidden="1" x14ac:dyDescent="0.25">
      <c r="A7731" t="s">
        <v>35226</v>
      </c>
      <c r="B7731" t="str">
        <f>VLOOKUP(A7731,[2]mp_ALL!B$1:B$557,1,0)</f>
        <v>9709433</v>
      </c>
      <c r="C7731" t="s">
        <v>35227</v>
      </c>
      <c r="D7731" t="s">
        <v>37</v>
      </c>
      <c r="E7731" t="s">
        <v>88</v>
      </c>
      <c r="F7731" t="s">
        <v>89</v>
      </c>
      <c r="G7731" t="s">
        <v>90</v>
      </c>
      <c r="H7731" t="s">
        <v>169</v>
      </c>
      <c r="I7731" t="s">
        <v>35228</v>
      </c>
      <c r="J7731">
        <v>1</v>
      </c>
      <c r="K7731" t="s">
        <v>3100</v>
      </c>
      <c r="L7731">
        <v>0</v>
      </c>
      <c r="M7731" t="s">
        <v>3101</v>
      </c>
      <c r="N7731" t="s">
        <v>3734</v>
      </c>
      <c r="O7731" t="s">
        <v>31876</v>
      </c>
      <c r="P7731" t="s">
        <v>34345</v>
      </c>
      <c r="Q7731" t="s">
        <v>35229</v>
      </c>
      <c r="R7731" t="s">
        <v>559</v>
      </c>
      <c r="S7731" t="s">
        <v>237</v>
      </c>
      <c r="T7731" t="s">
        <v>35230</v>
      </c>
      <c r="U7731" t="s">
        <v>31046</v>
      </c>
      <c r="V7731" s="41">
        <v>35674</v>
      </c>
      <c r="W7731" s="41">
        <v>26497</v>
      </c>
      <c r="X7731">
        <v>1</v>
      </c>
      <c r="Y7731">
        <v>3</v>
      </c>
      <c r="Z7731" t="s">
        <v>102</v>
      </c>
      <c r="AA7731">
        <v>1</v>
      </c>
      <c r="AB7731" t="s">
        <v>103</v>
      </c>
      <c r="AC7731" t="s">
        <v>297</v>
      </c>
      <c r="AD7731">
        <v>1</v>
      </c>
      <c r="AE7731" t="s">
        <v>563</v>
      </c>
      <c r="AG7731" t="s">
        <v>1040</v>
      </c>
      <c r="AJ7731" t="s">
        <v>107</v>
      </c>
    </row>
    <row r="7732" spans="1:36" hidden="1" x14ac:dyDescent="0.25">
      <c r="A7732" t="s">
        <v>35231</v>
      </c>
      <c r="B7732" t="str">
        <f>VLOOKUP(A7732,[2]mp_ALL!B$1:B$557,1,0)</f>
        <v>9709434</v>
      </c>
      <c r="C7732" t="s">
        <v>33102</v>
      </c>
      <c r="D7732" t="s">
        <v>37</v>
      </c>
      <c r="E7732" t="s">
        <v>88</v>
      </c>
      <c r="F7732" t="s">
        <v>154</v>
      </c>
      <c r="G7732" t="s">
        <v>155</v>
      </c>
      <c r="H7732" t="s">
        <v>290</v>
      </c>
      <c r="I7732" t="s">
        <v>35232</v>
      </c>
      <c r="J7732">
        <v>1</v>
      </c>
      <c r="K7732" t="s">
        <v>3100</v>
      </c>
      <c r="L7732">
        <v>0</v>
      </c>
      <c r="M7732" t="s">
        <v>3101</v>
      </c>
      <c r="N7732" t="s">
        <v>3734</v>
      </c>
      <c r="O7732" t="s">
        <v>31876</v>
      </c>
      <c r="R7732" t="s">
        <v>559</v>
      </c>
      <c r="S7732" t="s">
        <v>549</v>
      </c>
      <c r="T7732" t="s">
        <v>35233</v>
      </c>
      <c r="U7732" t="s">
        <v>35234</v>
      </c>
      <c r="V7732" s="41">
        <v>35674</v>
      </c>
      <c r="W7732" s="41">
        <v>26983</v>
      </c>
      <c r="X7732">
        <v>1</v>
      </c>
      <c r="Y7732">
        <v>2</v>
      </c>
      <c r="Z7732" t="s">
        <v>102</v>
      </c>
      <c r="AA7732">
        <v>1</v>
      </c>
      <c r="AB7732" t="s">
        <v>103</v>
      </c>
      <c r="AC7732" t="s">
        <v>297</v>
      </c>
      <c r="AD7732">
        <v>1</v>
      </c>
      <c r="AE7732" t="s">
        <v>563</v>
      </c>
      <c r="AG7732" t="s">
        <v>1040</v>
      </c>
      <c r="AJ7732" t="s">
        <v>1528</v>
      </c>
    </row>
    <row r="7733" spans="1:36" x14ac:dyDescent="0.25">
      <c r="A7733" t="s">
        <v>35235</v>
      </c>
      <c r="B7733" t="str">
        <f>VLOOKUP(A7733,[2]mp_ALL!B$1:B$557,1,0)</f>
        <v>9709469</v>
      </c>
      <c r="C7733" t="s">
        <v>35236</v>
      </c>
      <c r="D7733" t="s">
        <v>36</v>
      </c>
      <c r="E7733" t="s">
        <v>88</v>
      </c>
      <c r="F7733" t="s">
        <v>1430</v>
      </c>
      <c r="G7733" t="s">
        <v>1431</v>
      </c>
      <c r="H7733" t="s">
        <v>313</v>
      </c>
      <c r="I7733" t="s">
        <v>20355</v>
      </c>
      <c r="J7733">
        <v>1</v>
      </c>
      <c r="K7733" t="s">
        <v>4304</v>
      </c>
      <c r="L7733">
        <v>0</v>
      </c>
      <c r="M7733" t="s">
        <v>316</v>
      </c>
      <c r="N7733" t="s">
        <v>317</v>
      </c>
      <c r="O7733" t="s">
        <v>20356</v>
      </c>
      <c r="S7733" t="s">
        <v>549</v>
      </c>
      <c r="T7733" t="s">
        <v>35237</v>
      </c>
      <c r="U7733" t="s">
        <v>35238</v>
      </c>
      <c r="V7733" s="41">
        <v>35681</v>
      </c>
      <c r="W7733" s="41">
        <v>27900</v>
      </c>
      <c r="X7733">
        <v>1</v>
      </c>
      <c r="Y7733">
        <v>3</v>
      </c>
      <c r="Z7733" t="s">
        <v>102</v>
      </c>
      <c r="AA7733">
        <v>1</v>
      </c>
      <c r="AB7733" t="s">
        <v>103</v>
      </c>
      <c r="AC7733" t="s">
        <v>297</v>
      </c>
      <c r="AD7733">
        <v>1</v>
      </c>
      <c r="AE7733" t="s">
        <v>322</v>
      </c>
      <c r="AG7733" t="s">
        <v>1040</v>
      </c>
      <c r="AJ7733" t="s">
        <v>2704</v>
      </c>
    </row>
    <row r="7734" spans="1:36" hidden="1" x14ac:dyDescent="0.25">
      <c r="A7734" t="s">
        <v>35239</v>
      </c>
      <c r="B7734" t="e">
        <f>VLOOKUP(A7734,[2]mp_ALL!B$1:B$557,1,0)</f>
        <v>#N/A</v>
      </c>
      <c r="C7734" t="s">
        <v>35240</v>
      </c>
      <c r="D7734" t="s">
        <v>36</v>
      </c>
      <c r="E7734" t="s">
        <v>88</v>
      </c>
      <c r="F7734" t="s">
        <v>311</v>
      </c>
      <c r="G7734" t="s">
        <v>312</v>
      </c>
      <c r="H7734" t="s">
        <v>313</v>
      </c>
      <c r="I7734" t="s">
        <v>35241</v>
      </c>
      <c r="J7734">
        <v>1</v>
      </c>
      <c r="K7734" t="s">
        <v>484</v>
      </c>
      <c r="L7734">
        <v>0</v>
      </c>
      <c r="M7734" t="s">
        <v>158</v>
      </c>
      <c r="N7734" t="s">
        <v>2004</v>
      </c>
      <c r="O7734" t="s">
        <v>2005</v>
      </c>
      <c r="R7734" t="s">
        <v>117</v>
      </c>
      <c r="S7734" t="s">
        <v>163</v>
      </c>
      <c r="T7734" t="s">
        <v>35242</v>
      </c>
      <c r="U7734" t="s">
        <v>35243</v>
      </c>
      <c r="V7734" s="41">
        <v>35681</v>
      </c>
      <c r="W7734" s="41">
        <v>27262</v>
      </c>
      <c r="X7734">
        <v>1</v>
      </c>
      <c r="Y7734">
        <v>3</v>
      </c>
      <c r="Z7734" t="s">
        <v>102</v>
      </c>
      <c r="AA7734">
        <v>1</v>
      </c>
      <c r="AB7734" t="s">
        <v>103</v>
      </c>
      <c r="AC7734" t="s">
        <v>297</v>
      </c>
      <c r="AD7734">
        <v>1</v>
      </c>
      <c r="AE7734" t="s">
        <v>322</v>
      </c>
      <c r="AG7734" t="s">
        <v>121</v>
      </c>
      <c r="AJ7734" t="s">
        <v>3591</v>
      </c>
    </row>
    <row r="7735" spans="1:36" hidden="1" x14ac:dyDescent="0.25">
      <c r="A7735" t="s">
        <v>35244</v>
      </c>
      <c r="B7735" t="e">
        <f>VLOOKUP(A7735,[2]mp_ALL!B$1:B$557,1,0)</f>
        <v>#N/A</v>
      </c>
      <c r="C7735" t="s">
        <v>35245</v>
      </c>
      <c r="D7735" t="s">
        <v>36</v>
      </c>
      <c r="E7735" t="s">
        <v>88</v>
      </c>
      <c r="F7735" t="s">
        <v>567</v>
      </c>
      <c r="G7735" t="s">
        <v>568</v>
      </c>
      <c r="H7735" t="s">
        <v>290</v>
      </c>
      <c r="I7735" t="s">
        <v>8006</v>
      </c>
      <c r="J7735">
        <v>1</v>
      </c>
      <c r="K7735" t="s">
        <v>3100</v>
      </c>
      <c r="L7735">
        <v>0</v>
      </c>
      <c r="M7735" t="s">
        <v>3101</v>
      </c>
      <c r="N7735" t="s">
        <v>3858</v>
      </c>
      <c r="O7735" t="s">
        <v>8007</v>
      </c>
      <c r="R7735" t="s">
        <v>559</v>
      </c>
      <c r="S7735" t="s">
        <v>560</v>
      </c>
      <c r="T7735" t="s">
        <v>35246</v>
      </c>
      <c r="U7735" t="s">
        <v>35247</v>
      </c>
      <c r="V7735" s="41">
        <v>35681</v>
      </c>
      <c r="W7735" s="41">
        <v>27539</v>
      </c>
      <c r="X7735">
        <v>1</v>
      </c>
      <c r="Y7735">
        <v>4</v>
      </c>
      <c r="Z7735" t="s">
        <v>102</v>
      </c>
      <c r="AA7735">
        <v>1</v>
      </c>
      <c r="AB7735" t="s">
        <v>103</v>
      </c>
      <c r="AC7735" t="s">
        <v>297</v>
      </c>
      <c r="AD7735">
        <v>1</v>
      </c>
      <c r="AE7735" t="s">
        <v>563</v>
      </c>
      <c r="AG7735" t="s">
        <v>1040</v>
      </c>
      <c r="AJ7735" t="s">
        <v>327</v>
      </c>
    </row>
    <row r="7736" spans="1:36" hidden="1" x14ac:dyDescent="0.25">
      <c r="A7736" t="s">
        <v>35248</v>
      </c>
      <c r="B7736" t="e">
        <f>VLOOKUP(A7736,[2]mp_ALL!B$1:B$557,1,0)</f>
        <v>#N/A</v>
      </c>
      <c r="C7736" t="s">
        <v>35249</v>
      </c>
      <c r="D7736" t="s">
        <v>36</v>
      </c>
      <c r="E7736" t="s">
        <v>88</v>
      </c>
      <c r="F7736" t="s">
        <v>1798</v>
      </c>
      <c r="G7736" t="s">
        <v>1799</v>
      </c>
      <c r="H7736" t="s">
        <v>1457</v>
      </c>
      <c r="I7736" t="s">
        <v>35250</v>
      </c>
      <c r="J7736">
        <v>1</v>
      </c>
      <c r="K7736" t="s">
        <v>3100</v>
      </c>
      <c r="L7736">
        <v>0</v>
      </c>
      <c r="M7736" t="s">
        <v>3101</v>
      </c>
      <c r="N7736" t="s">
        <v>3858</v>
      </c>
      <c r="R7736" t="s">
        <v>559</v>
      </c>
      <c r="S7736" t="s">
        <v>560</v>
      </c>
      <c r="T7736" t="s">
        <v>35251</v>
      </c>
      <c r="U7736" t="s">
        <v>2418</v>
      </c>
      <c r="V7736" s="41">
        <v>35681</v>
      </c>
      <c r="W7736" s="41">
        <v>27631</v>
      </c>
      <c r="X7736">
        <v>1</v>
      </c>
      <c r="Y7736">
        <v>2</v>
      </c>
      <c r="Z7736" t="s">
        <v>102</v>
      </c>
      <c r="AA7736">
        <v>1</v>
      </c>
      <c r="AB7736" t="s">
        <v>103</v>
      </c>
      <c r="AC7736" t="s">
        <v>297</v>
      </c>
      <c r="AD7736">
        <v>1</v>
      </c>
      <c r="AE7736" t="s">
        <v>563</v>
      </c>
      <c r="AG7736" t="s">
        <v>1040</v>
      </c>
      <c r="AJ7736" t="s">
        <v>327</v>
      </c>
    </row>
    <row r="7737" spans="1:36" hidden="1" x14ac:dyDescent="0.25">
      <c r="A7737" t="s">
        <v>35252</v>
      </c>
      <c r="B7737" t="e">
        <f>VLOOKUP(A7737,[2]mp_ALL!B$1:B$557,1,0)</f>
        <v>#N/A</v>
      </c>
      <c r="C7737" t="s">
        <v>35253</v>
      </c>
      <c r="D7737" t="s">
        <v>36</v>
      </c>
      <c r="E7737" t="s">
        <v>88</v>
      </c>
      <c r="F7737" t="s">
        <v>1430</v>
      </c>
      <c r="G7737" t="s">
        <v>1431</v>
      </c>
      <c r="H7737" t="s">
        <v>313</v>
      </c>
      <c r="I7737" t="s">
        <v>4032</v>
      </c>
      <c r="J7737">
        <v>1</v>
      </c>
      <c r="K7737" t="s">
        <v>3100</v>
      </c>
      <c r="L7737">
        <v>0</v>
      </c>
      <c r="M7737" t="s">
        <v>3101</v>
      </c>
      <c r="N7737" t="s">
        <v>3734</v>
      </c>
      <c r="O7737" t="s">
        <v>3735</v>
      </c>
      <c r="R7737" t="s">
        <v>559</v>
      </c>
      <c r="S7737" t="s">
        <v>560</v>
      </c>
      <c r="T7737" t="s">
        <v>35254</v>
      </c>
      <c r="U7737" t="s">
        <v>35255</v>
      </c>
      <c r="V7737" s="41">
        <v>35681</v>
      </c>
      <c r="W7737" s="41">
        <v>27857</v>
      </c>
      <c r="X7737">
        <v>1</v>
      </c>
      <c r="Y7737">
        <v>3</v>
      </c>
      <c r="Z7737" t="s">
        <v>102</v>
      </c>
      <c r="AA7737">
        <v>1</v>
      </c>
      <c r="AB7737" t="s">
        <v>103</v>
      </c>
      <c r="AC7737" t="s">
        <v>297</v>
      </c>
      <c r="AD7737">
        <v>1</v>
      </c>
      <c r="AE7737" t="s">
        <v>563</v>
      </c>
      <c r="AG7737" t="s">
        <v>1040</v>
      </c>
      <c r="AJ7737" t="s">
        <v>4253</v>
      </c>
    </row>
    <row r="7738" spans="1:36" hidden="1" x14ac:dyDescent="0.25">
      <c r="A7738" t="s">
        <v>35256</v>
      </c>
      <c r="B7738" t="e">
        <f>VLOOKUP(A7738,[2]mp_ALL!B$1:B$557,1,0)</f>
        <v>#N/A</v>
      </c>
      <c r="C7738" t="s">
        <v>35257</v>
      </c>
      <c r="D7738" t="s">
        <v>39</v>
      </c>
      <c r="E7738" t="s">
        <v>88</v>
      </c>
      <c r="F7738" t="s">
        <v>2147</v>
      </c>
      <c r="G7738" t="s">
        <v>2148</v>
      </c>
      <c r="H7738" t="s">
        <v>5447</v>
      </c>
      <c r="I7738" t="s">
        <v>31571</v>
      </c>
      <c r="J7738">
        <v>1</v>
      </c>
      <c r="K7738" t="s">
        <v>1581</v>
      </c>
      <c r="L7738">
        <v>0</v>
      </c>
      <c r="M7738" t="s">
        <v>1582</v>
      </c>
      <c r="N7738" t="s">
        <v>2545</v>
      </c>
      <c r="R7738" t="s">
        <v>559</v>
      </c>
      <c r="S7738" t="s">
        <v>560</v>
      </c>
      <c r="T7738" t="s">
        <v>35258</v>
      </c>
      <c r="U7738" t="s">
        <v>35259</v>
      </c>
      <c r="V7738" s="41">
        <v>35681</v>
      </c>
      <c r="W7738" s="41">
        <v>27307</v>
      </c>
      <c r="X7738">
        <v>1</v>
      </c>
      <c r="Y7738">
        <v>4</v>
      </c>
      <c r="Z7738" t="s">
        <v>102</v>
      </c>
      <c r="AA7738">
        <v>1</v>
      </c>
      <c r="AB7738" t="s">
        <v>103</v>
      </c>
      <c r="AC7738" t="s">
        <v>297</v>
      </c>
      <c r="AD7738">
        <v>1</v>
      </c>
      <c r="AE7738" t="s">
        <v>563</v>
      </c>
      <c r="AG7738" t="s">
        <v>1040</v>
      </c>
      <c r="AJ7738" t="s">
        <v>940</v>
      </c>
    </row>
    <row r="7739" spans="1:36" hidden="1" x14ac:dyDescent="0.25">
      <c r="A7739" t="s">
        <v>35260</v>
      </c>
      <c r="B7739" t="e">
        <f>VLOOKUP(A7739,[2]mp_ALL!B$1:B$557,1,0)</f>
        <v>#N/A</v>
      </c>
      <c r="C7739" t="s">
        <v>35261</v>
      </c>
      <c r="D7739" t="s">
        <v>39</v>
      </c>
      <c r="E7739" t="s">
        <v>88</v>
      </c>
      <c r="F7739" t="s">
        <v>1798</v>
      </c>
      <c r="G7739" t="s">
        <v>1799</v>
      </c>
      <c r="H7739" t="s">
        <v>1457</v>
      </c>
      <c r="I7739" t="s">
        <v>35262</v>
      </c>
      <c r="J7739">
        <v>1</v>
      </c>
      <c r="K7739" t="s">
        <v>1581</v>
      </c>
      <c r="L7739">
        <v>0</v>
      </c>
      <c r="M7739" t="s">
        <v>1582</v>
      </c>
      <c r="N7739" t="s">
        <v>6813</v>
      </c>
      <c r="R7739" t="s">
        <v>559</v>
      </c>
      <c r="S7739" t="s">
        <v>560</v>
      </c>
      <c r="T7739" t="s">
        <v>35263</v>
      </c>
      <c r="U7739" t="s">
        <v>1926</v>
      </c>
      <c r="V7739" s="41">
        <v>35681</v>
      </c>
      <c r="W7739" s="41">
        <v>27826</v>
      </c>
      <c r="X7739">
        <v>1</v>
      </c>
      <c r="Y7739">
        <v>2</v>
      </c>
      <c r="Z7739" t="s">
        <v>102</v>
      </c>
      <c r="AA7739">
        <v>1</v>
      </c>
      <c r="AB7739" t="s">
        <v>103</v>
      </c>
      <c r="AC7739" t="s">
        <v>297</v>
      </c>
      <c r="AD7739">
        <v>1</v>
      </c>
      <c r="AE7739" t="s">
        <v>563</v>
      </c>
      <c r="AG7739" t="s">
        <v>1040</v>
      </c>
      <c r="AI7739" t="s">
        <v>1444</v>
      </c>
      <c r="AJ7739" t="s">
        <v>5945</v>
      </c>
    </row>
    <row r="7740" spans="1:36" hidden="1" x14ac:dyDescent="0.25">
      <c r="A7740" t="s">
        <v>35264</v>
      </c>
      <c r="B7740" t="e">
        <f>VLOOKUP(A7740,[2]mp_ALL!B$1:B$557,1,0)</f>
        <v>#N/A</v>
      </c>
      <c r="C7740" t="s">
        <v>35265</v>
      </c>
      <c r="D7740" t="s">
        <v>36</v>
      </c>
      <c r="E7740" t="s">
        <v>88</v>
      </c>
      <c r="F7740" t="s">
        <v>1430</v>
      </c>
      <c r="G7740" t="s">
        <v>1431</v>
      </c>
      <c r="H7740" t="s">
        <v>313</v>
      </c>
      <c r="I7740" t="s">
        <v>6801</v>
      </c>
      <c r="J7740">
        <v>1</v>
      </c>
      <c r="K7740" t="s">
        <v>3414</v>
      </c>
      <c r="L7740">
        <v>0</v>
      </c>
      <c r="M7740" t="s">
        <v>435</v>
      </c>
      <c r="N7740" t="s">
        <v>5702</v>
      </c>
      <c r="O7740" t="s">
        <v>6802</v>
      </c>
      <c r="R7740" t="s">
        <v>117</v>
      </c>
      <c r="S7740" t="s">
        <v>237</v>
      </c>
      <c r="T7740" t="s">
        <v>35266</v>
      </c>
      <c r="U7740" t="s">
        <v>932</v>
      </c>
      <c r="V7740" s="41">
        <v>35681</v>
      </c>
      <c r="W7740" s="41">
        <v>28078</v>
      </c>
      <c r="X7740">
        <v>1</v>
      </c>
      <c r="Y7740">
        <v>3</v>
      </c>
      <c r="Z7740" t="s">
        <v>102</v>
      </c>
      <c r="AA7740">
        <v>1</v>
      </c>
      <c r="AB7740" t="s">
        <v>103</v>
      </c>
      <c r="AC7740" t="s">
        <v>297</v>
      </c>
      <c r="AD7740">
        <v>1</v>
      </c>
      <c r="AE7740" t="s">
        <v>322</v>
      </c>
      <c r="AG7740" t="s">
        <v>228</v>
      </c>
      <c r="AJ7740" t="s">
        <v>3202</v>
      </c>
    </row>
    <row r="7741" spans="1:36" hidden="1" x14ac:dyDescent="0.25">
      <c r="A7741" t="s">
        <v>35267</v>
      </c>
      <c r="B7741" t="e">
        <f>VLOOKUP(A7741,[2]mp_ALL!B$1:B$557,1,0)</f>
        <v>#N/A</v>
      </c>
      <c r="C7741" t="s">
        <v>35268</v>
      </c>
      <c r="D7741" t="s">
        <v>36</v>
      </c>
      <c r="E7741" t="s">
        <v>88</v>
      </c>
      <c r="F7741" t="s">
        <v>1430</v>
      </c>
      <c r="G7741" t="s">
        <v>1431</v>
      </c>
      <c r="H7741" t="s">
        <v>313</v>
      </c>
      <c r="I7741" t="s">
        <v>15497</v>
      </c>
      <c r="J7741">
        <v>1</v>
      </c>
      <c r="K7741" t="s">
        <v>3370</v>
      </c>
      <c r="L7741">
        <v>0</v>
      </c>
      <c r="M7741" t="s">
        <v>113</v>
      </c>
      <c r="N7741" t="s">
        <v>293</v>
      </c>
      <c r="O7741" t="s">
        <v>15498</v>
      </c>
      <c r="R7741" t="s">
        <v>117</v>
      </c>
      <c r="S7741" t="s">
        <v>237</v>
      </c>
      <c r="T7741" t="s">
        <v>35269</v>
      </c>
      <c r="U7741" t="s">
        <v>35270</v>
      </c>
      <c r="V7741" s="41">
        <v>35681</v>
      </c>
      <c r="W7741" s="41">
        <v>26704</v>
      </c>
      <c r="X7741">
        <v>1</v>
      </c>
      <c r="Y7741">
        <v>2</v>
      </c>
      <c r="Z7741" t="s">
        <v>710</v>
      </c>
      <c r="AA7741">
        <v>1</v>
      </c>
      <c r="AB7741" t="s">
        <v>103</v>
      </c>
      <c r="AC7741" t="s">
        <v>297</v>
      </c>
      <c r="AD7741">
        <v>1</v>
      </c>
      <c r="AE7741" t="s">
        <v>322</v>
      </c>
      <c r="AG7741" t="s">
        <v>121</v>
      </c>
      <c r="AJ7741" t="s">
        <v>15886</v>
      </c>
    </row>
    <row r="7742" spans="1:36" hidden="1" x14ac:dyDescent="0.25">
      <c r="A7742" t="s">
        <v>35271</v>
      </c>
      <c r="B7742" t="e">
        <f>VLOOKUP(A7742,[2]mp_ALL!B$1:B$557,1,0)</f>
        <v>#N/A</v>
      </c>
      <c r="C7742" t="s">
        <v>35272</v>
      </c>
      <c r="D7742" t="s">
        <v>36</v>
      </c>
      <c r="E7742" t="s">
        <v>88</v>
      </c>
      <c r="F7742" t="s">
        <v>311</v>
      </c>
      <c r="G7742" t="s">
        <v>312</v>
      </c>
      <c r="H7742" t="s">
        <v>313</v>
      </c>
      <c r="I7742" t="s">
        <v>30752</v>
      </c>
      <c r="J7742">
        <v>1</v>
      </c>
      <c r="K7742" t="s">
        <v>232</v>
      </c>
      <c r="L7742">
        <v>0</v>
      </c>
      <c r="M7742" t="s">
        <v>233</v>
      </c>
      <c r="N7742" t="s">
        <v>1433</v>
      </c>
      <c r="O7742" t="s">
        <v>30753</v>
      </c>
      <c r="R7742" t="s">
        <v>117</v>
      </c>
      <c r="S7742" t="s">
        <v>237</v>
      </c>
      <c r="T7742" t="s">
        <v>35273</v>
      </c>
      <c r="U7742" t="s">
        <v>35274</v>
      </c>
      <c r="V7742" s="41">
        <v>35681</v>
      </c>
      <c r="W7742" s="41">
        <v>27360</v>
      </c>
      <c r="X7742">
        <v>1</v>
      </c>
      <c r="Y7742">
        <v>1</v>
      </c>
      <c r="Z7742" t="s">
        <v>102</v>
      </c>
      <c r="AA7742">
        <v>1</v>
      </c>
      <c r="AB7742" t="s">
        <v>103</v>
      </c>
      <c r="AC7742" t="s">
        <v>297</v>
      </c>
      <c r="AD7742">
        <v>1</v>
      </c>
      <c r="AE7742" t="s">
        <v>322</v>
      </c>
      <c r="AG7742" t="s">
        <v>121</v>
      </c>
      <c r="AJ7742" t="s">
        <v>679</v>
      </c>
    </row>
    <row r="7743" spans="1:36" hidden="1" x14ac:dyDescent="0.25">
      <c r="A7743" t="s">
        <v>35275</v>
      </c>
      <c r="B7743" t="e">
        <f>VLOOKUP(A7743,[2]mp_ALL!B$1:B$557,1,0)</f>
        <v>#N/A</v>
      </c>
      <c r="C7743" t="s">
        <v>35276</v>
      </c>
      <c r="D7743" t="s">
        <v>36</v>
      </c>
      <c r="E7743" t="s">
        <v>88</v>
      </c>
      <c r="F7743" t="s">
        <v>567</v>
      </c>
      <c r="G7743" t="s">
        <v>568</v>
      </c>
      <c r="H7743" t="s">
        <v>313</v>
      </c>
      <c r="I7743" t="s">
        <v>35232</v>
      </c>
      <c r="J7743">
        <v>1</v>
      </c>
      <c r="K7743" t="s">
        <v>3100</v>
      </c>
      <c r="L7743">
        <v>0</v>
      </c>
      <c r="M7743" t="s">
        <v>3101</v>
      </c>
      <c r="N7743" t="s">
        <v>3734</v>
      </c>
      <c r="O7743" t="s">
        <v>31876</v>
      </c>
      <c r="R7743" t="s">
        <v>559</v>
      </c>
      <c r="S7743" t="s">
        <v>237</v>
      </c>
      <c r="T7743" t="s">
        <v>35277</v>
      </c>
      <c r="U7743" t="s">
        <v>35278</v>
      </c>
      <c r="V7743" s="41">
        <v>35709</v>
      </c>
      <c r="W7743" s="41">
        <v>26306</v>
      </c>
      <c r="X7743">
        <v>1</v>
      </c>
      <c r="Y7743">
        <v>1</v>
      </c>
      <c r="Z7743" t="s">
        <v>102</v>
      </c>
      <c r="AA7743">
        <v>1</v>
      </c>
      <c r="AB7743" t="s">
        <v>103</v>
      </c>
      <c r="AC7743" t="s">
        <v>297</v>
      </c>
      <c r="AD7743">
        <v>1</v>
      </c>
      <c r="AE7743" t="s">
        <v>563</v>
      </c>
      <c r="AG7743" t="s">
        <v>1040</v>
      </c>
      <c r="AJ7743" t="s">
        <v>8760</v>
      </c>
    </row>
    <row r="7744" spans="1:36" hidden="1" x14ac:dyDescent="0.25">
      <c r="A7744" t="s">
        <v>35279</v>
      </c>
      <c r="B7744" t="e">
        <f>VLOOKUP(A7744,[2]mp_ALL!B$1:B$557,1,0)</f>
        <v>#N/A</v>
      </c>
      <c r="C7744" t="s">
        <v>35280</v>
      </c>
      <c r="D7744" t="s">
        <v>39</v>
      </c>
      <c r="E7744" t="s">
        <v>88</v>
      </c>
      <c r="F7744" t="s">
        <v>2147</v>
      </c>
      <c r="G7744" t="s">
        <v>2148</v>
      </c>
      <c r="H7744" t="s">
        <v>5447</v>
      </c>
      <c r="I7744" t="s">
        <v>34761</v>
      </c>
      <c r="J7744">
        <v>1</v>
      </c>
      <c r="K7744" t="s">
        <v>2057</v>
      </c>
      <c r="L7744">
        <v>0</v>
      </c>
      <c r="M7744" t="s">
        <v>2058</v>
      </c>
      <c r="N7744" t="s">
        <v>2059</v>
      </c>
      <c r="R7744" t="s">
        <v>1424</v>
      </c>
      <c r="S7744" t="s">
        <v>560</v>
      </c>
      <c r="T7744" t="s">
        <v>35281</v>
      </c>
      <c r="U7744" t="s">
        <v>35282</v>
      </c>
      <c r="V7744" s="41">
        <v>35681</v>
      </c>
      <c r="W7744" s="41">
        <v>27198</v>
      </c>
      <c r="X7744">
        <v>1</v>
      </c>
      <c r="Y7744">
        <v>1</v>
      </c>
      <c r="Z7744" t="s">
        <v>102</v>
      </c>
      <c r="AA7744">
        <v>1</v>
      </c>
      <c r="AB7744" t="s">
        <v>576</v>
      </c>
      <c r="AC7744" t="s">
        <v>297</v>
      </c>
      <c r="AD7744">
        <v>1</v>
      </c>
      <c r="AE7744" t="s">
        <v>298</v>
      </c>
      <c r="AG7744" t="s">
        <v>2063</v>
      </c>
      <c r="AJ7744" t="s">
        <v>35283</v>
      </c>
    </row>
    <row r="7745" spans="1:36" hidden="1" x14ac:dyDescent="0.25">
      <c r="A7745" t="s">
        <v>35284</v>
      </c>
      <c r="B7745" t="str">
        <f>VLOOKUP(A7745,[2]mp_ALL!B$1:B$557,1,0)</f>
        <v>9709541</v>
      </c>
      <c r="C7745" t="s">
        <v>35285</v>
      </c>
      <c r="D7745" t="s">
        <v>37</v>
      </c>
      <c r="E7745" t="s">
        <v>88</v>
      </c>
      <c r="F7745" t="s">
        <v>89</v>
      </c>
      <c r="G7745" t="s">
        <v>90</v>
      </c>
      <c r="H7745" t="s">
        <v>169</v>
      </c>
      <c r="I7745" t="s">
        <v>35286</v>
      </c>
      <c r="J7745">
        <v>1</v>
      </c>
      <c r="K7745" t="s">
        <v>3100</v>
      </c>
      <c r="L7745">
        <v>0</v>
      </c>
      <c r="M7745" t="s">
        <v>3101</v>
      </c>
      <c r="N7745" t="s">
        <v>3734</v>
      </c>
      <c r="O7745" t="s">
        <v>31876</v>
      </c>
      <c r="P7745" t="s">
        <v>34345</v>
      </c>
      <c r="Q7745" t="s">
        <v>35287</v>
      </c>
      <c r="R7745" t="s">
        <v>559</v>
      </c>
      <c r="S7745" t="s">
        <v>549</v>
      </c>
      <c r="T7745" t="s">
        <v>35288</v>
      </c>
      <c r="U7745" t="s">
        <v>509</v>
      </c>
      <c r="V7745" s="41">
        <v>35688</v>
      </c>
      <c r="W7745" s="41">
        <v>28725</v>
      </c>
      <c r="X7745">
        <v>1</v>
      </c>
      <c r="Y7745">
        <v>1</v>
      </c>
      <c r="Z7745" t="s">
        <v>102</v>
      </c>
      <c r="AA7745">
        <v>1</v>
      </c>
      <c r="AB7745" t="s">
        <v>103</v>
      </c>
      <c r="AC7745" t="s">
        <v>297</v>
      </c>
      <c r="AD7745">
        <v>1</v>
      </c>
      <c r="AE7745" t="s">
        <v>563</v>
      </c>
      <c r="AG7745" t="s">
        <v>1040</v>
      </c>
      <c r="AJ7745" t="s">
        <v>5968</v>
      </c>
    </row>
    <row r="7746" spans="1:36" hidden="1" x14ac:dyDescent="0.25">
      <c r="A7746" t="s">
        <v>35289</v>
      </c>
      <c r="B7746" t="e">
        <f>VLOOKUP(A7746,[2]mp_ALL!B$1:B$557,1,0)</f>
        <v>#N/A</v>
      </c>
      <c r="C7746" t="s">
        <v>35290</v>
      </c>
      <c r="D7746" t="s">
        <v>38</v>
      </c>
      <c r="E7746" t="s">
        <v>88</v>
      </c>
      <c r="F7746" t="s">
        <v>89</v>
      </c>
      <c r="G7746" t="s">
        <v>90</v>
      </c>
      <c r="H7746" t="s">
        <v>290</v>
      </c>
      <c r="I7746" t="s">
        <v>33305</v>
      </c>
      <c r="J7746">
        <v>1</v>
      </c>
      <c r="K7746" t="s">
        <v>3100</v>
      </c>
      <c r="L7746">
        <v>0</v>
      </c>
      <c r="M7746" t="s">
        <v>3101</v>
      </c>
      <c r="N7746" t="s">
        <v>4839</v>
      </c>
      <c r="O7746" t="s">
        <v>33306</v>
      </c>
      <c r="R7746" t="s">
        <v>559</v>
      </c>
      <c r="S7746" t="s">
        <v>560</v>
      </c>
      <c r="T7746" t="s">
        <v>35291</v>
      </c>
      <c r="U7746" t="s">
        <v>35292</v>
      </c>
      <c r="V7746" s="41">
        <v>35688</v>
      </c>
      <c r="W7746" s="41">
        <v>26514</v>
      </c>
      <c r="X7746">
        <v>1</v>
      </c>
      <c r="Y7746">
        <v>3</v>
      </c>
      <c r="Z7746" t="s">
        <v>102</v>
      </c>
      <c r="AA7746">
        <v>1</v>
      </c>
      <c r="AB7746" t="s">
        <v>103</v>
      </c>
      <c r="AC7746" t="s">
        <v>297</v>
      </c>
      <c r="AD7746">
        <v>1</v>
      </c>
      <c r="AE7746" t="s">
        <v>563</v>
      </c>
      <c r="AG7746" t="s">
        <v>1040</v>
      </c>
      <c r="AJ7746" t="s">
        <v>474</v>
      </c>
    </row>
    <row r="7747" spans="1:36" hidden="1" x14ac:dyDescent="0.25">
      <c r="A7747" t="s">
        <v>35293</v>
      </c>
      <c r="B7747" t="e">
        <f>VLOOKUP(A7747,[2]mp_ALL!B$1:B$557,1,0)</f>
        <v>#N/A</v>
      </c>
      <c r="C7747" t="s">
        <v>35294</v>
      </c>
      <c r="D7747" t="s">
        <v>37</v>
      </c>
      <c r="E7747" t="s">
        <v>88</v>
      </c>
      <c r="F7747" t="s">
        <v>89</v>
      </c>
      <c r="G7747" t="s">
        <v>90</v>
      </c>
      <c r="H7747" t="s">
        <v>169</v>
      </c>
      <c r="I7747" t="s">
        <v>35295</v>
      </c>
      <c r="J7747">
        <v>1</v>
      </c>
      <c r="K7747" t="s">
        <v>3100</v>
      </c>
      <c r="L7747">
        <v>0</v>
      </c>
      <c r="M7747" t="s">
        <v>3101</v>
      </c>
      <c r="N7747" t="s">
        <v>3734</v>
      </c>
      <c r="O7747" t="s">
        <v>21320</v>
      </c>
      <c r="P7747" t="s">
        <v>31678</v>
      </c>
      <c r="Q7747" t="s">
        <v>35296</v>
      </c>
      <c r="R7747" t="s">
        <v>559</v>
      </c>
      <c r="S7747" t="s">
        <v>237</v>
      </c>
      <c r="T7747" t="s">
        <v>35297</v>
      </c>
      <c r="U7747" t="s">
        <v>35298</v>
      </c>
      <c r="V7747" s="41">
        <v>35688</v>
      </c>
      <c r="W7747" s="41">
        <v>25963</v>
      </c>
      <c r="X7747">
        <v>1</v>
      </c>
      <c r="Y7747">
        <v>3</v>
      </c>
      <c r="Z7747" t="s">
        <v>102</v>
      </c>
      <c r="AA7747">
        <v>1</v>
      </c>
      <c r="AB7747" t="s">
        <v>103</v>
      </c>
      <c r="AC7747" t="s">
        <v>297</v>
      </c>
      <c r="AD7747">
        <v>1</v>
      </c>
      <c r="AE7747" t="s">
        <v>563</v>
      </c>
      <c r="AG7747" t="s">
        <v>1040</v>
      </c>
      <c r="AJ7747" t="s">
        <v>107</v>
      </c>
    </row>
    <row r="7748" spans="1:36" hidden="1" x14ac:dyDescent="0.25">
      <c r="A7748" t="s">
        <v>35299</v>
      </c>
      <c r="B7748" t="e">
        <f>VLOOKUP(A7748,[2]mp_ALL!B$1:B$557,1,0)</f>
        <v>#N/A</v>
      </c>
      <c r="C7748" t="s">
        <v>35300</v>
      </c>
      <c r="D7748" t="s">
        <v>37</v>
      </c>
      <c r="E7748" t="s">
        <v>88</v>
      </c>
      <c r="F7748" t="s">
        <v>89</v>
      </c>
      <c r="G7748" t="s">
        <v>90</v>
      </c>
      <c r="H7748" t="s">
        <v>169</v>
      </c>
      <c r="I7748" t="s">
        <v>35216</v>
      </c>
      <c r="J7748">
        <v>1</v>
      </c>
      <c r="K7748" t="s">
        <v>3100</v>
      </c>
      <c r="L7748">
        <v>0</v>
      </c>
      <c r="M7748" t="s">
        <v>3101</v>
      </c>
      <c r="N7748" t="s">
        <v>3734</v>
      </c>
      <c r="O7748" t="s">
        <v>21320</v>
      </c>
      <c r="P7748" t="s">
        <v>32353</v>
      </c>
      <c r="Q7748" t="s">
        <v>35217</v>
      </c>
      <c r="R7748" t="s">
        <v>559</v>
      </c>
      <c r="S7748" t="s">
        <v>237</v>
      </c>
      <c r="T7748" t="s">
        <v>35301</v>
      </c>
      <c r="U7748" t="s">
        <v>35302</v>
      </c>
      <c r="V7748" s="41">
        <v>35688</v>
      </c>
      <c r="W7748" s="41">
        <v>27714</v>
      </c>
      <c r="X7748">
        <v>1</v>
      </c>
      <c r="Y7748">
        <v>3</v>
      </c>
      <c r="Z7748" t="s">
        <v>102</v>
      </c>
      <c r="AA7748">
        <v>1</v>
      </c>
      <c r="AB7748" t="s">
        <v>103</v>
      </c>
      <c r="AC7748" t="s">
        <v>297</v>
      </c>
      <c r="AD7748">
        <v>1</v>
      </c>
      <c r="AE7748" t="s">
        <v>563</v>
      </c>
      <c r="AG7748" t="s">
        <v>1040</v>
      </c>
      <c r="AJ7748" t="s">
        <v>107</v>
      </c>
    </row>
    <row r="7749" spans="1:36" hidden="1" x14ac:dyDescent="0.25">
      <c r="A7749" t="s">
        <v>35303</v>
      </c>
      <c r="B7749" t="str">
        <f>VLOOKUP(A7749,[2]mp_ALL!B$1:B$557,1,0)</f>
        <v>9709545</v>
      </c>
      <c r="C7749" t="s">
        <v>6115</v>
      </c>
      <c r="D7749" t="s">
        <v>38</v>
      </c>
      <c r="E7749" t="s">
        <v>88</v>
      </c>
      <c r="F7749" t="s">
        <v>154</v>
      </c>
      <c r="G7749" t="s">
        <v>155</v>
      </c>
      <c r="H7749" t="s">
        <v>110</v>
      </c>
      <c r="I7749" t="s">
        <v>35304</v>
      </c>
      <c r="J7749">
        <v>1</v>
      </c>
      <c r="K7749" t="s">
        <v>3100</v>
      </c>
      <c r="L7749">
        <v>0</v>
      </c>
      <c r="M7749" t="s">
        <v>3101</v>
      </c>
      <c r="N7749" t="s">
        <v>3734</v>
      </c>
      <c r="O7749" t="s">
        <v>31876</v>
      </c>
      <c r="P7749" t="s">
        <v>34932</v>
      </c>
      <c r="R7749" t="s">
        <v>559</v>
      </c>
      <c r="S7749" t="s">
        <v>237</v>
      </c>
      <c r="T7749" t="s">
        <v>35305</v>
      </c>
      <c r="U7749" t="s">
        <v>31879</v>
      </c>
      <c r="V7749" s="41">
        <v>35688</v>
      </c>
      <c r="W7749" s="41">
        <v>27890</v>
      </c>
      <c r="X7749">
        <v>1</v>
      </c>
      <c r="Y7749">
        <v>3</v>
      </c>
      <c r="Z7749" t="s">
        <v>102</v>
      </c>
      <c r="AA7749">
        <v>1</v>
      </c>
      <c r="AB7749" t="s">
        <v>103</v>
      </c>
      <c r="AC7749" t="s">
        <v>297</v>
      </c>
      <c r="AD7749">
        <v>1</v>
      </c>
      <c r="AE7749" t="s">
        <v>563</v>
      </c>
      <c r="AG7749" t="s">
        <v>1040</v>
      </c>
      <c r="AJ7749" t="s">
        <v>490</v>
      </c>
    </row>
    <row r="7750" spans="1:36" hidden="1" x14ac:dyDescent="0.25">
      <c r="A7750" t="s">
        <v>35306</v>
      </c>
      <c r="B7750" t="e">
        <f>VLOOKUP(A7750,[2]mp_ALL!B$1:B$557,1,0)</f>
        <v>#N/A</v>
      </c>
      <c r="C7750" t="s">
        <v>35307</v>
      </c>
      <c r="D7750" t="s">
        <v>37</v>
      </c>
      <c r="E7750" t="s">
        <v>88</v>
      </c>
      <c r="F7750" t="s">
        <v>89</v>
      </c>
      <c r="G7750" t="s">
        <v>90</v>
      </c>
      <c r="H7750" t="s">
        <v>169</v>
      </c>
      <c r="I7750" t="s">
        <v>35308</v>
      </c>
      <c r="J7750">
        <v>1</v>
      </c>
      <c r="K7750" t="s">
        <v>3100</v>
      </c>
      <c r="L7750">
        <v>0</v>
      </c>
      <c r="M7750" t="s">
        <v>3101</v>
      </c>
      <c r="N7750" t="s">
        <v>3734</v>
      </c>
      <c r="O7750" t="s">
        <v>4049</v>
      </c>
      <c r="P7750" t="s">
        <v>31772</v>
      </c>
      <c r="Q7750" t="s">
        <v>35309</v>
      </c>
      <c r="R7750" t="s">
        <v>559</v>
      </c>
      <c r="S7750" t="s">
        <v>237</v>
      </c>
      <c r="T7750" t="s">
        <v>35310</v>
      </c>
      <c r="U7750" t="s">
        <v>30146</v>
      </c>
      <c r="V7750" s="41">
        <v>35688</v>
      </c>
      <c r="W7750" s="41">
        <v>27382</v>
      </c>
      <c r="X7750">
        <v>1</v>
      </c>
      <c r="Y7750">
        <v>4</v>
      </c>
      <c r="Z7750" t="s">
        <v>102</v>
      </c>
      <c r="AA7750">
        <v>1</v>
      </c>
      <c r="AB7750" t="s">
        <v>103</v>
      </c>
      <c r="AC7750" t="s">
        <v>297</v>
      </c>
      <c r="AD7750">
        <v>1</v>
      </c>
      <c r="AE7750" t="s">
        <v>563</v>
      </c>
      <c r="AG7750" t="s">
        <v>1040</v>
      </c>
      <c r="AJ7750" t="s">
        <v>35311</v>
      </c>
    </row>
    <row r="7751" spans="1:36" hidden="1" x14ac:dyDescent="0.25">
      <c r="A7751" t="s">
        <v>35312</v>
      </c>
      <c r="B7751" t="e">
        <f>VLOOKUP(A7751,[2]mp_ALL!B$1:B$557,1,0)</f>
        <v>#N/A</v>
      </c>
      <c r="C7751" t="s">
        <v>35313</v>
      </c>
      <c r="D7751" t="s">
        <v>38</v>
      </c>
      <c r="E7751" t="s">
        <v>88</v>
      </c>
      <c r="F7751" t="s">
        <v>89</v>
      </c>
      <c r="G7751" t="s">
        <v>90</v>
      </c>
      <c r="H7751" t="s">
        <v>169</v>
      </c>
      <c r="I7751" t="s">
        <v>35314</v>
      </c>
      <c r="J7751">
        <v>1</v>
      </c>
      <c r="K7751" t="s">
        <v>3100</v>
      </c>
      <c r="L7751">
        <v>0</v>
      </c>
      <c r="M7751" t="s">
        <v>3101</v>
      </c>
      <c r="N7751" t="s">
        <v>3734</v>
      </c>
      <c r="O7751" t="s">
        <v>4049</v>
      </c>
      <c r="P7751" t="s">
        <v>35181</v>
      </c>
      <c r="Q7751" t="s">
        <v>35315</v>
      </c>
      <c r="R7751" t="s">
        <v>559</v>
      </c>
      <c r="S7751" t="s">
        <v>163</v>
      </c>
      <c r="T7751" t="s">
        <v>35316</v>
      </c>
      <c r="U7751" t="s">
        <v>35317</v>
      </c>
      <c r="V7751" s="41">
        <v>35688</v>
      </c>
      <c r="W7751" s="41">
        <v>26119</v>
      </c>
      <c r="X7751">
        <v>1</v>
      </c>
      <c r="Y7751">
        <v>2</v>
      </c>
      <c r="Z7751" t="s">
        <v>102</v>
      </c>
      <c r="AA7751">
        <v>1</v>
      </c>
      <c r="AB7751" t="s">
        <v>103</v>
      </c>
      <c r="AC7751" t="s">
        <v>297</v>
      </c>
      <c r="AD7751">
        <v>1</v>
      </c>
      <c r="AE7751" t="s">
        <v>563</v>
      </c>
      <c r="AG7751" t="s">
        <v>1040</v>
      </c>
      <c r="AJ7751" t="s">
        <v>107</v>
      </c>
    </row>
    <row r="7752" spans="1:36" hidden="1" x14ac:dyDescent="0.25">
      <c r="A7752" t="s">
        <v>35318</v>
      </c>
      <c r="B7752" t="e">
        <f>VLOOKUP(A7752,[2]mp_ALL!B$1:B$557,1,0)</f>
        <v>#N/A</v>
      </c>
      <c r="C7752" t="s">
        <v>35319</v>
      </c>
      <c r="D7752" t="s">
        <v>37</v>
      </c>
      <c r="E7752" t="s">
        <v>88</v>
      </c>
      <c r="F7752" t="s">
        <v>154</v>
      </c>
      <c r="G7752" t="s">
        <v>155</v>
      </c>
      <c r="H7752" t="s">
        <v>290</v>
      </c>
      <c r="I7752" t="s">
        <v>31700</v>
      </c>
      <c r="J7752">
        <v>1</v>
      </c>
      <c r="K7752" t="s">
        <v>3100</v>
      </c>
      <c r="L7752">
        <v>0</v>
      </c>
      <c r="M7752" t="s">
        <v>3101</v>
      </c>
      <c r="N7752" t="s">
        <v>4839</v>
      </c>
      <c r="O7752" t="s">
        <v>31701</v>
      </c>
      <c r="R7752" t="s">
        <v>559</v>
      </c>
      <c r="S7752" t="s">
        <v>560</v>
      </c>
      <c r="T7752" t="s">
        <v>35320</v>
      </c>
      <c r="U7752" t="s">
        <v>30146</v>
      </c>
      <c r="V7752" s="41">
        <v>35688</v>
      </c>
      <c r="W7752" s="41">
        <v>27349</v>
      </c>
      <c r="X7752">
        <v>1</v>
      </c>
      <c r="Y7752">
        <v>3</v>
      </c>
      <c r="Z7752" t="s">
        <v>102</v>
      </c>
      <c r="AA7752">
        <v>1</v>
      </c>
      <c r="AB7752" t="s">
        <v>103</v>
      </c>
      <c r="AC7752" t="s">
        <v>297</v>
      </c>
      <c r="AD7752">
        <v>1</v>
      </c>
      <c r="AE7752" t="s">
        <v>563</v>
      </c>
      <c r="AG7752" t="s">
        <v>1040</v>
      </c>
      <c r="AJ7752" t="s">
        <v>107</v>
      </c>
    </row>
    <row r="7753" spans="1:36" hidden="1" x14ac:dyDescent="0.25">
      <c r="A7753" t="s">
        <v>35321</v>
      </c>
      <c r="B7753" t="e">
        <f>VLOOKUP(A7753,[2]mp_ALL!B$1:B$557,1,0)</f>
        <v>#N/A</v>
      </c>
      <c r="C7753" t="s">
        <v>35322</v>
      </c>
      <c r="D7753" t="s">
        <v>37</v>
      </c>
      <c r="E7753" t="s">
        <v>88</v>
      </c>
      <c r="F7753" t="s">
        <v>154</v>
      </c>
      <c r="G7753" t="s">
        <v>155</v>
      </c>
      <c r="H7753" t="s">
        <v>110</v>
      </c>
      <c r="I7753" t="s">
        <v>35323</v>
      </c>
      <c r="J7753">
        <v>1</v>
      </c>
      <c r="K7753" t="s">
        <v>3100</v>
      </c>
      <c r="L7753">
        <v>0</v>
      </c>
      <c r="M7753" t="s">
        <v>3101</v>
      </c>
      <c r="N7753" t="s">
        <v>3734</v>
      </c>
      <c r="O7753" t="s">
        <v>21320</v>
      </c>
      <c r="P7753" t="s">
        <v>32353</v>
      </c>
      <c r="R7753" t="s">
        <v>559</v>
      </c>
      <c r="S7753" t="s">
        <v>237</v>
      </c>
      <c r="T7753" t="s">
        <v>35324</v>
      </c>
      <c r="U7753" t="s">
        <v>35325</v>
      </c>
      <c r="V7753" s="41">
        <v>35688</v>
      </c>
      <c r="W7753" s="41">
        <v>28976</v>
      </c>
      <c r="X7753">
        <v>1</v>
      </c>
      <c r="Y7753">
        <v>3</v>
      </c>
      <c r="Z7753" t="s">
        <v>102</v>
      </c>
      <c r="AA7753">
        <v>1</v>
      </c>
      <c r="AB7753" t="s">
        <v>103</v>
      </c>
      <c r="AC7753" t="s">
        <v>297</v>
      </c>
      <c r="AD7753">
        <v>1</v>
      </c>
      <c r="AE7753" t="s">
        <v>563</v>
      </c>
      <c r="AG7753" t="s">
        <v>1040</v>
      </c>
      <c r="AJ7753" t="s">
        <v>474</v>
      </c>
    </row>
    <row r="7754" spans="1:36" hidden="1" x14ac:dyDescent="0.25">
      <c r="A7754" t="s">
        <v>35326</v>
      </c>
      <c r="B7754" t="e">
        <f>VLOOKUP(A7754,[2]mp_ALL!B$1:B$557,1,0)</f>
        <v>#N/A</v>
      </c>
      <c r="C7754" t="s">
        <v>35327</v>
      </c>
      <c r="D7754" t="s">
        <v>38</v>
      </c>
      <c r="E7754" t="s">
        <v>88</v>
      </c>
      <c r="F7754" t="s">
        <v>89</v>
      </c>
      <c r="G7754" t="s">
        <v>90</v>
      </c>
      <c r="H7754" t="s">
        <v>290</v>
      </c>
      <c r="I7754" t="s">
        <v>35198</v>
      </c>
      <c r="J7754">
        <v>1</v>
      </c>
      <c r="K7754" t="s">
        <v>3100</v>
      </c>
      <c r="L7754">
        <v>0</v>
      </c>
      <c r="M7754" t="s">
        <v>3101</v>
      </c>
      <c r="N7754" t="s">
        <v>3734</v>
      </c>
      <c r="O7754" t="s">
        <v>21320</v>
      </c>
      <c r="P7754" t="s">
        <v>35199</v>
      </c>
      <c r="Q7754" t="s">
        <v>35200</v>
      </c>
      <c r="R7754" t="s">
        <v>559</v>
      </c>
      <c r="S7754" t="s">
        <v>237</v>
      </c>
      <c r="T7754" t="s">
        <v>35328</v>
      </c>
      <c r="U7754" t="s">
        <v>35202</v>
      </c>
      <c r="V7754" s="41">
        <v>35688</v>
      </c>
      <c r="W7754" s="41">
        <v>28621</v>
      </c>
      <c r="X7754">
        <v>1</v>
      </c>
      <c r="Y7754">
        <v>1</v>
      </c>
      <c r="Z7754" t="s">
        <v>923</v>
      </c>
      <c r="AA7754">
        <v>1</v>
      </c>
      <c r="AB7754" t="s">
        <v>103</v>
      </c>
      <c r="AC7754" t="s">
        <v>297</v>
      </c>
      <c r="AD7754">
        <v>1</v>
      </c>
      <c r="AE7754" t="s">
        <v>563</v>
      </c>
      <c r="AG7754" t="s">
        <v>1040</v>
      </c>
      <c r="AJ7754" t="s">
        <v>34952</v>
      </c>
    </row>
    <row r="7755" spans="1:36" hidden="1" x14ac:dyDescent="0.25">
      <c r="A7755" t="s">
        <v>35329</v>
      </c>
      <c r="B7755" t="e">
        <f>VLOOKUP(A7755,[2]mp_ALL!B$1:B$557,1,0)</f>
        <v>#N/A</v>
      </c>
      <c r="C7755" t="s">
        <v>31401</v>
      </c>
      <c r="D7755" t="s">
        <v>38</v>
      </c>
      <c r="E7755" t="s">
        <v>88</v>
      </c>
      <c r="F7755" t="s">
        <v>89</v>
      </c>
      <c r="G7755" t="s">
        <v>90</v>
      </c>
      <c r="H7755" t="s">
        <v>169</v>
      </c>
      <c r="I7755" t="s">
        <v>35330</v>
      </c>
      <c r="J7755">
        <v>1</v>
      </c>
      <c r="K7755" t="s">
        <v>3100</v>
      </c>
      <c r="L7755">
        <v>0</v>
      </c>
      <c r="M7755" t="s">
        <v>3101</v>
      </c>
      <c r="N7755" t="s">
        <v>3734</v>
      </c>
      <c r="O7755" t="s">
        <v>21320</v>
      </c>
      <c r="P7755" t="s">
        <v>35199</v>
      </c>
      <c r="Q7755" t="s">
        <v>35331</v>
      </c>
      <c r="R7755" t="s">
        <v>559</v>
      </c>
      <c r="S7755" t="s">
        <v>237</v>
      </c>
      <c r="T7755" t="s">
        <v>35332</v>
      </c>
      <c r="U7755" t="s">
        <v>2661</v>
      </c>
      <c r="V7755" s="41">
        <v>35688</v>
      </c>
      <c r="W7755" s="41">
        <v>28564</v>
      </c>
      <c r="X7755">
        <v>0</v>
      </c>
      <c r="Z7755" t="s">
        <v>102</v>
      </c>
      <c r="AA7755">
        <v>1</v>
      </c>
      <c r="AB7755" t="s">
        <v>103</v>
      </c>
      <c r="AC7755" t="s">
        <v>297</v>
      </c>
      <c r="AD7755">
        <v>1</v>
      </c>
      <c r="AE7755" t="s">
        <v>563</v>
      </c>
      <c r="AG7755" t="s">
        <v>1040</v>
      </c>
      <c r="AJ7755" t="s">
        <v>1092</v>
      </c>
    </row>
    <row r="7756" spans="1:36" hidden="1" x14ac:dyDescent="0.25">
      <c r="A7756" t="s">
        <v>35333</v>
      </c>
      <c r="B7756" t="e">
        <f>VLOOKUP(A7756,[2]mp_ALL!B$1:B$557,1,0)</f>
        <v>#N/A</v>
      </c>
      <c r="C7756" t="s">
        <v>35334</v>
      </c>
      <c r="D7756" t="s">
        <v>37</v>
      </c>
      <c r="E7756" t="s">
        <v>88</v>
      </c>
      <c r="F7756" t="s">
        <v>154</v>
      </c>
      <c r="G7756" t="s">
        <v>155</v>
      </c>
      <c r="H7756" t="s">
        <v>290</v>
      </c>
      <c r="I7756" t="s">
        <v>21235</v>
      </c>
      <c r="J7756">
        <v>1</v>
      </c>
      <c r="K7756" t="s">
        <v>3100</v>
      </c>
      <c r="L7756">
        <v>0</v>
      </c>
      <c r="M7756" t="s">
        <v>3101</v>
      </c>
      <c r="N7756" t="s">
        <v>3858</v>
      </c>
      <c r="O7756" t="s">
        <v>21236</v>
      </c>
      <c r="R7756" t="s">
        <v>559</v>
      </c>
      <c r="S7756" t="s">
        <v>560</v>
      </c>
      <c r="T7756" t="s">
        <v>35335</v>
      </c>
      <c r="U7756" t="s">
        <v>3149</v>
      </c>
      <c r="V7756" s="41">
        <v>35690</v>
      </c>
      <c r="W7756" s="41">
        <v>27043</v>
      </c>
      <c r="X7756">
        <v>1</v>
      </c>
      <c r="Y7756">
        <v>1</v>
      </c>
      <c r="Z7756" t="s">
        <v>102</v>
      </c>
      <c r="AA7756">
        <v>1</v>
      </c>
      <c r="AB7756" t="s">
        <v>103</v>
      </c>
      <c r="AC7756" t="s">
        <v>297</v>
      </c>
      <c r="AD7756">
        <v>1</v>
      </c>
      <c r="AE7756" t="s">
        <v>563</v>
      </c>
      <c r="AG7756" t="s">
        <v>1040</v>
      </c>
      <c r="AJ7756" t="s">
        <v>2895</v>
      </c>
    </row>
    <row r="7757" spans="1:36" hidden="1" x14ac:dyDescent="0.25">
      <c r="A7757" t="s">
        <v>35336</v>
      </c>
      <c r="B7757" t="e">
        <f>VLOOKUP(A7757,[2]mp_ALL!B$1:B$557,1,0)</f>
        <v>#N/A</v>
      </c>
      <c r="C7757" t="s">
        <v>5884</v>
      </c>
      <c r="D7757" t="s">
        <v>38</v>
      </c>
      <c r="E7757" t="s">
        <v>88</v>
      </c>
      <c r="F7757" t="s">
        <v>154</v>
      </c>
      <c r="G7757" t="s">
        <v>155</v>
      </c>
      <c r="H7757" t="s">
        <v>290</v>
      </c>
      <c r="I7757" t="s">
        <v>21319</v>
      </c>
      <c r="J7757">
        <v>1</v>
      </c>
      <c r="K7757" t="s">
        <v>3100</v>
      </c>
      <c r="L7757">
        <v>0</v>
      </c>
      <c r="M7757" t="s">
        <v>3101</v>
      </c>
      <c r="N7757" t="s">
        <v>3734</v>
      </c>
      <c r="O7757" t="s">
        <v>21320</v>
      </c>
      <c r="R7757" t="s">
        <v>559</v>
      </c>
      <c r="S7757" t="s">
        <v>237</v>
      </c>
      <c r="T7757" t="s">
        <v>35337</v>
      </c>
      <c r="U7757" t="s">
        <v>400</v>
      </c>
      <c r="V7757" s="41">
        <v>35690</v>
      </c>
      <c r="W7757" s="41">
        <v>28715</v>
      </c>
      <c r="X7757">
        <v>1</v>
      </c>
      <c r="Y7757">
        <v>3</v>
      </c>
      <c r="Z7757" t="s">
        <v>102</v>
      </c>
      <c r="AA7757">
        <v>1</v>
      </c>
      <c r="AB7757" t="s">
        <v>103</v>
      </c>
      <c r="AC7757" t="s">
        <v>297</v>
      </c>
      <c r="AD7757">
        <v>1</v>
      </c>
      <c r="AE7757" t="s">
        <v>563</v>
      </c>
      <c r="AG7757" t="s">
        <v>1040</v>
      </c>
      <c r="AJ7757" t="s">
        <v>357</v>
      </c>
    </row>
    <row r="7758" spans="1:36" hidden="1" x14ac:dyDescent="0.25">
      <c r="A7758" t="s">
        <v>35338</v>
      </c>
      <c r="B7758" t="str">
        <f>VLOOKUP(A7758,[2]mp_ALL!B$1:B$557,1,0)</f>
        <v>9709563</v>
      </c>
      <c r="C7758" t="s">
        <v>35339</v>
      </c>
      <c r="D7758" t="s">
        <v>37</v>
      </c>
      <c r="E7758" t="s">
        <v>88</v>
      </c>
      <c r="F7758" t="s">
        <v>89</v>
      </c>
      <c r="G7758" t="s">
        <v>90</v>
      </c>
      <c r="H7758" t="s">
        <v>169</v>
      </c>
      <c r="I7758" t="s">
        <v>35340</v>
      </c>
      <c r="J7758">
        <v>1</v>
      </c>
      <c r="K7758" t="s">
        <v>3100</v>
      </c>
      <c r="L7758">
        <v>0</v>
      </c>
      <c r="M7758" t="s">
        <v>3101</v>
      </c>
      <c r="N7758" t="s">
        <v>3734</v>
      </c>
      <c r="O7758" t="s">
        <v>31876</v>
      </c>
      <c r="P7758" t="s">
        <v>34932</v>
      </c>
      <c r="Q7758" t="s">
        <v>35341</v>
      </c>
      <c r="R7758" t="s">
        <v>559</v>
      </c>
      <c r="S7758" t="s">
        <v>549</v>
      </c>
      <c r="T7758" t="s">
        <v>35342</v>
      </c>
      <c r="U7758" t="s">
        <v>35343</v>
      </c>
      <c r="V7758" s="41">
        <v>35690</v>
      </c>
      <c r="W7758" s="41">
        <v>28851</v>
      </c>
      <c r="X7758">
        <v>1</v>
      </c>
      <c r="Y7758">
        <v>2</v>
      </c>
      <c r="Z7758" t="s">
        <v>102</v>
      </c>
      <c r="AA7758">
        <v>1</v>
      </c>
      <c r="AB7758" t="s">
        <v>103</v>
      </c>
      <c r="AC7758" t="s">
        <v>297</v>
      </c>
      <c r="AD7758">
        <v>1</v>
      </c>
      <c r="AE7758" t="s">
        <v>563</v>
      </c>
      <c r="AG7758" t="s">
        <v>1040</v>
      </c>
      <c r="AJ7758" t="s">
        <v>107</v>
      </c>
    </row>
    <row r="7759" spans="1:36" hidden="1" x14ac:dyDescent="0.25">
      <c r="A7759" t="s">
        <v>35344</v>
      </c>
      <c r="B7759" t="e">
        <f>VLOOKUP(A7759,[2]mp_ALL!B$1:B$557,1,0)</f>
        <v>#N/A</v>
      </c>
      <c r="C7759" t="s">
        <v>4014</v>
      </c>
      <c r="D7759" t="s">
        <v>38</v>
      </c>
      <c r="E7759" t="s">
        <v>88</v>
      </c>
      <c r="F7759" t="s">
        <v>154</v>
      </c>
      <c r="G7759" t="s">
        <v>155</v>
      </c>
      <c r="H7759" t="s">
        <v>290</v>
      </c>
      <c r="I7759" t="s">
        <v>4838</v>
      </c>
      <c r="J7759">
        <v>1</v>
      </c>
      <c r="K7759" t="s">
        <v>3100</v>
      </c>
      <c r="L7759">
        <v>0</v>
      </c>
      <c r="M7759" t="s">
        <v>3101</v>
      </c>
      <c r="N7759" t="s">
        <v>4839</v>
      </c>
      <c r="O7759" t="s">
        <v>4840</v>
      </c>
      <c r="R7759" t="s">
        <v>559</v>
      </c>
      <c r="S7759" t="s">
        <v>560</v>
      </c>
      <c r="T7759" t="s">
        <v>35345</v>
      </c>
      <c r="U7759" t="s">
        <v>35346</v>
      </c>
      <c r="V7759" s="41">
        <v>35690</v>
      </c>
      <c r="W7759" s="41">
        <v>27786</v>
      </c>
      <c r="X7759">
        <v>1</v>
      </c>
      <c r="Y7759">
        <v>2</v>
      </c>
      <c r="Z7759" t="s">
        <v>102</v>
      </c>
      <c r="AA7759">
        <v>1</v>
      </c>
      <c r="AB7759" t="s">
        <v>103</v>
      </c>
      <c r="AC7759" t="s">
        <v>297</v>
      </c>
      <c r="AD7759">
        <v>1</v>
      </c>
      <c r="AE7759" t="s">
        <v>563</v>
      </c>
      <c r="AG7759" t="s">
        <v>1040</v>
      </c>
      <c r="AJ7759" t="s">
        <v>1779</v>
      </c>
    </row>
    <row r="7760" spans="1:36" hidden="1" x14ac:dyDescent="0.25">
      <c r="A7760" t="s">
        <v>35347</v>
      </c>
      <c r="B7760" t="e">
        <f>VLOOKUP(A7760,[2]mp_ALL!B$1:B$557,1,0)</f>
        <v>#N/A</v>
      </c>
      <c r="C7760" t="s">
        <v>35348</v>
      </c>
      <c r="D7760" t="s">
        <v>37</v>
      </c>
      <c r="E7760" t="s">
        <v>88</v>
      </c>
      <c r="F7760" t="s">
        <v>89</v>
      </c>
      <c r="G7760" t="s">
        <v>90</v>
      </c>
      <c r="H7760" t="s">
        <v>169</v>
      </c>
      <c r="I7760" t="s">
        <v>9321</v>
      </c>
      <c r="J7760">
        <v>1</v>
      </c>
      <c r="K7760" t="s">
        <v>2018</v>
      </c>
      <c r="L7760">
        <v>0</v>
      </c>
      <c r="M7760" t="s">
        <v>158</v>
      </c>
      <c r="N7760" t="s">
        <v>2004</v>
      </c>
      <c r="O7760" t="s">
        <v>2019</v>
      </c>
      <c r="P7760" t="s">
        <v>2020</v>
      </c>
      <c r="Q7760" t="s">
        <v>9322</v>
      </c>
      <c r="R7760" t="s">
        <v>117</v>
      </c>
      <c r="S7760" t="s">
        <v>237</v>
      </c>
      <c r="T7760" t="s">
        <v>35349</v>
      </c>
      <c r="U7760" t="s">
        <v>6969</v>
      </c>
      <c r="V7760" s="41">
        <v>35704</v>
      </c>
      <c r="W7760" s="41">
        <v>28775</v>
      </c>
      <c r="X7760">
        <v>1</v>
      </c>
      <c r="Y7760">
        <v>2</v>
      </c>
      <c r="Z7760" t="s">
        <v>102</v>
      </c>
      <c r="AA7760">
        <v>1</v>
      </c>
      <c r="AB7760" t="s">
        <v>103</v>
      </c>
      <c r="AC7760" t="s">
        <v>104</v>
      </c>
      <c r="AD7760">
        <v>1</v>
      </c>
      <c r="AE7760" t="s">
        <v>120</v>
      </c>
      <c r="AG7760" t="s">
        <v>121</v>
      </c>
      <c r="AJ7760" t="s">
        <v>3202</v>
      </c>
    </row>
    <row r="7761" spans="1:36" hidden="1" x14ac:dyDescent="0.25">
      <c r="A7761" t="s">
        <v>35350</v>
      </c>
      <c r="B7761" t="e">
        <f>VLOOKUP(A7761,[2]mp_ALL!B$1:B$557,1,0)</f>
        <v>#N/A</v>
      </c>
      <c r="C7761" t="s">
        <v>35351</v>
      </c>
      <c r="D7761" t="s">
        <v>38</v>
      </c>
      <c r="E7761" t="s">
        <v>88</v>
      </c>
      <c r="F7761" t="s">
        <v>89</v>
      </c>
      <c r="G7761" t="s">
        <v>90</v>
      </c>
      <c r="H7761" t="s">
        <v>169</v>
      </c>
      <c r="I7761" t="s">
        <v>3349</v>
      </c>
      <c r="J7761">
        <v>1</v>
      </c>
      <c r="K7761" t="s">
        <v>3350</v>
      </c>
      <c r="L7761">
        <v>1</v>
      </c>
      <c r="M7761" t="s">
        <v>158</v>
      </c>
      <c r="N7761" t="s">
        <v>205</v>
      </c>
      <c r="O7761" t="s">
        <v>3351</v>
      </c>
      <c r="P7761" t="s">
        <v>3352</v>
      </c>
      <c r="Q7761" t="s">
        <v>3353</v>
      </c>
      <c r="R7761" t="s">
        <v>117</v>
      </c>
      <c r="S7761" t="s">
        <v>207</v>
      </c>
      <c r="T7761" t="s">
        <v>35352</v>
      </c>
      <c r="U7761" t="s">
        <v>863</v>
      </c>
      <c r="V7761" s="41">
        <v>35704</v>
      </c>
      <c r="W7761" s="41">
        <v>28597</v>
      </c>
      <c r="X7761">
        <v>1</v>
      </c>
      <c r="Y7761">
        <v>3</v>
      </c>
      <c r="Z7761" t="s">
        <v>102</v>
      </c>
      <c r="AA7761">
        <v>1</v>
      </c>
      <c r="AB7761" t="s">
        <v>103</v>
      </c>
      <c r="AC7761" t="s">
        <v>104</v>
      </c>
      <c r="AD7761">
        <v>1</v>
      </c>
      <c r="AE7761" t="s">
        <v>105</v>
      </c>
      <c r="AG7761" t="s">
        <v>121</v>
      </c>
      <c r="AJ7761" t="s">
        <v>421</v>
      </c>
    </row>
    <row r="7762" spans="1:36" hidden="1" x14ac:dyDescent="0.25">
      <c r="A7762" t="s">
        <v>35353</v>
      </c>
      <c r="B7762" t="e">
        <f>VLOOKUP(A7762,[2]mp_ALL!B$1:B$557,1,0)</f>
        <v>#N/A</v>
      </c>
      <c r="C7762" t="s">
        <v>11336</v>
      </c>
      <c r="D7762" t="s">
        <v>37</v>
      </c>
      <c r="E7762" t="s">
        <v>88</v>
      </c>
      <c r="F7762" t="s">
        <v>89</v>
      </c>
      <c r="G7762" t="s">
        <v>90</v>
      </c>
      <c r="H7762" t="s">
        <v>169</v>
      </c>
      <c r="I7762" t="s">
        <v>7934</v>
      </c>
      <c r="J7762">
        <v>1</v>
      </c>
      <c r="K7762" t="s">
        <v>2003</v>
      </c>
      <c r="L7762">
        <v>0</v>
      </c>
      <c r="M7762" t="s">
        <v>158</v>
      </c>
      <c r="N7762" t="s">
        <v>2004</v>
      </c>
      <c r="O7762" t="s">
        <v>2005</v>
      </c>
      <c r="P7762" t="s">
        <v>2006</v>
      </c>
      <c r="Q7762" t="s">
        <v>7935</v>
      </c>
      <c r="R7762" t="s">
        <v>117</v>
      </c>
      <c r="S7762" t="s">
        <v>163</v>
      </c>
      <c r="T7762" t="s">
        <v>35354</v>
      </c>
      <c r="U7762" t="s">
        <v>209</v>
      </c>
      <c r="V7762" s="41">
        <v>35704</v>
      </c>
      <c r="W7762" s="41">
        <v>27080</v>
      </c>
      <c r="X7762">
        <v>1</v>
      </c>
      <c r="Y7762">
        <v>2</v>
      </c>
      <c r="Z7762" t="s">
        <v>102</v>
      </c>
      <c r="AA7762">
        <v>1</v>
      </c>
      <c r="AB7762" t="s">
        <v>103</v>
      </c>
      <c r="AC7762" t="s">
        <v>104</v>
      </c>
      <c r="AD7762">
        <v>1</v>
      </c>
      <c r="AE7762" t="s">
        <v>120</v>
      </c>
      <c r="AG7762" t="s">
        <v>121</v>
      </c>
      <c r="AJ7762" t="s">
        <v>1621</v>
      </c>
    </row>
    <row r="7763" spans="1:36" hidden="1" x14ac:dyDescent="0.25">
      <c r="A7763" t="s">
        <v>35355</v>
      </c>
      <c r="B7763" t="e">
        <f>VLOOKUP(A7763,[2]mp_ALL!B$1:B$557,1,0)</f>
        <v>#N/A</v>
      </c>
      <c r="C7763" t="s">
        <v>35322</v>
      </c>
      <c r="D7763" t="s">
        <v>37</v>
      </c>
      <c r="E7763" t="s">
        <v>88</v>
      </c>
      <c r="F7763" t="s">
        <v>154</v>
      </c>
      <c r="G7763" t="s">
        <v>155</v>
      </c>
      <c r="H7763" t="s">
        <v>110</v>
      </c>
      <c r="I7763" t="s">
        <v>35356</v>
      </c>
      <c r="J7763">
        <v>1</v>
      </c>
      <c r="K7763" t="s">
        <v>2018</v>
      </c>
      <c r="L7763">
        <v>0</v>
      </c>
      <c r="M7763" t="s">
        <v>158</v>
      </c>
      <c r="N7763" t="s">
        <v>2004</v>
      </c>
      <c r="O7763" t="s">
        <v>2025</v>
      </c>
      <c r="P7763" t="s">
        <v>2026</v>
      </c>
      <c r="R7763" t="s">
        <v>117</v>
      </c>
      <c r="S7763" t="s">
        <v>237</v>
      </c>
      <c r="T7763" t="s">
        <v>35357</v>
      </c>
      <c r="U7763" t="s">
        <v>209</v>
      </c>
      <c r="V7763" s="41">
        <v>35704</v>
      </c>
      <c r="W7763" s="41">
        <v>27929</v>
      </c>
      <c r="X7763">
        <v>1</v>
      </c>
      <c r="Y7763">
        <v>3</v>
      </c>
      <c r="Z7763" t="s">
        <v>102</v>
      </c>
      <c r="AA7763">
        <v>1</v>
      </c>
      <c r="AB7763" t="s">
        <v>103</v>
      </c>
      <c r="AC7763" t="s">
        <v>104</v>
      </c>
      <c r="AD7763">
        <v>1</v>
      </c>
      <c r="AE7763" t="s">
        <v>120</v>
      </c>
      <c r="AG7763" t="s">
        <v>121</v>
      </c>
      <c r="AJ7763" t="s">
        <v>32461</v>
      </c>
    </row>
    <row r="7764" spans="1:36" hidden="1" x14ac:dyDescent="0.25">
      <c r="A7764" t="s">
        <v>35358</v>
      </c>
      <c r="B7764" t="e">
        <f>VLOOKUP(A7764,[2]mp_ALL!B$1:B$557,1,0)</f>
        <v>#N/A</v>
      </c>
      <c r="C7764" t="s">
        <v>35359</v>
      </c>
      <c r="D7764" t="s">
        <v>36</v>
      </c>
      <c r="E7764" t="s">
        <v>88</v>
      </c>
      <c r="F7764" t="s">
        <v>311</v>
      </c>
      <c r="G7764" t="s">
        <v>312</v>
      </c>
      <c r="H7764" t="s">
        <v>313</v>
      </c>
      <c r="I7764" t="s">
        <v>20000</v>
      </c>
      <c r="J7764">
        <v>1</v>
      </c>
      <c r="K7764" t="s">
        <v>2057</v>
      </c>
      <c r="L7764">
        <v>0</v>
      </c>
      <c r="M7764" t="s">
        <v>2058</v>
      </c>
      <c r="N7764" t="s">
        <v>2519</v>
      </c>
      <c r="O7764" t="s">
        <v>20001</v>
      </c>
      <c r="R7764" t="s">
        <v>1424</v>
      </c>
      <c r="S7764" t="s">
        <v>560</v>
      </c>
      <c r="T7764" t="s">
        <v>35360</v>
      </c>
      <c r="U7764" t="s">
        <v>35361</v>
      </c>
      <c r="V7764" s="41">
        <v>35709</v>
      </c>
      <c r="W7764" s="41">
        <v>27565</v>
      </c>
      <c r="X7764">
        <v>1</v>
      </c>
      <c r="Y7764">
        <v>2</v>
      </c>
      <c r="Z7764" t="s">
        <v>102</v>
      </c>
      <c r="AA7764">
        <v>1</v>
      </c>
      <c r="AB7764" t="s">
        <v>103</v>
      </c>
      <c r="AC7764" t="s">
        <v>297</v>
      </c>
      <c r="AD7764">
        <v>1</v>
      </c>
      <c r="AE7764" t="s">
        <v>298</v>
      </c>
      <c r="AG7764" t="s">
        <v>2063</v>
      </c>
      <c r="AI7764" t="s">
        <v>210</v>
      </c>
      <c r="AJ7764" t="s">
        <v>694</v>
      </c>
    </row>
    <row r="7765" spans="1:36" hidden="1" x14ac:dyDescent="0.25">
      <c r="A7765" t="s">
        <v>35362</v>
      </c>
      <c r="B7765" t="e">
        <f>VLOOKUP(A7765,[2]mp_ALL!B$1:B$557,1,0)</f>
        <v>#N/A</v>
      </c>
      <c r="C7765" t="s">
        <v>35363</v>
      </c>
      <c r="D7765" t="s">
        <v>36</v>
      </c>
      <c r="E7765" t="s">
        <v>88</v>
      </c>
      <c r="F7765" t="s">
        <v>1430</v>
      </c>
      <c r="G7765" t="s">
        <v>1431</v>
      </c>
      <c r="H7765" t="s">
        <v>313</v>
      </c>
      <c r="I7765" t="s">
        <v>1782</v>
      </c>
      <c r="J7765">
        <v>1</v>
      </c>
      <c r="K7765" t="s">
        <v>494</v>
      </c>
      <c r="L7765">
        <v>0</v>
      </c>
      <c r="M7765" t="s">
        <v>435</v>
      </c>
      <c r="N7765" t="s">
        <v>495</v>
      </c>
      <c r="O7765" t="s">
        <v>1783</v>
      </c>
      <c r="R7765" t="s">
        <v>117</v>
      </c>
      <c r="S7765" t="s">
        <v>237</v>
      </c>
      <c r="T7765" t="s">
        <v>35364</v>
      </c>
      <c r="U7765" t="s">
        <v>31758</v>
      </c>
      <c r="V7765" s="41">
        <v>35709</v>
      </c>
      <c r="W7765" s="41">
        <v>27523</v>
      </c>
      <c r="X7765">
        <v>1</v>
      </c>
      <c r="Y7765">
        <v>3</v>
      </c>
      <c r="Z7765" t="s">
        <v>102</v>
      </c>
      <c r="AA7765">
        <v>1</v>
      </c>
      <c r="AB7765" t="s">
        <v>103</v>
      </c>
      <c r="AC7765" t="s">
        <v>297</v>
      </c>
      <c r="AD7765">
        <v>1</v>
      </c>
      <c r="AE7765" t="s">
        <v>322</v>
      </c>
      <c r="AG7765" t="s">
        <v>179</v>
      </c>
      <c r="AJ7765" t="s">
        <v>6498</v>
      </c>
    </row>
    <row r="7766" spans="1:36" hidden="1" x14ac:dyDescent="0.25">
      <c r="A7766" t="s">
        <v>35365</v>
      </c>
      <c r="B7766" t="e">
        <f>VLOOKUP(A7766,[2]mp_ALL!B$1:B$557,1,0)</f>
        <v>#N/A</v>
      </c>
      <c r="C7766" t="s">
        <v>35366</v>
      </c>
      <c r="D7766" t="s">
        <v>39</v>
      </c>
      <c r="E7766" t="s">
        <v>88</v>
      </c>
      <c r="F7766" t="s">
        <v>31812</v>
      </c>
      <c r="G7766" t="s">
        <v>31813</v>
      </c>
      <c r="H7766" t="s">
        <v>30085</v>
      </c>
      <c r="I7766" t="s">
        <v>6461</v>
      </c>
      <c r="J7766">
        <v>1</v>
      </c>
      <c r="K7766" t="s">
        <v>457</v>
      </c>
      <c r="L7766">
        <v>0</v>
      </c>
      <c r="M7766" t="s">
        <v>113</v>
      </c>
      <c r="R7766" t="s">
        <v>117</v>
      </c>
      <c r="S7766" t="s">
        <v>237</v>
      </c>
      <c r="T7766" t="s">
        <v>35367</v>
      </c>
      <c r="U7766" t="s">
        <v>35368</v>
      </c>
      <c r="V7766" s="41">
        <v>35709</v>
      </c>
      <c r="W7766" s="41">
        <v>26529</v>
      </c>
      <c r="X7766">
        <v>1</v>
      </c>
      <c r="Y7766">
        <v>2</v>
      </c>
      <c r="Z7766" t="s">
        <v>102</v>
      </c>
      <c r="AA7766">
        <v>1</v>
      </c>
      <c r="AB7766" t="s">
        <v>103</v>
      </c>
      <c r="AC7766" t="s">
        <v>297</v>
      </c>
      <c r="AD7766">
        <v>1</v>
      </c>
      <c r="AE7766" t="s">
        <v>322</v>
      </c>
      <c r="AG7766" t="s">
        <v>121</v>
      </c>
      <c r="AJ7766" t="s">
        <v>107</v>
      </c>
    </row>
    <row r="7767" spans="1:36" hidden="1" x14ac:dyDescent="0.25">
      <c r="A7767" t="s">
        <v>35369</v>
      </c>
      <c r="B7767" t="e">
        <f>VLOOKUP(A7767,[2]mp_ALL!B$1:B$557,1,0)</f>
        <v>#N/A</v>
      </c>
      <c r="C7767" t="s">
        <v>35370</v>
      </c>
      <c r="D7767" t="s">
        <v>39</v>
      </c>
      <c r="E7767" t="s">
        <v>88</v>
      </c>
      <c r="F7767" t="s">
        <v>28202</v>
      </c>
      <c r="G7767" t="s">
        <v>28203</v>
      </c>
      <c r="H7767" t="s">
        <v>30085</v>
      </c>
      <c r="I7767" t="s">
        <v>11457</v>
      </c>
      <c r="J7767">
        <v>1</v>
      </c>
      <c r="K7767" t="s">
        <v>484</v>
      </c>
      <c r="L7767">
        <v>0</v>
      </c>
      <c r="M7767" t="s">
        <v>414</v>
      </c>
      <c r="R7767" t="s">
        <v>117</v>
      </c>
      <c r="S7767" t="s">
        <v>163</v>
      </c>
      <c r="T7767" t="s">
        <v>35371</v>
      </c>
      <c r="U7767" t="s">
        <v>10595</v>
      </c>
      <c r="V7767" s="41">
        <v>35709</v>
      </c>
      <c r="W7767" s="41">
        <v>27380</v>
      </c>
      <c r="X7767">
        <v>1</v>
      </c>
      <c r="Y7767">
        <v>2</v>
      </c>
      <c r="Z7767" t="s">
        <v>102</v>
      </c>
      <c r="AA7767">
        <v>1</v>
      </c>
      <c r="AB7767" t="s">
        <v>103</v>
      </c>
      <c r="AC7767" t="s">
        <v>297</v>
      </c>
      <c r="AD7767">
        <v>1</v>
      </c>
      <c r="AE7767" t="s">
        <v>322</v>
      </c>
      <c r="AG7767" t="s">
        <v>121</v>
      </c>
      <c r="AJ7767" t="s">
        <v>352</v>
      </c>
    </row>
    <row r="7768" spans="1:36" hidden="1" x14ac:dyDescent="0.25">
      <c r="A7768" t="s">
        <v>35372</v>
      </c>
      <c r="B7768" t="e">
        <f>VLOOKUP(A7768,[2]mp_ALL!B$1:B$557,1,0)</f>
        <v>#N/A</v>
      </c>
      <c r="C7768" t="s">
        <v>15100</v>
      </c>
      <c r="D7768" t="s">
        <v>36</v>
      </c>
      <c r="E7768" t="s">
        <v>88</v>
      </c>
      <c r="F7768" t="s">
        <v>567</v>
      </c>
      <c r="G7768" t="s">
        <v>568</v>
      </c>
      <c r="H7768" t="s">
        <v>313</v>
      </c>
      <c r="I7768" t="s">
        <v>20985</v>
      </c>
      <c r="J7768">
        <v>1</v>
      </c>
      <c r="K7768" t="s">
        <v>2197</v>
      </c>
      <c r="L7768">
        <v>0</v>
      </c>
      <c r="M7768" t="s">
        <v>2198</v>
      </c>
      <c r="N7768" t="s">
        <v>3841</v>
      </c>
      <c r="O7768" t="s">
        <v>20986</v>
      </c>
      <c r="R7768" t="s">
        <v>117</v>
      </c>
      <c r="S7768" t="s">
        <v>319</v>
      </c>
      <c r="T7768" t="s">
        <v>35373</v>
      </c>
      <c r="U7768" t="s">
        <v>2182</v>
      </c>
      <c r="V7768" s="41">
        <v>35709</v>
      </c>
      <c r="W7768" s="41">
        <v>27791</v>
      </c>
      <c r="X7768">
        <v>1</v>
      </c>
      <c r="Y7768">
        <v>2</v>
      </c>
      <c r="Z7768" t="s">
        <v>102</v>
      </c>
      <c r="AA7768">
        <v>1</v>
      </c>
      <c r="AB7768" t="s">
        <v>103</v>
      </c>
      <c r="AC7768" t="s">
        <v>297</v>
      </c>
      <c r="AD7768">
        <v>1</v>
      </c>
      <c r="AE7768" t="s">
        <v>322</v>
      </c>
      <c r="AG7768" t="s">
        <v>228</v>
      </c>
      <c r="AJ7768" t="s">
        <v>2166</v>
      </c>
    </row>
    <row r="7769" spans="1:36" hidden="1" x14ac:dyDescent="0.25">
      <c r="A7769" t="s">
        <v>35374</v>
      </c>
      <c r="B7769" t="e">
        <f>VLOOKUP(A7769,[2]mp_ALL!B$1:B$557,1,0)</f>
        <v>#N/A</v>
      </c>
      <c r="C7769" t="s">
        <v>35375</v>
      </c>
      <c r="D7769" t="s">
        <v>36</v>
      </c>
      <c r="E7769" t="s">
        <v>88</v>
      </c>
      <c r="F7769" t="s">
        <v>567</v>
      </c>
      <c r="G7769" t="s">
        <v>568</v>
      </c>
      <c r="H7769" t="s">
        <v>290</v>
      </c>
      <c r="I7769" t="s">
        <v>2324</v>
      </c>
      <c r="J7769">
        <v>1</v>
      </c>
      <c r="K7769" t="s">
        <v>2325</v>
      </c>
      <c r="L7769">
        <v>0</v>
      </c>
      <c r="M7769" t="s">
        <v>1281</v>
      </c>
      <c r="N7769" t="s">
        <v>1449</v>
      </c>
      <c r="O7769" t="s">
        <v>2326</v>
      </c>
      <c r="R7769" t="s">
        <v>117</v>
      </c>
      <c r="S7769" t="s">
        <v>99</v>
      </c>
      <c r="T7769" t="s">
        <v>35376</v>
      </c>
      <c r="U7769" t="s">
        <v>35377</v>
      </c>
      <c r="V7769" s="41">
        <v>35709</v>
      </c>
      <c r="W7769" s="41">
        <v>27557</v>
      </c>
      <c r="X7769">
        <v>1</v>
      </c>
      <c r="Y7769">
        <v>3</v>
      </c>
      <c r="Z7769" t="s">
        <v>102</v>
      </c>
      <c r="AA7769">
        <v>1</v>
      </c>
      <c r="AB7769" t="s">
        <v>103</v>
      </c>
      <c r="AC7769" t="s">
        <v>297</v>
      </c>
      <c r="AD7769">
        <v>1</v>
      </c>
      <c r="AE7769" t="s">
        <v>298</v>
      </c>
      <c r="AG7769" t="s">
        <v>121</v>
      </c>
      <c r="AJ7769" t="s">
        <v>694</v>
      </c>
    </row>
    <row r="7770" spans="1:36" hidden="1" x14ac:dyDescent="0.25">
      <c r="A7770" t="s">
        <v>35378</v>
      </c>
      <c r="B7770" t="e">
        <f>VLOOKUP(A7770,[2]mp_ALL!B$1:B$557,1,0)</f>
        <v>#N/A</v>
      </c>
      <c r="C7770" t="s">
        <v>35379</v>
      </c>
      <c r="D7770" t="s">
        <v>39</v>
      </c>
      <c r="E7770" t="s">
        <v>88</v>
      </c>
      <c r="F7770" t="s">
        <v>2147</v>
      </c>
      <c r="G7770" t="s">
        <v>2148</v>
      </c>
      <c r="H7770" t="s">
        <v>1800</v>
      </c>
      <c r="I7770" t="s">
        <v>35380</v>
      </c>
      <c r="J7770">
        <v>1</v>
      </c>
      <c r="K7770" t="s">
        <v>2262</v>
      </c>
      <c r="L7770">
        <v>0</v>
      </c>
      <c r="M7770" t="s">
        <v>2263</v>
      </c>
      <c r="N7770" t="s">
        <v>35381</v>
      </c>
      <c r="R7770" t="s">
        <v>559</v>
      </c>
      <c r="S7770" t="s">
        <v>560</v>
      </c>
      <c r="T7770" t="s">
        <v>35382</v>
      </c>
      <c r="U7770" t="s">
        <v>35383</v>
      </c>
      <c r="V7770" s="41">
        <v>35737</v>
      </c>
      <c r="W7770" s="41">
        <v>26434</v>
      </c>
      <c r="X7770">
        <v>1</v>
      </c>
      <c r="Y7770">
        <v>2</v>
      </c>
      <c r="Z7770" t="s">
        <v>102</v>
      </c>
      <c r="AA7770">
        <v>1</v>
      </c>
      <c r="AB7770" t="s">
        <v>103</v>
      </c>
      <c r="AC7770" t="s">
        <v>297</v>
      </c>
      <c r="AD7770">
        <v>1</v>
      </c>
      <c r="AE7770" t="s">
        <v>563</v>
      </c>
      <c r="AG7770" t="s">
        <v>1040</v>
      </c>
      <c r="AJ7770" t="s">
        <v>107</v>
      </c>
    </row>
    <row r="7771" spans="1:36" hidden="1" x14ac:dyDescent="0.25">
      <c r="A7771" t="s">
        <v>35384</v>
      </c>
      <c r="B7771" t="e">
        <f>VLOOKUP(A7771,[2]mp_ALL!B$1:B$557,1,0)</f>
        <v>#N/A</v>
      </c>
      <c r="C7771" t="s">
        <v>35385</v>
      </c>
      <c r="D7771" t="s">
        <v>39</v>
      </c>
      <c r="E7771" t="s">
        <v>88</v>
      </c>
      <c r="F7771" t="s">
        <v>2175</v>
      </c>
      <c r="G7771" t="s">
        <v>2176</v>
      </c>
      <c r="H7771" t="s">
        <v>2177</v>
      </c>
      <c r="I7771" t="s">
        <v>25839</v>
      </c>
      <c r="J7771">
        <v>1</v>
      </c>
      <c r="K7771" t="s">
        <v>1485</v>
      </c>
      <c r="L7771">
        <v>0</v>
      </c>
      <c r="M7771" t="s">
        <v>1486</v>
      </c>
      <c r="R7771" t="s">
        <v>147</v>
      </c>
      <c r="S7771" t="s">
        <v>560</v>
      </c>
      <c r="T7771" t="s">
        <v>35386</v>
      </c>
      <c r="U7771" t="s">
        <v>35387</v>
      </c>
      <c r="V7771" s="41">
        <v>35737</v>
      </c>
      <c r="W7771" s="41">
        <v>27277</v>
      </c>
      <c r="X7771">
        <v>1</v>
      </c>
      <c r="Y7771">
        <v>3</v>
      </c>
      <c r="Z7771" t="s">
        <v>923</v>
      </c>
      <c r="AA7771">
        <v>1</v>
      </c>
      <c r="AB7771" t="s">
        <v>103</v>
      </c>
      <c r="AC7771" t="s">
        <v>297</v>
      </c>
      <c r="AD7771">
        <v>1</v>
      </c>
      <c r="AE7771" t="s">
        <v>563</v>
      </c>
      <c r="AG7771" t="s">
        <v>148</v>
      </c>
      <c r="AJ7771" t="s">
        <v>1606</v>
      </c>
    </row>
    <row r="7772" spans="1:36" hidden="1" x14ac:dyDescent="0.25">
      <c r="A7772" t="s">
        <v>35388</v>
      </c>
      <c r="B7772" t="e">
        <f>VLOOKUP(A7772,[2]mp_ALL!B$1:B$557,1,0)</f>
        <v>#N/A</v>
      </c>
      <c r="C7772" t="s">
        <v>35389</v>
      </c>
      <c r="D7772" t="s">
        <v>36</v>
      </c>
      <c r="E7772" t="s">
        <v>88</v>
      </c>
      <c r="F7772" t="s">
        <v>567</v>
      </c>
      <c r="G7772" t="s">
        <v>568</v>
      </c>
      <c r="H7772" t="s">
        <v>290</v>
      </c>
      <c r="I7772" t="s">
        <v>6472</v>
      </c>
      <c r="J7772">
        <v>1</v>
      </c>
      <c r="K7772" t="s">
        <v>1107</v>
      </c>
      <c r="L7772">
        <v>0</v>
      </c>
      <c r="M7772" t="s">
        <v>172</v>
      </c>
      <c r="N7772" t="s">
        <v>1108</v>
      </c>
      <c r="O7772" t="s">
        <v>6473</v>
      </c>
      <c r="R7772" t="s">
        <v>147</v>
      </c>
      <c r="S7772" t="s">
        <v>319</v>
      </c>
      <c r="T7772" t="s">
        <v>35390</v>
      </c>
      <c r="U7772" t="s">
        <v>35391</v>
      </c>
      <c r="V7772" s="41">
        <v>35744</v>
      </c>
      <c r="W7772" s="41">
        <v>27871</v>
      </c>
      <c r="X7772">
        <v>1</v>
      </c>
      <c r="Y7772">
        <v>4</v>
      </c>
      <c r="Z7772" t="s">
        <v>102</v>
      </c>
      <c r="AA7772">
        <v>1</v>
      </c>
      <c r="AB7772" t="s">
        <v>103</v>
      </c>
      <c r="AC7772" t="s">
        <v>297</v>
      </c>
      <c r="AD7772">
        <v>1</v>
      </c>
      <c r="AE7772" t="s">
        <v>322</v>
      </c>
      <c r="AG7772" t="s">
        <v>179</v>
      </c>
      <c r="AJ7772" t="s">
        <v>107</v>
      </c>
    </row>
    <row r="7773" spans="1:36" hidden="1" x14ac:dyDescent="0.25">
      <c r="A7773" t="s">
        <v>35392</v>
      </c>
      <c r="B7773" t="e">
        <f>VLOOKUP(A7773,[2]mp_ALL!B$1:B$557,1,0)</f>
        <v>#N/A</v>
      </c>
      <c r="C7773" t="s">
        <v>35393</v>
      </c>
      <c r="D7773" t="s">
        <v>36</v>
      </c>
      <c r="E7773" t="s">
        <v>88</v>
      </c>
      <c r="F7773" t="s">
        <v>1430</v>
      </c>
      <c r="G7773" t="s">
        <v>1431</v>
      </c>
      <c r="H7773" t="s">
        <v>313</v>
      </c>
      <c r="I7773" t="s">
        <v>35394</v>
      </c>
      <c r="J7773">
        <v>1</v>
      </c>
      <c r="K7773" t="s">
        <v>4906</v>
      </c>
      <c r="L7773">
        <v>0</v>
      </c>
      <c r="M7773" t="s">
        <v>316</v>
      </c>
      <c r="N7773" t="s">
        <v>3395</v>
      </c>
      <c r="O7773" t="s">
        <v>4907</v>
      </c>
      <c r="S7773" t="s">
        <v>525</v>
      </c>
      <c r="T7773" t="s">
        <v>35395</v>
      </c>
      <c r="U7773" t="s">
        <v>35396</v>
      </c>
      <c r="V7773" s="41">
        <v>35744</v>
      </c>
      <c r="W7773" s="41">
        <v>27438</v>
      </c>
      <c r="X7773">
        <v>1</v>
      </c>
      <c r="Y7773">
        <v>3</v>
      </c>
      <c r="Z7773" t="s">
        <v>102</v>
      </c>
      <c r="AA7773">
        <v>1</v>
      </c>
      <c r="AB7773" t="s">
        <v>103</v>
      </c>
      <c r="AC7773" t="s">
        <v>297</v>
      </c>
      <c r="AD7773">
        <v>1</v>
      </c>
      <c r="AE7773" t="s">
        <v>322</v>
      </c>
      <c r="AG7773" t="s">
        <v>179</v>
      </c>
      <c r="AJ7773" t="s">
        <v>2414</v>
      </c>
    </row>
    <row r="7774" spans="1:36" hidden="1" x14ac:dyDescent="0.25">
      <c r="A7774" t="s">
        <v>35397</v>
      </c>
      <c r="B7774" t="e">
        <f>VLOOKUP(A7774,[2]mp_ALL!B$1:B$557,1,0)</f>
        <v>#N/A</v>
      </c>
      <c r="C7774" t="s">
        <v>35398</v>
      </c>
      <c r="D7774" t="s">
        <v>39</v>
      </c>
      <c r="E7774" t="s">
        <v>88</v>
      </c>
      <c r="F7774" t="s">
        <v>2147</v>
      </c>
      <c r="G7774" t="s">
        <v>2148</v>
      </c>
      <c r="H7774" t="s">
        <v>1457</v>
      </c>
      <c r="I7774" t="s">
        <v>35399</v>
      </c>
      <c r="J7774">
        <v>1</v>
      </c>
      <c r="K7774" t="s">
        <v>457</v>
      </c>
      <c r="L7774">
        <v>0</v>
      </c>
      <c r="M7774" t="s">
        <v>113</v>
      </c>
      <c r="N7774" t="s">
        <v>134</v>
      </c>
      <c r="R7774" t="s">
        <v>117</v>
      </c>
      <c r="S7774" t="s">
        <v>99</v>
      </c>
      <c r="T7774" t="s">
        <v>35400</v>
      </c>
      <c r="U7774" t="s">
        <v>35401</v>
      </c>
      <c r="V7774" s="41">
        <v>35744</v>
      </c>
      <c r="W7774" s="41">
        <v>26239</v>
      </c>
      <c r="X7774">
        <v>1</v>
      </c>
      <c r="Y7774">
        <v>2</v>
      </c>
      <c r="Z7774" t="s">
        <v>710</v>
      </c>
      <c r="AA7774">
        <v>1</v>
      </c>
      <c r="AB7774" t="s">
        <v>103</v>
      </c>
      <c r="AC7774" t="s">
        <v>297</v>
      </c>
      <c r="AD7774">
        <v>1</v>
      </c>
      <c r="AE7774" t="s">
        <v>322</v>
      </c>
      <c r="AG7774" t="s">
        <v>121</v>
      </c>
      <c r="AJ7774" t="s">
        <v>2053</v>
      </c>
    </row>
    <row r="7775" spans="1:36" hidden="1" x14ac:dyDescent="0.25">
      <c r="A7775" t="s">
        <v>35402</v>
      </c>
      <c r="B7775" t="e">
        <f>VLOOKUP(A7775,[2]mp_ALL!B$1:B$557,1,0)</f>
        <v>#N/A</v>
      </c>
      <c r="C7775" t="s">
        <v>35403</v>
      </c>
      <c r="D7775" t="s">
        <v>36</v>
      </c>
      <c r="E7775" t="s">
        <v>88</v>
      </c>
      <c r="F7775" t="s">
        <v>311</v>
      </c>
      <c r="G7775" t="s">
        <v>312</v>
      </c>
      <c r="H7775" t="s">
        <v>290</v>
      </c>
      <c r="I7775" t="s">
        <v>2324</v>
      </c>
      <c r="J7775">
        <v>1</v>
      </c>
      <c r="K7775" t="s">
        <v>2325</v>
      </c>
      <c r="L7775">
        <v>0</v>
      </c>
      <c r="M7775" t="s">
        <v>1281</v>
      </c>
      <c r="N7775" t="s">
        <v>1449</v>
      </c>
      <c r="O7775" t="s">
        <v>2326</v>
      </c>
      <c r="R7775" t="s">
        <v>117</v>
      </c>
      <c r="S7775" t="s">
        <v>237</v>
      </c>
      <c r="T7775" t="s">
        <v>35404</v>
      </c>
      <c r="U7775" t="s">
        <v>35405</v>
      </c>
      <c r="V7775" s="41">
        <v>35744</v>
      </c>
      <c r="W7775" s="41">
        <v>27751</v>
      </c>
      <c r="X7775">
        <v>1</v>
      </c>
      <c r="Y7775">
        <v>3</v>
      </c>
      <c r="Z7775" t="s">
        <v>102</v>
      </c>
      <c r="AA7775">
        <v>1</v>
      </c>
      <c r="AB7775" t="s">
        <v>103</v>
      </c>
      <c r="AC7775" t="s">
        <v>297</v>
      </c>
      <c r="AD7775">
        <v>1</v>
      </c>
      <c r="AE7775" t="s">
        <v>298</v>
      </c>
      <c r="AG7775" t="s">
        <v>121</v>
      </c>
      <c r="AJ7775" t="s">
        <v>35406</v>
      </c>
    </row>
    <row r="7776" spans="1:36" hidden="1" x14ac:dyDescent="0.25">
      <c r="A7776" t="s">
        <v>35407</v>
      </c>
      <c r="B7776" t="e">
        <f>VLOOKUP(A7776,[2]mp_ALL!B$1:B$557,1,0)</f>
        <v>#N/A</v>
      </c>
      <c r="C7776" t="s">
        <v>35408</v>
      </c>
      <c r="D7776" t="s">
        <v>37</v>
      </c>
      <c r="E7776" t="s">
        <v>88</v>
      </c>
      <c r="F7776" t="s">
        <v>89</v>
      </c>
      <c r="G7776" t="s">
        <v>90</v>
      </c>
      <c r="H7776" t="s">
        <v>91</v>
      </c>
      <c r="I7776" t="s">
        <v>5767</v>
      </c>
      <c r="J7776">
        <v>1</v>
      </c>
      <c r="K7776" t="s">
        <v>5701</v>
      </c>
      <c r="L7776">
        <v>0</v>
      </c>
      <c r="M7776" t="s">
        <v>435</v>
      </c>
      <c r="N7776" t="s">
        <v>5702</v>
      </c>
      <c r="O7776" t="s">
        <v>5768</v>
      </c>
      <c r="P7776" t="s">
        <v>5769</v>
      </c>
      <c r="Q7776" t="s">
        <v>5770</v>
      </c>
      <c r="R7776" t="s">
        <v>117</v>
      </c>
      <c r="S7776" t="s">
        <v>237</v>
      </c>
      <c r="T7776" t="s">
        <v>35409</v>
      </c>
      <c r="U7776" t="s">
        <v>35410</v>
      </c>
      <c r="V7776" s="41">
        <v>35744</v>
      </c>
      <c r="W7776" s="41">
        <v>27543</v>
      </c>
      <c r="X7776">
        <v>1</v>
      </c>
      <c r="Y7776">
        <v>0</v>
      </c>
      <c r="Z7776" t="s">
        <v>102</v>
      </c>
      <c r="AA7776">
        <v>1</v>
      </c>
      <c r="AB7776" t="s">
        <v>576</v>
      </c>
      <c r="AC7776" t="s">
        <v>104</v>
      </c>
      <c r="AD7776">
        <v>1</v>
      </c>
      <c r="AE7776" t="s">
        <v>308</v>
      </c>
      <c r="AG7776" t="s">
        <v>228</v>
      </c>
      <c r="AJ7776" t="s">
        <v>287</v>
      </c>
    </row>
    <row r="7777" spans="1:36" hidden="1" x14ac:dyDescent="0.25">
      <c r="A7777" t="s">
        <v>35411</v>
      </c>
      <c r="B7777" t="e">
        <f>VLOOKUP(A7777,[2]mp_ALL!B$1:B$557,1,0)</f>
        <v>#N/A</v>
      </c>
      <c r="C7777" t="s">
        <v>35412</v>
      </c>
      <c r="D7777" t="s">
        <v>36</v>
      </c>
      <c r="E7777" t="s">
        <v>88</v>
      </c>
      <c r="F7777" t="s">
        <v>311</v>
      </c>
      <c r="G7777" t="s">
        <v>312</v>
      </c>
      <c r="H7777" t="s">
        <v>313</v>
      </c>
      <c r="I7777" t="s">
        <v>35413</v>
      </c>
      <c r="J7777">
        <v>1</v>
      </c>
      <c r="K7777" t="s">
        <v>2254</v>
      </c>
      <c r="L7777">
        <v>0</v>
      </c>
      <c r="M7777" t="s">
        <v>2255</v>
      </c>
      <c r="N7777" t="s">
        <v>3557</v>
      </c>
      <c r="O7777" t="s">
        <v>35414</v>
      </c>
      <c r="R7777" t="s">
        <v>2255</v>
      </c>
      <c r="S7777" t="s">
        <v>237</v>
      </c>
      <c r="T7777" t="s">
        <v>35415</v>
      </c>
      <c r="U7777" t="s">
        <v>35416</v>
      </c>
      <c r="V7777" s="41">
        <v>35772</v>
      </c>
      <c r="W7777" s="41">
        <v>27717</v>
      </c>
      <c r="X7777">
        <v>1</v>
      </c>
      <c r="Y7777">
        <v>2</v>
      </c>
      <c r="Z7777" t="s">
        <v>102</v>
      </c>
      <c r="AA7777">
        <v>1</v>
      </c>
      <c r="AB7777" t="s">
        <v>103</v>
      </c>
      <c r="AC7777" t="s">
        <v>297</v>
      </c>
      <c r="AD7777">
        <v>1</v>
      </c>
      <c r="AE7777" t="s">
        <v>563</v>
      </c>
      <c r="AG7777" t="s">
        <v>179</v>
      </c>
      <c r="AJ7777" t="s">
        <v>2166</v>
      </c>
    </row>
    <row r="7778" spans="1:36" hidden="1" x14ac:dyDescent="0.25">
      <c r="A7778" t="s">
        <v>35417</v>
      </c>
      <c r="B7778" t="e">
        <f>VLOOKUP(A7778,[2]mp_ALL!B$1:B$557,1,0)</f>
        <v>#N/A</v>
      </c>
      <c r="C7778" t="s">
        <v>35418</v>
      </c>
      <c r="D7778" t="s">
        <v>37</v>
      </c>
      <c r="E7778" t="s">
        <v>88</v>
      </c>
      <c r="F7778" t="s">
        <v>89</v>
      </c>
      <c r="G7778" t="s">
        <v>90</v>
      </c>
      <c r="H7778" t="s">
        <v>110</v>
      </c>
      <c r="I7778" t="s">
        <v>35419</v>
      </c>
      <c r="J7778">
        <v>1</v>
      </c>
      <c r="K7778" t="s">
        <v>3218</v>
      </c>
      <c r="L7778">
        <v>1</v>
      </c>
      <c r="M7778" t="s">
        <v>435</v>
      </c>
      <c r="N7778" t="s">
        <v>436</v>
      </c>
      <c r="O7778" t="s">
        <v>6200</v>
      </c>
      <c r="P7778" t="s">
        <v>6201</v>
      </c>
      <c r="R7778" t="s">
        <v>117</v>
      </c>
      <c r="S7778" t="s">
        <v>163</v>
      </c>
      <c r="T7778" t="s">
        <v>35420</v>
      </c>
      <c r="U7778" t="s">
        <v>189</v>
      </c>
      <c r="V7778" s="41">
        <v>36479</v>
      </c>
      <c r="W7778" s="41">
        <v>28491</v>
      </c>
      <c r="X7778">
        <v>1</v>
      </c>
      <c r="Y7778">
        <v>3</v>
      </c>
      <c r="Z7778" t="s">
        <v>102</v>
      </c>
      <c r="AA7778">
        <v>1</v>
      </c>
      <c r="AB7778" t="s">
        <v>103</v>
      </c>
      <c r="AC7778" t="s">
        <v>104</v>
      </c>
      <c r="AD7778">
        <v>1</v>
      </c>
      <c r="AE7778" t="s">
        <v>105</v>
      </c>
      <c r="AG7778" t="s">
        <v>148</v>
      </c>
      <c r="AJ7778" t="s">
        <v>1032</v>
      </c>
    </row>
    <row r="7779" spans="1:36" hidden="1" x14ac:dyDescent="0.25">
      <c r="A7779" t="s">
        <v>35421</v>
      </c>
      <c r="B7779" t="e">
        <f>VLOOKUP(A7779,[2]mp_ALL!B$1:B$557,1,0)</f>
        <v>#N/A</v>
      </c>
      <c r="C7779" t="s">
        <v>35422</v>
      </c>
      <c r="D7779" t="s">
        <v>37</v>
      </c>
      <c r="E7779" t="s">
        <v>88</v>
      </c>
      <c r="F7779" t="s">
        <v>89</v>
      </c>
      <c r="G7779" t="s">
        <v>90</v>
      </c>
      <c r="H7779" t="s">
        <v>169</v>
      </c>
      <c r="I7779" t="s">
        <v>10316</v>
      </c>
      <c r="J7779">
        <v>1</v>
      </c>
      <c r="K7779" t="s">
        <v>600</v>
      </c>
      <c r="L7779">
        <v>1</v>
      </c>
      <c r="M7779" t="s">
        <v>158</v>
      </c>
      <c r="N7779" t="s">
        <v>159</v>
      </c>
      <c r="O7779" t="s">
        <v>601</v>
      </c>
      <c r="P7779" t="s">
        <v>854</v>
      </c>
      <c r="Q7779" t="s">
        <v>10317</v>
      </c>
      <c r="R7779" t="s">
        <v>117</v>
      </c>
      <c r="S7779" t="s">
        <v>163</v>
      </c>
      <c r="T7779" t="s">
        <v>35423</v>
      </c>
      <c r="U7779" t="s">
        <v>35424</v>
      </c>
      <c r="V7779" s="41">
        <v>36479</v>
      </c>
      <c r="W7779" s="41">
        <v>28160</v>
      </c>
      <c r="X7779">
        <v>1</v>
      </c>
      <c r="Y7779">
        <v>3</v>
      </c>
      <c r="Z7779" t="s">
        <v>102</v>
      </c>
      <c r="AA7779">
        <v>1</v>
      </c>
      <c r="AB7779" t="s">
        <v>103</v>
      </c>
      <c r="AC7779" t="s">
        <v>104</v>
      </c>
      <c r="AD7779">
        <v>1</v>
      </c>
      <c r="AE7779" t="s">
        <v>105</v>
      </c>
      <c r="AG7779" t="s">
        <v>121</v>
      </c>
      <c r="AJ7779" t="s">
        <v>107</v>
      </c>
    </row>
    <row r="7780" spans="1:36" hidden="1" x14ac:dyDescent="0.25">
      <c r="A7780" t="s">
        <v>35425</v>
      </c>
      <c r="B7780" t="e">
        <f>VLOOKUP(A7780,[2]mp_ALL!B$1:B$557,1,0)</f>
        <v>#N/A</v>
      </c>
      <c r="C7780" t="s">
        <v>13945</v>
      </c>
      <c r="D7780" t="s">
        <v>37</v>
      </c>
      <c r="E7780" t="s">
        <v>88</v>
      </c>
      <c r="F7780" t="s">
        <v>89</v>
      </c>
      <c r="G7780" t="s">
        <v>90</v>
      </c>
      <c r="H7780" t="s">
        <v>169</v>
      </c>
      <c r="I7780" t="s">
        <v>5015</v>
      </c>
      <c r="J7780">
        <v>1</v>
      </c>
      <c r="K7780" t="s">
        <v>484</v>
      </c>
      <c r="L7780">
        <v>1</v>
      </c>
      <c r="M7780" t="s">
        <v>414</v>
      </c>
      <c r="N7780" t="s">
        <v>159</v>
      </c>
      <c r="O7780" t="s">
        <v>1366</v>
      </c>
      <c r="P7780" t="s">
        <v>1367</v>
      </c>
      <c r="Q7780" t="s">
        <v>5016</v>
      </c>
      <c r="R7780" t="s">
        <v>117</v>
      </c>
      <c r="S7780" t="s">
        <v>163</v>
      </c>
      <c r="T7780" t="s">
        <v>35426</v>
      </c>
      <c r="U7780" t="s">
        <v>5012</v>
      </c>
      <c r="V7780" s="41">
        <v>36479</v>
      </c>
      <c r="W7780" s="41">
        <v>29421</v>
      </c>
      <c r="X7780">
        <v>1</v>
      </c>
      <c r="Y7780">
        <v>1</v>
      </c>
      <c r="Z7780" t="s">
        <v>102</v>
      </c>
      <c r="AA7780">
        <v>1</v>
      </c>
      <c r="AB7780" t="s">
        <v>103</v>
      </c>
      <c r="AC7780" t="s">
        <v>104</v>
      </c>
      <c r="AD7780">
        <v>1</v>
      </c>
      <c r="AE7780" t="s">
        <v>105</v>
      </c>
      <c r="AG7780" t="s">
        <v>121</v>
      </c>
      <c r="AJ7780" t="s">
        <v>107</v>
      </c>
    </row>
    <row r="7781" spans="1:36" hidden="1" x14ac:dyDescent="0.25">
      <c r="A7781" t="s">
        <v>35427</v>
      </c>
      <c r="B7781" t="e">
        <f>VLOOKUP(A7781,[2]mp_ALL!B$1:B$557,1,0)</f>
        <v>#N/A</v>
      </c>
      <c r="C7781" t="s">
        <v>35428</v>
      </c>
      <c r="D7781" t="s">
        <v>37</v>
      </c>
      <c r="E7781" t="s">
        <v>88</v>
      </c>
      <c r="F7781" t="s">
        <v>89</v>
      </c>
      <c r="G7781" t="s">
        <v>90</v>
      </c>
      <c r="H7781" t="s">
        <v>169</v>
      </c>
      <c r="I7781" t="s">
        <v>10320</v>
      </c>
      <c r="J7781">
        <v>1</v>
      </c>
      <c r="K7781" t="s">
        <v>600</v>
      </c>
      <c r="L7781">
        <v>1</v>
      </c>
      <c r="M7781" t="s">
        <v>158</v>
      </c>
      <c r="N7781" t="s">
        <v>159</v>
      </c>
      <c r="O7781" t="s">
        <v>1051</v>
      </c>
      <c r="P7781" t="s">
        <v>2848</v>
      </c>
      <c r="Q7781" t="s">
        <v>10321</v>
      </c>
      <c r="R7781" t="s">
        <v>117</v>
      </c>
      <c r="S7781" t="s">
        <v>163</v>
      </c>
      <c r="T7781" t="s">
        <v>35429</v>
      </c>
      <c r="U7781" t="s">
        <v>7574</v>
      </c>
      <c r="V7781" s="41">
        <v>36479</v>
      </c>
      <c r="W7781" s="41">
        <v>28672</v>
      </c>
      <c r="X7781">
        <v>1</v>
      </c>
      <c r="Y7781">
        <v>4</v>
      </c>
      <c r="Z7781" t="s">
        <v>102</v>
      </c>
      <c r="AA7781">
        <v>1</v>
      </c>
      <c r="AB7781" t="s">
        <v>103</v>
      </c>
      <c r="AC7781" t="s">
        <v>104</v>
      </c>
      <c r="AD7781">
        <v>1</v>
      </c>
      <c r="AE7781" t="s">
        <v>105</v>
      </c>
      <c r="AG7781" t="s">
        <v>121</v>
      </c>
      <c r="AJ7781" t="s">
        <v>107</v>
      </c>
    </row>
    <row r="7782" spans="1:36" hidden="1" x14ac:dyDescent="0.25">
      <c r="A7782" t="s">
        <v>35430</v>
      </c>
      <c r="B7782" t="e">
        <f>VLOOKUP(A7782,[2]mp_ALL!B$1:B$557,1,0)</f>
        <v>#N/A</v>
      </c>
      <c r="C7782" t="s">
        <v>35431</v>
      </c>
      <c r="D7782" t="s">
        <v>37</v>
      </c>
      <c r="E7782" t="s">
        <v>88</v>
      </c>
      <c r="F7782" t="s">
        <v>567</v>
      </c>
      <c r="G7782" t="s">
        <v>568</v>
      </c>
      <c r="H7782" t="s">
        <v>313</v>
      </c>
      <c r="I7782" t="s">
        <v>35432</v>
      </c>
      <c r="J7782">
        <v>1</v>
      </c>
      <c r="K7782" t="s">
        <v>484</v>
      </c>
      <c r="L7782">
        <v>0</v>
      </c>
      <c r="M7782" t="s">
        <v>414</v>
      </c>
      <c r="N7782" t="s">
        <v>159</v>
      </c>
      <c r="O7782" t="s">
        <v>1366</v>
      </c>
      <c r="R7782" t="s">
        <v>117</v>
      </c>
      <c r="S7782" t="s">
        <v>163</v>
      </c>
      <c r="T7782" t="s">
        <v>35433</v>
      </c>
      <c r="U7782" t="s">
        <v>35434</v>
      </c>
      <c r="V7782" s="41">
        <v>36479</v>
      </c>
      <c r="W7782" s="41">
        <v>29660</v>
      </c>
      <c r="X7782">
        <v>1</v>
      </c>
      <c r="Y7782">
        <v>3</v>
      </c>
      <c r="Z7782" t="s">
        <v>102</v>
      </c>
      <c r="AA7782">
        <v>1</v>
      </c>
      <c r="AB7782" t="s">
        <v>103</v>
      </c>
      <c r="AC7782" t="s">
        <v>297</v>
      </c>
      <c r="AD7782">
        <v>1</v>
      </c>
      <c r="AE7782" t="s">
        <v>322</v>
      </c>
      <c r="AG7782" t="s">
        <v>121</v>
      </c>
      <c r="AI7782" t="s">
        <v>210</v>
      </c>
      <c r="AJ7782" t="s">
        <v>107</v>
      </c>
    </row>
    <row r="7783" spans="1:36" hidden="1" x14ac:dyDescent="0.25">
      <c r="A7783" t="s">
        <v>35435</v>
      </c>
      <c r="B7783" t="e">
        <f>VLOOKUP(A7783,[2]mp_ALL!B$1:B$557,1,0)</f>
        <v>#N/A</v>
      </c>
      <c r="C7783" t="s">
        <v>35436</v>
      </c>
      <c r="D7783" t="s">
        <v>37</v>
      </c>
      <c r="E7783" t="s">
        <v>88</v>
      </c>
      <c r="F7783" t="s">
        <v>89</v>
      </c>
      <c r="G7783" t="s">
        <v>90</v>
      </c>
      <c r="H7783" t="s">
        <v>169</v>
      </c>
      <c r="I7783" t="s">
        <v>11262</v>
      </c>
      <c r="J7783">
        <v>1</v>
      </c>
      <c r="K7783" t="s">
        <v>846</v>
      </c>
      <c r="L7783">
        <v>1</v>
      </c>
      <c r="M7783" t="s">
        <v>414</v>
      </c>
      <c r="N7783" t="s">
        <v>159</v>
      </c>
      <c r="O7783" t="s">
        <v>533</v>
      </c>
      <c r="P7783" t="s">
        <v>11263</v>
      </c>
      <c r="Q7783" t="s">
        <v>11264</v>
      </c>
      <c r="R7783" t="s">
        <v>117</v>
      </c>
      <c r="S7783" t="s">
        <v>163</v>
      </c>
      <c r="T7783" t="s">
        <v>35437</v>
      </c>
      <c r="U7783" t="s">
        <v>35438</v>
      </c>
      <c r="V7783" s="41">
        <v>36479</v>
      </c>
      <c r="W7783" s="41">
        <v>28826</v>
      </c>
      <c r="X7783">
        <v>1</v>
      </c>
      <c r="Y7783">
        <v>2</v>
      </c>
      <c r="Z7783" t="s">
        <v>102</v>
      </c>
      <c r="AA7783">
        <v>1</v>
      </c>
      <c r="AB7783" t="s">
        <v>103</v>
      </c>
      <c r="AC7783" t="s">
        <v>104</v>
      </c>
      <c r="AD7783">
        <v>1</v>
      </c>
      <c r="AE7783" t="s">
        <v>138</v>
      </c>
      <c r="AG7783" t="s">
        <v>121</v>
      </c>
      <c r="AJ7783" t="s">
        <v>107</v>
      </c>
    </row>
    <row r="7784" spans="1:36" hidden="1" x14ac:dyDescent="0.25">
      <c r="A7784" t="s">
        <v>35439</v>
      </c>
      <c r="B7784" t="e">
        <f>VLOOKUP(A7784,[2]mp_ALL!B$1:B$557,1,0)</f>
        <v>#N/A</v>
      </c>
      <c r="C7784" t="s">
        <v>35440</v>
      </c>
      <c r="D7784" t="s">
        <v>37</v>
      </c>
      <c r="E7784" t="s">
        <v>88</v>
      </c>
      <c r="F7784" t="s">
        <v>89</v>
      </c>
      <c r="G7784" t="s">
        <v>90</v>
      </c>
      <c r="H7784" t="s">
        <v>110</v>
      </c>
      <c r="I7784" t="s">
        <v>35441</v>
      </c>
      <c r="J7784">
        <v>1</v>
      </c>
      <c r="K7784" t="s">
        <v>157</v>
      </c>
      <c r="L7784">
        <v>1</v>
      </c>
      <c r="M7784" t="s">
        <v>158</v>
      </c>
      <c r="N7784" t="s">
        <v>159</v>
      </c>
      <c r="O7784" t="s">
        <v>160</v>
      </c>
      <c r="P7784" t="s">
        <v>5522</v>
      </c>
      <c r="R7784" t="s">
        <v>117</v>
      </c>
      <c r="S7784" t="s">
        <v>163</v>
      </c>
      <c r="T7784" t="s">
        <v>35442</v>
      </c>
      <c r="U7784" t="s">
        <v>400</v>
      </c>
      <c r="V7784" s="41">
        <v>36479</v>
      </c>
      <c r="W7784" s="41">
        <v>28573</v>
      </c>
      <c r="X7784">
        <v>1</v>
      </c>
      <c r="Y7784">
        <v>3</v>
      </c>
      <c r="Z7784" t="s">
        <v>102</v>
      </c>
      <c r="AA7784">
        <v>1</v>
      </c>
      <c r="AB7784" t="s">
        <v>103</v>
      </c>
      <c r="AC7784" t="s">
        <v>104</v>
      </c>
      <c r="AD7784">
        <v>1</v>
      </c>
      <c r="AE7784" t="s">
        <v>138</v>
      </c>
      <c r="AG7784" t="s">
        <v>121</v>
      </c>
      <c r="AJ7784" t="s">
        <v>107</v>
      </c>
    </row>
    <row r="7785" spans="1:36" hidden="1" x14ac:dyDescent="0.25">
      <c r="A7785" t="s">
        <v>35443</v>
      </c>
      <c r="B7785" t="e">
        <f>VLOOKUP(A7785,[2]mp_ALL!B$1:B$557,1,0)</f>
        <v>#N/A</v>
      </c>
      <c r="C7785" t="s">
        <v>5252</v>
      </c>
      <c r="D7785" t="s">
        <v>37</v>
      </c>
      <c r="E7785" t="s">
        <v>88</v>
      </c>
      <c r="F7785" t="s">
        <v>89</v>
      </c>
      <c r="G7785" t="s">
        <v>90</v>
      </c>
      <c r="H7785" t="s">
        <v>169</v>
      </c>
      <c r="I7785" t="s">
        <v>8749</v>
      </c>
      <c r="J7785">
        <v>1</v>
      </c>
      <c r="K7785" t="s">
        <v>1212</v>
      </c>
      <c r="L7785">
        <v>1</v>
      </c>
      <c r="M7785" t="s">
        <v>158</v>
      </c>
      <c r="N7785" t="s">
        <v>205</v>
      </c>
      <c r="O7785" t="s">
        <v>3351</v>
      </c>
      <c r="P7785" t="s">
        <v>3352</v>
      </c>
      <c r="Q7785" t="s">
        <v>8750</v>
      </c>
      <c r="R7785" t="s">
        <v>117</v>
      </c>
      <c r="S7785" t="s">
        <v>237</v>
      </c>
      <c r="T7785" t="s">
        <v>35444</v>
      </c>
      <c r="U7785" t="s">
        <v>988</v>
      </c>
      <c r="V7785" s="41">
        <v>36479</v>
      </c>
      <c r="W7785" s="41">
        <v>28218</v>
      </c>
      <c r="X7785">
        <v>1</v>
      </c>
      <c r="Y7785">
        <v>3</v>
      </c>
      <c r="Z7785" t="s">
        <v>102</v>
      </c>
      <c r="AA7785">
        <v>1</v>
      </c>
      <c r="AB7785" t="s">
        <v>103</v>
      </c>
      <c r="AC7785" t="s">
        <v>104</v>
      </c>
      <c r="AD7785">
        <v>1</v>
      </c>
      <c r="AE7785" t="s">
        <v>105</v>
      </c>
      <c r="AG7785" t="s">
        <v>121</v>
      </c>
      <c r="AJ7785" t="s">
        <v>107</v>
      </c>
    </row>
    <row r="7786" spans="1:36" hidden="1" x14ac:dyDescent="0.25">
      <c r="A7786" t="s">
        <v>35445</v>
      </c>
      <c r="B7786" t="e">
        <f>VLOOKUP(A7786,[2]mp_ALL!B$1:B$557,1,0)</f>
        <v>#N/A</v>
      </c>
      <c r="C7786" t="s">
        <v>35446</v>
      </c>
      <c r="D7786" t="s">
        <v>37</v>
      </c>
      <c r="E7786" t="s">
        <v>88</v>
      </c>
      <c r="F7786" t="s">
        <v>89</v>
      </c>
      <c r="G7786" t="s">
        <v>90</v>
      </c>
      <c r="H7786" t="s">
        <v>169</v>
      </c>
      <c r="I7786" t="s">
        <v>9315</v>
      </c>
      <c r="J7786">
        <v>1</v>
      </c>
      <c r="K7786" t="s">
        <v>531</v>
      </c>
      <c r="L7786">
        <v>1</v>
      </c>
      <c r="M7786" t="s">
        <v>414</v>
      </c>
      <c r="N7786" t="s">
        <v>532</v>
      </c>
      <c r="O7786" t="s">
        <v>533</v>
      </c>
      <c r="P7786" t="s">
        <v>1565</v>
      </c>
      <c r="Q7786" t="s">
        <v>9316</v>
      </c>
      <c r="R7786" t="s">
        <v>117</v>
      </c>
      <c r="S7786" t="s">
        <v>207</v>
      </c>
      <c r="T7786" t="s">
        <v>35447</v>
      </c>
      <c r="U7786" t="s">
        <v>35448</v>
      </c>
      <c r="V7786" s="41">
        <v>36479</v>
      </c>
      <c r="W7786" s="41">
        <v>29568</v>
      </c>
      <c r="X7786">
        <v>1</v>
      </c>
      <c r="Y7786">
        <v>3</v>
      </c>
      <c r="Z7786" t="s">
        <v>102</v>
      </c>
      <c r="AA7786">
        <v>1</v>
      </c>
      <c r="AB7786" t="s">
        <v>103</v>
      </c>
      <c r="AC7786" t="s">
        <v>104</v>
      </c>
      <c r="AD7786">
        <v>1</v>
      </c>
      <c r="AE7786" t="s">
        <v>138</v>
      </c>
      <c r="AG7786" t="s">
        <v>121</v>
      </c>
      <c r="AJ7786" t="s">
        <v>694</v>
      </c>
    </row>
    <row r="7787" spans="1:36" hidden="1" x14ac:dyDescent="0.25">
      <c r="A7787" t="s">
        <v>35449</v>
      </c>
      <c r="B7787" t="e">
        <f>VLOOKUP(A7787,[2]mp_ALL!B$1:B$557,1,0)</f>
        <v>#N/A</v>
      </c>
      <c r="C7787" t="s">
        <v>35450</v>
      </c>
      <c r="D7787" t="s">
        <v>37</v>
      </c>
      <c r="E7787" t="s">
        <v>88</v>
      </c>
      <c r="F7787" t="s">
        <v>89</v>
      </c>
      <c r="G7787" t="s">
        <v>90</v>
      </c>
      <c r="H7787" t="s">
        <v>169</v>
      </c>
      <c r="I7787" t="s">
        <v>4966</v>
      </c>
      <c r="J7787">
        <v>1</v>
      </c>
      <c r="K7787" t="s">
        <v>3350</v>
      </c>
      <c r="L7787">
        <v>1</v>
      </c>
      <c r="M7787" t="s">
        <v>158</v>
      </c>
      <c r="N7787" t="s">
        <v>205</v>
      </c>
      <c r="O7787" t="s">
        <v>1213</v>
      </c>
      <c r="P7787" t="s">
        <v>1214</v>
      </c>
      <c r="Q7787" t="s">
        <v>4967</v>
      </c>
      <c r="R7787" t="s">
        <v>117</v>
      </c>
      <c r="S7787" t="s">
        <v>207</v>
      </c>
      <c r="T7787" t="s">
        <v>35451</v>
      </c>
      <c r="U7787" t="s">
        <v>400</v>
      </c>
      <c r="V7787" s="41">
        <v>36479</v>
      </c>
      <c r="W7787" s="41">
        <v>29136</v>
      </c>
      <c r="X7787">
        <v>1</v>
      </c>
      <c r="Y7787">
        <v>3</v>
      </c>
      <c r="Z7787" t="s">
        <v>102</v>
      </c>
      <c r="AA7787">
        <v>1</v>
      </c>
      <c r="AB7787" t="s">
        <v>103</v>
      </c>
      <c r="AC7787" t="s">
        <v>104</v>
      </c>
      <c r="AD7787">
        <v>1</v>
      </c>
      <c r="AE7787" t="s">
        <v>105</v>
      </c>
      <c r="AG7787" t="s">
        <v>121</v>
      </c>
      <c r="AJ7787" t="s">
        <v>107</v>
      </c>
    </row>
    <row r="7788" spans="1:36" hidden="1" x14ac:dyDescent="0.25">
      <c r="A7788" t="s">
        <v>35452</v>
      </c>
      <c r="B7788" t="e">
        <f>VLOOKUP(A7788,[2]mp_ALL!B$1:B$557,1,0)</f>
        <v>#N/A</v>
      </c>
      <c r="C7788" t="s">
        <v>35453</v>
      </c>
      <c r="D7788" t="s">
        <v>37</v>
      </c>
      <c r="E7788" t="s">
        <v>88</v>
      </c>
      <c r="F7788" t="s">
        <v>89</v>
      </c>
      <c r="G7788" t="s">
        <v>90</v>
      </c>
      <c r="H7788" t="s">
        <v>91</v>
      </c>
      <c r="I7788" t="s">
        <v>1326</v>
      </c>
      <c r="J7788">
        <v>1</v>
      </c>
      <c r="K7788" t="s">
        <v>484</v>
      </c>
      <c r="L7788">
        <v>1</v>
      </c>
      <c r="M7788" t="s">
        <v>414</v>
      </c>
      <c r="N7788" t="s">
        <v>532</v>
      </c>
      <c r="O7788" t="s">
        <v>1089</v>
      </c>
      <c r="P7788" t="s">
        <v>1090</v>
      </c>
      <c r="Q7788" t="s">
        <v>1327</v>
      </c>
      <c r="R7788" t="s">
        <v>117</v>
      </c>
      <c r="S7788" t="s">
        <v>207</v>
      </c>
      <c r="T7788" t="s">
        <v>35454</v>
      </c>
      <c r="U7788" t="s">
        <v>988</v>
      </c>
      <c r="V7788" s="41">
        <v>36479</v>
      </c>
      <c r="W7788" s="41">
        <v>29693</v>
      </c>
      <c r="X7788">
        <v>1</v>
      </c>
      <c r="Y7788">
        <v>1</v>
      </c>
      <c r="Z7788" t="s">
        <v>102</v>
      </c>
      <c r="AA7788">
        <v>1</v>
      </c>
      <c r="AB7788" t="s">
        <v>103</v>
      </c>
      <c r="AC7788" t="s">
        <v>104</v>
      </c>
      <c r="AD7788">
        <v>1</v>
      </c>
      <c r="AE7788" t="s">
        <v>105</v>
      </c>
      <c r="AG7788" t="s">
        <v>121</v>
      </c>
      <c r="AJ7788" t="s">
        <v>107</v>
      </c>
    </row>
    <row r="7789" spans="1:36" hidden="1" x14ac:dyDescent="0.25">
      <c r="A7789" t="s">
        <v>35455</v>
      </c>
      <c r="B7789" t="e">
        <f>VLOOKUP(A7789,[2]mp_ALL!B$1:B$557,1,0)</f>
        <v>#N/A</v>
      </c>
      <c r="C7789" t="s">
        <v>35456</v>
      </c>
      <c r="D7789" t="s">
        <v>37</v>
      </c>
      <c r="E7789" t="s">
        <v>88</v>
      </c>
      <c r="F7789" t="s">
        <v>154</v>
      </c>
      <c r="G7789" t="s">
        <v>155</v>
      </c>
      <c r="H7789" t="s">
        <v>290</v>
      </c>
      <c r="I7789" t="s">
        <v>13643</v>
      </c>
      <c r="J7789">
        <v>1</v>
      </c>
      <c r="K7789" t="s">
        <v>3100</v>
      </c>
      <c r="L7789">
        <v>0</v>
      </c>
      <c r="M7789" t="s">
        <v>3101</v>
      </c>
      <c r="N7789" t="s">
        <v>13644</v>
      </c>
      <c r="R7789" t="s">
        <v>559</v>
      </c>
      <c r="S7789" t="s">
        <v>560</v>
      </c>
      <c r="T7789" t="s">
        <v>35457</v>
      </c>
      <c r="U7789" t="s">
        <v>35458</v>
      </c>
      <c r="V7789" s="41">
        <v>36479</v>
      </c>
      <c r="W7789" s="41">
        <v>29901</v>
      </c>
      <c r="X7789">
        <v>1</v>
      </c>
      <c r="Y7789">
        <v>6</v>
      </c>
      <c r="Z7789" t="s">
        <v>102</v>
      </c>
      <c r="AA7789">
        <v>1</v>
      </c>
      <c r="AB7789" t="s">
        <v>103</v>
      </c>
      <c r="AC7789" t="s">
        <v>297</v>
      </c>
      <c r="AD7789">
        <v>1</v>
      </c>
      <c r="AE7789" t="s">
        <v>563</v>
      </c>
      <c r="AG7789" t="s">
        <v>1040</v>
      </c>
      <c r="AJ7789" t="s">
        <v>1008</v>
      </c>
    </row>
    <row r="7790" spans="1:36" hidden="1" x14ac:dyDescent="0.25">
      <c r="A7790" t="s">
        <v>35459</v>
      </c>
      <c r="B7790" t="e">
        <f>VLOOKUP(A7790,[2]mp_ALL!B$1:B$557,1,0)</f>
        <v>#N/A</v>
      </c>
      <c r="C7790" t="s">
        <v>35460</v>
      </c>
      <c r="D7790" t="s">
        <v>37</v>
      </c>
      <c r="E7790" t="s">
        <v>88</v>
      </c>
      <c r="F7790" t="s">
        <v>89</v>
      </c>
      <c r="G7790" t="s">
        <v>90</v>
      </c>
      <c r="H7790" t="s">
        <v>169</v>
      </c>
      <c r="I7790" t="s">
        <v>8742</v>
      </c>
      <c r="J7790">
        <v>1</v>
      </c>
      <c r="K7790" t="s">
        <v>1212</v>
      </c>
      <c r="L7790">
        <v>1</v>
      </c>
      <c r="M7790" t="s">
        <v>158</v>
      </c>
      <c r="N7790" t="s">
        <v>205</v>
      </c>
      <c r="O7790" t="s">
        <v>3351</v>
      </c>
      <c r="P7790" t="s">
        <v>3352</v>
      </c>
      <c r="Q7790" t="s">
        <v>8743</v>
      </c>
      <c r="R7790" t="s">
        <v>117</v>
      </c>
      <c r="S7790" t="s">
        <v>207</v>
      </c>
      <c r="T7790" t="s">
        <v>35461</v>
      </c>
      <c r="U7790" t="s">
        <v>189</v>
      </c>
      <c r="V7790" s="41">
        <v>36479</v>
      </c>
      <c r="W7790" s="41">
        <v>29376</v>
      </c>
      <c r="X7790">
        <v>1</v>
      </c>
      <c r="Y7790">
        <v>3</v>
      </c>
      <c r="Z7790" t="s">
        <v>102</v>
      </c>
      <c r="AA7790">
        <v>1</v>
      </c>
      <c r="AB7790" t="s">
        <v>103</v>
      </c>
      <c r="AC7790" t="s">
        <v>104</v>
      </c>
      <c r="AD7790">
        <v>1</v>
      </c>
      <c r="AE7790" t="s">
        <v>105</v>
      </c>
      <c r="AG7790" t="s">
        <v>121</v>
      </c>
      <c r="AJ7790" t="s">
        <v>107</v>
      </c>
    </row>
    <row r="7791" spans="1:36" hidden="1" x14ac:dyDescent="0.25">
      <c r="A7791" t="s">
        <v>35462</v>
      </c>
      <c r="B7791" t="e">
        <f>VLOOKUP(A7791,[2]mp_ALL!B$1:B$557,1,0)</f>
        <v>#N/A</v>
      </c>
      <c r="C7791" t="s">
        <v>35463</v>
      </c>
      <c r="D7791" t="s">
        <v>37</v>
      </c>
      <c r="E7791" t="s">
        <v>88</v>
      </c>
      <c r="F7791" t="s">
        <v>89</v>
      </c>
      <c r="G7791" t="s">
        <v>90</v>
      </c>
      <c r="H7791" t="s">
        <v>169</v>
      </c>
      <c r="I7791" t="s">
        <v>11548</v>
      </c>
      <c r="J7791">
        <v>1</v>
      </c>
      <c r="K7791" t="s">
        <v>728</v>
      </c>
      <c r="L7791">
        <v>1</v>
      </c>
      <c r="M7791" t="s">
        <v>158</v>
      </c>
      <c r="N7791" t="s">
        <v>184</v>
      </c>
      <c r="O7791" t="s">
        <v>867</v>
      </c>
      <c r="P7791" t="s">
        <v>8432</v>
      </c>
      <c r="Q7791" t="s">
        <v>11549</v>
      </c>
      <c r="R7791" t="s">
        <v>117</v>
      </c>
      <c r="S7791" t="s">
        <v>237</v>
      </c>
      <c r="T7791" t="s">
        <v>35464</v>
      </c>
      <c r="U7791" t="s">
        <v>165</v>
      </c>
      <c r="V7791" s="41">
        <v>36479</v>
      </c>
      <c r="W7791" s="41">
        <v>28050</v>
      </c>
      <c r="X7791">
        <v>1</v>
      </c>
      <c r="Y7791">
        <v>3</v>
      </c>
      <c r="Z7791" t="s">
        <v>102</v>
      </c>
      <c r="AA7791">
        <v>1</v>
      </c>
      <c r="AB7791" t="s">
        <v>103</v>
      </c>
      <c r="AC7791" t="s">
        <v>104</v>
      </c>
      <c r="AD7791">
        <v>1</v>
      </c>
      <c r="AE7791" t="s">
        <v>105</v>
      </c>
      <c r="AG7791" t="s">
        <v>121</v>
      </c>
      <c r="AJ7791" t="s">
        <v>107</v>
      </c>
    </row>
    <row r="7792" spans="1:36" hidden="1" x14ac:dyDescent="0.25">
      <c r="A7792" t="s">
        <v>35465</v>
      </c>
      <c r="B7792" t="e">
        <f>VLOOKUP(A7792,[2]mp_ALL!B$1:B$557,1,0)</f>
        <v>#N/A</v>
      </c>
      <c r="C7792" t="s">
        <v>35466</v>
      </c>
      <c r="D7792" t="s">
        <v>37</v>
      </c>
      <c r="E7792" t="s">
        <v>88</v>
      </c>
      <c r="F7792" t="s">
        <v>89</v>
      </c>
      <c r="G7792" t="s">
        <v>90</v>
      </c>
      <c r="H7792" t="s">
        <v>169</v>
      </c>
      <c r="I7792" t="s">
        <v>13984</v>
      </c>
      <c r="J7792">
        <v>1</v>
      </c>
      <c r="K7792" t="s">
        <v>6183</v>
      </c>
      <c r="L7792">
        <v>1</v>
      </c>
      <c r="M7792" t="s">
        <v>158</v>
      </c>
      <c r="N7792" t="s">
        <v>205</v>
      </c>
      <c r="O7792" t="s">
        <v>646</v>
      </c>
      <c r="P7792" t="s">
        <v>10826</v>
      </c>
      <c r="Q7792" t="s">
        <v>13985</v>
      </c>
      <c r="R7792" t="s">
        <v>117</v>
      </c>
      <c r="S7792" t="s">
        <v>207</v>
      </c>
      <c r="T7792" t="s">
        <v>35467</v>
      </c>
      <c r="U7792" t="s">
        <v>35468</v>
      </c>
      <c r="V7792" s="41">
        <v>36479</v>
      </c>
      <c r="W7792" s="41">
        <v>27833</v>
      </c>
      <c r="X7792">
        <v>1</v>
      </c>
      <c r="Y7792">
        <v>3</v>
      </c>
      <c r="Z7792" t="s">
        <v>102</v>
      </c>
      <c r="AA7792">
        <v>1</v>
      </c>
      <c r="AB7792" t="s">
        <v>103</v>
      </c>
      <c r="AC7792" t="s">
        <v>104</v>
      </c>
      <c r="AD7792">
        <v>1</v>
      </c>
      <c r="AE7792" t="s">
        <v>105</v>
      </c>
      <c r="AG7792" t="s">
        <v>121</v>
      </c>
      <c r="AJ7792" t="s">
        <v>107</v>
      </c>
    </row>
    <row r="7793" spans="1:36" hidden="1" x14ac:dyDescent="0.25">
      <c r="A7793" t="s">
        <v>35469</v>
      </c>
      <c r="B7793" t="e">
        <f>VLOOKUP(A7793,[2]mp_ALL!B$1:B$557,1,0)</f>
        <v>#N/A</v>
      </c>
      <c r="C7793" t="s">
        <v>35470</v>
      </c>
      <c r="D7793" t="s">
        <v>37</v>
      </c>
      <c r="E7793" t="s">
        <v>88</v>
      </c>
      <c r="F7793" t="s">
        <v>89</v>
      </c>
      <c r="G7793" t="s">
        <v>90</v>
      </c>
      <c r="H7793" t="s">
        <v>169</v>
      </c>
      <c r="I7793" t="s">
        <v>30987</v>
      </c>
      <c r="J7793">
        <v>1</v>
      </c>
      <c r="K7793" t="s">
        <v>5753</v>
      </c>
      <c r="L7793">
        <v>0</v>
      </c>
      <c r="M7793" t="s">
        <v>316</v>
      </c>
      <c r="N7793" t="s">
        <v>317</v>
      </c>
      <c r="O7793" t="s">
        <v>522</v>
      </c>
      <c r="P7793" t="s">
        <v>5754</v>
      </c>
      <c r="Q7793" t="s">
        <v>30988</v>
      </c>
      <c r="S7793" t="s">
        <v>525</v>
      </c>
      <c r="T7793" t="s">
        <v>35471</v>
      </c>
      <c r="U7793" t="s">
        <v>3382</v>
      </c>
      <c r="V7793" s="41">
        <v>36479</v>
      </c>
      <c r="W7793" s="41">
        <v>29345</v>
      </c>
      <c r="X7793">
        <v>1</v>
      </c>
      <c r="Y7793">
        <v>3</v>
      </c>
      <c r="Z7793" t="s">
        <v>102</v>
      </c>
      <c r="AA7793">
        <v>1</v>
      </c>
      <c r="AB7793" t="s">
        <v>103</v>
      </c>
      <c r="AC7793" t="s">
        <v>104</v>
      </c>
      <c r="AD7793">
        <v>1</v>
      </c>
      <c r="AE7793" t="s">
        <v>308</v>
      </c>
      <c r="AG7793" t="s">
        <v>228</v>
      </c>
      <c r="AJ7793" t="s">
        <v>35472</v>
      </c>
    </row>
    <row r="7794" spans="1:36" hidden="1" x14ac:dyDescent="0.25">
      <c r="A7794" t="s">
        <v>35473</v>
      </c>
      <c r="B7794" t="e">
        <f>VLOOKUP(A7794,[2]mp_ALL!B$1:B$557,1,0)</f>
        <v>#N/A</v>
      </c>
      <c r="C7794" t="s">
        <v>35474</v>
      </c>
      <c r="D7794" t="s">
        <v>37</v>
      </c>
      <c r="E7794" t="s">
        <v>88</v>
      </c>
      <c r="F7794" t="s">
        <v>89</v>
      </c>
      <c r="G7794" t="s">
        <v>90</v>
      </c>
      <c r="H7794" t="s">
        <v>110</v>
      </c>
      <c r="I7794" t="s">
        <v>35475</v>
      </c>
      <c r="J7794">
        <v>1</v>
      </c>
      <c r="K7794" t="s">
        <v>315</v>
      </c>
      <c r="L7794">
        <v>0</v>
      </c>
      <c r="M7794" t="s">
        <v>316</v>
      </c>
      <c r="N7794" t="s">
        <v>317</v>
      </c>
      <c r="O7794" t="s">
        <v>318</v>
      </c>
      <c r="P7794" t="s">
        <v>5734</v>
      </c>
      <c r="S7794" t="s">
        <v>319</v>
      </c>
      <c r="T7794" t="s">
        <v>35476</v>
      </c>
      <c r="U7794" t="s">
        <v>35477</v>
      </c>
      <c r="V7794" s="41">
        <v>36479</v>
      </c>
      <c r="W7794" s="41">
        <v>29598</v>
      </c>
      <c r="X7794">
        <v>1</v>
      </c>
      <c r="Y7794">
        <v>4</v>
      </c>
      <c r="Z7794" t="s">
        <v>102</v>
      </c>
      <c r="AA7794">
        <v>1</v>
      </c>
      <c r="AB7794" t="s">
        <v>103</v>
      </c>
      <c r="AC7794" t="s">
        <v>104</v>
      </c>
      <c r="AD7794">
        <v>1</v>
      </c>
      <c r="AE7794" t="s">
        <v>308</v>
      </c>
      <c r="AG7794" t="s">
        <v>228</v>
      </c>
      <c r="AJ7794" t="s">
        <v>107</v>
      </c>
    </row>
    <row r="7795" spans="1:36" hidden="1" x14ac:dyDescent="0.25">
      <c r="A7795" t="s">
        <v>35478</v>
      </c>
      <c r="B7795" t="e">
        <f>VLOOKUP(A7795,[2]mp_ALL!B$1:B$557,1,0)</f>
        <v>#N/A</v>
      </c>
      <c r="C7795" t="s">
        <v>35479</v>
      </c>
      <c r="D7795" t="s">
        <v>37</v>
      </c>
      <c r="E7795" t="s">
        <v>88</v>
      </c>
      <c r="F7795" t="s">
        <v>89</v>
      </c>
      <c r="G7795" t="s">
        <v>90</v>
      </c>
      <c r="H7795" t="s">
        <v>169</v>
      </c>
      <c r="I7795" t="s">
        <v>11310</v>
      </c>
      <c r="J7795">
        <v>1</v>
      </c>
      <c r="K7795" t="s">
        <v>5760</v>
      </c>
      <c r="L7795">
        <v>0</v>
      </c>
      <c r="M7795" t="s">
        <v>435</v>
      </c>
      <c r="N7795" t="s">
        <v>5702</v>
      </c>
      <c r="O7795" t="s">
        <v>5761</v>
      </c>
      <c r="P7795" t="s">
        <v>11311</v>
      </c>
      <c r="Q7795" t="s">
        <v>11312</v>
      </c>
      <c r="R7795" t="s">
        <v>117</v>
      </c>
      <c r="S7795" t="s">
        <v>237</v>
      </c>
      <c r="T7795" t="s">
        <v>35480</v>
      </c>
      <c r="U7795" t="s">
        <v>1888</v>
      </c>
      <c r="V7795" s="41">
        <v>36479</v>
      </c>
      <c r="W7795" s="41">
        <v>29852</v>
      </c>
      <c r="X7795">
        <v>1</v>
      </c>
      <c r="Y7795">
        <v>5</v>
      </c>
      <c r="Z7795" t="s">
        <v>102</v>
      </c>
      <c r="AA7795">
        <v>1</v>
      </c>
      <c r="AB7795" t="s">
        <v>103</v>
      </c>
      <c r="AC7795" t="s">
        <v>104</v>
      </c>
      <c r="AD7795">
        <v>1</v>
      </c>
      <c r="AE7795" t="s">
        <v>308</v>
      </c>
      <c r="AG7795" t="s">
        <v>228</v>
      </c>
      <c r="AJ7795" t="s">
        <v>107</v>
      </c>
    </row>
    <row r="7796" spans="1:36" hidden="1" x14ac:dyDescent="0.25">
      <c r="A7796" t="s">
        <v>35481</v>
      </c>
      <c r="B7796" t="e">
        <f>VLOOKUP(A7796,[2]mp_ALL!B$1:B$557,1,0)</f>
        <v>#N/A</v>
      </c>
      <c r="C7796" t="s">
        <v>35482</v>
      </c>
      <c r="D7796" t="s">
        <v>37</v>
      </c>
      <c r="E7796" t="s">
        <v>88</v>
      </c>
      <c r="F7796" t="s">
        <v>89</v>
      </c>
      <c r="G7796" t="s">
        <v>90</v>
      </c>
      <c r="H7796" t="s">
        <v>169</v>
      </c>
      <c r="I7796" t="s">
        <v>1199</v>
      </c>
      <c r="J7796">
        <v>1</v>
      </c>
      <c r="K7796" t="s">
        <v>814</v>
      </c>
      <c r="L7796">
        <v>1</v>
      </c>
      <c r="M7796" t="s">
        <v>94</v>
      </c>
      <c r="N7796" t="s">
        <v>45</v>
      </c>
      <c r="O7796" t="s">
        <v>1200</v>
      </c>
      <c r="P7796" t="s">
        <v>1201</v>
      </c>
      <c r="S7796" t="s">
        <v>817</v>
      </c>
      <c r="T7796" t="s">
        <v>35483</v>
      </c>
      <c r="U7796" t="s">
        <v>18610</v>
      </c>
      <c r="V7796" s="41">
        <v>36479</v>
      </c>
      <c r="W7796" s="41">
        <v>28287</v>
      </c>
      <c r="X7796">
        <v>1</v>
      </c>
      <c r="Y7796">
        <v>2</v>
      </c>
      <c r="Z7796" t="s">
        <v>102</v>
      </c>
      <c r="AA7796">
        <v>1</v>
      </c>
      <c r="AB7796" t="s">
        <v>103</v>
      </c>
      <c r="AC7796" t="s">
        <v>104</v>
      </c>
      <c r="AD7796">
        <v>1</v>
      </c>
      <c r="AE7796" t="s">
        <v>105</v>
      </c>
      <c r="AG7796" t="s">
        <v>106</v>
      </c>
      <c r="AJ7796" t="s">
        <v>35484</v>
      </c>
    </row>
    <row r="7797" spans="1:36" x14ac:dyDescent="0.25">
      <c r="A7797" t="s">
        <v>35485</v>
      </c>
      <c r="B7797" t="str">
        <f>VLOOKUP(A7797,[2]mp_ALL!B$1:B$557,1,0)</f>
        <v>9909823</v>
      </c>
      <c r="C7797" t="s">
        <v>35486</v>
      </c>
      <c r="D7797" t="s">
        <v>37</v>
      </c>
      <c r="E7797" t="s">
        <v>88</v>
      </c>
      <c r="F7797" t="s">
        <v>89</v>
      </c>
      <c r="G7797" t="s">
        <v>90</v>
      </c>
      <c r="H7797" t="s">
        <v>169</v>
      </c>
      <c r="I7797" t="s">
        <v>6807</v>
      </c>
      <c r="J7797">
        <v>1</v>
      </c>
      <c r="K7797" t="s">
        <v>5510</v>
      </c>
      <c r="L7797">
        <v>0</v>
      </c>
      <c r="M7797" t="s">
        <v>316</v>
      </c>
      <c r="N7797" t="s">
        <v>317</v>
      </c>
      <c r="O7797" t="s">
        <v>5780</v>
      </c>
      <c r="P7797" t="s">
        <v>5788</v>
      </c>
      <c r="Q7797" t="s">
        <v>6808</v>
      </c>
      <c r="S7797" t="s">
        <v>549</v>
      </c>
      <c r="T7797" t="s">
        <v>35487</v>
      </c>
      <c r="U7797" t="s">
        <v>1203</v>
      </c>
      <c r="V7797" s="41">
        <v>36479</v>
      </c>
      <c r="W7797" s="41">
        <v>29230</v>
      </c>
      <c r="X7797">
        <v>1</v>
      </c>
      <c r="Y7797">
        <v>4</v>
      </c>
      <c r="Z7797" t="s">
        <v>102</v>
      </c>
      <c r="AA7797">
        <v>1</v>
      </c>
      <c r="AB7797" t="s">
        <v>103</v>
      </c>
      <c r="AC7797" t="s">
        <v>104</v>
      </c>
      <c r="AD7797">
        <v>1</v>
      </c>
      <c r="AE7797" t="s">
        <v>308</v>
      </c>
      <c r="AG7797" t="s">
        <v>228</v>
      </c>
      <c r="AJ7797" t="s">
        <v>1621</v>
      </c>
    </row>
    <row r="7798" spans="1:36" hidden="1" x14ac:dyDescent="0.25">
      <c r="A7798" t="s">
        <v>35488</v>
      </c>
      <c r="B7798" t="e">
        <f>VLOOKUP(A7798,[2]mp_ALL!B$1:B$557,1,0)</f>
        <v>#N/A</v>
      </c>
      <c r="C7798" t="s">
        <v>35489</v>
      </c>
      <c r="D7798" t="s">
        <v>37</v>
      </c>
      <c r="E7798" t="s">
        <v>88</v>
      </c>
      <c r="F7798" t="s">
        <v>89</v>
      </c>
      <c r="G7798" t="s">
        <v>90</v>
      </c>
      <c r="H7798" t="s">
        <v>91</v>
      </c>
      <c r="I7798" t="s">
        <v>223</v>
      </c>
      <c r="J7798">
        <v>1</v>
      </c>
      <c r="K7798" t="s">
        <v>224</v>
      </c>
      <c r="L7798">
        <v>1</v>
      </c>
      <c r="M7798" t="s">
        <v>94</v>
      </c>
      <c r="N7798" t="s">
        <v>95</v>
      </c>
      <c r="O7798" t="s">
        <v>225</v>
      </c>
      <c r="S7798" t="s">
        <v>218</v>
      </c>
      <c r="T7798" t="s">
        <v>35490</v>
      </c>
      <c r="U7798" t="s">
        <v>14619</v>
      </c>
      <c r="V7798" s="41">
        <v>36479</v>
      </c>
      <c r="W7798" s="41">
        <v>29236</v>
      </c>
      <c r="X7798">
        <v>1</v>
      </c>
      <c r="Y7798">
        <v>2</v>
      </c>
      <c r="Z7798" t="s">
        <v>102</v>
      </c>
      <c r="AA7798">
        <v>1</v>
      </c>
      <c r="AB7798" t="s">
        <v>103</v>
      </c>
      <c r="AC7798" t="s">
        <v>104</v>
      </c>
      <c r="AD7798">
        <v>1</v>
      </c>
      <c r="AE7798" t="s">
        <v>138</v>
      </c>
      <c r="AG7798" t="s">
        <v>228</v>
      </c>
      <c r="AJ7798" t="s">
        <v>299</v>
      </c>
    </row>
    <row r="7799" spans="1:36" hidden="1" x14ac:dyDescent="0.25">
      <c r="A7799" t="s">
        <v>35491</v>
      </c>
      <c r="B7799" t="e">
        <f>VLOOKUP(A7799,[2]mp_ALL!B$1:B$557,1,0)</f>
        <v>#N/A</v>
      </c>
      <c r="C7799" t="s">
        <v>35492</v>
      </c>
      <c r="D7799" t="s">
        <v>37</v>
      </c>
      <c r="E7799" t="s">
        <v>88</v>
      </c>
      <c r="F7799" t="s">
        <v>89</v>
      </c>
      <c r="G7799" t="s">
        <v>90</v>
      </c>
      <c r="H7799" t="s">
        <v>169</v>
      </c>
      <c r="I7799" t="s">
        <v>3342</v>
      </c>
      <c r="J7799">
        <v>1</v>
      </c>
      <c r="K7799" t="s">
        <v>2730</v>
      </c>
      <c r="L7799">
        <v>1</v>
      </c>
      <c r="M7799" t="s">
        <v>172</v>
      </c>
      <c r="N7799" t="s">
        <v>1108</v>
      </c>
      <c r="O7799" t="s">
        <v>2731</v>
      </c>
      <c r="P7799" t="s">
        <v>2732</v>
      </c>
      <c r="Q7799" t="s">
        <v>3343</v>
      </c>
      <c r="R7799" t="s">
        <v>147</v>
      </c>
      <c r="S7799" t="s">
        <v>3344</v>
      </c>
      <c r="T7799" t="s">
        <v>35493</v>
      </c>
      <c r="U7799" t="s">
        <v>35494</v>
      </c>
      <c r="V7799" s="41">
        <v>36479</v>
      </c>
      <c r="W7799" s="41">
        <v>28576</v>
      </c>
      <c r="X7799">
        <v>1</v>
      </c>
      <c r="Y7799">
        <v>0</v>
      </c>
      <c r="Z7799" t="s">
        <v>102</v>
      </c>
      <c r="AA7799">
        <v>1</v>
      </c>
      <c r="AB7799" t="s">
        <v>103</v>
      </c>
      <c r="AC7799" t="s">
        <v>104</v>
      </c>
      <c r="AD7799">
        <v>1</v>
      </c>
      <c r="AE7799" t="s">
        <v>105</v>
      </c>
      <c r="AG7799" t="s">
        <v>179</v>
      </c>
      <c r="AJ7799" t="s">
        <v>299</v>
      </c>
    </row>
    <row r="7800" spans="1:36" hidden="1" x14ac:dyDescent="0.25">
      <c r="A7800" t="s">
        <v>35495</v>
      </c>
      <c r="B7800" t="e">
        <f>VLOOKUP(A7800,[2]mp_ALL!B$1:B$557,1,0)</f>
        <v>#N/A</v>
      </c>
      <c r="C7800" t="s">
        <v>35496</v>
      </c>
      <c r="D7800" t="s">
        <v>37</v>
      </c>
      <c r="E7800" t="s">
        <v>88</v>
      </c>
      <c r="F7800" t="s">
        <v>89</v>
      </c>
      <c r="G7800" t="s">
        <v>90</v>
      </c>
      <c r="H7800" t="s">
        <v>169</v>
      </c>
      <c r="I7800" t="s">
        <v>13101</v>
      </c>
      <c r="J7800">
        <v>1</v>
      </c>
      <c r="K7800" t="s">
        <v>194</v>
      </c>
      <c r="L7800">
        <v>1</v>
      </c>
      <c r="M7800" t="s">
        <v>113</v>
      </c>
      <c r="N7800" t="s">
        <v>195</v>
      </c>
      <c r="O7800" t="s">
        <v>1273</v>
      </c>
      <c r="P7800" t="s">
        <v>9467</v>
      </c>
      <c r="R7800" t="s">
        <v>117</v>
      </c>
      <c r="S7800" t="s">
        <v>199</v>
      </c>
      <c r="T7800" t="s">
        <v>35497</v>
      </c>
      <c r="U7800" t="s">
        <v>863</v>
      </c>
      <c r="V7800" s="41">
        <v>36479</v>
      </c>
      <c r="W7800" s="41">
        <v>28475</v>
      </c>
      <c r="X7800">
        <v>1</v>
      </c>
      <c r="Y7800">
        <v>3</v>
      </c>
      <c r="Z7800" t="s">
        <v>102</v>
      </c>
      <c r="AA7800">
        <v>1</v>
      </c>
      <c r="AB7800" t="s">
        <v>103</v>
      </c>
      <c r="AC7800" t="s">
        <v>104</v>
      </c>
      <c r="AD7800">
        <v>1</v>
      </c>
      <c r="AE7800" t="s">
        <v>105</v>
      </c>
      <c r="AG7800" t="s">
        <v>121</v>
      </c>
      <c r="AJ7800" t="s">
        <v>107</v>
      </c>
    </row>
    <row r="7801" spans="1:36" hidden="1" x14ac:dyDescent="0.25">
      <c r="A7801" t="s">
        <v>35498</v>
      </c>
      <c r="B7801" t="e">
        <f>VLOOKUP(A7801,[2]mp_ALL!B$1:B$557,1,0)</f>
        <v>#N/A</v>
      </c>
      <c r="C7801" t="s">
        <v>35499</v>
      </c>
      <c r="D7801" t="s">
        <v>37</v>
      </c>
      <c r="E7801" t="s">
        <v>88</v>
      </c>
      <c r="F7801" t="s">
        <v>89</v>
      </c>
      <c r="G7801" t="s">
        <v>90</v>
      </c>
      <c r="H7801" t="s">
        <v>91</v>
      </c>
      <c r="I7801" t="s">
        <v>11024</v>
      </c>
      <c r="J7801">
        <v>1</v>
      </c>
      <c r="K7801" t="s">
        <v>581</v>
      </c>
      <c r="L7801">
        <v>1</v>
      </c>
      <c r="M7801" t="s">
        <v>113</v>
      </c>
      <c r="N7801" t="s">
        <v>582</v>
      </c>
      <c r="O7801" t="s">
        <v>912</v>
      </c>
      <c r="P7801" t="s">
        <v>913</v>
      </c>
      <c r="Q7801" t="s">
        <v>11025</v>
      </c>
      <c r="R7801" t="s">
        <v>117</v>
      </c>
      <c r="S7801" t="s">
        <v>237</v>
      </c>
      <c r="T7801" t="s">
        <v>35500</v>
      </c>
      <c r="U7801" t="s">
        <v>165</v>
      </c>
      <c r="V7801" s="41">
        <v>36479</v>
      </c>
      <c r="W7801" s="41">
        <v>28924</v>
      </c>
      <c r="X7801">
        <v>1</v>
      </c>
      <c r="Y7801">
        <v>3</v>
      </c>
      <c r="Z7801" t="s">
        <v>102</v>
      </c>
      <c r="AA7801">
        <v>1</v>
      </c>
      <c r="AB7801" t="s">
        <v>103</v>
      </c>
      <c r="AC7801" t="s">
        <v>104</v>
      </c>
      <c r="AD7801">
        <v>1</v>
      </c>
      <c r="AE7801" t="s">
        <v>138</v>
      </c>
      <c r="AG7801" t="s">
        <v>121</v>
      </c>
      <c r="AJ7801" t="s">
        <v>1338</v>
      </c>
    </row>
    <row r="7802" spans="1:36" hidden="1" x14ac:dyDescent="0.25">
      <c r="A7802" t="s">
        <v>35501</v>
      </c>
      <c r="B7802" t="e">
        <f>VLOOKUP(A7802,[2]mp_ALL!B$1:B$557,1,0)</f>
        <v>#N/A</v>
      </c>
      <c r="C7802" t="s">
        <v>35502</v>
      </c>
      <c r="D7802" t="s">
        <v>37</v>
      </c>
      <c r="E7802" t="s">
        <v>88</v>
      </c>
      <c r="F7802" t="s">
        <v>89</v>
      </c>
      <c r="G7802" t="s">
        <v>90</v>
      </c>
      <c r="H7802" t="s">
        <v>110</v>
      </c>
      <c r="I7802" t="s">
        <v>35503</v>
      </c>
      <c r="J7802">
        <v>1</v>
      </c>
      <c r="K7802" t="s">
        <v>674</v>
      </c>
      <c r="L7802">
        <v>1</v>
      </c>
      <c r="M7802" t="s">
        <v>414</v>
      </c>
      <c r="N7802" t="s">
        <v>415</v>
      </c>
      <c r="O7802" t="s">
        <v>2457</v>
      </c>
      <c r="P7802" t="s">
        <v>2458</v>
      </c>
      <c r="R7802" t="s">
        <v>117</v>
      </c>
      <c r="S7802" t="s">
        <v>199</v>
      </c>
      <c r="T7802" t="s">
        <v>35504</v>
      </c>
      <c r="U7802" t="s">
        <v>916</v>
      </c>
      <c r="V7802" s="41">
        <v>36479</v>
      </c>
      <c r="W7802" s="41">
        <v>29298</v>
      </c>
      <c r="X7802">
        <v>1</v>
      </c>
      <c r="Y7802">
        <v>3</v>
      </c>
      <c r="Z7802" t="s">
        <v>102</v>
      </c>
      <c r="AA7802">
        <v>1</v>
      </c>
      <c r="AB7802" t="s">
        <v>103</v>
      </c>
      <c r="AC7802" t="s">
        <v>104</v>
      </c>
      <c r="AD7802">
        <v>1</v>
      </c>
      <c r="AE7802" t="s">
        <v>105</v>
      </c>
      <c r="AG7802" t="s">
        <v>121</v>
      </c>
      <c r="AJ7802" t="s">
        <v>299</v>
      </c>
    </row>
    <row r="7803" spans="1:36" hidden="1" x14ac:dyDescent="0.25">
      <c r="A7803" t="s">
        <v>35505</v>
      </c>
      <c r="B7803" t="e">
        <f>VLOOKUP(A7803,[2]mp_ALL!B$1:B$557,1,0)</f>
        <v>#N/A</v>
      </c>
      <c r="C7803" t="s">
        <v>35506</v>
      </c>
      <c r="D7803" t="s">
        <v>37</v>
      </c>
      <c r="E7803" t="s">
        <v>88</v>
      </c>
      <c r="F7803" t="s">
        <v>89</v>
      </c>
      <c r="G7803" t="s">
        <v>90</v>
      </c>
      <c r="H7803" t="s">
        <v>169</v>
      </c>
      <c r="I7803" t="s">
        <v>22352</v>
      </c>
      <c r="J7803">
        <v>1</v>
      </c>
      <c r="K7803" t="s">
        <v>449</v>
      </c>
      <c r="L7803">
        <v>1</v>
      </c>
      <c r="M7803" t="s">
        <v>113</v>
      </c>
      <c r="N7803" t="s">
        <v>385</v>
      </c>
      <c r="O7803" t="s">
        <v>5230</v>
      </c>
      <c r="P7803" t="s">
        <v>6688</v>
      </c>
      <c r="Q7803" t="s">
        <v>22353</v>
      </c>
      <c r="R7803" t="s">
        <v>117</v>
      </c>
      <c r="S7803" t="s">
        <v>199</v>
      </c>
      <c r="T7803" t="s">
        <v>35507</v>
      </c>
      <c r="U7803" t="s">
        <v>1066</v>
      </c>
      <c r="V7803" s="41">
        <v>36479</v>
      </c>
      <c r="W7803" s="41">
        <v>28418</v>
      </c>
      <c r="X7803">
        <v>1</v>
      </c>
      <c r="Y7803">
        <v>1</v>
      </c>
      <c r="Z7803" t="s">
        <v>102</v>
      </c>
      <c r="AA7803">
        <v>1</v>
      </c>
      <c r="AB7803" t="s">
        <v>103</v>
      </c>
      <c r="AC7803" t="s">
        <v>104</v>
      </c>
      <c r="AD7803">
        <v>1</v>
      </c>
      <c r="AE7803" t="s">
        <v>105</v>
      </c>
      <c r="AG7803" t="s">
        <v>121</v>
      </c>
      <c r="AJ7803" t="s">
        <v>1286</v>
      </c>
    </row>
    <row r="7804" spans="1:36" hidden="1" x14ac:dyDescent="0.25">
      <c r="A7804" t="s">
        <v>35508</v>
      </c>
      <c r="B7804" t="e">
        <f>VLOOKUP(A7804,[2]mp_ALL!B$1:B$557,1,0)</f>
        <v>#N/A</v>
      </c>
      <c r="C7804" t="s">
        <v>16331</v>
      </c>
      <c r="D7804" t="s">
        <v>37</v>
      </c>
      <c r="E7804" t="s">
        <v>88</v>
      </c>
      <c r="F7804" t="s">
        <v>154</v>
      </c>
      <c r="G7804" t="s">
        <v>155</v>
      </c>
      <c r="H7804" t="s">
        <v>110</v>
      </c>
      <c r="I7804" t="s">
        <v>35509</v>
      </c>
      <c r="J7804">
        <v>1</v>
      </c>
      <c r="K7804" t="s">
        <v>513</v>
      </c>
      <c r="L7804">
        <v>1</v>
      </c>
      <c r="M7804" t="s">
        <v>435</v>
      </c>
      <c r="N7804" t="s">
        <v>505</v>
      </c>
      <c r="O7804" t="s">
        <v>514</v>
      </c>
      <c r="P7804" t="s">
        <v>1852</v>
      </c>
      <c r="R7804" t="s">
        <v>117</v>
      </c>
      <c r="S7804" t="s">
        <v>148</v>
      </c>
      <c r="T7804" t="s">
        <v>35510</v>
      </c>
      <c r="U7804" t="s">
        <v>916</v>
      </c>
      <c r="V7804" s="41">
        <v>36479</v>
      </c>
      <c r="W7804" s="41">
        <v>28710</v>
      </c>
      <c r="X7804">
        <v>1</v>
      </c>
      <c r="Y7804">
        <v>4</v>
      </c>
      <c r="Z7804" t="s">
        <v>102</v>
      </c>
      <c r="AA7804">
        <v>1</v>
      </c>
      <c r="AB7804" t="s">
        <v>103</v>
      </c>
      <c r="AC7804" t="s">
        <v>104</v>
      </c>
      <c r="AD7804">
        <v>1</v>
      </c>
      <c r="AE7804" t="s">
        <v>138</v>
      </c>
      <c r="AG7804" t="s">
        <v>148</v>
      </c>
      <c r="AJ7804" t="s">
        <v>107</v>
      </c>
    </row>
    <row r="7805" spans="1:36" hidden="1" x14ac:dyDescent="0.25">
      <c r="A7805" t="s">
        <v>35511</v>
      </c>
      <c r="B7805" t="e">
        <f>VLOOKUP(A7805,[2]mp_ALL!B$1:B$557,1,0)</f>
        <v>#N/A</v>
      </c>
      <c r="C7805" t="s">
        <v>35512</v>
      </c>
      <c r="D7805" t="s">
        <v>37</v>
      </c>
      <c r="E7805" t="s">
        <v>88</v>
      </c>
      <c r="F7805" t="s">
        <v>89</v>
      </c>
      <c r="G7805" t="s">
        <v>90</v>
      </c>
      <c r="H7805" t="s">
        <v>169</v>
      </c>
      <c r="I7805" t="s">
        <v>11993</v>
      </c>
      <c r="J7805">
        <v>1</v>
      </c>
      <c r="K7805" t="s">
        <v>581</v>
      </c>
      <c r="L7805">
        <v>1</v>
      </c>
      <c r="M7805" t="s">
        <v>113</v>
      </c>
      <c r="N7805" t="s">
        <v>582</v>
      </c>
      <c r="O7805" t="s">
        <v>583</v>
      </c>
      <c r="P7805" t="s">
        <v>706</v>
      </c>
      <c r="Q7805" t="s">
        <v>11994</v>
      </c>
      <c r="R7805" t="s">
        <v>117</v>
      </c>
      <c r="S7805" t="s">
        <v>199</v>
      </c>
      <c r="T7805" t="s">
        <v>35513</v>
      </c>
      <c r="U7805" t="s">
        <v>400</v>
      </c>
      <c r="V7805" s="41">
        <v>36479</v>
      </c>
      <c r="W7805" s="41">
        <v>27876</v>
      </c>
      <c r="X7805">
        <v>1</v>
      </c>
      <c r="Y7805">
        <v>3</v>
      </c>
      <c r="Z7805" t="s">
        <v>102</v>
      </c>
      <c r="AA7805">
        <v>1</v>
      </c>
      <c r="AB7805" t="s">
        <v>103</v>
      </c>
      <c r="AC7805" t="s">
        <v>104</v>
      </c>
      <c r="AD7805">
        <v>1</v>
      </c>
      <c r="AE7805" t="s">
        <v>105</v>
      </c>
      <c r="AG7805" t="s">
        <v>121</v>
      </c>
      <c r="AJ7805" t="s">
        <v>271</v>
      </c>
    </row>
    <row r="7806" spans="1:36" hidden="1" x14ac:dyDescent="0.25">
      <c r="A7806" t="s">
        <v>35514</v>
      </c>
      <c r="B7806" t="e">
        <f>VLOOKUP(A7806,[2]mp_ALL!B$1:B$557,1,0)</f>
        <v>#N/A</v>
      </c>
      <c r="C7806" t="s">
        <v>5820</v>
      </c>
      <c r="D7806" t="s">
        <v>37</v>
      </c>
      <c r="E7806" t="s">
        <v>88</v>
      </c>
      <c r="F7806" t="s">
        <v>89</v>
      </c>
      <c r="G7806" t="s">
        <v>90</v>
      </c>
      <c r="H7806" t="s">
        <v>169</v>
      </c>
      <c r="I7806" t="s">
        <v>8851</v>
      </c>
      <c r="J7806">
        <v>1</v>
      </c>
      <c r="K7806" t="s">
        <v>425</v>
      </c>
      <c r="L7806">
        <v>1</v>
      </c>
      <c r="M7806" t="s">
        <v>113</v>
      </c>
      <c r="N7806" t="s">
        <v>195</v>
      </c>
      <c r="O7806" t="s">
        <v>426</v>
      </c>
      <c r="P7806" t="s">
        <v>2841</v>
      </c>
      <c r="Q7806" t="s">
        <v>8852</v>
      </c>
      <c r="R7806" t="s">
        <v>117</v>
      </c>
      <c r="S7806" t="s">
        <v>199</v>
      </c>
      <c r="T7806" t="s">
        <v>35515</v>
      </c>
      <c r="U7806" t="s">
        <v>509</v>
      </c>
      <c r="V7806" s="41">
        <v>36479</v>
      </c>
      <c r="W7806" s="41">
        <v>29453</v>
      </c>
      <c r="X7806">
        <v>1</v>
      </c>
      <c r="Y7806">
        <v>2</v>
      </c>
      <c r="Z7806" t="s">
        <v>102</v>
      </c>
      <c r="AA7806">
        <v>1</v>
      </c>
      <c r="AB7806" t="s">
        <v>103</v>
      </c>
      <c r="AC7806" t="s">
        <v>104</v>
      </c>
      <c r="AD7806">
        <v>1</v>
      </c>
      <c r="AE7806" t="s">
        <v>105</v>
      </c>
      <c r="AG7806" t="s">
        <v>121</v>
      </c>
      <c r="AJ7806" t="s">
        <v>352</v>
      </c>
    </row>
    <row r="7807" spans="1:36" hidden="1" x14ac:dyDescent="0.25">
      <c r="A7807" t="s">
        <v>35516</v>
      </c>
      <c r="B7807" t="e">
        <f>VLOOKUP(A7807,[2]mp_ALL!B$1:B$557,1,0)</f>
        <v>#N/A</v>
      </c>
      <c r="C7807" t="s">
        <v>35517</v>
      </c>
      <c r="D7807" t="s">
        <v>37</v>
      </c>
      <c r="E7807" t="s">
        <v>88</v>
      </c>
      <c r="F7807" t="s">
        <v>89</v>
      </c>
      <c r="G7807" t="s">
        <v>90</v>
      </c>
      <c r="H7807" t="s">
        <v>110</v>
      </c>
      <c r="I7807" t="s">
        <v>35518</v>
      </c>
      <c r="J7807">
        <v>1</v>
      </c>
      <c r="K7807" t="s">
        <v>610</v>
      </c>
      <c r="L7807">
        <v>1</v>
      </c>
      <c r="M7807" t="s">
        <v>414</v>
      </c>
      <c r="N7807" t="s">
        <v>415</v>
      </c>
      <c r="O7807" t="s">
        <v>611</v>
      </c>
      <c r="P7807" t="s">
        <v>612</v>
      </c>
      <c r="R7807" t="s">
        <v>117</v>
      </c>
      <c r="S7807" t="s">
        <v>199</v>
      </c>
      <c r="T7807" t="s">
        <v>35519</v>
      </c>
      <c r="U7807" t="s">
        <v>35520</v>
      </c>
      <c r="V7807" s="41">
        <v>36479</v>
      </c>
      <c r="W7807" s="41">
        <v>29654</v>
      </c>
      <c r="X7807">
        <v>0</v>
      </c>
      <c r="Z7807" t="s">
        <v>102</v>
      </c>
      <c r="AA7807">
        <v>1</v>
      </c>
      <c r="AB7807" t="s">
        <v>103</v>
      </c>
      <c r="AC7807" t="s">
        <v>104</v>
      </c>
      <c r="AD7807">
        <v>1</v>
      </c>
      <c r="AE7807" t="s">
        <v>105</v>
      </c>
      <c r="AG7807" t="s">
        <v>121</v>
      </c>
      <c r="AJ7807" t="s">
        <v>107</v>
      </c>
    </row>
    <row r="7808" spans="1:36" hidden="1" x14ac:dyDescent="0.25">
      <c r="A7808" t="s">
        <v>35521</v>
      </c>
      <c r="B7808" t="e">
        <f>VLOOKUP(A7808,[2]mp_ALL!B$1:B$557,1,0)</f>
        <v>#N/A</v>
      </c>
      <c r="C7808" t="s">
        <v>35522</v>
      </c>
      <c r="D7808" t="s">
        <v>37</v>
      </c>
      <c r="E7808" t="s">
        <v>88</v>
      </c>
      <c r="F7808" t="s">
        <v>89</v>
      </c>
      <c r="G7808" t="s">
        <v>90</v>
      </c>
      <c r="H7808" t="s">
        <v>91</v>
      </c>
      <c r="I7808" t="s">
        <v>9242</v>
      </c>
      <c r="J7808">
        <v>1</v>
      </c>
      <c r="K7808" t="s">
        <v>449</v>
      </c>
      <c r="L7808">
        <v>1</v>
      </c>
      <c r="M7808" t="s">
        <v>113</v>
      </c>
      <c r="N7808" t="s">
        <v>385</v>
      </c>
      <c r="O7808" t="s">
        <v>450</v>
      </c>
      <c r="P7808" t="s">
        <v>451</v>
      </c>
      <c r="Q7808" t="s">
        <v>9243</v>
      </c>
      <c r="R7808" t="s">
        <v>117</v>
      </c>
      <c r="S7808" t="s">
        <v>199</v>
      </c>
      <c r="T7808" t="s">
        <v>35523</v>
      </c>
      <c r="U7808" t="s">
        <v>35524</v>
      </c>
      <c r="V7808" s="41">
        <v>36479</v>
      </c>
      <c r="W7808" s="41">
        <v>28508</v>
      </c>
      <c r="X7808">
        <v>1</v>
      </c>
      <c r="Y7808">
        <v>3</v>
      </c>
      <c r="Z7808" t="s">
        <v>102</v>
      </c>
      <c r="AA7808">
        <v>1</v>
      </c>
      <c r="AB7808" t="s">
        <v>103</v>
      </c>
      <c r="AC7808" t="s">
        <v>104</v>
      </c>
      <c r="AD7808">
        <v>1</v>
      </c>
      <c r="AE7808" t="s">
        <v>105</v>
      </c>
      <c r="AG7808" t="s">
        <v>121</v>
      </c>
      <c r="AJ7808" t="s">
        <v>299</v>
      </c>
    </row>
    <row r="7809" spans="1:36" hidden="1" x14ac:dyDescent="0.25">
      <c r="A7809" t="s">
        <v>35525</v>
      </c>
      <c r="B7809" t="e">
        <f>VLOOKUP(A7809,[2]mp_ALL!B$1:B$557,1,0)</f>
        <v>#N/A</v>
      </c>
      <c r="C7809" t="s">
        <v>35526</v>
      </c>
      <c r="D7809" t="s">
        <v>38</v>
      </c>
      <c r="E7809" t="s">
        <v>88</v>
      </c>
      <c r="F7809" t="s">
        <v>89</v>
      </c>
      <c r="G7809" t="s">
        <v>90</v>
      </c>
      <c r="H7809" t="s">
        <v>169</v>
      </c>
      <c r="I7809" t="s">
        <v>3821</v>
      </c>
      <c r="J7809">
        <v>1</v>
      </c>
      <c r="K7809" t="s">
        <v>157</v>
      </c>
      <c r="L7809">
        <v>1</v>
      </c>
      <c r="M7809" t="s">
        <v>158</v>
      </c>
      <c r="N7809" t="s">
        <v>184</v>
      </c>
      <c r="O7809" t="s">
        <v>742</v>
      </c>
      <c r="P7809" t="s">
        <v>3822</v>
      </c>
      <c r="Q7809" t="s">
        <v>3823</v>
      </c>
      <c r="R7809" t="s">
        <v>117</v>
      </c>
      <c r="S7809" t="s">
        <v>207</v>
      </c>
      <c r="T7809" t="s">
        <v>35527</v>
      </c>
      <c r="U7809" t="s">
        <v>400</v>
      </c>
      <c r="V7809" s="41">
        <v>36501</v>
      </c>
      <c r="W7809" s="41">
        <v>29476</v>
      </c>
      <c r="X7809">
        <v>1</v>
      </c>
      <c r="Y7809">
        <v>7</v>
      </c>
      <c r="Z7809" t="s">
        <v>102</v>
      </c>
      <c r="AA7809">
        <v>1</v>
      </c>
      <c r="AB7809" t="s">
        <v>103</v>
      </c>
      <c r="AC7809" t="s">
        <v>104</v>
      </c>
      <c r="AD7809">
        <v>1</v>
      </c>
      <c r="AE7809" t="s">
        <v>138</v>
      </c>
      <c r="AG7809" t="s">
        <v>121</v>
      </c>
      <c r="AJ7809" t="s">
        <v>1556</v>
      </c>
    </row>
    <row r="7810" spans="1:36" hidden="1" x14ac:dyDescent="0.25">
      <c r="A7810" t="s">
        <v>35528</v>
      </c>
      <c r="B7810" t="e">
        <f>VLOOKUP(A7810,[2]mp_ALL!B$1:B$557,1,0)</f>
        <v>#N/A</v>
      </c>
      <c r="C7810" t="s">
        <v>35529</v>
      </c>
      <c r="D7810" t="s">
        <v>38</v>
      </c>
      <c r="E7810" t="s">
        <v>88</v>
      </c>
      <c r="F7810" t="s">
        <v>89</v>
      </c>
      <c r="G7810" t="s">
        <v>90</v>
      </c>
      <c r="H7810" t="s">
        <v>110</v>
      </c>
      <c r="I7810" t="s">
        <v>35530</v>
      </c>
      <c r="J7810">
        <v>1</v>
      </c>
      <c r="K7810" t="s">
        <v>846</v>
      </c>
      <c r="L7810">
        <v>1</v>
      </c>
      <c r="M7810" t="s">
        <v>414</v>
      </c>
      <c r="N7810" t="s">
        <v>159</v>
      </c>
      <c r="O7810" t="s">
        <v>533</v>
      </c>
      <c r="P7810" t="s">
        <v>1917</v>
      </c>
      <c r="R7810" t="s">
        <v>117</v>
      </c>
      <c r="S7810" t="s">
        <v>163</v>
      </c>
      <c r="T7810" t="s">
        <v>35531</v>
      </c>
      <c r="U7810" t="s">
        <v>209</v>
      </c>
      <c r="V7810" s="41">
        <v>36501</v>
      </c>
      <c r="W7810" s="41">
        <v>29312</v>
      </c>
      <c r="X7810">
        <v>1</v>
      </c>
      <c r="Y7810">
        <v>3</v>
      </c>
      <c r="Z7810" t="s">
        <v>102</v>
      </c>
      <c r="AA7810">
        <v>1</v>
      </c>
      <c r="AB7810" t="s">
        <v>103</v>
      </c>
      <c r="AC7810" t="s">
        <v>104</v>
      </c>
      <c r="AD7810">
        <v>1</v>
      </c>
      <c r="AE7810" t="s">
        <v>138</v>
      </c>
      <c r="AG7810" t="s">
        <v>121</v>
      </c>
      <c r="AJ7810" t="s">
        <v>107</v>
      </c>
    </row>
    <row r="7811" spans="1:36" hidden="1" x14ac:dyDescent="0.25">
      <c r="A7811" t="s">
        <v>35532</v>
      </c>
      <c r="B7811" t="e">
        <f>VLOOKUP(A7811,[2]mp_ALL!B$1:B$557,1,0)</f>
        <v>#N/A</v>
      </c>
      <c r="C7811" t="s">
        <v>35533</v>
      </c>
      <c r="D7811" t="s">
        <v>38</v>
      </c>
      <c r="E7811" t="s">
        <v>88</v>
      </c>
      <c r="F7811" t="s">
        <v>89</v>
      </c>
      <c r="G7811" t="s">
        <v>90</v>
      </c>
      <c r="H7811" t="s">
        <v>91</v>
      </c>
      <c r="I7811" t="s">
        <v>1916</v>
      </c>
      <c r="J7811">
        <v>1</v>
      </c>
      <c r="K7811" t="s">
        <v>846</v>
      </c>
      <c r="L7811">
        <v>1</v>
      </c>
      <c r="M7811" t="s">
        <v>414</v>
      </c>
      <c r="N7811" t="s">
        <v>159</v>
      </c>
      <c r="O7811" t="s">
        <v>533</v>
      </c>
      <c r="P7811" t="s">
        <v>1917</v>
      </c>
      <c r="Q7811" t="s">
        <v>1918</v>
      </c>
      <c r="R7811" t="s">
        <v>117</v>
      </c>
      <c r="S7811" t="s">
        <v>163</v>
      </c>
      <c r="T7811" t="s">
        <v>35534</v>
      </c>
      <c r="U7811" t="s">
        <v>1160</v>
      </c>
      <c r="V7811" s="41">
        <v>36501</v>
      </c>
      <c r="W7811" s="41">
        <v>27808</v>
      </c>
      <c r="X7811">
        <v>1</v>
      </c>
      <c r="Y7811">
        <v>6</v>
      </c>
      <c r="Z7811" t="s">
        <v>102</v>
      </c>
      <c r="AA7811">
        <v>1</v>
      </c>
      <c r="AB7811" t="s">
        <v>103</v>
      </c>
      <c r="AC7811" t="s">
        <v>104</v>
      </c>
      <c r="AD7811">
        <v>1</v>
      </c>
      <c r="AE7811" t="s">
        <v>138</v>
      </c>
      <c r="AG7811" t="s">
        <v>121</v>
      </c>
      <c r="AI7811" t="s">
        <v>4381</v>
      </c>
      <c r="AJ7811" t="s">
        <v>107</v>
      </c>
    </row>
    <row r="7812" spans="1:36" hidden="1" x14ac:dyDescent="0.25">
      <c r="A7812" t="s">
        <v>35535</v>
      </c>
      <c r="B7812" t="e">
        <f>VLOOKUP(A7812,[2]mp_ALL!B$1:B$557,1,0)</f>
        <v>#N/A</v>
      </c>
      <c r="C7812" t="s">
        <v>35536</v>
      </c>
      <c r="D7812" t="s">
        <v>38</v>
      </c>
      <c r="E7812" t="s">
        <v>88</v>
      </c>
      <c r="F7812" t="s">
        <v>154</v>
      </c>
      <c r="G7812" t="s">
        <v>155</v>
      </c>
      <c r="H7812" t="s">
        <v>110</v>
      </c>
      <c r="I7812" t="s">
        <v>35537</v>
      </c>
      <c r="J7812">
        <v>1</v>
      </c>
      <c r="K7812" t="s">
        <v>449</v>
      </c>
      <c r="L7812">
        <v>1</v>
      </c>
      <c r="M7812" t="s">
        <v>113</v>
      </c>
      <c r="N7812" t="s">
        <v>385</v>
      </c>
      <c r="O7812" t="s">
        <v>450</v>
      </c>
      <c r="P7812" t="s">
        <v>451</v>
      </c>
      <c r="R7812" t="s">
        <v>117</v>
      </c>
      <c r="S7812" t="s">
        <v>199</v>
      </c>
      <c r="T7812" t="s">
        <v>35538</v>
      </c>
      <c r="U7812" t="s">
        <v>189</v>
      </c>
      <c r="V7812" s="41">
        <v>36501</v>
      </c>
      <c r="W7812" s="41">
        <v>28165</v>
      </c>
      <c r="X7812">
        <v>1</v>
      </c>
      <c r="Y7812">
        <v>4</v>
      </c>
      <c r="Z7812" t="s">
        <v>102</v>
      </c>
      <c r="AA7812">
        <v>1</v>
      </c>
      <c r="AB7812" t="s">
        <v>103</v>
      </c>
      <c r="AC7812" t="s">
        <v>104</v>
      </c>
      <c r="AD7812">
        <v>1</v>
      </c>
      <c r="AE7812" t="s">
        <v>105</v>
      </c>
      <c r="AG7812" t="s">
        <v>121</v>
      </c>
      <c r="AJ7812" t="s">
        <v>430</v>
      </c>
    </row>
    <row r="7813" spans="1:36" hidden="1" x14ac:dyDescent="0.25">
      <c r="A7813" t="s">
        <v>35539</v>
      </c>
      <c r="B7813" t="e">
        <f>VLOOKUP(A7813,[2]mp_ALL!B$1:B$557,1,0)</f>
        <v>#N/A</v>
      </c>
      <c r="C7813" t="s">
        <v>35540</v>
      </c>
      <c r="D7813" t="s">
        <v>38</v>
      </c>
      <c r="E7813" t="s">
        <v>88</v>
      </c>
      <c r="F7813" t="s">
        <v>89</v>
      </c>
      <c r="G7813" t="s">
        <v>90</v>
      </c>
      <c r="H7813" t="s">
        <v>110</v>
      </c>
      <c r="I7813" t="s">
        <v>35541</v>
      </c>
      <c r="J7813">
        <v>1</v>
      </c>
      <c r="K7813" t="s">
        <v>1532</v>
      </c>
      <c r="L7813">
        <v>1</v>
      </c>
      <c r="M7813" t="s">
        <v>158</v>
      </c>
      <c r="N7813" t="s">
        <v>184</v>
      </c>
      <c r="O7813" t="s">
        <v>3576</v>
      </c>
      <c r="P7813" t="s">
        <v>3919</v>
      </c>
      <c r="R7813" t="s">
        <v>117</v>
      </c>
      <c r="S7813" t="s">
        <v>163</v>
      </c>
      <c r="T7813" t="s">
        <v>35542</v>
      </c>
      <c r="U7813" t="s">
        <v>988</v>
      </c>
      <c r="V7813" s="41">
        <v>36501</v>
      </c>
      <c r="W7813" s="41">
        <v>29164</v>
      </c>
      <c r="X7813">
        <v>1</v>
      </c>
      <c r="Y7813">
        <v>2</v>
      </c>
      <c r="Z7813" t="s">
        <v>102</v>
      </c>
      <c r="AA7813">
        <v>1</v>
      </c>
      <c r="AB7813" t="s">
        <v>103</v>
      </c>
      <c r="AC7813" t="s">
        <v>104</v>
      </c>
      <c r="AD7813">
        <v>1</v>
      </c>
      <c r="AE7813" t="s">
        <v>105</v>
      </c>
      <c r="AG7813" t="s">
        <v>121</v>
      </c>
      <c r="AJ7813" t="s">
        <v>1217</v>
      </c>
    </row>
    <row r="7814" spans="1:36" hidden="1" x14ac:dyDescent="0.25">
      <c r="A7814" t="s">
        <v>35543</v>
      </c>
      <c r="B7814" t="e">
        <f>VLOOKUP(A7814,[2]mp_ALL!B$1:B$557,1,0)</f>
        <v>#N/A</v>
      </c>
      <c r="C7814" t="s">
        <v>33595</v>
      </c>
      <c r="D7814" t="s">
        <v>38</v>
      </c>
      <c r="E7814" t="s">
        <v>88</v>
      </c>
      <c r="F7814" t="s">
        <v>89</v>
      </c>
      <c r="G7814" t="s">
        <v>90</v>
      </c>
      <c r="H7814" t="s">
        <v>169</v>
      </c>
      <c r="I7814" t="s">
        <v>4985</v>
      </c>
      <c r="J7814">
        <v>1</v>
      </c>
      <c r="K7814" t="s">
        <v>531</v>
      </c>
      <c r="L7814">
        <v>1</v>
      </c>
      <c r="M7814" t="s">
        <v>414</v>
      </c>
      <c r="N7814" t="s">
        <v>532</v>
      </c>
      <c r="O7814" t="s">
        <v>533</v>
      </c>
      <c r="P7814" t="s">
        <v>4190</v>
      </c>
      <c r="R7814" t="s">
        <v>117</v>
      </c>
      <c r="S7814" t="s">
        <v>207</v>
      </c>
      <c r="T7814" t="s">
        <v>35544</v>
      </c>
      <c r="U7814" t="s">
        <v>932</v>
      </c>
      <c r="V7814" s="41">
        <v>36501</v>
      </c>
      <c r="W7814" s="41">
        <v>29836</v>
      </c>
      <c r="X7814">
        <v>1</v>
      </c>
      <c r="Y7814">
        <v>4</v>
      </c>
      <c r="Z7814" t="s">
        <v>102</v>
      </c>
      <c r="AA7814">
        <v>1</v>
      </c>
      <c r="AB7814" t="s">
        <v>103</v>
      </c>
      <c r="AC7814" t="s">
        <v>104</v>
      </c>
      <c r="AD7814">
        <v>1</v>
      </c>
      <c r="AE7814" t="s">
        <v>138</v>
      </c>
      <c r="AG7814" t="s">
        <v>121</v>
      </c>
      <c r="AJ7814" t="s">
        <v>5918</v>
      </c>
    </row>
    <row r="7815" spans="1:36" hidden="1" x14ac:dyDescent="0.25">
      <c r="A7815" t="s">
        <v>35545</v>
      </c>
      <c r="B7815" t="e">
        <f>VLOOKUP(A7815,[2]mp_ALL!B$1:B$557,1,0)</f>
        <v>#N/A</v>
      </c>
      <c r="C7815" t="s">
        <v>35546</v>
      </c>
      <c r="D7815" t="s">
        <v>38</v>
      </c>
      <c r="E7815" t="s">
        <v>88</v>
      </c>
      <c r="F7815" t="s">
        <v>89</v>
      </c>
      <c r="G7815" t="s">
        <v>90</v>
      </c>
      <c r="H7815" t="s">
        <v>169</v>
      </c>
      <c r="I7815" t="s">
        <v>7872</v>
      </c>
      <c r="J7815">
        <v>1</v>
      </c>
      <c r="K7815" t="s">
        <v>721</v>
      </c>
      <c r="L7815">
        <v>1</v>
      </c>
      <c r="M7815" t="s">
        <v>414</v>
      </c>
      <c r="N7815" t="s">
        <v>159</v>
      </c>
      <c r="O7815" t="s">
        <v>1311</v>
      </c>
      <c r="P7815" t="s">
        <v>1312</v>
      </c>
      <c r="Q7815" t="s">
        <v>7873</v>
      </c>
      <c r="R7815" t="s">
        <v>117</v>
      </c>
      <c r="S7815" t="s">
        <v>163</v>
      </c>
      <c r="T7815" t="s">
        <v>35547</v>
      </c>
      <c r="U7815" t="s">
        <v>988</v>
      </c>
      <c r="V7815" s="41">
        <v>36501</v>
      </c>
      <c r="W7815" s="41">
        <v>29556</v>
      </c>
      <c r="X7815">
        <v>1</v>
      </c>
      <c r="Y7815">
        <v>3</v>
      </c>
      <c r="Z7815" t="s">
        <v>102</v>
      </c>
      <c r="AA7815">
        <v>1</v>
      </c>
      <c r="AB7815" t="s">
        <v>103</v>
      </c>
      <c r="AC7815" t="s">
        <v>104</v>
      </c>
      <c r="AD7815">
        <v>1</v>
      </c>
      <c r="AE7815" t="s">
        <v>105</v>
      </c>
      <c r="AG7815" t="s">
        <v>121</v>
      </c>
      <c r="AJ7815" t="s">
        <v>107</v>
      </c>
    </row>
    <row r="7816" spans="1:36" hidden="1" x14ac:dyDescent="0.25">
      <c r="A7816" t="s">
        <v>35548</v>
      </c>
      <c r="B7816" t="e">
        <f>VLOOKUP(A7816,[2]mp_ALL!B$1:B$557,1,0)</f>
        <v>#N/A</v>
      </c>
      <c r="C7816" t="s">
        <v>35549</v>
      </c>
      <c r="D7816" t="s">
        <v>37</v>
      </c>
      <c r="E7816" t="s">
        <v>88</v>
      </c>
      <c r="F7816" t="s">
        <v>89</v>
      </c>
      <c r="G7816" t="s">
        <v>90</v>
      </c>
      <c r="H7816" t="s">
        <v>169</v>
      </c>
      <c r="I7816" t="s">
        <v>4143</v>
      </c>
      <c r="J7816">
        <v>1</v>
      </c>
      <c r="K7816" t="s">
        <v>157</v>
      </c>
      <c r="L7816">
        <v>1</v>
      </c>
      <c r="M7816" t="s">
        <v>158</v>
      </c>
      <c r="N7816" t="s">
        <v>159</v>
      </c>
      <c r="O7816" t="s">
        <v>160</v>
      </c>
      <c r="P7816" t="s">
        <v>161</v>
      </c>
      <c r="Q7816" t="s">
        <v>4144</v>
      </c>
      <c r="R7816" t="s">
        <v>117</v>
      </c>
      <c r="S7816" t="s">
        <v>163</v>
      </c>
      <c r="T7816" t="s">
        <v>35550</v>
      </c>
      <c r="U7816" t="s">
        <v>35551</v>
      </c>
      <c r="V7816" s="41">
        <v>36501</v>
      </c>
      <c r="W7816" s="41">
        <v>29639</v>
      </c>
      <c r="X7816">
        <v>1</v>
      </c>
      <c r="Y7816">
        <v>4</v>
      </c>
      <c r="Z7816" t="s">
        <v>102</v>
      </c>
      <c r="AA7816">
        <v>1</v>
      </c>
      <c r="AB7816" t="s">
        <v>103</v>
      </c>
      <c r="AC7816" t="s">
        <v>104</v>
      </c>
      <c r="AD7816">
        <v>1</v>
      </c>
      <c r="AE7816" t="s">
        <v>138</v>
      </c>
      <c r="AG7816" t="s">
        <v>121</v>
      </c>
      <c r="AJ7816" t="s">
        <v>107</v>
      </c>
    </row>
    <row r="7817" spans="1:36" hidden="1" x14ac:dyDescent="0.25">
      <c r="A7817" t="s">
        <v>35552</v>
      </c>
      <c r="B7817" t="e">
        <f>VLOOKUP(A7817,[2]mp_ALL!B$1:B$557,1,0)</f>
        <v>#N/A</v>
      </c>
      <c r="C7817" t="s">
        <v>35553</v>
      </c>
      <c r="D7817" t="s">
        <v>38</v>
      </c>
      <c r="E7817" t="s">
        <v>88</v>
      </c>
      <c r="F7817" t="s">
        <v>250</v>
      </c>
      <c r="G7817" t="s">
        <v>251</v>
      </c>
      <c r="H7817" t="s">
        <v>91</v>
      </c>
      <c r="I7817" t="s">
        <v>265</v>
      </c>
      <c r="J7817">
        <v>1</v>
      </c>
      <c r="K7817" t="s">
        <v>266</v>
      </c>
      <c r="L7817">
        <v>1</v>
      </c>
      <c r="M7817" t="s">
        <v>113</v>
      </c>
      <c r="N7817" t="s">
        <v>134</v>
      </c>
      <c r="O7817" t="s">
        <v>243</v>
      </c>
      <c r="P7817" t="s">
        <v>267</v>
      </c>
      <c r="Q7817" t="s">
        <v>268</v>
      </c>
      <c r="R7817" t="s">
        <v>117</v>
      </c>
      <c r="S7817" t="s">
        <v>99</v>
      </c>
      <c r="T7817" t="s">
        <v>35554</v>
      </c>
      <c r="U7817" t="s">
        <v>35555</v>
      </c>
      <c r="V7817" s="41">
        <v>36501</v>
      </c>
      <c r="W7817" s="41">
        <v>28843</v>
      </c>
      <c r="X7817">
        <v>1</v>
      </c>
      <c r="Y7817">
        <v>2</v>
      </c>
      <c r="Z7817" t="s">
        <v>102</v>
      </c>
      <c r="AA7817">
        <v>1</v>
      </c>
      <c r="AB7817" t="s">
        <v>103</v>
      </c>
      <c r="AC7817" t="s">
        <v>104</v>
      </c>
      <c r="AD7817">
        <v>1</v>
      </c>
      <c r="AE7817" t="s">
        <v>105</v>
      </c>
      <c r="AG7817" t="s">
        <v>121</v>
      </c>
      <c r="AJ7817" t="s">
        <v>107</v>
      </c>
    </row>
    <row r="7818" spans="1:36" hidden="1" x14ac:dyDescent="0.25">
      <c r="A7818" t="s">
        <v>35556</v>
      </c>
      <c r="B7818" t="e">
        <f>VLOOKUP(A7818,[2]mp_ALL!B$1:B$557,1,0)</f>
        <v>#N/A</v>
      </c>
      <c r="C7818" t="s">
        <v>35557</v>
      </c>
      <c r="D7818" t="s">
        <v>37</v>
      </c>
      <c r="E7818" t="s">
        <v>88</v>
      </c>
      <c r="F7818" t="s">
        <v>250</v>
      </c>
      <c r="G7818" t="s">
        <v>251</v>
      </c>
      <c r="H7818" t="s">
        <v>91</v>
      </c>
      <c r="I7818" t="s">
        <v>799</v>
      </c>
      <c r="J7818">
        <v>1</v>
      </c>
      <c r="K7818" t="s">
        <v>242</v>
      </c>
      <c r="L7818">
        <v>1</v>
      </c>
      <c r="M7818" t="s">
        <v>113</v>
      </c>
      <c r="N7818" t="s">
        <v>134</v>
      </c>
      <c r="O7818" t="s">
        <v>243</v>
      </c>
      <c r="P7818" t="s">
        <v>244</v>
      </c>
      <c r="Q7818" t="s">
        <v>349</v>
      </c>
      <c r="R7818" t="s">
        <v>117</v>
      </c>
      <c r="S7818" t="s">
        <v>99</v>
      </c>
      <c r="T7818" t="s">
        <v>35558</v>
      </c>
      <c r="U7818" t="s">
        <v>35559</v>
      </c>
      <c r="V7818" s="41">
        <v>36501</v>
      </c>
      <c r="W7818" s="41">
        <v>27985</v>
      </c>
      <c r="X7818">
        <v>1</v>
      </c>
      <c r="Y7818">
        <v>4</v>
      </c>
      <c r="Z7818" t="s">
        <v>102</v>
      </c>
      <c r="AA7818">
        <v>1</v>
      </c>
      <c r="AB7818" t="s">
        <v>103</v>
      </c>
      <c r="AC7818" t="s">
        <v>104</v>
      </c>
      <c r="AD7818">
        <v>1</v>
      </c>
      <c r="AE7818" t="s">
        <v>105</v>
      </c>
      <c r="AG7818" t="s">
        <v>121</v>
      </c>
      <c r="AJ7818" t="s">
        <v>3591</v>
      </c>
    </row>
    <row r="7819" spans="1:36" hidden="1" x14ac:dyDescent="0.25">
      <c r="A7819" t="s">
        <v>35560</v>
      </c>
      <c r="B7819" t="e">
        <f>VLOOKUP(A7819,[2]mp_ALL!B$1:B$557,1,0)</f>
        <v>#N/A</v>
      </c>
      <c r="C7819" t="s">
        <v>19877</v>
      </c>
      <c r="D7819" t="s">
        <v>38</v>
      </c>
      <c r="E7819" t="s">
        <v>88</v>
      </c>
      <c r="F7819" t="s">
        <v>89</v>
      </c>
      <c r="G7819" t="s">
        <v>90</v>
      </c>
      <c r="H7819" t="s">
        <v>110</v>
      </c>
      <c r="I7819" t="s">
        <v>35561</v>
      </c>
      <c r="J7819">
        <v>1</v>
      </c>
      <c r="K7819" t="s">
        <v>983</v>
      </c>
      <c r="L7819">
        <v>1</v>
      </c>
      <c r="M7819" t="s">
        <v>233</v>
      </c>
      <c r="N7819" t="s">
        <v>234</v>
      </c>
      <c r="O7819" t="s">
        <v>992</v>
      </c>
      <c r="P7819" t="s">
        <v>5152</v>
      </c>
      <c r="R7819" t="s">
        <v>117</v>
      </c>
      <c r="S7819" t="s">
        <v>237</v>
      </c>
      <c r="T7819" t="s">
        <v>35562</v>
      </c>
      <c r="U7819" t="s">
        <v>189</v>
      </c>
      <c r="V7819" s="41">
        <v>36501</v>
      </c>
      <c r="W7819" s="41">
        <v>28173</v>
      </c>
      <c r="X7819">
        <v>1</v>
      </c>
      <c r="Y7819">
        <v>5</v>
      </c>
      <c r="Z7819" t="s">
        <v>102</v>
      </c>
      <c r="AA7819">
        <v>1</v>
      </c>
      <c r="AB7819" t="s">
        <v>103</v>
      </c>
      <c r="AC7819" t="s">
        <v>104</v>
      </c>
      <c r="AD7819">
        <v>1</v>
      </c>
      <c r="AE7819" t="s">
        <v>105</v>
      </c>
      <c r="AG7819" t="s">
        <v>121</v>
      </c>
      <c r="AJ7819" t="s">
        <v>7113</v>
      </c>
    </row>
    <row r="7820" spans="1:36" hidden="1" x14ac:dyDescent="0.25">
      <c r="A7820" t="s">
        <v>35563</v>
      </c>
      <c r="B7820" t="e">
        <f>VLOOKUP(A7820,[2]mp_ALL!B$1:B$557,1,0)</f>
        <v>#N/A</v>
      </c>
      <c r="C7820" t="s">
        <v>35564</v>
      </c>
      <c r="D7820" t="s">
        <v>38</v>
      </c>
      <c r="E7820" t="s">
        <v>88</v>
      </c>
      <c r="F7820" t="s">
        <v>89</v>
      </c>
      <c r="G7820" t="s">
        <v>90</v>
      </c>
      <c r="H7820" t="s">
        <v>110</v>
      </c>
      <c r="I7820" t="s">
        <v>7719</v>
      </c>
      <c r="J7820">
        <v>1</v>
      </c>
      <c r="K7820" t="s">
        <v>232</v>
      </c>
      <c r="L7820">
        <v>1</v>
      </c>
      <c r="M7820" t="s">
        <v>233</v>
      </c>
      <c r="N7820" t="s">
        <v>234</v>
      </c>
      <c r="O7820" t="s">
        <v>992</v>
      </c>
      <c r="P7820" t="s">
        <v>7720</v>
      </c>
      <c r="R7820" t="s">
        <v>117</v>
      </c>
      <c r="S7820" t="s">
        <v>237</v>
      </c>
      <c r="T7820" t="s">
        <v>35565</v>
      </c>
      <c r="U7820" t="s">
        <v>35566</v>
      </c>
      <c r="V7820" s="41">
        <v>36501</v>
      </c>
      <c r="W7820" s="41">
        <v>28328</v>
      </c>
      <c r="X7820">
        <v>1</v>
      </c>
      <c r="Y7820">
        <v>2</v>
      </c>
      <c r="Z7820" t="s">
        <v>102</v>
      </c>
      <c r="AA7820">
        <v>1</v>
      </c>
      <c r="AB7820" t="s">
        <v>103</v>
      </c>
      <c r="AC7820" t="s">
        <v>104</v>
      </c>
      <c r="AD7820">
        <v>1</v>
      </c>
      <c r="AE7820" t="s">
        <v>138</v>
      </c>
      <c r="AG7820" t="s">
        <v>121</v>
      </c>
      <c r="AJ7820" t="s">
        <v>107</v>
      </c>
    </row>
    <row r="7821" spans="1:36" hidden="1" x14ac:dyDescent="0.25">
      <c r="A7821" t="s">
        <v>35567</v>
      </c>
      <c r="B7821" t="e">
        <f>VLOOKUP(A7821,[2]mp_ALL!B$1:B$557,1,0)</f>
        <v>#N/A</v>
      </c>
      <c r="C7821" t="s">
        <v>35568</v>
      </c>
      <c r="D7821" t="s">
        <v>38</v>
      </c>
      <c r="E7821" t="s">
        <v>88</v>
      </c>
      <c r="F7821" t="s">
        <v>89</v>
      </c>
      <c r="G7821" t="s">
        <v>90</v>
      </c>
      <c r="H7821" t="s">
        <v>91</v>
      </c>
      <c r="I7821" t="s">
        <v>6366</v>
      </c>
      <c r="J7821">
        <v>1</v>
      </c>
      <c r="K7821" t="s">
        <v>6367</v>
      </c>
      <c r="L7821">
        <v>0</v>
      </c>
      <c r="M7821" t="s">
        <v>172</v>
      </c>
      <c r="N7821" t="s">
        <v>173</v>
      </c>
      <c r="O7821" t="s">
        <v>5141</v>
      </c>
      <c r="P7821" t="s">
        <v>6368</v>
      </c>
      <c r="Q7821" t="s">
        <v>6369</v>
      </c>
      <c r="R7821" t="s">
        <v>147</v>
      </c>
      <c r="S7821" t="s">
        <v>3344</v>
      </c>
      <c r="T7821" t="s">
        <v>35569</v>
      </c>
      <c r="U7821" t="s">
        <v>1203</v>
      </c>
      <c r="V7821" s="41">
        <v>36501</v>
      </c>
      <c r="W7821" s="41">
        <v>28224</v>
      </c>
      <c r="X7821">
        <v>1</v>
      </c>
      <c r="Y7821">
        <v>3</v>
      </c>
      <c r="Z7821" t="s">
        <v>102</v>
      </c>
      <c r="AA7821">
        <v>1</v>
      </c>
      <c r="AB7821" t="s">
        <v>103</v>
      </c>
      <c r="AC7821" t="s">
        <v>104</v>
      </c>
      <c r="AD7821">
        <v>1</v>
      </c>
      <c r="AE7821" t="s">
        <v>120</v>
      </c>
      <c r="AG7821" t="s">
        <v>179</v>
      </c>
      <c r="AJ7821" t="s">
        <v>1528</v>
      </c>
    </row>
    <row r="7822" spans="1:36" hidden="1" x14ac:dyDescent="0.25">
      <c r="A7822" t="s">
        <v>35570</v>
      </c>
      <c r="B7822" t="e">
        <f>VLOOKUP(A7822,[2]mp_ALL!B$1:B$557,1,0)</f>
        <v>#N/A</v>
      </c>
      <c r="C7822" t="s">
        <v>35571</v>
      </c>
      <c r="D7822" t="s">
        <v>38</v>
      </c>
      <c r="E7822" t="s">
        <v>88</v>
      </c>
      <c r="F7822" t="s">
        <v>154</v>
      </c>
      <c r="G7822" t="s">
        <v>155</v>
      </c>
      <c r="H7822" t="s">
        <v>110</v>
      </c>
      <c r="I7822" t="s">
        <v>35572</v>
      </c>
      <c r="J7822">
        <v>1</v>
      </c>
      <c r="K7822" t="s">
        <v>954</v>
      </c>
      <c r="L7822">
        <v>1</v>
      </c>
      <c r="M7822" t="s">
        <v>233</v>
      </c>
      <c r="N7822" t="s">
        <v>955</v>
      </c>
      <c r="O7822" t="s">
        <v>956</v>
      </c>
      <c r="P7822" t="s">
        <v>8410</v>
      </c>
      <c r="R7822" t="s">
        <v>117</v>
      </c>
      <c r="S7822" t="s">
        <v>163</v>
      </c>
      <c r="T7822" t="s">
        <v>35573</v>
      </c>
      <c r="U7822" t="s">
        <v>1160</v>
      </c>
      <c r="V7822" s="41">
        <v>36501</v>
      </c>
      <c r="W7822" s="41">
        <v>28016</v>
      </c>
      <c r="X7822">
        <v>1</v>
      </c>
      <c r="Y7822">
        <v>4</v>
      </c>
      <c r="Z7822" t="s">
        <v>102</v>
      </c>
      <c r="AA7822">
        <v>1</v>
      </c>
      <c r="AB7822" t="s">
        <v>103</v>
      </c>
      <c r="AC7822" t="s">
        <v>104</v>
      </c>
      <c r="AD7822">
        <v>1</v>
      </c>
      <c r="AE7822" t="s">
        <v>105</v>
      </c>
      <c r="AG7822" t="s">
        <v>121</v>
      </c>
      <c r="AJ7822" t="s">
        <v>107</v>
      </c>
    </row>
    <row r="7823" spans="1:36" hidden="1" x14ac:dyDescent="0.25">
      <c r="A7823" t="s">
        <v>35574</v>
      </c>
      <c r="B7823" t="e">
        <f>VLOOKUP(A7823,[2]mp_ALL!B$1:B$557,1,0)</f>
        <v>#N/A</v>
      </c>
      <c r="C7823" t="s">
        <v>35575</v>
      </c>
      <c r="D7823" t="s">
        <v>38</v>
      </c>
      <c r="E7823" t="s">
        <v>88</v>
      </c>
      <c r="F7823" t="s">
        <v>89</v>
      </c>
      <c r="G7823" t="s">
        <v>90</v>
      </c>
      <c r="H7823" t="s">
        <v>169</v>
      </c>
      <c r="I7823" t="s">
        <v>10703</v>
      </c>
      <c r="J7823">
        <v>1</v>
      </c>
      <c r="K7823" t="s">
        <v>232</v>
      </c>
      <c r="L7823">
        <v>0</v>
      </c>
      <c r="M7823" t="s">
        <v>233</v>
      </c>
      <c r="N7823" t="s">
        <v>1433</v>
      </c>
      <c r="O7823" t="s">
        <v>7034</v>
      </c>
      <c r="P7823" t="s">
        <v>10704</v>
      </c>
      <c r="Q7823" t="s">
        <v>10705</v>
      </c>
      <c r="R7823" t="s">
        <v>117</v>
      </c>
      <c r="S7823" t="s">
        <v>949</v>
      </c>
      <c r="T7823" t="s">
        <v>2823</v>
      </c>
      <c r="U7823" t="s">
        <v>400</v>
      </c>
      <c r="V7823" s="41">
        <v>36501</v>
      </c>
      <c r="W7823" s="41">
        <v>29265</v>
      </c>
      <c r="X7823">
        <v>1</v>
      </c>
      <c r="Y7823">
        <v>1</v>
      </c>
      <c r="Z7823" t="s">
        <v>102</v>
      </c>
      <c r="AA7823">
        <v>1</v>
      </c>
      <c r="AB7823" t="s">
        <v>103</v>
      </c>
      <c r="AC7823" t="s">
        <v>104</v>
      </c>
      <c r="AD7823">
        <v>1</v>
      </c>
      <c r="AE7823" t="s">
        <v>120</v>
      </c>
      <c r="AG7823" t="s">
        <v>121</v>
      </c>
      <c r="AJ7823" t="s">
        <v>107</v>
      </c>
    </row>
    <row r="7824" spans="1:36" hidden="1" x14ac:dyDescent="0.25">
      <c r="A7824" t="s">
        <v>35576</v>
      </c>
      <c r="B7824" t="e">
        <f>VLOOKUP(A7824,[2]mp_ALL!B$1:B$557,1,0)</f>
        <v>#N/A</v>
      </c>
      <c r="C7824" t="s">
        <v>16716</v>
      </c>
      <c r="D7824" t="s">
        <v>37</v>
      </c>
      <c r="E7824" t="s">
        <v>88</v>
      </c>
      <c r="F7824" t="s">
        <v>567</v>
      </c>
      <c r="G7824" t="s">
        <v>568</v>
      </c>
      <c r="H7824" t="s">
        <v>313</v>
      </c>
      <c r="I7824" t="s">
        <v>15519</v>
      </c>
      <c r="J7824">
        <v>1</v>
      </c>
      <c r="K7824" t="s">
        <v>555</v>
      </c>
      <c r="L7824">
        <v>0</v>
      </c>
      <c r="M7824" t="s">
        <v>556</v>
      </c>
      <c r="N7824" t="s">
        <v>2270</v>
      </c>
      <c r="O7824" t="s">
        <v>15520</v>
      </c>
      <c r="R7824" t="s">
        <v>559</v>
      </c>
      <c r="S7824" t="s">
        <v>560</v>
      </c>
      <c r="T7824" t="s">
        <v>34731</v>
      </c>
      <c r="U7824" t="s">
        <v>35577</v>
      </c>
      <c r="V7824" s="41">
        <v>36504</v>
      </c>
      <c r="W7824" s="41">
        <v>29664</v>
      </c>
      <c r="X7824">
        <v>1</v>
      </c>
      <c r="Y7824">
        <v>2</v>
      </c>
      <c r="Z7824" t="s">
        <v>102</v>
      </c>
      <c r="AA7824">
        <v>1</v>
      </c>
      <c r="AB7824" t="s">
        <v>103</v>
      </c>
      <c r="AC7824" t="s">
        <v>297</v>
      </c>
      <c r="AD7824">
        <v>1</v>
      </c>
      <c r="AE7824" t="s">
        <v>563</v>
      </c>
      <c r="AG7824" t="s">
        <v>564</v>
      </c>
      <c r="AJ7824" t="s">
        <v>107</v>
      </c>
    </row>
    <row r="7825" spans="1:36" hidden="1" x14ac:dyDescent="0.25">
      <c r="A7825" t="s">
        <v>35578</v>
      </c>
      <c r="B7825" t="e">
        <f>VLOOKUP(A7825,[2]mp_ALL!B$1:B$557,1,0)</f>
        <v>#N/A</v>
      </c>
      <c r="C7825" t="s">
        <v>14323</v>
      </c>
      <c r="D7825" t="s">
        <v>37</v>
      </c>
      <c r="E7825" t="s">
        <v>88</v>
      </c>
      <c r="F7825" t="s">
        <v>154</v>
      </c>
      <c r="G7825" t="s">
        <v>155</v>
      </c>
      <c r="H7825" t="s">
        <v>290</v>
      </c>
      <c r="I7825" t="s">
        <v>554</v>
      </c>
      <c r="J7825">
        <v>1</v>
      </c>
      <c r="K7825" t="s">
        <v>555</v>
      </c>
      <c r="L7825">
        <v>0</v>
      </c>
      <c r="M7825" t="s">
        <v>556</v>
      </c>
      <c r="N7825" t="s">
        <v>557</v>
      </c>
      <c r="O7825" t="s">
        <v>558</v>
      </c>
      <c r="R7825" t="s">
        <v>559</v>
      </c>
      <c r="S7825" t="s">
        <v>560</v>
      </c>
      <c r="T7825" t="s">
        <v>35579</v>
      </c>
      <c r="U7825" t="s">
        <v>13943</v>
      </c>
      <c r="V7825" s="41">
        <v>36504</v>
      </c>
      <c r="W7825" s="41">
        <v>29800</v>
      </c>
      <c r="X7825">
        <v>1</v>
      </c>
      <c r="Y7825">
        <v>2</v>
      </c>
      <c r="Z7825" t="s">
        <v>102</v>
      </c>
      <c r="AA7825">
        <v>1</v>
      </c>
      <c r="AB7825" t="s">
        <v>103</v>
      </c>
      <c r="AC7825" t="s">
        <v>297</v>
      </c>
      <c r="AD7825">
        <v>1</v>
      </c>
      <c r="AE7825" t="s">
        <v>563</v>
      </c>
      <c r="AG7825" t="s">
        <v>564</v>
      </c>
      <c r="AJ7825" t="s">
        <v>107</v>
      </c>
    </row>
  </sheetData>
  <autoFilter ref="A1:AK7825" xr:uid="{E0B9B66E-4D67-4B13-8DA2-06C3AE9E3985}">
    <filterColumn colId="1">
      <filters>
        <filter val="0010046"/>
        <filter val="0010148"/>
        <filter val="0010177"/>
        <filter val="0010451"/>
        <filter val="0010683"/>
        <filter val="0010746"/>
        <filter val="0010804"/>
        <filter val="0010818"/>
        <filter val="0010911"/>
        <filter val="0010918"/>
        <filter val="0010920"/>
        <filter val="0010996"/>
        <filter val="0011000"/>
        <filter val="0111195"/>
        <filter val="0111216"/>
        <filter val="0111890"/>
        <filter val="0111997"/>
        <filter val="0112020"/>
        <filter val="0112339"/>
        <filter val="0112340"/>
        <filter val="0112397"/>
        <filter val="0112470"/>
        <filter val="0112549"/>
        <filter val="0212597"/>
        <filter val="0212669"/>
        <filter val="0212670"/>
        <filter val="0212749"/>
        <filter val="0212759"/>
        <filter val="0212800"/>
        <filter val="0212866"/>
        <filter val="0212953"/>
        <filter val="0212997"/>
        <filter val="0213204"/>
        <filter val="0213243"/>
        <filter val="0213277"/>
        <filter val="0213288"/>
        <filter val="0213290"/>
        <filter val="0213304"/>
        <filter val="0313385"/>
        <filter val="0313397"/>
        <filter val="0313419"/>
        <filter val="0313435"/>
        <filter val="0313436"/>
        <filter val="0313438"/>
        <filter val="0313442"/>
        <filter val="0313445"/>
        <filter val="0313453"/>
        <filter val="0313553"/>
        <filter val="0313634"/>
        <filter val="0313655"/>
        <filter val="0313661"/>
        <filter val="0313664"/>
        <filter val="0313667"/>
        <filter val="0313690"/>
        <filter val="0313792"/>
        <filter val="0313798"/>
        <filter val="0313817"/>
        <filter val="0313822"/>
        <filter val="0313825"/>
        <filter val="0313827"/>
        <filter val="0313831"/>
        <filter val="0313832"/>
        <filter val="0313835"/>
        <filter val="0313846"/>
        <filter val="0313864"/>
        <filter val="0313865"/>
        <filter val="0313875"/>
        <filter val="0313881"/>
        <filter val="0313886"/>
        <filter val="0313890"/>
        <filter val="0313895"/>
        <filter val="0313909"/>
        <filter val="0313989"/>
        <filter val="0314003"/>
        <filter val="0314095"/>
        <filter val="0314152"/>
        <filter val="0414201"/>
        <filter val="0414207"/>
        <filter val="0414214"/>
        <filter val="0414220"/>
        <filter val="0414272"/>
        <filter val="0414275"/>
        <filter val="0414277"/>
        <filter val="0414281"/>
        <filter val="0414293"/>
        <filter val="0414305"/>
        <filter val="0414310"/>
        <filter val="0414495"/>
        <filter val="0414535"/>
        <filter val="0414549"/>
        <filter val="0414636"/>
        <filter val="0414637"/>
        <filter val="0414697"/>
        <filter val="0414753"/>
        <filter val="0414760"/>
        <filter val="0414831"/>
        <filter val="0414965"/>
        <filter val="0415018"/>
        <filter val="0415157"/>
        <filter val="0415336"/>
        <filter val="0516260"/>
        <filter val="0516363"/>
        <filter val="0516497"/>
        <filter val="0516818"/>
        <filter val="0516882"/>
        <filter val="0617438"/>
        <filter val="0617524"/>
        <filter val="0717830"/>
        <filter val="0718507"/>
        <filter val="0718509"/>
        <filter val="0818757"/>
        <filter val="0819022"/>
        <filter val="0819411"/>
        <filter val="0919810"/>
        <filter val="0919991"/>
        <filter val="0919998"/>
        <filter val="1020080"/>
        <filter val="1020083"/>
        <filter val="1020096"/>
        <filter val="1020113"/>
        <filter val="1020137"/>
        <filter val="1020327"/>
        <filter val="1020485"/>
        <filter val="1020512"/>
        <filter val="1020529"/>
        <filter val="1020540"/>
        <filter val="1020543"/>
        <filter val="1020547"/>
        <filter val="1020562"/>
        <filter val="1020737"/>
        <filter val="1020926"/>
        <filter val="1021052"/>
        <filter val="1021234"/>
        <filter val="1021325"/>
        <filter val="1021345"/>
        <filter val="1021362"/>
        <filter val="1121412"/>
        <filter val="1121474"/>
        <filter val="1121617"/>
        <filter val="1121669"/>
        <filter val="1121757"/>
        <filter val="1121777"/>
        <filter val="1121780"/>
        <filter val="1221820"/>
        <filter val="1222058"/>
        <filter val="1222355"/>
        <filter val="1222511"/>
        <filter val="1222521"/>
        <filter val="1222627"/>
        <filter val="1222743"/>
        <filter val="1222747"/>
        <filter val="1222748"/>
        <filter val="1222749"/>
        <filter val="1222796"/>
        <filter val="1223027"/>
        <filter val="1223177"/>
        <filter val="1223194"/>
        <filter val="1223197"/>
        <filter val="1223198"/>
        <filter val="1223276"/>
        <filter val="1223335"/>
        <filter val="1323398"/>
        <filter val="1323427"/>
        <filter val="1323429"/>
        <filter val="1323431"/>
        <filter val="1323432"/>
        <filter val="1323455"/>
        <filter val="1323635"/>
        <filter val="1323642"/>
        <filter val="1323859"/>
        <filter val="1323937"/>
        <filter val="1323991"/>
        <filter val="1324015"/>
        <filter val="1324230"/>
        <filter val="1324289"/>
        <filter val="1324334"/>
        <filter val="1324336"/>
        <filter val="1324337"/>
        <filter val="1324345"/>
        <filter val="1324364"/>
        <filter val="1324427"/>
        <filter val="1324428"/>
        <filter val="1324700"/>
        <filter val="1424889"/>
        <filter val="1424898"/>
        <filter val="1424961"/>
        <filter val="1426068"/>
        <filter val="1426075"/>
        <filter val="1426206"/>
        <filter val="1426207"/>
        <filter val="1426210"/>
        <filter val="1426218"/>
        <filter val="1426438"/>
        <filter val="1426446"/>
        <filter val="1426447"/>
        <filter val="1426448"/>
        <filter val="1426471"/>
        <filter val="1426517"/>
        <filter val="1426520"/>
        <filter val="1426521"/>
        <filter val="1426522"/>
        <filter val="1426524"/>
        <filter val="1426525"/>
        <filter val="1426526"/>
        <filter val="1426528"/>
        <filter val="1426531"/>
        <filter val="1426533"/>
        <filter val="1426534"/>
        <filter val="1426551"/>
        <filter val="1426554"/>
        <filter val="1426573"/>
        <filter val="1426579"/>
        <filter val="1426583"/>
        <filter val="1426595"/>
        <filter val="1426600"/>
        <filter val="1426614"/>
        <filter val="1426615"/>
        <filter val="1426616"/>
        <filter val="1426617"/>
        <filter val="1426724"/>
        <filter val="1426744"/>
        <filter val="1426747"/>
        <filter val="1426757"/>
        <filter val="1426758"/>
        <filter val="1426759"/>
        <filter val="1426760"/>
        <filter val="1426762"/>
        <filter val="1526886"/>
        <filter val="1526932"/>
        <filter val="1526933"/>
        <filter val="1526939"/>
        <filter val="1526942"/>
        <filter val="1526946"/>
        <filter val="1526948"/>
        <filter val="1526949"/>
        <filter val="1526956"/>
        <filter val="1526958"/>
        <filter val="1526962"/>
        <filter val="1527048"/>
        <filter val="1527063"/>
        <filter val="1527067"/>
        <filter val="1527087"/>
        <filter val="1527123"/>
        <filter val="1527131"/>
        <filter val="1527143"/>
        <filter val="1527147"/>
        <filter val="1527153"/>
        <filter val="1527166"/>
        <filter val="1527180"/>
        <filter val="1527289"/>
        <filter val="1527377"/>
        <filter val="1527380"/>
        <filter val="1527403"/>
        <filter val="1527404"/>
        <filter val="1527414"/>
        <filter val="1527508"/>
        <filter val="1527511"/>
        <filter val="1527761"/>
        <filter val="1527777"/>
        <filter val="1527796"/>
        <filter val="1527798"/>
        <filter val="1527860"/>
        <filter val="1527869"/>
        <filter val="1527879"/>
        <filter val="1527941"/>
        <filter val="1527964"/>
        <filter val="1527966"/>
        <filter val="1527992"/>
        <filter val="1527995"/>
        <filter val="1528160"/>
        <filter val="1628286"/>
        <filter val="1628308"/>
        <filter val="1628399"/>
        <filter val="1628854"/>
        <filter val="1628885"/>
        <filter val="1628898"/>
        <filter val="1628914"/>
        <filter val="1628916"/>
        <filter val="1629012"/>
        <filter val="1629017"/>
        <filter val="1629034"/>
        <filter val="1629080"/>
        <filter val="1629083"/>
        <filter val="1629084"/>
        <filter val="1629085"/>
        <filter val="1629088"/>
        <filter val="1629159"/>
        <filter val="1729485"/>
        <filter val="1729487"/>
        <filter val="1729488"/>
        <filter val="1729489"/>
        <filter val="1729490"/>
        <filter val="1729492"/>
        <filter val="1729494"/>
        <filter val="1729495"/>
        <filter val="1729521"/>
        <filter val="1729547"/>
        <filter val="1729575"/>
        <filter val="1729577"/>
        <filter val="1729578"/>
        <filter val="1729579"/>
        <filter val="1729856"/>
        <filter val="1729858"/>
        <filter val="1729859"/>
        <filter val="1729887"/>
        <filter val="1729901"/>
        <filter val="1729940"/>
        <filter val="1729947"/>
        <filter val="1729967"/>
        <filter val="1730107"/>
        <filter val="1730115"/>
        <filter val="1730119"/>
        <filter val="1730161"/>
        <filter val="1730171"/>
        <filter val="1730173"/>
        <filter val="1730176"/>
        <filter val="1730178"/>
        <filter val="1730182"/>
        <filter val="1730183"/>
        <filter val="1730185"/>
        <filter val="1730186"/>
        <filter val="1730187"/>
        <filter val="1730240"/>
        <filter val="1730241"/>
        <filter val="1730315"/>
        <filter val="1730322"/>
        <filter val="1830363"/>
        <filter val="1830364"/>
        <filter val="1830413"/>
        <filter val="1830414"/>
        <filter val="1830418"/>
        <filter val="1830419"/>
        <filter val="1830420"/>
        <filter val="1830435"/>
        <filter val="1830436"/>
        <filter val="1830437"/>
        <filter val="1830438"/>
        <filter val="1830439"/>
        <filter val="1830441"/>
        <filter val="1830442"/>
        <filter val="1830443"/>
        <filter val="1830444"/>
        <filter val="1830445"/>
        <filter val="1830446"/>
        <filter val="1830447"/>
        <filter val="1830448"/>
        <filter val="1830449"/>
        <filter val="1830450"/>
        <filter val="1830451"/>
        <filter val="1830452"/>
        <filter val="1830453"/>
        <filter val="1830455"/>
        <filter val="1830456"/>
        <filter val="1830457"/>
        <filter val="1830458"/>
        <filter val="1830459"/>
        <filter val="1830460"/>
        <filter val="1830461"/>
        <filter val="1830462"/>
        <filter val="1830463"/>
        <filter val="1830464"/>
        <filter val="1830465"/>
        <filter val="1830466"/>
        <filter val="1830467"/>
        <filter val="1830468"/>
        <filter val="1830470"/>
        <filter val="1830472"/>
        <filter val="1830482"/>
        <filter val="1830484"/>
        <filter val="1830487"/>
        <filter val="1830488"/>
        <filter val="1830489"/>
        <filter val="1830491"/>
        <filter val="1830494"/>
        <filter val="1830496"/>
        <filter val="1830503"/>
        <filter val="1830504"/>
        <filter val="1830505"/>
        <filter val="1830506"/>
        <filter val="1830507"/>
        <filter val="1830508"/>
        <filter val="1830509"/>
        <filter val="1830510"/>
        <filter val="1830511"/>
        <filter val="1830512"/>
        <filter val="1830513"/>
        <filter val="1830514"/>
        <filter val="1830515"/>
        <filter val="1830516"/>
        <filter val="1830518"/>
        <filter val="1830519"/>
        <filter val="1830522"/>
        <filter val="1830524"/>
        <filter val="1830528"/>
        <filter val="1830529"/>
        <filter val="1830530"/>
        <filter val="1830587"/>
        <filter val="1830588"/>
        <filter val="1830589"/>
        <filter val="1830590"/>
        <filter val="1830596"/>
        <filter val="1830632"/>
        <filter val="1830671"/>
        <filter val="1830681"/>
        <filter val="1830720"/>
        <filter val="1830722"/>
        <filter val="1830724"/>
        <filter val="1930755"/>
        <filter val="1930767"/>
        <filter val="1930769"/>
        <filter val="1930771"/>
        <filter val="1930773"/>
        <filter val="1930774"/>
        <filter val="1930778"/>
        <filter val="1930780"/>
        <filter val="1930782"/>
        <filter val="1930783"/>
        <filter val="1930784"/>
        <filter val="1930785"/>
        <filter val="1930786"/>
        <filter val="1930787"/>
        <filter val="1930788"/>
        <filter val="1930789"/>
        <filter val="1930790"/>
        <filter val="1930791"/>
        <filter val="1930792"/>
        <filter val="1930793"/>
        <filter val="1930794"/>
        <filter val="1930807"/>
        <filter val="1930810"/>
        <filter val="1930826"/>
        <filter val="1930827"/>
        <filter val="1930938"/>
        <filter val="1931163"/>
        <filter val="1931185"/>
        <filter val="1931233"/>
        <filter val="1931272"/>
        <filter val="1931274"/>
        <filter val="1931282"/>
        <filter val="1931361"/>
        <filter val="1931364"/>
        <filter val="1931366"/>
        <filter val="8802899"/>
        <filter val="8903287"/>
        <filter val="8903331"/>
        <filter val="8903490"/>
        <filter val="9003444"/>
        <filter val="9003445"/>
        <filter val="9003451"/>
        <filter val="9003455"/>
        <filter val="9003596"/>
        <filter val="9003617"/>
        <filter val="9003686"/>
        <filter val="9003715"/>
        <filter val="9003789"/>
        <filter val="9003798"/>
        <filter val="9003804"/>
        <filter val="9003851"/>
        <filter val="9004021"/>
        <filter val="9004054"/>
        <filter val="9004069"/>
        <filter val="9004084"/>
        <filter val="9004089"/>
        <filter val="9004178"/>
        <filter val="9004291"/>
        <filter val="9004321"/>
        <filter val="9004534"/>
        <filter val="9004550"/>
        <filter val="9004555"/>
        <filter val="9004667"/>
        <filter val="9004780"/>
        <filter val="9004796"/>
        <filter val="9104806"/>
        <filter val="9104866"/>
        <filter val="9104900"/>
        <filter val="9104932"/>
        <filter val="9104933"/>
        <filter val="9104976"/>
        <filter val="9205047"/>
        <filter val="9205075"/>
        <filter val="9305213"/>
        <filter val="9305289"/>
        <filter val="9305365"/>
        <filter val="9305374"/>
        <filter val="9305423"/>
        <filter val="9305425"/>
        <filter val="9305433"/>
        <filter val="9305434"/>
        <filter val="9305436"/>
        <filter val="9305442"/>
        <filter val="9305617"/>
        <filter val="9405649"/>
        <filter val="9405655"/>
        <filter val="9405996"/>
        <filter val="9406014"/>
        <filter val="9406023"/>
        <filter val="9406067"/>
        <filter val="9406109"/>
        <filter val="9406252"/>
        <filter val="9406317"/>
        <filter val="9406399"/>
        <filter val="9406410"/>
        <filter val="9406420"/>
        <filter val="9506585"/>
        <filter val="9506606"/>
        <filter val="9506626"/>
        <filter val="9506692"/>
        <filter val="9506760"/>
        <filter val="9506803"/>
        <filter val="9506838"/>
        <filter val="9506858"/>
        <filter val="9507003"/>
        <filter val="9507009"/>
        <filter val="9507095"/>
        <filter val="9507126"/>
        <filter val="9507208"/>
        <filter val="9507281"/>
        <filter val="9507286"/>
        <filter val="9507297"/>
        <filter val="9507302"/>
        <filter val="9507306"/>
        <filter val="9507315"/>
        <filter val="9507337"/>
        <filter val="9507392"/>
        <filter val="9507395"/>
        <filter val="9507454"/>
        <filter val="9507488"/>
        <filter val="9507593"/>
        <filter val="9507605"/>
        <filter val="9507723"/>
        <filter val="9507739"/>
        <filter val="9507751"/>
        <filter val="9507752"/>
        <filter val="9507773"/>
        <filter val="9607941"/>
        <filter val="9708462"/>
        <filter val="9708642"/>
        <filter val="9709061"/>
        <filter val="9709390"/>
        <filter val="9709432"/>
        <filter val="9709433"/>
        <filter val="9709434"/>
        <filter val="9709469"/>
        <filter val="9709541"/>
        <filter val="9709545"/>
        <filter val="9709563"/>
        <filter val="9909823"/>
      </filters>
    </filterColumn>
    <filterColumn colId="13">
      <filters>
        <filter val="Assy Production Dept"/>
        <filter val="Casting Engineering Service Dept"/>
        <filter val="Engineering Service Dept"/>
        <filter val="Maintenance Dept"/>
        <filter val="Plant Uti., Building Maint.GA &amp; SHE Dept"/>
        <filter val="PP &amp; MCC Karawang #3 Dept"/>
        <filter val="PPC &amp; Logistic Karawang #3 Dept"/>
        <filter val="Production Dept"/>
        <filter val="Quality Control Dept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F3A2-1DF9-4606-8D23-2F58F5D4F446}">
  <dimension ref="A1:N18"/>
  <sheetViews>
    <sheetView workbookViewId="0">
      <selection activeCell="I6" sqref="I6"/>
    </sheetView>
  </sheetViews>
  <sheetFormatPr defaultRowHeight="15" x14ac:dyDescent="0.25"/>
  <cols>
    <col min="1" max="1" width="14.7109375" bestFit="1" customWidth="1"/>
    <col min="2" max="14" width="10.42578125" customWidth="1"/>
  </cols>
  <sheetData>
    <row r="1" spans="1:14" x14ac:dyDescent="0.25">
      <c r="A1" s="42" t="s">
        <v>35641</v>
      </c>
    </row>
    <row r="3" spans="1:14" x14ac:dyDescent="0.25">
      <c r="A3" s="66" t="s">
        <v>35645</v>
      </c>
      <c r="B3" s="66" t="s">
        <v>35601</v>
      </c>
      <c r="C3" s="66" t="s">
        <v>35602</v>
      </c>
      <c r="D3" s="66" t="s">
        <v>35603</v>
      </c>
      <c r="E3" s="66" t="s">
        <v>35604</v>
      </c>
      <c r="F3" s="66" t="s">
        <v>35605</v>
      </c>
      <c r="G3" s="66" t="s">
        <v>35606</v>
      </c>
      <c r="H3" s="66" t="s">
        <v>35607</v>
      </c>
      <c r="I3" s="66" t="s">
        <v>35608</v>
      </c>
      <c r="J3" s="66" t="s">
        <v>35609</v>
      </c>
      <c r="K3" s="66" t="s">
        <v>35610</v>
      </c>
      <c r="L3" s="66" t="s">
        <v>35611</v>
      </c>
      <c r="M3" s="66" t="s">
        <v>35616</v>
      </c>
      <c r="N3" s="66" t="s">
        <v>3</v>
      </c>
    </row>
    <row r="4" spans="1:14" x14ac:dyDescent="0.25">
      <c r="A4" s="67" t="s">
        <v>35642</v>
      </c>
      <c r="B4" s="68">
        <v>16443</v>
      </c>
      <c r="C4" s="68">
        <v>17563</v>
      </c>
      <c r="D4" s="68">
        <v>15881</v>
      </c>
      <c r="E4" s="68">
        <v>15138</v>
      </c>
      <c r="F4" s="68">
        <v>15229</v>
      </c>
      <c r="G4" s="68">
        <v>13262</v>
      </c>
      <c r="H4" s="68">
        <v>14382</v>
      </c>
      <c r="I4" s="68">
        <v>15597</v>
      </c>
      <c r="J4" s="68">
        <v>15307</v>
      </c>
      <c r="K4" s="68">
        <v>16552</v>
      </c>
      <c r="L4" s="68">
        <v>16148</v>
      </c>
      <c r="M4" s="68">
        <v>12934</v>
      </c>
      <c r="N4" s="68">
        <f>SUM(B4:M4)</f>
        <v>184436</v>
      </c>
    </row>
    <row r="5" spans="1:14" x14ac:dyDescent="0.25">
      <c r="A5" s="67" t="s">
        <v>35643</v>
      </c>
      <c r="B5" s="68">
        <v>16229</v>
      </c>
      <c r="C5" s="68">
        <v>15721</v>
      </c>
      <c r="D5" s="68">
        <v>17766</v>
      </c>
      <c r="E5" s="68">
        <v>15560</v>
      </c>
      <c r="F5" s="68">
        <v>17364</v>
      </c>
      <c r="G5" s="68">
        <v>7955</v>
      </c>
      <c r="H5" s="68">
        <v>12420</v>
      </c>
      <c r="I5" s="68">
        <v>18335</v>
      </c>
      <c r="J5" s="68">
        <v>14266</v>
      </c>
      <c r="K5" s="68">
        <v>16282</v>
      </c>
      <c r="L5" s="68">
        <v>16432</v>
      </c>
      <c r="M5" s="68">
        <v>13176</v>
      </c>
      <c r="N5" s="68">
        <f t="shared" ref="N5:N6" si="0">SUM(B5:M5)</f>
        <v>181506</v>
      </c>
    </row>
    <row r="6" spans="1:14" x14ac:dyDescent="0.25">
      <c r="A6" s="67" t="s">
        <v>35644</v>
      </c>
      <c r="B6" s="68">
        <v>7818</v>
      </c>
      <c r="C6" s="68">
        <v>10525</v>
      </c>
      <c r="D6" s="68">
        <v>10774</v>
      </c>
      <c r="E6" s="68">
        <v>9816</v>
      </c>
      <c r="F6" s="68">
        <v>10128</v>
      </c>
      <c r="G6" s="68">
        <v>7147</v>
      </c>
      <c r="H6" s="68">
        <v>7997</v>
      </c>
      <c r="I6" s="68">
        <v>8860</v>
      </c>
      <c r="J6" s="68">
        <v>9200</v>
      </c>
      <c r="K6" s="68">
        <v>11559</v>
      </c>
      <c r="L6" s="68">
        <v>12030</v>
      </c>
      <c r="M6" s="68">
        <v>10539</v>
      </c>
      <c r="N6" s="68">
        <f t="shared" si="0"/>
        <v>116393</v>
      </c>
    </row>
    <row r="9" spans="1:14" x14ac:dyDescent="0.25">
      <c r="A9" s="66" t="s">
        <v>35646</v>
      </c>
      <c r="B9" s="66" t="s">
        <v>35601</v>
      </c>
      <c r="C9" s="66" t="s">
        <v>35602</v>
      </c>
      <c r="D9" s="66" t="s">
        <v>35603</v>
      </c>
      <c r="E9" s="66" t="s">
        <v>35604</v>
      </c>
      <c r="F9" s="66" t="s">
        <v>35605</v>
      </c>
      <c r="G9" s="66" t="s">
        <v>35606</v>
      </c>
      <c r="H9" s="66" t="s">
        <v>35607</v>
      </c>
      <c r="I9" s="66" t="s">
        <v>35608</v>
      </c>
      <c r="J9" s="66" t="s">
        <v>35609</v>
      </c>
      <c r="K9" s="66" t="s">
        <v>35610</v>
      </c>
      <c r="L9" s="66" t="s">
        <v>35611</v>
      </c>
      <c r="M9" s="66" t="s">
        <v>35616</v>
      </c>
      <c r="N9" s="66" t="s">
        <v>3</v>
      </c>
    </row>
    <row r="10" spans="1:14" x14ac:dyDescent="0.25">
      <c r="A10" s="67" t="s">
        <v>35642</v>
      </c>
      <c r="B10" s="68">
        <v>18803</v>
      </c>
      <c r="C10" s="68">
        <v>15453</v>
      </c>
      <c r="D10" s="68">
        <v>16088</v>
      </c>
      <c r="E10" s="68">
        <v>18799</v>
      </c>
      <c r="F10" s="68">
        <v>17664</v>
      </c>
      <c r="G10" s="68">
        <v>6639</v>
      </c>
      <c r="H10" s="68">
        <v>17790</v>
      </c>
      <c r="I10" s="68">
        <v>17382</v>
      </c>
      <c r="J10" s="68">
        <v>17041</v>
      </c>
      <c r="K10" s="68">
        <v>21029</v>
      </c>
      <c r="L10" s="68">
        <v>17601</v>
      </c>
      <c r="M10" s="68">
        <v>16198</v>
      </c>
      <c r="N10" s="68">
        <f>SUM(B10:M10)</f>
        <v>200487</v>
      </c>
    </row>
    <row r="11" spans="1:14" x14ac:dyDescent="0.25">
      <c r="A11" s="67" t="s">
        <v>35643</v>
      </c>
      <c r="B11" s="68">
        <v>16287</v>
      </c>
      <c r="C11" s="68">
        <v>9361</v>
      </c>
      <c r="D11" s="68">
        <v>9695</v>
      </c>
      <c r="E11" s="68">
        <v>16170</v>
      </c>
      <c r="F11" s="68">
        <v>14549</v>
      </c>
      <c r="G11" s="68">
        <v>7043</v>
      </c>
      <c r="H11" s="68">
        <v>14778</v>
      </c>
      <c r="I11" s="68">
        <v>14474</v>
      </c>
      <c r="J11" s="68">
        <v>12382</v>
      </c>
      <c r="K11" s="68">
        <v>15986</v>
      </c>
      <c r="L11" s="68">
        <v>15076</v>
      </c>
      <c r="M11" s="68">
        <v>10820</v>
      </c>
      <c r="N11" s="68">
        <f t="shared" ref="N11:N12" si="1">SUM(B11:M11)</f>
        <v>156621</v>
      </c>
    </row>
    <row r="12" spans="1:14" x14ac:dyDescent="0.25">
      <c r="A12" s="67" t="s">
        <v>35644</v>
      </c>
      <c r="B12" s="68">
        <v>10818</v>
      </c>
      <c r="C12" s="68">
        <v>10937</v>
      </c>
      <c r="D12" s="68">
        <v>12061</v>
      </c>
      <c r="E12" s="68">
        <v>9459</v>
      </c>
      <c r="F12" s="68">
        <v>11662</v>
      </c>
      <c r="G12" s="68">
        <v>8244</v>
      </c>
      <c r="H12" s="68">
        <v>13775</v>
      </c>
      <c r="I12" s="68">
        <v>10108</v>
      </c>
      <c r="J12" s="68">
        <v>10190</v>
      </c>
      <c r="K12" s="68">
        <v>10596</v>
      </c>
      <c r="L12" s="68">
        <v>8083</v>
      </c>
      <c r="M12" s="68">
        <v>8261</v>
      </c>
      <c r="N12" s="68">
        <f t="shared" si="1"/>
        <v>124194</v>
      </c>
    </row>
    <row r="15" spans="1:14" x14ac:dyDescent="0.25">
      <c r="A15" s="66" t="s">
        <v>35647</v>
      </c>
      <c r="B15" s="66" t="s">
        <v>35601</v>
      </c>
      <c r="C15" s="66" t="s">
        <v>35602</v>
      </c>
      <c r="D15" s="66" t="s">
        <v>35603</v>
      </c>
      <c r="E15" s="66" t="s">
        <v>35604</v>
      </c>
      <c r="F15" s="66" t="s">
        <v>35605</v>
      </c>
      <c r="G15" s="66" t="s">
        <v>35606</v>
      </c>
      <c r="H15" s="66" t="s">
        <v>35607</v>
      </c>
      <c r="I15" s="66" t="s">
        <v>35608</v>
      </c>
      <c r="J15" s="66" t="s">
        <v>35609</v>
      </c>
      <c r="K15" s="66" t="s">
        <v>35610</v>
      </c>
      <c r="L15" s="66" t="s">
        <v>35611</v>
      </c>
      <c r="M15" s="66" t="s">
        <v>35616</v>
      </c>
      <c r="N15" s="66" t="s">
        <v>3</v>
      </c>
    </row>
    <row r="16" spans="1:14" x14ac:dyDescent="0.25">
      <c r="A16" s="67" t="s">
        <v>35642</v>
      </c>
      <c r="B16" s="68">
        <v>14670</v>
      </c>
      <c r="C16" s="68">
        <v>16158</v>
      </c>
      <c r="D16" s="68">
        <v>19451</v>
      </c>
      <c r="E16" s="68">
        <v>15943</v>
      </c>
      <c r="F16" s="68">
        <v>13967</v>
      </c>
      <c r="G16" s="68">
        <v>5921</v>
      </c>
      <c r="H16" s="68">
        <v>12773</v>
      </c>
      <c r="I16" s="68">
        <v>15246</v>
      </c>
      <c r="J16" s="68">
        <v>17377</v>
      </c>
      <c r="K16" s="68">
        <v>17391</v>
      </c>
      <c r="L16" s="68">
        <v>15737</v>
      </c>
      <c r="M16" s="68">
        <v>10855</v>
      </c>
      <c r="N16" s="68">
        <f>SUM(B16:M16)</f>
        <v>175489</v>
      </c>
    </row>
    <row r="17" spans="1:14" x14ac:dyDescent="0.25">
      <c r="A17" s="67" t="s">
        <v>35643</v>
      </c>
      <c r="B17" s="68">
        <v>10842</v>
      </c>
      <c r="C17" s="68">
        <v>9207</v>
      </c>
      <c r="D17" s="68">
        <v>10188</v>
      </c>
      <c r="E17" s="68">
        <v>9245</v>
      </c>
      <c r="F17" s="68">
        <v>10282</v>
      </c>
      <c r="G17" s="68">
        <v>7421</v>
      </c>
      <c r="H17" s="68">
        <v>12632</v>
      </c>
      <c r="I17" s="68">
        <v>11939</v>
      </c>
      <c r="J17" s="68">
        <v>12065</v>
      </c>
      <c r="K17" s="68">
        <v>14132</v>
      </c>
      <c r="L17" s="68">
        <v>12967</v>
      </c>
      <c r="M17" s="68">
        <v>12327</v>
      </c>
      <c r="N17" s="68">
        <f t="shared" ref="N17:N18" si="2">SUM(B17:M17)</f>
        <v>133247</v>
      </c>
    </row>
    <row r="18" spans="1:14" x14ac:dyDescent="0.25">
      <c r="A18" s="67" t="s">
        <v>35644</v>
      </c>
      <c r="B18" s="68">
        <v>7399</v>
      </c>
      <c r="C18" s="68">
        <v>5210</v>
      </c>
      <c r="D18" s="68">
        <v>13114</v>
      </c>
      <c r="E18" s="68">
        <v>9002</v>
      </c>
      <c r="F18" s="68">
        <v>8723</v>
      </c>
      <c r="G18" s="68">
        <v>6414</v>
      </c>
      <c r="H18" s="68">
        <v>12722</v>
      </c>
      <c r="I18" s="68">
        <v>12159</v>
      </c>
      <c r="J18" s="68">
        <v>12651</v>
      </c>
      <c r="K18" s="68">
        <v>12626</v>
      </c>
      <c r="L18" s="68">
        <v>12200</v>
      </c>
      <c r="M18" s="68">
        <v>12438</v>
      </c>
      <c r="N18" s="68">
        <f t="shared" si="2"/>
        <v>124658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57930-73BC-4F8D-9660-81EFEA930DEE}">
  <dimension ref="A1:BR214"/>
  <sheetViews>
    <sheetView tabSelected="1" topLeftCell="BB200" zoomScale="98" zoomScaleNormal="115" workbookViewId="0">
      <selection activeCell="BG206" sqref="BG206"/>
    </sheetView>
  </sheetViews>
  <sheetFormatPr defaultRowHeight="15.75" x14ac:dyDescent="0.25"/>
  <cols>
    <col min="1" max="1" width="16.140625" style="24" bestFit="1" customWidth="1"/>
    <col min="2" max="2" width="11.7109375" style="24" customWidth="1"/>
    <col min="3" max="4" width="10.42578125" style="24" bestFit="1" customWidth="1"/>
    <col min="5" max="5" width="11.85546875" style="24" bestFit="1" customWidth="1"/>
    <col min="6" max="6" width="10.7109375" style="24" bestFit="1" customWidth="1"/>
    <col min="7" max="7" width="11.85546875" style="24" bestFit="1" customWidth="1"/>
    <col min="8" max="8" width="10.7109375" style="24" bestFit="1" customWidth="1"/>
    <col min="9" max="9" width="11.85546875" style="24" bestFit="1" customWidth="1"/>
    <col min="10" max="10" width="10.7109375" style="24" bestFit="1" customWidth="1"/>
    <col min="11" max="11" width="9.140625" style="24"/>
    <col min="12" max="12" width="10.140625" style="24" bestFit="1" customWidth="1"/>
    <col min="13" max="13" width="11.85546875" style="24" bestFit="1" customWidth="1"/>
    <col min="14" max="14" width="10.140625" style="24" bestFit="1" customWidth="1"/>
    <col min="15" max="15" width="48.85546875" style="24" customWidth="1"/>
    <col min="16" max="16" width="24.5703125" style="24" customWidth="1"/>
    <col min="17" max="17" width="1.85546875" style="63" customWidth="1"/>
    <col min="18" max="18" width="10.140625" style="96" bestFit="1" customWidth="1"/>
    <col min="19" max="19" width="5" style="24" customWidth="1"/>
    <col min="20" max="20" width="24.42578125" style="24" customWidth="1"/>
    <col min="21" max="21" width="1.85546875" style="63" customWidth="1"/>
    <col min="22" max="22" width="10.140625" style="96" customWidth="1"/>
    <col min="23" max="24" width="9.140625" style="24"/>
    <col min="25" max="25" width="26" style="24" customWidth="1"/>
    <col min="26" max="28" width="7.28515625" style="24" customWidth="1"/>
    <col min="29" max="30" width="7.5703125" style="24" customWidth="1"/>
    <col min="31" max="38" width="7.7109375" style="24" customWidth="1"/>
    <col min="39" max="39" width="16.140625" style="24" customWidth="1"/>
    <col min="40" max="40" width="15.5703125" style="24" customWidth="1"/>
    <col min="41" max="41" width="12.28515625" style="24" customWidth="1"/>
    <col min="42" max="43" width="9.140625" style="24"/>
    <col min="44" max="44" width="9.140625" style="24" customWidth="1"/>
    <col min="45" max="49" width="9" style="24" customWidth="1"/>
    <col min="50" max="50" width="9.140625" style="24"/>
    <col min="51" max="51" width="16.7109375" style="24" customWidth="1"/>
    <col min="52" max="52" width="28" style="24" customWidth="1"/>
    <col min="53" max="53" width="12.28515625" style="24" customWidth="1"/>
    <col min="54" max="54" width="12.5703125" style="24" customWidth="1"/>
    <col min="55" max="59" width="11.85546875" style="24" customWidth="1"/>
    <col min="60" max="61" width="9.140625" style="24"/>
    <col min="62" max="62" width="14.28515625" style="24" customWidth="1"/>
    <col min="63" max="63" width="21.140625" style="24" customWidth="1"/>
    <col min="64" max="64" width="11.42578125" style="24" customWidth="1"/>
    <col min="65" max="16384" width="9.140625" style="24"/>
  </cols>
  <sheetData>
    <row r="1" spans="1:22" ht="31.5" x14ac:dyDescent="0.25">
      <c r="A1" s="13" t="s">
        <v>0</v>
      </c>
      <c r="B1" s="14" t="s">
        <v>11</v>
      </c>
      <c r="C1" s="13">
        <v>2017</v>
      </c>
      <c r="D1" s="13">
        <v>2018</v>
      </c>
      <c r="E1" s="13">
        <v>2019</v>
      </c>
    </row>
    <row r="2" spans="1:22" x14ac:dyDescent="0.25">
      <c r="A2" s="15" t="s">
        <v>1</v>
      </c>
      <c r="B2" s="174">
        <v>216000</v>
      </c>
      <c r="C2" s="16">
        <v>65399</v>
      </c>
      <c r="D2" s="16">
        <v>45721</v>
      </c>
      <c r="E2" s="16">
        <v>46320</v>
      </c>
    </row>
    <row r="3" spans="1:22" x14ac:dyDescent="0.25">
      <c r="A3" s="15" t="s">
        <v>2</v>
      </c>
      <c r="B3" s="174"/>
      <c r="C3" s="16">
        <v>93350</v>
      </c>
      <c r="D3" s="16">
        <v>101845</v>
      </c>
      <c r="E3" s="16">
        <v>89099</v>
      </c>
    </row>
    <row r="4" spans="1:22" x14ac:dyDescent="0.25">
      <c r="A4" s="15" t="s">
        <v>12</v>
      </c>
      <c r="B4" s="17">
        <f>B2</f>
        <v>216000</v>
      </c>
      <c r="C4" s="16">
        <f>SUM(C2:C3)</f>
        <v>158749</v>
      </c>
      <c r="D4" s="16">
        <f>SUM(D2:D3)</f>
        <v>147566</v>
      </c>
      <c r="E4" s="16">
        <f>SUM(E2:E3)</f>
        <v>135419</v>
      </c>
    </row>
    <row r="5" spans="1:22" x14ac:dyDescent="0.25">
      <c r="A5" s="175"/>
      <c r="B5" s="175"/>
      <c r="C5" s="175"/>
      <c r="D5" s="18" t="s">
        <v>13</v>
      </c>
      <c r="E5" s="18" t="s">
        <v>14</v>
      </c>
    </row>
    <row r="8" spans="1:22" x14ac:dyDescent="0.25">
      <c r="A8" s="177" t="s">
        <v>22</v>
      </c>
      <c r="B8" s="176" t="s">
        <v>23</v>
      </c>
      <c r="C8" s="176"/>
      <c r="D8" s="176"/>
      <c r="E8" s="176"/>
      <c r="F8" s="176"/>
      <c r="G8" s="176"/>
      <c r="H8" s="176"/>
      <c r="I8" s="176"/>
    </row>
    <row r="9" spans="1:22" s="26" customFormat="1" x14ac:dyDescent="0.25">
      <c r="A9" s="177"/>
      <c r="B9" s="178" t="s">
        <v>21</v>
      </c>
      <c r="C9" s="178"/>
      <c r="D9" s="178"/>
      <c r="E9" s="178" t="s">
        <v>20</v>
      </c>
      <c r="F9" s="178"/>
      <c r="G9" s="178"/>
      <c r="H9" s="178"/>
      <c r="I9" s="178"/>
      <c r="R9" s="97"/>
      <c r="V9" s="97"/>
    </row>
    <row r="10" spans="1:22" s="26" customFormat="1" x14ac:dyDescent="0.25">
      <c r="A10" s="177"/>
      <c r="B10" s="23">
        <v>2017</v>
      </c>
      <c r="C10" s="23">
        <v>2018</v>
      </c>
      <c r="D10" s="23">
        <v>2019</v>
      </c>
      <c r="E10" s="23">
        <v>2020</v>
      </c>
      <c r="F10" s="23">
        <v>2021</v>
      </c>
      <c r="G10" s="23">
        <v>2022</v>
      </c>
      <c r="H10" s="23">
        <v>2023</v>
      </c>
      <c r="I10" s="23">
        <v>2024</v>
      </c>
      <c r="R10" s="97"/>
      <c r="V10" s="97"/>
    </row>
    <row r="11" spans="1:22" s="25" customFormat="1" x14ac:dyDescent="0.25">
      <c r="A11" s="27">
        <v>216000</v>
      </c>
      <c r="B11" s="27">
        <v>158749</v>
      </c>
      <c r="C11" s="27">
        <v>147566</v>
      </c>
      <c r="D11" s="27">
        <v>135419</v>
      </c>
      <c r="E11" s="28">
        <v>145805</v>
      </c>
      <c r="F11" s="28">
        <v>158446</v>
      </c>
      <c r="G11" s="28">
        <v>173767</v>
      </c>
      <c r="H11" s="28">
        <v>192307</v>
      </c>
      <c r="I11" s="28">
        <v>214749</v>
      </c>
      <c r="Q11" s="95"/>
      <c r="R11" s="98"/>
      <c r="U11" s="95"/>
      <c r="V11" s="98"/>
    </row>
    <row r="14" spans="1:22" ht="31.5" customHeight="1" x14ac:dyDescent="0.25">
      <c r="A14" s="177" t="s">
        <v>22</v>
      </c>
      <c r="B14" s="177" t="s">
        <v>0</v>
      </c>
      <c r="C14" s="184" t="s">
        <v>23</v>
      </c>
      <c r="D14" s="184"/>
      <c r="E14" s="184"/>
      <c r="F14" s="184"/>
      <c r="G14" s="184"/>
      <c r="H14" s="184"/>
      <c r="I14" s="184"/>
      <c r="J14" s="184"/>
    </row>
    <row r="15" spans="1:22" x14ac:dyDescent="0.25">
      <c r="A15" s="177"/>
      <c r="B15" s="177"/>
      <c r="C15" s="177" t="s">
        <v>21</v>
      </c>
      <c r="D15" s="177"/>
      <c r="E15" s="177"/>
      <c r="F15" s="177" t="s">
        <v>20</v>
      </c>
      <c r="G15" s="177"/>
      <c r="H15" s="177"/>
      <c r="I15" s="177"/>
      <c r="J15" s="177"/>
    </row>
    <row r="16" spans="1:22" x14ac:dyDescent="0.25">
      <c r="A16" s="177"/>
      <c r="B16" s="177"/>
      <c r="C16" s="29">
        <v>2017</v>
      </c>
      <c r="D16" s="29">
        <v>2018</v>
      </c>
      <c r="E16" s="29">
        <v>2019</v>
      </c>
      <c r="F16" s="29">
        <v>2020</v>
      </c>
      <c r="G16" s="29">
        <v>2021</v>
      </c>
      <c r="H16" s="29">
        <v>2022</v>
      </c>
      <c r="I16" s="29">
        <v>2023</v>
      </c>
      <c r="J16" s="29">
        <v>2024</v>
      </c>
    </row>
    <row r="17" spans="1:22" s="32" customFormat="1" x14ac:dyDescent="0.25">
      <c r="A17" s="183">
        <v>216000</v>
      </c>
      <c r="B17" s="33" t="s">
        <v>25</v>
      </c>
      <c r="C17" s="30">
        <v>65399</v>
      </c>
      <c r="D17" s="30">
        <v>45721</v>
      </c>
      <c r="E17" s="30">
        <v>46320</v>
      </c>
      <c r="F17" s="31">
        <v>49872</v>
      </c>
      <c r="G17" s="31">
        <v>54195</v>
      </c>
      <c r="H17" s="31">
        <v>59435</v>
      </c>
      <c r="I17" s="31">
        <v>65776</v>
      </c>
      <c r="J17" s="31">
        <v>73452</v>
      </c>
      <c r="Q17" s="63"/>
      <c r="R17" s="96"/>
      <c r="U17" s="63"/>
      <c r="V17" s="96"/>
    </row>
    <row r="18" spans="1:22" s="32" customFormat="1" x14ac:dyDescent="0.25">
      <c r="A18" s="183"/>
      <c r="B18" s="33" t="s">
        <v>2</v>
      </c>
      <c r="C18" s="30">
        <v>93350</v>
      </c>
      <c r="D18" s="30">
        <v>101845</v>
      </c>
      <c r="E18" s="30">
        <v>89099</v>
      </c>
      <c r="F18" s="30">
        <v>95933</v>
      </c>
      <c r="G18" s="30">
        <v>104251</v>
      </c>
      <c r="H18" s="30">
        <v>114332</v>
      </c>
      <c r="I18" s="30">
        <v>126531</v>
      </c>
      <c r="J18" s="30">
        <v>141297</v>
      </c>
      <c r="Q18" s="63"/>
      <c r="R18" s="96"/>
      <c r="U18" s="63"/>
      <c r="V18" s="96"/>
    </row>
    <row r="19" spans="1:22" x14ac:dyDescent="0.25">
      <c r="A19" s="183"/>
      <c r="B19" s="33" t="s">
        <v>24</v>
      </c>
      <c r="C19" s="30">
        <v>158749</v>
      </c>
      <c r="D19" s="30">
        <v>147566</v>
      </c>
      <c r="E19" s="30">
        <v>135419</v>
      </c>
      <c r="F19" s="31">
        <v>145805</v>
      </c>
      <c r="G19" s="31">
        <v>158446</v>
      </c>
      <c r="H19" s="31">
        <v>173767</v>
      </c>
      <c r="I19" s="31">
        <v>192307</v>
      </c>
      <c r="J19" s="31">
        <v>214749</v>
      </c>
    </row>
    <row r="21" spans="1:22" x14ac:dyDescent="0.25">
      <c r="A21" s="185" t="s">
        <v>35648</v>
      </c>
      <c r="B21" s="185" t="s">
        <v>0</v>
      </c>
      <c r="C21" s="185" t="s">
        <v>26</v>
      </c>
      <c r="D21" s="185"/>
      <c r="E21" s="185"/>
      <c r="F21" s="186"/>
      <c r="G21" s="187"/>
      <c r="H21" s="187"/>
      <c r="I21" s="187"/>
      <c r="J21" s="187"/>
    </row>
    <row r="22" spans="1:22" x14ac:dyDescent="0.25">
      <c r="A22" s="185"/>
      <c r="B22" s="185"/>
      <c r="C22" s="78">
        <v>2017</v>
      </c>
      <c r="D22" s="78">
        <v>2018</v>
      </c>
      <c r="E22" s="78">
        <v>2019</v>
      </c>
      <c r="F22" s="75"/>
      <c r="G22" s="72"/>
      <c r="H22" s="72"/>
      <c r="I22" s="72"/>
      <c r="J22" s="72"/>
    </row>
    <row r="23" spans="1:22" x14ac:dyDescent="0.25">
      <c r="A23" s="183">
        <v>216000</v>
      </c>
      <c r="B23" s="33" t="s">
        <v>25</v>
      </c>
      <c r="C23" s="30">
        <v>65399</v>
      </c>
      <c r="D23" s="30">
        <v>45721</v>
      </c>
      <c r="E23" s="30">
        <v>46320</v>
      </c>
      <c r="F23" s="76"/>
      <c r="G23" s="73"/>
      <c r="H23" s="73"/>
      <c r="I23" s="73"/>
      <c r="J23" s="73"/>
    </row>
    <row r="24" spans="1:22" x14ac:dyDescent="0.25">
      <c r="A24" s="183"/>
      <c r="B24" s="33" t="s">
        <v>2</v>
      </c>
      <c r="C24" s="30">
        <v>93350</v>
      </c>
      <c r="D24" s="30">
        <v>101845</v>
      </c>
      <c r="E24" s="30">
        <v>89099</v>
      </c>
      <c r="F24" s="77"/>
      <c r="G24" s="74"/>
      <c r="H24" s="74"/>
      <c r="I24" s="74"/>
      <c r="J24" s="74"/>
    </row>
    <row r="25" spans="1:22" x14ac:dyDescent="0.25">
      <c r="A25" s="183"/>
      <c r="B25" s="79" t="s">
        <v>33</v>
      </c>
      <c r="C25" s="80">
        <v>158749</v>
      </c>
      <c r="D25" s="80">
        <v>147566</v>
      </c>
      <c r="E25" s="80">
        <v>135419</v>
      </c>
      <c r="F25" s="76"/>
      <c r="G25" s="73"/>
      <c r="H25" s="73"/>
      <c r="I25" s="73"/>
      <c r="J25" s="73"/>
    </row>
    <row r="30" spans="1:22" x14ac:dyDescent="0.25">
      <c r="A30" s="179" t="s">
        <v>35639</v>
      </c>
      <c r="B30" s="179" t="s">
        <v>21</v>
      </c>
      <c r="C30" s="179"/>
      <c r="D30" s="179"/>
      <c r="E30" s="180" t="s">
        <v>20</v>
      </c>
      <c r="F30" s="181"/>
      <c r="G30" s="181"/>
      <c r="H30" s="181"/>
      <c r="I30" s="182"/>
    </row>
    <row r="31" spans="1:22" x14ac:dyDescent="0.25">
      <c r="A31" s="179"/>
      <c r="B31" s="69">
        <v>2017</v>
      </c>
      <c r="C31" s="69">
        <v>2018</v>
      </c>
      <c r="D31" s="69">
        <v>2019</v>
      </c>
      <c r="E31" s="69">
        <v>2020</v>
      </c>
      <c r="F31" s="69">
        <v>2021</v>
      </c>
      <c r="G31" s="69">
        <v>2022</v>
      </c>
      <c r="H31" s="69">
        <v>2023</v>
      </c>
      <c r="I31" s="69">
        <v>2024</v>
      </c>
    </row>
    <row r="32" spans="1:22" x14ac:dyDescent="0.25">
      <c r="A32" s="15" t="s">
        <v>35640</v>
      </c>
      <c r="B32" s="16">
        <v>158749</v>
      </c>
      <c r="C32" s="16">
        <v>147566</v>
      </c>
      <c r="D32" s="16">
        <v>135419</v>
      </c>
      <c r="E32" s="16">
        <v>145805</v>
      </c>
      <c r="F32" s="16">
        <v>158446</v>
      </c>
      <c r="G32" s="16">
        <v>173767</v>
      </c>
      <c r="H32" s="16">
        <v>192307</v>
      </c>
      <c r="I32" s="16">
        <v>214749</v>
      </c>
    </row>
    <row r="33" spans="1:16" x14ac:dyDescent="0.25">
      <c r="A33" s="15" t="s">
        <v>35642</v>
      </c>
      <c r="B33" s="16">
        <f>'Data Produksi Gaikindo'!N4</f>
        <v>184436</v>
      </c>
      <c r="C33" s="16">
        <f>'Data Produksi Gaikindo'!N10</f>
        <v>200487</v>
      </c>
      <c r="D33" s="16">
        <f>'Data Produksi Gaikindo'!N16</f>
        <v>175489</v>
      </c>
      <c r="E33" s="16">
        <f>SUM(D33*$D$41%)+D33</f>
        <v>188949.00630000001</v>
      </c>
      <c r="F33" s="16">
        <f>SUM(E33*$E$41%)+E33</f>
        <v>205330.88514621</v>
      </c>
      <c r="G33" s="16">
        <f>SUM(F33*$F$41%)+F33</f>
        <v>225186.3817398485</v>
      </c>
      <c r="H33" s="16">
        <f>SUM(G33*$G$41%)+G33</f>
        <v>249213.76867149034</v>
      </c>
      <c r="I33" s="16">
        <f>SUM(H33*$H$41%)+H33</f>
        <v>278297.01547545329</v>
      </c>
    </row>
    <row r="34" spans="1:16" x14ac:dyDescent="0.25">
      <c r="A34" s="15" t="s">
        <v>35643</v>
      </c>
      <c r="B34" s="16">
        <f>'Data Produksi Gaikindo'!N5</f>
        <v>181506</v>
      </c>
      <c r="C34" s="16">
        <f>'Data Produksi Gaikindo'!N11</f>
        <v>156621</v>
      </c>
      <c r="D34" s="16">
        <f>'Data Produksi Gaikindo'!N17</f>
        <v>133247</v>
      </c>
      <c r="E34" s="16">
        <f>SUM(D34*$D$41%)+D34</f>
        <v>143467.04490000001</v>
      </c>
      <c r="F34" s="16">
        <f>SUM(E34*$E$41%)+E34</f>
        <v>155905.63769283</v>
      </c>
      <c r="G34" s="16">
        <f>SUM(F34*$F$41%)+F34</f>
        <v>170981.71285772667</v>
      </c>
      <c r="H34" s="16">
        <f>SUM(G34*$G$41%)+G34</f>
        <v>189225.46161964611</v>
      </c>
      <c r="I34" s="16">
        <f>SUM(H34*$H$41%)+H34</f>
        <v>211308.07299065881</v>
      </c>
    </row>
    <row r="35" spans="1:16" x14ac:dyDescent="0.25">
      <c r="A35" s="70" t="s">
        <v>3</v>
      </c>
      <c r="B35" s="71">
        <f>SUM(B32:B34)</f>
        <v>524691</v>
      </c>
      <c r="C35" s="71">
        <f t="shared" ref="C35:I35" si="0">SUM(C32:C34)</f>
        <v>504674</v>
      </c>
      <c r="D35" s="71">
        <f t="shared" si="0"/>
        <v>444155</v>
      </c>
      <c r="E35" s="71">
        <f t="shared" si="0"/>
        <v>478221.05119999999</v>
      </c>
      <c r="F35" s="71">
        <f t="shared" si="0"/>
        <v>519682.52283903997</v>
      </c>
      <c r="G35" s="71">
        <f t="shared" si="0"/>
        <v>569935.09459757525</v>
      </c>
      <c r="H35" s="71">
        <f t="shared" si="0"/>
        <v>630746.23029113654</v>
      </c>
      <c r="I35" s="71">
        <f t="shared" si="0"/>
        <v>704354.08846611204</v>
      </c>
    </row>
    <row r="36" spans="1:16" x14ac:dyDescent="0.25">
      <c r="A36" s="65"/>
      <c r="B36" s="64"/>
      <c r="C36" s="64"/>
      <c r="D36" s="64"/>
      <c r="E36" s="64"/>
      <c r="F36" s="64"/>
      <c r="G36" s="64"/>
      <c r="H36" s="64"/>
      <c r="I36" s="64"/>
    </row>
    <row r="37" spans="1:16" x14ac:dyDescent="0.25">
      <c r="A37" s="65"/>
      <c r="B37" s="64"/>
      <c r="C37" s="64"/>
      <c r="D37" s="64"/>
      <c r="E37" s="64"/>
      <c r="F37" s="64"/>
      <c r="G37" s="64"/>
      <c r="H37" s="64"/>
      <c r="I37" s="64"/>
    </row>
    <row r="38" spans="1:16" x14ac:dyDescent="0.25">
      <c r="A38" s="65"/>
      <c r="B38" s="64"/>
      <c r="C38" s="64"/>
      <c r="D38" s="64"/>
      <c r="E38" s="64"/>
      <c r="F38" s="64"/>
      <c r="G38" s="64"/>
      <c r="H38" s="64"/>
      <c r="I38" s="64"/>
    </row>
    <row r="39" spans="1:16" x14ac:dyDescent="0.25">
      <c r="A39" s="62" t="s">
        <v>15</v>
      </c>
      <c r="B39" s="62">
        <v>2018</v>
      </c>
      <c r="C39" s="62">
        <v>2019</v>
      </c>
      <c r="D39" s="62">
        <v>2020</v>
      </c>
      <c r="E39" s="62">
        <v>2021</v>
      </c>
      <c r="F39" s="62">
        <v>2022</v>
      </c>
      <c r="G39" s="62">
        <v>2023</v>
      </c>
      <c r="H39" s="62">
        <v>2024</v>
      </c>
    </row>
    <row r="40" spans="1:16" ht="94.5" x14ac:dyDescent="0.25">
      <c r="A40" s="20" t="s">
        <v>17</v>
      </c>
      <c r="B40" s="61">
        <v>10.16</v>
      </c>
      <c r="C40" s="61">
        <v>11.16</v>
      </c>
      <c r="D40" s="61">
        <v>12.16</v>
      </c>
      <c r="E40" s="61">
        <v>13.16</v>
      </c>
      <c r="F40" s="61">
        <v>14.16</v>
      </c>
      <c r="G40" s="61">
        <v>15.16</v>
      </c>
      <c r="H40" s="61">
        <v>16.16</v>
      </c>
    </row>
    <row r="41" spans="1:16" ht="47.25" x14ac:dyDescent="0.25">
      <c r="A41" s="20" t="s">
        <v>18</v>
      </c>
      <c r="B41" s="61">
        <v>5.67</v>
      </c>
      <c r="C41" s="61">
        <v>6.67</v>
      </c>
      <c r="D41" s="61">
        <v>7.67</v>
      </c>
      <c r="E41" s="61">
        <v>8.67</v>
      </c>
      <c r="F41" s="61">
        <v>9.67</v>
      </c>
      <c r="G41" s="61">
        <v>10.67</v>
      </c>
      <c r="H41" s="61">
        <v>11.67</v>
      </c>
    </row>
    <row r="42" spans="1:16" ht="47.25" x14ac:dyDescent="0.25">
      <c r="A42" s="20" t="s">
        <v>19</v>
      </c>
      <c r="B42" s="61">
        <v>14.98</v>
      </c>
      <c r="C42" s="22">
        <f>B42+0.835</f>
        <v>15.815000000000001</v>
      </c>
      <c r="D42" s="22">
        <f t="shared" ref="D42:H42" si="1">C42+0.835</f>
        <v>16.650000000000002</v>
      </c>
      <c r="E42" s="22">
        <f t="shared" si="1"/>
        <v>17.485000000000003</v>
      </c>
      <c r="F42" s="22">
        <f>E42+0.835</f>
        <v>18.320000000000004</v>
      </c>
      <c r="G42" s="22">
        <f t="shared" si="1"/>
        <v>19.155000000000005</v>
      </c>
      <c r="H42" s="22">
        <f t="shared" si="1"/>
        <v>19.990000000000006</v>
      </c>
    </row>
    <row r="45" spans="1:16" x14ac:dyDescent="0.25">
      <c r="A45" s="188" t="s">
        <v>35639</v>
      </c>
      <c r="B45" s="179" t="s">
        <v>21</v>
      </c>
      <c r="C45" s="179"/>
      <c r="D45" s="179"/>
      <c r="E45" s="179" t="s">
        <v>20</v>
      </c>
      <c r="F45" s="179"/>
      <c r="G45" s="179"/>
      <c r="H45" s="179"/>
      <c r="I45" s="179"/>
      <c r="J45" s="179"/>
      <c r="K45" s="179"/>
      <c r="L45" s="179"/>
      <c r="M45" s="179"/>
      <c r="N45" s="179"/>
    </row>
    <row r="46" spans="1:16" x14ac:dyDescent="0.25">
      <c r="A46" s="189"/>
      <c r="B46" s="188">
        <v>2017</v>
      </c>
      <c r="C46" s="188">
        <v>2018</v>
      </c>
      <c r="D46" s="188">
        <v>2019</v>
      </c>
      <c r="E46" s="179">
        <v>2020</v>
      </c>
      <c r="F46" s="179"/>
      <c r="G46" s="179">
        <v>2021</v>
      </c>
      <c r="H46" s="179"/>
      <c r="I46" s="179">
        <v>2022</v>
      </c>
      <c r="J46" s="179"/>
      <c r="K46" s="179">
        <v>2023</v>
      </c>
      <c r="L46" s="179"/>
      <c r="M46" s="179">
        <v>2024</v>
      </c>
      <c r="N46" s="179"/>
    </row>
    <row r="47" spans="1:16" ht="31.5" x14ac:dyDescent="0.25">
      <c r="A47" s="190"/>
      <c r="B47" s="190"/>
      <c r="C47" s="190"/>
      <c r="D47" s="190"/>
      <c r="E47" s="78" t="s">
        <v>35653</v>
      </c>
      <c r="F47" s="69" t="s">
        <v>20</v>
      </c>
      <c r="G47" s="78" t="s">
        <v>35653</v>
      </c>
      <c r="H47" s="69" t="s">
        <v>20</v>
      </c>
      <c r="I47" s="78" t="s">
        <v>35653</v>
      </c>
      <c r="J47" s="69" t="s">
        <v>20</v>
      </c>
      <c r="K47" s="78" t="s">
        <v>35653</v>
      </c>
      <c r="L47" s="69" t="s">
        <v>20</v>
      </c>
      <c r="M47" s="78" t="s">
        <v>35653</v>
      </c>
      <c r="N47" s="69" t="s">
        <v>20</v>
      </c>
      <c r="O47" s="26"/>
      <c r="P47" s="26"/>
    </row>
    <row r="48" spans="1:16" x14ac:dyDescent="0.25">
      <c r="A48" s="15" t="s">
        <v>35640</v>
      </c>
      <c r="B48" s="16">
        <f>C19</f>
        <v>158749</v>
      </c>
      <c r="C48" s="16">
        <f>D19</f>
        <v>147566</v>
      </c>
      <c r="D48" s="16">
        <f>E19</f>
        <v>135419</v>
      </c>
      <c r="E48" s="16">
        <f>D48*$D$41%</f>
        <v>10386.6373</v>
      </c>
      <c r="F48" s="85">
        <f>D48+E48</f>
        <v>145805.6373</v>
      </c>
      <c r="G48" s="16">
        <f>F48*$E$41%</f>
        <v>12641.348753910001</v>
      </c>
      <c r="H48" s="85">
        <f>F48+G48</f>
        <v>158446.98605390999</v>
      </c>
      <c r="I48" s="16">
        <f>H48*$F$41%</f>
        <v>15321.823551413096</v>
      </c>
      <c r="J48" s="85">
        <f>SUM(H48:I48)</f>
        <v>173768.8096053231</v>
      </c>
      <c r="K48" s="16">
        <f>J48*$G$41%</f>
        <v>18541.131984887976</v>
      </c>
      <c r="L48" s="85">
        <f>SUM(J48:K48)</f>
        <v>192309.94159021106</v>
      </c>
      <c r="M48" s="16">
        <f>L48*$H$41%</f>
        <v>22442.570183577631</v>
      </c>
      <c r="N48" s="85">
        <f>SUM(L48:M48)</f>
        <v>214752.51177378869</v>
      </c>
    </row>
    <row r="49" spans="1:22" x14ac:dyDescent="0.25">
      <c r="A49" s="15" t="s">
        <v>35642</v>
      </c>
      <c r="B49" s="16">
        <f>'Data Produksi Gaikindo'!N4</f>
        <v>184436</v>
      </c>
      <c r="C49" s="16">
        <f>'Data Produksi Gaikindo'!N10</f>
        <v>200487</v>
      </c>
      <c r="D49" s="16">
        <f>'Data Produksi Gaikindo'!N16</f>
        <v>175489</v>
      </c>
      <c r="E49" s="16">
        <f t="shared" ref="E49:E50" si="2">D49*$D$41%</f>
        <v>13460.006300000001</v>
      </c>
      <c r="F49" s="85">
        <f t="shared" ref="F49:F50" si="3">D49+E49</f>
        <v>188949.00630000001</v>
      </c>
      <c r="G49" s="16">
        <f t="shared" ref="G49:G50" si="4">F49*$E$41%</f>
        <v>16381.87884621</v>
      </c>
      <c r="H49" s="85">
        <f t="shared" ref="H49:H50" si="5">F49+G49</f>
        <v>205330.88514621</v>
      </c>
      <c r="I49" s="16">
        <f t="shared" ref="I49:I50" si="6">H49*$F$41%</f>
        <v>19855.496593638505</v>
      </c>
      <c r="J49" s="85">
        <f t="shared" ref="J49:J50" si="7">SUM(H49:I49)</f>
        <v>225186.3817398485</v>
      </c>
      <c r="K49" s="16">
        <f t="shared" ref="K49:K50" si="8">J49*$G$41%</f>
        <v>24027.386931641835</v>
      </c>
      <c r="L49" s="85">
        <f t="shared" ref="L49:L50" si="9">SUM(J49:K49)</f>
        <v>249213.76867149034</v>
      </c>
      <c r="M49" s="16">
        <f t="shared" ref="M49:M50" si="10">L49*$H$41%</f>
        <v>29083.246803962924</v>
      </c>
      <c r="N49" s="85">
        <f t="shared" ref="N49:N50" si="11">SUM(L49:M49)</f>
        <v>278297.01547545329</v>
      </c>
    </row>
    <row r="50" spans="1:22" x14ac:dyDescent="0.25">
      <c r="A50" s="15" t="s">
        <v>35643</v>
      </c>
      <c r="B50" s="16">
        <f>'Data Produksi Gaikindo'!N5</f>
        <v>181506</v>
      </c>
      <c r="C50" s="16">
        <f>'Data Produksi Gaikindo'!N11</f>
        <v>156621</v>
      </c>
      <c r="D50" s="16">
        <f>'Data Produksi Gaikindo'!N17</f>
        <v>133247</v>
      </c>
      <c r="E50" s="16">
        <f t="shared" si="2"/>
        <v>10220.044900000001</v>
      </c>
      <c r="F50" s="85">
        <f t="shared" si="3"/>
        <v>143467.04490000001</v>
      </c>
      <c r="G50" s="16">
        <f t="shared" si="4"/>
        <v>12438.592792830001</v>
      </c>
      <c r="H50" s="85">
        <f t="shared" si="5"/>
        <v>155905.63769283</v>
      </c>
      <c r="I50" s="16">
        <f t="shared" si="6"/>
        <v>15076.07516489666</v>
      </c>
      <c r="J50" s="85">
        <f t="shared" si="7"/>
        <v>170981.71285772667</v>
      </c>
      <c r="K50" s="16">
        <f t="shared" si="8"/>
        <v>18243.748761919436</v>
      </c>
      <c r="L50" s="85">
        <f t="shared" si="9"/>
        <v>189225.46161964611</v>
      </c>
      <c r="M50" s="16">
        <f t="shared" si="10"/>
        <v>22082.611371012703</v>
      </c>
      <c r="N50" s="85">
        <f t="shared" si="11"/>
        <v>211308.07299065881</v>
      </c>
    </row>
    <row r="51" spans="1:22" x14ac:dyDescent="0.25">
      <c r="A51" s="70" t="s">
        <v>8</v>
      </c>
      <c r="B51" s="71">
        <f>SUM(B48:B50)</f>
        <v>524691</v>
      </c>
      <c r="C51" s="71">
        <f t="shared" ref="C51" si="12">SUM(C48:C50)</f>
        <v>504674</v>
      </c>
      <c r="D51" s="71">
        <f t="shared" ref="D51" si="13">SUM(D48:D50)</f>
        <v>444155</v>
      </c>
      <c r="E51" s="71">
        <f t="shared" ref="E51" si="14">SUM(E48:E50)</f>
        <v>34066.688500000004</v>
      </c>
      <c r="F51" s="86">
        <f>SUM(F48:F50)</f>
        <v>478221.68850000005</v>
      </c>
      <c r="G51" s="86">
        <f t="shared" ref="G51:N51" si="15">SUM(G48:G50)</f>
        <v>41461.820392950001</v>
      </c>
      <c r="H51" s="86">
        <f t="shared" si="15"/>
        <v>519683.50889294996</v>
      </c>
      <c r="I51" s="86">
        <f t="shared" si="15"/>
        <v>50253.395309948261</v>
      </c>
      <c r="J51" s="86">
        <f t="shared" si="15"/>
        <v>569936.90420289827</v>
      </c>
      <c r="K51" s="86">
        <f t="shared" si="15"/>
        <v>60812.267678449243</v>
      </c>
      <c r="L51" s="86">
        <f t="shared" si="15"/>
        <v>630749.17188134743</v>
      </c>
      <c r="M51" s="86">
        <f t="shared" si="15"/>
        <v>73608.428358553268</v>
      </c>
      <c r="N51" s="86">
        <f t="shared" si="15"/>
        <v>704357.60023990076</v>
      </c>
    </row>
    <row r="52" spans="1:22" x14ac:dyDescent="0.25">
      <c r="O52" s="24" t="s">
        <v>35684</v>
      </c>
    </row>
    <row r="53" spans="1:22" s="63" customFormat="1" x14ac:dyDescent="0.25">
      <c r="P53" s="192" t="s">
        <v>35675</v>
      </c>
      <c r="Q53" s="192"/>
      <c r="R53" s="192"/>
      <c r="S53" s="192"/>
      <c r="T53" s="192"/>
      <c r="U53" s="192"/>
      <c r="V53" s="192"/>
    </row>
    <row r="54" spans="1:22" s="63" customFormat="1" x14ac:dyDescent="0.25">
      <c r="F54" s="103"/>
      <c r="P54" s="179" t="s">
        <v>35659</v>
      </c>
      <c r="Q54" s="179"/>
      <c r="R54" s="179"/>
      <c r="T54" s="179" t="s">
        <v>35664</v>
      </c>
      <c r="U54" s="179"/>
      <c r="V54" s="179"/>
    </row>
    <row r="55" spans="1:22" x14ac:dyDescent="0.25">
      <c r="P55" s="93" t="s">
        <v>35660</v>
      </c>
      <c r="Q55" s="13" t="s">
        <v>35658</v>
      </c>
      <c r="R55" s="99">
        <v>8.6699999999999999E-2</v>
      </c>
      <c r="T55" s="93" t="s">
        <v>35668</v>
      </c>
      <c r="U55" s="13" t="s">
        <v>35658</v>
      </c>
      <c r="V55" s="99">
        <v>0.1067</v>
      </c>
    </row>
    <row r="56" spans="1:22" x14ac:dyDescent="0.25">
      <c r="P56" s="93" t="s">
        <v>35661</v>
      </c>
      <c r="Q56" s="13" t="s">
        <v>35658</v>
      </c>
      <c r="R56" s="100">
        <v>145806</v>
      </c>
      <c r="T56" s="93" t="s">
        <v>35669</v>
      </c>
      <c r="U56" s="13" t="s">
        <v>35658</v>
      </c>
      <c r="V56" s="100">
        <f>R64</f>
        <v>173769.24186534001</v>
      </c>
    </row>
    <row r="57" spans="1:22" x14ac:dyDescent="0.25">
      <c r="P57" s="93" t="s">
        <v>35660</v>
      </c>
      <c r="Q57" s="13" t="s">
        <v>35658</v>
      </c>
      <c r="R57" s="100">
        <f>R56*$R$55</f>
        <v>12641.3802</v>
      </c>
      <c r="T57" s="93" t="s">
        <v>35668</v>
      </c>
      <c r="U57" s="13" t="s">
        <v>35658</v>
      </c>
      <c r="V57" s="100">
        <f>V56*$V$55</f>
        <v>18541.178107031781</v>
      </c>
    </row>
    <row r="58" spans="1:22" x14ac:dyDescent="0.25">
      <c r="P58" s="94" t="s">
        <v>35662</v>
      </c>
      <c r="Q58" s="89" t="s">
        <v>35658</v>
      </c>
      <c r="R58" s="101">
        <f>R56+R57</f>
        <v>158447.38020000001</v>
      </c>
      <c r="T58" s="94" t="s">
        <v>35670</v>
      </c>
      <c r="U58" s="89" t="s">
        <v>35658</v>
      </c>
      <c r="V58" s="101">
        <f>V56+V57</f>
        <v>192310.41997237178</v>
      </c>
    </row>
    <row r="60" spans="1:22" x14ac:dyDescent="0.25">
      <c r="P60" s="191" t="s">
        <v>35663</v>
      </c>
      <c r="Q60" s="191"/>
      <c r="R60" s="191"/>
      <c r="T60" s="191" t="s">
        <v>35671</v>
      </c>
      <c r="U60" s="191"/>
      <c r="V60" s="191"/>
    </row>
    <row r="61" spans="1:22" x14ac:dyDescent="0.25">
      <c r="P61" s="93" t="s">
        <v>35665</v>
      </c>
      <c r="Q61" s="13" t="s">
        <v>35658</v>
      </c>
      <c r="R61" s="99">
        <v>9.6699999999999994E-2</v>
      </c>
      <c r="T61" s="93" t="s">
        <v>35672</v>
      </c>
      <c r="U61" s="13" t="s">
        <v>35658</v>
      </c>
      <c r="V61" s="99">
        <v>0.1167</v>
      </c>
    </row>
    <row r="62" spans="1:22" x14ac:dyDescent="0.25">
      <c r="P62" s="93" t="s">
        <v>35666</v>
      </c>
      <c r="Q62" s="13" t="s">
        <v>35658</v>
      </c>
      <c r="R62" s="100">
        <f>R58</f>
        <v>158447.38020000001</v>
      </c>
      <c r="T62" s="93" t="s">
        <v>35673</v>
      </c>
      <c r="U62" s="13" t="s">
        <v>35658</v>
      </c>
      <c r="V62" s="100">
        <f>V58</f>
        <v>192310.41997237178</v>
      </c>
    </row>
    <row r="63" spans="1:22" x14ac:dyDescent="0.25">
      <c r="P63" s="93" t="s">
        <v>35665</v>
      </c>
      <c r="Q63" s="13" t="s">
        <v>35658</v>
      </c>
      <c r="R63" s="100">
        <f>R62*$R$61</f>
        <v>15321.86166534</v>
      </c>
      <c r="T63" s="93" t="s">
        <v>35672</v>
      </c>
      <c r="U63" s="13" t="s">
        <v>35658</v>
      </c>
      <c r="V63" s="100">
        <f>V62*$V$61</f>
        <v>22442.626010775784</v>
      </c>
    </row>
    <row r="64" spans="1:22" x14ac:dyDescent="0.25">
      <c r="P64" s="94" t="s">
        <v>35667</v>
      </c>
      <c r="Q64" s="89" t="s">
        <v>35658</v>
      </c>
      <c r="R64" s="101">
        <f>R62+R63</f>
        <v>173769.24186534001</v>
      </c>
      <c r="T64" s="94" t="s">
        <v>35674</v>
      </c>
      <c r="U64" s="89" t="s">
        <v>35658</v>
      </c>
      <c r="V64" s="101">
        <f>V62+V63</f>
        <v>214753.04598314757</v>
      </c>
    </row>
    <row r="65" spans="16:22" s="90" customFormat="1" x14ac:dyDescent="0.25">
      <c r="P65" s="91"/>
      <c r="Q65" s="92"/>
      <c r="R65" s="102"/>
      <c r="T65" s="91"/>
      <c r="U65" s="92"/>
      <c r="V65" s="102"/>
    </row>
    <row r="66" spans="16:22" s="63" customFormat="1" x14ac:dyDescent="0.25">
      <c r="P66" s="192" t="s">
        <v>35676</v>
      </c>
      <c r="Q66" s="192"/>
      <c r="R66" s="192"/>
      <c r="S66" s="192"/>
      <c r="T66" s="192"/>
      <c r="U66" s="192"/>
      <c r="V66" s="192"/>
    </row>
    <row r="67" spans="16:22" s="63" customFormat="1" x14ac:dyDescent="0.25">
      <c r="P67" s="179" t="s">
        <v>35657</v>
      </c>
      <c r="Q67" s="179"/>
      <c r="R67" s="179"/>
      <c r="T67" s="179" t="s">
        <v>35664</v>
      </c>
      <c r="U67" s="179"/>
      <c r="V67" s="179"/>
    </row>
    <row r="68" spans="16:22" x14ac:dyDescent="0.25">
      <c r="P68" s="93" t="s">
        <v>35654</v>
      </c>
      <c r="Q68" s="13" t="s">
        <v>35658</v>
      </c>
      <c r="R68" s="99">
        <v>7.6700000000000004E-2</v>
      </c>
      <c r="T68" s="93" t="s">
        <v>35668</v>
      </c>
      <c r="U68" s="13" t="s">
        <v>35658</v>
      </c>
      <c r="V68" s="99">
        <v>0.1067</v>
      </c>
    </row>
    <row r="69" spans="16:22" x14ac:dyDescent="0.25">
      <c r="P69" s="93" t="s">
        <v>35655</v>
      </c>
      <c r="Q69" s="13" t="s">
        <v>35658</v>
      </c>
      <c r="R69" s="100">
        <f>D33</f>
        <v>175489</v>
      </c>
      <c r="T69" s="93" t="s">
        <v>35669</v>
      </c>
      <c r="U69" s="13" t="s">
        <v>35658</v>
      </c>
      <c r="V69" s="100">
        <f>R83</f>
        <v>225186.3817398485</v>
      </c>
    </row>
    <row r="70" spans="16:22" x14ac:dyDescent="0.25">
      <c r="P70" s="93" t="s">
        <v>35654</v>
      </c>
      <c r="Q70" s="13" t="s">
        <v>35658</v>
      </c>
      <c r="R70" s="100">
        <f>R69*$R$68</f>
        <v>13460.006300000001</v>
      </c>
      <c r="T70" s="93" t="s">
        <v>35668</v>
      </c>
      <c r="U70" s="13" t="s">
        <v>35658</v>
      </c>
      <c r="V70" s="100">
        <f>V69*$V$68</f>
        <v>24027.386931641835</v>
      </c>
    </row>
    <row r="71" spans="16:22" x14ac:dyDescent="0.25">
      <c r="P71" s="94" t="s">
        <v>35656</v>
      </c>
      <c r="Q71" s="89" t="s">
        <v>35658</v>
      </c>
      <c r="R71" s="101">
        <f>R69+R70</f>
        <v>188949.00630000001</v>
      </c>
      <c r="T71" s="94" t="s">
        <v>35670</v>
      </c>
      <c r="U71" s="89" t="s">
        <v>35658</v>
      </c>
      <c r="V71" s="101">
        <f>V69+V70</f>
        <v>249213.76867149034</v>
      </c>
    </row>
    <row r="73" spans="16:22" x14ac:dyDescent="0.25">
      <c r="P73" s="191" t="s">
        <v>35659</v>
      </c>
      <c r="Q73" s="191"/>
      <c r="R73" s="191"/>
      <c r="T73" s="191" t="s">
        <v>35671</v>
      </c>
      <c r="U73" s="191"/>
      <c r="V73" s="191"/>
    </row>
    <row r="74" spans="16:22" x14ac:dyDescent="0.25">
      <c r="P74" s="93" t="s">
        <v>35660</v>
      </c>
      <c r="Q74" s="13" t="s">
        <v>35658</v>
      </c>
      <c r="R74" s="99">
        <v>8.6699999999999999E-2</v>
      </c>
      <c r="T74" s="93" t="s">
        <v>35672</v>
      </c>
      <c r="U74" s="13" t="s">
        <v>35658</v>
      </c>
      <c r="V74" s="99">
        <v>0.1167</v>
      </c>
    </row>
    <row r="75" spans="16:22" x14ac:dyDescent="0.25">
      <c r="P75" s="93" t="s">
        <v>35661</v>
      </c>
      <c r="Q75" s="13" t="s">
        <v>35658</v>
      </c>
      <c r="R75" s="100">
        <f>R71</f>
        <v>188949.00630000001</v>
      </c>
      <c r="T75" s="93" t="s">
        <v>35673</v>
      </c>
      <c r="U75" s="13" t="s">
        <v>35658</v>
      </c>
      <c r="V75" s="100">
        <f>V71</f>
        <v>249213.76867149034</v>
      </c>
    </row>
    <row r="76" spans="16:22" x14ac:dyDescent="0.25">
      <c r="P76" s="93" t="s">
        <v>35660</v>
      </c>
      <c r="Q76" s="13" t="s">
        <v>35658</v>
      </c>
      <c r="R76" s="100">
        <f>R75*$R$74</f>
        <v>16381.87884621</v>
      </c>
      <c r="T76" s="93" t="s">
        <v>35672</v>
      </c>
      <c r="U76" s="13" t="s">
        <v>35658</v>
      </c>
      <c r="V76" s="100">
        <f>V75*$V$74</f>
        <v>29083.246803962924</v>
      </c>
    </row>
    <row r="77" spans="16:22" x14ac:dyDescent="0.25">
      <c r="P77" s="94" t="s">
        <v>35662</v>
      </c>
      <c r="Q77" s="89" t="s">
        <v>35658</v>
      </c>
      <c r="R77" s="101">
        <f>R75+R76</f>
        <v>205330.88514621</v>
      </c>
      <c r="T77" s="94" t="s">
        <v>35674</v>
      </c>
      <c r="U77" s="89" t="s">
        <v>35658</v>
      </c>
      <c r="V77" s="101">
        <f>V75+V76</f>
        <v>278297.01547545329</v>
      </c>
    </row>
    <row r="79" spans="16:22" x14ac:dyDescent="0.25">
      <c r="P79" s="191" t="s">
        <v>35663</v>
      </c>
      <c r="Q79" s="191"/>
      <c r="R79" s="191"/>
    </row>
    <row r="80" spans="16:22" x14ac:dyDescent="0.25">
      <c r="P80" s="93" t="s">
        <v>35665</v>
      </c>
      <c r="Q80" s="13" t="s">
        <v>35658</v>
      </c>
      <c r="R80" s="99">
        <v>9.6699999999999994E-2</v>
      </c>
    </row>
    <row r="81" spans="16:22" x14ac:dyDescent="0.25">
      <c r="P81" s="93" t="s">
        <v>35666</v>
      </c>
      <c r="Q81" s="13" t="s">
        <v>35658</v>
      </c>
      <c r="R81" s="100">
        <f>R77</f>
        <v>205330.88514621</v>
      </c>
    </row>
    <row r="82" spans="16:22" x14ac:dyDescent="0.25">
      <c r="P82" s="93" t="s">
        <v>35665</v>
      </c>
      <c r="Q82" s="13" t="s">
        <v>35658</v>
      </c>
      <c r="R82" s="100">
        <f>R81*$R$80</f>
        <v>19855.496593638505</v>
      </c>
    </row>
    <row r="83" spans="16:22" x14ac:dyDescent="0.25">
      <c r="P83" s="94" t="s">
        <v>35667</v>
      </c>
      <c r="Q83" s="89" t="s">
        <v>35658</v>
      </c>
      <c r="R83" s="101">
        <f>R81+R82</f>
        <v>225186.3817398485</v>
      </c>
    </row>
    <row r="85" spans="16:22" s="63" customFormat="1" x14ac:dyDescent="0.25">
      <c r="P85" s="192" t="s">
        <v>35677</v>
      </c>
      <c r="Q85" s="192"/>
      <c r="R85" s="192"/>
      <c r="S85" s="192"/>
      <c r="T85" s="192"/>
      <c r="U85" s="192"/>
      <c r="V85" s="192"/>
    </row>
    <row r="86" spans="16:22" s="63" customFormat="1" x14ac:dyDescent="0.25">
      <c r="P86" s="179" t="s">
        <v>35657</v>
      </c>
      <c r="Q86" s="179"/>
      <c r="R86" s="179"/>
      <c r="T86" s="179" t="s">
        <v>35664</v>
      </c>
      <c r="U86" s="179"/>
      <c r="V86" s="179"/>
    </row>
    <row r="87" spans="16:22" x14ac:dyDescent="0.25">
      <c r="P87" s="93" t="s">
        <v>35654</v>
      </c>
      <c r="Q87" s="13" t="s">
        <v>35658</v>
      </c>
      <c r="R87" s="99">
        <v>7.6700000000000004E-2</v>
      </c>
      <c r="T87" s="93" t="s">
        <v>35668</v>
      </c>
      <c r="U87" s="13" t="s">
        <v>35658</v>
      </c>
      <c r="V87" s="99">
        <v>0.1067</v>
      </c>
    </row>
    <row r="88" spans="16:22" x14ac:dyDescent="0.25">
      <c r="P88" s="93" t="s">
        <v>35655</v>
      </c>
      <c r="Q88" s="13" t="s">
        <v>35658</v>
      </c>
      <c r="R88" s="100">
        <f>D34</f>
        <v>133247</v>
      </c>
      <c r="T88" s="93" t="s">
        <v>35669</v>
      </c>
      <c r="U88" s="13" t="s">
        <v>35658</v>
      </c>
      <c r="V88" s="100">
        <f>R102</f>
        <v>170981.71285772667</v>
      </c>
    </row>
    <row r="89" spans="16:22" x14ac:dyDescent="0.25">
      <c r="P89" s="93" t="s">
        <v>35654</v>
      </c>
      <c r="Q89" s="13" t="s">
        <v>35658</v>
      </c>
      <c r="R89" s="100">
        <f>R88*$R$68</f>
        <v>10220.044900000001</v>
      </c>
      <c r="T89" s="93" t="s">
        <v>35668</v>
      </c>
      <c r="U89" s="13" t="s">
        <v>35658</v>
      </c>
      <c r="V89" s="100">
        <f>V88*$V$68</f>
        <v>18243.748761919436</v>
      </c>
    </row>
    <row r="90" spans="16:22" x14ac:dyDescent="0.25">
      <c r="P90" s="94" t="s">
        <v>35656</v>
      </c>
      <c r="Q90" s="89" t="s">
        <v>35658</v>
      </c>
      <c r="R90" s="101">
        <f>R88+R89</f>
        <v>143467.04490000001</v>
      </c>
      <c r="T90" s="94" t="s">
        <v>35670</v>
      </c>
      <c r="U90" s="89" t="s">
        <v>35658</v>
      </c>
      <c r="V90" s="101">
        <f>V88+V89</f>
        <v>189225.46161964611</v>
      </c>
    </row>
    <row r="92" spans="16:22" x14ac:dyDescent="0.25">
      <c r="P92" s="191" t="s">
        <v>35659</v>
      </c>
      <c r="Q92" s="191"/>
      <c r="R92" s="191"/>
      <c r="T92" s="191" t="s">
        <v>35671</v>
      </c>
      <c r="U92" s="191"/>
      <c r="V92" s="191"/>
    </row>
    <row r="93" spans="16:22" x14ac:dyDescent="0.25">
      <c r="P93" s="93" t="s">
        <v>35660</v>
      </c>
      <c r="Q93" s="13" t="s">
        <v>35658</v>
      </c>
      <c r="R93" s="99">
        <v>8.6699999999999999E-2</v>
      </c>
      <c r="T93" s="93" t="s">
        <v>35672</v>
      </c>
      <c r="U93" s="13" t="s">
        <v>35658</v>
      </c>
      <c r="V93" s="99">
        <v>0.1167</v>
      </c>
    </row>
    <row r="94" spans="16:22" x14ac:dyDescent="0.25">
      <c r="P94" s="93" t="s">
        <v>35661</v>
      </c>
      <c r="Q94" s="13" t="s">
        <v>35658</v>
      </c>
      <c r="R94" s="100">
        <f>R90</f>
        <v>143467.04490000001</v>
      </c>
      <c r="T94" s="93" t="s">
        <v>35673</v>
      </c>
      <c r="U94" s="13" t="s">
        <v>35658</v>
      </c>
      <c r="V94" s="100">
        <f>V90</f>
        <v>189225.46161964611</v>
      </c>
    </row>
    <row r="95" spans="16:22" x14ac:dyDescent="0.25">
      <c r="P95" s="93" t="s">
        <v>35660</v>
      </c>
      <c r="Q95" s="13" t="s">
        <v>35658</v>
      </c>
      <c r="R95" s="100">
        <f>R94*$R$74</f>
        <v>12438.592792830001</v>
      </c>
      <c r="T95" s="93" t="s">
        <v>35672</v>
      </c>
      <c r="U95" s="13" t="s">
        <v>35658</v>
      </c>
      <c r="V95" s="100">
        <f>V94*$V$74</f>
        <v>22082.611371012703</v>
      </c>
    </row>
    <row r="96" spans="16:22" x14ac:dyDescent="0.25">
      <c r="P96" s="94" t="s">
        <v>35662</v>
      </c>
      <c r="Q96" s="89" t="s">
        <v>35658</v>
      </c>
      <c r="R96" s="101">
        <f>R94+R95</f>
        <v>155905.63769283</v>
      </c>
      <c r="T96" s="94" t="s">
        <v>35674</v>
      </c>
      <c r="U96" s="89" t="s">
        <v>35658</v>
      </c>
      <c r="V96" s="101">
        <f>V94+V95</f>
        <v>211308.07299065881</v>
      </c>
    </row>
    <row r="98" spans="15:33" x14ac:dyDescent="0.25">
      <c r="P98" s="191" t="s">
        <v>35663</v>
      </c>
      <c r="Q98" s="191"/>
      <c r="R98" s="191"/>
    </row>
    <row r="99" spans="15:33" x14ac:dyDescent="0.25">
      <c r="P99" s="93" t="s">
        <v>35665</v>
      </c>
      <c r="Q99" s="13" t="s">
        <v>35658</v>
      </c>
      <c r="R99" s="99">
        <v>9.6699999999999994E-2</v>
      </c>
    </row>
    <row r="100" spans="15:33" x14ac:dyDescent="0.25">
      <c r="P100" s="93" t="s">
        <v>35666</v>
      </c>
      <c r="Q100" s="13" t="s">
        <v>35658</v>
      </c>
      <c r="R100" s="100">
        <f>R96</f>
        <v>155905.63769283</v>
      </c>
    </row>
    <row r="101" spans="15:33" x14ac:dyDescent="0.25">
      <c r="P101" s="93" t="s">
        <v>35665</v>
      </c>
      <c r="Q101" s="13" t="s">
        <v>35658</v>
      </c>
      <c r="R101" s="100">
        <f>R100*$R$80</f>
        <v>15076.07516489666</v>
      </c>
    </row>
    <row r="102" spans="15:33" x14ac:dyDescent="0.25">
      <c r="P102" s="94" t="s">
        <v>35667</v>
      </c>
      <c r="Q102" s="89" t="s">
        <v>35658</v>
      </c>
      <c r="R102" s="101">
        <f>R100+R101</f>
        <v>170981.71285772667</v>
      </c>
    </row>
    <row r="105" spans="15:33" x14ac:dyDescent="0.25">
      <c r="O105" s="24" t="s">
        <v>35683</v>
      </c>
    </row>
    <row r="106" spans="15:33" x14ac:dyDescent="0.25">
      <c r="O106" s="116" t="s">
        <v>35678</v>
      </c>
      <c r="P106" s="121">
        <v>340</v>
      </c>
    </row>
    <row r="107" spans="15:33" x14ac:dyDescent="0.25">
      <c r="O107" s="116" t="s">
        <v>35680</v>
      </c>
      <c r="P107" s="122">
        <v>378</v>
      </c>
      <c r="Y107" s="179" t="s">
        <v>35639</v>
      </c>
      <c r="Z107" s="179" t="s">
        <v>21</v>
      </c>
      <c r="AA107" s="179"/>
      <c r="AB107" s="179"/>
      <c r="AC107" s="179" t="s">
        <v>35694</v>
      </c>
      <c r="AD107" s="179"/>
      <c r="AE107" s="179"/>
      <c r="AF107" s="179"/>
      <c r="AG107" s="179"/>
    </row>
    <row r="108" spans="15:33" x14ac:dyDescent="0.25">
      <c r="O108" s="118" t="s">
        <v>35681</v>
      </c>
      <c r="P108" s="122">
        <v>401</v>
      </c>
      <c r="Y108" s="179"/>
      <c r="Z108" s="69">
        <v>2017</v>
      </c>
      <c r="AA108" s="69">
        <v>2018</v>
      </c>
      <c r="AB108" s="69">
        <v>2019</v>
      </c>
      <c r="AC108" s="69">
        <v>2020</v>
      </c>
      <c r="AD108" s="69">
        <v>2021</v>
      </c>
      <c r="AE108" s="69">
        <v>2022</v>
      </c>
      <c r="AF108" s="69">
        <v>2023</v>
      </c>
      <c r="AG108" s="69">
        <v>2024</v>
      </c>
    </row>
    <row r="109" spans="15:33" x14ac:dyDescent="0.25">
      <c r="P109" s="192" t="s">
        <v>35675</v>
      </c>
      <c r="Q109" s="192"/>
      <c r="R109" s="192"/>
      <c r="S109" s="192"/>
      <c r="T109" s="192"/>
      <c r="U109" s="192"/>
      <c r="V109" s="192"/>
      <c r="Y109" s="93" t="s">
        <v>35675</v>
      </c>
      <c r="Z109" s="13">
        <v>466</v>
      </c>
      <c r="AA109" s="13">
        <v>433</v>
      </c>
      <c r="AB109" s="13">
        <v>398</v>
      </c>
      <c r="AC109" s="13">
        <v>429</v>
      </c>
      <c r="AD109" s="123">
        <f>R113</f>
        <v>466.0217064705883</v>
      </c>
      <c r="AE109" s="123">
        <f>R118</f>
        <v>511.08600548629414</v>
      </c>
      <c r="AF109" s="123">
        <f>V113</f>
        <v>565.61888227168174</v>
      </c>
      <c r="AG109" s="123">
        <f>V118</f>
        <v>631.62660583278694</v>
      </c>
    </row>
    <row r="110" spans="15:33" x14ac:dyDescent="0.25">
      <c r="P110" s="179" t="s">
        <v>35686</v>
      </c>
      <c r="Q110" s="179"/>
      <c r="R110" s="179"/>
      <c r="T110" s="179" t="s">
        <v>35689</v>
      </c>
      <c r="U110" s="179"/>
      <c r="V110" s="179"/>
      <c r="Y110" s="93" t="s">
        <v>35695</v>
      </c>
      <c r="Z110" s="124"/>
      <c r="AA110" s="124"/>
      <c r="AB110" s="124"/>
      <c r="AC110" s="123">
        <f>R124</f>
        <v>555.7323714705883</v>
      </c>
      <c r="AD110" s="123">
        <f>R129</f>
        <v>458.54599321420591</v>
      </c>
      <c r="AE110" s="123">
        <f>R134</f>
        <v>662.31288747014264</v>
      </c>
      <c r="AF110" s="123">
        <f>V124</f>
        <v>732.98167256320687</v>
      </c>
      <c r="AG110" s="123">
        <f>V129</f>
        <v>818.52063375133321</v>
      </c>
    </row>
    <row r="111" spans="15:33" x14ac:dyDescent="0.25">
      <c r="P111" s="93" t="s">
        <v>35662</v>
      </c>
      <c r="Q111" s="13" t="s">
        <v>35658</v>
      </c>
      <c r="R111" s="119">
        <f>R58</f>
        <v>158447.38020000001</v>
      </c>
      <c r="T111" s="93" t="s">
        <v>35670</v>
      </c>
      <c r="U111" s="13" t="s">
        <v>35658</v>
      </c>
      <c r="V111" s="119">
        <f>V58</f>
        <v>192310.41997237178</v>
      </c>
      <c r="Y111" s="93" t="s">
        <v>35696</v>
      </c>
      <c r="Z111" s="124"/>
      <c r="AA111" s="124"/>
      <c r="AB111" s="124"/>
      <c r="AC111" s="123">
        <f>R140</f>
        <v>421.9618967647059</v>
      </c>
      <c r="AD111" s="123">
        <f>R145</f>
        <v>458.54599321420591</v>
      </c>
      <c r="AE111" s="123">
        <f>R150</f>
        <v>502.88739075801959</v>
      </c>
      <c r="AF111" s="123">
        <f>V140</f>
        <v>556.54547535190034</v>
      </c>
      <c r="AG111" s="123">
        <f>V145</f>
        <v>621.4943323254671</v>
      </c>
    </row>
    <row r="112" spans="15:33" x14ac:dyDescent="0.25">
      <c r="P112" s="93" t="s">
        <v>35651</v>
      </c>
      <c r="Q112" s="13" t="s">
        <v>35658</v>
      </c>
      <c r="R112" s="100">
        <f>$P$106</f>
        <v>340</v>
      </c>
      <c r="T112" s="93" t="s">
        <v>35651</v>
      </c>
      <c r="U112" s="13" t="s">
        <v>35658</v>
      </c>
      <c r="V112" s="100">
        <f>$P$106</f>
        <v>340</v>
      </c>
      <c r="Y112" s="193" t="s">
        <v>33</v>
      </c>
      <c r="Z112" s="193"/>
      <c r="AA112" s="193"/>
      <c r="AB112" s="193"/>
      <c r="AC112" s="84">
        <f>SUM(AC109:AC111)</f>
        <v>1406.6942682352942</v>
      </c>
      <c r="AD112" s="84">
        <f t="shared" ref="AD112:AG112" si="16">SUM(AD109:AD111)</f>
        <v>1383.1136928990002</v>
      </c>
      <c r="AE112" s="84">
        <f t="shared" si="16"/>
        <v>1676.2862837144564</v>
      </c>
      <c r="AF112" s="84">
        <f t="shared" si="16"/>
        <v>1855.1460301867887</v>
      </c>
      <c r="AG112" s="84">
        <f t="shared" si="16"/>
        <v>2071.6415719095871</v>
      </c>
    </row>
    <row r="113" spans="16:33" x14ac:dyDescent="0.25">
      <c r="P113" s="94" t="s">
        <v>35685</v>
      </c>
      <c r="Q113" s="89" t="s">
        <v>35658</v>
      </c>
      <c r="R113" s="120">
        <f>R111/$R$112</f>
        <v>466.0217064705883</v>
      </c>
      <c r="T113" s="94" t="s">
        <v>35690</v>
      </c>
      <c r="U113" s="89" t="s">
        <v>35658</v>
      </c>
      <c r="V113" s="120">
        <f>V111/$V$112</f>
        <v>565.61888227168174</v>
      </c>
      <c r="Y113" s="116"/>
      <c r="Z113" s="117"/>
      <c r="AD113" s="24">
        <f>AD112-AC112</f>
        <v>-23.580575336294032</v>
      </c>
      <c r="AE113" s="24">
        <f t="shared" ref="AE113:AG113" si="17">AE112-AD112</f>
        <v>293.17259081545626</v>
      </c>
      <c r="AF113" s="24">
        <f t="shared" si="17"/>
        <v>178.85974647233229</v>
      </c>
      <c r="AG113" s="24">
        <f t="shared" si="17"/>
        <v>216.49554172279841</v>
      </c>
    </row>
    <row r="114" spans="16:33" x14ac:dyDescent="0.25">
      <c r="Y114" s="109"/>
      <c r="Z114" s="117"/>
      <c r="AD114" s="24">
        <f>AD113/AC112*100</f>
        <v>-1.6763113256923974</v>
      </c>
      <c r="AE114" s="24">
        <f t="shared" ref="AE114:AG114" si="18">AE113/AD112*100</f>
        <v>21.196564846449302</v>
      </c>
      <c r="AF114" s="24">
        <f t="shared" si="18"/>
        <v>10.669999999999987</v>
      </c>
      <c r="AG114" s="24">
        <f t="shared" si="18"/>
        <v>11.670000000000009</v>
      </c>
    </row>
    <row r="115" spans="16:33" x14ac:dyDescent="0.25">
      <c r="P115" s="179" t="s">
        <v>35687</v>
      </c>
      <c r="Q115" s="179"/>
      <c r="R115" s="179"/>
      <c r="T115" s="179" t="s">
        <v>35691</v>
      </c>
      <c r="U115" s="179"/>
      <c r="V115" s="179"/>
    </row>
    <row r="116" spans="16:33" ht="63" x14ac:dyDescent="0.25">
      <c r="P116" s="93" t="s">
        <v>35667</v>
      </c>
      <c r="Q116" s="13" t="s">
        <v>35658</v>
      </c>
      <c r="R116" s="119">
        <f>R64</f>
        <v>173769.24186534001</v>
      </c>
      <c r="T116" s="93" t="s">
        <v>35674</v>
      </c>
      <c r="U116" s="13" t="s">
        <v>35658</v>
      </c>
      <c r="V116" s="119">
        <f>V64</f>
        <v>214753.04598314757</v>
      </c>
      <c r="Y116" s="125" t="s">
        <v>35697</v>
      </c>
    </row>
    <row r="117" spans="16:33" x14ac:dyDescent="0.25">
      <c r="P117" s="93" t="s">
        <v>35651</v>
      </c>
      <c r="Q117" s="13" t="s">
        <v>35658</v>
      </c>
      <c r="R117" s="100">
        <f>$P$106</f>
        <v>340</v>
      </c>
      <c r="T117" s="93" t="s">
        <v>35651</v>
      </c>
      <c r="U117" s="13" t="s">
        <v>35658</v>
      </c>
      <c r="V117" s="100">
        <f>$P$106</f>
        <v>340</v>
      </c>
      <c r="Y117" s="126" t="s">
        <v>26</v>
      </c>
      <c r="Z117" s="24" t="s">
        <v>35698</v>
      </c>
    </row>
    <row r="118" spans="16:33" x14ac:dyDescent="0.25">
      <c r="P118" s="94" t="s">
        <v>35688</v>
      </c>
      <c r="Q118" s="89" t="s">
        <v>35658</v>
      </c>
      <c r="R118" s="120">
        <f>R116/$R$117</f>
        <v>511.08600548629414</v>
      </c>
      <c r="T118" s="94" t="s">
        <v>35692</v>
      </c>
      <c r="U118" s="89" t="s">
        <v>35658</v>
      </c>
      <c r="V118" s="120">
        <f>V116/$V$117</f>
        <v>631.62660583278694</v>
      </c>
      <c r="Y118" s="24">
        <v>2017</v>
      </c>
      <c r="Z118" s="24">
        <f>Z109</f>
        <v>466</v>
      </c>
    </row>
    <row r="119" spans="16:33" x14ac:dyDescent="0.25">
      <c r="Y119" s="24">
        <v>2018</v>
      </c>
      <c r="Z119" s="24">
        <f>AA109</f>
        <v>433</v>
      </c>
    </row>
    <row r="120" spans="16:33" x14ac:dyDescent="0.25">
      <c r="P120" s="192" t="s">
        <v>35676</v>
      </c>
      <c r="Q120" s="192"/>
      <c r="R120" s="192"/>
      <c r="S120" s="192"/>
      <c r="T120" s="192"/>
      <c r="U120" s="192"/>
      <c r="V120" s="192"/>
      <c r="Y120" s="24">
        <v>2019</v>
      </c>
      <c r="Z120" s="24">
        <f>AB109</f>
        <v>398</v>
      </c>
    </row>
    <row r="121" spans="16:33" x14ac:dyDescent="0.25">
      <c r="P121" s="179" t="s">
        <v>35693</v>
      </c>
      <c r="Q121" s="179"/>
      <c r="R121" s="179"/>
      <c r="T121" s="179" t="s">
        <v>35689</v>
      </c>
      <c r="U121" s="179"/>
      <c r="V121" s="179"/>
      <c r="Y121" s="24">
        <v>2020</v>
      </c>
      <c r="Z121" s="24">
        <f>AC112</f>
        <v>1406.6942682352942</v>
      </c>
    </row>
    <row r="122" spans="16:33" x14ac:dyDescent="0.25">
      <c r="P122" s="93" t="s">
        <v>35656</v>
      </c>
      <c r="Q122" s="13" t="s">
        <v>35658</v>
      </c>
      <c r="R122" s="119">
        <f>R71</f>
        <v>188949.00630000001</v>
      </c>
      <c r="T122" s="93" t="s">
        <v>35670</v>
      </c>
      <c r="U122" s="13" t="s">
        <v>35658</v>
      </c>
      <c r="V122" s="119">
        <f>V71</f>
        <v>249213.76867149034</v>
      </c>
      <c r="Y122" s="24">
        <v>2021</v>
      </c>
      <c r="Z122" s="24">
        <f>AD112</f>
        <v>1383.1136928990002</v>
      </c>
    </row>
    <row r="123" spans="16:33" x14ac:dyDescent="0.25">
      <c r="P123" s="93" t="s">
        <v>35651</v>
      </c>
      <c r="Q123" s="13" t="s">
        <v>35658</v>
      </c>
      <c r="R123" s="100">
        <f>$P$106</f>
        <v>340</v>
      </c>
      <c r="T123" s="93" t="s">
        <v>35651</v>
      </c>
      <c r="U123" s="13" t="s">
        <v>35658</v>
      </c>
      <c r="V123" s="100">
        <f>$P$106</f>
        <v>340</v>
      </c>
      <c r="Y123" s="24">
        <v>2022</v>
      </c>
      <c r="Z123" s="24">
        <f>AE112</f>
        <v>1676.2862837144564</v>
      </c>
    </row>
    <row r="124" spans="16:33" x14ac:dyDescent="0.25">
      <c r="P124" s="94" t="s">
        <v>35682</v>
      </c>
      <c r="Q124" s="89" t="s">
        <v>35658</v>
      </c>
      <c r="R124" s="120">
        <f>R122/$R$112</f>
        <v>555.7323714705883</v>
      </c>
      <c r="T124" s="94" t="s">
        <v>35690</v>
      </c>
      <c r="U124" s="89" t="s">
        <v>35658</v>
      </c>
      <c r="V124" s="120">
        <f>V122/$V$112</f>
        <v>732.98167256320687</v>
      </c>
      <c r="Y124" s="24">
        <v>2023</v>
      </c>
      <c r="Z124" s="24">
        <f>AF112</f>
        <v>1855.1460301867887</v>
      </c>
    </row>
    <row r="125" spans="16:33" x14ac:dyDescent="0.25">
      <c r="Y125" s="24">
        <v>2024</v>
      </c>
      <c r="Z125" s="24">
        <f>AG112</f>
        <v>2071.6415719095871</v>
      </c>
    </row>
    <row r="126" spans="16:33" x14ac:dyDescent="0.25">
      <c r="P126" s="179" t="s">
        <v>35686</v>
      </c>
      <c r="Q126" s="179"/>
      <c r="R126" s="179"/>
      <c r="T126" s="179" t="s">
        <v>35691</v>
      </c>
      <c r="U126" s="179"/>
      <c r="V126" s="179"/>
    </row>
    <row r="127" spans="16:33" x14ac:dyDescent="0.25">
      <c r="P127" s="93" t="s">
        <v>35662</v>
      </c>
      <c r="Q127" s="13" t="s">
        <v>35658</v>
      </c>
      <c r="R127" s="119">
        <f>R96</f>
        <v>155905.63769283</v>
      </c>
      <c r="T127" s="93" t="s">
        <v>35674</v>
      </c>
      <c r="U127" s="13" t="s">
        <v>35658</v>
      </c>
      <c r="V127" s="119">
        <f>V77</f>
        <v>278297.01547545329</v>
      </c>
    </row>
    <row r="128" spans="16:33" x14ac:dyDescent="0.25">
      <c r="P128" s="93" t="s">
        <v>35651</v>
      </c>
      <c r="Q128" s="13" t="s">
        <v>35658</v>
      </c>
      <c r="R128" s="100">
        <f>$P$106</f>
        <v>340</v>
      </c>
      <c r="T128" s="93" t="s">
        <v>35651</v>
      </c>
      <c r="U128" s="13" t="s">
        <v>35658</v>
      </c>
      <c r="V128" s="100">
        <f>$P$106</f>
        <v>340</v>
      </c>
    </row>
    <row r="129" spans="16:22" x14ac:dyDescent="0.25">
      <c r="P129" s="94" t="s">
        <v>35685</v>
      </c>
      <c r="Q129" s="89" t="s">
        <v>35658</v>
      </c>
      <c r="R129" s="120">
        <f>R127/$R$112</f>
        <v>458.54599321420591</v>
      </c>
      <c r="T129" s="94" t="s">
        <v>35692</v>
      </c>
      <c r="U129" s="89" t="s">
        <v>35658</v>
      </c>
      <c r="V129" s="120">
        <f>V127/$V$117</f>
        <v>818.52063375133321</v>
      </c>
    </row>
    <row r="131" spans="16:22" x14ac:dyDescent="0.25">
      <c r="P131" s="179" t="s">
        <v>35687</v>
      </c>
      <c r="Q131" s="179"/>
      <c r="R131" s="179"/>
    </row>
    <row r="132" spans="16:22" x14ac:dyDescent="0.25">
      <c r="P132" s="93" t="s">
        <v>35667</v>
      </c>
      <c r="Q132" s="13" t="s">
        <v>35658</v>
      </c>
      <c r="R132" s="119">
        <f>R83</f>
        <v>225186.3817398485</v>
      </c>
    </row>
    <row r="133" spans="16:22" x14ac:dyDescent="0.25">
      <c r="P133" s="93" t="s">
        <v>35651</v>
      </c>
      <c r="Q133" s="13" t="s">
        <v>35658</v>
      </c>
      <c r="R133" s="100">
        <f>$P$106</f>
        <v>340</v>
      </c>
    </row>
    <row r="134" spans="16:22" x14ac:dyDescent="0.25">
      <c r="P134" s="94" t="s">
        <v>35688</v>
      </c>
      <c r="Q134" s="89" t="s">
        <v>35658</v>
      </c>
      <c r="R134" s="120">
        <f>R132/$R$117</f>
        <v>662.31288747014264</v>
      </c>
    </row>
    <row r="136" spans="16:22" x14ac:dyDescent="0.25">
      <c r="P136" s="192" t="s">
        <v>35677</v>
      </c>
      <c r="Q136" s="192"/>
      <c r="R136" s="192"/>
      <c r="S136" s="192"/>
      <c r="T136" s="192"/>
      <c r="U136" s="192"/>
      <c r="V136" s="192"/>
    </row>
    <row r="137" spans="16:22" x14ac:dyDescent="0.25">
      <c r="P137" s="179" t="s">
        <v>35693</v>
      </c>
      <c r="Q137" s="179"/>
      <c r="R137" s="179"/>
      <c r="T137" s="179" t="s">
        <v>35689</v>
      </c>
      <c r="U137" s="179"/>
      <c r="V137" s="179"/>
    </row>
    <row r="138" spans="16:22" x14ac:dyDescent="0.25">
      <c r="P138" s="93" t="s">
        <v>35656</v>
      </c>
      <c r="Q138" s="13" t="s">
        <v>35658</v>
      </c>
      <c r="R138" s="119">
        <f>R90</f>
        <v>143467.04490000001</v>
      </c>
      <c r="T138" s="93" t="s">
        <v>35670</v>
      </c>
      <c r="U138" s="13" t="s">
        <v>35658</v>
      </c>
      <c r="V138" s="119">
        <f>V90</f>
        <v>189225.46161964611</v>
      </c>
    </row>
    <row r="139" spans="16:22" x14ac:dyDescent="0.25">
      <c r="P139" s="93" t="s">
        <v>35651</v>
      </c>
      <c r="Q139" s="13" t="s">
        <v>35658</v>
      </c>
      <c r="R139" s="100">
        <f>$P$106</f>
        <v>340</v>
      </c>
      <c r="T139" s="93" t="s">
        <v>35651</v>
      </c>
      <c r="U139" s="13" t="s">
        <v>35658</v>
      </c>
      <c r="V139" s="100">
        <f>$P$106</f>
        <v>340</v>
      </c>
    </row>
    <row r="140" spans="16:22" x14ac:dyDescent="0.25">
      <c r="P140" s="94" t="s">
        <v>35682</v>
      </c>
      <c r="Q140" s="89" t="s">
        <v>35658</v>
      </c>
      <c r="R140" s="120">
        <f>R138/$R$112</f>
        <v>421.9618967647059</v>
      </c>
      <c r="T140" s="94" t="s">
        <v>35690</v>
      </c>
      <c r="U140" s="89" t="s">
        <v>35658</v>
      </c>
      <c r="V140" s="120">
        <f>V138/$V$112</f>
        <v>556.54547535190034</v>
      </c>
    </row>
    <row r="142" spans="16:22" x14ac:dyDescent="0.25">
      <c r="P142" s="179" t="s">
        <v>35686</v>
      </c>
      <c r="Q142" s="179"/>
      <c r="R142" s="179"/>
      <c r="T142" s="179" t="s">
        <v>35691</v>
      </c>
      <c r="U142" s="179"/>
      <c r="V142" s="179"/>
    </row>
    <row r="143" spans="16:22" x14ac:dyDescent="0.25">
      <c r="P143" s="93" t="s">
        <v>35662</v>
      </c>
      <c r="Q143" s="13" t="s">
        <v>35658</v>
      </c>
      <c r="R143" s="119">
        <f>R96</f>
        <v>155905.63769283</v>
      </c>
      <c r="T143" s="93" t="s">
        <v>35674</v>
      </c>
      <c r="U143" s="13" t="s">
        <v>35658</v>
      </c>
      <c r="V143" s="119">
        <f>V96</f>
        <v>211308.07299065881</v>
      </c>
    </row>
    <row r="144" spans="16:22" x14ac:dyDescent="0.25">
      <c r="P144" s="93" t="s">
        <v>35651</v>
      </c>
      <c r="Q144" s="13" t="s">
        <v>35658</v>
      </c>
      <c r="R144" s="100">
        <f>$P$106</f>
        <v>340</v>
      </c>
      <c r="T144" s="93" t="s">
        <v>35651</v>
      </c>
      <c r="U144" s="13" t="s">
        <v>35658</v>
      </c>
      <c r="V144" s="100">
        <f>$P$106</f>
        <v>340</v>
      </c>
    </row>
    <row r="145" spans="15:38" x14ac:dyDescent="0.25">
      <c r="P145" s="94" t="s">
        <v>35685</v>
      </c>
      <c r="Q145" s="89" t="s">
        <v>35658</v>
      </c>
      <c r="R145" s="120">
        <f>R143/$R$112</f>
        <v>458.54599321420591</v>
      </c>
      <c r="T145" s="94" t="s">
        <v>35692</v>
      </c>
      <c r="U145" s="89" t="s">
        <v>35658</v>
      </c>
      <c r="V145" s="120">
        <f>V143/$V$117</f>
        <v>621.4943323254671</v>
      </c>
    </row>
    <row r="147" spans="15:38" x14ac:dyDescent="0.25">
      <c r="P147" s="179" t="s">
        <v>35687</v>
      </c>
      <c r="Q147" s="179"/>
      <c r="R147" s="179"/>
    </row>
    <row r="148" spans="15:38" x14ac:dyDescent="0.25">
      <c r="P148" s="93" t="s">
        <v>35667</v>
      </c>
      <c r="Q148" s="13" t="s">
        <v>35658</v>
      </c>
      <c r="R148" s="119">
        <f>R102</f>
        <v>170981.71285772667</v>
      </c>
    </row>
    <row r="149" spans="15:38" x14ac:dyDescent="0.25">
      <c r="P149" s="93" t="s">
        <v>35651</v>
      </c>
      <c r="Q149" s="13" t="s">
        <v>35658</v>
      </c>
      <c r="R149" s="100">
        <f>$P$106</f>
        <v>340</v>
      </c>
    </row>
    <row r="150" spans="15:38" x14ac:dyDescent="0.25">
      <c r="P150" s="94" t="s">
        <v>35688</v>
      </c>
      <c r="Q150" s="89" t="s">
        <v>35658</v>
      </c>
      <c r="R150" s="120">
        <f>R148/$R$117</f>
        <v>502.88739075801959</v>
      </c>
    </row>
    <row r="152" spans="15:38" x14ac:dyDescent="0.25">
      <c r="O152" s="194" t="s">
        <v>35699</v>
      </c>
      <c r="P152" s="65">
        <f>AC109-AB109</f>
        <v>31</v>
      </c>
    </row>
    <row r="153" spans="15:38" x14ac:dyDescent="0.25">
      <c r="O153" s="194"/>
      <c r="P153" s="131">
        <f>P152/AC109*100</f>
        <v>7.2261072261072261</v>
      </c>
    </row>
    <row r="154" spans="15:38" x14ac:dyDescent="0.25">
      <c r="P154" s="192" t="s">
        <v>35675</v>
      </c>
      <c r="Q154" s="192"/>
      <c r="R154" s="192"/>
      <c r="S154" s="192"/>
      <c r="T154" s="192"/>
      <c r="U154" s="192"/>
      <c r="V154" s="192"/>
      <c r="Y154" s="179" t="s">
        <v>35639</v>
      </c>
      <c r="Z154" s="179" t="s">
        <v>21</v>
      </c>
      <c r="AA154" s="179"/>
      <c r="AB154" s="179"/>
      <c r="AC154" s="179" t="s">
        <v>35694</v>
      </c>
      <c r="AD154" s="179"/>
      <c r="AE154" s="179"/>
      <c r="AF154" s="179"/>
      <c r="AG154" s="179"/>
      <c r="AH154" s="179"/>
      <c r="AI154" s="179"/>
      <c r="AJ154" s="179"/>
      <c r="AK154" s="179"/>
      <c r="AL154" s="179"/>
    </row>
    <row r="155" spans="15:38" x14ac:dyDescent="0.25">
      <c r="P155" s="185" t="s">
        <v>35700</v>
      </c>
      <c r="Q155" s="179"/>
      <c r="R155" s="179"/>
      <c r="T155" s="185" t="s">
        <v>35705</v>
      </c>
      <c r="U155" s="179"/>
      <c r="V155" s="179"/>
      <c r="Y155" s="179"/>
      <c r="Z155" s="69">
        <v>2017</v>
      </c>
      <c r="AA155" s="69">
        <v>2018</v>
      </c>
      <c r="AB155" s="69">
        <v>2019</v>
      </c>
      <c r="AC155" s="179">
        <v>2020</v>
      </c>
      <c r="AD155" s="179"/>
      <c r="AE155" s="179">
        <v>2021</v>
      </c>
      <c r="AF155" s="179"/>
      <c r="AG155" s="179">
        <v>2022</v>
      </c>
      <c r="AH155" s="179"/>
      <c r="AI155" s="179">
        <v>2023</v>
      </c>
      <c r="AJ155" s="179"/>
      <c r="AK155" s="179">
        <v>2024</v>
      </c>
      <c r="AL155" s="179"/>
    </row>
    <row r="156" spans="15:38" x14ac:dyDescent="0.25">
      <c r="P156" s="93" t="s">
        <v>35685</v>
      </c>
      <c r="Q156" s="13" t="s">
        <v>35658</v>
      </c>
      <c r="R156" s="119">
        <f>R113</f>
        <v>466.0217064705883</v>
      </c>
      <c r="T156" s="93" t="s">
        <v>35690</v>
      </c>
      <c r="U156" s="13" t="s">
        <v>35658</v>
      </c>
      <c r="V156" s="119">
        <f>V113</f>
        <v>565.61888227168174</v>
      </c>
      <c r="Y156" s="93" t="s">
        <v>35675</v>
      </c>
      <c r="Z156" s="13">
        <v>466</v>
      </c>
      <c r="AA156" s="13">
        <v>433</v>
      </c>
      <c r="AB156" s="13">
        <v>398</v>
      </c>
      <c r="AC156" s="13">
        <v>429</v>
      </c>
      <c r="AD156" s="132">
        <f>AC156*$P$153%</f>
        <v>30.999999999999996</v>
      </c>
      <c r="AE156" s="123">
        <f>AD109</f>
        <v>466.0217064705883</v>
      </c>
      <c r="AF156" s="132">
        <f>AE156*$P$153%</f>
        <v>33.675228206499384</v>
      </c>
      <c r="AG156" s="123">
        <f>AE109</f>
        <v>511.08600548629414</v>
      </c>
      <c r="AH156" s="132">
        <f>AG156*$P$153%</f>
        <v>36.931622774067876</v>
      </c>
      <c r="AI156" s="123">
        <f>AF109</f>
        <v>565.61888227168174</v>
      </c>
      <c r="AJ156" s="132">
        <f>AI156*$P$153%</f>
        <v>40.872226924060918</v>
      </c>
      <c r="AK156" s="123">
        <f>AG109</f>
        <v>631.62660583278694</v>
      </c>
      <c r="AL156" s="132">
        <f>AK156*$P$153%</f>
        <v>45.642015806098819</v>
      </c>
    </row>
    <row r="157" spans="15:38" x14ac:dyDescent="0.25">
      <c r="P157" s="93" t="s">
        <v>35701</v>
      </c>
      <c r="Q157" s="13" t="s">
        <v>35658</v>
      </c>
      <c r="R157" s="129">
        <v>7.0000000000000007E-2</v>
      </c>
      <c r="T157" s="93" t="s">
        <v>35701</v>
      </c>
      <c r="U157" s="13" t="s">
        <v>35658</v>
      </c>
      <c r="V157" s="129">
        <v>7.0000000000000007E-2</v>
      </c>
      <c r="Y157" s="93" t="s">
        <v>35695</v>
      </c>
      <c r="Z157" s="124"/>
      <c r="AA157" s="124"/>
      <c r="AB157" s="124"/>
      <c r="AC157" s="123">
        <f>AC110</f>
        <v>555.7323714705883</v>
      </c>
      <c r="AD157" s="132">
        <f t="shared" ref="AD157:AD158" si="19">AC157*$P$153%</f>
        <v>40.157817052653229</v>
      </c>
      <c r="AE157" s="123">
        <f>AD110</f>
        <v>458.54599321420591</v>
      </c>
      <c r="AF157" s="132">
        <f t="shared" ref="AF157:AF158" si="20">AE157*$P$153%</f>
        <v>33.135025150676881</v>
      </c>
      <c r="AG157" s="123">
        <f>AE110</f>
        <v>662.31288747014264</v>
      </c>
      <c r="AH157" s="132">
        <f t="shared" ref="AH157:AH158" si="21">AG157*$P$153%</f>
        <v>47.859439420919394</v>
      </c>
      <c r="AI157" s="123">
        <f>AF110</f>
        <v>732.98167256320687</v>
      </c>
      <c r="AJ157" s="132">
        <f t="shared" ref="AJ157:AJ158" si="22">AI157*$P$153%</f>
        <v>52.966041607131494</v>
      </c>
      <c r="AK157" s="123">
        <f>AG110</f>
        <v>818.52063375133321</v>
      </c>
      <c r="AL157" s="132">
        <f t="shared" ref="AL157:AL158" si="23">AK157*$P$153%</f>
        <v>59.14717866268375</v>
      </c>
    </row>
    <row r="158" spans="15:38" ht="31.5" x14ac:dyDescent="0.25">
      <c r="P158" s="130" t="s">
        <v>35702</v>
      </c>
      <c r="Q158" s="89" t="s">
        <v>35658</v>
      </c>
      <c r="R158" s="120">
        <f>R156*$R$157</f>
        <v>32.621519452941186</v>
      </c>
      <c r="T158" s="130" t="s">
        <v>35706</v>
      </c>
      <c r="U158" s="89" t="s">
        <v>35658</v>
      </c>
      <c r="V158" s="120">
        <f>V156*$R$157</f>
        <v>39.593321759017726</v>
      </c>
      <c r="Y158" s="93" t="s">
        <v>35696</v>
      </c>
      <c r="Z158" s="124"/>
      <c r="AA158" s="124"/>
      <c r="AB158" s="124"/>
      <c r="AC158" s="123">
        <f>AC111</f>
        <v>421.9618967647059</v>
      </c>
      <c r="AD158" s="132">
        <f t="shared" si="19"/>
        <v>30.491419113533524</v>
      </c>
      <c r="AE158" s="123">
        <f>AD111</f>
        <v>458.54599321420591</v>
      </c>
      <c r="AF158" s="132">
        <f t="shared" si="20"/>
        <v>33.135025150676881</v>
      </c>
      <c r="AG158" s="123">
        <f>AE111</f>
        <v>502.88739075801959</v>
      </c>
      <c r="AH158" s="132">
        <f t="shared" si="21"/>
        <v>36.339182082747335</v>
      </c>
      <c r="AI158" s="123">
        <f>AF111</f>
        <v>556.54547535190034</v>
      </c>
      <c r="AJ158" s="132">
        <f t="shared" si="22"/>
        <v>40.21657281097648</v>
      </c>
      <c r="AK158" s="123">
        <f>AG111</f>
        <v>621.4943323254671</v>
      </c>
      <c r="AL158" s="132">
        <f t="shared" si="23"/>
        <v>44.909846858017431</v>
      </c>
    </row>
    <row r="159" spans="15:38" x14ac:dyDescent="0.25">
      <c r="T159" s="127"/>
      <c r="U159" s="92"/>
      <c r="V159" s="128"/>
      <c r="Y159" s="193" t="s">
        <v>33</v>
      </c>
      <c r="Z159" s="193"/>
      <c r="AA159" s="193"/>
      <c r="AB159" s="193"/>
      <c r="AC159" s="84">
        <f>SUM(AC156:AC158)</f>
        <v>1406.6942682352942</v>
      </c>
      <c r="AD159" s="132">
        <f>SUM(AD156:AD158)</f>
        <v>101.64923616618675</v>
      </c>
      <c r="AE159" s="84">
        <f t="shared" ref="AE159" si="24">SUM(AE156:AE158)</f>
        <v>1383.1136928990002</v>
      </c>
      <c r="AF159" s="132">
        <f>SUM(AF156:AF158)</f>
        <v>99.945278507853146</v>
      </c>
      <c r="AG159" s="84">
        <f t="shared" ref="AG159" si="25">SUM(AG156:AG158)</f>
        <v>1676.2862837144564</v>
      </c>
      <c r="AH159" s="132">
        <f>SUM(AH156:AH158)</f>
        <v>121.13024427773459</v>
      </c>
      <c r="AI159" s="84">
        <f t="shared" ref="AI159" si="26">SUM(AI156:AI158)</f>
        <v>1855.1460301867887</v>
      </c>
      <c r="AJ159" s="132">
        <f>SUM(AJ156:AJ158)</f>
        <v>134.05484134216888</v>
      </c>
      <c r="AK159" s="84">
        <f t="shared" ref="AK159" si="27">SUM(AK156:AK158)</f>
        <v>2071.6415719095871</v>
      </c>
      <c r="AL159" s="132">
        <f>SUM(AL156:AL158)</f>
        <v>149.6990413268</v>
      </c>
    </row>
    <row r="160" spans="15:38" ht="33" customHeight="1" x14ac:dyDescent="0.25">
      <c r="P160" s="185" t="s">
        <v>35703</v>
      </c>
      <c r="Q160" s="179"/>
      <c r="R160" s="179"/>
      <c r="T160" s="185" t="s">
        <v>35707</v>
      </c>
      <c r="U160" s="179"/>
      <c r="V160" s="179"/>
      <c r="AB160" s="24" t="s">
        <v>33</v>
      </c>
      <c r="AC160" s="24" t="s">
        <v>38</v>
      </c>
      <c r="AD160" s="24" t="s">
        <v>35712</v>
      </c>
    </row>
    <row r="161" spans="16:39" ht="16.5" customHeight="1" x14ac:dyDescent="0.25">
      <c r="P161" s="93" t="s">
        <v>35688</v>
      </c>
      <c r="Q161" s="13" t="s">
        <v>35658</v>
      </c>
      <c r="R161" s="119">
        <f>R118</f>
        <v>511.08600548629414</v>
      </c>
      <c r="T161" s="93" t="s">
        <v>35692</v>
      </c>
      <c r="U161" s="13" t="s">
        <v>35658</v>
      </c>
      <c r="V161" s="119">
        <f>V118</f>
        <v>631.62660583278694</v>
      </c>
      <c r="Y161" s="24" t="s">
        <v>35711</v>
      </c>
      <c r="AB161" s="24">
        <v>398</v>
      </c>
      <c r="AC161" s="24">
        <v>338</v>
      </c>
      <c r="AD161" s="88">
        <f>((AC161/AB161)*100)</f>
        <v>84.924623115577887</v>
      </c>
    </row>
    <row r="162" spans="16:39" x14ac:dyDescent="0.25">
      <c r="P162" s="93" t="s">
        <v>35701</v>
      </c>
      <c r="Q162" s="13" t="s">
        <v>35658</v>
      </c>
      <c r="R162" s="129">
        <v>7.0000000000000007E-2</v>
      </c>
      <c r="T162" s="93" t="s">
        <v>35701</v>
      </c>
      <c r="U162" s="13" t="s">
        <v>35658</v>
      </c>
      <c r="V162" s="129">
        <v>7.0000000000000007E-2</v>
      </c>
      <c r="Y162" s="179" t="s">
        <v>35639</v>
      </c>
      <c r="Z162" s="179" t="s">
        <v>21</v>
      </c>
      <c r="AA162" s="179"/>
      <c r="AB162" s="179"/>
      <c r="AC162" s="180" t="s">
        <v>35694</v>
      </c>
      <c r="AD162" s="181"/>
      <c r="AE162" s="181"/>
      <c r="AF162" s="181"/>
      <c r="AG162" s="182"/>
      <c r="AH162" s="133"/>
      <c r="AI162" s="127"/>
      <c r="AJ162" s="133"/>
      <c r="AK162" s="127"/>
      <c r="AL162" s="133"/>
      <c r="AM162" s="127"/>
    </row>
    <row r="163" spans="16:39" ht="31.5" x14ac:dyDescent="0.25">
      <c r="P163" s="130" t="s">
        <v>35704</v>
      </c>
      <c r="Q163" s="89" t="s">
        <v>35658</v>
      </c>
      <c r="R163" s="120">
        <f>R161*$R$157</f>
        <v>35.776020384040592</v>
      </c>
      <c r="T163" s="130" t="s">
        <v>35708</v>
      </c>
      <c r="U163" s="89" t="s">
        <v>35658</v>
      </c>
      <c r="V163" s="120">
        <f>V161*$R$157</f>
        <v>44.213862408295093</v>
      </c>
      <c r="Y163" s="179"/>
      <c r="Z163" s="69">
        <v>2017</v>
      </c>
      <c r="AA163" s="69">
        <v>2018</v>
      </c>
      <c r="AB163" s="69">
        <v>2019</v>
      </c>
      <c r="AC163" s="83">
        <v>2020</v>
      </c>
      <c r="AD163" s="83">
        <v>2021</v>
      </c>
      <c r="AE163" s="83">
        <v>2022</v>
      </c>
      <c r="AF163" s="83">
        <v>2023</v>
      </c>
      <c r="AG163" s="83">
        <v>2024</v>
      </c>
      <c r="AH163" s="133"/>
      <c r="AI163" s="127"/>
      <c r="AJ163" s="133"/>
      <c r="AK163" s="127"/>
      <c r="AL163" s="133"/>
      <c r="AM163" s="127"/>
    </row>
    <row r="164" spans="16:39" x14ac:dyDescent="0.25">
      <c r="Y164" s="93" t="s">
        <v>35675</v>
      </c>
      <c r="Z164" s="13">
        <v>466</v>
      </c>
      <c r="AA164" s="13">
        <v>433</v>
      </c>
      <c r="AB164" s="13">
        <v>398</v>
      </c>
      <c r="AC164" s="135">
        <f>AC156*$AD$161%</f>
        <v>364.32663316582915</v>
      </c>
      <c r="AD164" s="135">
        <f>AE156*$AD$161%</f>
        <v>395.76717785693177</v>
      </c>
      <c r="AE164" s="135">
        <f>AG156*$AD$161%</f>
        <v>434.03786395569705</v>
      </c>
      <c r="AF164" s="135">
        <f>AI156*$AD$161%</f>
        <v>480.3497040397699</v>
      </c>
      <c r="AG164" s="135">
        <f>AK156*$AD$161%</f>
        <v>536.40651450121106</v>
      </c>
      <c r="AH164" s="134"/>
      <c r="AI164" s="127"/>
      <c r="AJ164" s="134"/>
      <c r="AK164" s="127"/>
      <c r="AL164" s="134"/>
      <c r="AM164" s="127"/>
    </row>
    <row r="165" spans="16:39" x14ac:dyDescent="0.25">
      <c r="P165" s="192" t="s">
        <v>35676</v>
      </c>
      <c r="Q165" s="192"/>
      <c r="R165" s="192"/>
      <c r="S165" s="192"/>
      <c r="T165" s="192"/>
      <c r="U165" s="192"/>
      <c r="V165" s="192"/>
      <c r="Y165" s="93" t="s">
        <v>35695</v>
      </c>
      <c r="Z165" s="124"/>
      <c r="AA165" s="124"/>
      <c r="AB165" s="124"/>
      <c r="AC165" s="135">
        <f t="shared" ref="AC165:AC166" si="28">AC157*$AD$161%</f>
        <v>471.95362200266044</v>
      </c>
      <c r="AD165" s="135">
        <f t="shared" ref="AD165:AD166" si="29">AE157*$AD$161%</f>
        <v>389.41845654874771</v>
      </c>
      <c r="AE165" s="135">
        <f t="shared" ref="AE165:AE166" si="30">AG157*$AD$161%</f>
        <v>562.46672352992016</v>
      </c>
      <c r="AF165" s="135">
        <f t="shared" ref="AF165:AF166" si="31">AI157*$AD$161%</f>
        <v>622.48192293056263</v>
      </c>
      <c r="AG165" s="135">
        <f t="shared" ref="AG165:AG166" si="32">AK157*$AD$161%</f>
        <v>695.12556333655937</v>
      </c>
      <c r="AH165" s="134"/>
      <c r="AI165" s="127"/>
      <c r="AJ165" s="134"/>
      <c r="AK165" s="127"/>
      <c r="AL165" s="134"/>
      <c r="AM165" s="127"/>
    </row>
    <row r="166" spans="16:39" ht="36" customHeight="1" x14ac:dyDescent="0.25">
      <c r="P166" s="185" t="s">
        <v>35709</v>
      </c>
      <c r="Q166" s="179"/>
      <c r="R166" s="179"/>
      <c r="T166" s="185" t="s">
        <v>35705</v>
      </c>
      <c r="U166" s="179"/>
      <c r="V166" s="179"/>
      <c r="Y166" s="93" t="s">
        <v>35696</v>
      </c>
      <c r="Z166" s="124"/>
      <c r="AA166" s="124"/>
      <c r="AB166" s="124"/>
      <c r="AC166" s="135">
        <f t="shared" si="28"/>
        <v>358.34955051877034</v>
      </c>
      <c r="AD166" s="135">
        <f t="shared" si="29"/>
        <v>389.41845654874771</v>
      </c>
      <c r="AE166" s="135">
        <f t="shared" si="30"/>
        <v>427.07522129701164</v>
      </c>
      <c r="AF166" s="135">
        <f t="shared" si="31"/>
        <v>472.64414740940282</v>
      </c>
      <c r="AG166" s="135">
        <f t="shared" si="32"/>
        <v>527.80171941208016</v>
      </c>
      <c r="AH166" s="134"/>
      <c r="AI166" s="127"/>
      <c r="AJ166" s="134"/>
      <c r="AK166" s="127"/>
      <c r="AL166" s="134"/>
      <c r="AM166" s="127"/>
    </row>
    <row r="167" spans="16:39" x14ac:dyDescent="0.25">
      <c r="P167" s="93" t="s">
        <v>35682</v>
      </c>
      <c r="Q167" s="13" t="s">
        <v>35658</v>
      </c>
      <c r="R167" s="119">
        <f>R124</f>
        <v>555.7323714705883</v>
      </c>
      <c r="T167" s="93" t="s">
        <v>35690</v>
      </c>
      <c r="U167" s="13" t="s">
        <v>35658</v>
      </c>
      <c r="V167" s="119">
        <f>V124</f>
        <v>732.98167256320687</v>
      </c>
      <c r="Y167" s="193" t="s">
        <v>33</v>
      </c>
      <c r="Z167" s="193"/>
      <c r="AA167" s="193"/>
      <c r="AB167" s="193"/>
      <c r="AC167" s="84">
        <f>SUM(AC164:AC166)</f>
        <v>1194.6298056872599</v>
      </c>
      <c r="AD167" s="84">
        <f>SUM(AD164:AD166)</f>
        <v>1174.6040909544272</v>
      </c>
      <c r="AE167" s="84">
        <f>SUM(AE164:AE166)</f>
        <v>1423.5798087826288</v>
      </c>
      <c r="AF167" s="84">
        <f>SUM(AF164:AF166)</f>
        <v>1575.4757743797354</v>
      </c>
      <c r="AG167" s="84">
        <f>SUM(AG164:AG166)</f>
        <v>1759.3337972498507</v>
      </c>
      <c r="AH167" s="134"/>
      <c r="AI167" s="127"/>
      <c r="AJ167" s="134"/>
      <c r="AK167" s="127"/>
      <c r="AL167" s="134"/>
      <c r="AM167" s="127"/>
    </row>
    <row r="168" spans="16:39" x14ac:dyDescent="0.25">
      <c r="P168" s="93" t="s">
        <v>35701</v>
      </c>
      <c r="Q168" s="13" t="s">
        <v>35658</v>
      </c>
      <c r="R168" s="129">
        <v>7.0000000000000007E-2</v>
      </c>
      <c r="T168" s="93" t="s">
        <v>35701</v>
      </c>
      <c r="U168" s="13" t="s">
        <v>35658</v>
      </c>
      <c r="V168" s="129">
        <v>7.0000000000000007E-2</v>
      </c>
    </row>
    <row r="169" spans="16:39" ht="31.5" x14ac:dyDescent="0.25">
      <c r="P169" s="130" t="s">
        <v>35710</v>
      </c>
      <c r="Q169" s="89" t="s">
        <v>35658</v>
      </c>
      <c r="R169" s="120">
        <f>R167*$R$157</f>
        <v>38.901266002941185</v>
      </c>
      <c r="T169" s="130" t="s">
        <v>35706</v>
      </c>
      <c r="U169" s="89" t="s">
        <v>35658</v>
      </c>
      <c r="V169" s="120">
        <f>V167*$R$157</f>
        <v>51.308717079424483</v>
      </c>
    </row>
    <row r="170" spans="16:39" x14ac:dyDescent="0.25">
      <c r="T170" s="127"/>
      <c r="U170" s="92"/>
      <c r="V170" s="128"/>
    </row>
    <row r="171" spans="16:39" ht="33" customHeight="1" x14ac:dyDescent="0.25">
      <c r="P171" s="185" t="s">
        <v>35700</v>
      </c>
      <c r="Q171" s="179"/>
      <c r="R171" s="179"/>
      <c r="T171" s="185" t="s">
        <v>35707</v>
      </c>
      <c r="U171" s="179"/>
      <c r="V171" s="179"/>
    </row>
    <row r="172" spans="16:39" x14ac:dyDescent="0.25">
      <c r="P172" s="93" t="s">
        <v>35685</v>
      </c>
      <c r="Q172" s="13" t="s">
        <v>35658</v>
      </c>
      <c r="R172" s="119">
        <f>R129</f>
        <v>458.54599321420591</v>
      </c>
      <c r="T172" s="93" t="s">
        <v>35692</v>
      </c>
      <c r="U172" s="13" t="s">
        <v>35658</v>
      </c>
      <c r="V172" s="119">
        <f>V129</f>
        <v>818.52063375133321</v>
      </c>
    </row>
    <row r="173" spans="16:39" x14ac:dyDescent="0.25">
      <c r="P173" s="93" t="s">
        <v>35701</v>
      </c>
      <c r="Q173" s="13" t="s">
        <v>35658</v>
      </c>
      <c r="R173" s="129">
        <v>7.0000000000000007E-2</v>
      </c>
      <c r="T173" s="93" t="s">
        <v>35701</v>
      </c>
      <c r="U173" s="13" t="s">
        <v>35658</v>
      </c>
      <c r="V173" s="129">
        <v>7.0000000000000007E-2</v>
      </c>
    </row>
    <row r="174" spans="16:39" ht="31.5" x14ac:dyDescent="0.25">
      <c r="P174" s="130" t="s">
        <v>35702</v>
      </c>
      <c r="Q174" s="89" t="s">
        <v>35658</v>
      </c>
      <c r="R174" s="120">
        <f>R172*$R$157</f>
        <v>32.09821952499442</v>
      </c>
      <c r="T174" s="130" t="s">
        <v>35708</v>
      </c>
      <c r="U174" s="89" t="s">
        <v>35658</v>
      </c>
      <c r="V174" s="120">
        <f>V172*$R$157</f>
        <v>57.296444362593327</v>
      </c>
    </row>
    <row r="176" spans="16:39" ht="34.5" customHeight="1" x14ac:dyDescent="0.25">
      <c r="P176" s="185" t="s">
        <v>35703</v>
      </c>
      <c r="Q176" s="179"/>
      <c r="R176" s="179"/>
    </row>
    <row r="177" spans="16:22" x14ac:dyDescent="0.25">
      <c r="P177" s="93" t="s">
        <v>35688</v>
      </c>
      <c r="Q177" s="13" t="s">
        <v>35658</v>
      </c>
      <c r="R177" s="119">
        <f>R134</f>
        <v>662.31288747014264</v>
      </c>
    </row>
    <row r="178" spans="16:22" x14ac:dyDescent="0.25">
      <c r="P178" s="93" t="s">
        <v>35701</v>
      </c>
      <c r="Q178" s="13" t="s">
        <v>35658</v>
      </c>
      <c r="R178" s="129">
        <v>7.0000000000000007E-2</v>
      </c>
    </row>
    <row r="179" spans="16:22" ht="31.5" x14ac:dyDescent="0.25">
      <c r="P179" s="130" t="s">
        <v>35704</v>
      </c>
      <c r="Q179" s="89" t="s">
        <v>35658</v>
      </c>
      <c r="R179" s="120">
        <f>R177*$R$157</f>
        <v>46.361902122909989</v>
      </c>
    </row>
    <row r="181" spans="16:22" x14ac:dyDescent="0.25">
      <c r="P181" s="192" t="s">
        <v>35677</v>
      </c>
      <c r="Q181" s="192"/>
      <c r="R181" s="192"/>
      <c r="S181" s="192"/>
      <c r="T181" s="192"/>
      <c r="U181" s="192"/>
      <c r="V181" s="192"/>
    </row>
    <row r="182" spans="16:22" ht="34.5" customHeight="1" x14ac:dyDescent="0.25">
      <c r="P182" s="185" t="s">
        <v>35709</v>
      </c>
      <c r="Q182" s="179"/>
      <c r="R182" s="179"/>
      <c r="T182" s="185" t="s">
        <v>35705</v>
      </c>
      <c r="U182" s="179"/>
      <c r="V182" s="179"/>
    </row>
    <row r="183" spans="16:22" x14ac:dyDescent="0.25">
      <c r="P183" s="93" t="s">
        <v>35682</v>
      </c>
      <c r="Q183" s="13" t="s">
        <v>35658</v>
      </c>
      <c r="R183" s="119">
        <f>R140</f>
        <v>421.9618967647059</v>
      </c>
      <c r="T183" s="93" t="s">
        <v>35690</v>
      </c>
      <c r="U183" s="13" t="s">
        <v>35658</v>
      </c>
      <c r="V183" s="119">
        <f>V140</f>
        <v>556.54547535190034</v>
      </c>
    </row>
    <row r="184" spans="16:22" x14ac:dyDescent="0.25">
      <c r="P184" s="93" t="s">
        <v>35701</v>
      </c>
      <c r="Q184" s="13" t="s">
        <v>35658</v>
      </c>
      <c r="R184" s="129">
        <v>7.0000000000000007E-2</v>
      </c>
      <c r="T184" s="93" t="s">
        <v>35701</v>
      </c>
      <c r="U184" s="13" t="s">
        <v>35658</v>
      </c>
      <c r="V184" s="129">
        <v>7.0000000000000007E-2</v>
      </c>
    </row>
    <row r="185" spans="16:22" ht="31.5" x14ac:dyDescent="0.25">
      <c r="P185" s="130" t="s">
        <v>35710</v>
      </c>
      <c r="Q185" s="89" t="s">
        <v>35658</v>
      </c>
      <c r="R185" s="120">
        <f>R183*$R$157</f>
        <v>29.537332773529414</v>
      </c>
      <c r="T185" s="130" t="s">
        <v>35706</v>
      </c>
      <c r="U185" s="89" t="s">
        <v>35658</v>
      </c>
      <c r="V185" s="120">
        <f>V183*$R$157</f>
        <v>38.958183274633029</v>
      </c>
    </row>
    <row r="186" spans="16:22" x14ac:dyDescent="0.25">
      <c r="T186" s="127"/>
      <c r="U186" s="92"/>
      <c r="V186" s="128"/>
    </row>
    <row r="187" spans="16:22" ht="34.5" customHeight="1" x14ac:dyDescent="0.25">
      <c r="P187" s="185" t="s">
        <v>35700</v>
      </c>
      <c r="Q187" s="179"/>
      <c r="R187" s="179"/>
      <c r="T187" s="185" t="s">
        <v>35707</v>
      </c>
      <c r="U187" s="179"/>
      <c r="V187" s="179"/>
    </row>
    <row r="188" spans="16:22" x14ac:dyDescent="0.25">
      <c r="P188" s="93" t="s">
        <v>35685</v>
      </c>
      <c r="Q188" s="13" t="s">
        <v>35658</v>
      </c>
      <c r="R188" s="119">
        <f>R145</f>
        <v>458.54599321420591</v>
      </c>
      <c r="T188" s="93" t="s">
        <v>35692</v>
      </c>
      <c r="U188" s="13" t="s">
        <v>35658</v>
      </c>
      <c r="V188" s="119">
        <f>V145</f>
        <v>621.4943323254671</v>
      </c>
    </row>
    <row r="189" spans="16:22" x14ac:dyDescent="0.25">
      <c r="P189" s="93" t="s">
        <v>35701</v>
      </c>
      <c r="Q189" s="13" t="s">
        <v>35658</v>
      </c>
      <c r="R189" s="129">
        <v>7.0000000000000007E-2</v>
      </c>
      <c r="T189" s="93" t="s">
        <v>35701</v>
      </c>
      <c r="U189" s="13" t="s">
        <v>35658</v>
      </c>
      <c r="V189" s="129">
        <v>7.0000000000000007E-2</v>
      </c>
    </row>
    <row r="190" spans="16:22" ht="31.5" x14ac:dyDescent="0.25">
      <c r="P190" s="130" t="s">
        <v>35702</v>
      </c>
      <c r="Q190" s="89" t="s">
        <v>35658</v>
      </c>
      <c r="R190" s="120">
        <f>R188*$R$157</f>
        <v>32.09821952499442</v>
      </c>
      <c r="T190" s="130" t="s">
        <v>35708</v>
      </c>
      <c r="U190" s="89" t="s">
        <v>35658</v>
      </c>
      <c r="V190" s="120">
        <f>V188*$R$157</f>
        <v>43.504603262782702</v>
      </c>
    </row>
    <row r="192" spans="16:22" ht="33.75" customHeight="1" x14ac:dyDescent="0.25">
      <c r="P192" s="185" t="s">
        <v>35703</v>
      </c>
      <c r="Q192" s="179"/>
      <c r="R192" s="179"/>
    </row>
    <row r="193" spans="16:70" x14ac:dyDescent="0.25">
      <c r="P193" s="93" t="s">
        <v>35688</v>
      </c>
      <c r="Q193" s="13" t="s">
        <v>35658</v>
      </c>
      <c r="R193" s="119">
        <f>R150</f>
        <v>502.88739075801959</v>
      </c>
    </row>
    <row r="194" spans="16:70" x14ac:dyDescent="0.25">
      <c r="P194" s="93" t="s">
        <v>35701</v>
      </c>
      <c r="Q194" s="13" t="s">
        <v>35658</v>
      </c>
      <c r="R194" s="129">
        <v>7.0000000000000007E-2</v>
      </c>
    </row>
    <row r="195" spans="16:70" ht="32.25" thickBot="1" x14ac:dyDescent="0.3">
      <c r="P195" s="130" t="s">
        <v>35704</v>
      </c>
      <c r="Q195" s="89" t="s">
        <v>35658</v>
      </c>
      <c r="R195" s="120">
        <f>R193*$R$157</f>
        <v>35.202117353061375</v>
      </c>
    </row>
    <row r="196" spans="16:70" ht="32.25" customHeight="1" thickBot="1" x14ac:dyDescent="0.3">
      <c r="AM196" s="223"/>
      <c r="AN196" s="224"/>
      <c r="AO196" s="207" t="s">
        <v>35714</v>
      </c>
      <c r="AP196" s="215" t="s">
        <v>26</v>
      </c>
      <c r="AQ196" s="216"/>
      <c r="AR196" s="216"/>
      <c r="AS196" s="216"/>
      <c r="AT196" s="216"/>
      <c r="AU196" s="216"/>
      <c r="AV196" s="216"/>
      <c r="AW196" s="216"/>
      <c r="AY196" s="197" t="s">
        <v>35713</v>
      </c>
      <c r="AZ196" s="198"/>
      <c r="BA196" s="196" t="s">
        <v>35714</v>
      </c>
      <c r="BB196" s="196" t="s">
        <v>26</v>
      </c>
      <c r="BC196" s="196"/>
      <c r="BD196" s="196"/>
      <c r="BE196" s="196"/>
      <c r="BF196" s="196"/>
      <c r="BG196" s="196"/>
      <c r="BJ196" s="197" t="s">
        <v>35713</v>
      </c>
      <c r="BK196" s="198"/>
      <c r="BL196" s="196" t="s">
        <v>35714</v>
      </c>
      <c r="BM196" s="196" t="s">
        <v>26</v>
      </c>
      <c r="BN196" s="196"/>
      <c r="BO196" s="196"/>
      <c r="BP196" s="196"/>
      <c r="BQ196" s="196"/>
      <c r="BR196" s="196"/>
    </row>
    <row r="197" spans="16:70" ht="33" customHeight="1" thickBot="1" x14ac:dyDescent="0.3">
      <c r="AM197" s="225" t="s">
        <v>35713</v>
      </c>
      <c r="AN197" s="226"/>
      <c r="AO197" s="208"/>
      <c r="AP197" s="217" t="s">
        <v>21</v>
      </c>
      <c r="AQ197" s="218"/>
      <c r="AR197" s="219"/>
      <c r="AS197" s="217" t="s">
        <v>35694</v>
      </c>
      <c r="AT197" s="218"/>
      <c r="AU197" s="218"/>
      <c r="AV197" s="218"/>
      <c r="AW197" s="218"/>
      <c r="AY197" s="199"/>
      <c r="AZ197" s="200"/>
      <c r="BA197" s="196"/>
      <c r="BB197" s="152" t="s">
        <v>35716</v>
      </c>
      <c r="BC197" s="195" t="s">
        <v>35694</v>
      </c>
      <c r="BD197" s="195"/>
      <c r="BE197" s="195"/>
      <c r="BF197" s="195"/>
      <c r="BG197" s="195"/>
      <c r="BJ197" s="199"/>
      <c r="BK197" s="200"/>
      <c r="BL197" s="196"/>
      <c r="BM197" s="156" t="s">
        <v>35716</v>
      </c>
      <c r="BN197" s="195" t="s">
        <v>35694</v>
      </c>
      <c r="BO197" s="195"/>
      <c r="BP197" s="195"/>
      <c r="BQ197" s="195"/>
      <c r="BR197" s="195"/>
    </row>
    <row r="198" spans="16:70" ht="16.5" thickBot="1" x14ac:dyDescent="0.3">
      <c r="AM198" s="213"/>
      <c r="AN198" s="214"/>
      <c r="AO198" s="209"/>
      <c r="AP198" s="136">
        <v>2017</v>
      </c>
      <c r="AQ198" s="136">
        <v>2018</v>
      </c>
      <c r="AR198" s="136">
        <v>2019</v>
      </c>
      <c r="AS198" s="136">
        <v>2020</v>
      </c>
      <c r="AT198" s="136">
        <v>2021</v>
      </c>
      <c r="AU198" s="136">
        <v>2022</v>
      </c>
      <c r="AV198" s="136">
        <v>2023</v>
      </c>
      <c r="AW198" s="136">
        <v>2024</v>
      </c>
      <c r="AY198" s="201"/>
      <c r="AZ198" s="202"/>
      <c r="BA198" s="196"/>
      <c r="BB198" s="146">
        <v>2019</v>
      </c>
      <c r="BC198" s="146">
        <v>2020</v>
      </c>
      <c r="BD198" s="146">
        <v>2021</v>
      </c>
      <c r="BE198" s="146">
        <v>2022</v>
      </c>
      <c r="BF198" s="146">
        <v>2023</v>
      </c>
      <c r="BG198" s="146">
        <v>2024</v>
      </c>
      <c r="BJ198" s="201"/>
      <c r="BK198" s="202"/>
      <c r="BL198" s="196"/>
      <c r="BM198" s="157">
        <v>2019</v>
      </c>
      <c r="BN198" s="157">
        <v>2020</v>
      </c>
      <c r="BO198" s="157">
        <v>2021</v>
      </c>
      <c r="BP198" s="157">
        <v>2022</v>
      </c>
      <c r="BQ198" s="157">
        <v>2023</v>
      </c>
      <c r="BR198" s="157">
        <v>2024</v>
      </c>
    </row>
    <row r="199" spans="16:70" ht="48" thickBot="1" x14ac:dyDescent="0.3">
      <c r="AM199" s="220" t="s">
        <v>7</v>
      </c>
      <c r="AN199" s="137" t="s">
        <v>35</v>
      </c>
      <c r="AO199" s="138">
        <v>8</v>
      </c>
      <c r="AP199" s="138">
        <v>37</v>
      </c>
      <c r="AQ199" s="138">
        <v>35</v>
      </c>
      <c r="AR199" s="138">
        <v>31</v>
      </c>
      <c r="AS199" s="144">
        <f>$AC$159*AO199%</f>
        <v>112.53554145882354</v>
      </c>
      <c r="AT199" s="144">
        <f>$AE$159*AO199%</f>
        <v>110.64909543192002</v>
      </c>
      <c r="AU199" s="144">
        <f>$AG$159*AO199%</f>
        <v>134.10290269715651</v>
      </c>
      <c r="AV199" s="144">
        <f>$AI$159*AO199%</f>
        <v>148.4116824149431</v>
      </c>
      <c r="AW199" s="144">
        <f>$AK$159*AO199%</f>
        <v>165.73132575276696</v>
      </c>
      <c r="AY199" s="210" t="s">
        <v>7</v>
      </c>
      <c r="AZ199" s="147" t="s">
        <v>35</v>
      </c>
      <c r="BA199" s="14">
        <v>8</v>
      </c>
      <c r="BB199" s="14">
        <v>31</v>
      </c>
      <c r="BC199" s="153">
        <f>$AC$159*BA199%</f>
        <v>112.53554145882354</v>
      </c>
      <c r="BD199" s="153">
        <f>$AE$159*BA199%</f>
        <v>110.64909543192002</v>
      </c>
      <c r="BE199" s="153">
        <f>$AG$159*BA199%</f>
        <v>134.10290269715651</v>
      </c>
      <c r="BF199" s="153">
        <f>$AI$159*BA199%</f>
        <v>148.4116824149431</v>
      </c>
      <c r="BG199" s="153">
        <f>$AK$159*BA199%</f>
        <v>165.73132575276696</v>
      </c>
      <c r="BJ199" s="210" t="s">
        <v>7</v>
      </c>
      <c r="BK199" s="158" t="s">
        <v>35</v>
      </c>
      <c r="BL199" s="271">
        <f>(BM199/BM203)*100</f>
        <v>8.6592178770949726</v>
      </c>
      <c r="BM199" s="14">
        <v>31</v>
      </c>
      <c r="BN199" s="153">
        <f>BC199</f>
        <v>112.53554145882354</v>
      </c>
      <c r="BO199" s="153">
        <f t="shared" ref="BO199:BR202" si="33">BD199</f>
        <v>110.64909543192002</v>
      </c>
      <c r="BP199" s="153">
        <f t="shared" si="33"/>
        <v>134.10290269715651</v>
      </c>
      <c r="BQ199" s="153">
        <f t="shared" si="33"/>
        <v>148.4116824149431</v>
      </c>
      <c r="BR199" s="153">
        <f t="shared" si="33"/>
        <v>165.73132575276696</v>
      </c>
    </row>
    <row r="200" spans="16:70" ht="32.25" thickBot="1" x14ac:dyDescent="0.3">
      <c r="AM200" s="221"/>
      <c r="AN200" s="137" t="s">
        <v>41</v>
      </c>
      <c r="AO200" s="138">
        <v>11</v>
      </c>
      <c r="AP200" s="138">
        <v>51</v>
      </c>
      <c r="AQ200" s="138">
        <v>48</v>
      </c>
      <c r="AR200" s="138">
        <v>44</v>
      </c>
      <c r="AS200" s="144">
        <f t="shared" ref="AS200:AS202" si="34">$AC$159*AO200%</f>
        <v>154.73636950588235</v>
      </c>
      <c r="AT200" s="144">
        <f t="shared" ref="AT200:AT202" si="35">$AE$159*AO200%</f>
        <v>152.14250621889002</v>
      </c>
      <c r="AU200" s="144">
        <f t="shared" ref="AU200:AU202" si="36">$AG$159*AO200%</f>
        <v>184.3914912085902</v>
      </c>
      <c r="AV200" s="144">
        <f t="shared" ref="AV200:AV202" si="37">$AI$159*AO200%</f>
        <v>204.06606332054676</v>
      </c>
      <c r="AW200" s="144">
        <f t="shared" ref="AW200:AW202" si="38">$AK$159*AO200%</f>
        <v>227.88057291005458</v>
      </c>
      <c r="AY200" s="210"/>
      <c r="AZ200" s="147" t="s">
        <v>41</v>
      </c>
      <c r="BA200" s="14">
        <v>11</v>
      </c>
      <c r="BB200" s="14">
        <v>44</v>
      </c>
      <c r="BC200" s="153">
        <f>$AC$159*BA200%</f>
        <v>154.73636950588235</v>
      </c>
      <c r="BD200" s="153">
        <f>$AE$159*BA200%</f>
        <v>152.14250621889002</v>
      </c>
      <c r="BE200" s="153">
        <f>$AG$159*BA200%</f>
        <v>184.3914912085902</v>
      </c>
      <c r="BF200" s="153">
        <f>$AI$159*BA200%</f>
        <v>204.06606332054676</v>
      </c>
      <c r="BG200" s="153">
        <f>$AK$159*BA200%</f>
        <v>227.88057291005458</v>
      </c>
      <c r="BJ200" s="210"/>
      <c r="BK200" s="158" t="s">
        <v>41</v>
      </c>
      <c r="BL200" s="271">
        <f>(BM200/BM203)*100</f>
        <v>12.290502793296088</v>
      </c>
      <c r="BM200" s="14">
        <v>44</v>
      </c>
      <c r="BN200" s="153">
        <f>BC200</f>
        <v>154.73636950588235</v>
      </c>
      <c r="BO200" s="153">
        <f t="shared" si="33"/>
        <v>152.14250621889002</v>
      </c>
      <c r="BP200" s="153">
        <f t="shared" si="33"/>
        <v>184.3914912085902</v>
      </c>
      <c r="BQ200" s="153">
        <f t="shared" si="33"/>
        <v>204.06606332054676</v>
      </c>
      <c r="BR200" s="153">
        <f t="shared" si="33"/>
        <v>227.88057291005458</v>
      </c>
    </row>
    <row r="201" spans="16:70" ht="32.25" thickBot="1" x14ac:dyDescent="0.3">
      <c r="AM201" s="221"/>
      <c r="AN201" s="139" t="s">
        <v>43</v>
      </c>
      <c r="AO201" s="140">
        <v>15</v>
      </c>
      <c r="AP201" s="140">
        <v>70</v>
      </c>
      <c r="AQ201" s="140">
        <v>65</v>
      </c>
      <c r="AR201" s="140">
        <v>60</v>
      </c>
      <c r="AS201" s="144">
        <f t="shared" si="34"/>
        <v>211.00414023529413</v>
      </c>
      <c r="AT201" s="144">
        <f t="shared" si="35"/>
        <v>207.46705393485001</v>
      </c>
      <c r="AU201" s="144">
        <f t="shared" si="36"/>
        <v>251.44294255716846</v>
      </c>
      <c r="AV201" s="144">
        <f t="shared" si="37"/>
        <v>278.2719045280183</v>
      </c>
      <c r="AW201" s="144">
        <f t="shared" si="38"/>
        <v>310.74623578643804</v>
      </c>
      <c r="AY201" s="210"/>
      <c r="AZ201" s="148" t="s">
        <v>43</v>
      </c>
      <c r="BA201" s="149">
        <v>15</v>
      </c>
      <c r="BB201" s="149">
        <v>60</v>
      </c>
      <c r="BC201" s="153">
        <f>$AC$159*BA201%</f>
        <v>211.00414023529413</v>
      </c>
      <c r="BD201" s="153">
        <f>$AE$159*BA201%</f>
        <v>207.46705393485001</v>
      </c>
      <c r="BE201" s="153">
        <f>$AG$159*BA201%</f>
        <v>251.44294255716846</v>
      </c>
      <c r="BF201" s="153">
        <f>$AI$159*BA201%</f>
        <v>278.2719045280183</v>
      </c>
      <c r="BG201" s="153">
        <f>$AK$159*BA201%</f>
        <v>310.74623578643804</v>
      </c>
      <c r="BJ201" s="210"/>
      <c r="BK201" s="148" t="s">
        <v>43</v>
      </c>
      <c r="BL201" s="272">
        <f>(BM201/BM203)*100</f>
        <v>16.759776536312849</v>
      </c>
      <c r="BM201" s="149">
        <v>60</v>
      </c>
      <c r="BN201" s="153">
        <f>BC201</f>
        <v>211.00414023529413</v>
      </c>
      <c r="BO201" s="153">
        <f t="shared" si="33"/>
        <v>207.46705393485001</v>
      </c>
      <c r="BP201" s="153">
        <f t="shared" si="33"/>
        <v>251.44294255716846</v>
      </c>
      <c r="BQ201" s="153">
        <f t="shared" si="33"/>
        <v>278.2719045280183</v>
      </c>
      <c r="BR201" s="153">
        <f t="shared" si="33"/>
        <v>310.74623578643804</v>
      </c>
    </row>
    <row r="202" spans="16:70" ht="39.75" customHeight="1" thickBot="1" x14ac:dyDescent="0.3">
      <c r="AM202" s="222"/>
      <c r="AN202" s="137" t="s">
        <v>45</v>
      </c>
      <c r="AO202" s="138">
        <v>56</v>
      </c>
      <c r="AP202" s="138">
        <v>261</v>
      </c>
      <c r="AQ202" s="138">
        <v>242</v>
      </c>
      <c r="AR202" s="138">
        <v>223</v>
      </c>
      <c r="AS202" s="144">
        <f t="shared" si="34"/>
        <v>787.7487902117648</v>
      </c>
      <c r="AT202" s="144">
        <f t="shared" si="35"/>
        <v>774.5436680234402</v>
      </c>
      <c r="AU202" s="144">
        <f t="shared" si="36"/>
        <v>938.72031888009565</v>
      </c>
      <c r="AV202" s="144">
        <f t="shared" si="37"/>
        <v>1038.8817769046018</v>
      </c>
      <c r="AW202" s="144">
        <f t="shared" si="38"/>
        <v>1160.1192802693688</v>
      </c>
      <c r="AY202" s="210"/>
      <c r="AZ202" s="147" t="s">
        <v>45</v>
      </c>
      <c r="BA202" s="14">
        <v>56</v>
      </c>
      <c r="BB202" s="14">
        <v>223</v>
      </c>
      <c r="BC202" s="153">
        <f>$AC$159*BA202%</f>
        <v>787.7487902117648</v>
      </c>
      <c r="BD202" s="153">
        <f>$AE$159*BA202%</f>
        <v>774.5436680234402</v>
      </c>
      <c r="BE202" s="153">
        <f>$AG$159*BA202%</f>
        <v>938.72031888009565</v>
      </c>
      <c r="BF202" s="153">
        <f>$AI$159*BA202%</f>
        <v>1038.8817769046018</v>
      </c>
      <c r="BG202" s="153">
        <f>$AK$159*BA202%</f>
        <v>1160.1192802693688</v>
      </c>
      <c r="BJ202" s="210"/>
      <c r="BK202" s="158" t="s">
        <v>45</v>
      </c>
      <c r="BL202" s="271">
        <f>(BM202/BM203)*100</f>
        <v>62.290502793296085</v>
      </c>
      <c r="BM202" s="14">
        <v>223</v>
      </c>
      <c r="BN202" s="153">
        <f>BC202</f>
        <v>787.7487902117648</v>
      </c>
      <c r="BO202" s="153">
        <f t="shared" si="33"/>
        <v>774.5436680234402</v>
      </c>
      <c r="BP202" s="153">
        <f t="shared" si="33"/>
        <v>938.72031888009565</v>
      </c>
      <c r="BQ202" s="153">
        <f t="shared" si="33"/>
        <v>1038.8817769046018</v>
      </c>
      <c r="BR202" s="153">
        <f t="shared" si="33"/>
        <v>1160.1192802693688</v>
      </c>
    </row>
    <row r="203" spans="16:70" ht="23.25" customHeight="1" thickBot="1" x14ac:dyDescent="0.3">
      <c r="AM203" s="203" t="s">
        <v>35715</v>
      </c>
      <c r="AN203" s="204"/>
      <c r="AO203" s="141">
        <f>SUM(AO199:AO202)</f>
        <v>90</v>
      </c>
      <c r="AP203" s="141">
        <f t="shared" ref="AP203:AW203" si="39">SUM(AP199:AP202)</f>
        <v>419</v>
      </c>
      <c r="AQ203" s="141">
        <f t="shared" si="39"/>
        <v>390</v>
      </c>
      <c r="AR203" s="141">
        <f t="shared" si="39"/>
        <v>358</v>
      </c>
      <c r="AS203" s="145">
        <f t="shared" si="39"/>
        <v>1266.0248414117648</v>
      </c>
      <c r="AT203" s="145">
        <f t="shared" si="39"/>
        <v>1244.8023236091003</v>
      </c>
      <c r="AU203" s="145">
        <f t="shared" si="39"/>
        <v>1508.6576553430109</v>
      </c>
      <c r="AV203" s="145">
        <f t="shared" si="39"/>
        <v>1669.6314271681099</v>
      </c>
      <c r="AW203" s="145">
        <f t="shared" si="39"/>
        <v>1864.4774147186283</v>
      </c>
      <c r="AY203" s="211" t="s">
        <v>35715</v>
      </c>
      <c r="AZ203" s="211"/>
      <c r="BA203" s="150">
        <f>SUM(BA199:BA202)</f>
        <v>90</v>
      </c>
      <c r="BB203" s="150">
        <f t="shared" ref="BB203" si="40">SUM(BB199:BB202)</f>
        <v>358</v>
      </c>
      <c r="BC203" s="154">
        <f t="shared" ref="BC203" si="41">SUM(BC199:BC202)</f>
        <v>1266.0248414117648</v>
      </c>
      <c r="BD203" s="154">
        <f t="shared" ref="BD203" si="42">SUM(BD199:BD202)</f>
        <v>1244.8023236091003</v>
      </c>
      <c r="BE203" s="154">
        <f t="shared" ref="BE203" si="43">SUM(BE199:BE202)</f>
        <v>1508.6576553430109</v>
      </c>
      <c r="BF203" s="154">
        <f t="shared" ref="BF203" si="44">SUM(BF199:BF202)</f>
        <v>1669.6314271681099</v>
      </c>
      <c r="BG203" s="154">
        <f t="shared" ref="BG203" si="45">SUM(BG199:BG202)</f>
        <v>1864.4774147186283</v>
      </c>
      <c r="BJ203" s="211" t="s">
        <v>35715</v>
      </c>
      <c r="BK203" s="211"/>
      <c r="BL203" s="273">
        <f>SUM(BL199:BL202)</f>
        <v>100</v>
      </c>
      <c r="BM203" s="150">
        <f t="shared" ref="BM203:BR203" si="46">SUM(BM199:BM202)</f>
        <v>358</v>
      </c>
      <c r="BN203" s="154">
        <f t="shared" si="46"/>
        <v>1266.0248414117648</v>
      </c>
      <c r="BO203" s="154">
        <f t="shared" si="46"/>
        <v>1244.8023236091003</v>
      </c>
      <c r="BP203" s="154">
        <f t="shared" si="46"/>
        <v>1508.6576553430109</v>
      </c>
      <c r="BQ203" s="154">
        <f t="shared" si="46"/>
        <v>1669.6314271681099</v>
      </c>
      <c r="BR203" s="154">
        <f t="shared" si="46"/>
        <v>1864.4774147186283</v>
      </c>
    </row>
    <row r="204" spans="16:70" ht="36.75" customHeight="1" thickBot="1" x14ac:dyDescent="0.3">
      <c r="AM204" s="142" t="s">
        <v>6</v>
      </c>
      <c r="AN204" s="137" t="s">
        <v>47</v>
      </c>
      <c r="AO204" s="138">
        <v>8</v>
      </c>
      <c r="AP204" s="138">
        <v>37</v>
      </c>
      <c r="AQ204" s="138">
        <v>35</v>
      </c>
      <c r="AR204" s="138">
        <v>32</v>
      </c>
      <c r="AS204" s="144">
        <f>$AC$159*AO204%</f>
        <v>112.53554145882354</v>
      </c>
      <c r="AT204" s="144">
        <f>$AE$159*AO204%</f>
        <v>110.64909543192002</v>
      </c>
      <c r="AU204" s="144">
        <f>$AG$159*AO204%</f>
        <v>134.10290269715651</v>
      </c>
      <c r="AV204" s="144">
        <f>$AI$159*AO204%</f>
        <v>148.4116824149431</v>
      </c>
      <c r="AW204" s="144">
        <f>$AK$159*AO204%</f>
        <v>165.73132575276696</v>
      </c>
      <c r="AY204" s="147" t="s">
        <v>6</v>
      </c>
      <c r="AZ204" s="147" t="s">
        <v>47</v>
      </c>
      <c r="BA204" s="14">
        <v>8</v>
      </c>
      <c r="BB204" s="14">
        <v>32</v>
      </c>
      <c r="BC204" s="153">
        <f>$AC$159*BA204%</f>
        <v>112.53554145882354</v>
      </c>
      <c r="BD204" s="153">
        <f>$AE$159*BA204%</f>
        <v>110.64909543192002</v>
      </c>
      <c r="BE204" s="153">
        <f>$AG$159*BA204%</f>
        <v>134.10290269715651</v>
      </c>
      <c r="BF204" s="153">
        <f>$AI$159*BA204%</f>
        <v>148.4116824149431</v>
      </c>
      <c r="BG204" s="153">
        <f>$AK$159*BA204%</f>
        <v>165.73132575276696</v>
      </c>
    </row>
    <row r="205" spans="16:70" ht="22.5" customHeight="1" thickBot="1" x14ac:dyDescent="0.3">
      <c r="AM205" s="142" t="s">
        <v>5</v>
      </c>
      <c r="AN205" s="137" t="s">
        <v>4</v>
      </c>
      <c r="AO205" s="138">
        <v>2</v>
      </c>
      <c r="AP205" s="138">
        <v>9</v>
      </c>
      <c r="AQ205" s="138">
        <v>9</v>
      </c>
      <c r="AR205" s="138">
        <v>8</v>
      </c>
      <c r="AS205" s="144">
        <f>$AC$159*AO205%</f>
        <v>28.133885364705886</v>
      </c>
      <c r="AT205" s="144">
        <f>$AE$159*AO205%</f>
        <v>27.662273857980004</v>
      </c>
      <c r="AU205" s="144">
        <f>$AG$159*AO205%</f>
        <v>33.525725674289127</v>
      </c>
      <c r="AV205" s="144">
        <f>$AI$159*AO205%</f>
        <v>37.102920603735775</v>
      </c>
      <c r="AW205" s="144">
        <f>$AK$159*AO205%</f>
        <v>41.432831438191741</v>
      </c>
      <c r="AY205" s="147" t="s">
        <v>5</v>
      </c>
      <c r="AZ205" s="147" t="s">
        <v>4</v>
      </c>
      <c r="BA205" s="14">
        <v>2</v>
      </c>
      <c r="BB205" s="14">
        <v>8</v>
      </c>
      <c r="BC205" s="153">
        <f>$AC$159*BA205%</f>
        <v>28.133885364705886</v>
      </c>
      <c r="BD205" s="153">
        <f>$AE$159*BA205%</f>
        <v>27.662273857980004</v>
      </c>
      <c r="BE205" s="153">
        <f>$AG$159*BA205%</f>
        <v>33.525725674289127</v>
      </c>
      <c r="BF205" s="153">
        <f>$AI$159*BA205%</f>
        <v>37.102920603735775</v>
      </c>
      <c r="BG205" s="153">
        <f>$AK$159*BA205%</f>
        <v>41.432831438191741</v>
      </c>
    </row>
    <row r="206" spans="16:70" ht="16.5" thickBot="1" x14ac:dyDescent="0.3">
      <c r="AM206" s="205" t="s">
        <v>33</v>
      </c>
      <c r="AN206" s="206"/>
      <c r="AO206" s="143">
        <f>SUM(AO203:AO205)</f>
        <v>100</v>
      </c>
      <c r="AP206" s="143">
        <f>SUM(AP203:AP205)</f>
        <v>465</v>
      </c>
      <c r="AQ206" s="143">
        <f t="shared" ref="AQ206:AV206" si="47">SUM(AQ203:AQ205)</f>
        <v>434</v>
      </c>
      <c r="AR206" s="143">
        <f t="shared" si="47"/>
        <v>398</v>
      </c>
      <c r="AS206" s="143">
        <f t="shared" si="47"/>
        <v>1406.6942682352942</v>
      </c>
      <c r="AT206" s="143">
        <f t="shared" si="47"/>
        <v>1383.1136928990002</v>
      </c>
      <c r="AU206" s="143">
        <f t="shared" si="47"/>
        <v>1676.2862837144564</v>
      </c>
      <c r="AV206" s="143">
        <f t="shared" si="47"/>
        <v>1855.1460301867887</v>
      </c>
      <c r="AW206" s="143">
        <f t="shared" ref="AW206" si="48">SUM(AW203:AW205)</f>
        <v>2071.6415719095871</v>
      </c>
      <c r="AY206" s="212" t="s">
        <v>33</v>
      </c>
      <c r="AZ206" s="212"/>
      <c r="BA206" s="151">
        <f>SUM(BA203:BA205)</f>
        <v>100</v>
      </c>
      <c r="BB206" s="151">
        <f t="shared" ref="BB206" si="49">SUM(BB203:BB205)</f>
        <v>398</v>
      </c>
      <c r="BC206" s="155">
        <f t="shared" ref="BC206" si="50">SUM(BC203:BC205)</f>
        <v>1406.6942682352942</v>
      </c>
      <c r="BD206" s="155">
        <f t="shared" ref="BD206" si="51">SUM(BD203:BD205)</f>
        <v>1383.1136928990002</v>
      </c>
      <c r="BE206" s="155">
        <f t="shared" ref="BE206" si="52">SUM(BE203:BE205)</f>
        <v>1676.2862837144564</v>
      </c>
      <c r="BF206" s="155">
        <f t="shared" ref="BF206" si="53">SUM(BF203:BF205)</f>
        <v>1855.1460301867887</v>
      </c>
      <c r="BG206" s="155">
        <f t="shared" ref="BG206" si="54">SUM(BG203:BG205)</f>
        <v>2071.6415719095871</v>
      </c>
    </row>
    <row r="207" spans="16:70" x14ac:dyDescent="0.25">
      <c r="BB207" s="24" t="s">
        <v>35728</v>
      </c>
      <c r="BD207" s="270">
        <f>BD203-BC203</f>
        <v>-21.22251780266447</v>
      </c>
      <c r="BE207" s="270">
        <f t="shared" ref="BE207:BG207" si="55">BE203-BD203</f>
        <v>263.85533173391059</v>
      </c>
      <c r="BF207" s="270">
        <f t="shared" si="55"/>
        <v>160.97377182509899</v>
      </c>
      <c r="BG207" s="270">
        <f t="shared" si="55"/>
        <v>194.84598755051843</v>
      </c>
    </row>
    <row r="208" spans="16:70" x14ac:dyDescent="0.25">
      <c r="BB208" s="24" t="s">
        <v>35727</v>
      </c>
      <c r="BD208" s="269">
        <f>(BD207/BD203)*100</f>
        <v>-1.70489059990933</v>
      </c>
      <c r="BE208" s="269">
        <f t="shared" ref="BE208:BG208" si="56">(BE207/BE203)*100</f>
        <v>17.489410589569442</v>
      </c>
      <c r="BF208" s="269">
        <f t="shared" si="56"/>
        <v>9.6412758651847685</v>
      </c>
      <c r="BG208" s="269">
        <f t="shared" si="56"/>
        <v>10.45043431539357</v>
      </c>
      <c r="BL208" s="88"/>
    </row>
    <row r="209" spans="40:64" x14ac:dyDescent="0.25">
      <c r="AN209" s="24" t="s">
        <v>26</v>
      </c>
      <c r="AO209" s="24" t="s">
        <v>7</v>
      </c>
      <c r="AP209" s="24" t="s">
        <v>35717</v>
      </c>
      <c r="AQ209" s="24" t="s">
        <v>35718</v>
      </c>
      <c r="BL209" s="88"/>
    </row>
    <row r="210" spans="40:64" x14ac:dyDescent="0.25">
      <c r="AN210" s="24">
        <v>2020</v>
      </c>
      <c r="AO210" s="87">
        <f>F51</f>
        <v>478221.68850000005</v>
      </c>
      <c r="AP210" s="88">
        <f>BC206</f>
        <v>1406.6942682352942</v>
      </c>
      <c r="AQ210" s="88">
        <f>BC203</f>
        <v>1266.0248414117648</v>
      </c>
      <c r="BL210" s="88"/>
    </row>
    <row r="211" spans="40:64" x14ac:dyDescent="0.25">
      <c r="AN211" s="24">
        <v>2021</v>
      </c>
      <c r="AO211" s="87">
        <f>H51</f>
        <v>519683.50889294996</v>
      </c>
      <c r="AP211" s="88">
        <f>BD206</f>
        <v>1383.1136928990002</v>
      </c>
      <c r="AQ211" s="88">
        <f>BD203</f>
        <v>1244.8023236091003</v>
      </c>
      <c r="BL211" s="88"/>
    </row>
    <row r="212" spans="40:64" x14ac:dyDescent="0.25">
      <c r="AN212" s="24">
        <v>2022</v>
      </c>
      <c r="AO212" s="87">
        <f>J51</f>
        <v>569936.90420289827</v>
      </c>
      <c r="AP212" s="88">
        <f>BE206</f>
        <v>1676.2862837144564</v>
      </c>
      <c r="AQ212" s="88">
        <f>BE203</f>
        <v>1508.6576553430109</v>
      </c>
      <c r="BL212" s="88"/>
    </row>
    <row r="213" spans="40:64" x14ac:dyDescent="0.25">
      <c r="AN213" s="24">
        <v>2023</v>
      </c>
      <c r="AO213" s="87">
        <f>L51</f>
        <v>630749.17188134743</v>
      </c>
      <c r="AP213" s="88">
        <f>BF206</f>
        <v>1855.1460301867887</v>
      </c>
      <c r="AQ213" s="88">
        <f>BF203</f>
        <v>1669.6314271681099</v>
      </c>
    </row>
    <row r="214" spans="40:64" x14ac:dyDescent="0.25">
      <c r="AN214" s="24">
        <v>2024</v>
      </c>
      <c r="AO214" s="87">
        <f>N51</f>
        <v>704357.60023990076</v>
      </c>
      <c r="AP214" s="88">
        <f>BG206</f>
        <v>2071.6415719095871</v>
      </c>
      <c r="AQ214" s="88">
        <f>BG203</f>
        <v>1864.4774147186283</v>
      </c>
    </row>
  </sheetData>
  <mergeCells count="123">
    <mergeCell ref="BJ196:BK198"/>
    <mergeCell ref="BL196:BL198"/>
    <mergeCell ref="BM196:BR196"/>
    <mergeCell ref="BN197:BR197"/>
    <mergeCell ref="BJ199:BJ202"/>
    <mergeCell ref="BJ203:BK203"/>
    <mergeCell ref="BC197:BG197"/>
    <mergeCell ref="BB196:BG196"/>
    <mergeCell ref="AY196:AZ198"/>
    <mergeCell ref="AM203:AN203"/>
    <mergeCell ref="AM206:AN206"/>
    <mergeCell ref="AO196:AO198"/>
    <mergeCell ref="BA196:BA198"/>
    <mergeCell ref="AY199:AY202"/>
    <mergeCell ref="AY203:AZ203"/>
    <mergeCell ref="AY206:AZ206"/>
    <mergeCell ref="AM198:AN198"/>
    <mergeCell ref="AP196:AW196"/>
    <mergeCell ref="AP197:AR197"/>
    <mergeCell ref="AS197:AW197"/>
    <mergeCell ref="AM199:AM202"/>
    <mergeCell ref="AM196:AN196"/>
    <mergeCell ref="AM197:AN197"/>
    <mergeCell ref="AC162:AG162"/>
    <mergeCell ref="Z162:AB162"/>
    <mergeCell ref="Z154:AB154"/>
    <mergeCell ref="Y159:AB159"/>
    <mergeCell ref="AC154:AL154"/>
    <mergeCell ref="AC155:AD155"/>
    <mergeCell ref="AE155:AF155"/>
    <mergeCell ref="AG155:AH155"/>
    <mergeCell ref="AI155:AJ155"/>
    <mergeCell ref="AK155:AL155"/>
    <mergeCell ref="P187:R187"/>
    <mergeCell ref="T187:V187"/>
    <mergeCell ref="P192:R192"/>
    <mergeCell ref="O152:O153"/>
    <mergeCell ref="Y154:Y155"/>
    <mergeCell ref="Y162:Y163"/>
    <mergeCell ref="Y167:AB167"/>
    <mergeCell ref="P176:R176"/>
    <mergeCell ref="T166:V166"/>
    <mergeCell ref="T171:V171"/>
    <mergeCell ref="P181:V181"/>
    <mergeCell ref="P182:R182"/>
    <mergeCell ref="T182:V182"/>
    <mergeCell ref="P160:R160"/>
    <mergeCell ref="T160:V160"/>
    <mergeCell ref="P165:V165"/>
    <mergeCell ref="P166:R166"/>
    <mergeCell ref="P171:R171"/>
    <mergeCell ref="P154:V154"/>
    <mergeCell ref="P155:R155"/>
    <mergeCell ref="T155:V155"/>
    <mergeCell ref="P147:R147"/>
    <mergeCell ref="Z107:AB107"/>
    <mergeCell ref="AC107:AG107"/>
    <mergeCell ref="Y107:Y108"/>
    <mergeCell ref="Y112:AB112"/>
    <mergeCell ref="P136:V136"/>
    <mergeCell ref="P137:R137"/>
    <mergeCell ref="T137:V137"/>
    <mergeCell ref="P142:R142"/>
    <mergeCell ref="T142:V142"/>
    <mergeCell ref="P120:V120"/>
    <mergeCell ref="P121:R121"/>
    <mergeCell ref="P126:R126"/>
    <mergeCell ref="P131:R131"/>
    <mergeCell ref="T121:V121"/>
    <mergeCell ref="T126:V126"/>
    <mergeCell ref="P92:R92"/>
    <mergeCell ref="T92:V92"/>
    <mergeCell ref="P98:R98"/>
    <mergeCell ref="P110:R110"/>
    <mergeCell ref="P115:R115"/>
    <mergeCell ref="T110:V110"/>
    <mergeCell ref="T115:V115"/>
    <mergeCell ref="P109:V109"/>
    <mergeCell ref="P73:R73"/>
    <mergeCell ref="T73:V73"/>
    <mergeCell ref="P79:R79"/>
    <mergeCell ref="P85:V85"/>
    <mergeCell ref="P86:R86"/>
    <mergeCell ref="T86:V86"/>
    <mergeCell ref="P60:R60"/>
    <mergeCell ref="T60:V60"/>
    <mergeCell ref="P53:V53"/>
    <mergeCell ref="P66:V66"/>
    <mergeCell ref="P67:R67"/>
    <mergeCell ref="T67:V67"/>
    <mergeCell ref="T54:V54"/>
    <mergeCell ref="P54:R54"/>
    <mergeCell ref="M46:N46"/>
    <mergeCell ref="K46:L46"/>
    <mergeCell ref="I46:J46"/>
    <mergeCell ref="A21:A22"/>
    <mergeCell ref="B45:D45"/>
    <mergeCell ref="A45:A47"/>
    <mergeCell ref="B46:B47"/>
    <mergeCell ref="C46:C47"/>
    <mergeCell ref="D46:D47"/>
    <mergeCell ref="G46:H46"/>
    <mergeCell ref="E46:F46"/>
    <mergeCell ref="E45:N45"/>
    <mergeCell ref="B2:B3"/>
    <mergeCell ref="A5:C5"/>
    <mergeCell ref="B8:I8"/>
    <mergeCell ref="A8:A10"/>
    <mergeCell ref="B9:D9"/>
    <mergeCell ref="E9:I9"/>
    <mergeCell ref="B30:D30"/>
    <mergeCell ref="E30:I30"/>
    <mergeCell ref="A30:A31"/>
    <mergeCell ref="A17:A19"/>
    <mergeCell ref="C14:J14"/>
    <mergeCell ref="C15:E15"/>
    <mergeCell ref="F15:J15"/>
    <mergeCell ref="A14:A16"/>
    <mergeCell ref="B14:B16"/>
    <mergeCell ref="C21:E21"/>
    <mergeCell ref="F21:J21"/>
    <mergeCell ref="A23:A25"/>
    <mergeCell ref="B21:B22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C0DA-D1EE-44F3-9DFF-E2B3A19FF09A}">
  <dimension ref="A1:AZ151"/>
  <sheetViews>
    <sheetView topLeftCell="AL129" zoomScale="83" workbookViewId="0">
      <selection activeCell="AP138" sqref="AP138:AZ147"/>
    </sheetView>
  </sheetViews>
  <sheetFormatPr defaultRowHeight="15" x14ac:dyDescent="0.25"/>
  <cols>
    <col min="2" max="2" width="9.5703125" customWidth="1"/>
    <col min="4" max="5" width="11.42578125" customWidth="1"/>
    <col min="6" max="6" width="10.5703125" bestFit="1" customWidth="1"/>
    <col min="7" max="8" width="11.42578125" customWidth="1"/>
    <col min="14" max="15" width="11.42578125" customWidth="1"/>
    <col min="17" max="18" width="11.42578125" customWidth="1"/>
    <col min="24" max="25" width="11.42578125" customWidth="1"/>
    <col min="27" max="28" width="11.42578125" customWidth="1"/>
    <col min="34" max="35" width="11.42578125" customWidth="1"/>
    <col min="37" max="38" width="11.42578125" customWidth="1"/>
    <col min="42" max="42" width="11.5703125" customWidth="1"/>
    <col min="43" max="43" width="23.7109375" customWidth="1"/>
    <col min="44" max="44" width="14.140625" customWidth="1"/>
    <col min="45" max="52" width="9" customWidth="1"/>
  </cols>
  <sheetData>
    <row r="1" spans="1:48" ht="38.25" customHeight="1" x14ac:dyDescent="0.25">
      <c r="AP1" s="245" t="s">
        <v>35638</v>
      </c>
      <c r="AQ1" s="246"/>
      <c r="AR1" s="246"/>
      <c r="AS1" s="246"/>
      <c r="AT1" s="246"/>
      <c r="AU1" s="247"/>
    </row>
    <row r="2" spans="1:48" ht="30" x14ac:dyDescent="0.25">
      <c r="AP2" s="47" t="s">
        <v>35596</v>
      </c>
      <c r="AQ2" s="48" t="s">
        <v>35597</v>
      </c>
      <c r="AR2" s="48" t="s">
        <v>35598</v>
      </c>
      <c r="AS2" s="48" t="s">
        <v>35599</v>
      </c>
      <c r="AT2" s="49" t="s">
        <v>35600</v>
      </c>
      <c r="AU2" s="48" t="s">
        <v>3</v>
      </c>
    </row>
    <row r="3" spans="1:48" x14ac:dyDescent="0.25">
      <c r="AP3" s="6" t="s">
        <v>35601</v>
      </c>
      <c r="AQ3" s="50">
        <f t="shared" ref="AQ3:AQ14" si="0">SUM(H18+H33+H48+H63+H78+H93+H108+H123)</f>
        <v>25.057086962754344</v>
      </c>
      <c r="AR3" s="50">
        <f t="shared" ref="AR3:AR14" si="1">SUM(R18+R33)</f>
        <v>13.784553633918257</v>
      </c>
      <c r="AS3" s="50">
        <f t="shared" ref="AS3:AS14" si="2">SUM(AB18+AB33+AB48+AB63)</f>
        <v>38.589176244403035</v>
      </c>
      <c r="AT3" s="51">
        <f t="shared" ref="AT3:AT14" si="3">AL18</f>
        <v>15.412948706056952</v>
      </c>
      <c r="AU3" s="50">
        <f t="shared" ref="AU3:AU14" si="4">SUM(AQ3+AR3+AS3+AT3)</f>
        <v>92.843765547132591</v>
      </c>
    </row>
    <row r="4" spans="1:48" x14ac:dyDescent="0.25">
      <c r="AP4" s="6" t="s">
        <v>35602</v>
      </c>
      <c r="AQ4" s="50">
        <f t="shared" si="0"/>
        <v>25.704297403119401</v>
      </c>
      <c r="AR4" s="50">
        <f t="shared" si="1"/>
        <v>14.140600888768962</v>
      </c>
      <c r="AS4" s="50">
        <f t="shared" si="2"/>
        <v>39.585912927625202</v>
      </c>
      <c r="AT4" s="51">
        <f t="shared" si="3"/>
        <v>15.811056488266395</v>
      </c>
      <c r="AU4" s="50">
        <f t="shared" si="4"/>
        <v>95.24186770777996</v>
      </c>
    </row>
    <row r="5" spans="1:48" x14ac:dyDescent="0.25">
      <c r="AP5" s="6" t="s">
        <v>35603</v>
      </c>
      <c r="AQ5" s="50">
        <f t="shared" si="0"/>
        <v>35.496145013814996</v>
      </c>
      <c r="AR5" s="50">
        <f t="shared" si="1"/>
        <v>19.527350304829206</v>
      </c>
      <c r="AS5" s="50">
        <f t="shared" si="2"/>
        <v>54.665851540167466</v>
      </c>
      <c r="AT5" s="51">
        <f t="shared" si="3"/>
        <v>21.834152676004084</v>
      </c>
      <c r="AU5" s="50">
        <f t="shared" si="4"/>
        <v>131.52349953481576</v>
      </c>
      <c r="AV5" s="52"/>
    </row>
    <row r="6" spans="1:48" x14ac:dyDescent="0.25">
      <c r="AP6" s="6" t="s">
        <v>35604</v>
      </c>
      <c r="AQ6" s="50">
        <f t="shared" si="0"/>
        <v>34.97168138110537</v>
      </c>
      <c r="AR6" s="50">
        <f t="shared" si="1"/>
        <v>19.238829253484667</v>
      </c>
      <c r="AS6" s="50">
        <f t="shared" si="2"/>
        <v>53.858151124452959</v>
      </c>
      <c r="AT6" s="51">
        <f t="shared" si="3"/>
        <v>21.511548093868846</v>
      </c>
      <c r="AU6" s="50">
        <f t="shared" si="4"/>
        <v>129.58020985291185</v>
      </c>
      <c r="AV6" s="52"/>
    </row>
    <row r="7" spans="1:48" x14ac:dyDescent="0.25">
      <c r="AP7" s="6" t="s">
        <v>35605</v>
      </c>
      <c r="AQ7" s="50">
        <f t="shared" si="0"/>
        <v>34.907518277103655</v>
      </c>
      <c r="AR7" s="50">
        <f t="shared" si="1"/>
        <v>19.203531465288258</v>
      </c>
      <c r="AS7" s="50">
        <f t="shared" si="2"/>
        <v>53.759336711892132</v>
      </c>
      <c r="AT7" s="51">
        <f t="shared" si="3"/>
        <v>21.472080512011871</v>
      </c>
      <c r="AU7" s="50">
        <f t="shared" si="4"/>
        <v>129.34246696629592</v>
      </c>
      <c r="AV7" s="52"/>
    </row>
    <row r="8" spans="1:48" x14ac:dyDescent="0.25">
      <c r="AP8" s="6" t="s">
        <v>35606</v>
      </c>
      <c r="AQ8" s="50">
        <f t="shared" si="0"/>
        <v>19.304725203992433</v>
      </c>
      <c r="AR8" s="50">
        <f t="shared" si="1"/>
        <v>10.620030187788281</v>
      </c>
      <c r="AS8" s="50">
        <f t="shared" si="2"/>
        <v>29.730249344385328</v>
      </c>
      <c r="AT8" s="51">
        <f t="shared" si="3"/>
        <v>11.874594193488546</v>
      </c>
      <c r="AU8" s="50">
        <f t="shared" si="4"/>
        <v>71.529598929654583</v>
      </c>
      <c r="AV8" s="52"/>
    </row>
    <row r="9" spans="1:48" x14ac:dyDescent="0.25">
      <c r="AP9" s="6" t="s">
        <v>35607</v>
      </c>
      <c r="AQ9" s="50">
        <f t="shared" si="0"/>
        <v>35.339921804071707</v>
      </c>
      <c r="AR9" s="50">
        <f t="shared" si="1"/>
        <v>19.441407864003175</v>
      </c>
      <c r="AS9" s="50">
        <f t="shared" si="2"/>
        <v>54.425259926975926</v>
      </c>
      <c r="AT9" s="51">
        <f t="shared" si="3"/>
        <v>21.738057694091463</v>
      </c>
      <c r="AU9" s="50">
        <f t="shared" si="4"/>
        <v>130.94464728914227</v>
      </c>
      <c r="AV9" s="52"/>
    </row>
    <row r="10" spans="1:48" x14ac:dyDescent="0.25">
      <c r="AP10" s="6" t="s">
        <v>35608</v>
      </c>
      <c r="AQ10" s="50">
        <f t="shared" si="0"/>
        <v>36.090351150874291</v>
      </c>
      <c r="AR10" s="50">
        <f t="shared" si="1"/>
        <v>19.854238517256789</v>
      </c>
      <c r="AS10" s="50">
        <f t="shared" si="2"/>
        <v>55.58095892605678</v>
      </c>
      <c r="AT10" s="51">
        <f t="shared" si="3"/>
        <v>22.199656803636024</v>
      </c>
      <c r="AU10" s="50">
        <f t="shared" si="4"/>
        <v>133.72520539782388</v>
      </c>
      <c r="AV10" s="52"/>
    </row>
    <row r="11" spans="1:48" x14ac:dyDescent="0.25">
      <c r="AP11" s="6" t="s">
        <v>35609</v>
      </c>
      <c r="AQ11" s="50">
        <f t="shared" si="0"/>
        <v>33.468032987326197</v>
      </c>
      <c r="AR11" s="50">
        <f t="shared" si="1"/>
        <v>18.41163326053411</v>
      </c>
      <c r="AS11" s="50">
        <f t="shared" si="2"/>
        <v>51.542456847484218</v>
      </c>
      <c r="AT11" s="51">
        <f t="shared" si="3"/>
        <v>20.586633892959838</v>
      </c>
      <c r="AU11" s="50">
        <f t="shared" si="4"/>
        <v>124.00875698830436</v>
      </c>
      <c r="AV11" s="52"/>
    </row>
    <row r="12" spans="1:48" x14ac:dyDescent="0.25">
      <c r="AP12" s="6" t="s">
        <v>35610</v>
      </c>
      <c r="AQ12" s="50">
        <f t="shared" si="0"/>
        <v>38.807519120337972</v>
      </c>
      <c r="AR12" s="50">
        <f t="shared" si="1"/>
        <v>21.349023113052425</v>
      </c>
      <c r="AS12" s="50">
        <f t="shared" si="2"/>
        <v>59.765534484067089</v>
      </c>
      <c r="AT12" s="51">
        <f t="shared" si="3"/>
        <v>23.871023096187738</v>
      </c>
      <c r="AU12" s="50">
        <f t="shared" si="4"/>
        <v>143.79309981364523</v>
      </c>
      <c r="AV12" s="52"/>
    </row>
    <row r="13" spans="1:48" x14ac:dyDescent="0.25">
      <c r="AP13" s="6" t="s">
        <v>35611</v>
      </c>
      <c r="AQ13" s="50">
        <f t="shared" si="0"/>
        <v>31.219534647092395</v>
      </c>
      <c r="AR13" s="50">
        <f t="shared" si="1"/>
        <v>17.17467598721657</v>
      </c>
      <c r="AS13" s="50">
        <f t="shared" si="2"/>
        <v>48.07965612904858</v>
      </c>
      <c r="AT13" s="51">
        <f t="shared" si="3"/>
        <v>19.203552546146</v>
      </c>
      <c r="AU13" s="50">
        <f t="shared" si="4"/>
        <v>115.67741930950353</v>
      </c>
      <c r="AV13" s="52"/>
    </row>
    <row r="14" spans="1:48" ht="17.25" x14ac:dyDescent="0.3">
      <c r="A14" s="248" t="s">
        <v>35612</v>
      </c>
      <c r="B14" s="248"/>
      <c r="C14" s="248"/>
      <c r="D14" s="248"/>
      <c r="E14" s="248"/>
      <c r="F14" s="248"/>
      <c r="G14" s="248"/>
      <c r="H14" s="248"/>
      <c r="K14" s="249" t="s">
        <v>35613</v>
      </c>
      <c r="L14" s="249"/>
      <c r="M14" s="249"/>
      <c r="N14" s="249"/>
      <c r="O14" s="249"/>
      <c r="P14" s="249"/>
      <c r="Q14" s="249"/>
      <c r="R14" s="249"/>
      <c r="U14" s="250" t="s">
        <v>35614</v>
      </c>
      <c r="V14" s="250"/>
      <c r="W14" s="250"/>
      <c r="X14" s="250"/>
      <c r="Y14" s="250"/>
      <c r="Z14" s="250"/>
      <c r="AA14" s="250"/>
      <c r="AB14" s="250"/>
      <c r="AE14" s="251" t="s">
        <v>35615</v>
      </c>
      <c r="AF14" s="251"/>
      <c r="AG14" s="251"/>
      <c r="AH14" s="251"/>
      <c r="AI14" s="251"/>
      <c r="AJ14" s="251"/>
      <c r="AK14" s="251"/>
      <c r="AL14" s="251"/>
      <c r="AP14" s="6" t="s">
        <v>35616</v>
      </c>
      <c r="AQ14" s="50">
        <f t="shared" si="0"/>
        <v>32.112238702768344</v>
      </c>
      <c r="AR14" s="50">
        <f t="shared" si="1"/>
        <v>17.665775649079613</v>
      </c>
      <c r="AS14" s="50">
        <f t="shared" si="2"/>
        <v>49.45446534728606</v>
      </c>
      <c r="AT14" s="51">
        <f t="shared" si="3"/>
        <v>19.752666728503854</v>
      </c>
      <c r="AU14" s="50">
        <f t="shared" si="4"/>
        <v>118.98514642763787</v>
      </c>
      <c r="AV14" s="52"/>
    </row>
    <row r="15" spans="1:48" x14ac:dyDescent="0.25">
      <c r="A15" s="243" t="s">
        <v>35617</v>
      </c>
      <c r="B15" s="243"/>
      <c r="C15" s="243"/>
      <c r="D15" s="243"/>
      <c r="E15" s="243"/>
      <c r="F15" s="243"/>
      <c r="G15" s="243"/>
      <c r="H15" s="243"/>
      <c r="K15" s="244" t="s">
        <v>35618</v>
      </c>
      <c r="L15" s="244"/>
      <c r="M15" s="244"/>
      <c r="N15" s="244"/>
      <c r="O15" s="244"/>
      <c r="P15" s="244"/>
      <c r="Q15" s="244"/>
      <c r="R15" s="244"/>
      <c r="U15" s="252" t="s">
        <v>35619</v>
      </c>
      <c r="V15" s="252"/>
      <c r="W15" s="252"/>
      <c r="X15" s="252"/>
      <c r="Y15" s="252"/>
      <c r="Z15" s="252"/>
      <c r="AA15" s="252"/>
      <c r="AB15" s="252"/>
      <c r="AE15" s="253" t="s">
        <v>35620</v>
      </c>
      <c r="AF15" s="253"/>
      <c r="AG15" s="253"/>
      <c r="AH15" s="253"/>
      <c r="AI15" s="253"/>
      <c r="AJ15" s="253"/>
      <c r="AK15" s="253"/>
      <c r="AL15" s="253"/>
    </row>
    <row r="16" spans="1:48" x14ac:dyDescent="0.25">
      <c r="A16" s="167" t="s">
        <v>35596</v>
      </c>
      <c r="B16" s="167" t="s">
        <v>35621</v>
      </c>
      <c r="C16" s="167" t="s">
        <v>35622</v>
      </c>
      <c r="D16" s="167" t="s">
        <v>35623</v>
      </c>
      <c r="E16" s="167"/>
      <c r="F16" s="167" t="s">
        <v>35624</v>
      </c>
      <c r="G16" s="167" t="s">
        <v>35625</v>
      </c>
      <c r="H16" s="167"/>
      <c r="K16" s="167" t="s">
        <v>35596</v>
      </c>
      <c r="L16" s="167" t="s">
        <v>35621</v>
      </c>
      <c r="M16" s="167" t="s">
        <v>35622</v>
      </c>
      <c r="N16" s="167" t="s">
        <v>35623</v>
      </c>
      <c r="O16" s="167"/>
      <c r="P16" s="167" t="s">
        <v>35624</v>
      </c>
      <c r="Q16" s="167" t="s">
        <v>35625</v>
      </c>
      <c r="R16" s="167"/>
      <c r="U16" s="167" t="s">
        <v>35596</v>
      </c>
      <c r="V16" s="167" t="s">
        <v>35621</v>
      </c>
      <c r="W16" s="167" t="s">
        <v>35622</v>
      </c>
      <c r="X16" s="167" t="s">
        <v>35623</v>
      </c>
      <c r="Y16" s="167"/>
      <c r="Z16" s="167" t="s">
        <v>35624</v>
      </c>
      <c r="AA16" s="167" t="s">
        <v>35625</v>
      </c>
      <c r="AB16" s="167"/>
      <c r="AE16" s="167" t="s">
        <v>35596</v>
      </c>
      <c r="AF16" s="167" t="s">
        <v>35621</v>
      </c>
      <c r="AG16" s="167" t="s">
        <v>35622</v>
      </c>
      <c r="AH16" s="167" t="s">
        <v>35623</v>
      </c>
      <c r="AI16" s="167"/>
      <c r="AJ16" s="167" t="s">
        <v>35624</v>
      </c>
      <c r="AK16" s="167" t="s">
        <v>35625</v>
      </c>
      <c r="AL16" s="167"/>
    </row>
    <row r="17" spans="1:38" ht="30" x14ac:dyDescent="0.25">
      <c r="A17" s="167"/>
      <c r="B17" s="167"/>
      <c r="C17" s="167"/>
      <c r="D17" s="35" t="s">
        <v>35626</v>
      </c>
      <c r="E17" s="35" t="s">
        <v>35627</v>
      </c>
      <c r="F17" s="167"/>
      <c r="G17" s="35" t="s">
        <v>35626</v>
      </c>
      <c r="H17" s="35" t="s">
        <v>35627</v>
      </c>
      <c r="K17" s="167"/>
      <c r="L17" s="167"/>
      <c r="M17" s="167"/>
      <c r="N17" s="35" t="s">
        <v>35626</v>
      </c>
      <c r="O17" s="35" t="s">
        <v>35627</v>
      </c>
      <c r="P17" s="167"/>
      <c r="Q17" s="35" t="s">
        <v>35626</v>
      </c>
      <c r="R17" s="35" t="s">
        <v>35627</v>
      </c>
      <c r="U17" s="167"/>
      <c r="V17" s="167"/>
      <c r="W17" s="167"/>
      <c r="X17" s="35" t="s">
        <v>35626</v>
      </c>
      <c r="Y17" s="35" t="s">
        <v>35627</v>
      </c>
      <c r="Z17" s="167"/>
      <c r="AA17" s="35" t="s">
        <v>35626</v>
      </c>
      <c r="AB17" s="35" t="s">
        <v>35627</v>
      </c>
      <c r="AE17" s="167"/>
      <c r="AF17" s="167"/>
      <c r="AG17" s="167"/>
      <c r="AH17" s="35" t="s">
        <v>35626</v>
      </c>
      <c r="AI17" s="35" t="s">
        <v>35627</v>
      </c>
      <c r="AJ17" s="167"/>
      <c r="AK17" s="35" t="s">
        <v>35626</v>
      </c>
      <c r="AL17" s="35" t="s">
        <v>35627</v>
      </c>
    </row>
    <row r="18" spans="1:38" x14ac:dyDescent="0.25">
      <c r="A18" s="43" t="s">
        <v>35601</v>
      </c>
      <c r="B18" s="43">
        <v>8982</v>
      </c>
      <c r="C18" s="53">
        <f>SUM(B18/22)/2</f>
        <v>204.13636363636363</v>
      </c>
      <c r="D18" s="54">
        <f>SUM(((455-10)+((2.15*60)-30)*0.95)/C18)*60</f>
        <v>158.43820975283901</v>
      </c>
      <c r="E18" s="51">
        <f>D18</f>
        <v>158.43820975283901</v>
      </c>
      <c r="F18" s="43">
        <v>423</v>
      </c>
      <c r="G18" s="55">
        <f>SUM(F18/E18)*2</f>
        <v>5.3396210505013029</v>
      </c>
      <c r="H18" s="51">
        <f>G18</f>
        <v>5.3396210505013029</v>
      </c>
      <c r="K18" s="43" t="s">
        <v>35601</v>
      </c>
      <c r="L18" s="43">
        <v>8982</v>
      </c>
      <c r="M18" s="53">
        <f>SUM(L18/22)/2</f>
        <v>204.13636363636363</v>
      </c>
      <c r="N18" s="54">
        <f>SUM(((455-10)+((2.15*60)-30)*0.95)/M18)*60</f>
        <v>158.43820975283901</v>
      </c>
      <c r="O18" s="51">
        <f>N18</f>
        <v>158.43820975283901</v>
      </c>
      <c r="P18" s="43">
        <v>407</v>
      </c>
      <c r="Q18" s="55">
        <f>SUM(P18/O18)*2</f>
        <v>5.1376495686856503</v>
      </c>
      <c r="R18" s="51">
        <f>Q18</f>
        <v>5.1376495686856503</v>
      </c>
      <c r="U18" s="43" t="s">
        <v>35601</v>
      </c>
      <c r="V18" s="43">
        <v>8982</v>
      </c>
      <c r="W18" s="53">
        <f>SUM(V18/22)/2</f>
        <v>204.13636363636363</v>
      </c>
      <c r="X18" s="54">
        <f>SUM(((455-10)+((2.15*60)-30)*0.95)/W18)*60</f>
        <v>158.43820975283901</v>
      </c>
      <c r="Y18" s="51">
        <f>X18</f>
        <v>158.43820975283901</v>
      </c>
      <c r="Z18" s="43">
        <v>1632</v>
      </c>
      <c r="AA18" s="55">
        <f>SUM(Z18/Y18)*2</f>
        <v>20.601091145196516</v>
      </c>
      <c r="AB18" s="51">
        <f>AA18</f>
        <v>20.601091145196516</v>
      </c>
      <c r="AE18" s="43" t="s">
        <v>35601</v>
      </c>
      <c r="AF18" s="43">
        <v>8982</v>
      </c>
      <c r="AG18" s="53">
        <f>SUM(AF18/22)/2</f>
        <v>204.13636363636363</v>
      </c>
      <c r="AH18" s="54">
        <f>SUM(((455-10)+((2.15*60)-30)*0.95)/AG18)*60</f>
        <v>158.43820975283901</v>
      </c>
      <c r="AI18" s="51">
        <f>AH18</f>
        <v>158.43820975283901</v>
      </c>
      <c r="AJ18" s="43">
        <v>1221</v>
      </c>
      <c r="AK18" s="55">
        <f>SUM(AJ18/AI18)*2</f>
        <v>15.412948706056952</v>
      </c>
      <c r="AL18" s="51">
        <f>AK18</f>
        <v>15.412948706056952</v>
      </c>
    </row>
    <row r="19" spans="1:38" x14ac:dyDescent="0.25">
      <c r="A19" s="43" t="s">
        <v>35602</v>
      </c>
      <c r="B19" s="43">
        <v>9214</v>
      </c>
      <c r="C19" s="53">
        <f t="shared" ref="C19:C29" si="5">SUM(B19/22)/2</f>
        <v>209.40909090909091</v>
      </c>
      <c r="D19" s="54">
        <f t="shared" ref="D19:D29" si="6">SUM(((455-10)+((2.15*60)-30)*0.95)/C19)*60</f>
        <v>154.44888213588018</v>
      </c>
      <c r="E19" s="51">
        <f t="shared" ref="E19:E29" si="7">D19</f>
        <v>154.44888213588018</v>
      </c>
      <c r="F19" s="43">
        <v>423</v>
      </c>
      <c r="G19" s="55">
        <f t="shared" ref="G19:G29" si="8">SUM(F19/E19)*2</f>
        <v>5.4775404541659993</v>
      </c>
      <c r="H19" s="51">
        <f t="shared" ref="H19:H29" si="9">G19</f>
        <v>5.4775404541659993</v>
      </c>
      <c r="K19" s="43" t="s">
        <v>35602</v>
      </c>
      <c r="L19" s="43">
        <v>9214</v>
      </c>
      <c r="M19" s="53">
        <f t="shared" ref="M19:M29" si="10">SUM(L19/22)/2</f>
        <v>209.40909090909091</v>
      </c>
      <c r="N19" s="54">
        <f t="shared" ref="N19:N29" si="11">SUM(((455-10)+((2.15*60)-30)*0.95)/M19)*60</f>
        <v>154.44888213588018</v>
      </c>
      <c r="O19" s="51">
        <f t="shared" ref="O19:O29" si="12">N19</f>
        <v>154.44888213588018</v>
      </c>
      <c r="P19" s="43">
        <v>407</v>
      </c>
      <c r="Q19" s="55">
        <f t="shared" ref="Q19:Q29" si="13">SUM(P19/O19)*2</f>
        <v>5.270352162755465</v>
      </c>
      <c r="R19" s="51">
        <f t="shared" ref="R19:R29" si="14">Q19</f>
        <v>5.270352162755465</v>
      </c>
      <c r="U19" s="43" t="s">
        <v>35602</v>
      </c>
      <c r="V19" s="43">
        <v>9214</v>
      </c>
      <c r="W19" s="53">
        <f t="shared" ref="W19:W29" si="15">SUM(V19/22)/2</f>
        <v>209.40909090909091</v>
      </c>
      <c r="X19" s="54">
        <f t="shared" ref="X19:X29" si="16">SUM(((455-10)+((2.15*60)-30)*0.95)/W19)*60</f>
        <v>154.44888213588018</v>
      </c>
      <c r="Y19" s="51">
        <f t="shared" ref="Y19:Y29" si="17">X19</f>
        <v>154.44888213588018</v>
      </c>
      <c r="Z19" s="43">
        <v>1632</v>
      </c>
      <c r="AA19" s="55">
        <f t="shared" ref="AA19:AA29" si="18">SUM(Z19/Y19)*2</f>
        <v>21.133205723874493</v>
      </c>
      <c r="AB19" s="51">
        <f t="shared" ref="AB19:AB29" si="19">AA19</f>
        <v>21.133205723874493</v>
      </c>
      <c r="AE19" s="43" t="s">
        <v>35602</v>
      </c>
      <c r="AF19" s="43">
        <v>9214</v>
      </c>
      <c r="AG19" s="53">
        <f t="shared" ref="AG19:AG29" si="20">SUM(AF19/22)/2</f>
        <v>209.40909090909091</v>
      </c>
      <c r="AH19" s="54">
        <f t="shared" ref="AH19:AH29" si="21">SUM(((455-10)+((2.15*60)-30)*0.95)/AG19)*60</f>
        <v>154.44888213588018</v>
      </c>
      <c r="AI19" s="51">
        <f t="shared" ref="AI19:AI29" si="22">AH19</f>
        <v>154.44888213588018</v>
      </c>
      <c r="AJ19" s="43">
        <v>1221</v>
      </c>
      <c r="AK19" s="55">
        <f t="shared" ref="AK19:AK29" si="23">SUM(AJ19/AI19)*2</f>
        <v>15.811056488266395</v>
      </c>
      <c r="AL19" s="51">
        <f t="shared" ref="AL19:AL29" si="24">AK19</f>
        <v>15.811056488266395</v>
      </c>
    </row>
    <row r="20" spans="1:38" x14ac:dyDescent="0.25">
      <c r="A20" s="43" t="s">
        <v>35603</v>
      </c>
      <c r="B20" s="43">
        <v>12724</v>
      </c>
      <c r="C20" s="53">
        <f t="shared" si="5"/>
        <v>289.18181818181819</v>
      </c>
      <c r="D20" s="54">
        <f t="shared" si="6"/>
        <v>111.84313109085193</v>
      </c>
      <c r="E20" s="51">
        <f t="shared" si="7"/>
        <v>111.84313109085193</v>
      </c>
      <c r="F20" s="43">
        <v>423</v>
      </c>
      <c r="G20" s="55">
        <f t="shared" si="8"/>
        <v>7.5641659147827411</v>
      </c>
      <c r="H20" s="51">
        <f t="shared" si="9"/>
        <v>7.5641659147827411</v>
      </c>
      <c r="K20" s="43" t="s">
        <v>35603</v>
      </c>
      <c r="L20" s="43">
        <v>12724</v>
      </c>
      <c r="M20" s="53">
        <f t="shared" si="10"/>
        <v>289.18181818181819</v>
      </c>
      <c r="N20" s="54">
        <f t="shared" si="11"/>
        <v>111.84313109085193</v>
      </c>
      <c r="O20" s="51">
        <f t="shared" si="12"/>
        <v>111.84313109085193</v>
      </c>
      <c r="P20" s="43">
        <v>407</v>
      </c>
      <c r="Q20" s="55">
        <f t="shared" si="13"/>
        <v>7.2780508920013611</v>
      </c>
      <c r="R20" s="51">
        <f t="shared" si="14"/>
        <v>7.2780508920013611</v>
      </c>
      <c r="U20" s="43" t="s">
        <v>35603</v>
      </c>
      <c r="V20" s="43">
        <v>12724</v>
      </c>
      <c r="W20" s="53">
        <f t="shared" si="15"/>
        <v>289.18181818181819</v>
      </c>
      <c r="X20" s="54">
        <f t="shared" si="16"/>
        <v>111.84313109085193</v>
      </c>
      <c r="Y20" s="51">
        <f t="shared" si="17"/>
        <v>111.84313109085193</v>
      </c>
      <c r="Z20" s="43">
        <v>1632</v>
      </c>
      <c r="AA20" s="55">
        <f t="shared" si="18"/>
        <v>29.183732323700788</v>
      </c>
      <c r="AB20" s="51">
        <f t="shared" si="19"/>
        <v>29.183732323700788</v>
      </c>
      <c r="AE20" s="43" t="s">
        <v>35603</v>
      </c>
      <c r="AF20" s="43">
        <v>12724</v>
      </c>
      <c r="AG20" s="53">
        <f t="shared" si="20"/>
        <v>289.18181818181819</v>
      </c>
      <c r="AH20" s="54">
        <f t="shared" si="21"/>
        <v>111.84313109085193</v>
      </c>
      <c r="AI20" s="51">
        <f t="shared" si="22"/>
        <v>111.84313109085193</v>
      </c>
      <c r="AJ20" s="43">
        <v>1221</v>
      </c>
      <c r="AK20" s="55">
        <f t="shared" si="23"/>
        <v>21.834152676004084</v>
      </c>
      <c r="AL20" s="51">
        <f t="shared" si="24"/>
        <v>21.834152676004084</v>
      </c>
    </row>
    <row r="21" spans="1:38" x14ac:dyDescent="0.25">
      <c r="A21" s="43" t="s">
        <v>35604</v>
      </c>
      <c r="B21" s="43">
        <v>12536</v>
      </c>
      <c r="C21" s="53">
        <f t="shared" si="5"/>
        <v>284.90909090909093</v>
      </c>
      <c r="D21" s="54">
        <f t="shared" si="6"/>
        <v>113.52042118698148</v>
      </c>
      <c r="E21" s="51">
        <f t="shared" si="7"/>
        <v>113.52042118698148</v>
      </c>
      <c r="F21" s="43">
        <v>423</v>
      </c>
      <c r="G21" s="55">
        <f t="shared" si="8"/>
        <v>7.4524036393992805</v>
      </c>
      <c r="H21" s="51">
        <f t="shared" si="9"/>
        <v>7.4524036393992805</v>
      </c>
      <c r="K21" s="43" t="s">
        <v>35604</v>
      </c>
      <c r="L21" s="43">
        <v>12536</v>
      </c>
      <c r="M21" s="53">
        <f t="shared" si="10"/>
        <v>284.90909090909093</v>
      </c>
      <c r="N21" s="54">
        <f t="shared" si="11"/>
        <v>113.52042118698148</v>
      </c>
      <c r="O21" s="51">
        <f t="shared" si="12"/>
        <v>113.52042118698148</v>
      </c>
      <c r="P21" s="43">
        <v>407</v>
      </c>
      <c r="Q21" s="55">
        <f t="shared" si="13"/>
        <v>7.1705160312896155</v>
      </c>
      <c r="R21" s="51">
        <f t="shared" si="14"/>
        <v>7.1705160312896155</v>
      </c>
      <c r="U21" s="43" t="s">
        <v>35604</v>
      </c>
      <c r="V21" s="43">
        <v>12536</v>
      </c>
      <c r="W21" s="53">
        <f t="shared" si="15"/>
        <v>284.90909090909093</v>
      </c>
      <c r="X21" s="54">
        <f t="shared" si="16"/>
        <v>113.52042118698148</v>
      </c>
      <c r="Y21" s="51">
        <f t="shared" si="17"/>
        <v>113.52042118698148</v>
      </c>
      <c r="Z21" s="43">
        <v>1632</v>
      </c>
      <c r="AA21" s="55">
        <f t="shared" si="18"/>
        <v>28.752536027185876</v>
      </c>
      <c r="AB21" s="51">
        <f t="shared" si="19"/>
        <v>28.752536027185876</v>
      </c>
      <c r="AE21" s="43" t="s">
        <v>35604</v>
      </c>
      <c r="AF21" s="43">
        <v>12536</v>
      </c>
      <c r="AG21" s="53">
        <f t="shared" si="20"/>
        <v>284.90909090909093</v>
      </c>
      <c r="AH21" s="54">
        <f t="shared" si="21"/>
        <v>113.52042118698148</v>
      </c>
      <c r="AI21" s="51">
        <f t="shared" si="22"/>
        <v>113.52042118698148</v>
      </c>
      <c r="AJ21" s="43">
        <v>1221</v>
      </c>
      <c r="AK21" s="55">
        <f t="shared" si="23"/>
        <v>21.511548093868846</v>
      </c>
      <c r="AL21" s="51">
        <f t="shared" si="24"/>
        <v>21.511548093868846</v>
      </c>
    </row>
    <row r="22" spans="1:38" x14ac:dyDescent="0.25">
      <c r="A22" s="43" t="s">
        <v>35605</v>
      </c>
      <c r="B22" s="43">
        <v>12513</v>
      </c>
      <c r="C22" s="53">
        <f t="shared" si="5"/>
        <v>284.38636363636363</v>
      </c>
      <c r="D22" s="54">
        <f t="shared" si="6"/>
        <v>113.72908175497483</v>
      </c>
      <c r="E22" s="51">
        <f t="shared" si="7"/>
        <v>113.72908175497483</v>
      </c>
      <c r="F22" s="43">
        <v>423</v>
      </c>
      <c r="G22" s="55">
        <f t="shared" si="8"/>
        <v>7.4387305950704521</v>
      </c>
      <c r="H22" s="51">
        <f t="shared" si="9"/>
        <v>7.4387305950704521</v>
      </c>
      <c r="K22" s="43" t="s">
        <v>35605</v>
      </c>
      <c r="L22" s="43">
        <v>12513</v>
      </c>
      <c r="M22" s="53">
        <f t="shared" si="10"/>
        <v>284.38636363636363</v>
      </c>
      <c r="N22" s="54">
        <f t="shared" si="11"/>
        <v>113.72908175497483</v>
      </c>
      <c r="O22" s="51">
        <f t="shared" si="12"/>
        <v>113.72908175497483</v>
      </c>
      <c r="P22" s="43">
        <v>407</v>
      </c>
      <c r="Q22" s="55">
        <f t="shared" si="13"/>
        <v>7.157360170670624</v>
      </c>
      <c r="R22" s="51">
        <f t="shared" si="14"/>
        <v>7.157360170670624</v>
      </c>
      <c r="U22" s="43" t="s">
        <v>35605</v>
      </c>
      <c r="V22" s="43">
        <v>12513</v>
      </c>
      <c r="W22" s="53">
        <f t="shared" si="15"/>
        <v>284.38636363636363</v>
      </c>
      <c r="X22" s="54">
        <f t="shared" si="16"/>
        <v>113.72908175497483</v>
      </c>
      <c r="Y22" s="51">
        <f t="shared" si="17"/>
        <v>113.72908175497483</v>
      </c>
      <c r="Z22" s="43">
        <v>1632</v>
      </c>
      <c r="AA22" s="55">
        <f t="shared" si="18"/>
        <v>28.699783288782452</v>
      </c>
      <c r="AB22" s="51">
        <f t="shared" si="19"/>
        <v>28.699783288782452</v>
      </c>
      <c r="AE22" s="43" t="s">
        <v>35605</v>
      </c>
      <c r="AF22" s="43">
        <v>12513</v>
      </c>
      <c r="AG22" s="53">
        <f t="shared" si="20"/>
        <v>284.38636363636363</v>
      </c>
      <c r="AH22" s="54">
        <f t="shared" si="21"/>
        <v>113.72908175497483</v>
      </c>
      <c r="AI22" s="51">
        <f t="shared" si="22"/>
        <v>113.72908175497483</v>
      </c>
      <c r="AJ22" s="43">
        <v>1221</v>
      </c>
      <c r="AK22" s="55">
        <f t="shared" si="23"/>
        <v>21.472080512011871</v>
      </c>
      <c r="AL22" s="51">
        <f t="shared" si="24"/>
        <v>21.472080512011871</v>
      </c>
    </row>
    <row r="23" spans="1:38" x14ac:dyDescent="0.25">
      <c r="A23" s="43" t="s">
        <v>35606</v>
      </c>
      <c r="B23" s="43">
        <v>6920</v>
      </c>
      <c r="C23" s="53">
        <f t="shared" si="5"/>
        <v>157.27272727272728</v>
      </c>
      <c r="D23" s="54">
        <f t="shared" si="6"/>
        <v>205.64913294797685</v>
      </c>
      <c r="E23" s="51">
        <f t="shared" si="7"/>
        <v>205.64913294797685</v>
      </c>
      <c r="F23" s="43">
        <v>423</v>
      </c>
      <c r="G23" s="55">
        <f t="shared" si="8"/>
        <v>4.1138029024124938</v>
      </c>
      <c r="H23" s="51">
        <f t="shared" si="9"/>
        <v>4.1138029024124938</v>
      </c>
      <c r="K23" s="43" t="s">
        <v>35606</v>
      </c>
      <c r="L23" s="43">
        <v>6920</v>
      </c>
      <c r="M23" s="53">
        <f t="shared" si="10"/>
        <v>157.27272727272728</v>
      </c>
      <c r="N23" s="54">
        <f t="shared" si="11"/>
        <v>205.64913294797685</v>
      </c>
      <c r="O23" s="51">
        <f t="shared" si="12"/>
        <v>205.64913294797685</v>
      </c>
      <c r="P23" s="43">
        <v>407</v>
      </c>
      <c r="Q23" s="55">
        <f t="shared" si="13"/>
        <v>3.9581980644961821</v>
      </c>
      <c r="R23" s="51">
        <f t="shared" si="14"/>
        <v>3.9581980644961821</v>
      </c>
      <c r="U23" s="43" t="s">
        <v>35606</v>
      </c>
      <c r="V23" s="43">
        <v>6920</v>
      </c>
      <c r="W23" s="53">
        <f t="shared" si="15"/>
        <v>157.27272727272728</v>
      </c>
      <c r="X23" s="54">
        <f t="shared" si="16"/>
        <v>205.64913294797685</v>
      </c>
      <c r="Y23" s="51">
        <f t="shared" si="17"/>
        <v>205.64913294797685</v>
      </c>
      <c r="Z23" s="43">
        <v>1632</v>
      </c>
      <c r="AA23" s="55">
        <f t="shared" si="18"/>
        <v>15.871693467463807</v>
      </c>
      <c r="AB23" s="51">
        <f t="shared" si="19"/>
        <v>15.871693467463807</v>
      </c>
      <c r="AE23" s="43" t="s">
        <v>35606</v>
      </c>
      <c r="AF23" s="43">
        <v>6920</v>
      </c>
      <c r="AG23" s="53">
        <f t="shared" si="20"/>
        <v>157.27272727272728</v>
      </c>
      <c r="AH23" s="54">
        <f t="shared" si="21"/>
        <v>205.64913294797685</v>
      </c>
      <c r="AI23" s="51">
        <f t="shared" si="22"/>
        <v>205.64913294797685</v>
      </c>
      <c r="AJ23" s="43">
        <v>1221</v>
      </c>
      <c r="AK23" s="55">
        <f t="shared" si="23"/>
        <v>11.874594193488546</v>
      </c>
      <c r="AL23" s="51">
        <f t="shared" si="24"/>
        <v>11.874594193488546</v>
      </c>
    </row>
    <row r="24" spans="1:38" x14ac:dyDescent="0.25">
      <c r="A24" s="43" t="s">
        <v>35607</v>
      </c>
      <c r="B24" s="43">
        <v>12668</v>
      </c>
      <c r="C24" s="53">
        <f t="shared" si="5"/>
        <v>287.90909090909093</v>
      </c>
      <c r="D24" s="54">
        <f t="shared" si="6"/>
        <v>112.33754341648245</v>
      </c>
      <c r="E24" s="51">
        <f t="shared" si="7"/>
        <v>112.33754341648245</v>
      </c>
      <c r="F24" s="43">
        <v>423</v>
      </c>
      <c r="G24" s="55">
        <f t="shared" si="8"/>
        <v>7.530875024242988</v>
      </c>
      <c r="H24" s="51">
        <f t="shared" si="9"/>
        <v>7.530875024242988</v>
      </c>
      <c r="K24" s="43" t="s">
        <v>35607</v>
      </c>
      <c r="L24" s="43">
        <v>12668</v>
      </c>
      <c r="M24" s="53">
        <f t="shared" si="10"/>
        <v>287.90909090909093</v>
      </c>
      <c r="N24" s="54">
        <f t="shared" si="11"/>
        <v>112.33754341648245</v>
      </c>
      <c r="O24" s="51">
        <f t="shared" si="12"/>
        <v>112.33754341648245</v>
      </c>
      <c r="P24" s="43">
        <v>407</v>
      </c>
      <c r="Q24" s="55">
        <f t="shared" si="13"/>
        <v>7.246019231363821</v>
      </c>
      <c r="R24" s="51">
        <f t="shared" si="14"/>
        <v>7.246019231363821</v>
      </c>
      <c r="U24" s="43" t="s">
        <v>35607</v>
      </c>
      <c r="V24" s="43">
        <v>12668</v>
      </c>
      <c r="W24" s="53">
        <f t="shared" si="15"/>
        <v>287.90909090909093</v>
      </c>
      <c r="X24" s="54">
        <f t="shared" si="16"/>
        <v>112.33754341648245</v>
      </c>
      <c r="Y24" s="51">
        <f t="shared" si="17"/>
        <v>112.33754341648245</v>
      </c>
      <c r="Z24" s="43">
        <v>1632</v>
      </c>
      <c r="AA24" s="55">
        <f t="shared" si="18"/>
        <v>29.055290873675077</v>
      </c>
      <c r="AB24" s="51">
        <f t="shared" si="19"/>
        <v>29.055290873675077</v>
      </c>
      <c r="AE24" s="43" t="s">
        <v>35607</v>
      </c>
      <c r="AF24" s="43">
        <v>12668</v>
      </c>
      <c r="AG24" s="53">
        <f t="shared" si="20"/>
        <v>287.90909090909093</v>
      </c>
      <c r="AH24" s="54">
        <f t="shared" si="21"/>
        <v>112.33754341648245</v>
      </c>
      <c r="AI24" s="51">
        <f t="shared" si="22"/>
        <v>112.33754341648245</v>
      </c>
      <c r="AJ24" s="43">
        <v>1221</v>
      </c>
      <c r="AK24" s="55">
        <f t="shared" si="23"/>
        <v>21.738057694091463</v>
      </c>
      <c r="AL24" s="51">
        <f t="shared" si="24"/>
        <v>21.738057694091463</v>
      </c>
    </row>
    <row r="25" spans="1:38" x14ac:dyDescent="0.25">
      <c r="A25" s="43" t="s">
        <v>35608</v>
      </c>
      <c r="B25" s="43">
        <v>12937</v>
      </c>
      <c r="C25" s="53">
        <f t="shared" si="5"/>
        <v>294.02272727272725</v>
      </c>
      <c r="D25" s="54">
        <f t="shared" si="6"/>
        <v>110.00170054881349</v>
      </c>
      <c r="E25" s="51">
        <f t="shared" si="7"/>
        <v>110.00170054881349</v>
      </c>
      <c r="F25" s="43">
        <v>423</v>
      </c>
      <c r="G25" s="55">
        <f t="shared" si="8"/>
        <v>7.6907901948714485</v>
      </c>
      <c r="H25" s="51">
        <f t="shared" si="9"/>
        <v>7.6907901948714485</v>
      </c>
      <c r="K25" s="43" t="s">
        <v>35608</v>
      </c>
      <c r="L25" s="43">
        <v>12937</v>
      </c>
      <c r="M25" s="53">
        <f t="shared" si="10"/>
        <v>294.02272727272725</v>
      </c>
      <c r="N25" s="54">
        <f t="shared" si="11"/>
        <v>110.00170054881349</v>
      </c>
      <c r="O25" s="51">
        <f t="shared" si="12"/>
        <v>110.00170054881349</v>
      </c>
      <c r="P25" s="43">
        <v>407</v>
      </c>
      <c r="Q25" s="55">
        <f t="shared" si="13"/>
        <v>7.3998856012120084</v>
      </c>
      <c r="R25" s="51">
        <f t="shared" si="14"/>
        <v>7.3998856012120084</v>
      </c>
      <c r="U25" s="43" t="s">
        <v>35608</v>
      </c>
      <c r="V25" s="43">
        <v>12937</v>
      </c>
      <c r="W25" s="53">
        <f t="shared" si="15"/>
        <v>294.02272727272725</v>
      </c>
      <c r="X25" s="54">
        <f t="shared" si="16"/>
        <v>110.00170054881349</v>
      </c>
      <c r="Y25" s="51">
        <f t="shared" si="17"/>
        <v>110.00170054881349</v>
      </c>
      <c r="Z25" s="43">
        <v>1632</v>
      </c>
      <c r="AA25" s="55">
        <f t="shared" si="18"/>
        <v>29.672268553262892</v>
      </c>
      <c r="AB25" s="51">
        <f t="shared" si="19"/>
        <v>29.672268553262892</v>
      </c>
      <c r="AE25" s="43" t="s">
        <v>35608</v>
      </c>
      <c r="AF25" s="43">
        <v>12937</v>
      </c>
      <c r="AG25" s="53">
        <f t="shared" si="20"/>
        <v>294.02272727272725</v>
      </c>
      <c r="AH25" s="54">
        <f t="shared" si="21"/>
        <v>110.00170054881349</v>
      </c>
      <c r="AI25" s="51">
        <f t="shared" si="22"/>
        <v>110.00170054881349</v>
      </c>
      <c r="AJ25" s="43">
        <v>1221</v>
      </c>
      <c r="AK25" s="55">
        <f t="shared" si="23"/>
        <v>22.199656803636024</v>
      </c>
      <c r="AL25" s="51">
        <f t="shared" si="24"/>
        <v>22.199656803636024</v>
      </c>
    </row>
    <row r="26" spans="1:38" x14ac:dyDescent="0.25">
      <c r="A26" s="43" t="s">
        <v>35609</v>
      </c>
      <c r="B26" s="43">
        <v>11997</v>
      </c>
      <c r="C26" s="53">
        <f t="shared" si="5"/>
        <v>272.65909090909093</v>
      </c>
      <c r="D26" s="54">
        <f t="shared" si="6"/>
        <v>118.62065516379093</v>
      </c>
      <c r="E26" s="51">
        <f t="shared" si="7"/>
        <v>118.62065516379093</v>
      </c>
      <c r="F26" s="43">
        <v>423</v>
      </c>
      <c r="G26" s="55">
        <f t="shared" si="8"/>
        <v>7.1319788179541463</v>
      </c>
      <c r="H26" s="51">
        <f t="shared" si="9"/>
        <v>7.1319788179541463</v>
      </c>
      <c r="K26" s="43" t="s">
        <v>35609</v>
      </c>
      <c r="L26" s="43">
        <v>11997</v>
      </c>
      <c r="M26" s="53">
        <f t="shared" si="10"/>
        <v>272.65909090909093</v>
      </c>
      <c r="N26" s="54">
        <f t="shared" si="11"/>
        <v>118.62065516379093</v>
      </c>
      <c r="O26" s="51">
        <f t="shared" si="12"/>
        <v>118.62065516379093</v>
      </c>
      <c r="P26" s="43">
        <v>407</v>
      </c>
      <c r="Q26" s="55">
        <f t="shared" si="13"/>
        <v>6.8622112976532801</v>
      </c>
      <c r="R26" s="51">
        <f t="shared" si="14"/>
        <v>6.8622112976532801</v>
      </c>
      <c r="U26" s="43" t="s">
        <v>35609</v>
      </c>
      <c r="V26" s="43">
        <v>11997</v>
      </c>
      <c r="W26" s="53">
        <f t="shared" si="15"/>
        <v>272.65909090909093</v>
      </c>
      <c r="X26" s="54">
        <f t="shared" si="16"/>
        <v>118.62065516379093</v>
      </c>
      <c r="Y26" s="51">
        <f t="shared" si="17"/>
        <v>118.62065516379093</v>
      </c>
      <c r="Z26" s="43">
        <v>1632</v>
      </c>
      <c r="AA26" s="55">
        <f t="shared" si="18"/>
        <v>27.516287070688335</v>
      </c>
      <c r="AB26" s="51">
        <f t="shared" si="19"/>
        <v>27.516287070688335</v>
      </c>
      <c r="AE26" s="43" t="s">
        <v>35609</v>
      </c>
      <c r="AF26" s="43">
        <v>11997</v>
      </c>
      <c r="AG26" s="53">
        <f t="shared" si="20"/>
        <v>272.65909090909093</v>
      </c>
      <c r="AH26" s="54">
        <f t="shared" si="21"/>
        <v>118.62065516379093</v>
      </c>
      <c r="AI26" s="51">
        <f t="shared" si="22"/>
        <v>118.62065516379093</v>
      </c>
      <c r="AJ26" s="43">
        <v>1221</v>
      </c>
      <c r="AK26" s="55">
        <f t="shared" si="23"/>
        <v>20.586633892959838</v>
      </c>
      <c r="AL26" s="51">
        <f t="shared" si="24"/>
        <v>20.586633892959838</v>
      </c>
    </row>
    <row r="27" spans="1:38" x14ac:dyDescent="0.25">
      <c r="A27" s="43" t="s">
        <v>35610</v>
      </c>
      <c r="B27" s="43">
        <v>13911</v>
      </c>
      <c r="C27" s="53">
        <f t="shared" si="5"/>
        <v>316.15909090909093</v>
      </c>
      <c r="D27" s="54">
        <f t="shared" si="6"/>
        <v>102.29976277765796</v>
      </c>
      <c r="E27" s="51">
        <f t="shared" si="7"/>
        <v>102.29976277765796</v>
      </c>
      <c r="F27" s="43">
        <v>423</v>
      </c>
      <c r="G27" s="55">
        <f t="shared" si="8"/>
        <v>8.2698138981878895</v>
      </c>
      <c r="H27" s="51">
        <f t="shared" si="9"/>
        <v>8.2698138981878895</v>
      </c>
      <c r="K27" s="43" t="s">
        <v>35610</v>
      </c>
      <c r="L27" s="43">
        <v>13911</v>
      </c>
      <c r="M27" s="53">
        <f t="shared" si="10"/>
        <v>316.15909090909093</v>
      </c>
      <c r="N27" s="54">
        <f t="shared" si="11"/>
        <v>102.29976277765796</v>
      </c>
      <c r="O27" s="51">
        <f t="shared" si="12"/>
        <v>102.29976277765796</v>
      </c>
      <c r="P27" s="43">
        <v>407</v>
      </c>
      <c r="Q27" s="55">
        <f t="shared" si="13"/>
        <v>7.9570076987292468</v>
      </c>
      <c r="R27" s="51">
        <f t="shared" si="14"/>
        <v>7.9570076987292468</v>
      </c>
      <c r="U27" s="43" t="s">
        <v>35610</v>
      </c>
      <c r="V27" s="43">
        <v>13911</v>
      </c>
      <c r="W27" s="53">
        <f t="shared" si="15"/>
        <v>316.15909090909093</v>
      </c>
      <c r="X27" s="54">
        <f t="shared" si="16"/>
        <v>102.29976277765796</v>
      </c>
      <c r="Y27" s="51">
        <f t="shared" si="17"/>
        <v>102.29976277765796</v>
      </c>
      <c r="Z27" s="43">
        <v>1632</v>
      </c>
      <c r="AA27" s="55">
        <f t="shared" si="18"/>
        <v>31.906232344781646</v>
      </c>
      <c r="AB27" s="51">
        <f t="shared" si="19"/>
        <v>31.906232344781646</v>
      </c>
      <c r="AE27" s="43" t="s">
        <v>35610</v>
      </c>
      <c r="AF27" s="43">
        <v>13911</v>
      </c>
      <c r="AG27" s="53">
        <f t="shared" si="20"/>
        <v>316.15909090909093</v>
      </c>
      <c r="AH27" s="54">
        <f t="shared" si="21"/>
        <v>102.29976277765796</v>
      </c>
      <c r="AI27" s="51">
        <f t="shared" si="22"/>
        <v>102.29976277765796</v>
      </c>
      <c r="AJ27" s="43">
        <v>1221</v>
      </c>
      <c r="AK27" s="55">
        <f t="shared" si="23"/>
        <v>23.871023096187738</v>
      </c>
      <c r="AL27" s="51">
        <f t="shared" si="24"/>
        <v>23.871023096187738</v>
      </c>
    </row>
    <row r="28" spans="1:38" x14ac:dyDescent="0.25">
      <c r="A28" s="43" t="s">
        <v>35611</v>
      </c>
      <c r="B28" s="43">
        <v>11191</v>
      </c>
      <c r="C28" s="53">
        <f t="shared" si="5"/>
        <v>254.34090909090909</v>
      </c>
      <c r="D28" s="54">
        <f t="shared" si="6"/>
        <v>127.16397104816369</v>
      </c>
      <c r="E28" s="51">
        <f t="shared" si="7"/>
        <v>127.16397104816369</v>
      </c>
      <c r="F28" s="43">
        <v>423</v>
      </c>
      <c r="G28" s="55">
        <f t="shared" si="8"/>
        <v>6.6528277862569682</v>
      </c>
      <c r="H28" s="51">
        <f t="shared" si="9"/>
        <v>6.6528277862569682</v>
      </c>
      <c r="K28" s="43" t="s">
        <v>35611</v>
      </c>
      <c r="L28" s="43">
        <v>11191</v>
      </c>
      <c r="M28" s="53">
        <f t="shared" si="10"/>
        <v>254.34090909090909</v>
      </c>
      <c r="N28" s="54">
        <f t="shared" si="11"/>
        <v>127.16397104816369</v>
      </c>
      <c r="O28" s="51">
        <f t="shared" si="12"/>
        <v>127.16397104816369</v>
      </c>
      <c r="P28" s="43">
        <v>407</v>
      </c>
      <c r="Q28" s="55">
        <f t="shared" si="13"/>
        <v>6.4011841820486666</v>
      </c>
      <c r="R28" s="51">
        <f t="shared" si="14"/>
        <v>6.4011841820486666</v>
      </c>
      <c r="U28" s="43" t="s">
        <v>35611</v>
      </c>
      <c r="V28" s="43">
        <v>11191</v>
      </c>
      <c r="W28" s="53">
        <f t="shared" si="15"/>
        <v>254.34090909090909</v>
      </c>
      <c r="X28" s="54">
        <f t="shared" si="16"/>
        <v>127.16397104816369</v>
      </c>
      <c r="Y28" s="51">
        <f t="shared" si="17"/>
        <v>127.16397104816369</v>
      </c>
      <c r="Z28" s="43">
        <v>1632</v>
      </c>
      <c r="AA28" s="55">
        <f t="shared" si="18"/>
        <v>25.667647629246741</v>
      </c>
      <c r="AB28" s="51">
        <f t="shared" si="19"/>
        <v>25.667647629246741</v>
      </c>
      <c r="AE28" s="43" t="s">
        <v>35611</v>
      </c>
      <c r="AF28" s="43">
        <v>11191</v>
      </c>
      <c r="AG28" s="53">
        <f t="shared" si="20"/>
        <v>254.34090909090909</v>
      </c>
      <c r="AH28" s="54">
        <f t="shared" si="21"/>
        <v>127.16397104816369</v>
      </c>
      <c r="AI28" s="51">
        <f t="shared" si="22"/>
        <v>127.16397104816369</v>
      </c>
      <c r="AJ28" s="43">
        <v>1221</v>
      </c>
      <c r="AK28" s="55">
        <f t="shared" si="23"/>
        <v>19.203552546146</v>
      </c>
      <c r="AL28" s="51">
        <f t="shared" si="24"/>
        <v>19.203552546146</v>
      </c>
    </row>
    <row r="29" spans="1:38" x14ac:dyDescent="0.25">
      <c r="A29" s="56" t="s">
        <v>35616</v>
      </c>
      <c r="B29" s="56">
        <v>11511</v>
      </c>
      <c r="C29" s="57">
        <f t="shared" si="5"/>
        <v>261.61363636363637</v>
      </c>
      <c r="D29" s="58">
        <f t="shared" si="6"/>
        <v>123.62887672660931</v>
      </c>
      <c r="E29" s="59">
        <f t="shared" si="7"/>
        <v>123.62887672660931</v>
      </c>
      <c r="F29" s="56">
        <v>423</v>
      </c>
      <c r="G29" s="60">
        <f t="shared" si="8"/>
        <v>6.8430614464841355</v>
      </c>
      <c r="H29" s="59">
        <f t="shared" si="9"/>
        <v>6.8430614464841355</v>
      </c>
      <c r="K29" s="56" t="s">
        <v>35616</v>
      </c>
      <c r="L29" s="56">
        <v>11511</v>
      </c>
      <c r="M29" s="57">
        <f t="shared" si="10"/>
        <v>261.61363636363637</v>
      </c>
      <c r="N29" s="58">
        <f t="shared" si="11"/>
        <v>123.62887672660931</v>
      </c>
      <c r="O29" s="59">
        <f t="shared" si="12"/>
        <v>123.62887672660931</v>
      </c>
      <c r="P29" s="56">
        <v>407</v>
      </c>
      <c r="Q29" s="60">
        <f t="shared" si="13"/>
        <v>6.5842222428346178</v>
      </c>
      <c r="R29" s="59">
        <f t="shared" si="14"/>
        <v>6.5842222428346178</v>
      </c>
      <c r="U29" s="43" t="s">
        <v>35616</v>
      </c>
      <c r="V29" s="43">
        <v>11511</v>
      </c>
      <c r="W29" s="53">
        <f t="shared" si="15"/>
        <v>261.61363636363637</v>
      </c>
      <c r="X29" s="54">
        <f t="shared" si="16"/>
        <v>123.62887672660931</v>
      </c>
      <c r="Y29" s="51">
        <f t="shared" si="17"/>
        <v>123.62887672660931</v>
      </c>
      <c r="Z29" s="43">
        <v>1632</v>
      </c>
      <c r="AA29" s="55">
        <f t="shared" si="18"/>
        <v>26.40159877225085</v>
      </c>
      <c r="AB29" s="51">
        <f t="shared" si="19"/>
        <v>26.40159877225085</v>
      </c>
      <c r="AE29" s="43" t="s">
        <v>35616</v>
      </c>
      <c r="AF29" s="43">
        <v>11511</v>
      </c>
      <c r="AG29" s="53">
        <f t="shared" si="20"/>
        <v>261.61363636363637</v>
      </c>
      <c r="AH29" s="54">
        <f t="shared" si="21"/>
        <v>123.62887672660931</v>
      </c>
      <c r="AI29" s="51">
        <f t="shared" si="22"/>
        <v>123.62887672660931</v>
      </c>
      <c r="AJ29" s="43">
        <v>1221</v>
      </c>
      <c r="AK29" s="55">
        <f t="shared" si="23"/>
        <v>19.752666728503854</v>
      </c>
      <c r="AL29" s="51">
        <f t="shared" si="24"/>
        <v>19.752666728503854</v>
      </c>
    </row>
    <row r="30" spans="1:38" x14ac:dyDescent="0.25">
      <c r="A30" s="243" t="s">
        <v>35628</v>
      </c>
      <c r="B30" s="243"/>
      <c r="C30" s="243"/>
      <c r="D30" s="243"/>
      <c r="E30" s="243"/>
      <c r="F30" s="243"/>
      <c r="G30" s="243"/>
      <c r="H30" s="243"/>
      <c r="K30" s="244" t="s">
        <v>35629</v>
      </c>
      <c r="L30" s="244"/>
      <c r="M30" s="244"/>
      <c r="N30" s="244"/>
      <c r="O30" s="244"/>
      <c r="P30" s="244"/>
      <c r="Q30" s="244"/>
      <c r="R30" s="244"/>
      <c r="U30" s="239" t="s">
        <v>35630</v>
      </c>
      <c r="V30" s="240"/>
      <c r="W30" s="240"/>
      <c r="X30" s="240"/>
      <c r="Y30" s="240"/>
      <c r="Z30" s="240"/>
      <c r="AA30" s="240"/>
      <c r="AB30" s="241"/>
    </row>
    <row r="31" spans="1:38" x14ac:dyDescent="0.25">
      <c r="A31" s="167" t="s">
        <v>35596</v>
      </c>
      <c r="B31" s="167" t="s">
        <v>35621</v>
      </c>
      <c r="C31" s="167" t="s">
        <v>35622</v>
      </c>
      <c r="D31" s="167" t="s">
        <v>35623</v>
      </c>
      <c r="E31" s="167"/>
      <c r="F31" s="167" t="s">
        <v>35624</v>
      </c>
      <c r="G31" s="167" t="s">
        <v>35625</v>
      </c>
      <c r="H31" s="167"/>
      <c r="K31" s="167" t="s">
        <v>35596</v>
      </c>
      <c r="L31" s="167" t="s">
        <v>35621</v>
      </c>
      <c r="M31" s="167" t="s">
        <v>35622</v>
      </c>
      <c r="N31" s="167" t="s">
        <v>35623</v>
      </c>
      <c r="O31" s="167"/>
      <c r="P31" s="167" t="s">
        <v>35624</v>
      </c>
      <c r="Q31" s="167" t="s">
        <v>35625</v>
      </c>
      <c r="R31" s="167"/>
      <c r="U31" s="167" t="s">
        <v>35596</v>
      </c>
      <c r="V31" s="167" t="s">
        <v>35621</v>
      </c>
      <c r="W31" s="167" t="s">
        <v>35622</v>
      </c>
      <c r="X31" s="167" t="s">
        <v>35623</v>
      </c>
      <c r="Y31" s="167"/>
      <c r="Z31" s="167" t="s">
        <v>35624</v>
      </c>
      <c r="AA31" s="167" t="s">
        <v>35625</v>
      </c>
      <c r="AB31" s="167"/>
    </row>
    <row r="32" spans="1:38" ht="30" x14ac:dyDescent="0.25">
      <c r="A32" s="167"/>
      <c r="B32" s="167"/>
      <c r="C32" s="167"/>
      <c r="D32" s="35" t="s">
        <v>35626</v>
      </c>
      <c r="E32" s="35" t="s">
        <v>35627</v>
      </c>
      <c r="F32" s="167"/>
      <c r="G32" s="35" t="s">
        <v>35626</v>
      </c>
      <c r="H32" s="35" t="s">
        <v>35627</v>
      </c>
      <c r="K32" s="167"/>
      <c r="L32" s="167"/>
      <c r="M32" s="167"/>
      <c r="N32" s="35" t="s">
        <v>35626</v>
      </c>
      <c r="O32" s="35" t="s">
        <v>35627</v>
      </c>
      <c r="P32" s="167"/>
      <c r="Q32" s="35" t="s">
        <v>35626</v>
      </c>
      <c r="R32" s="35" t="s">
        <v>35627</v>
      </c>
      <c r="U32" s="167"/>
      <c r="V32" s="167"/>
      <c r="W32" s="167"/>
      <c r="X32" s="35" t="s">
        <v>35626</v>
      </c>
      <c r="Y32" s="35" t="s">
        <v>35627</v>
      </c>
      <c r="Z32" s="167"/>
      <c r="AA32" s="35" t="s">
        <v>35626</v>
      </c>
      <c r="AB32" s="35" t="s">
        <v>35627</v>
      </c>
    </row>
    <row r="33" spans="1:28" x14ac:dyDescent="0.25">
      <c r="A33" s="43" t="s">
        <v>35601</v>
      </c>
      <c r="B33" s="43">
        <v>8982</v>
      </c>
      <c r="C33" s="53">
        <f>SUM(B33/22)/2</f>
        <v>204.13636363636363</v>
      </c>
      <c r="D33" s="54">
        <f>SUM(((455-10)+((2.15*60)-30)*0.95)/C33)*60</f>
        <v>158.43820975283901</v>
      </c>
      <c r="E33" s="51">
        <f>D33</f>
        <v>158.43820975283901</v>
      </c>
      <c r="F33" s="43">
        <v>212</v>
      </c>
      <c r="G33" s="55">
        <f>SUM(F33/E33)*2</f>
        <v>2.6761221340573904</v>
      </c>
      <c r="H33" s="51">
        <f>G33</f>
        <v>2.6761221340573904</v>
      </c>
      <c r="K33" s="43" t="s">
        <v>35601</v>
      </c>
      <c r="L33" s="43">
        <v>8982</v>
      </c>
      <c r="M33" s="53">
        <f>SUM(L33/22)/2</f>
        <v>204.13636363636363</v>
      </c>
      <c r="N33" s="54">
        <f>SUM(((455-10)+((2.15*60)-30)*0.95)/M33)*60</f>
        <v>158.43820975283901</v>
      </c>
      <c r="O33" s="51">
        <f>N33</f>
        <v>158.43820975283901</v>
      </c>
      <c r="P33" s="43">
        <v>685</v>
      </c>
      <c r="Q33" s="55">
        <f>SUM(P33/O33)*2</f>
        <v>8.6469040652326061</v>
      </c>
      <c r="R33" s="51">
        <f>Q33</f>
        <v>8.6469040652326061</v>
      </c>
      <c r="U33" s="43" t="s">
        <v>35601</v>
      </c>
      <c r="V33" s="43">
        <v>8982</v>
      </c>
      <c r="W33" s="53">
        <f>SUM(V33/22)/2</f>
        <v>204.13636363636363</v>
      </c>
      <c r="X33" s="54">
        <f>SUM(((455-10)+((2.15*60)-30)*0.95)/W33)*60</f>
        <v>158.43820975283901</v>
      </c>
      <c r="Y33" s="51">
        <f>X33</f>
        <v>158.43820975283901</v>
      </c>
      <c r="Z33" s="43">
        <v>1051</v>
      </c>
      <c r="AA33" s="55">
        <f>SUM(Z33/Y33)*2</f>
        <v>13.267001711765648</v>
      </c>
      <c r="AB33" s="51">
        <f>AA33</f>
        <v>13.267001711765648</v>
      </c>
    </row>
    <row r="34" spans="1:28" x14ac:dyDescent="0.25">
      <c r="A34" s="43" t="s">
        <v>35602</v>
      </c>
      <c r="B34" s="43">
        <v>9214</v>
      </c>
      <c r="C34" s="53">
        <f t="shared" ref="C34:C44" si="25">SUM(B34/22)/2</f>
        <v>209.40909090909091</v>
      </c>
      <c r="D34" s="54">
        <f t="shared" ref="D34:D44" si="26">SUM(((455-10)+((2.15*60)-30)*0.95)/C34)*60</f>
        <v>154.44888213588018</v>
      </c>
      <c r="E34" s="51">
        <f t="shared" ref="E34:E44" si="27">D34</f>
        <v>154.44888213588018</v>
      </c>
      <c r="F34" s="43">
        <v>212</v>
      </c>
      <c r="G34" s="55">
        <f t="shared" ref="G34:G44" si="28">SUM(F34/E34)*2</f>
        <v>2.7452448611895788</v>
      </c>
      <c r="H34" s="51">
        <f t="shared" ref="H34:H44" si="29">G34</f>
        <v>2.7452448611895788</v>
      </c>
      <c r="K34" s="43" t="s">
        <v>35602</v>
      </c>
      <c r="L34" s="43">
        <v>9214</v>
      </c>
      <c r="M34" s="53">
        <f t="shared" ref="M34:M44" si="30">SUM(L34/22)/2</f>
        <v>209.40909090909091</v>
      </c>
      <c r="N34" s="54">
        <f t="shared" ref="N34:N44" si="31">SUM(((455-10)+((2.15*60)-30)*0.95)/M34)*60</f>
        <v>154.44888213588018</v>
      </c>
      <c r="O34" s="51">
        <f t="shared" ref="O34:O44" si="32">N34</f>
        <v>154.44888213588018</v>
      </c>
      <c r="P34" s="43">
        <v>685</v>
      </c>
      <c r="Q34" s="55">
        <f t="shared" ref="Q34:Q44" si="33">SUM(P34/O34)*2</f>
        <v>8.8702487260134966</v>
      </c>
      <c r="R34" s="51">
        <f t="shared" ref="R34:R44" si="34">Q34</f>
        <v>8.8702487260134966</v>
      </c>
      <c r="U34" s="43" t="s">
        <v>35602</v>
      </c>
      <c r="V34" s="43">
        <v>9214</v>
      </c>
      <c r="W34" s="53">
        <f t="shared" ref="W34:W44" si="35">SUM(V34/22)/2</f>
        <v>209.40909090909091</v>
      </c>
      <c r="X34" s="54">
        <f t="shared" ref="X34:X44" si="36">SUM(((455-10)+((2.15*60)-30)*0.95)/W34)*60</f>
        <v>154.44888213588018</v>
      </c>
      <c r="Y34" s="51">
        <f t="shared" ref="Y34:Y44" si="37">X34</f>
        <v>154.44888213588018</v>
      </c>
      <c r="Z34" s="43">
        <v>1051</v>
      </c>
      <c r="AA34" s="55">
        <f t="shared" ref="AA34:AA44" si="38">SUM(Z34/Y34)*2</f>
        <v>13.609680892029468</v>
      </c>
      <c r="AB34" s="51">
        <f t="shared" ref="AB34:AB44" si="39">AA34</f>
        <v>13.609680892029468</v>
      </c>
    </row>
    <row r="35" spans="1:28" x14ac:dyDescent="0.25">
      <c r="A35" s="43" t="s">
        <v>35603</v>
      </c>
      <c r="B35" s="43">
        <v>12724</v>
      </c>
      <c r="C35" s="53">
        <f t="shared" si="25"/>
        <v>289.18181818181819</v>
      </c>
      <c r="D35" s="54">
        <f t="shared" si="26"/>
        <v>111.84313109085193</v>
      </c>
      <c r="E35" s="51">
        <f t="shared" si="27"/>
        <v>111.84313109085193</v>
      </c>
      <c r="F35" s="43">
        <v>212</v>
      </c>
      <c r="G35" s="55">
        <f t="shared" si="28"/>
        <v>3.7910240518532885</v>
      </c>
      <c r="H35" s="51">
        <f t="shared" si="29"/>
        <v>3.7910240518532885</v>
      </c>
      <c r="K35" s="43" t="s">
        <v>35603</v>
      </c>
      <c r="L35" s="43">
        <v>12724</v>
      </c>
      <c r="M35" s="53">
        <f t="shared" si="30"/>
        <v>289.18181818181819</v>
      </c>
      <c r="N35" s="54">
        <f t="shared" si="31"/>
        <v>111.84313109085193</v>
      </c>
      <c r="O35" s="51">
        <f t="shared" si="32"/>
        <v>111.84313109085193</v>
      </c>
      <c r="P35" s="43">
        <v>685</v>
      </c>
      <c r="Q35" s="55">
        <f t="shared" si="33"/>
        <v>12.249299412827844</v>
      </c>
      <c r="R35" s="51">
        <f t="shared" si="34"/>
        <v>12.249299412827844</v>
      </c>
      <c r="U35" s="43" t="s">
        <v>35603</v>
      </c>
      <c r="V35" s="43">
        <v>12724</v>
      </c>
      <c r="W35" s="53">
        <f t="shared" si="35"/>
        <v>289.18181818181819</v>
      </c>
      <c r="X35" s="54">
        <f t="shared" si="36"/>
        <v>111.84313109085193</v>
      </c>
      <c r="Y35" s="51">
        <f t="shared" si="37"/>
        <v>111.84313109085193</v>
      </c>
      <c r="Z35" s="43">
        <v>1051</v>
      </c>
      <c r="AA35" s="55">
        <f t="shared" si="38"/>
        <v>18.794180558951918</v>
      </c>
      <c r="AB35" s="51">
        <f t="shared" si="39"/>
        <v>18.794180558951918</v>
      </c>
    </row>
    <row r="36" spans="1:28" x14ac:dyDescent="0.25">
      <c r="A36" s="43" t="s">
        <v>35604</v>
      </c>
      <c r="B36" s="43">
        <v>12536</v>
      </c>
      <c r="C36" s="53">
        <f t="shared" si="25"/>
        <v>284.90909090909093</v>
      </c>
      <c r="D36" s="54">
        <f t="shared" si="26"/>
        <v>113.52042118698148</v>
      </c>
      <c r="E36" s="51">
        <f t="shared" si="27"/>
        <v>113.52042118698148</v>
      </c>
      <c r="F36" s="43">
        <v>212</v>
      </c>
      <c r="G36" s="55">
        <f t="shared" si="28"/>
        <v>3.7350108074530675</v>
      </c>
      <c r="H36" s="51">
        <f t="shared" si="29"/>
        <v>3.7350108074530675</v>
      </c>
      <c r="K36" s="43" t="s">
        <v>35604</v>
      </c>
      <c r="L36" s="43">
        <v>12536</v>
      </c>
      <c r="M36" s="53">
        <f t="shared" si="30"/>
        <v>284.90909090909093</v>
      </c>
      <c r="N36" s="54">
        <f t="shared" si="31"/>
        <v>113.52042118698148</v>
      </c>
      <c r="O36" s="51">
        <f t="shared" si="32"/>
        <v>113.52042118698148</v>
      </c>
      <c r="P36" s="43">
        <v>685</v>
      </c>
      <c r="Q36" s="55">
        <f t="shared" si="33"/>
        <v>12.068313222195053</v>
      </c>
      <c r="R36" s="51">
        <f t="shared" si="34"/>
        <v>12.068313222195053</v>
      </c>
      <c r="U36" s="43" t="s">
        <v>35604</v>
      </c>
      <c r="V36" s="43">
        <v>12536</v>
      </c>
      <c r="W36" s="53">
        <f t="shared" si="35"/>
        <v>284.90909090909093</v>
      </c>
      <c r="X36" s="54">
        <f t="shared" si="36"/>
        <v>113.52042118698148</v>
      </c>
      <c r="Y36" s="51">
        <f t="shared" si="37"/>
        <v>113.52042118698148</v>
      </c>
      <c r="Z36" s="43">
        <v>1051</v>
      </c>
      <c r="AA36" s="55">
        <f t="shared" si="38"/>
        <v>18.51649225770365</v>
      </c>
      <c r="AB36" s="51">
        <f t="shared" si="39"/>
        <v>18.51649225770365</v>
      </c>
    </row>
    <row r="37" spans="1:28" x14ac:dyDescent="0.25">
      <c r="A37" s="43" t="s">
        <v>35605</v>
      </c>
      <c r="B37" s="43">
        <v>12513</v>
      </c>
      <c r="C37" s="53">
        <f t="shared" si="25"/>
        <v>284.38636363636363</v>
      </c>
      <c r="D37" s="54">
        <f t="shared" si="26"/>
        <v>113.72908175497483</v>
      </c>
      <c r="E37" s="51">
        <f t="shared" si="27"/>
        <v>113.72908175497483</v>
      </c>
      <c r="F37" s="43">
        <v>212</v>
      </c>
      <c r="G37" s="55">
        <f t="shared" si="28"/>
        <v>3.7281581232977206</v>
      </c>
      <c r="H37" s="51">
        <f t="shared" si="29"/>
        <v>3.7281581232977206</v>
      </c>
      <c r="K37" s="43" t="s">
        <v>35605</v>
      </c>
      <c r="L37" s="43">
        <v>12513</v>
      </c>
      <c r="M37" s="53">
        <f t="shared" si="30"/>
        <v>284.38636363636363</v>
      </c>
      <c r="N37" s="54">
        <f t="shared" si="31"/>
        <v>113.72908175497483</v>
      </c>
      <c r="O37" s="51">
        <f t="shared" si="32"/>
        <v>113.72908175497483</v>
      </c>
      <c r="P37" s="43">
        <v>685</v>
      </c>
      <c r="Q37" s="55">
        <f t="shared" si="33"/>
        <v>12.046171294617634</v>
      </c>
      <c r="R37" s="51">
        <f t="shared" si="34"/>
        <v>12.046171294617634</v>
      </c>
      <c r="U37" s="43" t="s">
        <v>35605</v>
      </c>
      <c r="V37" s="43">
        <v>12513</v>
      </c>
      <c r="W37" s="53">
        <f t="shared" si="35"/>
        <v>284.38636363636363</v>
      </c>
      <c r="X37" s="54">
        <f t="shared" si="36"/>
        <v>113.72908175497483</v>
      </c>
      <c r="Y37" s="51">
        <f t="shared" si="37"/>
        <v>113.72908175497483</v>
      </c>
      <c r="Z37" s="43">
        <v>1051</v>
      </c>
      <c r="AA37" s="55">
        <f t="shared" si="38"/>
        <v>18.4825197527637</v>
      </c>
      <c r="AB37" s="51">
        <f t="shared" si="39"/>
        <v>18.4825197527637</v>
      </c>
    </row>
    <row r="38" spans="1:28" x14ac:dyDescent="0.25">
      <c r="A38" s="43" t="s">
        <v>35606</v>
      </c>
      <c r="B38" s="43">
        <v>6920</v>
      </c>
      <c r="C38" s="53">
        <f t="shared" si="25"/>
        <v>157.27272727272728</v>
      </c>
      <c r="D38" s="54">
        <f t="shared" si="26"/>
        <v>205.64913294797685</v>
      </c>
      <c r="E38" s="51">
        <f t="shared" si="27"/>
        <v>205.64913294797685</v>
      </c>
      <c r="F38" s="43">
        <v>212</v>
      </c>
      <c r="G38" s="55">
        <f t="shared" si="28"/>
        <v>2.0617641023911317</v>
      </c>
      <c r="H38" s="51">
        <f t="shared" si="29"/>
        <v>2.0617641023911317</v>
      </c>
      <c r="K38" s="43" t="s">
        <v>35606</v>
      </c>
      <c r="L38" s="43">
        <v>6920</v>
      </c>
      <c r="M38" s="53">
        <f t="shared" si="30"/>
        <v>157.27272727272728</v>
      </c>
      <c r="N38" s="54">
        <f t="shared" si="31"/>
        <v>205.64913294797685</v>
      </c>
      <c r="O38" s="51">
        <f t="shared" si="32"/>
        <v>205.64913294797685</v>
      </c>
      <c r="P38" s="43">
        <v>685</v>
      </c>
      <c r="Q38" s="55">
        <f t="shared" si="33"/>
        <v>6.6618321232920996</v>
      </c>
      <c r="R38" s="51">
        <f t="shared" si="34"/>
        <v>6.6618321232920996</v>
      </c>
      <c r="U38" s="43" t="s">
        <v>35606</v>
      </c>
      <c r="V38" s="43">
        <v>6920</v>
      </c>
      <c r="W38" s="53">
        <f t="shared" si="35"/>
        <v>157.27272727272728</v>
      </c>
      <c r="X38" s="54">
        <f t="shared" si="36"/>
        <v>205.64913294797685</v>
      </c>
      <c r="Y38" s="51">
        <f t="shared" si="37"/>
        <v>205.64913294797685</v>
      </c>
      <c r="Z38" s="43">
        <v>1051</v>
      </c>
      <c r="AA38" s="55">
        <f t="shared" si="38"/>
        <v>10.221292790627732</v>
      </c>
      <c r="AB38" s="51">
        <f t="shared" si="39"/>
        <v>10.221292790627732</v>
      </c>
    </row>
    <row r="39" spans="1:28" x14ac:dyDescent="0.25">
      <c r="A39" s="43" t="s">
        <v>35607</v>
      </c>
      <c r="B39" s="43">
        <v>12668</v>
      </c>
      <c r="C39" s="53">
        <f t="shared" si="25"/>
        <v>287.90909090909093</v>
      </c>
      <c r="D39" s="54">
        <f t="shared" si="26"/>
        <v>112.33754341648245</v>
      </c>
      <c r="E39" s="51">
        <f t="shared" si="27"/>
        <v>112.33754341648245</v>
      </c>
      <c r="F39" s="43">
        <v>212</v>
      </c>
      <c r="G39" s="55">
        <f t="shared" si="28"/>
        <v>3.7743392556489681</v>
      </c>
      <c r="H39" s="51">
        <f t="shared" si="29"/>
        <v>3.7743392556489681</v>
      </c>
      <c r="K39" s="43" t="s">
        <v>35607</v>
      </c>
      <c r="L39" s="43">
        <v>12668</v>
      </c>
      <c r="M39" s="53">
        <f t="shared" si="30"/>
        <v>287.90909090909093</v>
      </c>
      <c r="N39" s="54">
        <f t="shared" si="31"/>
        <v>112.33754341648245</v>
      </c>
      <c r="O39" s="51">
        <f t="shared" si="32"/>
        <v>112.33754341648245</v>
      </c>
      <c r="P39" s="43">
        <v>685</v>
      </c>
      <c r="Q39" s="55">
        <f t="shared" si="33"/>
        <v>12.195388632639355</v>
      </c>
      <c r="R39" s="51">
        <f t="shared" si="34"/>
        <v>12.195388632639355</v>
      </c>
      <c r="U39" s="43" t="s">
        <v>35607</v>
      </c>
      <c r="V39" s="43">
        <v>12668</v>
      </c>
      <c r="W39" s="53">
        <f t="shared" si="35"/>
        <v>287.90909090909093</v>
      </c>
      <c r="X39" s="54">
        <f t="shared" si="36"/>
        <v>112.33754341648245</v>
      </c>
      <c r="Y39" s="51">
        <f t="shared" si="37"/>
        <v>112.33754341648245</v>
      </c>
      <c r="Z39" s="43">
        <v>1051</v>
      </c>
      <c r="AA39" s="55">
        <f t="shared" si="38"/>
        <v>18.711464894750311</v>
      </c>
      <c r="AB39" s="51">
        <f t="shared" si="39"/>
        <v>18.711464894750311</v>
      </c>
    </row>
    <row r="40" spans="1:28" x14ac:dyDescent="0.25">
      <c r="A40" s="43" t="s">
        <v>35608</v>
      </c>
      <c r="B40" s="43">
        <v>12937</v>
      </c>
      <c r="C40" s="53">
        <f t="shared" si="25"/>
        <v>294.02272727272725</v>
      </c>
      <c r="D40" s="54">
        <f t="shared" si="26"/>
        <v>110.00170054881349</v>
      </c>
      <c r="E40" s="51">
        <f t="shared" si="27"/>
        <v>110.00170054881349</v>
      </c>
      <c r="F40" s="43">
        <v>212</v>
      </c>
      <c r="G40" s="55">
        <f t="shared" si="28"/>
        <v>3.8544858659875816</v>
      </c>
      <c r="H40" s="51">
        <f t="shared" si="29"/>
        <v>3.8544858659875816</v>
      </c>
      <c r="K40" s="43" t="s">
        <v>35608</v>
      </c>
      <c r="L40" s="43">
        <v>12937</v>
      </c>
      <c r="M40" s="53">
        <f t="shared" si="30"/>
        <v>294.02272727272725</v>
      </c>
      <c r="N40" s="54">
        <f t="shared" si="31"/>
        <v>110.00170054881349</v>
      </c>
      <c r="O40" s="51">
        <f t="shared" si="32"/>
        <v>110.00170054881349</v>
      </c>
      <c r="P40" s="43">
        <v>685</v>
      </c>
      <c r="Q40" s="55">
        <f t="shared" si="33"/>
        <v>12.45435291604478</v>
      </c>
      <c r="R40" s="51">
        <f t="shared" si="34"/>
        <v>12.45435291604478</v>
      </c>
      <c r="U40" s="43" t="s">
        <v>35608</v>
      </c>
      <c r="V40" s="43">
        <v>12937</v>
      </c>
      <c r="W40" s="53">
        <f t="shared" si="35"/>
        <v>294.02272727272725</v>
      </c>
      <c r="X40" s="54">
        <f t="shared" si="36"/>
        <v>110.00170054881349</v>
      </c>
      <c r="Y40" s="51">
        <f t="shared" si="37"/>
        <v>110.00170054881349</v>
      </c>
      <c r="Z40" s="43">
        <v>1051</v>
      </c>
      <c r="AA40" s="55">
        <f t="shared" si="38"/>
        <v>19.108795496004472</v>
      </c>
      <c r="AB40" s="51">
        <f t="shared" si="39"/>
        <v>19.108795496004472</v>
      </c>
    </row>
    <row r="41" spans="1:28" x14ac:dyDescent="0.25">
      <c r="A41" s="43" t="s">
        <v>35609</v>
      </c>
      <c r="B41" s="43">
        <v>11997</v>
      </c>
      <c r="C41" s="53">
        <f t="shared" si="25"/>
        <v>272.65909090909093</v>
      </c>
      <c r="D41" s="54">
        <f t="shared" si="26"/>
        <v>118.62065516379093</v>
      </c>
      <c r="E41" s="51">
        <f t="shared" si="27"/>
        <v>118.62065516379093</v>
      </c>
      <c r="F41" s="43">
        <v>212</v>
      </c>
      <c r="G41" s="55">
        <f t="shared" si="28"/>
        <v>3.574419643986475</v>
      </c>
      <c r="H41" s="51">
        <f t="shared" si="29"/>
        <v>3.574419643986475</v>
      </c>
      <c r="K41" s="43" t="s">
        <v>35609</v>
      </c>
      <c r="L41" s="43">
        <v>11997</v>
      </c>
      <c r="M41" s="53">
        <f t="shared" si="30"/>
        <v>272.65909090909093</v>
      </c>
      <c r="N41" s="54">
        <f t="shared" si="31"/>
        <v>118.62065516379093</v>
      </c>
      <c r="O41" s="51">
        <f t="shared" si="32"/>
        <v>118.62065516379093</v>
      </c>
      <c r="P41" s="43">
        <v>685</v>
      </c>
      <c r="Q41" s="55">
        <f t="shared" si="33"/>
        <v>11.549421962880828</v>
      </c>
      <c r="R41" s="51">
        <f t="shared" si="34"/>
        <v>11.549421962880828</v>
      </c>
      <c r="U41" s="43" t="s">
        <v>35609</v>
      </c>
      <c r="V41" s="43">
        <v>11997</v>
      </c>
      <c r="W41" s="53">
        <f t="shared" si="35"/>
        <v>272.65909090909093</v>
      </c>
      <c r="X41" s="54">
        <f t="shared" si="36"/>
        <v>118.62065516379093</v>
      </c>
      <c r="Y41" s="51">
        <f t="shared" si="37"/>
        <v>118.62065516379093</v>
      </c>
      <c r="Z41" s="43">
        <v>1051</v>
      </c>
      <c r="AA41" s="55">
        <f t="shared" si="38"/>
        <v>17.720353989763137</v>
      </c>
      <c r="AB41" s="51">
        <f t="shared" si="39"/>
        <v>17.720353989763137</v>
      </c>
    </row>
    <row r="42" spans="1:28" x14ac:dyDescent="0.25">
      <c r="A42" s="43" t="s">
        <v>35610</v>
      </c>
      <c r="B42" s="43">
        <v>13911</v>
      </c>
      <c r="C42" s="53">
        <f t="shared" si="25"/>
        <v>316.15909090909093</v>
      </c>
      <c r="D42" s="54">
        <f t="shared" si="26"/>
        <v>102.29976277765796</v>
      </c>
      <c r="E42" s="51">
        <f t="shared" si="27"/>
        <v>102.29976277765796</v>
      </c>
      <c r="F42" s="43">
        <v>212</v>
      </c>
      <c r="G42" s="55">
        <f t="shared" si="28"/>
        <v>4.144682142827028</v>
      </c>
      <c r="H42" s="51">
        <f t="shared" si="29"/>
        <v>4.144682142827028</v>
      </c>
      <c r="K42" s="43" t="s">
        <v>35610</v>
      </c>
      <c r="L42" s="43">
        <v>13911</v>
      </c>
      <c r="M42" s="53">
        <f t="shared" si="30"/>
        <v>316.15909090909093</v>
      </c>
      <c r="N42" s="54">
        <f t="shared" si="31"/>
        <v>102.29976277765796</v>
      </c>
      <c r="O42" s="51">
        <f t="shared" si="32"/>
        <v>102.29976277765796</v>
      </c>
      <c r="P42" s="43">
        <v>685</v>
      </c>
      <c r="Q42" s="55">
        <f t="shared" si="33"/>
        <v>13.392015414323179</v>
      </c>
      <c r="R42" s="51">
        <f t="shared" si="34"/>
        <v>13.392015414323179</v>
      </c>
      <c r="U42" s="43" t="s">
        <v>35610</v>
      </c>
      <c r="V42" s="43">
        <v>13911</v>
      </c>
      <c r="W42" s="53">
        <f t="shared" si="35"/>
        <v>316.15909090909093</v>
      </c>
      <c r="X42" s="54">
        <f t="shared" si="36"/>
        <v>102.29976277765796</v>
      </c>
      <c r="Y42" s="51">
        <f t="shared" si="37"/>
        <v>102.29976277765796</v>
      </c>
      <c r="Z42" s="43">
        <v>1051</v>
      </c>
      <c r="AA42" s="55">
        <f t="shared" si="38"/>
        <v>20.547457226939652</v>
      </c>
      <c r="AB42" s="51">
        <f t="shared" si="39"/>
        <v>20.547457226939652</v>
      </c>
    </row>
    <row r="43" spans="1:28" x14ac:dyDescent="0.25">
      <c r="A43" s="43" t="s">
        <v>35611</v>
      </c>
      <c r="B43" s="43">
        <v>11191</v>
      </c>
      <c r="C43" s="53">
        <f t="shared" si="25"/>
        <v>254.34090909090909</v>
      </c>
      <c r="D43" s="54">
        <f t="shared" si="26"/>
        <v>127.16397104816369</v>
      </c>
      <c r="E43" s="51">
        <f t="shared" si="27"/>
        <v>127.16397104816369</v>
      </c>
      <c r="F43" s="43">
        <v>212</v>
      </c>
      <c r="G43" s="55">
        <f t="shared" si="28"/>
        <v>3.3342777557599934</v>
      </c>
      <c r="H43" s="51">
        <f t="shared" si="29"/>
        <v>3.3342777557599934</v>
      </c>
      <c r="K43" s="43" t="s">
        <v>35611</v>
      </c>
      <c r="L43" s="43">
        <v>11191</v>
      </c>
      <c r="M43" s="53">
        <f t="shared" si="30"/>
        <v>254.34090909090909</v>
      </c>
      <c r="N43" s="54">
        <f t="shared" si="31"/>
        <v>127.16397104816369</v>
      </c>
      <c r="O43" s="51">
        <f t="shared" si="32"/>
        <v>127.16397104816369</v>
      </c>
      <c r="P43" s="43">
        <v>685</v>
      </c>
      <c r="Q43" s="55">
        <f t="shared" si="33"/>
        <v>10.773491805167904</v>
      </c>
      <c r="R43" s="51">
        <f t="shared" si="34"/>
        <v>10.773491805167904</v>
      </c>
      <c r="U43" s="43" t="s">
        <v>35611</v>
      </c>
      <c r="V43" s="43">
        <v>11191</v>
      </c>
      <c r="W43" s="53">
        <f t="shared" si="35"/>
        <v>254.34090909090909</v>
      </c>
      <c r="X43" s="54">
        <f t="shared" si="36"/>
        <v>127.16397104816369</v>
      </c>
      <c r="Y43" s="51">
        <f t="shared" si="37"/>
        <v>127.16397104816369</v>
      </c>
      <c r="Z43" s="43">
        <v>1051</v>
      </c>
      <c r="AA43" s="55">
        <f t="shared" si="38"/>
        <v>16.529839251432797</v>
      </c>
      <c r="AB43" s="51">
        <f t="shared" si="39"/>
        <v>16.529839251432797</v>
      </c>
    </row>
    <row r="44" spans="1:28" x14ac:dyDescent="0.25">
      <c r="A44" s="56" t="s">
        <v>35616</v>
      </c>
      <c r="B44" s="56">
        <v>11511</v>
      </c>
      <c r="C44" s="57">
        <f t="shared" si="25"/>
        <v>261.61363636363637</v>
      </c>
      <c r="D44" s="58">
        <f t="shared" si="26"/>
        <v>123.62887672660931</v>
      </c>
      <c r="E44" s="59">
        <f t="shared" si="27"/>
        <v>123.62887672660931</v>
      </c>
      <c r="F44" s="56">
        <v>212</v>
      </c>
      <c r="G44" s="60">
        <f t="shared" si="28"/>
        <v>3.4296194483561155</v>
      </c>
      <c r="H44" s="59">
        <f t="shared" si="29"/>
        <v>3.4296194483561155</v>
      </c>
      <c r="K44" s="43" t="s">
        <v>35616</v>
      </c>
      <c r="L44" s="43">
        <v>11511</v>
      </c>
      <c r="M44" s="53">
        <f t="shared" si="30"/>
        <v>261.61363636363637</v>
      </c>
      <c r="N44" s="54">
        <f t="shared" si="31"/>
        <v>123.62887672660931</v>
      </c>
      <c r="O44" s="51">
        <f t="shared" si="32"/>
        <v>123.62887672660931</v>
      </c>
      <c r="P44" s="43">
        <v>685</v>
      </c>
      <c r="Q44" s="55">
        <f t="shared" si="33"/>
        <v>11.081553406244996</v>
      </c>
      <c r="R44" s="51">
        <f t="shared" si="34"/>
        <v>11.081553406244996</v>
      </c>
      <c r="U44" s="43" t="s">
        <v>35616</v>
      </c>
      <c r="V44" s="43">
        <v>11511</v>
      </c>
      <c r="W44" s="53">
        <f t="shared" si="35"/>
        <v>261.61363636363637</v>
      </c>
      <c r="X44" s="54">
        <f t="shared" si="36"/>
        <v>123.62887672660931</v>
      </c>
      <c r="Y44" s="51">
        <f t="shared" si="37"/>
        <v>123.62887672660931</v>
      </c>
      <c r="Z44" s="43">
        <v>1051</v>
      </c>
      <c r="AA44" s="55">
        <f t="shared" si="38"/>
        <v>17.002500189727723</v>
      </c>
      <c r="AB44" s="51">
        <f t="shared" si="39"/>
        <v>17.002500189727723</v>
      </c>
    </row>
    <row r="45" spans="1:28" x14ac:dyDescent="0.25">
      <c r="A45" s="242" t="s">
        <v>35631</v>
      </c>
      <c r="B45" s="242"/>
      <c r="C45" s="242"/>
      <c r="D45" s="242"/>
      <c r="E45" s="242"/>
      <c r="F45" s="242"/>
      <c r="G45" s="242"/>
      <c r="H45" s="242"/>
      <c r="U45" s="239" t="s">
        <v>35632</v>
      </c>
      <c r="V45" s="240"/>
      <c r="W45" s="240"/>
      <c r="X45" s="240"/>
      <c r="Y45" s="240"/>
      <c r="Z45" s="240"/>
      <c r="AA45" s="240"/>
      <c r="AB45" s="241"/>
    </row>
    <row r="46" spans="1:28" x14ac:dyDescent="0.25">
      <c r="A46" s="167" t="s">
        <v>35596</v>
      </c>
      <c r="B46" s="167" t="s">
        <v>35621</v>
      </c>
      <c r="C46" s="167" t="s">
        <v>35622</v>
      </c>
      <c r="D46" s="167" t="s">
        <v>35623</v>
      </c>
      <c r="E46" s="167"/>
      <c r="F46" s="167" t="s">
        <v>35624</v>
      </c>
      <c r="G46" s="167" t="s">
        <v>35625</v>
      </c>
      <c r="H46" s="167"/>
      <c r="U46" s="167" t="s">
        <v>35596</v>
      </c>
      <c r="V46" s="167" t="s">
        <v>35621</v>
      </c>
      <c r="W46" s="167" t="s">
        <v>35622</v>
      </c>
      <c r="X46" s="167" t="s">
        <v>35623</v>
      </c>
      <c r="Y46" s="167"/>
      <c r="Z46" s="167" t="s">
        <v>35624</v>
      </c>
      <c r="AA46" s="167" t="s">
        <v>35625</v>
      </c>
      <c r="AB46" s="167"/>
    </row>
    <row r="47" spans="1:28" ht="30" x14ac:dyDescent="0.25">
      <c r="A47" s="167"/>
      <c r="B47" s="167"/>
      <c r="C47" s="167"/>
      <c r="D47" s="35" t="s">
        <v>35626</v>
      </c>
      <c r="E47" s="35" t="s">
        <v>35627</v>
      </c>
      <c r="F47" s="167"/>
      <c r="G47" s="35" t="s">
        <v>35626</v>
      </c>
      <c r="H47" s="35" t="s">
        <v>35627</v>
      </c>
      <c r="U47" s="167"/>
      <c r="V47" s="167"/>
      <c r="W47" s="167"/>
      <c r="X47" s="35" t="s">
        <v>35626</v>
      </c>
      <c r="Y47" s="35" t="s">
        <v>35627</v>
      </c>
      <c r="Z47" s="167"/>
      <c r="AA47" s="35" t="s">
        <v>35626</v>
      </c>
      <c r="AB47" s="35" t="s">
        <v>35627</v>
      </c>
    </row>
    <row r="48" spans="1:28" x14ac:dyDescent="0.25">
      <c r="A48" s="43" t="s">
        <v>35601</v>
      </c>
      <c r="B48" s="43">
        <v>8982</v>
      </c>
      <c r="C48" s="53">
        <f>SUM(B48/22)/2</f>
        <v>204.13636363636363</v>
      </c>
      <c r="D48" s="54">
        <f>SUM(((455-10)+((2.15*60)-30)*0.95)/C48)*60</f>
        <v>158.43820975283901</v>
      </c>
      <c r="E48" s="51">
        <f>D48</f>
        <v>158.43820975283901</v>
      </c>
      <c r="F48" s="43">
        <v>134</v>
      </c>
      <c r="G48" s="55">
        <f>SUM(F48/E48)*2</f>
        <v>1.6915111602060864</v>
      </c>
      <c r="H48" s="51">
        <f>G48</f>
        <v>1.6915111602060864</v>
      </c>
      <c r="U48" s="43" t="s">
        <v>35601</v>
      </c>
      <c r="V48" s="43">
        <v>8982</v>
      </c>
      <c r="W48" s="53">
        <f>SUM(V48/22)/2</f>
        <v>204.13636363636363</v>
      </c>
      <c r="X48" s="54">
        <f>SUM(((455-10)+((2.15*60)-30)*0.95)/W48)*60</f>
        <v>158.43820975283901</v>
      </c>
      <c r="Y48" s="51">
        <f>X48</f>
        <v>158.43820975283901</v>
      </c>
      <c r="Z48" s="43">
        <v>180</v>
      </c>
      <c r="AA48" s="55">
        <f>SUM(Z48/Y48)*2</f>
        <v>2.2721791704260861</v>
      </c>
      <c r="AB48" s="51">
        <f>AA48</f>
        <v>2.2721791704260861</v>
      </c>
    </row>
    <row r="49" spans="1:28" x14ac:dyDescent="0.25">
      <c r="A49" s="43" t="s">
        <v>35602</v>
      </c>
      <c r="B49" s="43">
        <v>9214</v>
      </c>
      <c r="C49" s="53">
        <f t="shared" ref="C49:C59" si="40">SUM(B49/22)/2</f>
        <v>209.40909090909091</v>
      </c>
      <c r="D49" s="54">
        <f t="shared" ref="D49:D59" si="41">SUM(((455-10)+((2.15*60)-30)*0.95)/C49)*60</f>
        <v>154.44888213588018</v>
      </c>
      <c r="E49" s="51">
        <f t="shared" ref="E49:E59" si="42">D49</f>
        <v>154.44888213588018</v>
      </c>
      <c r="F49" s="43">
        <v>134</v>
      </c>
      <c r="G49" s="55">
        <f t="shared" ref="G49:G59" si="43">SUM(F49/E49)*2</f>
        <v>1.7352019405632242</v>
      </c>
      <c r="H49" s="51">
        <f t="shared" ref="H49:H59" si="44">G49</f>
        <v>1.7352019405632242</v>
      </c>
      <c r="U49" s="43" t="s">
        <v>35602</v>
      </c>
      <c r="V49" s="43">
        <v>9214</v>
      </c>
      <c r="W49" s="53">
        <f t="shared" ref="W49:W59" si="45">SUM(V49/22)/2</f>
        <v>209.40909090909091</v>
      </c>
      <c r="X49" s="54">
        <f t="shared" ref="X49:X59" si="46">SUM(((455-10)+((2.15*60)-30)*0.95)/W49)*60</f>
        <v>154.44888213588018</v>
      </c>
      <c r="Y49" s="51">
        <f t="shared" ref="Y49:Y59" si="47">X49</f>
        <v>154.44888213588018</v>
      </c>
      <c r="Z49" s="43">
        <v>180</v>
      </c>
      <c r="AA49" s="55">
        <f t="shared" ref="AA49:AA59" si="48">SUM(Z49/Y49)*2</f>
        <v>2.3308682783685102</v>
      </c>
      <c r="AB49" s="51">
        <f t="shared" ref="AB49:AB59" si="49">AA49</f>
        <v>2.3308682783685102</v>
      </c>
    </row>
    <row r="50" spans="1:28" x14ac:dyDescent="0.25">
      <c r="A50" s="43" t="s">
        <v>35603</v>
      </c>
      <c r="B50" s="43">
        <v>12724</v>
      </c>
      <c r="C50" s="53">
        <f t="shared" si="40"/>
        <v>289.18181818181819</v>
      </c>
      <c r="D50" s="54">
        <f t="shared" si="41"/>
        <v>111.84313109085193</v>
      </c>
      <c r="E50" s="51">
        <f t="shared" si="42"/>
        <v>111.84313109085193</v>
      </c>
      <c r="F50" s="43">
        <v>134</v>
      </c>
      <c r="G50" s="55">
        <f t="shared" si="43"/>
        <v>2.3962133157940597</v>
      </c>
      <c r="H50" s="51">
        <f t="shared" si="44"/>
        <v>2.3962133157940597</v>
      </c>
      <c r="U50" s="43" t="s">
        <v>35603</v>
      </c>
      <c r="V50" s="43">
        <v>12724</v>
      </c>
      <c r="W50" s="53">
        <f t="shared" si="45"/>
        <v>289.18181818181819</v>
      </c>
      <c r="X50" s="54">
        <f t="shared" si="46"/>
        <v>111.84313109085193</v>
      </c>
      <c r="Y50" s="51">
        <f t="shared" si="47"/>
        <v>111.84313109085193</v>
      </c>
      <c r="Z50" s="43">
        <v>180</v>
      </c>
      <c r="AA50" s="55">
        <f t="shared" si="48"/>
        <v>3.218794006290528</v>
      </c>
      <c r="AB50" s="51">
        <f t="shared" si="49"/>
        <v>3.218794006290528</v>
      </c>
    </row>
    <row r="51" spans="1:28" x14ac:dyDescent="0.25">
      <c r="A51" s="43" t="s">
        <v>35604</v>
      </c>
      <c r="B51" s="43">
        <v>12536</v>
      </c>
      <c r="C51" s="53">
        <f t="shared" si="40"/>
        <v>284.90909090909093</v>
      </c>
      <c r="D51" s="54">
        <f t="shared" si="41"/>
        <v>113.52042118698148</v>
      </c>
      <c r="E51" s="51">
        <f t="shared" si="42"/>
        <v>113.52042118698148</v>
      </c>
      <c r="F51" s="43">
        <v>134</v>
      </c>
      <c r="G51" s="55">
        <f t="shared" si="43"/>
        <v>2.3608087179184483</v>
      </c>
      <c r="H51" s="51">
        <f t="shared" si="44"/>
        <v>2.3608087179184483</v>
      </c>
      <c r="U51" s="43" t="s">
        <v>35604</v>
      </c>
      <c r="V51" s="43">
        <v>12536</v>
      </c>
      <c r="W51" s="53">
        <f t="shared" si="45"/>
        <v>284.90909090909093</v>
      </c>
      <c r="X51" s="54">
        <f t="shared" si="46"/>
        <v>113.52042118698148</v>
      </c>
      <c r="Y51" s="51">
        <f t="shared" si="47"/>
        <v>113.52042118698148</v>
      </c>
      <c r="Z51" s="43">
        <v>180</v>
      </c>
      <c r="AA51" s="55">
        <f t="shared" si="48"/>
        <v>3.1712355912337364</v>
      </c>
      <c r="AB51" s="51">
        <f t="shared" si="49"/>
        <v>3.1712355912337364</v>
      </c>
    </row>
    <row r="52" spans="1:28" x14ac:dyDescent="0.25">
      <c r="A52" s="43" t="s">
        <v>35605</v>
      </c>
      <c r="B52" s="43">
        <v>12513</v>
      </c>
      <c r="C52" s="53">
        <f t="shared" si="40"/>
        <v>284.38636363636363</v>
      </c>
      <c r="D52" s="54">
        <f t="shared" si="41"/>
        <v>113.72908175497483</v>
      </c>
      <c r="E52" s="51">
        <f t="shared" si="42"/>
        <v>113.72908175497483</v>
      </c>
      <c r="F52" s="43">
        <v>134</v>
      </c>
      <c r="G52" s="55">
        <f t="shared" si="43"/>
        <v>2.3564773043485592</v>
      </c>
      <c r="H52" s="51">
        <f t="shared" si="44"/>
        <v>2.3564773043485592</v>
      </c>
      <c r="U52" s="43" t="s">
        <v>35605</v>
      </c>
      <c r="V52" s="43">
        <v>12513</v>
      </c>
      <c r="W52" s="53">
        <f t="shared" si="45"/>
        <v>284.38636363636363</v>
      </c>
      <c r="X52" s="54">
        <f t="shared" si="46"/>
        <v>113.72908175497483</v>
      </c>
      <c r="Y52" s="51">
        <f t="shared" si="47"/>
        <v>113.72908175497483</v>
      </c>
      <c r="Z52" s="43">
        <v>180</v>
      </c>
      <c r="AA52" s="55">
        <f t="shared" si="48"/>
        <v>3.1654172744980649</v>
      </c>
      <c r="AB52" s="51">
        <f t="shared" si="49"/>
        <v>3.1654172744980649</v>
      </c>
    </row>
    <row r="53" spans="1:28" x14ac:dyDescent="0.25">
      <c r="A53" s="43" t="s">
        <v>35606</v>
      </c>
      <c r="B53" s="43">
        <v>6920</v>
      </c>
      <c r="C53" s="53">
        <f t="shared" si="40"/>
        <v>157.27272727272728</v>
      </c>
      <c r="D53" s="54">
        <f t="shared" si="41"/>
        <v>205.64913294797685</v>
      </c>
      <c r="E53" s="51">
        <f t="shared" si="42"/>
        <v>205.64913294797685</v>
      </c>
      <c r="F53" s="43">
        <v>134</v>
      </c>
      <c r="G53" s="55">
        <f t="shared" si="43"/>
        <v>1.3031905175491116</v>
      </c>
      <c r="H53" s="51">
        <f t="shared" si="44"/>
        <v>1.3031905175491116</v>
      </c>
      <c r="U53" s="43" t="s">
        <v>35606</v>
      </c>
      <c r="V53" s="43">
        <v>6920</v>
      </c>
      <c r="W53" s="53">
        <f t="shared" si="45"/>
        <v>157.27272727272728</v>
      </c>
      <c r="X53" s="54">
        <f t="shared" si="46"/>
        <v>205.64913294797685</v>
      </c>
      <c r="Y53" s="51">
        <f t="shared" si="47"/>
        <v>205.64913294797685</v>
      </c>
      <c r="Z53" s="43">
        <v>180</v>
      </c>
      <c r="AA53" s="55">
        <f t="shared" si="48"/>
        <v>1.750554426558508</v>
      </c>
      <c r="AB53" s="51">
        <f t="shared" si="49"/>
        <v>1.750554426558508</v>
      </c>
    </row>
    <row r="54" spans="1:28" x14ac:dyDescent="0.25">
      <c r="A54" s="43" t="s">
        <v>35607</v>
      </c>
      <c r="B54" s="43">
        <v>12668</v>
      </c>
      <c r="C54" s="53">
        <f t="shared" si="40"/>
        <v>287.90909090909093</v>
      </c>
      <c r="D54" s="54">
        <f t="shared" si="41"/>
        <v>112.33754341648245</v>
      </c>
      <c r="E54" s="51">
        <f t="shared" si="42"/>
        <v>112.33754341648245</v>
      </c>
      <c r="F54" s="43">
        <v>134</v>
      </c>
      <c r="G54" s="55">
        <f t="shared" si="43"/>
        <v>2.3856672653630269</v>
      </c>
      <c r="H54" s="51">
        <f t="shared" si="44"/>
        <v>2.3856672653630269</v>
      </c>
      <c r="U54" s="43" t="s">
        <v>35607</v>
      </c>
      <c r="V54" s="43">
        <v>12668</v>
      </c>
      <c r="W54" s="53">
        <f t="shared" si="45"/>
        <v>287.90909090909093</v>
      </c>
      <c r="X54" s="54">
        <f t="shared" si="46"/>
        <v>112.33754341648245</v>
      </c>
      <c r="Y54" s="51">
        <f t="shared" si="47"/>
        <v>112.33754341648245</v>
      </c>
      <c r="Z54" s="43">
        <v>180</v>
      </c>
      <c r="AA54" s="55">
        <f t="shared" si="48"/>
        <v>3.2046276698906335</v>
      </c>
      <c r="AB54" s="51">
        <f t="shared" si="49"/>
        <v>3.2046276698906335</v>
      </c>
    </row>
    <row r="55" spans="1:28" x14ac:dyDescent="0.25">
      <c r="A55" s="43" t="s">
        <v>35608</v>
      </c>
      <c r="B55" s="43">
        <v>12937</v>
      </c>
      <c r="C55" s="53">
        <f t="shared" si="40"/>
        <v>294.02272727272725</v>
      </c>
      <c r="D55" s="54">
        <f t="shared" si="41"/>
        <v>110.00170054881349</v>
      </c>
      <c r="E55" s="51">
        <f t="shared" si="42"/>
        <v>110.00170054881349</v>
      </c>
      <c r="F55" s="43">
        <v>134</v>
      </c>
      <c r="G55" s="55">
        <f t="shared" si="43"/>
        <v>2.4363259718978112</v>
      </c>
      <c r="H55" s="51">
        <f t="shared" si="44"/>
        <v>2.4363259718978112</v>
      </c>
      <c r="U55" s="43" t="s">
        <v>35608</v>
      </c>
      <c r="V55" s="43">
        <v>12937</v>
      </c>
      <c r="W55" s="53">
        <f t="shared" si="45"/>
        <v>294.02272727272725</v>
      </c>
      <c r="X55" s="54">
        <f t="shared" si="46"/>
        <v>110.00170054881349</v>
      </c>
      <c r="Y55" s="51">
        <f t="shared" si="47"/>
        <v>110.00170054881349</v>
      </c>
      <c r="Z55" s="43">
        <v>180</v>
      </c>
      <c r="AA55" s="55">
        <f t="shared" si="48"/>
        <v>3.2726766786687014</v>
      </c>
      <c r="AB55" s="51">
        <f t="shared" si="49"/>
        <v>3.2726766786687014</v>
      </c>
    </row>
    <row r="56" spans="1:28" x14ac:dyDescent="0.25">
      <c r="A56" s="43" t="s">
        <v>35609</v>
      </c>
      <c r="B56" s="43">
        <v>11997</v>
      </c>
      <c r="C56" s="53">
        <f t="shared" si="40"/>
        <v>272.65909090909093</v>
      </c>
      <c r="D56" s="54">
        <f t="shared" si="41"/>
        <v>118.62065516379093</v>
      </c>
      <c r="E56" s="51">
        <f t="shared" si="42"/>
        <v>118.62065516379093</v>
      </c>
      <c r="F56" s="43">
        <v>134</v>
      </c>
      <c r="G56" s="55">
        <f t="shared" si="43"/>
        <v>2.259302982519753</v>
      </c>
      <c r="H56" s="51">
        <f t="shared" si="44"/>
        <v>2.259302982519753</v>
      </c>
      <c r="U56" s="43" t="s">
        <v>35609</v>
      </c>
      <c r="V56" s="43">
        <v>11997</v>
      </c>
      <c r="W56" s="53">
        <f t="shared" si="45"/>
        <v>272.65909090909093</v>
      </c>
      <c r="X56" s="54">
        <f t="shared" si="46"/>
        <v>118.62065516379093</v>
      </c>
      <c r="Y56" s="51">
        <f t="shared" si="47"/>
        <v>118.62065516379093</v>
      </c>
      <c r="Z56" s="43">
        <v>180</v>
      </c>
      <c r="AA56" s="55">
        <f t="shared" si="48"/>
        <v>3.034884603384743</v>
      </c>
      <c r="AB56" s="51">
        <f t="shared" si="49"/>
        <v>3.034884603384743</v>
      </c>
    </row>
    <row r="57" spans="1:28" x14ac:dyDescent="0.25">
      <c r="A57" s="43" t="s">
        <v>35610</v>
      </c>
      <c r="B57" s="43">
        <v>13911</v>
      </c>
      <c r="C57" s="53">
        <f t="shared" si="40"/>
        <v>316.15909090909093</v>
      </c>
      <c r="D57" s="54">
        <f t="shared" si="41"/>
        <v>102.29976277765796</v>
      </c>
      <c r="E57" s="51">
        <f t="shared" si="42"/>
        <v>102.29976277765796</v>
      </c>
      <c r="F57" s="43">
        <v>134</v>
      </c>
      <c r="G57" s="55">
        <f t="shared" si="43"/>
        <v>2.6197519204661401</v>
      </c>
      <c r="H57" s="51">
        <f t="shared" si="44"/>
        <v>2.6197519204661401</v>
      </c>
      <c r="U57" s="43" t="s">
        <v>35610</v>
      </c>
      <c r="V57" s="43">
        <v>13911</v>
      </c>
      <c r="W57" s="53">
        <f t="shared" si="45"/>
        <v>316.15909090909093</v>
      </c>
      <c r="X57" s="54">
        <f t="shared" si="46"/>
        <v>102.29976277765796</v>
      </c>
      <c r="Y57" s="51">
        <f t="shared" si="47"/>
        <v>102.29976277765796</v>
      </c>
      <c r="Z57" s="43">
        <v>180</v>
      </c>
      <c r="AA57" s="55">
        <f t="shared" si="48"/>
        <v>3.5190697439097405</v>
      </c>
      <c r="AB57" s="51">
        <f t="shared" si="49"/>
        <v>3.5190697439097405</v>
      </c>
    </row>
    <row r="58" spans="1:28" x14ac:dyDescent="0.25">
      <c r="A58" s="43" t="s">
        <v>35611</v>
      </c>
      <c r="B58" s="43">
        <v>11191</v>
      </c>
      <c r="C58" s="53">
        <f t="shared" si="40"/>
        <v>254.34090909090909</v>
      </c>
      <c r="D58" s="54">
        <f t="shared" si="41"/>
        <v>127.16397104816369</v>
      </c>
      <c r="E58" s="51">
        <f t="shared" si="42"/>
        <v>127.16397104816369</v>
      </c>
      <c r="F58" s="43">
        <v>134</v>
      </c>
      <c r="G58" s="55">
        <f t="shared" si="43"/>
        <v>2.107515185244524</v>
      </c>
      <c r="H58" s="51">
        <f t="shared" si="44"/>
        <v>2.107515185244524</v>
      </c>
      <c r="U58" s="43" t="s">
        <v>35611</v>
      </c>
      <c r="V58" s="43">
        <v>11191</v>
      </c>
      <c r="W58" s="53">
        <f t="shared" si="45"/>
        <v>254.34090909090909</v>
      </c>
      <c r="X58" s="54">
        <f t="shared" si="46"/>
        <v>127.16397104816369</v>
      </c>
      <c r="Y58" s="51">
        <f t="shared" si="47"/>
        <v>127.16397104816369</v>
      </c>
      <c r="Z58" s="43">
        <v>180</v>
      </c>
      <c r="AA58" s="55">
        <f t="shared" si="48"/>
        <v>2.8309905473433905</v>
      </c>
      <c r="AB58" s="51">
        <f t="shared" si="49"/>
        <v>2.8309905473433905</v>
      </c>
    </row>
    <row r="59" spans="1:28" x14ac:dyDescent="0.25">
      <c r="A59" s="56" t="s">
        <v>35616</v>
      </c>
      <c r="B59" s="56">
        <v>11511</v>
      </c>
      <c r="C59" s="57">
        <f t="shared" si="40"/>
        <v>261.61363636363637</v>
      </c>
      <c r="D59" s="58">
        <f t="shared" si="41"/>
        <v>123.62887672660931</v>
      </c>
      <c r="E59" s="59">
        <f t="shared" si="42"/>
        <v>123.62887672660931</v>
      </c>
      <c r="F59" s="56">
        <v>134</v>
      </c>
      <c r="G59" s="60">
        <f t="shared" si="43"/>
        <v>2.1677783305647145</v>
      </c>
      <c r="H59" s="59">
        <f t="shared" si="44"/>
        <v>2.1677783305647145</v>
      </c>
      <c r="U59" s="43" t="s">
        <v>35616</v>
      </c>
      <c r="V59" s="43">
        <v>11511</v>
      </c>
      <c r="W59" s="53">
        <f t="shared" si="45"/>
        <v>261.61363636363637</v>
      </c>
      <c r="X59" s="54">
        <f t="shared" si="46"/>
        <v>123.62887672660931</v>
      </c>
      <c r="Y59" s="51">
        <f t="shared" si="47"/>
        <v>123.62887672660931</v>
      </c>
      <c r="Z59" s="43">
        <v>180</v>
      </c>
      <c r="AA59" s="55">
        <f t="shared" si="48"/>
        <v>2.9119410410570792</v>
      </c>
      <c r="AB59" s="51">
        <f t="shared" si="49"/>
        <v>2.9119410410570792</v>
      </c>
    </row>
    <row r="60" spans="1:28" x14ac:dyDescent="0.25">
      <c r="A60" s="238" t="s">
        <v>110</v>
      </c>
      <c r="B60" s="238"/>
      <c r="C60" s="238"/>
      <c r="D60" s="238"/>
      <c r="E60" s="238"/>
      <c r="F60" s="238"/>
      <c r="G60" s="238"/>
      <c r="H60" s="238"/>
      <c r="U60" s="239" t="s">
        <v>35633</v>
      </c>
      <c r="V60" s="240"/>
      <c r="W60" s="240"/>
      <c r="X60" s="240"/>
      <c r="Y60" s="240"/>
      <c r="Z60" s="240"/>
      <c r="AA60" s="240"/>
      <c r="AB60" s="241"/>
    </row>
    <row r="61" spans="1:28" x14ac:dyDescent="0.25">
      <c r="A61" s="167" t="s">
        <v>35596</v>
      </c>
      <c r="B61" s="167" t="s">
        <v>35621</v>
      </c>
      <c r="C61" s="167" t="s">
        <v>35622</v>
      </c>
      <c r="D61" s="167" t="s">
        <v>35623</v>
      </c>
      <c r="E61" s="167"/>
      <c r="F61" s="167" t="s">
        <v>35624</v>
      </c>
      <c r="G61" s="167" t="s">
        <v>35625</v>
      </c>
      <c r="H61" s="167"/>
      <c r="U61" s="167" t="s">
        <v>35596</v>
      </c>
      <c r="V61" s="167" t="s">
        <v>35621</v>
      </c>
      <c r="W61" s="167" t="s">
        <v>35622</v>
      </c>
      <c r="X61" s="167" t="s">
        <v>35623</v>
      </c>
      <c r="Y61" s="167"/>
      <c r="Z61" s="167" t="s">
        <v>35624</v>
      </c>
      <c r="AA61" s="167" t="s">
        <v>35625</v>
      </c>
      <c r="AB61" s="167"/>
    </row>
    <row r="62" spans="1:28" ht="30" x14ac:dyDescent="0.25">
      <c r="A62" s="167"/>
      <c r="B62" s="167"/>
      <c r="C62" s="167"/>
      <c r="D62" s="35" t="s">
        <v>35626</v>
      </c>
      <c r="E62" s="35" t="s">
        <v>35627</v>
      </c>
      <c r="F62" s="167"/>
      <c r="G62" s="35" t="s">
        <v>35626</v>
      </c>
      <c r="H62" s="35" t="s">
        <v>35627</v>
      </c>
      <c r="U62" s="167"/>
      <c r="V62" s="167"/>
      <c r="W62" s="167"/>
      <c r="X62" s="35" t="s">
        <v>35626</v>
      </c>
      <c r="Y62" s="35" t="s">
        <v>35627</v>
      </c>
      <c r="Z62" s="167"/>
      <c r="AA62" s="35" t="s">
        <v>35626</v>
      </c>
      <c r="AB62" s="35" t="s">
        <v>35627</v>
      </c>
    </row>
    <row r="63" spans="1:28" x14ac:dyDescent="0.25">
      <c r="A63" s="43" t="s">
        <v>35601</v>
      </c>
      <c r="B63" s="43">
        <v>8982</v>
      </c>
      <c r="C63" s="53">
        <f>SUM(B63/22)/2</f>
        <v>204.13636363636363</v>
      </c>
      <c r="D63" s="54">
        <f>SUM(((455-10)+((2.15*60)-30)*0.95)/C63)*60</f>
        <v>158.43820975283901</v>
      </c>
      <c r="E63" s="51">
        <f>D63</f>
        <v>158.43820975283901</v>
      </c>
      <c r="F63" s="43">
        <v>478</v>
      </c>
      <c r="G63" s="55">
        <f>SUM(F63/E63)*2</f>
        <v>6.0338980192426064</v>
      </c>
      <c r="H63" s="51">
        <f>G63</f>
        <v>6.0338980192426064</v>
      </c>
      <c r="U63" s="43" t="s">
        <v>35601</v>
      </c>
      <c r="V63" s="43">
        <v>8982</v>
      </c>
      <c r="W63" s="53">
        <f>SUM(V63/22)/2</f>
        <v>204.13636363636363</v>
      </c>
      <c r="X63" s="54">
        <f>SUM(((455-10)+((2.15*60)-30)*0.95)/W63)*60</f>
        <v>158.43820975283901</v>
      </c>
      <c r="Y63" s="51">
        <f>X63</f>
        <v>158.43820975283901</v>
      </c>
      <c r="Z63" s="43">
        <v>194</v>
      </c>
      <c r="AA63" s="55">
        <f>SUM(Z63/Y63)*2</f>
        <v>2.4489042170147819</v>
      </c>
      <c r="AB63" s="51">
        <f>AA63</f>
        <v>2.4489042170147819</v>
      </c>
    </row>
    <row r="64" spans="1:28" x14ac:dyDescent="0.25">
      <c r="A64" s="43" t="s">
        <v>35602</v>
      </c>
      <c r="B64" s="43">
        <v>9214</v>
      </c>
      <c r="C64" s="53">
        <f t="shared" ref="C64:C74" si="50">SUM(B64/22)/2</f>
        <v>209.40909090909091</v>
      </c>
      <c r="D64" s="54">
        <f t="shared" ref="D64:D74" si="51">SUM(((455-10)+((2.15*60)-30)*0.95)/C64)*60</f>
        <v>154.44888213588018</v>
      </c>
      <c r="E64" s="51">
        <f t="shared" ref="E64:E74" si="52">D64</f>
        <v>154.44888213588018</v>
      </c>
      <c r="F64" s="43">
        <v>478</v>
      </c>
      <c r="G64" s="55">
        <f t="shared" ref="G64:G74" si="53">SUM(F64/E64)*2</f>
        <v>6.1897502058897107</v>
      </c>
      <c r="H64" s="51">
        <f t="shared" ref="H64:H74" si="54">G64</f>
        <v>6.1897502058897107</v>
      </c>
      <c r="U64" s="43" t="s">
        <v>35602</v>
      </c>
      <c r="V64" s="43">
        <v>9214</v>
      </c>
      <c r="W64" s="53">
        <f t="shared" ref="W64:W74" si="55">SUM(V64/22)/2</f>
        <v>209.40909090909091</v>
      </c>
      <c r="X64" s="54">
        <f t="shared" ref="X64:X74" si="56">SUM(((455-10)+((2.15*60)-30)*0.95)/W64)*60</f>
        <v>154.44888213588018</v>
      </c>
      <c r="Y64" s="51">
        <f t="shared" ref="Y64:Y74" si="57">X64</f>
        <v>154.44888213588018</v>
      </c>
      <c r="Z64" s="43">
        <v>194</v>
      </c>
      <c r="AA64" s="55">
        <f t="shared" ref="AA64:AA74" si="58">SUM(Z64/Y64)*2</f>
        <v>2.5121580333527276</v>
      </c>
      <c r="AB64" s="51">
        <f t="shared" ref="AB64:AB74" si="59">AA64</f>
        <v>2.5121580333527276</v>
      </c>
    </row>
    <row r="65" spans="1:28" x14ac:dyDescent="0.25">
      <c r="A65" s="43" t="s">
        <v>35603</v>
      </c>
      <c r="B65" s="43">
        <v>12724</v>
      </c>
      <c r="C65" s="53">
        <f t="shared" si="50"/>
        <v>289.18181818181819</v>
      </c>
      <c r="D65" s="54">
        <f t="shared" si="51"/>
        <v>111.84313109085193</v>
      </c>
      <c r="E65" s="51">
        <f t="shared" si="52"/>
        <v>111.84313109085193</v>
      </c>
      <c r="F65" s="43">
        <v>478</v>
      </c>
      <c r="G65" s="55">
        <f t="shared" si="53"/>
        <v>8.5476863055937358</v>
      </c>
      <c r="H65" s="51">
        <f t="shared" si="54"/>
        <v>8.5476863055937358</v>
      </c>
      <c r="U65" s="43" t="s">
        <v>35603</v>
      </c>
      <c r="V65" s="43">
        <v>12724</v>
      </c>
      <c r="W65" s="53">
        <f t="shared" si="55"/>
        <v>289.18181818181819</v>
      </c>
      <c r="X65" s="54">
        <f t="shared" si="56"/>
        <v>111.84313109085193</v>
      </c>
      <c r="Y65" s="51">
        <f t="shared" si="57"/>
        <v>111.84313109085193</v>
      </c>
      <c r="Z65" s="43">
        <v>194</v>
      </c>
      <c r="AA65" s="55">
        <f t="shared" si="58"/>
        <v>3.4691446512242359</v>
      </c>
      <c r="AB65" s="51">
        <f t="shared" si="59"/>
        <v>3.4691446512242359</v>
      </c>
    </row>
    <row r="66" spans="1:28" x14ac:dyDescent="0.25">
      <c r="A66" s="43" t="s">
        <v>35604</v>
      </c>
      <c r="B66" s="43">
        <v>12536</v>
      </c>
      <c r="C66" s="53">
        <f t="shared" si="50"/>
        <v>284.90909090909093</v>
      </c>
      <c r="D66" s="54">
        <f t="shared" si="51"/>
        <v>113.52042118698148</v>
      </c>
      <c r="E66" s="51">
        <f t="shared" si="52"/>
        <v>113.52042118698148</v>
      </c>
      <c r="F66" s="43">
        <v>478</v>
      </c>
      <c r="G66" s="55">
        <f t="shared" si="53"/>
        <v>8.4213922922762556</v>
      </c>
      <c r="H66" s="51">
        <f t="shared" si="54"/>
        <v>8.4213922922762556</v>
      </c>
      <c r="U66" s="43" t="s">
        <v>35604</v>
      </c>
      <c r="V66" s="43">
        <v>12536</v>
      </c>
      <c r="W66" s="53">
        <f t="shared" si="55"/>
        <v>284.90909090909093</v>
      </c>
      <c r="X66" s="54">
        <f t="shared" si="56"/>
        <v>113.52042118698148</v>
      </c>
      <c r="Y66" s="51">
        <f t="shared" si="57"/>
        <v>113.52042118698148</v>
      </c>
      <c r="Z66" s="43">
        <v>194</v>
      </c>
      <c r="AA66" s="55">
        <f t="shared" si="58"/>
        <v>3.4178872483296936</v>
      </c>
      <c r="AB66" s="51">
        <f t="shared" si="59"/>
        <v>3.4178872483296936</v>
      </c>
    </row>
    <row r="67" spans="1:28" x14ac:dyDescent="0.25">
      <c r="A67" s="43" t="s">
        <v>35605</v>
      </c>
      <c r="B67" s="43">
        <v>12513</v>
      </c>
      <c r="C67" s="53">
        <f t="shared" si="50"/>
        <v>284.38636363636363</v>
      </c>
      <c r="D67" s="54">
        <f t="shared" si="51"/>
        <v>113.72908175497483</v>
      </c>
      <c r="E67" s="51">
        <f t="shared" si="52"/>
        <v>113.72908175497483</v>
      </c>
      <c r="F67" s="43">
        <v>478</v>
      </c>
      <c r="G67" s="55">
        <f t="shared" si="53"/>
        <v>8.4059414289448604</v>
      </c>
      <c r="H67" s="51">
        <f t="shared" si="54"/>
        <v>8.4059414289448604</v>
      </c>
      <c r="U67" s="43" t="s">
        <v>35605</v>
      </c>
      <c r="V67" s="43">
        <v>12513</v>
      </c>
      <c r="W67" s="53">
        <f t="shared" si="55"/>
        <v>284.38636363636363</v>
      </c>
      <c r="X67" s="54">
        <f t="shared" si="56"/>
        <v>113.72908175497483</v>
      </c>
      <c r="Y67" s="51">
        <f t="shared" si="57"/>
        <v>113.72908175497483</v>
      </c>
      <c r="Z67" s="43">
        <v>194</v>
      </c>
      <c r="AA67" s="55">
        <f t="shared" si="58"/>
        <v>3.411616395847914</v>
      </c>
      <c r="AB67" s="51">
        <f t="shared" si="59"/>
        <v>3.411616395847914</v>
      </c>
    </row>
    <row r="68" spans="1:28" x14ac:dyDescent="0.25">
      <c r="A68" s="43" t="s">
        <v>35606</v>
      </c>
      <c r="B68" s="43">
        <v>6920</v>
      </c>
      <c r="C68" s="53">
        <f t="shared" si="50"/>
        <v>157.27272727272728</v>
      </c>
      <c r="D68" s="54">
        <f t="shared" si="51"/>
        <v>205.64913294797685</v>
      </c>
      <c r="E68" s="51">
        <f t="shared" si="52"/>
        <v>205.64913294797685</v>
      </c>
      <c r="F68" s="43">
        <v>478</v>
      </c>
      <c r="G68" s="55">
        <f t="shared" si="53"/>
        <v>4.6486945327498157</v>
      </c>
      <c r="H68" s="51">
        <f t="shared" si="54"/>
        <v>4.6486945327498157</v>
      </c>
      <c r="U68" s="43" t="s">
        <v>35606</v>
      </c>
      <c r="V68" s="43">
        <v>6920</v>
      </c>
      <c r="W68" s="53">
        <f t="shared" si="55"/>
        <v>157.27272727272728</v>
      </c>
      <c r="X68" s="54">
        <f t="shared" si="56"/>
        <v>205.64913294797685</v>
      </c>
      <c r="Y68" s="51">
        <f t="shared" si="57"/>
        <v>205.64913294797685</v>
      </c>
      <c r="Z68" s="43">
        <v>194</v>
      </c>
      <c r="AA68" s="55">
        <f t="shared" si="58"/>
        <v>1.8867086597352809</v>
      </c>
      <c r="AB68" s="51">
        <f t="shared" si="59"/>
        <v>1.8867086597352809</v>
      </c>
    </row>
    <row r="69" spans="1:28" x14ac:dyDescent="0.25">
      <c r="A69" s="43" t="s">
        <v>35607</v>
      </c>
      <c r="B69" s="43">
        <v>12668</v>
      </c>
      <c r="C69" s="53">
        <f t="shared" si="50"/>
        <v>287.90909090909093</v>
      </c>
      <c r="D69" s="54">
        <f t="shared" si="51"/>
        <v>112.33754341648245</v>
      </c>
      <c r="E69" s="51">
        <f t="shared" si="52"/>
        <v>112.33754341648245</v>
      </c>
      <c r="F69" s="43">
        <v>478</v>
      </c>
      <c r="G69" s="55">
        <f t="shared" si="53"/>
        <v>8.5100668122651264</v>
      </c>
      <c r="H69" s="51">
        <f t="shared" si="54"/>
        <v>8.5100668122651264</v>
      </c>
      <c r="U69" s="43" t="s">
        <v>35607</v>
      </c>
      <c r="V69" s="43">
        <v>12668</v>
      </c>
      <c r="W69" s="53">
        <f t="shared" si="55"/>
        <v>287.90909090909093</v>
      </c>
      <c r="X69" s="54">
        <f t="shared" si="56"/>
        <v>112.33754341648245</v>
      </c>
      <c r="Y69" s="51">
        <f t="shared" si="57"/>
        <v>112.33754341648245</v>
      </c>
      <c r="Z69" s="43">
        <v>194</v>
      </c>
      <c r="AA69" s="55">
        <f t="shared" si="58"/>
        <v>3.4538764886599047</v>
      </c>
      <c r="AB69" s="51">
        <f t="shared" si="59"/>
        <v>3.4538764886599047</v>
      </c>
    </row>
    <row r="70" spans="1:28" x14ac:dyDescent="0.25">
      <c r="A70" s="43" t="s">
        <v>35608</v>
      </c>
      <c r="B70" s="43">
        <v>12937</v>
      </c>
      <c r="C70" s="53">
        <f t="shared" si="50"/>
        <v>294.02272727272725</v>
      </c>
      <c r="D70" s="54">
        <f t="shared" si="51"/>
        <v>110.00170054881349</v>
      </c>
      <c r="E70" s="51">
        <f t="shared" si="52"/>
        <v>110.00170054881349</v>
      </c>
      <c r="F70" s="43">
        <v>478</v>
      </c>
      <c r="G70" s="55">
        <f t="shared" si="53"/>
        <v>8.6907747355757738</v>
      </c>
      <c r="H70" s="51">
        <f t="shared" si="54"/>
        <v>8.6907747355757738</v>
      </c>
      <c r="U70" s="43" t="s">
        <v>35608</v>
      </c>
      <c r="V70" s="43">
        <v>12937</v>
      </c>
      <c r="W70" s="53">
        <f t="shared" si="55"/>
        <v>294.02272727272725</v>
      </c>
      <c r="X70" s="54">
        <f t="shared" si="56"/>
        <v>110.00170054881349</v>
      </c>
      <c r="Y70" s="51">
        <f t="shared" si="57"/>
        <v>110.00170054881349</v>
      </c>
      <c r="Z70" s="43">
        <v>194</v>
      </c>
      <c r="AA70" s="55">
        <f t="shared" si="58"/>
        <v>3.5272181981207114</v>
      </c>
      <c r="AB70" s="51">
        <f t="shared" si="59"/>
        <v>3.5272181981207114</v>
      </c>
    </row>
    <row r="71" spans="1:28" x14ac:dyDescent="0.25">
      <c r="A71" s="43" t="s">
        <v>35609</v>
      </c>
      <c r="B71" s="43">
        <v>11997</v>
      </c>
      <c r="C71" s="53">
        <f t="shared" si="50"/>
        <v>272.65909090909093</v>
      </c>
      <c r="D71" s="54">
        <f t="shared" si="51"/>
        <v>118.62065516379093</v>
      </c>
      <c r="E71" s="51">
        <f t="shared" si="52"/>
        <v>118.62065516379093</v>
      </c>
      <c r="F71" s="43">
        <v>478</v>
      </c>
      <c r="G71" s="55">
        <f t="shared" si="53"/>
        <v>8.0593046689883732</v>
      </c>
      <c r="H71" s="51">
        <f t="shared" si="54"/>
        <v>8.0593046689883732</v>
      </c>
      <c r="U71" s="43" t="s">
        <v>35609</v>
      </c>
      <c r="V71" s="43">
        <v>11997</v>
      </c>
      <c r="W71" s="53">
        <f t="shared" si="55"/>
        <v>272.65909090909093</v>
      </c>
      <c r="X71" s="54">
        <f t="shared" si="56"/>
        <v>118.62065516379093</v>
      </c>
      <c r="Y71" s="51">
        <f t="shared" si="57"/>
        <v>118.62065516379093</v>
      </c>
      <c r="Z71" s="43">
        <v>194</v>
      </c>
      <c r="AA71" s="55">
        <f t="shared" si="58"/>
        <v>3.2709311836480008</v>
      </c>
      <c r="AB71" s="51">
        <f t="shared" si="59"/>
        <v>3.2709311836480008</v>
      </c>
    </row>
    <row r="72" spans="1:28" x14ac:dyDescent="0.25">
      <c r="A72" s="43" t="s">
        <v>35610</v>
      </c>
      <c r="B72" s="43">
        <v>13911</v>
      </c>
      <c r="C72" s="53">
        <f t="shared" si="50"/>
        <v>316.15909090909093</v>
      </c>
      <c r="D72" s="54">
        <f t="shared" si="51"/>
        <v>102.29976277765796</v>
      </c>
      <c r="E72" s="51">
        <f t="shared" si="52"/>
        <v>102.29976277765796</v>
      </c>
      <c r="F72" s="43">
        <v>478</v>
      </c>
      <c r="G72" s="55">
        <f t="shared" si="53"/>
        <v>9.345085208826978</v>
      </c>
      <c r="H72" s="51">
        <f t="shared" si="54"/>
        <v>9.345085208826978</v>
      </c>
      <c r="U72" s="43" t="s">
        <v>35610</v>
      </c>
      <c r="V72" s="43">
        <v>13911</v>
      </c>
      <c r="W72" s="53">
        <f t="shared" si="55"/>
        <v>316.15909090909093</v>
      </c>
      <c r="X72" s="54">
        <f t="shared" si="56"/>
        <v>102.29976277765796</v>
      </c>
      <c r="Y72" s="51">
        <f t="shared" si="57"/>
        <v>102.29976277765796</v>
      </c>
      <c r="Z72" s="43">
        <v>194</v>
      </c>
      <c r="AA72" s="55">
        <f t="shared" si="58"/>
        <v>3.7927751684360538</v>
      </c>
      <c r="AB72" s="51">
        <f t="shared" si="59"/>
        <v>3.7927751684360538</v>
      </c>
    </row>
    <row r="73" spans="1:28" x14ac:dyDescent="0.25">
      <c r="A73" s="43" t="s">
        <v>35611</v>
      </c>
      <c r="B73" s="43">
        <v>11191</v>
      </c>
      <c r="C73" s="53">
        <f t="shared" si="50"/>
        <v>254.34090909090909</v>
      </c>
      <c r="D73" s="54">
        <f t="shared" si="51"/>
        <v>127.16397104816369</v>
      </c>
      <c r="E73" s="51">
        <f t="shared" si="52"/>
        <v>127.16397104816369</v>
      </c>
      <c r="F73" s="43">
        <v>478</v>
      </c>
      <c r="G73" s="55">
        <f t="shared" si="53"/>
        <v>7.5178526757230042</v>
      </c>
      <c r="H73" s="51">
        <f t="shared" si="54"/>
        <v>7.5178526757230042</v>
      </c>
      <c r="U73" s="43" t="s">
        <v>35611</v>
      </c>
      <c r="V73" s="43">
        <v>11191</v>
      </c>
      <c r="W73" s="53">
        <f t="shared" si="55"/>
        <v>254.34090909090909</v>
      </c>
      <c r="X73" s="54">
        <f t="shared" si="56"/>
        <v>127.16397104816369</v>
      </c>
      <c r="Y73" s="51">
        <f t="shared" si="57"/>
        <v>127.16397104816369</v>
      </c>
      <c r="Z73" s="43">
        <v>194</v>
      </c>
      <c r="AA73" s="55">
        <f t="shared" si="58"/>
        <v>3.0511787010256541</v>
      </c>
      <c r="AB73" s="51">
        <f t="shared" si="59"/>
        <v>3.0511787010256541</v>
      </c>
    </row>
    <row r="74" spans="1:28" x14ac:dyDescent="0.25">
      <c r="A74" s="56" t="s">
        <v>35616</v>
      </c>
      <c r="B74" s="56">
        <v>11511</v>
      </c>
      <c r="C74" s="57">
        <f t="shared" si="50"/>
        <v>261.61363636363637</v>
      </c>
      <c r="D74" s="58">
        <f t="shared" si="51"/>
        <v>123.62887672660931</v>
      </c>
      <c r="E74" s="59">
        <f t="shared" si="52"/>
        <v>123.62887672660931</v>
      </c>
      <c r="F74" s="56">
        <v>478</v>
      </c>
      <c r="G74" s="60">
        <f t="shared" si="53"/>
        <v>7.7328212090293542</v>
      </c>
      <c r="H74" s="59">
        <f t="shared" si="54"/>
        <v>7.7328212090293542</v>
      </c>
      <c r="U74" s="43" t="s">
        <v>35616</v>
      </c>
      <c r="V74" s="43">
        <v>11511</v>
      </c>
      <c r="W74" s="53">
        <f t="shared" si="55"/>
        <v>261.61363636363637</v>
      </c>
      <c r="X74" s="54">
        <f t="shared" si="56"/>
        <v>123.62887672660931</v>
      </c>
      <c r="Y74" s="51">
        <f t="shared" si="57"/>
        <v>123.62887672660931</v>
      </c>
      <c r="Z74" s="43">
        <v>194</v>
      </c>
      <c r="AA74" s="55">
        <f t="shared" si="58"/>
        <v>3.1384253442504075</v>
      </c>
      <c r="AB74" s="51">
        <f t="shared" si="59"/>
        <v>3.1384253442504075</v>
      </c>
    </row>
    <row r="75" spans="1:28" x14ac:dyDescent="0.25">
      <c r="A75" s="238" t="s">
        <v>35634</v>
      </c>
      <c r="B75" s="238"/>
      <c r="C75" s="238"/>
      <c r="D75" s="238"/>
      <c r="E75" s="238"/>
      <c r="F75" s="238"/>
      <c r="G75" s="238"/>
      <c r="H75" s="238"/>
    </row>
    <row r="76" spans="1:28" x14ac:dyDescent="0.25">
      <c r="A76" s="167" t="s">
        <v>35596</v>
      </c>
      <c r="B76" s="167" t="s">
        <v>35621</v>
      </c>
      <c r="C76" s="167" t="s">
        <v>35622</v>
      </c>
      <c r="D76" s="167" t="s">
        <v>35623</v>
      </c>
      <c r="E76" s="167"/>
      <c r="F76" s="167" t="s">
        <v>35624</v>
      </c>
      <c r="G76" s="167" t="s">
        <v>35625</v>
      </c>
      <c r="H76" s="167"/>
    </row>
    <row r="77" spans="1:28" ht="30" x14ac:dyDescent="0.25">
      <c r="A77" s="167"/>
      <c r="B77" s="167"/>
      <c r="C77" s="167"/>
      <c r="D77" s="35" t="s">
        <v>35626</v>
      </c>
      <c r="E77" s="35" t="s">
        <v>35627</v>
      </c>
      <c r="F77" s="167"/>
      <c r="G77" s="35" t="s">
        <v>35626</v>
      </c>
      <c r="H77" s="35" t="s">
        <v>35627</v>
      </c>
    </row>
    <row r="78" spans="1:28" x14ac:dyDescent="0.25">
      <c r="A78" s="43" t="s">
        <v>35601</v>
      </c>
      <c r="B78" s="43">
        <v>8982</v>
      </c>
      <c r="C78" s="53">
        <f>SUM(B78/22)/2</f>
        <v>204.13636363636363</v>
      </c>
      <c r="D78" s="54">
        <f>SUM(((455-10)+((2.15*60)-30)*0.95)/C78)*60</f>
        <v>158.43820975283901</v>
      </c>
      <c r="E78" s="51">
        <f>D78</f>
        <v>158.43820975283901</v>
      </c>
      <c r="F78" s="43">
        <v>161</v>
      </c>
      <c r="G78" s="55">
        <f>SUM(F78/E78)*2</f>
        <v>2.0323380357699992</v>
      </c>
      <c r="H78" s="51">
        <f>G78</f>
        <v>2.0323380357699992</v>
      </c>
    </row>
    <row r="79" spans="1:28" x14ac:dyDescent="0.25">
      <c r="A79" s="43" t="s">
        <v>35602</v>
      </c>
      <c r="B79" s="43">
        <v>9214</v>
      </c>
      <c r="C79" s="53">
        <f t="shared" ref="C79:C89" si="60">SUM(B79/22)/2</f>
        <v>209.40909090909091</v>
      </c>
      <c r="D79" s="54">
        <f t="shared" ref="D79:D89" si="61">SUM(((455-10)+((2.15*60)-30)*0.95)/C79)*60</f>
        <v>154.44888213588018</v>
      </c>
      <c r="E79" s="51">
        <f t="shared" ref="E79:E89" si="62">D79</f>
        <v>154.44888213588018</v>
      </c>
      <c r="F79" s="43">
        <v>161</v>
      </c>
      <c r="G79" s="55">
        <f t="shared" ref="G79:G89" si="63">SUM(F79/E79)*2</f>
        <v>2.0848321823185008</v>
      </c>
      <c r="H79" s="51">
        <f t="shared" ref="H79:H89" si="64">G79</f>
        <v>2.0848321823185008</v>
      </c>
    </row>
    <row r="80" spans="1:28" x14ac:dyDescent="0.25">
      <c r="A80" s="43" t="s">
        <v>35603</v>
      </c>
      <c r="B80" s="43">
        <v>12724</v>
      </c>
      <c r="C80" s="53">
        <f t="shared" si="60"/>
        <v>289.18181818181819</v>
      </c>
      <c r="D80" s="54">
        <f t="shared" si="61"/>
        <v>111.84313109085193</v>
      </c>
      <c r="E80" s="51">
        <f t="shared" si="62"/>
        <v>111.84313109085193</v>
      </c>
      <c r="F80" s="43">
        <v>161</v>
      </c>
      <c r="G80" s="55">
        <f t="shared" si="63"/>
        <v>2.8790324167376391</v>
      </c>
      <c r="H80" s="51">
        <f t="shared" si="64"/>
        <v>2.8790324167376391</v>
      </c>
    </row>
    <row r="81" spans="1:8" x14ac:dyDescent="0.25">
      <c r="A81" s="43" t="s">
        <v>35604</v>
      </c>
      <c r="B81" s="43">
        <v>12536</v>
      </c>
      <c r="C81" s="53">
        <f t="shared" si="60"/>
        <v>284.90909090909093</v>
      </c>
      <c r="D81" s="54">
        <f t="shared" si="61"/>
        <v>113.52042118698148</v>
      </c>
      <c r="E81" s="51">
        <f t="shared" si="62"/>
        <v>113.52042118698148</v>
      </c>
      <c r="F81" s="43">
        <v>161</v>
      </c>
      <c r="G81" s="55">
        <f t="shared" si="63"/>
        <v>2.8364940566035086</v>
      </c>
      <c r="H81" s="51">
        <f t="shared" si="64"/>
        <v>2.8364940566035086</v>
      </c>
    </row>
    <row r="82" spans="1:8" x14ac:dyDescent="0.25">
      <c r="A82" s="43" t="s">
        <v>35605</v>
      </c>
      <c r="B82" s="43">
        <v>12513</v>
      </c>
      <c r="C82" s="53">
        <f t="shared" si="60"/>
        <v>284.38636363636363</v>
      </c>
      <c r="D82" s="54">
        <f t="shared" si="61"/>
        <v>113.72908175497483</v>
      </c>
      <c r="E82" s="51">
        <f t="shared" si="62"/>
        <v>113.72908175497483</v>
      </c>
      <c r="F82" s="43">
        <v>161</v>
      </c>
      <c r="G82" s="55">
        <f t="shared" si="63"/>
        <v>2.8312898955232688</v>
      </c>
      <c r="H82" s="51">
        <f t="shared" si="64"/>
        <v>2.8312898955232688</v>
      </c>
    </row>
    <row r="83" spans="1:8" x14ac:dyDescent="0.25">
      <c r="A83" s="43" t="s">
        <v>35606</v>
      </c>
      <c r="B83" s="43">
        <v>6920</v>
      </c>
      <c r="C83" s="53">
        <f t="shared" si="60"/>
        <v>157.27272727272728</v>
      </c>
      <c r="D83" s="54">
        <f t="shared" si="61"/>
        <v>205.64913294797685</v>
      </c>
      <c r="E83" s="51">
        <f t="shared" si="62"/>
        <v>205.64913294797685</v>
      </c>
      <c r="F83" s="43">
        <v>161</v>
      </c>
      <c r="G83" s="55">
        <f t="shared" si="63"/>
        <v>1.5657736815328878</v>
      </c>
      <c r="H83" s="51">
        <f t="shared" si="64"/>
        <v>1.5657736815328878</v>
      </c>
    </row>
    <row r="84" spans="1:8" x14ac:dyDescent="0.25">
      <c r="A84" s="43" t="s">
        <v>35607</v>
      </c>
      <c r="B84" s="43">
        <v>12668</v>
      </c>
      <c r="C84" s="53">
        <f t="shared" si="60"/>
        <v>287.90909090909093</v>
      </c>
      <c r="D84" s="54">
        <f t="shared" si="61"/>
        <v>112.33754341648245</v>
      </c>
      <c r="E84" s="51">
        <f t="shared" si="62"/>
        <v>112.33754341648245</v>
      </c>
      <c r="F84" s="43">
        <v>161</v>
      </c>
      <c r="G84" s="55">
        <f t="shared" si="63"/>
        <v>2.866361415846622</v>
      </c>
      <c r="H84" s="51">
        <f t="shared" si="64"/>
        <v>2.866361415846622</v>
      </c>
    </row>
    <row r="85" spans="1:8" x14ac:dyDescent="0.25">
      <c r="A85" s="43" t="s">
        <v>35608</v>
      </c>
      <c r="B85" s="43">
        <v>12937</v>
      </c>
      <c r="C85" s="53">
        <f t="shared" si="60"/>
        <v>294.02272727272725</v>
      </c>
      <c r="D85" s="54">
        <f t="shared" si="61"/>
        <v>110.00170054881349</v>
      </c>
      <c r="E85" s="51">
        <f t="shared" si="62"/>
        <v>110.00170054881349</v>
      </c>
      <c r="F85" s="43">
        <v>161</v>
      </c>
      <c r="G85" s="55">
        <f t="shared" si="63"/>
        <v>2.9272274736981161</v>
      </c>
      <c r="H85" s="51">
        <f t="shared" si="64"/>
        <v>2.9272274736981161</v>
      </c>
    </row>
    <row r="86" spans="1:8" x14ac:dyDescent="0.25">
      <c r="A86" s="43" t="s">
        <v>35609</v>
      </c>
      <c r="B86" s="43">
        <v>11997</v>
      </c>
      <c r="C86" s="53">
        <f t="shared" si="60"/>
        <v>272.65909090909093</v>
      </c>
      <c r="D86" s="54">
        <f t="shared" si="61"/>
        <v>118.62065516379093</v>
      </c>
      <c r="E86" s="51">
        <f t="shared" si="62"/>
        <v>118.62065516379093</v>
      </c>
      <c r="F86" s="43">
        <v>161</v>
      </c>
      <c r="G86" s="55">
        <f t="shared" si="63"/>
        <v>2.7145356730274646</v>
      </c>
      <c r="H86" s="51">
        <f t="shared" si="64"/>
        <v>2.7145356730274646</v>
      </c>
    </row>
    <row r="87" spans="1:8" x14ac:dyDescent="0.25">
      <c r="A87" s="43" t="s">
        <v>35610</v>
      </c>
      <c r="B87" s="43">
        <v>13911</v>
      </c>
      <c r="C87" s="53">
        <f t="shared" si="60"/>
        <v>316.15909090909093</v>
      </c>
      <c r="D87" s="54">
        <f t="shared" si="61"/>
        <v>102.29976277765796</v>
      </c>
      <c r="E87" s="51">
        <f t="shared" si="62"/>
        <v>102.29976277765796</v>
      </c>
      <c r="F87" s="43">
        <v>161</v>
      </c>
      <c r="G87" s="55">
        <f t="shared" si="63"/>
        <v>3.1476123820526012</v>
      </c>
      <c r="H87" s="51">
        <f t="shared" si="64"/>
        <v>3.1476123820526012</v>
      </c>
    </row>
    <row r="88" spans="1:8" x14ac:dyDescent="0.25">
      <c r="A88" s="43" t="s">
        <v>35611</v>
      </c>
      <c r="B88" s="43">
        <v>11191</v>
      </c>
      <c r="C88" s="53">
        <f t="shared" si="60"/>
        <v>254.34090909090909</v>
      </c>
      <c r="D88" s="54">
        <f t="shared" si="61"/>
        <v>127.16397104816369</v>
      </c>
      <c r="E88" s="51">
        <f t="shared" si="62"/>
        <v>127.16397104816369</v>
      </c>
      <c r="F88" s="43">
        <v>161</v>
      </c>
      <c r="G88" s="55">
        <f t="shared" si="63"/>
        <v>2.5321637673460327</v>
      </c>
      <c r="H88" s="51">
        <f t="shared" si="64"/>
        <v>2.5321637673460327</v>
      </c>
    </row>
    <row r="89" spans="1:8" x14ac:dyDescent="0.25">
      <c r="A89" s="56" t="s">
        <v>35616</v>
      </c>
      <c r="B89" s="56">
        <v>11511</v>
      </c>
      <c r="C89" s="57">
        <f t="shared" si="60"/>
        <v>261.61363636363637</v>
      </c>
      <c r="D89" s="58">
        <f t="shared" si="61"/>
        <v>123.62887672660931</v>
      </c>
      <c r="E89" s="59">
        <f t="shared" si="62"/>
        <v>123.62887672660931</v>
      </c>
      <c r="F89" s="56">
        <v>161</v>
      </c>
      <c r="G89" s="60">
        <f t="shared" si="63"/>
        <v>2.6045694867232765</v>
      </c>
      <c r="H89" s="59">
        <f t="shared" si="64"/>
        <v>2.6045694867232765</v>
      </c>
    </row>
    <row r="90" spans="1:8" x14ac:dyDescent="0.25">
      <c r="A90" s="238" t="s">
        <v>35635</v>
      </c>
      <c r="B90" s="238"/>
      <c r="C90" s="238"/>
      <c r="D90" s="238"/>
      <c r="E90" s="238"/>
      <c r="F90" s="238"/>
      <c r="G90" s="238"/>
      <c r="H90" s="238"/>
    </row>
    <row r="91" spans="1:8" x14ac:dyDescent="0.25">
      <c r="A91" s="167" t="s">
        <v>35596</v>
      </c>
      <c r="B91" s="167" t="s">
        <v>35621</v>
      </c>
      <c r="C91" s="167" t="s">
        <v>35622</v>
      </c>
      <c r="D91" s="167" t="s">
        <v>35623</v>
      </c>
      <c r="E91" s="167"/>
      <c r="F91" s="167" t="s">
        <v>35624</v>
      </c>
      <c r="G91" s="167" t="s">
        <v>35625</v>
      </c>
      <c r="H91" s="167"/>
    </row>
    <row r="92" spans="1:8" ht="30" x14ac:dyDescent="0.25">
      <c r="A92" s="167"/>
      <c r="B92" s="167"/>
      <c r="C92" s="167"/>
      <c r="D92" s="35" t="s">
        <v>35626</v>
      </c>
      <c r="E92" s="35" t="s">
        <v>35627</v>
      </c>
      <c r="F92" s="167"/>
      <c r="G92" s="35" t="s">
        <v>35626</v>
      </c>
      <c r="H92" s="35" t="s">
        <v>35627</v>
      </c>
    </row>
    <row r="93" spans="1:8" x14ac:dyDescent="0.25">
      <c r="A93" s="43" t="s">
        <v>35601</v>
      </c>
      <c r="B93" s="43">
        <v>8982</v>
      </c>
      <c r="C93" s="53">
        <f>SUM(B93/22)/2</f>
        <v>204.13636363636363</v>
      </c>
      <c r="D93" s="54">
        <f>SUM(((455-10)+((2.15*60)-30)*0.95)/C93)*60</f>
        <v>158.43820975283901</v>
      </c>
      <c r="E93" s="51">
        <f>D93</f>
        <v>158.43820975283901</v>
      </c>
      <c r="F93" s="43">
        <v>140</v>
      </c>
      <c r="G93" s="55">
        <f>SUM(F93/E93)*2</f>
        <v>1.7672504658869559</v>
      </c>
      <c r="H93" s="51">
        <f>G93</f>
        <v>1.7672504658869559</v>
      </c>
    </row>
    <row r="94" spans="1:8" x14ac:dyDescent="0.25">
      <c r="A94" s="43" t="s">
        <v>35602</v>
      </c>
      <c r="B94" s="43">
        <v>9214</v>
      </c>
      <c r="C94" s="53">
        <f t="shared" ref="C94:C104" si="65">SUM(B94/22)/2</f>
        <v>209.40909090909091</v>
      </c>
      <c r="D94" s="54">
        <f t="shared" ref="D94:D104" si="66">SUM(((455-10)+((2.15*60)-30)*0.95)/C94)*60</f>
        <v>154.44888213588018</v>
      </c>
      <c r="E94" s="51">
        <f t="shared" ref="E94:E104" si="67">D94</f>
        <v>154.44888213588018</v>
      </c>
      <c r="F94" s="43">
        <v>140</v>
      </c>
      <c r="G94" s="55">
        <f t="shared" ref="G94:G104" si="68">SUM(F94/E94)*2</f>
        <v>1.8128975498421747</v>
      </c>
      <c r="H94" s="51">
        <f t="shared" ref="H94:H104" si="69">G94</f>
        <v>1.8128975498421747</v>
      </c>
    </row>
    <row r="95" spans="1:8" x14ac:dyDescent="0.25">
      <c r="A95" s="43" t="s">
        <v>35603</v>
      </c>
      <c r="B95" s="43">
        <v>12724</v>
      </c>
      <c r="C95" s="53">
        <f t="shared" si="65"/>
        <v>289.18181818181819</v>
      </c>
      <c r="D95" s="54">
        <f t="shared" si="66"/>
        <v>111.84313109085193</v>
      </c>
      <c r="E95" s="51">
        <f t="shared" si="67"/>
        <v>111.84313109085193</v>
      </c>
      <c r="F95" s="43">
        <v>140</v>
      </c>
      <c r="G95" s="55">
        <f t="shared" si="68"/>
        <v>2.5035064493370776</v>
      </c>
      <c r="H95" s="51">
        <f t="shared" si="69"/>
        <v>2.5035064493370776</v>
      </c>
    </row>
    <row r="96" spans="1:8" x14ac:dyDescent="0.25">
      <c r="A96" s="43" t="s">
        <v>35604</v>
      </c>
      <c r="B96" s="43">
        <v>12536</v>
      </c>
      <c r="C96" s="53">
        <f t="shared" si="65"/>
        <v>284.90909090909093</v>
      </c>
      <c r="D96" s="54">
        <f t="shared" si="66"/>
        <v>113.52042118698148</v>
      </c>
      <c r="E96" s="51">
        <f t="shared" si="67"/>
        <v>113.52042118698148</v>
      </c>
      <c r="F96" s="43">
        <v>140</v>
      </c>
      <c r="G96" s="55">
        <f t="shared" si="68"/>
        <v>2.4665165709595729</v>
      </c>
      <c r="H96" s="51">
        <f t="shared" si="69"/>
        <v>2.4665165709595729</v>
      </c>
    </row>
    <row r="97" spans="1:8" x14ac:dyDescent="0.25">
      <c r="A97" s="43" t="s">
        <v>35605</v>
      </c>
      <c r="B97" s="43">
        <v>12513</v>
      </c>
      <c r="C97" s="53">
        <f t="shared" si="65"/>
        <v>284.38636363636363</v>
      </c>
      <c r="D97" s="54">
        <f t="shared" si="66"/>
        <v>113.72908175497483</v>
      </c>
      <c r="E97" s="51">
        <f t="shared" si="67"/>
        <v>113.72908175497483</v>
      </c>
      <c r="F97" s="43">
        <v>140</v>
      </c>
      <c r="G97" s="55">
        <f t="shared" si="68"/>
        <v>2.4619912134984947</v>
      </c>
      <c r="H97" s="51">
        <f t="shared" si="69"/>
        <v>2.4619912134984947</v>
      </c>
    </row>
    <row r="98" spans="1:8" x14ac:dyDescent="0.25">
      <c r="A98" s="43" t="s">
        <v>35606</v>
      </c>
      <c r="B98" s="43">
        <v>6920</v>
      </c>
      <c r="C98" s="53">
        <f t="shared" si="65"/>
        <v>157.27272727272728</v>
      </c>
      <c r="D98" s="54">
        <f t="shared" si="66"/>
        <v>205.64913294797685</v>
      </c>
      <c r="E98" s="51">
        <f t="shared" si="67"/>
        <v>205.64913294797685</v>
      </c>
      <c r="F98" s="43">
        <v>140</v>
      </c>
      <c r="G98" s="55">
        <f t="shared" si="68"/>
        <v>1.3615423317677284</v>
      </c>
      <c r="H98" s="51">
        <f t="shared" si="69"/>
        <v>1.3615423317677284</v>
      </c>
    </row>
    <row r="99" spans="1:8" x14ac:dyDescent="0.25">
      <c r="A99" s="43" t="s">
        <v>35607</v>
      </c>
      <c r="B99" s="43">
        <v>12668</v>
      </c>
      <c r="C99" s="53">
        <f t="shared" si="65"/>
        <v>287.90909090909093</v>
      </c>
      <c r="D99" s="54">
        <f t="shared" si="66"/>
        <v>112.33754341648245</v>
      </c>
      <c r="E99" s="51">
        <f t="shared" si="67"/>
        <v>112.33754341648245</v>
      </c>
      <c r="F99" s="43">
        <v>140</v>
      </c>
      <c r="G99" s="55">
        <f t="shared" si="68"/>
        <v>2.492488187692715</v>
      </c>
      <c r="H99" s="51">
        <f t="shared" si="69"/>
        <v>2.492488187692715</v>
      </c>
    </row>
    <row r="100" spans="1:8" x14ac:dyDescent="0.25">
      <c r="A100" s="43" t="s">
        <v>35608</v>
      </c>
      <c r="B100" s="43">
        <v>12937</v>
      </c>
      <c r="C100" s="53">
        <f t="shared" si="65"/>
        <v>294.02272727272725</v>
      </c>
      <c r="D100" s="54">
        <f t="shared" si="66"/>
        <v>110.00170054881349</v>
      </c>
      <c r="E100" s="51">
        <f t="shared" si="67"/>
        <v>110.00170054881349</v>
      </c>
      <c r="F100" s="43">
        <v>140</v>
      </c>
      <c r="G100" s="55">
        <f t="shared" si="68"/>
        <v>2.5454151945201011</v>
      </c>
      <c r="H100" s="51">
        <f t="shared" si="69"/>
        <v>2.5454151945201011</v>
      </c>
    </row>
    <row r="101" spans="1:8" x14ac:dyDescent="0.25">
      <c r="A101" s="43" t="s">
        <v>35609</v>
      </c>
      <c r="B101" s="43">
        <v>11997</v>
      </c>
      <c r="C101" s="53">
        <f t="shared" si="65"/>
        <v>272.65909090909093</v>
      </c>
      <c r="D101" s="54">
        <f t="shared" si="66"/>
        <v>118.62065516379093</v>
      </c>
      <c r="E101" s="51">
        <f t="shared" si="67"/>
        <v>118.62065516379093</v>
      </c>
      <c r="F101" s="43">
        <v>140</v>
      </c>
      <c r="G101" s="55">
        <f t="shared" si="68"/>
        <v>2.3604658026325778</v>
      </c>
      <c r="H101" s="51">
        <f t="shared" si="69"/>
        <v>2.3604658026325778</v>
      </c>
    </row>
    <row r="102" spans="1:8" x14ac:dyDescent="0.25">
      <c r="A102" s="43" t="s">
        <v>35610</v>
      </c>
      <c r="B102" s="43">
        <v>13911</v>
      </c>
      <c r="C102" s="53">
        <f t="shared" si="65"/>
        <v>316.15909090909093</v>
      </c>
      <c r="D102" s="54">
        <f t="shared" si="66"/>
        <v>102.29976277765796</v>
      </c>
      <c r="E102" s="51">
        <f t="shared" si="67"/>
        <v>102.29976277765796</v>
      </c>
      <c r="F102" s="43">
        <v>140</v>
      </c>
      <c r="G102" s="55">
        <f t="shared" si="68"/>
        <v>2.7370542452631317</v>
      </c>
      <c r="H102" s="51">
        <f t="shared" si="69"/>
        <v>2.7370542452631317</v>
      </c>
    </row>
    <row r="103" spans="1:8" x14ac:dyDescent="0.25">
      <c r="A103" s="43" t="s">
        <v>35611</v>
      </c>
      <c r="B103" s="43">
        <v>11191</v>
      </c>
      <c r="C103" s="53">
        <f t="shared" si="65"/>
        <v>254.34090909090909</v>
      </c>
      <c r="D103" s="54">
        <f t="shared" si="66"/>
        <v>127.16397104816369</v>
      </c>
      <c r="E103" s="51">
        <f t="shared" si="67"/>
        <v>127.16397104816369</v>
      </c>
      <c r="F103" s="43">
        <v>140</v>
      </c>
      <c r="G103" s="55">
        <f t="shared" si="68"/>
        <v>2.2018815368226372</v>
      </c>
      <c r="H103" s="51">
        <f t="shared" si="69"/>
        <v>2.2018815368226372</v>
      </c>
    </row>
    <row r="104" spans="1:8" x14ac:dyDescent="0.25">
      <c r="A104" s="56" t="s">
        <v>35616</v>
      </c>
      <c r="B104" s="56">
        <v>11511</v>
      </c>
      <c r="C104" s="57">
        <f t="shared" si="65"/>
        <v>261.61363636363637</v>
      </c>
      <c r="D104" s="58">
        <f t="shared" si="66"/>
        <v>123.62887672660931</v>
      </c>
      <c r="E104" s="59">
        <f t="shared" si="67"/>
        <v>123.62887672660931</v>
      </c>
      <c r="F104" s="56">
        <v>140</v>
      </c>
      <c r="G104" s="60">
        <f t="shared" si="68"/>
        <v>2.264843031933284</v>
      </c>
      <c r="H104" s="59">
        <f t="shared" si="69"/>
        <v>2.264843031933284</v>
      </c>
    </row>
    <row r="105" spans="1:8" x14ac:dyDescent="0.25">
      <c r="A105" s="238" t="s">
        <v>35636</v>
      </c>
      <c r="B105" s="238"/>
      <c r="C105" s="238"/>
      <c r="D105" s="238"/>
      <c r="E105" s="238"/>
      <c r="F105" s="238"/>
      <c r="G105" s="238"/>
      <c r="H105" s="238"/>
    </row>
    <row r="106" spans="1:8" x14ac:dyDescent="0.25">
      <c r="A106" s="167" t="s">
        <v>35596</v>
      </c>
      <c r="B106" s="167" t="s">
        <v>35621</v>
      </c>
      <c r="C106" s="167" t="s">
        <v>35622</v>
      </c>
      <c r="D106" s="167" t="s">
        <v>35623</v>
      </c>
      <c r="E106" s="167"/>
      <c r="F106" s="167" t="s">
        <v>35624</v>
      </c>
      <c r="G106" s="167" t="s">
        <v>35625</v>
      </c>
      <c r="H106" s="167"/>
    </row>
    <row r="107" spans="1:8" ht="30" x14ac:dyDescent="0.25">
      <c r="A107" s="167"/>
      <c r="B107" s="167"/>
      <c r="C107" s="167"/>
      <c r="D107" s="35" t="s">
        <v>35626</v>
      </c>
      <c r="E107" s="35" t="s">
        <v>35627</v>
      </c>
      <c r="F107" s="167"/>
      <c r="G107" s="35" t="s">
        <v>35626</v>
      </c>
      <c r="H107" s="35" t="s">
        <v>35627</v>
      </c>
    </row>
    <row r="108" spans="1:8" x14ac:dyDescent="0.25">
      <c r="A108" s="43" t="s">
        <v>35601</v>
      </c>
      <c r="B108" s="43">
        <v>8982</v>
      </c>
      <c r="C108" s="53">
        <f>SUM(B108/22)/2</f>
        <v>204.13636363636363</v>
      </c>
      <c r="D108" s="54">
        <f>SUM(((455-10)+((2.15*60)-30)*0.95)/C108)*60</f>
        <v>158.43820975283901</v>
      </c>
      <c r="E108" s="51">
        <f>D108</f>
        <v>158.43820975283901</v>
      </c>
      <c r="F108" s="43">
        <v>148</v>
      </c>
      <c r="G108" s="55">
        <f>SUM(F108/E108)*2</f>
        <v>1.868236206794782</v>
      </c>
      <c r="H108" s="51">
        <f>G108</f>
        <v>1.868236206794782</v>
      </c>
    </row>
    <row r="109" spans="1:8" x14ac:dyDescent="0.25">
      <c r="A109" s="43" t="s">
        <v>35602</v>
      </c>
      <c r="B109" s="43">
        <v>9214</v>
      </c>
      <c r="C109" s="53">
        <f t="shared" ref="C109:C119" si="70">SUM(B109/22)/2</f>
        <v>209.40909090909091</v>
      </c>
      <c r="D109" s="54">
        <f t="shared" ref="D109:D119" si="71">SUM(((455-10)+((2.15*60)-30)*0.95)/C109)*60</f>
        <v>154.44888213588018</v>
      </c>
      <c r="E109" s="51">
        <f t="shared" ref="E109:E119" si="72">D109</f>
        <v>154.44888213588018</v>
      </c>
      <c r="F109" s="43">
        <v>148</v>
      </c>
      <c r="G109" s="55">
        <f t="shared" ref="G109:G119" si="73">SUM(F109/E109)*2</f>
        <v>1.9164916955474418</v>
      </c>
      <c r="H109" s="51">
        <f t="shared" ref="H109:H119" si="74">G109</f>
        <v>1.9164916955474418</v>
      </c>
    </row>
    <row r="110" spans="1:8" x14ac:dyDescent="0.25">
      <c r="A110" s="43" t="s">
        <v>35603</v>
      </c>
      <c r="B110" s="43">
        <v>12724</v>
      </c>
      <c r="C110" s="53">
        <f t="shared" si="70"/>
        <v>289.18181818181819</v>
      </c>
      <c r="D110" s="54">
        <f t="shared" si="71"/>
        <v>111.84313109085193</v>
      </c>
      <c r="E110" s="51">
        <f t="shared" si="72"/>
        <v>111.84313109085193</v>
      </c>
      <c r="F110" s="43">
        <v>148</v>
      </c>
      <c r="G110" s="55">
        <f t="shared" si="73"/>
        <v>2.6465639607277676</v>
      </c>
      <c r="H110" s="51">
        <f t="shared" si="74"/>
        <v>2.6465639607277676</v>
      </c>
    </row>
    <row r="111" spans="1:8" x14ac:dyDescent="0.25">
      <c r="A111" s="43" t="s">
        <v>35604</v>
      </c>
      <c r="B111" s="43">
        <v>12536</v>
      </c>
      <c r="C111" s="53">
        <f t="shared" si="70"/>
        <v>284.90909090909093</v>
      </c>
      <c r="D111" s="54">
        <f t="shared" si="71"/>
        <v>113.52042118698148</v>
      </c>
      <c r="E111" s="51">
        <f t="shared" si="72"/>
        <v>113.52042118698148</v>
      </c>
      <c r="F111" s="43">
        <v>148</v>
      </c>
      <c r="G111" s="55">
        <f t="shared" si="73"/>
        <v>2.6074603750144054</v>
      </c>
      <c r="H111" s="51">
        <f t="shared" si="74"/>
        <v>2.6074603750144054</v>
      </c>
    </row>
    <row r="112" spans="1:8" x14ac:dyDescent="0.25">
      <c r="A112" s="43" t="s">
        <v>35605</v>
      </c>
      <c r="B112" s="43">
        <v>12513</v>
      </c>
      <c r="C112" s="53">
        <f t="shared" si="70"/>
        <v>284.38636363636363</v>
      </c>
      <c r="D112" s="54">
        <f t="shared" si="71"/>
        <v>113.72908175497483</v>
      </c>
      <c r="E112" s="51">
        <f t="shared" si="72"/>
        <v>113.72908175497483</v>
      </c>
      <c r="F112" s="43">
        <v>148</v>
      </c>
      <c r="G112" s="55">
        <f t="shared" si="73"/>
        <v>2.6026764256984087</v>
      </c>
      <c r="H112" s="51">
        <f t="shared" si="74"/>
        <v>2.6026764256984087</v>
      </c>
    </row>
    <row r="113" spans="1:8" x14ac:dyDescent="0.25">
      <c r="A113" s="43" t="s">
        <v>35606</v>
      </c>
      <c r="B113" s="43">
        <v>6920</v>
      </c>
      <c r="C113" s="53">
        <f t="shared" si="70"/>
        <v>157.27272727272728</v>
      </c>
      <c r="D113" s="54">
        <f t="shared" si="71"/>
        <v>205.64913294797685</v>
      </c>
      <c r="E113" s="51">
        <f t="shared" si="72"/>
        <v>205.64913294797685</v>
      </c>
      <c r="F113" s="43">
        <v>148</v>
      </c>
      <c r="G113" s="55">
        <f t="shared" si="73"/>
        <v>1.4393447507258843</v>
      </c>
      <c r="H113" s="51">
        <f t="shared" si="74"/>
        <v>1.4393447507258843</v>
      </c>
    </row>
    <row r="114" spans="1:8" x14ac:dyDescent="0.25">
      <c r="A114" s="43" t="s">
        <v>35607</v>
      </c>
      <c r="B114" s="43">
        <v>12668</v>
      </c>
      <c r="C114" s="53">
        <f t="shared" si="70"/>
        <v>287.90909090909093</v>
      </c>
      <c r="D114" s="54">
        <f t="shared" si="71"/>
        <v>112.33754341648245</v>
      </c>
      <c r="E114" s="51">
        <f t="shared" si="72"/>
        <v>112.33754341648245</v>
      </c>
      <c r="F114" s="43">
        <v>148</v>
      </c>
      <c r="G114" s="55">
        <f t="shared" si="73"/>
        <v>2.6349160841322985</v>
      </c>
      <c r="H114" s="51">
        <f t="shared" si="74"/>
        <v>2.6349160841322985</v>
      </c>
    </row>
    <row r="115" spans="1:8" x14ac:dyDescent="0.25">
      <c r="A115" s="43" t="s">
        <v>35608</v>
      </c>
      <c r="B115" s="43">
        <v>12937</v>
      </c>
      <c r="C115" s="53">
        <f t="shared" si="70"/>
        <v>294.02272727272725</v>
      </c>
      <c r="D115" s="54">
        <f t="shared" si="71"/>
        <v>110.00170054881349</v>
      </c>
      <c r="E115" s="51">
        <f t="shared" si="72"/>
        <v>110.00170054881349</v>
      </c>
      <c r="F115" s="43">
        <v>148</v>
      </c>
      <c r="G115" s="55">
        <f t="shared" si="73"/>
        <v>2.6908674913498212</v>
      </c>
      <c r="H115" s="51">
        <f t="shared" si="74"/>
        <v>2.6908674913498212</v>
      </c>
    </row>
    <row r="116" spans="1:8" x14ac:dyDescent="0.25">
      <c r="A116" s="43" t="s">
        <v>35609</v>
      </c>
      <c r="B116" s="43">
        <v>11997</v>
      </c>
      <c r="C116" s="53">
        <f t="shared" si="70"/>
        <v>272.65909090909093</v>
      </c>
      <c r="D116" s="54">
        <f t="shared" si="71"/>
        <v>118.62065516379093</v>
      </c>
      <c r="E116" s="51">
        <f t="shared" si="72"/>
        <v>118.62065516379093</v>
      </c>
      <c r="F116" s="43">
        <v>148</v>
      </c>
      <c r="G116" s="55">
        <f t="shared" si="73"/>
        <v>2.4953495627830109</v>
      </c>
      <c r="H116" s="51">
        <f t="shared" si="74"/>
        <v>2.4953495627830109</v>
      </c>
    </row>
    <row r="117" spans="1:8" x14ac:dyDescent="0.25">
      <c r="A117" s="43" t="s">
        <v>35610</v>
      </c>
      <c r="B117" s="43">
        <v>13911</v>
      </c>
      <c r="C117" s="53">
        <f t="shared" si="70"/>
        <v>316.15909090909093</v>
      </c>
      <c r="D117" s="54">
        <f t="shared" si="71"/>
        <v>102.29976277765796</v>
      </c>
      <c r="E117" s="51">
        <f t="shared" si="72"/>
        <v>102.29976277765796</v>
      </c>
      <c r="F117" s="43">
        <v>148</v>
      </c>
      <c r="G117" s="55">
        <f t="shared" si="73"/>
        <v>2.8934573449924534</v>
      </c>
      <c r="H117" s="51">
        <f t="shared" si="74"/>
        <v>2.8934573449924534</v>
      </c>
    </row>
    <row r="118" spans="1:8" x14ac:dyDescent="0.25">
      <c r="A118" s="43" t="s">
        <v>35611</v>
      </c>
      <c r="B118" s="43">
        <v>11191</v>
      </c>
      <c r="C118" s="53">
        <f t="shared" si="70"/>
        <v>254.34090909090909</v>
      </c>
      <c r="D118" s="54">
        <f t="shared" si="71"/>
        <v>127.16397104816369</v>
      </c>
      <c r="E118" s="51">
        <f t="shared" si="72"/>
        <v>127.16397104816369</v>
      </c>
      <c r="F118" s="43">
        <v>148</v>
      </c>
      <c r="G118" s="55">
        <f t="shared" si="73"/>
        <v>2.327703338926788</v>
      </c>
      <c r="H118" s="51">
        <f t="shared" si="74"/>
        <v>2.327703338926788</v>
      </c>
    </row>
    <row r="119" spans="1:8" x14ac:dyDescent="0.25">
      <c r="A119" s="56" t="s">
        <v>35616</v>
      </c>
      <c r="B119" s="56">
        <v>11511</v>
      </c>
      <c r="C119" s="57">
        <f t="shared" si="70"/>
        <v>261.61363636363637</v>
      </c>
      <c r="D119" s="58">
        <f t="shared" si="71"/>
        <v>123.62887672660931</v>
      </c>
      <c r="E119" s="59">
        <f t="shared" si="72"/>
        <v>123.62887672660931</v>
      </c>
      <c r="F119" s="56">
        <v>148</v>
      </c>
      <c r="G119" s="60">
        <f t="shared" si="73"/>
        <v>2.3942626337580428</v>
      </c>
      <c r="H119" s="59">
        <f t="shared" si="74"/>
        <v>2.3942626337580428</v>
      </c>
    </row>
    <row r="120" spans="1:8" x14ac:dyDescent="0.25">
      <c r="A120" s="238" t="s">
        <v>35637</v>
      </c>
      <c r="B120" s="238"/>
      <c r="C120" s="238"/>
      <c r="D120" s="238"/>
      <c r="E120" s="238"/>
      <c r="F120" s="238"/>
      <c r="G120" s="238"/>
      <c r="H120" s="238"/>
    </row>
    <row r="121" spans="1:8" x14ac:dyDescent="0.25">
      <c r="A121" s="167" t="s">
        <v>35596</v>
      </c>
      <c r="B121" s="167" t="s">
        <v>35621</v>
      </c>
      <c r="C121" s="167" t="s">
        <v>35622</v>
      </c>
      <c r="D121" s="167" t="s">
        <v>35623</v>
      </c>
      <c r="E121" s="167"/>
      <c r="F121" s="167" t="s">
        <v>35624</v>
      </c>
      <c r="G121" s="167" t="s">
        <v>35625</v>
      </c>
      <c r="H121" s="167"/>
    </row>
    <row r="122" spans="1:8" ht="30" x14ac:dyDescent="0.25">
      <c r="A122" s="167"/>
      <c r="B122" s="167"/>
      <c r="C122" s="167"/>
      <c r="D122" s="35" t="s">
        <v>35626</v>
      </c>
      <c r="E122" s="35" t="s">
        <v>35627</v>
      </c>
      <c r="F122" s="167"/>
      <c r="G122" s="35" t="s">
        <v>35626</v>
      </c>
      <c r="H122" s="35" t="s">
        <v>35627</v>
      </c>
    </row>
    <row r="123" spans="1:8" x14ac:dyDescent="0.25">
      <c r="A123" s="43" t="s">
        <v>35601</v>
      </c>
      <c r="B123" s="43">
        <v>8982</v>
      </c>
      <c r="C123" s="53">
        <f>SUM(B123/22)/2</f>
        <v>204.13636363636363</v>
      </c>
      <c r="D123" s="54">
        <f>SUM(((455-10)+((2.15*60)-30)*0.95)/C123)*60</f>
        <v>158.43820975283901</v>
      </c>
      <c r="E123" s="51">
        <f>D123</f>
        <v>158.43820975283901</v>
      </c>
      <c r="F123" s="43">
        <v>289</v>
      </c>
      <c r="G123" s="55">
        <f>SUM(F123/E123)*2</f>
        <v>3.648109890295216</v>
      </c>
      <c r="H123" s="51">
        <f>G123</f>
        <v>3.648109890295216</v>
      </c>
    </row>
    <row r="124" spans="1:8" x14ac:dyDescent="0.25">
      <c r="A124" s="43" t="s">
        <v>35602</v>
      </c>
      <c r="B124" s="43">
        <v>9214</v>
      </c>
      <c r="C124" s="53">
        <f t="shared" ref="C124:C134" si="75">SUM(B124/22)/2</f>
        <v>209.40909090909091</v>
      </c>
      <c r="D124" s="54">
        <f t="shared" ref="D124:D134" si="76">SUM(((455-10)+((2.15*60)-30)*0.95)/C124)*60</f>
        <v>154.44888213588018</v>
      </c>
      <c r="E124" s="51">
        <f t="shared" ref="E124:E134" si="77">D124</f>
        <v>154.44888213588018</v>
      </c>
      <c r="F124" s="43">
        <v>289</v>
      </c>
      <c r="G124" s="55">
        <f t="shared" ref="G124:G134" si="78">SUM(F124/E124)*2</f>
        <v>3.7423385136027747</v>
      </c>
      <c r="H124" s="51">
        <f t="shared" ref="H124:H134" si="79">G124</f>
        <v>3.7423385136027747</v>
      </c>
    </row>
    <row r="125" spans="1:8" x14ac:dyDescent="0.25">
      <c r="A125" s="43" t="s">
        <v>35603</v>
      </c>
      <c r="B125" s="43">
        <v>12724</v>
      </c>
      <c r="C125" s="53">
        <f t="shared" si="75"/>
        <v>289.18181818181819</v>
      </c>
      <c r="D125" s="54">
        <f t="shared" si="76"/>
        <v>111.84313109085193</v>
      </c>
      <c r="E125" s="51">
        <f t="shared" si="77"/>
        <v>111.84313109085193</v>
      </c>
      <c r="F125" s="43">
        <v>289</v>
      </c>
      <c r="G125" s="55">
        <f t="shared" si="78"/>
        <v>5.1679525989886814</v>
      </c>
      <c r="H125" s="51">
        <f t="shared" si="79"/>
        <v>5.1679525989886814</v>
      </c>
    </row>
    <row r="126" spans="1:8" x14ac:dyDescent="0.25">
      <c r="A126" s="43" t="s">
        <v>35604</v>
      </c>
      <c r="B126" s="43">
        <v>12536</v>
      </c>
      <c r="C126" s="53">
        <f t="shared" si="75"/>
        <v>284.90909090909093</v>
      </c>
      <c r="D126" s="54">
        <f t="shared" si="76"/>
        <v>113.52042118698148</v>
      </c>
      <c r="E126" s="51">
        <f t="shared" si="77"/>
        <v>113.52042118698148</v>
      </c>
      <c r="F126" s="43">
        <v>289</v>
      </c>
      <c r="G126" s="55">
        <f t="shared" si="78"/>
        <v>5.0915949214808327</v>
      </c>
      <c r="H126" s="51">
        <f t="shared" si="79"/>
        <v>5.0915949214808327</v>
      </c>
    </row>
    <row r="127" spans="1:8" x14ac:dyDescent="0.25">
      <c r="A127" s="43" t="s">
        <v>35605</v>
      </c>
      <c r="B127" s="43">
        <v>12513</v>
      </c>
      <c r="C127" s="53">
        <f t="shared" si="75"/>
        <v>284.38636363636363</v>
      </c>
      <c r="D127" s="54">
        <f t="shared" si="76"/>
        <v>113.72908175497483</v>
      </c>
      <c r="E127" s="51">
        <f t="shared" si="77"/>
        <v>113.72908175497483</v>
      </c>
      <c r="F127" s="43">
        <v>289</v>
      </c>
      <c r="G127" s="55">
        <f t="shared" si="78"/>
        <v>5.0822532907218925</v>
      </c>
      <c r="H127" s="51">
        <f t="shared" si="79"/>
        <v>5.0822532907218925</v>
      </c>
    </row>
    <row r="128" spans="1:8" x14ac:dyDescent="0.25">
      <c r="A128" s="43" t="s">
        <v>35606</v>
      </c>
      <c r="B128" s="43">
        <v>6920</v>
      </c>
      <c r="C128" s="53">
        <f t="shared" si="75"/>
        <v>157.27272727272728</v>
      </c>
      <c r="D128" s="54">
        <f t="shared" si="76"/>
        <v>205.64913294797685</v>
      </c>
      <c r="E128" s="51">
        <f t="shared" si="77"/>
        <v>205.64913294797685</v>
      </c>
      <c r="F128" s="43">
        <v>289</v>
      </c>
      <c r="G128" s="55">
        <f t="shared" si="78"/>
        <v>2.8106123848633824</v>
      </c>
      <c r="H128" s="51">
        <f t="shared" si="79"/>
        <v>2.8106123848633824</v>
      </c>
    </row>
    <row r="129" spans="1:52" x14ac:dyDescent="0.25">
      <c r="A129" s="43" t="s">
        <v>35607</v>
      </c>
      <c r="B129" s="43">
        <v>12668</v>
      </c>
      <c r="C129" s="53">
        <f t="shared" si="75"/>
        <v>287.90909090909093</v>
      </c>
      <c r="D129" s="54">
        <f t="shared" si="76"/>
        <v>112.33754341648245</v>
      </c>
      <c r="E129" s="51">
        <f t="shared" si="77"/>
        <v>112.33754341648245</v>
      </c>
      <c r="F129" s="43">
        <v>289</v>
      </c>
      <c r="G129" s="55">
        <f t="shared" si="78"/>
        <v>5.1452077588799616</v>
      </c>
      <c r="H129" s="51">
        <f t="shared" si="79"/>
        <v>5.1452077588799616</v>
      </c>
    </row>
    <row r="130" spans="1:52" x14ac:dyDescent="0.25">
      <c r="A130" s="43" t="s">
        <v>35608</v>
      </c>
      <c r="B130" s="43">
        <v>12937</v>
      </c>
      <c r="C130" s="53">
        <f t="shared" si="75"/>
        <v>294.02272727272725</v>
      </c>
      <c r="D130" s="54">
        <f t="shared" si="76"/>
        <v>110.00170054881349</v>
      </c>
      <c r="E130" s="51">
        <f t="shared" si="77"/>
        <v>110.00170054881349</v>
      </c>
      <c r="F130" s="43">
        <v>289</v>
      </c>
      <c r="G130" s="55">
        <f t="shared" si="78"/>
        <v>5.2544642229736374</v>
      </c>
      <c r="H130" s="51">
        <f t="shared" si="79"/>
        <v>5.2544642229736374</v>
      </c>
    </row>
    <row r="131" spans="1:52" x14ac:dyDescent="0.25">
      <c r="A131" s="43" t="s">
        <v>35609</v>
      </c>
      <c r="B131" s="43">
        <v>11997</v>
      </c>
      <c r="C131" s="53">
        <f t="shared" si="75"/>
        <v>272.65909090909093</v>
      </c>
      <c r="D131" s="54">
        <f t="shared" si="76"/>
        <v>118.62065516379093</v>
      </c>
      <c r="E131" s="51">
        <f t="shared" si="77"/>
        <v>118.62065516379093</v>
      </c>
      <c r="F131" s="43">
        <v>289</v>
      </c>
      <c r="G131" s="55">
        <f t="shared" si="78"/>
        <v>4.8726758354343929</v>
      </c>
      <c r="H131" s="51">
        <f t="shared" si="79"/>
        <v>4.8726758354343929</v>
      </c>
    </row>
    <row r="132" spans="1:52" x14ac:dyDescent="0.25">
      <c r="A132" s="43" t="s">
        <v>35610</v>
      </c>
      <c r="B132" s="43">
        <v>13911</v>
      </c>
      <c r="C132" s="53">
        <f t="shared" si="75"/>
        <v>316.15909090909093</v>
      </c>
      <c r="D132" s="54">
        <f t="shared" si="76"/>
        <v>102.29976277765796</v>
      </c>
      <c r="E132" s="51">
        <f t="shared" si="77"/>
        <v>102.29976277765796</v>
      </c>
      <c r="F132" s="43">
        <v>289</v>
      </c>
      <c r="G132" s="55">
        <f t="shared" si="78"/>
        <v>5.6500619777217498</v>
      </c>
      <c r="H132" s="51">
        <f t="shared" si="79"/>
        <v>5.6500619777217498</v>
      </c>
    </row>
    <row r="133" spans="1:52" x14ac:dyDescent="0.25">
      <c r="A133" s="43" t="s">
        <v>35611</v>
      </c>
      <c r="B133" s="43">
        <v>11191</v>
      </c>
      <c r="C133" s="53">
        <f t="shared" si="75"/>
        <v>254.34090909090909</v>
      </c>
      <c r="D133" s="54">
        <f t="shared" si="76"/>
        <v>127.16397104816369</v>
      </c>
      <c r="E133" s="51">
        <f t="shared" si="77"/>
        <v>127.16397104816369</v>
      </c>
      <c r="F133" s="43">
        <v>289</v>
      </c>
      <c r="G133" s="55">
        <f t="shared" si="78"/>
        <v>4.5453126010124443</v>
      </c>
      <c r="H133" s="51">
        <f t="shared" si="79"/>
        <v>4.5453126010124443</v>
      </c>
    </row>
    <row r="134" spans="1:52" x14ac:dyDescent="0.25">
      <c r="A134" s="43" t="s">
        <v>35616</v>
      </c>
      <c r="B134" s="43">
        <v>11511</v>
      </c>
      <c r="C134" s="53">
        <f t="shared" si="75"/>
        <v>261.61363636363637</v>
      </c>
      <c r="D134" s="54">
        <f t="shared" si="76"/>
        <v>123.62887672660931</v>
      </c>
      <c r="E134" s="51">
        <f t="shared" si="77"/>
        <v>123.62887672660931</v>
      </c>
      <c r="F134" s="43">
        <v>289</v>
      </c>
      <c r="G134" s="55">
        <f t="shared" si="78"/>
        <v>4.675283115919421</v>
      </c>
      <c r="H134" s="51">
        <f t="shared" si="79"/>
        <v>4.675283115919421</v>
      </c>
    </row>
    <row r="137" spans="1:52" ht="15.75" thickBot="1" x14ac:dyDescent="0.3"/>
    <row r="138" spans="1:52" ht="27.75" customHeight="1" thickBot="1" x14ac:dyDescent="0.3">
      <c r="AP138" s="227" t="s">
        <v>35581</v>
      </c>
      <c r="AQ138" s="230" t="s">
        <v>35719</v>
      </c>
      <c r="AR138" s="230" t="s">
        <v>35714</v>
      </c>
      <c r="AS138" s="233" t="s">
        <v>26</v>
      </c>
      <c r="AT138" s="234"/>
      <c r="AU138" s="234"/>
      <c r="AV138" s="234"/>
      <c r="AW138" s="234"/>
      <c r="AX138" s="234"/>
      <c r="AY138" s="234"/>
      <c r="AZ138" s="235"/>
    </row>
    <row r="139" spans="1:52" ht="27.75" customHeight="1" thickBot="1" x14ac:dyDescent="0.3">
      <c r="AP139" s="228"/>
      <c r="AQ139" s="231"/>
      <c r="AR139" s="231"/>
      <c r="AS139" s="159">
        <v>2017</v>
      </c>
      <c r="AT139" s="159">
        <v>2018</v>
      </c>
      <c r="AU139" s="159">
        <v>2019</v>
      </c>
      <c r="AV139" s="159">
        <v>2020</v>
      </c>
      <c r="AW139" s="159">
        <v>2021</v>
      </c>
      <c r="AX139" s="159">
        <v>2022</v>
      </c>
      <c r="AY139" s="159">
        <v>2023</v>
      </c>
      <c r="AZ139" s="159">
        <v>2024</v>
      </c>
    </row>
    <row r="140" spans="1:52" ht="27.75" customHeight="1" thickBot="1" x14ac:dyDescent="0.3">
      <c r="AP140" s="229"/>
      <c r="AQ140" s="232"/>
      <c r="AR140" s="232"/>
      <c r="AS140" s="159">
        <v>419</v>
      </c>
      <c r="AT140" s="159">
        <v>390</v>
      </c>
      <c r="AU140" s="159">
        <v>357</v>
      </c>
      <c r="AV140" s="163">
        <f>'Data Produksi Tahunan'!AQ210</f>
        <v>1266.0248414117648</v>
      </c>
      <c r="AW140" s="163">
        <f>'Data Produksi Tahunan'!AQ211</f>
        <v>1244.8023236091003</v>
      </c>
      <c r="AX140" s="163">
        <f>'Data Produksi Tahunan'!AQ212</f>
        <v>1508.6576553430109</v>
      </c>
      <c r="AY140" s="163">
        <f>'Data Produksi Tahunan'!AQ213</f>
        <v>1669.6314271681099</v>
      </c>
      <c r="AZ140" s="163">
        <f>'Data Produksi Tahunan'!AQ214</f>
        <v>1864.4774147186283</v>
      </c>
    </row>
    <row r="141" spans="1:52" ht="16.5" thickBot="1" x14ac:dyDescent="0.3">
      <c r="AP141" s="160">
        <v>1</v>
      </c>
      <c r="AQ141" s="138" t="s">
        <v>35720</v>
      </c>
      <c r="AR141" s="138">
        <v>0</v>
      </c>
      <c r="AS141" s="138" t="s">
        <v>35721</v>
      </c>
      <c r="AT141" s="138" t="s">
        <v>35721</v>
      </c>
      <c r="AU141" s="138" t="s">
        <v>35721</v>
      </c>
      <c r="AV141" s="138" t="s">
        <v>35721</v>
      </c>
      <c r="AW141" s="138" t="s">
        <v>35721</v>
      </c>
      <c r="AX141" s="138" t="s">
        <v>35721</v>
      </c>
      <c r="AY141" s="138" t="s">
        <v>35721</v>
      </c>
      <c r="AZ141" s="138" t="s">
        <v>35721</v>
      </c>
    </row>
    <row r="142" spans="1:52" ht="16.5" thickBot="1" x14ac:dyDescent="0.3">
      <c r="AP142" s="160">
        <v>2</v>
      </c>
      <c r="AQ142" s="138" t="s">
        <v>29361</v>
      </c>
      <c r="AR142" s="138">
        <v>0</v>
      </c>
      <c r="AS142" s="138" t="s">
        <v>35721</v>
      </c>
      <c r="AT142" s="138" t="s">
        <v>35721</v>
      </c>
      <c r="AU142" s="138" t="s">
        <v>35721</v>
      </c>
      <c r="AV142" s="138" t="s">
        <v>35721</v>
      </c>
      <c r="AW142" s="138" t="s">
        <v>35721</v>
      </c>
      <c r="AX142" s="138" t="s">
        <v>35721</v>
      </c>
      <c r="AY142" s="138" t="s">
        <v>35721</v>
      </c>
      <c r="AZ142" s="138" t="s">
        <v>35721</v>
      </c>
    </row>
    <row r="143" spans="1:52" ht="16.5" thickBot="1" x14ac:dyDescent="0.3">
      <c r="AP143" s="161">
        <v>3</v>
      </c>
      <c r="AQ143" s="141" t="s">
        <v>35722</v>
      </c>
      <c r="AR143" s="141">
        <v>90.1</v>
      </c>
      <c r="AS143" s="141">
        <v>378</v>
      </c>
      <c r="AT143" s="141">
        <v>351</v>
      </c>
      <c r="AU143" s="141">
        <v>321</v>
      </c>
      <c r="AV143" s="145">
        <f>$AV$140*AR143%</f>
        <v>1140.688382112</v>
      </c>
      <c r="AW143" s="145">
        <f>$AW$140*AR143%</f>
        <v>1121.5668935717993</v>
      </c>
      <c r="AX143" s="145">
        <f>$AX$140*AR143%</f>
        <v>1359.3005474640527</v>
      </c>
      <c r="AY143" s="145">
        <f>$AY$140*AR143%</f>
        <v>1504.3379158784669</v>
      </c>
      <c r="AZ143" s="145">
        <f>$AZ$140*AR143%</f>
        <v>1679.894150661484</v>
      </c>
    </row>
    <row r="144" spans="1:52" ht="16.5" thickBot="1" x14ac:dyDescent="0.3">
      <c r="AP144" s="160">
        <v>4</v>
      </c>
      <c r="AQ144" s="138" t="s">
        <v>35723</v>
      </c>
      <c r="AR144" s="138">
        <v>8.6</v>
      </c>
      <c r="AS144" s="138">
        <v>36</v>
      </c>
      <c r="AT144" s="138">
        <v>34</v>
      </c>
      <c r="AU144" s="138">
        <v>31</v>
      </c>
      <c r="AV144" s="165">
        <f t="shared" ref="AV144:AV146" si="80">$AV$140*AR144%</f>
        <v>108.87813636141176</v>
      </c>
      <c r="AW144" s="165">
        <f t="shared" ref="AW144:AW146" si="81">$AW$140*AR144%</f>
        <v>107.05299983038262</v>
      </c>
      <c r="AX144" s="165">
        <f t="shared" ref="AX144:AX146" si="82">$AX$140*AR144%</f>
        <v>129.74455835949894</v>
      </c>
      <c r="AY144" s="165">
        <f t="shared" ref="AY144:AY146" si="83">$AY$140*AR144%</f>
        <v>143.58830273645745</v>
      </c>
      <c r="AZ144" s="165">
        <f t="shared" ref="AZ144:AZ146" si="84">$AZ$140*AR144%</f>
        <v>160.34505766580202</v>
      </c>
    </row>
    <row r="145" spans="42:52" ht="16.5" thickBot="1" x14ac:dyDescent="0.3">
      <c r="AP145" s="160">
        <v>5</v>
      </c>
      <c r="AQ145" s="138" t="s">
        <v>35724</v>
      </c>
      <c r="AR145" s="138">
        <v>1.3</v>
      </c>
      <c r="AS145" s="138">
        <v>5</v>
      </c>
      <c r="AT145" s="138">
        <v>5</v>
      </c>
      <c r="AU145" s="138">
        <v>5</v>
      </c>
      <c r="AV145" s="165">
        <f t="shared" si="80"/>
        <v>16.458322938352943</v>
      </c>
      <c r="AW145" s="165">
        <f t="shared" si="81"/>
        <v>16.182430206918305</v>
      </c>
      <c r="AX145" s="165">
        <f t="shared" si="82"/>
        <v>19.612549519459144</v>
      </c>
      <c r="AY145" s="165">
        <f t="shared" si="83"/>
        <v>21.705208553185429</v>
      </c>
      <c r="AZ145" s="165">
        <f t="shared" si="84"/>
        <v>24.238206391342171</v>
      </c>
    </row>
    <row r="146" spans="42:52" ht="16.5" thickBot="1" x14ac:dyDescent="0.3">
      <c r="AP146" s="160">
        <v>6</v>
      </c>
      <c r="AQ146" s="138" t="s">
        <v>35725</v>
      </c>
      <c r="AR146" s="138">
        <v>0</v>
      </c>
      <c r="AS146" s="138" t="s">
        <v>35721</v>
      </c>
      <c r="AT146" s="138" t="s">
        <v>35721</v>
      </c>
      <c r="AU146" s="138" t="s">
        <v>35721</v>
      </c>
      <c r="AV146" s="165">
        <f t="shared" si="80"/>
        <v>0</v>
      </c>
      <c r="AW146" s="165">
        <f t="shared" si="81"/>
        <v>0</v>
      </c>
      <c r="AX146" s="165">
        <f t="shared" si="82"/>
        <v>0</v>
      </c>
      <c r="AY146" s="165">
        <f t="shared" si="83"/>
        <v>0</v>
      </c>
      <c r="AZ146" s="165">
        <f t="shared" si="84"/>
        <v>0</v>
      </c>
    </row>
    <row r="147" spans="42:52" ht="16.5" thickBot="1" x14ac:dyDescent="0.3">
      <c r="AP147" s="236" t="s">
        <v>33</v>
      </c>
      <c r="AQ147" s="237"/>
      <c r="AR147" s="162">
        <v>100</v>
      </c>
      <c r="AS147" s="162">
        <f>SUM(AS141:AS146)</f>
        <v>419</v>
      </c>
      <c r="AT147" s="162">
        <f t="shared" ref="AT147:AZ147" si="85">SUM(AT141:AT146)</f>
        <v>390</v>
      </c>
      <c r="AU147" s="162">
        <f t="shared" si="85"/>
        <v>357</v>
      </c>
      <c r="AV147" s="164">
        <f t="shared" si="85"/>
        <v>1266.0248414117648</v>
      </c>
      <c r="AW147" s="164">
        <f t="shared" si="85"/>
        <v>1244.8023236091001</v>
      </c>
      <c r="AX147" s="164">
        <f t="shared" si="85"/>
        <v>1508.6576553430109</v>
      </c>
      <c r="AY147" s="164">
        <f t="shared" si="85"/>
        <v>1669.6314271681099</v>
      </c>
      <c r="AZ147" s="164">
        <f t="shared" si="85"/>
        <v>1864.4774147186281</v>
      </c>
    </row>
    <row r="151" spans="42:52" ht="108.75" customHeight="1" x14ac:dyDescent="0.25"/>
  </sheetData>
  <mergeCells count="115">
    <mergeCell ref="AP1:AU1"/>
    <mergeCell ref="A14:H14"/>
    <mergeCell ref="K14:R14"/>
    <mergeCell ref="U14:AB14"/>
    <mergeCell ref="AE14:AL14"/>
    <mergeCell ref="A15:H15"/>
    <mergeCell ref="K15:R15"/>
    <mergeCell ref="U15:AB15"/>
    <mergeCell ref="AE15:AL15"/>
    <mergeCell ref="K16:K17"/>
    <mergeCell ref="L16:L17"/>
    <mergeCell ref="M16:M17"/>
    <mergeCell ref="N16:O16"/>
    <mergeCell ref="P16:P17"/>
    <mergeCell ref="Q16:R16"/>
    <mergeCell ref="A16:A17"/>
    <mergeCell ref="B16:B17"/>
    <mergeCell ref="C16:C17"/>
    <mergeCell ref="D16:E16"/>
    <mergeCell ref="F16:F17"/>
    <mergeCell ref="G16:H16"/>
    <mergeCell ref="AE16:AE17"/>
    <mergeCell ref="AF16:AF17"/>
    <mergeCell ref="AG16:AG17"/>
    <mergeCell ref="AH16:AI16"/>
    <mergeCell ref="AJ16:AJ17"/>
    <mergeCell ref="AK16:AL16"/>
    <mergeCell ref="U16:U17"/>
    <mergeCell ref="V16:V17"/>
    <mergeCell ref="W16:W17"/>
    <mergeCell ref="X16:Y16"/>
    <mergeCell ref="Z16:Z17"/>
    <mergeCell ref="AA16:AB16"/>
    <mergeCell ref="A30:H30"/>
    <mergeCell ref="K30:R30"/>
    <mergeCell ref="U30:AB30"/>
    <mergeCell ref="A31:A32"/>
    <mergeCell ref="B31:B32"/>
    <mergeCell ref="C31:C32"/>
    <mergeCell ref="D31:E31"/>
    <mergeCell ref="F31:F32"/>
    <mergeCell ref="G31:H31"/>
    <mergeCell ref="K31:K32"/>
    <mergeCell ref="V31:V32"/>
    <mergeCell ref="W31:W32"/>
    <mergeCell ref="X31:Y31"/>
    <mergeCell ref="Z31:Z32"/>
    <mergeCell ref="AA31:AB31"/>
    <mergeCell ref="A45:H45"/>
    <mergeCell ref="U45:AB45"/>
    <mergeCell ref="L31:L32"/>
    <mergeCell ref="M31:M32"/>
    <mergeCell ref="N31:O31"/>
    <mergeCell ref="P31:P32"/>
    <mergeCell ref="Q31:R31"/>
    <mergeCell ref="U31:U32"/>
    <mergeCell ref="U46:U47"/>
    <mergeCell ref="V46:V47"/>
    <mergeCell ref="W46:W47"/>
    <mergeCell ref="X46:Y46"/>
    <mergeCell ref="Z46:Z47"/>
    <mergeCell ref="AA46:AB46"/>
    <mergeCell ref="A46:A47"/>
    <mergeCell ref="B46:B47"/>
    <mergeCell ref="C46:C47"/>
    <mergeCell ref="D46:E46"/>
    <mergeCell ref="F46:F47"/>
    <mergeCell ref="G46:H46"/>
    <mergeCell ref="A60:H60"/>
    <mergeCell ref="U60:AB60"/>
    <mergeCell ref="A61:A62"/>
    <mergeCell ref="B61:B62"/>
    <mergeCell ref="C61:C62"/>
    <mergeCell ref="D61:E61"/>
    <mergeCell ref="F61:F62"/>
    <mergeCell ref="G61:H61"/>
    <mergeCell ref="U61:U62"/>
    <mergeCell ref="V61:V62"/>
    <mergeCell ref="X61:Y61"/>
    <mergeCell ref="Z61:Z62"/>
    <mergeCell ref="AA61:AB61"/>
    <mergeCell ref="W61:W62"/>
    <mergeCell ref="A105:H105"/>
    <mergeCell ref="A106:A107"/>
    <mergeCell ref="B106:B107"/>
    <mergeCell ref="C106:C107"/>
    <mergeCell ref="D106:E106"/>
    <mergeCell ref="F106:F107"/>
    <mergeCell ref="G106:H106"/>
    <mergeCell ref="A75:H75"/>
    <mergeCell ref="A76:A77"/>
    <mergeCell ref="B76:B77"/>
    <mergeCell ref="C76:C77"/>
    <mergeCell ref="D76:E76"/>
    <mergeCell ref="F76:F77"/>
    <mergeCell ref="G76:H76"/>
    <mergeCell ref="A90:H90"/>
    <mergeCell ref="A91:A92"/>
    <mergeCell ref="B91:B92"/>
    <mergeCell ref="C91:C92"/>
    <mergeCell ref="D91:E91"/>
    <mergeCell ref="F91:F92"/>
    <mergeCell ref="G91:H91"/>
    <mergeCell ref="AP138:AP140"/>
    <mergeCell ref="AQ138:AQ140"/>
    <mergeCell ref="AR138:AR140"/>
    <mergeCell ref="AS138:AZ138"/>
    <mergeCell ref="AP147:AQ147"/>
    <mergeCell ref="A120:H120"/>
    <mergeCell ref="A121:A122"/>
    <mergeCell ref="B121:B122"/>
    <mergeCell ref="C121:C122"/>
    <mergeCell ref="D121:E121"/>
    <mergeCell ref="F121:F122"/>
    <mergeCell ref="G121:H121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22D0-437B-4ED2-AE51-66494928DE25}">
  <dimension ref="A1:H6"/>
  <sheetViews>
    <sheetView workbookViewId="0">
      <selection sqref="A1:H4"/>
    </sheetView>
  </sheetViews>
  <sheetFormatPr defaultRowHeight="15" x14ac:dyDescent="0.25"/>
  <cols>
    <col min="1" max="1" width="17.5703125" customWidth="1"/>
    <col min="2" max="2" width="6.7109375" bestFit="1" customWidth="1"/>
    <col min="3" max="3" width="7.85546875" bestFit="1" customWidth="1"/>
    <col min="4" max="4" width="6.7109375" bestFit="1" customWidth="1"/>
    <col min="5" max="5" width="7.85546875" bestFit="1" customWidth="1"/>
    <col min="6" max="6" width="6.7109375" bestFit="1" customWidth="1"/>
    <col min="7" max="7" width="7.85546875" bestFit="1" customWidth="1"/>
    <col min="8" max="8" width="6.7109375" bestFit="1" customWidth="1"/>
  </cols>
  <sheetData>
    <row r="1" spans="1:8" s="1" customFormat="1" ht="15.75" x14ac:dyDescent="0.25">
      <c r="A1" s="23" t="s">
        <v>15</v>
      </c>
      <c r="B1" s="23">
        <v>2018</v>
      </c>
      <c r="C1" s="23">
        <v>2019</v>
      </c>
      <c r="D1" s="23">
        <v>2020</v>
      </c>
      <c r="E1" s="23">
        <v>2021</v>
      </c>
      <c r="F1" s="23">
        <v>2022</v>
      </c>
      <c r="G1" s="23">
        <v>2023</v>
      </c>
      <c r="H1" s="23">
        <v>2024</v>
      </c>
    </row>
    <row r="2" spans="1:8" s="2" customFormat="1" ht="78.75" x14ac:dyDescent="0.25">
      <c r="A2" s="20" t="s">
        <v>17</v>
      </c>
      <c r="B2" s="21">
        <v>10.16</v>
      </c>
      <c r="C2" s="21">
        <v>11.16</v>
      </c>
      <c r="D2" s="21">
        <v>12.16</v>
      </c>
      <c r="E2" s="21">
        <v>13.16</v>
      </c>
      <c r="F2" s="21">
        <v>14.16</v>
      </c>
      <c r="G2" s="21">
        <v>15.16</v>
      </c>
      <c r="H2" s="21">
        <v>16.16</v>
      </c>
    </row>
    <row r="3" spans="1:8" s="2" customFormat="1" ht="31.5" x14ac:dyDescent="0.25">
      <c r="A3" s="20" t="s">
        <v>18</v>
      </c>
      <c r="B3" s="21">
        <v>5.67</v>
      </c>
      <c r="C3" s="21">
        <v>6.67</v>
      </c>
      <c r="D3" s="21">
        <v>7.67</v>
      </c>
      <c r="E3" s="21">
        <v>8.67</v>
      </c>
      <c r="F3" s="21">
        <v>9.67</v>
      </c>
      <c r="G3" s="21">
        <v>10.67</v>
      </c>
      <c r="H3" s="21">
        <v>11.67</v>
      </c>
    </row>
    <row r="4" spans="1:8" ht="31.5" x14ac:dyDescent="0.25">
      <c r="A4" s="20" t="s">
        <v>19</v>
      </c>
      <c r="B4" s="21">
        <v>14.98</v>
      </c>
      <c r="C4" s="22">
        <f>B4+0.835</f>
        <v>15.815000000000001</v>
      </c>
      <c r="D4" s="22">
        <f t="shared" ref="D4:H4" si="0">C4+0.835</f>
        <v>16.650000000000002</v>
      </c>
      <c r="E4" s="22">
        <f t="shared" si="0"/>
        <v>17.485000000000003</v>
      </c>
      <c r="F4" s="22">
        <f t="shared" si="0"/>
        <v>18.320000000000004</v>
      </c>
      <c r="G4" s="22">
        <f t="shared" si="0"/>
        <v>19.155000000000005</v>
      </c>
      <c r="H4" s="22">
        <f t="shared" si="0"/>
        <v>19.990000000000006</v>
      </c>
    </row>
    <row r="6" spans="1:8" ht="45" x14ac:dyDescent="0.25">
      <c r="A6" s="19" t="s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F717B-7751-483E-A283-1CD7F0ACFC97}">
  <dimension ref="A1:P20"/>
  <sheetViews>
    <sheetView topLeftCell="A6" workbookViewId="0">
      <selection activeCell="J24" sqref="J24"/>
    </sheetView>
  </sheetViews>
  <sheetFormatPr defaultRowHeight="15" x14ac:dyDescent="0.25"/>
  <cols>
    <col min="4" max="4" width="11.5703125" customWidth="1"/>
    <col min="5" max="5" width="12" customWidth="1"/>
    <col min="10" max="10" width="37.5703125" customWidth="1"/>
    <col min="11" max="11" width="2" customWidth="1"/>
    <col min="12" max="12" width="9.28515625" customWidth="1"/>
    <col min="13" max="13" width="2" style="11" customWidth="1"/>
    <col min="15" max="15" width="2" customWidth="1"/>
    <col min="16" max="16" width="5" customWidth="1"/>
  </cols>
  <sheetData>
    <row r="1" spans="1:16" s="3" customFormat="1" ht="75" x14ac:dyDescent="0.25">
      <c r="A1" s="12" t="s">
        <v>26</v>
      </c>
      <c r="B1" s="12" t="s">
        <v>23</v>
      </c>
      <c r="C1" s="12" t="s">
        <v>27</v>
      </c>
      <c r="D1" s="12" t="s">
        <v>28</v>
      </c>
      <c r="E1" s="12" t="s">
        <v>29</v>
      </c>
      <c r="M1" s="105"/>
    </row>
    <row r="2" spans="1:16" s="11" customFormat="1" x14ac:dyDescent="0.25">
      <c r="A2" s="6">
        <v>2019</v>
      </c>
      <c r="B2" s="34">
        <v>135419</v>
      </c>
      <c r="C2" s="34">
        <v>397</v>
      </c>
      <c r="D2" s="34">
        <v>222</v>
      </c>
      <c r="E2" s="34">
        <v>204</v>
      </c>
    </row>
    <row r="7" spans="1:16" ht="105" x14ac:dyDescent="0.25">
      <c r="A7" s="12" t="s">
        <v>26</v>
      </c>
      <c r="B7" s="12" t="s">
        <v>23</v>
      </c>
      <c r="C7" s="12" t="s">
        <v>27</v>
      </c>
      <c r="D7" s="12" t="s">
        <v>35649</v>
      </c>
      <c r="E7" s="12" t="s">
        <v>35650</v>
      </c>
    </row>
    <row r="8" spans="1:16" x14ac:dyDescent="0.25">
      <c r="A8" s="6">
        <v>2019</v>
      </c>
      <c r="B8" s="34">
        <v>135419</v>
      </c>
      <c r="C8" s="34">
        <v>398</v>
      </c>
      <c r="D8" s="81">
        <v>358</v>
      </c>
      <c r="E8" s="34">
        <v>338</v>
      </c>
    </row>
    <row r="10" spans="1:16" x14ac:dyDescent="0.25">
      <c r="A10" t="s">
        <v>35651</v>
      </c>
      <c r="G10">
        <f>B8/C8</f>
        <v>340.24874371859295</v>
      </c>
      <c r="H10" s="52">
        <f>G10</f>
        <v>340.24874371859295</v>
      </c>
    </row>
    <row r="11" spans="1:16" x14ac:dyDescent="0.25">
      <c r="A11" t="s">
        <v>35652</v>
      </c>
      <c r="G11" s="82">
        <f>B8/D8</f>
        <v>378.26536312849163</v>
      </c>
      <c r="H11" s="52">
        <f>G11</f>
        <v>378.26536312849163</v>
      </c>
    </row>
    <row r="12" spans="1:16" x14ac:dyDescent="0.25">
      <c r="A12" t="s">
        <v>35650</v>
      </c>
      <c r="G12">
        <f>B8/E8</f>
        <v>400.64792899408286</v>
      </c>
      <c r="H12" s="52">
        <f>G12</f>
        <v>400.64792899408286</v>
      </c>
    </row>
    <row r="13" spans="1:16" ht="15.75" customHeight="1" x14ac:dyDescent="0.25">
      <c r="J13" s="256" t="s">
        <v>35678</v>
      </c>
      <c r="K13" s="258" t="s">
        <v>35679</v>
      </c>
      <c r="L13" s="107">
        <f>B8</f>
        <v>135419</v>
      </c>
      <c r="M13" s="258" t="s">
        <v>35679</v>
      </c>
      <c r="N13" s="260">
        <f>G10</f>
        <v>340.24874371859295</v>
      </c>
      <c r="O13" s="258" t="s">
        <v>35679</v>
      </c>
      <c r="P13" s="254">
        <f>H10</f>
        <v>340.24874371859295</v>
      </c>
    </row>
    <row r="14" spans="1:16" x14ac:dyDescent="0.25">
      <c r="J14" s="257"/>
      <c r="K14" s="259"/>
      <c r="L14" s="108">
        <f>C8</f>
        <v>398</v>
      </c>
      <c r="M14" s="259"/>
      <c r="N14" s="261"/>
      <c r="O14" s="261"/>
      <c r="P14" s="255"/>
    </row>
    <row r="15" spans="1:16" ht="15.75" x14ac:dyDescent="0.25">
      <c r="J15" s="109"/>
      <c r="K15" s="110"/>
      <c r="L15" s="115"/>
      <c r="M15" s="110"/>
      <c r="N15" s="111"/>
      <c r="O15" s="111"/>
      <c r="P15" s="112"/>
    </row>
    <row r="16" spans="1:16" x14ac:dyDescent="0.25">
      <c r="J16" s="256" t="s">
        <v>35680</v>
      </c>
      <c r="K16" s="258" t="s">
        <v>35679</v>
      </c>
      <c r="L16" s="107">
        <f>B8</f>
        <v>135419</v>
      </c>
      <c r="M16" s="258" t="s">
        <v>35679</v>
      </c>
      <c r="N16" s="262">
        <f>G11</f>
        <v>378.26536312849163</v>
      </c>
      <c r="O16" s="258" t="s">
        <v>35679</v>
      </c>
      <c r="P16" s="254">
        <f>H11</f>
        <v>378.26536312849163</v>
      </c>
    </row>
    <row r="17" spans="10:16" x14ac:dyDescent="0.25">
      <c r="J17" s="257"/>
      <c r="K17" s="259"/>
      <c r="L17" s="108">
        <f>D8</f>
        <v>358</v>
      </c>
      <c r="M17" s="259"/>
      <c r="N17" s="261"/>
      <c r="O17" s="261"/>
      <c r="P17" s="255"/>
    </row>
    <row r="18" spans="10:16" ht="15.75" x14ac:dyDescent="0.25">
      <c r="J18" s="104"/>
      <c r="K18" s="113"/>
      <c r="L18" s="106"/>
      <c r="M18" s="113"/>
      <c r="N18" s="11"/>
      <c r="O18" s="11"/>
      <c r="P18" s="114"/>
    </row>
    <row r="19" spans="10:16" x14ac:dyDescent="0.25">
      <c r="J19" s="263" t="s">
        <v>35681</v>
      </c>
      <c r="K19" s="258" t="s">
        <v>35679</v>
      </c>
      <c r="L19" s="107">
        <f>B8</f>
        <v>135419</v>
      </c>
      <c r="M19" s="258" t="s">
        <v>35679</v>
      </c>
      <c r="N19" s="260">
        <f>G12</f>
        <v>400.64792899408286</v>
      </c>
      <c r="O19" s="258" t="s">
        <v>35679</v>
      </c>
      <c r="P19" s="254">
        <f>H12</f>
        <v>400.64792899408286</v>
      </c>
    </row>
    <row r="20" spans="10:16" x14ac:dyDescent="0.25">
      <c r="J20" s="264"/>
      <c r="K20" s="259"/>
      <c r="L20" s="108">
        <f>E8</f>
        <v>338</v>
      </c>
      <c r="M20" s="259"/>
      <c r="N20" s="261"/>
      <c r="O20" s="261"/>
      <c r="P20" s="255"/>
    </row>
  </sheetData>
  <mergeCells count="18">
    <mergeCell ref="P19:P20"/>
    <mergeCell ref="J16:J17"/>
    <mergeCell ref="K16:K17"/>
    <mergeCell ref="M16:M17"/>
    <mergeCell ref="N16:N17"/>
    <mergeCell ref="O16:O17"/>
    <mergeCell ref="P16:P17"/>
    <mergeCell ref="J19:J20"/>
    <mergeCell ref="K19:K20"/>
    <mergeCell ref="M19:M20"/>
    <mergeCell ref="N19:N20"/>
    <mergeCell ref="O19:O20"/>
    <mergeCell ref="P13:P14"/>
    <mergeCell ref="J13:J14"/>
    <mergeCell ref="K13:K14"/>
    <mergeCell ref="M13:M14"/>
    <mergeCell ref="N13:N14"/>
    <mergeCell ref="O13:O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49F7-3BC2-4576-B4C6-368D602726F5}">
  <dimension ref="A1:H10"/>
  <sheetViews>
    <sheetView workbookViewId="0">
      <selection activeCell="A2" sqref="A2:H10"/>
    </sheetView>
  </sheetViews>
  <sheetFormatPr defaultRowHeight="15" x14ac:dyDescent="0.25"/>
  <cols>
    <col min="1" max="1" width="3.5703125" bestFit="1" customWidth="1"/>
    <col min="2" max="2" width="23" bestFit="1" customWidth="1"/>
  </cols>
  <sheetData>
    <row r="1" spans="1:8" x14ac:dyDescent="0.25">
      <c r="A1" s="42" t="s">
        <v>35580</v>
      </c>
    </row>
    <row r="2" spans="1:8" x14ac:dyDescent="0.25">
      <c r="A2" s="265" t="s">
        <v>35581</v>
      </c>
      <c r="B2" s="265" t="s">
        <v>35582</v>
      </c>
      <c r="C2" s="265" t="s">
        <v>35583</v>
      </c>
      <c r="D2" s="267" t="s">
        <v>35584</v>
      </c>
      <c r="E2" s="267"/>
      <c r="F2" s="267"/>
      <c r="G2" s="267"/>
      <c r="H2" s="267"/>
    </row>
    <row r="3" spans="1:8" ht="30" x14ac:dyDescent="0.25">
      <c r="A3" s="266"/>
      <c r="B3" s="266"/>
      <c r="C3" s="266"/>
      <c r="D3" s="5" t="s">
        <v>35585</v>
      </c>
      <c r="E3" s="5" t="s">
        <v>35586</v>
      </c>
      <c r="F3" s="5" t="s">
        <v>35587</v>
      </c>
      <c r="G3" s="10" t="s">
        <v>35595</v>
      </c>
      <c r="H3" s="10" t="s">
        <v>35588</v>
      </c>
    </row>
    <row r="4" spans="1:8" x14ac:dyDescent="0.25">
      <c r="A4" s="43">
        <v>1</v>
      </c>
      <c r="B4" s="44" t="s">
        <v>35589</v>
      </c>
      <c r="C4" s="43">
        <v>6</v>
      </c>
      <c r="D4" s="46">
        <v>72</v>
      </c>
      <c r="E4" s="46">
        <v>72</v>
      </c>
      <c r="F4" s="46">
        <v>69</v>
      </c>
      <c r="G4" s="46">
        <v>104</v>
      </c>
      <c r="H4" s="46">
        <v>135</v>
      </c>
    </row>
    <row r="5" spans="1:8" x14ac:dyDescent="0.25">
      <c r="A5" s="43">
        <v>2</v>
      </c>
      <c r="B5" s="44" t="s">
        <v>35590</v>
      </c>
      <c r="C5" s="43">
        <v>6</v>
      </c>
      <c r="D5" s="46">
        <v>72</v>
      </c>
      <c r="E5" s="46">
        <v>72</v>
      </c>
      <c r="F5" s="46">
        <v>72</v>
      </c>
      <c r="G5" s="46">
        <v>73</v>
      </c>
      <c r="H5" s="46">
        <v>73</v>
      </c>
    </row>
    <row r="6" spans="1:8" x14ac:dyDescent="0.25">
      <c r="A6" s="43">
        <v>3</v>
      </c>
      <c r="B6" s="44" t="s">
        <v>35591</v>
      </c>
      <c r="C6" s="43">
        <v>7</v>
      </c>
      <c r="D6" s="46">
        <v>72</v>
      </c>
      <c r="E6" s="46">
        <v>72</v>
      </c>
      <c r="F6" s="46">
        <v>72</v>
      </c>
      <c r="G6" s="46">
        <v>72</v>
      </c>
      <c r="H6" s="46">
        <v>140</v>
      </c>
    </row>
    <row r="7" spans="1:8" x14ac:dyDescent="0.25">
      <c r="A7" s="43">
        <v>4</v>
      </c>
      <c r="B7" s="44" t="s">
        <v>35592</v>
      </c>
      <c r="C7" s="43">
        <v>10</v>
      </c>
      <c r="D7" s="46">
        <v>108</v>
      </c>
      <c r="E7" s="46">
        <v>102</v>
      </c>
      <c r="F7" s="46">
        <v>130</v>
      </c>
      <c r="G7" s="46">
        <v>121</v>
      </c>
      <c r="H7" s="46">
        <v>136</v>
      </c>
    </row>
    <row r="8" spans="1:8" x14ac:dyDescent="0.25">
      <c r="A8" s="43">
        <v>5</v>
      </c>
      <c r="B8" s="44" t="s">
        <v>35593</v>
      </c>
      <c r="C8" s="43">
        <v>5</v>
      </c>
      <c r="D8" s="46">
        <v>36</v>
      </c>
      <c r="E8" s="46">
        <v>57</v>
      </c>
      <c r="F8" s="46">
        <v>58</v>
      </c>
      <c r="G8" s="46">
        <v>65</v>
      </c>
      <c r="H8" s="46">
        <v>56</v>
      </c>
    </row>
    <row r="9" spans="1:8" x14ac:dyDescent="0.25">
      <c r="A9" s="43">
        <v>6</v>
      </c>
      <c r="B9" s="44" t="s">
        <v>35594</v>
      </c>
      <c r="C9" s="43">
        <v>9</v>
      </c>
      <c r="D9" s="46">
        <v>108</v>
      </c>
      <c r="E9" s="46">
        <v>102</v>
      </c>
      <c r="F9" s="46">
        <v>95</v>
      </c>
      <c r="G9" s="46">
        <v>99</v>
      </c>
      <c r="H9" s="46">
        <v>98</v>
      </c>
    </row>
    <row r="10" spans="1:8" x14ac:dyDescent="0.25">
      <c r="A10" s="268" t="s">
        <v>3</v>
      </c>
      <c r="B10" s="268"/>
      <c r="C10" s="45">
        <f>SUM(C4:C9)</f>
        <v>43</v>
      </c>
      <c r="D10" s="45">
        <f t="shared" ref="D10:H10" si="0">SUM(D4:D9)</f>
        <v>468</v>
      </c>
      <c r="E10" s="45">
        <f t="shared" si="0"/>
        <v>477</v>
      </c>
      <c r="F10" s="45">
        <f t="shared" si="0"/>
        <v>496</v>
      </c>
      <c r="G10" s="45">
        <f t="shared" si="0"/>
        <v>534</v>
      </c>
      <c r="H10" s="45">
        <f t="shared" si="0"/>
        <v>638</v>
      </c>
    </row>
  </sheetData>
  <mergeCells count="5">
    <mergeCell ref="A2:A3"/>
    <mergeCell ref="B2:B3"/>
    <mergeCell ref="C2:C3"/>
    <mergeCell ref="D2:H2"/>
    <mergeCell ref="A10:B1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Jumlah MP</vt:lpstr>
      <vt:lpstr>Pendidikan MP</vt:lpstr>
      <vt:lpstr>Tanggal Lahir MP</vt:lpstr>
      <vt:lpstr>Data Produksi Gaikindo</vt:lpstr>
      <vt:lpstr>Data Produksi Tahunan</vt:lpstr>
      <vt:lpstr>MP Calculation</vt:lpstr>
      <vt:lpstr>Target Pertumbuhan</vt:lpstr>
      <vt:lpstr>Productivity Forcast</vt:lpstr>
      <vt:lpstr>Jumlah Siswa</vt:lpstr>
      <vt:lpstr>dbo_Tbl_ViewTest_sap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</dc:creator>
  <cp:lastModifiedBy>Dea</cp:lastModifiedBy>
  <dcterms:created xsi:type="dcterms:W3CDTF">2020-10-30T05:44:58Z</dcterms:created>
  <dcterms:modified xsi:type="dcterms:W3CDTF">2021-08-14T10:49:55Z</dcterms:modified>
</cp:coreProperties>
</file>